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9"/>
  <workbookPr defaultThemeVersion="166925"/>
  <mc:AlternateContent xmlns:mc="http://schemas.openxmlformats.org/markup-compatibility/2006">
    <mc:Choice Requires="x15">
      <x15ac:absPath xmlns:x15ac="http://schemas.microsoft.com/office/spreadsheetml/2010/11/ac" url="https://valobat353.sharepoint.com/sites/DSI/Documents partages/SI-AMONT/MultiREP/"/>
    </mc:Choice>
  </mc:AlternateContent>
  <xr:revisionPtr revIDLastSave="0" documentId="8_{4963A7D4-D6CC-44C2-A103-CCA9020EBEE6}" xr6:coauthVersionLast="47" xr6:coauthVersionMax="47" xr10:uidLastSave="{00000000-0000-0000-0000-000000000000}"/>
  <workbookProtection workbookAlgorithmName="SHA-512" workbookHashValue="9nADuHNQz72iDYlJkXjULSIau/ReFSucBVMEN9wapH45DjGHGVMPMuSfVXVEB7py+zTZR8mACjfRmqvour3bIA==" workbookSaltValue="IuQRUjDzwUUL3c41zkMKOQ==" workbookSpinCount="100000" lockStructure="1"/>
  <bookViews>
    <workbookView xWindow="-38520" yWindow="-5415" windowWidth="38640" windowHeight="21120" firstSheet="6" activeTab="6" xr2:uid="{D7600028-6F84-49AF-9D60-07BFE171A4D6}"/>
  </bookViews>
  <sheets>
    <sheet name="Barème" sheetId="1" state="hidden" r:id="rId1"/>
    <sheet name="Matériau" sheetId="4" state="hidden" r:id="rId2"/>
    <sheet name="Questions" sheetId="8" state="hidden" r:id="rId3"/>
    <sheet name="Réponses" sheetId="9" state="hidden" r:id="rId4"/>
    <sheet name="Calculs" sheetId="11" state="hidden" r:id="rId5"/>
    <sheet name="Combinaisons" sheetId="10" state="hidden" r:id="rId6"/>
    <sheet name="Mode d'emploi" sheetId="15" r:id="rId7"/>
    <sheet name="Substances" sheetId="16" r:id="rId8"/>
    <sheet name="Saisie" sheetId="6" r:id="rId9"/>
  </sheets>
  <definedNames>
    <definedName name="_xlnm._FilterDatabase" localSheetId="6" hidden="1">'Mode d''emploi'!$I$52:$J$62</definedName>
    <definedName name="_xlnm.Print_Area" localSheetId="6">'Mode d''emploi'!$B$2:$K$89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9" l="1"/>
  <c r="C56" i="9"/>
  <c r="D56" i="9"/>
  <c r="C55" i="9"/>
  <c r="D55" i="9"/>
  <c r="C54" i="9"/>
  <c r="D54" i="9"/>
  <c r="C53" i="9"/>
  <c r="D53" i="9"/>
  <c r="C52" i="9"/>
  <c r="D52" i="9"/>
  <c r="C51" i="9"/>
  <c r="D51" i="9"/>
  <c r="C50" i="9"/>
  <c r="D50" i="9"/>
  <c r="C49" i="9"/>
  <c r="D49" i="9"/>
  <c r="C48" i="9"/>
  <c r="D48" i="9"/>
  <c r="C47" i="9"/>
  <c r="D47" i="9"/>
  <c r="C46" i="9"/>
  <c r="D46" i="9"/>
  <c r="C45" i="9"/>
  <c r="D45" i="9"/>
  <c r="C44" i="9"/>
  <c r="D44" i="9"/>
  <c r="C43" i="9"/>
  <c r="D43" i="9"/>
  <c r="C42" i="9"/>
  <c r="D42" i="9"/>
  <c r="C41" i="9"/>
  <c r="D41" i="9"/>
  <c r="C40" i="9"/>
  <c r="D40" i="9"/>
  <c r="C39" i="9"/>
  <c r="D39" i="9"/>
  <c r="C38" i="9"/>
  <c r="D38" i="9"/>
  <c r="C37" i="9"/>
  <c r="D37" i="9"/>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A3" i="11" l="1"/>
  <c r="A4" i="11"/>
  <c r="A5" i="11"/>
  <c r="A6" i="11"/>
  <c r="B6" i="11" s="1"/>
  <c r="A7" i="11"/>
  <c r="A8" i="11"/>
  <c r="A9" i="11"/>
  <c r="A10" i="11"/>
  <c r="A11" i="11"/>
  <c r="A12" i="11"/>
  <c r="A13" i="11"/>
  <c r="A14" i="11"/>
  <c r="A15" i="11"/>
  <c r="A16" i="11"/>
  <c r="A17" i="11"/>
  <c r="A18" i="11"/>
  <c r="B18" i="11" s="1"/>
  <c r="D18" i="11" s="1"/>
  <c r="A19" i="11"/>
  <c r="B19" i="11" s="1"/>
  <c r="D19" i="11" s="1"/>
  <c r="A20" i="11"/>
  <c r="B20" i="11" s="1"/>
  <c r="D20" i="11" s="1"/>
  <c r="A21" i="11"/>
  <c r="B21" i="11" s="1"/>
  <c r="D21" i="11" s="1"/>
  <c r="A22" i="11"/>
  <c r="B22" i="11" s="1"/>
  <c r="D22" i="11" s="1"/>
  <c r="A23" i="11"/>
  <c r="B23" i="11" s="1"/>
  <c r="D23" i="11" s="1"/>
  <c r="A24" i="11"/>
  <c r="B24" i="11" s="1"/>
  <c r="D24" i="11" s="1"/>
  <c r="A25" i="11"/>
  <c r="A26" i="11"/>
  <c r="B26" i="11" s="1"/>
  <c r="D26" i="11" s="1"/>
  <c r="A27" i="11"/>
  <c r="A28" i="11"/>
  <c r="B28" i="11" s="1"/>
  <c r="D28" i="11" s="1"/>
  <c r="A29" i="11"/>
  <c r="B29" i="11" s="1"/>
  <c r="D29" i="11" s="1"/>
  <c r="A30" i="11"/>
  <c r="B30" i="11" s="1"/>
  <c r="D30" i="11" s="1"/>
  <c r="A31" i="11"/>
  <c r="B31" i="11" s="1"/>
  <c r="D31" i="11" s="1"/>
  <c r="A32" i="11"/>
  <c r="A33" i="11"/>
  <c r="B33" i="11" s="1"/>
  <c r="D33" i="11" s="1"/>
  <c r="A34" i="11"/>
  <c r="B34" i="11" s="1"/>
  <c r="D34" i="11" s="1"/>
  <c r="A35" i="11"/>
  <c r="B35" i="11" s="1"/>
  <c r="D35" i="11" s="1"/>
  <c r="A36" i="11"/>
  <c r="B36" i="11" s="1"/>
  <c r="D36" i="11" s="1"/>
  <c r="A37" i="11"/>
  <c r="B37" i="11" s="1"/>
  <c r="D37" i="11" s="1"/>
  <c r="A38" i="11"/>
  <c r="B38" i="11" s="1"/>
  <c r="D38" i="11" s="1"/>
  <c r="A39" i="11"/>
  <c r="B39" i="11" s="1"/>
  <c r="D39" i="11" s="1"/>
  <c r="A40" i="11"/>
  <c r="A41" i="11"/>
  <c r="A42" i="11"/>
  <c r="B42" i="11" s="1"/>
  <c r="D42" i="11" s="1"/>
  <c r="A43" i="11"/>
  <c r="A44" i="11"/>
  <c r="B44" i="11" s="1"/>
  <c r="D44" i="11" s="1"/>
  <c r="A45" i="11"/>
  <c r="A46" i="11"/>
  <c r="B46" i="11" s="1"/>
  <c r="D46" i="11" s="1"/>
  <c r="A47" i="11"/>
  <c r="B47" i="11" s="1"/>
  <c r="D47" i="11" s="1"/>
  <c r="A48" i="11"/>
  <c r="A49" i="11"/>
  <c r="B49" i="11" s="1"/>
  <c r="D49" i="11" s="1"/>
  <c r="A50" i="11"/>
  <c r="A51" i="11"/>
  <c r="B51" i="11" s="1"/>
  <c r="D51" i="11" s="1"/>
  <c r="A52" i="11"/>
  <c r="B52" i="11" s="1"/>
  <c r="D52" i="11" s="1"/>
  <c r="A53" i="11"/>
  <c r="B53" i="11" s="1"/>
  <c r="D53" i="11" s="1"/>
  <c r="A54" i="11"/>
  <c r="B54" i="11" s="1"/>
  <c r="D54" i="11" s="1"/>
  <c r="A55" i="11"/>
  <c r="B55" i="11" s="1"/>
  <c r="D55" i="11" s="1"/>
  <c r="A56" i="11"/>
  <c r="A57" i="11"/>
  <c r="A58" i="11"/>
  <c r="B58" i="11" s="1"/>
  <c r="D58" i="11" s="1"/>
  <c r="A59" i="11"/>
  <c r="B59" i="11" s="1"/>
  <c r="D59" i="11" s="1"/>
  <c r="A60" i="11"/>
  <c r="B60" i="11" s="1"/>
  <c r="D60" i="11" s="1"/>
  <c r="A61" i="11"/>
  <c r="B61" i="11" s="1"/>
  <c r="D61" i="11" s="1"/>
  <c r="A62" i="11"/>
  <c r="B62" i="11" s="1"/>
  <c r="D62" i="11" s="1"/>
  <c r="A63" i="11"/>
  <c r="B63" i="11" s="1"/>
  <c r="D63" i="11" s="1"/>
  <c r="A64" i="11"/>
  <c r="B64" i="11" s="1"/>
  <c r="D64" i="11" s="1"/>
  <c r="A65" i="11"/>
  <c r="B65" i="11" s="1"/>
  <c r="D65" i="11" s="1"/>
  <c r="A66" i="11"/>
  <c r="A67" i="11"/>
  <c r="B67" i="11" s="1"/>
  <c r="D67" i="11" s="1"/>
  <c r="A68" i="11"/>
  <c r="B68" i="11" s="1"/>
  <c r="D68" i="11" s="1"/>
  <c r="A69" i="11"/>
  <c r="B69" i="11" s="1"/>
  <c r="D69" i="11" s="1"/>
  <c r="A70" i="11"/>
  <c r="B70" i="11" s="1"/>
  <c r="D70" i="11" s="1"/>
  <c r="A71" i="11"/>
  <c r="B71" i="11" s="1"/>
  <c r="D71" i="11" s="1"/>
  <c r="A72" i="11"/>
  <c r="B72" i="11" s="1"/>
  <c r="D72" i="11" s="1"/>
  <c r="A73" i="11"/>
  <c r="B73" i="11" s="1"/>
  <c r="D73" i="11" s="1"/>
  <c r="A74" i="11"/>
  <c r="A75" i="11"/>
  <c r="B75" i="11" s="1"/>
  <c r="D75" i="11" s="1"/>
  <c r="A76" i="11"/>
  <c r="B76" i="11" s="1"/>
  <c r="D76" i="11" s="1"/>
  <c r="A77" i="11"/>
  <c r="B77" i="11" s="1"/>
  <c r="D77" i="11" s="1"/>
  <c r="A78" i="11"/>
  <c r="B78" i="11" s="1"/>
  <c r="D78" i="11" s="1"/>
  <c r="A79" i="11"/>
  <c r="B79" i="11" s="1"/>
  <c r="D79" i="11" s="1"/>
  <c r="A80" i="11"/>
  <c r="B80" i="11" s="1"/>
  <c r="D80" i="11" s="1"/>
  <c r="A81" i="11"/>
  <c r="B81" i="11" s="1"/>
  <c r="D81" i="11" s="1"/>
  <c r="A82" i="11"/>
  <c r="A83" i="11"/>
  <c r="A84" i="11"/>
  <c r="B84" i="11" s="1"/>
  <c r="D84" i="11" s="1"/>
  <c r="A85" i="11"/>
  <c r="B85" i="11" s="1"/>
  <c r="D85" i="11" s="1"/>
  <c r="A86" i="11"/>
  <c r="B86" i="11" s="1"/>
  <c r="D86" i="11" s="1"/>
  <c r="A87" i="11"/>
  <c r="B87" i="11" s="1"/>
  <c r="D87" i="11" s="1"/>
  <c r="A88" i="11"/>
  <c r="B88" i="11" s="1"/>
  <c r="D88" i="11" s="1"/>
  <c r="A89" i="11"/>
  <c r="B89" i="11" s="1"/>
  <c r="D89" i="11" s="1"/>
  <c r="A90" i="11"/>
  <c r="B90" i="11" s="1"/>
  <c r="D90" i="11" s="1"/>
  <c r="A91" i="11"/>
  <c r="B91" i="11" s="1"/>
  <c r="D91" i="11" s="1"/>
  <c r="A92" i="11"/>
  <c r="B92" i="11" s="1"/>
  <c r="D92" i="11" s="1"/>
  <c r="A93" i="11"/>
  <c r="B93" i="11" s="1"/>
  <c r="D93" i="11" s="1"/>
  <c r="A94" i="11"/>
  <c r="B94" i="11" s="1"/>
  <c r="D94" i="11" s="1"/>
  <c r="A95" i="11"/>
  <c r="B95" i="11" s="1"/>
  <c r="D95" i="11" s="1"/>
  <c r="A96" i="11"/>
  <c r="B96" i="11" s="1"/>
  <c r="D96" i="11" s="1"/>
  <c r="A97" i="11"/>
  <c r="B97" i="11" s="1"/>
  <c r="D97" i="11" s="1"/>
  <c r="A98" i="11"/>
  <c r="B98" i="11" s="1"/>
  <c r="D98" i="11" s="1"/>
  <c r="A99" i="11"/>
  <c r="A100" i="11"/>
  <c r="B100" i="11" s="1"/>
  <c r="D100" i="11" s="1"/>
  <c r="A101" i="11"/>
  <c r="B101" i="11" s="1"/>
  <c r="D101" i="11" s="1"/>
  <c r="A102" i="11"/>
  <c r="B102" i="11" s="1"/>
  <c r="D102" i="11" s="1"/>
  <c r="A103" i="11"/>
  <c r="B103" i="11" s="1"/>
  <c r="D103" i="11" s="1"/>
  <c r="A104" i="11"/>
  <c r="A105" i="11"/>
  <c r="B105" i="11" s="1"/>
  <c r="D105" i="11" s="1"/>
  <c r="A106" i="11"/>
  <c r="A107" i="11"/>
  <c r="A108" i="11"/>
  <c r="B108" i="11" s="1"/>
  <c r="D108" i="11" s="1"/>
  <c r="A109" i="11"/>
  <c r="B109" i="11" s="1"/>
  <c r="D109" i="11" s="1"/>
  <c r="A110" i="11"/>
  <c r="B110" i="11" s="1"/>
  <c r="D110" i="11" s="1"/>
  <c r="A111" i="11"/>
  <c r="A112" i="11"/>
  <c r="B112" i="11" s="1"/>
  <c r="D112" i="11" s="1"/>
  <c r="A113" i="11"/>
  <c r="A114" i="11"/>
  <c r="B114" i="11" s="1"/>
  <c r="D114" i="11" s="1"/>
  <c r="A115" i="11"/>
  <c r="B115" i="11" s="1"/>
  <c r="D115" i="11" s="1"/>
  <c r="A116" i="11"/>
  <c r="B116" i="11" s="1"/>
  <c r="D116" i="11" s="1"/>
  <c r="A117" i="11"/>
  <c r="B117" i="11" s="1"/>
  <c r="D117" i="11" s="1"/>
  <c r="A118" i="11"/>
  <c r="B118" i="11" s="1"/>
  <c r="D118" i="11" s="1"/>
  <c r="A119" i="11"/>
  <c r="A120" i="11"/>
  <c r="A121" i="11"/>
  <c r="B121" i="11" s="1"/>
  <c r="D121" i="11" s="1"/>
  <c r="A122" i="11"/>
  <c r="B122" i="11" s="1"/>
  <c r="D122" i="11" s="1"/>
  <c r="A123" i="11"/>
  <c r="B123" i="11" s="1"/>
  <c r="D123" i="11" s="1"/>
  <c r="A124" i="11"/>
  <c r="B124" i="11" s="1"/>
  <c r="D124" i="11" s="1"/>
  <c r="A125" i="11"/>
  <c r="B125" i="11" s="1"/>
  <c r="D125" i="11" s="1"/>
  <c r="A126" i="11"/>
  <c r="A127" i="11"/>
  <c r="B127" i="11" s="1"/>
  <c r="D127" i="11" s="1"/>
  <c r="A128" i="11"/>
  <c r="B128" i="11" s="1"/>
  <c r="D128" i="11" s="1"/>
  <c r="A129" i="11"/>
  <c r="A130" i="11"/>
  <c r="B130" i="11" s="1"/>
  <c r="D130" i="11" s="1"/>
  <c r="A131" i="11"/>
  <c r="A132" i="11"/>
  <c r="B132" i="11" s="1"/>
  <c r="D132" i="11" s="1"/>
  <c r="A133" i="11"/>
  <c r="B133" i="11" s="1"/>
  <c r="D133" i="11" s="1"/>
  <c r="A134" i="11"/>
  <c r="A135" i="11"/>
  <c r="B135" i="11" s="1"/>
  <c r="D135" i="11" s="1"/>
  <c r="A136" i="11"/>
  <c r="A137" i="11"/>
  <c r="B137" i="11" s="1"/>
  <c r="D137" i="11" s="1"/>
  <c r="A138" i="11"/>
  <c r="B138" i="11" s="1"/>
  <c r="D138" i="11" s="1"/>
  <c r="A139" i="11"/>
  <c r="B139" i="11" s="1"/>
  <c r="D139" i="11" s="1"/>
  <c r="A140" i="11"/>
  <c r="B140" i="11" s="1"/>
  <c r="D140" i="11" s="1"/>
  <c r="A141" i="11"/>
  <c r="B141" i="11" s="1"/>
  <c r="D141" i="11" s="1"/>
  <c r="A142" i="11"/>
  <c r="B142" i="11" s="1"/>
  <c r="D142" i="11" s="1"/>
  <c r="A143" i="11"/>
  <c r="A144" i="11"/>
  <c r="A145" i="11"/>
  <c r="A146" i="11"/>
  <c r="A147" i="11"/>
  <c r="B147" i="11" s="1"/>
  <c r="D147" i="11" s="1"/>
  <c r="A148" i="11"/>
  <c r="B148" i="11" s="1"/>
  <c r="D148" i="11" s="1"/>
  <c r="A149" i="11"/>
  <c r="B149" i="11" s="1"/>
  <c r="D149" i="11" s="1"/>
  <c r="A150" i="11"/>
  <c r="B150" i="11" s="1"/>
  <c r="D150" i="11" s="1"/>
  <c r="A151" i="11"/>
  <c r="B151" i="11" s="1"/>
  <c r="D151" i="11" s="1"/>
  <c r="A152" i="11"/>
  <c r="A153" i="11"/>
  <c r="B153" i="11" s="1"/>
  <c r="D153" i="11" s="1"/>
  <c r="A154" i="11"/>
  <c r="B154" i="11" s="1"/>
  <c r="D154" i="11" s="1"/>
  <c r="A155" i="11"/>
  <c r="B155" i="11" s="1"/>
  <c r="D155" i="11" s="1"/>
  <c r="A156" i="11"/>
  <c r="B156" i="11" s="1"/>
  <c r="D156" i="11" s="1"/>
  <c r="A157" i="11"/>
  <c r="A158" i="11"/>
  <c r="B158" i="11" s="1"/>
  <c r="D158" i="11" s="1"/>
  <c r="A159" i="11"/>
  <c r="B159" i="11" s="1"/>
  <c r="D159" i="11" s="1"/>
  <c r="A160" i="11"/>
  <c r="B160" i="11" s="1"/>
  <c r="D160" i="11" s="1"/>
  <c r="A161" i="11"/>
  <c r="B161" i="11" s="1"/>
  <c r="D161" i="11" s="1"/>
  <c r="A162" i="11"/>
  <c r="A163" i="11"/>
  <c r="B163" i="11" s="1"/>
  <c r="D163" i="11" s="1"/>
  <c r="A164" i="11"/>
  <c r="B164" i="11" s="1"/>
  <c r="D164" i="11" s="1"/>
  <c r="A165" i="11"/>
  <c r="A166" i="11"/>
  <c r="B166" i="11" s="1"/>
  <c r="D166" i="11" s="1"/>
  <c r="A167" i="11"/>
  <c r="B167" i="11" s="1"/>
  <c r="D167" i="11" s="1"/>
  <c r="A168" i="11"/>
  <c r="A169" i="11"/>
  <c r="B169" i="11" s="1"/>
  <c r="D169" i="11" s="1"/>
  <c r="A170" i="11"/>
  <c r="A171" i="11"/>
  <c r="B171" i="11" s="1"/>
  <c r="D171" i="11" s="1"/>
  <c r="A172" i="11"/>
  <c r="B172" i="11" s="1"/>
  <c r="D172" i="11" s="1"/>
  <c r="A173" i="11"/>
  <c r="B173" i="11" s="1"/>
  <c r="D173" i="11" s="1"/>
  <c r="A174" i="11"/>
  <c r="A175" i="11"/>
  <c r="B175" i="11" s="1"/>
  <c r="D175" i="11" s="1"/>
  <c r="A176" i="11"/>
  <c r="B176" i="11" s="1"/>
  <c r="D176" i="11" s="1"/>
  <c r="A177" i="11"/>
  <c r="B177" i="11" s="1"/>
  <c r="D177" i="11" s="1"/>
  <c r="A178" i="11"/>
  <c r="B178" i="11" s="1"/>
  <c r="D178" i="11" s="1"/>
  <c r="A179" i="11"/>
  <c r="B179" i="11" s="1"/>
  <c r="D179" i="11" s="1"/>
  <c r="A180" i="11"/>
  <c r="A181" i="11"/>
  <c r="B181" i="11" s="1"/>
  <c r="D181" i="11" s="1"/>
  <c r="A182" i="11"/>
  <c r="B182" i="11" s="1"/>
  <c r="D182" i="11" s="1"/>
  <c r="A183" i="11"/>
  <c r="B183" i="11" s="1"/>
  <c r="D183" i="11" s="1"/>
  <c r="A184" i="11"/>
  <c r="B184" i="11" s="1"/>
  <c r="D184" i="11" s="1"/>
  <c r="A185" i="11"/>
  <c r="B185" i="11" s="1"/>
  <c r="D185" i="11" s="1"/>
  <c r="A186" i="11"/>
  <c r="B186" i="11" s="1"/>
  <c r="D186" i="11" s="1"/>
  <c r="A187" i="11"/>
  <c r="B187" i="11" s="1"/>
  <c r="D187" i="11" s="1"/>
  <c r="A188" i="11"/>
  <c r="A189" i="11"/>
  <c r="B189" i="11" s="1"/>
  <c r="D189" i="11" s="1"/>
  <c r="A190" i="11"/>
  <c r="B190" i="11" s="1"/>
  <c r="D190" i="11" s="1"/>
  <c r="A191" i="11"/>
  <c r="A192" i="11"/>
  <c r="B192" i="11" s="1"/>
  <c r="D192" i="11" s="1"/>
  <c r="A193" i="11"/>
  <c r="B193" i="11" s="1"/>
  <c r="D193" i="11" s="1"/>
  <c r="A194" i="11"/>
  <c r="B194" i="11" s="1"/>
  <c r="D194" i="11" s="1"/>
  <c r="A195" i="11"/>
  <c r="B195" i="11" s="1"/>
  <c r="D195" i="11" s="1"/>
  <c r="A196" i="11"/>
  <c r="B196" i="11" s="1"/>
  <c r="D196" i="11" s="1"/>
  <c r="A197" i="11"/>
  <c r="B197" i="11" s="1"/>
  <c r="D197" i="11" s="1"/>
  <c r="A198" i="11"/>
  <c r="B198" i="11" s="1"/>
  <c r="D198" i="11" s="1"/>
  <c r="A199" i="11"/>
  <c r="A200" i="11"/>
  <c r="B200" i="11" s="1"/>
  <c r="D200" i="11" s="1"/>
  <c r="A201" i="11"/>
  <c r="B201" i="11" s="1"/>
  <c r="D201" i="11" s="1"/>
  <c r="A202" i="11"/>
  <c r="B202" i="11" s="1"/>
  <c r="D202" i="11" s="1"/>
  <c r="A203" i="11"/>
  <c r="B203" i="11" s="1"/>
  <c r="D203" i="11" s="1"/>
  <c r="A204" i="11"/>
  <c r="B204" i="11" s="1"/>
  <c r="D204" i="11" s="1"/>
  <c r="A205" i="11"/>
  <c r="B205" i="11" s="1"/>
  <c r="D205" i="11" s="1"/>
  <c r="A206" i="11"/>
  <c r="B206" i="11" s="1"/>
  <c r="D206" i="11" s="1"/>
  <c r="A207" i="11"/>
  <c r="B207" i="11" s="1"/>
  <c r="D207" i="11" s="1"/>
  <c r="A208" i="11"/>
  <c r="B208" i="11" s="1"/>
  <c r="D208" i="11" s="1"/>
  <c r="A209" i="11"/>
  <c r="A210" i="11"/>
  <c r="B210" i="11" s="1"/>
  <c r="D210" i="11" s="1"/>
  <c r="A211" i="11"/>
  <c r="B211" i="11" s="1"/>
  <c r="D211" i="11" s="1"/>
  <c r="A212" i="11"/>
  <c r="A213" i="11"/>
  <c r="B213" i="11" s="1"/>
  <c r="D213" i="11" s="1"/>
  <c r="A214" i="11"/>
  <c r="B214" i="11" s="1"/>
  <c r="D214" i="11" s="1"/>
  <c r="A215" i="11"/>
  <c r="B215" i="11" s="1"/>
  <c r="D215" i="11" s="1"/>
  <c r="A216" i="11"/>
  <c r="B216" i="11" s="1"/>
  <c r="D216" i="11" s="1"/>
  <c r="A217" i="11"/>
  <c r="B217" i="11" s="1"/>
  <c r="D217" i="11" s="1"/>
  <c r="A218" i="11"/>
  <c r="B218" i="11" s="1"/>
  <c r="D218" i="11" s="1"/>
  <c r="A219" i="11"/>
  <c r="B219" i="11" s="1"/>
  <c r="D219" i="11" s="1"/>
  <c r="A220" i="11"/>
  <c r="B220" i="11" s="1"/>
  <c r="D220" i="11" s="1"/>
  <c r="A221" i="11"/>
  <c r="B221" i="11" s="1"/>
  <c r="D221" i="11" s="1"/>
  <c r="A222" i="11"/>
  <c r="B222" i="11" s="1"/>
  <c r="D222" i="11" s="1"/>
  <c r="A223" i="11"/>
  <c r="B223" i="11" s="1"/>
  <c r="D223" i="11" s="1"/>
  <c r="A224" i="11"/>
  <c r="A225" i="11"/>
  <c r="B225" i="11" s="1"/>
  <c r="D225" i="11" s="1"/>
  <c r="A226" i="11"/>
  <c r="B226" i="11" s="1"/>
  <c r="D226" i="11" s="1"/>
  <c r="A227" i="11"/>
  <c r="B227" i="11" s="1"/>
  <c r="D227" i="11" s="1"/>
  <c r="A228" i="11"/>
  <c r="B228" i="11" s="1"/>
  <c r="D228" i="11" s="1"/>
  <c r="A229" i="11"/>
  <c r="B229" i="11" s="1"/>
  <c r="D229" i="11" s="1"/>
  <c r="A230" i="11"/>
  <c r="B230" i="11" s="1"/>
  <c r="D230" i="11" s="1"/>
  <c r="A231" i="11"/>
  <c r="B231" i="11" s="1"/>
  <c r="D231" i="11" s="1"/>
  <c r="A232" i="11"/>
  <c r="A233" i="11"/>
  <c r="B233" i="11" s="1"/>
  <c r="D233" i="11" s="1"/>
  <c r="A234" i="11"/>
  <c r="B234" i="11" s="1"/>
  <c r="D234" i="11" s="1"/>
  <c r="A235" i="11"/>
  <c r="B235" i="11" s="1"/>
  <c r="D235" i="11" s="1"/>
  <c r="A236" i="11"/>
  <c r="B236" i="11" s="1"/>
  <c r="D236" i="11" s="1"/>
  <c r="A237" i="11"/>
  <c r="B237" i="11" s="1"/>
  <c r="D237" i="11" s="1"/>
  <c r="A238" i="11"/>
  <c r="B238" i="11" s="1"/>
  <c r="D238" i="11" s="1"/>
  <c r="A239" i="11"/>
  <c r="A240" i="11"/>
  <c r="A241" i="11"/>
  <c r="B241" i="11" s="1"/>
  <c r="D241" i="11" s="1"/>
  <c r="A242" i="11"/>
  <c r="A243" i="11"/>
  <c r="B243" i="11" s="1"/>
  <c r="D243" i="11" s="1"/>
  <c r="A244" i="11"/>
  <c r="B244" i="11" s="1"/>
  <c r="D244" i="11" s="1"/>
  <c r="A245" i="11"/>
  <c r="B245" i="11" s="1"/>
  <c r="D245" i="11" s="1"/>
  <c r="A246" i="11"/>
  <c r="B246" i="11" s="1"/>
  <c r="D246" i="11" s="1"/>
  <c r="A247" i="11"/>
  <c r="A248" i="11"/>
  <c r="B248" i="11" s="1"/>
  <c r="D248" i="11" s="1"/>
  <c r="A249" i="11"/>
  <c r="B249" i="11" s="1"/>
  <c r="D249" i="11" s="1"/>
  <c r="A250" i="11"/>
  <c r="B250" i="11" s="1"/>
  <c r="D250" i="11" s="1"/>
  <c r="A251" i="11"/>
  <c r="B251" i="11" s="1"/>
  <c r="D251" i="11" s="1"/>
  <c r="A252" i="11"/>
  <c r="B252" i="11" s="1"/>
  <c r="D252" i="11" s="1"/>
  <c r="A253" i="11"/>
  <c r="B253" i="11" s="1"/>
  <c r="D253" i="11" s="1"/>
  <c r="A254" i="11"/>
  <c r="B254" i="11" s="1"/>
  <c r="D254" i="11" s="1"/>
  <c r="A255" i="11"/>
  <c r="A256" i="11"/>
  <c r="A257" i="11"/>
  <c r="B257" i="11" s="1"/>
  <c r="D257" i="11" s="1"/>
  <c r="A258" i="11"/>
  <c r="A259" i="11"/>
  <c r="B259" i="11" s="1"/>
  <c r="D259" i="11" s="1"/>
  <c r="A260" i="11"/>
  <c r="B260" i="11" s="1"/>
  <c r="D260" i="11" s="1"/>
  <c r="A261" i="11"/>
  <c r="A262" i="11"/>
  <c r="B262" i="11" s="1"/>
  <c r="D262" i="11" s="1"/>
  <c r="A263" i="11"/>
  <c r="B263" i="11" s="1"/>
  <c r="D263" i="11" s="1"/>
  <c r="A264" i="11"/>
  <c r="A265" i="11"/>
  <c r="A266" i="11"/>
  <c r="B266" i="11" s="1"/>
  <c r="D266" i="11" s="1"/>
  <c r="A267" i="11"/>
  <c r="A268" i="11"/>
  <c r="B268" i="11" s="1"/>
  <c r="D268" i="11" s="1"/>
  <c r="A269" i="11"/>
  <c r="A270" i="11"/>
  <c r="B270" i="11" s="1"/>
  <c r="D270" i="11" s="1"/>
  <c r="A271" i="11"/>
  <c r="B271" i="11" s="1"/>
  <c r="D271" i="11" s="1"/>
  <c r="A272" i="11"/>
  <c r="A273" i="11"/>
  <c r="A274" i="11"/>
  <c r="B274" i="11" s="1"/>
  <c r="D274" i="11" s="1"/>
  <c r="A275" i="11"/>
  <c r="B275" i="11" s="1"/>
  <c r="D275" i="11" s="1"/>
  <c r="A276" i="11"/>
  <c r="A277" i="11"/>
  <c r="A278" i="11"/>
  <c r="B278" i="11" s="1"/>
  <c r="D278" i="11" s="1"/>
  <c r="A279" i="11"/>
  <c r="B279" i="11" s="1"/>
  <c r="D279" i="11" s="1"/>
  <c r="A280" i="11"/>
  <c r="B280" i="11" s="1"/>
  <c r="D280" i="11" s="1"/>
  <c r="A281" i="11"/>
  <c r="B281" i="11" s="1"/>
  <c r="D281" i="11" s="1"/>
  <c r="A282" i="11"/>
  <c r="B282" i="11" s="1"/>
  <c r="D282" i="11" s="1"/>
  <c r="A283" i="11"/>
  <c r="B283" i="11" s="1"/>
  <c r="D283" i="11" s="1"/>
  <c r="A284" i="11"/>
  <c r="B284" i="11" s="1"/>
  <c r="D284" i="11" s="1"/>
  <c r="A285" i="11"/>
  <c r="B285" i="11" s="1"/>
  <c r="D285" i="11" s="1"/>
  <c r="A286" i="11"/>
  <c r="B286" i="11" s="1"/>
  <c r="D286" i="11" s="1"/>
  <c r="A287" i="11"/>
  <c r="A288" i="11"/>
  <c r="B288" i="11" s="1"/>
  <c r="D288" i="11" s="1"/>
  <c r="A289" i="11"/>
  <c r="B289" i="11" s="1"/>
  <c r="D289" i="11" s="1"/>
  <c r="A290" i="11"/>
  <c r="B290" i="11" s="1"/>
  <c r="D290" i="11" s="1"/>
  <c r="A291" i="11"/>
  <c r="A292" i="11"/>
  <c r="B292" i="11" s="1"/>
  <c r="D292" i="11" s="1"/>
  <c r="A293" i="11"/>
  <c r="B293" i="11" s="1"/>
  <c r="D293" i="11" s="1"/>
  <c r="A294" i="11"/>
  <c r="B294" i="11" s="1"/>
  <c r="D294" i="11" s="1"/>
  <c r="A295" i="11"/>
  <c r="A296" i="11"/>
  <c r="B296" i="11" s="1"/>
  <c r="D296" i="11" s="1"/>
  <c r="A297" i="11"/>
  <c r="B297" i="11" s="1"/>
  <c r="D297" i="11" s="1"/>
  <c r="A298" i="11"/>
  <c r="B298" i="11" s="1"/>
  <c r="D298" i="11" s="1"/>
  <c r="A299" i="11"/>
  <c r="A300" i="11"/>
  <c r="A301" i="11"/>
  <c r="B301" i="11" s="1"/>
  <c r="D301" i="11" s="1"/>
  <c r="A302" i="11"/>
  <c r="B302" i="11" s="1"/>
  <c r="D302" i="11" s="1"/>
  <c r="A303" i="11"/>
  <c r="B303" i="11" s="1"/>
  <c r="D303" i="11" s="1"/>
  <c r="A304" i="11"/>
  <c r="B304" i="11" s="1"/>
  <c r="D304" i="11" s="1"/>
  <c r="A305" i="11"/>
  <c r="B305" i="11" s="1"/>
  <c r="D305" i="11" s="1"/>
  <c r="A306" i="11"/>
  <c r="B306" i="11" s="1"/>
  <c r="D306" i="11" s="1"/>
  <c r="A307" i="11"/>
  <c r="B307" i="11" s="1"/>
  <c r="D307" i="11" s="1"/>
  <c r="A308" i="11"/>
  <c r="A309" i="11"/>
  <c r="B309" i="11" s="1"/>
  <c r="D309" i="11" s="1"/>
  <c r="A310" i="11"/>
  <c r="B310" i="11" s="1"/>
  <c r="D310" i="11" s="1"/>
  <c r="A311" i="11"/>
  <c r="B311" i="11" s="1"/>
  <c r="D311" i="11" s="1"/>
  <c r="A312" i="11"/>
  <c r="B312" i="11" s="1"/>
  <c r="D312" i="11" s="1"/>
  <c r="A313" i="11"/>
  <c r="B313" i="11" s="1"/>
  <c r="D313" i="11" s="1"/>
  <c r="A314" i="11"/>
  <c r="B314" i="11" s="1"/>
  <c r="D314" i="11" s="1"/>
  <c r="A315" i="11"/>
  <c r="B315" i="11" s="1"/>
  <c r="D315" i="11" s="1"/>
  <c r="A316" i="11"/>
  <c r="A317" i="11"/>
  <c r="B317" i="11" s="1"/>
  <c r="D317" i="11" s="1"/>
  <c r="A318" i="11"/>
  <c r="B318" i="11" s="1"/>
  <c r="D318" i="11" s="1"/>
  <c r="A319" i="11"/>
  <c r="B319" i="11" s="1"/>
  <c r="D319" i="11" s="1"/>
  <c r="A320" i="11"/>
  <c r="B320" i="11" s="1"/>
  <c r="D320" i="11" s="1"/>
  <c r="A321" i="11"/>
  <c r="B321" i="11" s="1"/>
  <c r="D321" i="11" s="1"/>
  <c r="A322" i="11"/>
  <c r="B322" i="11" s="1"/>
  <c r="D322" i="11" s="1"/>
  <c r="A323" i="11"/>
  <c r="B323" i="11" s="1"/>
  <c r="D323" i="11" s="1"/>
  <c r="A324" i="11"/>
  <c r="A325" i="11"/>
  <c r="B325" i="11" s="1"/>
  <c r="D325" i="11" s="1"/>
  <c r="A326" i="11"/>
  <c r="B326" i="11" s="1"/>
  <c r="D326" i="11" s="1"/>
  <c r="A327" i="11"/>
  <c r="B327" i="11" s="1"/>
  <c r="D327" i="11" s="1"/>
  <c r="A328" i="11"/>
  <c r="B328" i="11" s="1"/>
  <c r="D328" i="11" s="1"/>
  <c r="A329" i="11"/>
  <c r="B329" i="11" s="1"/>
  <c r="D329" i="11" s="1"/>
  <c r="A330" i="11"/>
  <c r="A331" i="11"/>
  <c r="B331" i="11" s="1"/>
  <c r="D331" i="11" s="1"/>
  <c r="A332" i="11"/>
  <c r="A333" i="11"/>
  <c r="B333" i="11" s="1"/>
  <c r="D333" i="11" s="1"/>
  <c r="A334" i="11"/>
  <c r="B334" i="11" s="1"/>
  <c r="D334" i="11" s="1"/>
  <c r="A335" i="11"/>
  <c r="B335" i="11" s="1"/>
  <c r="D335" i="11" s="1"/>
  <c r="A336" i="11"/>
  <c r="B336" i="11" s="1"/>
  <c r="D336" i="11" s="1"/>
  <c r="A337" i="11"/>
  <c r="B337" i="11" s="1"/>
  <c r="D337" i="11" s="1"/>
  <c r="A338" i="11"/>
  <c r="B338" i="11" s="1"/>
  <c r="D338" i="11" s="1"/>
  <c r="A339" i="11"/>
  <c r="B339" i="11" s="1"/>
  <c r="D339" i="11" s="1"/>
  <c r="A340" i="11"/>
  <c r="A341" i="11"/>
  <c r="B341" i="11" s="1"/>
  <c r="D341" i="11" s="1"/>
  <c r="A342" i="11"/>
  <c r="B342" i="11" s="1"/>
  <c r="D342" i="11" s="1"/>
  <c r="A343" i="11"/>
  <c r="B343" i="11" s="1"/>
  <c r="D343" i="11" s="1"/>
  <c r="A344" i="11"/>
  <c r="B344" i="11" s="1"/>
  <c r="D344" i="11" s="1"/>
  <c r="A345" i="11"/>
  <c r="B345" i="11" s="1"/>
  <c r="D345" i="11" s="1"/>
  <c r="A346" i="11"/>
  <c r="B346" i="11" s="1"/>
  <c r="D346" i="11" s="1"/>
  <c r="A347" i="11"/>
  <c r="B347" i="11" s="1"/>
  <c r="D347" i="11" s="1"/>
  <c r="A348" i="11"/>
  <c r="A349" i="11"/>
  <c r="B349" i="11" s="1"/>
  <c r="D349" i="11" s="1"/>
  <c r="A350" i="11"/>
  <c r="B350" i="11" s="1"/>
  <c r="D350" i="11" s="1"/>
  <c r="A351" i="11"/>
  <c r="A352" i="11"/>
  <c r="B352" i="11" s="1"/>
  <c r="D352" i="11" s="1"/>
  <c r="A353" i="11"/>
  <c r="B353" i="11" s="1"/>
  <c r="D353" i="11" s="1"/>
  <c r="A354" i="11"/>
  <c r="A355" i="11"/>
  <c r="B355" i="11" s="1"/>
  <c r="D355" i="11" s="1"/>
  <c r="A356" i="11"/>
  <c r="B356" i="11" s="1"/>
  <c r="D356" i="11" s="1"/>
  <c r="A357" i="11"/>
  <c r="B357" i="11" s="1"/>
  <c r="D357" i="11" s="1"/>
  <c r="A358" i="11"/>
  <c r="B358" i="11" s="1"/>
  <c r="D358" i="11" s="1"/>
  <c r="A359" i="11"/>
  <c r="B359" i="11" s="1"/>
  <c r="D359" i="11" s="1"/>
  <c r="A360" i="11"/>
  <c r="B360" i="11" s="1"/>
  <c r="D360" i="11" s="1"/>
  <c r="A361" i="11"/>
  <c r="B361" i="11" s="1"/>
  <c r="D361" i="11" s="1"/>
  <c r="A362" i="11"/>
  <c r="A363" i="11"/>
  <c r="B363" i="11" s="1"/>
  <c r="D363" i="11" s="1"/>
  <c r="A364" i="11"/>
  <c r="B364" i="11" s="1"/>
  <c r="D364" i="11" s="1"/>
  <c r="A365" i="11"/>
  <c r="B365" i="11" s="1"/>
  <c r="D365" i="11" s="1"/>
  <c r="A366" i="11"/>
  <c r="B366" i="11" s="1"/>
  <c r="D366" i="11" s="1"/>
  <c r="A367" i="11"/>
  <c r="B367" i="11" s="1"/>
  <c r="D367" i="11" s="1"/>
  <c r="A368" i="11"/>
  <c r="B368" i="11" s="1"/>
  <c r="D368" i="11" s="1"/>
  <c r="A369" i="11"/>
  <c r="B369" i="11" s="1"/>
  <c r="D369" i="11" s="1"/>
  <c r="A370" i="11"/>
  <c r="A371" i="11"/>
  <c r="A372" i="11"/>
  <c r="B372" i="11" s="1"/>
  <c r="D372" i="11" s="1"/>
  <c r="A373" i="11"/>
  <c r="B373" i="11" s="1"/>
  <c r="D373" i="11" s="1"/>
  <c r="A374" i="11"/>
  <c r="B374" i="11" s="1"/>
  <c r="D374" i="11" s="1"/>
  <c r="A375" i="11"/>
  <c r="B375" i="11" s="1"/>
  <c r="D375" i="11" s="1"/>
  <c r="A376" i="11"/>
  <c r="B376" i="11" s="1"/>
  <c r="D376" i="11" s="1"/>
  <c r="A377" i="11"/>
  <c r="B377" i="11" s="1"/>
  <c r="D377" i="11" s="1"/>
  <c r="A378" i="11"/>
  <c r="B378" i="11" s="1"/>
  <c r="D378" i="11" s="1"/>
  <c r="A379" i="11"/>
  <c r="A380" i="11"/>
  <c r="B380" i="11" s="1"/>
  <c r="D380" i="11" s="1"/>
  <c r="A381" i="11"/>
  <c r="B381" i="11" s="1"/>
  <c r="D381" i="11" s="1"/>
  <c r="A382" i="11"/>
  <c r="B382" i="11" s="1"/>
  <c r="D382" i="11" s="1"/>
  <c r="A383" i="11"/>
  <c r="B383" i="11" s="1"/>
  <c r="D383" i="11" s="1"/>
  <c r="A384" i="11"/>
  <c r="A385" i="11"/>
  <c r="B385" i="11" s="1"/>
  <c r="D385" i="11" s="1"/>
  <c r="A386" i="11"/>
  <c r="B386" i="11" s="1"/>
  <c r="D386" i="11" s="1"/>
  <c r="A387" i="11"/>
  <c r="A388" i="11"/>
  <c r="A389" i="11"/>
  <c r="B389" i="11" s="1"/>
  <c r="D389" i="11" s="1"/>
  <c r="A390" i="11"/>
  <c r="B390" i="11" s="1"/>
  <c r="D390" i="11" s="1"/>
  <c r="A391" i="11"/>
  <c r="B391" i="11" s="1"/>
  <c r="D391" i="11" s="1"/>
  <c r="A392" i="11"/>
  <c r="B392" i="11" s="1"/>
  <c r="D392" i="11" s="1"/>
  <c r="A393" i="11"/>
  <c r="B393" i="11" s="1"/>
  <c r="D393" i="11" s="1"/>
  <c r="A394" i="11"/>
  <c r="B394" i="11" s="1"/>
  <c r="D394" i="11" s="1"/>
  <c r="A395" i="11"/>
  <c r="B395" i="11" s="1"/>
  <c r="D395" i="11" s="1"/>
  <c r="A396" i="11"/>
  <c r="A397" i="11"/>
  <c r="B397" i="11" s="1"/>
  <c r="D397" i="11" s="1"/>
  <c r="A398" i="11"/>
  <c r="B398" i="11" s="1"/>
  <c r="D398" i="11" s="1"/>
  <c r="A399" i="11"/>
  <c r="B399" i="11" s="1"/>
  <c r="D399" i="11" s="1"/>
  <c r="A400" i="11"/>
  <c r="B400" i="11" s="1"/>
  <c r="D400" i="11" s="1"/>
  <c r="A401" i="11"/>
  <c r="B401" i="11" s="1"/>
  <c r="D401" i="11" s="1"/>
  <c r="A402" i="11"/>
  <c r="B402" i="11" s="1"/>
  <c r="D402" i="11" s="1"/>
  <c r="A403" i="11"/>
  <c r="B403" i="11" s="1"/>
  <c r="D403" i="11" s="1"/>
  <c r="A404" i="11"/>
  <c r="B404" i="11" s="1"/>
  <c r="D404" i="11" s="1"/>
  <c r="A405" i="11"/>
  <c r="B405" i="11" s="1"/>
  <c r="D405" i="11" s="1"/>
  <c r="A406" i="11"/>
  <c r="B406" i="11" s="1"/>
  <c r="D406" i="11" s="1"/>
  <c r="A407" i="11"/>
  <c r="B407" i="11" s="1"/>
  <c r="D407" i="11" s="1"/>
  <c r="A408" i="11"/>
  <c r="B408" i="11" s="1"/>
  <c r="D408" i="11" s="1"/>
  <c r="A409" i="11"/>
  <c r="B409" i="11" s="1"/>
  <c r="D409" i="11" s="1"/>
  <c r="A410" i="11"/>
  <c r="B410" i="11" s="1"/>
  <c r="D410" i="11" s="1"/>
  <c r="A411" i="11"/>
  <c r="B411" i="11" s="1"/>
  <c r="D411" i="11" s="1"/>
  <c r="A412" i="11"/>
  <c r="B412" i="11" s="1"/>
  <c r="D412" i="11" s="1"/>
  <c r="A413" i="11"/>
  <c r="B413" i="11" s="1"/>
  <c r="D413" i="11" s="1"/>
  <c r="A414" i="11"/>
  <c r="B414" i="11" s="1"/>
  <c r="D414" i="11" s="1"/>
  <c r="A415" i="11"/>
  <c r="B415" i="11" s="1"/>
  <c r="D415" i="11" s="1"/>
  <c r="A416" i="11"/>
  <c r="B416" i="11" s="1"/>
  <c r="D416" i="11" s="1"/>
  <c r="A417" i="11"/>
  <c r="B417" i="11" s="1"/>
  <c r="D417" i="11" s="1"/>
  <c r="A418" i="11"/>
  <c r="B418" i="11" s="1"/>
  <c r="D418" i="11" s="1"/>
  <c r="A419" i="11"/>
  <c r="A420" i="11"/>
  <c r="A421" i="11"/>
  <c r="B421" i="11" s="1"/>
  <c r="D421" i="11" s="1"/>
  <c r="A422" i="11"/>
  <c r="B422" i="11" s="1"/>
  <c r="D422" i="11" s="1"/>
  <c r="A423" i="11"/>
  <c r="B423" i="11" s="1"/>
  <c r="D423" i="11" s="1"/>
  <c r="A424" i="11"/>
  <c r="B424" i="11" s="1"/>
  <c r="D424" i="11" s="1"/>
  <c r="A425" i="11"/>
  <c r="B425" i="11" s="1"/>
  <c r="D425" i="11" s="1"/>
  <c r="A426" i="11"/>
  <c r="B426" i="11" s="1"/>
  <c r="D426" i="11" s="1"/>
  <c r="A427" i="11"/>
  <c r="B427" i="11" s="1"/>
  <c r="D427" i="11" s="1"/>
  <c r="A428" i="11"/>
  <c r="A429" i="11"/>
  <c r="B429" i="11" s="1"/>
  <c r="D429" i="11" s="1"/>
  <c r="A430" i="11"/>
  <c r="B430" i="11" s="1"/>
  <c r="D430" i="11" s="1"/>
  <c r="A431" i="11"/>
  <c r="B431" i="11" s="1"/>
  <c r="D431" i="11" s="1"/>
  <c r="A432" i="11"/>
  <c r="B432" i="11" s="1"/>
  <c r="D432" i="11" s="1"/>
  <c r="A433" i="11"/>
  <c r="B433" i="11" s="1"/>
  <c r="D433" i="11" s="1"/>
  <c r="A434" i="11"/>
  <c r="A435" i="11"/>
  <c r="B435" i="11" s="1"/>
  <c r="D435" i="11" s="1"/>
  <c r="A436" i="11"/>
  <c r="A437" i="11"/>
  <c r="B437" i="11" s="1"/>
  <c r="D437" i="11" s="1"/>
  <c r="A438" i="11"/>
  <c r="B438" i="11" s="1"/>
  <c r="D438" i="11" s="1"/>
  <c r="A439" i="11"/>
  <c r="B439" i="11" s="1"/>
  <c r="D439" i="11" s="1"/>
  <c r="A440" i="11"/>
  <c r="B440" i="11" s="1"/>
  <c r="D440" i="11" s="1"/>
  <c r="A441" i="11"/>
  <c r="B441" i="11" s="1"/>
  <c r="D441" i="11" s="1"/>
  <c r="A442" i="11"/>
  <c r="B442" i="11" s="1"/>
  <c r="D442" i="11" s="1"/>
  <c r="A443" i="11"/>
  <c r="B443" i="11" s="1"/>
  <c r="D443" i="11" s="1"/>
  <c r="A444" i="11"/>
  <c r="B444" i="11" s="1"/>
  <c r="D444" i="11" s="1"/>
  <c r="A445" i="11"/>
  <c r="B445" i="11" s="1"/>
  <c r="D445" i="11" s="1"/>
  <c r="A446" i="11"/>
  <c r="B446" i="11" s="1"/>
  <c r="D446" i="11" s="1"/>
  <c r="A447" i="11"/>
  <c r="B447" i="11" s="1"/>
  <c r="D447" i="11" s="1"/>
  <c r="A448" i="11"/>
  <c r="A449" i="11"/>
  <c r="B449" i="11" s="1"/>
  <c r="D449" i="11" s="1"/>
  <c r="A450" i="11"/>
  <c r="B450" i="11" s="1"/>
  <c r="D450" i="11" s="1"/>
  <c r="A451" i="11"/>
  <c r="B451" i="11" s="1"/>
  <c r="D451" i="11" s="1"/>
  <c r="A452" i="11"/>
  <c r="B452" i="11" s="1"/>
  <c r="D452" i="11" s="1"/>
  <c r="A453" i="11"/>
  <c r="B453" i="11" s="1"/>
  <c r="D453" i="11" s="1"/>
  <c r="A454" i="11"/>
  <c r="B454" i="11" s="1"/>
  <c r="D454" i="11" s="1"/>
  <c r="A455" i="11"/>
  <c r="B455" i="11" s="1"/>
  <c r="D455" i="11" s="1"/>
  <c r="A456" i="11"/>
  <c r="A457" i="11"/>
  <c r="B457" i="11" s="1"/>
  <c r="D457" i="11" s="1"/>
  <c r="A458" i="11"/>
  <c r="B458" i="11" s="1"/>
  <c r="D458" i="11" s="1"/>
  <c r="A459" i="11"/>
  <c r="B459" i="11" s="1"/>
  <c r="D459" i="11" s="1"/>
  <c r="A460" i="11"/>
  <c r="B460" i="11" s="1"/>
  <c r="D460" i="11" s="1"/>
  <c r="A461" i="11"/>
  <c r="A462" i="11"/>
  <c r="B462" i="11" s="1"/>
  <c r="D462" i="11" s="1"/>
  <c r="A463" i="11"/>
  <c r="B463" i="11" s="1"/>
  <c r="D463" i="11" s="1"/>
  <c r="A464" i="11"/>
  <c r="B464" i="11" s="1"/>
  <c r="D464" i="11" s="1"/>
  <c r="A465" i="11"/>
  <c r="B465" i="11" s="1"/>
  <c r="D465" i="11" s="1"/>
  <c r="A466" i="11"/>
  <c r="B466" i="11" s="1"/>
  <c r="D466" i="11" s="1"/>
  <c r="A467" i="11"/>
  <c r="B467" i="11" s="1"/>
  <c r="D467" i="11" s="1"/>
  <c r="A468" i="11"/>
  <c r="B468" i="11" s="1"/>
  <c r="D468" i="11" s="1"/>
  <c r="A469" i="11"/>
  <c r="B469" i="11" s="1"/>
  <c r="D469" i="11" s="1"/>
  <c r="A470" i="11"/>
  <c r="B470" i="11" s="1"/>
  <c r="D470" i="11" s="1"/>
  <c r="A471" i="11"/>
  <c r="B471" i="11" s="1"/>
  <c r="D471" i="11" s="1"/>
  <c r="A472" i="11"/>
  <c r="A473" i="11"/>
  <c r="B473" i="11" s="1"/>
  <c r="D473" i="11" s="1"/>
  <c r="A474" i="11"/>
  <c r="B474" i="11" s="1"/>
  <c r="D474" i="11" s="1"/>
  <c r="A475" i="11"/>
  <c r="A476" i="11"/>
  <c r="B476" i="11" s="1"/>
  <c r="D476" i="11" s="1"/>
  <c r="A477" i="11"/>
  <c r="B477" i="11" s="1"/>
  <c r="D477" i="11" s="1"/>
  <c r="A478" i="11"/>
  <c r="B478" i="11" s="1"/>
  <c r="D478" i="11" s="1"/>
  <c r="A479" i="11"/>
  <c r="B479" i="11" s="1"/>
  <c r="D479" i="11" s="1"/>
  <c r="A480" i="11"/>
  <c r="B480" i="11" s="1"/>
  <c r="D480" i="11" s="1"/>
  <c r="A481" i="11"/>
  <c r="B481" i="11" s="1"/>
  <c r="D481" i="11" s="1"/>
  <c r="A482" i="11"/>
  <c r="B482" i="11" s="1"/>
  <c r="D482" i="11" s="1"/>
  <c r="A483" i="11"/>
  <c r="A484" i="11"/>
  <c r="B484" i="11" s="1"/>
  <c r="D484" i="11" s="1"/>
  <c r="A485" i="11"/>
  <c r="B485" i="11" s="1"/>
  <c r="D485" i="11" s="1"/>
  <c r="A486" i="11"/>
  <c r="A487" i="11"/>
  <c r="B487" i="11" s="1"/>
  <c r="D487" i="11" s="1"/>
  <c r="A488" i="11"/>
  <c r="A489" i="11"/>
  <c r="B489" i="11" s="1"/>
  <c r="D489" i="11" s="1"/>
  <c r="A490" i="11"/>
  <c r="B490" i="11" s="1"/>
  <c r="D490" i="11" s="1"/>
  <c r="A491" i="11"/>
  <c r="B491" i="11" s="1"/>
  <c r="D491" i="11" s="1"/>
  <c r="A492" i="11"/>
  <c r="A493" i="11"/>
  <c r="B493" i="11" s="1"/>
  <c r="D493" i="11" s="1"/>
  <c r="A494" i="11"/>
  <c r="B494" i="11" s="1"/>
  <c r="D494" i="11" s="1"/>
  <c r="A495" i="11"/>
  <c r="B495" i="11" s="1"/>
  <c r="D495" i="11" s="1"/>
  <c r="A496" i="11"/>
  <c r="B496" i="11" s="1"/>
  <c r="D496" i="11" s="1"/>
  <c r="A497" i="11"/>
  <c r="B497" i="11" s="1"/>
  <c r="D497" i="11" s="1"/>
  <c r="A498" i="11"/>
  <c r="B498" i="11" s="1"/>
  <c r="D498" i="11" s="1"/>
  <c r="A499" i="11"/>
  <c r="A500" i="11"/>
  <c r="A501" i="11"/>
  <c r="B501" i="11" s="1"/>
  <c r="D501" i="11" s="1"/>
  <c r="A502" i="11"/>
  <c r="A503" i="11"/>
  <c r="B503" i="11" s="1"/>
  <c r="D503" i="11" s="1"/>
  <c r="A504" i="11"/>
  <c r="A505" i="11"/>
  <c r="B505" i="11" s="1"/>
  <c r="D505" i="11" s="1"/>
  <c r="A506" i="11"/>
  <c r="B506" i="11" s="1"/>
  <c r="D506" i="11" s="1"/>
  <c r="A507" i="11"/>
  <c r="B507" i="11" s="1"/>
  <c r="D507" i="11" s="1"/>
  <c r="A508" i="11"/>
  <c r="A509" i="11"/>
  <c r="B509" i="11" s="1"/>
  <c r="D509" i="11" s="1"/>
  <c r="A510" i="11"/>
  <c r="A511" i="11"/>
  <c r="B511" i="11" s="1"/>
  <c r="D511" i="11" s="1"/>
  <c r="A512" i="11"/>
  <c r="A513" i="11"/>
  <c r="B513" i="11" s="1"/>
  <c r="D513" i="11" s="1"/>
  <c r="A514" i="11"/>
  <c r="B514" i="11" s="1"/>
  <c r="D514" i="11" s="1"/>
  <c r="A515" i="11"/>
  <c r="B515" i="11" s="1"/>
  <c r="D515" i="11" s="1"/>
  <c r="A516" i="11"/>
  <c r="A517" i="11"/>
  <c r="B517" i="11" s="1"/>
  <c r="D517" i="11" s="1"/>
  <c r="A518" i="11"/>
  <c r="A519" i="11"/>
  <c r="B519" i="11" s="1"/>
  <c r="D519" i="11" s="1"/>
  <c r="A520" i="11"/>
  <c r="B520" i="11" s="1"/>
  <c r="D520" i="11" s="1"/>
  <c r="A521" i="11"/>
  <c r="B521" i="11" s="1"/>
  <c r="D521" i="11" s="1"/>
  <c r="A522" i="11"/>
  <c r="B522" i="11" s="1"/>
  <c r="D522" i="11" s="1"/>
  <c r="A523" i="11"/>
  <c r="B523" i="11" s="1"/>
  <c r="D523" i="11" s="1"/>
  <c r="A524" i="11"/>
  <c r="A525" i="11"/>
  <c r="B525" i="11" s="1"/>
  <c r="D525" i="11" s="1"/>
  <c r="A526" i="11"/>
  <c r="B526" i="11" s="1"/>
  <c r="D526" i="11" s="1"/>
  <c r="A527" i="11"/>
  <c r="B527" i="11" s="1"/>
  <c r="D527" i="11" s="1"/>
  <c r="A528" i="11"/>
  <c r="A529" i="11"/>
  <c r="B529" i="11" s="1"/>
  <c r="D529" i="11" s="1"/>
  <c r="A530" i="11"/>
  <c r="B530" i="11" s="1"/>
  <c r="D530" i="11" s="1"/>
  <c r="A531" i="11"/>
  <c r="B531" i="11" s="1"/>
  <c r="D531" i="11" s="1"/>
  <c r="A532" i="11"/>
  <c r="A533" i="11"/>
  <c r="B533" i="11" s="1"/>
  <c r="D533" i="11" s="1"/>
  <c r="A534" i="11"/>
  <c r="A535" i="11"/>
  <c r="B535" i="11" s="1"/>
  <c r="D535" i="11" s="1"/>
  <c r="A536" i="11"/>
  <c r="A537" i="11"/>
  <c r="B537" i="11" s="1"/>
  <c r="D537" i="11" s="1"/>
  <c r="A538" i="11"/>
  <c r="B538" i="11" s="1"/>
  <c r="D538" i="11" s="1"/>
  <c r="A539" i="11"/>
  <c r="B539" i="11" s="1"/>
  <c r="D539" i="11" s="1"/>
  <c r="A540" i="11"/>
  <c r="A541" i="11"/>
  <c r="B541" i="11" s="1"/>
  <c r="D541" i="11" s="1"/>
  <c r="A542" i="11"/>
  <c r="A543" i="11"/>
  <c r="B543" i="11" s="1"/>
  <c r="D543" i="11" s="1"/>
  <c r="A544" i="11"/>
  <c r="A545" i="11"/>
  <c r="B545" i="11" s="1"/>
  <c r="D545" i="11" s="1"/>
  <c r="A546" i="11"/>
  <c r="B546" i="11" s="1"/>
  <c r="D546" i="11" s="1"/>
  <c r="A547" i="11"/>
  <c r="B547" i="11" s="1"/>
  <c r="D547" i="11" s="1"/>
  <c r="A548" i="11"/>
  <c r="A549" i="11"/>
  <c r="B549" i="11" s="1"/>
  <c r="D549" i="11" s="1"/>
  <c r="A550" i="11"/>
  <c r="A551" i="11"/>
  <c r="B551" i="11" s="1"/>
  <c r="D551" i="11" s="1"/>
  <c r="A552" i="11"/>
  <c r="B552" i="11" s="1"/>
  <c r="D552" i="11" s="1"/>
  <c r="A553" i="11"/>
  <c r="B553" i="11" s="1"/>
  <c r="D553" i="11" s="1"/>
  <c r="A554" i="11"/>
  <c r="B554" i="11" s="1"/>
  <c r="D554" i="11" s="1"/>
  <c r="A555" i="11"/>
  <c r="B555" i="11" s="1"/>
  <c r="D555" i="11" s="1"/>
  <c r="A556" i="11"/>
  <c r="B556" i="11" s="1"/>
  <c r="D556" i="11" s="1"/>
  <c r="A557" i="11"/>
  <c r="B557" i="11" s="1"/>
  <c r="D557" i="11" s="1"/>
  <c r="A558" i="11"/>
  <c r="B558" i="11" s="1"/>
  <c r="D558" i="11" s="1"/>
  <c r="A559" i="11"/>
  <c r="B559" i="11" s="1"/>
  <c r="D559" i="11" s="1"/>
  <c r="A560" i="11"/>
  <c r="B560" i="11" s="1"/>
  <c r="D560" i="11" s="1"/>
  <c r="A561" i="11"/>
  <c r="A562" i="11"/>
  <c r="B562" i="11" s="1"/>
  <c r="D562" i="11" s="1"/>
  <c r="A563" i="11"/>
  <c r="B563" i="11" s="1"/>
  <c r="D563" i="11" s="1"/>
  <c r="A564" i="11"/>
  <c r="B564" i="11" s="1"/>
  <c r="D564" i="11" s="1"/>
  <c r="A565" i="11"/>
  <c r="B565" i="11" s="1"/>
  <c r="D565" i="11" s="1"/>
  <c r="A566" i="11"/>
  <c r="B566" i="11" s="1"/>
  <c r="D566" i="11" s="1"/>
  <c r="A567" i="11"/>
  <c r="B567" i="11" s="1"/>
  <c r="D567" i="11" s="1"/>
  <c r="A568" i="11"/>
  <c r="B568" i="11" s="1"/>
  <c r="D568" i="11" s="1"/>
  <c r="A569" i="11"/>
  <c r="A570" i="11"/>
  <c r="A571" i="11"/>
  <c r="B571" i="11" s="1"/>
  <c r="D571" i="11" s="1"/>
  <c r="A572" i="11"/>
  <c r="B572" i="11" s="1"/>
  <c r="D572" i="11" s="1"/>
  <c r="A573" i="11"/>
  <c r="B573" i="11" s="1"/>
  <c r="D573" i="11" s="1"/>
  <c r="A574" i="11"/>
  <c r="A575" i="11"/>
  <c r="B575" i="11" s="1"/>
  <c r="D575" i="11" s="1"/>
  <c r="A576" i="11"/>
  <c r="B576" i="11" s="1"/>
  <c r="D576" i="11" s="1"/>
  <c r="A577" i="11"/>
  <c r="B577" i="11" s="1"/>
  <c r="D577" i="11" s="1"/>
  <c r="A578" i="11"/>
  <c r="B578" i="11" s="1"/>
  <c r="D578" i="11" s="1"/>
  <c r="A579" i="11"/>
  <c r="B579" i="11" s="1"/>
  <c r="D579" i="11" s="1"/>
  <c r="A580" i="11"/>
  <c r="B580" i="11" s="1"/>
  <c r="D580" i="11" s="1"/>
  <c r="A581" i="11"/>
  <c r="B581" i="11" s="1"/>
  <c r="D581" i="11" s="1"/>
  <c r="A582" i="11"/>
  <c r="B582" i="11" s="1"/>
  <c r="D582" i="11" s="1"/>
  <c r="A583" i="11"/>
  <c r="B583" i="11" s="1"/>
  <c r="D583" i="11" s="1"/>
  <c r="A584" i="11"/>
  <c r="B584" i="11" s="1"/>
  <c r="D584" i="11" s="1"/>
  <c r="A585" i="11"/>
  <c r="B585" i="11" s="1"/>
  <c r="D585" i="11" s="1"/>
  <c r="A586" i="11"/>
  <c r="B586" i="11" s="1"/>
  <c r="D586" i="11" s="1"/>
  <c r="A587" i="11"/>
  <c r="A588" i="11"/>
  <c r="B588" i="11" s="1"/>
  <c r="D588" i="11" s="1"/>
  <c r="A589" i="11"/>
  <c r="B589" i="11" s="1"/>
  <c r="D589" i="11" s="1"/>
  <c r="A590" i="11"/>
  <c r="B590" i="11" s="1"/>
  <c r="D590" i="11" s="1"/>
  <c r="A591" i="11"/>
  <c r="A592" i="11"/>
  <c r="B592" i="11" s="1"/>
  <c r="D592" i="11" s="1"/>
  <c r="A593" i="11"/>
  <c r="B593" i="11" s="1"/>
  <c r="D593" i="11" s="1"/>
  <c r="A594" i="11"/>
  <c r="B594" i="11" s="1"/>
  <c r="D594" i="11" s="1"/>
  <c r="A595" i="11"/>
  <c r="A596" i="11"/>
  <c r="B596" i="11" s="1"/>
  <c r="D596" i="11" s="1"/>
  <c r="A597" i="11"/>
  <c r="B597" i="11" s="1"/>
  <c r="D597" i="11" s="1"/>
  <c r="A598" i="11"/>
  <c r="B598" i="11" s="1"/>
  <c r="D598" i="11" s="1"/>
  <c r="A599" i="11"/>
  <c r="B599" i="11" s="1"/>
  <c r="D599" i="11" s="1"/>
  <c r="A600" i="11"/>
  <c r="B600" i="11" s="1"/>
  <c r="D600" i="11" s="1"/>
  <c r="A601" i="11"/>
  <c r="A602" i="11"/>
  <c r="B602" i="11" s="1"/>
  <c r="D602" i="11" s="1"/>
  <c r="A603" i="11"/>
  <c r="A604" i="11"/>
  <c r="B604" i="11" s="1"/>
  <c r="D604" i="11" s="1"/>
  <c r="A605" i="11"/>
  <c r="B605" i="11" s="1"/>
  <c r="D605" i="11" s="1"/>
  <c r="A606" i="11"/>
  <c r="B606" i="11" s="1"/>
  <c r="D606" i="11" s="1"/>
  <c r="A607" i="11"/>
  <c r="B607" i="11" s="1"/>
  <c r="D607" i="11" s="1"/>
  <c r="A608" i="11"/>
  <c r="B608" i="11" s="1"/>
  <c r="D608" i="11" s="1"/>
  <c r="A609" i="11"/>
  <c r="B609" i="11" s="1"/>
  <c r="D609" i="11" s="1"/>
  <c r="A610" i="11"/>
  <c r="B610" i="11" s="1"/>
  <c r="D610" i="11" s="1"/>
  <c r="A611" i="11"/>
  <c r="B611" i="11" s="1"/>
  <c r="D611" i="11" s="1"/>
  <c r="A612" i="11"/>
  <c r="B612" i="11" s="1"/>
  <c r="D612" i="11" s="1"/>
  <c r="A613" i="11"/>
  <c r="B613" i="11" s="1"/>
  <c r="D613" i="11" s="1"/>
  <c r="A614" i="11"/>
  <c r="B614" i="11" s="1"/>
  <c r="D614" i="11" s="1"/>
  <c r="A615" i="11"/>
  <c r="B615" i="11" s="1"/>
  <c r="D615" i="11" s="1"/>
  <c r="A616" i="11"/>
  <c r="B616" i="11" s="1"/>
  <c r="D616" i="11" s="1"/>
  <c r="A617" i="11"/>
  <c r="B617" i="11" s="1"/>
  <c r="D617" i="11" s="1"/>
  <c r="A618" i="11"/>
  <c r="B618" i="11" s="1"/>
  <c r="D618" i="11" s="1"/>
  <c r="A619" i="11"/>
  <c r="B619" i="11" s="1"/>
  <c r="D619" i="11" s="1"/>
  <c r="A620" i="11"/>
  <c r="B620" i="11" s="1"/>
  <c r="D620" i="11" s="1"/>
  <c r="A621" i="11"/>
  <c r="A622" i="11"/>
  <c r="B622" i="11" s="1"/>
  <c r="D622" i="11" s="1"/>
  <c r="A623" i="11"/>
  <c r="A624" i="11"/>
  <c r="B624" i="11" s="1"/>
  <c r="D624" i="11" s="1"/>
  <c r="A625" i="11"/>
  <c r="B625" i="11" s="1"/>
  <c r="D625" i="11" s="1"/>
  <c r="A626" i="11"/>
  <c r="B626" i="11" s="1"/>
  <c r="D626" i="11" s="1"/>
  <c r="A627" i="11"/>
  <c r="B627" i="11" s="1"/>
  <c r="D627" i="11" s="1"/>
  <c r="A628" i="11"/>
  <c r="B628" i="11" s="1"/>
  <c r="D628" i="11" s="1"/>
  <c r="A629" i="11"/>
  <c r="A630" i="11"/>
  <c r="B630" i="11" s="1"/>
  <c r="D630" i="11" s="1"/>
  <c r="A631" i="11"/>
  <c r="A632" i="11"/>
  <c r="B632" i="11" s="1"/>
  <c r="D632" i="11" s="1"/>
  <c r="A633" i="11"/>
  <c r="B633" i="11" s="1"/>
  <c r="D633" i="11" s="1"/>
  <c r="A634" i="11"/>
  <c r="A635" i="11"/>
  <c r="B635" i="11" s="1"/>
  <c r="D635" i="11" s="1"/>
  <c r="A636" i="11"/>
  <c r="B636" i="11" s="1"/>
  <c r="D636" i="11" s="1"/>
  <c r="A637" i="11"/>
  <c r="B637" i="11" s="1"/>
  <c r="D637" i="11" s="1"/>
  <c r="A638" i="11"/>
  <c r="B638" i="11" s="1"/>
  <c r="D638" i="11" s="1"/>
  <c r="A639" i="11"/>
  <c r="B639" i="11" s="1"/>
  <c r="D639" i="11" s="1"/>
  <c r="A640" i="11"/>
  <c r="A641" i="11"/>
  <c r="B641" i="11" s="1"/>
  <c r="D641" i="11" s="1"/>
  <c r="A642" i="11"/>
  <c r="A643" i="11"/>
  <c r="A644" i="11"/>
  <c r="B644" i="11" s="1"/>
  <c r="D644" i="11" s="1"/>
  <c r="A645" i="11"/>
  <c r="B645" i="11" s="1"/>
  <c r="D645" i="11" s="1"/>
  <c r="A646" i="11"/>
  <c r="B646" i="11" s="1"/>
  <c r="D646" i="11" s="1"/>
  <c r="A647" i="11"/>
  <c r="B647" i="11" s="1"/>
  <c r="D647" i="11" s="1"/>
  <c r="A648" i="11"/>
  <c r="B648" i="11" s="1"/>
  <c r="D648" i="11" s="1"/>
  <c r="A649" i="11"/>
  <c r="B649" i="11" s="1"/>
  <c r="D649" i="11" s="1"/>
  <c r="A650" i="11"/>
  <c r="B650" i="11" s="1"/>
  <c r="D650" i="11" s="1"/>
  <c r="A651" i="11"/>
  <c r="A652" i="11"/>
  <c r="B652" i="11" s="1"/>
  <c r="D652" i="11" s="1"/>
  <c r="A653" i="11"/>
  <c r="B653" i="11" s="1"/>
  <c r="D653" i="11" s="1"/>
  <c r="A654" i="11"/>
  <c r="B654" i="11" s="1"/>
  <c r="D654" i="11" s="1"/>
  <c r="A655" i="11"/>
  <c r="B655" i="11" s="1"/>
  <c r="D655" i="11" s="1"/>
  <c r="A656" i="11"/>
  <c r="B656" i="11" s="1"/>
  <c r="D656" i="11" s="1"/>
  <c r="A657" i="11"/>
  <c r="B657" i="11" s="1"/>
  <c r="D657" i="11" s="1"/>
  <c r="A658" i="11"/>
  <c r="B658" i="11" s="1"/>
  <c r="D658" i="11" s="1"/>
  <c r="A659" i="11"/>
  <c r="A660" i="11"/>
  <c r="B660" i="11" s="1"/>
  <c r="D660" i="11" s="1"/>
  <c r="A661" i="11"/>
  <c r="B661" i="11" s="1"/>
  <c r="D661" i="11" s="1"/>
  <c r="A662" i="11"/>
  <c r="B662" i="11" s="1"/>
  <c r="D662" i="11" s="1"/>
  <c r="A663" i="11"/>
  <c r="B663" i="11" s="1"/>
  <c r="D663" i="11" s="1"/>
  <c r="A664" i="11"/>
  <c r="B664" i="11" s="1"/>
  <c r="D664" i="11" s="1"/>
  <c r="A665" i="11"/>
  <c r="B665" i="11" s="1"/>
  <c r="D665" i="11" s="1"/>
  <c r="A666" i="11"/>
  <c r="B666" i="11" s="1"/>
  <c r="D666" i="11" s="1"/>
  <c r="A667" i="11"/>
  <c r="A668" i="11"/>
  <c r="B668" i="11" s="1"/>
  <c r="D668" i="11" s="1"/>
  <c r="A669" i="11"/>
  <c r="B669" i="11" s="1"/>
  <c r="D669" i="11" s="1"/>
  <c r="A670" i="11"/>
  <c r="B670" i="11" s="1"/>
  <c r="D670" i="11" s="1"/>
  <c r="A671" i="11"/>
  <c r="B671" i="11" s="1"/>
  <c r="D671" i="11" s="1"/>
  <c r="A672" i="11"/>
  <c r="B672" i="11" s="1"/>
  <c r="D672" i="11" s="1"/>
  <c r="A673" i="11"/>
  <c r="B673" i="11" s="1"/>
  <c r="D673" i="11" s="1"/>
  <c r="A674" i="11"/>
  <c r="B674" i="11" s="1"/>
  <c r="D674" i="11" s="1"/>
  <c r="A675" i="11"/>
  <c r="B675" i="11" s="1"/>
  <c r="D675" i="11" s="1"/>
  <c r="A676" i="11"/>
  <c r="B676" i="11" s="1"/>
  <c r="D676" i="11" s="1"/>
  <c r="A677" i="11"/>
  <c r="B677" i="11" s="1"/>
  <c r="D677" i="11" s="1"/>
  <c r="A678" i="11"/>
  <c r="B678" i="11" s="1"/>
  <c r="D678" i="11" s="1"/>
  <c r="A679" i="11"/>
  <c r="B679" i="11" s="1"/>
  <c r="D679" i="11" s="1"/>
  <c r="A680" i="11"/>
  <c r="B680" i="11" s="1"/>
  <c r="D680" i="11" s="1"/>
  <c r="A681" i="11"/>
  <c r="B681" i="11" s="1"/>
  <c r="D681" i="11" s="1"/>
  <c r="A682" i="11"/>
  <c r="B682" i="11" s="1"/>
  <c r="D682" i="11" s="1"/>
  <c r="A683" i="11"/>
  <c r="B683" i="11" s="1"/>
  <c r="D683" i="11" s="1"/>
  <c r="A684" i="11"/>
  <c r="B684" i="11" s="1"/>
  <c r="D684" i="11" s="1"/>
  <c r="A685" i="11"/>
  <c r="B685" i="11" s="1"/>
  <c r="D685" i="11" s="1"/>
  <c r="A686" i="11"/>
  <c r="B686" i="11" s="1"/>
  <c r="D686" i="11" s="1"/>
  <c r="A687" i="11"/>
  <c r="B687" i="11" s="1"/>
  <c r="D687" i="11" s="1"/>
  <c r="A688" i="11"/>
  <c r="B688" i="11" s="1"/>
  <c r="D688" i="11" s="1"/>
  <c r="A689" i="11"/>
  <c r="B689" i="11" s="1"/>
  <c r="D689" i="11" s="1"/>
  <c r="A690" i="11"/>
  <c r="B690" i="11" s="1"/>
  <c r="D690" i="11" s="1"/>
  <c r="A691" i="11"/>
  <c r="B691" i="11" s="1"/>
  <c r="D691" i="11" s="1"/>
  <c r="A692" i="11"/>
  <c r="B692" i="11" s="1"/>
  <c r="D692" i="11" s="1"/>
  <c r="A693" i="11"/>
  <c r="B693" i="11" s="1"/>
  <c r="D693" i="11" s="1"/>
  <c r="A694" i="11"/>
  <c r="B694" i="11" s="1"/>
  <c r="D694" i="11" s="1"/>
  <c r="A695" i="11"/>
  <c r="B695" i="11" s="1"/>
  <c r="D695" i="11" s="1"/>
  <c r="A696" i="11"/>
  <c r="B696" i="11" s="1"/>
  <c r="D696" i="11" s="1"/>
  <c r="A697" i="11"/>
  <c r="A698" i="11"/>
  <c r="B698" i="11" s="1"/>
  <c r="D698" i="11" s="1"/>
  <c r="A699" i="11"/>
  <c r="B699" i="11" s="1"/>
  <c r="D699" i="11" s="1"/>
  <c r="A700" i="11"/>
  <c r="B700" i="11" s="1"/>
  <c r="D700" i="11" s="1"/>
  <c r="A701" i="11"/>
  <c r="B701" i="11" s="1"/>
  <c r="D701" i="11" s="1"/>
  <c r="A702" i="11"/>
  <c r="B702" i="11" s="1"/>
  <c r="D702" i="11" s="1"/>
  <c r="A703" i="11"/>
  <c r="B703" i="11" s="1"/>
  <c r="D703" i="11" s="1"/>
  <c r="A704" i="11"/>
  <c r="B704" i="11" s="1"/>
  <c r="D704" i="11" s="1"/>
  <c r="A705" i="11"/>
  <c r="A706" i="11"/>
  <c r="B706" i="11" s="1"/>
  <c r="D706" i="11" s="1"/>
  <c r="A707" i="11"/>
  <c r="B707" i="11" s="1"/>
  <c r="D707" i="11" s="1"/>
  <c r="A708" i="11"/>
  <c r="B708" i="11" s="1"/>
  <c r="D708" i="11" s="1"/>
  <c r="A709" i="11"/>
  <c r="A710" i="11"/>
  <c r="B710" i="11" s="1"/>
  <c r="D710" i="11" s="1"/>
  <c r="A711" i="11"/>
  <c r="B711" i="11" s="1"/>
  <c r="D711" i="11" s="1"/>
  <c r="A712" i="11"/>
  <c r="B712" i="11" s="1"/>
  <c r="D712" i="11" s="1"/>
  <c r="A713" i="11"/>
  <c r="A714" i="11"/>
  <c r="B714" i="11" s="1"/>
  <c r="D714" i="11" s="1"/>
  <c r="A715" i="11"/>
  <c r="B715" i="11" s="1"/>
  <c r="D715" i="11" s="1"/>
  <c r="A716" i="11"/>
  <c r="B716" i="11" s="1"/>
  <c r="D716" i="11" s="1"/>
  <c r="A717" i="11"/>
  <c r="B717" i="11" s="1"/>
  <c r="D717" i="11" s="1"/>
  <c r="A718" i="11"/>
  <c r="B718" i="11" s="1"/>
  <c r="D718" i="11" s="1"/>
  <c r="A719" i="11"/>
  <c r="B719" i="11" s="1"/>
  <c r="D719" i="11" s="1"/>
  <c r="A720" i="11"/>
  <c r="B720" i="11" s="1"/>
  <c r="D720" i="11" s="1"/>
  <c r="A721" i="11"/>
  <c r="B721" i="11" s="1"/>
  <c r="D721" i="11" s="1"/>
  <c r="A722" i="11"/>
  <c r="B722" i="11" s="1"/>
  <c r="D722" i="11" s="1"/>
  <c r="A723" i="11"/>
  <c r="B723" i="11" s="1"/>
  <c r="D723" i="11" s="1"/>
  <c r="A724" i="11"/>
  <c r="B724" i="11" s="1"/>
  <c r="D724" i="11" s="1"/>
  <c r="A725" i="11"/>
  <c r="A726" i="11"/>
  <c r="B726" i="11" s="1"/>
  <c r="D726" i="11" s="1"/>
  <c r="A727" i="11"/>
  <c r="B727" i="11" s="1"/>
  <c r="D727" i="11" s="1"/>
  <c r="A728" i="11"/>
  <c r="B728" i="11" s="1"/>
  <c r="D728" i="11" s="1"/>
  <c r="A729" i="11"/>
  <c r="A730" i="11"/>
  <c r="B730" i="11" s="1"/>
  <c r="D730" i="11" s="1"/>
  <c r="A731" i="11"/>
  <c r="B731" i="11" s="1"/>
  <c r="D731" i="11" s="1"/>
  <c r="A732" i="11"/>
  <c r="B732" i="11" s="1"/>
  <c r="D732" i="11" s="1"/>
  <c r="A733" i="11"/>
  <c r="B733" i="11" s="1"/>
  <c r="D733" i="11" s="1"/>
  <c r="A734" i="11"/>
  <c r="B734" i="11" s="1"/>
  <c r="D734" i="11" s="1"/>
  <c r="A735" i="11"/>
  <c r="B735" i="11" s="1"/>
  <c r="D735" i="11" s="1"/>
  <c r="A736" i="11"/>
  <c r="B736" i="11" s="1"/>
  <c r="D736" i="11" s="1"/>
  <c r="A737" i="11"/>
  <c r="B737" i="11" s="1"/>
  <c r="D737" i="11" s="1"/>
  <c r="A738" i="11"/>
  <c r="B738" i="11" s="1"/>
  <c r="D738" i="11" s="1"/>
  <c r="A739" i="11"/>
  <c r="B739" i="11" s="1"/>
  <c r="D739" i="11" s="1"/>
  <c r="A740" i="11"/>
  <c r="B740" i="11" s="1"/>
  <c r="D740" i="11" s="1"/>
  <c r="A741" i="11"/>
  <c r="B741" i="11" s="1"/>
  <c r="D741" i="11" s="1"/>
  <c r="A742" i="11"/>
  <c r="B742" i="11" s="1"/>
  <c r="D742" i="11" s="1"/>
  <c r="A743" i="11"/>
  <c r="B743" i="11" s="1"/>
  <c r="D743" i="11" s="1"/>
  <c r="A744" i="11"/>
  <c r="B744" i="11" s="1"/>
  <c r="D744" i="11" s="1"/>
  <c r="A745" i="11"/>
  <c r="B745" i="11" s="1"/>
  <c r="D745" i="11" s="1"/>
  <c r="A746" i="11"/>
  <c r="A747" i="11"/>
  <c r="B747" i="11" s="1"/>
  <c r="D747" i="11" s="1"/>
  <c r="A748" i="11"/>
  <c r="B748" i="11" s="1"/>
  <c r="D748" i="11" s="1"/>
  <c r="A749" i="11"/>
  <c r="B749" i="11" s="1"/>
  <c r="D749" i="11" s="1"/>
  <c r="A750" i="11"/>
  <c r="B750" i="11" s="1"/>
  <c r="D750" i="11" s="1"/>
  <c r="A751" i="11"/>
  <c r="B751" i="11" s="1"/>
  <c r="D751" i="11" s="1"/>
  <c r="A752" i="11"/>
  <c r="B752" i="11" s="1"/>
  <c r="D752" i="11" s="1"/>
  <c r="A753" i="11"/>
  <c r="B753" i="11" s="1"/>
  <c r="D753" i="11" s="1"/>
  <c r="A754" i="11"/>
  <c r="B754" i="11" s="1"/>
  <c r="D754" i="11" s="1"/>
  <c r="A755" i="11"/>
  <c r="B755" i="11" s="1"/>
  <c r="D755" i="11" s="1"/>
  <c r="A756" i="11"/>
  <c r="B756" i="11" s="1"/>
  <c r="D756" i="11" s="1"/>
  <c r="A757" i="11"/>
  <c r="B757" i="11" s="1"/>
  <c r="D757" i="11" s="1"/>
  <c r="A758" i="11"/>
  <c r="B758" i="11" s="1"/>
  <c r="D758" i="11" s="1"/>
  <c r="A759" i="11"/>
  <c r="B759" i="11" s="1"/>
  <c r="D759" i="11" s="1"/>
  <c r="A760" i="11"/>
  <c r="B760" i="11" s="1"/>
  <c r="D760" i="11" s="1"/>
  <c r="A761" i="11"/>
  <c r="A762" i="11"/>
  <c r="B762" i="11" s="1"/>
  <c r="D762" i="11" s="1"/>
  <c r="A763" i="11"/>
  <c r="B763" i="11" s="1"/>
  <c r="D763" i="11" s="1"/>
  <c r="A764" i="11"/>
  <c r="B764" i="11" s="1"/>
  <c r="D764" i="11" s="1"/>
  <c r="A765" i="11"/>
  <c r="B765" i="11" s="1"/>
  <c r="D765" i="11" s="1"/>
  <c r="A766" i="11"/>
  <c r="B766" i="11" s="1"/>
  <c r="D766" i="11" s="1"/>
  <c r="A767" i="11"/>
  <c r="A768" i="11"/>
  <c r="B768" i="11" s="1"/>
  <c r="D768" i="11" s="1"/>
  <c r="A769" i="11"/>
  <c r="B769" i="11" s="1"/>
  <c r="D769" i="11" s="1"/>
  <c r="A770" i="11"/>
  <c r="B770" i="11" s="1"/>
  <c r="D770" i="11" s="1"/>
  <c r="A771" i="11"/>
  <c r="B771" i="11" s="1"/>
  <c r="D771" i="11" s="1"/>
  <c r="A772" i="11"/>
  <c r="B772" i="11" s="1"/>
  <c r="D772" i="11" s="1"/>
  <c r="A773" i="11"/>
  <c r="B773" i="11" s="1"/>
  <c r="D773" i="11" s="1"/>
  <c r="A774" i="11"/>
  <c r="B774" i="11" s="1"/>
  <c r="D774" i="11" s="1"/>
  <c r="A775" i="11"/>
  <c r="A776" i="11"/>
  <c r="B776" i="11" s="1"/>
  <c r="D776" i="11" s="1"/>
  <c r="A777" i="11"/>
  <c r="B777" i="11" s="1"/>
  <c r="D777" i="11" s="1"/>
  <c r="A778" i="11"/>
  <c r="A779" i="11"/>
  <c r="B779" i="11" s="1"/>
  <c r="D779" i="11" s="1"/>
  <c r="A780" i="11"/>
  <c r="A781" i="11"/>
  <c r="B781" i="11" s="1"/>
  <c r="D781" i="11" s="1"/>
  <c r="A782" i="11"/>
  <c r="B782" i="11" s="1"/>
  <c r="D782" i="11" s="1"/>
  <c r="A783" i="11"/>
  <c r="B783" i="11" s="1"/>
  <c r="D783" i="11" s="1"/>
  <c r="A784" i="11"/>
  <c r="B784" i="11" s="1"/>
  <c r="D784" i="11" s="1"/>
  <c r="A785" i="11"/>
  <c r="B785" i="11" s="1"/>
  <c r="D785" i="11" s="1"/>
  <c r="A786" i="11"/>
  <c r="B786" i="11" s="1"/>
  <c r="D786" i="11" s="1"/>
  <c r="A787" i="11"/>
  <c r="B787" i="11" s="1"/>
  <c r="D787" i="11" s="1"/>
  <c r="A788" i="11"/>
  <c r="A789" i="11"/>
  <c r="B789" i="11" s="1"/>
  <c r="D789" i="11" s="1"/>
  <c r="A790" i="11"/>
  <c r="B790" i="11" s="1"/>
  <c r="D790" i="11" s="1"/>
  <c r="A791" i="11"/>
  <c r="B791" i="11" s="1"/>
  <c r="D791" i="11" s="1"/>
  <c r="A792" i="11"/>
  <c r="B792" i="11" s="1"/>
  <c r="D792" i="11" s="1"/>
  <c r="A793" i="11"/>
  <c r="B793" i="11" s="1"/>
  <c r="D793" i="11" s="1"/>
  <c r="A794" i="11"/>
  <c r="B794" i="11" s="1"/>
  <c r="D794" i="11" s="1"/>
  <c r="A795" i="11"/>
  <c r="B795" i="11" s="1"/>
  <c r="D795" i="11" s="1"/>
  <c r="A796" i="11"/>
  <c r="B796" i="11" s="1"/>
  <c r="D796" i="11" s="1"/>
  <c r="A797" i="11"/>
  <c r="B797" i="11" s="1"/>
  <c r="D797" i="11" s="1"/>
  <c r="A798" i="11"/>
  <c r="B798" i="11" s="1"/>
  <c r="D798" i="11" s="1"/>
  <c r="A799" i="11"/>
  <c r="B799" i="11" s="1"/>
  <c r="D799" i="11" s="1"/>
  <c r="A800" i="11"/>
  <c r="B800" i="11" s="1"/>
  <c r="D800" i="11" s="1"/>
  <c r="A801" i="11"/>
  <c r="B801" i="11" s="1"/>
  <c r="D801" i="11" s="1"/>
  <c r="A802" i="11"/>
  <c r="B802" i="11" s="1"/>
  <c r="D802" i="11" s="1"/>
  <c r="A803" i="11"/>
  <c r="B803" i="11" s="1"/>
  <c r="D803" i="11" s="1"/>
  <c r="A804" i="11"/>
  <c r="B804" i="11" s="1"/>
  <c r="D804" i="11" s="1"/>
  <c r="A805" i="11"/>
  <c r="B805" i="11" s="1"/>
  <c r="D805" i="11" s="1"/>
  <c r="A806" i="11"/>
  <c r="B806" i="11" s="1"/>
  <c r="D806" i="11" s="1"/>
  <c r="A807" i="11"/>
  <c r="B807" i="11" s="1"/>
  <c r="D807" i="11" s="1"/>
  <c r="A808" i="11"/>
  <c r="B808" i="11" s="1"/>
  <c r="D808" i="11" s="1"/>
  <c r="A809" i="11"/>
  <c r="B809" i="11" s="1"/>
  <c r="D809" i="11" s="1"/>
  <c r="A810" i="11"/>
  <c r="B810" i="11" s="1"/>
  <c r="D810" i="11" s="1"/>
  <c r="A811" i="11"/>
  <c r="B811" i="11" s="1"/>
  <c r="D811" i="11" s="1"/>
  <c r="A812" i="11"/>
  <c r="B812" i="11" s="1"/>
  <c r="D812" i="11" s="1"/>
  <c r="A813" i="11"/>
  <c r="B813" i="11" s="1"/>
  <c r="D813" i="11" s="1"/>
  <c r="A814" i="11"/>
  <c r="B814" i="11" s="1"/>
  <c r="D814" i="11" s="1"/>
  <c r="A815" i="11"/>
  <c r="B815" i="11" s="1"/>
  <c r="D815" i="11" s="1"/>
  <c r="A816" i="11"/>
  <c r="B816" i="11" s="1"/>
  <c r="D816" i="11" s="1"/>
  <c r="A817" i="11"/>
  <c r="B817" i="11" s="1"/>
  <c r="D817" i="11" s="1"/>
  <c r="A818" i="11"/>
  <c r="A819" i="11"/>
  <c r="A820" i="11"/>
  <c r="A821" i="11"/>
  <c r="B821" i="11" s="1"/>
  <c r="D821" i="11" s="1"/>
  <c r="A822" i="11"/>
  <c r="B822" i="11" s="1"/>
  <c r="D822" i="11" s="1"/>
  <c r="A823" i="11"/>
  <c r="B823" i="11" s="1"/>
  <c r="D823" i="11" s="1"/>
  <c r="A824" i="11"/>
  <c r="B824" i="11" s="1"/>
  <c r="D824" i="11" s="1"/>
  <c r="A825" i="11"/>
  <c r="B825" i="11" s="1"/>
  <c r="D825" i="11" s="1"/>
  <c r="A826" i="11"/>
  <c r="A827" i="11"/>
  <c r="A828" i="11"/>
  <c r="A829" i="11"/>
  <c r="B829" i="11" s="1"/>
  <c r="D829" i="11" s="1"/>
  <c r="A830" i="11"/>
  <c r="B830" i="11" s="1"/>
  <c r="D830" i="11" s="1"/>
  <c r="A831" i="11"/>
  <c r="B831" i="11" s="1"/>
  <c r="D831" i="11" s="1"/>
  <c r="A832" i="11"/>
  <c r="B832" i="11" s="1"/>
  <c r="D832" i="11" s="1"/>
  <c r="A833" i="11"/>
  <c r="A834" i="11"/>
  <c r="B834" i="11" s="1"/>
  <c r="D834" i="11" s="1"/>
  <c r="A835" i="11"/>
  <c r="A836" i="11"/>
  <c r="A837" i="11"/>
  <c r="B837" i="11" s="1"/>
  <c r="D837" i="11" s="1"/>
  <c r="A838" i="11"/>
  <c r="B838" i="11" s="1"/>
  <c r="D838" i="11" s="1"/>
  <c r="A839" i="11"/>
  <c r="B839" i="11" s="1"/>
  <c r="D839" i="11" s="1"/>
  <c r="A840" i="11"/>
  <c r="A841" i="11"/>
  <c r="B841" i="11" s="1"/>
  <c r="D841" i="11" s="1"/>
  <c r="A842" i="11"/>
  <c r="B842" i="11" s="1"/>
  <c r="D842" i="11" s="1"/>
  <c r="A843" i="11"/>
  <c r="B843" i="11" s="1"/>
  <c r="D843" i="11" s="1"/>
  <c r="A844" i="11"/>
  <c r="A845" i="11"/>
  <c r="B845" i="11" s="1"/>
  <c r="D845" i="11" s="1"/>
  <c r="A846" i="11"/>
  <c r="B846" i="11" s="1"/>
  <c r="D846" i="11" s="1"/>
  <c r="A847" i="11"/>
  <c r="B847" i="11" s="1"/>
  <c r="D847" i="11" s="1"/>
  <c r="A848" i="11"/>
  <c r="B848" i="11" s="1"/>
  <c r="D848" i="11" s="1"/>
  <c r="A849" i="11"/>
  <c r="B849" i="11" s="1"/>
  <c r="D849" i="11" s="1"/>
  <c r="A850" i="11"/>
  <c r="B850" i="11" s="1"/>
  <c r="D850" i="11" s="1"/>
  <c r="A851" i="11"/>
  <c r="B851" i="11" s="1"/>
  <c r="D851" i="11" s="1"/>
  <c r="A852" i="11"/>
  <c r="A853" i="11"/>
  <c r="B853" i="11" s="1"/>
  <c r="D853" i="11" s="1"/>
  <c r="A854" i="11"/>
  <c r="B854" i="11" s="1"/>
  <c r="D854" i="11" s="1"/>
  <c r="A855" i="11"/>
  <c r="B855" i="11" s="1"/>
  <c r="D855" i="11" s="1"/>
  <c r="A856" i="11"/>
  <c r="B856" i="11" s="1"/>
  <c r="D856" i="11" s="1"/>
  <c r="A857" i="11"/>
  <c r="A858" i="11"/>
  <c r="B858" i="11" s="1"/>
  <c r="D858" i="11" s="1"/>
  <c r="A859" i="11"/>
  <c r="A860" i="11"/>
  <c r="B860" i="11" s="1"/>
  <c r="D860" i="11" s="1"/>
  <c r="A861" i="11"/>
  <c r="B861" i="11" s="1"/>
  <c r="D861" i="11" s="1"/>
  <c r="A862" i="11"/>
  <c r="B862" i="11" s="1"/>
  <c r="D862" i="11" s="1"/>
  <c r="A863" i="11"/>
  <c r="B863" i="11" s="1"/>
  <c r="D863" i="11" s="1"/>
  <c r="A864" i="11"/>
  <c r="B864" i="11" s="1"/>
  <c r="D864" i="11" s="1"/>
  <c r="A865" i="11"/>
  <c r="B865" i="11" s="1"/>
  <c r="D865" i="11" s="1"/>
  <c r="A866" i="11"/>
  <c r="B866" i="11" s="1"/>
  <c r="D866" i="11" s="1"/>
  <c r="A867" i="11"/>
  <c r="B867" i="11" s="1"/>
  <c r="D867" i="11" s="1"/>
  <c r="A868" i="11"/>
  <c r="B868" i="11" s="1"/>
  <c r="D868" i="11" s="1"/>
  <c r="A869" i="11"/>
  <c r="A870" i="11"/>
  <c r="B870" i="11" s="1"/>
  <c r="D870" i="11" s="1"/>
  <c r="A871" i="11"/>
  <c r="B871" i="11" s="1"/>
  <c r="D871" i="11" s="1"/>
  <c r="A872" i="11"/>
  <c r="B872" i="11" s="1"/>
  <c r="D872" i="11" s="1"/>
  <c r="A873" i="11"/>
  <c r="B873" i="11" s="1"/>
  <c r="D873" i="11" s="1"/>
  <c r="A874" i="11"/>
  <c r="B874" i="11" s="1"/>
  <c r="D874" i="11" s="1"/>
  <c r="A875" i="11"/>
  <c r="B875" i="11" s="1"/>
  <c r="D875" i="11" s="1"/>
  <c r="A876" i="11"/>
  <c r="A877" i="11"/>
  <c r="B877" i="11" s="1"/>
  <c r="D877" i="11" s="1"/>
  <c r="A878" i="11"/>
  <c r="A879" i="11"/>
  <c r="B879" i="11" s="1"/>
  <c r="D879" i="11" s="1"/>
  <c r="A880" i="11"/>
  <c r="B880" i="11" s="1"/>
  <c r="D880" i="11" s="1"/>
  <c r="A881" i="11"/>
  <c r="B881" i="11" s="1"/>
  <c r="D881" i="11" s="1"/>
  <c r="A882" i="11"/>
  <c r="B882" i="11" s="1"/>
  <c r="D882" i="11" s="1"/>
  <c r="A883" i="11"/>
  <c r="B883" i="11" s="1"/>
  <c r="D883" i="11" s="1"/>
  <c r="A884" i="11"/>
  <c r="A885" i="11"/>
  <c r="B885" i="11" s="1"/>
  <c r="D885" i="11" s="1"/>
  <c r="A886" i="11"/>
  <c r="B886" i="11" s="1"/>
  <c r="D886" i="11" s="1"/>
  <c r="A887" i="11"/>
  <c r="B887" i="11" s="1"/>
  <c r="D887" i="11" s="1"/>
  <c r="A888" i="11"/>
  <c r="B888" i="11" s="1"/>
  <c r="D888" i="11" s="1"/>
  <c r="A889" i="11"/>
  <c r="B889" i="11" s="1"/>
  <c r="D889" i="11" s="1"/>
  <c r="A890" i="11"/>
  <c r="B890" i="11" s="1"/>
  <c r="D890" i="11" s="1"/>
  <c r="A891" i="11"/>
  <c r="B891" i="11" s="1"/>
  <c r="D891" i="11" s="1"/>
  <c r="A892" i="11"/>
  <c r="A893" i="11"/>
  <c r="B893" i="11" s="1"/>
  <c r="D893" i="11" s="1"/>
  <c r="A894" i="11"/>
  <c r="B894" i="11" s="1"/>
  <c r="D894" i="11" s="1"/>
  <c r="A895" i="11"/>
  <c r="B895" i="11" s="1"/>
  <c r="D895" i="11" s="1"/>
  <c r="A896" i="11"/>
  <c r="B896" i="11" s="1"/>
  <c r="D896" i="11" s="1"/>
  <c r="A897" i="11"/>
  <c r="B897" i="11" s="1"/>
  <c r="D897" i="11" s="1"/>
  <c r="A898" i="11"/>
  <c r="B898" i="11" s="1"/>
  <c r="D898" i="11" s="1"/>
  <c r="A899" i="11"/>
  <c r="B899" i="11" s="1"/>
  <c r="D899" i="11" s="1"/>
  <c r="A900" i="11"/>
  <c r="B900" i="11" s="1"/>
  <c r="D900" i="11" s="1"/>
  <c r="A901" i="11"/>
  <c r="B901" i="11" s="1"/>
  <c r="D901" i="11" s="1"/>
  <c r="A902" i="11"/>
  <c r="B902" i="11" s="1"/>
  <c r="D902" i="11" s="1"/>
  <c r="A903" i="11"/>
  <c r="B903" i="11" s="1"/>
  <c r="D903" i="11" s="1"/>
  <c r="A904" i="11"/>
  <c r="B904" i="11" s="1"/>
  <c r="D904" i="11" s="1"/>
  <c r="A905" i="11"/>
  <c r="B905" i="11" s="1"/>
  <c r="D905" i="11" s="1"/>
  <c r="A906" i="11"/>
  <c r="B906" i="11" s="1"/>
  <c r="D906" i="11" s="1"/>
  <c r="A907" i="11"/>
  <c r="B907" i="11" s="1"/>
  <c r="D907" i="11" s="1"/>
  <c r="A908" i="11"/>
  <c r="B908" i="11" s="1"/>
  <c r="D908" i="11" s="1"/>
  <c r="A909" i="11"/>
  <c r="B909" i="11" s="1"/>
  <c r="D909" i="11" s="1"/>
  <c r="A910" i="11"/>
  <c r="B910" i="11" s="1"/>
  <c r="D910" i="11" s="1"/>
  <c r="A911" i="11"/>
  <c r="B911" i="11" s="1"/>
  <c r="D911" i="11" s="1"/>
  <c r="A912" i="11"/>
  <c r="B912" i="11" s="1"/>
  <c r="D912" i="11" s="1"/>
  <c r="A913" i="11"/>
  <c r="B913" i="11" s="1"/>
  <c r="D913" i="11" s="1"/>
  <c r="A914" i="11"/>
  <c r="A915" i="11"/>
  <c r="B915" i="11" s="1"/>
  <c r="D915" i="11" s="1"/>
  <c r="A916" i="11"/>
  <c r="B916" i="11" s="1"/>
  <c r="D916" i="11" s="1"/>
  <c r="A917" i="11"/>
  <c r="B917" i="11" s="1"/>
  <c r="D917" i="11" s="1"/>
  <c r="A918" i="11"/>
  <c r="B918" i="11" s="1"/>
  <c r="D918" i="11" s="1"/>
  <c r="A919" i="11"/>
  <c r="A920" i="11"/>
  <c r="B920" i="11" s="1"/>
  <c r="D920" i="11" s="1"/>
  <c r="A921" i="11"/>
  <c r="B921" i="11" s="1"/>
  <c r="D921" i="11" s="1"/>
  <c r="A922" i="11"/>
  <c r="A923" i="11"/>
  <c r="A924" i="11"/>
  <c r="B924" i="11" s="1"/>
  <c r="D924" i="11" s="1"/>
  <c r="A925" i="11"/>
  <c r="B925" i="11" s="1"/>
  <c r="D925" i="11" s="1"/>
  <c r="A926" i="11"/>
  <c r="B926" i="11" s="1"/>
  <c r="D926" i="11" s="1"/>
  <c r="A927" i="11"/>
  <c r="A928" i="11"/>
  <c r="B928" i="11" s="1"/>
  <c r="D928" i="11" s="1"/>
  <c r="A929" i="11"/>
  <c r="B929" i="11" s="1"/>
  <c r="D929" i="11" s="1"/>
  <c r="A930" i="11"/>
  <c r="A931" i="11"/>
  <c r="B931" i="11" s="1"/>
  <c r="D931" i="11" s="1"/>
  <c r="A932" i="11"/>
  <c r="B932" i="11" s="1"/>
  <c r="D932" i="11" s="1"/>
  <c r="A933" i="11"/>
  <c r="B933" i="11" s="1"/>
  <c r="D933" i="11" s="1"/>
  <c r="A934" i="11"/>
  <c r="B934" i="11" s="1"/>
  <c r="D934" i="11" s="1"/>
  <c r="A935" i="11"/>
  <c r="A936" i="11"/>
  <c r="B936" i="11" s="1"/>
  <c r="D936" i="11" s="1"/>
  <c r="A937" i="11"/>
  <c r="B937" i="11" s="1"/>
  <c r="D937" i="11" s="1"/>
  <c r="A938" i="11"/>
  <c r="A939" i="11"/>
  <c r="B939" i="11" s="1"/>
  <c r="D939" i="11" s="1"/>
  <c r="A940" i="11"/>
  <c r="B940" i="11" s="1"/>
  <c r="D940" i="11" s="1"/>
  <c r="A941" i="11"/>
  <c r="B941" i="11" s="1"/>
  <c r="D941" i="11" s="1"/>
  <c r="A942" i="11"/>
  <c r="A943" i="11"/>
  <c r="B943" i="11" s="1"/>
  <c r="D943" i="11" s="1"/>
  <c r="A944" i="11"/>
  <c r="B944" i="11" s="1"/>
  <c r="D944" i="11" s="1"/>
  <c r="A945" i="11"/>
  <c r="A946" i="11"/>
  <c r="B946" i="11" s="1"/>
  <c r="D946" i="11" s="1"/>
  <c r="A947" i="11"/>
  <c r="B947" i="11" s="1"/>
  <c r="D947" i="11" s="1"/>
  <c r="A948" i="11"/>
  <c r="B948" i="11" s="1"/>
  <c r="D948" i="11" s="1"/>
  <c r="A949" i="11"/>
  <c r="B949" i="11" s="1"/>
  <c r="D949" i="11" s="1"/>
  <c r="A950" i="11"/>
  <c r="A951" i="11"/>
  <c r="B951" i="11" s="1"/>
  <c r="D951" i="11" s="1"/>
  <c r="A952" i="11"/>
  <c r="B952" i="11" s="1"/>
  <c r="D952" i="11" s="1"/>
  <c r="A953" i="11"/>
  <c r="A954" i="11"/>
  <c r="A955" i="11"/>
  <c r="A956" i="11"/>
  <c r="B956" i="11" s="1"/>
  <c r="D956" i="11" s="1"/>
  <c r="A957" i="11"/>
  <c r="B957" i="11" s="1"/>
  <c r="D957" i="11" s="1"/>
  <c r="A958" i="11"/>
  <c r="A959" i="11"/>
  <c r="B959" i="11" s="1"/>
  <c r="D959" i="11" s="1"/>
  <c r="A960" i="11"/>
  <c r="B960" i="11" s="1"/>
  <c r="D960" i="11" s="1"/>
  <c r="A961" i="11"/>
  <c r="A962" i="11"/>
  <c r="A963" i="11"/>
  <c r="B963" i="11" s="1"/>
  <c r="D963" i="11" s="1"/>
  <c r="A964" i="11"/>
  <c r="B964" i="11" s="1"/>
  <c r="D964" i="11" s="1"/>
  <c r="A965" i="11"/>
  <c r="B965" i="11" s="1"/>
  <c r="D965" i="11" s="1"/>
  <c r="A966" i="11"/>
  <c r="A967" i="11"/>
  <c r="B967" i="11" s="1"/>
  <c r="D967" i="11" s="1"/>
  <c r="A968" i="11"/>
  <c r="B968" i="11" s="1"/>
  <c r="D968" i="11" s="1"/>
  <c r="A969" i="11"/>
  <c r="A970" i="11"/>
  <c r="B970" i="11" s="1"/>
  <c r="D970" i="11" s="1"/>
  <c r="A971" i="11"/>
  <c r="B971" i="11" s="1"/>
  <c r="D971" i="11" s="1"/>
  <c r="A972" i="11"/>
  <c r="B972" i="11" s="1"/>
  <c r="D972" i="11" s="1"/>
  <c r="A973" i="11"/>
  <c r="B973" i="11" s="1"/>
  <c r="D973" i="11" s="1"/>
  <c r="A974" i="11"/>
  <c r="A975" i="11"/>
  <c r="A976" i="11"/>
  <c r="B976" i="11" s="1"/>
  <c r="D976" i="11" s="1"/>
  <c r="A977" i="11"/>
  <c r="B977" i="11" s="1"/>
  <c r="D977" i="11" s="1"/>
  <c r="A978" i="11"/>
  <c r="A979" i="11"/>
  <c r="B979" i="11" s="1"/>
  <c r="D979" i="11" s="1"/>
  <c r="A980" i="11"/>
  <c r="B980" i="11" s="1"/>
  <c r="D980" i="11" s="1"/>
  <c r="A981" i="11"/>
  <c r="B981" i="11" s="1"/>
  <c r="D981" i="11" s="1"/>
  <c r="A982" i="11"/>
  <c r="A983" i="11"/>
  <c r="B983" i="11" s="1"/>
  <c r="D983" i="11" s="1"/>
  <c r="A984" i="11"/>
  <c r="B984" i="11" s="1"/>
  <c r="D984" i="11" s="1"/>
  <c r="A985" i="11"/>
  <c r="A986" i="11"/>
  <c r="B986" i="11" s="1"/>
  <c r="D986" i="11" s="1"/>
  <c r="A987" i="11"/>
  <c r="B987" i="11" s="1"/>
  <c r="D987" i="11" s="1"/>
  <c r="A988" i="11"/>
  <c r="B988" i="11" s="1"/>
  <c r="D988" i="11" s="1"/>
  <c r="A989" i="11"/>
  <c r="B989" i="11" s="1"/>
  <c r="D989" i="11" s="1"/>
  <c r="A990" i="11"/>
  <c r="A991" i="11"/>
  <c r="B991" i="11" s="1"/>
  <c r="D991" i="11" s="1"/>
  <c r="A992" i="11"/>
  <c r="B992" i="11" s="1"/>
  <c r="D992" i="11" s="1"/>
  <c r="A993" i="11"/>
  <c r="A994" i="11"/>
  <c r="A995" i="11"/>
  <c r="B995" i="11" s="1"/>
  <c r="D995" i="11" s="1"/>
  <c r="A996" i="11"/>
  <c r="B996" i="11" s="1"/>
  <c r="D996" i="11" s="1"/>
  <c r="A997" i="11"/>
  <c r="B997" i="11" s="1"/>
  <c r="D997" i="11" s="1"/>
  <c r="A998" i="11"/>
  <c r="A999" i="11"/>
  <c r="B999" i="11" s="1"/>
  <c r="D999" i="11" s="1"/>
  <c r="A1000" i="11"/>
  <c r="B1000" i="11" s="1"/>
  <c r="D1000" i="11" s="1"/>
  <c r="A1001" i="11"/>
  <c r="A1002" i="11"/>
  <c r="B1002" i="11" s="1"/>
  <c r="D1002" i="11" s="1"/>
  <c r="A1003" i="11"/>
  <c r="B1003" i="11" s="1"/>
  <c r="D1003" i="11" s="1"/>
  <c r="A1004" i="11"/>
  <c r="B1004" i="11" s="1"/>
  <c r="D1004" i="11" s="1"/>
  <c r="A1005" i="11"/>
  <c r="B1005" i="11" s="1"/>
  <c r="D1005" i="11" s="1"/>
  <c r="A1006" i="11"/>
  <c r="A1007" i="11"/>
  <c r="B1007" i="11" s="1"/>
  <c r="D1007" i="11" s="1"/>
  <c r="A1008" i="11"/>
  <c r="B1008" i="11" s="1"/>
  <c r="D1008" i="11" s="1"/>
  <c r="A1009" i="11"/>
  <c r="A1010" i="11"/>
  <c r="A1011" i="11"/>
  <c r="B1011" i="11" s="1"/>
  <c r="D1011" i="11" s="1"/>
  <c r="A1012" i="11"/>
  <c r="A1013" i="11"/>
  <c r="B1013" i="11" s="1"/>
  <c r="D1013" i="11" s="1"/>
  <c r="A1014" i="11"/>
  <c r="B1014" i="11" s="1"/>
  <c r="D1014" i="11" s="1"/>
  <c r="A1015" i="11"/>
  <c r="A1016" i="11"/>
  <c r="B1016" i="11" s="1"/>
  <c r="D1016" i="11" s="1"/>
  <c r="A1017" i="11"/>
  <c r="B1017" i="11" s="1"/>
  <c r="D1017" i="11" s="1"/>
  <c r="A1018" i="11"/>
  <c r="A1019" i="11"/>
  <c r="B1019" i="11" s="1"/>
  <c r="D1019" i="11" s="1"/>
  <c r="A1020" i="11"/>
  <c r="B1020" i="11" s="1"/>
  <c r="D1020" i="11" s="1"/>
  <c r="A1021" i="11"/>
  <c r="A1022" i="11"/>
  <c r="B1022" i="11" s="1"/>
  <c r="D1022" i="11" s="1"/>
  <c r="A1023" i="11"/>
  <c r="A1024" i="11"/>
  <c r="B1024" i="11" s="1"/>
  <c r="D1024" i="11" s="1"/>
  <c r="A1025" i="11"/>
  <c r="B1025" i="11" s="1"/>
  <c r="D1025" i="11" s="1"/>
  <c r="A1026" i="11"/>
  <c r="A1027" i="11"/>
  <c r="B1027" i="11" s="1"/>
  <c r="D1027" i="11" s="1"/>
  <c r="A1028" i="11"/>
  <c r="B1028" i="11" s="1"/>
  <c r="D1028" i="11" s="1"/>
  <c r="A1029" i="11"/>
  <c r="B1029" i="11" s="1"/>
  <c r="D1029" i="11" s="1"/>
  <c r="A1030" i="11"/>
  <c r="B1030" i="11" s="1"/>
  <c r="D1030" i="11" s="1"/>
  <c r="A1031" i="11"/>
  <c r="A1032" i="11"/>
  <c r="B1032" i="11" s="1"/>
  <c r="D1032" i="11" s="1"/>
  <c r="A1033" i="11"/>
  <c r="B1033" i="11" s="1"/>
  <c r="D1033" i="11" s="1"/>
  <c r="A1034" i="11"/>
  <c r="A1035" i="11"/>
  <c r="B1035" i="11" s="1"/>
  <c r="D1035" i="11" s="1"/>
  <c r="A1036" i="11"/>
  <c r="B1036" i="11" s="1"/>
  <c r="D1036" i="11" s="1"/>
  <c r="A1037" i="11"/>
  <c r="B1037" i="11" s="1"/>
  <c r="D1037" i="11" s="1"/>
  <c r="A1038" i="11"/>
  <c r="B1038" i="11" s="1"/>
  <c r="D1038" i="11" s="1"/>
  <c r="A1039" i="11"/>
  <c r="A1040" i="11"/>
  <c r="B1040" i="11" s="1"/>
  <c r="D1040" i="11" s="1"/>
  <c r="A1041" i="11"/>
  <c r="B1041" i="11" s="1"/>
  <c r="D1041" i="11" s="1"/>
  <c r="A1042" i="11"/>
  <c r="A1043" i="11"/>
  <c r="B1043" i="11" s="1"/>
  <c r="D1043" i="11" s="1"/>
  <c r="A1044" i="11"/>
  <c r="B1044" i="11" s="1"/>
  <c r="D1044" i="11" s="1"/>
  <c r="A1045" i="11"/>
  <c r="B1045" i="11" s="1"/>
  <c r="D1045" i="11" s="1"/>
  <c r="A1046" i="11"/>
  <c r="B1046" i="11" s="1"/>
  <c r="D1046" i="11" s="1"/>
  <c r="A1047" i="11"/>
  <c r="A1048" i="11"/>
  <c r="B1048" i="11" s="1"/>
  <c r="D1048" i="11" s="1"/>
  <c r="A1049" i="11"/>
  <c r="B1049" i="11" s="1"/>
  <c r="D1049" i="11" s="1"/>
  <c r="A1050" i="11"/>
  <c r="A1051" i="11"/>
  <c r="B1051" i="11" s="1"/>
  <c r="D1051" i="11" s="1"/>
  <c r="A1052" i="11"/>
  <c r="B1052" i="11" s="1"/>
  <c r="D1052" i="11" s="1"/>
  <c r="A1053" i="11"/>
  <c r="B1053" i="11" s="1"/>
  <c r="D1053" i="11" s="1"/>
  <c r="A1054" i="11"/>
  <c r="B1054" i="11" s="1"/>
  <c r="D1054" i="11" s="1"/>
  <c r="A1055" i="11"/>
  <c r="A1056" i="11"/>
  <c r="B1056" i="11" s="1"/>
  <c r="D1056" i="11" s="1"/>
  <c r="A1057" i="11"/>
  <c r="B1057" i="11" s="1"/>
  <c r="D1057" i="11" s="1"/>
  <c r="A1058" i="11"/>
  <c r="A1059" i="11"/>
  <c r="B1059" i="11" s="1"/>
  <c r="D1059" i="11" s="1"/>
  <c r="A1060" i="11"/>
  <c r="B1060" i="11" s="1"/>
  <c r="D1060" i="11" s="1"/>
  <c r="A1061" i="11"/>
  <c r="A1062" i="11"/>
  <c r="B1062" i="11" s="1"/>
  <c r="D1062" i="11" s="1"/>
  <c r="A1063" i="11"/>
  <c r="A1064" i="11"/>
  <c r="B1064" i="11" s="1"/>
  <c r="D1064" i="11" s="1"/>
  <c r="A1065" i="11"/>
  <c r="B1065" i="11" s="1"/>
  <c r="D1065" i="11" s="1"/>
  <c r="A1066" i="11"/>
  <c r="A1067" i="11"/>
  <c r="B1067" i="11" s="1"/>
  <c r="D1067" i="11" s="1"/>
  <c r="A1068" i="11"/>
  <c r="B1068" i="11" s="1"/>
  <c r="D1068" i="11" s="1"/>
  <c r="A1069" i="11"/>
  <c r="B1069" i="11" s="1"/>
  <c r="D1069" i="11" s="1"/>
  <c r="A1070" i="11"/>
  <c r="B1070" i="11" s="1"/>
  <c r="D1070" i="11" s="1"/>
  <c r="A1071" i="11"/>
  <c r="B1071" i="11" s="1"/>
  <c r="D1071" i="11" s="1"/>
  <c r="A1072" i="11"/>
  <c r="B1072" i="11" s="1"/>
  <c r="D1072" i="11" s="1"/>
  <c r="A1073" i="11"/>
  <c r="B1073" i="11" s="1"/>
  <c r="D1073" i="11" s="1"/>
  <c r="A1074" i="11"/>
  <c r="A1075" i="11"/>
  <c r="B1075" i="11" s="1"/>
  <c r="D1075" i="11" s="1"/>
  <c r="A1076" i="11"/>
  <c r="B1076" i="11" s="1"/>
  <c r="D1076" i="11" s="1"/>
  <c r="A1077" i="11"/>
  <c r="B1077" i="11" s="1"/>
  <c r="D1077" i="11" s="1"/>
  <c r="A1078" i="11"/>
  <c r="B1078" i="11" s="1"/>
  <c r="D1078" i="11" s="1"/>
  <c r="A1079" i="11"/>
  <c r="B1079" i="11" s="1"/>
  <c r="D1079" i="11" s="1"/>
  <c r="A1080" i="11"/>
  <c r="B1080" i="11" s="1"/>
  <c r="D1080" i="11" s="1"/>
  <c r="A1081" i="11"/>
  <c r="B1081" i="11" s="1"/>
  <c r="D1081" i="11" s="1"/>
  <c r="A1082" i="11"/>
  <c r="A1083" i="11"/>
  <c r="B1083" i="11" s="1"/>
  <c r="D1083" i="11" s="1"/>
  <c r="A1084" i="11"/>
  <c r="B1084" i="11" s="1"/>
  <c r="D1084" i="11" s="1"/>
  <c r="A1085" i="11"/>
  <c r="B1085" i="11" s="1"/>
  <c r="D1085" i="11" s="1"/>
  <c r="A1086" i="11"/>
  <c r="B1086" i="11" s="1"/>
  <c r="D1086" i="11" s="1"/>
  <c r="A1087" i="11"/>
  <c r="B1087" i="11" s="1"/>
  <c r="D1087" i="11" s="1"/>
  <c r="A1088" i="11"/>
  <c r="B1088" i="11" s="1"/>
  <c r="D1088" i="11" s="1"/>
  <c r="A1089" i="11"/>
  <c r="B1089" i="11" s="1"/>
  <c r="D1089" i="11" s="1"/>
  <c r="A1090" i="11"/>
  <c r="A1091" i="11"/>
  <c r="B1091" i="11" s="1"/>
  <c r="D1091" i="11" s="1"/>
  <c r="A1092" i="11"/>
  <c r="B1092" i="11" s="1"/>
  <c r="D1092" i="11" s="1"/>
  <c r="A1093" i="11"/>
  <c r="B1093" i="11" s="1"/>
  <c r="D1093" i="11" s="1"/>
  <c r="A1094" i="11"/>
  <c r="B1094" i="11" s="1"/>
  <c r="D1094" i="11" s="1"/>
  <c r="A1095" i="11"/>
  <c r="B1095" i="11" s="1"/>
  <c r="D1095" i="11" s="1"/>
  <c r="A1096" i="11"/>
  <c r="B1096" i="11" s="1"/>
  <c r="D1096" i="11" s="1"/>
  <c r="A1097" i="11"/>
  <c r="B1097" i="11" s="1"/>
  <c r="D1097" i="11" s="1"/>
  <c r="A1098" i="11"/>
  <c r="A1099" i="11"/>
  <c r="B1099" i="11" s="1"/>
  <c r="D1099" i="11" s="1"/>
  <c r="A1100" i="11"/>
  <c r="B1100" i="11" s="1"/>
  <c r="D1100" i="11" s="1"/>
  <c r="A1101" i="11"/>
  <c r="B1101" i="11" s="1"/>
  <c r="D1101" i="11" s="1"/>
  <c r="A1102" i="11"/>
  <c r="B1102" i="11" s="1"/>
  <c r="D1102" i="11" s="1"/>
  <c r="A1103" i="11"/>
  <c r="B1103" i="11" s="1"/>
  <c r="D1103" i="11" s="1"/>
  <c r="A1104" i="11"/>
  <c r="A1105" i="11"/>
  <c r="B1105" i="11" s="1"/>
  <c r="D1105" i="11" s="1"/>
  <c r="A1106" i="11"/>
  <c r="B1106" i="11" s="1"/>
  <c r="D1106" i="11" s="1"/>
  <c r="A1107" i="11"/>
  <c r="B1107" i="11" s="1"/>
  <c r="D1107" i="11" s="1"/>
  <c r="A1108" i="11"/>
  <c r="B1108" i="11" s="1"/>
  <c r="D1108" i="11" s="1"/>
  <c r="A1109" i="11"/>
  <c r="A1110" i="11"/>
  <c r="B1110" i="11" s="1"/>
  <c r="D1110" i="11" s="1"/>
  <c r="A1111" i="11"/>
  <c r="B1111" i="11" s="1"/>
  <c r="D1111" i="11" s="1"/>
  <c r="A1112" i="11"/>
  <c r="B1112" i="11" s="1"/>
  <c r="D1112" i="11" s="1"/>
  <c r="A1113" i="11"/>
  <c r="B1113" i="11" s="1"/>
  <c r="D1113" i="11" s="1"/>
  <c r="A1114" i="11"/>
  <c r="B1114" i="11" s="1"/>
  <c r="D1114" i="11" s="1"/>
  <c r="A1115" i="11"/>
  <c r="A1116" i="11"/>
  <c r="A1117" i="11"/>
  <c r="A1118" i="11"/>
  <c r="B1118" i="11" s="1"/>
  <c r="D1118" i="11" s="1"/>
  <c r="A1119" i="11"/>
  <c r="B1119" i="11" s="1"/>
  <c r="D1119" i="11" s="1"/>
  <c r="A1120" i="11"/>
  <c r="A1121" i="11"/>
  <c r="B1121" i="11" s="1"/>
  <c r="D1121" i="11" s="1"/>
  <c r="A1122" i="11"/>
  <c r="B1122" i="11" s="1"/>
  <c r="D1122" i="11" s="1"/>
  <c r="A1123" i="11"/>
  <c r="A1124" i="11"/>
  <c r="B1124" i="11" s="1"/>
  <c r="D1124" i="11" s="1"/>
  <c r="A1125" i="11"/>
  <c r="A1126" i="11"/>
  <c r="B1126" i="11" s="1"/>
  <c r="D1126" i="11" s="1"/>
  <c r="A1127" i="11"/>
  <c r="A1128" i="11"/>
  <c r="B1128" i="11" s="1"/>
  <c r="D1128" i="11" s="1"/>
  <c r="A1129" i="11"/>
  <c r="B1129" i="11" s="1"/>
  <c r="D1129" i="11" s="1"/>
  <c r="A1130" i="11"/>
  <c r="B1130" i="11" s="1"/>
  <c r="D1130" i="11" s="1"/>
  <c r="A1131" i="11"/>
  <c r="A1132" i="11"/>
  <c r="B1132" i="11" s="1"/>
  <c r="D1132" i="11" s="1"/>
  <c r="A1133" i="11"/>
  <c r="A1134" i="11"/>
  <c r="B1134" i="11" s="1"/>
  <c r="D1134" i="11" s="1"/>
  <c r="A1135" i="11"/>
  <c r="B1135" i="11" s="1"/>
  <c r="D1135" i="11" s="1"/>
  <c r="A1136" i="11"/>
  <c r="B1136" i="11" s="1"/>
  <c r="D1136" i="11" s="1"/>
  <c r="A1137" i="11"/>
  <c r="B1137" i="11" s="1"/>
  <c r="D1137" i="11" s="1"/>
  <c r="A1138" i="11"/>
  <c r="B1138" i="11" s="1"/>
  <c r="D1138" i="11" s="1"/>
  <c r="A1139" i="11"/>
  <c r="A1140" i="11"/>
  <c r="B1140" i="11" s="1"/>
  <c r="D1140" i="11" s="1"/>
  <c r="A1141" i="11"/>
  <c r="A1142" i="11"/>
  <c r="B1142" i="11" s="1"/>
  <c r="D1142" i="11" s="1"/>
  <c r="A1143" i="11"/>
  <c r="B1143" i="11" s="1"/>
  <c r="D1143" i="11" s="1"/>
  <c r="A1144" i="11"/>
  <c r="B1144" i="11" s="1"/>
  <c r="D1144" i="11" s="1"/>
  <c r="A1145" i="11"/>
  <c r="B1145" i="11" s="1"/>
  <c r="D1145" i="11" s="1"/>
  <c r="A1146" i="11"/>
  <c r="B1146" i="11" s="1"/>
  <c r="D1146" i="11" s="1"/>
  <c r="A1147" i="11"/>
  <c r="A1148" i="11"/>
  <c r="B1148" i="11" s="1"/>
  <c r="D1148" i="11" s="1"/>
  <c r="A1149" i="11"/>
  <c r="A1150" i="11"/>
  <c r="B1150" i="11" s="1"/>
  <c r="D1150" i="11" s="1"/>
  <c r="A1151" i="11"/>
  <c r="B1151" i="11" s="1"/>
  <c r="D1151" i="11" s="1"/>
  <c r="A1152" i="11"/>
  <c r="B1152" i="11" s="1"/>
  <c r="D1152" i="11" s="1"/>
  <c r="A1153" i="11"/>
  <c r="B1153" i="11" s="1"/>
  <c r="D1153" i="11" s="1"/>
  <c r="A1154" i="11"/>
  <c r="B1154" i="11" s="1"/>
  <c r="D1154" i="11" s="1"/>
  <c r="A1155" i="11"/>
  <c r="A1156" i="11"/>
  <c r="B1156" i="11" s="1"/>
  <c r="D1156" i="11" s="1"/>
  <c r="A1157" i="11"/>
  <c r="A1158" i="11"/>
  <c r="B1158" i="11" s="1"/>
  <c r="D1158" i="11" s="1"/>
  <c r="A1159" i="11"/>
  <c r="B1159" i="11" s="1"/>
  <c r="D1159" i="11" s="1"/>
  <c r="A1160" i="11"/>
  <c r="A1161" i="11"/>
  <c r="B1161" i="11" s="1"/>
  <c r="D1161" i="11" s="1"/>
  <c r="A1162" i="11"/>
  <c r="B1162" i="11" s="1"/>
  <c r="D1162" i="11" s="1"/>
  <c r="A1163" i="11"/>
  <c r="A1164" i="11"/>
  <c r="B1164" i="11" s="1"/>
  <c r="D1164" i="11" s="1"/>
  <c r="A1165" i="11"/>
  <c r="A1166" i="11"/>
  <c r="B1166" i="11" s="1"/>
  <c r="D1166" i="11" s="1"/>
  <c r="A1167" i="11"/>
  <c r="A1168" i="11"/>
  <c r="A1169" i="11"/>
  <c r="B1169" i="11" s="1"/>
  <c r="D1169" i="11" s="1"/>
  <c r="A1170" i="11"/>
  <c r="B1170" i="11" s="1"/>
  <c r="D1170" i="11" s="1"/>
  <c r="A1171" i="11"/>
  <c r="A1172" i="11"/>
  <c r="B1172" i="11" s="1"/>
  <c r="D1172" i="11" s="1"/>
  <c r="A1173" i="11"/>
  <c r="B1173" i="11" s="1"/>
  <c r="D1173" i="11" s="1"/>
  <c r="A1174" i="11"/>
  <c r="B1174" i="11" s="1"/>
  <c r="D1174" i="11" s="1"/>
  <c r="A1175" i="11"/>
  <c r="A1176" i="11"/>
  <c r="B1176" i="11" s="1"/>
  <c r="D1176" i="11" s="1"/>
  <c r="A1177" i="11"/>
  <c r="B1177" i="11" s="1"/>
  <c r="D1177" i="11" s="1"/>
  <c r="A1178" i="11"/>
  <c r="B1178" i="11" s="1"/>
  <c r="D1178" i="11" s="1"/>
  <c r="A1179" i="11"/>
  <c r="B1179" i="11" s="1"/>
  <c r="D1179" i="11" s="1"/>
  <c r="A1180" i="11"/>
  <c r="B1180" i="11" s="1"/>
  <c r="D1180" i="11" s="1"/>
  <c r="A1181" i="11"/>
  <c r="A1182" i="11"/>
  <c r="B1182" i="11" s="1"/>
  <c r="D1182" i="11" s="1"/>
  <c r="A1183" i="11"/>
  <c r="B1183" i="11" s="1"/>
  <c r="D1183" i="11" s="1"/>
  <c r="A1184" i="11"/>
  <c r="A1185" i="11"/>
  <c r="B1185" i="11" s="1"/>
  <c r="D1185" i="11" s="1"/>
  <c r="A1186" i="11"/>
  <c r="B1186" i="11" s="1"/>
  <c r="D1186" i="11" s="1"/>
  <c r="A1187" i="11"/>
  <c r="A1188" i="11"/>
  <c r="B1188" i="11" s="1"/>
  <c r="D1188" i="11" s="1"/>
  <c r="A1189" i="11"/>
  <c r="A1190" i="11"/>
  <c r="B1190" i="11" s="1"/>
  <c r="D1190" i="11" s="1"/>
  <c r="A1191" i="11"/>
  <c r="A1192" i="11"/>
  <c r="A1193" i="11"/>
  <c r="A1194" i="11"/>
  <c r="B1194" i="11" s="1"/>
  <c r="D1194" i="11" s="1"/>
  <c r="A1195" i="11"/>
  <c r="A1196" i="11"/>
  <c r="B1196" i="11" s="1"/>
  <c r="D1196" i="11" s="1"/>
  <c r="A1197" i="11"/>
  <c r="B1197" i="11" s="1"/>
  <c r="D1197" i="11" s="1"/>
  <c r="A1198" i="11"/>
  <c r="B1198" i="11" s="1"/>
  <c r="D1198" i="11" s="1"/>
  <c r="A1199" i="11"/>
  <c r="A1200" i="11"/>
  <c r="B1200" i="11" s="1"/>
  <c r="D1200" i="11" s="1"/>
  <c r="A1201" i="11"/>
  <c r="A1202" i="11"/>
  <c r="B1202" i="11" s="1"/>
  <c r="D1202" i="11" s="1"/>
  <c r="A1203" i="11"/>
  <c r="B1203" i="11" s="1"/>
  <c r="D1203" i="11" s="1"/>
  <c r="A1204" i="11"/>
  <c r="B1204" i="11" s="1"/>
  <c r="D1204" i="11" s="1"/>
  <c r="A1205" i="11"/>
  <c r="A1206" i="11"/>
  <c r="B1206" i="11" s="1"/>
  <c r="D1206" i="11" s="1"/>
  <c r="A1207" i="11"/>
  <c r="B1207" i="11" s="1"/>
  <c r="D1207" i="11" s="1"/>
  <c r="A1208" i="11"/>
  <c r="B1208" i="11" s="1"/>
  <c r="D1208" i="11" s="1"/>
  <c r="A1209" i="11"/>
  <c r="A1210" i="11"/>
  <c r="B1210" i="11" s="1"/>
  <c r="D1210" i="11" s="1"/>
  <c r="A1211" i="11"/>
  <c r="B1211" i="11" s="1"/>
  <c r="D1211" i="11" s="1"/>
  <c r="A1212" i="11"/>
  <c r="B1212" i="11" s="1"/>
  <c r="D1212" i="11" s="1"/>
  <c r="A1213" i="11"/>
  <c r="A1214" i="11"/>
  <c r="B1214" i="11" s="1"/>
  <c r="D1214" i="11" s="1"/>
  <c r="A1215" i="11"/>
  <c r="B1215" i="11" s="1"/>
  <c r="D1215" i="11" s="1"/>
  <c r="A1216" i="11"/>
  <c r="B1216" i="11" s="1"/>
  <c r="D1216" i="11" s="1"/>
  <c r="A1217" i="11"/>
  <c r="A1218" i="11"/>
  <c r="B1218" i="11" s="1"/>
  <c r="D1218" i="11" s="1"/>
  <c r="A1219" i="11"/>
  <c r="B1219" i="11" s="1"/>
  <c r="D1219" i="11" s="1"/>
  <c r="A1220" i="11"/>
  <c r="B1220" i="11" s="1"/>
  <c r="D1220" i="11" s="1"/>
  <c r="A1221" i="11"/>
  <c r="A1222" i="11"/>
  <c r="B1222" i="11" s="1"/>
  <c r="D1222" i="11" s="1"/>
  <c r="A1223" i="11"/>
  <c r="B1223" i="11" s="1"/>
  <c r="D1223" i="11" s="1"/>
  <c r="A1224" i="11"/>
  <c r="B1224" i="11" s="1"/>
  <c r="D1224" i="11" s="1"/>
  <c r="A1225" i="11"/>
  <c r="A1226" i="11"/>
  <c r="B1226" i="11" s="1"/>
  <c r="D1226" i="11" s="1"/>
  <c r="A1227" i="11"/>
  <c r="A1228" i="11"/>
  <c r="B1228" i="11" s="1"/>
  <c r="D1228" i="11" s="1"/>
  <c r="A1229" i="11"/>
  <c r="A1230" i="11"/>
  <c r="B1230" i="11" s="1"/>
  <c r="D1230" i="11" s="1"/>
  <c r="A1231" i="11"/>
  <c r="B1231" i="11" s="1"/>
  <c r="D1231" i="11" s="1"/>
  <c r="A1232" i="11"/>
  <c r="B1232" i="11" s="1"/>
  <c r="D1232" i="11" s="1"/>
  <c r="A1233" i="11"/>
  <c r="A1234" i="11"/>
  <c r="B1234" i="11" s="1"/>
  <c r="D1234" i="11" s="1"/>
  <c r="A1235" i="11"/>
  <c r="B1235" i="11" s="1"/>
  <c r="D1235" i="11" s="1"/>
  <c r="A1236" i="11"/>
  <c r="B1236" i="11" s="1"/>
  <c r="D1236" i="11" s="1"/>
  <c r="A1237" i="11"/>
  <c r="A1238" i="11"/>
  <c r="B1238" i="11" s="1"/>
  <c r="D1238" i="11" s="1"/>
  <c r="A1239" i="11"/>
  <c r="B1239" i="11" s="1"/>
  <c r="D1239" i="11" s="1"/>
  <c r="A1240" i="11"/>
  <c r="B1240" i="11" s="1"/>
  <c r="D1240" i="11" s="1"/>
  <c r="A1241" i="11"/>
  <c r="A1242" i="11"/>
  <c r="B1242" i="11" s="1"/>
  <c r="D1242" i="11" s="1"/>
  <c r="A1243" i="11"/>
  <c r="A1244" i="11"/>
  <c r="B1244" i="11" s="1"/>
  <c r="D1244" i="11" s="1"/>
  <c r="A1245" i="11"/>
  <c r="A1246" i="11"/>
  <c r="B1246" i="11" s="1"/>
  <c r="D1246" i="11" s="1"/>
  <c r="A1247" i="11"/>
  <c r="B1247" i="11" s="1"/>
  <c r="D1247" i="11" s="1"/>
  <c r="A1248" i="11"/>
  <c r="B1248" i="11" s="1"/>
  <c r="D1248" i="11" s="1"/>
  <c r="A1249" i="11"/>
  <c r="A1250" i="11"/>
  <c r="B1250" i="11" s="1"/>
  <c r="D1250" i="11" s="1"/>
  <c r="A1251" i="11"/>
  <c r="B1251" i="11" s="1"/>
  <c r="D1251" i="11" s="1"/>
  <c r="A1252" i="11"/>
  <c r="B1252" i="11" s="1"/>
  <c r="D1252" i="11" s="1"/>
  <c r="A1253" i="11"/>
  <c r="A1254" i="11"/>
  <c r="B1254" i="11" s="1"/>
  <c r="D1254" i="11" s="1"/>
  <c r="A1255" i="11"/>
  <c r="B1255" i="11" s="1"/>
  <c r="D1255" i="11" s="1"/>
  <c r="A1256" i="11"/>
  <c r="B1256" i="11" s="1"/>
  <c r="D1256" i="11" s="1"/>
  <c r="A1257" i="11"/>
  <c r="A1258" i="11"/>
  <c r="B1258" i="11" s="1"/>
  <c r="D1258" i="11" s="1"/>
  <c r="A1259" i="11"/>
  <c r="B1259" i="11" s="1"/>
  <c r="D1259" i="11" s="1"/>
  <c r="A1260" i="11"/>
  <c r="B1260" i="11" s="1"/>
  <c r="D1260" i="11" s="1"/>
  <c r="A1261" i="11"/>
  <c r="A1262" i="11"/>
  <c r="B1262" i="11" s="1"/>
  <c r="D1262" i="11" s="1"/>
  <c r="A1263" i="11"/>
  <c r="B1263" i="11" s="1"/>
  <c r="D1263" i="11" s="1"/>
  <c r="A1264" i="11"/>
  <c r="B1264" i="11" s="1"/>
  <c r="D1264" i="11" s="1"/>
  <c r="A1265" i="11"/>
  <c r="A1266" i="11"/>
  <c r="B1266" i="11" s="1"/>
  <c r="D1266" i="11" s="1"/>
  <c r="A1267" i="11"/>
  <c r="B1267" i="11" s="1"/>
  <c r="D1267" i="11" s="1"/>
  <c r="A1268" i="11"/>
  <c r="A1269" i="11"/>
  <c r="A1270" i="11"/>
  <c r="B1270" i="11" s="1"/>
  <c r="D1270" i="11" s="1"/>
  <c r="A1271" i="11"/>
  <c r="B1271" i="11" s="1"/>
  <c r="D1271" i="11" s="1"/>
  <c r="A1272" i="11"/>
  <c r="A1273" i="11"/>
  <c r="A1274" i="11"/>
  <c r="B1274" i="11" s="1"/>
  <c r="D1274" i="11" s="1"/>
  <c r="A1275" i="11"/>
  <c r="B1275" i="11" s="1"/>
  <c r="D1275" i="11" s="1"/>
  <c r="A1276" i="11"/>
  <c r="B1276" i="11" s="1"/>
  <c r="D1276" i="11" s="1"/>
  <c r="A1277" i="11"/>
  <c r="A1278" i="11"/>
  <c r="B1278" i="11" s="1"/>
  <c r="D1278" i="11" s="1"/>
  <c r="A1279" i="11"/>
  <c r="B1279" i="11" s="1"/>
  <c r="D1279" i="11" s="1"/>
  <c r="A1280" i="11"/>
  <c r="B1280" i="11" s="1"/>
  <c r="D1280" i="11" s="1"/>
  <c r="A1281" i="11"/>
  <c r="A1282" i="11"/>
  <c r="B1282" i="11" s="1"/>
  <c r="D1282" i="11" s="1"/>
  <c r="A1283" i="11"/>
  <c r="B1283" i="11" s="1"/>
  <c r="D1283" i="11" s="1"/>
  <c r="A1284" i="11"/>
  <c r="B1284" i="11" s="1"/>
  <c r="D1284" i="11" s="1"/>
  <c r="A1285" i="11"/>
  <c r="A1286" i="11"/>
  <c r="B1286" i="11" s="1"/>
  <c r="D1286" i="11" s="1"/>
  <c r="A1287" i="11"/>
  <c r="B1287" i="11" s="1"/>
  <c r="D1287" i="11" s="1"/>
  <c r="A1288" i="11"/>
  <c r="B1288" i="11" s="1"/>
  <c r="D1288" i="11" s="1"/>
  <c r="A1289" i="11"/>
  <c r="A1290" i="11"/>
  <c r="B1290" i="11" s="1"/>
  <c r="D1290" i="11" s="1"/>
  <c r="A1291" i="11"/>
  <c r="A1292" i="11"/>
  <c r="B1292" i="11" s="1"/>
  <c r="D1292" i="11" s="1"/>
  <c r="A1293" i="11"/>
  <c r="A1294" i="11"/>
  <c r="B1294" i="11" s="1"/>
  <c r="D1294" i="11" s="1"/>
  <c r="A1295" i="11"/>
  <c r="B1295" i="11" s="1"/>
  <c r="D1295" i="11" s="1"/>
  <c r="A1296" i="11"/>
  <c r="B1296" i="11" s="1"/>
  <c r="D1296" i="11" s="1"/>
  <c r="A1297" i="11"/>
  <c r="B1297" i="11" s="1"/>
  <c r="D1297" i="11" s="1"/>
  <c r="C1297" i="11"/>
  <c r="A1298" i="11"/>
  <c r="B1298" i="11" s="1"/>
  <c r="D1298" i="11" s="1"/>
  <c r="A1299" i="11"/>
  <c r="B1299" i="11" s="1"/>
  <c r="D1299" i="11" s="1"/>
  <c r="A1300" i="11"/>
  <c r="B1300" i="11" s="1"/>
  <c r="D1300" i="11" s="1"/>
  <c r="A1301" i="11"/>
  <c r="B1301" i="11" s="1"/>
  <c r="D1301" i="11" s="1"/>
  <c r="A1302" i="11"/>
  <c r="B1302" i="11" s="1"/>
  <c r="D1302" i="11" s="1"/>
  <c r="A1303" i="11"/>
  <c r="B1303" i="11" s="1"/>
  <c r="D1303" i="11" s="1"/>
  <c r="A1304" i="11"/>
  <c r="B1304" i="11" s="1"/>
  <c r="D1304" i="11" s="1"/>
  <c r="A1305" i="11"/>
  <c r="A1306" i="11"/>
  <c r="B1306" i="11" s="1"/>
  <c r="D1306" i="11" s="1"/>
  <c r="A1307" i="11"/>
  <c r="B1307" i="11" s="1"/>
  <c r="D1307" i="11" s="1"/>
  <c r="A1308" i="11"/>
  <c r="B1308" i="11" s="1"/>
  <c r="D1308" i="11" s="1"/>
  <c r="A1309" i="11"/>
  <c r="A1310" i="11"/>
  <c r="B1310" i="11" s="1"/>
  <c r="D1310" i="11" s="1"/>
  <c r="A1311" i="11"/>
  <c r="B1311" i="11" s="1"/>
  <c r="D1311" i="11" s="1"/>
  <c r="A1312" i="11"/>
  <c r="A1313" i="11"/>
  <c r="A1314" i="11"/>
  <c r="B1314" i="11" s="1"/>
  <c r="D1314" i="11" s="1"/>
  <c r="A1315" i="11"/>
  <c r="A1316" i="11"/>
  <c r="B1316" i="11" s="1"/>
  <c r="D1316" i="11" s="1"/>
  <c r="A1317" i="11"/>
  <c r="A1318" i="11"/>
  <c r="B1318" i="11" s="1"/>
  <c r="D1318" i="11" s="1"/>
  <c r="A1319" i="11"/>
  <c r="B1319" i="11" s="1"/>
  <c r="D1319" i="11" s="1"/>
  <c r="A1320" i="11"/>
  <c r="B1320" i="11" s="1"/>
  <c r="D1320" i="11" s="1"/>
  <c r="A1321" i="11"/>
  <c r="A1322" i="11"/>
  <c r="B1322" i="11" s="1"/>
  <c r="D1322" i="11" s="1"/>
  <c r="A1323" i="11"/>
  <c r="B1323" i="11" s="1"/>
  <c r="D1323" i="11" s="1"/>
  <c r="A1324" i="11"/>
  <c r="B1324" i="11" s="1"/>
  <c r="D1324" i="11" s="1"/>
  <c r="A1325" i="11"/>
  <c r="A1326" i="11"/>
  <c r="B1326" i="11" s="1"/>
  <c r="D1326" i="11" s="1"/>
  <c r="A1327" i="11"/>
  <c r="A1328" i="11"/>
  <c r="B1328" i="11" s="1"/>
  <c r="D1328" i="11" s="1"/>
  <c r="A1329" i="11"/>
  <c r="A1330" i="11"/>
  <c r="B1330" i="11" s="1"/>
  <c r="D1330" i="11" s="1"/>
  <c r="A1331" i="11"/>
  <c r="A1332" i="11"/>
  <c r="B1332" i="11" s="1"/>
  <c r="D1332" i="11" s="1"/>
  <c r="A1333" i="11"/>
  <c r="B1333" i="11" s="1"/>
  <c r="D1333" i="11" s="1"/>
  <c r="A1334" i="11"/>
  <c r="B1334" i="11" s="1"/>
  <c r="D1334" i="11" s="1"/>
  <c r="A1335" i="11"/>
  <c r="B1335" i="11" s="1"/>
  <c r="D1335" i="11" s="1"/>
  <c r="A1336" i="11"/>
  <c r="B1336" i="11" s="1"/>
  <c r="D1336" i="11" s="1"/>
  <c r="A1337" i="11"/>
  <c r="A1338" i="11"/>
  <c r="B1338" i="11" s="1"/>
  <c r="D1338" i="11" s="1"/>
  <c r="A1339" i="11"/>
  <c r="B1339" i="11" s="1"/>
  <c r="D1339" i="11" s="1"/>
  <c r="A1340" i="11"/>
  <c r="B1340" i="11" s="1"/>
  <c r="D1340" i="11" s="1"/>
  <c r="A1341" i="11"/>
  <c r="B1341" i="11" s="1"/>
  <c r="D1341" i="11" s="1"/>
  <c r="A1342" i="11"/>
  <c r="B1342" i="11" s="1"/>
  <c r="D1342" i="11" s="1"/>
  <c r="A1343" i="11"/>
  <c r="B1343" i="11" s="1"/>
  <c r="D1343" i="11" s="1"/>
  <c r="A1344" i="11"/>
  <c r="B1344" i="11" s="1"/>
  <c r="D1344" i="11" s="1"/>
  <c r="A1345" i="11"/>
  <c r="B1345" i="11" s="1"/>
  <c r="D1345" i="11" s="1"/>
  <c r="A1346" i="11"/>
  <c r="B1346" i="11" s="1"/>
  <c r="D1346" i="11" s="1"/>
  <c r="A1347" i="11"/>
  <c r="B1347" i="11" s="1"/>
  <c r="D1347" i="11" s="1"/>
  <c r="A1348" i="11"/>
  <c r="B1348" i="11" s="1"/>
  <c r="D1348" i="11" s="1"/>
  <c r="A1349" i="11"/>
  <c r="B1349" i="11" s="1"/>
  <c r="D1349" i="11" s="1"/>
  <c r="A1350" i="11"/>
  <c r="B1350" i="11" s="1"/>
  <c r="D1350" i="11" s="1"/>
  <c r="A1351" i="11"/>
  <c r="A1352" i="11"/>
  <c r="B1352" i="11" s="1"/>
  <c r="D1352" i="11" s="1"/>
  <c r="A1353" i="11"/>
  <c r="B1353" i="11" s="1"/>
  <c r="D1353" i="11" s="1"/>
  <c r="A1354" i="11"/>
  <c r="B1354" i="11" s="1"/>
  <c r="D1354" i="11" s="1"/>
  <c r="A1355" i="11"/>
  <c r="B1355" i="11" s="1"/>
  <c r="D1355" i="11" s="1"/>
  <c r="A1356" i="11"/>
  <c r="B1356" i="11" s="1"/>
  <c r="D1356" i="11" s="1"/>
  <c r="A1357" i="11"/>
  <c r="B1357" i="11" s="1"/>
  <c r="D1357" i="11" s="1"/>
  <c r="A1358" i="11"/>
  <c r="B1358" i="11" s="1"/>
  <c r="D1358" i="11" s="1"/>
  <c r="A1359" i="11"/>
  <c r="A1360" i="11"/>
  <c r="B1360" i="11" s="1"/>
  <c r="D1360" i="11" s="1"/>
  <c r="A1361" i="11"/>
  <c r="B1361" i="11" s="1"/>
  <c r="D1361" i="11" s="1"/>
  <c r="A1362" i="11"/>
  <c r="B1362" i="11" s="1"/>
  <c r="D1362" i="11" s="1"/>
  <c r="A1363" i="11"/>
  <c r="A1364" i="11"/>
  <c r="B1364" i="11" s="1"/>
  <c r="D1364" i="11" s="1"/>
  <c r="A1365" i="11"/>
  <c r="B1365" i="11" s="1"/>
  <c r="D1365" i="11" s="1"/>
  <c r="A1366" i="11"/>
  <c r="B1366" i="11" s="1"/>
  <c r="D1366" i="11" s="1"/>
  <c r="A1367" i="11"/>
  <c r="B1367" i="11" s="1"/>
  <c r="D1367" i="11" s="1"/>
  <c r="A1368" i="11"/>
  <c r="B1368" i="11" s="1"/>
  <c r="D1368" i="11" s="1"/>
  <c r="A1369" i="11"/>
  <c r="B1369" i="11" s="1"/>
  <c r="D1369" i="11" s="1"/>
  <c r="A1370" i="11"/>
  <c r="B1370" i="11" s="1"/>
  <c r="D1370" i="11" s="1"/>
  <c r="A1371" i="11"/>
  <c r="B1371" i="11" s="1"/>
  <c r="D1371" i="11" s="1"/>
  <c r="A1372" i="11"/>
  <c r="B1372" i="11" s="1"/>
  <c r="D1372" i="11" s="1"/>
  <c r="A1373" i="11"/>
  <c r="B1373" i="11" s="1"/>
  <c r="D1373" i="11" s="1"/>
  <c r="A1374" i="11"/>
  <c r="B1374" i="11" s="1"/>
  <c r="D1374" i="11" s="1"/>
  <c r="A1375" i="11"/>
  <c r="B1375" i="11" s="1"/>
  <c r="D1375" i="11" s="1"/>
  <c r="A1376" i="11"/>
  <c r="B1376" i="11" s="1"/>
  <c r="D1376" i="11" s="1"/>
  <c r="A1377" i="11"/>
  <c r="B1377" i="11" s="1"/>
  <c r="D1377" i="11" s="1"/>
  <c r="A1378" i="11"/>
  <c r="A1379" i="11"/>
  <c r="B1379" i="11" s="1"/>
  <c r="D1379" i="11" s="1"/>
  <c r="A1380" i="11"/>
  <c r="B1380" i="11" s="1"/>
  <c r="D1380" i="11" s="1"/>
  <c r="A1381" i="11"/>
  <c r="B1381" i="11" s="1"/>
  <c r="D1381" i="11" s="1"/>
  <c r="A1382" i="11"/>
  <c r="B1382" i="11" s="1"/>
  <c r="D1382" i="11" s="1"/>
  <c r="A1383" i="11"/>
  <c r="B1383" i="11" s="1"/>
  <c r="D1383" i="11" s="1"/>
  <c r="A1384" i="11"/>
  <c r="B1384" i="11" s="1"/>
  <c r="D1384" i="11" s="1"/>
  <c r="A1385" i="11"/>
  <c r="B1385" i="11" s="1"/>
  <c r="D1385" i="11" s="1"/>
  <c r="A1386" i="11"/>
  <c r="A1387" i="11"/>
  <c r="B1387" i="11" s="1"/>
  <c r="D1387" i="11" s="1"/>
  <c r="A1388" i="11"/>
  <c r="B1388" i="11" s="1"/>
  <c r="D1388" i="11" s="1"/>
  <c r="A1389" i="11"/>
  <c r="B1389" i="11" s="1"/>
  <c r="D1389" i="11" s="1"/>
  <c r="A1390" i="11"/>
  <c r="B1390" i="11" s="1"/>
  <c r="D1390" i="11" s="1"/>
  <c r="A1391" i="11"/>
  <c r="B1391" i="11" s="1"/>
  <c r="D1391" i="11" s="1"/>
  <c r="A1392" i="11"/>
  <c r="B1392" i="11" s="1"/>
  <c r="D1392" i="11" s="1"/>
  <c r="A1393" i="11"/>
  <c r="B1393" i="11" s="1"/>
  <c r="D1393" i="11" s="1"/>
  <c r="A1394" i="11"/>
  <c r="A1395" i="11"/>
  <c r="B1395" i="11" s="1"/>
  <c r="D1395" i="11" s="1"/>
  <c r="A1396" i="11"/>
  <c r="B1396" i="11" s="1"/>
  <c r="D1396" i="11" s="1"/>
  <c r="A1397" i="11"/>
  <c r="B1397" i="11" s="1"/>
  <c r="D1397" i="11" s="1"/>
  <c r="A1398" i="11"/>
  <c r="A1399" i="11"/>
  <c r="B1399" i="11" s="1"/>
  <c r="D1399" i="11" s="1"/>
  <c r="A1400" i="11"/>
  <c r="B1400" i="11" s="1"/>
  <c r="D1400" i="11" s="1"/>
  <c r="A1401" i="11"/>
  <c r="B1401" i="11" s="1"/>
  <c r="D1401" i="11" s="1"/>
  <c r="A1402" i="11"/>
  <c r="A1403" i="11"/>
  <c r="B1403" i="11" s="1"/>
  <c r="D1403" i="11" s="1"/>
  <c r="A1404" i="11"/>
  <c r="B1404" i="11" s="1"/>
  <c r="D1404" i="11" s="1"/>
  <c r="A1405" i="11"/>
  <c r="B1405" i="11" s="1"/>
  <c r="D1405" i="11" s="1"/>
  <c r="A1406" i="11"/>
  <c r="A1407" i="11"/>
  <c r="B1407" i="11" s="1"/>
  <c r="D1407" i="11" s="1"/>
  <c r="A1408" i="11"/>
  <c r="B1408" i="11" s="1"/>
  <c r="D1408" i="11" s="1"/>
  <c r="A1409" i="11"/>
  <c r="B1409" i="11" s="1"/>
  <c r="D1409" i="11" s="1"/>
  <c r="A1410" i="11"/>
  <c r="A1411" i="11"/>
  <c r="A1412" i="11"/>
  <c r="B1412" i="11" s="1"/>
  <c r="D1412" i="11" s="1"/>
  <c r="A1413" i="11"/>
  <c r="B1413" i="11" s="1"/>
  <c r="D1413" i="11" s="1"/>
  <c r="A1414" i="11"/>
  <c r="A1415" i="11"/>
  <c r="B1415" i="11" s="1"/>
  <c r="D1415" i="11" s="1"/>
  <c r="A1416" i="11"/>
  <c r="B1416" i="11" s="1"/>
  <c r="D1416" i="11" s="1"/>
  <c r="A1417" i="11"/>
  <c r="A1418" i="11"/>
  <c r="A1419" i="11"/>
  <c r="A1420" i="11"/>
  <c r="B1420" i="11" s="1"/>
  <c r="D1420" i="11" s="1"/>
  <c r="A1421" i="11"/>
  <c r="B1421" i="11" s="1"/>
  <c r="D1421" i="11" s="1"/>
  <c r="A1422" i="11"/>
  <c r="A1423" i="11"/>
  <c r="A1424" i="11"/>
  <c r="B1424" i="11" s="1"/>
  <c r="D1424" i="11" s="1"/>
  <c r="A1425" i="11"/>
  <c r="B1425" i="11" s="1"/>
  <c r="D1425" i="11" s="1"/>
  <c r="A1426" i="11"/>
  <c r="B1426" i="11" s="1"/>
  <c r="D1426" i="11" s="1"/>
  <c r="A1427" i="11"/>
  <c r="B1427" i="11" s="1"/>
  <c r="D1427" i="11" s="1"/>
  <c r="A1428" i="11"/>
  <c r="B1428" i="11" s="1"/>
  <c r="D1428" i="11" s="1"/>
  <c r="A1429" i="11"/>
  <c r="B1429" i="11" s="1"/>
  <c r="D1429" i="11" s="1"/>
  <c r="A1430" i="11"/>
  <c r="B1430" i="11" s="1"/>
  <c r="D1430" i="11" s="1"/>
  <c r="A1431" i="11"/>
  <c r="B1431" i="11" s="1"/>
  <c r="D1431" i="11" s="1"/>
  <c r="A1432" i="11"/>
  <c r="B1432" i="11" s="1"/>
  <c r="D1432" i="11" s="1"/>
  <c r="A1433" i="11"/>
  <c r="A1434" i="11"/>
  <c r="A1435" i="11"/>
  <c r="B1435" i="11" s="1"/>
  <c r="D1435" i="11" s="1"/>
  <c r="A1436" i="11"/>
  <c r="B1436" i="11" s="1"/>
  <c r="D1436" i="11" s="1"/>
  <c r="A1437" i="11"/>
  <c r="B1437" i="11" s="1"/>
  <c r="D1437" i="11" s="1"/>
  <c r="A1438" i="11"/>
  <c r="B1438" i="11" s="1"/>
  <c r="D1438" i="11" s="1"/>
  <c r="A1439" i="11"/>
  <c r="B1439" i="11" s="1"/>
  <c r="D1439" i="11" s="1"/>
  <c r="A1440" i="11"/>
  <c r="B1440" i="11" s="1"/>
  <c r="D1440" i="11" s="1"/>
  <c r="A1441" i="11"/>
  <c r="A1442" i="11"/>
  <c r="A1443" i="11"/>
  <c r="A1444" i="11"/>
  <c r="B1444" i="11" s="1"/>
  <c r="D1444" i="11" s="1"/>
  <c r="A1445" i="11"/>
  <c r="A1446" i="11"/>
  <c r="A1447" i="11"/>
  <c r="B1447" i="11" s="1"/>
  <c r="D1447" i="11" s="1"/>
  <c r="A1448" i="11"/>
  <c r="B1448" i="11" s="1"/>
  <c r="D1448" i="11" s="1"/>
  <c r="A1449" i="11"/>
  <c r="A1450" i="11"/>
  <c r="A1451" i="11"/>
  <c r="A1452" i="11"/>
  <c r="B1452" i="11" s="1"/>
  <c r="D1452" i="11" s="1"/>
  <c r="A1453" i="11"/>
  <c r="A1454" i="11"/>
  <c r="A1455" i="11"/>
  <c r="B1455" i="11" s="1"/>
  <c r="D1455" i="11" s="1"/>
  <c r="A1456" i="11"/>
  <c r="B1456" i="11" s="1"/>
  <c r="D1456" i="11" s="1"/>
  <c r="A1457" i="11"/>
  <c r="A1458" i="11"/>
  <c r="A1459" i="11"/>
  <c r="A1460" i="11"/>
  <c r="B1460" i="11" s="1"/>
  <c r="D1460" i="11" s="1"/>
  <c r="A1461" i="11"/>
  <c r="A1462" i="11"/>
  <c r="B1462" i="11" s="1"/>
  <c r="D1462" i="11" s="1"/>
  <c r="A1463" i="11"/>
  <c r="B1463" i="11" s="1"/>
  <c r="D1463" i="11" s="1"/>
  <c r="A1464" i="11"/>
  <c r="B1464" i="11" s="1"/>
  <c r="D1464" i="11" s="1"/>
  <c r="A1465" i="11"/>
  <c r="A1466" i="11"/>
  <c r="A1467" i="11"/>
  <c r="A1468" i="11"/>
  <c r="B1468" i="11" s="1"/>
  <c r="D1468" i="11" s="1"/>
  <c r="A1469" i="11"/>
  <c r="A1470" i="11"/>
  <c r="A1471" i="11"/>
  <c r="B1471" i="11" s="1"/>
  <c r="D1471" i="11" s="1"/>
  <c r="A1472" i="11"/>
  <c r="B1472" i="11" s="1"/>
  <c r="D1472" i="11" s="1"/>
  <c r="A1473" i="11"/>
  <c r="A1474" i="11"/>
  <c r="A1475" i="11"/>
  <c r="A1476" i="11"/>
  <c r="B1476" i="11" s="1"/>
  <c r="D1476" i="11" s="1"/>
  <c r="A1477" i="11"/>
  <c r="A1478" i="11"/>
  <c r="A1479" i="11"/>
  <c r="B1479" i="11" s="1"/>
  <c r="D1479" i="11" s="1"/>
  <c r="A1480" i="11"/>
  <c r="B1480" i="11" s="1"/>
  <c r="D1480" i="11" s="1"/>
  <c r="A1481" i="11"/>
  <c r="A1482" i="11"/>
  <c r="A1483" i="11"/>
  <c r="A1484" i="11"/>
  <c r="B1484" i="11" s="1"/>
  <c r="D1484" i="11" s="1"/>
  <c r="A1485" i="11"/>
  <c r="B1485" i="11" s="1"/>
  <c r="D1485" i="11" s="1"/>
  <c r="A1486" i="11"/>
  <c r="A1487" i="11"/>
  <c r="B1487" i="11" s="1"/>
  <c r="D1487" i="11" s="1"/>
  <c r="A1488" i="11"/>
  <c r="A1489" i="11"/>
  <c r="B1489" i="11" s="1"/>
  <c r="D1489" i="11" s="1"/>
  <c r="A1490" i="11"/>
  <c r="A1491" i="11"/>
  <c r="B1491" i="11" s="1"/>
  <c r="D1491" i="11" s="1"/>
  <c r="A1492" i="11"/>
  <c r="A1493" i="11"/>
  <c r="B1493" i="11" s="1"/>
  <c r="D1493" i="11" s="1"/>
  <c r="A1494" i="11"/>
  <c r="B1494" i="11" s="1"/>
  <c r="D1494" i="11" s="1"/>
  <c r="A1495" i="11"/>
  <c r="B1495" i="11" s="1"/>
  <c r="D1495" i="11" s="1"/>
  <c r="A1496" i="11"/>
  <c r="A1497" i="11"/>
  <c r="B1497" i="11" s="1"/>
  <c r="D1497" i="11" s="1"/>
  <c r="A1498" i="11"/>
  <c r="A1499" i="11"/>
  <c r="B1499" i="11" s="1"/>
  <c r="D1499" i="11" s="1"/>
  <c r="A1500" i="11"/>
  <c r="A1501" i="11"/>
  <c r="B1501" i="11" s="1"/>
  <c r="D1501" i="11" s="1"/>
  <c r="A1502" i="11"/>
  <c r="A1503" i="11"/>
  <c r="B1503" i="11" s="1"/>
  <c r="D1503" i="11" s="1"/>
  <c r="A1504" i="11"/>
  <c r="A1505" i="11"/>
  <c r="B1505" i="11" s="1"/>
  <c r="D1505" i="11" s="1"/>
  <c r="A1506" i="11"/>
  <c r="A1507" i="11"/>
  <c r="B1507" i="11" s="1"/>
  <c r="D1507" i="11" s="1"/>
  <c r="A1508" i="11"/>
  <c r="A1509" i="11"/>
  <c r="B1509" i="11" s="1"/>
  <c r="D1509" i="11" s="1"/>
  <c r="A1510" i="11"/>
  <c r="B1510" i="11" s="1"/>
  <c r="D1510" i="11" s="1"/>
  <c r="A1511" i="11"/>
  <c r="B1511" i="11" s="1"/>
  <c r="D1511" i="11" s="1"/>
  <c r="A1512" i="11"/>
  <c r="A1513" i="11"/>
  <c r="B1513" i="11" s="1"/>
  <c r="D1513" i="11" s="1"/>
  <c r="A1514" i="11"/>
  <c r="A1515" i="11"/>
  <c r="B1515" i="11" s="1"/>
  <c r="D1515" i="11" s="1"/>
  <c r="A1516" i="11"/>
  <c r="A1517" i="11"/>
  <c r="B1517" i="11" s="1"/>
  <c r="D1517" i="11" s="1"/>
  <c r="A1518" i="11"/>
  <c r="A1519" i="11"/>
  <c r="B1519" i="11" s="1"/>
  <c r="D1519" i="11" s="1"/>
  <c r="A1520" i="11"/>
  <c r="A1521" i="11"/>
  <c r="B1521" i="11" s="1"/>
  <c r="D1521" i="11" s="1"/>
  <c r="A1522" i="11"/>
  <c r="A1523" i="11"/>
  <c r="B1523" i="11" s="1"/>
  <c r="D1523" i="11" s="1"/>
  <c r="A1524" i="11"/>
  <c r="A1525" i="11"/>
  <c r="B1525" i="11" s="1"/>
  <c r="D1525" i="11" s="1"/>
  <c r="A1526" i="11"/>
  <c r="B1526" i="11" s="1"/>
  <c r="D1526" i="11" s="1"/>
  <c r="A1527" i="11"/>
  <c r="B1527" i="11" s="1"/>
  <c r="D1527" i="11" s="1"/>
  <c r="A1528" i="11"/>
  <c r="A1529" i="11"/>
  <c r="B1529" i="11" s="1"/>
  <c r="D1529" i="11" s="1"/>
  <c r="A1530" i="11"/>
  <c r="A1531" i="11"/>
  <c r="B1531" i="11" s="1"/>
  <c r="D1531" i="11" s="1"/>
  <c r="A1532" i="11"/>
  <c r="A1533" i="11"/>
  <c r="B1533" i="11" s="1"/>
  <c r="D1533" i="11" s="1"/>
  <c r="A1534" i="11"/>
  <c r="A1535" i="11"/>
  <c r="B1535" i="11" s="1"/>
  <c r="D1535" i="11" s="1"/>
  <c r="A1536" i="11"/>
  <c r="A1537" i="11"/>
  <c r="B1537" i="11" s="1"/>
  <c r="D1537" i="11" s="1"/>
  <c r="A1538" i="11"/>
  <c r="A1539" i="11"/>
  <c r="B1539" i="11" s="1"/>
  <c r="D1539" i="11" s="1"/>
  <c r="A1540" i="11"/>
  <c r="A1541" i="11"/>
  <c r="B1541" i="11" s="1"/>
  <c r="D1541" i="11" s="1"/>
  <c r="A1542" i="11"/>
  <c r="B1542" i="11" s="1"/>
  <c r="D1542" i="11" s="1"/>
  <c r="A1543" i="11"/>
  <c r="B1543" i="11" s="1"/>
  <c r="D1543" i="11" s="1"/>
  <c r="A1544" i="11"/>
  <c r="A1545" i="11"/>
  <c r="B1545" i="11" s="1"/>
  <c r="D1545" i="11" s="1"/>
  <c r="A1546" i="11"/>
  <c r="A1547" i="11"/>
  <c r="B1547" i="11" s="1"/>
  <c r="D1547" i="11" s="1"/>
  <c r="A1548" i="11"/>
  <c r="A1549" i="11"/>
  <c r="B1549" i="11" s="1"/>
  <c r="D1549" i="11" s="1"/>
  <c r="A1550" i="11"/>
  <c r="A1551" i="11"/>
  <c r="B1551" i="11" s="1"/>
  <c r="D1551" i="11" s="1"/>
  <c r="A1552" i="11"/>
  <c r="A1553" i="11"/>
  <c r="B1553" i="11" s="1"/>
  <c r="D1553" i="11" s="1"/>
  <c r="A1554" i="11"/>
  <c r="A1555" i="11"/>
  <c r="B1555" i="11" s="1"/>
  <c r="D1555" i="11" s="1"/>
  <c r="A1556" i="11"/>
  <c r="A1557" i="11"/>
  <c r="B1557" i="11" s="1"/>
  <c r="D1557" i="11" s="1"/>
  <c r="A1558" i="11"/>
  <c r="A1559" i="11"/>
  <c r="B1559" i="11" s="1"/>
  <c r="D1559" i="11" s="1"/>
  <c r="A1560" i="11"/>
  <c r="A1561" i="11"/>
  <c r="B1561" i="11" s="1"/>
  <c r="D1561" i="11" s="1"/>
  <c r="A1562" i="11"/>
  <c r="A1563" i="11"/>
  <c r="B1563" i="11" s="1"/>
  <c r="D1563" i="11" s="1"/>
  <c r="A1564" i="11"/>
  <c r="A1565" i="11"/>
  <c r="B1565" i="11" s="1"/>
  <c r="D1565" i="11" s="1"/>
  <c r="A1566" i="11"/>
  <c r="A1567" i="11"/>
  <c r="B1567" i="11" s="1"/>
  <c r="D1567" i="11" s="1"/>
  <c r="A1568" i="11"/>
  <c r="A1569" i="11"/>
  <c r="B1569" i="11" s="1"/>
  <c r="D1569" i="11" s="1"/>
  <c r="A1570" i="11"/>
  <c r="A1571" i="11"/>
  <c r="B1571" i="11" s="1"/>
  <c r="D1571" i="11" s="1"/>
  <c r="A1572" i="11"/>
  <c r="A1573" i="11"/>
  <c r="B1573" i="11" s="1"/>
  <c r="D1573" i="11" s="1"/>
  <c r="A1574" i="11"/>
  <c r="B1574" i="11" s="1"/>
  <c r="D1574" i="11" s="1"/>
  <c r="A1575" i="11"/>
  <c r="B1575" i="11" s="1"/>
  <c r="D1575" i="11" s="1"/>
  <c r="A1576" i="11"/>
  <c r="A1577" i="11"/>
  <c r="B1577" i="11" s="1"/>
  <c r="D1577" i="11" s="1"/>
  <c r="A1578" i="11"/>
  <c r="A1579" i="11"/>
  <c r="B1579" i="11" s="1"/>
  <c r="D1579" i="11" s="1"/>
  <c r="A1580" i="11"/>
  <c r="A1581" i="11"/>
  <c r="B1581" i="11" s="1"/>
  <c r="D1581" i="11" s="1"/>
  <c r="A1582" i="11"/>
  <c r="A1583" i="11"/>
  <c r="B1583" i="11" s="1"/>
  <c r="D1583" i="11" s="1"/>
  <c r="A1584" i="11"/>
  <c r="B1584" i="11" s="1"/>
  <c r="D1584" i="11" s="1"/>
  <c r="A1585" i="11"/>
  <c r="B1585" i="11" s="1"/>
  <c r="D1585" i="11" s="1"/>
  <c r="A1586" i="11"/>
  <c r="A1587" i="11"/>
  <c r="B1587" i="11" s="1"/>
  <c r="D1587" i="11" s="1"/>
  <c r="A1588" i="11"/>
  <c r="A1589" i="11"/>
  <c r="B1589" i="11" s="1"/>
  <c r="D1589" i="11" s="1"/>
  <c r="A1590" i="11"/>
  <c r="B1590" i="11" s="1"/>
  <c r="D1590" i="11" s="1"/>
  <c r="A1591" i="11"/>
  <c r="B1591" i="11" s="1"/>
  <c r="D1591" i="11" s="1"/>
  <c r="A1592" i="11"/>
  <c r="B1592" i="11" s="1"/>
  <c r="D1592" i="11" s="1"/>
  <c r="A1593" i="11"/>
  <c r="B1593" i="11" s="1"/>
  <c r="D1593" i="11" s="1"/>
  <c r="A1594" i="11"/>
  <c r="A1595" i="11"/>
  <c r="B1595" i="11" s="1"/>
  <c r="D1595" i="11" s="1"/>
  <c r="A1596" i="11"/>
  <c r="A1597" i="11"/>
  <c r="B1597" i="11" s="1"/>
  <c r="D1597" i="11" s="1"/>
  <c r="A1598" i="11"/>
  <c r="A1599" i="11"/>
  <c r="B1599" i="11" s="1"/>
  <c r="D1599" i="11" s="1"/>
  <c r="A1600" i="11"/>
  <c r="B1600" i="11" s="1"/>
  <c r="D1600" i="11" s="1"/>
  <c r="A1601" i="11"/>
  <c r="B1601" i="11" s="1"/>
  <c r="D1601" i="11" s="1"/>
  <c r="A1602" i="11"/>
  <c r="A1603" i="11"/>
  <c r="B1603" i="11" s="1"/>
  <c r="D1603" i="11" s="1"/>
  <c r="A1604" i="11"/>
  <c r="A1605" i="11"/>
  <c r="B1605" i="11" s="1"/>
  <c r="D1605" i="11" s="1"/>
  <c r="A1606" i="11"/>
  <c r="A1607" i="11"/>
  <c r="B1607" i="11" s="1"/>
  <c r="D1607" i="11" s="1"/>
  <c r="A1608" i="11"/>
  <c r="B1608" i="11" s="1"/>
  <c r="D1608" i="11" s="1"/>
  <c r="A1609" i="11"/>
  <c r="B1609" i="11" s="1"/>
  <c r="D1609" i="11" s="1"/>
  <c r="A1610" i="11"/>
  <c r="A1611" i="11"/>
  <c r="B1611" i="11" s="1"/>
  <c r="D1611" i="11" s="1"/>
  <c r="A1612" i="11"/>
  <c r="A1613" i="11"/>
  <c r="B1613" i="11" s="1"/>
  <c r="D1613" i="11" s="1"/>
  <c r="A1614" i="11"/>
  <c r="A1615" i="11"/>
  <c r="B1615" i="11" s="1"/>
  <c r="D1615" i="11" s="1"/>
  <c r="A1616" i="11"/>
  <c r="B1616" i="11" s="1"/>
  <c r="D1616" i="11" s="1"/>
  <c r="A1617" i="11"/>
  <c r="B1617" i="11" s="1"/>
  <c r="D1617" i="11" s="1"/>
  <c r="A1618" i="11"/>
  <c r="A1619" i="11"/>
  <c r="B1619" i="11" s="1"/>
  <c r="D1619" i="11" s="1"/>
  <c r="A1620" i="11"/>
  <c r="A1621" i="11"/>
  <c r="B1621" i="11" s="1"/>
  <c r="D1621" i="11" s="1"/>
  <c r="A1622" i="11"/>
  <c r="B1622" i="11" s="1"/>
  <c r="D1622" i="11" s="1"/>
  <c r="A1623" i="11"/>
  <c r="B1623" i="11" s="1"/>
  <c r="D1623" i="11" s="1"/>
  <c r="A1624" i="11"/>
  <c r="B1624" i="11" s="1"/>
  <c r="D1624" i="11" s="1"/>
  <c r="A1625" i="11"/>
  <c r="B1625" i="11" s="1"/>
  <c r="D1625" i="11" s="1"/>
  <c r="A1626" i="11"/>
  <c r="B1626" i="11" s="1"/>
  <c r="D1626" i="11" s="1"/>
  <c r="C1626" i="11"/>
  <c r="A1627" i="11"/>
  <c r="B1627" i="11" s="1"/>
  <c r="D1627" i="11" s="1"/>
  <c r="A1628" i="11"/>
  <c r="A1629" i="11"/>
  <c r="B1629" i="11" s="1"/>
  <c r="D1629" i="11" s="1"/>
  <c r="A1630" i="11"/>
  <c r="B1630" i="11" s="1"/>
  <c r="D1630" i="11" s="1"/>
  <c r="A1631" i="11"/>
  <c r="B1631" i="11" s="1"/>
  <c r="D1631" i="11" s="1"/>
  <c r="A1632" i="11"/>
  <c r="A1633" i="11"/>
  <c r="B1633" i="11" s="1"/>
  <c r="D1633" i="11" s="1"/>
  <c r="A1634" i="11"/>
  <c r="B1634" i="11" s="1"/>
  <c r="D1634" i="11" s="1"/>
  <c r="A1635" i="11"/>
  <c r="B1635" i="11" s="1"/>
  <c r="D1635" i="11" s="1"/>
  <c r="A1636" i="11"/>
  <c r="A1637" i="11"/>
  <c r="B1637" i="11" s="1"/>
  <c r="D1637" i="11" s="1"/>
  <c r="A1638" i="11"/>
  <c r="B1638" i="11" s="1"/>
  <c r="D1638" i="11" s="1"/>
  <c r="A1639" i="11"/>
  <c r="B1639" i="11" s="1"/>
  <c r="D1639" i="11" s="1"/>
  <c r="A1640" i="11"/>
  <c r="A1641" i="11"/>
  <c r="B1641" i="11" s="1"/>
  <c r="D1641" i="11" s="1"/>
  <c r="A1642" i="11"/>
  <c r="B1642" i="11" s="1"/>
  <c r="D1642" i="11" s="1"/>
  <c r="A1643" i="11"/>
  <c r="B1643" i="11" s="1"/>
  <c r="D1643" i="11" s="1"/>
  <c r="A1644" i="11"/>
  <c r="B1644" i="11" s="1"/>
  <c r="D1644" i="11" s="1"/>
  <c r="A1645" i="11"/>
  <c r="B1645" i="11" s="1"/>
  <c r="D1645" i="11" s="1"/>
  <c r="A1646" i="11"/>
  <c r="A1647" i="11"/>
  <c r="B1647" i="11" s="1"/>
  <c r="D1647" i="11" s="1"/>
  <c r="A1648" i="11"/>
  <c r="A1649" i="11"/>
  <c r="B1649" i="11" s="1"/>
  <c r="D1649" i="11" s="1"/>
  <c r="A1650" i="11"/>
  <c r="A1651" i="11"/>
  <c r="B1651" i="11" s="1"/>
  <c r="D1651" i="11" s="1"/>
  <c r="A1652" i="11"/>
  <c r="B1652" i="11" s="1"/>
  <c r="D1652" i="11" s="1"/>
  <c r="A1653" i="11"/>
  <c r="A1654" i="11"/>
  <c r="B1654" i="11" s="1"/>
  <c r="D1654" i="11" s="1"/>
  <c r="A1655" i="11"/>
  <c r="B1655" i="11" s="1"/>
  <c r="D1655" i="11" s="1"/>
  <c r="A1656" i="11"/>
  <c r="B1656" i="11" s="1"/>
  <c r="D1656" i="11" s="1"/>
  <c r="A1657" i="11"/>
  <c r="B1657" i="11" s="1"/>
  <c r="D1657" i="11" s="1"/>
  <c r="A1658" i="11"/>
  <c r="B1658" i="11" s="1"/>
  <c r="D1658" i="11" s="1"/>
  <c r="A1659" i="11"/>
  <c r="B1659" i="11" s="1"/>
  <c r="D1659" i="11" s="1"/>
  <c r="A1660" i="11"/>
  <c r="B1660" i="11" s="1"/>
  <c r="D1660" i="11" s="1"/>
  <c r="A1661" i="11"/>
  <c r="B1661" i="11" s="1"/>
  <c r="D1661" i="11" s="1"/>
  <c r="A1662" i="11"/>
  <c r="A1663" i="11"/>
  <c r="B1663" i="11" s="1"/>
  <c r="D1663" i="11" s="1"/>
  <c r="A1664" i="11"/>
  <c r="A1665" i="11"/>
  <c r="B1665" i="11" s="1"/>
  <c r="D1665" i="11" s="1"/>
  <c r="A1666" i="11"/>
  <c r="A1667" i="11"/>
  <c r="B1667" i="11" s="1"/>
  <c r="D1667" i="11" s="1"/>
  <c r="A1668" i="11"/>
  <c r="B1668" i="11" s="1"/>
  <c r="D1668" i="11" s="1"/>
  <c r="A1669" i="11"/>
  <c r="A1670" i="11"/>
  <c r="A1671" i="11"/>
  <c r="B1671" i="11" s="1"/>
  <c r="D1671" i="11" s="1"/>
  <c r="A1672" i="11"/>
  <c r="B1672" i="11" s="1"/>
  <c r="D1672" i="11" s="1"/>
  <c r="A1673" i="11"/>
  <c r="B1673" i="11" s="1"/>
  <c r="D1673" i="11" s="1"/>
  <c r="A1674" i="11"/>
  <c r="A1675" i="11"/>
  <c r="B1675" i="11" s="1"/>
  <c r="D1675" i="11" s="1"/>
  <c r="A1676" i="11"/>
  <c r="B1676" i="11" s="1"/>
  <c r="D1676" i="11" s="1"/>
  <c r="A1677" i="11"/>
  <c r="B1677" i="11" s="1"/>
  <c r="D1677" i="11" s="1"/>
  <c r="A1678" i="11"/>
  <c r="B1678" i="11" s="1"/>
  <c r="D1678" i="11" s="1"/>
  <c r="A1679" i="11"/>
  <c r="B1679" i="11" s="1"/>
  <c r="D1679" i="11" s="1"/>
  <c r="A1680" i="11"/>
  <c r="B1680" i="11" s="1"/>
  <c r="D1680" i="11" s="1"/>
  <c r="A1681" i="11"/>
  <c r="B1681" i="11" s="1"/>
  <c r="D1681" i="11" s="1"/>
  <c r="A1682" i="11"/>
  <c r="A1683" i="11"/>
  <c r="B1683" i="11" s="1"/>
  <c r="D1683" i="11" s="1"/>
  <c r="A1684" i="11"/>
  <c r="B1684" i="11" s="1"/>
  <c r="D1684" i="11" s="1"/>
  <c r="A1685" i="11"/>
  <c r="B1685" i="11" s="1"/>
  <c r="D1685" i="11" s="1"/>
  <c r="A1686" i="11"/>
  <c r="B1686" i="11" s="1"/>
  <c r="D1686" i="11" s="1"/>
  <c r="A1687" i="11"/>
  <c r="B1687" i="11" s="1"/>
  <c r="D1687" i="11" s="1"/>
  <c r="A1688" i="11"/>
  <c r="B1688" i="11" s="1"/>
  <c r="D1688" i="11" s="1"/>
  <c r="A1689" i="11"/>
  <c r="B1689" i="11" s="1"/>
  <c r="D1689" i="11" s="1"/>
  <c r="A1690" i="11"/>
  <c r="A1691" i="11"/>
  <c r="A1692" i="11"/>
  <c r="B1692" i="11" s="1"/>
  <c r="D1692" i="11" s="1"/>
  <c r="A1693" i="11"/>
  <c r="A1694" i="11"/>
  <c r="B1694" i="11" s="1"/>
  <c r="D1694" i="11" s="1"/>
  <c r="A1695" i="11"/>
  <c r="B1695" i="11" s="1"/>
  <c r="D1695" i="11" s="1"/>
  <c r="A1696" i="11"/>
  <c r="B1696" i="11" s="1"/>
  <c r="D1696" i="11" s="1"/>
  <c r="A1697" i="11"/>
  <c r="B1697" i="11" s="1"/>
  <c r="D1697" i="11" s="1"/>
  <c r="A1698" i="11"/>
  <c r="B1698" i="11" s="1"/>
  <c r="D1698" i="11" s="1"/>
  <c r="A1699" i="11"/>
  <c r="A1700" i="11"/>
  <c r="A1701" i="11"/>
  <c r="B1701" i="11" s="1"/>
  <c r="D1701" i="11" s="1"/>
  <c r="A1702" i="11"/>
  <c r="B1702" i="11" s="1"/>
  <c r="D1702" i="11" s="1"/>
  <c r="A1703" i="11"/>
  <c r="B1703" i="11" s="1"/>
  <c r="D1703" i="11" s="1"/>
  <c r="A1704" i="11"/>
  <c r="B1704" i="11" s="1"/>
  <c r="D1704" i="11" s="1"/>
  <c r="A1705" i="11"/>
  <c r="B1705" i="11" s="1"/>
  <c r="D1705" i="11" s="1"/>
  <c r="A1706" i="11"/>
  <c r="B1706" i="11" s="1"/>
  <c r="D1706" i="11" s="1"/>
  <c r="A1707" i="11"/>
  <c r="A1708" i="11"/>
  <c r="B1708" i="11" s="1"/>
  <c r="D1708" i="11" s="1"/>
  <c r="A1709" i="11"/>
  <c r="A1710" i="11"/>
  <c r="B1710" i="11" s="1"/>
  <c r="D1710" i="11" s="1"/>
  <c r="A1711" i="11"/>
  <c r="B1711" i="11" s="1"/>
  <c r="D1711" i="11" s="1"/>
  <c r="A1712" i="11"/>
  <c r="B1712" i="11" s="1"/>
  <c r="D1712" i="11" s="1"/>
  <c r="A1713" i="11"/>
  <c r="B1713" i="11" s="1"/>
  <c r="D1713" i="11" s="1"/>
  <c r="A1714" i="11"/>
  <c r="A1715" i="11"/>
  <c r="B1715" i="11" s="1"/>
  <c r="D1715" i="11" s="1"/>
  <c r="A1716" i="11"/>
  <c r="B1716" i="11" s="1"/>
  <c r="D1716" i="11" s="1"/>
  <c r="A1717" i="11"/>
  <c r="A1718" i="11"/>
  <c r="B1718" i="11" s="1"/>
  <c r="D1718" i="11" s="1"/>
  <c r="A1719" i="11"/>
  <c r="B1719" i="11" s="1"/>
  <c r="D1719" i="11" s="1"/>
  <c r="A1720" i="11"/>
  <c r="B1720" i="11" s="1"/>
  <c r="D1720" i="11" s="1"/>
  <c r="A1721" i="11"/>
  <c r="B1721" i="11" s="1"/>
  <c r="D1721" i="11" s="1"/>
  <c r="A1722" i="11"/>
  <c r="A1723" i="11"/>
  <c r="B1723" i="11" s="1"/>
  <c r="D1723" i="11" s="1"/>
  <c r="A1724" i="11"/>
  <c r="B1724" i="11" s="1"/>
  <c r="D1724" i="11" s="1"/>
  <c r="A1725" i="11"/>
  <c r="A1726" i="11"/>
  <c r="A1727" i="11"/>
  <c r="B1727" i="11" s="1"/>
  <c r="D1727" i="11" s="1"/>
  <c r="A1728" i="11"/>
  <c r="B1728" i="11" s="1"/>
  <c r="D1728" i="11" s="1"/>
  <c r="A1729" i="11"/>
  <c r="B1729" i="11" s="1"/>
  <c r="D1729" i="11" s="1"/>
  <c r="A1730" i="11"/>
  <c r="A1731" i="11"/>
  <c r="B1731" i="11" s="1"/>
  <c r="D1731" i="11" s="1"/>
  <c r="A1732" i="11"/>
  <c r="A1733" i="11"/>
  <c r="A1734" i="11"/>
  <c r="A1735" i="11"/>
  <c r="B1735" i="11" s="1"/>
  <c r="D1735" i="11" s="1"/>
  <c r="A1736" i="11"/>
  <c r="B1736" i="11" s="1"/>
  <c r="D1736" i="11" s="1"/>
  <c r="A1737" i="11"/>
  <c r="B1737" i="11" s="1"/>
  <c r="D1737" i="11" s="1"/>
  <c r="A1738" i="11"/>
  <c r="A1739" i="11"/>
  <c r="B1739" i="11" s="1"/>
  <c r="D1739" i="11" s="1"/>
  <c r="A1740" i="11"/>
  <c r="B1740" i="11" s="1"/>
  <c r="D1740" i="11" s="1"/>
  <c r="A1741" i="11"/>
  <c r="A1742" i="11"/>
  <c r="A1743" i="11"/>
  <c r="B1743" i="11" s="1"/>
  <c r="D1743" i="11" s="1"/>
  <c r="A1744" i="11"/>
  <c r="B1744" i="11" s="1"/>
  <c r="D1744" i="11" s="1"/>
  <c r="A1745" i="11"/>
  <c r="B1745" i="11" s="1"/>
  <c r="D1745" i="11" s="1"/>
  <c r="A1746" i="11"/>
  <c r="A1747" i="11"/>
  <c r="B1747" i="11" s="1"/>
  <c r="D1747" i="11" s="1"/>
  <c r="A1748" i="11"/>
  <c r="B1748" i="11" s="1"/>
  <c r="D1748" i="11" s="1"/>
  <c r="A1749" i="11"/>
  <c r="B1749" i="11" s="1"/>
  <c r="D1749" i="11" s="1"/>
  <c r="A1750" i="11"/>
  <c r="A1751" i="11"/>
  <c r="B1751" i="11" s="1"/>
  <c r="D1751" i="11" s="1"/>
  <c r="A1752" i="11"/>
  <c r="B1752" i="11" s="1"/>
  <c r="D1752" i="11" s="1"/>
  <c r="A1753" i="11"/>
  <c r="A1754" i="11"/>
  <c r="A1755" i="11"/>
  <c r="A1756" i="11"/>
  <c r="B1756" i="11" s="1"/>
  <c r="D1756" i="11" s="1"/>
  <c r="A1757" i="11"/>
  <c r="B1757" i="11" s="1"/>
  <c r="D1757" i="11" s="1"/>
  <c r="A1758" i="11"/>
  <c r="A1759" i="11"/>
  <c r="B1759" i="11" s="1"/>
  <c r="D1759" i="11" s="1"/>
  <c r="A1760" i="11"/>
  <c r="B1760" i="11" s="1"/>
  <c r="D1760" i="11" s="1"/>
  <c r="A1761" i="11"/>
  <c r="A1762" i="11"/>
  <c r="B1762" i="11" s="1"/>
  <c r="D1762" i="11" s="1"/>
  <c r="A1763" i="11"/>
  <c r="B1763" i="11" s="1"/>
  <c r="D1763" i="11" s="1"/>
  <c r="A1764" i="11"/>
  <c r="B1764" i="11" s="1"/>
  <c r="D1764" i="11" s="1"/>
  <c r="A1765" i="11"/>
  <c r="B1765" i="11" s="1"/>
  <c r="D1765" i="11" s="1"/>
  <c r="A1766" i="11"/>
  <c r="A1767" i="11"/>
  <c r="B1767" i="11" s="1"/>
  <c r="D1767" i="11" s="1"/>
  <c r="A1768" i="11"/>
  <c r="B1768" i="11" s="1"/>
  <c r="D1768" i="11" s="1"/>
  <c r="A1769" i="11"/>
  <c r="A1770" i="11"/>
  <c r="B1770" i="11" s="1"/>
  <c r="D1770" i="11" s="1"/>
  <c r="A1771" i="11"/>
  <c r="B1771" i="11" s="1"/>
  <c r="D1771" i="11" s="1"/>
  <c r="A1772" i="11"/>
  <c r="B1772" i="11" s="1"/>
  <c r="D1772" i="11" s="1"/>
  <c r="A1773" i="11"/>
  <c r="B1773" i="11" s="1"/>
  <c r="D1773" i="11" s="1"/>
  <c r="A1774" i="11"/>
  <c r="A1775" i="11"/>
  <c r="B1775" i="11" s="1"/>
  <c r="D1775" i="11" s="1"/>
  <c r="A1776" i="11"/>
  <c r="B1776" i="11" s="1"/>
  <c r="D1776" i="11" s="1"/>
  <c r="A1777" i="11"/>
  <c r="A1778" i="11"/>
  <c r="B1778" i="11" s="1"/>
  <c r="D1778" i="11" s="1"/>
  <c r="A1779" i="11"/>
  <c r="B1779" i="11" s="1"/>
  <c r="D1779" i="11" s="1"/>
  <c r="A1780" i="11"/>
  <c r="B1780" i="11" s="1"/>
  <c r="D1780" i="11" s="1"/>
  <c r="A1781" i="11"/>
  <c r="B1781" i="11" s="1"/>
  <c r="D1781" i="11" s="1"/>
  <c r="A1782" i="11"/>
  <c r="A1783" i="11"/>
  <c r="B1783" i="11" s="1"/>
  <c r="D1783" i="11" s="1"/>
  <c r="A1784" i="11"/>
  <c r="B1784" i="11" s="1"/>
  <c r="D1784" i="11" s="1"/>
  <c r="A1785" i="11"/>
  <c r="A1786" i="11"/>
  <c r="B1786" i="11" s="1"/>
  <c r="D1786" i="11" s="1"/>
  <c r="A1787" i="11"/>
  <c r="B1787" i="11" s="1"/>
  <c r="D1787" i="11" s="1"/>
  <c r="A1788" i="11"/>
  <c r="B1788" i="11" s="1"/>
  <c r="D1788" i="11" s="1"/>
  <c r="A1789" i="11"/>
  <c r="B1789" i="11" s="1"/>
  <c r="D1789" i="11" s="1"/>
  <c r="A1790" i="11"/>
  <c r="A1791" i="11"/>
  <c r="B1791" i="11" s="1"/>
  <c r="D1791" i="11" s="1"/>
  <c r="A1792" i="11"/>
  <c r="B1792" i="11" s="1"/>
  <c r="D1792" i="11" s="1"/>
  <c r="A1793" i="11"/>
  <c r="A1794" i="11"/>
  <c r="B1794" i="11" s="1"/>
  <c r="D1794" i="11" s="1"/>
  <c r="A1795" i="11"/>
  <c r="B1795" i="11" s="1"/>
  <c r="D1795" i="11" s="1"/>
  <c r="A1796" i="11"/>
  <c r="B1796" i="11" s="1"/>
  <c r="D1796" i="11" s="1"/>
  <c r="A1797" i="11"/>
  <c r="B1797" i="11" s="1"/>
  <c r="D1797" i="11" s="1"/>
  <c r="A1798" i="11"/>
  <c r="A1799" i="11"/>
  <c r="B1799" i="11" s="1"/>
  <c r="D1799" i="11" s="1"/>
  <c r="A1800" i="11"/>
  <c r="B1800" i="11" s="1"/>
  <c r="D1800" i="11" s="1"/>
  <c r="A1801" i="11"/>
  <c r="A1802" i="11"/>
  <c r="B1802" i="11" s="1"/>
  <c r="D1802" i="11" s="1"/>
  <c r="A1803" i="11"/>
  <c r="B1803" i="11" s="1"/>
  <c r="D1803" i="11" s="1"/>
  <c r="A1804" i="11"/>
  <c r="B1804" i="11" s="1"/>
  <c r="D1804" i="11" s="1"/>
  <c r="A1805" i="11"/>
  <c r="B1805" i="11" s="1"/>
  <c r="D1805" i="11" s="1"/>
  <c r="A1806" i="11"/>
  <c r="A1807" i="11"/>
  <c r="B1807" i="11" s="1"/>
  <c r="D1807" i="11" s="1"/>
  <c r="A1808" i="11"/>
  <c r="B1808" i="11" s="1"/>
  <c r="D1808" i="11" s="1"/>
  <c r="A1809" i="11"/>
  <c r="A1810" i="11"/>
  <c r="B1810" i="11" s="1"/>
  <c r="D1810" i="11" s="1"/>
  <c r="A1811" i="11"/>
  <c r="B1811" i="11" s="1"/>
  <c r="D1811" i="11" s="1"/>
  <c r="A1812" i="11"/>
  <c r="B1812" i="11" s="1"/>
  <c r="D1812" i="11" s="1"/>
  <c r="A1813" i="11"/>
  <c r="B1813" i="11" s="1"/>
  <c r="D1813" i="11" s="1"/>
  <c r="A1814" i="11"/>
  <c r="A1815" i="11"/>
  <c r="B1815" i="11" s="1"/>
  <c r="D1815" i="11" s="1"/>
  <c r="A1816" i="11"/>
  <c r="B1816" i="11" s="1"/>
  <c r="D1816" i="11" s="1"/>
  <c r="A1817" i="11"/>
  <c r="A1818" i="11"/>
  <c r="B1818" i="11" s="1"/>
  <c r="D1818" i="11" s="1"/>
  <c r="A1819" i="11"/>
  <c r="B1819" i="11" s="1"/>
  <c r="D1819" i="11" s="1"/>
  <c r="A1820" i="11"/>
  <c r="B1820" i="11" s="1"/>
  <c r="D1820" i="11" s="1"/>
  <c r="A1821" i="11"/>
  <c r="B1821" i="11" s="1"/>
  <c r="D1821" i="11" s="1"/>
  <c r="A1822" i="11"/>
  <c r="A1823" i="11"/>
  <c r="B1823" i="11" s="1"/>
  <c r="D1823" i="11" s="1"/>
  <c r="A1824" i="11"/>
  <c r="B1824" i="11" s="1"/>
  <c r="D1824" i="11" s="1"/>
  <c r="A1825" i="11"/>
  <c r="A1826" i="11"/>
  <c r="B1826" i="11" s="1"/>
  <c r="D1826" i="11" s="1"/>
  <c r="A1827" i="11"/>
  <c r="B1827" i="11" s="1"/>
  <c r="D1827" i="11" s="1"/>
  <c r="A1828" i="11"/>
  <c r="B1828" i="11" s="1"/>
  <c r="D1828" i="11" s="1"/>
  <c r="A1829" i="11"/>
  <c r="B1829" i="11" s="1"/>
  <c r="D1829" i="11" s="1"/>
  <c r="A1830" i="11"/>
  <c r="A1831" i="11"/>
  <c r="B1831" i="11" s="1"/>
  <c r="D1831" i="11" s="1"/>
  <c r="A1832" i="11"/>
  <c r="B1832" i="11" s="1"/>
  <c r="D1832" i="11" s="1"/>
  <c r="A1833" i="11"/>
  <c r="A1834" i="11"/>
  <c r="B1834" i="11" s="1"/>
  <c r="D1834" i="11" s="1"/>
  <c r="A1835" i="11"/>
  <c r="B1835" i="11" s="1"/>
  <c r="D1835" i="11" s="1"/>
  <c r="A1836" i="11"/>
  <c r="B1836" i="11" s="1"/>
  <c r="D1836" i="11" s="1"/>
  <c r="A1837" i="11"/>
  <c r="B1837" i="11" s="1"/>
  <c r="D1837" i="11" s="1"/>
  <c r="A1838" i="11"/>
  <c r="A1839" i="11"/>
  <c r="B1839" i="11" s="1"/>
  <c r="D1839" i="11" s="1"/>
  <c r="A1840" i="11"/>
  <c r="B1840" i="11" s="1"/>
  <c r="D1840" i="11" s="1"/>
  <c r="A1841" i="11"/>
  <c r="A1842" i="11"/>
  <c r="B1842" i="11" s="1"/>
  <c r="D1842" i="11" s="1"/>
  <c r="A1843" i="11"/>
  <c r="B1843" i="11" s="1"/>
  <c r="D1843" i="11" s="1"/>
  <c r="A1844" i="11"/>
  <c r="B1844" i="11" s="1"/>
  <c r="D1844" i="11" s="1"/>
  <c r="A1845" i="11"/>
  <c r="B1845" i="11" s="1"/>
  <c r="D1845" i="11" s="1"/>
  <c r="A1846" i="11"/>
  <c r="A1847" i="11"/>
  <c r="B1847" i="11" s="1"/>
  <c r="D1847" i="11" s="1"/>
  <c r="A1848" i="11"/>
  <c r="B1848" i="11" s="1"/>
  <c r="D1848" i="11" s="1"/>
  <c r="A1849" i="11"/>
  <c r="A1850" i="11"/>
  <c r="B1850" i="11" s="1"/>
  <c r="D1850" i="11" s="1"/>
  <c r="A1851" i="11"/>
  <c r="B1851" i="11" s="1"/>
  <c r="D1851" i="11" s="1"/>
  <c r="A1852" i="11"/>
  <c r="B1852" i="11" s="1"/>
  <c r="D1852" i="11" s="1"/>
  <c r="A1853" i="11"/>
  <c r="B1853" i="11" s="1"/>
  <c r="D1853" i="11" s="1"/>
  <c r="A1854" i="11"/>
  <c r="A1855" i="11"/>
  <c r="B1855" i="11" s="1"/>
  <c r="D1855" i="11" s="1"/>
  <c r="A1856" i="11"/>
  <c r="B1856" i="11" s="1"/>
  <c r="D1856" i="11" s="1"/>
  <c r="A1857" i="11"/>
  <c r="A1858" i="11"/>
  <c r="B1858" i="11" s="1"/>
  <c r="D1858" i="11" s="1"/>
  <c r="A1859" i="11"/>
  <c r="B1859" i="11" s="1"/>
  <c r="D1859" i="11" s="1"/>
  <c r="A1860" i="11"/>
  <c r="B1860" i="11" s="1"/>
  <c r="D1860" i="11" s="1"/>
  <c r="A1861" i="11"/>
  <c r="B1861" i="11" s="1"/>
  <c r="D1861" i="11" s="1"/>
  <c r="A1862" i="11"/>
  <c r="A1863" i="11"/>
  <c r="B1863" i="11" s="1"/>
  <c r="D1863" i="11" s="1"/>
  <c r="A1864" i="11"/>
  <c r="B1864" i="11" s="1"/>
  <c r="D1864" i="11" s="1"/>
  <c r="A1865" i="11"/>
  <c r="A1866" i="11"/>
  <c r="B1866" i="11" s="1"/>
  <c r="D1866" i="11" s="1"/>
  <c r="A1867" i="11"/>
  <c r="B1867" i="11" s="1"/>
  <c r="D1867" i="11" s="1"/>
  <c r="A1868" i="11"/>
  <c r="B1868" i="11" s="1"/>
  <c r="D1868" i="11" s="1"/>
  <c r="A1869" i="11"/>
  <c r="B1869" i="11" s="1"/>
  <c r="D1869" i="11" s="1"/>
  <c r="A1870" i="11"/>
  <c r="A1871" i="11"/>
  <c r="B1871" i="11" s="1"/>
  <c r="D1871" i="11" s="1"/>
  <c r="A1872" i="11"/>
  <c r="B1872" i="11" s="1"/>
  <c r="D1872" i="11" s="1"/>
  <c r="A1873" i="11"/>
  <c r="A1874" i="11"/>
  <c r="B1874" i="11" s="1"/>
  <c r="D1874" i="11" s="1"/>
  <c r="A1875" i="11"/>
  <c r="B1875" i="11" s="1"/>
  <c r="D1875" i="11" s="1"/>
  <c r="A1876" i="11"/>
  <c r="B1876" i="11" s="1"/>
  <c r="D1876" i="11" s="1"/>
  <c r="A1877" i="11"/>
  <c r="B1877" i="11" s="1"/>
  <c r="D1877" i="11" s="1"/>
  <c r="A1878" i="11"/>
  <c r="A1879" i="11"/>
  <c r="B1879" i="11" s="1"/>
  <c r="D1879" i="11" s="1"/>
  <c r="A1880" i="11"/>
  <c r="B1880" i="11" s="1"/>
  <c r="D1880" i="11" s="1"/>
  <c r="A1881" i="11"/>
  <c r="A1882" i="11"/>
  <c r="B1882" i="11" s="1"/>
  <c r="D1882" i="11" s="1"/>
  <c r="A1883" i="11"/>
  <c r="B1883" i="11" s="1"/>
  <c r="D1883" i="11" s="1"/>
  <c r="A1884" i="11"/>
  <c r="B1884" i="11" s="1"/>
  <c r="D1884" i="11" s="1"/>
  <c r="A1885" i="11"/>
  <c r="B1885" i="11" s="1"/>
  <c r="D1885" i="11" s="1"/>
  <c r="A1886" i="11"/>
  <c r="A1887" i="11"/>
  <c r="B1887" i="11" s="1"/>
  <c r="D1887" i="11" s="1"/>
  <c r="A1888" i="11"/>
  <c r="B1888" i="11" s="1"/>
  <c r="D1888" i="11" s="1"/>
  <c r="A1889" i="11"/>
  <c r="A1890" i="11"/>
  <c r="B1890" i="11" s="1"/>
  <c r="D1890" i="11" s="1"/>
  <c r="A1891" i="11"/>
  <c r="B1891" i="11" s="1"/>
  <c r="D1891" i="11" s="1"/>
  <c r="A1892" i="11"/>
  <c r="B1892" i="11" s="1"/>
  <c r="D1892" i="11" s="1"/>
  <c r="A1893" i="11"/>
  <c r="B1893" i="11" s="1"/>
  <c r="D1893" i="11" s="1"/>
  <c r="A1894" i="11"/>
  <c r="A1895" i="11"/>
  <c r="B1895" i="11" s="1"/>
  <c r="D1895" i="11" s="1"/>
  <c r="A1896" i="11"/>
  <c r="B1896" i="11" s="1"/>
  <c r="D1896" i="11" s="1"/>
  <c r="A1897" i="11"/>
  <c r="A1898" i="11"/>
  <c r="B1898" i="11" s="1"/>
  <c r="D1898" i="11" s="1"/>
  <c r="A1899" i="11"/>
  <c r="B1899" i="11" s="1"/>
  <c r="D1899" i="11" s="1"/>
  <c r="A1900" i="11"/>
  <c r="B1900" i="11" s="1"/>
  <c r="D1900" i="11" s="1"/>
  <c r="A1901" i="11"/>
  <c r="B1901" i="11" s="1"/>
  <c r="D1901" i="11" s="1"/>
  <c r="A1902" i="11"/>
  <c r="A1903" i="11"/>
  <c r="B1903" i="11" s="1"/>
  <c r="D1903" i="11" s="1"/>
  <c r="A1904" i="11"/>
  <c r="B1904" i="11" s="1"/>
  <c r="D1904" i="11" s="1"/>
  <c r="A1905" i="11"/>
  <c r="A1906" i="11"/>
  <c r="B1906" i="11" s="1"/>
  <c r="D1906" i="11" s="1"/>
  <c r="A1907" i="11"/>
  <c r="B1907" i="11" s="1"/>
  <c r="D1907" i="11" s="1"/>
  <c r="A1908" i="11"/>
  <c r="B1908" i="11" s="1"/>
  <c r="D1908" i="11" s="1"/>
  <c r="A1909" i="11"/>
  <c r="B1909" i="11" s="1"/>
  <c r="D1909" i="11" s="1"/>
  <c r="A1910" i="11"/>
  <c r="B1910" i="11" s="1"/>
  <c r="D1910" i="11" s="1"/>
  <c r="A1911" i="11"/>
  <c r="B1911" i="11" s="1"/>
  <c r="D1911" i="11" s="1"/>
  <c r="A1912" i="11"/>
  <c r="B1912" i="11" s="1"/>
  <c r="D1912" i="11" s="1"/>
  <c r="A1913" i="11"/>
  <c r="A1914" i="11"/>
  <c r="B1914" i="11" s="1"/>
  <c r="D1914" i="11" s="1"/>
  <c r="A1915" i="11"/>
  <c r="B1915" i="11" s="1"/>
  <c r="D1915" i="11" s="1"/>
  <c r="A1916" i="11"/>
  <c r="B1916" i="11" s="1"/>
  <c r="D1916" i="11" s="1"/>
  <c r="A1917" i="11"/>
  <c r="B1917" i="11" s="1"/>
  <c r="D1917" i="11" s="1"/>
  <c r="A1918" i="11"/>
  <c r="B1918" i="11" s="1"/>
  <c r="D1918" i="11" s="1"/>
  <c r="A1919" i="11"/>
  <c r="B1919" i="11" s="1"/>
  <c r="D1919" i="11" s="1"/>
  <c r="A1920" i="11"/>
  <c r="B1920" i="11" s="1"/>
  <c r="D1920" i="11" s="1"/>
  <c r="A1921" i="11"/>
  <c r="A1922" i="11"/>
  <c r="B1922" i="11" s="1"/>
  <c r="D1922" i="11" s="1"/>
  <c r="A1923" i="11"/>
  <c r="B1923" i="11" s="1"/>
  <c r="D1923" i="11" s="1"/>
  <c r="A1924" i="11"/>
  <c r="A1925" i="11"/>
  <c r="B1925" i="11" s="1"/>
  <c r="D1925" i="11" s="1"/>
  <c r="A1926" i="11"/>
  <c r="B1926" i="11" s="1"/>
  <c r="D1926" i="11" s="1"/>
  <c r="A1927" i="11"/>
  <c r="A1928" i="11"/>
  <c r="B1928" i="11" s="1"/>
  <c r="D1928" i="11" s="1"/>
  <c r="A1929" i="11"/>
  <c r="B1929" i="11" s="1"/>
  <c r="D1929" i="11" s="1"/>
  <c r="A1930" i="11"/>
  <c r="B1930" i="11" s="1"/>
  <c r="D1930" i="11" s="1"/>
  <c r="A1931" i="11"/>
  <c r="B1931" i="11" s="1"/>
  <c r="D1931" i="11" s="1"/>
  <c r="A1932" i="11"/>
  <c r="B1932" i="11" s="1"/>
  <c r="D1932" i="11" s="1"/>
  <c r="A1933" i="11"/>
  <c r="B1933" i="11" s="1"/>
  <c r="D1933" i="11" s="1"/>
  <c r="A1934" i="11"/>
  <c r="B1934" i="11" s="1"/>
  <c r="D1934" i="11" s="1"/>
  <c r="A1935" i="11"/>
  <c r="A1936" i="11"/>
  <c r="B1936" i="11" s="1"/>
  <c r="D1936" i="11" s="1"/>
  <c r="A1937" i="11"/>
  <c r="B1937" i="11" s="1"/>
  <c r="D1937" i="11" s="1"/>
  <c r="A1938" i="11"/>
  <c r="B1938" i="11" s="1"/>
  <c r="D1938" i="11" s="1"/>
  <c r="A1939" i="11"/>
  <c r="B1939" i="11" s="1"/>
  <c r="D1939" i="11" s="1"/>
  <c r="A1940" i="11"/>
  <c r="B1940" i="11" s="1"/>
  <c r="D1940" i="11" s="1"/>
  <c r="A1941" i="11"/>
  <c r="B1941" i="11" s="1"/>
  <c r="D1941" i="11" s="1"/>
  <c r="A1942" i="11"/>
  <c r="B1942" i="11" s="1"/>
  <c r="D1942" i="11" s="1"/>
  <c r="A1943" i="11"/>
  <c r="B1943" i="11" s="1"/>
  <c r="D1943" i="11" s="1"/>
  <c r="A1944" i="11"/>
  <c r="B1944" i="11" s="1"/>
  <c r="D1944" i="11" s="1"/>
  <c r="A1945" i="11"/>
  <c r="B1945" i="11" s="1"/>
  <c r="D1945" i="11" s="1"/>
  <c r="A1946" i="11"/>
  <c r="B1946" i="11" s="1"/>
  <c r="D1946" i="11" s="1"/>
  <c r="A1947" i="11"/>
  <c r="B1947" i="11" s="1"/>
  <c r="D1947" i="11" s="1"/>
  <c r="A1948" i="11"/>
  <c r="B1948" i="11" s="1"/>
  <c r="D1948" i="11" s="1"/>
  <c r="A1949" i="11"/>
  <c r="B1949" i="11" s="1"/>
  <c r="D1949" i="11" s="1"/>
  <c r="A1950" i="11"/>
  <c r="B1950" i="11" s="1"/>
  <c r="D1950" i="11" s="1"/>
  <c r="A1951" i="11"/>
  <c r="A1952" i="11"/>
  <c r="B1952" i="11" s="1"/>
  <c r="D1952" i="11" s="1"/>
  <c r="A1953" i="11"/>
  <c r="B1953" i="11" s="1"/>
  <c r="D1953" i="11" s="1"/>
  <c r="A1954" i="11"/>
  <c r="B1954" i="11" s="1"/>
  <c r="D1954" i="11" s="1"/>
  <c r="A1955" i="11"/>
  <c r="B1955" i="11" s="1"/>
  <c r="D1955" i="11" s="1"/>
  <c r="A1956" i="11"/>
  <c r="A1957" i="11"/>
  <c r="B1957" i="11" s="1"/>
  <c r="D1957" i="11" s="1"/>
  <c r="A1958" i="11"/>
  <c r="B1958" i="11" s="1"/>
  <c r="D1958" i="11" s="1"/>
  <c r="A1959" i="11"/>
  <c r="A1960" i="11"/>
  <c r="B1960" i="11" s="1"/>
  <c r="D1960" i="11" s="1"/>
  <c r="A1961" i="11"/>
  <c r="B1961" i="11" s="1"/>
  <c r="D1961" i="11" s="1"/>
  <c r="A1962" i="11"/>
  <c r="B1962" i="11" s="1"/>
  <c r="D1962" i="11" s="1"/>
  <c r="A1963" i="11"/>
  <c r="B1963" i="11" s="1"/>
  <c r="D1963" i="11" s="1"/>
  <c r="A1964" i="11"/>
  <c r="B1964" i="11" s="1"/>
  <c r="D1964" i="11" s="1"/>
  <c r="A1965" i="11"/>
  <c r="B1965" i="11" s="1"/>
  <c r="D1965" i="11" s="1"/>
  <c r="A1966" i="11"/>
  <c r="B1966" i="11" s="1"/>
  <c r="D1966" i="11" s="1"/>
  <c r="A1967" i="11"/>
  <c r="B1967" i="11" s="1"/>
  <c r="D1967" i="11" s="1"/>
  <c r="A1968" i="11"/>
  <c r="B1968" i="11" s="1"/>
  <c r="D1968" i="11" s="1"/>
  <c r="A1969" i="11"/>
  <c r="B1969" i="11" s="1"/>
  <c r="D1969" i="11" s="1"/>
  <c r="A1970" i="11"/>
  <c r="A1971" i="11"/>
  <c r="B1971" i="11" s="1"/>
  <c r="D1971" i="11" s="1"/>
  <c r="A1972" i="11"/>
  <c r="A1973" i="11"/>
  <c r="B1973" i="11" s="1"/>
  <c r="D1973" i="11" s="1"/>
  <c r="A1974" i="11"/>
  <c r="B1974" i="11" s="1"/>
  <c r="D1974" i="11" s="1"/>
  <c r="A1975" i="11"/>
  <c r="A1976" i="11"/>
  <c r="B1976" i="11" s="1"/>
  <c r="D1976" i="11" s="1"/>
  <c r="A1977" i="11"/>
  <c r="B1977" i="11" s="1"/>
  <c r="D1977" i="11" s="1"/>
  <c r="A1978" i="11"/>
  <c r="A1979" i="11"/>
  <c r="B1979" i="11" s="1"/>
  <c r="D1979" i="11" s="1"/>
  <c r="A1980" i="11"/>
  <c r="A1981" i="11"/>
  <c r="B1981" i="11" s="1"/>
  <c r="D1981" i="11" s="1"/>
  <c r="A1982" i="11"/>
  <c r="B1982" i="11" s="1"/>
  <c r="D1982" i="11" s="1"/>
  <c r="A1983" i="11"/>
  <c r="A1984" i="11"/>
  <c r="B1984" i="11" s="1"/>
  <c r="D1984" i="11" s="1"/>
  <c r="A1985" i="11"/>
  <c r="B1985" i="11" s="1"/>
  <c r="D1985" i="11" s="1"/>
  <c r="A1986" i="11"/>
  <c r="A1987" i="11"/>
  <c r="B1987" i="11" s="1"/>
  <c r="D1987" i="11" s="1"/>
  <c r="A1988" i="11"/>
  <c r="B1988" i="11" s="1"/>
  <c r="D1988" i="11" s="1"/>
  <c r="A1989" i="11"/>
  <c r="B1989" i="11" s="1"/>
  <c r="D1989" i="11" s="1"/>
  <c r="A1990" i="11"/>
  <c r="B1990" i="11" s="1"/>
  <c r="D1990" i="11" s="1"/>
  <c r="A1991" i="11"/>
  <c r="A1992" i="11"/>
  <c r="B1992" i="11" s="1"/>
  <c r="D1992" i="11" s="1"/>
  <c r="A1993" i="11"/>
  <c r="B1993" i="11" s="1"/>
  <c r="D1993" i="11" s="1"/>
  <c r="A1994" i="11"/>
  <c r="A1995" i="11"/>
  <c r="B1995" i="11" s="1"/>
  <c r="D1995" i="11" s="1"/>
  <c r="A1996" i="11"/>
  <c r="B1996" i="11" s="1"/>
  <c r="D1996" i="11" s="1"/>
  <c r="A1997" i="11"/>
  <c r="B1997" i="11" s="1"/>
  <c r="D1997" i="11" s="1"/>
  <c r="A1998" i="11"/>
  <c r="B1998" i="11" s="1"/>
  <c r="D1998" i="11" s="1"/>
  <c r="A1999" i="11"/>
  <c r="A2000" i="11"/>
  <c r="B2000" i="11" s="1"/>
  <c r="D2000" i="11" s="1"/>
  <c r="A2001" i="11"/>
  <c r="B2001" i="11" s="1"/>
  <c r="D2001" i="11" s="1"/>
  <c r="A2002" i="11"/>
  <c r="B2002" i="11" s="1"/>
  <c r="D2002" i="11" s="1"/>
  <c r="A2003" i="11"/>
  <c r="B2003" i="11" s="1"/>
  <c r="D2003" i="11" s="1"/>
  <c r="A2004" i="11"/>
  <c r="A2005" i="11"/>
  <c r="B2005" i="11" s="1"/>
  <c r="D2005" i="11" s="1"/>
  <c r="A2006" i="11"/>
  <c r="B2006" i="11" s="1"/>
  <c r="D2006" i="11" s="1"/>
  <c r="A2007" i="11"/>
  <c r="A2008" i="11"/>
  <c r="B2008" i="11" s="1"/>
  <c r="D2008" i="11" s="1"/>
  <c r="A2009" i="11"/>
  <c r="B2009" i="11" s="1"/>
  <c r="D2009" i="11" s="1"/>
  <c r="A2010" i="11"/>
  <c r="B2010" i="11" s="1"/>
  <c r="D2010" i="11" s="1"/>
  <c r="A2011" i="11"/>
  <c r="B2011" i="11" s="1"/>
  <c r="D2011" i="11" s="1"/>
  <c r="A2012" i="11"/>
  <c r="A2013" i="11"/>
  <c r="B2013" i="11" s="1"/>
  <c r="D2013" i="11" s="1"/>
  <c r="A2014" i="11"/>
  <c r="B2014" i="11" s="1"/>
  <c r="D2014" i="11" s="1"/>
  <c r="A2015" i="11"/>
  <c r="A2016" i="11"/>
  <c r="B2016" i="11" s="1"/>
  <c r="D2016" i="11" s="1"/>
  <c r="A2017" i="11"/>
  <c r="B2017" i="11" s="1"/>
  <c r="D2017" i="11" s="1"/>
  <c r="A2018" i="11"/>
  <c r="B2018" i="11" s="1"/>
  <c r="D2018" i="11" s="1"/>
  <c r="A2019" i="11"/>
  <c r="B2019" i="11" s="1"/>
  <c r="D2019" i="11" s="1"/>
  <c r="A2020" i="11"/>
  <c r="A2021" i="11"/>
  <c r="B2021" i="11" s="1"/>
  <c r="D2021" i="11" s="1"/>
  <c r="A2022" i="11"/>
  <c r="B2022" i="11" s="1"/>
  <c r="D2022" i="11" s="1"/>
  <c r="A2023" i="11"/>
  <c r="A2024" i="11"/>
  <c r="B2024" i="11" s="1"/>
  <c r="D2024" i="11" s="1"/>
  <c r="A2025" i="11"/>
  <c r="B2025" i="11" s="1"/>
  <c r="D2025" i="11" s="1"/>
  <c r="A2026" i="11"/>
  <c r="B2026" i="11" s="1"/>
  <c r="D2026" i="11" s="1"/>
  <c r="A2027" i="11"/>
  <c r="A2028" i="11"/>
  <c r="B2028" i="11" s="1"/>
  <c r="D2028" i="11" s="1"/>
  <c r="A2029" i="11"/>
  <c r="B2029" i="11" s="1"/>
  <c r="D2029" i="11" s="1"/>
  <c r="A2030" i="11"/>
  <c r="B2030" i="11" s="1"/>
  <c r="D2030" i="11" s="1"/>
  <c r="A2031" i="11"/>
  <c r="A2032" i="11"/>
  <c r="B2032" i="11" s="1"/>
  <c r="D2032" i="11" s="1"/>
  <c r="A2033" i="11"/>
  <c r="B2033" i="11" s="1"/>
  <c r="D2033" i="11" s="1"/>
  <c r="A2034" i="11"/>
  <c r="A2035" i="11"/>
  <c r="A2036" i="11"/>
  <c r="B2036" i="11" s="1"/>
  <c r="D2036" i="11" s="1"/>
  <c r="A2037" i="11"/>
  <c r="B2037" i="11" s="1"/>
  <c r="D2037" i="11" s="1"/>
  <c r="A2038" i="11"/>
  <c r="B2038" i="11" s="1"/>
  <c r="D2038" i="11" s="1"/>
  <c r="A2039" i="11"/>
  <c r="B2039" i="11" s="1"/>
  <c r="D2039" i="11" s="1"/>
  <c r="A2040" i="11"/>
  <c r="B2040" i="11" s="1"/>
  <c r="D2040" i="11" s="1"/>
  <c r="A2041" i="11"/>
  <c r="B2041" i="11" s="1"/>
  <c r="D2041" i="11" s="1"/>
  <c r="A2042" i="11"/>
  <c r="A2043" i="11"/>
  <c r="A2044" i="11"/>
  <c r="B2044" i="11" s="1"/>
  <c r="D2044" i="11" s="1"/>
  <c r="A2045" i="11"/>
  <c r="A2046" i="11"/>
  <c r="B2046" i="11" s="1"/>
  <c r="D2046" i="11" s="1"/>
  <c r="A2047" i="11"/>
  <c r="B2047" i="11" s="1"/>
  <c r="D2047" i="11" s="1"/>
  <c r="A2048" i="11"/>
  <c r="B2048" i="11" s="1"/>
  <c r="D2048" i="11" s="1"/>
  <c r="A2049" i="11"/>
  <c r="B2049" i="11" s="1"/>
  <c r="D2049" i="11" s="1"/>
  <c r="A2050" i="11"/>
  <c r="B2050" i="11" s="1"/>
  <c r="D2050" i="11" s="1"/>
  <c r="A2051" i="11"/>
  <c r="B2051" i="11" s="1"/>
  <c r="D2051" i="11" s="1"/>
  <c r="A2052" i="11"/>
  <c r="B2052" i="11" s="1"/>
  <c r="D2052" i="11" s="1"/>
  <c r="A2053" i="11"/>
  <c r="A2054" i="11"/>
  <c r="B2054" i="11" s="1"/>
  <c r="D2054" i="11" s="1"/>
  <c r="A2055" i="11"/>
  <c r="B2055" i="11" s="1"/>
  <c r="D2055" i="11" s="1"/>
  <c r="A2056" i="11"/>
  <c r="B2056" i="11" s="1"/>
  <c r="D2056" i="11" s="1"/>
  <c r="A2057" i="11"/>
  <c r="B2057" i="11" s="1"/>
  <c r="D2057" i="11" s="1"/>
  <c r="A2058" i="11"/>
  <c r="B2058" i="11" s="1"/>
  <c r="D2058" i="11" s="1"/>
  <c r="A2059" i="11"/>
  <c r="A2060" i="11"/>
  <c r="B2060" i="11" s="1"/>
  <c r="D2060" i="11" s="1"/>
  <c r="A2061" i="11"/>
  <c r="A2062" i="11"/>
  <c r="B2062" i="11" s="1"/>
  <c r="D2062" i="11" s="1"/>
  <c r="A2063" i="11"/>
  <c r="B2063" i="11" s="1"/>
  <c r="D2063" i="11" s="1"/>
  <c r="A2064" i="11"/>
  <c r="B2064" i="11" s="1"/>
  <c r="D2064" i="11" s="1"/>
  <c r="A2065" i="11"/>
  <c r="B2065" i="11" s="1"/>
  <c r="D2065" i="11" s="1"/>
  <c r="A2066" i="11"/>
  <c r="B2066" i="11" s="1"/>
  <c r="D2066" i="11" s="1"/>
  <c r="A2067" i="11"/>
  <c r="A2068" i="11"/>
  <c r="B2068" i="11" s="1"/>
  <c r="D2068" i="11" s="1"/>
  <c r="A2069" i="11"/>
  <c r="A2070" i="11"/>
  <c r="B2070" i="11" s="1"/>
  <c r="D2070" i="11" s="1"/>
  <c r="A2071" i="11"/>
  <c r="A2072" i="11"/>
  <c r="B2072" i="11" s="1"/>
  <c r="D2072" i="11" s="1"/>
  <c r="A2073" i="11"/>
  <c r="B2073" i="11" s="1"/>
  <c r="D2073" i="11" s="1"/>
  <c r="A2074" i="11"/>
  <c r="A2075" i="11"/>
  <c r="A2076" i="11"/>
  <c r="B2076" i="11" s="1"/>
  <c r="D2076" i="11" s="1"/>
  <c r="A2077" i="11"/>
  <c r="A2078" i="11"/>
  <c r="B2078" i="11" s="1"/>
  <c r="D2078" i="11" s="1"/>
  <c r="A2079" i="11"/>
  <c r="B2079" i="11" s="1"/>
  <c r="D2079" i="11" s="1"/>
  <c r="A2080" i="11"/>
  <c r="B2080" i="11" s="1"/>
  <c r="D2080" i="11" s="1"/>
  <c r="A2081" i="11"/>
  <c r="B2081" i="11" s="1"/>
  <c r="D2081" i="11" s="1"/>
  <c r="A2082" i="11"/>
  <c r="B2082" i="11" s="1"/>
  <c r="D2082" i="11" s="1"/>
  <c r="A2083" i="11"/>
  <c r="A2084" i="11"/>
  <c r="B2084" i="11" s="1"/>
  <c r="D2084" i="11" s="1"/>
  <c r="A2085" i="11"/>
  <c r="A2086" i="11"/>
  <c r="B2086" i="11" s="1"/>
  <c r="D2086" i="11" s="1"/>
  <c r="A2087" i="11"/>
  <c r="B2087" i="11" s="1"/>
  <c r="D2087" i="11" s="1"/>
  <c r="A2088" i="11"/>
  <c r="B2088" i="11" s="1"/>
  <c r="D2088" i="11" s="1"/>
  <c r="A2089" i="11"/>
  <c r="B2089" i="11" s="1"/>
  <c r="D2089" i="11" s="1"/>
  <c r="A2090" i="11"/>
  <c r="B2090" i="11" s="1"/>
  <c r="D2090" i="11" s="1"/>
  <c r="A2091" i="11"/>
  <c r="B2091" i="11" s="1"/>
  <c r="D2091" i="11" s="1"/>
  <c r="C2091" i="11"/>
  <c r="A2092" i="11"/>
  <c r="B2092" i="11" s="1"/>
  <c r="D2092" i="11" s="1"/>
  <c r="A2093" i="11"/>
  <c r="A2094" i="11"/>
  <c r="B2094" i="11" s="1"/>
  <c r="D2094" i="11" s="1"/>
  <c r="A2095" i="11"/>
  <c r="B2095" i="11" s="1"/>
  <c r="D2095" i="11" s="1"/>
  <c r="A2096" i="11"/>
  <c r="B2096" i="11" s="1"/>
  <c r="D2096" i="11" s="1"/>
  <c r="A2097" i="11"/>
  <c r="B2097" i="11" s="1"/>
  <c r="D2097" i="11" s="1"/>
  <c r="A2098" i="11"/>
  <c r="B2098" i="11" s="1"/>
  <c r="D2098" i="11" s="1"/>
  <c r="A2099" i="11"/>
  <c r="A2100" i="11"/>
  <c r="B2100" i="11" s="1"/>
  <c r="D2100" i="11" s="1"/>
  <c r="A2101" i="11"/>
  <c r="A2102" i="11"/>
  <c r="B2102" i="11" s="1"/>
  <c r="D2102" i="11" s="1"/>
  <c r="A2103" i="11"/>
  <c r="B2103" i="11" s="1"/>
  <c r="D2103" i="11" s="1"/>
  <c r="A2104" i="11"/>
  <c r="B2104" i="11" s="1"/>
  <c r="D2104" i="11" s="1"/>
  <c r="A2105" i="11"/>
  <c r="B2105" i="11" s="1"/>
  <c r="D2105" i="11" s="1"/>
  <c r="A2106" i="11"/>
  <c r="A2107" i="11"/>
  <c r="A2108" i="11"/>
  <c r="B2108" i="11" s="1"/>
  <c r="D2108" i="11" s="1"/>
  <c r="A2109" i="11"/>
  <c r="A2110" i="11"/>
  <c r="B2110" i="11" s="1"/>
  <c r="D2110" i="11" s="1"/>
  <c r="A2111" i="11"/>
  <c r="B2111" i="11" s="1"/>
  <c r="D2111" i="11" s="1"/>
  <c r="A2112" i="11"/>
  <c r="B2112" i="11" s="1"/>
  <c r="D2112" i="11" s="1"/>
  <c r="A2113" i="11"/>
  <c r="B2113" i="11" s="1"/>
  <c r="D2113" i="11" s="1"/>
  <c r="A2114" i="11"/>
  <c r="B2114" i="11" s="1"/>
  <c r="D2114" i="11" s="1"/>
  <c r="A2115" i="11"/>
  <c r="A2116" i="11"/>
  <c r="B2116" i="11" s="1"/>
  <c r="D2116" i="11" s="1"/>
  <c r="A2117" i="11"/>
  <c r="A2118" i="11"/>
  <c r="B2118" i="11" s="1"/>
  <c r="D2118" i="11" s="1"/>
  <c r="A2119" i="11"/>
  <c r="B2119" i="11" s="1"/>
  <c r="D2119" i="11" s="1"/>
  <c r="A2120" i="11"/>
  <c r="B2120" i="11" s="1"/>
  <c r="D2120" i="11" s="1"/>
  <c r="A2121" i="11"/>
  <c r="B2121" i="11" s="1"/>
  <c r="D2121" i="11" s="1"/>
  <c r="A2122" i="11"/>
  <c r="B2122" i="11" s="1"/>
  <c r="D2122" i="11" s="1"/>
  <c r="A2123" i="11"/>
  <c r="A2124" i="11"/>
  <c r="B2124" i="11" s="1"/>
  <c r="D2124" i="11" s="1"/>
  <c r="A2125" i="11"/>
  <c r="A2126" i="11"/>
  <c r="B2126" i="11" s="1"/>
  <c r="D2126" i="11" s="1"/>
  <c r="A2127" i="11"/>
  <c r="B2127" i="11" s="1"/>
  <c r="D2127" i="11" s="1"/>
  <c r="A2128" i="11"/>
  <c r="B2128" i="11" s="1"/>
  <c r="D2128" i="11" s="1"/>
  <c r="A2129" i="11"/>
  <c r="B2129" i="11" s="1"/>
  <c r="D2129" i="11" s="1"/>
  <c r="A2130" i="11"/>
  <c r="B2130" i="11" s="1"/>
  <c r="D2130" i="11" s="1"/>
  <c r="A2131" i="11"/>
  <c r="A2132" i="11"/>
  <c r="B2132" i="11" s="1"/>
  <c r="D2132" i="11" s="1"/>
  <c r="A2133" i="11"/>
  <c r="A2134" i="11"/>
  <c r="B2134" i="11" s="1"/>
  <c r="D2134" i="11" s="1"/>
  <c r="A2135" i="11"/>
  <c r="B2135" i="11" s="1"/>
  <c r="D2135" i="11" s="1"/>
  <c r="A2136" i="11"/>
  <c r="B2136" i="11" s="1"/>
  <c r="D2136" i="11" s="1"/>
  <c r="A2137" i="11"/>
  <c r="B2137" i="11" s="1"/>
  <c r="D2137" i="11" s="1"/>
  <c r="A2138" i="11"/>
  <c r="A2139" i="11"/>
  <c r="A2140" i="11"/>
  <c r="B2140" i="11" s="1"/>
  <c r="D2140" i="11" s="1"/>
  <c r="A2141" i="11"/>
  <c r="A2142" i="11"/>
  <c r="B2142" i="11" s="1"/>
  <c r="D2142" i="11" s="1"/>
  <c r="A2143" i="11"/>
  <c r="B2143" i="11" s="1"/>
  <c r="D2143" i="11" s="1"/>
  <c r="A2144" i="11"/>
  <c r="B2144" i="11" s="1"/>
  <c r="D2144" i="11" s="1"/>
  <c r="A2145" i="11"/>
  <c r="B2145" i="11" s="1"/>
  <c r="D2145" i="11" s="1"/>
  <c r="A2146" i="11"/>
  <c r="B2146" i="11" s="1"/>
  <c r="D2146" i="11" s="1"/>
  <c r="A2147" i="11"/>
  <c r="A2148" i="11"/>
  <c r="B2148" i="11" s="1"/>
  <c r="D2148" i="11" s="1"/>
  <c r="A2149" i="11"/>
  <c r="A2150" i="11"/>
  <c r="B2150" i="11" s="1"/>
  <c r="D2150" i="11" s="1"/>
  <c r="A2151" i="11"/>
  <c r="B2151" i="11" s="1"/>
  <c r="D2151" i="11" s="1"/>
  <c r="A2152" i="11"/>
  <c r="B2152" i="11" s="1"/>
  <c r="D2152" i="11" s="1"/>
  <c r="A2153" i="11"/>
  <c r="B2153" i="11" s="1"/>
  <c r="D2153" i="11" s="1"/>
  <c r="A2154" i="11"/>
  <c r="B2154" i="11" s="1"/>
  <c r="D2154" i="11" s="1"/>
  <c r="A2155" i="11"/>
  <c r="A2156" i="11"/>
  <c r="B2156" i="11" s="1"/>
  <c r="D2156" i="11" s="1"/>
  <c r="A2157" i="11"/>
  <c r="A2158" i="11"/>
  <c r="B2158" i="11" s="1"/>
  <c r="D2158" i="11" s="1"/>
  <c r="A2159" i="11"/>
  <c r="B2159" i="11" s="1"/>
  <c r="D2159" i="11" s="1"/>
  <c r="A2160" i="11"/>
  <c r="B2160" i="11" s="1"/>
  <c r="D2160" i="11" s="1"/>
  <c r="A2161" i="11"/>
  <c r="B2161" i="11" s="1"/>
  <c r="D2161" i="11" s="1"/>
  <c r="A2162" i="11"/>
  <c r="B2162" i="11" s="1"/>
  <c r="D2162" i="11" s="1"/>
  <c r="A2163" i="11"/>
  <c r="A2164" i="11"/>
  <c r="B2164" i="11" s="1"/>
  <c r="D2164" i="11" s="1"/>
  <c r="A2165" i="11"/>
  <c r="A2166" i="11"/>
  <c r="B2166" i="11" s="1"/>
  <c r="D2166" i="11" s="1"/>
  <c r="A2167" i="11"/>
  <c r="B2167" i="11" s="1"/>
  <c r="D2167" i="11" s="1"/>
  <c r="A2168" i="11"/>
  <c r="B2168" i="11" s="1"/>
  <c r="D2168" i="11" s="1"/>
  <c r="A2169" i="11"/>
  <c r="B2169" i="11" s="1"/>
  <c r="D2169" i="11" s="1"/>
  <c r="A2170" i="11"/>
  <c r="A2171" i="11"/>
  <c r="A2172" i="11"/>
  <c r="B2172" i="11" s="1"/>
  <c r="D2172" i="11" s="1"/>
  <c r="A2173" i="11"/>
  <c r="A2174" i="11"/>
  <c r="B2174" i="11" s="1"/>
  <c r="D2174" i="11" s="1"/>
  <c r="A2175" i="11"/>
  <c r="B2175" i="11" s="1"/>
  <c r="D2175" i="11" s="1"/>
  <c r="A2176" i="11"/>
  <c r="B2176" i="11" s="1"/>
  <c r="D2176" i="11" s="1"/>
  <c r="A2177" i="11"/>
  <c r="B2177" i="11" s="1"/>
  <c r="D2177" i="11" s="1"/>
  <c r="A2178" i="11"/>
  <c r="B2178" i="11" s="1"/>
  <c r="D2178" i="11" s="1"/>
  <c r="A2179" i="11"/>
  <c r="A2180" i="11"/>
  <c r="B2180" i="11" s="1"/>
  <c r="D2180" i="11" s="1"/>
  <c r="A2181" i="11"/>
  <c r="A2182" i="11"/>
  <c r="A2183" i="11"/>
  <c r="B2183" i="11" s="1"/>
  <c r="D2183" i="11" s="1"/>
  <c r="A2184" i="11"/>
  <c r="B2184" i="11" s="1"/>
  <c r="D2184" i="11" s="1"/>
  <c r="A2185" i="11"/>
  <c r="B2185" i="11" s="1"/>
  <c r="D2185" i="11" s="1"/>
  <c r="A2186" i="11"/>
  <c r="A2187" i="11"/>
  <c r="A2188" i="11"/>
  <c r="B2188" i="11" s="1"/>
  <c r="D2188" i="11" s="1"/>
  <c r="A2189" i="11"/>
  <c r="A2190" i="11"/>
  <c r="B2190" i="11" s="1"/>
  <c r="D2190" i="11" s="1"/>
  <c r="A2191" i="11"/>
  <c r="B2191" i="11" s="1"/>
  <c r="D2191" i="11" s="1"/>
  <c r="A2192" i="11"/>
  <c r="B2192" i="11" s="1"/>
  <c r="D2192" i="11" s="1"/>
  <c r="A2193" i="11"/>
  <c r="B2193" i="11" s="1"/>
  <c r="D2193" i="11" s="1"/>
  <c r="A2194" i="11"/>
  <c r="B2194" i="11" s="1"/>
  <c r="D2194" i="11" s="1"/>
  <c r="A2195" i="11"/>
  <c r="B2195" i="11" s="1"/>
  <c r="D2195" i="11" s="1"/>
  <c r="A2196" i="11"/>
  <c r="B2196" i="11" s="1"/>
  <c r="D2196" i="11" s="1"/>
  <c r="A2197" i="11"/>
  <c r="A2198" i="11"/>
  <c r="A2199" i="11"/>
  <c r="B2199" i="11" s="1"/>
  <c r="D2199" i="11" s="1"/>
  <c r="A2200" i="11"/>
  <c r="B2200" i="11" s="1"/>
  <c r="D2200" i="11" s="1"/>
  <c r="A2201" i="11"/>
  <c r="A2202" i="11"/>
  <c r="B2202" i="11" s="1"/>
  <c r="D2202" i="11" s="1"/>
  <c r="A2203" i="11"/>
  <c r="B2203" i="11" s="1"/>
  <c r="D2203" i="11" s="1"/>
  <c r="A2204" i="11"/>
  <c r="B2204" i="11" s="1"/>
  <c r="D2204" i="11" s="1"/>
  <c r="A2205" i="11"/>
  <c r="A2206" i="11"/>
  <c r="A2207" i="11"/>
  <c r="B2207" i="11" s="1"/>
  <c r="D2207" i="11" s="1"/>
  <c r="A2208" i="11"/>
  <c r="B2208" i="11" s="1"/>
  <c r="D2208" i="11" s="1"/>
  <c r="A2209" i="11"/>
  <c r="A2210" i="11"/>
  <c r="A2211" i="11"/>
  <c r="B2211" i="11" s="1"/>
  <c r="D2211" i="11" s="1"/>
  <c r="A2212" i="11"/>
  <c r="B2212" i="11" s="1"/>
  <c r="D2212" i="11" s="1"/>
  <c r="A2213" i="11"/>
  <c r="B2213" i="11" s="1"/>
  <c r="D2213" i="11" s="1"/>
  <c r="A2214" i="11"/>
  <c r="B2214" i="11" s="1"/>
  <c r="D2214" i="11" s="1"/>
  <c r="A2215" i="11"/>
  <c r="B2215" i="11" s="1"/>
  <c r="D2215" i="11" s="1"/>
  <c r="A2216" i="11"/>
  <c r="B2216" i="11" s="1"/>
  <c r="D2216" i="11" s="1"/>
  <c r="A2217" i="11"/>
  <c r="B2217" i="11" s="1"/>
  <c r="D2217" i="11" s="1"/>
  <c r="A2218" i="11"/>
  <c r="B2218" i="11" s="1"/>
  <c r="D2218" i="11" s="1"/>
  <c r="A2219" i="11"/>
  <c r="A2220" i="11"/>
  <c r="B2220" i="11" s="1"/>
  <c r="D2220" i="11" s="1"/>
  <c r="A2221" i="11"/>
  <c r="B2221" i="11" s="1"/>
  <c r="D2221" i="11" s="1"/>
  <c r="A2222" i="11"/>
  <c r="A2223" i="11"/>
  <c r="B2223" i="11" s="1"/>
  <c r="D2223" i="11" s="1"/>
  <c r="A2224" i="11"/>
  <c r="B2224" i="11" s="1"/>
  <c r="D2224" i="11" s="1"/>
  <c r="A2225" i="11"/>
  <c r="A2226" i="11"/>
  <c r="A2227" i="11"/>
  <c r="B2227" i="11" s="1"/>
  <c r="D2227" i="11" s="1"/>
  <c r="A2228" i="11"/>
  <c r="B2228" i="11" s="1"/>
  <c r="D2228" i="11" s="1"/>
  <c r="A2229" i="11"/>
  <c r="A2230" i="11"/>
  <c r="A2231" i="11"/>
  <c r="B2231" i="11" s="1"/>
  <c r="D2231" i="11" s="1"/>
  <c r="A2232" i="11"/>
  <c r="B2232" i="11" s="1"/>
  <c r="D2232" i="11" s="1"/>
  <c r="A2233" i="11"/>
  <c r="A2234" i="11"/>
  <c r="A2235" i="11"/>
  <c r="B2235" i="11" s="1"/>
  <c r="D2235" i="11" s="1"/>
  <c r="A2236" i="11"/>
  <c r="B2236" i="11" s="1"/>
  <c r="D2236" i="11" s="1"/>
  <c r="A2237" i="11"/>
  <c r="B2237" i="11" s="1"/>
  <c r="D2237" i="11" s="1"/>
  <c r="A2238" i="11"/>
  <c r="B2238" i="11" s="1"/>
  <c r="D2238" i="11" s="1"/>
  <c r="A2239" i="11"/>
  <c r="B2239" i="11" s="1"/>
  <c r="D2239" i="11" s="1"/>
  <c r="A2240" i="11"/>
  <c r="B2240" i="11" s="1"/>
  <c r="D2240" i="11" s="1"/>
  <c r="A2241" i="11"/>
  <c r="A2242" i="11"/>
  <c r="B2242" i="11" s="1"/>
  <c r="D2242" i="11" s="1"/>
  <c r="A2243" i="11"/>
  <c r="A2244" i="11"/>
  <c r="B2244" i="11" s="1"/>
  <c r="D2244" i="11" s="1"/>
  <c r="A2245" i="11"/>
  <c r="A2246" i="11"/>
  <c r="A2247" i="11"/>
  <c r="B2247" i="11" s="1"/>
  <c r="D2247" i="11" s="1"/>
  <c r="A2248" i="11"/>
  <c r="B2248" i="11" s="1"/>
  <c r="D2248" i="11" s="1"/>
  <c r="A2249" i="11"/>
  <c r="A2250" i="11"/>
  <c r="B2250" i="11" s="1"/>
  <c r="D2250" i="11" s="1"/>
  <c r="A2251" i="11"/>
  <c r="B2251" i="11" s="1"/>
  <c r="D2251" i="11" s="1"/>
  <c r="A2252" i="11"/>
  <c r="B2252" i="11" s="1"/>
  <c r="D2252" i="11" s="1"/>
  <c r="A2253" i="11"/>
  <c r="B2253" i="11" s="1"/>
  <c r="D2253" i="11" s="1"/>
  <c r="A2254" i="11"/>
  <c r="B2254" i="11" s="1"/>
  <c r="D2254" i="11" s="1"/>
  <c r="A2255" i="11"/>
  <c r="B2255" i="11" s="1"/>
  <c r="D2255" i="11" s="1"/>
  <c r="A2256" i="11"/>
  <c r="B2256" i="11" s="1"/>
  <c r="D2256" i="11" s="1"/>
  <c r="A2257" i="11"/>
  <c r="A2258" i="11"/>
  <c r="B2258" i="11" s="1"/>
  <c r="D2258" i="11" s="1"/>
  <c r="A2259" i="11"/>
  <c r="A2260" i="11"/>
  <c r="B2260" i="11" s="1"/>
  <c r="D2260" i="11" s="1"/>
  <c r="A2261" i="11"/>
  <c r="A2262" i="11"/>
  <c r="A2263" i="11"/>
  <c r="B2263" i="11" s="1"/>
  <c r="D2263" i="11" s="1"/>
  <c r="A2264" i="11"/>
  <c r="B2264" i="11" s="1"/>
  <c r="D2264" i="11" s="1"/>
  <c r="A2265" i="11"/>
  <c r="B2265" i="11" s="1"/>
  <c r="D2265" i="11" s="1"/>
  <c r="A2266" i="11"/>
  <c r="A2267" i="11"/>
  <c r="A2268" i="11"/>
  <c r="B2268" i="11" s="1"/>
  <c r="D2268" i="11" s="1"/>
  <c r="A2269" i="11"/>
  <c r="A2270" i="11"/>
  <c r="A2271" i="11"/>
  <c r="B2271" i="11" s="1"/>
  <c r="D2271" i="11" s="1"/>
  <c r="A2272" i="11"/>
  <c r="B2272" i="11" s="1"/>
  <c r="D2272" i="11" s="1"/>
  <c r="A2273" i="11"/>
  <c r="B2273" i="11" s="1"/>
  <c r="D2273" i="11" s="1"/>
  <c r="A2274" i="11"/>
  <c r="B2274" i="11" s="1"/>
  <c r="D2274" i="11" s="1"/>
  <c r="A2275" i="11"/>
  <c r="B2275" i="11" s="1"/>
  <c r="D2275" i="11" s="1"/>
  <c r="A2276" i="11"/>
  <c r="B2276" i="11" s="1"/>
  <c r="D2276" i="11" s="1"/>
  <c r="A2277" i="11"/>
  <c r="A2278" i="11"/>
  <c r="A2279" i="11"/>
  <c r="B2279" i="11" s="1"/>
  <c r="D2279" i="11" s="1"/>
  <c r="A2280" i="11"/>
  <c r="B2280" i="11" s="1"/>
  <c r="D2280" i="11" s="1"/>
  <c r="A2281" i="11"/>
  <c r="B2281" i="11" s="1"/>
  <c r="D2281" i="11" s="1"/>
  <c r="A2282" i="11"/>
  <c r="A2283" i="11"/>
  <c r="A2284" i="11"/>
  <c r="B2284" i="11" s="1"/>
  <c r="D2284" i="11" s="1"/>
  <c r="A2285" i="11"/>
  <c r="A2286" i="11"/>
  <c r="A2287" i="11"/>
  <c r="B2287" i="11" s="1"/>
  <c r="D2287" i="11" s="1"/>
  <c r="A2288" i="11"/>
  <c r="B2288" i="11" s="1"/>
  <c r="D2288" i="11" s="1"/>
  <c r="A2289" i="11"/>
  <c r="B2289" i="11" s="1"/>
  <c r="D2289" i="11" s="1"/>
  <c r="A2290" i="11"/>
  <c r="B2290" i="11" s="1"/>
  <c r="D2290" i="11" s="1"/>
  <c r="A2291" i="11"/>
  <c r="B2291" i="11" s="1"/>
  <c r="D2291" i="11" s="1"/>
  <c r="A2292" i="11"/>
  <c r="B2292" i="11" s="1"/>
  <c r="D2292" i="11" s="1"/>
  <c r="A2293" i="11"/>
  <c r="A2294" i="11"/>
  <c r="A2295" i="11"/>
  <c r="B2295" i="11" s="1"/>
  <c r="D2295" i="11" s="1"/>
  <c r="A2296" i="11"/>
  <c r="B2296" i="11" s="1"/>
  <c r="D2296" i="11" s="1"/>
  <c r="A2297" i="11"/>
  <c r="B2297" i="11" s="1"/>
  <c r="D2297" i="11" s="1"/>
  <c r="A2298" i="11"/>
  <c r="B2298" i="11" s="1"/>
  <c r="D2298" i="11" s="1"/>
  <c r="A2299" i="11"/>
  <c r="B2299" i="11" s="1"/>
  <c r="D2299" i="11" s="1"/>
  <c r="A2300" i="11"/>
  <c r="B2300" i="11" s="1"/>
  <c r="D2300" i="11" s="1"/>
  <c r="A2301" i="11"/>
  <c r="A2302" i="11"/>
  <c r="A2303" i="11"/>
  <c r="B2303" i="11" s="1"/>
  <c r="D2303" i="11" s="1"/>
  <c r="A2304" i="11"/>
  <c r="B2304" i="11" s="1"/>
  <c r="D2304" i="11" s="1"/>
  <c r="A2305" i="11"/>
  <c r="B2305" i="11" s="1"/>
  <c r="D2305" i="11" s="1"/>
  <c r="A2306" i="11"/>
  <c r="B2306" i="11" s="1"/>
  <c r="D2306" i="11" s="1"/>
  <c r="A2307" i="11"/>
  <c r="B2307" i="11" s="1"/>
  <c r="D2307" i="11" s="1"/>
  <c r="A2308" i="11"/>
  <c r="B2308" i="11" s="1"/>
  <c r="D2308" i="11" s="1"/>
  <c r="A2309" i="11"/>
  <c r="A2310" i="11"/>
  <c r="A2311" i="11"/>
  <c r="B2311" i="11" s="1"/>
  <c r="D2311" i="11" s="1"/>
  <c r="A2312" i="11"/>
  <c r="B2312" i="11" s="1"/>
  <c r="D2312" i="11" s="1"/>
  <c r="A2313" i="11"/>
  <c r="B2313" i="11" s="1"/>
  <c r="D2313" i="11" s="1"/>
  <c r="A2314" i="11"/>
  <c r="A2315" i="11"/>
  <c r="A2316" i="11"/>
  <c r="B2316" i="11" s="1"/>
  <c r="D2316" i="11" s="1"/>
  <c r="A2317" i="11"/>
  <c r="B2317" i="11" s="1"/>
  <c r="D2317" i="11" s="1"/>
  <c r="A2318" i="11"/>
  <c r="A2319" i="11"/>
  <c r="B2319" i="11" s="1"/>
  <c r="D2319" i="11" s="1"/>
  <c r="A2320" i="11"/>
  <c r="B2320" i="11" s="1"/>
  <c r="D2320" i="11" s="1"/>
  <c r="A2321" i="11"/>
  <c r="B2321" i="11" s="1"/>
  <c r="D2321" i="11" s="1"/>
  <c r="A2322" i="11"/>
  <c r="B2322" i="11" s="1"/>
  <c r="D2322" i="11" s="1"/>
  <c r="A2323" i="11"/>
  <c r="B2323" i="11" s="1"/>
  <c r="D2323" i="11" s="1"/>
  <c r="A2324" i="11"/>
  <c r="B2324" i="11" s="1"/>
  <c r="D2324" i="11" s="1"/>
  <c r="A2325" i="11"/>
  <c r="A2326" i="11"/>
  <c r="A2327" i="11"/>
  <c r="B2327" i="11" s="1"/>
  <c r="D2327" i="11" s="1"/>
  <c r="A2328" i="11"/>
  <c r="A2329" i="11"/>
  <c r="B2329" i="11" s="1"/>
  <c r="D2329" i="11" s="1"/>
  <c r="A2330" i="11"/>
  <c r="B2330" i="11" s="1"/>
  <c r="D2330" i="11" s="1"/>
  <c r="A2331" i="11"/>
  <c r="B2331" i="11" s="1"/>
  <c r="D2331" i="11" s="1"/>
  <c r="A2332" i="11"/>
  <c r="B2332" i="11" s="1"/>
  <c r="D2332" i="11" s="1"/>
  <c r="A2333" i="11"/>
  <c r="B2333" i="11" s="1"/>
  <c r="D2333" i="11" s="1"/>
  <c r="A2334" i="11"/>
  <c r="B2334" i="11" s="1"/>
  <c r="D2334" i="11" s="1"/>
  <c r="A2335" i="11"/>
  <c r="B2335" i="11" s="1"/>
  <c r="D2335" i="11" s="1"/>
  <c r="A2336" i="11"/>
  <c r="A2337" i="11"/>
  <c r="B2337" i="11" s="1"/>
  <c r="D2337" i="11" s="1"/>
  <c r="A2338" i="11"/>
  <c r="A2339" i="11"/>
  <c r="B2339" i="11" s="1"/>
  <c r="D2339" i="11" s="1"/>
  <c r="A2340" i="11"/>
  <c r="B2340" i="11" s="1"/>
  <c r="D2340" i="11" s="1"/>
  <c r="A2341" i="11"/>
  <c r="B2341" i="11" s="1"/>
  <c r="D2341" i="11" s="1"/>
  <c r="A2342" i="11"/>
  <c r="B2342" i="11" s="1"/>
  <c r="D2342" i="11" s="1"/>
  <c r="A2343" i="11"/>
  <c r="B2343" i="11" s="1"/>
  <c r="D2343" i="11" s="1"/>
  <c r="A2344" i="11"/>
  <c r="A2345" i="11"/>
  <c r="B2345" i="11" s="1"/>
  <c r="D2345" i="11" s="1"/>
  <c r="A2346" i="11"/>
  <c r="A2347" i="11"/>
  <c r="B2347" i="11" s="1"/>
  <c r="D2347" i="11" s="1"/>
  <c r="A2348" i="11"/>
  <c r="B2348" i="11" s="1"/>
  <c r="D2348" i="11" s="1"/>
  <c r="A2349" i="11"/>
  <c r="B2349" i="11" s="1"/>
  <c r="D2349" i="11" s="1"/>
  <c r="A2350" i="11"/>
  <c r="B2350" i="11" s="1"/>
  <c r="D2350" i="11" s="1"/>
  <c r="A2351" i="11"/>
  <c r="B2351" i="11" s="1"/>
  <c r="D2351" i="11" s="1"/>
  <c r="A2352" i="11"/>
  <c r="A2353" i="11"/>
  <c r="B2353" i="11" s="1"/>
  <c r="D2353" i="11" s="1"/>
  <c r="A2354" i="11"/>
  <c r="B2354" i="11" s="1"/>
  <c r="D2354" i="11" s="1"/>
  <c r="A2355" i="11"/>
  <c r="B2355" i="11" s="1"/>
  <c r="D2355" i="11" s="1"/>
  <c r="A2356" i="11"/>
  <c r="B2356" i="11" s="1"/>
  <c r="D2356" i="11" s="1"/>
  <c r="A2357" i="11"/>
  <c r="B2357" i="11" s="1"/>
  <c r="D2357" i="11" s="1"/>
  <c r="A2358" i="11"/>
  <c r="B2358" i="11" s="1"/>
  <c r="D2358" i="11" s="1"/>
  <c r="A2359" i="11"/>
  <c r="B2359" i="11" s="1"/>
  <c r="D2359" i="11" s="1"/>
  <c r="A2360" i="11"/>
  <c r="B2360" i="11" s="1"/>
  <c r="D2360" i="11" s="1"/>
  <c r="A2361" i="11"/>
  <c r="B2361" i="11" s="1"/>
  <c r="D2361" i="11" s="1"/>
  <c r="A2362" i="11"/>
  <c r="B2362" i="11" s="1"/>
  <c r="D2362" i="11" s="1"/>
  <c r="A2363" i="11"/>
  <c r="B2363" i="11" s="1"/>
  <c r="D2363" i="11" s="1"/>
  <c r="A2364" i="11"/>
  <c r="B2364" i="11" s="1"/>
  <c r="D2364" i="11" s="1"/>
  <c r="A2365" i="11"/>
  <c r="B2365" i="11" s="1"/>
  <c r="D2365" i="11" s="1"/>
  <c r="A2366" i="11"/>
  <c r="A2367" i="11"/>
  <c r="B2367" i="11" s="1"/>
  <c r="D2367" i="11" s="1"/>
  <c r="A2368" i="11"/>
  <c r="B2368" i="11" s="1"/>
  <c r="D2368" i="11" s="1"/>
  <c r="A2369" i="11"/>
  <c r="B2369" i="11" s="1"/>
  <c r="D2369" i="11" s="1"/>
  <c r="A2370" i="11"/>
  <c r="A2371" i="11"/>
  <c r="B2371" i="11" s="1"/>
  <c r="D2371" i="11" s="1"/>
  <c r="A2372" i="11"/>
  <c r="A2373" i="11"/>
  <c r="B2373" i="11" s="1"/>
  <c r="D2373" i="11" s="1"/>
  <c r="A2374" i="11"/>
  <c r="A2375" i="11"/>
  <c r="B2375" i="11" s="1"/>
  <c r="D2375" i="11" s="1"/>
  <c r="A2376" i="11"/>
  <c r="B2376" i="11" s="1"/>
  <c r="D2376" i="11" s="1"/>
  <c r="A2377" i="11"/>
  <c r="B2377" i="11" s="1"/>
  <c r="D2377" i="11" s="1"/>
  <c r="A2378" i="11"/>
  <c r="B2378" i="11" s="1"/>
  <c r="D2378" i="11" s="1"/>
  <c r="A2379" i="11"/>
  <c r="B2379" i="11" s="1"/>
  <c r="D2379" i="11" s="1"/>
  <c r="A2380" i="11"/>
  <c r="B2380" i="11" s="1"/>
  <c r="D2380" i="11" s="1"/>
  <c r="A2381" i="11"/>
  <c r="B2381" i="11" s="1"/>
  <c r="D2381" i="11" s="1"/>
  <c r="A2382" i="11"/>
  <c r="A2383" i="11"/>
  <c r="B2383" i="11" s="1"/>
  <c r="D2383" i="11" s="1"/>
  <c r="A2384" i="11"/>
  <c r="B2384" i="11" s="1"/>
  <c r="D2384" i="11" s="1"/>
  <c r="A2385" i="11"/>
  <c r="B2385" i="11" s="1"/>
  <c r="D2385" i="11" s="1"/>
  <c r="A2386" i="11"/>
  <c r="B2386" i="11" s="1"/>
  <c r="D2386" i="11" s="1"/>
  <c r="A2387" i="11"/>
  <c r="B2387" i="11" s="1"/>
  <c r="D2387" i="11" s="1"/>
  <c r="A2388" i="11"/>
  <c r="B2388" i="11" s="1"/>
  <c r="D2388" i="11" s="1"/>
  <c r="A2389" i="11"/>
  <c r="B2389" i="11" s="1"/>
  <c r="D2389" i="11" s="1"/>
  <c r="A2390" i="11"/>
  <c r="A2391" i="11"/>
  <c r="B2391" i="11" s="1"/>
  <c r="D2391" i="11" s="1"/>
  <c r="A2392" i="11"/>
  <c r="B2392" i="11" s="1"/>
  <c r="D2392" i="11" s="1"/>
  <c r="A2393" i="11"/>
  <c r="B2393" i="11" s="1"/>
  <c r="D2393" i="11" s="1"/>
  <c r="A2394" i="11"/>
  <c r="B2394" i="11" s="1"/>
  <c r="D2394" i="11" s="1"/>
  <c r="A2395" i="11"/>
  <c r="B2395" i="11" s="1"/>
  <c r="D2395" i="11" s="1"/>
  <c r="A2396" i="11"/>
  <c r="B2396" i="11" s="1"/>
  <c r="D2396" i="11" s="1"/>
  <c r="A2397" i="11"/>
  <c r="B2397" i="11" s="1"/>
  <c r="D2397" i="11" s="1"/>
  <c r="A2398" i="11"/>
  <c r="A2399" i="11"/>
  <c r="B2399" i="11" s="1"/>
  <c r="D2399" i="11" s="1"/>
  <c r="A2400" i="11"/>
  <c r="B2400" i="11" s="1"/>
  <c r="D2400" i="11" s="1"/>
  <c r="A2401" i="11"/>
  <c r="B2401" i="11" s="1"/>
  <c r="D2401" i="11" s="1"/>
  <c r="A2402" i="11"/>
  <c r="A2403" i="11"/>
  <c r="B2403" i="11" s="1"/>
  <c r="D2403" i="11" s="1"/>
  <c r="A2404" i="11"/>
  <c r="A2405" i="11"/>
  <c r="B2405" i="11" s="1"/>
  <c r="D2405" i="11" s="1"/>
  <c r="A2406" i="11"/>
  <c r="A2407" i="11"/>
  <c r="B2407" i="11" s="1"/>
  <c r="D2407" i="11" s="1"/>
  <c r="A2408" i="11"/>
  <c r="B2408" i="11" s="1"/>
  <c r="D2408" i="11" s="1"/>
  <c r="A2409" i="11"/>
  <c r="B2409" i="11" s="1"/>
  <c r="D2409" i="11" s="1"/>
  <c r="A2410" i="11"/>
  <c r="B2410" i="11" s="1"/>
  <c r="D2410" i="11" s="1"/>
  <c r="A2411" i="11"/>
  <c r="B2411" i="11" s="1"/>
  <c r="D2411" i="11" s="1"/>
  <c r="A2412" i="11"/>
  <c r="B2412" i="11" s="1"/>
  <c r="D2412" i="11" s="1"/>
  <c r="A2413" i="11"/>
  <c r="B2413" i="11" s="1"/>
  <c r="D2413" i="11" s="1"/>
  <c r="A2414" i="11"/>
  <c r="A2415" i="11"/>
  <c r="B2415" i="11" s="1"/>
  <c r="D2415" i="11" s="1"/>
  <c r="A2416" i="11"/>
  <c r="B2416" i="11" s="1"/>
  <c r="D2416" i="11" s="1"/>
  <c r="A2417" i="11"/>
  <c r="B2417" i="11" s="1"/>
  <c r="D2417" i="11" s="1"/>
  <c r="A2418" i="11"/>
  <c r="B2418" i="11" s="1"/>
  <c r="D2418" i="11" s="1"/>
  <c r="A2419" i="11"/>
  <c r="B2419" i="11" s="1"/>
  <c r="D2419" i="11" s="1"/>
  <c r="A2420" i="11"/>
  <c r="B2420" i="11" s="1"/>
  <c r="D2420" i="11" s="1"/>
  <c r="A2421" i="11"/>
  <c r="B2421" i="11" s="1"/>
  <c r="D2421" i="11" s="1"/>
  <c r="A2422" i="11"/>
  <c r="B2422" i="11" s="1"/>
  <c r="D2422" i="11" s="1"/>
  <c r="A2423" i="11"/>
  <c r="B2423" i="11" s="1"/>
  <c r="D2423" i="11" s="1"/>
  <c r="A2424" i="11"/>
  <c r="B2424" i="11" s="1"/>
  <c r="D2424" i="11" s="1"/>
  <c r="A2425" i="11"/>
  <c r="B2425" i="11" s="1"/>
  <c r="D2425" i="11" s="1"/>
  <c r="A2426" i="11"/>
  <c r="B2426" i="11" s="1"/>
  <c r="D2426" i="11" s="1"/>
  <c r="A2427" i="11"/>
  <c r="B2427" i="11" s="1"/>
  <c r="D2427" i="11" s="1"/>
  <c r="A2428" i="11"/>
  <c r="A2429" i="11"/>
  <c r="B2429" i="11" s="1"/>
  <c r="D2429" i="11" s="1"/>
  <c r="A2430" i="11"/>
  <c r="B2430" i="11" s="1"/>
  <c r="D2430" i="11" s="1"/>
  <c r="A2431" i="11"/>
  <c r="B2431" i="11" s="1"/>
  <c r="D2431" i="11" s="1"/>
  <c r="A2432" i="11"/>
  <c r="B2432" i="11" s="1"/>
  <c r="D2432" i="11" s="1"/>
  <c r="A2433" i="11"/>
  <c r="B2433" i="11" s="1"/>
  <c r="D2433" i="11" s="1"/>
  <c r="A2434" i="11"/>
  <c r="A2435" i="11"/>
  <c r="B2435" i="11" s="1"/>
  <c r="D2435" i="11" s="1"/>
  <c r="A2436" i="11"/>
  <c r="B2436" i="11" s="1"/>
  <c r="D2436" i="11" s="1"/>
  <c r="A2437" i="11"/>
  <c r="B2437" i="11" s="1"/>
  <c r="D2437" i="11" s="1"/>
  <c r="A2438" i="11"/>
  <c r="B2438" i="11" s="1"/>
  <c r="D2438" i="11" s="1"/>
  <c r="A2439" i="11"/>
  <c r="B2439" i="11" s="1"/>
  <c r="D2439" i="11" s="1"/>
  <c r="A2440" i="11"/>
  <c r="B2440" i="11" s="1"/>
  <c r="D2440" i="11" s="1"/>
  <c r="A2441" i="11"/>
  <c r="B2441" i="11" s="1"/>
  <c r="D2441" i="11" s="1"/>
  <c r="A2442" i="11"/>
  <c r="B2442" i="11" s="1"/>
  <c r="D2442" i="11" s="1"/>
  <c r="A2443" i="11"/>
  <c r="B2443" i="11" s="1"/>
  <c r="D2443" i="11" s="1"/>
  <c r="A2444" i="11"/>
  <c r="B2444" i="11" s="1"/>
  <c r="D2444" i="11" s="1"/>
  <c r="A2445" i="11"/>
  <c r="B2445" i="11" s="1"/>
  <c r="D2445" i="11" s="1"/>
  <c r="A2446" i="11"/>
  <c r="B2446" i="11" s="1"/>
  <c r="D2446" i="11" s="1"/>
  <c r="A2447" i="11"/>
  <c r="B2447" i="11" s="1"/>
  <c r="D2447" i="11" s="1"/>
  <c r="A2448" i="11"/>
  <c r="B2448" i="11" s="1"/>
  <c r="D2448" i="11" s="1"/>
  <c r="A2449" i="11"/>
  <c r="B2449" i="11" s="1"/>
  <c r="D2449" i="11" s="1"/>
  <c r="A2450" i="11"/>
  <c r="A2451" i="11"/>
  <c r="B2451" i="11" s="1"/>
  <c r="D2451" i="11" s="1"/>
  <c r="A2452" i="11"/>
  <c r="A2453" i="11"/>
  <c r="B2453" i="11" s="1"/>
  <c r="D2453" i="11" s="1"/>
  <c r="A2454" i="11"/>
  <c r="B2454" i="11" s="1"/>
  <c r="D2454" i="11" s="1"/>
  <c r="A2455" i="11"/>
  <c r="B2455" i="11" s="1"/>
  <c r="D2455" i="11" s="1"/>
  <c r="A2456" i="11"/>
  <c r="B2456" i="11" s="1"/>
  <c r="D2456" i="11" s="1"/>
  <c r="A2457" i="11"/>
  <c r="B2457" i="11" s="1"/>
  <c r="D2457" i="11" s="1"/>
  <c r="A2458" i="11"/>
  <c r="B2458" i="11" s="1"/>
  <c r="D2458" i="11" s="1"/>
  <c r="A2459" i="11"/>
  <c r="B2459" i="11" s="1"/>
  <c r="D2459" i="11" s="1"/>
  <c r="A2460" i="11"/>
  <c r="B2460" i="11" s="1"/>
  <c r="D2460" i="11" s="1"/>
  <c r="A2461" i="11"/>
  <c r="B2461" i="11" s="1"/>
  <c r="D2461" i="11" s="1"/>
  <c r="A2462" i="11"/>
  <c r="B2462" i="11" s="1"/>
  <c r="D2462" i="11" s="1"/>
  <c r="A2463" i="11"/>
  <c r="B2463" i="11" s="1"/>
  <c r="D2463" i="11" s="1"/>
  <c r="A2464" i="11"/>
  <c r="B2464" i="11" s="1"/>
  <c r="D2464" i="11" s="1"/>
  <c r="A2465" i="11"/>
  <c r="B2465" i="11" s="1"/>
  <c r="D2465" i="11" s="1"/>
  <c r="A2466" i="11"/>
  <c r="A2467" i="11"/>
  <c r="B2467" i="11" s="1"/>
  <c r="D2467" i="11" s="1"/>
  <c r="A2468" i="11"/>
  <c r="A2469" i="11"/>
  <c r="B2469" i="11" s="1"/>
  <c r="D2469" i="11" s="1"/>
  <c r="A2470" i="11"/>
  <c r="B2470" i="11" s="1"/>
  <c r="D2470" i="11" s="1"/>
  <c r="A2471" i="11"/>
  <c r="B2471" i="11" s="1"/>
  <c r="D2471" i="11" s="1"/>
  <c r="A2472" i="11"/>
  <c r="B2472" i="11" s="1"/>
  <c r="D2472" i="11" s="1"/>
  <c r="A2473" i="11"/>
  <c r="B2473" i="11" s="1"/>
  <c r="D2473" i="11" s="1"/>
  <c r="A2474" i="11"/>
  <c r="B2474" i="11" s="1"/>
  <c r="D2474" i="11" s="1"/>
  <c r="A2475" i="11"/>
  <c r="B2475" i="11" s="1"/>
  <c r="D2475" i="11" s="1"/>
  <c r="A2476" i="11"/>
  <c r="B2476" i="11" s="1"/>
  <c r="D2476" i="11" s="1"/>
  <c r="A2477" i="11"/>
  <c r="B2477" i="11" s="1"/>
  <c r="D2477" i="11" s="1"/>
  <c r="A2478" i="11"/>
  <c r="B2478" i="11" s="1"/>
  <c r="D2478" i="11" s="1"/>
  <c r="A2479" i="11"/>
  <c r="B2479" i="11" s="1"/>
  <c r="D2479" i="11" s="1"/>
  <c r="A2480" i="11"/>
  <c r="B2480" i="11" s="1"/>
  <c r="D2480" i="11" s="1"/>
  <c r="A2481" i="11"/>
  <c r="B2481" i="11" s="1"/>
  <c r="D2481" i="11" s="1"/>
  <c r="A2482" i="11"/>
  <c r="B2482" i="11" s="1"/>
  <c r="D2482" i="11" s="1"/>
  <c r="A2483" i="11"/>
  <c r="B2483" i="11" s="1"/>
  <c r="D2483" i="11" s="1"/>
  <c r="A2484" i="11"/>
  <c r="B2484" i="11" s="1"/>
  <c r="D2484" i="11" s="1"/>
  <c r="A2485" i="11"/>
  <c r="B2485" i="11" s="1"/>
  <c r="D2485" i="11" s="1"/>
  <c r="A2486" i="11"/>
  <c r="B2486" i="11" s="1"/>
  <c r="D2486" i="11" s="1"/>
  <c r="A2487" i="11"/>
  <c r="B2487" i="11" s="1"/>
  <c r="D2487" i="11" s="1"/>
  <c r="A2488" i="11"/>
  <c r="B2488" i="11" s="1"/>
  <c r="D2488" i="11" s="1"/>
  <c r="A2489" i="11"/>
  <c r="B2489" i="11" s="1"/>
  <c r="D2489" i="11" s="1"/>
  <c r="A2490" i="11"/>
  <c r="A2491" i="11"/>
  <c r="B2491" i="11" s="1"/>
  <c r="D2491" i="11" s="1"/>
  <c r="A2492" i="11"/>
  <c r="A2493" i="11"/>
  <c r="B2493" i="11" s="1"/>
  <c r="D2493" i="11" s="1"/>
  <c r="A2494" i="11"/>
  <c r="B2494" i="11" s="1"/>
  <c r="D2494" i="11" s="1"/>
  <c r="A2495" i="11"/>
  <c r="B2495" i="11" s="1"/>
  <c r="D2495" i="11" s="1"/>
  <c r="A2496" i="11"/>
  <c r="B2496" i="11" s="1"/>
  <c r="D2496" i="11" s="1"/>
  <c r="A2497" i="11"/>
  <c r="B2497" i="11" s="1"/>
  <c r="D2497" i="11" s="1"/>
  <c r="A2498" i="11"/>
  <c r="A2499" i="11"/>
  <c r="B2499" i="11" s="1"/>
  <c r="D2499" i="11" s="1"/>
  <c r="A2500" i="11"/>
  <c r="A2501" i="11"/>
  <c r="B2501" i="11" s="1"/>
  <c r="D2501" i="11" s="1"/>
  <c r="A2502" i="11"/>
  <c r="B2502" i="11" s="1"/>
  <c r="D2502" i="11" s="1"/>
  <c r="A2503" i="11"/>
  <c r="B2503" i="11" s="1"/>
  <c r="D2503" i="11" s="1"/>
  <c r="A2504" i="11"/>
  <c r="A2505" i="11"/>
  <c r="B2505" i="11" s="1"/>
  <c r="D2505" i="11" s="1"/>
  <c r="A2506" i="11"/>
  <c r="A2507" i="11"/>
  <c r="B2507" i="11" s="1"/>
  <c r="D2507" i="11" s="1"/>
  <c r="A2508" i="11"/>
  <c r="A2509" i="11"/>
  <c r="B2509" i="11" s="1"/>
  <c r="D2509" i="11" s="1"/>
  <c r="A2510" i="11"/>
  <c r="B2510" i="11" s="1"/>
  <c r="D2510" i="11" s="1"/>
  <c r="A2511" i="11"/>
  <c r="B2511" i="11" s="1"/>
  <c r="D2511" i="11" s="1"/>
  <c r="A2512" i="11"/>
  <c r="B2512" i="11" s="1"/>
  <c r="D2512" i="11" s="1"/>
  <c r="A2513" i="11"/>
  <c r="B2513" i="11" s="1"/>
  <c r="D2513" i="11" s="1"/>
  <c r="A2514" i="11"/>
  <c r="A2515" i="11"/>
  <c r="B2515" i="11" s="1"/>
  <c r="D2515" i="11" s="1"/>
  <c r="A2516" i="11"/>
  <c r="A2517" i="11"/>
  <c r="B2517" i="11" s="1"/>
  <c r="D2517" i="11" s="1"/>
  <c r="A2518" i="11"/>
  <c r="B2518" i="11" s="1"/>
  <c r="D2518" i="11" s="1"/>
  <c r="A2519" i="11"/>
  <c r="B2519" i="11" s="1"/>
  <c r="D2519" i="11" s="1"/>
  <c r="A2520" i="11"/>
  <c r="B2520" i="11" s="1"/>
  <c r="D2520" i="11" s="1"/>
  <c r="A2521" i="11"/>
  <c r="B2521" i="11" s="1"/>
  <c r="D2521" i="11" s="1"/>
  <c r="A2522" i="11"/>
  <c r="A2523" i="11"/>
  <c r="B2523" i="11" s="1"/>
  <c r="D2523" i="11" s="1"/>
  <c r="A2524" i="11"/>
  <c r="A2525" i="11"/>
  <c r="B2525" i="11" s="1"/>
  <c r="D2525" i="11" s="1"/>
  <c r="A2526" i="11"/>
  <c r="B2526" i="11" s="1"/>
  <c r="D2526" i="11" s="1"/>
  <c r="A2527" i="11"/>
  <c r="B2527" i="11" s="1"/>
  <c r="D2527" i="11" s="1"/>
  <c r="A2528" i="11"/>
  <c r="B2528" i="11" s="1"/>
  <c r="D2528" i="11" s="1"/>
  <c r="A2529" i="11"/>
  <c r="B2529" i="11" s="1"/>
  <c r="D2529" i="11" s="1"/>
  <c r="A2530" i="11"/>
  <c r="A2531" i="11"/>
  <c r="B2531" i="11" s="1"/>
  <c r="D2531" i="11" s="1"/>
  <c r="A2532" i="11"/>
  <c r="A2533" i="11"/>
  <c r="B2533" i="11" s="1"/>
  <c r="D2533" i="11" s="1"/>
  <c r="A2534" i="11"/>
  <c r="B2534" i="11" s="1"/>
  <c r="D2534" i="11" s="1"/>
  <c r="A2535" i="11"/>
  <c r="B2535" i="11" s="1"/>
  <c r="D2535" i="11" s="1"/>
  <c r="A2536" i="11"/>
  <c r="A2537" i="11"/>
  <c r="B2537" i="11" s="1"/>
  <c r="D2537" i="11" s="1"/>
  <c r="A2538" i="11"/>
  <c r="A2539" i="11"/>
  <c r="B2539" i="11" s="1"/>
  <c r="D2539" i="11" s="1"/>
  <c r="A2540" i="11"/>
  <c r="A2541" i="11"/>
  <c r="B2541" i="11" s="1"/>
  <c r="D2541" i="11" s="1"/>
  <c r="A2542" i="11"/>
  <c r="B2542" i="11" s="1"/>
  <c r="D2542" i="11" s="1"/>
  <c r="A2543" i="11"/>
  <c r="B2543" i="11" s="1"/>
  <c r="D2543" i="11" s="1"/>
  <c r="A2544" i="11"/>
  <c r="A2545" i="11"/>
  <c r="B2545" i="11" s="1"/>
  <c r="D2545" i="11" s="1"/>
  <c r="A2546" i="11"/>
  <c r="A2547" i="11"/>
  <c r="B2547" i="11" s="1"/>
  <c r="D2547" i="11" s="1"/>
  <c r="A2548" i="11"/>
  <c r="A2549" i="11"/>
  <c r="A2550" i="11"/>
  <c r="A2551" i="11"/>
  <c r="B2551" i="11" s="1"/>
  <c r="D2551" i="11" s="1"/>
  <c r="A2552" i="11"/>
  <c r="A2553" i="11"/>
  <c r="B2553" i="11" s="1"/>
  <c r="D2553" i="11" s="1"/>
  <c r="A2554" i="11"/>
  <c r="A2555" i="11"/>
  <c r="B2555" i="11" s="1"/>
  <c r="D2555" i="11" s="1"/>
  <c r="A2556" i="11"/>
  <c r="A2557" i="11"/>
  <c r="B2557" i="11" s="1"/>
  <c r="D2557" i="11" s="1"/>
  <c r="A2558" i="11"/>
  <c r="B2558" i="11" s="1"/>
  <c r="D2558" i="11" s="1"/>
  <c r="C2558" i="11"/>
  <c r="A2559" i="11"/>
  <c r="B2559" i="11" s="1"/>
  <c r="D2559" i="11" s="1"/>
  <c r="A2560" i="11"/>
  <c r="B2560" i="11" s="1"/>
  <c r="D2560" i="11" s="1"/>
  <c r="A2561" i="11"/>
  <c r="B2561" i="11" s="1"/>
  <c r="D2561" i="11" s="1"/>
  <c r="A2562" i="11"/>
  <c r="B2562" i="11" s="1"/>
  <c r="D2562" i="11" s="1"/>
  <c r="C2562" i="11"/>
  <c r="A2563" i="11"/>
  <c r="B2563" i="11" s="1"/>
  <c r="D2563" i="11" s="1"/>
  <c r="A2564" i="11"/>
  <c r="B2564" i="11" s="1"/>
  <c r="D2564" i="11" s="1"/>
  <c r="A2565" i="11"/>
  <c r="A2566" i="11"/>
  <c r="A2567" i="11"/>
  <c r="B2567" i="11" s="1"/>
  <c r="D2567" i="11" s="1"/>
  <c r="A2568" i="11"/>
  <c r="A2569" i="11"/>
  <c r="B2569" i="11" s="1"/>
  <c r="D2569" i="11" s="1"/>
  <c r="A2570" i="11"/>
  <c r="A2571" i="11"/>
  <c r="B2571" i="11" s="1"/>
  <c r="D2571" i="11" s="1"/>
  <c r="A2572" i="11"/>
  <c r="A2573" i="11"/>
  <c r="B2573" i="11" s="1"/>
  <c r="D2573" i="11" s="1"/>
  <c r="A2574" i="11"/>
  <c r="B2574" i="11" s="1"/>
  <c r="D2574" i="11" s="1"/>
  <c r="A2575" i="11"/>
  <c r="B2575" i="11" s="1"/>
  <c r="D2575" i="11" s="1"/>
  <c r="A2576" i="11"/>
  <c r="B2576" i="11" s="1"/>
  <c r="D2576" i="11" s="1"/>
  <c r="A2577" i="11"/>
  <c r="B2577" i="11" s="1"/>
  <c r="D2577" i="11" s="1"/>
  <c r="A2578" i="11"/>
  <c r="B2578" i="11" s="1"/>
  <c r="D2578" i="11" s="1"/>
  <c r="A2579" i="11"/>
  <c r="B2579" i="11" s="1"/>
  <c r="D2579" i="11" s="1"/>
  <c r="A2580" i="11"/>
  <c r="A2581" i="11"/>
  <c r="A2582" i="11"/>
  <c r="A2583" i="11"/>
  <c r="B2583" i="11" s="1"/>
  <c r="D2583" i="11" s="1"/>
  <c r="A2584" i="11"/>
  <c r="A2585" i="11"/>
  <c r="B2585" i="11" s="1"/>
  <c r="D2585" i="11" s="1"/>
  <c r="A2586" i="11"/>
  <c r="B2586" i="11" s="1"/>
  <c r="D2586" i="11" s="1"/>
  <c r="A2587" i="11"/>
  <c r="B2587" i="11" s="1"/>
  <c r="D2587" i="11" s="1"/>
  <c r="A2588" i="11"/>
  <c r="B2588" i="11" s="1"/>
  <c r="D2588" i="11" s="1"/>
  <c r="A2589" i="11"/>
  <c r="A2590" i="11"/>
  <c r="B2590" i="11" s="1"/>
  <c r="D2590" i="11" s="1"/>
  <c r="A2591" i="11"/>
  <c r="B2591" i="11" s="1"/>
  <c r="D2591" i="11" s="1"/>
  <c r="A2592" i="11"/>
  <c r="B2592" i="11" s="1"/>
  <c r="D2592" i="11" s="1"/>
  <c r="A2593" i="11"/>
  <c r="B2593" i="11" s="1"/>
  <c r="D2593" i="11" s="1"/>
  <c r="A2594" i="11"/>
  <c r="B2594" i="11" s="1"/>
  <c r="D2594" i="11" s="1"/>
  <c r="A2595" i="11"/>
  <c r="B2595" i="11" s="1"/>
  <c r="D2595" i="11" s="1"/>
  <c r="A2596" i="11"/>
  <c r="A2597" i="11"/>
  <c r="B2597" i="11" s="1"/>
  <c r="D2597" i="11" s="1"/>
  <c r="A2598" i="11"/>
  <c r="B2598" i="11" s="1"/>
  <c r="D2598" i="11" s="1"/>
  <c r="A2599" i="11"/>
  <c r="B2599" i="11" s="1"/>
  <c r="D2599" i="11" s="1"/>
  <c r="A2600" i="11"/>
  <c r="A2601" i="11"/>
  <c r="B2601" i="11" s="1"/>
  <c r="D2601" i="11" s="1"/>
  <c r="A2602" i="11"/>
  <c r="B2602" i="11" s="1"/>
  <c r="D2602" i="11" s="1"/>
  <c r="A2603" i="11"/>
  <c r="B2603" i="11" s="1"/>
  <c r="D2603" i="11" s="1"/>
  <c r="A2604" i="11"/>
  <c r="B2604" i="11" s="1"/>
  <c r="D2604" i="11" s="1"/>
  <c r="A2605" i="11"/>
  <c r="B2605" i="11" s="1"/>
  <c r="D2605" i="11" s="1"/>
  <c r="A2606" i="11"/>
  <c r="B2606" i="11" s="1"/>
  <c r="D2606" i="11" s="1"/>
  <c r="A2607" i="11"/>
  <c r="B2607" i="11" s="1"/>
  <c r="D2607" i="11" s="1"/>
  <c r="A2608" i="11"/>
  <c r="A2609" i="11"/>
  <c r="B2609" i="11" s="1"/>
  <c r="D2609" i="11" s="1"/>
  <c r="A2610" i="11"/>
  <c r="A2611" i="11"/>
  <c r="B2611" i="11" s="1"/>
  <c r="D2611" i="11" s="1"/>
  <c r="A2612" i="11"/>
  <c r="A2613" i="11"/>
  <c r="B2613" i="11" s="1"/>
  <c r="D2613" i="11" s="1"/>
  <c r="A2614" i="11"/>
  <c r="A2615" i="11"/>
  <c r="B2615" i="11" s="1"/>
  <c r="D2615" i="11" s="1"/>
  <c r="A2616" i="11"/>
  <c r="A2617" i="11"/>
  <c r="B2617" i="11" s="1"/>
  <c r="D2617" i="11" s="1"/>
  <c r="A2618" i="11"/>
  <c r="B2618" i="11" s="1"/>
  <c r="D2618" i="11" s="1"/>
  <c r="A2619" i="11"/>
  <c r="B2619" i="11" s="1"/>
  <c r="D2619" i="11" s="1"/>
  <c r="A2620" i="11"/>
  <c r="B2620" i="11" s="1"/>
  <c r="D2620" i="11" s="1"/>
  <c r="A2621" i="11"/>
  <c r="B2621" i="11" s="1"/>
  <c r="D2621" i="11" s="1"/>
  <c r="A2622" i="11"/>
  <c r="B2622" i="11" s="1"/>
  <c r="D2622" i="11" s="1"/>
  <c r="A2623" i="11"/>
  <c r="B2623" i="11" s="1"/>
  <c r="D2623" i="11" s="1"/>
  <c r="A2624" i="11"/>
  <c r="A2625" i="11"/>
  <c r="B2625" i="11" s="1"/>
  <c r="D2625" i="11" s="1"/>
  <c r="A2626" i="11"/>
  <c r="B2626" i="11" s="1"/>
  <c r="D2626" i="11" s="1"/>
  <c r="A2627" i="11"/>
  <c r="B2627" i="11" s="1"/>
  <c r="D2627" i="11" s="1"/>
  <c r="A2628" i="11"/>
  <c r="B2628" i="11" s="1"/>
  <c r="D2628" i="11" s="1"/>
  <c r="A2629" i="11"/>
  <c r="B2629" i="11" s="1"/>
  <c r="D2629" i="11" s="1"/>
  <c r="A2630" i="11"/>
  <c r="B2630" i="11" s="1"/>
  <c r="D2630" i="11" s="1"/>
  <c r="A2631" i="11"/>
  <c r="B2631" i="11" s="1"/>
  <c r="D2631" i="11" s="1"/>
  <c r="A2632" i="11"/>
  <c r="A2633" i="11"/>
  <c r="B2633" i="11" s="1"/>
  <c r="D2633" i="11" s="1"/>
  <c r="A2634" i="11"/>
  <c r="B2634" i="11" s="1"/>
  <c r="D2634" i="11" s="1"/>
  <c r="A2635" i="11"/>
  <c r="B2635" i="11" s="1"/>
  <c r="D2635" i="11" s="1"/>
  <c r="A2636" i="11"/>
  <c r="B2636" i="11" s="1"/>
  <c r="D2636" i="11" s="1"/>
  <c r="A2637" i="11"/>
  <c r="B2637" i="11" s="1"/>
  <c r="D2637" i="11" s="1"/>
  <c r="A2638" i="11"/>
  <c r="B2638" i="11" s="1"/>
  <c r="D2638" i="11" s="1"/>
  <c r="A2639" i="11"/>
  <c r="B2639" i="11" s="1"/>
  <c r="D2639" i="11" s="1"/>
  <c r="A2640" i="11"/>
  <c r="A2641" i="11"/>
  <c r="B2641" i="11" s="1"/>
  <c r="D2641" i="11" s="1"/>
  <c r="A2642" i="11"/>
  <c r="A2643" i="11"/>
  <c r="B2643" i="11" s="1"/>
  <c r="D2643" i="11" s="1"/>
  <c r="A2644" i="11"/>
  <c r="A2645" i="11"/>
  <c r="B2645" i="11" s="1"/>
  <c r="D2645" i="11" s="1"/>
  <c r="A2646" i="11"/>
  <c r="A2647" i="11"/>
  <c r="B2647" i="11" s="1"/>
  <c r="D2647" i="11" s="1"/>
  <c r="A2648" i="11"/>
  <c r="A2649" i="11"/>
  <c r="B2649" i="11" s="1"/>
  <c r="D2649" i="11" s="1"/>
  <c r="A2650" i="11"/>
  <c r="B2650" i="11" s="1"/>
  <c r="D2650" i="11" s="1"/>
  <c r="A2651" i="11"/>
  <c r="B2651" i="11" s="1"/>
  <c r="D2651" i="11" s="1"/>
  <c r="A2652" i="11"/>
  <c r="B2652" i="11" s="1"/>
  <c r="D2652" i="11" s="1"/>
  <c r="A2653" i="11"/>
  <c r="B2653" i="11" s="1"/>
  <c r="D2653" i="11" s="1"/>
  <c r="A2654" i="11"/>
  <c r="B2654" i="11" s="1"/>
  <c r="D2654" i="11" s="1"/>
  <c r="A2655" i="11"/>
  <c r="B2655" i="11" s="1"/>
  <c r="D2655" i="11" s="1"/>
  <c r="A2656" i="11"/>
  <c r="A2657" i="11"/>
  <c r="B2657" i="11" s="1"/>
  <c r="D2657" i="11" s="1"/>
  <c r="A2658" i="11"/>
  <c r="B2658" i="11" s="1"/>
  <c r="D2658" i="11" s="1"/>
  <c r="A2659" i="11"/>
  <c r="B2659" i="11" s="1"/>
  <c r="D2659" i="11" s="1"/>
  <c r="A2660" i="11"/>
  <c r="B2660" i="11" s="1"/>
  <c r="D2660" i="11" s="1"/>
  <c r="A2661" i="11"/>
  <c r="B2661" i="11" s="1"/>
  <c r="D2661" i="11" s="1"/>
  <c r="A2662" i="11"/>
  <c r="B2662" i="11" s="1"/>
  <c r="D2662" i="11" s="1"/>
  <c r="A2663" i="11"/>
  <c r="B2663" i="11" s="1"/>
  <c r="D2663" i="11" s="1"/>
  <c r="A2664" i="11"/>
  <c r="B2664" i="11" s="1"/>
  <c r="D2664" i="11" s="1"/>
  <c r="A2665" i="11"/>
  <c r="B2665" i="11" s="1"/>
  <c r="D2665" i="11" s="1"/>
  <c r="A2666" i="11"/>
  <c r="B2666" i="11" s="1"/>
  <c r="D2666" i="11" s="1"/>
  <c r="A2667" i="11"/>
  <c r="B2667" i="11" s="1"/>
  <c r="D2667" i="11" s="1"/>
  <c r="A2668" i="11"/>
  <c r="B2668" i="11" s="1"/>
  <c r="D2668" i="11" s="1"/>
  <c r="A2669" i="11"/>
  <c r="B2669" i="11" s="1"/>
  <c r="D2669" i="11" s="1"/>
  <c r="A2670" i="11"/>
  <c r="B2670" i="11" s="1"/>
  <c r="D2670" i="11" s="1"/>
  <c r="A2671" i="11"/>
  <c r="B2671" i="11" s="1"/>
  <c r="D2671" i="11" s="1"/>
  <c r="A2672" i="11"/>
  <c r="B2672" i="11" s="1"/>
  <c r="D2672" i="11" s="1"/>
  <c r="A2673" i="11"/>
  <c r="B2673" i="11" s="1"/>
  <c r="D2673" i="11" s="1"/>
  <c r="A2674" i="11"/>
  <c r="B2674" i="11" s="1"/>
  <c r="D2674" i="11" s="1"/>
  <c r="A2675" i="11"/>
  <c r="B2675" i="11" s="1"/>
  <c r="D2675" i="11" s="1"/>
  <c r="A2676" i="11"/>
  <c r="A2677" i="11"/>
  <c r="B2677" i="11" s="1"/>
  <c r="D2677" i="11" s="1"/>
  <c r="A2678" i="11"/>
  <c r="B2678" i="11" s="1"/>
  <c r="D2678" i="11" s="1"/>
  <c r="A2679" i="11"/>
  <c r="B2679" i="11" s="1"/>
  <c r="D2679" i="11" s="1"/>
  <c r="A2680" i="11"/>
  <c r="B2680" i="11" s="1"/>
  <c r="D2680" i="11" s="1"/>
  <c r="A2681" i="11"/>
  <c r="B2681" i="11" s="1"/>
  <c r="D2681" i="11" s="1"/>
  <c r="A2682" i="11"/>
  <c r="B2682" i="11" s="1"/>
  <c r="D2682" i="11" s="1"/>
  <c r="A2683" i="11"/>
  <c r="B2683" i="11" s="1"/>
  <c r="D2683" i="11" s="1"/>
  <c r="A2684" i="11"/>
  <c r="A2685" i="11"/>
  <c r="B2685" i="11" s="1"/>
  <c r="D2685" i="11" s="1"/>
  <c r="A2686" i="11"/>
  <c r="B2686" i="11" s="1"/>
  <c r="D2686" i="11" s="1"/>
  <c r="A2687" i="11"/>
  <c r="B2687" i="11" s="1"/>
  <c r="D2687" i="11" s="1"/>
  <c r="A2688" i="11"/>
  <c r="B2688" i="11" s="1"/>
  <c r="D2688" i="11" s="1"/>
  <c r="A2689" i="11"/>
  <c r="B2689" i="11" s="1"/>
  <c r="D2689" i="11" s="1"/>
  <c r="A2690" i="11"/>
  <c r="B2690" i="11" s="1"/>
  <c r="D2690" i="11" s="1"/>
  <c r="A2691" i="11"/>
  <c r="B2691" i="11" s="1"/>
  <c r="D2691" i="11" s="1"/>
  <c r="A2692" i="11"/>
  <c r="B2692" i="11" s="1"/>
  <c r="D2692" i="11" s="1"/>
  <c r="A2693" i="11"/>
  <c r="B2693" i="11" s="1"/>
  <c r="D2693" i="11" s="1"/>
  <c r="A2694" i="11"/>
  <c r="A2695" i="11"/>
  <c r="B2695" i="11" s="1"/>
  <c r="D2695" i="11" s="1"/>
  <c r="A2696" i="11"/>
  <c r="B2696" i="11" s="1"/>
  <c r="D2696" i="11" s="1"/>
  <c r="A2697" i="11"/>
  <c r="B2697" i="11" s="1"/>
  <c r="D2697" i="11" s="1"/>
  <c r="A2698" i="11"/>
  <c r="B2698" i="11" s="1"/>
  <c r="D2698" i="11" s="1"/>
  <c r="A2699" i="11"/>
  <c r="B2699" i="11" s="1"/>
  <c r="D2699" i="11" s="1"/>
  <c r="A2700" i="11"/>
  <c r="B2700" i="11" s="1"/>
  <c r="D2700" i="11" s="1"/>
  <c r="C2700" i="11"/>
  <c r="A2701" i="11"/>
  <c r="B2701" i="11" s="1"/>
  <c r="D2701" i="11" s="1"/>
  <c r="A2702" i="11"/>
  <c r="B2702" i="11" s="1"/>
  <c r="D2702" i="11" s="1"/>
  <c r="A2703" i="11"/>
  <c r="B2703" i="11" s="1"/>
  <c r="D2703" i="11" s="1"/>
  <c r="A2704" i="11"/>
  <c r="B2704" i="11" s="1"/>
  <c r="D2704" i="11" s="1"/>
  <c r="A2705" i="11"/>
  <c r="B2705" i="11" s="1"/>
  <c r="D2705" i="11" s="1"/>
  <c r="A2706" i="11"/>
  <c r="A2707" i="11"/>
  <c r="B2707" i="11" s="1"/>
  <c r="D2707" i="11" s="1"/>
  <c r="A2708" i="11"/>
  <c r="B2708" i="11" s="1"/>
  <c r="D2708" i="11" s="1"/>
  <c r="A2709" i="11"/>
  <c r="B2709" i="11" s="1"/>
  <c r="D2709" i="11" s="1"/>
  <c r="A2710" i="11"/>
  <c r="A2711" i="11"/>
  <c r="B2711" i="11" s="1"/>
  <c r="D2711" i="11" s="1"/>
  <c r="A2712" i="11"/>
  <c r="B2712" i="11" s="1"/>
  <c r="D2712" i="11" s="1"/>
  <c r="A2713" i="11"/>
  <c r="B2713" i="11" s="1"/>
  <c r="D2713" i="11" s="1"/>
  <c r="A2714" i="11"/>
  <c r="B2714" i="11" s="1"/>
  <c r="D2714" i="11" s="1"/>
  <c r="A2715" i="11"/>
  <c r="B2715" i="11" s="1"/>
  <c r="D2715" i="11" s="1"/>
  <c r="A2716" i="11"/>
  <c r="A2717" i="11"/>
  <c r="B2717" i="11" s="1"/>
  <c r="D2717" i="11" s="1"/>
  <c r="A2718" i="11"/>
  <c r="A2719" i="11"/>
  <c r="B2719" i="11" s="1"/>
  <c r="D2719" i="11" s="1"/>
  <c r="A2720" i="11"/>
  <c r="B2720" i="11" s="1"/>
  <c r="D2720" i="11" s="1"/>
  <c r="A2721" i="11"/>
  <c r="B2721" i="11" s="1"/>
  <c r="D2721" i="11" s="1"/>
  <c r="A2722" i="11"/>
  <c r="B2722" i="11" s="1"/>
  <c r="D2722" i="11" s="1"/>
  <c r="A2723" i="11"/>
  <c r="B2723" i="11" s="1"/>
  <c r="D2723" i="11" s="1"/>
  <c r="A2724" i="11"/>
  <c r="A2725" i="11"/>
  <c r="B2725" i="11" s="1"/>
  <c r="D2725" i="11" s="1"/>
  <c r="A2726" i="11"/>
  <c r="A2727" i="11"/>
  <c r="B2727" i="11" s="1"/>
  <c r="D2727" i="11" s="1"/>
  <c r="A2728" i="11"/>
  <c r="B2728" i="11" s="1"/>
  <c r="D2728" i="11" s="1"/>
  <c r="A2729" i="11"/>
  <c r="B2729" i="11" s="1"/>
  <c r="D2729" i="11" s="1"/>
  <c r="A2730" i="11"/>
  <c r="B2730" i="11" s="1"/>
  <c r="D2730" i="11" s="1"/>
  <c r="A2731" i="11"/>
  <c r="B2731" i="11" s="1"/>
  <c r="D2731" i="11" s="1"/>
  <c r="A2732" i="11"/>
  <c r="A2733" i="11"/>
  <c r="B2733" i="11" s="1"/>
  <c r="D2733" i="11" s="1"/>
  <c r="A2734" i="11"/>
  <c r="A2735" i="11"/>
  <c r="B2735" i="11" s="1"/>
  <c r="D2735" i="11" s="1"/>
  <c r="A2736" i="11"/>
  <c r="B2736" i="11" s="1"/>
  <c r="D2736" i="11" s="1"/>
  <c r="A2737" i="11"/>
  <c r="B2737" i="11" s="1"/>
  <c r="D2737" i="11" s="1"/>
  <c r="A2738" i="11"/>
  <c r="B2738" i="11" s="1"/>
  <c r="D2738" i="11" s="1"/>
  <c r="A2739" i="11"/>
  <c r="B2739" i="11" s="1"/>
  <c r="D2739" i="11" s="1"/>
  <c r="A2740" i="11"/>
  <c r="A2741" i="11"/>
  <c r="B2741" i="11" s="1"/>
  <c r="D2741" i="11" s="1"/>
  <c r="A2742" i="11"/>
  <c r="A2743" i="11"/>
  <c r="B2743" i="11" s="1"/>
  <c r="D2743" i="11" s="1"/>
  <c r="A2744" i="11"/>
  <c r="B2744" i="11" s="1"/>
  <c r="D2744" i="11" s="1"/>
  <c r="A2745" i="11"/>
  <c r="B2745" i="11" s="1"/>
  <c r="D2745" i="11" s="1"/>
  <c r="A2746" i="11"/>
  <c r="B2746" i="11" s="1"/>
  <c r="D2746" i="11" s="1"/>
  <c r="A2747" i="11"/>
  <c r="B2747" i="11" s="1"/>
  <c r="D2747" i="11" s="1"/>
  <c r="A2748" i="11"/>
  <c r="A2749" i="11"/>
  <c r="B2749" i="11" s="1"/>
  <c r="D2749" i="11" s="1"/>
  <c r="A2750" i="11"/>
  <c r="B2750" i="11" s="1"/>
  <c r="D2750" i="11" s="1"/>
  <c r="A2751" i="11"/>
  <c r="B2751" i="11" s="1"/>
  <c r="D2751" i="11" s="1"/>
  <c r="A2752" i="11"/>
  <c r="B2752" i="11" s="1"/>
  <c r="D2752" i="11" s="1"/>
  <c r="A2753" i="11"/>
  <c r="B2753" i="11" s="1"/>
  <c r="D2753" i="11" s="1"/>
  <c r="A2754" i="11"/>
  <c r="A2755" i="11"/>
  <c r="B2755" i="11" s="1"/>
  <c r="D2755" i="11" s="1"/>
  <c r="A2756" i="11"/>
  <c r="B2756" i="11" s="1"/>
  <c r="D2756" i="11" s="1"/>
  <c r="A2757" i="11"/>
  <c r="B2757" i="11" s="1"/>
  <c r="D2757" i="11" s="1"/>
  <c r="A2758" i="11"/>
  <c r="A2759" i="11"/>
  <c r="B2759" i="11" s="1"/>
  <c r="D2759" i="11" s="1"/>
  <c r="A2760" i="11"/>
  <c r="B2760" i="11" s="1"/>
  <c r="D2760" i="11" s="1"/>
  <c r="A2761" i="11"/>
  <c r="B2761" i="11" s="1"/>
  <c r="D2761" i="11" s="1"/>
  <c r="A2762" i="11"/>
  <c r="A2763" i="11"/>
  <c r="B2763" i="11" s="1"/>
  <c r="D2763" i="11" s="1"/>
  <c r="A2764" i="11"/>
  <c r="B2764" i="11" s="1"/>
  <c r="D2764" i="11" s="1"/>
  <c r="A2765" i="11"/>
  <c r="B2765" i="11" s="1"/>
  <c r="D2765" i="11" s="1"/>
  <c r="A2766" i="11"/>
  <c r="B2766" i="11" s="1"/>
  <c r="D2766" i="11" s="1"/>
  <c r="A2767" i="11"/>
  <c r="B2767" i="11" s="1"/>
  <c r="D2767" i="11" s="1"/>
  <c r="A2768" i="11"/>
  <c r="A2769" i="11"/>
  <c r="B2769" i="11" s="1"/>
  <c r="D2769" i="11" s="1"/>
  <c r="A2770" i="11"/>
  <c r="A2771" i="11"/>
  <c r="B2771" i="11" s="1"/>
  <c r="D2771" i="11" s="1"/>
  <c r="A2772" i="11"/>
  <c r="B2772" i="11" s="1"/>
  <c r="D2772" i="11" s="1"/>
  <c r="A2773" i="11"/>
  <c r="B2773" i="11" s="1"/>
  <c r="D2773" i="11" s="1"/>
  <c r="A2774" i="11"/>
  <c r="A2775" i="11"/>
  <c r="B2775" i="11" s="1"/>
  <c r="D2775" i="11" s="1"/>
  <c r="A2776" i="11"/>
  <c r="A2777" i="11"/>
  <c r="B2777" i="11" s="1"/>
  <c r="D2777" i="11" s="1"/>
  <c r="A2778" i="11"/>
  <c r="A2779" i="11"/>
  <c r="B2779" i="11" s="1"/>
  <c r="D2779" i="11" s="1"/>
  <c r="A2780" i="11"/>
  <c r="A2781" i="11"/>
  <c r="B2781" i="11" s="1"/>
  <c r="D2781" i="11" s="1"/>
  <c r="A2782" i="11"/>
  <c r="B2782" i="11" s="1"/>
  <c r="D2782" i="11" s="1"/>
  <c r="A2783" i="11"/>
  <c r="B2783" i="11" s="1"/>
  <c r="D2783" i="11" s="1"/>
  <c r="A2784" i="11"/>
  <c r="A2785" i="11"/>
  <c r="B2785" i="11" s="1"/>
  <c r="D2785" i="11" s="1"/>
  <c r="A2786" i="11"/>
  <c r="A2787" i="11"/>
  <c r="B2787" i="11" s="1"/>
  <c r="D2787" i="11" s="1"/>
  <c r="A2788" i="11"/>
  <c r="B2788" i="11" s="1"/>
  <c r="D2788" i="11" s="1"/>
  <c r="A2789" i="11"/>
  <c r="B2789" i="11" s="1"/>
  <c r="D2789" i="11" s="1"/>
  <c r="A2790" i="11"/>
  <c r="A2791" i="11"/>
  <c r="B2791" i="11" s="1"/>
  <c r="D2791" i="11" s="1"/>
  <c r="A2792" i="11"/>
  <c r="A2793" i="11"/>
  <c r="B2793" i="11" s="1"/>
  <c r="D2793" i="11" s="1"/>
  <c r="A2794" i="11"/>
  <c r="A2795" i="11"/>
  <c r="B2795" i="11" s="1"/>
  <c r="D2795" i="11" s="1"/>
  <c r="A2796" i="11"/>
  <c r="B2796" i="11" s="1"/>
  <c r="D2796" i="11" s="1"/>
  <c r="C2796" i="11"/>
  <c r="A2797" i="11"/>
  <c r="B2797" i="11" s="1"/>
  <c r="D2797" i="11" s="1"/>
  <c r="A2798" i="11"/>
  <c r="A2799" i="11"/>
  <c r="B2799" i="11" s="1"/>
  <c r="D2799" i="11" s="1"/>
  <c r="A2800" i="11"/>
  <c r="A2801" i="11"/>
  <c r="B2801" i="11" s="1"/>
  <c r="D2801" i="11" s="1"/>
  <c r="A2802" i="11"/>
  <c r="A2803" i="11"/>
  <c r="B2803" i="11" s="1"/>
  <c r="D2803" i="11" s="1"/>
  <c r="A2804" i="11"/>
  <c r="B2804" i="11" s="1"/>
  <c r="D2804" i="11" s="1"/>
  <c r="A2805" i="11"/>
  <c r="B2805" i="11" s="1"/>
  <c r="D2805" i="11" s="1"/>
  <c r="A2806" i="11"/>
  <c r="A2807" i="11"/>
  <c r="B2807" i="11" s="1"/>
  <c r="D2807" i="11" s="1"/>
  <c r="A2808" i="11"/>
  <c r="A2809" i="11"/>
  <c r="B2809" i="11" s="1"/>
  <c r="D2809" i="11" s="1"/>
  <c r="A2810" i="11"/>
  <c r="A2811" i="11"/>
  <c r="B2811" i="11" s="1"/>
  <c r="D2811" i="11" s="1"/>
  <c r="A2812" i="11"/>
  <c r="A2813" i="11"/>
  <c r="B2813" i="11" s="1"/>
  <c r="D2813" i="11" s="1"/>
  <c r="A2814" i="11"/>
  <c r="B2814" i="11" s="1"/>
  <c r="D2814" i="11" s="1"/>
  <c r="A2815" i="11"/>
  <c r="B2815" i="11" s="1"/>
  <c r="D2815" i="11" s="1"/>
  <c r="A2816" i="11"/>
  <c r="A2817" i="11"/>
  <c r="B2817" i="11" s="1"/>
  <c r="D2817" i="11" s="1"/>
  <c r="A2818" i="11"/>
  <c r="A2819" i="11"/>
  <c r="B2819" i="11" s="1"/>
  <c r="D2819" i="11" s="1"/>
  <c r="A2820" i="11"/>
  <c r="A2821" i="11"/>
  <c r="B2821" i="11" s="1"/>
  <c r="D2821" i="11" s="1"/>
  <c r="A2822" i="11"/>
  <c r="A2823" i="11"/>
  <c r="B2823" i="11" s="1"/>
  <c r="D2823" i="11" s="1"/>
  <c r="A2824" i="11"/>
  <c r="A2825" i="11"/>
  <c r="B2825" i="11" s="1"/>
  <c r="D2825" i="11" s="1"/>
  <c r="A2826" i="11"/>
  <c r="A2827" i="11"/>
  <c r="B2827" i="11" s="1"/>
  <c r="D2827" i="11" s="1"/>
  <c r="A2828" i="11"/>
  <c r="A2829" i="11"/>
  <c r="B2829" i="11" s="1"/>
  <c r="D2829" i="11" s="1"/>
  <c r="A2830" i="11"/>
  <c r="B2830" i="11" s="1"/>
  <c r="D2830" i="11" s="1"/>
  <c r="A2831" i="11"/>
  <c r="A2832" i="11"/>
  <c r="A2833" i="11"/>
  <c r="B2833" i="11" s="1"/>
  <c r="D2833" i="11" s="1"/>
  <c r="A2834" i="11"/>
  <c r="A2835" i="11"/>
  <c r="B2835" i="11" s="1"/>
  <c r="D2835" i="11" s="1"/>
  <c r="A2836" i="11"/>
  <c r="A2837" i="11"/>
  <c r="B2837" i="11" s="1"/>
  <c r="D2837" i="11" s="1"/>
  <c r="A2838" i="11"/>
  <c r="B2838" i="11" s="1"/>
  <c r="D2838" i="11" s="1"/>
  <c r="A2839" i="11"/>
  <c r="B2839" i="11" s="1"/>
  <c r="D2839" i="11" s="1"/>
  <c r="A2840" i="11"/>
  <c r="A2841" i="11"/>
  <c r="B2841" i="11" s="1"/>
  <c r="D2841" i="11" s="1"/>
  <c r="A2842" i="11"/>
  <c r="A2843" i="11"/>
  <c r="B2843" i="11" s="1"/>
  <c r="D2843" i="11" s="1"/>
  <c r="A2844" i="11"/>
  <c r="B2844" i="11" s="1"/>
  <c r="D2844" i="11" s="1"/>
  <c r="A2845" i="11"/>
  <c r="B2845" i="11" s="1"/>
  <c r="D2845" i="11" s="1"/>
  <c r="A2846" i="11"/>
  <c r="B2846" i="11" s="1"/>
  <c r="D2846" i="11" s="1"/>
  <c r="A2847" i="11"/>
  <c r="B2847" i="11" s="1"/>
  <c r="D2847" i="11" s="1"/>
  <c r="A2848" i="11"/>
  <c r="B17" i="11" l="1"/>
  <c r="D17" i="11" s="1"/>
  <c r="E18" i="6"/>
  <c r="B16" i="11"/>
  <c r="D16" i="11" s="1"/>
  <c r="E17" i="6"/>
  <c r="B15" i="11"/>
  <c r="D15" i="11" s="1"/>
  <c r="E16" i="6"/>
  <c r="B14" i="11"/>
  <c r="D14" i="11" s="1"/>
  <c r="E15" i="6"/>
  <c r="B13" i="11"/>
  <c r="B12" i="11"/>
  <c r="C12" i="11" s="1"/>
  <c r="E13" i="6"/>
  <c r="D13" i="6"/>
  <c r="C2317" i="11"/>
  <c r="B11" i="11"/>
  <c r="B10" i="11"/>
  <c r="D10" i="11" s="1"/>
  <c r="B9" i="11"/>
  <c r="D9" i="11" s="1"/>
  <c r="E10" i="6"/>
  <c r="B8" i="11"/>
  <c r="C2730" i="11"/>
  <c r="C2576" i="11"/>
  <c r="C1301" i="11"/>
  <c r="C627" i="11"/>
  <c r="C520" i="11"/>
  <c r="C2560" i="11"/>
  <c r="C2227" i="11"/>
  <c r="C2037" i="11"/>
  <c r="B2808" i="11"/>
  <c r="D2808" i="11" s="1"/>
  <c r="B2187" i="11"/>
  <c r="D2187" i="11" s="1"/>
  <c r="B2139" i="11"/>
  <c r="D2139" i="11" s="1"/>
  <c r="B1854" i="11"/>
  <c r="D1854" i="11" s="1"/>
  <c r="B1806" i="11"/>
  <c r="D1806" i="11" s="1"/>
  <c r="B1650" i="11"/>
  <c r="D1650" i="11" s="1"/>
  <c r="B1483" i="11"/>
  <c r="D1483" i="11" s="1"/>
  <c r="B1315" i="11"/>
  <c r="D1315" i="11" s="1"/>
  <c r="B1245" i="11"/>
  <c r="D1245" i="11" s="1"/>
  <c r="B1209" i="11"/>
  <c r="D1209" i="11" s="1"/>
  <c r="B623" i="11"/>
  <c r="D623" i="11" s="1"/>
  <c r="B587" i="11"/>
  <c r="D587" i="11" s="1"/>
  <c r="B265" i="11"/>
  <c r="D265" i="11" s="1"/>
  <c r="B2582" i="11"/>
  <c r="D2582" i="11" s="1"/>
  <c r="B2352" i="11"/>
  <c r="D2352" i="11" s="1"/>
  <c r="B2328" i="11"/>
  <c r="D2328" i="11" s="1"/>
  <c r="B2245" i="11"/>
  <c r="D2245" i="11" s="1"/>
  <c r="B1470" i="11"/>
  <c r="D1470" i="11" s="1"/>
  <c r="B1268" i="11"/>
  <c r="D1268" i="11" s="1"/>
  <c r="B969" i="11"/>
  <c r="D969" i="11" s="1"/>
  <c r="B945" i="11"/>
  <c r="D945" i="11" s="1"/>
  <c r="B504" i="11"/>
  <c r="D504" i="11" s="1"/>
  <c r="B348" i="11"/>
  <c r="D348" i="11" s="1"/>
  <c r="B120" i="11"/>
  <c r="D120" i="11" s="1"/>
  <c r="B2173" i="11"/>
  <c r="D2173" i="11" s="1"/>
  <c r="B1481" i="11"/>
  <c r="D1481" i="11" s="1"/>
  <c r="B1337" i="11"/>
  <c r="D1337" i="11" s="1"/>
  <c r="B1325" i="11"/>
  <c r="D1325" i="11" s="1"/>
  <c r="B1243" i="11"/>
  <c r="D1243" i="11" s="1"/>
  <c r="B1171" i="11"/>
  <c r="D1171" i="11" s="1"/>
  <c r="B1039" i="11"/>
  <c r="D1039" i="11" s="1"/>
  <c r="B836" i="11"/>
  <c r="D836" i="11" s="1"/>
  <c r="B621" i="11"/>
  <c r="D621" i="11" s="1"/>
  <c r="B550" i="11"/>
  <c r="D550" i="11" s="1"/>
  <c r="B419" i="11"/>
  <c r="D419" i="11" s="1"/>
  <c r="B239" i="11"/>
  <c r="D239" i="11" s="1"/>
  <c r="B143" i="11"/>
  <c r="D143" i="11" s="1"/>
  <c r="B131" i="11"/>
  <c r="D131" i="11" s="1"/>
  <c r="B119" i="11"/>
  <c r="D119" i="11" s="1"/>
  <c r="B107" i="11"/>
  <c r="D107" i="11" s="1"/>
  <c r="B83" i="11"/>
  <c r="D83" i="11" s="1"/>
  <c r="B2794" i="11"/>
  <c r="D2794" i="11" s="1"/>
  <c r="B2734" i="11"/>
  <c r="D2734" i="11" s="1"/>
  <c r="B2676" i="11"/>
  <c r="D2676" i="11" s="1"/>
  <c r="B2640" i="11"/>
  <c r="D2640" i="11" s="1"/>
  <c r="B2468" i="11"/>
  <c r="D2468" i="11" s="1"/>
  <c r="B2338" i="11"/>
  <c r="D2338" i="11" s="1"/>
  <c r="B2326" i="11"/>
  <c r="D2326" i="11" s="1"/>
  <c r="B2315" i="11"/>
  <c r="D2315" i="11" s="1"/>
  <c r="B2243" i="11"/>
  <c r="D2243" i="11" s="1"/>
  <c r="B2053" i="11"/>
  <c r="D2053" i="11" s="1"/>
  <c r="B2042" i="11"/>
  <c r="D2042" i="11" s="1"/>
  <c r="B2031" i="11"/>
  <c r="D2031" i="11" s="1"/>
  <c r="B1983" i="11"/>
  <c r="D1983" i="11" s="1"/>
  <c r="B1935" i="11"/>
  <c r="D1935" i="11" s="1"/>
  <c r="B1707" i="11"/>
  <c r="D1707" i="11" s="1"/>
  <c r="B1576" i="11"/>
  <c r="D1576" i="11" s="1"/>
  <c r="B1552" i="11"/>
  <c r="D1552" i="11" s="1"/>
  <c r="B1528" i="11"/>
  <c r="D1528" i="11" s="1"/>
  <c r="B1504" i="11"/>
  <c r="D1504" i="11" s="1"/>
  <c r="B1312" i="11"/>
  <c r="D1312" i="11" s="1"/>
  <c r="B1098" i="11"/>
  <c r="D1098" i="11" s="1"/>
  <c r="B1050" i="11"/>
  <c r="D1050" i="11" s="1"/>
  <c r="B1026" i="11"/>
  <c r="D1026" i="11" s="1"/>
  <c r="B990" i="11"/>
  <c r="D990" i="11" s="1"/>
  <c r="B978" i="11"/>
  <c r="D978" i="11" s="1"/>
  <c r="C835" i="11"/>
  <c r="B835" i="11"/>
  <c r="D835" i="11" s="1"/>
  <c r="B775" i="11"/>
  <c r="D775" i="11" s="1"/>
  <c r="B667" i="11"/>
  <c r="D667" i="11" s="1"/>
  <c r="B502" i="11"/>
  <c r="D502" i="11" s="1"/>
  <c r="B370" i="11"/>
  <c r="D370" i="11" s="1"/>
  <c r="B2840" i="11"/>
  <c r="D2840" i="11" s="1"/>
  <c r="B2828" i="11"/>
  <c r="D2828" i="11" s="1"/>
  <c r="B2816" i="11"/>
  <c r="D2816" i="11" s="1"/>
  <c r="B2710" i="11"/>
  <c r="D2710" i="11" s="1"/>
  <c r="B2570" i="11"/>
  <c r="D2570" i="11" s="1"/>
  <c r="B2550" i="11"/>
  <c r="D2550" i="11" s="1"/>
  <c r="B2538" i="11"/>
  <c r="D2538" i="11" s="1"/>
  <c r="B2514" i="11"/>
  <c r="D2514" i="11" s="1"/>
  <c r="B2490" i="11"/>
  <c r="D2490" i="11" s="1"/>
  <c r="B2325" i="11"/>
  <c r="D2325" i="11" s="1"/>
  <c r="B2314" i="11"/>
  <c r="D2314" i="11" s="1"/>
  <c r="B2302" i="11"/>
  <c r="D2302" i="11" s="1"/>
  <c r="B2278" i="11"/>
  <c r="D2278" i="11" s="1"/>
  <c r="B2266" i="11"/>
  <c r="D2266" i="11" s="1"/>
  <c r="B2230" i="11"/>
  <c r="D2230" i="11" s="1"/>
  <c r="B2219" i="11"/>
  <c r="D2219" i="11" s="1"/>
  <c r="B2171" i="11"/>
  <c r="D2171" i="11" s="1"/>
  <c r="B2147" i="11"/>
  <c r="D2147" i="11" s="1"/>
  <c r="B2123" i="11"/>
  <c r="D2123" i="11" s="1"/>
  <c r="B2099" i="11"/>
  <c r="D2099" i="11" s="1"/>
  <c r="B1994" i="11"/>
  <c r="D1994" i="11" s="1"/>
  <c r="B1970" i="11"/>
  <c r="D1970" i="11" s="1"/>
  <c r="B1886" i="11"/>
  <c r="D1886" i="11" s="1"/>
  <c r="B1862" i="11"/>
  <c r="D1862" i="11" s="1"/>
  <c r="B1838" i="11"/>
  <c r="D1838" i="11" s="1"/>
  <c r="B1814" i="11"/>
  <c r="D1814" i="11" s="1"/>
  <c r="B1790" i="11"/>
  <c r="D1790" i="11" s="1"/>
  <c r="B1766" i="11"/>
  <c r="D1766" i="11" s="1"/>
  <c r="B1754" i="11"/>
  <c r="D1754" i="11" s="1"/>
  <c r="B1742" i="11"/>
  <c r="D1742" i="11" s="1"/>
  <c r="B1730" i="11"/>
  <c r="D1730" i="11" s="1"/>
  <c r="B1682" i="11"/>
  <c r="D1682" i="11" s="1"/>
  <c r="B1670" i="11"/>
  <c r="D1670" i="11" s="1"/>
  <c r="B1646" i="11"/>
  <c r="D1646" i="11" s="1"/>
  <c r="B1467" i="11"/>
  <c r="D1467" i="11" s="1"/>
  <c r="B1443" i="11"/>
  <c r="D1443" i="11" s="1"/>
  <c r="B1419" i="11"/>
  <c r="D1419" i="11" s="1"/>
  <c r="B1359" i="11"/>
  <c r="D1359" i="11" s="1"/>
  <c r="B1289" i="11"/>
  <c r="D1289" i="11" s="1"/>
  <c r="B1277" i="11"/>
  <c r="D1277" i="11" s="1"/>
  <c r="B1265" i="11"/>
  <c r="D1265" i="11" s="1"/>
  <c r="B1253" i="11"/>
  <c r="D1253" i="11" s="1"/>
  <c r="B1241" i="11"/>
  <c r="D1241" i="11" s="1"/>
  <c r="B1229" i="11"/>
  <c r="D1229" i="11" s="1"/>
  <c r="B1217" i="11"/>
  <c r="D1217" i="11" s="1"/>
  <c r="B1205" i="11"/>
  <c r="D1205" i="11" s="1"/>
  <c r="B1193" i="11"/>
  <c r="D1193" i="11" s="1"/>
  <c r="B1181" i="11"/>
  <c r="D1181" i="11" s="1"/>
  <c r="B1157" i="11"/>
  <c r="D1157" i="11" s="1"/>
  <c r="B1133" i="11"/>
  <c r="D1133" i="11" s="1"/>
  <c r="B1109" i="11"/>
  <c r="D1109" i="11" s="1"/>
  <c r="B1061" i="11"/>
  <c r="D1061" i="11" s="1"/>
  <c r="B1001" i="11"/>
  <c r="D1001" i="11" s="1"/>
  <c r="C977" i="11"/>
  <c r="B966" i="11"/>
  <c r="D966" i="11" s="1"/>
  <c r="C954" i="11"/>
  <c r="B954" i="11"/>
  <c r="D954" i="11" s="1"/>
  <c r="B942" i="11"/>
  <c r="D942" i="11" s="1"/>
  <c r="B930" i="11"/>
  <c r="D930" i="11" s="1"/>
  <c r="B642" i="11"/>
  <c r="D642" i="11" s="1"/>
  <c r="B595" i="11"/>
  <c r="D595" i="11" s="1"/>
  <c r="B548" i="11"/>
  <c r="D548" i="11" s="1"/>
  <c r="B536" i="11"/>
  <c r="D536" i="11" s="1"/>
  <c r="B524" i="11"/>
  <c r="D524" i="11" s="1"/>
  <c r="B273" i="11"/>
  <c r="D273" i="11" s="1"/>
  <c r="B261" i="11"/>
  <c r="D261" i="11" s="1"/>
  <c r="B165" i="11"/>
  <c r="D165" i="11" s="1"/>
  <c r="B129" i="11"/>
  <c r="D129" i="11" s="1"/>
  <c r="B57" i="11"/>
  <c r="D57" i="11" s="1"/>
  <c r="B45" i="11"/>
  <c r="D45" i="11" s="1"/>
  <c r="B2726" i="11"/>
  <c r="D2726" i="11" s="1"/>
  <c r="B2282" i="11"/>
  <c r="D2282" i="11" s="1"/>
  <c r="B2246" i="11"/>
  <c r="D2246" i="11" s="1"/>
  <c r="B2115" i="11"/>
  <c r="D2115" i="11" s="1"/>
  <c r="B1902" i="11"/>
  <c r="D1902" i="11" s="1"/>
  <c r="B1878" i="11"/>
  <c r="D1878" i="11" s="1"/>
  <c r="B1830" i="11"/>
  <c r="D1830" i="11" s="1"/>
  <c r="B1459" i="11"/>
  <c r="D1459" i="11" s="1"/>
  <c r="B1257" i="11"/>
  <c r="D1257" i="11" s="1"/>
  <c r="B958" i="11"/>
  <c r="D958" i="11" s="1"/>
  <c r="C922" i="11"/>
  <c r="B922" i="11"/>
  <c r="D922" i="11" s="1"/>
  <c r="B25" i="11"/>
  <c r="D25" i="11" s="1"/>
  <c r="B2831" i="11"/>
  <c r="D2831" i="11" s="1"/>
  <c r="B2642" i="11"/>
  <c r="D2642" i="11" s="1"/>
  <c r="B2257" i="11"/>
  <c r="D2257" i="11" s="1"/>
  <c r="B2222" i="11"/>
  <c r="D2222" i="11" s="1"/>
  <c r="B2186" i="11"/>
  <c r="D2186" i="11" s="1"/>
  <c r="B2067" i="11"/>
  <c r="D2067" i="11" s="1"/>
  <c r="B1614" i="11"/>
  <c r="D1614" i="11" s="1"/>
  <c r="B1554" i="11"/>
  <c r="D1554" i="11" s="1"/>
  <c r="B1458" i="11"/>
  <c r="D1458" i="11" s="1"/>
  <c r="B1398" i="11"/>
  <c r="D1398" i="11" s="1"/>
  <c r="B729" i="11"/>
  <c r="D729" i="11" s="1"/>
  <c r="B705" i="11"/>
  <c r="D705" i="11" s="1"/>
  <c r="B396" i="11"/>
  <c r="D396" i="11" s="1"/>
  <c r="B180" i="11"/>
  <c r="D180" i="11" s="1"/>
  <c r="B144" i="11"/>
  <c r="D144" i="11" s="1"/>
  <c r="B2842" i="11"/>
  <c r="D2842" i="11" s="1"/>
  <c r="B2504" i="11"/>
  <c r="D2504" i="11" s="1"/>
  <c r="B2101" i="11"/>
  <c r="D2101" i="11" s="1"/>
  <c r="B1972" i="11"/>
  <c r="D1972" i="11" s="1"/>
  <c r="B1732" i="11"/>
  <c r="D1732" i="11" s="1"/>
  <c r="B1648" i="11"/>
  <c r="D1648" i="11" s="1"/>
  <c r="B1636" i="11"/>
  <c r="D1636" i="11" s="1"/>
  <c r="B1469" i="11"/>
  <c r="D1469" i="11" s="1"/>
  <c r="C1457" i="11"/>
  <c r="B1457" i="11"/>
  <c r="D1457" i="11" s="1"/>
  <c r="B1445" i="11"/>
  <c r="D1445" i="11" s="1"/>
  <c r="B1433" i="11"/>
  <c r="D1433" i="11" s="1"/>
  <c r="B1313" i="11"/>
  <c r="D1313" i="11" s="1"/>
  <c r="B1291" i="11"/>
  <c r="D1291" i="11" s="1"/>
  <c r="B1195" i="11"/>
  <c r="D1195" i="11" s="1"/>
  <c r="B1147" i="11"/>
  <c r="D1147" i="11" s="1"/>
  <c r="B1123" i="11"/>
  <c r="D1123" i="11" s="1"/>
  <c r="B1063" i="11"/>
  <c r="D1063" i="11" s="1"/>
  <c r="B1015" i="11"/>
  <c r="D1015" i="11" s="1"/>
  <c r="B884" i="11"/>
  <c r="D884" i="11" s="1"/>
  <c r="B788" i="11"/>
  <c r="D788" i="11" s="1"/>
  <c r="B561" i="11"/>
  <c r="D561" i="11" s="1"/>
  <c r="B371" i="11"/>
  <c r="D371" i="11" s="1"/>
  <c r="B299" i="11"/>
  <c r="D299" i="11" s="1"/>
  <c r="B287" i="11"/>
  <c r="D287" i="11" s="1"/>
  <c r="B191" i="11"/>
  <c r="D191" i="11" s="1"/>
  <c r="B2770" i="11"/>
  <c r="D2770" i="11" s="1"/>
  <c r="B2758" i="11"/>
  <c r="D2758" i="11" s="1"/>
  <c r="B2616" i="11"/>
  <c r="D2616" i="11" s="1"/>
  <c r="B2580" i="11"/>
  <c r="D2580" i="11" s="1"/>
  <c r="B2398" i="11"/>
  <c r="D2398" i="11" s="1"/>
  <c r="B2374" i="11"/>
  <c r="D2374" i="11" s="1"/>
  <c r="C2267" i="11"/>
  <c r="B2267" i="11"/>
  <c r="D2267" i="11" s="1"/>
  <c r="B2077" i="11"/>
  <c r="D2077" i="11" s="1"/>
  <c r="B2007" i="11"/>
  <c r="D2007" i="11" s="1"/>
  <c r="B1959" i="11"/>
  <c r="D1959" i="11" s="1"/>
  <c r="B1755" i="11"/>
  <c r="D1755" i="11" s="1"/>
  <c r="B1612" i="11"/>
  <c r="D1612" i="11" s="1"/>
  <c r="B1588" i="11"/>
  <c r="D1588" i="11" s="1"/>
  <c r="B1564" i="11"/>
  <c r="D1564" i="11" s="1"/>
  <c r="B1540" i="11"/>
  <c r="D1540" i="11" s="1"/>
  <c r="B1516" i="11"/>
  <c r="D1516" i="11" s="1"/>
  <c r="B1492" i="11"/>
  <c r="D1492" i="11" s="1"/>
  <c r="B1074" i="11"/>
  <c r="D1074" i="11" s="1"/>
  <c r="B955" i="11"/>
  <c r="D955" i="11" s="1"/>
  <c r="B919" i="11"/>
  <c r="D919" i="11" s="1"/>
  <c r="B859" i="11"/>
  <c r="D859" i="11" s="1"/>
  <c r="B643" i="11"/>
  <c r="D643" i="11" s="1"/>
  <c r="B631" i="11"/>
  <c r="D631" i="11" s="1"/>
  <c r="B106" i="11"/>
  <c r="D106" i="11" s="1"/>
  <c r="B82" i="11"/>
  <c r="D82" i="11" s="1"/>
  <c r="B2792" i="11"/>
  <c r="D2792" i="11" s="1"/>
  <c r="B2780" i="11"/>
  <c r="D2780" i="11" s="1"/>
  <c r="B2768" i="11"/>
  <c r="D2768" i="11" s="1"/>
  <c r="B2732" i="11"/>
  <c r="D2732" i="11" s="1"/>
  <c r="B2614" i="11"/>
  <c r="D2614" i="11" s="1"/>
  <c r="C2578" i="11"/>
  <c r="B2549" i="11"/>
  <c r="D2549" i="11" s="1"/>
  <c r="B2466" i="11"/>
  <c r="D2466" i="11" s="1"/>
  <c r="B2372" i="11"/>
  <c r="D2372" i="11" s="1"/>
  <c r="B2336" i="11"/>
  <c r="D2336" i="11" s="1"/>
  <c r="B2301" i="11"/>
  <c r="D2301" i="11" s="1"/>
  <c r="B2277" i="11"/>
  <c r="D2277" i="11" s="1"/>
  <c r="B2241" i="11"/>
  <c r="D2241" i="11" s="1"/>
  <c r="B2229" i="11"/>
  <c r="D2229" i="11" s="1"/>
  <c r="B2206" i="11"/>
  <c r="D2206" i="11" s="1"/>
  <c r="B2182" i="11"/>
  <c r="D2182" i="11" s="1"/>
  <c r="B2170" i="11"/>
  <c r="D2170" i="11" s="1"/>
  <c r="B2075" i="11"/>
  <c r="D2075" i="11" s="1"/>
  <c r="C2051" i="11"/>
  <c r="B1921" i="11"/>
  <c r="D1921" i="11" s="1"/>
  <c r="B1897" i="11"/>
  <c r="D1897" i="11" s="1"/>
  <c r="B1873" i="11"/>
  <c r="D1873" i="11" s="1"/>
  <c r="B1849" i="11"/>
  <c r="D1849" i="11" s="1"/>
  <c r="B1825" i="11"/>
  <c r="D1825" i="11" s="1"/>
  <c r="B1801" i="11"/>
  <c r="D1801" i="11" s="1"/>
  <c r="B1777" i="11"/>
  <c r="D1777" i="11" s="1"/>
  <c r="B1753" i="11"/>
  <c r="D1753" i="11" s="1"/>
  <c r="B1741" i="11"/>
  <c r="D1741" i="11" s="1"/>
  <c r="B1717" i="11"/>
  <c r="D1717" i="11" s="1"/>
  <c r="B1693" i="11"/>
  <c r="D1693" i="11" s="1"/>
  <c r="B1669" i="11"/>
  <c r="D1669" i="11" s="1"/>
  <c r="B1610" i="11"/>
  <c r="D1610" i="11" s="1"/>
  <c r="B1598" i="11"/>
  <c r="D1598" i="11" s="1"/>
  <c r="B1586" i="11"/>
  <c r="D1586" i="11" s="1"/>
  <c r="B1562" i="11"/>
  <c r="D1562" i="11" s="1"/>
  <c r="B1550" i="11"/>
  <c r="D1550" i="11" s="1"/>
  <c r="B1538" i="11"/>
  <c r="D1538" i="11" s="1"/>
  <c r="B1514" i="11"/>
  <c r="D1514" i="11" s="1"/>
  <c r="B1502" i="11"/>
  <c r="D1502" i="11" s="1"/>
  <c r="B1490" i="11"/>
  <c r="D1490" i="11" s="1"/>
  <c r="B1478" i="11"/>
  <c r="D1478" i="11" s="1"/>
  <c r="B1466" i="11"/>
  <c r="D1466" i="11" s="1"/>
  <c r="B1454" i="11"/>
  <c r="D1454" i="11" s="1"/>
  <c r="C1442" i="11"/>
  <c r="B1442" i="11"/>
  <c r="D1442" i="11" s="1"/>
  <c r="B1418" i="11"/>
  <c r="D1418" i="11" s="1"/>
  <c r="B1406" i="11"/>
  <c r="D1406" i="11" s="1"/>
  <c r="B1394" i="11"/>
  <c r="D1394" i="11" s="1"/>
  <c r="B1192" i="11"/>
  <c r="D1192" i="11" s="1"/>
  <c r="B1168" i="11"/>
  <c r="D1168" i="11" s="1"/>
  <c r="B1120" i="11"/>
  <c r="D1120" i="11" s="1"/>
  <c r="B1012" i="11"/>
  <c r="D1012" i="11" s="1"/>
  <c r="B953" i="11"/>
  <c r="D953" i="11" s="1"/>
  <c r="B869" i="11"/>
  <c r="D869" i="11" s="1"/>
  <c r="B857" i="11"/>
  <c r="D857" i="11" s="1"/>
  <c r="B833" i="11"/>
  <c r="D833" i="11" s="1"/>
  <c r="C761" i="11"/>
  <c r="B761" i="11"/>
  <c r="D761" i="11" s="1"/>
  <c r="B725" i="11"/>
  <c r="D725" i="11" s="1"/>
  <c r="B713" i="11"/>
  <c r="D713" i="11" s="1"/>
  <c r="B629" i="11"/>
  <c r="D629" i="11" s="1"/>
  <c r="B570" i="11"/>
  <c r="D570" i="11" s="1"/>
  <c r="C558" i="11"/>
  <c r="B512" i="11"/>
  <c r="D512" i="11" s="1"/>
  <c r="B500" i="11"/>
  <c r="D500" i="11" s="1"/>
  <c r="B488" i="11"/>
  <c r="D488" i="11" s="1"/>
  <c r="C428" i="11"/>
  <c r="B428" i="11"/>
  <c r="D428" i="11" s="1"/>
  <c r="B332" i="11"/>
  <c r="D332" i="11" s="1"/>
  <c r="B308" i="11"/>
  <c r="D308" i="11" s="1"/>
  <c r="B272" i="11"/>
  <c r="D272" i="11" s="1"/>
  <c r="B224" i="11"/>
  <c r="D224" i="11" s="1"/>
  <c r="B212" i="11"/>
  <c r="D212" i="11" s="1"/>
  <c r="B188" i="11"/>
  <c r="D188" i="11" s="1"/>
  <c r="B152" i="11"/>
  <c r="D152" i="11" s="1"/>
  <c r="B104" i="11"/>
  <c r="D104" i="11" s="1"/>
  <c r="B56" i="11"/>
  <c r="D56" i="11" s="1"/>
  <c r="B32" i="11"/>
  <c r="D32" i="11" s="1"/>
  <c r="B2832" i="11"/>
  <c r="D2832" i="11" s="1"/>
  <c r="B2554" i="11"/>
  <c r="D2554" i="11" s="1"/>
  <c r="B2234" i="11"/>
  <c r="D2234" i="11" s="1"/>
  <c r="B2045" i="11"/>
  <c r="D2045" i="11" s="1"/>
  <c r="B1986" i="11"/>
  <c r="D1986" i="11" s="1"/>
  <c r="B1363" i="11"/>
  <c r="D1363" i="11" s="1"/>
  <c r="B1327" i="11"/>
  <c r="D1327" i="11" s="1"/>
  <c r="B1281" i="11"/>
  <c r="D1281" i="11" s="1"/>
  <c r="B826" i="11"/>
  <c r="D826" i="11" s="1"/>
  <c r="B528" i="11"/>
  <c r="D528" i="11" s="1"/>
  <c r="B277" i="11"/>
  <c r="D277" i="11" s="1"/>
  <c r="B157" i="11"/>
  <c r="D157" i="11" s="1"/>
  <c r="B2269" i="11"/>
  <c r="D2269" i="11" s="1"/>
  <c r="B2233" i="11"/>
  <c r="D2233" i="11" s="1"/>
  <c r="B2198" i="11"/>
  <c r="D2198" i="11" s="1"/>
  <c r="B2138" i="11"/>
  <c r="D2138" i="11" s="1"/>
  <c r="C1913" i="11"/>
  <c r="B1913" i="11"/>
  <c r="D1913" i="11" s="1"/>
  <c r="B1889" i="11"/>
  <c r="D1889" i="11" s="1"/>
  <c r="B1865" i="11"/>
  <c r="D1865" i="11" s="1"/>
  <c r="B1841" i="11"/>
  <c r="D1841" i="11" s="1"/>
  <c r="B1817" i="11"/>
  <c r="D1817" i="11" s="1"/>
  <c r="B1733" i="11"/>
  <c r="D1733" i="11" s="1"/>
  <c r="B1602" i="11"/>
  <c r="D1602" i="11" s="1"/>
  <c r="B1434" i="11"/>
  <c r="D1434" i="11" s="1"/>
  <c r="B1184" i="11"/>
  <c r="D1184" i="11" s="1"/>
  <c r="B420" i="11"/>
  <c r="D420" i="11" s="1"/>
  <c r="B384" i="11"/>
  <c r="D384" i="11" s="1"/>
  <c r="B324" i="11"/>
  <c r="D324" i="11" s="1"/>
  <c r="B300" i="11"/>
  <c r="D300" i="11" s="1"/>
  <c r="B264" i="11"/>
  <c r="D264" i="11" s="1"/>
  <c r="B168" i="11"/>
  <c r="D168" i="11" s="1"/>
  <c r="B2818" i="11"/>
  <c r="D2818" i="11" s="1"/>
  <c r="B2581" i="11"/>
  <c r="D2581" i="11" s="1"/>
  <c r="B2492" i="11"/>
  <c r="D2492" i="11" s="1"/>
  <c r="B2043" i="11"/>
  <c r="D2043" i="11" s="1"/>
  <c r="B2802" i="11"/>
  <c r="D2802" i="11" s="1"/>
  <c r="B2568" i="11"/>
  <c r="D2568" i="11" s="1"/>
  <c r="B2536" i="11"/>
  <c r="D2536" i="11" s="1"/>
  <c r="B2133" i="11"/>
  <c r="D2133" i="11" s="1"/>
  <c r="B2074" i="11"/>
  <c r="D2074" i="11" s="1"/>
  <c r="B2004" i="11"/>
  <c r="D2004" i="11" s="1"/>
  <c r="B1477" i="11"/>
  <c r="D1477" i="11" s="1"/>
  <c r="B1465" i="11"/>
  <c r="D1465" i="11" s="1"/>
  <c r="B1441" i="11"/>
  <c r="D1441" i="11" s="1"/>
  <c r="B892" i="11"/>
  <c r="D892" i="11" s="1"/>
  <c r="B534" i="11"/>
  <c r="D534" i="11" s="1"/>
  <c r="B475" i="11"/>
  <c r="D475" i="11" s="1"/>
  <c r="B295" i="11"/>
  <c r="D295" i="11" s="1"/>
  <c r="B247" i="11"/>
  <c r="D247" i="11" s="1"/>
  <c r="B199" i="11"/>
  <c r="D199" i="11" s="1"/>
  <c r="B2790" i="11"/>
  <c r="D2790" i="11" s="1"/>
  <c r="B2778" i="11"/>
  <c r="D2778" i="11" s="1"/>
  <c r="B2754" i="11"/>
  <c r="D2754" i="11" s="1"/>
  <c r="B2648" i="11"/>
  <c r="D2648" i="11" s="1"/>
  <c r="B2612" i="11"/>
  <c r="D2612" i="11" s="1"/>
  <c r="B2600" i="11"/>
  <c r="D2600" i="11" s="1"/>
  <c r="B2370" i="11"/>
  <c r="D2370" i="11" s="1"/>
  <c r="B1596" i="11"/>
  <c r="D1596" i="11" s="1"/>
  <c r="C1572" i="11"/>
  <c r="B1572" i="11"/>
  <c r="D1572" i="11" s="1"/>
  <c r="B1548" i="11"/>
  <c r="D1548" i="11" s="1"/>
  <c r="B1524" i="11"/>
  <c r="D1524" i="11" s="1"/>
  <c r="B1082" i="11"/>
  <c r="D1082" i="11" s="1"/>
  <c r="B1034" i="11"/>
  <c r="D1034" i="11" s="1"/>
  <c r="B1010" i="11"/>
  <c r="D1010" i="11" s="1"/>
  <c r="B975" i="11"/>
  <c r="D975" i="11" s="1"/>
  <c r="B927" i="11"/>
  <c r="D927" i="11" s="1"/>
  <c r="B819" i="11"/>
  <c r="D819" i="11" s="1"/>
  <c r="B486" i="11"/>
  <c r="D486" i="11" s="1"/>
  <c r="B330" i="11"/>
  <c r="D330" i="11" s="1"/>
  <c r="B258" i="11"/>
  <c r="D258" i="11" s="1"/>
  <c r="B174" i="11"/>
  <c r="D174" i="11" s="1"/>
  <c r="B162" i="11"/>
  <c r="D162" i="11" s="1"/>
  <c r="B126" i="11"/>
  <c r="D126" i="11" s="1"/>
  <c r="B2836" i="11"/>
  <c r="D2836" i="11" s="1"/>
  <c r="B2718" i="11"/>
  <c r="D2718" i="11" s="1"/>
  <c r="B2706" i="11"/>
  <c r="D2706" i="11" s="1"/>
  <c r="B2498" i="11"/>
  <c r="D2498" i="11" s="1"/>
  <c r="B2262" i="11"/>
  <c r="D2262" i="11" s="1"/>
  <c r="B2179" i="11"/>
  <c r="D2179" i="11" s="1"/>
  <c r="B1978" i="11"/>
  <c r="D1978" i="11" s="1"/>
  <c r="B1870" i="11"/>
  <c r="D1870" i="11" s="1"/>
  <c r="B1846" i="11"/>
  <c r="D1846" i="11" s="1"/>
  <c r="B1822" i="11"/>
  <c r="D1822" i="11" s="1"/>
  <c r="B1750" i="11"/>
  <c r="D1750" i="11" s="1"/>
  <c r="B1451" i="11"/>
  <c r="D1451" i="11" s="1"/>
  <c r="B1285" i="11"/>
  <c r="D1285" i="11" s="1"/>
  <c r="B1261" i="11"/>
  <c r="D1261" i="11" s="1"/>
  <c r="B1237" i="11"/>
  <c r="D1237" i="11" s="1"/>
  <c r="B1201" i="11"/>
  <c r="D1201" i="11" s="1"/>
  <c r="B1189" i="11"/>
  <c r="D1189" i="11" s="1"/>
  <c r="B1165" i="11"/>
  <c r="D1165" i="11" s="1"/>
  <c r="B1117" i="11"/>
  <c r="D1117" i="11" s="1"/>
  <c r="B1021" i="11"/>
  <c r="D1021" i="11" s="1"/>
  <c r="B1009" i="11"/>
  <c r="D1009" i="11" s="1"/>
  <c r="B974" i="11"/>
  <c r="D974" i="11" s="1"/>
  <c r="B914" i="11"/>
  <c r="D914" i="11" s="1"/>
  <c r="B746" i="11"/>
  <c r="D746" i="11" s="1"/>
  <c r="B461" i="11"/>
  <c r="D461" i="11" s="1"/>
  <c r="B2776" i="11"/>
  <c r="D2776" i="11" s="1"/>
  <c r="B2740" i="11"/>
  <c r="D2740" i="11" s="1"/>
  <c r="B2694" i="11"/>
  <c r="D2694" i="11" s="1"/>
  <c r="B2646" i="11"/>
  <c r="D2646" i="11" s="1"/>
  <c r="B2610" i="11"/>
  <c r="D2610" i="11" s="1"/>
  <c r="B2565" i="11"/>
  <c r="D2565" i="11" s="1"/>
  <c r="B2404" i="11"/>
  <c r="D2404" i="11" s="1"/>
  <c r="B2344" i="11"/>
  <c r="D2344" i="11" s="1"/>
  <c r="B2309" i="11"/>
  <c r="D2309" i="11" s="1"/>
  <c r="B2285" i="11"/>
  <c r="D2285" i="11" s="1"/>
  <c r="B2261" i="11"/>
  <c r="D2261" i="11" s="1"/>
  <c r="B2249" i="11"/>
  <c r="D2249" i="11" s="1"/>
  <c r="B2226" i="11"/>
  <c r="D2226" i="11" s="1"/>
  <c r="B2106" i="11"/>
  <c r="D2106" i="11" s="1"/>
  <c r="B2083" i="11"/>
  <c r="D2083" i="11" s="1"/>
  <c r="B2071" i="11"/>
  <c r="D2071" i="11" s="1"/>
  <c r="B2059" i="11"/>
  <c r="D2059" i="11" s="1"/>
  <c r="B1905" i="11"/>
  <c r="D1905" i="11" s="1"/>
  <c r="B1881" i="11"/>
  <c r="D1881" i="11" s="1"/>
  <c r="B1857" i="11"/>
  <c r="D1857" i="11" s="1"/>
  <c r="B1833" i="11"/>
  <c r="D1833" i="11" s="1"/>
  <c r="B1809" i="11"/>
  <c r="D1809" i="11" s="1"/>
  <c r="B1785" i="11"/>
  <c r="D1785" i="11" s="1"/>
  <c r="B1761" i="11"/>
  <c r="D1761" i="11" s="1"/>
  <c r="B1725" i="11"/>
  <c r="D1725" i="11" s="1"/>
  <c r="B1653" i="11"/>
  <c r="D1653" i="11" s="1"/>
  <c r="B1618" i="11"/>
  <c r="D1618" i="11" s="1"/>
  <c r="B1606" i="11"/>
  <c r="D1606" i="11" s="1"/>
  <c r="B1594" i="11"/>
  <c r="D1594" i="11" s="1"/>
  <c r="B1582" i="11"/>
  <c r="D1582" i="11" s="1"/>
  <c r="B1570" i="11"/>
  <c r="D1570" i="11" s="1"/>
  <c r="B1558" i="11"/>
  <c r="D1558" i="11" s="1"/>
  <c r="B1546" i="11"/>
  <c r="D1546" i="11" s="1"/>
  <c r="B1534" i="11"/>
  <c r="D1534" i="11" s="1"/>
  <c r="B1522" i="11"/>
  <c r="D1522" i="11" s="1"/>
  <c r="B1498" i="11"/>
  <c r="D1498" i="11" s="1"/>
  <c r="B1486" i="11"/>
  <c r="D1486" i="11" s="1"/>
  <c r="B1474" i="11"/>
  <c r="D1474" i="11" s="1"/>
  <c r="B1450" i="11"/>
  <c r="D1450" i="11" s="1"/>
  <c r="B1414" i="11"/>
  <c r="D1414" i="11" s="1"/>
  <c r="B1402" i="11"/>
  <c r="D1402" i="11" s="1"/>
  <c r="B1378" i="11"/>
  <c r="D1378" i="11" s="1"/>
  <c r="B1272" i="11"/>
  <c r="D1272" i="11" s="1"/>
  <c r="B1116" i="11"/>
  <c r="D1116" i="11" s="1"/>
  <c r="B1104" i="11"/>
  <c r="D1104" i="11" s="1"/>
  <c r="B961" i="11"/>
  <c r="D961" i="11" s="1"/>
  <c r="B709" i="11"/>
  <c r="D709" i="11" s="1"/>
  <c r="B697" i="11"/>
  <c r="D697" i="11" s="1"/>
  <c r="B508" i="11"/>
  <c r="D508" i="11" s="1"/>
  <c r="B472" i="11"/>
  <c r="D472" i="11" s="1"/>
  <c r="B448" i="11"/>
  <c r="D448" i="11" s="1"/>
  <c r="B436" i="11"/>
  <c r="D436" i="11" s="1"/>
  <c r="B388" i="11"/>
  <c r="D388" i="11" s="1"/>
  <c r="B340" i="11"/>
  <c r="D340" i="11" s="1"/>
  <c r="B316" i="11"/>
  <c r="D316" i="11" s="1"/>
  <c r="B256" i="11"/>
  <c r="D256" i="11" s="1"/>
  <c r="C232" i="11"/>
  <c r="B232" i="11"/>
  <c r="D232" i="11" s="1"/>
  <c r="B136" i="11"/>
  <c r="D136" i="11" s="1"/>
  <c r="B40" i="11"/>
  <c r="D40" i="11" s="1"/>
  <c r="B2820" i="11"/>
  <c r="D2820" i="11" s="1"/>
  <c r="B2530" i="11"/>
  <c r="D2530" i="11" s="1"/>
  <c r="B2506" i="11"/>
  <c r="D2506" i="11" s="1"/>
  <c r="B2294" i="11"/>
  <c r="D2294" i="11" s="1"/>
  <c r="B2270" i="11"/>
  <c r="D2270" i="11" s="1"/>
  <c r="B1758" i="11"/>
  <c r="D1758" i="11" s="1"/>
  <c r="B1746" i="11"/>
  <c r="D1746" i="11" s="1"/>
  <c r="B1722" i="11"/>
  <c r="D1722" i="11" s="1"/>
  <c r="B1674" i="11"/>
  <c r="D1674" i="11" s="1"/>
  <c r="B1662" i="11"/>
  <c r="D1662" i="11" s="1"/>
  <c r="B1269" i="11"/>
  <c r="D1269" i="11" s="1"/>
  <c r="B1233" i="11"/>
  <c r="D1233" i="11" s="1"/>
  <c r="B1221" i="11"/>
  <c r="D1221" i="11" s="1"/>
  <c r="B1125" i="11"/>
  <c r="D1125" i="11" s="1"/>
  <c r="B993" i="11"/>
  <c r="D993" i="11" s="1"/>
  <c r="B778" i="11"/>
  <c r="D778" i="11" s="1"/>
  <c r="B634" i="11"/>
  <c r="D634" i="11" s="1"/>
  <c r="B540" i="11"/>
  <c r="D540" i="11" s="1"/>
  <c r="B145" i="11"/>
  <c r="D145" i="11" s="1"/>
  <c r="B2784" i="11"/>
  <c r="D2784" i="11" s="1"/>
  <c r="B2748" i="11"/>
  <c r="D2748" i="11" s="1"/>
  <c r="B1793" i="11"/>
  <c r="D1793" i="11" s="1"/>
  <c r="B1769" i="11"/>
  <c r="D1769" i="11" s="1"/>
  <c r="B1566" i="11"/>
  <c r="D1566" i="11" s="1"/>
  <c r="B1530" i="11"/>
  <c r="D1530" i="11" s="1"/>
  <c r="B1506" i="11"/>
  <c r="D1506" i="11" s="1"/>
  <c r="B1446" i="11"/>
  <c r="D1446" i="11" s="1"/>
  <c r="B1422" i="11"/>
  <c r="D1422" i="11" s="1"/>
  <c r="B1386" i="11"/>
  <c r="D1386" i="11" s="1"/>
  <c r="B516" i="11"/>
  <c r="D516" i="11" s="1"/>
  <c r="B492" i="11"/>
  <c r="D492" i="11" s="1"/>
  <c r="B456" i="11"/>
  <c r="D456" i="11" s="1"/>
  <c r="B276" i="11"/>
  <c r="D276" i="11" s="1"/>
  <c r="B240" i="11"/>
  <c r="D240" i="11" s="1"/>
  <c r="B48" i="11"/>
  <c r="D48" i="11" s="1"/>
  <c r="B2806" i="11"/>
  <c r="D2806" i="11" s="1"/>
  <c r="B2724" i="11"/>
  <c r="D2724" i="11" s="1"/>
  <c r="B2572" i="11"/>
  <c r="D2572" i="11" s="1"/>
  <c r="B2540" i="11"/>
  <c r="D2540" i="11" s="1"/>
  <c r="B2516" i="11"/>
  <c r="D2516" i="11" s="1"/>
  <c r="B2434" i="11"/>
  <c r="D2434" i="11" s="1"/>
  <c r="B2209" i="11"/>
  <c r="D2209" i="11" s="1"/>
  <c r="B2197" i="11"/>
  <c r="D2197" i="11" s="1"/>
  <c r="B2149" i="11"/>
  <c r="D2149" i="11" s="1"/>
  <c r="B2125" i="11"/>
  <c r="D2125" i="11" s="1"/>
  <c r="B2020" i="11"/>
  <c r="D2020" i="11" s="1"/>
  <c r="B2500" i="11"/>
  <c r="D2500" i="11" s="1"/>
  <c r="B2205" i="11"/>
  <c r="D2205" i="11" s="1"/>
  <c r="B2181" i="11"/>
  <c r="D2181" i="11" s="1"/>
  <c r="B2157" i="11"/>
  <c r="D2157" i="11" s="1"/>
  <c r="B2109" i="11"/>
  <c r="D2109" i="11" s="1"/>
  <c r="B1980" i="11"/>
  <c r="D1980" i="11" s="1"/>
  <c r="B1956" i="11"/>
  <c r="D1956" i="11" s="1"/>
  <c r="B1632" i="11"/>
  <c r="D1632" i="11" s="1"/>
  <c r="B1417" i="11"/>
  <c r="D1417" i="11" s="1"/>
  <c r="B1321" i="11"/>
  <c r="D1321" i="11" s="1"/>
  <c r="B1227" i="11"/>
  <c r="D1227" i="11" s="1"/>
  <c r="B1191" i="11"/>
  <c r="D1191" i="11" s="1"/>
  <c r="B1167" i="11"/>
  <c r="D1167" i="11" s="1"/>
  <c r="B1047" i="11"/>
  <c r="D1047" i="11" s="1"/>
  <c r="B1023" i="11"/>
  <c r="D1023" i="11" s="1"/>
  <c r="B844" i="11"/>
  <c r="D844" i="11" s="1"/>
  <c r="B820" i="11"/>
  <c r="D820" i="11" s="1"/>
  <c r="B499" i="11"/>
  <c r="D499" i="11" s="1"/>
  <c r="B2742" i="11"/>
  <c r="D2742" i="11" s="1"/>
  <c r="B2684" i="11"/>
  <c r="D2684" i="11" s="1"/>
  <c r="B2624" i="11"/>
  <c r="D2624" i="11" s="1"/>
  <c r="B2406" i="11"/>
  <c r="D2406" i="11" s="1"/>
  <c r="B2346" i="11"/>
  <c r="D2346" i="11" s="1"/>
  <c r="B2027" i="11"/>
  <c r="D2027" i="11" s="1"/>
  <c r="B2015" i="11"/>
  <c r="D2015" i="11" s="1"/>
  <c r="B1991" i="11"/>
  <c r="D1991" i="11" s="1"/>
  <c r="B1691" i="11"/>
  <c r="D1691" i="11" s="1"/>
  <c r="B1620" i="11"/>
  <c r="D1620" i="11" s="1"/>
  <c r="B1560" i="11"/>
  <c r="D1560" i="11" s="1"/>
  <c r="B1536" i="11"/>
  <c r="D1536" i="11" s="1"/>
  <c r="B1512" i="11"/>
  <c r="D1512" i="11" s="1"/>
  <c r="B1500" i="11"/>
  <c r="D1500" i="11" s="1"/>
  <c r="B1488" i="11"/>
  <c r="D1488" i="11" s="1"/>
  <c r="B1058" i="11"/>
  <c r="D1058" i="11" s="1"/>
  <c r="B998" i="11"/>
  <c r="D998" i="11" s="1"/>
  <c r="B651" i="11"/>
  <c r="D651" i="11" s="1"/>
  <c r="B510" i="11"/>
  <c r="D510" i="11" s="1"/>
  <c r="B354" i="11"/>
  <c r="D354" i="11" s="1"/>
  <c r="B66" i="11"/>
  <c r="D66" i="11" s="1"/>
  <c r="B2848" i="11"/>
  <c r="D2848" i="11" s="1"/>
  <c r="B2824" i="11"/>
  <c r="D2824" i="11" s="1"/>
  <c r="B2800" i="11"/>
  <c r="D2800" i="11" s="1"/>
  <c r="B2428" i="11"/>
  <c r="D2428" i="11" s="1"/>
  <c r="B1894" i="11"/>
  <c r="D1894" i="11" s="1"/>
  <c r="B1798" i="11"/>
  <c r="D1798" i="11" s="1"/>
  <c r="B1774" i="11"/>
  <c r="D1774" i="11" s="1"/>
  <c r="B1738" i="11"/>
  <c r="D1738" i="11" s="1"/>
  <c r="B1714" i="11"/>
  <c r="D1714" i="11" s="1"/>
  <c r="B1666" i="11"/>
  <c r="D1666" i="11" s="1"/>
  <c r="B1475" i="11"/>
  <c r="D1475" i="11" s="1"/>
  <c r="B1331" i="11"/>
  <c r="D1331" i="11" s="1"/>
  <c r="B1273" i="11"/>
  <c r="D1273" i="11" s="1"/>
  <c r="B1249" i="11"/>
  <c r="D1249" i="11" s="1"/>
  <c r="B1225" i="11"/>
  <c r="D1225" i="11" s="1"/>
  <c r="B1213" i="11"/>
  <c r="D1213" i="11" s="1"/>
  <c r="B1141" i="11"/>
  <c r="D1141" i="11" s="1"/>
  <c r="B985" i="11"/>
  <c r="D985" i="11" s="1"/>
  <c r="B962" i="11"/>
  <c r="D962" i="11" s="1"/>
  <c r="B938" i="11"/>
  <c r="D938" i="11" s="1"/>
  <c r="B878" i="11"/>
  <c r="D878" i="11" s="1"/>
  <c r="B818" i="11"/>
  <c r="D818" i="11" s="1"/>
  <c r="B603" i="11"/>
  <c r="D603" i="11" s="1"/>
  <c r="B591" i="11"/>
  <c r="D591" i="11" s="1"/>
  <c r="B544" i="11"/>
  <c r="D544" i="11" s="1"/>
  <c r="B532" i="11"/>
  <c r="D532" i="11" s="1"/>
  <c r="B269" i="11"/>
  <c r="D269" i="11" s="1"/>
  <c r="B209" i="11"/>
  <c r="D209" i="11" s="1"/>
  <c r="B113" i="11"/>
  <c r="D113" i="11" s="1"/>
  <c r="B41" i="11"/>
  <c r="D41" i="11" s="1"/>
  <c r="B2834" i="11"/>
  <c r="D2834" i="11" s="1"/>
  <c r="B2822" i="11"/>
  <c r="D2822" i="11" s="1"/>
  <c r="B2810" i="11"/>
  <c r="D2810" i="11" s="1"/>
  <c r="B2798" i="11"/>
  <c r="D2798" i="11" s="1"/>
  <c r="B2716" i="11"/>
  <c r="D2716" i="11" s="1"/>
  <c r="C2564" i="11"/>
  <c r="B2556" i="11"/>
  <c r="D2556" i="11" s="1"/>
  <c r="B2544" i="11"/>
  <c r="D2544" i="11" s="1"/>
  <c r="B2532" i="11"/>
  <c r="D2532" i="11" s="1"/>
  <c r="B2508" i="11"/>
  <c r="D2508" i="11" s="1"/>
  <c r="C2484" i="11"/>
  <c r="B2450" i="11"/>
  <c r="D2450" i="11" s="1"/>
  <c r="C2426" i="11"/>
  <c r="B2225" i="11"/>
  <c r="D2225" i="11" s="1"/>
  <c r="B2201" i="11"/>
  <c r="D2201" i="11" s="1"/>
  <c r="B2189" i="11"/>
  <c r="D2189" i="11" s="1"/>
  <c r="B2165" i="11"/>
  <c r="D2165" i="11" s="1"/>
  <c r="B2141" i="11"/>
  <c r="D2141" i="11" s="1"/>
  <c r="B2117" i="11"/>
  <c r="D2117" i="11" s="1"/>
  <c r="B2093" i="11"/>
  <c r="D2093" i="11" s="1"/>
  <c r="B2012" i="11"/>
  <c r="D2012" i="11" s="1"/>
  <c r="B1700" i="11"/>
  <c r="D1700" i="11" s="1"/>
  <c r="B1664" i="11"/>
  <c r="D1664" i="11" s="1"/>
  <c r="B1640" i="11"/>
  <c r="D1640" i="11" s="1"/>
  <c r="B1628" i="11"/>
  <c r="D1628" i="11" s="1"/>
  <c r="B1473" i="11"/>
  <c r="D1473" i="11" s="1"/>
  <c r="B1461" i="11"/>
  <c r="D1461" i="11" s="1"/>
  <c r="C1449" i="11"/>
  <c r="B1449" i="11"/>
  <c r="D1449" i="11" s="1"/>
  <c r="B1329" i="11"/>
  <c r="D1329" i="11" s="1"/>
  <c r="B1317" i="11"/>
  <c r="D1317" i="11" s="1"/>
  <c r="B1305" i="11"/>
  <c r="D1305" i="11" s="1"/>
  <c r="B1199" i="11"/>
  <c r="D1199" i="11" s="1"/>
  <c r="B1187" i="11"/>
  <c r="D1187" i="11" s="1"/>
  <c r="B1175" i="11"/>
  <c r="D1175" i="11" s="1"/>
  <c r="B1163" i="11"/>
  <c r="D1163" i="11" s="1"/>
  <c r="B1139" i="11"/>
  <c r="D1139" i="11" s="1"/>
  <c r="B1127" i="11"/>
  <c r="D1127" i="11" s="1"/>
  <c r="B1115" i="11"/>
  <c r="D1115" i="11" s="1"/>
  <c r="B1055" i="11"/>
  <c r="D1055" i="11" s="1"/>
  <c r="B1031" i="11"/>
  <c r="D1031" i="11" s="1"/>
  <c r="B876" i="11"/>
  <c r="D876" i="11" s="1"/>
  <c r="B852" i="11"/>
  <c r="D852" i="11" s="1"/>
  <c r="B840" i="11"/>
  <c r="D840" i="11" s="1"/>
  <c r="B828" i="11"/>
  <c r="D828" i="11" s="1"/>
  <c r="B780" i="11"/>
  <c r="D780" i="11" s="1"/>
  <c r="B601" i="11"/>
  <c r="D601" i="11" s="1"/>
  <c r="B542" i="11"/>
  <c r="D542" i="11" s="1"/>
  <c r="B483" i="11"/>
  <c r="D483" i="11" s="1"/>
  <c r="B387" i="11"/>
  <c r="D387" i="11" s="1"/>
  <c r="B351" i="11"/>
  <c r="D351" i="11" s="1"/>
  <c r="B291" i="11"/>
  <c r="D291" i="11" s="1"/>
  <c r="C267" i="11"/>
  <c r="B267" i="11"/>
  <c r="D267" i="11" s="1"/>
  <c r="B255" i="11"/>
  <c r="D255" i="11" s="1"/>
  <c r="B111" i="11"/>
  <c r="D111" i="11" s="1"/>
  <c r="B99" i="11"/>
  <c r="D99" i="11" s="1"/>
  <c r="B27" i="11"/>
  <c r="D27" i="11" s="1"/>
  <c r="B2163" i="11"/>
  <c r="D2163" i="11" s="1"/>
  <c r="B2034" i="11"/>
  <c r="D2034" i="11" s="1"/>
  <c r="B1782" i="11"/>
  <c r="D1782" i="11" s="1"/>
  <c r="B1734" i="11"/>
  <c r="D1734" i="11" s="1"/>
  <c r="B1423" i="11"/>
  <c r="D1423" i="11" s="1"/>
  <c r="B1411" i="11"/>
  <c r="D1411" i="11" s="1"/>
  <c r="B1351" i="11"/>
  <c r="D1351" i="11" s="1"/>
  <c r="B1293" i="11"/>
  <c r="D1293" i="11" s="1"/>
  <c r="B1149" i="11"/>
  <c r="D1149" i="11" s="1"/>
  <c r="B2293" i="11"/>
  <c r="D2293" i="11" s="1"/>
  <c r="B2210" i="11"/>
  <c r="D2210" i="11" s="1"/>
  <c r="B1709" i="11"/>
  <c r="D1709" i="11" s="1"/>
  <c r="B1578" i="11"/>
  <c r="D1578" i="11" s="1"/>
  <c r="B1518" i="11"/>
  <c r="D1518" i="11" s="1"/>
  <c r="B1482" i="11"/>
  <c r="D1482" i="11" s="1"/>
  <c r="B1410" i="11"/>
  <c r="D1410" i="11" s="1"/>
  <c r="B1160" i="11"/>
  <c r="D1160" i="11" s="1"/>
  <c r="B574" i="11"/>
  <c r="D574" i="11" s="1"/>
  <c r="B2552" i="11"/>
  <c r="D2552" i="11" s="1"/>
  <c r="B1924" i="11"/>
  <c r="D1924" i="11" s="1"/>
  <c r="C2826" i="11"/>
  <c r="B2826" i="11"/>
  <c r="D2826" i="11" s="1"/>
  <c r="B2589" i="11"/>
  <c r="D2589" i="11" s="1"/>
  <c r="B2548" i="11"/>
  <c r="D2548" i="11" s="1"/>
  <c r="B2524" i="11"/>
  <c r="D2524" i="11" s="1"/>
  <c r="B1453" i="11"/>
  <c r="D1453" i="11" s="1"/>
  <c r="B1309" i="11"/>
  <c r="D1309" i="11" s="1"/>
  <c r="B1155" i="11"/>
  <c r="D1155" i="11" s="1"/>
  <c r="B1131" i="11"/>
  <c r="D1131" i="11" s="1"/>
  <c r="B640" i="11"/>
  <c r="D640" i="11" s="1"/>
  <c r="B569" i="11"/>
  <c r="D569" i="11" s="1"/>
  <c r="B379" i="11"/>
  <c r="D379" i="11" s="1"/>
  <c r="B43" i="11"/>
  <c r="D43" i="11" s="1"/>
  <c r="B2382" i="11"/>
  <c r="D2382" i="11" s="1"/>
  <c r="B2085" i="11"/>
  <c r="D2085" i="11" s="1"/>
  <c r="B2061" i="11"/>
  <c r="D2061" i="11" s="1"/>
  <c r="B2812" i="11"/>
  <c r="D2812" i="11" s="1"/>
  <c r="B2566" i="11"/>
  <c r="D2566" i="11" s="1"/>
  <c r="B2546" i="11"/>
  <c r="D2546" i="11" s="1"/>
  <c r="B2522" i="11"/>
  <c r="D2522" i="11" s="1"/>
  <c r="B2452" i="11"/>
  <c r="D2452" i="11" s="1"/>
  <c r="B2310" i="11"/>
  <c r="D2310" i="11" s="1"/>
  <c r="B2286" i="11"/>
  <c r="D2286" i="11" s="1"/>
  <c r="B2155" i="11"/>
  <c r="D2155" i="11" s="1"/>
  <c r="C2131" i="11"/>
  <c r="B2131" i="11"/>
  <c r="D2131" i="11" s="1"/>
  <c r="B2107" i="11"/>
  <c r="D2107" i="11" s="1"/>
  <c r="B1726" i="11"/>
  <c r="D1726" i="11" s="1"/>
  <c r="B1690" i="11"/>
  <c r="D1690" i="11" s="1"/>
  <c r="B950" i="11"/>
  <c r="D950" i="11" s="1"/>
  <c r="B2786" i="11"/>
  <c r="D2786" i="11" s="1"/>
  <c r="B2774" i="11"/>
  <c r="D2774" i="11" s="1"/>
  <c r="B2762" i="11"/>
  <c r="D2762" i="11" s="1"/>
  <c r="B2656" i="11"/>
  <c r="D2656" i="11" s="1"/>
  <c r="B2644" i="11"/>
  <c r="D2644" i="11" s="1"/>
  <c r="B2632" i="11"/>
  <c r="D2632" i="11" s="1"/>
  <c r="B2608" i="11"/>
  <c r="D2608" i="11" s="1"/>
  <c r="B2596" i="11"/>
  <c r="D2596" i="11" s="1"/>
  <c r="B2584" i="11"/>
  <c r="D2584" i="11" s="1"/>
  <c r="C2574" i="11"/>
  <c r="C2460" i="11"/>
  <c r="B2414" i="11"/>
  <c r="D2414" i="11" s="1"/>
  <c r="B2402" i="11"/>
  <c r="D2402" i="11" s="1"/>
  <c r="B2390" i="11"/>
  <c r="D2390" i="11" s="1"/>
  <c r="B2366" i="11"/>
  <c r="D2366" i="11" s="1"/>
  <c r="B2318" i="11"/>
  <c r="D2318" i="11" s="1"/>
  <c r="B2283" i="11"/>
  <c r="D2283" i="11" s="1"/>
  <c r="B2259" i="11"/>
  <c r="D2259" i="11" s="1"/>
  <c r="B2069" i="11"/>
  <c r="D2069" i="11" s="1"/>
  <c r="B2035" i="11"/>
  <c r="D2035" i="11" s="1"/>
  <c r="B2023" i="11"/>
  <c r="D2023" i="11" s="1"/>
  <c r="B1999" i="11"/>
  <c r="D1999" i="11" s="1"/>
  <c r="B1975" i="11"/>
  <c r="D1975" i="11" s="1"/>
  <c r="C1951" i="11"/>
  <c r="B1951" i="11"/>
  <c r="D1951" i="11" s="1"/>
  <c r="B1927" i="11"/>
  <c r="D1927" i="11" s="1"/>
  <c r="B1699" i="11"/>
  <c r="D1699" i="11" s="1"/>
  <c r="B1604" i="11"/>
  <c r="D1604" i="11" s="1"/>
  <c r="B1580" i="11"/>
  <c r="D1580" i="11" s="1"/>
  <c r="B1568" i="11"/>
  <c r="D1568" i="11" s="1"/>
  <c r="B1556" i="11"/>
  <c r="D1556" i="11" s="1"/>
  <c r="B1544" i="11"/>
  <c r="D1544" i="11" s="1"/>
  <c r="B1532" i="11"/>
  <c r="D1532" i="11" s="1"/>
  <c r="B1520" i="11"/>
  <c r="D1520" i="11" s="1"/>
  <c r="B1508" i="11"/>
  <c r="D1508" i="11" s="1"/>
  <c r="B1496" i="11"/>
  <c r="D1496" i="11" s="1"/>
  <c r="C1090" i="11"/>
  <c r="B1090" i="11"/>
  <c r="D1090" i="11" s="1"/>
  <c r="B1066" i="11"/>
  <c r="D1066" i="11" s="1"/>
  <c r="B1042" i="11"/>
  <c r="D1042" i="11" s="1"/>
  <c r="B1018" i="11"/>
  <c r="D1018" i="11" s="1"/>
  <c r="B1006" i="11"/>
  <c r="D1006" i="11" s="1"/>
  <c r="B994" i="11"/>
  <c r="D994" i="11" s="1"/>
  <c r="B982" i="11"/>
  <c r="D982" i="11" s="1"/>
  <c r="B935" i="11"/>
  <c r="D935" i="11" s="1"/>
  <c r="B923" i="11"/>
  <c r="D923" i="11" s="1"/>
  <c r="B827" i="11"/>
  <c r="D827" i="11" s="1"/>
  <c r="B767" i="11"/>
  <c r="D767" i="11" s="1"/>
  <c r="B659" i="11"/>
  <c r="D659" i="11" s="1"/>
  <c r="B518" i="11"/>
  <c r="D518" i="11" s="1"/>
  <c r="B434" i="11"/>
  <c r="D434" i="11" s="1"/>
  <c r="B362" i="11"/>
  <c r="D362" i="11" s="1"/>
  <c r="B242" i="11"/>
  <c r="D242" i="11" s="1"/>
  <c r="B170" i="11"/>
  <c r="D170" i="11" s="1"/>
  <c r="B146" i="11"/>
  <c r="D146" i="11" s="1"/>
  <c r="B134" i="11"/>
  <c r="D134" i="11" s="1"/>
  <c r="B74" i="11"/>
  <c r="D74" i="11" s="1"/>
  <c r="B50" i="11"/>
  <c r="D50" i="11" s="1"/>
  <c r="B7" i="11"/>
  <c r="D6" i="11"/>
  <c r="D7" i="6"/>
  <c r="E7" i="6"/>
  <c r="B5" i="11"/>
  <c r="E6" i="6"/>
  <c r="B4" i="11"/>
  <c r="B3" i="11"/>
  <c r="E4" i="6"/>
  <c r="C1535" i="11"/>
  <c r="C2749" i="11"/>
  <c r="C2066" i="11"/>
  <c r="C1527" i="11"/>
  <c r="C22" i="11"/>
  <c r="C21" i="11"/>
  <c r="C35" i="11"/>
  <c r="C34" i="11"/>
  <c r="C2024" i="11"/>
  <c r="C78" i="11"/>
  <c r="C1219" i="11"/>
  <c r="C602" i="11"/>
  <c r="C1697" i="11"/>
  <c r="C987" i="11"/>
  <c r="C38" i="11"/>
  <c r="C26" i="11"/>
  <c r="C2175" i="11"/>
  <c r="C172" i="11"/>
  <c r="C1987" i="11"/>
  <c r="C1976" i="11"/>
  <c r="C1971" i="11"/>
  <c r="C1526" i="11"/>
  <c r="C1519" i="11"/>
  <c r="C1511" i="11"/>
  <c r="C1190" i="11"/>
  <c r="C1086" i="11"/>
  <c r="C1003" i="11"/>
  <c r="C912" i="11"/>
  <c r="C881" i="11"/>
  <c r="C452" i="11"/>
  <c r="C19" i="11"/>
  <c r="C17" i="11"/>
  <c r="C15" i="11"/>
  <c r="C2750" i="11"/>
  <c r="C2122" i="11"/>
  <c r="C2386" i="11"/>
  <c r="C467" i="11"/>
  <c r="C395" i="11"/>
  <c r="C1909" i="11"/>
  <c r="C1574" i="11"/>
  <c r="C1559" i="11"/>
  <c r="C1542" i="11"/>
  <c r="C1494" i="11"/>
  <c r="C1476" i="11"/>
  <c r="C1355" i="11"/>
  <c r="C1323" i="11"/>
  <c r="C1007" i="11"/>
  <c r="C757" i="11"/>
  <c r="C677" i="11"/>
  <c r="C375" i="11"/>
  <c r="C1984" i="11"/>
  <c r="C1949" i="11"/>
  <c r="C1713" i="11"/>
  <c r="C1567" i="11"/>
  <c r="C1447" i="11"/>
  <c r="C768" i="11"/>
  <c r="C608" i="11"/>
  <c r="C2839" i="11"/>
  <c r="C2837" i="11"/>
  <c r="C2815" i="11"/>
  <c r="C2807" i="11"/>
  <c r="C2751" i="11"/>
  <c r="C2731" i="11"/>
  <c r="C2727" i="11"/>
  <c r="C1988" i="11"/>
  <c r="C1661" i="11"/>
  <c r="C1510" i="11"/>
  <c r="C1487" i="11"/>
  <c r="C1484" i="11"/>
  <c r="C1316" i="11"/>
  <c r="C1037" i="11"/>
  <c r="C742" i="11"/>
  <c r="C681" i="11"/>
  <c r="C460" i="11"/>
  <c r="C357" i="11"/>
  <c r="C1740" i="11"/>
  <c r="C1706" i="11"/>
  <c r="C2844" i="11"/>
  <c r="C2658" i="11"/>
  <c r="C2354" i="11"/>
  <c r="C2298" i="11"/>
  <c r="C2162" i="11"/>
  <c r="C2418" i="11"/>
  <c r="C2202" i="11"/>
  <c r="C2773" i="11"/>
  <c r="C2709" i="11"/>
  <c r="C2650" i="11"/>
  <c r="C2585" i="11"/>
  <c r="C2557" i="11"/>
  <c r="C2475" i="11"/>
  <c r="C2167" i="11"/>
  <c r="C2079" i="11"/>
  <c r="C2025" i="11"/>
  <c r="C1968" i="11"/>
  <c r="C1583" i="11"/>
  <c r="C1431" i="11"/>
  <c r="C1399" i="11"/>
  <c r="C1324" i="11"/>
  <c r="C1275" i="11"/>
  <c r="C1251" i="11"/>
  <c r="C1135" i="11"/>
  <c r="C1093" i="11"/>
  <c r="C1085" i="11"/>
  <c r="C896" i="11"/>
  <c r="C841" i="11"/>
  <c r="C481" i="11"/>
  <c r="C2823" i="11"/>
  <c r="C2630" i="11"/>
  <c r="C2622" i="11"/>
  <c r="C2528" i="11"/>
  <c r="C2501" i="11"/>
  <c r="C2429" i="11"/>
  <c r="C2212" i="11"/>
  <c r="C2000" i="11"/>
  <c r="C1622" i="11"/>
  <c r="C1607" i="11"/>
  <c r="C1590" i="11"/>
  <c r="C1455" i="11"/>
  <c r="C1403" i="11"/>
  <c r="C1343" i="11"/>
  <c r="C1340" i="11"/>
  <c r="C1283" i="11"/>
  <c r="C1089" i="11"/>
  <c r="C897" i="11"/>
  <c r="C796" i="11"/>
  <c r="C776" i="11"/>
  <c r="C721" i="11"/>
  <c r="C449" i="11"/>
  <c r="C401" i="11"/>
  <c r="C2845" i="11"/>
  <c r="C2821" i="11"/>
  <c r="C2783" i="11"/>
  <c r="C2573" i="11"/>
  <c r="C2505" i="11"/>
  <c r="C2258" i="11"/>
  <c r="C2090" i="11"/>
  <c r="C2032" i="11"/>
  <c r="C2011" i="11"/>
  <c r="C1917" i="11"/>
  <c r="C1654" i="11"/>
  <c r="C1623" i="11"/>
  <c r="C1615" i="11"/>
  <c r="C1575" i="11"/>
  <c r="C1435" i="11"/>
  <c r="C1220" i="11"/>
  <c r="C1203" i="11"/>
  <c r="C1180" i="11"/>
  <c r="C1151" i="11"/>
  <c r="C1113" i="11"/>
  <c r="C1102" i="11"/>
  <c r="C1097" i="11"/>
  <c r="C1069" i="11"/>
  <c r="C1045" i="11"/>
  <c r="C885" i="11"/>
  <c r="C877" i="11"/>
  <c r="C848" i="11"/>
  <c r="C795" i="11"/>
  <c r="C717" i="11"/>
  <c r="C1188" i="11"/>
  <c r="C1164" i="11"/>
  <c r="C741" i="11"/>
  <c r="C646" i="11"/>
  <c r="C610" i="11"/>
  <c r="C451" i="11"/>
  <c r="C369" i="11"/>
  <c r="C363" i="11"/>
  <c r="C221" i="11"/>
  <c r="C216" i="11"/>
  <c r="C84" i="11"/>
  <c r="C2714" i="11"/>
  <c r="C832" i="11"/>
  <c r="C813" i="11"/>
  <c r="C802" i="11"/>
  <c r="C754" i="11"/>
  <c r="C596" i="11"/>
  <c r="C738" i="11"/>
  <c r="C2838" i="11"/>
  <c r="C2791" i="11"/>
  <c r="C2781" i="11"/>
  <c r="C2711" i="11"/>
  <c r="C2698" i="11"/>
  <c r="C2682" i="11"/>
  <c r="C2678" i="11"/>
  <c r="C2598" i="11"/>
  <c r="C2476" i="11"/>
  <c r="C2436" i="11"/>
  <c r="C2394" i="11"/>
  <c r="C2330" i="11"/>
  <c r="C2291" i="11"/>
  <c r="C2215" i="11"/>
  <c r="C2207" i="11"/>
  <c r="C2135" i="11"/>
  <c r="C2058" i="11"/>
  <c r="C1948" i="11"/>
  <c r="C1745" i="11"/>
  <c r="C1710" i="11"/>
  <c r="C1698" i="11"/>
  <c r="C1684" i="11"/>
  <c r="C1681" i="11"/>
  <c r="C1677" i="11"/>
  <c r="C1630" i="11"/>
  <c r="C1452" i="11"/>
  <c r="C1400" i="11"/>
  <c r="C1390" i="11"/>
  <c r="C1339" i="11"/>
  <c r="C1296" i="11"/>
  <c r="C1259" i="11"/>
  <c r="C1252" i="11"/>
  <c r="C1232" i="11"/>
  <c r="C1197" i="11"/>
  <c r="C1112" i="11"/>
  <c r="C1057" i="11"/>
  <c r="C1053" i="11"/>
  <c r="C1029" i="11"/>
  <c r="C999" i="11"/>
  <c r="C979" i="11"/>
  <c r="C911" i="11"/>
  <c r="C858" i="11"/>
  <c r="C851" i="11"/>
  <c r="C2846" i="11"/>
  <c r="C2804" i="11"/>
  <c r="C2799" i="11"/>
  <c r="C2797" i="11"/>
  <c r="C2775" i="11"/>
  <c r="C2767" i="11"/>
  <c r="C2764" i="11"/>
  <c r="C2686" i="11"/>
  <c r="C2662" i="11"/>
  <c r="C2654" i="11"/>
  <c r="C2628" i="11"/>
  <c r="C2620" i="11"/>
  <c r="C2512" i="11"/>
  <c r="C2496" i="11"/>
  <c r="C2482" i="11"/>
  <c r="C2442" i="11"/>
  <c r="C2362" i="11"/>
  <c r="C2323" i="11"/>
  <c r="C2299" i="11"/>
  <c r="C2255" i="11"/>
  <c r="C2242" i="11"/>
  <c r="C2193" i="11"/>
  <c r="C2190" i="11"/>
  <c r="C2154" i="11"/>
  <c r="C2130" i="11"/>
  <c r="C2028" i="11"/>
  <c r="C2016" i="11"/>
  <c r="C1967" i="11"/>
  <c r="C1960" i="11"/>
  <c r="C1943" i="11"/>
  <c r="C1936" i="11"/>
  <c r="C1932" i="11"/>
  <c r="C1591" i="11"/>
  <c r="C1427" i="11"/>
  <c r="C1407" i="11"/>
  <c r="C1379" i="11"/>
  <c r="C1372" i="11"/>
  <c r="C1356" i="11"/>
  <c r="C1348" i="11"/>
  <c r="C1304" i="11"/>
  <c r="C1159" i="11"/>
  <c r="C1152" i="11"/>
  <c r="C986" i="11"/>
  <c r="C903" i="11"/>
  <c r="C808" i="11"/>
  <c r="C786" i="11"/>
  <c r="C2813" i="11"/>
  <c r="C2738" i="11"/>
  <c r="C2692" i="11"/>
  <c r="C2420" i="11"/>
  <c r="C2396" i="11"/>
  <c r="C2322" i="11"/>
  <c r="C2290" i="11"/>
  <c r="C2221" i="11"/>
  <c r="C2217" i="11"/>
  <c r="C2214" i="11"/>
  <c r="C2103" i="11"/>
  <c r="C2098" i="11"/>
  <c r="C1708" i="11"/>
  <c r="C1683" i="11"/>
  <c r="C1543" i="11"/>
  <c r="C1438" i="11"/>
  <c r="C1371" i="11"/>
  <c r="C1300" i="11"/>
  <c r="C1240" i="11"/>
  <c r="C1196" i="11"/>
  <c r="C1176" i="11"/>
  <c r="C1132" i="11"/>
  <c r="C1077" i="11"/>
  <c r="C843" i="11"/>
  <c r="C804" i="11"/>
  <c r="C2789" i="11"/>
  <c r="C2765" i="11"/>
  <c r="C2755" i="11"/>
  <c r="C2674" i="11"/>
  <c r="C2670" i="11"/>
  <c r="C2660" i="11"/>
  <c r="C2652" i="11"/>
  <c r="C2626" i="11"/>
  <c r="C2618" i="11"/>
  <c r="C2594" i="11"/>
  <c r="C2520" i="11"/>
  <c r="C2459" i="11"/>
  <c r="C2444" i="11"/>
  <c r="C2388" i="11"/>
  <c r="C2364" i="11"/>
  <c r="C2254" i="11"/>
  <c r="C2191" i="11"/>
  <c r="C2143" i="11"/>
  <c r="C2111" i="11"/>
  <c r="C2026" i="11"/>
  <c r="C1992" i="11"/>
  <c r="C1724" i="11"/>
  <c r="C1631" i="11"/>
  <c r="C1495" i="11"/>
  <c r="C1468" i="11"/>
  <c r="C1444" i="11"/>
  <c r="C1395" i="11"/>
  <c r="C1347" i="11"/>
  <c r="C1260" i="11"/>
  <c r="C1216" i="11"/>
  <c r="C1185" i="11"/>
  <c r="C1179" i="11"/>
  <c r="C1140" i="11"/>
  <c r="C1041" i="11"/>
  <c r="C967" i="11"/>
  <c r="C934" i="11"/>
  <c r="C893" i="11"/>
  <c r="C722" i="11"/>
  <c r="C609" i="11"/>
  <c r="C562" i="11"/>
  <c r="C490" i="11"/>
  <c r="C478" i="11"/>
  <c r="C450" i="11"/>
  <c r="C403" i="11"/>
  <c r="C411" i="11"/>
  <c r="C402" i="11"/>
  <c r="C368" i="11"/>
  <c r="C1659" i="11"/>
  <c r="C1629" i="11"/>
  <c r="C1599" i="11"/>
  <c r="C1551" i="11"/>
  <c r="C1503" i="11"/>
  <c r="C1471" i="11"/>
  <c r="C1383" i="11"/>
  <c r="C1375" i="11"/>
  <c r="C1307" i="11"/>
  <c r="C1299" i="11"/>
  <c r="C1264" i="11"/>
  <c r="C1228" i="11"/>
  <c r="C1156" i="11"/>
  <c r="C1073" i="11"/>
  <c r="C1025" i="11"/>
  <c r="C907" i="11"/>
  <c r="C894" i="11"/>
  <c r="C882" i="11"/>
  <c r="C865" i="11"/>
  <c r="C829" i="11"/>
  <c r="C800" i="11"/>
  <c r="C779" i="11"/>
  <c r="C758" i="11"/>
  <c r="C702" i="11"/>
  <c r="C694" i="11"/>
  <c r="C466" i="11"/>
  <c r="C1645" i="11"/>
  <c r="C1174" i="11"/>
  <c r="C1136" i="11"/>
  <c r="C946" i="11"/>
  <c r="C889" i="11"/>
  <c r="C856" i="11"/>
  <c r="C811" i="11"/>
  <c r="C787" i="11"/>
  <c r="C755" i="11"/>
  <c r="C607" i="11"/>
  <c r="C573" i="11"/>
  <c r="C557" i="11"/>
  <c r="C503" i="11"/>
  <c r="C491" i="11"/>
  <c r="C864" i="11"/>
  <c r="C750" i="11"/>
  <c r="C737" i="11"/>
  <c r="C714" i="11"/>
  <c r="C619" i="11"/>
  <c r="C611" i="11"/>
  <c r="C494" i="11"/>
  <c r="C210" i="11"/>
  <c r="C192" i="11"/>
  <c r="C73" i="11"/>
  <c r="C293" i="11"/>
  <c r="C167" i="11"/>
  <c r="C94" i="11"/>
  <c r="C92" i="11"/>
  <c r="C64" i="11"/>
  <c r="C360" i="11"/>
  <c r="C346" i="11"/>
  <c r="C331" i="11"/>
  <c r="C328" i="11"/>
  <c r="C305" i="11"/>
  <c r="C235" i="11"/>
  <c r="C202" i="11"/>
  <c r="C177" i="11"/>
  <c r="C114" i="11"/>
  <c r="C98" i="11"/>
  <c r="C915" i="11"/>
  <c r="C792" i="11"/>
  <c r="C794" i="11"/>
  <c r="C2782" i="11"/>
  <c r="C2756" i="11"/>
  <c r="C2708" i="11"/>
  <c r="C2666" i="11"/>
  <c r="C2636" i="11"/>
  <c r="C2606" i="11"/>
  <c r="C2602" i="11"/>
  <c r="C2586" i="11"/>
  <c r="C2458" i="11"/>
  <c r="C2380" i="11"/>
  <c r="C2306" i="11"/>
  <c r="C2275" i="11"/>
  <c r="C2251" i="11"/>
  <c r="C2211" i="11"/>
  <c r="C2159" i="11"/>
  <c r="C2127" i="11"/>
  <c r="C2095" i="11"/>
  <c r="C2063" i="11"/>
  <c r="C1964" i="11"/>
  <c r="C1908" i="11"/>
  <c r="C1900" i="11"/>
  <c r="C1892" i="11"/>
  <c r="C1884" i="11"/>
  <c r="C1876" i="11"/>
  <c r="C1868" i="11"/>
  <c r="C1860" i="11"/>
  <c r="C1852" i="11"/>
  <c r="C1844" i="11"/>
  <c r="C1836" i="11"/>
  <c r="C1828" i="11"/>
  <c r="C1820" i="11"/>
  <c r="C1812" i="11"/>
  <c r="C1804" i="11"/>
  <c r="C1796" i="11"/>
  <c r="C1788" i="11"/>
  <c r="C1780" i="11"/>
  <c r="C1772" i="11"/>
  <c r="C1764" i="11"/>
  <c r="C1718" i="11"/>
  <c r="C1678" i="11"/>
  <c r="C1658" i="11"/>
  <c r="C1479" i="11"/>
  <c r="C1432" i="11"/>
  <c r="C1404" i="11"/>
  <c r="C1387" i="11"/>
  <c r="C1367" i="11"/>
  <c r="C1248" i="11"/>
  <c r="C991" i="11"/>
  <c r="C2772" i="11"/>
  <c r="C2746" i="11"/>
  <c r="C2410" i="11"/>
  <c r="C2274" i="11"/>
  <c r="C2250" i="11"/>
  <c r="C2194" i="11"/>
  <c r="C2178" i="11"/>
  <c r="C2146" i="11"/>
  <c r="C2114" i="11"/>
  <c r="C2082" i="11"/>
  <c r="C2050" i="11"/>
  <c r="C1940" i="11"/>
  <c r="C1463" i="11"/>
  <c r="C1344" i="11"/>
  <c r="C1177" i="11"/>
  <c r="C931" i="11"/>
  <c r="C2788" i="11"/>
  <c r="C2668" i="11"/>
  <c r="C2638" i="11"/>
  <c r="C2634" i="11"/>
  <c r="C2604" i="11"/>
  <c r="C2474" i="11"/>
  <c r="C2378" i="11"/>
  <c r="C2039" i="11"/>
  <c r="C1996" i="11"/>
  <c r="C1716" i="11"/>
  <c r="C1692" i="11"/>
  <c r="C1663" i="11"/>
  <c r="C1638" i="11"/>
  <c r="C1439" i="11"/>
  <c r="C1415" i="11"/>
  <c r="C1391" i="11"/>
  <c r="C1376" i="11"/>
  <c r="C1308" i="11"/>
  <c r="C1224" i="11"/>
  <c r="C1211" i="11"/>
  <c r="C963" i="11"/>
  <c r="C886" i="11"/>
  <c r="C861" i="11"/>
  <c r="C2830" i="11"/>
  <c r="C2814" i="11"/>
  <c r="C2766" i="11"/>
  <c r="C2722" i="11"/>
  <c r="C2702" i="11"/>
  <c r="C2690" i="11"/>
  <c r="C2590" i="11"/>
  <c r="C2412" i="11"/>
  <c r="C2307" i="11"/>
  <c r="C2218" i="11"/>
  <c r="C1686" i="11"/>
  <c r="C1335" i="11"/>
  <c r="C1235" i="11"/>
  <c r="C1204" i="11"/>
  <c r="C1183" i="11"/>
  <c r="C1173" i="11"/>
  <c r="C983" i="11"/>
  <c r="C971" i="11"/>
  <c r="C824" i="11"/>
  <c r="C803" i="11"/>
  <c r="C653" i="11"/>
  <c r="C311" i="11"/>
  <c r="C297" i="11"/>
  <c r="C289" i="11"/>
  <c r="C218" i="11"/>
  <c r="C343" i="11"/>
  <c r="C280" i="11"/>
  <c r="C252" i="11"/>
  <c r="C2047" i="11"/>
  <c r="C2033" i="11"/>
  <c r="C1460" i="11"/>
  <c r="C1430" i="11"/>
  <c r="C1409" i="11"/>
  <c r="C1392" i="11"/>
  <c r="C1382" i="11"/>
  <c r="C1368" i="11"/>
  <c r="C1336" i="11"/>
  <c r="C1256" i="11"/>
  <c r="C1212" i="11"/>
  <c r="C1118" i="11"/>
  <c r="C1081" i="11"/>
  <c r="C1065" i="11"/>
  <c r="C1049" i="11"/>
  <c r="C1033" i="11"/>
  <c r="C1017" i="11"/>
  <c r="C1002" i="11"/>
  <c r="C866" i="11"/>
  <c r="C816" i="11"/>
  <c r="C797" i="11"/>
  <c r="C774" i="11"/>
  <c r="C770" i="11"/>
  <c r="C763" i="11"/>
  <c r="C733" i="11"/>
  <c r="C701" i="11"/>
  <c r="C693" i="11"/>
  <c r="C641" i="11"/>
  <c r="C615" i="11"/>
  <c r="C593" i="11"/>
  <c r="C583" i="11"/>
  <c r="C565" i="11"/>
  <c r="C553" i="11"/>
  <c r="C526" i="11"/>
  <c r="C522" i="11"/>
  <c r="C513" i="11"/>
  <c r="C496" i="11"/>
  <c r="C465" i="11"/>
  <c r="C458" i="11"/>
  <c r="C435" i="11"/>
  <c r="C426" i="11"/>
  <c r="C410" i="11"/>
  <c r="C386" i="11"/>
  <c r="C383" i="11"/>
  <c r="C345" i="11"/>
  <c r="C336" i="11"/>
  <c r="C1995" i="11"/>
  <c r="C1685" i="11"/>
  <c r="C1657" i="11"/>
  <c r="C1647" i="11"/>
  <c r="C1637" i="11"/>
  <c r="C1462" i="11"/>
  <c r="C1360" i="11"/>
  <c r="C1328" i="11"/>
  <c r="C1288" i="11"/>
  <c r="C1244" i="11"/>
  <c r="C1182" i="11"/>
  <c r="C1143" i="11"/>
  <c r="C1121" i="11"/>
  <c r="C970" i="11"/>
  <c r="C920" i="11"/>
  <c r="C899" i="11"/>
  <c r="C860" i="11"/>
  <c r="C784" i="11"/>
  <c r="C777" i="11"/>
  <c r="C753" i="11"/>
  <c r="C745" i="11"/>
  <c r="C698" i="11"/>
  <c r="C685" i="11"/>
  <c r="C661" i="11"/>
  <c r="C645" i="11"/>
  <c r="C638" i="11"/>
  <c r="C620" i="11"/>
  <c r="C580" i="11"/>
  <c r="C546" i="11"/>
  <c r="C537" i="11"/>
  <c r="C506" i="11"/>
  <c r="C498" i="11"/>
  <c r="C480" i="11"/>
  <c r="C474" i="11"/>
  <c r="C442" i="11"/>
  <c r="C425" i="11"/>
  <c r="C394" i="11"/>
  <c r="C392" i="11"/>
  <c r="C378" i="11"/>
  <c r="C342" i="11"/>
  <c r="C314" i="11"/>
  <c r="C281" i="11"/>
  <c r="C249" i="11"/>
  <c r="C241" i="11"/>
  <c r="C1979" i="11"/>
  <c r="C1957" i="11"/>
  <c r="C1916" i="11"/>
  <c r="C1721" i="11"/>
  <c r="C1701" i="11"/>
  <c r="C1689" i="11"/>
  <c r="C1675" i="11"/>
  <c r="C1352" i="11"/>
  <c r="C1320" i="11"/>
  <c r="C1276" i="11"/>
  <c r="C1172" i="11"/>
  <c r="C1128" i="11"/>
  <c r="C1101" i="11"/>
  <c r="C995" i="11"/>
  <c r="C947" i="11"/>
  <c r="C872" i="11"/>
  <c r="C781" i="11"/>
  <c r="C772" i="11"/>
  <c r="C769" i="11"/>
  <c r="C710" i="11"/>
  <c r="C682" i="11"/>
  <c r="C579" i="11"/>
  <c r="C566" i="11"/>
  <c r="C554" i="11"/>
  <c r="C545" i="11"/>
  <c r="C530" i="11"/>
  <c r="C521" i="11"/>
  <c r="C482" i="11"/>
  <c r="C459" i="11"/>
  <c r="C441" i="11"/>
  <c r="C427" i="11"/>
  <c r="C424" i="11"/>
  <c r="C414" i="11"/>
  <c r="C385" i="11"/>
  <c r="C2847" i="11"/>
  <c r="C2829" i="11"/>
  <c r="C2805" i="11"/>
  <c r="C2733" i="11"/>
  <c r="C2693" i="11"/>
  <c r="C2679" i="11"/>
  <c r="C2671" i="11"/>
  <c r="C2485" i="11"/>
  <c r="C2461" i="11"/>
  <c r="C2421" i="11"/>
  <c r="C2239" i="11"/>
  <c r="C2199" i="11"/>
  <c r="C2183" i="11"/>
  <c r="C2151" i="11"/>
  <c r="C2119" i="11"/>
  <c r="C2087" i="11"/>
  <c r="C2055" i="11"/>
  <c r="C2021" i="11"/>
  <c r="C2008" i="11"/>
  <c r="C2003" i="11"/>
  <c r="C1928" i="11"/>
  <c r="C1705" i="11"/>
  <c r="C1702" i="11"/>
  <c r="C1694" i="11"/>
  <c r="C1673" i="11"/>
  <c r="C1639" i="11"/>
  <c r="C1426" i="11"/>
  <c r="C1424" i="11"/>
  <c r="C1364" i="11"/>
  <c r="C1332" i="11"/>
  <c r="C1292" i="11"/>
  <c r="C1284" i="11"/>
  <c r="C1280" i="11"/>
  <c r="C1267" i="11"/>
  <c r="C1236" i="11"/>
  <c r="C1208" i="11"/>
  <c r="C1200" i="11"/>
  <c r="C1148" i="11"/>
  <c r="C1144" i="11"/>
  <c r="C1110" i="11"/>
  <c r="C1105" i="11"/>
  <c r="C1011" i="11"/>
  <c r="C939" i="11"/>
  <c r="C928" i="11"/>
  <c r="C902" i="11"/>
  <c r="C890" i="11"/>
  <c r="C873" i="11"/>
  <c r="C853" i="11"/>
  <c r="C821" i="11"/>
  <c r="C810" i="11"/>
  <c r="C789" i="11"/>
  <c r="C764" i="11"/>
  <c r="C749" i="11"/>
  <c r="C734" i="11"/>
  <c r="C730" i="11"/>
  <c r="C726" i="11"/>
  <c r="C706" i="11"/>
  <c r="C669" i="11"/>
  <c r="C662" i="11"/>
  <c r="C639" i="11"/>
  <c r="C599" i="11"/>
  <c r="C538" i="11"/>
  <c r="C514" i="11"/>
  <c r="C505" i="11"/>
  <c r="C473" i="11"/>
  <c r="C470" i="11"/>
  <c r="C374" i="11"/>
  <c r="C350" i="11"/>
  <c r="C326" i="11"/>
  <c r="C320" i="11"/>
  <c r="C304" i="11"/>
  <c r="C290" i="11"/>
  <c r="C251" i="11"/>
  <c r="C592" i="11"/>
  <c r="C529" i="11"/>
  <c r="C445" i="11"/>
  <c r="C433" i="11"/>
  <c r="C391" i="11"/>
  <c r="C377" i="11"/>
  <c r="C334" i="11"/>
  <c r="C288" i="11"/>
  <c r="C284" i="11"/>
  <c r="C259" i="11"/>
  <c r="C257" i="11"/>
  <c r="C238" i="11"/>
  <c r="C234" i="11"/>
  <c r="C219" i="11"/>
  <c r="C204" i="11"/>
  <c r="C195" i="11"/>
  <c r="C161" i="11"/>
  <c r="C404" i="11"/>
  <c r="C372" i="11"/>
  <c r="C335" i="11"/>
  <c r="C301" i="11"/>
  <c r="C253" i="11"/>
  <c r="C236" i="11"/>
  <c r="C217" i="11"/>
  <c r="C196" i="11"/>
  <c r="C176" i="11"/>
  <c r="C138" i="11"/>
  <c r="C169" i="11"/>
  <c r="C137" i="11"/>
  <c r="C122" i="11"/>
  <c r="C117" i="11"/>
  <c r="C110" i="11"/>
  <c r="C89" i="11"/>
  <c r="C87" i="11"/>
  <c r="C52" i="11"/>
  <c r="C49" i="11"/>
  <c r="C233" i="11"/>
  <c r="C229" i="11"/>
  <c r="C227" i="11"/>
  <c r="C213" i="11"/>
  <c r="C211" i="11"/>
  <c r="C185" i="11"/>
  <c r="C184" i="11"/>
  <c r="C135" i="11"/>
  <c r="C103" i="11"/>
  <c r="C102" i="11"/>
  <c r="C97" i="11"/>
  <c r="C88" i="11"/>
  <c r="C42" i="11"/>
  <c r="C243" i="11"/>
  <c r="C215" i="11"/>
  <c r="C171" i="11"/>
  <c r="C139" i="11"/>
  <c r="C90" i="11"/>
  <c r="C86" i="11"/>
  <c r="C75" i="11"/>
  <c r="C69" i="11"/>
  <c r="C61" i="11"/>
  <c r="C100" i="11"/>
  <c r="C63" i="11"/>
  <c r="C46" i="11"/>
  <c r="C13" i="11"/>
  <c r="C2843" i="11"/>
  <c r="C2835" i="11"/>
  <c r="C2827" i="11"/>
  <c r="C2819" i="11"/>
  <c r="C2811" i="11"/>
  <c r="C2803" i="11"/>
  <c r="C2795" i="11"/>
  <c r="C2787" i="11"/>
  <c r="C2779" i="11"/>
  <c r="C2771" i="11"/>
  <c r="C2763" i="11"/>
  <c r="C2761" i="11"/>
  <c r="C2744" i="11"/>
  <c r="C2735" i="11"/>
  <c r="C2717" i="11"/>
  <c r="C2707" i="11"/>
  <c r="C2704" i="11"/>
  <c r="C2695" i="11"/>
  <c r="C2664" i="11"/>
  <c r="C2621" i="11"/>
  <c r="C2617" i="11"/>
  <c r="C2575" i="11"/>
  <c r="C2753" i="11"/>
  <c r="C2736" i="11"/>
  <c r="C2713" i="11"/>
  <c r="C2677" i="11"/>
  <c r="C2675" i="11"/>
  <c r="C2673" i="11"/>
  <c r="C2629" i="11"/>
  <c r="C2625" i="11"/>
  <c r="C2599" i="11"/>
  <c r="C2595" i="11"/>
  <c r="C2543" i="11"/>
  <c r="C2841" i="11"/>
  <c r="C2833" i="11"/>
  <c r="C2825" i="11"/>
  <c r="C2817" i="11"/>
  <c r="C2809" i="11"/>
  <c r="C2801" i="11"/>
  <c r="C2793" i="11"/>
  <c r="C2785" i="11"/>
  <c r="C2777" i="11"/>
  <c r="C2769" i="11"/>
  <c r="C2747" i="11"/>
  <c r="C2745" i="11"/>
  <c r="C2728" i="11"/>
  <c r="C2719" i="11"/>
  <c r="C2689" i="11"/>
  <c r="C2637" i="11"/>
  <c r="C2633" i="11"/>
  <c r="C2607" i="11"/>
  <c r="C2603" i="11"/>
  <c r="C2583" i="11"/>
  <c r="C2551" i="11"/>
  <c r="C2511" i="11"/>
  <c r="C2757" i="11"/>
  <c r="C2739" i="11"/>
  <c r="C2737" i="11"/>
  <c r="C2720" i="11"/>
  <c r="C2699" i="11"/>
  <c r="C2696" i="11"/>
  <c r="C2687" i="11"/>
  <c r="C2672" i="11"/>
  <c r="C2663" i="11"/>
  <c r="C2661" i="11"/>
  <c r="C2659" i="11"/>
  <c r="C2657" i="11"/>
  <c r="C2653" i="11"/>
  <c r="C2649" i="11"/>
  <c r="C2645" i="11"/>
  <c r="C2641" i="11"/>
  <c r="C2615" i="11"/>
  <c r="C2611" i="11"/>
  <c r="C2519" i="11"/>
  <c r="C2729" i="11"/>
  <c r="C2705" i="11"/>
  <c r="C2685" i="11"/>
  <c r="C2683" i="11"/>
  <c r="C2681" i="11"/>
  <c r="C2623" i="11"/>
  <c r="C2619" i="11"/>
  <c r="C2559" i="11"/>
  <c r="C2759" i="11"/>
  <c r="C2741" i="11"/>
  <c r="C2723" i="11"/>
  <c r="C2721" i="11"/>
  <c r="C2715" i="11"/>
  <c r="C2712" i="11"/>
  <c r="C2703" i="11"/>
  <c r="C2631" i="11"/>
  <c r="C2627" i="11"/>
  <c r="C2597" i="11"/>
  <c r="C2593" i="11"/>
  <c r="C2527" i="11"/>
  <c r="C2760" i="11"/>
  <c r="C2691" i="11"/>
  <c r="C2688" i="11"/>
  <c r="C2680" i="11"/>
  <c r="C2669" i="11"/>
  <c r="C2667" i="11"/>
  <c r="C2665" i="11"/>
  <c r="C2647" i="11"/>
  <c r="C2639" i="11"/>
  <c r="C2635" i="11"/>
  <c r="C2605" i="11"/>
  <c r="C2601" i="11"/>
  <c r="C2592" i="11"/>
  <c r="C2588" i="11"/>
  <c r="C2567" i="11"/>
  <c r="C2752" i="11"/>
  <c r="C2743" i="11"/>
  <c r="C2725" i="11"/>
  <c r="C2701" i="11"/>
  <c r="C2697" i="11"/>
  <c r="C2655" i="11"/>
  <c r="C2651" i="11"/>
  <c r="C2643" i="11"/>
  <c r="C2613" i="11"/>
  <c r="C2609" i="11"/>
  <c r="C2535" i="11"/>
  <c r="C2591" i="11"/>
  <c r="C2541" i="11"/>
  <c r="C2533" i="11"/>
  <c r="C2525" i="11"/>
  <c r="C2517" i="11"/>
  <c r="C2509" i="11"/>
  <c r="C2499" i="11"/>
  <c r="C2491" i="11"/>
  <c r="C2477" i="11"/>
  <c r="C2471" i="11"/>
  <c r="C2457" i="11"/>
  <c r="C2399" i="11"/>
  <c r="C2389" i="11"/>
  <c r="C2385" i="11"/>
  <c r="C2360" i="11"/>
  <c r="C2347" i="11"/>
  <c r="C2494" i="11"/>
  <c r="C2488" i="11"/>
  <c r="C2483" i="11"/>
  <c r="C2469" i="11"/>
  <c r="C2463" i="11"/>
  <c r="C2447" i="11"/>
  <c r="C2440" i="11"/>
  <c r="C2437" i="11"/>
  <c r="C2435" i="11"/>
  <c r="C2433" i="11"/>
  <c r="C2430" i="11"/>
  <c r="C2413" i="11"/>
  <c r="C2409" i="11"/>
  <c r="C2384" i="11"/>
  <c r="C2379" i="11"/>
  <c r="C2355" i="11"/>
  <c r="C2333" i="11"/>
  <c r="C2232" i="11"/>
  <c r="C2224" i="11"/>
  <c r="C2577" i="11"/>
  <c r="C2569" i="11"/>
  <c r="C2561" i="11"/>
  <c r="C2553" i="11"/>
  <c r="C2547" i="11"/>
  <c r="C2539" i="11"/>
  <c r="C2531" i="11"/>
  <c r="C2523" i="11"/>
  <c r="C2515" i="11"/>
  <c r="C2507" i="11"/>
  <c r="C2486" i="11"/>
  <c r="C2480" i="11"/>
  <c r="C2455" i="11"/>
  <c r="C2423" i="11"/>
  <c r="C2416" i="11"/>
  <c r="C2408" i="11"/>
  <c r="C2403" i="11"/>
  <c r="C2383" i="11"/>
  <c r="C2373" i="11"/>
  <c r="C2369" i="11"/>
  <c r="C2341" i="11"/>
  <c r="C2329" i="11"/>
  <c r="C2324" i="11"/>
  <c r="C2316" i="11"/>
  <c r="C2308" i="11"/>
  <c r="C2300" i="11"/>
  <c r="C2292" i="11"/>
  <c r="C2284" i="11"/>
  <c r="C2276" i="11"/>
  <c r="C2268" i="11"/>
  <c r="C2260" i="11"/>
  <c r="C2253" i="11"/>
  <c r="C2502" i="11"/>
  <c r="C2478" i="11"/>
  <c r="C2472" i="11"/>
  <c r="C2467" i="11"/>
  <c r="C2453" i="11"/>
  <c r="C2451" i="11"/>
  <c r="C2449" i="11"/>
  <c r="C2446" i="11"/>
  <c r="C2407" i="11"/>
  <c r="C2397" i="11"/>
  <c r="C2393" i="11"/>
  <c r="C2368" i="11"/>
  <c r="C2363" i="11"/>
  <c r="C2349" i="11"/>
  <c r="C2337" i="11"/>
  <c r="C2237" i="11"/>
  <c r="C2579" i="11"/>
  <c r="C2571" i="11"/>
  <c r="C2563" i="11"/>
  <c r="C2555" i="11"/>
  <c r="C2545" i="11"/>
  <c r="C2537" i="11"/>
  <c r="C2529" i="11"/>
  <c r="C2521" i="11"/>
  <c r="C2513" i="11"/>
  <c r="C2489" i="11"/>
  <c r="C2470" i="11"/>
  <c r="C2464" i="11"/>
  <c r="C2439" i="11"/>
  <c r="C2432" i="11"/>
  <c r="C2427" i="11"/>
  <c r="C2425" i="11"/>
  <c r="C2422" i="11"/>
  <c r="C2392" i="11"/>
  <c r="C2387" i="11"/>
  <c r="C2367" i="11"/>
  <c r="C2357" i="11"/>
  <c r="C2345" i="11"/>
  <c r="C2320" i="11"/>
  <c r="C2312" i="11"/>
  <c r="C2304" i="11"/>
  <c r="C2296" i="11"/>
  <c r="C2288" i="11"/>
  <c r="C2280" i="11"/>
  <c r="C2272" i="11"/>
  <c r="C2264" i="11"/>
  <c r="C2256" i="11"/>
  <c r="C2503" i="11"/>
  <c r="C2495" i="11"/>
  <c r="C2481" i="11"/>
  <c r="C2462" i="11"/>
  <c r="C2456" i="11"/>
  <c r="C2415" i="11"/>
  <c r="C2411" i="11"/>
  <c r="C2391" i="11"/>
  <c r="C2381" i="11"/>
  <c r="C2377" i="11"/>
  <c r="C2353" i="11"/>
  <c r="C2244" i="11"/>
  <c r="C2587" i="11"/>
  <c r="C2542" i="11"/>
  <c r="C2534" i="11"/>
  <c r="C2526" i="11"/>
  <c r="C2518" i="11"/>
  <c r="C2510" i="11"/>
  <c r="C2497" i="11"/>
  <c r="C2493" i="11"/>
  <c r="C2487" i="11"/>
  <c r="C2473" i="11"/>
  <c r="C2454" i="11"/>
  <c r="C2448" i="11"/>
  <c r="C2445" i="11"/>
  <c r="C2443" i="11"/>
  <c r="C2441" i="11"/>
  <c r="C2438" i="11"/>
  <c r="C2405" i="11"/>
  <c r="C2401" i="11"/>
  <c r="C2376" i="11"/>
  <c r="C2371" i="11"/>
  <c r="C2331" i="11"/>
  <c r="C2479" i="11"/>
  <c r="C2465" i="11"/>
  <c r="C2431" i="11"/>
  <c r="C2424" i="11"/>
  <c r="C2419" i="11"/>
  <c r="C2417" i="11"/>
  <c r="C2400" i="11"/>
  <c r="C2395" i="11"/>
  <c r="C2375" i="11"/>
  <c r="C2365" i="11"/>
  <c r="C2361" i="11"/>
  <c r="C2339" i="11"/>
  <c r="C2248" i="11"/>
  <c r="C2228" i="11"/>
  <c r="C2359" i="11"/>
  <c r="C2358" i="11"/>
  <c r="C2351" i="11"/>
  <c r="C2350" i="11"/>
  <c r="C2343" i="11"/>
  <c r="C2342" i="11"/>
  <c r="C2335" i="11"/>
  <c r="C2334" i="11"/>
  <c r="C2327" i="11"/>
  <c r="C2321" i="11"/>
  <c r="C2313" i="11"/>
  <c r="C2305" i="11"/>
  <c r="C2297" i="11"/>
  <c r="C2289" i="11"/>
  <c r="C2281" i="11"/>
  <c r="C2273" i="11"/>
  <c r="C2265" i="11"/>
  <c r="C2238" i="11"/>
  <c r="C2235" i="11"/>
  <c r="C2223" i="11"/>
  <c r="C2203" i="11"/>
  <c r="C2166" i="11"/>
  <c r="C2124" i="11"/>
  <c r="C2121" i="11"/>
  <c r="C2102" i="11"/>
  <c r="C2060" i="11"/>
  <c r="C2057" i="11"/>
  <c r="C2038" i="11"/>
  <c r="C2319" i="11"/>
  <c r="C2311" i="11"/>
  <c r="C2303" i="11"/>
  <c r="C2295" i="11"/>
  <c r="C2287" i="11"/>
  <c r="C2279" i="11"/>
  <c r="C2271" i="11"/>
  <c r="C2263" i="11"/>
  <c r="C2216" i="11"/>
  <c r="C2196" i="11"/>
  <c r="C2180" i="11"/>
  <c r="C2177" i="11"/>
  <c r="C2158" i="11"/>
  <c r="C2116" i="11"/>
  <c r="C2113" i="11"/>
  <c r="C2094" i="11"/>
  <c r="C2052" i="11"/>
  <c r="C2049" i="11"/>
  <c r="C2029" i="11"/>
  <c r="C2002" i="11"/>
  <c r="C2240" i="11"/>
  <c r="C2200" i="11"/>
  <c r="C2172" i="11"/>
  <c r="C2169" i="11"/>
  <c r="C2150" i="11"/>
  <c r="C2108" i="11"/>
  <c r="C2105" i="11"/>
  <c r="C2086" i="11"/>
  <c r="C2044" i="11"/>
  <c r="C2041" i="11"/>
  <c r="C2010" i="11"/>
  <c r="C2252" i="11"/>
  <c r="C2247" i="11"/>
  <c r="C2220" i="11"/>
  <c r="C2164" i="11"/>
  <c r="C2161" i="11"/>
  <c r="C2142" i="11"/>
  <c r="C2100" i="11"/>
  <c r="C2097" i="11"/>
  <c r="C2078" i="11"/>
  <c r="C2036" i="11"/>
  <c r="C2208" i="11"/>
  <c r="C2204" i="11"/>
  <c r="C2185" i="11"/>
  <c r="C2156" i="11"/>
  <c r="C2153" i="11"/>
  <c r="C2134" i="11"/>
  <c r="C2092" i="11"/>
  <c r="C2089" i="11"/>
  <c r="C2070" i="11"/>
  <c r="C2018" i="11"/>
  <c r="C2356" i="11"/>
  <c r="C2348" i="11"/>
  <c r="C2340" i="11"/>
  <c r="C2332" i="11"/>
  <c r="C2236" i="11"/>
  <c r="C2231" i="11"/>
  <c r="C2195" i="11"/>
  <c r="C2148" i="11"/>
  <c r="C2145" i="11"/>
  <c r="C2126" i="11"/>
  <c r="C2084" i="11"/>
  <c r="C2081" i="11"/>
  <c r="C2062" i="11"/>
  <c r="C2188" i="11"/>
  <c r="C2184" i="11"/>
  <c r="C2140" i="11"/>
  <c r="C2137" i="11"/>
  <c r="C2118" i="11"/>
  <c r="C2076" i="11"/>
  <c r="C2073" i="11"/>
  <c r="C2054" i="11"/>
  <c r="C2213" i="11"/>
  <c r="C2192" i="11"/>
  <c r="C2174" i="11"/>
  <c r="C2132" i="11"/>
  <c r="C2129" i="11"/>
  <c r="C2110" i="11"/>
  <c r="C2068" i="11"/>
  <c r="C2065" i="11"/>
  <c r="C2046" i="11"/>
  <c r="C2176" i="11"/>
  <c r="C2168" i="11"/>
  <c r="C2160" i="11"/>
  <c r="C2152" i="11"/>
  <c r="C2144" i="11"/>
  <c r="C2136" i="11"/>
  <c r="C2128" i="11"/>
  <c r="C2120" i="11"/>
  <c r="C2112" i="11"/>
  <c r="C2104" i="11"/>
  <c r="C2096" i="11"/>
  <c r="C2088" i="11"/>
  <c r="C2080" i="11"/>
  <c r="C2072" i="11"/>
  <c r="C2064" i="11"/>
  <c r="C2056" i="11"/>
  <c r="C2048" i="11"/>
  <c r="C2040" i="11"/>
  <c r="C2019" i="11"/>
  <c r="C2009" i="11"/>
  <c r="C1963" i="11"/>
  <c r="C1958" i="11"/>
  <c r="C1944" i="11"/>
  <c r="C1938" i="11"/>
  <c r="C1933" i="11"/>
  <c r="C1910" i="11"/>
  <c r="C1704" i="11"/>
  <c r="C1656" i="11"/>
  <c r="C1961" i="11"/>
  <c r="C1955" i="11"/>
  <c r="C1950" i="11"/>
  <c r="C1930" i="11"/>
  <c r="C1920" i="11"/>
  <c r="C1915" i="11"/>
  <c r="C1901" i="11"/>
  <c r="C1896" i="11"/>
  <c r="C1891" i="11"/>
  <c r="C1885" i="11"/>
  <c r="C1880" i="11"/>
  <c r="C1875" i="11"/>
  <c r="C1869" i="11"/>
  <c r="C1864" i="11"/>
  <c r="C1859" i="11"/>
  <c r="C1853" i="11"/>
  <c r="C1848" i="11"/>
  <c r="C1843" i="11"/>
  <c r="C1837" i="11"/>
  <c r="C1832" i="11"/>
  <c r="C1827" i="11"/>
  <c r="C1821" i="11"/>
  <c r="C1816" i="11"/>
  <c r="C1811" i="11"/>
  <c r="C1805" i="11"/>
  <c r="C1800" i="11"/>
  <c r="C1795" i="11"/>
  <c r="C1789" i="11"/>
  <c r="C1784" i="11"/>
  <c r="C1779" i="11"/>
  <c r="C1773" i="11"/>
  <c r="C1768" i="11"/>
  <c r="C1763" i="11"/>
  <c r="C1757" i="11"/>
  <c r="C1749" i="11"/>
  <c r="C1744" i="11"/>
  <c r="C1953" i="11"/>
  <c r="C1947" i="11"/>
  <c r="C1942" i="11"/>
  <c r="C1922" i="11"/>
  <c r="C1895" i="11"/>
  <c r="C1890" i="11"/>
  <c r="C1879" i="11"/>
  <c r="C1874" i="11"/>
  <c r="C1863" i="11"/>
  <c r="C1858" i="11"/>
  <c r="C1847" i="11"/>
  <c r="C1842" i="11"/>
  <c r="C1831" i="11"/>
  <c r="C1826" i="11"/>
  <c r="C1815" i="11"/>
  <c r="C1810" i="11"/>
  <c r="C1799" i="11"/>
  <c r="C1794" i="11"/>
  <c r="C1783" i="11"/>
  <c r="C1778" i="11"/>
  <c r="C1767" i="11"/>
  <c r="C1762" i="11"/>
  <c r="C1756" i="11"/>
  <c r="C1748" i="11"/>
  <c r="C1743" i="11"/>
  <c r="C1696" i="11"/>
  <c r="C1997" i="11"/>
  <c r="C1989" i="11"/>
  <c r="C1981" i="11"/>
  <c r="C1973" i="11"/>
  <c r="C1965" i="11"/>
  <c r="C1945" i="11"/>
  <c r="C1939" i="11"/>
  <c r="C1934" i="11"/>
  <c r="C1912" i="11"/>
  <c r="C1907" i="11"/>
  <c r="C1672" i="11"/>
  <c r="C2014" i="11"/>
  <c r="C2006" i="11"/>
  <c r="C1998" i="11"/>
  <c r="C1990" i="11"/>
  <c r="C1982" i="11"/>
  <c r="C1974" i="11"/>
  <c r="C1966" i="11"/>
  <c r="C1937" i="11"/>
  <c r="C1931" i="11"/>
  <c r="C1926" i="11"/>
  <c r="C1919" i="11"/>
  <c r="C1914" i="11"/>
  <c r="C1728" i="11"/>
  <c r="C1720" i="11"/>
  <c r="C1688" i="11"/>
  <c r="C2030" i="11"/>
  <c r="C2022" i="11"/>
  <c r="C2017" i="11"/>
  <c r="C2013" i="11"/>
  <c r="C2005" i="11"/>
  <c r="C1962" i="11"/>
  <c r="C1929" i="11"/>
  <c r="C1904" i="11"/>
  <c r="C1899" i="11"/>
  <c r="C1893" i="11"/>
  <c r="C1888" i="11"/>
  <c r="C1883" i="11"/>
  <c r="C1877" i="11"/>
  <c r="C1872" i="11"/>
  <c r="C1867" i="11"/>
  <c r="C1861" i="11"/>
  <c r="C1856" i="11"/>
  <c r="C1851" i="11"/>
  <c r="C1845" i="11"/>
  <c r="C1840" i="11"/>
  <c r="C1835" i="11"/>
  <c r="C1829" i="11"/>
  <c r="C1824" i="11"/>
  <c r="C1819" i="11"/>
  <c r="C1813" i="11"/>
  <c r="C1808" i="11"/>
  <c r="C1803" i="11"/>
  <c r="C1797" i="11"/>
  <c r="C1792" i="11"/>
  <c r="C1787" i="11"/>
  <c r="C1781" i="11"/>
  <c r="C1776" i="11"/>
  <c r="C1771" i="11"/>
  <c r="C1765" i="11"/>
  <c r="C1760" i="11"/>
  <c r="C1752" i="11"/>
  <c r="C1712" i="11"/>
  <c r="C1954" i="11"/>
  <c r="C1918" i="11"/>
  <c r="C1911" i="11"/>
  <c r="C1906" i="11"/>
  <c r="C1903" i="11"/>
  <c r="C1898" i="11"/>
  <c r="C1887" i="11"/>
  <c r="C1882" i="11"/>
  <c r="C1871" i="11"/>
  <c r="C1866" i="11"/>
  <c r="C1855" i="11"/>
  <c r="C1850" i="11"/>
  <c r="C1839" i="11"/>
  <c r="C1834" i="11"/>
  <c r="C1823" i="11"/>
  <c r="C1818" i="11"/>
  <c r="C1807" i="11"/>
  <c r="C1802" i="11"/>
  <c r="C1791" i="11"/>
  <c r="C1786" i="11"/>
  <c r="C1775" i="11"/>
  <c r="C1770" i="11"/>
  <c r="C1759" i="11"/>
  <c r="C1751" i="11"/>
  <c r="C1736" i="11"/>
  <c r="C1680" i="11"/>
  <c r="C2001" i="11"/>
  <c r="C1993" i="11"/>
  <c r="C1985" i="11"/>
  <c r="C1977" i="11"/>
  <c r="C1969" i="11"/>
  <c r="C1952" i="11"/>
  <c r="C1946" i="11"/>
  <c r="C1941" i="11"/>
  <c r="C1925" i="11"/>
  <c r="C1923" i="11"/>
  <c r="C1652" i="11"/>
  <c r="C1642" i="11"/>
  <c r="C1624" i="11"/>
  <c r="C1609" i="11"/>
  <c r="C1587" i="11"/>
  <c r="C1440" i="11"/>
  <c r="C1436" i="11"/>
  <c r="C1429" i="11"/>
  <c r="C1420" i="11"/>
  <c r="C1671" i="11"/>
  <c r="C1665" i="11"/>
  <c r="C1651" i="11"/>
  <c r="C1644" i="11"/>
  <c r="C1633" i="11"/>
  <c r="C1611" i="11"/>
  <c r="C1589" i="11"/>
  <c r="C1584" i="11"/>
  <c r="C1425" i="11"/>
  <c r="C1389" i="11"/>
  <c r="C1385" i="11"/>
  <c r="C1747" i="11"/>
  <c r="C1737" i="11"/>
  <c r="C1729" i="11"/>
  <c r="C1643" i="11"/>
  <c r="C1634" i="11"/>
  <c r="C1613" i="11"/>
  <c r="C1608" i="11"/>
  <c r="C1593" i="11"/>
  <c r="C1577" i="11"/>
  <c r="C1569" i="11"/>
  <c r="C1561" i="11"/>
  <c r="C1553" i="11"/>
  <c r="C1545" i="11"/>
  <c r="C1537" i="11"/>
  <c r="C1529" i="11"/>
  <c r="C1521" i="11"/>
  <c r="C1513" i="11"/>
  <c r="C1505" i="11"/>
  <c r="C1497" i="11"/>
  <c r="C1489" i="11"/>
  <c r="C1381" i="11"/>
  <c r="C1655" i="11"/>
  <c r="C1649" i="11"/>
  <c r="C1627" i="11"/>
  <c r="C1617" i="11"/>
  <c r="C1595" i="11"/>
  <c r="C1739" i="11"/>
  <c r="C1731" i="11"/>
  <c r="C1723" i="11"/>
  <c r="C1715" i="11"/>
  <c r="C1635" i="11"/>
  <c r="C1619" i="11"/>
  <c r="C1597" i="11"/>
  <c r="C1592" i="11"/>
  <c r="C1581" i="11"/>
  <c r="C1573" i="11"/>
  <c r="C1565" i="11"/>
  <c r="C1557" i="11"/>
  <c r="C1549" i="11"/>
  <c r="C1541" i="11"/>
  <c r="C1533" i="11"/>
  <c r="C1525" i="11"/>
  <c r="C1517" i="11"/>
  <c r="C1509" i="11"/>
  <c r="C1501" i="11"/>
  <c r="C1493" i="11"/>
  <c r="C1485" i="11"/>
  <c r="C1676" i="11"/>
  <c r="C1621" i="11"/>
  <c r="C1616" i="11"/>
  <c r="C1601" i="11"/>
  <c r="C1480" i="11"/>
  <c r="C1472" i="11"/>
  <c r="C1464" i="11"/>
  <c r="C1668" i="11"/>
  <c r="C1625" i="11"/>
  <c r="C1603" i="11"/>
  <c r="C1456" i="11"/>
  <c r="C1397" i="11"/>
  <c r="C1735" i="11"/>
  <c r="C1727" i="11"/>
  <c r="C1719" i="11"/>
  <c r="C1711" i="11"/>
  <c r="C1703" i="11"/>
  <c r="C1695" i="11"/>
  <c r="C1687" i="11"/>
  <c r="C1679" i="11"/>
  <c r="C1667" i="11"/>
  <c r="C1660" i="11"/>
  <c r="C1641" i="11"/>
  <c r="C1605" i="11"/>
  <c r="C1600" i="11"/>
  <c r="C1585" i="11"/>
  <c r="C1579" i="11"/>
  <c r="C1571" i="11"/>
  <c r="C1563" i="11"/>
  <c r="C1555" i="11"/>
  <c r="C1547" i="11"/>
  <c r="C1539" i="11"/>
  <c r="C1531" i="11"/>
  <c r="C1523" i="11"/>
  <c r="C1515" i="11"/>
  <c r="C1507" i="11"/>
  <c r="C1499" i="11"/>
  <c r="C1491" i="11"/>
  <c r="C1448" i="11"/>
  <c r="C1437" i="11"/>
  <c r="C1413" i="11"/>
  <c r="C1421" i="11"/>
  <c r="C1374" i="11"/>
  <c r="C1357" i="11"/>
  <c r="C1342" i="11"/>
  <c r="C1298" i="11"/>
  <c r="C1286" i="11"/>
  <c r="C1279" i="11"/>
  <c r="C1234" i="11"/>
  <c r="C1222" i="11"/>
  <c r="C1215" i="11"/>
  <c r="C1170" i="11"/>
  <c r="C1130" i="11"/>
  <c r="C1428" i="11"/>
  <c r="C1388" i="11"/>
  <c r="C1361" i="11"/>
  <c r="C1346" i="11"/>
  <c r="C1330" i="11"/>
  <c r="C1290" i="11"/>
  <c r="C1278" i="11"/>
  <c r="C1271" i="11"/>
  <c r="C1226" i="11"/>
  <c r="C1214" i="11"/>
  <c r="C1207" i="11"/>
  <c r="C1138" i="11"/>
  <c r="C1405" i="11"/>
  <c r="C1401" i="11"/>
  <c r="C1377" i="11"/>
  <c r="C1365" i="11"/>
  <c r="C1350" i="11"/>
  <c r="C1334" i="11"/>
  <c r="C1282" i="11"/>
  <c r="C1270" i="11"/>
  <c r="C1263" i="11"/>
  <c r="C1218" i="11"/>
  <c r="C1206" i="11"/>
  <c r="C1146" i="11"/>
  <c r="C1412" i="11"/>
  <c r="C1380" i="11"/>
  <c r="C1369" i="11"/>
  <c r="C1354" i="11"/>
  <c r="C1326" i="11"/>
  <c r="C1319" i="11"/>
  <c r="C1274" i="11"/>
  <c r="C1262" i="11"/>
  <c r="C1255" i="11"/>
  <c r="C1210" i="11"/>
  <c r="C1154" i="11"/>
  <c r="C1393" i="11"/>
  <c r="C1373" i="11"/>
  <c r="C1358" i="11"/>
  <c r="C1341" i="11"/>
  <c r="C1333" i="11"/>
  <c r="C1318" i="11"/>
  <c r="C1311" i="11"/>
  <c r="C1266" i="11"/>
  <c r="C1254" i="11"/>
  <c r="C1247" i="11"/>
  <c r="C1202" i="11"/>
  <c r="C1198" i="11"/>
  <c r="C1362" i="11"/>
  <c r="C1345" i="11"/>
  <c r="C1322" i="11"/>
  <c r="C1310" i="11"/>
  <c r="C1303" i="11"/>
  <c r="C1258" i="11"/>
  <c r="C1246" i="11"/>
  <c r="C1239" i="11"/>
  <c r="C1162" i="11"/>
  <c r="C1416" i="11"/>
  <c r="C1384" i="11"/>
  <c r="C1366" i="11"/>
  <c r="C1349" i="11"/>
  <c r="C1314" i="11"/>
  <c r="C1302" i="11"/>
  <c r="C1295" i="11"/>
  <c r="C1250" i="11"/>
  <c r="C1238" i="11"/>
  <c r="C1231" i="11"/>
  <c r="C1194" i="11"/>
  <c r="C1408" i="11"/>
  <c r="C1396" i="11"/>
  <c r="C1370" i="11"/>
  <c r="C1353" i="11"/>
  <c r="C1338" i="11"/>
  <c r="C1306" i="11"/>
  <c r="C1294" i="11"/>
  <c r="C1287" i="11"/>
  <c r="C1242" i="11"/>
  <c r="C1230" i="11"/>
  <c r="C1223" i="11"/>
  <c r="C1124" i="11"/>
  <c r="C1096" i="11"/>
  <c r="C1091" i="11"/>
  <c r="C1080" i="11"/>
  <c r="C1075" i="11"/>
  <c r="C1070" i="11"/>
  <c r="C1052" i="11"/>
  <c r="C1038" i="11"/>
  <c r="C1020" i="11"/>
  <c r="C981" i="11"/>
  <c r="C972" i="11"/>
  <c r="C941" i="11"/>
  <c r="C933" i="11"/>
  <c r="C1107" i="11"/>
  <c r="C1084" i="11"/>
  <c r="C1056" i="11"/>
  <c r="C1051" i="11"/>
  <c r="C1024" i="11"/>
  <c r="C1019" i="11"/>
  <c r="C989" i="11"/>
  <c r="C980" i="11"/>
  <c r="C940" i="11"/>
  <c r="C1108" i="11"/>
  <c r="C1095" i="11"/>
  <c r="C1079" i="11"/>
  <c r="C1060" i="11"/>
  <c r="C1046" i="11"/>
  <c r="C1028" i="11"/>
  <c r="C1014" i="11"/>
  <c r="C997" i="11"/>
  <c r="C988" i="11"/>
  <c r="C949" i="11"/>
  <c r="C1186" i="11"/>
  <c r="C1178" i="11"/>
  <c r="C1169" i="11"/>
  <c r="C1161" i="11"/>
  <c r="C1153" i="11"/>
  <c r="C1145" i="11"/>
  <c r="C1137" i="11"/>
  <c r="C1129" i="11"/>
  <c r="C1099" i="11"/>
  <c r="C1064" i="11"/>
  <c r="C1059" i="11"/>
  <c r="C1032" i="11"/>
  <c r="C1027" i="11"/>
  <c r="C1013" i="11"/>
  <c r="C1005" i="11"/>
  <c r="C996" i="11"/>
  <c r="C948" i="11"/>
  <c r="C1119" i="11"/>
  <c r="C1088" i="11"/>
  <c r="C1083" i="11"/>
  <c r="C1072" i="11"/>
  <c r="C1068" i="11"/>
  <c r="C1054" i="11"/>
  <c r="C1036" i="11"/>
  <c r="C1022" i="11"/>
  <c r="C1004" i="11"/>
  <c r="C957" i="11"/>
  <c r="C1111" i="11"/>
  <c r="C1106" i="11"/>
  <c r="C1103" i="11"/>
  <c r="C1094" i="11"/>
  <c r="C1092" i="11"/>
  <c r="C1078" i="11"/>
  <c r="C1076" i="11"/>
  <c r="C1067" i="11"/>
  <c r="C1040" i="11"/>
  <c r="C1035" i="11"/>
  <c r="C956" i="11"/>
  <c r="C1122" i="11"/>
  <c r="C1100" i="11"/>
  <c r="C1087" i="11"/>
  <c r="C1071" i="11"/>
  <c r="C1062" i="11"/>
  <c r="C1044" i="11"/>
  <c r="C1030" i="11"/>
  <c r="C965" i="11"/>
  <c r="C1166" i="11"/>
  <c r="C1158" i="11"/>
  <c r="C1150" i="11"/>
  <c r="C1142" i="11"/>
  <c r="C1134" i="11"/>
  <c r="C1126" i="11"/>
  <c r="C1114" i="11"/>
  <c r="C1048" i="11"/>
  <c r="C1043" i="11"/>
  <c r="C1016" i="11"/>
  <c r="C973" i="11"/>
  <c r="C964" i="11"/>
  <c r="C937" i="11"/>
  <c r="C959" i="11"/>
  <c r="C951" i="11"/>
  <c r="C943" i="11"/>
  <c r="C932" i="11"/>
  <c r="C908" i="11"/>
  <c r="C880" i="11"/>
  <c r="C874" i="11"/>
  <c r="C929" i="11"/>
  <c r="C905" i="11"/>
  <c r="C812" i="11"/>
  <c r="C925" i="11"/>
  <c r="C918" i="11"/>
  <c r="C1008" i="11"/>
  <c r="C1000" i="11"/>
  <c r="C992" i="11"/>
  <c r="C984" i="11"/>
  <c r="C976" i="11"/>
  <c r="C968" i="11"/>
  <c r="C960" i="11"/>
  <c r="C952" i="11"/>
  <c r="C944" i="11"/>
  <c r="C936" i="11"/>
  <c r="C916" i="11"/>
  <c r="C900" i="11"/>
  <c r="C850" i="11"/>
  <c r="C830" i="11"/>
  <c r="C806" i="11"/>
  <c r="C913" i="11"/>
  <c r="C909" i="11"/>
  <c r="C906" i="11"/>
  <c r="C868" i="11"/>
  <c r="C805" i="11"/>
  <c r="C926" i="11"/>
  <c r="C904" i="11"/>
  <c r="C891" i="11"/>
  <c r="C867" i="11"/>
  <c r="C849" i="11"/>
  <c r="C924" i="11"/>
  <c r="C901" i="11"/>
  <c r="C883" i="11"/>
  <c r="C839" i="11"/>
  <c r="C790" i="11"/>
  <c r="C921" i="11"/>
  <c r="C917" i="11"/>
  <c r="C910" i="11"/>
  <c r="C888" i="11"/>
  <c r="C875" i="11"/>
  <c r="C854" i="11"/>
  <c r="C801" i="11"/>
  <c r="C762" i="11"/>
  <c r="C712" i="11"/>
  <c r="C842" i="11"/>
  <c r="C831" i="11"/>
  <c r="C825" i="11"/>
  <c r="C822" i="11"/>
  <c r="C815" i="11"/>
  <c r="C798" i="11"/>
  <c r="C783" i="11"/>
  <c r="C748" i="11"/>
  <c r="C834" i="11"/>
  <c r="C809" i="11"/>
  <c r="C747" i="11"/>
  <c r="C895" i="11"/>
  <c r="C887" i="11"/>
  <c r="C879" i="11"/>
  <c r="C845" i="11"/>
  <c r="C791" i="11"/>
  <c r="C765" i="11"/>
  <c r="C744" i="11"/>
  <c r="C718" i="11"/>
  <c r="C678" i="11"/>
  <c r="C665" i="11"/>
  <c r="C898" i="11"/>
  <c r="C837" i="11"/>
  <c r="C817" i="11"/>
  <c r="C785" i="11"/>
  <c r="C773" i="11"/>
  <c r="C771" i="11"/>
  <c r="C739" i="11"/>
  <c r="C727" i="11"/>
  <c r="C689" i="11"/>
  <c r="C660" i="11"/>
  <c r="C871" i="11"/>
  <c r="C870" i="11"/>
  <c r="C846" i="11"/>
  <c r="C823" i="11"/>
  <c r="C814" i="11"/>
  <c r="C799" i="11"/>
  <c r="C782" i="11"/>
  <c r="C863" i="11"/>
  <c r="C862" i="11"/>
  <c r="C855" i="11"/>
  <c r="C838" i="11"/>
  <c r="C793" i="11"/>
  <c r="C756" i="11"/>
  <c r="C695" i="11"/>
  <c r="C847" i="11"/>
  <c r="C807" i="11"/>
  <c r="C766" i="11"/>
  <c r="C724" i="11"/>
  <c r="C707" i="11"/>
  <c r="C692" i="11"/>
  <c r="C687" i="11"/>
  <c r="C672" i="11"/>
  <c r="C650" i="11"/>
  <c r="C647" i="11"/>
  <c r="C633" i="11"/>
  <c r="C760" i="11"/>
  <c r="C759" i="11"/>
  <c r="C736" i="11"/>
  <c r="C719" i="11"/>
  <c r="C704" i="11"/>
  <c r="C690" i="11"/>
  <c r="C684" i="11"/>
  <c r="C679" i="11"/>
  <c r="C657" i="11"/>
  <c r="C654" i="11"/>
  <c r="C652" i="11"/>
  <c r="C752" i="11"/>
  <c r="C751" i="11"/>
  <c r="C740" i="11"/>
  <c r="C731" i="11"/>
  <c r="C716" i="11"/>
  <c r="C699" i="11"/>
  <c r="C676" i="11"/>
  <c r="C674" i="11"/>
  <c r="C671" i="11"/>
  <c r="C664" i="11"/>
  <c r="C618" i="11"/>
  <c r="C728" i="11"/>
  <c r="C711" i="11"/>
  <c r="C696" i="11"/>
  <c r="C649" i="11"/>
  <c r="C644" i="11"/>
  <c r="C635" i="11"/>
  <c r="C617" i="11"/>
  <c r="C723" i="11"/>
  <c r="C708" i="11"/>
  <c r="C691" i="11"/>
  <c r="C688" i="11"/>
  <c r="C666" i="11"/>
  <c r="C663" i="11"/>
  <c r="C656" i="11"/>
  <c r="C626" i="11"/>
  <c r="C743" i="11"/>
  <c r="C735" i="11"/>
  <c r="C720" i="11"/>
  <c r="C703" i="11"/>
  <c r="C686" i="11"/>
  <c r="C683" i="11"/>
  <c r="C680" i="11"/>
  <c r="C673" i="11"/>
  <c r="C670" i="11"/>
  <c r="C668" i="11"/>
  <c r="C637" i="11"/>
  <c r="C625" i="11"/>
  <c r="C732" i="11"/>
  <c r="C715" i="11"/>
  <c r="C700" i="11"/>
  <c r="C675" i="11"/>
  <c r="C658" i="11"/>
  <c r="C655" i="11"/>
  <c r="C648" i="11"/>
  <c r="C628" i="11"/>
  <c r="C560" i="11"/>
  <c r="C555" i="11"/>
  <c r="C525" i="11"/>
  <c r="C612" i="11"/>
  <c r="C594" i="11"/>
  <c r="C586" i="11"/>
  <c r="C575" i="11"/>
  <c r="C533" i="11"/>
  <c r="C507" i="11"/>
  <c r="C613" i="11"/>
  <c r="C604" i="11"/>
  <c r="C584" i="11"/>
  <c r="C581" i="11"/>
  <c r="C568" i="11"/>
  <c r="C563" i="11"/>
  <c r="C541" i="11"/>
  <c r="C515" i="11"/>
  <c r="C511" i="11"/>
  <c r="C605" i="11"/>
  <c r="C578" i="11"/>
  <c r="C556" i="11"/>
  <c r="C551" i="11"/>
  <c r="C549" i="11"/>
  <c r="C523" i="11"/>
  <c r="C519" i="11"/>
  <c r="C447" i="11"/>
  <c r="C636" i="11"/>
  <c r="C630" i="11"/>
  <c r="C624" i="11"/>
  <c r="C616" i="11"/>
  <c r="C614" i="11"/>
  <c r="C597" i="11"/>
  <c r="C588" i="11"/>
  <c r="C576" i="11"/>
  <c r="C571" i="11"/>
  <c r="C531" i="11"/>
  <c r="C527" i="11"/>
  <c r="C606" i="11"/>
  <c r="C589" i="11"/>
  <c r="C585" i="11"/>
  <c r="C564" i="11"/>
  <c r="C559" i="11"/>
  <c r="C539" i="11"/>
  <c r="C535" i="11"/>
  <c r="C468" i="11"/>
  <c r="C632" i="11"/>
  <c r="C622" i="11"/>
  <c r="C600" i="11"/>
  <c r="C598" i="11"/>
  <c r="C582" i="11"/>
  <c r="C552" i="11"/>
  <c r="C547" i="11"/>
  <c r="C543" i="11"/>
  <c r="C509" i="11"/>
  <c r="C484" i="11"/>
  <c r="C590" i="11"/>
  <c r="C577" i="11"/>
  <c r="C572" i="11"/>
  <c r="C567" i="11"/>
  <c r="C517" i="11"/>
  <c r="C431" i="11"/>
  <c r="C493" i="11"/>
  <c r="C489" i="11"/>
  <c r="C455" i="11"/>
  <c r="C443" i="11"/>
  <c r="C439" i="11"/>
  <c r="C430" i="11"/>
  <c r="C306" i="11"/>
  <c r="C294" i="11"/>
  <c r="C266" i="11"/>
  <c r="C485" i="11"/>
  <c r="C469" i="11"/>
  <c r="C432" i="11"/>
  <c r="C400" i="11"/>
  <c r="C327" i="11"/>
  <c r="C282" i="11"/>
  <c r="C501" i="11"/>
  <c r="C497" i="11"/>
  <c r="C487" i="11"/>
  <c r="C477" i="11"/>
  <c r="C464" i="11"/>
  <c r="C440" i="11"/>
  <c r="C418" i="11"/>
  <c r="C393" i="11"/>
  <c r="C349" i="11"/>
  <c r="C479" i="11"/>
  <c r="C476" i="11"/>
  <c r="C444" i="11"/>
  <c r="C437" i="11"/>
  <c r="C381" i="11"/>
  <c r="C361" i="11"/>
  <c r="C358" i="11"/>
  <c r="C285" i="11"/>
  <c r="C407" i="11"/>
  <c r="C495" i="11"/>
  <c r="C453" i="11"/>
  <c r="C417" i="11"/>
  <c r="C380" i="11"/>
  <c r="C353" i="11"/>
  <c r="C322" i="11"/>
  <c r="C462" i="11"/>
  <c r="C457" i="11"/>
  <c r="C438" i="11"/>
  <c r="C409" i="11"/>
  <c r="C406" i="11"/>
  <c r="C398" i="11"/>
  <c r="C373" i="11"/>
  <c r="C262" i="11"/>
  <c r="C231" i="11"/>
  <c r="C446" i="11"/>
  <c r="C416" i="11"/>
  <c r="C397" i="11"/>
  <c r="C344" i="11"/>
  <c r="C313" i="11"/>
  <c r="C283" i="11"/>
  <c r="C271" i="11"/>
  <c r="C471" i="11"/>
  <c r="C463" i="11"/>
  <c r="C454" i="11"/>
  <c r="C423" i="11"/>
  <c r="C415" i="11"/>
  <c r="C408" i="11"/>
  <c r="C367" i="11"/>
  <c r="C356" i="11"/>
  <c r="C337" i="11"/>
  <c r="C319" i="11"/>
  <c r="C302" i="11"/>
  <c r="C279" i="11"/>
  <c r="C422" i="11"/>
  <c r="C382" i="11"/>
  <c r="C321" i="11"/>
  <c r="C312" i="11"/>
  <c r="C278" i="11"/>
  <c r="C429" i="11"/>
  <c r="C421" i="11"/>
  <c r="C405" i="11"/>
  <c r="C399" i="11"/>
  <c r="C389" i="11"/>
  <c r="C376" i="11"/>
  <c r="C352" i="11"/>
  <c r="C296" i="11"/>
  <c r="C412" i="11"/>
  <c r="C366" i="11"/>
  <c r="C359" i="11"/>
  <c r="C333" i="11"/>
  <c r="C237" i="11"/>
  <c r="C413" i="11"/>
  <c r="C390" i="11"/>
  <c r="C364" i="11"/>
  <c r="C329" i="11"/>
  <c r="C303" i="11"/>
  <c r="C298" i="11"/>
  <c r="C263" i="11"/>
  <c r="C341" i="11"/>
  <c r="C339" i="11"/>
  <c r="C325" i="11"/>
  <c r="C318" i="11"/>
  <c r="C310" i="11"/>
  <c r="C286" i="11"/>
  <c r="C223" i="11"/>
  <c r="C338" i="11"/>
  <c r="C317" i="11"/>
  <c r="C254" i="11"/>
  <c r="C250" i="11"/>
  <c r="C245" i="11"/>
  <c r="C323" i="11"/>
  <c r="C274" i="11"/>
  <c r="C246" i="11"/>
  <c r="C365" i="11"/>
  <c r="C309" i="11"/>
  <c r="C307" i="11"/>
  <c r="C275" i="11"/>
  <c r="C226" i="11"/>
  <c r="C292" i="11"/>
  <c r="C268" i="11"/>
  <c r="C260" i="11"/>
  <c r="C355" i="11"/>
  <c r="C248" i="11"/>
  <c r="C244" i="11"/>
  <c r="C207" i="11"/>
  <c r="C347" i="11"/>
  <c r="C315" i="11"/>
  <c r="C270" i="11"/>
  <c r="C203" i="11"/>
  <c r="C222" i="11"/>
  <c r="C197" i="11"/>
  <c r="C230" i="11"/>
  <c r="C228" i="11"/>
  <c r="C190" i="11"/>
  <c r="C193" i="11"/>
  <c r="C183" i="11"/>
  <c r="C189" i="11"/>
  <c r="C179" i="11"/>
  <c r="C214" i="11"/>
  <c r="C208" i="11"/>
  <c r="C198" i="11"/>
  <c r="C182" i="11"/>
  <c r="C220" i="11"/>
  <c r="C206" i="11"/>
  <c r="C186" i="11"/>
  <c r="C201" i="11"/>
  <c r="C181" i="11"/>
  <c r="C175" i="11"/>
  <c r="C166" i="11"/>
  <c r="C163" i="11"/>
  <c r="C205" i="11"/>
  <c r="C194" i="11"/>
  <c r="C187" i="11"/>
  <c r="C225" i="11"/>
  <c r="C200" i="11"/>
  <c r="C173" i="11"/>
  <c r="C178" i="11"/>
  <c r="C160" i="11"/>
  <c r="C153" i="11"/>
  <c r="C158" i="11"/>
  <c r="C155" i="11"/>
  <c r="C140" i="11"/>
  <c r="C164" i="11"/>
  <c r="C151" i="11"/>
  <c r="C148" i="11"/>
  <c r="C142" i="11"/>
  <c r="C154" i="11"/>
  <c r="C124" i="11"/>
  <c r="C159" i="11"/>
  <c r="C149" i="11"/>
  <c r="C133" i="11"/>
  <c r="C156" i="11"/>
  <c r="C147" i="11"/>
  <c r="C121" i="11"/>
  <c r="C132" i="11"/>
  <c r="C128" i="11"/>
  <c r="C150" i="11"/>
  <c r="C141" i="11"/>
  <c r="C125" i="11"/>
  <c r="C108" i="11"/>
  <c r="C116" i="11"/>
  <c r="C105" i="11"/>
  <c r="C130" i="11"/>
  <c r="C123" i="11"/>
  <c r="C127" i="11"/>
  <c r="C118" i="11"/>
  <c r="C109" i="11"/>
  <c r="C112" i="11"/>
  <c r="C115" i="11"/>
  <c r="C96" i="11"/>
  <c r="C93" i="11"/>
  <c r="C101" i="11"/>
  <c r="C80" i="11"/>
  <c r="C77" i="11"/>
  <c r="C81" i="11"/>
  <c r="C95" i="11"/>
  <c r="C85" i="11"/>
  <c r="C62" i="11"/>
  <c r="C59" i="11"/>
  <c r="C72" i="11"/>
  <c r="C65" i="11"/>
  <c r="C70" i="11"/>
  <c r="C91" i="11"/>
  <c r="C71" i="11"/>
  <c r="C60" i="11"/>
  <c r="C79" i="11"/>
  <c r="C76" i="11"/>
  <c r="C58" i="11"/>
  <c r="C68" i="11"/>
  <c r="C67" i="11"/>
  <c r="C53" i="11"/>
  <c r="C51" i="11"/>
  <c r="C37" i="11"/>
  <c r="C47" i="11"/>
  <c r="C54" i="11"/>
  <c r="C55" i="11"/>
  <c r="C44" i="11"/>
  <c r="C33" i="11"/>
  <c r="C36" i="11"/>
  <c r="C28" i="11"/>
  <c r="C29" i="11"/>
  <c r="C39" i="11"/>
  <c r="C30" i="11"/>
  <c r="C31" i="11"/>
  <c r="A2" i="11"/>
  <c r="C14" i="11" l="1"/>
  <c r="E14" i="6"/>
  <c r="E5" i="6"/>
  <c r="B2" i="11"/>
  <c r="E3" i="6"/>
  <c r="C10" i="11"/>
  <c r="C2810" i="11"/>
  <c r="C1924" i="11"/>
  <c r="C878" i="11"/>
  <c r="C1006" i="11"/>
  <c r="C240" i="11"/>
  <c r="C1490" i="11"/>
  <c r="C56" i="11"/>
  <c r="C640" i="11"/>
  <c r="C2020" i="11"/>
  <c r="C1281" i="11"/>
  <c r="C1921" i="11"/>
  <c r="C25" i="11"/>
  <c r="C518" i="11"/>
  <c r="C2107" i="11"/>
  <c r="C1329" i="11"/>
  <c r="C1833" i="11"/>
  <c r="C2077" i="11"/>
  <c r="C942" i="11"/>
  <c r="C2414" i="11"/>
  <c r="C1268" i="11"/>
  <c r="C1580" i="11"/>
  <c r="C1031" i="11"/>
  <c r="C1546" i="11"/>
  <c r="C1741" i="11"/>
  <c r="C955" i="11"/>
  <c r="C57" i="11"/>
  <c r="C9" i="11"/>
  <c r="C2318" i="11"/>
  <c r="C1822" i="11"/>
  <c r="E12" i="6"/>
  <c r="C1935" i="11"/>
  <c r="C1610" i="11"/>
  <c r="C170" i="11"/>
  <c r="C2027" i="11"/>
  <c r="C953" i="11"/>
  <c r="C1063" i="11"/>
  <c r="C729" i="11"/>
  <c r="C255" i="11"/>
  <c r="C2596" i="11"/>
  <c r="C1423" i="11"/>
  <c r="C1554" i="11"/>
  <c r="C1469" i="11"/>
  <c r="C1293" i="11"/>
  <c r="C2644" i="11"/>
  <c r="C43" i="11"/>
  <c r="C1127" i="11"/>
  <c r="C2189" i="11"/>
  <c r="C475" i="11"/>
  <c r="C1516" i="11"/>
  <c r="C788" i="11"/>
  <c r="C261" i="11"/>
  <c r="C2099" i="11"/>
  <c r="C11" i="11"/>
  <c r="E11" i="6"/>
  <c r="E9" i="6"/>
  <c r="C1782" i="11"/>
  <c r="C1163" i="11"/>
  <c r="C499" i="11"/>
  <c r="C448" i="11"/>
  <c r="C1147" i="11"/>
  <c r="C2067" i="11"/>
  <c r="C524" i="11"/>
  <c r="C2309" i="11"/>
  <c r="C833" i="11"/>
  <c r="C1669" i="11"/>
  <c r="C982" i="11"/>
  <c r="C1508" i="11"/>
  <c r="C2259" i="11"/>
  <c r="C2774" i="11"/>
  <c r="C1309" i="11"/>
  <c r="C2034" i="11"/>
  <c r="C1175" i="11"/>
  <c r="C2532" i="11"/>
  <c r="C1980" i="11"/>
  <c r="C1450" i="11"/>
  <c r="C975" i="11"/>
  <c r="C1406" i="11"/>
  <c r="C1514" i="11"/>
  <c r="C1873" i="11"/>
  <c r="C2241" i="11"/>
  <c r="C1588" i="11"/>
  <c r="C1195" i="11"/>
  <c r="C2186" i="11"/>
  <c r="C536" i="11"/>
  <c r="C2828" i="11"/>
  <c r="C2808" i="11"/>
  <c r="C2584" i="11"/>
  <c r="C2310" i="11"/>
  <c r="C2382" i="11"/>
  <c r="C1160" i="11"/>
  <c r="C1149" i="11"/>
  <c r="C387" i="11"/>
  <c r="C876" i="11"/>
  <c r="C1628" i="11"/>
  <c r="C2165" i="11"/>
  <c r="C651" i="11"/>
  <c r="C1662" i="11"/>
  <c r="C974" i="11"/>
  <c r="C1602" i="11"/>
  <c r="C2233" i="11"/>
  <c r="C1986" i="11"/>
  <c r="C188" i="11"/>
  <c r="C512" i="11"/>
  <c r="C2768" i="11"/>
  <c r="C919" i="11"/>
  <c r="C2580" i="11"/>
  <c r="C561" i="11"/>
  <c r="C1732" i="11"/>
  <c r="C705" i="11"/>
  <c r="C1459" i="11"/>
  <c r="C45" i="11"/>
  <c r="C1682" i="11"/>
  <c r="C1039" i="11"/>
  <c r="C1520" i="11"/>
  <c r="C269" i="11"/>
  <c r="C2516" i="11"/>
  <c r="C1618" i="11"/>
  <c r="C2754" i="11"/>
  <c r="C1538" i="11"/>
  <c r="C1312" i="11"/>
  <c r="C2762" i="11"/>
  <c r="C2061" i="11"/>
  <c r="C2508" i="11"/>
  <c r="C643" i="11"/>
  <c r="C2282" i="11"/>
  <c r="C2266" i="11"/>
  <c r="C242" i="11"/>
  <c r="C1714" i="11"/>
  <c r="C2043" i="11"/>
  <c r="C1229" i="11"/>
  <c r="C2734" i="11"/>
  <c r="C1690" i="11"/>
  <c r="C2522" i="11"/>
  <c r="C2548" i="11"/>
  <c r="C1482" i="11"/>
  <c r="C99" i="11"/>
  <c r="C542" i="11"/>
  <c r="C1305" i="11"/>
  <c r="C1664" i="11"/>
  <c r="C1225" i="11"/>
  <c r="C1422" i="11"/>
  <c r="C2083" i="11"/>
  <c r="C2004" i="11"/>
  <c r="C2336" i="11"/>
  <c r="C2792" i="11"/>
  <c r="C1959" i="11"/>
  <c r="C2758" i="11"/>
  <c r="C1433" i="11"/>
  <c r="C2101" i="11"/>
  <c r="C2642" i="11"/>
  <c r="C1878" i="11"/>
  <c r="C642" i="11"/>
  <c r="C1133" i="11"/>
  <c r="C2315" i="11"/>
  <c r="C1018" i="11"/>
  <c r="C2366" i="11"/>
  <c r="C1191" i="11"/>
  <c r="C1104" i="11"/>
  <c r="C174" i="11"/>
  <c r="C1841" i="11"/>
  <c r="C277" i="11"/>
  <c r="C2554" i="11"/>
  <c r="C272" i="11"/>
  <c r="C1454" i="11"/>
  <c r="C2514" i="11"/>
  <c r="C1483" i="11"/>
  <c r="C134" i="11"/>
  <c r="C767" i="11"/>
  <c r="C1556" i="11"/>
  <c r="C1999" i="11"/>
  <c r="C2546" i="11"/>
  <c r="C1518" i="11"/>
  <c r="C601" i="11"/>
  <c r="C1700" i="11"/>
  <c r="C2800" i="11"/>
  <c r="C778" i="11"/>
  <c r="C2694" i="11"/>
  <c r="C300" i="11"/>
  <c r="C713" i="11"/>
  <c r="C1120" i="11"/>
  <c r="C1586" i="11"/>
  <c r="C1777" i="11"/>
  <c r="C82" i="11"/>
  <c r="C2770" i="11"/>
  <c r="C2504" i="11"/>
  <c r="C1902" i="11"/>
  <c r="C1359" i="11"/>
  <c r="C143" i="11"/>
  <c r="C1155" i="11"/>
  <c r="C2210" i="11"/>
  <c r="C840" i="11"/>
  <c r="C2117" i="11"/>
  <c r="C2498" i="11"/>
  <c r="C1564" i="11"/>
  <c r="C299" i="11"/>
  <c r="C180" i="11"/>
  <c r="C265" i="11"/>
  <c r="C1604" i="11"/>
  <c r="C1793" i="11"/>
  <c r="C827" i="11"/>
  <c r="C2023" i="11"/>
  <c r="C1536" i="11"/>
  <c r="C2294" i="11"/>
  <c r="C1201" i="11"/>
  <c r="C1168" i="11"/>
  <c r="C1801" i="11"/>
  <c r="C2182" i="11"/>
  <c r="C2549" i="11"/>
  <c r="C1814" i="11"/>
  <c r="C2173" i="11"/>
  <c r="C532" i="11"/>
  <c r="C1560" i="11"/>
  <c r="C276" i="11"/>
  <c r="C1116" i="11"/>
  <c r="C1009" i="11"/>
  <c r="C2074" i="11"/>
  <c r="C120" i="11"/>
  <c r="C362" i="11"/>
  <c r="C923" i="11"/>
  <c r="C2035" i="11"/>
  <c r="C2608" i="11"/>
  <c r="C2155" i="11"/>
  <c r="C379" i="11"/>
  <c r="C2552" i="11"/>
  <c r="C1351" i="11"/>
  <c r="C291" i="11"/>
  <c r="C1055" i="11"/>
  <c r="C1461" i="11"/>
  <c r="C2544" i="11"/>
  <c r="C1550" i="11"/>
  <c r="C2834" i="11"/>
  <c r="C962" i="11"/>
  <c r="C1774" i="11"/>
  <c r="C1058" i="11"/>
  <c r="C2406" i="11"/>
  <c r="C1321" i="11"/>
  <c r="C2572" i="11"/>
  <c r="C2784" i="11"/>
  <c r="C508" i="11"/>
  <c r="C1261" i="11"/>
  <c r="C2" i="11"/>
  <c r="C74" i="11"/>
  <c r="C434" i="11"/>
  <c r="C935" i="11"/>
  <c r="C1066" i="11"/>
  <c r="C1544" i="11"/>
  <c r="C1927" i="11"/>
  <c r="C2069" i="11"/>
  <c r="C2402" i="11"/>
  <c r="C2632" i="11"/>
  <c r="C950" i="11"/>
  <c r="C2286" i="11"/>
  <c r="C2812" i="11"/>
  <c r="C569" i="11"/>
  <c r="C2524" i="11"/>
  <c r="C574" i="11"/>
  <c r="C1709" i="11"/>
  <c r="C1411" i="11"/>
  <c r="C27" i="11"/>
  <c r="C351" i="11"/>
  <c r="C828" i="11"/>
  <c r="C1115" i="11"/>
  <c r="C1199" i="11"/>
  <c r="C1473" i="11"/>
  <c r="C2093" i="11"/>
  <c r="C2225" i="11"/>
  <c r="C2556" i="11"/>
  <c r="C629" i="11"/>
  <c r="C869" i="11"/>
  <c r="C1394" i="11"/>
  <c r="C1478" i="11"/>
  <c r="C1562" i="11"/>
  <c r="C1717" i="11"/>
  <c r="C1849" i="11"/>
  <c r="C2732" i="11"/>
  <c r="C631" i="11"/>
  <c r="C1492" i="11"/>
  <c r="C1755" i="11"/>
  <c r="C2398" i="11"/>
  <c r="C287" i="11"/>
  <c r="C1015" i="11"/>
  <c r="C1313" i="11"/>
  <c r="C1648" i="11"/>
  <c r="C144" i="11"/>
  <c r="C1458" i="11"/>
  <c r="C2257" i="11"/>
  <c r="C1257" i="11"/>
  <c r="C2246" i="11"/>
  <c r="C165" i="11"/>
  <c r="C595" i="11"/>
  <c r="C1738" i="11"/>
  <c r="C2109" i="11"/>
  <c r="C2506" i="11"/>
  <c r="C1857" i="11"/>
  <c r="C258" i="11"/>
  <c r="C2138" i="11"/>
  <c r="C1470" i="11"/>
  <c r="C50" i="11"/>
  <c r="C1042" i="11"/>
  <c r="C2390" i="11"/>
  <c r="C2786" i="11"/>
  <c r="C2566" i="11"/>
  <c r="C1453" i="11"/>
  <c r="C1578" i="11"/>
  <c r="C2163" i="11"/>
  <c r="C780" i="11"/>
  <c r="C1187" i="11"/>
  <c r="C2012" i="11"/>
  <c r="C2201" i="11"/>
  <c r="C570" i="11"/>
  <c r="C857" i="11"/>
  <c r="C1192" i="11"/>
  <c r="C1466" i="11"/>
  <c r="C1693" i="11"/>
  <c r="C1825" i="11"/>
  <c r="C2614" i="11"/>
  <c r="C106" i="11"/>
  <c r="C1074" i="11"/>
  <c r="C1612" i="11"/>
  <c r="C2374" i="11"/>
  <c r="C191" i="11"/>
  <c r="C884" i="11"/>
  <c r="C1291" i="11"/>
  <c r="C1636" i="11"/>
  <c r="C2842" i="11"/>
  <c r="C1398" i="11"/>
  <c r="C2222" i="11"/>
  <c r="C958" i="11"/>
  <c r="C2115" i="11"/>
  <c r="C129" i="11"/>
  <c r="C548" i="11"/>
  <c r="C966" i="11"/>
  <c r="C544" i="11"/>
  <c r="C1273" i="11"/>
  <c r="C2848" i="11"/>
  <c r="C1620" i="11"/>
  <c r="C844" i="11"/>
  <c r="C2157" i="11"/>
  <c r="C2149" i="11"/>
  <c r="C456" i="11"/>
  <c r="C1506" i="11"/>
  <c r="C1125" i="11"/>
  <c r="C1722" i="11"/>
  <c r="C2530" i="11"/>
  <c r="C316" i="11"/>
  <c r="C1272" i="11"/>
  <c r="C1486" i="11"/>
  <c r="C1570" i="11"/>
  <c r="C1725" i="11"/>
  <c r="C1881" i="11"/>
  <c r="C2226" i="11"/>
  <c r="C2404" i="11"/>
  <c r="C2776" i="11"/>
  <c r="C1021" i="11"/>
  <c r="C1870" i="11"/>
  <c r="C2718" i="11"/>
  <c r="C330" i="11"/>
  <c r="C1034" i="11"/>
  <c r="C2370" i="11"/>
  <c r="C2790" i="11"/>
  <c r="C892" i="11"/>
  <c r="C2133" i="11"/>
  <c r="C2581" i="11"/>
  <c r="C384" i="11"/>
  <c r="C1817" i="11"/>
  <c r="C2198" i="11"/>
  <c r="C826" i="11"/>
  <c r="C2234" i="11"/>
  <c r="C152" i="11"/>
  <c r="C332" i="11"/>
  <c r="C2170" i="11"/>
  <c r="C2301" i="11"/>
  <c r="C1181" i="11"/>
  <c r="C1253" i="11"/>
  <c r="C1443" i="11"/>
  <c r="C1742" i="11"/>
  <c r="C1862" i="11"/>
  <c r="C2147" i="11"/>
  <c r="C2302" i="11"/>
  <c r="C2550" i="11"/>
  <c r="C370" i="11"/>
  <c r="C990" i="11"/>
  <c r="C1528" i="11"/>
  <c r="C2031" i="11"/>
  <c r="C2338" i="11"/>
  <c r="C83" i="11"/>
  <c r="C419" i="11"/>
  <c r="C1243" i="11"/>
  <c r="C348" i="11"/>
  <c r="C2245" i="11"/>
  <c r="C623" i="11"/>
  <c r="C1806" i="11"/>
  <c r="C41" i="11"/>
  <c r="C591" i="11"/>
  <c r="C985" i="11"/>
  <c r="C1331" i="11"/>
  <c r="C1798" i="11"/>
  <c r="C66" i="11"/>
  <c r="C1488" i="11"/>
  <c r="C1691" i="11"/>
  <c r="C2624" i="11"/>
  <c r="C1023" i="11"/>
  <c r="C1417" i="11"/>
  <c r="C2181" i="11"/>
  <c r="C2197" i="11"/>
  <c r="C2724" i="11"/>
  <c r="C492" i="11"/>
  <c r="C1530" i="11"/>
  <c r="C145" i="11"/>
  <c r="C1221" i="11"/>
  <c r="C1746" i="11"/>
  <c r="C2820" i="11"/>
  <c r="C340" i="11"/>
  <c r="C697" i="11"/>
  <c r="C1378" i="11"/>
  <c r="C1498" i="11"/>
  <c r="C1582" i="11"/>
  <c r="C1761" i="11"/>
  <c r="C1905" i="11"/>
  <c r="C2249" i="11"/>
  <c r="C2565" i="11"/>
  <c r="C461" i="11"/>
  <c r="C1117" i="11"/>
  <c r="C1285" i="11"/>
  <c r="C1978" i="11"/>
  <c r="C2836" i="11"/>
  <c r="C486" i="11"/>
  <c r="C1082" i="11"/>
  <c r="C2600" i="11"/>
  <c r="C199" i="11"/>
  <c r="C1441" i="11"/>
  <c r="C2536" i="11"/>
  <c r="C2818" i="11"/>
  <c r="C420" i="11"/>
  <c r="C1001" i="11"/>
  <c r="C1193" i="11"/>
  <c r="C1265" i="11"/>
  <c r="C1467" i="11"/>
  <c r="C1754" i="11"/>
  <c r="C1886" i="11"/>
  <c r="C2171" i="11"/>
  <c r="C2314" i="11"/>
  <c r="C2570" i="11"/>
  <c r="C502" i="11"/>
  <c r="C1026" i="11"/>
  <c r="C1552" i="11"/>
  <c r="C2042" i="11"/>
  <c r="C2468" i="11"/>
  <c r="C107" i="11"/>
  <c r="C550" i="11"/>
  <c r="C1325" i="11"/>
  <c r="C504" i="11"/>
  <c r="C2328" i="11"/>
  <c r="C1209" i="11"/>
  <c r="C1854" i="11"/>
  <c r="C938" i="11"/>
  <c r="C2824" i="11"/>
  <c r="C998" i="11"/>
  <c r="C820" i="11"/>
  <c r="C2540" i="11"/>
  <c r="C2748" i="11"/>
  <c r="C1674" i="11"/>
  <c r="C472" i="11"/>
  <c r="C1558" i="11"/>
  <c r="C2344" i="11"/>
  <c r="C1237" i="11"/>
  <c r="C2706" i="11"/>
  <c r="C1596" i="11"/>
  <c r="C534" i="11"/>
  <c r="C2492" i="11"/>
  <c r="C1733" i="11"/>
  <c r="C528" i="11"/>
  <c r="C104" i="11"/>
  <c r="C308" i="11"/>
  <c r="C1157" i="11"/>
  <c r="C1730" i="11"/>
  <c r="C2538" i="11"/>
  <c r="C978" i="11"/>
  <c r="C1983" i="11"/>
  <c r="C2794" i="11"/>
  <c r="C1171" i="11"/>
  <c r="C1650" i="11"/>
  <c r="C1532" i="11"/>
  <c r="C2450" i="11"/>
  <c r="C113" i="11"/>
  <c r="C1141" i="11"/>
  <c r="C1894" i="11"/>
  <c r="C1500" i="11"/>
  <c r="C2684" i="11"/>
  <c r="C1632" i="11"/>
  <c r="C2209" i="11"/>
  <c r="C516" i="11"/>
  <c r="C540" i="11"/>
  <c r="C1758" i="11"/>
  <c r="C709" i="11"/>
  <c r="C1522" i="11"/>
  <c r="C2059" i="11"/>
  <c r="C2610" i="11"/>
  <c r="C1165" i="11"/>
  <c r="C1451" i="11"/>
  <c r="C126" i="11"/>
  <c r="C1524" i="11"/>
  <c r="C247" i="11"/>
  <c r="C1465" i="11"/>
  <c r="C168" i="11"/>
  <c r="C1184" i="11"/>
  <c r="C2269" i="11"/>
  <c r="C1327" i="11"/>
  <c r="C2832" i="11"/>
  <c r="C212" i="11"/>
  <c r="C488" i="11"/>
  <c r="C2206" i="11"/>
  <c r="C2372" i="11"/>
  <c r="C1205" i="11"/>
  <c r="C1646" i="11"/>
  <c r="C1766" i="11"/>
  <c r="C1970" i="11"/>
  <c r="C2325" i="11"/>
  <c r="C2710" i="11"/>
  <c r="C667" i="11"/>
  <c r="C1576" i="11"/>
  <c r="C2053" i="11"/>
  <c r="C2640" i="11"/>
  <c r="C119" i="11"/>
  <c r="C621" i="11"/>
  <c r="C1337" i="11"/>
  <c r="C945" i="11"/>
  <c r="C2352" i="11"/>
  <c r="C1245" i="11"/>
  <c r="C146" i="11"/>
  <c r="C659" i="11"/>
  <c r="C994" i="11"/>
  <c r="C1496" i="11"/>
  <c r="C1568" i="11"/>
  <c r="C1975" i="11"/>
  <c r="C2283" i="11"/>
  <c r="C2656" i="11"/>
  <c r="C1726" i="11"/>
  <c r="C2452" i="11"/>
  <c r="C2085" i="11"/>
  <c r="C1131" i="11"/>
  <c r="C2589" i="11"/>
  <c r="C1410" i="11"/>
  <c r="C2293" i="11"/>
  <c r="C1734" i="11"/>
  <c r="C111" i="11"/>
  <c r="C483" i="11"/>
  <c r="C852" i="11"/>
  <c r="C1139" i="11"/>
  <c r="C1317" i="11"/>
  <c r="C1640" i="11"/>
  <c r="C2141" i="11"/>
  <c r="C725" i="11"/>
  <c r="C1012" i="11"/>
  <c r="C1418" i="11"/>
  <c r="C1502" i="11"/>
  <c r="C1598" i="11"/>
  <c r="C1753" i="11"/>
  <c r="C1897" i="11"/>
  <c r="C2780" i="11"/>
  <c r="C859" i="11"/>
  <c r="C1540" i="11"/>
  <c r="C2007" i="11"/>
  <c r="C2616" i="11"/>
  <c r="C371" i="11"/>
  <c r="C1123" i="11"/>
  <c r="C1445" i="11"/>
  <c r="C1972" i="11"/>
  <c r="C396" i="11"/>
  <c r="C1614" i="11"/>
  <c r="C2831" i="11"/>
  <c r="C1830" i="11"/>
  <c r="C2726" i="11"/>
  <c r="C273" i="11"/>
  <c r="C930" i="11"/>
  <c r="C2798" i="11"/>
  <c r="C209" i="11"/>
  <c r="C818" i="11"/>
  <c r="C1213" i="11"/>
  <c r="C1666" i="11"/>
  <c r="C2428" i="11"/>
  <c r="C510" i="11"/>
  <c r="C1512" i="11"/>
  <c r="C2015" i="11"/>
  <c r="C2742" i="11"/>
  <c r="C1167" i="11"/>
  <c r="C1956" i="11"/>
  <c r="C2500" i="11"/>
  <c r="C2434" i="11"/>
  <c r="C48" i="11"/>
  <c r="C1386" i="11"/>
  <c r="C1769" i="11"/>
  <c r="C634" i="11"/>
  <c r="C1269" i="11"/>
  <c r="C2270" i="11"/>
  <c r="C136" i="11"/>
  <c r="C436" i="11"/>
  <c r="C961" i="11"/>
  <c r="C1414" i="11"/>
  <c r="C1534" i="11"/>
  <c r="C1606" i="11"/>
  <c r="C1809" i="11"/>
  <c r="C2071" i="11"/>
  <c r="C2285" i="11"/>
  <c r="C2646" i="11"/>
  <c r="C914" i="11"/>
  <c r="C1189" i="11"/>
  <c r="C1750" i="11"/>
  <c r="C2262" i="11"/>
  <c r="C162" i="11"/>
  <c r="C927" i="11"/>
  <c r="C1548" i="11"/>
  <c r="C2648" i="11"/>
  <c r="C295" i="11"/>
  <c r="C1477" i="11"/>
  <c r="C2802" i="11"/>
  <c r="C264" i="11"/>
  <c r="C1434" i="11"/>
  <c r="C1889" i="11"/>
  <c r="C157" i="11"/>
  <c r="C1363" i="11"/>
  <c r="C32" i="11"/>
  <c r="C224" i="11"/>
  <c r="C500" i="11"/>
  <c r="C2229" i="11"/>
  <c r="C2466" i="11"/>
  <c r="C1109" i="11"/>
  <c r="C1217" i="11"/>
  <c r="C1289" i="11"/>
  <c r="C1670" i="11"/>
  <c r="C1790" i="11"/>
  <c r="C1994" i="11"/>
  <c r="C2230" i="11"/>
  <c r="C2490" i="11"/>
  <c r="C2816" i="11"/>
  <c r="C775" i="11"/>
  <c r="C1098" i="11"/>
  <c r="C1707" i="11"/>
  <c r="C2243" i="11"/>
  <c r="C2676" i="11"/>
  <c r="C131" i="11"/>
  <c r="C836" i="11"/>
  <c r="C1481" i="11"/>
  <c r="C969" i="11"/>
  <c r="C2582" i="11"/>
  <c r="C1315" i="11"/>
  <c r="C2187" i="11"/>
  <c r="C2822" i="11"/>
  <c r="C1249" i="11"/>
  <c r="C2346" i="11"/>
  <c r="C1227" i="11"/>
  <c r="C2125" i="11"/>
  <c r="C1446" i="11"/>
  <c r="C993" i="11"/>
  <c r="C256" i="11"/>
  <c r="C1474" i="11"/>
  <c r="C1653" i="11"/>
  <c r="C2106" i="11"/>
  <c r="C2740" i="11"/>
  <c r="C1846" i="11"/>
  <c r="C1010" i="11"/>
  <c r="C2778" i="11"/>
  <c r="C324" i="11"/>
  <c r="C2045" i="11"/>
  <c r="C2075" i="11"/>
  <c r="C2277" i="11"/>
  <c r="C1241" i="11"/>
  <c r="C1838" i="11"/>
  <c r="C2123" i="11"/>
  <c r="C2278" i="11"/>
  <c r="C2840" i="11"/>
  <c r="C1504" i="11"/>
  <c r="C2326" i="11"/>
  <c r="C239" i="11"/>
  <c r="C587" i="11"/>
  <c r="C1699" i="11"/>
  <c r="C2716" i="11"/>
  <c r="C603" i="11"/>
  <c r="C1475" i="11"/>
  <c r="C354" i="11"/>
  <c r="C1991" i="11"/>
  <c r="C1047" i="11"/>
  <c r="C2205" i="11"/>
  <c r="C2806" i="11"/>
  <c r="C1566" i="11"/>
  <c r="C1233" i="11"/>
  <c r="C40" i="11"/>
  <c r="C388" i="11"/>
  <c r="C1402" i="11"/>
  <c r="C1594" i="11"/>
  <c r="C1785" i="11"/>
  <c r="C2261" i="11"/>
  <c r="C746" i="11"/>
  <c r="C2179" i="11"/>
  <c r="C819" i="11"/>
  <c r="C2612" i="11"/>
  <c r="C2568" i="11"/>
  <c r="C1865" i="11"/>
  <c r="C1061" i="11"/>
  <c r="C1277" i="11"/>
  <c r="C2219" i="11"/>
  <c r="C1050" i="11"/>
  <c r="C2139" i="11"/>
  <c r="C5" i="11"/>
  <c r="C1419" i="11"/>
  <c r="E8" i="6"/>
  <c r="C6" i="11"/>
  <c r="C24" i="11"/>
  <c r="C7" i="11"/>
  <c r="C3" i="11"/>
  <c r="C16" i="11"/>
  <c r="C4" i="11"/>
  <c r="C8" i="11"/>
  <c r="C20" i="11"/>
  <c r="C23" i="11"/>
  <c r="C18" i="11"/>
  <c r="C36" i="9" l="1"/>
  <c r="D36" i="9"/>
  <c r="C35" i="9"/>
  <c r="D35" i="9"/>
  <c r="C34" i="9"/>
  <c r="D34" i="9"/>
  <c r="C33" i="9"/>
  <c r="D33" i="9"/>
  <c r="C32" i="9"/>
  <c r="D32" i="9"/>
  <c r="C31" i="9"/>
  <c r="D31" i="9"/>
  <c r="C30" i="9"/>
  <c r="D30" i="9"/>
  <c r="C29" i="9"/>
  <c r="D29" i="9"/>
  <c r="C28" i="9"/>
  <c r="D28" i="9"/>
  <c r="C27" i="9"/>
  <c r="D27" i="9"/>
  <c r="C26" i="9"/>
  <c r="D26" i="9"/>
  <c r="C25" i="9"/>
  <c r="D25" i="9"/>
  <c r="C24" i="9"/>
  <c r="D24" i="9"/>
  <c r="C23" i="9"/>
  <c r="D23" i="9"/>
  <c r="C22" i="9"/>
  <c r="D22" i="9"/>
  <c r="C21" i="9"/>
  <c r="D21" i="9"/>
  <c r="C20" i="9"/>
  <c r="D20" i="9"/>
  <c r="C19" i="9"/>
  <c r="D19" i="9"/>
  <c r="C18" i="9"/>
  <c r="D18" i="9"/>
  <c r="C17" i="9"/>
  <c r="D17" i="9"/>
  <c r="C16" i="9" l="1"/>
  <c r="D16" i="9"/>
  <c r="C15" i="9"/>
  <c r="D15" i="9"/>
  <c r="C14" i="9"/>
  <c r="D14" i="9"/>
  <c r="C13" i="9"/>
  <c r="D13" i="9"/>
  <c r="C12" i="9"/>
  <c r="D12" i="9"/>
  <c r="C11" i="9"/>
  <c r="D11" i="9"/>
  <c r="C10" i="9"/>
  <c r="D10" i="9"/>
  <c r="C9" i="9"/>
  <c r="C8" i="9"/>
  <c r="D8" i="9"/>
  <c r="C7" i="9"/>
  <c r="D7" i="9"/>
  <c r="C6" i="9" l="1"/>
  <c r="C5" i="9"/>
  <c r="C4" i="9"/>
  <c r="D6" i="9"/>
  <c r="D5" i="9"/>
  <c r="D4" i="9"/>
  <c r="D3" i="9"/>
  <c r="C3" i="9"/>
  <c r="D2" i="9"/>
  <c r="C2" i="9"/>
  <c r="G10" i="6" l="1"/>
  <c r="G11" i="6"/>
  <c r="G7" i="6"/>
  <c r="D4" i="11"/>
  <c r="G5" i="6" s="1"/>
  <c r="D8" i="11"/>
  <c r="G9" i="6" s="1"/>
  <c r="D5" i="11"/>
  <c r="G6" i="6" s="1"/>
  <c r="D11" i="11"/>
  <c r="G12" i="6" s="1"/>
  <c r="D12" i="11"/>
  <c r="G13" i="6" s="1"/>
  <c r="D13" i="11"/>
  <c r="G14" i="6" s="1"/>
  <c r="D2" i="11"/>
  <c r="D7" i="11"/>
  <c r="G8" i="6" s="1"/>
  <c r="D3" i="11"/>
  <c r="G2067" i="6"/>
  <c r="E2066" i="11"/>
  <c r="G389" i="6"/>
  <c r="E388" i="11"/>
  <c r="G849" i="6"/>
  <c r="E848" i="11"/>
  <c r="G2492" i="6"/>
  <c r="E2491" i="11"/>
  <c r="G359" i="6"/>
  <c r="E358" i="11"/>
  <c r="G54" i="6"/>
  <c r="E53" i="11"/>
  <c r="G722" i="6"/>
  <c r="E721" i="11"/>
  <c r="G1266" i="6"/>
  <c r="E1265" i="11"/>
  <c r="G35" i="6"/>
  <c r="E34" i="11"/>
  <c r="G2499" i="6"/>
  <c r="E2498" i="11"/>
  <c r="G300" i="6"/>
  <c r="E299" i="11"/>
  <c r="G2671" i="6"/>
  <c r="E2670" i="11"/>
  <c r="G975" i="6"/>
  <c r="E974" i="11"/>
  <c r="G141" i="6"/>
  <c r="E140" i="11"/>
  <c r="G1566" i="6"/>
  <c r="E1565" i="11"/>
  <c r="E2444" i="11"/>
  <c r="G2445" i="6"/>
  <c r="G1288" i="6"/>
  <c r="E1287" i="11"/>
  <c r="G1268" i="6"/>
  <c r="E1267" i="11"/>
  <c r="G1280" i="6"/>
  <c r="E1279" i="11"/>
  <c r="G423" i="6"/>
  <c r="E422" i="11"/>
  <c r="G2405" i="6"/>
  <c r="E2404" i="11"/>
  <c r="G586" i="6"/>
  <c r="E585" i="11"/>
  <c r="G1369" i="6"/>
  <c r="E1368" i="11"/>
  <c r="G1225" i="6"/>
  <c r="E1224" i="11"/>
  <c r="G720" i="6"/>
  <c r="E719" i="11"/>
  <c r="G1300" i="6"/>
  <c r="E1299" i="11"/>
  <c r="G1525" i="6"/>
  <c r="E1524" i="11"/>
  <c r="G2429" i="6"/>
  <c r="E2428" i="11"/>
  <c r="G1124" i="6"/>
  <c r="E1123" i="11"/>
  <c r="G2306" i="6"/>
  <c r="E2305" i="11"/>
  <c r="G1784" i="6"/>
  <c r="E1783" i="11"/>
  <c r="G2144" i="6"/>
  <c r="E2143" i="11"/>
  <c r="G73" i="6"/>
  <c r="E72" i="11"/>
  <c r="G1155" i="6"/>
  <c r="E1154" i="11"/>
  <c r="G2125" i="6"/>
  <c r="E2124" i="11"/>
  <c r="G2059" i="6"/>
  <c r="E2058" i="11"/>
  <c r="G247" i="6"/>
  <c r="E246" i="11"/>
  <c r="G1571" i="6"/>
  <c r="E1570" i="11"/>
  <c r="G639" i="6"/>
  <c r="E638" i="11"/>
  <c r="G210" i="6"/>
  <c r="E209" i="11"/>
  <c r="G1579" i="6"/>
  <c r="E1578" i="11"/>
  <c r="G1973" i="6"/>
  <c r="E1972" i="11"/>
  <c r="E10" i="11"/>
  <c r="G768" i="6"/>
  <c r="E767" i="11"/>
  <c r="G2196" i="6"/>
  <c r="E2195" i="11"/>
  <c r="G2064" i="6"/>
  <c r="E2063" i="11"/>
  <c r="G533" i="6"/>
  <c r="E532" i="11"/>
  <c r="G1558" i="6"/>
  <c r="E1557" i="11"/>
  <c r="G2380" i="6"/>
  <c r="E2379" i="11"/>
  <c r="G1324" i="6"/>
  <c r="E1323" i="11"/>
  <c r="G2461" i="6"/>
  <c r="E2460" i="11"/>
  <c r="G492" i="6"/>
  <c r="E491" i="11"/>
  <c r="G164" i="6"/>
  <c r="E163" i="11"/>
  <c r="G1166" i="6"/>
  <c r="E1165" i="11"/>
  <c r="G1757" i="6"/>
  <c r="E1756" i="11"/>
  <c r="G778" i="6"/>
  <c r="E777" i="11"/>
  <c r="G519" i="6"/>
  <c r="E518" i="11"/>
  <c r="G931" i="6"/>
  <c r="E930" i="11"/>
  <c r="G2000" i="6"/>
  <c r="E1999" i="11"/>
  <c r="G506" i="6"/>
  <c r="E505" i="11"/>
  <c r="G1111" i="6"/>
  <c r="E1110" i="11"/>
  <c r="G269" i="6"/>
  <c r="E268" i="11"/>
  <c r="G997" i="6"/>
  <c r="E996" i="11"/>
  <c r="G1441" i="6"/>
  <c r="E1440" i="11"/>
  <c r="G2453" i="6"/>
  <c r="E2452" i="11"/>
  <c r="G859" i="6"/>
  <c r="E858" i="11"/>
  <c r="G1799" i="6"/>
  <c r="E1798" i="11"/>
  <c r="G593" i="6"/>
  <c r="E592" i="11"/>
  <c r="G1004" i="6"/>
  <c r="E1003" i="11"/>
  <c r="G2476" i="6"/>
  <c r="E2475" i="11"/>
  <c r="G1286" i="6"/>
  <c r="E1285" i="11"/>
  <c r="G1601" i="6"/>
  <c r="E1600" i="11"/>
  <c r="G2796" i="6"/>
  <c r="E2795" i="11"/>
  <c r="G820" i="6"/>
  <c r="E819" i="11"/>
  <c r="G408" i="6"/>
  <c r="E407" i="11"/>
  <c r="G1332" i="6"/>
  <c r="E1331" i="11"/>
  <c r="G1073" i="6"/>
  <c r="E1072" i="11"/>
  <c r="G699" i="6"/>
  <c r="E698" i="11"/>
  <c r="G1399" i="6"/>
  <c r="E1398" i="11"/>
  <c r="G1357" i="6"/>
  <c r="E1356" i="11"/>
  <c r="G1667" i="6"/>
  <c r="E1666" i="11"/>
  <c r="G1680" i="6"/>
  <c r="E1679" i="11"/>
  <c r="G948" i="6"/>
  <c r="E947" i="11"/>
  <c r="G561" i="6"/>
  <c r="E560" i="11"/>
  <c r="G825" i="6"/>
  <c r="E824" i="11"/>
  <c r="G1644" i="6"/>
  <c r="E1643" i="11"/>
  <c r="G1215" i="6"/>
  <c r="E1214" i="11"/>
  <c r="G1396" i="6"/>
  <c r="E1395" i="11"/>
  <c r="G1255" i="6"/>
  <c r="E1254" i="11"/>
  <c r="E1390" i="11"/>
  <c r="G1391" i="6"/>
  <c r="G1258" i="6"/>
  <c r="E1257" i="11"/>
  <c r="G1393" i="6"/>
  <c r="E1392" i="11"/>
  <c r="G2102" i="6"/>
  <c r="E2101" i="11"/>
  <c r="G527" i="6"/>
  <c r="E526" i="11"/>
  <c r="G2758" i="6"/>
  <c r="E2757" i="11"/>
  <c r="G1290" i="6"/>
  <c r="E1289" i="11"/>
  <c r="G2444" i="6"/>
  <c r="E2443" i="11"/>
  <c r="G2437" i="6"/>
  <c r="E2436" i="11"/>
  <c r="G334" i="6"/>
  <c r="E333" i="11"/>
  <c r="G2052" i="6"/>
  <c r="E2051" i="11"/>
  <c r="G27" i="6"/>
  <c r="E26" i="11"/>
  <c r="G577" i="6"/>
  <c r="E576" i="11"/>
  <c r="G1793" i="6"/>
  <c r="E1792" i="11"/>
  <c r="G1184" i="6"/>
  <c r="E1183" i="11"/>
  <c r="G2736" i="6"/>
  <c r="E2735" i="11"/>
  <c r="G1223" i="6"/>
  <c r="E1222" i="11"/>
  <c r="G220" i="6"/>
  <c r="E219" i="11"/>
  <c r="E1681" i="11"/>
  <c r="G1682" i="6"/>
  <c r="G599" i="6"/>
  <c r="E598" i="11"/>
  <c r="G1620" i="6"/>
  <c r="E1619" i="11"/>
  <c r="G2441" i="6"/>
  <c r="E2440" i="11"/>
  <c r="E126" i="11"/>
  <c r="G127" i="6"/>
  <c r="G2368" i="6"/>
  <c r="E2367" i="11"/>
  <c r="G771" i="6"/>
  <c r="E770" i="11"/>
  <c r="G2097" i="6"/>
  <c r="E2096" i="11"/>
  <c r="G1226" i="6"/>
  <c r="E1225" i="11"/>
  <c r="G1859" i="6"/>
  <c r="E1858" i="11"/>
  <c r="G89" i="6"/>
  <c r="E88" i="11"/>
  <c r="G431" i="6"/>
  <c r="E430" i="11"/>
  <c r="G1250" i="6"/>
  <c r="E1249" i="11"/>
  <c r="G2294" i="6"/>
  <c r="E2293" i="11"/>
  <c r="G523" i="6"/>
  <c r="E522" i="11"/>
  <c r="G2524" i="6"/>
  <c r="E2523" i="11"/>
  <c r="G2018" i="6"/>
  <c r="E2017" i="11"/>
  <c r="G1096" i="6"/>
  <c r="E1095" i="11"/>
  <c r="G1924" i="6"/>
  <c r="E1923" i="11"/>
  <c r="G2721" i="6"/>
  <c r="E2720" i="11"/>
  <c r="G296" i="6"/>
  <c r="E295" i="11"/>
  <c r="G1624" i="6"/>
  <c r="E1623" i="11"/>
  <c r="G2614" i="6"/>
  <c r="E2613" i="11"/>
  <c r="G2080" i="6"/>
  <c r="E2079" i="11"/>
  <c r="E13" i="11"/>
  <c r="G1894" i="6"/>
  <c r="E1893" i="11"/>
  <c r="G2271" i="6"/>
  <c r="E2270" i="11"/>
  <c r="G1890" i="6"/>
  <c r="E1889" i="11"/>
  <c r="G2221" i="6"/>
  <c r="E2220" i="11"/>
  <c r="G2537" i="6"/>
  <c r="E2536" i="11"/>
  <c r="G441" i="6"/>
  <c r="E440" i="11"/>
  <c r="G2588" i="6"/>
  <c r="E2587" i="11"/>
  <c r="G1421" i="6"/>
  <c r="E1420" i="11"/>
  <c r="G1165" i="6"/>
  <c r="E1164" i="11"/>
  <c r="G2457" i="6"/>
  <c r="E2456" i="11"/>
  <c r="G2023" i="6"/>
  <c r="E2022" i="11"/>
  <c r="G2673" i="6"/>
  <c r="E2672" i="11"/>
  <c r="G1275" i="6"/>
  <c r="E1274" i="11"/>
  <c r="G46" i="6"/>
  <c r="E45" i="11"/>
  <c r="G1713" i="6"/>
  <c r="E1712" i="11"/>
  <c r="G1057" i="6"/>
  <c r="E1056" i="11"/>
  <c r="G301" i="6"/>
  <c r="E300" i="11"/>
  <c r="G2427" i="6"/>
  <c r="E2426" i="11"/>
  <c r="G653" i="6"/>
  <c r="E652" i="11"/>
  <c r="G1289" i="6"/>
  <c r="E1288" i="11"/>
  <c r="G517" i="6"/>
  <c r="E516" i="11"/>
  <c r="G1719" i="6"/>
  <c r="E1718" i="11"/>
  <c r="G1750" i="6"/>
  <c r="E1749" i="11"/>
  <c r="G1377" i="6"/>
  <c r="E1376" i="11"/>
  <c r="G151" i="6"/>
  <c r="E150" i="11"/>
  <c r="G1068" i="6"/>
  <c r="E1067" i="11"/>
  <c r="G1796" i="6"/>
  <c r="E1795" i="11"/>
  <c r="G233" i="6"/>
  <c r="E232" i="11"/>
  <c r="G1106" i="6"/>
  <c r="E1105" i="11"/>
  <c r="G1339" i="6"/>
  <c r="E1338" i="11"/>
  <c r="G139" i="6"/>
  <c r="E138" i="11"/>
  <c r="G2343" i="6"/>
  <c r="E2342" i="11"/>
  <c r="G582" i="6"/>
  <c r="E581" i="11"/>
  <c r="G1633" i="6"/>
  <c r="E1632" i="11"/>
  <c r="G2386" i="6"/>
  <c r="E2385" i="11"/>
  <c r="E2652" i="11"/>
  <c r="G2653" i="6"/>
  <c r="G323" i="6"/>
  <c r="E322" i="11"/>
  <c r="G1358" i="6"/>
  <c r="E1357" i="11"/>
  <c r="G2783" i="6"/>
  <c r="E2782" i="11"/>
  <c r="G55" i="6"/>
  <c r="E54" i="11"/>
  <c r="G1147" i="6"/>
  <c r="E1146" i="11"/>
  <c r="G2567" i="6"/>
  <c r="E2566" i="11"/>
  <c r="G1062" i="6"/>
  <c r="E1061" i="11"/>
  <c r="G2485" i="6"/>
  <c r="E2484" i="11"/>
  <c r="G1337" i="6"/>
  <c r="E1336" i="11"/>
  <c r="G2527" i="6"/>
  <c r="E2526" i="11"/>
  <c r="G518" i="6"/>
  <c r="E517" i="11"/>
  <c r="G1395" i="6"/>
  <c r="E1394" i="11"/>
  <c r="G2094" i="6"/>
  <c r="E2093" i="11"/>
  <c r="G1050" i="6"/>
  <c r="E1049" i="11"/>
  <c r="G2169" i="6"/>
  <c r="E2168" i="11"/>
  <c r="G1084" i="6"/>
  <c r="E1083" i="11"/>
  <c r="G2053" i="6"/>
  <c r="E2052" i="11"/>
  <c r="G2627" i="6"/>
  <c r="E2626" i="11"/>
  <c r="G1929" i="6"/>
  <c r="E1928" i="11"/>
  <c r="G265" i="6"/>
  <c r="E264" i="11"/>
  <c r="G1190" i="6"/>
  <c r="E1189" i="11"/>
  <c r="G2319" i="6"/>
  <c r="E2318" i="11"/>
  <c r="G386" i="6"/>
  <c r="E385" i="11"/>
  <c r="G1733" i="6"/>
  <c r="E1732" i="11"/>
  <c r="G1790" i="6"/>
  <c r="E1789" i="11"/>
  <c r="G2710" i="6"/>
  <c r="E2709" i="11"/>
  <c r="G19" i="6"/>
  <c r="E18" i="11"/>
  <c r="G2234" i="6"/>
  <c r="E2233" i="11"/>
  <c r="G2217" i="6"/>
  <c r="E2216" i="11"/>
  <c r="G1382" i="6"/>
  <c r="E1381" i="11"/>
  <c r="G2540" i="6"/>
  <c r="E2539" i="11"/>
  <c r="G2837" i="6"/>
  <c r="E2836" i="11"/>
  <c r="G401" i="6"/>
  <c r="E400" i="11"/>
  <c r="G1832" i="6"/>
  <c r="E1831" i="11"/>
  <c r="G526" i="6"/>
  <c r="E525" i="11"/>
  <c r="G2374" i="6"/>
  <c r="E2373" i="11"/>
  <c r="G872" i="6"/>
  <c r="E871" i="11"/>
  <c r="G1353" i="6"/>
  <c r="E1352" i="11"/>
  <c r="G572" i="6"/>
  <c r="E571" i="11"/>
  <c r="G2512" i="6"/>
  <c r="E2511" i="11"/>
  <c r="G1450" i="6"/>
  <c r="E1449" i="11"/>
  <c r="G2419" i="6"/>
  <c r="E2418" i="11"/>
  <c r="G1878" i="6"/>
  <c r="E1877" i="11"/>
  <c r="G115" i="6"/>
  <c r="E114" i="11"/>
  <c r="G2190" i="6"/>
  <c r="E2189" i="11"/>
  <c r="G1786" i="6"/>
  <c r="E1785" i="11"/>
  <c r="G452" i="6"/>
  <c r="E451" i="11"/>
  <c r="G1899" i="6"/>
  <c r="E1898" i="11"/>
  <c r="G2163" i="6"/>
  <c r="E2162" i="11"/>
  <c r="G1278" i="6"/>
  <c r="E1277" i="11"/>
  <c r="G1276" i="6"/>
  <c r="E1275" i="11"/>
  <c r="G1788" i="6"/>
  <c r="E1787" i="11"/>
  <c r="E1404" i="11"/>
  <c r="G1405" i="6"/>
  <c r="G1634" i="6"/>
  <c r="E1633" i="11"/>
  <c r="G815" i="6"/>
  <c r="E814" i="11"/>
  <c r="G1833" i="6"/>
  <c r="E1832" i="11"/>
  <c r="G481" i="6"/>
  <c r="E480" i="11"/>
  <c r="G1696" i="6"/>
  <c r="E1695" i="11"/>
  <c r="G962" i="6"/>
  <c r="E961" i="11"/>
  <c r="G2126" i="6"/>
  <c r="E2125" i="11"/>
  <c r="G2040" i="6"/>
  <c r="E2039" i="11"/>
  <c r="G275" i="6"/>
  <c r="E274" i="11"/>
  <c r="G1315" i="6"/>
  <c r="E1314" i="11"/>
  <c r="G2141" i="6"/>
  <c r="E2140" i="11"/>
  <c r="G415" i="6"/>
  <c r="E414" i="11"/>
  <c r="G2693" i="6"/>
  <c r="E2692" i="11"/>
  <c r="G1738" i="6"/>
  <c r="E1737" i="11"/>
  <c r="G500" i="6"/>
  <c r="E499" i="11"/>
  <c r="G847" i="6"/>
  <c r="E846" i="11"/>
  <c r="G1476" i="6"/>
  <c r="E1475" i="11"/>
  <c r="G1872" i="6"/>
  <c r="E1871" i="11"/>
  <c r="G2098" i="6"/>
  <c r="E2097" i="11"/>
  <c r="G2481" i="6"/>
  <c r="E2480" i="11"/>
  <c r="G428" i="6"/>
  <c r="E427" i="11"/>
  <c r="G437" i="6"/>
  <c r="E436" i="11"/>
  <c r="G2091" i="6"/>
  <c r="E2090" i="11"/>
  <c r="G937" i="6"/>
  <c r="E936" i="11"/>
  <c r="G86" i="6"/>
  <c r="E85" i="11"/>
  <c r="G598" i="6"/>
  <c r="E597" i="11"/>
  <c r="G832" i="6"/>
  <c r="E831" i="11"/>
  <c r="G1132" i="6"/>
  <c r="E1131" i="11"/>
  <c r="G1335" i="6"/>
  <c r="E1334" i="11"/>
  <c r="G1578" i="6"/>
  <c r="E1577" i="11"/>
  <c r="G1908" i="6"/>
  <c r="E1907" i="11"/>
  <c r="G2286" i="6"/>
  <c r="E2285" i="11"/>
  <c r="G2533" i="6"/>
  <c r="E2532" i="11"/>
  <c r="G1674" i="6"/>
  <c r="E1673" i="11"/>
  <c r="G2385" i="6"/>
  <c r="E2384" i="11"/>
  <c r="G1461" i="6"/>
  <c r="E1460" i="11"/>
  <c r="G1162" i="6"/>
  <c r="E1161" i="11"/>
  <c r="G835" i="6"/>
  <c r="E834" i="11"/>
  <c r="G1596" i="6"/>
  <c r="E1595" i="11"/>
  <c r="G2609" i="6"/>
  <c r="E2608" i="11"/>
  <c r="G796" i="6"/>
  <c r="E795" i="11"/>
  <c r="G885" i="6"/>
  <c r="E884" i="11"/>
  <c r="G1510" i="6"/>
  <c r="E1509" i="11"/>
  <c r="E2706" i="11"/>
  <c r="G2707" i="6"/>
  <c r="E2557" i="11"/>
  <c r="G2558" i="6"/>
  <c r="G953" i="6"/>
  <c r="E952" i="11"/>
  <c r="G666" i="6"/>
  <c r="E665" i="11"/>
  <c r="G1842" i="6"/>
  <c r="E1841" i="11"/>
  <c r="G2370" i="6"/>
  <c r="E2369" i="11"/>
  <c r="G290" i="6"/>
  <c r="E289" i="11"/>
  <c r="G2105" i="6"/>
  <c r="E2104" i="11"/>
  <c r="G2713" i="6"/>
  <c r="E2712" i="11"/>
  <c r="G461" i="6"/>
  <c r="E460" i="11"/>
  <c r="G1524" i="6"/>
  <c r="E1523" i="11"/>
  <c r="G2302" i="6"/>
  <c r="E2301" i="11"/>
  <c r="G1847" i="6"/>
  <c r="E1846" i="11"/>
  <c r="G2328" i="6"/>
  <c r="E2327" i="11"/>
  <c r="G2326" i="6"/>
  <c r="E2325" i="11"/>
  <c r="G659" i="6"/>
  <c r="E658" i="11"/>
  <c r="G436" i="6"/>
  <c r="E435" i="11"/>
  <c r="G1163" i="6"/>
  <c r="E1162" i="11"/>
  <c r="G1511" i="6"/>
  <c r="E1510" i="11"/>
  <c r="G1715" i="6"/>
  <c r="E1714" i="11"/>
  <c r="G92" i="6"/>
  <c r="E91" i="11"/>
  <c r="G1665" i="6"/>
  <c r="E1664" i="11"/>
  <c r="G605" i="6"/>
  <c r="E604" i="11"/>
  <c r="G2423" i="6"/>
  <c r="E2422" i="11"/>
  <c r="G143" i="6"/>
  <c r="E142" i="11"/>
  <c r="G2005" i="6"/>
  <c r="E2004" i="11"/>
  <c r="G1636" i="6"/>
  <c r="E1635" i="11"/>
  <c r="G299" i="6"/>
  <c r="E298" i="11"/>
  <c r="G683" i="6"/>
  <c r="E682" i="11"/>
  <c r="G1378" i="6"/>
  <c r="E1377" i="11"/>
  <c r="G2669" i="6"/>
  <c r="E2668" i="11"/>
  <c r="G1052" i="6"/>
  <c r="E1051" i="11"/>
  <c r="E914" i="11"/>
  <c r="G915" i="6"/>
  <c r="G1820" i="6"/>
  <c r="E1819" i="11"/>
  <c r="G169" i="6"/>
  <c r="E168" i="11"/>
  <c r="G767" i="6"/>
  <c r="E766" i="11"/>
  <c r="G828" i="6"/>
  <c r="E827" i="11"/>
  <c r="G1737" i="6"/>
  <c r="E1736" i="11"/>
  <c r="E1657" i="11"/>
  <c r="G1658" i="6"/>
  <c r="G878" i="6"/>
  <c r="E877" i="11"/>
  <c r="G927" i="6"/>
  <c r="E926" i="11"/>
  <c r="G2369" i="6"/>
  <c r="E2368" i="11"/>
  <c r="G1678" i="6"/>
  <c r="E1677" i="11"/>
  <c r="G330" i="6"/>
  <c r="E329" i="11"/>
  <c r="G1739" i="6"/>
  <c r="E1738" i="11"/>
  <c r="G2753" i="6"/>
  <c r="E2752" i="11"/>
  <c r="G2446" i="6"/>
  <c r="E2445" i="11"/>
  <c r="G1254" i="6"/>
  <c r="E1253" i="11"/>
  <c r="G2278" i="6"/>
  <c r="E2277" i="11"/>
  <c r="G1608" i="6"/>
  <c r="E1607" i="11"/>
  <c r="G520" i="6"/>
  <c r="E519" i="11"/>
  <c r="G1807" i="6"/>
  <c r="E1806" i="11"/>
  <c r="G2652" i="6"/>
  <c r="E2651" i="11"/>
  <c r="G1685" i="6"/>
  <c r="E1684" i="11"/>
  <c r="G2262" i="6"/>
  <c r="E2261" i="11"/>
  <c r="G1702" i="6"/>
  <c r="E1701" i="11"/>
  <c r="G1159" i="6"/>
  <c r="E1158" i="11"/>
  <c r="G550" i="6"/>
  <c r="E549" i="11"/>
  <c r="G1561" i="6"/>
  <c r="E1560" i="11"/>
  <c r="G2555" i="6"/>
  <c r="E2554" i="11"/>
  <c r="G984" i="6"/>
  <c r="E983" i="11"/>
  <c r="G2298" i="6"/>
  <c r="E2297" i="11"/>
  <c r="G950" i="6"/>
  <c r="E949" i="11"/>
  <c r="G1816" i="6"/>
  <c r="E1815" i="11"/>
  <c r="G531" i="6"/>
  <c r="E530" i="11"/>
  <c r="G352" i="6"/>
  <c r="E351" i="11"/>
  <c r="G2022" i="6"/>
  <c r="E2021" i="11"/>
  <c r="G596" i="6"/>
  <c r="E595" i="11"/>
  <c r="G1020" i="6"/>
  <c r="E1019" i="11"/>
  <c r="G2108" i="6"/>
  <c r="E2107" i="11"/>
  <c r="G873" i="6"/>
  <c r="E872" i="11"/>
  <c r="G41" i="6"/>
  <c r="E40" i="11"/>
  <c r="G1854" i="6"/>
  <c r="E1853" i="11"/>
  <c r="G1740" i="6"/>
  <c r="E1739" i="11"/>
  <c r="G31" i="6"/>
  <c r="E30" i="11"/>
  <c r="G1410" i="6"/>
  <c r="E1409" i="11"/>
  <c r="G756" i="6"/>
  <c r="E755" i="11"/>
  <c r="G1653" i="6"/>
  <c r="E1652" i="11"/>
  <c r="G1724" i="6"/>
  <c r="E1723" i="11"/>
  <c r="G1532" i="6"/>
  <c r="E1531" i="11"/>
  <c r="G2545" i="6"/>
  <c r="E2544" i="11"/>
  <c r="G729" i="6"/>
  <c r="E728" i="11"/>
  <c r="G1388" i="6"/>
  <c r="E1387" i="11"/>
  <c r="G634" i="6"/>
  <c r="E633" i="11"/>
  <c r="G2617" i="6"/>
  <c r="E2616" i="11"/>
  <c r="G156" i="6"/>
  <c r="E155" i="11"/>
  <c r="G1681" i="6"/>
  <c r="E1680" i="11"/>
  <c r="E596" i="11"/>
  <c r="G597" i="6"/>
  <c r="G1081" i="6"/>
  <c r="E1080" i="11"/>
  <c r="G718" i="6"/>
  <c r="E717" i="11"/>
  <c r="G1564" i="6"/>
  <c r="E1563" i="11"/>
  <c r="G203" i="6"/>
  <c r="E202" i="11"/>
  <c r="G1366" i="6"/>
  <c r="E1365" i="11"/>
  <c r="G2033" i="6"/>
  <c r="E2032" i="11"/>
  <c r="G1776" i="6"/>
  <c r="E1775" i="11"/>
  <c r="G480" i="6"/>
  <c r="E479" i="11"/>
  <c r="G2376" i="6"/>
  <c r="E2375" i="11"/>
  <c r="G1344" i="6"/>
  <c r="E1343" i="11"/>
  <c r="G1403" i="6"/>
  <c r="E1402" i="11"/>
  <c r="G166" i="6"/>
  <c r="E165" i="11"/>
  <c r="G697" i="6"/>
  <c r="E696" i="11"/>
  <c r="G51" i="6"/>
  <c r="E50" i="11"/>
  <c r="G1545" i="6"/>
  <c r="E1544" i="11"/>
  <c r="G2417" i="6"/>
  <c r="E2416" i="11"/>
  <c r="E2636" i="11"/>
  <c r="G2637" i="6"/>
  <c r="G977" i="6"/>
  <c r="E976" i="11"/>
  <c r="G816" i="6"/>
  <c r="E815" i="11"/>
  <c r="G1792" i="6"/>
  <c r="E1791" i="11"/>
  <c r="G254" i="6"/>
  <c r="E253" i="11"/>
  <c r="G1918" i="6"/>
  <c r="E1917" i="11"/>
  <c r="G521" i="6"/>
  <c r="E520" i="11"/>
  <c r="G1876" i="6"/>
  <c r="E1875" i="11"/>
  <c r="G2491" i="6"/>
  <c r="E2490" i="11"/>
  <c r="G23" i="6"/>
  <c r="E22" i="11"/>
  <c r="G1044" i="6"/>
  <c r="E1043" i="11"/>
  <c r="G1992" i="6"/>
  <c r="E1991" i="11"/>
  <c r="G2520" i="6"/>
  <c r="E2519" i="11"/>
  <c r="G1720" i="6"/>
  <c r="E1719" i="11"/>
  <c r="G942" i="6"/>
  <c r="E941" i="11"/>
  <c r="G780" i="6"/>
  <c r="E779" i="11"/>
  <c r="G2581" i="6"/>
  <c r="E2580" i="11"/>
  <c r="G1334" i="6"/>
  <c r="E1333" i="11"/>
  <c r="G1641" i="6"/>
  <c r="E1640" i="11"/>
  <c r="E2242" i="11"/>
  <c r="G2243" i="6"/>
  <c r="G1547" i="6"/>
  <c r="E1546" i="11"/>
  <c r="G587" i="6"/>
  <c r="E586" i="11"/>
  <c r="G1192" i="6"/>
  <c r="E1191" i="11"/>
  <c r="G656" i="6"/>
  <c r="E655" i="11"/>
  <c r="G1587" i="6"/>
  <c r="E1586" i="11"/>
  <c r="G1361" i="6"/>
  <c r="E1360" i="11"/>
  <c r="G2240" i="6"/>
  <c r="E2239" i="11"/>
  <c r="G1310" i="6"/>
  <c r="E1309" i="11"/>
  <c r="G1896" i="6"/>
  <c r="E1895" i="11"/>
  <c r="G434" i="6"/>
  <c r="E433" i="11"/>
  <c r="G2290" i="6"/>
  <c r="E2289" i="11"/>
  <c r="G545" i="6"/>
  <c r="E544" i="11"/>
  <c r="G1787" i="6"/>
  <c r="E1786" i="11"/>
  <c r="G2611" i="6"/>
  <c r="E2610" i="11"/>
  <c r="G739" i="6"/>
  <c r="E738" i="11"/>
  <c r="G295" i="6"/>
  <c r="E294" i="11"/>
  <c r="G1107" i="6"/>
  <c r="E1106" i="11"/>
  <c r="G2122" i="6"/>
  <c r="E2121" i="11"/>
  <c r="G555" i="6"/>
  <c r="E554" i="11"/>
  <c r="G637" i="6"/>
  <c r="E636" i="11"/>
  <c r="G614" i="6"/>
  <c r="E613" i="11"/>
  <c r="G2133" i="6"/>
  <c r="E2132" i="11"/>
  <c r="G1423" i="6"/>
  <c r="E1422" i="11"/>
  <c r="E786" i="11"/>
  <c r="G787" i="6"/>
  <c r="G501" i="6"/>
  <c r="E500" i="11"/>
  <c r="G1007" i="6"/>
  <c r="E1006" i="11"/>
  <c r="G2350" i="6"/>
  <c r="E2349" i="11"/>
  <c r="E210" i="11"/>
  <c r="G211" i="6"/>
  <c r="G2484" i="6"/>
  <c r="E2483" i="11"/>
  <c r="G1089" i="6"/>
  <c r="E1088" i="11"/>
  <c r="G2186" i="6"/>
  <c r="E2185" i="11"/>
  <c r="G2331" i="6"/>
  <c r="E2330" i="11"/>
  <c r="G79" i="6"/>
  <c r="E78" i="11"/>
  <c r="G1200" i="6"/>
  <c r="E1199" i="11"/>
  <c r="G1970" i="6"/>
  <c r="E1969" i="11"/>
  <c r="G2644" i="6"/>
  <c r="E2643" i="11"/>
  <c r="G2530" i="6"/>
  <c r="E2529" i="11"/>
  <c r="G902" i="6"/>
  <c r="E901" i="11"/>
  <c r="G1898" i="6"/>
  <c r="E1897" i="11"/>
  <c r="G183" i="6"/>
  <c r="E182" i="11"/>
  <c r="G1374" i="6"/>
  <c r="E1373" i="11"/>
  <c r="G1865" i="6"/>
  <c r="E1864" i="11"/>
  <c r="G559" i="6"/>
  <c r="E558" i="11"/>
  <c r="G2543" i="6"/>
  <c r="E2542" i="11"/>
  <c r="G684" i="6"/>
  <c r="E683" i="11"/>
  <c r="G1815" i="6"/>
  <c r="E1814" i="11"/>
  <c r="G2383" i="6"/>
  <c r="E2382" i="11"/>
  <c r="G1054" i="6"/>
  <c r="E1053" i="11"/>
  <c r="G944" i="6"/>
  <c r="E943" i="11"/>
  <c r="G362" i="6"/>
  <c r="E361" i="11"/>
  <c r="G1986" i="6"/>
  <c r="E1985" i="11"/>
  <c r="G2231" i="6"/>
  <c r="E2230" i="11"/>
  <c r="G387" i="6"/>
  <c r="E386" i="11"/>
  <c r="G1435" i="6"/>
  <c r="E1434" i="11"/>
  <c r="G1490" i="6"/>
  <c r="E1489" i="11"/>
  <c r="G2401" i="6"/>
  <c r="E2400" i="11"/>
  <c r="G2809" i="6"/>
  <c r="E2808" i="11"/>
  <c r="G621" i="6"/>
  <c r="E620" i="11"/>
  <c r="G2355" i="6"/>
  <c r="E2354" i="11"/>
  <c r="G1237" i="6"/>
  <c r="E1236" i="11"/>
  <c r="G513" i="6"/>
  <c r="E512" i="11"/>
  <c r="G664" i="6"/>
  <c r="E663" i="11"/>
  <c r="G1123" i="6"/>
  <c r="E1122" i="11"/>
  <c r="G1635" i="6"/>
  <c r="E1634" i="11"/>
  <c r="G1923" i="6"/>
  <c r="E1922" i="11"/>
  <c r="G2754" i="6"/>
  <c r="E2753" i="11"/>
  <c r="G1102" i="6"/>
  <c r="E1101" i="11"/>
  <c r="G2252" i="6"/>
  <c r="E2251" i="11"/>
  <c r="G511" i="6"/>
  <c r="E510" i="11"/>
  <c r="G2349" i="6"/>
  <c r="E2348" i="11"/>
  <c r="G728" i="6"/>
  <c r="E727" i="11"/>
  <c r="G1108" i="6"/>
  <c r="E1107" i="11"/>
  <c r="G1984" i="6"/>
  <c r="E1983" i="11"/>
  <c r="G2332" i="6"/>
  <c r="E2331" i="11"/>
  <c r="G2708" i="6"/>
  <c r="E2707" i="11"/>
  <c r="G1408" i="6"/>
  <c r="E1407" i="11"/>
  <c r="G1273" i="6"/>
  <c r="E1272" i="11"/>
  <c r="G2177" i="6"/>
  <c r="E2176" i="11"/>
  <c r="G635" i="6"/>
  <c r="E634" i="11"/>
  <c r="G856" i="6"/>
  <c r="E855" i="11"/>
  <c r="G1169" i="6"/>
  <c r="E1168" i="11"/>
  <c r="G1761" i="6"/>
  <c r="E1760" i="11"/>
  <c r="G2142" i="6"/>
  <c r="E2141" i="11"/>
  <c r="G2436" i="6"/>
  <c r="E2435" i="11"/>
  <c r="G312" i="6"/>
  <c r="E311" i="11"/>
  <c r="G703" i="6"/>
  <c r="E702" i="11"/>
  <c r="G870" i="6"/>
  <c r="E869" i="11"/>
  <c r="G357" i="6"/>
  <c r="E356" i="11"/>
  <c r="G1202" i="6"/>
  <c r="E1201" i="11"/>
  <c r="G1208" i="6"/>
  <c r="E1207" i="11"/>
  <c r="G1612" i="6"/>
  <c r="E1611" i="11"/>
  <c r="G2392" i="6"/>
  <c r="E2391" i="11"/>
  <c r="G111" i="6"/>
  <c r="E110" i="11"/>
  <c r="G1297" i="6"/>
  <c r="E1296" i="11"/>
  <c r="G2333" i="6"/>
  <c r="E2332" i="11"/>
  <c r="G2832" i="6"/>
  <c r="E2831" i="11"/>
  <c r="G772" i="6"/>
  <c r="E771" i="11"/>
  <c r="G1093" i="6"/>
  <c r="E1092" i="11"/>
  <c r="G1359" i="6"/>
  <c r="E1358" i="11"/>
  <c r="G1927" i="6"/>
  <c r="E1926" i="11"/>
  <c r="G2226" i="6"/>
  <c r="E2225" i="11"/>
  <c r="G114" i="6"/>
  <c r="E113" i="11"/>
  <c r="G337" i="6"/>
  <c r="E336" i="11"/>
  <c r="G1592" i="6"/>
  <c r="E1591" i="11"/>
  <c r="G1668" i="6"/>
  <c r="E1667" i="11"/>
  <c r="G1657" i="6"/>
  <c r="E1656" i="11"/>
  <c r="G171" i="6"/>
  <c r="E170" i="11"/>
  <c r="G580" i="6"/>
  <c r="E579" i="11"/>
  <c r="G594" i="6"/>
  <c r="E593" i="11"/>
  <c r="G1707" i="6"/>
  <c r="E1706" i="11"/>
  <c r="G2538" i="6"/>
  <c r="E2537" i="11"/>
  <c r="G2840" i="6"/>
  <c r="E2839" i="11"/>
  <c r="G487" i="6"/>
  <c r="E486" i="11"/>
  <c r="G661" i="6"/>
  <c r="E660" i="11"/>
  <c r="G1259" i="6"/>
  <c r="E1258" i="11"/>
  <c r="G1906" i="6"/>
  <c r="E1905" i="11"/>
  <c r="G2249" i="6"/>
  <c r="E2248" i="11"/>
  <c r="G2424" i="6"/>
  <c r="E2423" i="11"/>
  <c r="G87" i="6"/>
  <c r="E86" i="11"/>
  <c r="G292" i="6"/>
  <c r="E291" i="11"/>
  <c r="G2208" i="6"/>
  <c r="E2207" i="11"/>
  <c r="G2065" i="6"/>
  <c r="E2064" i="11"/>
  <c r="G824" i="6"/>
  <c r="E823" i="11"/>
  <c r="G1199" i="6"/>
  <c r="E1198" i="11"/>
  <c r="G1654" i="6"/>
  <c r="E1653" i="11"/>
  <c r="G2162" i="6"/>
  <c r="E2161" i="11"/>
  <c r="G2525" i="6"/>
  <c r="E2524" i="11"/>
  <c r="E1182" i="11"/>
  <c r="G1183" i="6"/>
  <c r="E934" i="11"/>
  <c r="G935" i="6"/>
  <c r="G2623" i="6"/>
  <c r="E2622" i="11"/>
  <c r="G1692" i="6"/>
  <c r="E1691" i="11"/>
  <c r="G1672" i="6"/>
  <c r="E1671" i="11"/>
  <c r="G2341" i="6"/>
  <c r="E2340" i="11"/>
  <c r="G469" i="6"/>
  <c r="E468" i="11"/>
  <c r="G761" i="6"/>
  <c r="E760" i="11"/>
  <c r="G1459" i="6"/>
  <c r="E1458" i="11"/>
  <c r="G1540" i="6"/>
  <c r="E1539" i="11"/>
  <c r="G2077" i="6"/>
  <c r="E2076" i="11"/>
  <c r="G2433" i="6"/>
  <c r="E2432" i="11"/>
  <c r="G2612" i="6"/>
  <c r="E2611" i="11"/>
  <c r="E553" i="11"/>
  <c r="G554" i="6"/>
  <c r="G57" i="6"/>
  <c r="E56" i="11"/>
  <c r="G1985" i="6"/>
  <c r="E1984" i="11"/>
  <c r="G1079" i="6"/>
  <c r="E1078" i="11"/>
  <c r="G2794" i="6"/>
  <c r="E2793" i="11"/>
  <c r="G2158" i="6"/>
  <c r="E2157" i="11"/>
  <c r="G2101" i="6"/>
  <c r="E2100" i="11"/>
  <c r="G2541" i="6"/>
  <c r="E2540" i="11"/>
  <c r="G1245" i="6"/>
  <c r="E1244" i="11"/>
  <c r="G1464" i="6"/>
  <c r="E1463" i="11"/>
  <c r="G1384" i="6"/>
  <c r="E1383" i="11"/>
  <c r="G1022" i="6"/>
  <c r="E1021" i="11"/>
  <c r="G2535" i="6"/>
  <c r="E2534" i="11"/>
  <c r="G2237" i="6"/>
  <c r="E2236" i="11"/>
  <c r="G1001" i="6"/>
  <c r="E1000" i="11"/>
  <c r="G2342" i="6"/>
  <c r="E2341" i="11"/>
  <c r="E2848" i="11"/>
  <c r="G1706" i="6"/>
  <c r="E1705" i="11"/>
  <c r="G817" i="6"/>
  <c r="E816" i="11"/>
  <c r="G759" i="6"/>
  <c r="E758" i="11"/>
  <c r="G2765" i="6"/>
  <c r="E2764" i="11"/>
  <c r="G1086" i="6"/>
  <c r="E1085" i="11"/>
  <c r="G16" i="6"/>
  <c r="E15" i="11"/>
  <c r="G1546" i="6"/>
  <c r="E1545" i="11"/>
  <c r="G1394" i="6"/>
  <c r="E1393" i="11"/>
  <c r="G1866" i="6"/>
  <c r="E1865" i="11"/>
  <c r="G2150" i="6"/>
  <c r="E2149" i="11"/>
  <c r="G104" i="6"/>
  <c r="E103" i="11"/>
  <c r="G712" i="6"/>
  <c r="E711" i="11"/>
  <c r="G2447" i="6"/>
  <c r="E2446" i="11"/>
  <c r="G2703" i="6"/>
  <c r="E2702" i="11"/>
  <c r="G263" i="6"/>
  <c r="E262" i="11"/>
  <c r="G1605" i="6"/>
  <c r="E1604" i="11"/>
  <c r="G1785" i="6"/>
  <c r="E1784" i="11"/>
  <c r="E1176" i="11"/>
  <c r="G1177" i="6"/>
  <c r="G2572" i="6"/>
  <c r="E2571" i="11"/>
  <c r="G875" i="6"/>
  <c r="E874" i="11"/>
  <c r="G1862" i="6"/>
  <c r="E1861" i="11"/>
  <c r="G108" i="6"/>
  <c r="E107" i="11"/>
  <c r="G226" i="6"/>
  <c r="E225" i="11"/>
  <c r="G583" i="6"/>
  <c r="E582" i="11"/>
  <c r="G1570" i="6"/>
  <c r="E1569" i="11"/>
  <c r="G2432" i="6"/>
  <c r="E2431" i="11"/>
  <c r="G2683" i="6"/>
  <c r="E2682" i="11"/>
  <c r="G1143" i="6"/>
  <c r="E1142" i="11"/>
  <c r="G618" i="6"/>
  <c r="E617" i="11"/>
  <c r="G2466" i="6"/>
  <c r="E2465" i="11"/>
  <c r="G2645" i="6"/>
  <c r="E2644" i="11"/>
  <c r="G2770" i="6"/>
  <c r="E2769" i="11"/>
  <c r="G476" i="6"/>
  <c r="E475" i="11"/>
  <c r="G1059" i="6"/>
  <c r="E1058" i="11"/>
  <c r="G2641" i="6"/>
  <c r="E2640" i="11"/>
  <c r="G1229" i="6"/>
  <c r="E1228" i="11"/>
  <c r="G381" i="6"/>
  <c r="E380" i="11"/>
  <c r="G1203" i="6"/>
  <c r="E1202" i="11"/>
  <c r="G2165" i="6"/>
  <c r="E2164" i="11"/>
  <c r="G402" i="6"/>
  <c r="E401" i="11"/>
  <c r="G2764" i="6"/>
  <c r="E2763" i="11"/>
  <c r="G1182" i="6"/>
  <c r="E1181" i="11"/>
  <c r="G1888" i="6"/>
  <c r="E1887" i="11"/>
  <c r="G2552" i="6"/>
  <c r="E2551" i="11"/>
  <c r="G2360" i="6"/>
  <c r="E2359" i="11"/>
  <c r="G1100" i="6"/>
  <c r="E1099" i="11"/>
  <c r="G222" i="6"/>
  <c r="E221" i="11"/>
  <c r="G191" i="6"/>
  <c r="E190" i="11"/>
  <c r="G799" i="6"/>
  <c r="E798" i="11"/>
  <c r="G2193" i="6"/>
  <c r="E2192" i="11"/>
  <c r="G750" i="6"/>
  <c r="E749" i="11"/>
  <c r="G625" i="6"/>
  <c r="E624" i="11"/>
  <c r="G677" i="6"/>
  <c r="E676" i="11"/>
  <c r="G1625" i="6"/>
  <c r="E1624" i="11"/>
  <c r="G2354" i="6"/>
  <c r="E2353" i="11"/>
  <c r="G2797" i="6"/>
  <c r="E2796" i="11"/>
  <c r="G2788" i="6"/>
  <c r="E2787" i="11"/>
  <c r="G394" i="6"/>
  <c r="E393" i="11"/>
  <c r="G1771" i="6"/>
  <c r="E1770" i="11"/>
  <c r="G2391" i="6"/>
  <c r="E2390" i="11"/>
  <c r="G2113" i="6"/>
  <c r="E2112" i="11"/>
  <c r="G1565" i="6"/>
  <c r="E1564" i="11"/>
  <c r="G1879" i="6"/>
  <c r="E1878" i="11"/>
  <c r="G2378" i="6"/>
  <c r="E2377" i="11"/>
  <c r="G2779" i="6"/>
  <c r="E2778" i="11"/>
  <c r="G2099" i="6"/>
  <c r="E2098" i="11"/>
  <c r="G726" i="6"/>
  <c r="E725" i="11"/>
  <c r="G131" i="6"/>
  <c r="E130" i="11"/>
  <c r="G454" i="6"/>
  <c r="E453" i="11"/>
  <c r="G651" i="6"/>
  <c r="E650" i="11"/>
  <c r="G1327" i="6"/>
  <c r="E1326" i="11"/>
  <c r="G1585" i="6"/>
  <c r="E1584" i="11"/>
  <c r="G2110" i="6"/>
  <c r="E2109" i="11"/>
  <c r="G76" i="6"/>
  <c r="E75" i="11"/>
  <c r="G1722" i="6"/>
  <c r="E1721" i="11"/>
  <c r="G349" i="6"/>
  <c r="E348" i="11"/>
  <c r="G1145" i="6"/>
  <c r="E1144" i="11"/>
  <c r="G2012" i="6"/>
  <c r="E2011" i="11"/>
  <c r="G792" i="6"/>
  <c r="E791" i="11"/>
  <c r="G1224" i="6"/>
  <c r="E1223" i="11"/>
  <c r="G1604" i="6"/>
  <c r="E1603" i="11"/>
  <c r="G2382" i="6"/>
  <c r="E2381" i="11"/>
  <c r="G2843" i="6"/>
  <c r="E2842" i="11"/>
  <c r="G785" i="6"/>
  <c r="E784" i="11"/>
  <c r="G2300" i="6"/>
  <c r="E2299" i="11"/>
  <c r="G1703" i="6"/>
  <c r="E1702" i="11"/>
  <c r="G184" i="6"/>
  <c r="E183" i="11"/>
  <c r="G823" i="6"/>
  <c r="E822" i="11"/>
  <c r="G998" i="6"/>
  <c r="E997" i="11"/>
  <c r="G1500" i="6"/>
  <c r="E1499" i="11"/>
  <c r="G1764" i="6"/>
  <c r="E1763" i="11"/>
  <c r="G2495" i="6"/>
  <c r="E2494" i="11"/>
  <c r="G2493" i="6"/>
  <c r="E2492" i="11"/>
  <c r="G1632" i="6"/>
  <c r="E1631" i="11"/>
  <c r="G543" i="6"/>
  <c r="E542" i="11"/>
  <c r="G410" i="6"/>
  <c r="E409" i="11"/>
  <c r="G688" i="6"/>
  <c r="E687" i="11"/>
  <c r="G1338" i="6"/>
  <c r="E1337" i="11"/>
  <c r="G1791" i="6"/>
  <c r="E1790" i="11"/>
  <c r="G2019" i="6"/>
  <c r="E2018" i="11"/>
  <c r="G2504" i="6"/>
  <c r="E2503" i="11"/>
  <c r="G2381" i="6"/>
  <c r="E2380" i="11"/>
  <c r="G1642" i="6"/>
  <c r="E1641" i="11"/>
  <c r="G1640" i="6"/>
  <c r="E1639" i="11"/>
  <c r="G877" i="6"/>
  <c r="E876" i="11"/>
  <c r="G949" i="6"/>
  <c r="E948" i="11"/>
  <c r="G1263" i="6"/>
  <c r="E1262" i="11"/>
  <c r="G1999" i="6"/>
  <c r="E1998" i="11"/>
  <c r="G2185" i="6"/>
  <c r="E2184" i="11"/>
  <c r="G302" i="6"/>
  <c r="E301" i="11"/>
  <c r="G775" i="6"/>
  <c r="E774" i="11"/>
  <c r="G2155" i="6"/>
  <c r="E2154" i="11"/>
  <c r="G1313" i="6"/>
  <c r="E1312" i="11"/>
  <c r="G2242" i="6"/>
  <c r="E2241" i="11"/>
  <c r="G53" i="6"/>
  <c r="E52" i="11"/>
  <c r="G789" i="6"/>
  <c r="E788" i="11"/>
  <c r="G1496" i="6"/>
  <c r="E1495" i="11"/>
  <c r="G860" i="6"/>
  <c r="E859" i="11"/>
  <c r="G1512" i="6"/>
  <c r="E1511" i="11"/>
  <c r="G207" i="6"/>
  <c r="E206" i="11"/>
  <c r="G307" i="6"/>
  <c r="E306" i="11"/>
  <c r="G786" i="6"/>
  <c r="E785" i="11"/>
  <c r="G1387" i="6"/>
  <c r="E1386" i="11"/>
  <c r="G1622" i="6"/>
  <c r="E1621" i="11"/>
  <c r="G2418" i="6"/>
  <c r="E2417" i="11"/>
  <c r="G2523" i="6"/>
  <c r="E2522" i="11"/>
  <c r="G1144" i="6"/>
  <c r="E1143" i="11"/>
  <c r="E811" i="11"/>
  <c r="G812" i="6"/>
  <c r="G814" i="6"/>
  <c r="E813" i="11"/>
  <c r="G945" i="6"/>
  <c r="E944" i="11"/>
  <c r="G818" i="6"/>
  <c r="E817" i="11"/>
  <c r="G1319" i="6"/>
  <c r="E1318" i="11"/>
  <c r="G1826" i="6"/>
  <c r="E1825" i="11"/>
  <c r="G1729" i="6"/>
  <c r="E1728" i="11"/>
  <c r="G2610" i="6"/>
  <c r="E2609" i="11"/>
  <c r="G979" i="6"/>
  <c r="E978" i="11"/>
  <c r="G2267" i="6"/>
  <c r="E2266" i="11"/>
  <c r="G897" i="6"/>
  <c r="E896" i="11"/>
  <c r="G2748" i="6"/>
  <c r="E2747" i="11"/>
  <c r="G2808" i="6"/>
  <c r="E2807" i="11"/>
  <c r="G310" i="6"/>
  <c r="E309" i="11"/>
  <c r="G590" i="6"/>
  <c r="E589" i="11"/>
  <c r="G808" i="6"/>
  <c r="E807" i="11"/>
  <c r="G1557" i="6"/>
  <c r="E1556" i="11"/>
  <c r="G1457" i="6"/>
  <c r="E1456" i="11"/>
  <c r="G2189" i="6"/>
  <c r="E2188" i="11"/>
  <c r="G2452" i="6"/>
  <c r="E2451" i="11"/>
  <c r="E2612" i="11"/>
  <c r="G2613" i="6"/>
  <c r="G694" i="6"/>
  <c r="E693" i="11"/>
  <c r="E1112" i="11"/>
  <c r="G1113" i="6"/>
  <c r="G1925" i="6"/>
  <c r="E1924" i="11"/>
  <c r="G913" i="6"/>
  <c r="E912" i="11"/>
  <c r="G1895" i="6"/>
  <c r="E1894" i="11"/>
  <c r="G1758" i="6"/>
  <c r="E1757" i="11"/>
  <c r="G2181" i="6"/>
  <c r="E2180" i="11"/>
  <c r="G351" i="6"/>
  <c r="E350" i="11"/>
  <c r="G1648" i="6"/>
  <c r="E1647" i="11"/>
  <c r="G2195" i="6"/>
  <c r="E2194" i="11"/>
  <c r="G369" i="6"/>
  <c r="E368" i="11"/>
  <c r="G1616" i="6"/>
  <c r="E1615" i="11"/>
  <c r="G888" i="6"/>
  <c r="E887" i="11"/>
  <c r="G332" i="6"/>
  <c r="E331" i="11"/>
  <c r="G129" i="6"/>
  <c r="E128" i="11"/>
  <c r="G2507" i="6"/>
  <c r="E2506" i="11"/>
  <c r="G58" i="6"/>
  <c r="E57" i="11"/>
  <c r="G2316" i="6"/>
  <c r="E2315" i="11"/>
  <c r="G1236" i="6"/>
  <c r="E1235" i="11"/>
  <c r="G1265" i="6"/>
  <c r="E1264" i="11"/>
  <c r="G2847" i="6"/>
  <c r="E2846" i="11"/>
  <c r="G1730" i="6"/>
  <c r="E1729" i="11"/>
  <c r="G20" i="6"/>
  <c r="E19" i="11"/>
  <c r="G2071" i="6"/>
  <c r="E2070" i="11"/>
  <c r="G142" i="6"/>
  <c r="E141" i="11"/>
  <c r="G1765" i="6"/>
  <c r="E1764" i="11"/>
  <c r="G1267" i="6"/>
  <c r="E1266" i="11"/>
  <c r="G77" i="6"/>
  <c r="E76" i="11"/>
  <c r="G700" i="6"/>
  <c r="E699" i="11"/>
  <c r="G2547" i="6"/>
  <c r="E2546" i="11"/>
  <c r="G1997" i="6"/>
  <c r="E1996" i="11"/>
  <c r="G432" i="6"/>
  <c r="E431" i="11"/>
  <c r="G1312" i="6"/>
  <c r="E1311" i="11"/>
  <c r="G1962" i="6"/>
  <c r="E1961" i="11"/>
  <c r="G2655" i="6"/>
  <c r="E2654" i="11"/>
  <c r="G212" i="6"/>
  <c r="E211" i="11"/>
  <c r="G974" i="6"/>
  <c r="E973" i="11"/>
  <c r="G2140" i="6"/>
  <c r="E2139" i="11"/>
  <c r="G499" i="6"/>
  <c r="E498" i="11"/>
  <c r="G223" i="6"/>
  <c r="E222" i="11"/>
  <c r="G528" i="6"/>
  <c r="E527" i="11"/>
  <c r="G1006" i="6"/>
  <c r="E1005" i="11"/>
  <c r="G2281" i="6"/>
  <c r="E2280" i="11"/>
  <c r="G1213" i="6"/>
  <c r="E1212" i="11"/>
  <c r="G68" i="6"/>
  <c r="E67" i="11"/>
  <c r="G864" i="6"/>
  <c r="E863" i="11"/>
  <c r="G1529" i="6"/>
  <c r="E1528" i="11"/>
  <c r="E927" i="11"/>
  <c r="G928" i="6"/>
  <c r="G2687" i="6"/>
  <c r="E2686" i="11"/>
  <c r="G565" i="6"/>
  <c r="E564" i="11"/>
  <c r="G1014" i="6"/>
  <c r="E1013" i="11"/>
  <c r="G1747" i="6"/>
  <c r="E1746" i="11"/>
  <c r="G491" i="6"/>
  <c r="E490" i="11"/>
  <c r="G589" i="6"/>
  <c r="E588" i="11"/>
  <c r="G448" i="6"/>
  <c r="E447" i="11"/>
  <c r="G2178" i="6"/>
  <c r="E2177" i="11"/>
  <c r="E2222" i="11"/>
  <c r="G2223" i="6"/>
  <c r="G1969" i="6"/>
  <c r="E1968" i="11"/>
  <c r="G681" i="6"/>
  <c r="E680" i="11"/>
  <c r="G973" i="6"/>
  <c r="E972" i="11"/>
  <c r="G2705" i="6"/>
  <c r="E2704" i="11"/>
  <c r="G2639" i="6"/>
  <c r="E2638" i="11"/>
  <c r="G613" i="6"/>
  <c r="E612" i="11"/>
  <c r="G132" i="6"/>
  <c r="E131" i="11"/>
  <c r="G1912" i="6"/>
  <c r="E1911" i="11"/>
  <c r="G1056" i="6"/>
  <c r="E1055" i="11"/>
  <c r="G1515" i="6"/>
  <c r="E1514" i="11"/>
  <c r="G2003" i="6"/>
  <c r="E2002" i="11"/>
  <c r="G2497" i="6"/>
  <c r="E2496" i="11"/>
  <c r="G896" i="6"/>
  <c r="E895" i="11"/>
  <c r="G1320" i="6"/>
  <c r="E1319" i="11"/>
  <c r="G1835" i="6"/>
  <c r="E1834" i="11"/>
  <c r="G2428" i="6"/>
  <c r="E2427" i="11"/>
  <c r="G1949" i="6"/>
  <c r="E1948" i="11"/>
  <c r="G29" i="6"/>
  <c r="E28" i="11"/>
  <c r="G1047" i="6"/>
  <c r="E1046" i="11"/>
  <c r="G1846" i="6"/>
  <c r="E1845" i="11"/>
  <c r="G2656" i="6"/>
  <c r="E2655" i="11"/>
  <c r="G919" i="6"/>
  <c r="E918" i="11"/>
  <c r="G1247" i="6"/>
  <c r="E1246" i="11"/>
  <c r="G1753" i="6"/>
  <c r="E1752" i="11"/>
  <c r="G2289" i="6"/>
  <c r="E2288" i="11"/>
  <c r="E69" i="11"/>
  <c r="G70" i="6"/>
  <c r="G2421" i="6"/>
  <c r="E2420" i="11"/>
  <c r="G376" i="6"/>
  <c r="E375" i="11"/>
  <c r="G2224" i="6"/>
  <c r="E2223" i="11"/>
  <c r="G477" i="6"/>
  <c r="E476" i="11"/>
  <c r="G839" i="6"/>
  <c r="E838" i="11"/>
  <c r="G1474" i="6"/>
  <c r="E1473" i="11"/>
  <c r="G1727" i="6"/>
  <c r="E1726" i="11"/>
  <c r="G2482" i="6"/>
  <c r="E2481" i="11"/>
  <c r="G43" i="6"/>
  <c r="E42" i="11"/>
  <c r="G2315" i="6"/>
  <c r="E2314" i="11"/>
  <c r="G742" i="6"/>
  <c r="E741" i="11"/>
  <c r="G2818" i="6"/>
  <c r="E2817" i="11"/>
  <c r="G390" i="6"/>
  <c r="E389" i="11"/>
  <c r="G821" i="6"/>
  <c r="E820" i="11"/>
  <c r="G1731" i="6"/>
  <c r="E1730" i="11"/>
  <c r="G2180" i="6"/>
  <c r="E2179" i="11"/>
  <c r="G2393" i="6"/>
  <c r="E2392" i="11"/>
  <c r="G2413" i="6"/>
  <c r="E2412" i="11"/>
  <c r="G2629" i="6"/>
  <c r="E2628" i="11"/>
  <c r="G1201" i="6"/>
  <c r="E1200" i="11"/>
  <c r="G208" i="6"/>
  <c r="E207" i="11"/>
  <c r="G970" i="6"/>
  <c r="E969" i="11"/>
  <c r="G1230" i="6"/>
  <c r="E1229" i="11"/>
  <c r="G1825" i="6"/>
  <c r="E1824" i="11"/>
  <c r="G2066" i="6"/>
  <c r="E2065" i="11"/>
  <c r="G2731" i="6"/>
  <c r="E2730" i="11"/>
  <c r="G862" i="6"/>
  <c r="E861" i="11"/>
  <c r="G1389" i="6"/>
  <c r="E1388" i="11"/>
  <c r="G2236" i="6"/>
  <c r="E2235" i="11"/>
  <c r="G863" i="6"/>
  <c r="E862" i="11"/>
  <c r="G1015" i="6"/>
  <c r="E1014" i="11"/>
  <c r="G1430" i="6"/>
  <c r="E1429" i="11"/>
  <c r="G2157" i="6"/>
  <c r="E2156" i="11"/>
  <c r="G2398" i="6"/>
  <c r="E2397" i="11"/>
  <c r="G2371" i="6"/>
  <c r="E2370" i="11"/>
  <c r="G1221" i="6"/>
  <c r="E1220" i="11"/>
  <c r="G472" i="6"/>
  <c r="E471" i="11"/>
  <c r="G652" i="6"/>
  <c r="E651" i="11"/>
  <c r="G749" i="6"/>
  <c r="E748" i="11"/>
  <c r="G1065" i="6"/>
  <c r="E1064" i="11"/>
  <c r="G1628" i="6"/>
  <c r="E1627" i="11"/>
  <c r="G2084" i="6"/>
  <c r="E2083" i="11"/>
  <c r="G2082" i="6"/>
  <c r="E2081" i="11"/>
  <c r="G515" i="6"/>
  <c r="E514" i="11"/>
  <c r="G1066" i="6"/>
  <c r="E1065" i="11"/>
  <c r="G2443" i="6"/>
  <c r="E2442" i="11"/>
  <c r="G185" i="6"/>
  <c r="E184" i="11"/>
  <c r="G2303" i="6"/>
  <c r="E2302" i="11"/>
  <c r="G121" i="6"/>
  <c r="E120" i="11"/>
  <c r="G1173" i="6"/>
  <c r="E1172" i="11"/>
  <c r="G2187" i="6"/>
  <c r="E2186" i="11"/>
  <c r="G1989" i="6"/>
  <c r="E1988" i="11"/>
  <c r="G1095" i="6"/>
  <c r="E1094" i="11"/>
  <c r="G180" i="6"/>
  <c r="E179" i="11"/>
  <c r="G679" i="6"/>
  <c r="E678" i="11"/>
  <c r="G1330" i="6"/>
  <c r="E1329" i="11"/>
  <c r="G1494" i="6"/>
  <c r="E1493" i="11"/>
  <c r="G2406" i="6"/>
  <c r="E2405" i="11"/>
  <c r="G2225" i="6"/>
  <c r="E2224" i="11"/>
  <c r="E174" i="11"/>
  <c r="G175" i="6"/>
  <c r="G866" i="6"/>
  <c r="E865" i="11"/>
  <c r="G262" i="6"/>
  <c r="E261" i="11"/>
  <c r="G2010" i="6"/>
  <c r="E2009" i="11"/>
  <c r="G745" i="6"/>
  <c r="E744" i="11"/>
  <c r="G1442" i="6"/>
  <c r="E1441" i="11"/>
  <c r="G1677" i="6"/>
  <c r="E1676" i="11"/>
  <c r="G1967" i="6"/>
  <c r="E1966" i="11"/>
  <c r="G2606" i="6"/>
  <c r="E2605" i="11"/>
  <c r="G2373" i="6"/>
  <c r="E2372" i="11"/>
  <c r="G2308" i="6"/>
  <c r="E2307" i="11"/>
  <c r="G1400" i="6"/>
  <c r="E1399" i="11"/>
  <c r="G585" i="6"/>
  <c r="E584" i="11"/>
  <c r="G2314" i="6"/>
  <c r="E2313" i="11"/>
  <c r="G1708" i="6"/>
  <c r="E1707" i="11"/>
  <c r="G532" i="6"/>
  <c r="E531" i="11"/>
  <c r="G800" i="6"/>
  <c r="E799" i="11"/>
  <c r="G1248" i="6"/>
  <c r="E1247" i="11"/>
  <c r="G1751" i="6"/>
  <c r="E1750" i="11"/>
  <c r="G2013" i="6"/>
  <c r="E2012" i="11"/>
  <c r="G2254" i="6"/>
  <c r="E2253" i="11"/>
  <c r="G2825" i="6"/>
  <c r="E2824" i="11"/>
  <c r="G798" i="6"/>
  <c r="E797" i="11"/>
  <c r="E1174" i="11"/>
  <c r="G1175" i="6"/>
  <c r="G1340" i="6"/>
  <c r="E1339" i="11"/>
  <c r="G2812" i="6"/>
  <c r="E2811" i="11"/>
  <c r="G2750" i="6"/>
  <c r="E2749" i="11"/>
  <c r="G1610" i="6"/>
  <c r="E1609" i="11"/>
  <c r="G2345" i="6"/>
  <c r="E2344" i="11"/>
  <c r="G2602" i="6"/>
  <c r="E2601" i="11"/>
  <c r="G539" i="6"/>
  <c r="E538" i="11"/>
  <c r="G384" i="6"/>
  <c r="E383" i="11"/>
  <c r="G1659" i="6"/>
  <c r="E1658" i="11"/>
  <c r="G968" i="6"/>
  <c r="E967" i="11"/>
  <c r="G797" i="6"/>
  <c r="E796" i="11"/>
  <c r="G1945" i="6"/>
  <c r="E1944" i="11"/>
  <c r="G1209" i="6"/>
  <c r="E1208" i="11"/>
  <c r="G2846" i="6"/>
  <c r="E2845" i="11"/>
  <c r="G2431" i="6"/>
  <c r="E2430" i="11"/>
  <c r="G123" i="6"/>
  <c r="E122" i="11"/>
  <c r="G2615" i="6"/>
  <c r="E2614" i="11"/>
  <c r="G2591" i="6"/>
  <c r="E2590" i="11"/>
  <c r="G1504" i="6"/>
  <c r="E1503" i="11"/>
  <c r="E1029" i="11"/>
  <c r="G1030" i="6"/>
  <c r="G2752" i="6"/>
  <c r="E2751" i="11"/>
  <c r="E9" i="11"/>
  <c r="G243" i="6"/>
  <c r="E242" i="11"/>
  <c r="G297" i="6"/>
  <c r="E296" i="11"/>
  <c r="G2161" i="6"/>
  <c r="E2160" i="11"/>
  <c r="G1956" i="6"/>
  <c r="E1955" i="11"/>
  <c r="G94" i="6"/>
  <c r="E93" i="11"/>
  <c r="G719" i="6"/>
  <c r="E718" i="11"/>
  <c r="G2648" i="6"/>
  <c r="E2647" i="11"/>
  <c r="E73" i="11"/>
  <c r="G74" i="6"/>
  <c r="G540" i="6"/>
  <c r="E539" i="11"/>
  <c r="G1505" i="6"/>
  <c r="E1504" i="11"/>
  <c r="G2202" i="6"/>
  <c r="E2201" i="11"/>
  <c r="G2136" i="6"/>
  <c r="E2135" i="11"/>
  <c r="G1736" i="6"/>
  <c r="E1735" i="11"/>
  <c r="G1088" i="6"/>
  <c r="E1087" i="11"/>
  <c r="G971" i="6"/>
  <c r="E970" i="11"/>
  <c r="G230" i="6"/>
  <c r="E229" i="11"/>
  <c r="G249" i="6"/>
  <c r="E248" i="11"/>
  <c r="G1446" i="6"/>
  <c r="E1445" i="11"/>
  <c r="G1777" i="6"/>
  <c r="E1776" i="11"/>
  <c r="G1336" i="6"/>
  <c r="E1335" i="11"/>
  <c r="G1623" i="6"/>
  <c r="E1622" i="11"/>
  <c r="G133" i="6"/>
  <c r="E132" i="11"/>
  <c r="G1419" i="6"/>
  <c r="E1418" i="11"/>
  <c r="G2625" i="6"/>
  <c r="E2624" i="11"/>
  <c r="G1233" i="6"/>
  <c r="E1232" i="11"/>
  <c r="G2296" i="6"/>
  <c r="E2295" i="11"/>
  <c r="G1156" i="6"/>
  <c r="E1155" i="11"/>
  <c r="G1574" i="6"/>
  <c r="E1573" i="11"/>
  <c r="G2756" i="6"/>
  <c r="E2755" i="11"/>
  <c r="G2534" i="6"/>
  <c r="E2533" i="11"/>
  <c r="G508" i="6"/>
  <c r="E507" i="11"/>
  <c r="G2463" i="6"/>
  <c r="E2462" i="11"/>
  <c r="G754" i="6"/>
  <c r="E753" i="11"/>
  <c r="G69" i="6"/>
  <c r="E68" i="11"/>
  <c r="G753" i="6"/>
  <c r="E752" i="11"/>
  <c r="G1092" i="6"/>
  <c r="E1091" i="11"/>
  <c r="G216" i="6"/>
  <c r="E215" i="11"/>
  <c r="G1679" i="6"/>
  <c r="E1678" i="11"/>
  <c r="G1272" i="6"/>
  <c r="E1271" i="11"/>
  <c r="G391" i="6"/>
  <c r="E390" i="11"/>
  <c r="G274" i="6"/>
  <c r="E273" i="11"/>
  <c r="G1083" i="6"/>
  <c r="E1082" i="11"/>
  <c r="G2039" i="6"/>
  <c r="E2038" i="11"/>
  <c r="G442" i="6"/>
  <c r="E441" i="11"/>
  <c r="G1652" i="6"/>
  <c r="E1651" i="11"/>
  <c r="G757" i="6"/>
  <c r="E756" i="11"/>
  <c r="G1207" i="6"/>
  <c r="E1206" i="11"/>
  <c r="G2317" i="6"/>
  <c r="E2316" i="11"/>
  <c r="G1693" i="6"/>
  <c r="E1692" i="11"/>
  <c r="G48" i="6"/>
  <c r="E47" i="11"/>
  <c r="G615" i="6"/>
  <c r="E614" i="11"/>
  <c r="G2028" i="6"/>
  <c r="E2027" i="11"/>
  <c r="G2650" i="6"/>
  <c r="E2649" i="11"/>
  <c r="G1099" i="6"/>
  <c r="E1098" i="11"/>
  <c r="G1466" i="6"/>
  <c r="E1465" i="11"/>
  <c r="G1870" i="6"/>
  <c r="E1869" i="11"/>
  <c r="G2577" i="6"/>
  <c r="E2576" i="11"/>
  <c r="E243" i="11"/>
  <c r="G244" i="6"/>
  <c r="E903" i="11"/>
  <c r="G904" i="6"/>
  <c r="G748" i="6"/>
  <c r="E747" i="11"/>
  <c r="G145" i="6"/>
  <c r="E144" i="11"/>
  <c r="G457" i="6"/>
  <c r="E456" i="11"/>
  <c r="G1112" i="6"/>
  <c r="E1111" i="11"/>
  <c r="G1553" i="6"/>
  <c r="E1552" i="11"/>
  <c r="G1887" i="6"/>
  <c r="E1886" i="11"/>
  <c r="G2471" i="6"/>
  <c r="E2470" i="11"/>
  <c r="G88" i="6"/>
  <c r="E87" i="11"/>
  <c r="G890" i="6"/>
  <c r="E889" i="11"/>
  <c r="G886" i="6"/>
  <c r="E885" i="11"/>
  <c r="G988" i="6"/>
  <c r="E987" i="11"/>
  <c r="G313" i="6"/>
  <c r="E312" i="11"/>
  <c r="G1478" i="6"/>
  <c r="E1477" i="11"/>
  <c r="G1850" i="6"/>
  <c r="E1849" i="11"/>
  <c r="G2585" i="6"/>
  <c r="E2584" i="11"/>
  <c r="G257" i="6"/>
  <c r="E256" i="11"/>
  <c r="G1260" i="6"/>
  <c r="E1259" i="11"/>
  <c r="G1427" i="6"/>
  <c r="E1426" i="11"/>
  <c r="G2025" i="6"/>
  <c r="E2024" i="11"/>
  <c r="G576" i="6"/>
  <c r="E575" i="11"/>
  <c r="G1048" i="6"/>
  <c r="E1047" i="11"/>
  <c r="G1626" i="6"/>
  <c r="E1625" i="11"/>
  <c r="G1857" i="6"/>
  <c r="E1856" i="11"/>
  <c r="G2517" i="6"/>
  <c r="E2516" i="11"/>
  <c r="G1440" i="6"/>
  <c r="E1439" i="11"/>
  <c r="G85" i="6"/>
  <c r="E84" i="11"/>
  <c r="G1110" i="6"/>
  <c r="E1109" i="11"/>
  <c r="G727" i="6"/>
  <c r="E726" i="11"/>
  <c r="E252" i="11"/>
  <c r="G253" i="6"/>
  <c r="G2663" i="6"/>
  <c r="E2662" i="11"/>
  <c r="G2680" i="6"/>
  <c r="E2679" i="11"/>
  <c r="G2146" i="6"/>
  <c r="E2145" i="11"/>
  <c r="G335" i="6"/>
  <c r="E334" i="11"/>
  <c r="G1519" i="6"/>
  <c r="E1518" i="11"/>
  <c r="E2674" i="11"/>
  <c r="G2675" i="6"/>
  <c r="E1476" i="11"/>
  <c r="G1477" i="6"/>
  <c r="G829" i="6"/>
  <c r="E828" i="11"/>
  <c r="G271" i="6"/>
  <c r="E270" i="11"/>
  <c r="G622" i="6"/>
  <c r="E621" i="11"/>
  <c r="G958" i="6"/>
  <c r="E957" i="11"/>
  <c r="G1406" i="6"/>
  <c r="E1405" i="11"/>
  <c r="G2206" i="6"/>
  <c r="E2205" i="11"/>
  <c r="G2474" i="6"/>
  <c r="E2473" i="11"/>
  <c r="G373" i="6"/>
  <c r="E372" i="11"/>
  <c r="G298" i="6"/>
  <c r="E297" i="11"/>
  <c r="G1157" i="6"/>
  <c r="E1156" i="11"/>
  <c r="G456" i="6"/>
  <c r="E455" i="11"/>
  <c r="G1127" i="6"/>
  <c r="E1126" i="11"/>
  <c r="G1033" i="6"/>
  <c r="E1032" i="11"/>
  <c r="G1219" i="6"/>
  <c r="E1218" i="11"/>
  <c r="G2124" i="6"/>
  <c r="E2123" i="11"/>
  <c r="G2362" i="6"/>
  <c r="E2361" i="11"/>
  <c r="G2682" i="6"/>
  <c r="E2681" i="11"/>
  <c r="G2815" i="6"/>
  <c r="E2814" i="11"/>
  <c r="G809" i="6"/>
  <c r="E808" i="11"/>
  <c r="G64" i="6"/>
  <c r="E63" i="11"/>
  <c r="G306" i="6"/>
  <c r="E305" i="11"/>
  <c r="G30" i="6"/>
  <c r="E29" i="11"/>
  <c r="G342" i="6"/>
  <c r="E341" i="11"/>
  <c r="G516" i="6"/>
  <c r="E515" i="11"/>
  <c r="G1294" i="6"/>
  <c r="E1293" i="11"/>
  <c r="G1211" i="6"/>
  <c r="E1210" i="11"/>
  <c r="G1915" i="6"/>
  <c r="E1914" i="11"/>
  <c r="G2090" i="6"/>
  <c r="E2089" i="11"/>
  <c r="G2600" i="6"/>
  <c r="E2599" i="11"/>
  <c r="G522" i="6"/>
  <c r="E521" i="11"/>
  <c r="G1376" i="6"/>
  <c r="E1375" i="11"/>
  <c r="G2395" i="6"/>
  <c r="E2394" i="11"/>
  <c r="G969" i="6"/>
  <c r="E968" i="11"/>
  <c r="G1704" i="6"/>
  <c r="E1703" i="11"/>
  <c r="G1928" i="6"/>
  <c r="E1927" i="11"/>
  <c r="G1822" i="6"/>
  <c r="E1821" i="11"/>
  <c r="G2396" i="6"/>
  <c r="E2395" i="11"/>
  <c r="G710" i="6"/>
  <c r="E709" i="11"/>
  <c r="E465" i="11"/>
  <c r="G466" i="6"/>
  <c r="G1789" i="6"/>
  <c r="E1788" i="11"/>
  <c r="G2255" i="6"/>
  <c r="E2254" i="11"/>
  <c r="G1591" i="6"/>
  <c r="E1590" i="11"/>
  <c r="G206" i="6"/>
  <c r="E205" i="11"/>
  <c r="G2519" i="6"/>
  <c r="E2518" i="11"/>
  <c r="G47" i="6"/>
  <c r="E46" i="11"/>
  <c r="G2464" i="6"/>
  <c r="E2463" i="11"/>
  <c r="G197" i="6"/>
  <c r="E196" i="11"/>
  <c r="G2735" i="6"/>
  <c r="E2734" i="11"/>
  <c r="G2831" i="6"/>
  <c r="E2830" i="11"/>
  <c r="G1042" i="6"/>
  <c r="E1041" i="11"/>
  <c r="G755" i="6"/>
  <c r="E754" i="11"/>
  <c r="G822" i="6"/>
  <c r="E821" i="11"/>
  <c r="G18" i="6"/>
  <c r="E17" i="11"/>
  <c r="G738" i="6"/>
  <c r="E737" i="11"/>
  <c r="G2329" i="6"/>
  <c r="E2328" i="11"/>
  <c r="G2068" i="6"/>
  <c r="E2067" i="11"/>
  <c r="G483" i="6"/>
  <c r="E482" i="11"/>
  <c r="G245" i="6"/>
  <c r="E244" i="11"/>
  <c r="G889" i="6"/>
  <c r="E888" i="11"/>
  <c r="G2594" i="6"/>
  <c r="E2593" i="11"/>
  <c r="G1305" i="6"/>
  <c r="E1304" i="11"/>
  <c r="G668" i="6"/>
  <c r="E667" i="11"/>
  <c r="G1627" i="6"/>
  <c r="E1626" i="11"/>
  <c r="E920" i="11"/>
  <c r="G921" i="6"/>
  <c r="G200" i="6"/>
  <c r="E199" i="11"/>
  <c r="G176" i="6"/>
  <c r="E175" i="11"/>
  <c r="G1318" i="6"/>
  <c r="E1317" i="11"/>
  <c r="G2210" i="6"/>
  <c r="E2209" i="11"/>
  <c r="G2312" i="6"/>
  <c r="E2311" i="11"/>
  <c r="G366" i="6"/>
  <c r="E365" i="11"/>
  <c r="G744" i="6"/>
  <c r="E743" i="11"/>
  <c r="G1905" i="6"/>
  <c r="E1904" i="11"/>
  <c r="G2487" i="6"/>
  <c r="E2486" i="11"/>
  <c r="G2767" i="6"/>
  <c r="E2766" i="11"/>
  <c r="G125" i="6"/>
  <c r="E124" i="11"/>
  <c r="G918" i="6"/>
  <c r="E917" i="11"/>
  <c r="G2670" i="6"/>
  <c r="E2669" i="11"/>
  <c r="G2075" i="6"/>
  <c r="E2074" i="11"/>
  <c r="G2216" i="6"/>
  <c r="E2215" i="11"/>
  <c r="G556" i="6"/>
  <c r="E555" i="11"/>
  <c r="G981" i="6"/>
  <c r="E980" i="11"/>
  <c r="G135" i="6"/>
  <c r="E134" i="11"/>
  <c r="E2698" i="11"/>
  <c r="G2699" i="6"/>
  <c r="G674" i="6"/>
  <c r="E673" i="11"/>
  <c r="G1468" i="6"/>
  <c r="E1467" i="11"/>
  <c r="G2219" i="6"/>
  <c r="E2218" i="11"/>
  <c r="G682" i="6"/>
  <c r="E681" i="11"/>
  <c r="G714" i="6"/>
  <c r="E713" i="11"/>
  <c r="G1475" i="6"/>
  <c r="E1474" i="11"/>
  <c r="G137" i="6"/>
  <c r="E136" i="11"/>
  <c r="G1885" i="6"/>
  <c r="E1884" i="11"/>
  <c r="G478" i="6"/>
  <c r="E477" i="11"/>
  <c r="G284" i="6"/>
  <c r="E283" i="11"/>
  <c r="G2111" i="6"/>
  <c r="E2110" i="11"/>
  <c r="G1115" i="6"/>
  <c r="E1114" i="11"/>
  <c r="G1609" i="6"/>
  <c r="E1608" i="11"/>
  <c r="G2367" i="6"/>
  <c r="E2366" i="11"/>
  <c r="G450" i="6"/>
  <c r="E449" i="11"/>
  <c r="G33" i="6"/>
  <c r="E32" i="11"/>
  <c r="G855" i="6"/>
  <c r="E854" i="11"/>
  <c r="G1841" i="6"/>
  <c r="E1840" i="11"/>
  <c r="G2409" i="6"/>
  <c r="E2408" i="11"/>
  <c r="G562" i="6"/>
  <c r="E561" i="11"/>
  <c r="G102" i="6"/>
  <c r="E101" i="11"/>
  <c r="G564" i="6"/>
  <c r="E563" i="11"/>
  <c r="G1880" i="6"/>
  <c r="E1879" i="11"/>
  <c r="G2544" i="6"/>
  <c r="E2543" i="11"/>
  <c r="G909" i="6"/>
  <c r="E908" i="11"/>
  <c r="G1264" i="6"/>
  <c r="E1263" i="11"/>
  <c r="G1916" i="6"/>
  <c r="E1915" i="11"/>
  <c r="G2330" i="6"/>
  <c r="E2329" i="11"/>
  <c r="G1781" i="6"/>
  <c r="E1780" i="11"/>
  <c r="E1967" i="11"/>
  <c r="G1968" i="6"/>
  <c r="G2806" i="6"/>
  <c r="E2805" i="11"/>
  <c r="G221" i="6"/>
  <c r="E220" i="11"/>
  <c r="G489" i="6"/>
  <c r="E488" i="11"/>
  <c r="G1028" i="6"/>
  <c r="E1027" i="11"/>
  <c r="G1444" i="6"/>
  <c r="E1443" i="11"/>
  <c r="G1705" i="6"/>
  <c r="E1704" i="11"/>
  <c r="G2277" i="6"/>
  <c r="E2276" i="11"/>
  <c r="G170" i="6"/>
  <c r="E169" i="11"/>
  <c r="G695" i="6"/>
  <c r="E694" i="11"/>
  <c r="E1187" i="11"/>
  <c r="G1188" i="6"/>
  <c r="G1716" i="6"/>
  <c r="E1715" i="11"/>
  <c r="G449" i="6"/>
  <c r="E448" i="11"/>
  <c r="G1451" i="6"/>
  <c r="E1450" i="11"/>
  <c r="G1734" i="6"/>
  <c r="E1733" i="11"/>
  <c r="G1838" i="6"/>
  <c r="E1837" i="11"/>
  <c r="G1957" i="6"/>
  <c r="E1956" i="11"/>
  <c r="G1965" i="6"/>
  <c r="E1964" i="11"/>
  <c r="G1114" i="6"/>
  <c r="E1113" i="11"/>
  <c r="G2288" i="6"/>
  <c r="E2287" i="11"/>
  <c r="G604" i="6"/>
  <c r="E603" i="11"/>
  <c r="G906" i="6"/>
  <c r="E905" i="11"/>
  <c r="G1467" i="6"/>
  <c r="E1466" i="11"/>
  <c r="G1889" i="6"/>
  <c r="E1888" i="11"/>
  <c r="G2327" i="6"/>
  <c r="E2326" i="11"/>
  <c r="G1551" i="6"/>
  <c r="E1550" i="11"/>
  <c r="G2379" i="6"/>
  <c r="E2378" i="11"/>
  <c r="G2029" i="6"/>
  <c r="E2028" i="11"/>
  <c r="G1990" i="6"/>
  <c r="E1989" i="11"/>
  <c r="G382" i="6"/>
  <c r="E381" i="11"/>
  <c r="G845" i="6"/>
  <c r="E844" i="11"/>
  <c r="G1603" i="6"/>
  <c r="E1602" i="11"/>
  <c r="G2076" i="6"/>
  <c r="E2075" i="11"/>
  <c r="G2559" i="6"/>
  <c r="E2558" i="11"/>
  <c r="G1615" i="6"/>
  <c r="E1614" i="11"/>
  <c r="G1137" i="6"/>
  <c r="E1136" i="11"/>
  <c r="G2031" i="6"/>
  <c r="E2030" i="11"/>
  <c r="G201" i="6"/>
  <c r="E200" i="11"/>
  <c r="G876" i="6"/>
  <c r="E875" i="11"/>
  <c r="G1262" i="6"/>
  <c r="E1261" i="11"/>
  <c r="G1497" i="6"/>
  <c r="E1496" i="11"/>
  <c r="G1763" i="6"/>
  <c r="E1762" i="11"/>
  <c r="G2106" i="6"/>
  <c r="E2105" i="11"/>
  <c r="G1701" i="6"/>
  <c r="E1700" i="11"/>
  <c r="G1205" i="6"/>
  <c r="E1204" i="11"/>
  <c r="G1087" i="6"/>
  <c r="E1086" i="11"/>
  <c r="G2498" i="6"/>
  <c r="E2497" i="11"/>
  <c r="G2583" i="6"/>
  <c r="E2582" i="11"/>
  <c r="G420" i="6"/>
  <c r="E419" i="11"/>
  <c r="G972" i="6"/>
  <c r="E971" i="11"/>
  <c r="G1160" i="6"/>
  <c r="E1159" i="11"/>
  <c r="G468" i="6"/>
  <c r="E467" i="11"/>
  <c r="G617" i="6"/>
  <c r="E616" i="11"/>
  <c r="G356" i="6"/>
  <c r="E355" i="11"/>
  <c r="G763" i="6"/>
  <c r="E762" i="11"/>
  <c r="G1161" i="6"/>
  <c r="E1160" i="11"/>
  <c r="G1498" i="6"/>
  <c r="E1497" i="11"/>
  <c r="G1812" i="6"/>
  <c r="E1811" i="11"/>
  <c r="G2390" i="6"/>
  <c r="E2389" i="11"/>
  <c r="E234" i="11"/>
  <c r="G235" i="6"/>
  <c r="E411" i="11"/>
  <c r="G412" i="6"/>
  <c r="E1104" i="11"/>
  <c r="G1105" i="6"/>
  <c r="G2532" i="6"/>
  <c r="E2531" i="11"/>
  <c r="G858" i="6"/>
  <c r="E857" i="11"/>
  <c r="G1351" i="6"/>
  <c r="E1350" i="11"/>
  <c r="G1514" i="6"/>
  <c r="E1513" i="11"/>
  <c r="G2442" i="6"/>
  <c r="E2441" i="11"/>
  <c r="G2660" i="6"/>
  <c r="E2659" i="11"/>
  <c r="G1309" i="6"/>
  <c r="E1308" i="11"/>
  <c r="G2324" i="6"/>
  <c r="E2323" i="11"/>
  <c r="G2020" i="6"/>
  <c r="E2019" i="11"/>
  <c r="G2522" i="6"/>
  <c r="E2521" i="11"/>
  <c r="G45" i="6"/>
  <c r="E44" i="11"/>
  <c r="G429" i="6"/>
  <c r="E428" i="11"/>
  <c r="G836" i="6"/>
  <c r="E835" i="11"/>
  <c r="G1458" i="6"/>
  <c r="E1457" i="11"/>
  <c r="G1465" i="6"/>
  <c r="E1464" i="11"/>
  <c r="G2310" i="6"/>
  <c r="E2309" i="11"/>
  <c r="G2551" i="6"/>
  <c r="E2550" i="11"/>
  <c r="G2714" i="6"/>
  <c r="E2713" i="11"/>
  <c r="G887" i="6"/>
  <c r="E886" i="11"/>
  <c r="G451" i="6"/>
  <c r="E450" i="11"/>
  <c r="G2264" i="6"/>
  <c r="E2263" i="11"/>
  <c r="G2826" i="6"/>
  <c r="E2825" i="11"/>
  <c r="G663" i="6"/>
  <c r="E662" i="11"/>
  <c r="G1994" i="6"/>
  <c r="E1993" i="11"/>
  <c r="G2465" i="6"/>
  <c r="E2464" i="11"/>
  <c r="G2686" i="6"/>
  <c r="E2685" i="11"/>
  <c r="G2469" i="6"/>
  <c r="E2468" i="11"/>
  <c r="E565" i="11"/>
  <c r="G566" i="6"/>
  <c r="G1893" i="6"/>
  <c r="E1892" i="11"/>
  <c r="G1133" i="6"/>
  <c r="E1132" i="11"/>
  <c r="E2650" i="11"/>
  <c r="G2651" i="6"/>
  <c r="G2184" i="6"/>
  <c r="E2183" i="11"/>
  <c r="G1151" i="6"/>
  <c r="E1150" i="11"/>
  <c r="G2375" i="6"/>
  <c r="E2374" i="11"/>
  <c r="G2601" i="6"/>
  <c r="E2600" i="11"/>
  <c r="G205" i="6"/>
  <c r="E204" i="11"/>
  <c r="G460" i="6"/>
  <c r="E459" i="11"/>
  <c r="G2475" i="6"/>
  <c r="E2474" i="11"/>
  <c r="G1348" i="6"/>
  <c r="E1347" i="11"/>
  <c r="G259" i="6"/>
  <c r="E258" i="11"/>
  <c r="G2339" i="6"/>
  <c r="E2338" i="11"/>
  <c r="G2570" i="6"/>
  <c r="E2569" i="11"/>
  <c r="G1974" i="6"/>
  <c r="E1973" i="11"/>
  <c r="G25" i="6"/>
  <c r="E24" i="11"/>
  <c r="G333" i="6"/>
  <c r="E332" i="11"/>
  <c r="G1766" i="6"/>
  <c r="E1765" i="11"/>
  <c r="G2839" i="6"/>
  <c r="E2838" i="11"/>
  <c r="G2061" i="6"/>
  <c r="E2060" i="11"/>
  <c r="G251" i="6"/>
  <c r="E250" i="11"/>
  <c r="G907" i="6"/>
  <c r="E906" i="11"/>
  <c r="G2706" i="6"/>
  <c r="E2705" i="11"/>
  <c r="G1058" i="6"/>
  <c r="E1057" i="11"/>
  <c r="G557" i="6"/>
  <c r="E556" i="11"/>
  <c r="G2103" i="6"/>
  <c r="E2102" i="11"/>
  <c r="G584" i="6"/>
  <c r="E583" i="11"/>
  <c r="G28" i="6"/>
  <c r="E27" i="11"/>
  <c r="G1071" i="6"/>
  <c r="E1070" i="11"/>
  <c r="G2011" i="6"/>
  <c r="E2010" i="11"/>
  <c r="G2766" i="6"/>
  <c r="E2765" i="11"/>
  <c r="G318" i="6"/>
  <c r="E317" i="11"/>
  <c r="G1363" i="6"/>
  <c r="E1362" i="11"/>
  <c r="G2148" i="6"/>
  <c r="E2147" i="11"/>
  <c r="G2275" i="6"/>
  <c r="E2274" i="11"/>
  <c r="G1352" i="6"/>
  <c r="E1351" i="11"/>
  <c r="G986" i="6"/>
  <c r="E985" i="11"/>
  <c r="G2628" i="6"/>
  <c r="E2627" i="11"/>
  <c r="G393" i="6"/>
  <c r="E392" i="11"/>
  <c r="G82" i="6"/>
  <c r="E81" i="11"/>
  <c r="G665" i="6"/>
  <c r="E664" i="11"/>
  <c r="G1883" i="6"/>
  <c r="E1882" i="11"/>
  <c r="G2347" i="6"/>
  <c r="E2346" i="11"/>
  <c r="G22" i="6"/>
  <c r="E21" i="11"/>
  <c r="G627" i="6"/>
  <c r="E626" i="11"/>
  <c r="G2384" i="6"/>
  <c r="E2383" i="11"/>
  <c r="G2051" i="6"/>
  <c r="E2050" i="11"/>
  <c r="G159" i="6"/>
  <c r="E158" i="11"/>
  <c r="G783" i="6"/>
  <c r="E782" i="11"/>
  <c r="G1864" i="6"/>
  <c r="E1863" i="11"/>
  <c r="G218" i="6"/>
  <c r="E217" i="11"/>
  <c r="G63" i="6"/>
  <c r="E62" i="11"/>
  <c r="G438" i="6"/>
  <c r="E437" i="11"/>
  <c r="G2358" i="6"/>
  <c r="E2357" i="11"/>
  <c r="G1234" i="6"/>
  <c r="E1233" i="11"/>
  <c r="G1426" i="6"/>
  <c r="E1425" i="11"/>
  <c r="G1676" i="6"/>
  <c r="E1675" i="11"/>
  <c r="G157" i="6"/>
  <c r="E156" i="11"/>
  <c r="G901" i="6"/>
  <c r="E900" i="11"/>
  <c r="G1932" i="6"/>
  <c r="E1931" i="11"/>
  <c r="G2448" i="6"/>
  <c r="E2447" i="11"/>
  <c r="G455" i="6"/>
  <c r="E454" i="11"/>
  <c r="G134" i="6"/>
  <c r="E133" i="11"/>
  <c r="G1021" i="6"/>
  <c r="E1020" i="11"/>
  <c r="G2078" i="6"/>
  <c r="E2077" i="11"/>
  <c r="G1520" i="6"/>
  <c r="E1519" i="11"/>
  <c r="G1282" i="6"/>
  <c r="E1281" i="11"/>
  <c r="G1852" i="6"/>
  <c r="E1851" i="11"/>
  <c r="G1971" i="6"/>
  <c r="E1970" i="11"/>
  <c r="G955" i="6"/>
  <c r="E954" i="11"/>
  <c r="G1631" i="6"/>
  <c r="E1630" i="11"/>
  <c r="G1425" i="6"/>
  <c r="E1424" i="11"/>
  <c r="G190" i="6"/>
  <c r="E189" i="11"/>
  <c r="G568" i="6"/>
  <c r="E567" i="11"/>
  <c r="G1214" i="6"/>
  <c r="E1213" i="11"/>
  <c r="G1563" i="6"/>
  <c r="E1562" i="11"/>
  <c r="G1987" i="6"/>
  <c r="E1986" i="11"/>
  <c r="G2334" i="6"/>
  <c r="E2333" i="11"/>
  <c r="E410" i="11"/>
  <c r="G411" i="6"/>
  <c r="G908" i="6"/>
  <c r="E907" i="11"/>
  <c r="G903" i="6"/>
  <c r="E902" i="11"/>
  <c r="G2514" i="6"/>
  <c r="E2513" i="11"/>
  <c r="G1040" i="6"/>
  <c r="E1039" i="11"/>
  <c r="G1581" i="6"/>
  <c r="E1580" i="11"/>
  <c r="G1593" i="6"/>
  <c r="E1592" i="11"/>
  <c r="G2473" i="6"/>
  <c r="E2472" i="11"/>
  <c r="E557" i="11"/>
  <c r="G558" i="6"/>
  <c r="G833" i="6"/>
  <c r="E832" i="11"/>
  <c r="G2810" i="6"/>
  <c r="E2809" i="11"/>
  <c r="G417" i="6"/>
  <c r="E416" i="11"/>
  <c r="G669" i="6"/>
  <c r="E668" i="11"/>
  <c r="G1589" i="6"/>
  <c r="E1588" i="11"/>
  <c r="G1858" i="6"/>
  <c r="E1857" i="11"/>
  <c r="G2154" i="6"/>
  <c r="E2153" i="11"/>
  <c r="G1917" i="6"/>
  <c r="E1916" i="11"/>
  <c r="G932" i="6"/>
  <c r="E931" i="11"/>
  <c r="G2792" i="6"/>
  <c r="E2791" i="11"/>
  <c r="G2088" i="6"/>
  <c r="E2087" i="11"/>
  <c r="G525" i="6"/>
  <c r="E524" i="11"/>
  <c r="G994" i="6"/>
  <c r="E993" i="11"/>
  <c r="G1508" i="6"/>
  <c r="E1507" i="11"/>
  <c r="G1811" i="6"/>
  <c r="E1810" i="11"/>
  <c r="G2114" i="6"/>
  <c r="E2113" i="11"/>
  <c r="G2722" i="6"/>
  <c r="E2721" i="11"/>
  <c r="G861" i="6"/>
  <c r="E860" i="11"/>
  <c r="G2774" i="6"/>
  <c r="E2773" i="11"/>
  <c r="G956" i="6"/>
  <c r="E955" i="11"/>
  <c r="G194" i="6"/>
  <c r="E193" i="11"/>
  <c r="G588" i="6"/>
  <c r="E587" i="11"/>
  <c r="G1002" i="6"/>
  <c r="E1001" i="11"/>
  <c r="G1076" i="6"/>
  <c r="E1075" i="11"/>
  <c r="G1362" i="6"/>
  <c r="E1361" i="11"/>
  <c r="G1760" i="6"/>
  <c r="E1759" i="11"/>
  <c r="G1875" i="6"/>
  <c r="E1874" i="11"/>
  <c r="G2201" i="6"/>
  <c r="E2200" i="11"/>
  <c r="G2528" i="6"/>
  <c r="E2527" i="11"/>
  <c r="G2403" i="6"/>
  <c r="E2402" i="11"/>
  <c r="G1212" i="6"/>
  <c r="E1211" i="11"/>
  <c r="E82" i="11"/>
  <c r="G83" i="6"/>
  <c r="G2694" i="6"/>
  <c r="E2693" i="11"/>
  <c r="G2511" i="6"/>
  <c r="E2510" i="11"/>
  <c r="G2045" i="6"/>
  <c r="E2044" i="11"/>
  <c r="G2509" i="6"/>
  <c r="E2508" i="11"/>
  <c r="G920" i="6"/>
  <c r="E919" i="11"/>
  <c r="G2139" i="6"/>
  <c r="E2138" i="11"/>
  <c r="G1639" i="6"/>
  <c r="E1638" i="11"/>
  <c r="G1198" i="6"/>
  <c r="E1197" i="11"/>
  <c r="G939" i="6"/>
  <c r="E938" i="11"/>
  <c r="G62" i="6"/>
  <c r="E61" i="11"/>
  <c r="G2137" i="6"/>
  <c r="E2136" i="11"/>
  <c r="G278" i="6"/>
  <c r="E277" i="11"/>
  <c r="G512" i="6"/>
  <c r="E511" i="11"/>
  <c r="G850" i="6"/>
  <c r="E849" i="11"/>
  <c r="G1140" i="6"/>
  <c r="E1139" i="11"/>
  <c r="G1279" i="6"/>
  <c r="E1278" i="11"/>
  <c r="G1839" i="6"/>
  <c r="E1838" i="11"/>
  <c r="G1921" i="6"/>
  <c r="E1920" i="11"/>
  <c r="G2305" i="6"/>
  <c r="E2304" i="11"/>
  <c r="G291" i="6"/>
  <c r="E290" i="11"/>
  <c r="G1687" i="6"/>
  <c r="E1686" i="11"/>
  <c r="G2595" i="6"/>
  <c r="E2594" i="11"/>
  <c r="G2822" i="6"/>
  <c r="E2821" i="11"/>
  <c r="G470" i="6"/>
  <c r="E469" i="11"/>
  <c r="G882" i="6"/>
  <c r="E881" i="11"/>
  <c r="G826" i="6"/>
  <c r="E825" i="11"/>
  <c r="G1061" i="6"/>
  <c r="E1060" i="11"/>
  <c r="G1479" i="6"/>
  <c r="E1478" i="11"/>
  <c r="G1590" i="6"/>
  <c r="E1589" i="11"/>
  <c r="G1948" i="6"/>
  <c r="E1947" i="11"/>
  <c r="G2488" i="6"/>
  <c r="E2487" i="11"/>
  <c r="G2604" i="6"/>
  <c r="E2603" i="11"/>
  <c r="G936" i="6"/>
  <c r="E935" i="11"/>
  <c r="G1345" i="6"/>
  <c r="E1344" i="11"/>
  <c r="G1000" i="6"/>
  <c r="E999" i="11"/>
  <c r="G1317" i="6"/>
  <c r="E1316" i="11"/>
  <c r="G340" i="6"/>
  <c r="E339" i="11"/>
  <c r="G2056" i="6"/>
  <c r="E2055" i="11"/>
  <c r="G2804" i="6"/>
  <c r="E2803" i="11"/>
  <c r="G96" i="6"/>
  <c r="E95" i="11"/>
  <c r="G406" i="6"/>
  <c r="E405" i="11"/>
  <c r="G632" i="6"/>
  <c r="E631" i="11"/>
  <c r="G810" i="6"/>
  <c r="E809" i="11"/>
  <c r="G934" i="6"/>
  <c r="E933" i="11"/>
  <c r="G1489" i="6"/>
  <c r="E1488" i="11"/>
  <c r="G1670" i="6"/>
  <c r="E1669" i="11"/>
  <c r="G1960" i="6"/>
  <c r="E1959" i="11"/>
  <c r="G2087" i="6"/>
  <c r="E2086" i="11"/>
  <c r="G2458" i="6"/>
  <c r="E2457" i="11"/>
  <c r="G2787" i="6"/>
  <c r="E2786" i="11"/>
  <c r="G1129" i="6"/>
  <c r="E1128" i="11"/>
  <c r="G1392" i="6"/>
  <c r="E1391" i="11"/>
  <c r="G894" i="6"/>
  <c r="E893" i="11"/>
  <c r="G647" i="6"/>
  <c r="E646" i="11"/>
  <c r="G360" i="6"/>
  <c r="E359" i="11"/>
  <c r="G2121" i="6"/>
  <c r="E2120" i="11"/>
  <c r="G2820" i="6"/>
  <c r="E2819" i="11"/>
  <c r="G1808" i="6"/>
  <c r="E1807" i="11"/>
  <c r="G1886" i="6"/>
  <c r="E1885" i="11"/>
  <c r="G2561" i="6"/>
  <c r="E2560" i="11"/>
  <c r="G2662" i="6"/>
  <c r="E2661" i="11"/>
  <c r="G2647" i="6"/>
  <c r="E2646" i="11"/>
  <c r="G734" i="6"/>
  <c r="E733" i="11"/>
  <c r="G2757" i="6"/>
  <c r="E2756" i="11"/>
  <c r="G1544" i="6"/>
  <c r="E1543" i="11"/>
  <c r="G2299" i="6"/>
  <c r="E2298" i="11"/>
  <c r="G834" i="6"/>
  <c r="E833" i="11"/>
  <c r="G2259" i="6"/>
  <c r="E2258" i="11"/>
  <c r="G2449" i="6"/>
  <c r="E2448" i="11"/>
  <c r="G2361" i="6"/>
  <c r="E2360" i="11"/>
  <c r="G446" i="6"/>
  <c r="E445" i="11"/>
  <c r="G996" i="6"/>
  <c r="E995" i="11"/>
  <c r="G1249" i="6"/>
  <c r="E1248" i="11"/>
  <c r="G805" i="6"/>
  <c r="E804" i="11"/>
  <c r="E4" i="11"/>
  <c r="G503" i="6"/>
  <c r="E502" i="11"/>
  <c r="G38" i="6"/>
  <c r="E37" i="11"/>
  <c r="G2596" i="6"/>
  <c r="E2595" i="11"/>
  <c r="G163" i="6"/>
  <c r="E162" i="11"/>
  <c r="G1135" i="6"/>
  <c r="E1134" i="11"/>
  <c r="G2634" i="6"/>
  <c r="E2633" i="11"/>
  <c r="G2800" i="6"/>
  <c r="E2799" i="11"/>
  <c r="G319" i="6"/>
  <c r="E318" i="11"/>
  <c r="G1072" i="6"/>
  <c r="E1071" i="11"/>
  <c r="G1809" i="6"/>
  <c r="E1808" i="11"/>
  <c r="G2793" i="6"/>
  <c r="E2792" i="11"/>
  <c r="G1401" i="6"/>
  <c r="E1400" i="11"/>
  <c r="G128" i="6"/>
  <c r="E127" i="11"/>
  <c r="G709" i="6"/>
  <c r="E708" i="11"/>
  <c r="G1710" i="6"/>
  <c r="E1709" i="11"/>
  <c r="G2273" i="6"/>
  <c r="E2272" i="11"/>
  <c r="G1119" i="6"/>
  <c r="E1118" i="11"/>
  <c r="G2824" i="6"/>
  <c r="E2823" i="11"/>
  <c r="G61" i="6"/>
  <c r="E60" i="11"/>
  <c r="G827" i="6"/>
  <c r="E826" i="11"/>
  <c r="G1637" i="6"/>
  <c r="E1636" i="11"/>
  <c r="G2340" i="6"/>
  <c r="E2339" i="11"/>
  <c r="G42" i="6"/>
  <c r="E41" i="11"/>
  <c r="G464" i="6"/>
  <c r="E463" i="11"/>
  <c r="G377" i="6"/>
  <c r="E376" i="11"/>
  <c r="G766" i="6"/>
  <c r="E765" i="11"/>
  <c r="G1256" i="6"/>
  <c r="E1255" i="11"/>
  <c r="G1768" i="6"/>
  <c r="E1767" i="11"/>
  <c r="G91" i="6"/>
  <c r="E90" i="11"/>
  <c r="G2607" i="6"/>
  <c r="E2606" i="11"/>
  <c r="G2704" i="6"/>
  <c r="E2703" i="11"/>
  <c r="G187" i="6"/>
  <c r="E186" i="11"/>
  <c r="G999" i="6"/>
  <c r="E998" i="11"/>
  <c r="G1955" i="6"/>
  <c r="E1954" i="11"/>
  <c r="G2729" i="6"/>
  <c r="E2728" i="11"/>
  <c r="G746" i="6"/>
  <c r="E745" i="11"/>
  <c r="G1662" i="6"/>
  <c r="E1661" i="11"/>
  <c r="G116" i="6"/>
  <c r="E115" i="11"/>
  <c r="G752" i="6"/>
  <c r="E751" i="11"/>
  <c r="G1415" i="6"/>
  <c r="E1414" i="11"/>
  <c r="G1830" i="6"/>
  <c r="E1829" i="11"/>
  <c r="G1583" i="6"/>
  <c r="E1582" i="11"/>
  <c r="G1152" i="6"/>
  <c r="E1151" i="11"/>
  <c r="G117" i="6"/>
  <c r="E116" i="11"/>
  <c r="G837" i="6"/>
  <c r="E836" i="11"/>
  <c r="G1770" i="6"/>
  <c r="E1769" i="11"/>
  <c r="G2649" i="6"/>
  <c r="E2648" i="11"/>
  <c r="G2160" i="6"/>
  <c r="E2159" i="11"/>
  <c r="G1204" i="6"/>
  <c r="E1203" i="11"/>
  <c r="G273" i="6"/>
  <c r="E272" i="11"/>
  <c r="G690" i="6"/>
  <c r="E689" i="11"/>
  <c r="G1287" i="6"/>
  <c r="E1286" i="11"/>
  <c r="G2046" i="6"/>
  <c r="E2045" i="11"/>
  <c r="G735" i="6"/>
  <c r="E734" i="11"/>
  <c r="G1341" i="6"/>
  <c r="E1340" i="11"/>
  <c r="G174" i="6"/>
  <c r="E173" i="11"/>
  <c r="G1952" i="6"/>
  <c r="E1951" i="11"/>
  <c r="G624" i="6"/>
  <c r="E623" i="11"/>
  <c r="G234" i="6"/>
  <c r="E233" i="11"/>
  <c r="G488" i="6"/>
  <c r="E487" i="11"/>
  <c r="G1005" i="6"/>
  <c r="E1004" i="11"/>
  <c r="G1783" i="6"/>
  <c r="E1782" i="11"/>
  <c r="G2372" i="6"/>
  <c r="E2371" i="11"/>
  <c r="G281" i="6"/>
  <c r="E280" i="11"/>
  <c r="G1714" i="6"/>
  <c r="E1713" i="11"/>
  <c r="G430" i="6"/>
  <c r="E429" i="11"/>
  <c r="G1242" i="6"/>
  <c r="E1241" i="11"/>
  <c r="G1523" i="6"/>
  <c r="E1522" i="11"/>
  <c r="G1913" i="6"/>
  <c r="E1912" i="11"/>
  <c r="G2684" i="6"/>
  <c r="E2683" i="11"/>
  <c r="G608" i="6"/>
  <c r="E607" i="11"/>
  <c r="G1413" i="6"/>
  <c r="E1412" i="11"/>
  <c r="G167" i="6"/>
  <c r="E166" i="11"/>
  <c r="G693" i="6"/>
  <c r="E692" i="11"/>
  <c r="G1533" i="6"/>
  <c r="E1532" i="11"/>
  <c r="G1780" i="6"/>
  <c r="E1779" i="11"/>
  <c r="G240" i="6"/>
  <c r="E239" i="11"/>
  <c r="G2548" i="6"/>
  <c r="E2547" i="11"/>
  <c r="G1055" i="6"/>
  <c r="E1054" i="11"/>
  <c r="G1171" i="6"/>
  <c r="E1170" i="11"/>
  <c r="G1884" i="6"/>
  <c r="E1883" i="11"/>
  <c r="G2279" i="6"/>
  <c r="E2278" i="11"/>
  <c r="G2233" i="6"/>
  <c r="E2232" i="11"/>
  <c r="G1647" i="6"/>
  <c r="E1646" i="11"/>
  <c r="E74" i="11"/>
  <c r="G75" i="6"/>
  <c r="G803" i="6"/>
  <c r="E802" i="11"/>
  <c r="G574" i="6"/>
  <c r="E573" i="11"/>
  <c r="G1179" i="6"/>
  <c r="E1178" i="11"/>
  <c r="G316" i="6"/>
  <c r="E315" i="11"/>
  <c r="G548" i="6"/>
  <c r="E547" i="11"/>
  <c r="G954" i="6"/>
  <c r="E953" i="11"/>
  <c r="G1039" i="6"/>
  <c r="E1038" i="11"/>
  <c r="G1548" i="6"/>
  <c r="E1547" i="11"/>
  <c r="G1851" i="6"/>
  <c r="E1850" i="11"/>
  <c r="G2047" i="6"/>
  <c r="E2046" i="11"/>
  <c r="G2434" i="6"/>
  <c r="E2433" i="11"/>
  <c r="G162" i="6"/>
  <c r="E161" i="11"/>
  <c r="G1018" i="6"/>
  <c r="E1017" i="11"/>
  <c r="G1186" i="6"/>
  <c r="E1185" i="11"/>
  <c r="G926" i="6"/>
  <c r="E925" i="11"/>
  <c r="G2359" i="6"/>
  <c r="E2358" i="11"/>
  <c r="G1953" i="6"/>
  <c r="E1952" i="11"/>
  <c r="G1966" i="6"/>
  <c r="E1965" i="11"/>
  <c r="G236" i="6"/>
  <c r="E235" i="11"/>
  <c r="G2397" i="6"/>
  <c r="E2396" i="11"/>
  <c r="G1950" i="6"/>
  <c r="E1949" i="11"/>
  <c r="G1187" i="6"/>
  <c r="E1186" i="11"/>
  <c r="G2717" i="6"/>
  <c r="E2716" i="11"/>
  <c r="E768" i="11"/>
  <c r="G769" i="6"/>
  <c r="G995" i="6"/>
  <c r="E994" i="11"/>
  <c r="G1995" i="6"/>
  <c r="E1994" i="11"/>
  <c r="G2701" i="6"/>
  <c r="E2700" i="11"/>
  <c r="G1046" i="6"/>
  <c r="E1045" i="11"/>
  <c r="G44" i="6"/>
  <c r="E43" i="11"/>
  <c r="G721" i="6"/>
  <c r="E720" i="11"/>
  <c r="G1481" i="6"/>
  <c r="E1480" i="11"/>
  <c r="G2060" i="6"/>
  <c r="E2059" i="11"/>
  <c r="G2749" i="6"/>
  <c r="E2748" i="11"/>
  <c r="G1797" i="6"/>
  <c r="E1796" i="11"/>
  <c r="G2344" i="6"/>
  <c r="E2343" i="11"/>
  <c r="G591" i="6"/>
  <c r="E590" i="11"/>
  <c r="G1195" i="6"/>
  <c r="E1194" i="11"/>
  <c r="G2166" i="6"/>
  <c r="E2165" i="11"/>
  <c r="G2616" i="6"/>
  <c r="E2615" i="11"/>
  <c r="G723" i="6"/>
  <c r="E722" i="11"/>
  <c r="G1656" i="6"/>
  <c r="E1655" i="11"/>
  <c r="G959" i="6"/>
  <c r="E958" i="11"/>
  <c r="G1484" i="6"/>
  <c r="E1483" i="11"/>
  <c r="G1954" i="6"/>
  <c r="E1953" i="11"/>
  <c r="G2759" i="6"/>
  <c r="E2758" i="11"/>
  <c r="E2604" i="11"/>
  <c r="G2605" i="6"/>
  <c r="G2357" i="6"/>
  <c r="E2356" i="11"/>
  <c r="G2170" i="6"/>
  <c r="E2169" i="11"/>
  <c r="G2573" i="6"/>
  <c r="E2572" i="11"/>
  <c r="G242" i="6"/>
  <c r="E241" i="11"/>
  <c r="G2477" i="6"/>
  <c r="E2476" i="11"/>
  <c r="G32" i="6"/>
  <c r="E31" i="11"/>
  <c r="G649" i="6"/>
  <c r="E648" i="11"/>
  <c r="G967" i="6"/>
  <c r="E966" i="11"/>
  <c r="G1434" i="6"/>
  <c r="E1433" i="11"/>
  <c r="G1964" i="6"/>
  <c r="E1963" i="11"/>
  <c r="G2388" i="6"/>
  <c r="E2387" i="11"/>
  <c r="G2668" i="6"/>
  <c r="E2667" i="11"/>
  <c r="G1684" i="6"/>
  <c r="E1683" i="11"/>
  <c r="G2696" i="6"/>
  <c r="E2695" i="11"/>
  <c r="G802" i="6"/>
  <c r="E801" i="11"/>
  <c r="G1331" i="6"/>
  <c r="E1330" i="11"/>
  <c r="G2118" i="6"/>
  <c r="E2117" i="11"/>
  <c r="G2676" i="6"/>
  <c r="E2675" i="11"/>
  <c r="G2276" i="6"/>
  <c r="E2275" i="11"/>
  <c r="E2504" i="11"/>
  <c r="G2505" i="6"/>
  <c r="G1397" i="6"/>
  <c r="E1396" i="11"/>
  <c r="G338" i="6"/>
  <c r="E337" i="11"/>
  <c r="G840" i="6"/>
  <c r="E839" i="11"/>
  <c r="G1139" i="6"/>
  <c r="E1138" i="11"/>
  <c r="G1749" i="6"/>
  <c r="E1748" i="11"/>
  <c r="G2337" i="6"/>
  <c r="E2336" i="11"/>
  <c r="G2835" i="6"/>
  <c r="E2834" i="11"/>
  <c r="G1424" i="6"/>
  <c r="E1423" i="11"/>
  <c r="G1217" i="6"/>
  <c r="E1216" i="11"/>
  <c r="G1485" i="6"/>
  <c r="E1484" i="11"/>
  <c r="G874" i="6"/>
  <c r="E873" i="11"/>
  <c r="G1856" i="6"/>
  <c r="E1855" i="11"/>
  <c r="G2394" i="6"/>
  <c r="E2393" i="11"/>
  <c r="G2791" i="6"/>
  <c r="E2790" i="11"/>
  <c r="G341" i="6"/>
  <c r="E340" i="11"/>
  <c r="G2566" i="6"/>
  <c r="E2565" i="11"/>
  <c r="G2072" i="6"/>
  <c r="E2071" i="11"/>
  <c r="G2416" i="6"/>
  <c r="E2415" i="11"/>
  <c r="G305" i="6"/>
  <c r="E304" i="11"/>
  <c r="G2096" i="6"/>
  <c r="E2095" i="11"/>
  <c r="G1098" i="6"/>
  <c r="E1097" i="11"/>
  <c r="G2081" i="6"/>
  <c r="E2080" i="11"/>
  <c r="G2346" i="6"/>
  <c r="E2345" i="11"/>
  <c r="G282" i="6"/>
  <c r="E281" i="11"/>
  <c r="G1037" i="6"/>
  <c r="E1036" i="11"/>
  <c r="G2726" i="6"/>
  <c r="E2725" i="11"/>
  <c r="G1274" i="6"/>
  <c r="E1273" i="11"/>
  <c r="G138" i="6"/>
  <c r="E137" i="11"/>
  <c r="G2599" i="6"/>
  <c r="E2598" i="11"/>
  <c r="G819" i="6"/>
  <c r="E818" i="11"/>
  <c r="G1431" i="6"/>
  <c r="E1430" i="11"/>
  <c r="G97" i="6"/>
  <c r="E96" i="11"/>
  <c r="G1379" i="6"/>
  <c r="E1378" i="11"/>
  <c r="E750" i="11"/>
  <c r="G751" i="6"/>
  <c r="G368" i="6"/>
  <c r="E367" i="11"/>
  <c r="G1283" i="6"/>
  <c r="E1282" i="11"/>
  <c r="G336" i="6"/>
  <c r="E335" i="11"/>
  <c r="G494" i="6"/>
  <c r="E493" i="11"/>
  <c r="G1051" i="6"/>
  <c r="E1050" i="11"/>
  <c r="G2665" i="6"/>
  <c r="E2664" i="11"/>
  <c r="G616" i="6"/>
  <c r="E615" i="11"/>
  <c r="G705" i="6"/>
  <c r="E704" i="11"/>
  <c r="G1240" i="6"/>
  <c r="E1239" i="11"/>
  <c r="G2211" i="6"/>
  <c r="E2210" i="11"/>
  <c r="G148" i="6"/>
  <c r="E147" i="11"/>
  <c r="G1594" i="6"/>
  <c r="E1593" i="11"/>
  <c r="G2681" i="6"/>
  <c r="E2680" i="11"/>
  <c r="G2742" i="6"/>
  <c r="E2741" i="11"/>
  <c r="G1491" i="6"/>
  <c r="E1490" i="11"/>
  <c r="E8" i="11"/>
  <c r="G1752" i="6"/>
  <c r="E1751" i="11"/>
  <c r="G1664" i="6"/>
  <c r="E1663" i="11"/>
  <c r="G1023" i="6"/>
  <c r="E1022" i="11"/>
  <c r="G811" i="6"/>
  <c r="E810" i="11"/>
  <c r="G781" i="6"/>
  <c r="E780" i="11"/>
  <c r="G1828" i="6"/>
  <c r="E1827" i="11"/>
  <c r="G1080" i="6"/>
  <c r="E1079" i="11"/>
  <c r="G1963" i="6"/>
  <c r="E1962" i="11"/>
  <c r="G2348" i="6"/>
  <c r="E2347" i="11"/>
  <c r="G612" i="6"/>
  <c r="E611" i="11"/>
  <c r="G891" i="6"/>
  <c r="E890" i="11"/>
  <c r="G2834" i="6"/>
  <c r="E2833" i="11"/>
  <c r="G607" i="6"/>
  <c r="E606" i="11"/>
  <c r="G1606" i="6"/>
  <c r="E1605" i="11"/>
  <c r="G2175" i="6"/>
  <c r="E2174" i="11"/>
  <c r="G260" i="6"/>
  <c r="E259" i="11"/>
  <c r="G1197" i="6"/>
  <c r="E1196" i="11"/>
  <c r="G1926" i="6"/>
  <c r="E1925" i="11"/>
  <c r="G328" i="6"/>
  <c r="E327" i="11"/>
  <c r="G1298" i="6"/>
  <c r="E1297" i="11"/>
  <c r="G2692" i="6"/>
  <c r="E2691" i="11"/>
  <c r="G403" i="6"/>
  <c r="E402" i="11"/>
  <c r="G2688" i="6"/>
  <c r="E2687" i="11"/>
  <c r="G84" i="6"/>
  <c r="E83" i="11"/>
  <c r="G1045" i="6"/>
  <c r="E1044" i="11"/>
  <c r="G1742" i="6"/>
  <c r="E1741" i="11"/>
  <c r="G277" i="6"/>
  <c r="E276" i="11"/>
  <c r="G1686" i="6"/>
  <c r="E1685" i="11"/>
  <c r="E2676" i="11"/>
  <c r="G2677" i="6"/>
  <c r="G644" i="6"/>
  <c r="E643" i="11"/>
  <c r="G1483" i="6"/>
  <c r="E1482" i="11"/>
  <c r="G1806" i="6"/>
  <c r="E1805" i="11"/>
  <c r="G1383" i="6"/>
  <c r="E1382" i="11"/>
  <c r="G2685" i="6"/>
  <c r="E2684" i="11"/>
  <c r="G268" i="6"/>
  <c r="E267" i="11"/>
  <c r="G806" i="6"/>
  <c r="E805" i="11"/>
  <c r="G1619" i="6"/>
  <c r="E1618" i="11"/>
  <c r="G2174" i="6"/>
  <c r="E2173" i="11"/>
  <c r="G782" i="6"/>
  <c r="E781" i="11"/>
  <c r="G1189" i="6"/>
  <c r="E1188" i="11"/>
  <c r="G2006" i="6"/>
  <c r="E2005" i="11"/>
  <c r="G2568" i="6"/>
  <c r="E2567" i="11"/>
  <c r="G507" i="6"/>
  <c r="E506" i="11"/>
  <c r="G2782" i="6"/>
  <c r="E2781" i="11"/>
  <c r="G687" i="6"/>
  <c r="E686" i="11"/>
  <c r="G422" i="6"/>
  <c r="E421" i="11"/>
  <c r="G1064" i="6"/>
  <c r="E1063" i="11"/>
  <c r="G1507" i="6"/>
  <c r="E1506" i="11"/>
  <c r="G2130" i="6"/>
  <c r="E2129" i="11"/>
  <c r="G2716" i="6"/>
  <c r="E2715" i="11"/>
  <c r="G1480" i="6"/>
  <c r="E1479" i="11"/>
  <c r="G2168" i="6"/>
  <c r="E2167" i="11"/>
  <c r="G2272" i="6"/>
  <c r="E2271" i="11"/>
  <c r="G1270" i="6"/>
  <c r="E1269" i="11"/>
  <c r="G1863" i="6"/>
  <c r="E1862" i="11"/>
  <c r="G2490" i="6"/>
  <c r="E2489" i="11"/>
  <c r="G1599" i="6"/>
  <c r="E1598" i="11"/>
  <c r="G1711" i="6"/>
  <c r="E1710" i="11"/>
  <c r="G758" i="6"/>
  <c r="E757" i="11"/>
  <c r="G2760" i="6"/>
  <c r="E2759" i="11"/>
  <c r="G505" i="6"/>
  <c r="E504" i="11"/>
  <c r="G978" i="6"/>
  <c r="E977" i="11"/>
  <c r="G1291" i="6"/>
  <c r="E1290" i="11"/>
  <c r="G1795" i="6"/>
  <c r="E1794" i="11"/>
  <c r="G140" i="6"/>
  <c r="E139" i="11"/>
  <c r="E2520" i="11"/>
  <c r="G2521" i="6"/>
  <c r="G2784" i="6"/>
  <c r="E2783" i="11"/>
  <c r="G1904" i="6"/>
  <c r="E1903" i="11"/>
  <c r="G2261" i="6"/>
  <c r="E2260" i="11"/>
  <c r="G425" i="6"/>
  <c r="E424" i="11"/>
  <c r="G421" i="6"/>
  <c r="E420" i="11"/>
  <c r="G678" i="6"/>
  <c r="E677" i="11"/>
  <c r="G65" i="6"/>
  <c r="E64" i="11"/>
  <c r="G2257" i="6"/>
  <c r="E2256" i="11"/>
  <c r="G471" i="6"/>
  <c r="E470" i="11"/>
  <c r="G793" i="6"/>
  <c r="E792" i="11"/>
  <c r="G1671" i="6"/>
  <c r="E1670" i="11"/>
  <c r="G2720" i="6"/>
  <c r="E2719" i="11"/>
  <c r="G2200" i="6"/>
  <c r="E2199" i="11"/>
  <c r="G490" i="6"/>
  <c r="E489" i="11"/>
  <c r="G2768" i="6"/>
  <c r="E2767" i="11"/>
  <c r="G2807" i="6"/>
  <c r="E2806" i="11"/>
  <c r="G1837" i="6"/>
  <c r="E1836" i="11"/>
  <c r="G2402" i="6"/>
  <c r="E2401" i="11"/>
  <c r="G1840" i="6"/>
  <c r="E1839" i="11"/>
  <c r="G1196" i="6"/>
  <c r="E1195" i="11"/>
  <c r="G355" i="6"/>
  <c r="E354" i="11"/>
  <c r="G192" i="6"/>
  <c r="E191" i="11"/>
  <c r="G774" i="6"/>
  <c r="E773" i="11"/>
  <c r="G2557" i="6"/>
  <c r="E2556" i="11"/>
  <c r="G1488" i="6"/>
  <c r="E1487" i="11"/>
  <c r="G124" i="6"/>
  <c r="E123" i="11"/>
  <c r="G2565" i="6"/>
  <c r="E2564" i="11"/>
  <c r="G486" i="6"/>
  <c r="E485" i="11"/>
  <c r="G914" i="6"/>
  <c r="E913" i="11"/>
  <c r="G1897" i="6"/>
  <c r="E1896" i="11"/>
  <c r="G1149" i="6"/>
  <c r="E1148" i="11"/>
  <c r="G2322" i="6"/>
  <c r="E2321" i="11"/>
  <c r="G1158" i="6"/>
  <c r="E1157" i="11"/>
  <c r="G1941" i="6"/>
  <c r="E1940" i="11"/>
  <c r="G241" i="6"/>
  <c r="E240" i="11"/>
  <c r="G1342" i="6"/>
  <c r="E1341" i="11"/>
  <c r="E1002" i="11"/>
  <c r="G1003" i="6"/>
  <c r="G155" i="6"/>
  <c r="E154" i="11"/>
  <c r="G1016" i="6"/>
  <c r="E1015" i="11"/>
  <c r="G2624" i="6"/>
  <c r="E2623" i="11"/>
  <c r="G880" i="6"/>
  <c r="E879" i="11"/>
  <c r="G868" i="6"/>
  <c r="E867" i="11"/>
  <c r="G2479" i="6"/>
  <c r="E2478" i="11"/>
  <c r="G311" i="6"/>
  <c r="E310" i="11"/>
  <c r="G2318" i="6"/>
  <c r="E2317" i="11"/>
  <c r="G59" i="6"/>
  <c r="E58" i="11"/>
  <c r="G1029" i="6"/>
  <c r="E1028" i="11"/>
  <c r="G2313" i="6"/>
  <c r="E2312" i="11"/>
  <c r="G1285" i="6"/>
  <c r="E1284" i="11"/>
  <c r="G1060" i="6"/>
  <c r="E1059" i="11"/>
  <c r="G2070" i="6"/>
  <c r="E2069" i="11"/>
  <c r="G2112" i="6"/>
  <c r="E2111" i="11"/>
  <c r="G246" i="6"/>
  <c r="E245" i="11"/>
  <c r="G1539" i="6"/>
  <c r="E1538" i="11"/>
  <c r="G327" i="6"/>
  <c r="E326" i="11"/>
  <c r="G1206" i="6"/>
  <c r="E1205" i="11"/>
  <c r="G1721" i="6"/>
  <c r="E1720" i="11"/>
  <c r="G2037" i="6"/>
  <c r="E2036" i="11"/>
  <c r="G2636" i="6"/>
  <c r="E2635" i="11"/>
  <c r="G504" i="6"/>
  <c r="E503" i="11"/>
  <c r="G2470" i="6"/>
  <c r="E2469" i="11"/>
  <c r="G287" i="6"/>
  <c r="E286" i="11"/>
  <c r="G813" i="6"/>
  <c r="E812" i="11"/>
  <c r="G1303" i="6"/>
  <c r="E1302" i="11"/>
  <c r="G2044" i="6"/>
  <c r="E2043" i="11"/>
  <c r="G2501" i="6"/>
  <c r="E2500" i="11"/>
  <c r="G1174" i="6"/>
  <c r="E1173" i="11"/>
  <c r="G2664" i="6"/>
  <c r="E2663" i="11"/>
  <c r="G573" i="6"/>
  <c r="E572" i="11"/>
  <c r="G1069" i="6"/>
  <c r="E1068" i="11"/>
  <c r="G1903" i="6"/>
  <c r="E1902" i="11"/>
  <c r="G2658" i="6"/>
  <c r="E2657" i="11"/>
  <c r="G610" i="6"/>
  <c r="E609" i="11"/>
  <c r="E2596" i="11"/>
  <c r="G2597" i="6"/>
  <c r="G60" i="6"/>
  <c r="E59" i="11"/>
  <c r="G732" i="6"/>
  <c r="E731" i="11"/>
  <c r="G1577" i="6"/>
  <c r="E1576" i="11"/>
  <c r="G1946" i="6"/>
  <c r="E1945" i="11"/>
  <c r="G196" i="6"/>
  <c r="E195" i="11"/>
  <c r="G1094" i="6"/>
  <c r="E1093" i="11"/>
  <c r="G365" i="6"/>
  <c r="E364" i="11"/>
  <c r="G930" i="6"/>
  <c r="E929" i="11"/>
  <c r="G1669" i="6"/>
  <c r="E1668" i="11"/>
  <c r="G2353" i="6"/>
  <c r="E2352" i="11"/>
  <c r="G654" i="6"/>
  <c r="E653" i="11"/>
  <c r="G963" i="6"/>
  <c r="E962" i="11"/>
  <c r="G324" i="6"/>
  <c r="E323" i="11"/>
  <c r="G851" i="6"/>
  <c r="E850" i="11"/>
  <c r="G1572" i="6"/>
  <c r="E1571" i="11"/>
  <c r="G1769" i="6"/>
  <c r="E1768" i="11"/>
  <c r="G2622" i="6"/>
  <c r="E2621" i="11"/>
  <c r="G1813" i="6"/>
  <c r="E1812" i="11"/>
  <c r="G623" i="6"/>
  <c r="E622" i="11"/>
  <c r="G2246" i="6"/>
  <c r="E2245" i="11"/>
  <c r="G1691" i="6"/>
  <c r="E1690" i="11"/>
  <c r="G2587" i="6"/>
  <c r="E2586" i="11"/>
  <c r="G2057" i="6"/>
  <c r="E2056" i="11"/>
  <c r="G109" i="6"/>
  <c r="E108" i="11"/>
  <c r="G645" i="6"/>
  <c r="E644" i="11"/>
  <c r="G1097" i="6"/>
  <c r="E1096" i="11"/>
  <c r="G1976" i="6"/>
  <c r="E1975" i="11"/>
  <c r="G2338" i="6"/>
  <c r="E2337" i="11"/>
  <c r="E2283" i="11"/>
  <c r="G2284" i="6"/>
  <c r="G2017" i="6"/>
  <c r="E2016" i="11"/>
  <c r="G2592" i="6"/>
  <c r="E2591" i="11"/>
  <c r="G946" i="6"/>
  <c r="E945" i="11"/>
  <c r="G1588" i="6"/>
  <c r="E1587" i="11"/>
  <c r="G2456" i="6"/>
  <c r="E2455" i="11"/>
  <c r="G1755" i="6"/>
  <c r="E1754" i="11"/>
  <c r="G2292" i="6"/>
  <c r="E2291" i="11"/>
  <c r="G2280" i="6"/>
  <c r="E2279" i="11"/>
  <c r="G1281" i="6"/>
  <c r="E1280" i="11"/>
  <c r="G493" i="6"/>
  <c r="E492" i="11"/>
  <c r="G1013" i="6"/>
  <c r="E1012" i="11"/>
  <c r="G1131" i="6"/>
  <c r="E1130" i="11"/>
  <c r="G1843" i="6"/>
  <c r="E1842" i="11"/>
  <c r="G2589" i="6"/>
  <c r="E2588" i="11"/>
  <c r="G443" i="6"/>
  <c r="E442" i="11"/>
  <c r="G1439" i="6"/>
  <c r="E1438" i="11"/>
  <c r="G1698" i="6"/>
  <c r="E1697" i="11"/>
  <c r="G1506" i="6"/>
  <c r="E1505" i="11"/>
  <c r="G2214" i="6"/>
  <c r="E2213" i="11"/>
  <c r="G2762" i="6"/>
  <c r="E2761" i="11"/>
  <c r="G924" i="6"/>
  <c r="E923" i="11"/>
  <c r="G535" i="6"/>
  <c r="E534" i="11"/>
  <c r="G1220" i="6"/>
  <c r="E1219" i="11"/>
  <c r="G2440" i="6"/>
  <c r="E2439" i="11"/>
  <c r="G600" i="6"/>
  <c r="E599" i="11"/>
  <c r="G372" i="6"/>
  <c r="E371" i="11"/>
  <c r="G1380" i="6"/>
  <c r="E1379" i="11"/>
  <c r="G2823" i="6"/>
  <c r="E2822" i="11"/>
  <c r="G2763" i="6"/>
  <c r="E2762" i="11"/>
  <c r="G952" i="6"/>
  <c r="E951" i="11"/>
  <c r="G2816" i="6"/>
  <c r="E2815" i="11"/>
  <c r="G2115" i="6"/>
  <c r="E2114" i="11"/>
  <c r="E1745" i="11"/>
  <c r="G1746" i="6"/>
  <c r="E6" i="11"/>
  <c r="G611" i="6"/>
  <c r="E610" i="11"/>
  <c r="G1831" i="6"/>
  <c r="E1830" i="11"/>
  <c r="G2004" i="6"/>
  <c r="E2003" i="11"/>
  <c r="G276" i="6"/>
  <c r="E275" i="11"/>
  <c r="G2811" i="6"/>
  <c r="E2810" i="11"/>
  <c r="G467" i="6"/>
  <c r="E466" i="11"/>
  <c r="G1935" i="6"/>
  <c r="E1934" i="11"/>
  <c r="G267" i="6"/>
  <c r="E266" i="11"/>
  <c r="G1302" i="6"/>
  <c r="E1301" i="11"/>
  <c r="G2182" i="6"/>
  <c r="E2181" i="11"/>
  <c r="G1128" i="6"/>
  <c r="E1127" i="11"/>
  <c r="E1069" i="11"/>
  <c r="G1070" i="6"/>
  <c r="G165" i="6"/>
  <c r="E164" i="11"/>
  <c r="G762" i="6"/>
  <c r="E761" i="11"/>
  <c r="G1814" i="6"/>
  <c r="E1813" i="11"/>
  <c r="G2741" i="6"/>
  <c r="E2740" i="11"/>
  <c r="G1773" i="6"/>
  <c r="E1772" i="11"/>
  <c r="G2176" i="6"/>
  <c r="E2175" i="11"/>
  <c r="G202" i="6"/>
  <c r="E201" i="11"/>
  <c r="G843" i="6"/>
  <c r="E842" i="11"/>
  <c r="G1914" i="6"/>
  <c r="E1913" i="11"/>
  <c r="G2598" i="6"/>
  <c r="E2597" i="11"/>
  <c r="G1349" i="6"/>
  <c r="E1348" i="11"/>
  <c r="G308" i="6"/>
  <c r="E307" i="11"/>
  <c r="G374" i="6"/>
  <c r="E373" i="11"/>
  <c r="G1019" i="6"/>
  <c r="E1018" i="11"/>
  <c r="G1235" i="6"/>
  <c r="E1234" i="11"/>
  <c r="G2085" i="6"/>
  <c r="E2084" i="11"/>
  <c r="G1420" i="6"/>
  <c r="E1419" i="11"/>
  <c r="G865" i="6"/>
  <c r="E864" i="11"/>
  <c r="G217" i="6"/>
  <c r="E216" i="11"/>
  <c r="G473" i="6"/>
  <c r="E472" i="11"/>
  <c r="G1101" i="6"/>
  <c r="E1100" i="11"/>
  <c r="G1991" i="6"/>
  <c r="E1990" i="11"/>
  <c r="G177" i="6"/>
  <c r="E176" i="11"/>
  <c r="G2128" i="6"/>
  <c r="E2127" i="11"/>
  <c r="G1732" i="6"/>
  <c r="E1731" i="11"/>
  <c r="G264" i="6"/>
  <c r="E263" i="11"/>
  <c r="G779" i="6"/>
  <c r="E778" i="11"/>
  <c r="G1418" i="6"/>
  <c r="E1417" i="11"/>
  <c r="G1801" i="6"/>
  <c r="E1800" i="11"/>
  <c r="G804" i="6"/>
  <c r="E803" i="11"/>
  <c r="G1170" i="6"/>
  <c r="E1169" i="11"/>
  <c r="G256" i="6"/>
  <c r="E255" i="11"/>
  <c r="G831" i="6"/>
  <c r="E830" i="11"/>
  <c r="G1873" i="6"/>
  <c r="E1872" i="11"/>
  <c r="G2642" i="6"/>
  <c r="E2641" i="11"/>
  <c r="G2460" i="6"/>
  <c r="E2459" i="11"/>
  <c r="G2494" i="6"/>
  <c r="E2493" i="11"/>
  <c r="G286" i="6"/>
  <c r="E285" i="11"/>
  <c r="G1024" i="6"/>
  <c r="E1023" i="11"/>
  <c r="G1602" i="6"/>
  <c r="E1601" i="11"/>
  <c r="G2404" i="6"/>
  <c r="E2403" i="11"/>
  <c r="G581" i="6"/>
  <c r="E580" i="11"/>
  <c r="G1228" i="6"/>
  <c r="E1227" i="11"/>
  <c r="G660" i="6"/>
  <c r="E659" i="11"/>
  <c r="G2549" i="6"/>
  <c r="E2548" i="11"/>
  <c r="G1322" i="6"/>
  <c r="E1321" i="11"/>
  <c r="G66" i="6"/>
  <c r="E65" i="11"/>
  <c r="G542" i="6"/>
  <c r="E541" i="11"/>
  <c r="G1025" i="6"/>
  <c r="E1024" i="11"/>
  <c r="G2015" i="6"/>
  <c r="E2014" i="11"/>
  <c r="G2646" i="6"/>
  <c r="E2645" i="11"/>
  <c r="G1821" i="6"/>
  <c r="E1820" i="11"/>
  <c r="G633" i="6"/>
  <c r="E632" i="11"/>
  <c r="G510" i="6"/>
  <c r="E509" i="11"/>
  <c r="G1238" i="6"/>
  <c r="E1237" i="11"/>
  <c r="G1526" i="6"/>
  <c r="E1525" i="11"/>
  <c r="G2247" i="6"/>
  <c r="E2246" i="11"/>
  <c r="G118" i="6"/>
  <c r="E117" i="11"/>
  <c r="G2323" i="6"/>
  <c r="E2322" i="11"/>
  <c r="G2554" i="6"/>
  <c r="E2553" i="11"/>
  <c r="G303" i="6"/>
  <c r="E302" i="11"/>
  <c r="G893" i="6"/>
  <c r="E892" i="11"/>
  <c r="G1586" i="6"/>
  <c r="E1585" i="11"/>
  <c r="G2263" i="6"/>
  <c r="E2262" i="11"/>
  <c r="G592" i="6"/>
  <c r="E591" i="11"/>
  <c r="G838" i="6"/>
  <c r="E837" i="11"/>
  <c r="G1326" i="6"/>
  <c r="E1325" i="11"/>
  <c r="G1818" i="6"/>
  <c r="E1817" i="11"/>
  <c r="G2035" i="6"/>
  <c r="E2034" i="11"/>
  <c r="G2042" i="6"/>
  <c r="E2041" i="11"/>
  <c r="G2689" i="6"/>
  <c r="E2688" i="11"/>
  <c r="G2235" i="6"/>
  <c r="E2234" i="11"/>
  <c r="E1659" i="11"/>
  <c r="G1660" i="6"/>
  <c r="G2574" i="6"/>
  <c r="E2573" i="11"/>
  <c r="G1655" i="6"/>
  <c r="E1654" i="11"/>
  <c r="G56" i="6"/>
  <c r="E55" i="11"/>
  <c r="G304" i="6"/>
  <c r="E303" i="11"/>
  <c r="G676" i="6"/>
  <c r="E675" i="11"/>
  <c r="G1017" i="6"/>
  <c r="E1016" i="11"/>
  <c r="G1443" i="6"/>
  <c r="E1442" i="11"/>
  <c r="G1473" i="6"/>
  <c r="E1472" i="11"/>
  <c r="G2172" i="6"/>
  <c r="E2171" i="11"/>
  <c r="G2287" i="6"/>
  <c r="E2286" i="11"/>
  <c r="G2727" i="6"/>
  <c r="E2726" i="11"/>
  <c r="G765" i="6"/>
  <c r="E764" i="11"/>
  <c r="G2789" i="6"/>
  <c r="E2788" i="11"/>
  <c r="G2776" i="6"/>
  <c r="E2775" i="11"/>
  <c r="G609" i="6"/>
  <c r="E608" i="11"/>
  <c r="G2780" i="6"/>
  <c r="E2779" i="11"/>
  <c r="G161" i="6"/>
  <c r="E160" i="11"/>
  <c r="G579" i="6"/>
  <c r="E578" i="11"/>
  <c r="G989" i="6"/>
  <c r="E988" i="11"/>
  <c r="G1402" i="6"/>
  <c r="E1401" i="11"/>
  <c r="G1643" i="6"/>
  <c r="E1642" i="11"/>
  <c r="G2230" i="6"/>
  <c r="E2229" i="11"/>
  <c r="G2608" i="6"/>
  <c r="E2607" i="11"/>
  <c r="G1487" i="6"/>
  <c r="E1486" i="11"/>
  <c r="G2192" i="6"/>
  <c r="E2191" i="11"/>
  <c r="E2658" i="11"/>
  <c r="G2659" i="6"/>
  <c r="G2718" i="6"/>
  <c r="E2717" i="11"/>
  <c r="G113" i="6"/>
  <c r="E112" i="11"/>
  <c r="G509" i="6"/>
  <c r="E508" i="11"/>
  <c r="G658" i="6"/>
  <c r="E657" i="11"/>
  <c r="G1306" i="6"/>
  <c r="E1305" i="11"/>
  <c r="G1216" i="6"/>
  <c r="E1215" i="11"/>
  <c r="G1618" i="6"/>
  <c r="E1617" i="11"/>
  <c r="G1744" i="6"/>
  <c r="E1743" i="11"/>
  <c r="G2238" i="6"/>
  <c r="E2237" i="11"/>
  <c r="G289" i="6"/>
  <c r="E288" i="11"/>
  <c r="G764" i="6"/>
  <c r="E763" i="11"/>
  <c r="G120" i="6"/>
  <c r="E119" i="11"/>
  <c r="G1448" i="6"/>
  <c r="E1447" i="11"/>
  <c r="G2836" i="6"/>
  <c r="E2835" i="11"/>
  <c r="G413" i="6"/>
  <c r="E412" i="11"/>
  <c r="G730" i="6"/>
  <c r="E729" i="11"/>
  <c r="G1049" i="6"/>
  <c r="E1048" i="11"/>
  <c r="G1311" i="6"/>
  <c r="E1310" i="11"/>
  <c r="G1759" i="6"/>
  <c r="E1758" i="11"/>
  <c r="G1951" i="6"/>
  <c r="E1950" i="11"/>
  <c r="G2425" i="6"/>
  <c r="E2424" i="11"/>
  <c r="G2674" i="6"/>
  <c r="E2673" i="11"/>
  <c r="G2691" i="6"/>
  <c r="E2690" i="11"/>
  <c r="E2660" i="11"/>
  <c r="G2661" i="6"/>
  <c r="G1650" i="6"/>
  <c r="E1649" i="11"/>
  <c r="G2486" i="6"/>
  <c r="E2485" i="11"/>
  <c r="G339" i="6"/>
  <c r="E338" i="11"/>
  <c r="G672" i="6"/>
  <c r="E671" i="11"/>
  <c r="G1043" i="6"/>
  <c r="E1042" i="11"/>
  <c r="G1367" i="6"/>
  <c r="E1366" i="11"/>
  <c r="G1762" i="6"/>
  <c r="E1761" i="11"/>
  <c r="G1836" i="6"/>
  <c r="E1835" i="11"/>
  <c r="G1849" i="6"/>
  <c r="E1848" i="11"/>
  <c r="G2321" i="6"/>
  <c r="E2320" i="11"/>
  <c r="G2803" i="6"/>
  <c r="E2802" i="11"/>
  <c r="G1958" i="6"/>
  <c r="E1957" i="11"/>
  <c r="G404" i="6"/>
  <c r="E403" i="11"/>
  <c r="G2026" i="6"/>
  <c r="E2025" i="11"/>
  <c r="G960" i="6"/>
  <c r="E959" i="11"/>
  <c r="G2198" i="6"/>
  <c r="E2197" i="11"/>
  <c r="G2058" i="6"/>
  <c r="E2057" i="11"/>
  <c r="G2690" i="6"/>
  <c r="E2689" i="11"/>
  <c r="G1981" i="6"/>
  <c r="E1980" i="11"/>
  <c r="G1122" i="6"/>
  <c r="E1121" i="11"/>
  <c r="G380" i="6"/>
  <c r="E379" i="11"/>
  <c r="G777" i="6"/>
  <c r="E776" i="11"/>
  <c r="G228" i="6"/>
  <c r="E227" i="11"/>
  <c r="G1009" i="6"/>
  <c r="E1008" i="11"/>
  <c r="G122" i="6"/>
  <c r="E121" i="11"/>
  <c r="G407" i="6"/>
  <c r="E406" i="11"/>
  <c r="G619" i="6"/>
  <c r="E618" i="11"/>
  <c r="G923" i="6"/>
  <c r="E922" i="11"/>
  <c r="G1251" i="6"/>
  <c r="E1250" i="11"/>
  <c r="G1556" i="6"/>
  <c r="E1555" i="11"/>
  <c r="G1938" i="6"/>
  <c r="E1937" i="11"/>
  <c r="G2093" i="6"/>
  <c r="E2092" i="11"/>
  <c r="G2408" i="6"/>
  <c r="E2407" i="11"/>
  <c r="G2841" i="6"/>
  <c r="E2840" i="11"/>
  <c r="G1535" i="6"/>
  <c r="E1534" i="11"/>
  <c r="G2603" i="6"/>
  <c r="E2602" i="11"/>
  <c r="G2256" i="6"/>
  <c r="E2255" i="11"/>
  <c r="G1038" i="6"/>
  <c r="E1037" i="11"/>
  <c r="G1417" i="6"/>
  <c r="E1416" i="11"/>
  <c r="G933" i="6"/>
  <c r="E932" i="11"/>
  <c r="G892" i="6"/>
  <c r="E891" i="11"/>
  <c r="G1462" i="6"/>
  <c r="E1461" i="11"/>
  <c r="G1531" i="6"/>
  <c r="E1530" i="11"/>
  <c r="G1947" i="6"/>
  <c r="E1946" i="11"/>
  <c r="G1911" i="6"/>
  <c r="E1910" i="11"/>
  <c r="G2539" i="6"/>
  <c r="E2538" i="11"/>
  <c r="G90" i="6"/>
  <c r="E89" i="11"/>
  <c r="G2227" i="6"/>
  <c r="E2226" i="11"/>
  <c r="G397" i="6"/>
  <c r="E396" i="11"/>
  <c r="E2714" i="11"/>
  <c r="G2715" i="6"/>
  <c r="G1011" i="6"/>
  <c r="E1010" i="11"/>
  <c r="G463" i="6"/>
  <c r="E462" i="11"/>
  <c r="G2778" i="6"/>
  <c r="E2777" i="11"/>
  <c r="G2546" i="6"/>
  <c r="E2545" i="11"/>
  <c r="G188" i="6"/>
  <c r="E187" i="11"/>
  <c r="G541" i="6"/>
  <c r="E540" i="11"/>
  <c r="G724" i="6"/>
  <c r="E723" i="11"/>
  <c r="G1027" i="6"/>
  <c r="E1026" i="11"/>
  <c r="G1407" i="6"/>
  <c r="E1406" i="11"/>
  <c r="G1499" i="6"/>
  <c r="E1498" i="11"/>
  <c r="G1386" i="6"/>
  <c r="E1385" i="11"/>
  <c r="G1891" i="6"/>
  <c r="E1890" i="11"/>
  <c r="G2563" i="6"/>
  <c r="E2562" i="11"/>
  <c r="G2761" i="6"/>
  <c r="E2760" i="11"/>
  <c r="E284" i="11"/>
  <c r="G285" i="6"/>
  <c r="G1638" i="6"/>
  <c r="E1637" i="11"/>
  <c r="E1432" i="11"/>
  <c r="G1433" i="6"/>
  <c r="G2215" i="6"/>
  <c r="E2214" i="11"/>
  <c r="G1136" i="6"/>
  <c r="E1135" i="11"/>
  <c r="G231" i="6"/>
  <c r="E230" i="11"/>
  <c r="G2043" i="6"/>
  <c r="E2042" i="11"/>
  <c r="G1554" i="6"/>
  <c r="E1553" i="11"/>
  <c r="G2036" i="6"/>
  <c r="E2035" i="11"/>
  <c r="G2119" i="6"/>
  <c r="E2118" i="11"/>
  <c r="G2531" i="6"/>
  <c r="E2530" i="11"/>
  <c r="G172" i="6"/>
  <c r="E171" i="11"/>
  <c r="G1503" i="6"/>
  <c r="E1502" i="11"/>
  <c r="G2723" i="6"/>
  <c r="E2722" i="11"/>
  <c r="E856" i="11"/>
  <c r="G857" i="6"/>
  <c r="G2798" i="6"/>
  <c r="E2797" i="11"/>
  <c r="G993" i="6"/>
  <c r="E992" i="11"/>
  <c r="G1562" i="6"/>
  <c r="E1561" i="11"/>
  <c r="G2640" i="6"/>
  <c r="E2639" i="11"/>
  <c r="G947" i="6"/>
  <c r="E946" i="11"/>
  <c r="G2009" i="6"/>
  <c r="E2008" i="11"/>
  <c r="G399" i="6"/>
  <c r="E398" i="11"/>
  <c r="G1142" i="6"/>
  <c r="E1141" i="11"/>
  <c r="G1304" i="6"/>
  <c r="E1303" i="11"/>
  <c r="G2079" i="6"/>
  <c r="E2078" i="11"/>
  <c r="G379" i="6"/>
  <c r="E378" i="11"/>
  <c r="G309" i="6"/>
  <c r="E308" i="11"/>
  <c r="G1125" i="6"/>
  <c r="E1124" i="11"/>
  <c r="G951" i="6"/>
  <c r="E950" i="11"/>
  <c r="G1661" i="6"/>
  <c r="E1660" i="11"/>
  <c r="G2220" i="6"/>
  <c r="E2219" i="11"/>
  <c r="G1996" i="6"/>
  <c r="E1995" i="11"/>
  <c r="G396" i="6"/>
  <c r="E395" i="11"/>
  <c r="G204" i="6"/>
  <c r="E203" i="11"/>
  <c r="G641" i="6"/>
  <c r="E640" i="11"/>
  <c r="G1243" i="6"/>
  <c r="E1242" i="11"/>
  <c r="G1819" i="6"/>
  <c r="E1818" i="11"/>
  <c r="G2377" i="6"/>
  <c r="E2376" i="11"/>
  <c r="G567" i="6"/>
  <c r="E566" i="11"/>
  <c r="G370" i="6"/>
  <c r="E369" i="11"/>
  <c r="G93" i="6"/>
  <c r="E92" i="11"/>
  <c r="E1171" i="11"/>
  <c r="G1172" i="6"/>
  <c r="G1845" i="6"/>
  <c r="E1844" i="11"/>
  <c r="G1559" i="6"/>
  <c r="E1558" i="11"/>
  <c r="G1293" i="6"/>
  <c r="E1292" i="11"/>
  <c r="G224" i="6"/>
  <c r="E223" i="11"/>
  <c r="G1246" i="6"/>
  <c r="E1245" i="11"/>
  <c r="G1437" i="6"/>
  <c r="E1436" i="11"/>
  <c r="G640" i="6"/>
  <c r="E639" i="11"/>
  <c r="G2147" i="6"/>
  <c r="E2146" i="11"/>
  <c r="G2529" i="6"/>
  <c r="E2528" i="11"/>
  <c r="G78" i="6"/>
  <c r="E77" i="11"/>
  <c r="G1164" i="6"/>
  <c r="E1163" i="11"/>
  <c r="G1735" i="6"/>
  <c r="E1734" i="11"/>
  <c r="G2265" i="6"/>
  <c r="E2264" i="11"/>
  <c r="G1316" i="6"/>
  <c r="E1315" i="11"/>
  <c r="G1453" i="6"/>
  <c r="E1452" i="11"/>
  <c r="G1700" i="6"/>
  <c r="E1699" i="11"/>
  <c r="G1191" i="6"/>
  <c r="E1190" i="11"/>
  <c r="G105" i="6"/>
  <c r="E104" i="11"/>
  <c r="G701" i="6"/>
  <c r="E700" i="11"/>
  <c r="G1053" i="6"/>
  <c r="E1052" i="11"/>
  <c r="G1502" i="6"/>
  <c r="E1501" i="11"/>
  <c r="G2536" i="6"/>
  <c r="E2535" i="11"/>
  <c r="G1717" i="6"/>
  <c r="E1716" i="11"/>
  <c r="G1118" i="6"/>
  <c r="E1117" i="11"/>
  <c r="G71" i="6"/>
  <c r="E70" i="11"/>
  <c r="G1931" i="6"/>
  <c r="E1930" i="11"/>
  <c r="G2584" i="6"/>
  <c r="E2583" i="11"/>
  <c r="G867" i="6"/>
  <c r="E866" i="11"/>
  <c r="G1373" i="6"/>
  <c r="E1372" i="11"/>
  <c r="G329" i="6"/>
  <c r="E328" i="11"/>
  <c r="G2472" i="6"/>
  <c r="E2471" i="11"/>
  <c r="G1321" i="6"/>
  <c r="E1320" i="11"/>
  <c r="G1241" i="6"/>
  <c r="E1240" i="11"/>
  <c r="G1121" i="6"/>
  <c r="E1120" i="11"/>
  <c r="G24" i="6"/>
  <c r="E23" i="11"/>
  <c r="G549" i="6"/>
  <c r="E548" i="11"/>
  <c r="G2740" i="6"/>
  <c r="E2739" i="11"/>
  <c r="G1368" i="6"/>
  <c r="E1367" i="11"/>
  <c r="G496" i="6"/>
  <c r="E495" i="11"/>
  <c r="G2100" i="6"/>
  <c r="E2099" i="11"/>
  <c r="G17" i="6"/>
  <c r="E16" i="11"/>
  <c r="G1855" i="6"/>
  <c r="E1854" i="11"/>
  <c r="G2414" i="6"/>
  <c r="E2413" i="11"/>
  <c r="G1325" i="6"/>
  <c r="E1324" i="11"/>
  <c r="G725" i="6"/>
  <c r="E724" i="11"/>
  <c r="G2269" i="6"/>
  <c r="E2268" i="11"/>
  <c r="G1748" i="6"/>
  <c r="E1747" i="11"/>
  <c r="G983" i="6"/>
  <c r="E982" i="11"/>
  <c r="G1745" i="6"/>
  <c r="E1744" i="11"/>
  <c r="G435" i="6"/>
  <c r="E434" i="11"/>
  <c r="G409" i="6"/>
  <c r="E408" i="11"/>
  <c r="G1782" i="6"/>
  <c r="E1781" i="11"/>
  <c r="G2751" i="6"/>
  <c r="E2750" i="11"/>
  <c r="G195" i="6"/>
  <c r="E194" i="11"/>
  <c r="G1673" i="6"/>
  <c r="E1672" i="11"/>
  <c r="G1284" i="6"/>
  <c r="E1283" i="11"/>
  <c r="G784" i="6"/>
  <c r="E783" i="11"/>
  <c r="G1630" i="6"/>
  <c r="E1629" i="11"/>
  <c r="G280" i="6"/>
  <c r="E279" i="11"/>
  <c r="G791" i="6"/>
  <c r="E790" i="11"/>
  <c r="G2241" i="6"/>
  <c r="E2240" i="11"/>
  <c r="G1244" i="6"/>
  <c r="E1243" i="11"/>
  <c r="G1543" i="6"/>
  <c r="E1542" i="11"/>
  <c r="G279" i="6"/>
  <c r="E278" i="11"/>
  <c r="G2063" i="6"/>
  <c r="E2062" i="11"/>
  <c r="G680" i="6"/>
  <c r="E679" i="11"/>
  <c r="G484" i="6"/>
  <c r="E483" i="11"/>
  <c r="G1120" i="6"/>
  <c r="E1119" i="11"/>
  <c r="G2245" i="6"/>
  <c r="E2244" i="11"/>
  <c r="G347" i="6"/>
  <c r="E346" i="11"/>
  <c r="G439" i="6"/>
  <c r="E438" i="11"/>
  <c r="G1580" i="6"/>
  <c r="E1579" i="11"/>
  <c r="G2016" i="6"/>
  <c r="E2015" i="11"/>
  <c r="G2737" i="6"/>
  <c r="E2736" i="11"/>
  <c r="E894" i="11"/>
  <c r="G895" i="6"/>
  <c r="G229" i="6"/>
  <c r="E228" i="11"/>
  <c r="G1227" i="6"/>
  <c r="E1226" i="11"/>
  <c r="G378" i="6"/>
  <c r="E377" i="11"/>
  <c r="G1381" i="6"/>
  <c r="E1380" i="11"/>
  <c r="G1555" i="6"/>
  <c r="E1554" i="11"/>
  <c r="G2258" i="6"/>
  <c r="E2257" i="11"/>
  <c r="G711" i="6"/>
  <c r="E710" i="11"/>
  <c r="E212" i="11"/>
  <c r="G213" i="6"/>
  <c r="G255" i="6"/>
  <c r="E254" i="11"/>
  <c r="G1032" i="6"/>
  <c r="E1031" i="11"/>
  <c r="G1470" i="6"/>
  <c r="E1469" i="11"/>
  <c r="G1975" i="6"/>
  <c r="E1974" i="11"/>
  <c r="G2489" i="6"/>
  <c r="E2488" i="11"/>
  <c r="G1257" i="6"/>
  <c r="E1256" i="11"/>
  <c r="G2586" i="6"/>
  <c r="E2585" i="11"/>
  <c r="G81" i="6"/>
  <c r="E80" i="11"/>
  <c r="G1482" i="6"/>
  <c r="E1481" i="11"/>
  <c r="G1743" i="6"/>
  <c r="E1742" i="11"/>
  <c r="G2295" i="6"/>
  <c r="E2294" i="11"/>
  <c r="E545" i="11"/>
  <c r="G546" i="6"/>
  <c r="G1194" i="6"/>
  <c r="E1193" i="11"/>
  <c r="G529" i="6"/>
  <c r="E528" i="11"/>
  <c r="G667" i="6"/>
  <c r="E666" i="11"/>
  <c r="G1355" i="6"/>
  <c r="E1354" i="11"/>
  <c r="G2188" i="6"/>
  <c r="E2187" i="11"/>
  <c r="G2095" i="6"/>
  <c r="E2094" i="11"/>
  <c r="G1861" i="6"/>
  <c r="E1860" i="11"/>
  <c r="G160" i="6"/>
  <c r="E159" i="11"/>
  <c r="G227" i="6"/>
  <c r="E226" i="11"/>
  <c r="G1035" i="6"/>
  <c r="E1034" i="11"/>
  <c r="G1398" i="6"/>
  <c r="E1397" i="11"/>
  <c r="G2204" i="6"/>
  <c r="E2203" i="11"/>
  <c r="G2769" i="6"/>
  <c r="E2768" i="11"/>
  <c r="G1261" i="6"/>
  <c r="E1260" i="11"/>
  <c r="G1269" i="6"/>
  <c r="E1268" i="11"/>
  <c r="G736" i="6"/>
  <c r="E735" i="11"/>
  <c r="G1371" i="6"/>
  <c r="E1370" i="11"/>
  <c r="G1772" i="6"/>
  <c r="E1771" i="11"/>
  <c r="G2579" i="6"/>
  <c r="E2578" i="11"/>
  <c r="G2638" i="6"/>
  <c r="E2637" i="11"/>
  <c r="E1177" i="11"/>
  <c r="G1178" i="6"/>
  <c r="G1972" i="6"/>
  <c r="E1971" i="11"/>
  <c r="G2030" i="6"/>
  <c r="E2029" i="11"/>
  <c r="G1360" i="6"/>
  <c r="E1359" i="11"/>
  <c r="G2212" i="6"/>
  <c r="E2211" i="11"/>
  <c r="G383" i="6"/>
  <c r="E382" i="11"/>
  <c r="G112" i="6"/>
  <c r="E111" i="11"/>
  <c r="G716" i="6"/>
  <c r="E715" i="11"/>
  <c r="G1085" i="6"/>
  <c r="E1084" i="11"/>
  <c r="G1867" i="6"/>
  <c r="E1866" i="11"/>
  <c r="G2569" i="6"/>
  <c r="E2568" i="11"/>
  <c r="G1176" i="6"/>
  <c r="E1175" i="11"/>
  <c r="G1428" i="6"/>
  <c r="E1427" i="11"/>
  <c r="G1536" i="6"/>
  <c r="E1535" i="11"/>
  <c r="G922" i="6"/>
  <c r="E921" i="11"/>
  <c r="G1299" i="6"/>
  <c r="E1298" i="11"/>
  <c r="G1817" i="6"/>
  <c r="E1816" i="11"/>
  <c r="G2618" i="6"/>
  <c r="E2617" i="11"/>
  <c r="G916" i="6"/>
  <c r="E915" i="11"/>
  <c r="G2732" i="6"/>
  <c r="E2731" i="11"/>
  <c r="G2049" i="6"/>
  <c r="E2048" i="11"/>
  <c r="G149" i="6"/>
  <c r="E148" i="11"/>
  <c r="G704" i="6"/>
  <c r="E703" i="11"/>
  <c r="G1116" i="6"/>
  <c r="E1115" i="11"/>
  <c r="G1550" i="6"/>
  <c r="E1549" i="11"/>
  <c r="G2399" i="6"/>
  <c r="E2398" i="11"/>
  <c r="G2698" i="6"/>
  <c r="E2697" i="11"/>
  <c r="G2283" i="6"/>
  <c r="E2282" i="11"/>
  <c r="G2635" i="6"/>
  <c r="E2634" i="11"/>
  <c r="G1576" i="6"/>
  <c r="E1575" i="11"/>
  <c r="G2336" i="6"/>
  <c r="E2335" i="11"/>
  <c r="G1982" i="6"/>
  <c r="E1981" i="11"/>
  <c r="G1959" i="6"/>
  <c r="E1958" i="11"/>
  <c r="G2785" i="6"/>
  <c r="E2784" i="11"/>
  <c r="G1082" i="6"/>
  <c r="E1081" i="11"/>
  <c r="E1943" i="11"/>
  <c r="G1944" i="6"/>
  <c r="G1988" i="6"/>
  <c r="E1987" i="11"/>
  <c r="G2593" i="6"/>
  <c r="E2592" i="11"/>
  <c r="G1567" i="6"/>
  <c r="E1566" i="11"/>
  <c r="E2290" i="11"/>
  <c r="G2291" i="6"/>
  <c r="E2549" i="11"/>
  <c r="G2550" i="6"/>
  <c r="G801" i="6"/>
  <c r="E800" i="11"/>
  <c r="G21" i="6"/>
  <c r="E20" i="11"/>
  <c r="G1126" i="6"/>
  <c r="E1125" i="11"/>
  <c r="G209" i="6"/>
  <c r="E208" i="11"/>
  <c r="E330" i="11"/>
  <c r="G331" i="6"/>
  <c r="G419" i="6"/>
  <c r="E418" i="11"/>
  <c r="G1827" i="6"/>
  <c r="E1826" i="11"/>
  <c r="G37" i="6"/>
  <c r="E36" i="11"/>
  <c r="G2002" i="6"/>
  <c r="E2001" i="11"/>
  <c r="G2251" i="6"/>
  <c r="E2250" i="11"/>
  <c r="G871" i="6"/>
  <c r="E870" i="11"/>
  <c r="G1513" i="6"/>
  <c r="E1512" i="11"/>
  <c r="G1141" i="6"/>
  <c r="E1140" i="11"/>
  <c r="G314" i="6"/>
  <c r="E313" i="11"/>
  <c r="G1521" i="6"/>
  <c r="E1520" i="11"/>
  <c r="G193" i="6"/>
  <c r="E192" i="11"/>
  <c r="G354" i="6"/>
  <c r="E353" i="11"/>
  <c r="G1930" i="6"/>
  <c r="E1929" i="11"/>
  <c r="G107" i="6"/>
  <c r="E106" i="11"/>
  <c r="G168" i="6"/>
  <c r="E167" i="11"/>
  <c r="G648" i="6"/>
  <c r="E647" i="11"/>
  <c r="G1779" i="6"/>
  <c r="E1778" i="11"/>
  <c r="G72" i="6"/>
  <c r="E71" i="11"/>
  <c r="G1390" i="6"/>
  <c r="E1389" i="11"/>
  <c r="G1993" i="6"/>
  <c r="E1992" i="11"/>
  <c r="G416" i="6"/>
  <c r="E415" i="11"/>
  <c r="G1778" i="6"/>
  <c r="E1777" i="11"/>
  <c r="G426" i="6"/>
  <c r="E425" i="11"/>
  <c r="G283" i="6"/>
  <c r="E282" i="11"/>
  <c r="G943" i="6"/>
  <c r="E942" i="11"/>
  <c r="G524" i="6"/>
  <c r="E523" i="11"/>
  <c r="G1798" i="6"/>
  <c r="E1797" i="11"/>
  <c r="G992" i="6"/>
  <c r="E991" i="11"/>
  <c r="G418" i="6"/>
  <c r="E417" i="11"/>
  <c r="G1794" i="6"/>
  <c r="E1793" i="11"/>
  <c r="G49" i="6"/>
  <c r="E48" i="11"/>
  <c r="G1429" i="6"/>
  <c r="E1428" i="11"/>
  <c r="G740" i="6"/>
  <c r="E739" i="11"/>
  <c r="G2055" i="6"/>
  <c r="E2054" i="11"/>
  <c r="G691" i="6"/>
  <c r="E690" i="11"/>
  <c r="G1449" i="6"/>
  <c r="E1448" i="11"/>
  <c r="G1364" i="6"/>
  <c r="E1363" i="11"/>
  <c r="G1181" i="6"/>
  <c r="E1180" i="11"/>
  <c r="G15" i="6"/>
  <c r="E14" i="11"/>
  <c r="G569" i="6"/>
  <c r="E568" i="11"/>
  <c r="G1834" i="6"/>
  <c r="E1833" i="11"/>
  <c r="G2138" i="6"/>
  <c r="E2137" i="11"/>
  <c r="G375" i="6"/>
  <c r="E374" i="11"/>
  <c r="E986" i="11"/>
  <c r="G987" i="6"/>
  <c r="G2207" i="6"/>
  <c r="E2206" i="11"/>
  <c r="G150" i="6"/>
  <c r="E149" i="11"/>
  <c r="G1271" i="6"/>
  <c r="E1270" i="11"/>
  <c r="G2149" i="6"/>
  <c r="E2148" i="11"/>
  <c r="G770" i="6"/>
  <c r="E769" i="11"/>
  <c r="G2510" i="6"/>
  <c r="E2509" i="11"/>
  <c r="G385" i="6"/>
  <c r="E384" i="11"/>
  <c r="G1193" i="6"/>
  <c r="E1192" i="11"/>
  <c r="G1542" i="6"/>
  <c r="E1541" i="11"/>
  <c r="G2420" i="6"/>
  <c r="E2419" i="11"/>
  <c r="G427" i="6"/>
  <c r="E426" i="11"/>
  <c r="E2306" i="11"/>
  <c r="G2307" i="6"/>
  <c r="G655" i="6"/>
  <c r="E654" i="11"/>
  <c r="G606" i="6"/>
  <c r="E605" i="11"/>
  <c r="G1613" i="6"/>
  <c r="E1612" i="11"/>
  <c r="G1881" i="6"/>
  <c r="E1880" i="11"/>
  <c r="G2833" i="6"/>
  <c r="E2832" i="11"/>
  <c r="G2389" i="6"/>
  <c r="E2388" i="11"/>
  <c r="G101" i="6"/>
  <c r="E100" i="11"/>
  <c r="G650" i="6"/>
  <c r="E649" i="11"/>
  <c r="G1232" i="6"/>
  <c r="E1231" i="11"/>
  <c r="G1804" i="6"/>
  <c r="E1803" i="11"/>
  <c r="G2412" i="6"/>
  <c r="E2411" i="11"/>
  <c r="G1277" i="6"/>
  <c r="E1276" i="11"/>
  <c r="G1252" i="6"/>
  <c r="E1251" i="11"/>
  <c r="G2086" i="6"/>
  <c r="E2085" i="11"/>
  <c r="G2620" i="6"/>
  <c r="E2619" i="11"/>
  <c r="G646" i="6"/>
  <c r="E645" i="11"/>
  <c r="G248" i="6"/>
  <c r="E247" i="11"/>
  <c r="G1998" i="6"/>
  <c r="E1997" i="11"/>
  <c r="G272" i="6"/>
  <c r="E271" i="11"/>
  <c r="G807" i="6"/>
  <c r="E806" i="11"/>
  <c r="G1611" i="6"/>
  <c r="E1610" i="11"/>
  <c r="G2311" i="6"/>
  <c r="E2310" i="11"/>
  <c r="G2700" i="6"/>
  <c r="E2699" i="11"/>
  <c r="G1909" i="6"/>
  <c r="E1908" i="11"/>
  <c r="G2203" i="6"/>
  <c r="E2202" i="11"/>
  <c r="G1130" i="6"/>
  <c r="E1129" i="11"/>
  <c r="G990" i="6"/>
  <c r="E989" i="11"/>
  <c r="G1422" i="6"/>
  <c r="E1421" i="11"/>
  <c r="G1892" i="6"/>
  <c r="E1891" i="11"/>
  <c r="G2719" i="6"/>
  <c r="E2718" i="11"/>
  <c r="E316" i="11"/>
  <c r="G317" i="6"/>
  <c r="G2123" i="6"/>
  <c r="E2122" i="11"/>
  <c r="G502" i="6"/>
  <c r="E501" i="11"/>
  <c r="G154" i="6"/>
  <c r="E153" i="11"/>
  <c r="G657" i="6"/>
  <c r="E656" i="11"/>
  <c r="G1295" i="6"/>
  <c r="E1294" i="11"/>
  <c r="G1598" i="6"/>
  <c r="E1597" i="11"/>
  <c r="G2439" i="6"/>
  <c r="E2438" i="11"/>
  <c r="G50" i="6"/>
  <c r="E49" i="11"/>
  <c r="G2773" i="6"/>
  <c r="E2772" i="11"/>
  <c r="G2213" i="6"/>
  <c r="E2212" i="11"/>
  <c r="G985" i="6"/>
  <c r="E984" i="11"/>
  <c r="G1983" i="6"/>
  <c r="E1982" i="11"/>
  <c r="G2309" i="6"/>
  <c r="E2308" i="11"/>
  <c r="G2048" i="6"/>
  <c r="E2047" i="11"/>
  <c r="G2363" i="6"/>
  <c r="E2362" i="11"/>
  <c r="G2387" i="6"/>
  <c r="E2386" i="11"/>
  <c r="G186" i="6"/>
  <c r="E185" i="11"/>
  <c r="G2666" i="6"/>
  <c r="E2665" i="11"/>
  <c r="G2107" i="6"/>
  <c r="E2106" i="11"/>
  <c r="G1308" i="6"/>
  <c r="E1307" i="11"/>
  <c r="G1323" i="6"/>
  <c r="E1322" i="11"/>
  <c r="G219" i="6"/>
  <c r="E218" i="11"/>
  <c r="G917" i="6"/>
  <c r="E916" i="11"/>
  <c r="G1541" i="6"/>
  <c r="E1540" i="11"/>
  <c r="G2325" i="6"/>
  <c r="E2324" i="11"/>
  <c r="G1712" i="6"/>
  <c r="E1711" i="11"/>
  <c r="G1709" i="6"/>
  <c r="E1708" i="11"/>
  <c r="G552" i="6"/>
  <c r="E551" i="11"/>
  <c r="G1549" i="6"/>
  <c r="E1548" i="11"/>
  <c r="G2151" i="6"/>
  <c r="E2150" i="11"/>
  <c r="G1292" i="6"/>
  <c r="E1291" i="11"/>
  <c r="G2829" i="6"/>
  <c r="E2828" i="11"/>
  <c r="G353" i="6"/>
  <c r="E352" i="11"/>
  <c r="G1104" i="6"/>
  <c r="E1103" i="11"/>
  <c r="G2116" i="6"/>
  <c r="E2115" i="11"/>
  <c r="G288" i="6"/>
  <c r="E287" i="11"/>
  <c r="G1472" i="6"/>
  <c r="E1471" i="11"/>
  <c r="G99" i="6"/>
  <c r="E98" i="11"/>
  <c r="G414" i="6"/>
  <c r="E413" i="11"/>
  <c r="G925" i="6"/>
  <c r="E924" i="11"/>
  <c r="G1645" i="6"/>
  <c r="E1644" i="11"/>
  <c r="G239" i="6"/>
  <c r="E238" i="11"/>
  <c r="G852" i="6"/>
  <c r="E851" i="11"/>
  <c r="G34" i="6"/>
  <c r="E33" i="11"/>
  <c r="G445" i="6"/>
  <c r="E444" i="11"/>
  <c r="G957" i="6"/>
  <c r="E956" i="11"/>
  <c r="G1922" i="6"/>
  <c r="E1921" i="11"/>
  <c r="G2117" i="6"/>
  <c r="E2116" i="11"/>
  <c r="G2643" i="6"/>
  <c r="E2642" i="11"/>
  <c r="G1725" i="6"/>
  <c r="E1724" i="11"/>
  <c r="G2153" i="6"/>
  <c r="E2152" i="11"/>
  <c r="G560" i="6"/>
  <c r="E559" i="11"/>
  <c r="G1148" i="6"/>
  <c r="E1147" i="11"/>
  <c r="G1902" i="6"/>
  <c r="E1901" i="11"/>
  <c r="G474" i="6"/>
  <c r="E473" i="11"/>
  <c r="E2217" i="11"/>
  <c r="G2218" i="6"/>
  <c r="G2848" i="6"/>
  <c r="E2847" i="11"/>
  <c r="G345" i="6"/>
  <c r="E344" i="11"/>
  <c r="G1010" i="6"/>
  <c r="E1009" i="11"/>
  <c r="G1347" i="6"/>
  <c r="E1346" i="11"/>
  <c r="G2366" i="6"/>
  <c r="E2365" i="11"/>
  <c r="G144" i="6"/>
  <c r="E143" i="11"/>
  <c r="G846" i="6"/>
  <c r="E845" i="11"/>
  <c r="G266" i="6"/>
  <c r="E265" i="11"/>
  <c r="G1041" i="6"/>
  <c r="E1040" i="11"/>
  <c r="G2127" i="6"/>
  <c r="E2126" i="11"/>
  <c r="G405" i="6"/>
  <c r="E404" i="11"/>
  <c r="G2483" i="6"/>
  <c r="E2482" i="11"/>
  <c r="G601" i="6"/>
  <c r="E600" i="11"/>
  <c r="G602" i="6"/>
  <c r="E601" i="11"/>
  <c r="G966" i="6"/>
  <c r="E965" i="11"/>
  <c r="G1530" i="6"/>
  <c r="E1529" i="11"/>
  <c r="G2657" i="6"/>
  <c r="E2656" i="11"/>
  <c r="G642" i="6"/>
  <c r="E641" i="11"/>
  <c r="G940" i="6"/>
  <c r="E939" i="11"/>
  <c r="G708" i="6"/>
  <c r="E707" i="11"/>
  <c r="G773" i="6"/>
  <c r="E772" i="11"/>
  <c r="G1375" i="6"/>
  <c r="E1374" i="11"/>
  <c r="G126" i="6"/>
  <c r="E125" i="11"/>
  <c r="G733" i="6"/>
  <c r="E732" i="11"/>
  <c r="G1509" i="6"/>
  <c r="E1508" i="11"/>
  <c r="G2054" i="6"/>
  <c r="E2053" i="11"/>
  <c r="G158" i="6"/>
  <c r="E157" i="11"/>
  <c r="G1646" i="6"/>
  <c r="E1645" i="11"/>
  <c r="G2542" i="6"/>
  <c r="E2541" i="11"/>
  <c r="G628" i="6"/>
  <c r="E627" i="11"/>
  <c r="G1296" i="6"/>
  <c r="E1295" i="11"/>
  <c r="G1538" i="6"/>
  <c r="E1537" i="11"/>
  <c r="G2228" i="6"/>
  <c r="E2227" i="11"/>
  <c r="G1683" i="6"/>
  <c r="E1682" i="11"/>
  <c r="G2194" i="6"/>
  <c r="E2193" i="11"/>
  <c r="G1385" i="6"/>
  <c r="E1384" i="11"/>
  <c r="G458" i="6"/>
  <c r="E457" i="11"/>
  <c r="G905" i="6"/>
  <c r="E904" i="11"/>
  <c r="G1823" i="6"/>
  <c r="E1822" i="11"/>
  <c r="G2209" i="6"/>
  <c r="E2208" i="11"/>
  <c r="G250" i="6"/>
  <c r="E249" i="11"/>
  <c r="G2248" i="6"/>
  <c r="E2247" i="11"/>
  <c r="G1454" i="6"/>
  <c r="E1453" i="11"/>
  <c r="G1582" i="6"/>
  <c r="E1581" i="11"/>
  <c r="G1697" i="6"/>
  <c r="E1696" i="11"/>
  <c r="G2415" i="6"/>
  <c r="E2414" i="11"/>
  <c r="G2746" i="6"/>
  <c r="E2745" i="11"/>
  <c r="G475" i="6"/>
  <c r="E474" i="11"/>
  <c r="G1469" i="6"/>
  <c r="E1468" i="11"/>
  <c r="G842" i="6"/>
  <c r="E841" i="11"/>
  <c r="G2734" i="6"/>
  <c r="E2733" i="11"/>
  <c r="G80" i="6"/>
  <c r="E79" i="11"/>
  <c r="G398" i="6"/>
  <c r="E397" i="11"/>
  <c r="G698" i="6"/>
  <c r="E697" i="11"/>
  <c r="G1031" i="6"/>
  <c r="E1030" i="11"/>
  <c r="G1412" i="6"/>
  <c r="E1411" i="11"/>
  <c r="G1534" i="6"/>
  <c r="E1533" i="11"/>
  <c r="G1848" i="6"/>
  <c r="E1847" i="11"/>
  <c r="G2197" i="6"/>
  <c r="E2196" i="11"/>
  <c r="G2738" i="6"/>
  <c r="E2737" i="11"/>
  <c r="G2695" i="6"/>
  <c r="E2694" i="11"/>
  <c r="G2747" i="6"/>
  <c r="E2746" i="11"/>
  <c r="G1253" i="6"/>
  <c r="E1252" i="11"/>
  <c r="G1663" i="6"/>
  <c r="E1662" i="11"/>
  <c r="G2838" i="6"/>
  <c r="E2837" i="11"/>
  <c r="G293" i="6"/>
  <c r="E292" i="11"/>
  <c r="G760" i="6"/>
  <c r="E759" i="11"/>
  <c r="G941" i="6"/>
  <c r="E940" i="11"/>
  <c r="G1452" i="6"/>
  <c r="E1451" i="11"/>
  <c r="G1907" i="6"/>
  <c r="E1906" i="11"/>
  <c r="G2229" i="6"/>
  <c r="E2228" i="11"/>
  <c r="G2626" i="6"/>
  <c r="E2625" i="11"/>
  <c r="G2590" i="6"/>
  <c r="E2589" i="11"/>
  <c r="G2104" i="6"/>
  <c r="E2103" i="11"/>
  <c r="E2259" i="11"/>
  <c r="G2260" i="6"/>
  <c r="G2556" i="6"/>
  <c r="E2555" i="11"/>
  <c r="G152" i="6"/>
  <c r="E151" i="11"/>
  <c r="G536" i="6"/>
  <c r="E535" i="11"/>
  <c r="G848" i="6"/>
  <c r="E847" i="11"/>
  <c r="G1168" i="6"/>
  <c r="E1167" i="11"/>
  <c r="G1460" i="6"/>
  <c r="E1459" i="11"/>
  <c r="G1803" i="6"/>
  <c r="E1802" i="11"/>
  <c r="G1943" i="6"/>
  <c r="E1942" i="11"/>
  <c r="G2356" i="6"/>
  <c r="E2355" i="11"/>
  <c r="G1675" i="6"/>
  <c r="E1674" i="11"/>
  <c r="G2034" i="6"/>
  <c r="E2033" i="11"/>
  <c r="G371" i="6"/>
  <c r="E370" i="11"/>
  <c r="G1575" i="6"/>
  <c r="E1574" i="11"/>
  <c r="G358" i="6"/>
  <c r="E357" i="11"/>
  <c r="G322" i="6"/>
  <c r="E321" i="11"/>
  <c r="G741" i="6"/>
  <c r="E740" i="11"/>
  <c r="G1063" i="6"/>
  <c r="E1062" i="11"/>
  <c r="G1471" i="6"/>
  <c r="E1470" i="11"/>
  <c r="G1522" i="6"/>
  <c r="E1521" i="11"/>
  <c r="G2069" i="6"/>
  <c r="E2068" i="11"/>
  <c r="G2571" i="6"/>
  <c r="E2570" i="11"/>
  <c r="G214" i="6"/>
  <c r="E213" i="11"/>
  <c r="G1869" i="6"/>
  <c r="E1868" i="11"/>
  <c r="G2805" i="6"/>
  <c r="E2804" i="11"/>
  <c r="G2578" i="6"/>
  <c r="E2577" i="11"/>
  <c r="G2352" i="6"/>
  <c r="E2351" i="11"/>
  <c r="G350" i="6"/>
  <c r="E349" i="11"/>
  <c r="G696" i="6"/>
  <c r="E695" i="11"/>
  <c r="G1210" i="6"/>
  <c r="E1209" i="11"/>
  <c r="G1629" i="6"/>
  <c r="E1628" i="11"/>
  <c r="G1617" i="6"/>
  <c r="E1616" i="11"/>
  <c r="G1900" i="6"/>
  <c r="E1899" i="11"/>
  <c r="G2032" i="6"/>
  <c r="E2031" i="11"/>
  <c r="G2301" i="6"/>
  <c r="E2300" i="11"/>
  <c r="G225" i="6"/>
  <c r="E224" i="11"/>
  <c r="G1329" i="6"/>
  <c r="E1328" i="11"/>
  <c r="E2221" i="11"/>
  <c r="G2222" i="6"/>
  <c r="G1568" i="6"/>
  <c r="E1567" i="11"/>
  <c r="G1012" i="6"/>
  <c r="E1011" i="11"/>
  <c r="G1844" i="6"/>
  <c r="E1843" i="11"/>
  <c r="G2480" i="6"/>
  <c r="E2479" i="11"/>
  <c r="G2630" i="6"/>
  <c r="E2629" i="11"/>
  <c r="G2821" i="6"/>
  <c r="E2820" i="11"/>
  <c r="G497" i="6"/>
  <c r="E496" i="11"/>
  <c r="G495" i="6"/>
  <c r="E494" i="11"/>
  <c r="E481" i="11"/>
  <c r="G482" i="6"/>
  <c r="G326" i="6"/>
  <c r="E325" i="11"/>
  <c r="G790" i="6"/>
  <c r="E789" i="11"/>
  <c r="G179" i="6"/>
  <c r="E178" i="11"/>
  <c r="G465" i="6"/>
  <c r="E464" i="11"/>
  <c r="G737" i="6"/>
  <c r="E736" i="11"/>
  <c r="G965" i="6"/>
  <c r="E964" i="11"/>
  <c r="G1597" i="6"/>
  <c r="E1596" i="11"/>
  <c r="G1802" i="6"/>
  <c r="E1801" i="11"/>
  <c r="G2092" i="6"/>
  <c r="E2091" i="11"/>
  <c r="G2159" i="6"/>
  <c r="E2158" i="11"/>
  <c r="G2293" i="6"/>
  <c r="E2292" i="11"/>
  <c r="G2819" i="6"/>
  <c r="E2818" i="11"/>
  <c r="G395" i="6"/>
  <c r="E394" i="11"/>
  <c r="G388" i="6"/>
  <c r="E387" i="11"/>
  <c r="G1699" i="6"/>
  <c r="E1698" i="11"/>
  <c r="E2581" i="11"/>
  <c r="G2582" i="6"/>
  <c r="G98" i="6"/>
  <c r="E97" i="11"/>
  <c r="G2266" i="6"/>
  <c r="E2265" i="11"/>
  <c r="G869" i="6"/>
  <c r="E868" i="11"/>
  <c r="G1621" i="6"/>
  <c r="E1620" i="11"/>
  <c r="G1516" i="6"/>
  <c r="E1515" i="11"/>
  <c r="G1919" i="6"/>
  <c r="E1918" i="11"/>
  <c r="G2074" i="6"/>
  <c r="E2073" i="11"/>
  <c r="G2400" i="6"/>
  <c r="E2399" i="11"/>
  <c r="E320" i="11"/>
  <c r="G321" i="6"/>
  <c r="G686" i="6"/>
  <c r="E685" i="11"/>
  <c r="G1600" i="6"/>
  <c r="E1599" i="11"/>
  <c r="G1090" i="6"/>
  <c r="E1089" i="11"/>
  <c r="G2500" i="6"/>
  <c r="E2499" i="11"/>
  <c r="G2462" i="6"/>
  <c r="E2461" i="11"/>
  <c r="G2802" i="6"/>
  <c r="E2801" i="11"/>
  <c r="G344" i="6"/>
  <c r="E343" i="11"/>
  <c r="G348" i="6"/>
  <c r="E347" i="11"/>
  <c r="G553" i="6"/>
  <c r="E552" i="11"/>
  <c r="G685" i="6"/>
  <c r="E684" i="11"/>
  <c r="G1314" i="6"/>
  <c r="E1313" i="11"/>
  <c r="G1350" i="6"/>
  <c r="E1349" i="11"/>
  <c r="G1492" i="6"/>
  <c r="E1491" i="11"/>
  <c r="G1871" i="6"/>
  <c r="E1870" i="11"/>
  <c r="G2134" i="6"/>
  <c r="E2133" i="11"/>
  <c r="G2297" i="6"/>
  <c r="E2296" i="11"/>
  <c r="G2743" i="6"/>
  <c r="E2742" i="11"/>
  <c r="G670" i="6"/>
  <c r="E669" i="11"/>
  <c r="G459" i="6"/>
  <c r="E458" i="11"/>
  <c r="G2667" i="6"/>
  <c r="E2666" i="11"/>
  <c r="G2621" i="6"/>
  <c r="E2620" i="11"/>
  <c r="G2250" i="6"/>
  <c r="E2249" i="11"/>
  <c r="G2580" i="6"/>
  <c r="E2579" i="11"/>
  <c r="G1528" i="6"/>
  <c r="E1527" i="11"/>
  <c r="G1651" i="6"/>
  <c r="E1650" i="11"/>
  <c r="G2062" i="6"/>
  <c r="E2061" i="11"/>
  <c r="G2205" i="6"/>
  <c r="E2204" i="11"/>
  <c r="G2575" i="6"/>
  <c r="E2574" i="11"/>
  <c r="G237" i="6"/>
  <c r="E236" i="11"/>
  <c r="G1980" i="6"/>
  <c r="E1979" i="11"/>
  <c r="G1416" i="6"/>
  <c r="E1415" i="11"/>
  <c r="G1074" i="6"/>
  <c r="E1073" i="11"/>
  <c r="E145" i="11"/>
  <c r="G146" i="6"/>
  <c r="G1365" i="6"/>
  <c r="E1364" i="11"/>
  <c r="G2335" i="6"/>
  <c r="E2334" i="11"/>
  <c r="G2145" i="6"/>
  <c r="E2144" i="11"/>
  <c r="G2450" i="6"/>
  <c r="E2449" i="11"/>
  <c r="G2801" i="6"/>
  <c r="E2800" i="11"/>
  <c r="G1977" i="6"/>
  <c r="E1976" i="11"/>
  <c r="G103" i="6"/>
  <c r="E102" i="11"/>
  <c r="G1694" i="6"/>
  <c r="E1693" i="11"/>
  <c r="E324" i="11"/>
  <c r="G325" i="6"/>
  <c r="G1372" i="6"/>
  <c r="E1371" i="11"/>
  <c r="G1456" i="6"/>
  <c r="E1455" i="11"/>
  <c r="G899" i="6"/>
  <c r="E898" i="11"/>
  <c r="G854" i="6"/>
  <c r="E853" i="11"/>
  <c r="G1409" i="6"/>
  <c r="E1408" i="11"/>
  <c r="G570" i="6"/>
  <c r="E569" i="11"/>
  <c r="G1432" i="6"/>
  <c r="E1431" i="11"/>
  <c r="G2089" i="6"/>
  <c r="E2088" i="11"/>
  <c r="G2744" i="6"/>
  <c r="E2743" i="11"/>
  <c r="G2702" i="6"/>
  <c r="E2701" i="11"/>
  <c r="G747" i="6"/>
  <c r="E746" i="11"/>
  <c r="G961" i="6"/>
  <c r="E960" i="11"/>
  <c r="G2724" i="6"/>
  <c r="E2723" i="11"/>
  <c r="G1109" i="6"/>
  <c r="E1108" i="11"/>
  <c r="G715" i="6"/>
  <c r="E714" i="11"/>
  <c r="G2814" i="6"/>
  <c r="E2813" i="11"/>
  <c r="E2844" i="11"/>
  <c r="G2845" i="6"/>
  <c r="G2830" i="6"/>
  <c r="E2829" i="11"/>
  <c r="G39" i="6"/>
  <c r="E38" i="11"/>
  <c r="G498" i="6"/>
  <c r="E497" i="11"/>
  <c r="G976" i="6"/>
  <c r="E975" i="11"/>
  <c r="G2468" i="6"/>
  <c r="E2467" i="11"/>
  <c r="G551" i="6"/>
  <c r="E550" i="11"/>
  <c r="G2191" i="6"/>
  <c r="E2190" i="11"/>
  <c r="G706" i="6"/>
  <c r="E705" i="11"/>
  <c r="G1146" i="6"/>
  <c r="E1145" i="11"/>
  <c r="G2518" i="6"/>
  <c r="E2517" i="11"/>
  <c r="G2120" i="6"/>
  <c r="E2119" i="11"/>
  <c r="G2781" i="6"/>
  <c r="E2780" i="11"/>
  <c r="G2253" i="6"/>
  <c r="E2252" i="11"/>
  <c r="G2351" i="6"/>
  <c r="E2350" i="11"/>
  <c r="G603" i="6"/>
  <c r="E602" i="11"/>
  <c r="G2021" i="6"/>
  <c r="E2020" i="11"/>
  <c r="G2842" i="6"/>
  <c r="E2841" i="11"/>
  <c r="G2422" i="6"/>
  <c r="E2421" i="11"/>
  <c r="G2014" i="6"/>
  <c r="E2013" i="11"/>
  <c r="G2268" i="6"/>
  <c r="E2267" i="11"/>
  <c r="G440" i="6"/>
  <c r="E439" i="11"/>
  <c r="G2755" i="6"/>
  <c r="E2754" i="11"/>
  <c r="G1942" i="6"/>
  <c r="E1941" i="11"/>
  <c r="G2553" i="6"/>
  <c r="E2552" i="11"/>
  <c r="G2654" i="6"/>
  <c r="E2653" i="11"/>
  <c r="G731" i="6"/>
  <c r="E730" i="11"/>
  <c r="G343" i="6"/>
  <c r="E342" i="11"/>
  <c r="G147" i="6"/>
  <c r="E146" i="11"/>
  <c r="G1937" i="6"/>
  <c r="E1936" i="11"/>
  <c r="G1404" i="6"/>
  <c r="E1403" i="11"/>
  <c r="G629" i="6"/>
  <c r="E628" i="11"/>
  <c r="G631" i="6"/>
  <c r="E630" i="11"/>
  <c r="G1117" i="6"/>
  <c r="E1116" i="11"/>
  <c r="G2411" i="6"/>
  <c r="E2410" i="11"/>
  <c r="E1179" i="11"/>
  <c r="G1180" i="6"/>
  <c r="G2679" i="6"/>
  <c r="E2678" i="11"/>
  <c r="E1355" i="11"/>
  <c r="G1356" i="6"/>
  <c r="G1688" i="6"/>
  <c r="E1687" i="11"/>
  <c r="G453" i="6"/>
  <c r="E452" i="11"/>
  <c r="G643" i="6"/>
  <c r="E642" i="11"/>
  <c r="G2407" i="6"/>
  <c r="E2406" i="11"/>
  <c r="G794" i="6"/>
  <c r="E793" i="11"/>
  <c r="G692" i="6"/>
  <c r="E691" i="11"/>
  <c r="G1154" i="6"/>
  <c r="E1153" i="11"/>
  <c r="E1444" i="11"/>
  <c r="G1445" i="6"/>
  <c r="G662" i="6"/>
  <c r="E661" i="11"/>
  <c r="G544" i="6"/>
  <c r="E543" i="11"/>
  <c r="G1231" i="6"/>
  <c r="E1230" i="11"/>
  <c r="G2199" i="6"/>
  <c r="E2198" i="11"/>
  <c r="G1328" i="6"/>
  <c r="E1327" i="11"/>
  <c r="G1607" i="6"/>
  <c r="E1606" i="11"/>
  <c r="G182" i="6"/>
  <c r="E181" i="11"/>
  <c r="G910" i="6"/>
  <c r="E909" i="11"/>
  <c r="G1689" i="6"/>
  <c r="E1688" i="11"/>
  <c r="G2576" i="6"/>
  <c r="E2575" i="11"/>
  <c r="G1026" i="6"/>
  <c r="E1025" i="11"/>
  <c r="G2478" i="6"/>
  <c r="E2477" i="11"/>
  <c r="G215" i="6"/>
  <c r="E214" i="11"/>
  <c r="G911" i="6"/>
  <c r="E910" i="11"/>
  <c r="G1486" i="6"/>
  <c r="E1485" i="11"/>
  <c r="G2827" i="6"/>
  <c r="E2826" i="11"/>
  <c r="G1961" i="6"/>
  <c r="E1960" i="11"/>
  <c r="G40" i="6"/>
  <c r="E39" i="11"/>
  <c r="G462" i="6"/>
  <c r="E461" i="11"/>
  <c r="G881" i="6"/>
  <c r="E880" i="11"/>
  <c r="G1438" i="6"/>
  <c r="E1437" i="11"/>
  <c r="G2143" i="6"/>
  <c r="E2142" i="11"/>
  <c r="G1756" i="6"/>
  <c r="E1755" i="11"/>
  <c r="G479" i="6"/>
  <c r="E478" i="11"/>
  <c r="G1167" i="6"/>
  <c r="E1166" i="11"/>
  <c r="G433" i="6"/>
  <c r="E432" i="11"/>
  <c r="G1036" i="6"/>
  <c r="E1035" i="11"/>
  <c r="G2156" i="6"/>
  <c r="E2155" i="11"/>
  <c r="E257" i="11"/>
  <c r="G258" i="6"/>
  <c r="G1552" i="6"/>
  <c r="E1551" i="11"/>
  <c r="G424" i="6"/>
  <c r="E423" i="11"/>
  <c r="G238" i="6"/>
  <c r="E237" i="11"/>
  <c r="G713" i="6"/>
  <c r="E712" i="11"/>
  <c r="G1537" i="6"/>
  <c r="E1536" i="11"/>
  <c r="G1860" i="6"/>
  <c r="E1859" i="11"/>
  <c r="G1877" i="6"/>
  <c r="E1876" i="11"/>
  <c r="G2526" i="6"/>
  <c r="E2525" i="11"/>
  <c r="G261" i="6"/>
  <c r="E260" i="11"/>
  <c r="G1067" i="6"/>
  <c r="E1066" i="11"/>
  <c r="G1920" i="6"/>
  <c r="E1919" i="11"/>
  <c r="G2678" i="6"/>
  <c r="E2677" i="11"/>
  <c r="G1301" i="6"/>
  <c r="E1300" i="11"/>
  <c r="G2129" i="6"/>
  <c r="E2128" i="11"/>
  <c r="G485" i="6"/>
  <c r="E484" i="11"/>
  <c r="G1075" i="6"/>
  <c r="E1074" i="11"/>
  <c r="G1518" i="6"/>
  <c r="E1517" i="11"/>
  <c r="G2515" i="6"/>
  <c r="E2514" i="11"/>
  <c r="G514" i="6"/>
  <c r="E513" i="11"/>
  <c r="G2844" i="6"/>
  <c r="E2843" i="11"/>
  <c r="G626" i="6"/>
  <c r="E625" i="11"/>
  <c r="G2725" i="6"/>
  <c r="E2724" i="11"/>
  <c r="G1346" i="6"/>
  <c r="E1345" i="11"/>
  <c r="G110" i="6"/>
  <c r="E109" i="11"/>
  <c r="G534" i="6"/>
  <c r="E533" i="11"/>
  <c r="G982" i="6"/>
  <c r="E981" i="11"/>
  <c r="G2008" i="6"/>
  <c r="E2007" i="11"/>
  <c r="G2795" i="6"/>
  <c r="E2794" i="11"/>
  <c r="G130" i="6"/>
  <c r="E129" i="11"/>
  <c r="G1103" i="6"/>
  <c r="E1102" i="11"/>
  <c r="G630" i="6"/>
  <c r="E629" i="11"/>
  <c r="G1354" i="6"/>
  <c r="E1353" i="11"/>
  <c r="G1649" i="6"/>
  <c r="E1648" i="11"/>
  <c r="G2109" i="6"/>
  <c r="E2108" i="11"/>
  <c r="G571" i="6"/>
  <c r="E570" i="11"/>
  <c r="G1153" i="6"/>
  <c r="E1152" i="11"/>
  <c r="G2564" i="6"/>
  <c r="E2563" i="11"/>
  <c r="G232" i="6"/>
  <c r="E231" i="11"/>
  <c r="G884" i="6"/>
  <c r="E883" i="11"/>
  <c r="G1810" i="6"/>
  <c r="E1809" i="11"/>
  <c r="G2183" i="6"/>
  <c r="E2182" i="11"/>
  <c r="G2451" i="6"/>
  <c r="E2450" i="11"/>
  <c r="G929" i="6"/>
  <c r="E928" i="11"/>
  <c r="G1307" i="6"/>
  <c r="E1306" i="11"/>
  <c r="G1718" i="6"/>
  <c r="E1717" i="11"/>
  <c r="G2164" i="6"/>
  <c r="E2163" i="11"/>
  <c r="G2050" i="6"/>
  <c r="E2049" i="11"/>
  <c r="G2730" i="6"/>
  <c r="E2729" i="11"/>
  <c r="E314" i="11"/>
  <c r="G315" i="6"/>
  <c r="G563" i="6"/>
  <c r="E562" i="11"/>
  <c r="G2430" i="6"/>
  <c r="E2429" i="11"/>
  <c r="G361" i="6"/>
  <c r="E360" i="11"/>
  <c r="G52" i="6"/>
  <c r="E51" i="11"/>
  <c r="G320" i="6"/>
  <c r="E319" i="11"/>
  <c r="G638" i="6"/>
  <c r="E637" i="11"/>
  <c r="G1134" i="6"/>
  <c r="E1133" i="11"/>
  <c r="G1573" i="6"/>
  <c r="E1572" i="11"/>
  <c r="G1726" i="6"/>
  <c r="E1725" i="11"/>
  <c r="G1940" i="6"/>
  <c r="E1939" i="11"/>
  <c r="G2135" i="6"/>
  <c r="E2134" i="11"/>
  <c r="G2560" i="6"/>
  <c r="E2559" i="11"/>
  <c r="G1936" i="6"/>
  <c r="E1935" i="11"/>
  <c r="G2083" i="6"/>
  <c r="E2082" i="11"/>
  <c r="G980" i="6"/>
  <c r="E979" i="11"/>
  <c r="E1559" i="11"/>
  <c r="G1560" i="6"/>
  <c r="G2274" i="6"/>
  <c r="E2273" i="11"/>
  <c r="G198" i="6"/>
  <c r="E197" i="11"/>
  <c r="G636" i="6"/>
  <c r="E635" i="11"/>
  <c r="G1222" i="6"/>
  <c r="E1221" i="11"/>
  <c r="G1569" i="6"/>
  <c r="E1568" i="11"/>
  <c r="G1978" i="6"/>
  <c r="E1977" i="11"/>
  <c r="G2173" i="6"/>
  <c r="E2172" i="11"/>
  <c r="G2817" i="6"/>
  <c r="E2816" i="11"/>
  <c r="G1754" i="6"/>
  <c r="E1753" i="11"/>
  <c r="G2813" i="6"/>
  <c r="E2812" i="11"/>
  <c r="G743" i="6"/>
  <c r="E742" i="11"/>
  <c r="G707" i="6"/>
  <c r="E706" i="11"/>
  <c r="G106" i="6"/>
  <c r="E105" i="11"/>
  <c r="G444" i="6"/>
  <c r="E443" i="11"/>
  <c r="G673" i="6"/>
  <c r="E672" i="11"/>
  <c r="G1077" i="6"/>
  <c r="E1076" i="11"/>
  <c r="G1343" i="6"/>
  <c r="E1342" i="11"/>
  <c r="G1767" i="6"/>
  <c r="E1766" i="11"/>
  <c r="G1800" i="6"/>
  <c r="E1799" i="11"/>
  <c r="G2285" i="6"/>
  <c r="E2284" i="11"/>
  <c r="G252" i="6"/>
  <c r="E251" i="11"/>
  <c r="G1034" i="6"/>
  <c r="E1033" i="11"/>
  <c r="G363" i="6"/>
  <c r="E362" i="11"/>
  <c r="G1008" i="6"/>
  <c r="E1007" i="11"/>
  <c r="G2772" i="6"/>
  <c r="E2771" i="11"/>
  <c r="G400" i="6"/>
  <c r="E399" i="11"/>
  <c r="G689" i="6"/>
  <c r="E688" i="11"/>
  <c r="G1150" i="6"/>
  <c r="E1149" i="11"/>
  <c r="G1370" i="6"/>
  <c r="E1369" i="11"/>
  <c r="G1874" i="6"/>
  <c r="E1873" i="11"/>
  <c r="G2024" i="6"/>
  <c r="E2023" i="11"/>
  <c r="G2455" i="6"/>
  <c r="E2454" i="11"/>
  <c r="G2745" i="6"/>
  <c r="E2744" i="11"/>
  <c r="G2179" i="6"/>
  <c r="E2178" i="11"/>
  <c r="G2739" i="6"/>
  <c r="E2738" i="11"/>
  <c r="G595" i="6"/>
  <c r="E594" i="11"/>
  <c r="G2454" i="6"/>
  <c r="E2453" i="11"/>
  <c r="G447" i="6"/>
  <c r="E446" i="11"/>
  <c r="G776" i="6"/>
  <c r="E775" i="11"/>
  <c r="G938" i="6"/>
  <c r="E937" i="11"/>
  <c r="G1501" i="6"/>
  <c r="E1500" i="11"/>
  <c r="G1882" i="6"/>
  <c r="E1881" i="11"/>
  <c r="G1868" i="6"/>
  <c r="E1867" i="11"/>
  <c r="G1939" i="6"/>
  <c r="E1938" i="11"/>
  <c r="G2426" i="6"/>
  <c r="E2425" i="11"/>
  <c r="G67" i="6"/>
  <c r="E66" i="11"/>
  <c r="G538" i="6"/>
  <c r="E537" i="11"/>
  <c r="E843" i="11"/>
  <c r="G844" i="6"/>
  <c r="G1741" i="6"/>
  <c r="E1740" i="11"/>
  <c r="G2152" i="6"/>
  <c r="E2151" i="11"/>
  <c r="G1774" i="6"/>
  <c r="E1773" i="11"/>
  <c r="G2167" i="6"/>
  <c r="E2166" i="11"/>
  <c r="G2777" i="6"/>
  <c r="E2776" i="11"/>
  <c r="G2467" i="6"/>
  <c r="E2466" i="11"/>
  <c r="G1463" i="6"/>
  <c r="E1462" i="11"/>
  <c r="G270" i="6"/>
  <c r="E269" i="11"/>
  <c r="G2502" i="6"/>
  <c r="E2501" i="11"/>
  <c r="G1934" i="6"/>
  <c r="E1933" i="11"/>
  <c r="G2508" i="6"/>
  <c r="E2507" i="11"/>
  <c r="G153" i="6"/>
  <c r="E152" i="11"/>
  <c r="G537" i="6"/>
  <c r="E536" i="11"/>
  <c r="G717" i="6"/>
  <c r="E716" i="11"/>
  <c r="G1091" i="6"/>
  <c r="E1090" i="11"/>
  <c r="G1493" i="6"/>
  <c r="E1492" i="11"/>
  <c r="G1723" i="6"/>
  <c r="E1722" i="11"/>
  <c r="G2007" i="6"/>
  <c r="E2006" i="11"/>
  <c r="G2270" i="6"/>
  <c r="E2269" i="11"/>
  <c r="G2503" i="6"/>
  <c r="E2502" i="11"/>
  <c r="G2771" i="6"/>
  <c r="E2770" i="11"/>
  <c r="G2171" i="6"/>
  <c r="E2170" i="11"/>
  <c r="G795" i="6"/>
  <c r="E794" i="11"/>
  <c r="G912" i="6"/>
  <c r="E911" i="11"/>
  <c r="G1495" i="6"/>
  <c r="E1494" i="11"/>
  <c r="G2516" i="6"/>
  <c r="E2515" i="11"/>
  <c r="G2672" i="6"/>
  <c r="E2671" i="11"/>
  <c r="G991" i="6"/>
  <c r="E990" i="11"/>
  <c r="G1517" i="6"/>
  <c r="E1516" i="11"/>
  <c r="G1414" i="6"/>
  <c r="E1413" i="11"/>
  <c r="G1824" i="6"/>
  <c r="E1823" i="11"/>
  <c r="G1979" i="6"/>
  <c r="E1978" i="11"/>
  <c r="G2633" i="6"/>
  <c r="E2632" i="11"/>
  <c r="E391" i="11"/>
  <c r="G392" i="6"/>
  <c r="G547" i="6"/>
  <c r="E546" i="11"/>
  <c r="G883" i="6"/>
  <c r="E882" i="11"/>
  <c r="G2506" i="6"/>
  <c r="E2505" i="11"/>
  <c r="G853" i="6"/>
  <c r="E852" i="11"/>
  <c r="G1728" i="6"/>
  <c r="E1727" i="11"/>
  <c r="G2041" i="6"/>
  <c r="E2040" i="11"/>
  <c r="G1411" i="6"/>
  <c r="E1410" i="11"/>
  <c r="G199" i="6"/>
  <c r="E198" i="11"/>
  <c r="G578" i="6"/>
  <c r="E577" i="11"/>
  <c r="G675" i="6"/>
  <c r="E674" i="11"/>
  <c r="G1218" i="6"/>
  <c r="E1217" i="11"/>
  <c r="G1239" i="6"/>
  <c r="E1238" i="11"/>
  <c r="G1595" i="6"/>
  <c r="E1594" i="11"/>
  <c r="G1775" i="6"/>
  <c r="E1774" i="11"/>
  <c r="G2038" i="6"/>
  <c r="E2037" i="11"/>
  <c r="G2496" i="6"/>
  <c r="E2495" i="11"/>
  <c r="G2632" i="6"/>
  <c r="E2631" i="11"/>
  <c r="G530" i="6"/>
  <c r="E529" i="11"/>
  <c r="G346" i="6"/>
  <c r="E345" i="11"/>
  <c r="G1829" i="6"/>
  <c r="E1828" i="11"/>
  <c r="G1933" i="6"/>
  <c r="E1932" i="11"/>
  <c r="G1584" i="6"/>
  <c r="E1583" i="11"/>
  <c r="G1666" i="6"/>
  <c r="E1665" i="11"/>
  <c r="G2828" i="6"/>
  <c r="E2827" i="11"/>
  <c r="G1614" i="6"/>
  <c r="E1613" i="11"/>
  <c r="G2132" i="6"/>
  <c r="E2131" i="11"/>
  <c r="G2244" i="6"/>
  <c r="E2243" i="11"/>
  <c r="G2410" i="6"/>
  <c r="E2409" i="11"/>
  <c r="G189" i="6"/>
  <c r="E188" i="11"/>
  <c r="G1690" i="6"/>
  <c r="E1689" i="11"/>
  <c r="G964" i="6"/>
  <c r="E963" i="11"/>
  <c r="G830" i="6"/>
  <c r="E829" i="11"/>
  <c r="G2712" i="6"/>
  <c r="E2711" i="11"/>
  <c r="G119" i="6"/>
  <c r="E118" i="11"/>
  <c r="G2438" i="6"/>
  <c r="E2437" i="11"/>
  <c r="G367" i="6"/>
  <c r="E366" i="11"/>
  <c r="G2364" i="6"/>
  <c r="E2363" i="11"/>
  <c r="G2697" i="6"/>
  <c r="E2696" i="11"/>
  <c r="G841" i="6"/>
  <c r="E840" i="11"/>
  <c r="G900" i="6"/>
  <c r="E899" i="11"/>
  <c r="G620" i="6"/>
  <c r="E619" i="11"/>
  <c r="E2130" i="11"/>
  <c r="G2131" i="6"/>
  <c r="G2001" i="6"/>
  <c r="E2000" i="11"/>
  <c r="G1695" i="6"/>
  <c r="E1694" i="11"/>
  <c r="G2562" i="6"/>
  <c r="E2561" i="11"/>
  <c r="G2304" i="6"/>
  <c r="E2303" i="11"/>
  <c r="G1805" i="6"/>
  <c r="E1804" i="11"/>
  <c r="G2027" i="6"/>
  <c r="E2026" i="11"/>
  <c r="G181" i="6"/>
  <c r="E180" i="11"/>
  <c r="G1910" i="6"/>
  <c r="E1909" i="11"/>
  <c r="G2786" i="6"/>
  <c r="E2785" i="11"/>
  <c r="G2073" i="6"/>
  <c r="E2072" i="11"/>
  <c r="G2239" i="6"/>
  <c r="E2238" i="11"/>
  <c r="G1185" i="6"/>
  <c r="E1184" i="11"/>
  <c r="G1447" i="6"/>
  <c r="E1446" i="11"/>
  <c r="G702" i="6"/>
  <c r="E701" i="11"/>
  <c r="G788" i="6"/>
  <c r="E787" i="11"/>
  <c r="E2512" i="11"/>
  <c r="G2513" i="6"/>
  <c r="G2631" i="6"/>
  <c r="E2630" i="11"/>
  <c r="G2728" i="6"/>
  <c r="E2727" i="11"/>
  <c r="G2790" i="6"/>
  <c r="E2789" i="11"/>
  <c r="G294" i="6"/>
  <c r="E293" i="11"/>
  <c r="G1853" i="6"/>
  <c r="E1852" i="11"/>
  <c r="G2365" i="6"/>
  <c r="E2364" i="11"/>
  <c r="G364" i="6"/>
  <c r="E363" i="11"/>
  <c r="E1454" i="11"/>
  <c r="G1455" i="6"/>
  <c r="G1333" i="6"/>
  <c r="E1332" i="11"/>
  <c r="G671" i="6"/>
  <c r="E670" i="11"/>
  <c r="G178" i="6"/>
  <c r="E177" i="11"/>
  <c r="G575" i="6"/>
  <c r="E574" i="11"/>
  <c r="G1901" i="6"/>
  <c r="E1900" i="11"/>
  <c r="E2618" i="11"/>
  <c r="G2619" i="6"/>
  <c r="G879" i="6"/>
  <c r="E878" i="11"/>
  <c r="G2711" i="6"/>
  <c r="E2710" i="11"/>
  <c r="G2232" i="6"/>
  <c r="E2231" i="11"/>
  <c r="G1527" i="6"/>
  <c r="E1526" i="11"/>
  <c r="G2320" i="6"/>
  <c r="E2319" i="11"/>
  <c r="G100" i="6"/>
  <c r="E99" i="11"/>
  <c r="G2459" i="6"/>
  <c r="E2458" i="11"/>
  <c r="G2733" i="6"/>
  <c r="E2732" i="11"/>
  <c r="G1436" i="6"/>
  <c r="E1435" i="11"/>
  <c r="G36" i="6"/>
  <c r="E35" i="11"/>
  <c r="G136" i="6"/>
  <c r="E135" i="11"/>
  <c r="G2282" i="6"/>
  <c r="E2281" i="11"/>
  <c r="G95" i="6"/>
  <c r="E94" i="11"/>
  <c r="G2775" i="6"/>
  <c r="E2774" i="11"/>
  <c r="G2709" i="6"/>
  <c r="E2708" i="11"/>
  <c r="G1078" i="6"/>
  <c r="E1077" i="11"/>
  <c r="E897" i="11"/>
  <c r="G898" i="6"/>
  <c r="G2799" i="6"/>
  <c r="E2798" i="11"/>
  <c r="G1138" i="6"/>
  <c r="E1137" i="11"/>
  <c r="G173" i="6"/>
  <c r="E172" i="11"/>
  <c r="G26" i="6"/>
  <c r="E25" i="11"/>
  <c r="G2435" i="6"/>
  <c r="E2434" i="11"/>
  <c r="E12" i="11" l="1"/>
  <c r="E5" i="11"/>
  <c r="E11" i="11"/>
  <c r="E7" i="11"/>
  <c r="G7" i="11" s="1"/>
  <c r="I8" i="6" s="1"/>
  <c r="E3" i="11"/>
  <c r="G3" i="11" s="1"/>
  <c r="G4" i="6"/>
  <c r="E2" i="11"/>
  <c r="F2" i="11" s="1"/>
  <c r="G3" i="6"/>
  <c r="F96" i="11"/>
  <c r="G96" i="11"/>
  <c r="F493" i="11"/>
  <c r="G493" i="11"/>
  <c r="F2790" i="11"/>
  <c r="G2790" i="11"/>
  <c r="F324" i="11"/>
  <c r="G324" i="11"/>
  <c r="F920" i="11"/>
  <c r="G920" i="11"/>
  <c r="F174" i="11"/>
  <c r="G174" i="11"/>
  <c r="F69" i="11"/>
  <c r="G69" i="11"/>
  <c r="F1355" i="11"/>
  <c r="G1355" i="11"/>
  <c r="F320" i="11"/>
  <c r="G320" i="11"/>
  <c r="F284" i="11"/>
  <c r="G284" i="11"/>
  <c r="F2798" i="11"/>
  <c r="G2798" i="11"/>
  <c r="F2727" i="11"/>
  <c r="G2727" i="11"/>
  <c r="F2170" i="11"/>
  <c r="G2170" i="11"/>
  <c r="F1030" i="11"/>
  <c r="G1030" i="11"/>
  <c r="F939" i="11"/>
  <c r="G939" i="11"/>
  <c r="F444" i="11"/>
  <c r="G444" i="11"/>
  <c r="F2386" i="11"/>
  <c r="G2386" i="11"/>
  <c r="F247" i="11"/>
  <c r="G247" i="11"/>
  <c r="F374" i="11"/>
  <c r="G374" i="11"/>
  <c r="F703" i="11"/>
  <c r="G703" i="11"/>
  <c r="F2578" i="11"/>
  <c r="G2578" i="11"/>
  <c r="F1193" i="11"/>
  <c r="G1193" i="11"/>
  <c r="F1579" i="11"/>
  <c r="G1579" i="11"/>
  <c r="F982" i="11"/>
  <c r="G982" i="11"/>
  <c r="F1117" i="11"/>
  <c r="G1117" i="11"/>
  <c r="F1242" i="11"/>
  <c r="G1242" i="11"/>
  <c r="F1561" i="11"/>
  <c r="G1561" i="11"/>
  <c r="F2760" i="11"/>
  <c r="G2760" i="11"/>
  <c r="F2538" i="11"/>
  <c r="G2538" i="11"/>
  <c r="F922" i="11"/>
  <c r="G922" i="11"/>
  <c r="F2320" i="11"/>
  <c r="G2320" i="11"/>
  <c r="F2673" i="11"/>
  <c r="G2673" i="11"/>
  <c r="F657" i="11"/>
  <c r="G657" i="11"/>
  <c r="F764" i="11"/>
  <c r="G764" i="11"/>
  <c r="F1325" i="11"/>
  <c r="G1325" i="11"/>
  <c r="F1024" i="11"/>
  <c r="G1024" i="11"/>
  <c r="F1169" i="11"/>
  <c r="G1169" i="11"/>
  <c r="F373" i="11"/>
  <c r="G373" i="11"/>
  <c r="F1934" i="11"/>
  <c r="G1934" i="11"/>
  <c r="F2762" i="11"/>
  <c r="G2762" i="11"/>
  <c r="F1697" i="11"/>
  <c r="G1697" i="11"/>
  <c r="F2586" i="11"/>
  <c r="G2586" i="11"/>
  <c r="F2352" i="11"/>
  <c r="G2352" i="11"/>
  <c r="F2657" i="11"/>
  <c r="G2657" i="11"/>
  <c r="F503" i="11"/>
  <c r="G503" i="11"/>
  <c r="F2312" i="11"/>
  <c r="G2312" i="11"/>
  <c r="F1341" i="11"/>
  <c r="G1341" i="11"/>
  <c r="F2556" i="11"/>
  <c r="G2556" i="11"/>
  <c r="F2719" i="11"/>
  <c r="G2719" i="11"/>
  <c r="F2759" i="11"/>
  <c r="G2759" i="11"/>
  <c r="F2833" i="11"/>
  <c r="G2833" i="11"/>
  <c r="F986" i="11"/>
  <c r="G986" i="11"/>
  <c r="F1943" i="11"/>
  <c r="G1943" i="11"/>
  <c r="F2283" i="11"/>
  <c r="G2283" i="11"/>
  <c r="F1002" i="11"/>
  <c r="G1002" i="11"/>
  <c r="F1184" i="11"/>
  <c r="G1184" i="11"/>
  <c r="F366" i="11"/>
  <c r="G366" i="11"/>
  <c r="F529" i="11"/>
  <c r="G529" i="11"/>
  <c r="F990" i="11"/>
  <c r="G990" i="11"/>
  <c r="F66" i="11"/>
  <c r="G66" i="11"/>
  <c r="F1033" i="11"/>
  <c r="G1033" i="11"/>
  <c r="F2082" i="11"/>
  <c r="G2082" i="11"/>
  <c r="F883" i="11"/>
  <c r="G883" i="11"/>
  <c r="F484" i="11"/>
  <c r="G484" i="11"/>
  <c r="F880" i="11"/>
  <c r="G880" i="11"/>
  <c r="F543" i="11"/>
  <c r="G543" i="11"/>
  <c r="F1403" i="11"/>
  <c r="G1403" i="11"/>
  <c r="F2780" i="11"/>
  <c r="G2780" i="11"/>
  <c r="F1408" i="11"/>
  <c r="G1408" i="11"/>
  <c r="F2579" i="11"/>
  <c r="G2579" i="11"/>
  <c r="F2461" i="11"/>
  <c r="G2461" i="11"/>
  <c r="F964" i="11"/>
  <c r="G964" i="11"/>
  <c r="F695" i="11"/>
  <c r="G695" i="11"/>
  <c r="F847" i="11"/>
  <c r="G847" i="11"/>
  <c r="F1468" i="11"/>
  <c r="G1468" i="11"/>
  <c r="F600" i="11"/>
  <c r="G600" i="11"/>
  <c r="F413" i="11"/>
  <c r="G413" i="11"/>
  <c r="F2212" i="11"/>
  <c r="G2212" i="11"/>
  <c r="F2411" i="11"/>
  <c r="G2411" i="11"/>
  <c r="F1363" i="11"/>
  <c r="G1363" i="11"/>
  <c r="F1389" i="11"/>
  <c r="G1389" i="11"/>
  <c r="F418" i="11"/>
  <c r="G418" i="11"/>
  <c r="F2634" i="11"/>
  <c r="G2634" i="11"/>
  <c r="F2211" i="11"/>
  <c r="G2211" i="11"/>
  <c r="F1860" i="11"/>
  <c r="G1860" i="11"/>
  <c r="F254" i="11"/>
  <c r="G254" i="11"/>
  <c r="F194" i="11"/>
  <c r="G194" i="11"/>
  <c r="F328" i="11"/>
  <c r="G328" i="11"/>
  <c r="F1436" i="11"/>
  <c r="G1436" i="11"/>
  <c r="F1303" i="11"/>
  <c r="G1303" i="11"/>
  <c r="F230" i="11"/>
  <c r="G230" i="11"/>
  <c r="F462" i="11"/>
  <c r="G462" i="11"/>
  <c r="F2840" i="11"/>
  <c r="G2840" i="11"/>
  <c r="F2197" i="11"/>
  <c r="G2197" i="11"/>
  <c r="F1237" i="11"/>
  <c r="G1237" i="11"/>
  <c r="F2493" i="11"/>
  <c r="G2493" i="11"/>
  <c r="F216" i="11"/>
  <c r="G216" i="11"/>
  <c r="F201" i="11"/>
  <c r="G201" i="11"/>
  <c r="F610" i="11"/>
  <c r="G610" i="11"/>
  <c r="F1219" i="11"/>
  <c r="G1219" i="11"/>
  <c r="F1012" i="11"/>
  <c r="G1012" i="11"/>
  <c r="F1768" i="11"/>
  <c r="G1768" i="11"/>
  <c r="F1945" i="11"/>
  <c r="G1945" i="11"/>
  <c r="F2500" i="11"/>
  <c r="G2500" i="11"/>
  <c r="F1538" i="11"/>
  <c r="G1538" i="11"/>
  <c r="F867" i="11"/>
  <c r="G867" i="11"/>
  <c r="F1896" i="11"/>
  <c r="G1896" i="11"/>
  <c r="F2401" i="11"/>
  <c r="G2401" i="11"/>
  <c r="F677" i="11"/>
  <c r="G677" i="11"/>
  <c r="F1269" i="11"/>
  <c r="G1269" i="11"/>
  <c r="F2567" i="11"/>
  <c r="G2567" i="11"/>
  <c r="F83" i="11"/>
  <c r="G83" i="11"/>
  <c r="F1423" i="11"/>
  <c r="G1423" i="11"/>
  <c r="F288" i="11"/>
  <c r="G288" i="11"/>
  <c r="F2455" i="11"/>
  <c r="G2455" i="11"/>
  <c r="F2210" i="11"/>
  <c r="G2210" i="11"/>
  <c r="F213" i="11"/>
  <c r="G213" i="11"/>
  <c r="F2589" i="11"/>
  <c r="G2589" i="11"/>
  <c r="F1453" i="11"/>
  <c r="G1453" i="11"/>
  <c r="F845" i="11"/>
  <c r="G845" i="11"/>
  <c r="F352" i="11"/>
  <c r="G352" i="11"/>
  <c r="F656" i="11"/>
  <c r="G656" i="11"/>
  <c r="F2832" i="11"/>
  <c r="G2832" i="11"/>
  <c r="F48" i="11"/>
  <c r="G48" i="11"/>
  <c r="F1512" i="11"/>
  <c r="G1512" i="11"/>
  <c r="F1816" i="11"/>
  <c r="G1816" i="11"/>
  <c r="F548" i="11"/>
  <c r="G548" i="11"/>
  <c r="F8" i="11"/>
  <c r="G8" i="11"/>
  <c r="F2026" i="11"/>
  <c r="G2026" i="11"/>
  <c r="F1689" i="11"/>
  <c r="G1689" i="11"/>
  <c r="F1238" i="11"/>
  <c r="G1238" i="11"/>
  <c r="F1492" i="11"/>
  <c r="G1492" i="11"/>
  <c r="F937" i="11"/>
  <c r="G937" i="11"/>
  <c r="F1076" i="11"/>
  <c r="G1076" i="11"/>
  <c r="F1572" i="11"/>
  <c r="G1572" i="11"/>
  <c r="F1648" i="11"/>
  <c r="G1648" i="11"/>
  <c r="F260" i="11"/>
  <c r="G260" i="11"/>
  <c r="F910" i="11"/>
  <c r="G910" i="11"/>
  <c r="F2406" i="11"/>
  <c r="G2406" i="11"/>
  <c r="F2552" i="11"/>
  <c r="G2552" i="11"/>
  <c r="F550" i="11"/>
  <c r="G550" i="11"/>
  <c r="F1693" i="11"/>
  <c r="G1693" i="11"/>
  <c r="F2399" i="11"/>
  <c r="G2399" i="11"/>
  <c r="F457" i="11"/>
  <c r="G457" i="11"/>
  <c r="F377" i="11"/>
  <c r="G377" i="11"/>
  <c r="F1827" i="11"/>
  <c r="G1827" i="11"/>
  <c r="F2568" i="11"/>
  <c r="G2568" i="11"/>
  <c r="F2768" i="11"/>
  <c r="G2768" i="11"/>
  <c r="F2585" i="11"/>
  <c r="G2585" i="11"/>
  <c r="F790" i="11"/>
  <c r="G790" i="11"/>
  <c r="F1854" i="11"/>
  <c r="G1854" i="11"/>
  <c r="F1734" i="11"/>
  <c r="G1734" i="11"/>
  <c r="F1660" i="11"/>
  <c r="G1660" i="11"/>
  <c r="F171" i="11"/>
  <c r="G171" i="11"/>
  <c r="F1026" i="11"/>
  <c r="G1026" i="11"/>
  <c r="F932" i="11"/>
  <c r="G932" i="11"/>
  <c r="F776" i="11"/>
  <c r="G776" i="11"/>
  <c r="F671" i="11"/>
  <c r="G671" i="11"/>
  <c r="F729" i="11"/>
  <c r="G729" i="11"/>
  <c r="F1486" i="11"/>
  <c r="G1486" i="11"/>
  <c r="F1016" i="11"/>
  <c r="G1016" i="11"/>
  <c r="F302" i="11"/>
  <c r="G302" i="11"/>
  <c r="F1227" i="11"/>
  <c r="G1227" i="11"/>
  <c r="F1731" i="11"/>
  <c r="G1731" i="11"/>
  <c r="F164" i="11"/>
  <c r="G164" i="11"/>
  <c r="F2337" i="11"/>
  <c r="G2337" i="11"/>
  <c r="F1506" i="11"/>
  <c r="G1506" i="11"/>
  <c r="F805" i="11"/>
  <c r="G805" i="11"/>
  <c r="F643" i="11"/>
  <c r="G643" i="11"/>
  <c r="F1925" i="11"/>
  <c r="G1925" i="11"/>
  <c r="F2725" i="11"/>
  <c r="G2725" i="11"/>
  <c r="F565" i="11"/>
  <c r="G565" i="11"/>
  <c r="F234" i="11"/>
  <c r="G234" i="11"/>
  <c r="F2281" i="11"/>
  <c r="G2281" i="11"/>
  <c r="F2166" i="11"/>
  <c r="G2166" i="11"/>
  <c r="F1149" i="11"/>
  <c r="G1149" i="11"/>
  <c r="F1221" i="11"/>
  <c r="G1221" i="11"/>
  <c r="F1717" i="11"/>
  <c r="G1717" i="11"/>
  <c r="F625" i="11"/>
  <c r="G625" i="11"/>
  <c r="F432" i="11"/>
  <c r="G432" i="11"/>
  <c r="F909" i="11"/>
  <c r="G909" i="11"/>
  <c r="F2678" i="11"/>
  <c r="G2678" i="11"/>
  <c r="F2421" i="11"/>
  <c r="G2421" i="11"/>
  <c r="F746" i="11"/>
  <c r="G746" i="11"/>
  <c r="F236" i="11"/>
  <c r="G236" i="11"/>
  <c r="F1313" i="11"/>
  <c r="G1313" i="11"/>
  <c r="F2818" i="11"/>
  <c r="G2818" i="11"/>
  <c r="F2300" i="11"/>
  <c r="G2300" i="11"/>
  <c r="F1674" i="11"/>
  <c r="G1674" i="11"/>
  <c r="F2694" i="11"/>
  <c r="G2694" i="11"/>
  <c r="F1508" i="11"/>
  <c r="G1508" i="11"/>
  <c r="F2152" i="11"/>
  <c r="G2152" i="11"/>
  <c r="F1322" i="11"/>
  <c r="G1322" i="11"/>
  <c r="F2699" i="11"/>
  <c r="G2699" i="11"/>
  <c r="F769" i="11"/>
  <c r="G769" i="11"/>
  <c r="F942" i="11"/>
  <c r="G942" i="11"/>
  <c r="F1081" i="11"/>
  <c r="G1081" i="11"/>
  <c r="F679" i="11"/>
  <c r="G679" i="11"/>
  <c r="F578" i="11"/>
  <c r="G578" i="11"/>
  <c r="F2095" i="11"/>
  <c r="G2095" i="11"/>
  <c r="F2306" i="11"/>
  <c r="G2306" i="11"/>
  <c r="F99" i="11"/>
  <c r="G99" i="11"/>
  <c r="F2827" i="11"/>
  <c r="G2827" i="11"/>
  <c r="F2040" i="11"/>
  <c r="G2040" i="11"/>
  <c r="F1933" i="11"/>
  <c r="G1933" i="11"/>
  <c r="F2178" i="11"/>
  <c r="G2178" i="11"/>
  <c r="F2812" i="11"/>
  <c r="G2812" i="11"/>
  <c r="F2429" i="11"/>
  <c r="G2429" i="11"/>
  <c r="F2007" i="11"/>
  <c r="G2007" i="11"/>
  <c r="F237" i="11"/>
  <c r="G237" i="11"/>
  <c r="F2334" i="11"/>
  <c r="G2334" i="11"/>
  <c r="F2742" i="11"/>
  <c r="G2742" i="11"/>
  <c r="F2265" i="11"/>
  <c r="G2265" i="11"/>
  <c r="F1843" i="11"/>
  <c r="G1843" i="11"/>
  <c r="F740" i="11"/>
  <c r="G740" i="11"/>
  <c r="F759" i="11"/>
  <c r="G759" i="11"/>
  <c r="F1295" i="11"/>
  <c r="G1295" i="11"/>
  <c r="F2847" i="11"/>
  <c r="G2847" i="11"/>
  <c r="F1708" i="11"/>
  <c r="G1708" i="11"/>
  <c r="F1891" i="11"/>
  <c r="G1891" i="11"/>
  <c r="F426" i="11"/>
  <c r="G426" i="11"/>
  <c r="F1929" i="11"/>
  <c r="G1929" i="11"/>
  <c r="F104" i="11"/>
  <c r="G104" i="11"/>
  <c r="F1071" i="11"/>
  <c r="G1071" i="11"/>
  <c r="F1681" i="11"/>
  <c r="G1681" i="11"/>
  <c r="F1330" i="11"/>
  <c r="G1330" i="11"/>
  <c r="F1953" i="11"/>
  <c r="G1953" i="11"/>
  <c r="F2396" i="11"/>
  <c r="G2396" i="11"/>
  <c r="F1883" i="11"/>
  <c r="G1883" i="11"/>
  <c r="F998" i="11"/>
  <c r="G998" i="11"/>
  <c r="F2389" i="11"/>
  <c r="G2389" i="11"/>
  <c r="F172" i="11"/>
  <c r="G172" i="11"/>
  <c r="F2774" i="11"/>
  <c r="G2774" i="11"/>
  <c r="F2732" i="11"/>
  <c r="G2732" i="11"/>
  <c r="F2710" i="11"/>
  <c r="G2710" i="11"/>
  <c r="F670" i="11"/>
  <c r="G670" i="11"/>
  <c r="F293" i="11"/>
  <c r="G293" i="11"/>
  <c r="F701" i="11"/>
  <c r="G701" i="11"/>
  <c r="F1909" i="11"/>
  <c r="G1909" i="11"/>
  <c r="F1694" i="11"/>
  <c r="G1694" i="11"/>
  <c r="F2696" i="11"/>
  <c r="G2696" i="11"/>
  <c r="F829" i="11"/>
  <c r="G829" i="11"/>
  <c r="F2131" i="11"/>
  <c r="G2131" i="11"/>
  <c r="F1828" i="11"/>
  <c r="G1828" i="11"/>
  <c r="F1774" i="11"/>
  <c r="G1774" i="11"/>
  <c r="F198" i="11"/>
  <c r="G198" i="11"/>
  <c r="F882" i="11"/>
  <c r="G882" i="11"/>
  <c r="F1413" i="11"/>
  <c r="G1413" i="11"/>
  <c r="F911" i="11"/>
  <c r="G911" i="11"/>
  <c r="F2006" i="11"/>
  <c r="G2006" i="11"/>
  <c r="F152" i="11"/>
  <c r="G152" i="11"/>
  <c r="F2466" i="11"/>
  <c r="G2466" i="11"/>
  <c r="F1881" i="11"/>
  <c r="G1881" i="11"/>
  <c r="F594" i="11"/>
  <c r="G594" i="11"/>
  <c r="F1873" i="11"/>
  <c r="G1873" i="11"/>
  <c r="F1007" i="11"/>
  <c r="G1007" i="11"/>
  <c r="F1766" i="11"/>
  <c r="G1766" i="11"/>
  <c r="F706" i="11"/>
  <c r="G706" i="11"/>
  <c r="F1977" i="11"/>
  <c r="G1977" i="11"/>
  <c r="F1939" i="11"/>
  <c r="G1939" i="11"/>
  <c r="F51" i="11"/>
  <c r="G51" i="11"/>
  <c r="F2049" i="11"/>
  <c r="G2049" i="11"/>
  <c r="F2182" i="11"/>
  <c r="G2182" i="11"/>
  <c r="F570" i="11"/>
  <c r="G570" i="11"/>
  <c r="F129" i="11"/>
  <c r="G129" i="11"/>
  <c r="F1345" i="11"/>
  <c r="G1345" i="11"/>
  <c r="F1517" i="11"/>
  <c r="G1517" i="11"/>
  <c r="F1919" i="11"/>
  <c r="G1919" i="11"/>
  <c r="F1536" i="11"/>
  <c r="G1536" i="11"/>
  <c r="F2155" i="11"/>
  <c r="G2155" i="11"/>
  <c r="F2142" i="11"/>
  <c r="G2142" i="11"/>
  <c r="F2826" i="11"/>
  <c r="G2826" i="11"/>
  <c r="F2575" i="11"/>
  <c r="G2575" i="11"/>
  <c r="F2198" i="11"/>
  <c r="G2198" i="11"/>
  <c r="F691" i="11"/>
  <c r="G691" i="11"/>
  <c r="F1687" i="11"/>
  <c r="G1687" i="11"/>
  <c r="F630" i="11"/>
  <c r="G630" i="11"/>
  <c r="F730" i="11"/>
  <c r="G730" i="11"/>
  <c r="F2267" i="11"/>
  <c r="G2267" i="11"/>
  <c r="F2350" i="11"/>
  <c r="G2350" i="11"/>
  <c r="F705" i="11"/>
  <c r="G705" i="11"/>
  <c r="F38" i="11"/>
  <c r="G38" i="11"/>
  <c r="F2723" i="11"/>
  <c r="G2723" i="11"/>
  <c r="F1431" i="11"/>
  <c r="G1431" i="11"/>
  <c r="F1371" i="11"/>
  <c r="G1371" i="11"/>
  <c r="F2449" i="11"/>
  <c r="G2449" i="11"/>
  <c r="F1415" i="11"/>
  <c r="G1415" i="11"/>
  <c r="F1650" i="11"/>
  <c r="G1650" i="11"/>
  <c r="F458" i="11"/>
  <c r="G458" i="11"/>
  <c r="F1491" i="11"/>
  <c r="G1491" i="11"/>
  <c r="F343" i="11"/>
  <c r="G343" i="11"/>
  <c r="F685" i="11"/>
  <c r="G685" i="11"/>
  <c r="F1620" i="11"/>
  <c r="G1620" i="11"/>
  <c r="F387" i="11"/>
  <c r="G387" i="11"/>
  <c r="F1801" i="11"/>
  <c r="G1801" i="11"/>
  <c r="F789" i="11"/>
  <c r="G789" i="11"/>
  <c r="F2629" i="11"/>
  <c r="G2629" i="11"/>
  <c r="F1328" i="11"/>
  <c r="G1328" i="11"/>
  <c r="F1628" i="11"/>
  <c r="G1628" i="11"/>
  <c r="F2804" i="11"/>
  <c r="G2804" i="11"/>
  <c r="F1470" i="11"/>
  <c r="G1470" i="11"/>
  <c r="F370" i="11"/>
  <c r="G370" i="11"/>
  <c r="F1459" i="11"/>
  <c r="G1459" i="11"/>
  <c r="F1451" i="11"/>
  <c r="G1451" i="11"/>
  <c r="F1252" i="11"/>
  <c r="G1252" i="11"/>
  <c r="F1533" i="11"/>
  <c r="G1533" i="11"/>
  <c r="F2733" i="11"/>
  <c r="G2733" i="11"/>
  <c r="F1696" i="11"/>
  <c r="G1696" i="11"/>
  <c r="F1822" i="11"/>
  <c r="G1822" i="11"/>
  <c r="F2227" i="11"/>
  <c r="G2227" i="11"/>
  <c r="F157" i="11"/>
  <c r="G157" i="11"/>
  <c r="F772" i="11"/>
  <c r="G772" i="11"/>
  <c r="F965" i="11"/>
  <c r="G965" i="11"/>
  <c r="F1040" i="11"/>
  <c r="G1040" i="11"/>
  <c r="F1009" i="11"/>
  <c r="G1009" i="11"/>
  <c r="F1147" i="11"/>
  <c r="G1147" i="11"/>
  <c r="F1921" i="11"/>
  <c r="G1921" i="11"/>
  <c r="F1644" i="11"/>
  <c r="G1644" i="11"/>
  <c r="F2115" i="11"/>
  <c r="G2115" i="11"/>
  <c r="F1548" i="11"/>
  <c r="G1548" i="11"/>
  <c r="F916" i="11"/>
  <c r="G916" i="11"/>
  <c r="F2665" i="11"/>
  <c r="G2665" i="11"/>
  <c r="F1982" i="11"/>
  <c r="G1982" i="11"/>
  <c r="F1597" i="11"/>
  <c r="G1597" i="11"/>
  <c r="F2202" i="11"/>
  <c r="G2202" i="11"/>
  <c r="F271" i="11"/>
  <c r="G271" i="11"/>
  <c r="F1251" i="11"/>
  <c r="G1251" i="11"/>
  <c r="F100" i="11"/>
  <c r="G100" i="11"/>
  <c r="F654" i="11"/>
  <c r="G654" i="11"/>
  <c r="F384" i="11"/>
  <c r="G384" i="11"/>
  <c r="F2206" i="11"/>
  <c r="G2206" i="11"/>
  <c r="F14" i="11"/>
  <c r="G14" i="11"/>
  <c r="F739" i="11"/>
  <c r="G739" i="11"/>
  <c r="F1797" i="11"/>
  <c r="G1797" i="11"/>
  <c r="F415" i="11"/>
  <c r="G415" i="11"/>
  <c r="F167" i="11"/>
  <c r="G167" i="11"/>
  <c r="F313" i="11"/>
  <c r="G313" i="11"/>
  <c r="F36" i="11"/>
  <c r="G36" i="11"/>
  <c r="F20" i="11"/>
  <c r="G20" i="11"/>
  <c r="F1987" i="11"/>
  <c r="G1987" i="11"/>
  <c r="F2335" i="11"/>
  <c r="G2335" i="11"/>
  <c r="F1549" i="11"/>
  <c r="G1549" i="11"/>
  <c r="F915" i="11"/>
  <c r="G915" i="11"/>
  <c r="F1427" i="11"/>
  <c r="G1427" i="11"/>
  <c r="F111" i="11"/>
  <c r="G111" i="11"/>
  <c r="F1268" i="11"/>
  <c r="G1268" i="11"/>
  <c r="F226" i="11"/>
  <c r="G226" i="11"/>
  <c r="F666" i="11"/>
  <c r="G666" i="11"/>
  <c r="F1481" i="11"/>
  <c r="G1481" i="11"/>
  <c r="F1469" i="11"/>
  <c r="G1469" i="11"/>
  <c r="F1554" i="11"/>
  <c r="G1554" i="11"/>
  <c r="F2736" i="11"/>
  <c r="G2736" i="11"/>
  <c r="F1119" i="11"/>
  <c r="G1119" i="11"/>
  <c r="F1243" i="11"/>
  <c r="G1243" i="11"/>
  <c r="F1283" i="11"/>
  <c r="G1283" i="11"/>
  <c r="F434" i="11"/>
  <c r="G434" i="11"/>
  <c r="F1324" i="11"/>
  <c r="G1324" i="11"/>
  <c r="F1367" i="11"/>
  <c r="G1367" i="11"/>
  <c r="F1320" i="11"/>
  <c r="G1320" i="11"/>
  <c r="F1930" i="11"/>
  <c r="G1930" i="11"/>
  <c r="F1052" i="11"/>
  <c r="G1052" i="11"/>
  <c r="F1315" i="11"/>
  <c r="G1315" i="11"/>
  <c r="F2146" i="11"/>
  <c r="G2146" i="11"/>
  <c r="F1558" i="11"/>
  <c r="G1558" i="11"/>
  <c r="F2376" i="11"/>
  <c r="G2376" i="11"/>
  <c r="F1995" i="11"/>
  <c r="G1995" i="11"/>
  <c r="F378" i="11"/>
  <c r="G378" i="11"/>
  <c r="F946" i="11"/>
  <c r="G946" i="11"/>
  <c r="F2722" i="11"/>
  <c r="G2722" i="11"/>
  <c r="F1553" i="11"/>
  <c r="G1553" i="11"/>
  <c r="F1637" i="11"/>
  <c r="G1637" i="11"/>
  <c r="F1498" i="11"/>
  <c r="G1498" i="11"/>
  <c r="F2545" i="11"/>
  <c r="G2545" i="11"/>
  <c r="F2226" i="11"/>
  <c r="G2226" i="11"/>
  <c r="F1461" i="11"/>
  <c r="G1461" i="11"/>
  <c r="F2602" i="11"/>
  <c r="G2602" i="11"/>
  <c r="F1555" i="11"/>
  <c r="G1555" i="11"/>
  <c r="F1008" i="11"/>
  <c r="G1008" i="11"/>
  <c r="F2689" i="11"/>
  <c r="G2689" i="11"/>
  <c r="F1957" i="11"/>
  <c r="G1957" i="11"/>
  <c r="F1366" i="11"/>
  <c r="G1366" i="11"/>
  <c r="F1310" i="11"/>
  <c r="G1310" i="11"/>
  <c r="F119" i="11"/>
  <c r="G119" i="11"/>
  <c r="F1215" i="11"/>
  <c r="G1215" i="11"/>
  <c r="F1401" i="11"/>
  <c r="G1401" i="11"/>
  <c r="F2775" i="11"/>
  <c r="G2775" i="11"/>
  <c r="F1472" i="11"/>
  <c r="G1472" i="11"/>
  <c r="F1654" i="11"/>
  <c r="G1654" i="11"/>
  <c r="F2034" i="11"/>
  <c r="G2034" i="11"/>
  <c r="F1585" i="11"/>
  <c r="G1585" i="11"/>
  <c r="F2246" i="11"/>
  <c r="G2246" i="11"/>
  <c r="F2645" i="11"/>
  <c r="G2645" i="11"/>
  <c r="F2548" i="11"/>
  <c r="G2548" i="11"/>
  <c r="F1023" i="11"/>
  <c r="G1023" i="11"/>
  <c r="F830" i="11"/>
  <c r="G830" i="11"/>
  <c r="F778" i="11"/>
  <c r="G778" i="11"/>
  <c r="F1100" i="11"/>
  <c r="G1100" i="11"/>
  <c r="F1234" i="11"/>
  <c r="G1234" i="11"/>
  <c r="F1913" i="11"/>
  <c r="G1913" i="11"/>
  <c r="F1813" i="11"/>
  <c r="G1813" i="11"/>
  <c r="F1301" i="11"/>
  <c r="G1301" i="11"/>
  <c r="F2003" i="11"/>
  <c r="G2003" i="11"/>
  <c r="F2815" i="11"/>
  <c r="G2815" i="11"/>
  <c r="F599" i="11"/>
  <c r="G599" i="11"/>
  <c r="F2213" i="11"/>
  <c r="G2213" i="11"/>
  <c r="F1842" i="11"/>
  <c r="G1842" i="11"/>
  <c r="F2291" i="11"/>
  <c r="G2291" i="11"/>
  <c r="F2016" i="11"/>
  <c r="G2016" i="11"/>
  <c r="F108" i="11"/>
  <c r="G108" i="11"/>
  <c r="F1812" i="11"/>
  <c r="G1812" i="11"/>
  <c r="F962" i="11"/>
  <c r="G962" i="11"/>
  <c r="F1093" i="11"/>
  <c r="G1093" i="11"/>
  <c r="F2663" i="11"/>
  <c r="G2663" i="11"/>
  <c r="F286" i="11"/>
  <c r="G286" i="11"/>
  <c r="F1205" i="11"/>
  <c r="G1205" i="11"/>
  <c r="F1059" i="11"/>
  <c r="G1059" i="11"/>
  <c r="F310" i="11"/>
  <c r="G310" i="11"/>
  <c r="F154" i="11"/>
  <c r="G154" i="11"/>
  <c r="F2321" i="11"/>
  <c r="G2321" i="11"/>
  <c r="F123" i="11"/>
  <c r="G123" i="11"/>
  <c r="F1195" i="11"/>
  <c r="G1195" i="11"/>
  <c r="F489" i="11"/>
  <c r="G489" i="11"/>
  <c r="F2256" i="11"/>
  <c r="G2256" i="11"/>
  <c r="F1903" i="11"/>
  <c r="G1903" i="11"/>
  <c r="F977" i="11"/>
  <c r="G977" i="11"/>
  <c r="F2489" i="11"/>
  <c r="G2489" i="11"/>
  <c r="F2715" i="11"/>
  <c r="G2715" i="11"/>
  <c r="F2781" i="11"/>
  <c r="G2781" i="11"/>
  <c r="F2173" i="11"/>
  <c r="G2173" i="11"/>
  <c r="F1805" i="11"/>
  <c r="G1805" i="11"/>
  <c r="F1741" i="11"/>
  <c r="G1741" i="11"/>
  <c r="F1297" i="11"/>
  <c r="G1297" i="11"/>
  <c r="F1605" i="11"/>
  <c r="G1605" i="11"/>
  <c r="F1962" i="11"/>
  <c r="G1962" i="11"/>
  <c r="F1663" i="11"/>
  <c r="G1663" i="11"/>
  <c r="F1593" i="11"/>
  <c r="G1593" i="11"/>
  <c r="F2664" i="11"/>
  <c r="G2664" i="11"/>
  <c r="F137" i="11"/>
  <c r="G137" i="11"/>
  <c r="F2080" i="11"/>
  <c r="G2080" i="11"/>
  <c r="F2565" i="11"/>
  <c r="G2565" i="11"/>
  <c r="F1484" i="11"/>
  <c r="G1484" i="11"/>
  <c r="F1138" i="11"/>
  <c r="G1138" i="11"/>
  <c r="F2675" i="11"/>
  <c r="G2675" i="11"/>
  <c r="F2667" i="11"/>
  <c r="G2667" i="11"/>
  <c r="F31" i="11"/>
  <c r="G31" i="11"/>
  <c r="F722" i="11"/>
  <c r="G722" i="11"/>
  <c r="F1796" i="11"/>
  <c r="G1796" i="11"/>
  <c r="F1045" i="11"/>
  <c r="G1045" i="11"/>
  <c r="F1186" i="11"/>
  <c r="G1186" i="11"/>
  <c r="F2358" i="11"/>
  <c r="G2358" i="11"/>
  <c r="F2046" i="11"/>
  <c r="G2046" i="11"/>
  <c r="F315" i="11"/>
  <c r="G315" i="11"/>
  <c r="F2232" i="11"/>
  <c r="G2232" i="11"/>
  <c r="F239" i="11"/>
  <c r="G239" i="11"/>
  <c r="F607" i="11"/>
  <c r="G607" i="11"/>
  <c r="F1713" i="11"/>
  <c r="G1713" i="11"/>
  <c r="F233" i="11"/>
  <c r="G233" i="11"/>
  <c r="F2045" i="11"/>
  <c r="G2045" i="11"/>
  <c r="F2648" i="11"/>
  <c r="G2648" i="11"/>
  <c r="F1829" i="11"/>
  <c r="G1829" i="11"/>
  <c r="F2728" i="11"/>
  <c r="G2728" i="11"/>
  <c r="F90" i="11"/>
  <c r="G90" i="11"/>
  <c r="F41" i="11"/>
  <c r="G41" i="11"/>
  <c r="F1118" i="11"/>
  <c r="G1118" i="11"/>
  <c r="F2792" i="11"/>
  <c r="G2792" i="11"/>
  <c r="F1134" i="11"/>
  <c r="G1134" i="11"/>
  <c r="F804" i="11"/>
  <c r="G804" i="11"/>
  <c r="F2258" i="11"/>
  <c r="G2258" i="11"/>
  <c r="F2646" i="11"/>
  <c r="G2646" i="11"/>
  <c r="F2120" i="11"/>
  <c r="G2120" i="11"/>
  <c r="F2786" i="11"/>
  <c r="G2786" i="11"/>
  <c r="F933" i="11"/>
  <c r="G933" i="11"/>
  <c r="F2055" i="11"/>
  <c r="G2055" i="11"/>
  <c r="F2603" i="11"/>
  <c r="G2603" i="11"/>
  <c r="F825" i="11"/>
  <c r="G825" i="11"/>
  <c r="F290" i="11"/>
  <c r="G290" i="11"/>
  <c r="F849" i="11"/>
  <c r="G849" i="11"/>
  <c r="F1197" i="11"/>
  <c r="G1197" i="11"/>
  <c r="F2510" i="11"/>
  <c r="G2510" i="11"/>
  <c r="F2200" i="11"/>
  <c r="G2200" i="11"/>
  <c r="F587" i="11"/>
  <c r="G587" i="11"/>
  <c r="F2113" i="11"/>
  <c r="G2113" i="11"/>
  <c r="F2791" i="11"/>
  <c r="G2791" i="11"/>
  <c r="F668" i="11"/>
  <c r="G668" i="11"/>
  <c r="F1592" i="11"/>
  <c r="G1592" i="11"/>
  <c r="F189" i="11"/>
  <c r="G189" i="11"/>
  <c r="F1281" i="11"/>
  <c r="G1281" i="11"/>
  <c r="F2447" i="11"/>
  <c r="G2447" i="11"/>
  <c r="F1233" i="11"/>
  <c r="G1233" i="11"/>
  <c r="F782" i="11"/>
  <c r="G782" i="11"/>
  <c r="F2346" i="11"/>
  <c r="G2346" i="11"/>
  <c r="F985" i="11"/>
  <c r="G985" i="11"/>
  <c r="F2765" i="11"/>
  <c r="G2765" i="11"/>
  <c r="F556" i="11"/>
  <c r="G556" i="11"/>
  <c r="F2838" i="11"/>
  <c r="G2838" i="11"/>
  <c r="F2338" i="11"/>
  <c r="G2338" i="11"/>
  <c r="F2600" i="11"/>
  <c r="G2600" i="11"/>
  <c r="F1892" i="11"/>
  <c r="G1892" i="11"/>
  <c r="F662" i="11"/>
  <c r="G662" i="11"/>
  <c r="F2550" i="11"/>
  <c r="G2550" i="11"/>
  <c r="F44" i="11"/>
  <c r="G44" i="11"/>
  <c r="F2441" i="11"/>
  <c r="G2441" i="11"/>
  <c r="F762" i="11"/>
  <c r="G762" i="11"/>
  <c r="F419" i="11"/>
  <c r="G419" i="11"/>
  <c r="F2105" i="11"/>
  <c r="G2105" i="11"/>
  <c r="F2030" i="11"/>
  <c r="G2030" i="11"/>
  <c r="F844" i="11"/>
  <c r="G844" i="11"/>
  <c r="F2326" i="11"/>
  <c r="G2326" i="11"/>
  <c r="F1113" i="11"/>
  <c r="G1113" i="11"/>
  <c r="F448" i="11"/>
  <c r="G448" i="11"/>
  <c r="F1704" i="11"/>
  <c r="G1704" i="11"/>
  <c r="F2543" i="11"/>
  <c r="G2543" i="11"/>
  <c r="F1840" i="11"/>
  <c r="G1840" i="11"/>
  <c r="F1114" i="11"/>
  <c r="G1114" i="11"/>
  <c r="F1474" i="11"/>
  <c r="G1474" i="11"/>
  <c r="F2669" i="11"/>
  <c r="G2669" i="11"/>
  <c r="F743" i="11"/>
  <c r="G743" i="11"/>
  <c r="F199" i="11"/>
  <c r="G199" i="11"/>
  <c r="F888" i="11"/>
  <c r="G888" i="11"/>
  <c r="F17" i="11"/>
  <c r="G17" i="11"/>
  <c r="F196" i="11"/>
  <c r="G196" i="11"/>
  <c r="F2254" i="11"/>
  <c r="G2254" i="11"/>
  <c r="F1927" i="11"/>
  <c r="G1927" i="11"/>
  <c r="F2599" i="11"/>
  <c r="G2599" i="11"/>
  <c r="F341" i="11"/>
  <c r="G341" i="11"/>
  <c r="F2681" i="11"/>
  <c r="G2681" i="11"/>
  <c r="F455" i="11"/>
  <c r="G455" i="11"/>
  <c r="F1405" i="11"/>
  <c r="G1405" i="11"/>
  <c r="F1856" i="11"/>
  <c r="G1856" i="11"/>
  <c r="F1259" i="11"/>
  <c r="G1259" i="11"/>
  <c r="F987" i="11"/>
  <c r="G987" i="11"/>
  <c r="F1552" i="11"/>
  <c r="G1552" i="11"/>
  <c r="F2027" i="11"/>
  <c r="G2027" i="11"/>
  <c r="F756" i="11"/>
  <c r="G756" i="11"/>
  <c r="F390" i="11"/>
  <c r="G390" i="11"/>
  <c r="F68" i="11"/>
  <c r="G68" i="11"/>
  <c r="F1573" i="11"/>
  <c r="G1573" i="11"/>
  <c r="F132" i="11"/>
  <c r="G132" i="11"/>
  <c r="F229" i="11"/>
  <c r="G229" i="11"/>
  <c r="F1504" i="11"/>
  <c r="G1504" i="11"/>
  <c r="F1955" i="11"/>
  <c r="G1955" i="11"/>
  <c r="F2845" i="11"/>
  <c r="G2845" i="11"/>
  <c r="F383" i="11"/>
  <c r="G383" i="11"/>
  <c r="F2811" i="11"/>
  <c r="G2811" i="11"/>
  <c r="F2012" i="11"/>
  <c r="G2012" i="11"/>
  <c r="F2313" i="11"/>
  <c r="G2313" i="11"/>
  <c r="F1966" i="11"/>
  <c r="G1966" i="11"/>
  <c r="F865" i="11"/>
  <c r="G865" i="11"/>
  <c r="F678" i="11"/>
  <c r="G678" i="11"/>
  <c r="F120" i="11"/>
  <c r="G120" i="11"/>
  <c r="F2081" i="11"/>
  <c r="G2081" i="11"/>
  <c r="F471" i="11"/>
  <c r="G471" i="11"/>
  <c r="F1014" i="11"/>
  <c r="G1014" i="11"/>
  <c r="F2065" i="11"/>
  <c r="G2065" i="11"/>
  <c r="F2628" i="11"/>
  <c r="G2628" i="11"/>
  <c r="F389" i="11"/>
  <c r="G389" i="11"/>
  <c r="F1726" i="11"/>
  <c r="G1726" i="11"/>
  <c r="F2420" i="11"/>
  <c r="G2420" i="11"/>
  <c r="F2655" i="11"/>
  <c r="G2655" i="11"/>
  <c r="F1834" i="11"/>
  <c r="G1834" i="11"/>
  <c r="F1055" i="11"/>
  <c r="G1055" i="11"/>
  <c r="F972" i="11"/>
  <c r="G972" i="11"/>
  <c r="F588" i="11"/>
  <c r="G588" i="11"/>
  <c r="F1005" i="11"/>
  <c r="G1005" i="11"/>
  <c r="F211" i="11"/>
  <c r="G211" i="11"/>
  <c r="F2546" i="11"/>
  <c r="G2546" i="11"/>
  <c r="F2070" i="11"/>
  <c r="G2070" i="11"/>
  <c r="F2315" i="11"/>
  <c r="G2315" i="11"/>
  <c r="F1615" i="11"/>
  <c r="G1615" i="11"/>
  <c r="F1757" i="11"/>
  <c r="G1757" i="11"/>
  <c r="F589" i="11"/>
  <c r="G589" i="11"/>
  <c r="F978" i="11"/>
  <c r="G978" i="11"/>
  <c r="F944" i="11"/>
  <c r="G944" i="11"/>
  <c r="F1621" i="11"/>
  <c r="G1621" i="11"/>
  <c r="F859" i="11"/>
  <c r="G859" i="11"/>
  <c r="F2154" i="11"/>
  <c r="G2154" i="11"/>
  <c r="F948" i="11"/>
  <c r="G948" i="11"/>
  <c r="F2018" i="11"/>
  <c r="G2018" i="11"/>
  <c r="F1631" i="11"/>
  <c r="G1631" i="11"/>
  <c r="F822" i="11"/>
  <c r="G822" i="11"/>
  <c r="F2381" i="11"/>
  <c r="G2381" i="11"/>
  <c r="F348" i="11"/>
  <c r="G348" i="11"/>
  <c r="F650" i="11"/>
  <c r="G650" i="11"/>
  <c r="F2377" i="11"/>
  <c r="G2377" i="11"/>
  <c r="F393" i="11"/>
  <c r="G393" i="11"/>
  <c r="F624" i="11"/>
  <c r="G624" i="11"/>
  <c r="F1099" i="11"/>
  <c r="G1099" i="11"/>
  <c r="F401" i="11"/>
  <c r="G401" i="11"/>
  <c r="F1058" i="11"/>
  <c r="G1058" i="11"/>
  <c r="F1142" i="11"/>
  <c r="G1142" i="11"/>
  <c r="F107" i="11"/>
  <c r="G107" i="11"/>
  <c r="F1604" i="11"/>
  <c r="G1604" i="11"/>
  <c r="F2149" i="11"/>
  <c r="G2149" i="11"/>
  <c r="F1085" i="11"/>
  <c r="G1085" i="11"/>
  <c r="F786" i="11"/>
  <c r="G786" i="11"/>
  <c r="F2242" i="11"/>
  <c r="G2242" i="11"/>
  <c r="F2652" i="11"/>
  <c r="G2652" i="11"/>
  <c r="F843" i="11"/>
  <c r="G843" i="11"/>
  <c r="F1559" i="11"/>
  <c r="G1559" i="11"/>
  <c r="F2259" i="11"/>
  <c r="G2259" i="11"/>
  <c r="F316" i="11"/>
  <c r="G316" i="11"/>
  <c r="F1177" i="11"/>
  <c r="G1177" i="11"/>
  <c r="F2660" i="11"/>
  <c r="G2660" i="11"/>
  <c r="F2658" i="11"/>
  <c r="G2658" i="11"/>
  <c r="F2596" i="11"/>
  <c r="G2596" i="11"/>
  <c r="F750" i="11"/>
  <c r="G750" i="11"/>
  <c r="F2604" i="11"/>
  <c r="G2604" i="11"/>
  <c r="F410" i="11"/>
  <c r="G410" i="11"/>
  <c r="F411" i="11"/>
  <c r="G411" i="11"/>
  <c r="F1967" i="11"/>
  <c r="G1967" i="11"/>
  <c r="F2698" i="11"/>
  <c r="G2698" i="11"/>
  <c r="F2674" i="11"/>
  <c r="G2674" i="11"/>
  <c r="F252" i="11"/>
  <c r="G252" i="11"/>
  <c r="F243" i="11"/>
  <c r="G243" i="11"/>
  <c r="F1029" i="11"/>
  <c r="G1029" i="11"/>
  <c r="F927" i="11"/>
  <c r="G927" i="11"/>
  <c r="F2612" i="11"/>
  <c r="G2612" i="11"/>
  <c r="F1137" i="11"/>
  <c r="G1137" i="11"/>
  <c r="F94" i="11"/>
  <c r="G94" i="11"/>
  <c r="F2458" i="11"/>
  <c r="G2458" i="11"/>
  <c r="F878" i="11"/>
  <c r="G878" i="11"/>
  <c r="F1332" i="11"/>
  <c r="G1332" i="11"/>
  <c r="F2789" i="11"/>
  <c r="G2789" i="11"/>
  <c r="F1446" i="11"/>
  <c r="G1446" i="11"/>
  <c r="F180" i="11"/>
  <c r="G180" i="11"/>
  <c r="F2000" i="11"/>
  <c r="G2000" i="11"/>
  <c r="F2363" i="11"/>
  <c r="G2363" i="11"/>
  <c r="F963" i="11"/>
  <c r="G963" i="11"/>
  <c r="F1613" i="11"/>
  <c r="G1613" i="11"/>
  <c r="F345" i="11"/>
  <c r="G345" i="11"/>
  <c r="F1594" i="11"/>
  <c r="G1594" i="11"/>
  <c r="F1410" i="11"/>
  <c r="G1410" i="11"/>
  <c r="F546" i="11"/>
  <c r="G546" i="11"/>
  <c r="F1516" i="11"/>
  <c r="G1516" i="11"/>
  <c r="F794" i="11"/>
  <c r="G794" i="11"/>
  <c r="F1722" i="11"/>
  <c r="G1722" i="11"/>
  <c r="F2507" i="11"/>
  <c r="G2507" i="11"/>
  <c r="F2776" i="11"/>
  <c r="G2776" i="11"/>
  <c r="F537" i="11"/>
  <c r="G537" i="11"/>
  <c r="F1500" i="11"/>
  <c r="G1500" i="11"/>
  <c r="F2738" i="11"/>
  <c r="G2738" i="11"/>
  <c r="F1369" i="11"/>
  <c r="G1369" i="11"/>
  <c r="F362" i="11"/>
  <c r="G362" i="11"/>
  <c r="F1342" i="11"/>
  <c r="G1342" i="11"/>
  <c r="F742" i="11"/>
  <c r="G742" i="11"/>
  <c r="F1568" i="11"/>
  <c r="G1568" i="11"/>
  <c r="F979" i="11"/>
  <c r="G979" i="11"/>
  <c r="F1725" i="11"/>
  <c r="G1725" i="11"/>
  <c r="F360" i="11"/>
  <c r="G360" i="11"/>
  <c r="F2163" i="11"/>
  <c r="G2163" i="11"/>
  <c r="F1809" i="11"/>
  <c r="G1809" i="11"/>
  <c r="F2108" i="11"/>
  <c r="G2108" i="11"/>
  <c r="F2794" i="11"/>
  <c r="G2794" i="11"/>
  <c r="F2724" i="11"/>
  <c r="G2724" i="11"/>
  <c r="F1074" i="11"/>
  <c r="G1074" i="11"/>
  <c r="F1066" i="11"/>
  <c r="G1066" i="11"/>
  <c r="F712" i="11"/>
  <c r="G712" i="11"/>
  <c r="F1035" i="11"/>
  <c r="G1035" i="11"/>
  <c r="F1437" i="11"/>
  <c r="G1437" i="11"/>
  <c r="F1485" i="11"/>
  <c r="G1485" i="11"/>
  <c r="F1688" i="11"/>
  <c r="G1688" i="11"/>
  <c r="F1230" i="11"/>
  <c r="G1230" i="11"/>
  <c r="F793" i="11"/>
  <c r="G793" i="11"/>
  <c r="F628" i="11"/>
  <c r="G628" i="11"/>
  <c r="F2653" i="11"/>
  <c r="G2653" i="11"/>
  <c r="F2013" i="11"/>
  <c r="G2013" i="11"/>
  <c r="F2252" i="11"/>
  <c r="G2252" i="11"/>
  <c r="F2190" i="11"/>
  <c r="G2190" i="11"/>
  <c r="F2829" i="11"/>
  <c r="G2829" i="11"/>
  <c r="F960" i="11"/>
  <c r="G960" i="11"/>
  <c r="F569" i="11"/>
  <c r="G569" i="11"/>
  <c r="F2144" i="11"/>
  <c r="G2144" i="11"/>
  <c r="F1979" i="11"/>
  <c r="G1979" i="11"/>
  <c r="F1527" i="11"/>
  <c r="G1527" i="11"/>
  <c r="F669" i="11"/>
  <c r="G669" i="11"/>
  <c r="F1349" i="11"/>
  <c r="G1349" i="11"/>
  <c r="F2801" i="11"/>
  <c r="G2801" i="11"/>
  <c r="F868" i="11"/>
  <c r="G868" i="11"/>
  <c r="F394" i="11"/>
  <c r="G394" i="11"/>
  <c r="F1596" i="11"/>
  <c r="G1596" i="11"/>
  <c r="F325" i="11"/>
  <c r="G325" i="11"/>
  <c r="F2479" i="11"/>
  <c r="G2479" i="11"/>
  <c r="F224" i="11"/>
  <c r="G224" i="11"/>
  <c r="F1209" i="11"/>
  <c r="G1209" i="11"/>
  <c r="F1868" i="11"/>
  <c r="G1868" i="11"/>
  <c r="F1062" i="11"/>
  <c r="G1062" i="11"/>
  <c r="F2033" i="11"/>
  <c r="G2033" i="11"/>
  <c r="F1167" i="11"/>
  <c r="G1167" i="11"/>
  <c r="F2103" i="11"/>
  <c r="G2103" i="11"/>
  <c r="F940" i="11"/>
  <c r="G940" i="11"/>
  <c r="F2746" i="11"/>
  <c r="G2746" i="11"/>
  <c r="F1411" i="11"/>
  <c r="G1411" i="11"/>
  <c r="F841" i="11"/>
  <c r="G841" i="11"/>
  <c r="F1581" i="11"/>
  <c r="G1581" i="11"/>
  <c r="F904" i="11"/>
  <c r="G904" i="11"/>
  <c r="F1537" i="11"/>
  <c r="G1537" i="11"/>
  <c r="F2053" i="11"/>
  <c r="G2053" i="11"/>
  <c r="F707" i="11"/>
  <c r="G707" i="11"/>
  <c r="F601" i="11"/>
  <c r="G601" i="11"/>
  <c r="F265" i="11"/>
  <c r="G265" i="11"/>
  <c r="F344" i="11"/>
  <c r="G344" i="11"/>
  <c r="F559" i="11"/>
  <c r="G559" i="11"/>
  <c r="F956" i="11"/>
  <c r="G956" i="11"/>
  <c r="F924" i="11"/>
  <c r="G924" i="11"/>
  <c r="F1103" i="11"/>
  <c r="G1103" i="11"/>
  <c r="F551" i="11"/>
  <c r="G551" i="11"/>
  <c r="F218" i="11"/>
  <c r="G218" i="11"/>
  <c r="F185" i="11"/>
  <c r="G185" i="11"/>
  <c r="F984" i="11"/>
  <c r="G984" i="11"/>
  <c r="F1294" i="11"/>
  <c r="G1294" i="11"/>
  <c r="F2718" i="11"/>
  <c r="G2718" i="11"/>
  <c r="F1908" i="11"/>
  <c r="G1908" i="11"/>
  <c r="F1997" i="11"/>
  <c r="G1997" i="11"/>
  <c r="F1276" i="11"/>
  <c r="G1276" i="11"/>
  <c r="F2388" i="11"/>
  <c r="G2388" i="11"/>
  <c r="F2509" i="11"/>
  <c r="G2509" i="11"/>
  <c r="F1180" i="11"/>
  <c r="G1180" i="11"/>
  <c r="F1428" i="11"/>
  <c r="G1428" i="11"/>
  <c r="F523" i="11"/>
  <c r="G523" i="11"/>
  <c r="F1992" i="11"/>
  <c r="G1992" i="11"/>
  <c r="F106" i="11"/>
  <c r="G106" i="11"/>
  <c r="F1140" i="11"/>
  <c r="G1140" i="11"/>
  <c r="F1826" i="11"/>
  <c r="G1826" i="11"/>
  <c r="F800" i="11"/>
  <c r="G800" i="11"/>
  <c r="F1575" i="11"/>
  <c r="G1575" i="11"/>
  <c r="F1115" i="11"/>
  <c r="G1115" i="11"/>
  <c r="F2617" i="11"/>
  <c r="G2617" i="11"/>
  <c r="F1175" i="11"/>
  <c r="G1175" i="11"/>
  <c r="F382" i="11"/>
  <c r="G382" i="11"/>
  <c r="F2637" i="11"/>
  <c r="G2637" i="11"/>
  <c r="F1260" i="11"/>
  <c r="G1260" i="11"/>
  <c r="F159" i="11"/>
  <c r="G159" i="11"/>
  <c r="F528" i="11"/>
  <c r="G528" i="11"/>
  <c r="F80" i="11"/>
  <c r="G80" i="11"/>
  <c r="F1031" i="11"/>
  <c r="G1031" i="11"/>
  <c r="F1963" i="11"/>
  <c r="G1963" i="11"/>
  <c r="F2059" i="11"/>
  <c r="G2059" i="11"/>
  <c r="F1547" i="11"/>
  <c r="G1547" i="11"/>
  <c r="F1912" i="11"/>
  <c r="G1912" i="11"/>
  <c r="F689" i="11"/>
  <c r="G689" i="11"/>
  <c r="F1255" i="11"/>
  <c r="G1255" i="11"/>
  <c r="F2595" i="11"/>
  <c r="G2595" i="11"/>
  <c r="F631" i="11"/>
  <c r="G631" i="11"/>
  <c r="F955" i="11"/>
  <c r="G955" i="11"/>
  <c r="F1916" i="11"/>
  <c r="G1916" i="11"/>
  <c r="F1039" i="11"/>
  <c r="G1039" i="11"/>
  <c r="F1630" i="11"/>
  <c r="G1630" i="11"/>
  <c r="F2077" i="11"/>
  <c r="G2077" i="11"/>
  <c r="F900" i="11"/>
  <c r="G900" i="11"/>
  <c r="F437" i="11"/>
  <c r="G437" i="11"/>
  <c r="F2050" i="11"/>
  <c r="G2050" i="11"/>
  <c r="F2274" i="11"/>
  <c r="G2274" i="11"/>
  <c r="F1070" i="11"/>
  <c r="G1070" i="11"/>
  <c r="F2705" i="11"/>
  <c r="G2705" i="11"/>
  <c r="F332" i="11"/>
  <c r="G332" i="11"/>
  <c r="F1347" i="11"/>
  <c r="G1347" i="11"/>
  <c r="F1150" i="11"/>
  <c r="G1150" i="11"/>
  <c r="F2468" i="11"/>
  <c r="G2468" i="11"/>
  <c r="F2263" i="11"/>
  <c r="G2263" i="11"/>
  <c r="F1464" i="11"/>
  <c r="G1464" i="11"/>
  <c r="F2019" i="11"/>
  <c r="G2019" i="11"/>
  <c r="F1350" i="11"/>
  <c r="G1350" i="11"/>
  <c r="F616" i="11"/>
  <c r="G616" i="11"/>
  <c r="F2497" i="11"/>
  <c r="G2497" i="11"/>
  <c r="F1496" i="11"/>
  <c r="G1496" i="11"/>
  <c r="F1614" i="11"/>
  <c r="G1614" i="11"/>
  <c r="F1989" i="11"/>
  <c r="G1989" i="11"/>
  <c r="F1466" i="11"/>
  <c r="G1466" i="11"/>
  <c r="F1956" i="11"/>
  <c r="G1956" i="11"/>
  <c r="F1027" i="11"/>
  <c r="G1027" i="11"/>
  <c r="F2329" i="11"/>
  <c r="G2329" i="11"/>
  <c r="F563" i="11"/>
  <c r="G563" i="11"/>
  <c r="F32" i="11"/>
  <c r="G32" i="11"/>
  <c r="F283" i="11"/>
  <c r="G283" i="11"/>
  <c r="F681" i="11"/>
  <c r="G681" i="11"/>
  <c r="F980" i="11"/>
  <c r="G980" i="11"/>
  <c r="F124" i="11"/>
  <c r="G124" i="11"/>
  <c r="F2311" i="11"/>
  <c r="G2311" i="11"/>
  <c r="F1626" i="11"/>
  <c r="G1626" i="11"/>
  <c r="F482" i="11"/>
  <c r="G482" i="11"/>
  <c r="F754" i="11"/>
  <c r="G754" i="11"/>
  <c r="F46" i="11"/>
  <c r="G46" i="11"/>
  <c r="F968" i="11"/>
  <c r="G968" i="11"/>
  <c r="F1914" i="11"/>
  <c r="G1914" i="11"/>
  <c r="F305" i="11"/>
  <c r="G305" i="11"/>
  <c r="F2123" i="11"/>
  <c r="G2123" i="11"/>
  <c r="F297" i="11"/>
  <c r="G297" i="11"/>
  <c r="F621" i="11"/>
  <c r="G621" i="11"/>
  <c r="F334" i="11"/>
  <c r="G334" i="11"/>
  <c r="F1109" i="11"/>
  <c r="G1109" i="11"/>
  <c r="F1047" i="11"/>
  <c r="G1047" i="11"/>
  <c r="F2584" i="11"/>
  <c r="G2584" i="11"/>
  <c r="F889" i="11"/>
  <c r="G889" i="11"/>
  <c r="F456" i="11"/>
  <c r="G456" i="11"/>
  <c r="F1869" i="11"/>
  <c r="G1869" i="11"/>
  <c r="F47" i="11"/>
  <c r="G47" i="11"/>
  <c r="F2462" i="11"/>
  <c r="G2462" i="11"/>
  <c r="F1335" i="11"/>
  <c r="G1335" i="11"/>
  <c r="F1087" i="11"/>
  <c r="G1087" i="11"/>
  <c r="F296" i="11"/>
  <c r="G296" i="11"/>
  <c r="F2590" i="11"/>
  <c r="G2590" i="11"/>
  <c r="F1944" i="11"/>
  <c r="G1944" i="11"/>
  <c r="F2601" i="11"/>
  <c r="G2601" i="11"/>
  <c r="F1247" i="11"/>
  <c r="G1247" i="11"/>
  <c r="F1399" i="11"/>
  <c r="G1399" i="11"/>
  <c r="F1441" i="11"/>
  <c r="G1441" i="11"/>
  <c r="F2224" i="11"/>
  <c r="G2224" i="11"/>
  <c r="F1094" i="11"/>
  <c r="G1094" i="11"/>
  <c r="F184" i="11"/>
  <c r="G184" i="11"/>
  <c r="F1627" i="11"/>
  <c r="G1627" i="11"/>
  <c r="F2370" i="11"/>
  <c r="G2370" i="11"/>
  <c r="F2235" i="11"/>
  <c r="G2235" i="11"/>
  <c r="F1229" i="11"/>
  <c r="G1229" i="11"/>
  <c r="F2392" i="11"/>
  <c r="G2392" i="11"/>
  <c r="F741" i="11"/>
  <c r="G741" i="11"/>
  <c r="F838" i="11"/>
  <c r="G838" i="11"/>
  <c r="F2288" i="11"/>
  <c r="G2288" i="11"/>
  <c r="F1046" i="11"/>
  <c r="G1046" i="11"/>
  <c r="F895" i="11"/>
  <c r="G895" i="11"/>
  <c r="F131" i="11"/>
  <c r="G131" i="11"/>
  <c r="F1968" i="11"/>
  <c r="G1968" i="11"/>
  <c r="F1746" i="11"/>
  <c r="G1746" i="11"/>
  <c r="F863" i="11"/>
  <c r="G863" i="11"/>
  <c r="F222" i="11"/>
  <c r="G222" i="11"/>
  <c r="F1961" i="11"/>
  <c r="G1961" i="11"/>
  <c r="F76" i="11"/>
  <c r="G76" i="11"/>
  <c r="F1729" i="11"/>
  <c r="G1729" i="11"/>
  <c r="F2506" i="11"/>
  <c r="G2506" i="11"/>
  <c r="F2194" i="11"/>
  <c r="G2194" i="11"/>
  <c r="F912" i="11"/>
  <c r="G912" i="11"/>
  <c r="F2188" i="11"/>
  <c r="G2188" i="11"/>
  <c r="F2807" i="11"/>
  <c r="G2807" i="11"/>
  <c r="F1728" i="11"/>
  <c r="G1728" i="11"/>
  <c r="F785" i="11"/>
  <c r="G785" i="11"/>
  <c r="F788" i="11"/>
  <c r="G788" i="11"/>
  <c r="F301" i="11"/>
  <c r="G301" i="11"/>
  <c r="F1639" i="11"/>
  <c r="G1639" i="11"/>
  <c r="F1337" i="11"/>
  <c r="G1337" i="11"/>
  <c r="F2494" i="11"/>
  <c r="G2494" i="11"/>
  <c r="F1702" i="11"/>
  <c r="G1702" i="11"/>
  <c r="F1223" i="11"/>
  <c r="G1223" i="11"/>
  <c r="F75" i="11"/>
  <c r="G75" i="11"/>
  <c r="F130" i="11"/>
  <c r="G130" i="11"/>
  <c r="F1564" i="11"/>
  <c r="G1564" i="11"/>
  <c r="F2796" i="11"/>
  <c r="G2796" i="11"/>
  <c r="F2192" i="11"/>
  <c r="G2192" i="11"/>
  <c r="F2551" i="11"/>
  <c r="G2551" i="11"/>
  <c r="F1202" i="11"/>
  <c r="G1202" i="11"/>
  <c r="F2769" i="11"/>
  <c r="G2769" i="11"/>
  <c r="F2431" i="11"/>
  <c r="G2431" i="11"/>
  <c r="F874" i="11"/>
  <c r="G874" i="11"/>
  <c r="F2702" i="11"/>
  <c r="G2702" i="11"/>
  <c r="F1393" i="11"/>
  <c r="G1393" i="11"/>
  <c r="F758" i="11"/>
  <c r="G758" i="11"/>
  <c r="F210" i="11"/>
  <c r="G210" i="11"/>
  <c r="F2636" i="11"/>
  <c r="G2636" i="11"/>
  <c r="F1657" i="11"/>
  <c r="G1657" i="11"/>
  <c r="F914" i="11"/>
  <c r="G914" i="11"/>
  <c r="F126" i="11"/>
  <c r="G126" i="11"/>
  <c r="F2618" i="11"/>
  <c r="G2618" i="11"/>
  <c r="F1454" i="11"/>
  <c r="G1454" i="11"/>
  <c r="F2130" i="11"/>
  <c r="G2130" i="11"/>
  <c r="F391" i="11"/>
  <c r="G391" i="11"/>
  <c r="F2844" i="11"/>
  <c r="G2844" i="11"/>
  <c r="F481" i="11"/>
  <c r="G481" i="11"/>
  <c r="F2549" i="11"/>
  <c r="G2549" i="11"/>
  <c r="F1171" i="11"/>
  <c r="G1171" i="11"/>
  <c r="F1659" i="11"/>
  <c r="G1659" i="11"/>
  <c r="F2520" i="11"/>
  <c r="G2520" i="11"/>
  <c r="F337" i="11"/>
  <c r="G337" i="11"/>
  <c r="F241" i="11"/>
  <c r="G241" i="11"/>
  <c r="F2165" i="11"/>
  <c r="G2165" i="11"/>
  <c r="F1994" i="11"/>
  <c r="G1994" i="11"/>
  <c r="F1185" i="11"/>
  <c r="G1185" i="11"/>
  <c r="F573" i="11"/>
  <c r="G573" i="11"/>
  <c r="F1532" i="11"/>
  <c r="G1532" i="11"/>
  <c r="F2371" i="11"/>
  <c r="G2371" i="11"/>
  <c r="F1951" i="11"/>
  <c r="G1951" i="11"/>
  <c r="F836" i="11"/>
  <c r="G836" i="11"/>
  <c r="F751" i="11"/>
  <c r="G751" i="11"/>
  <c r="F1636" i="11"/>
  <c r="G1636" i="11"/>
  <c r="F1709" i="11"/>
  <c r="G1709" i="11"/>
  <c r="F995" i="11"/>
  <c r="G995" i="11"/>
  <c r="F2560" i="11"/>
  <c r="G2560" i="11"/>
  <c r="F646" i="11"/>
  <c r="G646" i="11"/>
  <c r="F2086" i="11"/>
  <c r="G2086" i="11"/>
  <c r="F1316" i="11"/>
  <c r="G1316" i="11"/>
  <c r="F1947" i="11"/>
  <c r="G1947" i="11"/>
  <c r="F469" i="11"/>
  <c r="G469" i="11"/>
  <c r="F1920" i="11"/>
  <c r="G1920" i="11"/>
  <c r="F277" i="11"/>
  <c r="G277" i="11"/>
  <c r="F2138" i="11"/>
  <c r="G2138" i="11"/>
  <c r="F1759" i="11"/>
  <c r="G1759" i="11"/>
  <c r="F1507" i="11"/>
  <c r="G1507" i="11"/>
  <c r="F2809" i="11"/>
  <c r="G2809" i="11"/>
  <c r="F1986" i="11"/>
  <c r="G1986" i="11"/>
  <c r="F664" i="11"/>
  <c r="G664" i="11"/>
  <c r="F441" i="11"/>
  <c r="G441" i="11"/>
  <c r="F1900" i="11"/>
  <c r="G1900" i="11"/>
  <c r="F363" i="11"/>
  <c r="G363" i="11"/>
  <c r="F1804" i="11"/>
  <c r="G1804" i="11"/>
  <c r="F2437" i="11"/>
  <c r="G2437" i="11"/>
  <c r="F1665" i="11"/>
  <c r="G1665" i="11"/>
  <c r="F1727" i="11"/>
  <c r="G1727" i="11"/>
  <c r="F2770" i="11"/>
  <c r="G2770" i="11"/>
  <c r="F2501" i="11"/>
  <c r="G2501" i="11"/>
  <c r="F2425" i="11"/>
  <c r="G2425" i="11"/>
  <c r="F2744" i="11"/>
  <c r="G2744" i="11"/>
  <c r="F672" i="11"/>
  <c r="G672" i="11"/>
  <c r="F1753" i="11"/>
  <c r="G1753" i="11"/>
  <c r="F1133" i="11"/>
  <c r="G1133" i="11"/>
  <c r="F1306" i="11"/>
  <c r="G1306" i="11"/>
  <c r="F231" i="11"/>
  <c r="G231" i="11"/>
  <c r="F981" i="11"/>
  <c r="G981" i="11"/>
  <c r="F2525" i="11"/>
  <c r="G2525" i="11"/>
  <c r="F423" i="11"/>
  <c r="G423" i="11"/>
  <c r="F461" i="11"/>
  <c r="G461" i="11"/>
  <c r="F214" i="11"/>
  <c r="G214" i="11"/>
  <c r="F661" i="11"/>
  <c r="G661" i="11"/>
  <c r="F1936" i="11"/>
  <c r="G1936" i="11"/>
  <c r="F2119" i="11"/>
  <c r="G2119" i="11"/>
  <c r="F2701" i="11"/>
  <c r="G2701" i="11"/>
  <c r="F1364" i="11"/>
  <c r="G1364" i="11"/>
  <c r="F2296" i="11"/>
  <c r="G2296" i="11"/>
  <c r="F2499" i="11"/>
  <c r="G2499" i="11"/>
  <c r="F97" i="11"/>
  <c r="G97" i="11"/>
  <c r="F494" i="11"/>
  <c r="G494" i="11"/>
  <c r="F1011" i="11"/>
  <c r="G1011" i="11"/>
  <c r="F2570" i="11"/>
  <c r="G2570" i="11"/>
  <c r="F535" i="11"/>
  <c r="G535" i="11"/>
  <c r="F292" i="11"/>
  <c r="G292" i="11"/>
  <c r="F474" i="11"/>
  <c r="G474" i="11"/>
  <c r="F732" i="11"/>
  <c r="G732" i="11"/>
  <c r="F1724" i="11"/>
  <c r="G1724" i="11"/>
  <c r="F2828" i="11"/>
  <c r="G2828" i="11"/>
  <c r="F12" i="11"/>
  <c r="G12" i="11"/>
  <c r="F153" i="11"/>
  <c r="G153" i="11"/>
  <c r="F2310" i="11"/>
  <c r="G2310" i="11"/>
  <c r="F1803" i="11"/>
  <c r="G1803" i="11"/>
  <c r="F2419" i="11"/>
  <c r="G2419" i="11"/>
  <c r="F2137" i="11"/>
  <c r="G2137" i="11"/>
  <c r="F1793" i="11"/>
  <c r="G1793" i="11"/>
  <c r="F71" i="11"/>
  <c r="G71" i="11"/>
  <c r="F353" i="11"/>
  <c r="G353" i="11"/>
  <c r="F2784" i="11"/>
  <c r="G2784" i="11"/>
  <c r="F148" i="11"/>
  <c r="G148" i="11"/>
  <c r="F1866" i="11"/>
  <c r="G1866" i="11"/>
  <c r="F1359" i="11"/>
  <c r="G1359" i="11"/>
  <c r="F1771" i="11"/>
  <c r="G1771" i="11"/>
  <c r="F2203" i="11"/>
  <c r="G2203" i="11"/>
  <c r="F2094" i="11"/>
  <c r="G2094" i="11"/>
  <c r="F1256" i="11"/>
  <c r="G1256" i="11"/>
  <c r="F438" i="11"/>
  <c r="G438" i="11"/>
  <c r="F279" i="11"/>
  <c r="G279" i="11"/>
  <c r="F1747" i="11"/>
  <c r="G1747" i="11"/>
  <c r="F1372" i="11"/>
  <c r="G1372" i="11"/>
  <c r="F1190" i="11"/>
  <c r="G1190" i="11"/>
  <c r="F1245" i="11"/>
  <c r="G1245" i="11"/>
  <c r="F950" i="11"/>
  <c r="G950" i="11"/>
  <c r="F2530" i="11"/>
  <c r="G2530" i="11"/>
  <c r="F723" i="11"/>
  <c r="G723" i="11"/>
  <c r="F1910" i="11"/>
  <c r="G1910" i="11"/>
  <c r="F2407" i="11"/>
  <c r="G2407" i="11"/>
  <c r="F379" i="11"/>
  <c r="G379" i="11"/>
  <c r="F338" i="11"/>
  <c r="G338" i="11"/>
  <c r="F2424" i="11"/>
  <c r="G2424" i="11"/>
  <c r="F2237" i="11"/>
  <c r="G2237" i="11"/>
  <c r="F2607" i="11"/>
  <c r="G2607" i="11"/>
  <c r="F2726" i="11"/>
  <c r="G2726" i="11"/>
  <c r="F675" i="11"/>
  <c r="G675" i="11"/>
  <c r="F837" i="11"/>
  <c r="G837" i="11"/>
  <c r="F541" i="11"/>
  <c r="G541" i="11"/>
  <c r="F580" i="11"/>
  <c r="G580" i="11"/>
  <c r="F803" i="11"/>
  <c r="G803" i="11"/>
  <c r="F864" i="11"/>
  <c r="G864" i="11"/>
  <c r="F2175" i="11"/>
  <c r="G2175" i="11"/>
  <c r="F6" i="11"/>
  <c r="G6" i="11"/>
  <c r="F2822" i="11"/>
  <c r="G2822" i="11"/>
  <c r="F492" i="11"/>
  <c r="G492" i="11"/>
  <c r="F1975" i="11"/>
  <c r="G1975" i="11"/>
  <c r="F1690" i="11"/>
  <c r="G1690" i="11"/>
  <c r="F1668" i="11"/>
  <c r="G1668" i="11"/>
  <c r="F2043" i="11"/>
  <c r="G2043" i="11"/>
  <c r="F2635" i="11"/>
  <c r="G2635" i="11"/>
  <c r="F1028" i="11"/>
  <c r="G1028" i="11"/>
  <c r="F240" i="11"/>
  <c r="G240" i="11"/>
  <c r="F913" i="11"/>
  <c r="G913" i="11"/>
  <c r="F1670" i="11"/>
  <c r="G1670" i="11"/>
  <c r="F420" i="11"/>
  <c r="G420" i="11"/>
  <c r="F757" i="11"/>
  <c r="G757" i="11"/>
  <c r="F1063" i="11"/>
  <c r="G1063" i="11"/>
  <c r="F267" i="11"/>
  <c r="G267" i="11"/>
  <c r="F1196" i="11"/>
  <c r="G1196" i="11"/>
  <c r="F780" i="11"/>
  <c r="G780" i="11"/>
  <c r="F1239" i="11"/>
  <c r="G1239" i="11"/>
  <c r="F1430" i="11"/>
  <c r="G1430" i="11"/>
  <c r="F2393" i="11"/>
  <c r="G2393" i="11"/>
  <c r="F1396" i="11"/>
  <c r="G1396" i="11"/>
  <c r="F1433" i="11"/>
  <c r="G1433" i="11"/>
  <c r="F1483" i="11"/>
  <c r="G1483" i="11"/>
  <c r="F994" i="11"/>
  <c r="G994" i="11"/>
  <c r="F1038" i="11"/>
  <c r="G1038" i="11"/>
  <c r="F1170" i="11"/>
  <c r="G1170" i="11"/>
  <c r="F1522" i="11"/>
  <c r="G1522" i="11"/>
  <c r="F272" i="11"/>
  <c r="G272" i="11"/>
  <c r="F186" i="11"/>
  <c r="G186" i="11"/>
  <c r="F826" i="11"/>
  <c r="G826" i="11"/>
  <c r="F708" i="11"/>
  <c r="G708" i="11"/>
  <c r="F445" i="11"/>
  <c r="G445" i="11"/>
  <c r="F1543" i="11"/>
  <c r="G1543" i="11"/>
  <c r="F1959" i="11"/>
  <c r="G1959" i="11"/>
  <c r="F999" i="11"/>
  <c r="G999" i="11"/>
  <c r="F2821" i="11"/>
  <c r="G2821" i="11"/>
  <c r="F919" i="11"/>
  <c r="G919" i="11"/>
  <c r="F2773" i="11"/>
  <c r="G2773" i="11"/>
  <c r="F2153" i="11"/>
  <c r="G2153" i="11"/>
  <c r="F2513" i="11"/>
  <c r="G2513" i="11"/>
  <c r="F1020" i="11"/>
  <c r="G1020" i="11"/>
  <c r="F2383" i="11"/>
  <c r="G2383" i="11"/>
  <c r="F81" i="11"/>
  <c r="G81" i="11"/>
  <c r="F27" i="11"/>
  <c r="G27" i="11"/>
  <c r="F24" i="11"/>
  <c r="G24" i="11"/>
  <c r="F2685" i="11"/>
  <c r="G2685" i="11"/>
  <c r="F1457" i="11"/>
  <c r="G1457" i="11"/>
  <c r="F1811" i="11"/>
  <c r="G1811" i="11"/>
  <c r="F467" i="11"/>
  <c r="G467" i="11"/>
  <c r="F2558" i="11"/>
  <c r="G2558" i="11"/>
  <c r="F905" i="11"/>
  <c r="G905" i="11"/>
  <c r="F694" i="11"/>
  <c r="G694" i="11"/>
  <c r="F1915" i="11"/>
  <c r="G1915" i="11"/>
  <c r="F449" i="11"/>
  <c r="G449" i="11"/>
  <c r="F555" i="11"/>
  <c r="G555" i="11"/>
  <c r="F667" i="11"/>
  <c r="G667" i="11"/>
  <c r="F2518" i="11"/>
  <c r="G2518" i="11"/>
  <c r="F2394" i="11"/>
  <c r="G2394" i="11"/>
  <c r="F63" i="11"/>
  <c r="G63" i="11"/>
  <c r="F372" i="11"/>
  <c r="G372" i="11"/>
  <c r="F2145" i="11"/>
  <c r="G2145" i="11"/>
  <c r="F575" i="11"/>
  <c r="G575" i="11"/>
  <c r="F87" i="11"/>
  <c r="G87" i="11"/>
  <c r="F1692" i="11"/>
  <c r="G1692" i="11"/>
  <c r="F215" i="11"/>
  <c r="G215" i="11"/>
  <c r="F1232" i="11"/>
  <c r="G1232" i="11"/>
  <c r="F2647" i="11"/>
  <c r="G2647" i="11"/>
  <c r="F796" i="11"/>
  <c r="G796" i="11"/>
  <c r="F799" i="11"/>
  <c r="G799" i="11"/>
  <c r="F2405" i="11"/>
  <c r="G2405" i="11"/>
  <c r="F1064" i="11"/>
  <c r="G1064" i="11"/>
  <c r="F1388" i="11"/>
  <c r="G1388" i="11"/>
  <c r="F2314" i="11"/>
  <c r="G2314" i="11"/>
  <c r="F28" i="11"/>
  <c r="G28" i="11"/>
  <c r="F498" i="11"/>
  <c r="G498" i="11"/>
  <c r="F1311" i="11"/>
  <c r="G1311" i="11"/>
  <c r="F128" i="11"/>
  <c r="G128" i="11"/>
  <c r="F1456" i="11"/>
  <c r="G1456" i="11"/>
  <c r="F1825" i="11"/>
  <c r="G1825" i="11"/>
  <c r="F306" i="11"/>
  <c r="G306" i="11"/>
  <c r="F2184" i="11"/>
  <c r="G2184" i="11"/>
  <c r="F687" i="11"/>
  <c r="G687" i="11"/>
  <c r="F2299" i="11"/>
  <c r="G2299" i="11"/>
  <c r="F2109" i="11"/>
  <c r="G2109" i="11"/>
  <c r="F2353" i="11"/>
  <c r="G2353" i="11"/>
  <c r="F380" i="11"/>
  <c r="G380" i="11"/>
  <c r="F1569" i="11"/>
  <c r="G1569" i="11"/>
  <c r="F1545" i="11"/>
  <c r="G1545" i="11"/>
  <c r="F553" i="11"/>
  <c r="G553" i="11"/>
  <c r="F897" i="11"/>
  <c r="G897" i="11"/>
  <c r="F1179" i="11"/>
  <c r="G1179" i="11"/>
  <c r="F2290" i="11"/>
  <c r="G2290" i="11"/>
  <c r="F1069" i="11"/>
  <c r="G1069" i="11"/>
  <c r="F2676" i="11"/>
  <c r="G2676" i="11"/>
  <c r="F2222" i="11"/>
  <c r="G2222" i="11"/>
  <c r="F2298" i="11"/>
  <c r="G2298" i="11"/>
  <c r="F1678" i="11"/>
  <c r="G1678" i="11"/>
  <c r="F135" i="11"/>
  <c r="G135" i="11"/>
  <c r="F2238" i="11"/>
  <c r="G2238" i="11"/>
  <c r="F188" i="11"/>
  <c r="G188" i="11"/>
  <c r="F1217" i="11"/>
  <c r="G1217" i="11"/>
  <c r="F2671" i="11"/>
  <c r="G2671" i="11"/>
  <c r="F1773" i="11"/>
  <c r="G1773" i="11"/>
  <c r="F688" i="11"/>
  <c r="G688" i="11"/>
  <c r="F1935" i="11"/>
  <c r="G1935" i="11"/>
  <c r="F2843" i="11"/>
  <c r="G2843" i="11"/>
  <c r="F2841" i="11"/>
  <c r="G2841" i="11"/>
  <c r="F2813" i="11"/>
  <c r="G2813" i="11"/>
  <c r="F102" i="11"/>
  <c r="G102" i="11"/>
  <c r="F2574" i="11"/>
  <c r="G2574" i="11"/>
  <c r="F684" i="11"/>
  <c r="G684" i="11"/>
  <c r="F2292" i="11"/>
  <c r="G2292" i="11"/>
  <c r="F2031" i="11"/>
  <c r="G2031" i="11"/>
  <c r="F321" i="11"/>
  <c r="G321" i="11"/>
  <c r="F2625" i="11"/>
  <c r="G2625" i="11"/>
  <c r="F697" i="11"/>
  <c r="G697" i="11"/>
  <c r="F1384" i="11"/>
  <c r="G1384" i="11"/>
  <c r="F641" i="11"/>
  <c r="G641" i="11"/>
  <c r="F143" i="11"/>
  <c r="G143" i="11"/>
  <c r="F33" i="11"/>
  <c r="G33" i="11"/>
  <c r="F1711" i="11"/>
  <c r="G1711" i="11"/>
  <c r="F2362" i="11"/>
  <c r="G2362" i="11"/>
  <c r="F1421" i="11"/>
  <c r="G1421" i="11"/>
  <c r="F645" i="11"/>
  <c r="G645" i="11"/>
  <c r="F1880" i="11"/>
  <c r="G1880" i="11"/>
  <c r="F1448" i="11"/>
  <c r="G1448" i="11"/>
  <c r="F282" i="11"/>
  <c r="G282" i="11"/>
  <c r="F870" i="11"/>
  <c r="G870" i="11"/>
  <c r="F2282" i="11"/>
  <c r="G2282" i="11"/>
  <c r="F1226" i="11"/>
  <c r="G1226" i="11"/>
  <c r="F2750" i="11"/>
  <c r="G2750" i="11"/>
  <c r="F23" i="11"/>
  <c r="G23" i="11"/>
  <c r="F1163" i="11"/>
  <c r="G1163" i="11"/>
  <c r="F640" i="11"/>
  <c r="G640" i="11"/>
  <c r="F992" i="11"/>
  <c r="G992" i="11"/>
  <c r="F2562" i="11"/>
  <c r="G2562" i="11"/>
  <c r="F1416" i="11"/>
  <c r="G1416" i="11"/>
  <c r="F959" i="11"/>
  <c r="G959" i="11"/>
  <c r="F508" i="11"/>
  <c r="G508" i="11"/>
  <c r="F2553" i="11"/>
  <c r="G2553" i="11"/>
  <c r="F1438" i="11"/>
  <c r="G1438" i="11"/>
  <c r="F1576" i="11"/>
  <c r="G1576" i="11"/>
  <c r="F1836" i="11"/>
  <c r="G1836" i="11"/>
  <c r="F890" i="11"/>
  <c r="G890" i="11"/>
  <c r="F335" i="11"/>
  <c r="G335" i="11"/>
  <c r="F304" i="11"/>
  <c r="G304" i="11"/>
  <c r="F801" i="11"/>
  <c r="G801" i="11"/>
  <c r="F1194" i="11"/>
  <c r="G1194" i="11"/>
  <c r="F235" i="11"/>
  <c r="G235" i="11"/>
  <c r="F802" i="11"/>
  <c r="G802" i="11"/>
  <c r="F1782" i="11"/>
  <c r="G1782" i="11"/>
  <c r="F116" i="11"/>
  <c r="G116" i="11"/>
  <c r="F765" i="11"/>
  <c r="G765" i="11"/>
  <c r="F37" i="11"/>
  <c r="G37" i="11"/>
  <c r="F1885" i="11"/>
  <c r="G1885" i="11"/>
  <c r="F405" i="11"/>
  <c r="G405" i="11"/>
  <c r="F1838" i="11"/>
  <c r="G1838" i="11"/>
  <c r="F1211" i="11"/>
  <c r="G1211" i="11"/>
  <c r="F993" i="11"/>
  <c r="G993" i="11"/>
  <c r="F1562" i="11"/>
  <c r="G1562" i="11"/>
  <c r="F156" i="11"/>
  <c r="G156" i="11"/>
  <c r="F2147" i="11"/>
  <c r="G2147" i="11"/>
  <c r="F2474" i="11"/>
  <c r="G2474" i="11"/>
  <c r="F450" i="11"/>
  <c r="G450" i="11"/>
  <c r="F857" i="11"/>
  <c r="G857" i="11"/>
  <c r="F1086" i="11"/>
  <c r="G1086" i="11"/>
  <c r="F2028" i="11"/>
  <c r="G2028" i="11"/>
  <c r="F488" i="11"/>
  <c r="G488" i="11"/>
  <c r="F477" i="11"/>
  <c r="G477" i="11"/>
  <c r="F2766" i="11"/>
  <c r="G2766" i="11"/>
  <c r="F2067" i="11"/>
  <c r="G2067" i="11"/>
  <c r="F709" i="11"/>
  <c r="G709" i="11"/>
  <c r="F1218" i="11"/>
  <c r="G1218" i="11"/>
  <c r="F84" i="11"/>
  <c r="G84" i="11"/>
  <c r="F144" i="11"/>
  <c r="G144" i="11"/>
  <c r="F2038" i="11"/>
  <c r="G2038" i="11"/>
  <c r="F1776" i="11"/>
  <c r="G1776" i="11"/>
  <c r="F242" i="11"/>
  <c r="G242" i="11"/>
  <c r="F2344" i="11"/>
  <c r="G2344" i="11"/>
  <c r="F2307" i="11"/>
  <c r="G2307" i="11"/>
  <c r="F2442" i="11"/>
  <c r="G2442" i="11"/>
  <c r="F969" i="11"/>
  <c r="G969" i="11"/>
  <c r="F476" i="11"/>
  <c r="G476" i="11"/>
  <c r="F2496" i="11"/>
  <c r="G2496" i="11"/>
  <c r="F1013" i="11"/>
  <c r="G1013" i="11"/>
  <c r="F1266" i="11"/>
  <c r="G1266" i="11"/>
  <c r="F1647" i="11"/>
  <c r="G1647" i="11"/>
  <c r="F2747" i="11"/>
  <c r="G2747" i="11"/>
  <c r="F52" i="11"/>
  <c r="G52" i="11"/>
  <c r="F1763" i="11"/>
  <c r="G1763" i="11"/>
  <c r="F725" i="11"/>
  <c r="G725" i="11"/>
  <c r="F798" i="11"/>
  <c r="G798" i="11"/>
  <c r="F2644" i="11"/>
  <c r="G2644" i="11"/>
  <c r="F2571" i="11"/>
  <c r="G2571" i="11"/>
  <c r="F816" i="11"/>
  <c r="G816" i="11"/>
  <c r="F2217" i="11"/>
  <c r="G2217" i="11"/>
  <c r="F330" i="11"/>
  <c r="G330" i="11"/>
  <c r="F545" i="11"/>
  <c r="G545" i="11"/>
  <c r="F212" i="11"/>
  <c r="G212" i="11"/>
  <c r="F25" i="11"/>
  <c r="G25" i="11"/>
  <c r="F2708" i="11"/>
  <c r="G2708" i="11"/>
  <c r="F1435" i="11"/>
  <c r="G1435" i="11"/>
  <c r="F2231" i="11"/>
  <c r="G2231" i="11"/>
  <c r="F177" i="11"/>
  <c r="G177" i="11"/>
  <c r="F1852" i="11"/>
  <c r="G1852" i="11"/>
  <c r="F787" i="11"/>
  <c r="G787" i="11"/>
  <c r="F2785" i="11"/>
  <c r="G2785" i="11"/>
  <c r="F2561" i="11"/>
  <c r="G2561" i="11"/>
  <c r="F840" i="11"/>
  <c r="G840" i="11"/>
  <c r="F2711" i="11"/>
  <c r="G2711" i="11"/>
  <c r="F2243" i="11"/>
  <c r="G2243" i="11"/>
  <c r="F1932" i="11"/>
  <c r="G1932" i="11"/>
  <c r="F2037" i="11"/>
  <c r="G2037" i="11"/>
  <c r="F577" i="11"/>
  <c r="G577" i="11"/>
  <c r="F2505" i="11"/>
  <c r="G2505" i="11"/>
  <c r="F1823" i="11"/>
  <c r="G1823" i="11"/>
  <c r="F1494" i="11"/>
  <c r="G1494" i="11"/>
  <c r="F2269" i="11"/>
  <c r="G2269" i="11"/>
  <c r="F536" i="11"/>
  <c r="G536" i="11"/>
  <c r="F1462" i="11"/>
  <c r="G1462" i="11"/>
  <c r="F1740" i="11"/>
  <c r="G1740" i="11"/>
  <c r="F1867" i="11"/>
  <c r="G1867" i="11"/>
  <c r="F2453" i="11"/>
  <c r="G2453" i="11"/>
  <c r="F2023" i="11"/>
  <c r="G2023" i="11"/>
  <c r="F2771" i="11"/>
  <c r="G2771" i="11"/>
  <c r="F1799" i="11"/>
  <c r="G1799" i="11"/>
  <c r="F105" i="11"/>
  <c r="G105" i="11"/>
  <c r="F2172" i="11"/>
  <c r="G2172" i="11"/>
  <c r="F2273" i="11"/>
  <c r="G2273" i="11"/>
  <c r="F2134" i="11"/>
  <c r="G2134" i="11"/>
  <c r="F319" i="11"/>
  <c r="G319" i="11"/>
  <c r="F2729" i="11"/>
  <c r="G2729" i="11"/>
  <c r="F2450" i="11"/>
  <c r="G2450" i="11"/>
  <c r="F1152" i="11"/>
  <c r="G1152" i="11"/>
  <c r="F1102" i="11"/>
  <c r="G1102" i="11"/>
  <c r="F109" i="11"/>
  <c r="G109" i="11"/>
  <c r="F2514" i="11"/>
  <c r="G2514" i="11"/>
  <c r="F2677" i="11"/>
  <c r="G2677" i="11"/>
  <c r="F1859" i="11"/>
  <c r="G1859" i="11"/>
  <c r="F1755" i="11"/>
  <c r="G1755" i="11"/>
  <c r="F1960" i="11"/>
  <c r="G1960" i="11"/>
  <c r="F1025" i="11"/>
  <c r="G1025" i="11"/>
  <c r="F1327" i="11"/>
  <c r="G1327" i="11"/>
  <c r="F1153" i="11"/>
  <c r="G1153" i="11"/>
  <c r="F452" i="11"/>
  <c r="G452" i="11"/>
  <c r="F1116" i="11"/>
  <c r="G1116" i="11"/>
  <c r="F342" i="11"/>
  <c r="G342" i="11"/>
  <c r="F439" i="11"/>
  <c r="G439" i="11"/>
  <c r="F602" i="11"/>
  <c r="G602" i="11"/>
  <c r="F1145" i="11"/>
  <c r="G1145" i="11"/>
  <c r="F497" i="11"/>
  <c r="G497" i="11"/>
  <c r="F1108" i="11"/>
  <c r="G1108" i="11"/>
  <c r="F2088" i="11"/>
  <c r="G2088" i="11"/>
  <c r="F1455" i="11"/>
  <c r="G1455" i="11"/>
  <c r="F2800" i="11"/>
  <c r="G2800" i="11"/>
  <c r="F1073" i="11"/>
  <c r="G1073" i="11"/>
  <c r="F2061" i="11"/>
  <c r="G2061" i="11"/>
  <c r="F2666" i="11"/>
  <c r="G2666" i="11"/>
  <c r="F1870" i="11"/>
  <c r="G1870" i="11"/>
  <c r="F347" i="11"/>
  <c r="G347" i="11"/>
  <c r="F1599" i="11"/>
  <c r="G1599" i="11"/>
  <c r="F1515" i="11"/>
  <c r="G1515" i="11"/>
  <c r="F1698" i="11"/>
  <c r="G1698" i="11"/>
  <c r="F2091" i="11"/>
  <c r="G2091" i="11"/>
  <c r="F178" i="11"/>
  <c r="G178" i="11"/>
  <c r="F2820" i="11"/>
  <c r="G2820" i="11"/>
  <c r="F1616" i="11"/>
  <c r="G1616" i="11"/>
  <c r="F2577" i="11"/>
  <c r="G2577" i="11"/>
  <c r="F1521" i="11"/>
  <c r="G1521" i="11"/>
  <c r="F1574" i="11"/>
  <c r="G1574" i="11"/>
  <c r="F1802" i="11"/>
  <c r="G1802" i="11"/>
  <c r="F2555" i="11"/>
  <c r="G2555" i="11"/>
  <c r="F1906" i="11"/>
  <c r="G1906" i="11"/>
  <c r="F1662" i="11"/>
  <c r="G1662" i="11"/>
  <c r="F1847" i="11"/>
  <c r="G1847" i="11"/>
  <c r="F79" i="11"/>
  <c r="G79" i="11"/>
  <c r="F2414" i="11"/>
  <c r="G2414" i="11"/>
  <c r="F2208" i="11"/>
  <c r="G2208" i="11"/>
  <c r="F1682" i="11"/>
  <c r="G1682" i="11"/>
  <c r="F1645" i="11"/>
  <c r="G1645" i="11"/>
  <c r="F1374" i="11"/>
  <c r="G1374" i="11"/>
  <c r="F1529" i="11"/>
  <c r="G1529" i="11"/>
  <c r="F2126" i="11"/>
  <c r="G2126" i="11"/>
  <c r="F1346" i="11"/>
  <c r="G1346" i="11"/>
  <c r="F1901" i="11"/>
  <c r="G1901" i="11"/>
  <c r="F2116" i="11"/>
  <c r="G2116" i="11"/>
  <c r="F238" i="11"/>
  <c r="G238" i="11"/>
  <c r="F287" i="11"/>
  <c r="G287" i="11"/>
  <c r="F2150" i="11"/>
  <c r="G2150" i="11"/>
  <c r="F1540" i="11"/>
  <c r="G1540" i="11"/>
  <c r="F2106" i="11"/>
  <c r="G2106" i="11"/>
  <c r="F2308" i="11"/>
  <c r="G2308" i="11"/>
  <c r="F2438" i="11"/>
  <c r="G2438" i="11"/>
  <c r="F2122" i="11"/>
  <c r="G2122" i="11"/>
  <c r="F1129" i="11"/>
  <c r="G1129" i="11"/>
  <c r="F806" i="11"/>
  <c r="G806" i="11"/>
  <c r="F2085" i="11"/>
  <c r="G2085" i="11"/>
  <c r="F649" i="11"/>
  <c r="G649" i="11"/>
  <c r="F605" i="11"/>
  <c r="G605" i="11"/>
  <c r="F1192" i="11"/>
  <c r="G1192" i="11"/>
  <c r="F149" i="11"/>
  <c r="G149" i="11"/>
  <c r="F568" i="11"/>
  <c r="G568" i="11"/>
  <c r="F2054" i="11"/>
  <c r="G2054" i="11"/>
  <c r="F991" i="11"/>
  <c r="G991" i="11"/>
  <c r="F1777" i="11"/>
  <c r="G1777" i="11"/>
  <c r="F647" i="11"/>
  <c r="G647" i="11"/>
  <c r="F1520" i="11"/>
  <c r="G1520" i="11"/>
  <c r="F2001" i="11"/>
  <c r="G2001" i="11"/>
  <c r="F1125" i="11"/>
  <c r="G1125" i="11"/>
  <c r="F2592" i="11"/>
  <c r="G2592" i="11"/>
  <c r="F1981" i="11"/>
  <c r="G1981" i="11"/>
  <c r="F2398" i="11"/>
  <c r="G2398" i="11"/>
  <c r="F2731" i="11"/>
  <c r="G2731" i="11"/>
  <c r="F1535" i="11"/>
  <c r="G1535" i="11"/>
  <c r="F715" i="11"/>
  <c r="G715" i="11"/>
  <c r="F1971" i="11"/>
  <c r="G1971" i="11"/>
  <c r="F735" i="11"/>
  <c r="G735" i="11"/>
  <c r="F1034" i="11"/>
  <c r="G1034" i="11"/>
  <c r="F1354" i="11"/>
  <c r="G1354" i="11"/>
  <c r="F1742" i="11"/>
  <c r="G1742" i="11"/>
  <c r="F1974" i="11"/>
  <c r="G1974" i="11"/>
  <c r="F2257" i="11"/>
  <c r="G2257" i="11"/>
  <c r="F2244" i="11"/>
  <c r="G2244" i="11"/>
  <c r="F1542" i="11"/>
  <c r="G1542" i="11"/>
  <c r="F783" i="11"/>
  <c r="G783" i="11"/>
  <c r="F408" i="11"/>
  <c r="G408" i="11"/>
  <c r="F724" i="11"/>
  <c r="G724" i="11"/>
  <c r="F495" i="11"/>
  <c r="G495" i="11"/>
  <c r="F1240" i="11"/>
  <c r="G1240" i="11"/>
  <c r="F2583" i="11"/>
  <c r="G2583" i="11"/>
  <c r="F1501" i="11"/>
  <c r="G1501" i="11"/>
  <c r="F1452" i="11"/>
  <c r="G1452" i="11"/>
  <c r="F2528" i="11"/>
  <c r="G2528" i="11"/>
  <c r="F1292" i="11"/>
  <c r="G1292" i="11"/>
  <c r="F566" i="11"/>
  <c r="G566" i="11"/>
  <c r="F395" i="11"/>
  <c r="G395" i="11"/>
  <c r="F308" i="11"/>
  <c r="G308" i="11"/>
  <c r="F2008" i="11"/>
  <c r="G2008" i="11"/>
  <c r="F2035" i="11"/>
  <c r="G2035" i="11"/>
  <c r="F1385" i="11"/>
  <c r="G1385" i="11"/>
  <c r="F187" i="11"/>
  <c r="G187" i="11"/>
  <c r="F396" i="11"/>
  <c r="G396" i="11"/>
  <c r="F1530" i="11"/>
  <c r="G1530" i="11"/>
  <c r="F2255" i="11"/>
  <c r="G2255" i="11"/>
  <c r="F1937" i="11"/>
  <c r="G1937" i="11"/>
  <c r="F121" i="11"/>
  <c r="G121" i="11"/>
  <c r="F1980" i="11"/>
  <c r="G1980" i="11"/>
  <c r="F403" i="11"/>
  <c r="G403" i="11"/>
  <c r="F1761" i="11"/>
  <c r="G1761" i="11"/>
  <c r="F1649" i="11"/>
  <c r="G1649" i="11"/>
  <c r="F1758" i="11"/>
  <c r="G1758" i="11"/>
  <c r="F1447" i="11"/>
  <c r="G1447" i="11"/>
  <c r="F1617" i="11"/>
  <c r="G1617" i="11"/>
  <c r="F2717" i="11"/>
  <c r="G2717" i="11"/>
  <c r="F1642" i="11"/>
  <c r="G1642" i="11"/>
  <c r="F608" i="11"/>
  <c r="G608" i="11"/>
  <c r="F2171" i="11"/>
  <c r="G2171" i="11"/>
  <c r="F55" i="11"/>
  <c r="G55" i="11"/>
  <c r="F2041" i="11"/>
  <c r="G2041" i="11"/>
  <c r="F2262" i="11"/>
  <c r="G2262" i="11"/>
  <c r="F117" i="11"/>
  <c r="G117" i="11"/>
  <c r="F1820" i="11"/>
  <c r="G1820" i="11"/>
  <c r="F1321" i="11"/>
  <c r="G1321" i="11"/>
  <c r="F1601" i="11"/>
  <c r="G1601" i="11"/>
  <c r="F1872" i="11"/>
  <c r="G1872" i="11"/>
  <c r="F1417" i="11"/>
  <c r="G1417" i="11"/>
  <c r="F1990" i="11"/>
  <c r="G1990" i="11"/>
  <c r="F2084" i="11"/>
  <c r="G2084" i="11"/>
  <c r="F2597" i="11"/>
  <c r="G2597" i="11"/>
  <c r="F2740" i="11"/>
  <c r="G2740" i="11"/>
  <c r="F2181" i="11"/>
  <c r="G2181" i="11"/>
  <c r="F275" i="11"/>
  <c r="G275" i="11"/>
  <c r="F2114" i="11"/>
  <c r="G2114" i="11"/>
  <c r="F371" i="11"/>
  <c r="G371" i="11"/>
  <c r="F2761" i="11"/>
  <c r="G2761" i="11"/>
  <c r="F2588" i="11"/>
  <c r="G2588" i="11"/>
  <c r="F2279" i="11"/>
  <c r="G2279" i="11"/>
  <c r="F2591" i="11"/>
  <c r="G2591" i="11"/>
  <c r="F644" i="11"/>
  <c r="G644" i="11"/>
  <c r="F622" i="11"/>
  <c r="G622" i="11"/>
  <c r="F323" i="11"/>
  <c r="G323" i="11"/>
  <c r="F364" i="11"/>
  <c r="G364" i="11"/>
  <c r="F59" i="11"/>
  <c r="G59" i="11"/>
  <c r="F572" i="11"/>
  <c r="G572" i="11"/>
  <c r="F812" i="11"/>
  <c r="G812" i="11"/>
  <c r="F1720" i="11"/>
  <c r="G1720" i="11"/>
  <c r="F2069" i="11"/>
  <c r="G2069" i="11"/>
  <c r="F2317" i="11"/>
  <c r="G2317" i="11"/>
  <c r="F1015" i="11"/>
  <c r="G1015" i="11"/>
  <c r="F1157" i="11"/>
  <c r="G1157" i="11"/>
  <c r="F2564" i="11"/>
  <c r="G2564" i="11"/>
  <c r="F354" i="11"/>
  <c r="G354" i="11"/>
  <c r="F2767" i="11"/>
  <c r="G2767" i="11"/>
  <c r="F470" i="11"/>
  <c r="G470" i="11"/>
  <c r="F2260" i="11"/>
  <c r="G2260" i="11"/>
  <c r="F1290" i="11"/>
  <c r="G1290" i="11"/>
  <c r="F1598" i="11"/>
  <c r="G1598" i="11"/>
  <c r="F1479" i="11"/>
  <c r="G1479" i="11"/>
  <c r="F686" i="11"/>
  <c r="G686" i="11"/>
  <c r="F781" i="11"/>
  <c r="G781" i="11"/>
  <c r="F1382" i="11"/>
  <c r="G1382" i="11"/>
  <c r="F276" i="11"/>
  <c r="G276" i="11"/>
  <c r="F2691" i="11"/>
  <c r="G2691" i="11"/>
  <c r="F2174" i="11"/>
  <c r="G2174" i="11"/>
  <c r="F2347" i="11"/>
  <c r="G2347" i="11"/>
  <c r="F1022" i="11"/>
  <c r="G1022" i="11"/>
  <c r="F2680" i="11"/>
  <c r="G2680" i="11"/>
  <c r="F615" i="11"/>
  <c r="G615" i="11"/>
  <c r="F367" i="11"/>
  <c r="G367" i="11"/>
  <c r="F2598" i="11"/>
  <c r="G2598" i="11"/>
  <c r="F2345" i="11"/>
  <c r="G2345" i="11"/>
  <c r="F2071" i="11"/>
  <c r="G2071" i="11"/>
  <c r="F873" i="11"/>
  <c r="G873" i="11"/>
  <c r="F1748" i="11"/>
  <c r="G1748" i="11"/>
  <c r="F2275" i="11"/>
  <c r="G2275" i="11"/>
  <c r="F1683" i="11"/>
  <c r="G1683" i="11"/>
  <c r="F648" i="11"/>
  <c r="G648" i="11"/>
  <c r="F2356" i="11"/>
  <c r="G2356" i="11"/>
  <c r="F1655" i="11"/>
  <c r="G1655" i="11"/>
  <c r="F2343" i="11"/>
  <c r="G2343" i="11"/>
  <c r="F43" i="11"/>
  <c r="G43" i="11"/>
  <c r="F2716" i="11"/>
  <c r="G2716" i="11"/>
  <c r="F1952" i="11"/>
  <c r="G1952" i="11"/>
  <c r="F2433" i="11"/>
  <c r="G2433" i="11"/>
  <c r="F547" i="11"/>
  <c r="G547" i="11"/>
  <c r="F1646" i="11"/>
  <c r="G1646" i="11"/>
  <c r="F2547" i="11"/>
  <c r="G2547" i="11"/>
  <c r="F1412" i="11"/>
  <c r="G1412" i="11"/>
  <c r="F429" i="11"/>
  <c r="G429" i="11"/>
  <c r="F487" i="11"/>
  <c r="G487" i="11"/>
  <c r="F734" i="11"/>
  <c r="G734" i="11"/>
  <c r="F2159" i="11"/>
  <c r="G2159" i="11"/>
  <c r="F1582" i="11"/>
  <c r="G1582" i="11"/>
  <c r="F745" i="11"/>
  <c r="G745" i="11"/>
  <c r="F2606" i="11"/>
  <c r="G2606" i="11"/>
  <c r="F463" i="11"/>
  <c r="G463" i="11"/>
  <c r="F2823" i="11"/>
  <c r="G2823" i="11"/>
  <c r="F1400" i="11"/>
  <c r="G1400" i="11"/>
  <c r="F2295" i="11"/>
  <c r="G2295" i="11"/>
  <c r="F2319" i="11"/>
  <c r="G2319" i="11"/>
  <c r="F2630" i="11"/>
  <c r="G2630" i="11"/>
  <c r="F619" i="11"/>
  <c r="G619" i="11"/>
  <c r="F2631" i="11"/>
  <c r="G2631" i="11"/>
  <c r="F2632" i="11"/>
  <c r="G2632" i="11"/>
  <c r="F1090" i="11"/>
  <c r="G1090" i="11"/>
  <c r="F775" i="11"/>
  <c r="G775" i="11"/>
  <c r="F251" i="11"/>
  <c r="G251" i="11"/>
  <c r="F635" i="11"/>
  <c r="G635" i="11"/>
  <c r="F562" i="11"/>
  <c r="G562" i="11"/>
  <c r="F1353" i="11"/>
  <c r="G1353" i="11"/>
  <c r="F2128" i="11"/>
  <c r="G2128" i="11"/>
  <c r="F1166" i="11"/>
  <c r="G1166" i="11"/>
  <c r="F181" i="11"/>
  <c r="G181" i="11"/>
  <c r="F642" i="11"/>
  <c r="G642" i="11"/>
  <c r="F1941" i="11"/>
  <c r="G1941" i="11"/>
  <c r="F2467" i="11"/>
  <c r="G2467" i="11"/>
  <c r="F853" i="11"/>
  <c r="G853" i="11"/>
  <c r="F2249" i="11"/>
  <c r="G2249" i="11"/>
  <c r="F2073" i="11"/>
  <c r="G2073" i="11"/>
  <c r="F736" i="11"/>
  <c r="G736" i="11"/>
  <c r="F349" i="11"/>
  <c r="G349" i="11"/>
  <c r="F2355" i="11"/>
  <c r="G2355" i="11"/>
  <c r="F2737" i="11"/>
  <c r="G2737" i="11"/>
  <c r="F2247" i="11"/>
  <c r="G2247" i="11"/>
  <c r="F627" i="11"/>
  <c r="G627" i="11"/>
  <c r="F2482" i="11"/>
  <c r="G2482" i="11"/>
  <c r="F98" i="11"/>
  <c r="G98" i="11"/>
  <c r="F2772" i="11"/>
  <c r="G2772" i="11"/>
  <c r="F2148" i="11"/>
  <c r="G2148" i="11"/>
  <c r="F1298" i="11"/>
  <c r="G1298" i="11"/>
  <c r="F2062" i="11"/>
  <c r="G2062" i="11"/>
  <c r="F16" i="11"/>
  <c r="G16" i="11"/>
  <c r="F1716" i="11"/>
  <c r="G1716" i="11"/>
  <c r="F92" i="11"/>
  <c r="G92" i="11"/>
  <c r="F1141" i="11"/>
  <c r="G1141" i="11"/>
  <c r="F1135" i="11"/>
  <c r="G1135" i="11"/>
  <c r="F1010" i="11"/>
  <c r="G1010" i="11"/>
  <c r="F618" i="11"/>
  <c r="G618" i="11"/>
  <c r="F1848" i="11"/>
  <c r="G1848" i="11"/>
  <c r="F412" i="11"/>
  <c r="G412" i="11"/>
  <c r="F160" i="11"/>
  <c r="G160" i="11"/>
  <c r="F2234" i="11"/>
  <c r="G2234" i="11"/>
  <c r="F509" i="11"/>
  <c r="G509" i="11"/>
  <c r="F2459" i="11"/>
  <c r="G2459" i="11"/>
  <c r="F2127" i="11"/>
  <c r="G2127" i="11"/>
  <c r="F307" i="11"/>
  <c r="G307" i="11"/>
  <c r="F466" i="11"/>
  <c r="G466" i="11"/>
  <c r="F534" i="11"/>
  <c r="G534" i="11"/>
  <c r="F1587" i="11"/>
  <c r="G1587" i="11"/>
  <c r="F1571" i="11"/>
  <c r="G1571" i="11"/>
  <c r="F1902" i="11"/>
  <c r="G1902" i="11"/>
  <c r="F245" i="11"/>
  <c r="G245" i="11"/>
  <c r="F879" i="11"/>
  <c r="G879" i="11"/>
  <c r="F773" i="11"/>
  <c r="G773" i="11"/>
  <c r="F139" i="11"/>
  <c r="G139" i="11"/>
  <c r="F2271" i="11"/>
  <c r="G2271" i="11"/>
  <c r="F2005" i="11"/>
  <c r="G2005" i="11"/>
  <c r="F2687" i="11"/>
  <c r="G2687" i="11"/>
  <c r="F1490" i="11"/>
  <c r="G1490" i="11"/>
  <c r="F1036" i="11"/>
  <c r="G1036" i="11"/>
  <c r="F2834" i="11"/>
  <c r="G2834" i="11"/>
  <c r="F2572" i="11"/>
  <c r="G2572" i="11"/>
  <c r="F1480" i="11"/>
  <c r="G1480" i="11"/>
  <c r="F1017" i="11"/>
  <c r="G1017" i="11"/>
  <c r="F692" i="11"/>
  <c r="G692" i="11"/>
  <c r="F173" i="11"/>
  <c r="G173" i="11"/>
  <c r="F115" i="11"/>
  <c r="G115" i="11"/>
  <c r="F318" i="11"/>
  <c r="G318" i="11"/>
  <c r="F893" i="11"/>
  <c r="G893" i="11"/>
  <c r="F1589" i="11"/>
  <c r="G1589" i="11"/>
  <c r="F2136" i="11"/>
  <c r="G2136" i="11"/>
  <c r="F1361" i="11"/>
  <c r="G1361" i="11"/>
  <c r="F832" i="11"/>
  <c r="G832" i="11"/>
  <c r="F954" i="11"/>
  <c r="G954" i="11"/>
  <c r="F62" i="11"/>
  <c r="G62" i="11"/>
  <c r="F906" i="11"/>
  <c r="G906" i="11"/>
  <c r="F2183" i="11"/>
  <c r="G2183" i="11"/>
  <c r="F2323" i="11"/>
  <c r="G2323" i="11"/>
  <c r="F1261" i="11"/>
  <c r="G1261" i="11"/>
  <c r="F1837" i="11"/>
  <c r="G1837" i="11"/>
  <c r="F101" i="11"/>
  <c r="G101" i="11"/>
  <c r="F2218" i="11"/>
  <c r="G2218" i="11"/>
  <c r="F2209" i="11"/>
  <c r="G2209" i="11"/>
  <c r="F1041" i="11"/>
  <c r="G1041" i="11"/>
  <c r="F1210" i="11"/>
  <c r="G1210" i="11"/>
  <c r="F270" i="11"/>
  <c r="G270" i="11"/>
  <c r="F1849" i="11"/>
  <c r="G1849" i="11"/>
  <c r="F1465" i="11"/>
  <c r="G1465" i="11"/>
  <c r="F507" i="11"/>
  <c r="G507" i="11"/>
  <c r="F1735" i="11"/>
  <c r="G1735" i="11"/>
  <c r="F2614" i="11"/>
  <c r="G2614" i="11"/>
  <c r="F797" i="11"/>
  <c r="G797" i="11"/>
  <c r="F744" i="11"/>
  <c r="G744" i="11"/>
  <c r="F1988" i="11"/>
  <c r="G1988" i="11"/>
  <c r="F2397" i="11"/>
  <c r="G2397" i="11"/>
  <c r="F2179" i="11"/>
  <c r="G2179" i="11"/>
  <c r="F1752" i="11"/>
  <c r="G1752" i="11"/>
  <c r="F612" i="11"/>
  <c r="G612" i="11"/>
  <c r="F67" i="11"/>
  <c r="G67" i="11"/>
  <c r="F2846" i="11"/>
  <c r="G2846" i="11"/>
  <c r="F1924" i="11"/>
  <c r="G1924" i="11"/>
  <c r="F1143" i="11"/>
  <c r="G1143" i="11"/>
  <c r="F1641" i="11"/>
  <c r="G1641" i="11"/>
  <c r="F791" i="11"/>
  <c r="G791" i="11"/>
  <c r="F2112" i="11"/>
  <c r="G2112" i="11"/>
  <c r="F1887" i="11"/>
  <c r="G1887" i="11"/>
  <c r="F2446" i="11"/>
  <c r="G2446" i="11"/>
  <c r="F934" i="11"/>
  <c r="G934" i="11"/>
  <c r="F257" i="11"/>
  <c r="G257" i="11"/>
  <c r="F2221" i="11"/>
  <c r="G2221" i="11"/>
  <c r="F894" i="11"/>
  <c r="G894" i="11"/>
  <c r="F856" i="11"/>
  <c r="G856" i="11"/>
  <c r="F1432" i="11"/>
  <c r="G1432" i="11"/>
  <c r="F1380" i="11"/>
  <c r="G1380" i="11"/>
  <c r="F2015" i="11"/>
  <c r="G2015" i="11"/>
  <c r="F483" i="11"/>
  <c r="G483" i="11"/>
  <c r="F2240" i="11"/>
  <c r="G2240" i="11"/>
  <c r="F1672" i="11"/>
  <c r="G1672" i="11"/>
  <c r="F1744" i="11"/>
  <c r="G1744" i="11"/>
  <c r="F2413" i="11"/>
  <c r="G2413" i="11"/>
  <c r="F2739" i="11"/>
  <c r="G2739" i="11"/>
  <c r="F2471" i="11"/>
  <c r="G2471" i="11"/>
  <c r="F70" i="11"/>
  <c r="G70" i="11"/>
  <c r="F700" i="11"/>
  <c r="G700" i="11"/>
  <c r="F2264" i="11"/>
  <c r="G2264" i="11"/>
  <c r="F639" i="11"/>
  <c r="G639" i="11"/>
  <c r="F1844" i="11"/>
  <c r="G1844" i="11"/>
  <c r="F1818" i="11"/>
  <c r="G1818" i="11"/>
  <c r="F2219" i="11"/>
  <c r="G2219" i="11"/>
  <c r="F2078" i="11"/>
  <c r="G2078" i="11"/>
  <c r="F2639" i="11"/>
  <c r="G2639" i="11"/>
  <c r="F1502" i="11"/>
  <c r="G1502" i="11"/>
  <c r="F2042" i="11"/>
  <c r="G2042" i="11"/>
  <c r="F1406" i="11"/>
  <c r="G1406" i="11"/>
  <c r="F2777" i="11"/>
  <c r="G2777" i="11"/>
  <c r="F89" i="11"/>
  <c r="G89" i="11"/>
  <c r="F891" i="11"/>
  <c r="G891" i="11"/>
  <c r="F1534" i="11"/>
  <c r="G1534" i="11"/>
  <c r="F1250" i="11"/>
  <c r="G1250" i="11"/>
  <c r="F227" i="11"/>
  <c r="G227" i="11"/>
  <c r="F2057" i="11"/>
  <c r="G2057" i="11"/>
  <c r="F2802" i="11"/>
  <c r="G2802" i="11"/>
  <c r="F1042" i="11"/>
  <c r="G1042" i="11"/>
  <c r="F2690" i="11"/>
  <c r="G2690" i="11"/>
  <c r="F1048" i="11"/>
  <c r="G1048" i="11"/>
  <c r="F763" i="11"/>
  <c r="G763" i="11"/>
  <c r="F1305" i="11"/>
  <c r="G1305" i="11"/>
  <c r="F2191" i="11"/>
  <c r="G2191" i="11"/>
  <c r="F988" i="11"/>
  <c r="G988" i="11"/>
  <c r="F2788" i="11"/>
  <c r="G2788" i="11"/>
  <c r="F1442" i="11"/>
  <c r="G1442" i="11"/>
  <c r="F2573" i="11"/>
  <c r="G2573" i="11"/>
  <c r="F1817" i="11"/>
  <c r="G1817" i="11"/>
  <c r="F892" i="11"/>
  <c r="G892" i="11"/>
  <c r="F1525" i="11"/>
  <c r="G1525" i="11"/>
  <c r="F2014" i="11"/>
  <c r="G2014" i="11"/>
  <c r="F659" i="11"/>
  <c r="G659" i="11"/>
  <c r="F285" i="11"/>
  <c r="G285" i="11"/>
  <c r="F255" i="11"/>
  <c r="G255" i="11"/>
  <c r="F263" i="11"/>
  <c r="G263" i="11"/>
  <c r="F472" i="11"/>
  <c r="G472" i="11"/>
  <c r="F1018" i="11"/>
  <c r="G1018" i="11"/>
  <c r="F842" i="11"/>
  <c r="G842" i="11"/>
  <c r="F761" i="11"/>
  <c r="G761" i="11"/>
  <c r="F266" i="11"/>
  <c r="G266" i="11"/>
  <c r="F1830" i="11"/>
  <c r="G1830" i="11"/>
  <c r="F951" i="11"/>
  <c r="G951" i="11"/>
  <c r="F2439" i="11"/>
  <c r="G2439" i="11"/>
  <c r="F1505" i="11"/>
  <c r="G1505" i="11"/>
  <c r="F1130" i="11"/>
  <c r="G1130" i="11"/>
  <c r="F1754" i="11"/>
  <c r="G1754" i="11"/>
  <c r="F2056" i="11"/>
  <c r="G2056" i="11"/>
  <c r="F2621" i="11"/>
  <c r="G2621" i="11"/>
  <c r="F653" i="11"/>
  <c r="G653" i="11"/>
  <c r="F195" i="11"/>
  <c r="G195" i="11"/>
  <c r="F609" i="11"/>
  <c r="G609" i="11"/>
  <c r="F1173" i="11"/>
  <c r="G1173" i="11"/>
  <c r="F2469" i="11"/>
  <c r="G2469" i="11"/>
  <c r="F326" i="11"/>
  <c r="G326" i="11"/>
  <c r="F1284" i="11"/>
  <c r="G1284" i="11"/>
  <c r="F2478" i="11"/>
  <c r="G2478" i="11"/>
  <c r="F1148" i="11"/>
  <c r="G1148" i="11"/>
  <c r="F1487" i="11"/>
  <c r="G1487" i="11"/>
  <c r="F1839" i="11"/>
  <c r="G1839" i="11"/>
  <c r="F2199" i="11"/>
  <c r="G2199" i="11"/>
  <c r="F64" i="11"/>
  <c r="G64" i="11"/>
  <c r="F2783" i="11"/>
  <c r="G2783" i="11"/>
  <c r="F504" i="11"/>
  <c r="G504" i="11"/>
  <c r="F1862" i="11"/>
  <c r="G1862" i="11"/>
  <c r="F2129" i="11"/>
  <c r="G2129" i="11"/>
  <c r="F506" i="11"/>
  <c r="G506" i="11"/>
  <c r="F1618" i="11"/>
  <c r="G1618" i="11"/>
  <c r="F1482" i="11"/>
  <c r="G1482" i="11"/>
  <c r="F1044" i="11"/>
  <c r="G1044" i="11"/>
  <c r="F327" i="11"/>
  <c r="G327" i="11"/>
  <c r="F606" i="11"/>
  <c r="G606" i="11"/>
  <c r="F1079" i="11"/>
  <c r="G1079" i="11"/>
  <c r="F1751" i="11"/>
  <c r="G1751" i="11"/>
  <c r="F147" i="11"/>
  <c r="G147" i="11"/>
  <c r="F1050" i="11"/>
  <c r="G1050" i="11"/>
  <c r="F1378" i="11"/>
  <c r="G1378" i="11"/>
  <c r="F1273" i="11"/>
  <c r="G1273" i="11"/>
  <c r="F1097" i="11"/>
  <c r="G1097" i="11"/>
  <c r="F340" i="11"/>
  <c r="G340" i="11"/>
  <c r="F1216" i="11"/>
  <c r="G1216" i="11"/>
  <c r="F839" i="11"/>
  <c r="G839" i="11"/>
  <c r="F2117" i="11"/>
  <c r="G2117" i="11"/>
  <c r="F2387" i="11"/>
  <c r="G2387" i="11"/>
  <c r="F2476" i="11"/>
  <c r="G2476" i="11"/>
  <c r="F2758" i="11"/>
  <c r="G2758" i="11"/>
  <c r="F2615" i="11"/>
  <c r="G2615" i="11"/>
  <c r="F2748" i="11"/>
  <c r="G2748" i="11"/>
  <c r="F2700" i="11"/>
  <c r="G2700" i="11"/>
  <c r="F1949" i="11"/>
  <c r="G1949" i="11"/>
  <c r="F925" i="11"/>
  <c r="G925" i="11"/>
  <c r="F1850" i="11"/>
  <c r="G1850" i="11"/>
  <c r="F1178" i="11"/>
  <c r="G1178" i="11"/>
  <c r="F2278" i="11"/>
  <c r="G2278" i="11"/>
  <c r="F1779" i="11"/>
  <c r="G1779" i="11"/>
  <c r="F2683" i="11"/>
  <c r="G2683" i="11"/>
  <c r="F280" i="11"/>
  <c r="G280" i="11"/>
  <c r="F623" i="11"/>
  <c r="G623" i="11"/>
  <c r="F1286" i="11"/>
  <c r="G1286" i="11"/>
  <c r="F1769" i="11"/>
  <c r="G1769" i="11"/>
  <c r="F1414" i="11"/>
  <c r="G1414" i="11"/>
  <c r="F1954" i="11"/>
  <c r="G1954" i="11"/>
  <c r="F1767" i="11"/>
  <c r="G1767" i="11"/>
  <c r="F2339" i="11"/>
  <c r="G2339" i="11"/>
  <c r="F2272" i="11"/>
  <c r="G2272" i="11"/>
  <c r="F1808" i="11"/>
  <c r="G1808" i="11"/>
  <c r="F162" i="11"/>
  <c r="G162" i="11"/>
  <c r="F1248" i="11"/>
  <c r="G1248" i="11"/>
  <c r="F833" i="11"/>
  <c r="G833" i="11"/>
  <c r="F2661" i="11"/>
  <c r="G2661" i="11"/>
  <c r="F359" i="11"/>
  <c r="G359" i="11"/>
  <c r="F2457" i="11"/>
  <c r="G2457" i="11"/>
  <c r="F809" i="11"/>
  <c r="G809" i="11"/>
  <c r="F339" i="11"/>
  <c r="G339" i="11"/>
  <c r="F2487" i="11"/>
  <c r="G2487" i="11"/>
  <c r="F881" i="11"/>
  <c r="G881" i="11"/>
  <c r="F2304" i="11"/>
  <c r="G2304" i="11"/>
  <c r="F511" i="11"/>
  <c r="G511" i="11"/>
  <c r="F1638" i="11"/>
  <c r="G1638" i="11"/>
  <c r="F2693" i="11"/>
  <c r="G2693" i="11"/>
  <c r="F1874" i="11"/>
  <c r="G1874" i="11"/>
  <c r="F193" i="11"/>
  <c r="G193" i="11"/>
  <c r="F1810" i="11"/>
  <c r="G1810" i="11"/>
  <c r="F931" i="11"/>
  <c r="G931" i="11"/>
  <c r="F416" i="11"/>
  <c r="G416" i="11"/>
  <c r="F1580" i="11"/>
  <c r="G1580" i="11"/>
  <c r="F2333" i="11"/>
  <c r="G2333" i="11"/>
  <c r="F1424" i="11"/>
  <c r="G1424" i="11"/>
  <c r="F1519" i="11"/>
  <c r="G1519" i="11"/>
  <c r="F1931" i="11"/>
  <c r="G1931" i="11"/>
  <c r="F2357" i="11"/>
  <c r="G2357" i="11"/>
  <c r="F158" i="11"/>
  <c r="G158" i="11"/>
  <c r="F1882" i="11"/>
  <c r="G1882" i="11"/>
  <c r="F1351" i="11"/>
  <c r="G1351" i="11"/>
  <c r="F2010" i="11"/>
  <c r="G2010" i="11"/>
  <c r="F1057" i="11"/>
  <c r="G1057" i="11"/>
  <c r="F1765" i="11"/>
  <c r="G1765" i="11"/>
  <c r="F258" i="11"/>
  <c r="G258" i="11"/>
  <c r="F2374" i="11"/>
  <c r="G2374" i="11"/>
  <c r="F2825" i="11"/>
  <c r="G2825" i="11"/>
  <c r="F2309" i="11"/>
  <c r="G2309" i="11"/>
  <c r="F2521" i="11"/>
  <c r="G2521" i="11"/>
  <c r="F1513" i="11"/>
  <c r="G1513" i="11"/>
  <c r="F355" i="11"/>
  <c r="G355" i="11"/>
  <c r="F2582" i="11"/>
  <c r="G2582" i="11"/>
  <c r="F1762" i="11"/>
  <c r="G1762" i="11"/>
  <c r="F1136" i="11"/>
  <c r="G1136" i="11"/>
  <c r="F381" i="11"/>
  <c r="G381" i="11"/>
  <c r="F1888" i="11"/>
  <c r="G1888" i="11"/>
  <c r="F1964" i="11"/>
  <c r="G1964" i="11"/>
  <c r="F1715" i="11"/>
  <c r="G1715" i="11"/>
  <c r="F1443" i="11"/>
  <c r="G1443" i="11"/>
  <c r="F1780" i="11"/>
  <c r="G1780" i="11"/>
  <c r="F1879" i="11"/>
  <c r="G1879" i="11"/>
  <c r="F854" i="11"/>
  <c r="G854" i="11"/>
  <c r="F2110" i="11"/>
  <c r="G2110" i="11"/>
  <c r="F713" i="11"/>
  <c r="G713" i="11"/>
  <c r="F134" i="11"/>
  <c r="G134" i="11"/>
  <c r="F917" i="11"/>
  <c r="G917" i="11"/>
  <c r="F365" i="11"/>
  <c r="G365" i="11"/>
  <c r="F244" i="11"/>
  <c r="G244" i="11"/>
  <c r="F821" i="11"/>
  <c r="G821" i="11"/>
  <c r="F2463" i="11"/>
  <c r="G2463" i="11"/>
  <c r="F1788" i="11"/>
  <c r="G1788" i="11"/>
  <c r="F1703" i="11"/>
  <c r="G1703" i="11"/>
  <c r="F2089" i="11"/>
  <c r="G2089" i="11"/>
  <c r="F29" i="11"/>
  <c r="G29" i="11"/>
  <c r="F2361" i="11"/>
  <c r="G2361" i="11"/>
  <c r="F1156" i="11"/>
  <c r="G1156" i="11"/>
  <c r="F957" i="11"/>
  <c r="G957" i="11"/>
  <c r="F1518" i="11"/>
  <c r="G1518" i="11"/>
  <c r="F726" i="11"/>
  <c r="G726" i="11"/>
  <c r="F1625" i="11"/>
  <c r="G1625" i="11"/>
  <c r="F256" i="11"/>
  <c r="G256" i="11"/>
  <c r="F885" i="11"/>
  <c r="G885" i="11"/>
  <c r="F1111" i="11"/>
  <c r="G1111" i="11"/>
  <c r="F2576" i="11"/>
  <c r="G2576" i="11"/>
  <c r="F614" i="11"/>
  <c r="G614" i="11"/>
  <c r="F1651" i="11"/>
  <c r="G1651" i="11"/>
  <c r="F1271" i="11"/>
  <c r="G1271" i="11"/>
  <c r="F753" i="11"/>
  <c r="G753" i="11"/>
  <c r="F1155" i="11"/>
  <c r="G1155" i="11"/>
  <c r="F1622" i="11"/>
  <c r="G1622" i="11"/>
  <c r="F970" i="11"/>
  <c r="G970" i="11"/>
  <c r="F539" i="11"/>
  <c r="G539" i="11"/>
  <c r="F2160" i="11"/>
  <c r="G2160" i="11"/>
  <c r="F1503" i="11"/>
  <c r="G1503" i="11"/>
  <c r="F1208" i="11"/>
  <c r="G1208" i="11"/>
  <c r="F538" i="11"/>
  <c r="G538" i="11"/>
  <c r="F1339" i="11"/>
  <c r="G1339" i="11"/>
  <c r="F1750" i="11"/>
  <c r="G1750" i="11"/>
  <c r="F584" i="11"/>
  <c r="G584" i="11"/>
  <c r="F1676" i="11"/>
  <c r="G1676" i="11"/>
  <c r="F179" i="11"/>
  <c r="G179" i="11"/>
  <c r="F2302" i="11"/>
  <c r="G2302" i="11"/>
  <c r="F2083" i="11"/>
  <c r="G2083" i="11"/>
  <c r="F1220" i="11"/>
  <c r="G1220" i="11"/>
  <c r="F862" i="11"/>
  <c r="G862" i="11"/>
  <c r="F1824" i="11"/>
  <c r="G1824" i="11"/>
  <c r="F2412" i="11"/>
  <c r="G2412" i="11"/>
  <c r="F2817" i="11"/>
  <c r="G2817" i="11"/>
  <c r="F1473" i="11"/>
  <c r="G1473" i="11"/>
  <c r="F1845" i="11"/>
  <c r="G1845" i="11"/>
  <c r="F1319" i="11"/>
  <c r="G1319" i="11"/>
  <c r="F1911" i="11"/>
  <c r="G1911" i="11"/>
  <c r="F680" i="11"/>
  <c r="G680" i="11"/>
  <c r="F490" i="11"/>
  <c r="G490" i="11"/>
  <c r="F1528" i="11"/>
  <c r="G1528" i="11"/>
  <c r="F527" i="11"/>
  <c r="G527" i="11"/>
  <c r="F2654" i="11"/>
  <c r="G2654" i="11"/>
  <c r="F699" i="11"/>
  <c r="G699" i="11"/>
  <c r="F19" i="11"/>
  <c r="G19" i="11"/>
  <c r="F57" i="11"/>
  <c r="G57" i="11"/>
  <c r="F368" i="11"/>
  <c r="G368" i="11"/>
  <c r="F1894" i="11"/>
  <c r="G1894" i="11"/>
  <c r="F2451" i="11"/>
  <c r="G2451" i="11"/>
  <c r="F309" i="11"/>
  <c r="G309" i="11"/>
  <c r="F2609" i="11"/>
  <c r="G2609" i="11"/>
  <c r="F813" i="11"/>
  <c r="G813" i="11"/>
  <c r="F1386" i="11"/>
  <c r="G1386" i="11"/>
  <c r="F1495" i="11"/>
  <c r="G1495" i="11"/>
  <c r="F774" i="11"/>
  <c r="G774" i="11"/>
  <c r="F876" i="11"/>
  <c r="G876" i="11"/>
  <c r="F1790" i="11"/>
  <c r="G1790" i="11"/>
  <c r="F2492" i="11"/>
  <c r="G2492" i="11"/>
  <c r="F183" i="11"/>
  <c r="G183" i="11"/>
  <c r="F1603" i="11"/>
  <c r="G1603" i="11"/>
  <c r="F1721" i="11"/>
  <c r="G1721" i="11"/>
  <c r="F453" i="11"/>
  <c r="G453" i="11"/>
  <c r="F1878" i="11"/>
  <c r="G1878" i="11"/>
  <c r="F2787" i="11"/>
  <c r="G2787" i="11"/>
  <c r="F749" i="11"/>
  <c r="G749" i="11"/>
  <c r="F2359" i="11"/>
  <c r="G2359" i="11"/>
  <c r="F2164" i="11"/>
  <c r="G2164" i="11"/>
  <c r="F475" i="11"/>
  <c r="G475" i="11"/>
  <c r="F2682" i="11"/>
  <c r="G2682" i="11"/>
  <c r="F1861" i="11"/>
  <c r="G1861" i="11"/>
  <c r="F262" i="11"/>
  <c r="G262" i="11"/>
  <c r="F1865" i="11"/>
  <c r="G1865" i="11"/>
  <c r="F2764" i="11"/>
  <c r="G2764" i="11"/>
  <c r="F596" i="11"/>
  <c r="G596" i="11"/>
  <c r="F5" i="11"/>
  <c r="G5" i="11"/>
  <c r="F1404" i="11"/>
  <c r="G1404" i="11"/>
  <c r="F82" i="11"/>
  <c r="G82" i="11"/>
  <c r="F1187" i="11"/>
  <c r="G1187" i="11"/>
  <c r="F465" i="11"/>
  <c r="G465" i="11"/>
  <c r="F73" i="11"/>
  <c r="G73" i="11"/>
  <c r="F1174" i="11"/>
  <c r="G1174" i="11"/>
  <c r="F811" i="11"/>
  <c r="G811" i="11"/>
  <c r="F65" i="11"/>
  <c r="G65" i="11"/>
  <c r="F953" i="11"/>
  <c r="G953" i="11"/>
  <c r="F2434" i="11"/>
  <c r="G2434" i="11"/>
  <c r="F1077" i="11"/>
  <c r="G1077" i="11"/>
  <c r="F35" i="11"/>
  <c r="G35" i="11"/>
  <c r="F1526" i="11"/>
  <c r="G1526" i="11"/>
  <c r="F574" i="11"/>
  <c r="G574" i="11"/>
  <c r="F2364" i="11"/>
  <c r="G2364" i="11"/>
  <c r="F2072" i="11"/>
  <c r="G2072" i="11"/>
  <c r="F2303" i="11"/>
  <c r="G2303" i="11"/>
  <c r="F899" i="11"/>
  <c r="G899" i="11"/>
  <c r="F118" i="11"/>
  <c r="G118" i="11"/>
  <c r="F2409" i="11"/>
  <c r="G2409" i="11"/>
  <c r="F1583" i="11"/>
  <c r="G1583" i="11"/>
  <c r="F2495" i="11"/>
  <c r="G2495" i="11"/>
  <c r="F674" i="11"/>
  <c r="G674" i="11"/>
  <c r="F852" i="11"/>
  <c r="G852" i="11"/>
  <c r="F1978" i="11"/>
  <c r="G1978" i="11"/>
  <c r="F2515" i="11"/>
  <c r="G2515" i="11"/>
  <c r="F2502" i="11"/>
  <c r="G2502" i="11"/>
  <c r="F716" i="11"/>
  <c r="G716" i="11"/>
  <c r="F269" i="11"/>
  <c r="G269" i="11"/>
  <c r="F2151" i="11"/>
  <c r="G2151" i="11"/>
  <c r="F1938" i="11"/>
  <c r="G1938" i="11"/>
  <c r="F446" i="11"/>
  <c r="G446" i="11"/>
  <c r="F2454" i="11"/>
  <c r="G2454" i="11"/>
  <c r="F399" i="11"/>
  <c r="G399" i="11"/>
  <c r="F2284" i="11"/>
  <c r="G2284" i="11"/>
  <c r="F443" i="11"/>
  <c r="G443" i="11"/>
  <c r="F2816" i="11"/>
  <c r="G2816" i="11"/>
  <c r="F197" i="11"/>
  <c r="G197" i="11"/>
  <c r="F2559" i="11"/>
  <c r="G2559" i="11"/>
  <c r="F637" i="11"/>
  <c r="G637" i="11"/>
  <c r="F928" i="11"/>
  <c r="G928" i="11"/>
  <c r="F2563" i="11"/>
  <c r="G2563" i="11"/>
  <c r="F629" i="11"/>
  <c r="G629" i="11"/>
  <c r="F533" i="11"/>
  <c r="G533" i="11"/>
  <c r="F513" i="11"/>
  <c r="G513" i="11"/>
  <c r="F1300" i="11"/>
  <c r="G1300" i="11"/>
  <c r="F1876" i="11"/>
  <c r="G1876" i="11"/>
  <c r="F1551" i="11"/>
  <c r="G1551" i="11"/>
  <c r="F478" i="11"/>
  <c r="G478" i="11"/>
  <c r="F39" i="11"/>
  <c r="G39" i="11"/>
  <c r="F2477" i="11"/>
  <c r="G2477" i="11"/>
  <c r="F1606" i="11"/>
  <c r="G1606" i="11"/>
  <c r="F11" i="11"/>
  <c r="G11" i="11"/>
  <c r="F2410" i="11"/>
  <c r="G2410" i="11"/>
  <c r="F146" i="11"/>
  <c r="G146" i="11"/>
  <c r="F2754" i="11"/>
  <c r="G2754" i="11"/>
  <c r="F2020" i="11"/>
  <c r="G2020" i="11"/>
  <c r="F2517" i="11"/>
  <c r="G2517" i="11"/>
  <c r="F975" i="11"/>
  <c r="G975" i="11"/>
  <c r="F714" i="11"/>
  <c r="G714" i="11"/>
  <c r="F2743" i="11"/>
  <c r="G2743" i="11"/>
  <c r="F898" i="11"/>
  <c r="G898" i="11"/>
  <c r="F1976" i="11"/>
  <c r="G1976" i="11"/>
  <c r="F2204" i="11"/>
  <c r="G2204" i="11"/>
  <c r="F2620" i="11"/>
  <c r="G2620" i="11"/>
  <c r="F2133" i="11"/>
  <c r="G2133" i="11"/>
  <c r="F552" i="11"/>
  <c r="G552" i="11"/>
  <c r="F1089" i="11"/>
  <c r="G1089" i="11"/>
  <c r="F1918" i="11"/>
  <c r="G1918" i="11"/>
  <c r="F2158" i="11"/>
  <c r="G2158" i="11"/>
  <c r="F464" i="11"/>
  <c r="G464" i="11"/>
  <c r="F496" i="11"/>
  <c r="G496" i="11"/>
  <c r="F1567" i="11"/>
  <c r="G1567" i="11"/>
  <c r="F1899" i="11"/>
  <c r="G1899" i="11"/>
  <c r="F2351" i="11"/>
  <c r="G2351" i="11"/>
  <c r="F2068" i="11"/>
  <c r="G2068" i="11"/>
  <c r="F357" i="11"/>
  <c r="G357" i="11"/>
  <c r="F1942" i="11"/>
  <c r="G1942" i="11"/>
  <c r="F151" i="11"/>
  <c r="G151" i="11"/>
  <c r="F2228" i="11"/>
  <c r="G2228" i="11"/>
  <c r="F2837" i="11"/>
  <c r="G2837" i="11"/>
  <c r="F2196" i="11"/>
  <c r="G2196" i="11"/>
  <c r="F397" i="11"/>
  <c r="G397" i="11"/>
  <c r="F2745" i="11"/>
  <c r="G2745" i="11"/>
  <c r="F249" i="11"/>
  <c r="G249" i="11"/>
  <c r="F2193" i="11"/>
  <c r="G2193" i="11"/>
  <c r="F2541" i="11"/>
  <c r="G2541" i="11"/>
  <c r="F125" i="11"/>
  <c r="G125" i="11"/>
  <c r="F2656" i="11"/>
  <c r="G2656" i="11"/>
  <c r="F404" i="11"/>
  <c r="G404" i="11"/>
  <c r="F2365" i="11"/>
  <c r="G2365" i="11"/>
  <c r="F473" i="11"/>
  <c r="G473" i="11"/>
  <c r="F2642" i="11"/>
  <c r="G2642" i="11"/>
  <c r="F851" i="11"/>
  <c r="G851" i="11"/>
  <c r="F1471" i="11"/>
  <c r="G1471" i="11"/>
  <c r="F1291" i="11"/>
  <c r="G1291" i="11"/>
  <c r="F2324" i="11"/>
  <c r="G2324" i="11"/>
  <c r="F1307" i="11"/>
  <c r="G1307" i="11"/>
  <c r="F2047" i="11"/>
  <c r="G2047" i="11"/>
  <c r="F49" i="11"/>
  <c r="G49" i="11"/>
  <c r="F501" i="11"/>
  <c r="G501" i="11"/>
  <c r="F989" i="11"/>
  <c r="G989" i="11"/>
  <c r="F1610" i="11"/>
  <c r="G1610" i="11"/>
  <c r="F2619" i="11"/>
  <c r="G2619" i="11"/>
  <c r="F1231" i="11"/>
  <c r="G1231" i="11"/>
  <c r="F1612" i="11"/>
  <c r="G1612" i="11"/>
  <c r="F1541" i="11"/>
  <c r="G1541" i="11"/>
  <c r="F1270" i="11"/>
  <c r="G1270" i="11"/>
  <c r="F1833" i="11"/>
  <c r="G1833" i="11"/>
  <c r="F690" i="11"/>
  <c r="G690" i="11"/>
  <c r="F417" i="11"/>
  <c r="G417" i="11"/>
  <c r="F425" i="11"/>
  <c r="G425" i="11"/>
  <c r="F1778" i="11"/>
  <c r="G1778" i="11"/>
  <c r="F192" i="11"/>
  <c r="G192" i="11"/>
  <c r="F2250" i="11"/>
  <c r="G2250" i="11"/>
  <c r="F208" i="11"/>
  <c r="G208" i="11"/>
  <c r="F1566" i="11"/>
  <c r="G1566" i="11"/>
  <c r="F1958" i="11"/>
  <c r="G1958" i="11"/>
  <c r="F2697" i="11"/>
  <c r="G2697" i="11"/>
  <c r="F2048" i="11"/>
  <c r="G2048" i="11"/>
  <c r="F921" i="11"/>
  <c r="G921" i="11"/>
  <c r="F1084" i="11"/>
  <c r="G1084" i="11"/>
  <c r="F2029" i="11"/>
  <c r="G2029" i="11"/>
  <c r="F1370" i="11"/>
  <c r="G1370" i="11"/>
  <c r="F1397" i="11"/>
  <c r="G1397" i="11"/>
  <c r="F2187" i="11"/>
  <c r="G2187" i="11"/>
  <c r="F2294" i="11"/>
  <c r="G2294" i="11"/>
  <c r="F2488" i="11"/>
  <c r="G2488" i="11"/>
  <c r="F710" i="11"/>
  <c r="G710" i="11"/>
  <c r="F228" i="11"/>
  <c r="G228" i="11"/>
  <c r="F346" i="11"/>
  <c r="G346" i="11"/>
  <c r="F278" i="11"/>
  <c r="G278" i="11"/>
  <c r="F1629" i="11"/>
  <c r="G1629" i="11"/>
  <c r="F1781" i="11"/>
  <c r="G1781" i="11"/>
  <c r="F2268" i="11"/>
  <c r="G2268" i="11"/>
  <c r="F2099" i="11"/>
  <c r="G2099" i="11"/>
  <c r="F1120" i="11"/>
  <c r="G1120" i="11"/>
  <c r="F866" i="11"/>
  <c r="G866" i="11"/>
  <c r="F2535" i="11"/>
  <c r="G2535" i="11"/>
  <c r="F1699" i="11"/>
  <c r="G1699" i="11"/>
  <c r="F77" i="11"/>
  <c r="G77" i="11"/>
  <c r="F223" i="11"/>
  <c r="G223" i="11"/>
  <c r="F369" i="11"/>
  <c r="G369" i="11"/>
  <c r="F203" i="11"/>
  <c r="G203" i="11"/>
  <c r="F1124" i="11"/>
  <c r="G1124" i="11"/>
  <c r="F398" i="11"/>
  <c r="G398" i="11"/>
  <c r="F2797" i="11"/>
  <c r="G2797" i="11"/>
  <c r="F2118" i="11"/>
  <c r="G2118" i="11"/>
  <c r="F2214" i="11"/>
  <c r="G2214" i="11"/>
  <c r="F1890" i="11"/>
  <c r="G1890" i="11"/>
  <c r="F540" i="11"/>
  <c r="G540" i="11"/>
  <c r="F1946" i="11"/>
  <c r="G1946" i="11"/>
  <c r="F1037" i="11"/>
  <c r="G1037" i="11"/>
  <c r="F2092" i="11"/>
  <c r="G2092" i="11"/>
  <c r="F406" i="11"/>
  <c r="G406" i="11"/>
  <c r="F1121" i="11"/>
  <c r="G1121" i="11"/>
  <c r="F2025" i="11"/>
  <c r="G2025" i="11"/>
  <c r="F1835" i="11"/>
  <c r="G1835" i="11"/>
  <c r="F2485" i="11"/>
  <c r="G2485" i="11"/>
  <c r="F1950" i="11"/>
  <c r="G1950" i="11"/>
  <c r="F2835" i="11"/>
  <c r="G2835" i="11"/>
  <c r="F1743" i="11"/>
  <c r="G1743" i="11"/>
  <c r="F112" i="11"/>
  <c r="G112" i="11"/>
  <c r="F2229" i="11"/>
  <c r="G2229" i="11"/>
  <c r="F2779" i="11"/>
  <c r="G2779" i="11"/>
  <c r="F2286" i="11"/>
  <c r="G2286" i="11"/>
  <c r="F303" i="11"/>
  <c r="G303" i="11"/>
  <c r="F2688" i="11"/>
  <c r="G2688" i="11"/>
  <c r="F591" i="11"/>
  <c r="G591" i="11"/>
  <c r="F2322" i="11"/>
  <c r="G2322" i="11"/>
  <c r="F632" i="11"/>
  <c r="G632" i="11"/>
  <c r="F2403" i="11"/>
  <c r="G2403" i="11"/>
  <c r="F2641" i="11"/>
  <c r="G2641" i="11"/>
  <c r="F1800" i="11"/>
  <c r="G1800" i="11"/>
  <c r="F176" i="11"/>
  <c r="G176" i="11"/>
  <c r="F1419" i="11"/>
  <c r="G1419" i="11"/>
  <c r="F1348" i="11"/>
  <c r="G1348" i="11"/>
  <c r="F1772" i="11"/>
  <c r="G1772" i="11"/>
  <c r="F1127" i="11"/>
  <c r="G1127" i="11"/>
  <c r="F2810" i="11"/>
  <c r="G2810" i="11"/>
  <c r="F1379" i="11"/>
  <c r="G1379" i="11"/>
  <c r="F923" i="11"/>
  <c r="G923" i="11"/>
  <c r="F442" i="11"/>
  <c r="G442" i="11"/>
  <c r="F1280" i="11"/>
  <c r="G1280" i="11"/>
  <c r="F945" i="11"/>
  <c r="G945" i="11"/>
  <c r="F1096" i="11"/>
  <c r="G1096" i="11"/>
  <c r="F2245" i="11"/>
  <c r="G2245" i="11"/>
  <c r="F850" i="11"/>
  <c r="G850" i="11"/>
  <c r="F929" i="11"/>
  <c r="G929" i="11"/>
  <c r="F731" i="11"/>
  <c r="G731" i="11"/>
  <c r="F1068" i="11"/>
  <c r="G1068" i="11"/>
  <c r="F1302" i="11"/>
  <c r="G1302" i="11"/>
  <c r="F2036" i="11"/>
  <c r="G2036" i="11"/>
  <c r="F2111" i="11"/>
  <c r="G2111" i="11"/>
  <c r="F58" i="11"/>
  <c r="G58" i="11"/>
  <c r="F2623" i="11"/>
  <c r="G2623" i="11"/>
  <c r="F1940" i="11"/>
  <c r="G1940" i="11"/>
  <c r="F485" i="11"/>
  <c r="G485" i="11"/>
  <c r="F191" i="11"/>
  <c r="G191" i="11"/>
  <c r="F2806" i="11"/>
  <c r="G2806" i="11"/>
  <c r="F792" i="11"/>
  <c r="G792" i="11"/>
  <c r="F424" i="11"/>
  <c r="G424" i="11"/>
  <c r="F1794" i="11"/>
  <c r="G1794" i="11"/>
  <c r="F1710" i="11"/>
  <c r="G1710" i="11"/>
  <c r="F2167" i="11"/>
  <c r="G2167" i="11"/>
  <c r="F421" i="11"/>
  <c r="G421" i="11"/>
  <c r="F1188" i="11"/>
  <c r="G1188" i="11"/>
  <c r="F2684" i="11"/>
  <c r="G2684" i="11"/>
  <c r="F1685" i="11"/>
  <c r="G1685" i="11"/>
  <c r="F402" i="11"/>
  <c r="G402" i="11"/>
  <c r="F259" i="11"/>
  <c r="G259" i="11"/>
  <c r="F611" i="11"/>
  <c r="G611" i="11"/>
  <c r="F810" i="11"/>
  <c r="G810" i="11"/>
  <c r="F2741" i="11"/>
  <c r="G2741" i="11"/>
  <c r="F704" i="11"/>
  <c r="G704" i="11"/>
  <c r="F1282" i="11"/>
  <c r="G1282" i="11"/>
  <c r="F818" i="11"/>
  <c r="G818" i="11"/>
  <c r="F281" i="11"/>
  <c r="G281" i="11"/>
  <c r="F2415" i="11"/>
  <c r="G2415" i="11"/>
  <c r="F1855" i="11"/>
  <c r="G1855" i="11"/>
  <c r="F2336" i="11"/>
  <c r="G2336" i="11"/>
  <c r="F2695" i="11"/>
  <c r="G2695" i="11"/>
  <c r="F966" i="11"/>
  <c r="G966" i="11"/>
  <c r="F2169" i="11"/>
  <c r="G2169" i="11"/>
  <c r="F958" i="11"/>
  <c r="G958" i="11"/>
  <c r="F590" i="11"/>
  <c r="G590" i="11"/>
  <c r="F720" i="11"/>
  <c r="G720" i="11"/>
  <c r="F1965" i="11"/>
  <c r="G1965" i="11"/>
  <c r="F161" i="11"/>
  <c r="G161" i="11"/>
  <c r="F2633" i="11"/>
  <c r="G2633" i="11"/>
  <c r="F4" i="11"/>
  <c r="G4" i="11"/>
  <c r="F2448" i="11"/>
  <c r="G2448" i="11"/>
  <c r="F733" i="11"/>
  <c r="G733" i="11"/>
  <c r="F2819" i="11"/>
  <c r="G2819" i="11"/>
  <c r="F1128" i="11"/>
  <c r="G1128" i="11"/>
  <c r="F1488" i="11"/>
  <c r="G1488" i="11"/>
  <c r="F2803" i="11"/>
  <c r="G2803" i="11"/>
  <c r="F935" i="11"/>
  <c r="G935" i="11"/>
  <c r="F1060" i="11"/>
  <c r="G1060" i="11"/>
  <c r="F1686" i="11"/>
  <c r="G1686" i="11"/>
  <c r="F1139" i="11"/>
  <c r="G1139" i="11"/>
  <c r="F938" i="11"/>
  <c r="G938" i="11"/>
  <c r="F2044" i="11"/>
  <c r="G2044" i="11"/>
  <c r="F2527" i="11"/>
  <c r="G2527" i="11"/>
  <c r="F1001" i="11"/>
  <c r="G1001" i="11"/>
  <c r="F2721" i="11"/>
  <c r="G2721" i="11"/>
  <c r="F2087" i="11"/>
  <c r="G2087" i="11"/>
  <c r="F1588" i="11"/>
  <c r="G1588" i="11"/>
  <c r="F2472" i="11"/>
  <c r="G2472" i="11"/>
  <c r="F907" i="11"/>
  <c r="G907" i="11"/>
  <c r="F567" i="11"/>
  <c r="G567" i="11"/>
  <c r="F1851" i="11"/>
  <c r="G1851" i="11"/>
  <c r="F454" i="11"/>
  <c r="G454" i="11"/>
  <c r="F1425" i="11"/>
  <c r="G1425" i="11"/>
  <c r="F1863" i="11"/>
  <c r="G1863" i="11"/>
  <c r="F21" i="11"/>
  <c r="G21" i="11"/>
  <c r="F2627" i="11"/>
  <c r="G2627" i="11"/>
  <c r="F317" i="11"/>
  <c r="G317" i="11"/>
  <c r="F2102" i="11"/>
  <c r="G2102" i="11"/>
  <c r="F2060" i="11"/>
  <c r="G2060" i="11"/>
  <c r="F2569" i="11"/>
  <c r="G2569" i="11"/>
  <c r="F204" i="11"/>
  <c r="G204" i="11"/>
  <c r="F1132" i="11"/>
  <c r="G1132" i="11"/>
  <c r="F1993" i="11"/>
  <c r="G1993" i="11"/>
  <c r="F2713" i="11"/>
  <c r="G2713" i="11"/>
  <c r="F428" i="11"/>
  <c r="G428" i="11"/>
  <c r="F2659" i="11"/>
  <c r="G2659" i="11"/>
  <c r="F1160" i="11"/>
  <c r="G1160" i="11"/>
  <c r="F971" i="11"/>
  <c r="G971" i="11"/>
  <c r="F1700" i="11"/>
  <c r="G1700" i="11"/>
  <c r="F200" i="11"/>
  <c r="G200" i="11"/>
  <c r="F1602" i="11"/>
  <c r="G1602" i="11"/>
  <c r="F1550" i="11"/>
  <c r="G1550" i="11"/>
  <c r="F2287" i="11"/>
  <c r="G2287" i="11"/>
  <c r="F1450" i="11"/>
  <c r="G1450" i="11"/>
  <c r="F2276" i="11"/>
  <c r="G2276" i="11"/>
  <c r="F2805" i="11"/>
  <c r="G2805" i="11"/>
  <c r="F908" i="11"/>
  <c r="G908" i="11"/>
  <c r="F2408" i="11"/>
  <c r="G2408" i="11"/>
  <c r="F1608" i="11"/>
  <c r="G1608" i="11"/>
  <c r="F136" i="11"/>
  <c r="G136" i="11"/>
  <c r="F673" i="11"/>
  <c r="G673" i="11"/>
  <c r="F2074" i="11"/>
  <c r="G2074" i="11"/>
  <c r="F1904" i="11"/>
  <c r="G1904" i="11"/>
  <c r="F175" i="11"/>
  <c r="G175" i="11"/>
  <c r="F2593" i="11"/>
  <c r="G2593" i="11"/>
  <c r="F737" i="11"/>
  <c r="G737" i="11"/>
  <c r="F2734" i="11"/>
  <c r="G2734" i="11"/>
  <c r="F1590" i="11"/>
  <c r="G1590" i="11"/>
  <c r="F1821" i="11"/>
  <c r="G1821" i="11"/>
  <c r="F521" i="11"/>
  <c r="G521" i="11"/>
  <c r="F515" i="11"/>
  <c r="G515" i="11"/>
  <c r="F2814" i="11"/>
  <c r="G2814" i="11"/>
  <c r="F1126" i="11"/>
  <c r="G1126" i="11"/>
  <c r="F2205" i="11"/>
  <c r="G2205" i="11"/>
  <c r="F2662" i="11"/>
  <c r="G2662" i="11"/>
  <c r="F2516" i="11"/>
  <c r="G2516" i="11"/>
  <c r="F1426" i="11"/>
  <c r="G1426" i="11"/>
  <c r="F312" i="11"/>
  <c r="G312" i="11"/>
  <c r="F1886" i="11"/>
  <c r="G1886" i="11"/>
  <c r="F2649" i="11"/>
  <c r="G2649" i="11"/>
  <c r="F1206" i="11"/>
  <c r="G1206" i="11"/>
  <c r="F273" i="11"/>
  <c r="G273" i="11"/>
  <c r="F752" i="11"/>
  <c r="G752" i="11"/>
  <c r="F2755" i="11"/>
  <c r="G2755" i="11"/>
  <c r="F1418" i="11"/>
  <c r="G1418" i="11"/>
  <c r="F248" i="11"/>
  <c r="G248" i="11"/>
  <c r="F2201" i="11"/>
  <c r="G2201" i="11"/>
  <c r="F93" i="11"/>
  <c r="G93" i="11"/>
  <c r="F2751" i="11"/>
  <c r="G2751" i="11"/>
  <c r="F2430" i="11"/>
  <c r="G2430" i="11"/>
  <c r="F1658" i="11"/>
  <c r="G1658" i="11"/>
  <c r="F2749" i="11"/>
  <c r="G2749" i="11"/>
  <c r="F2253" i="11"/>
  <c r="G2253" i="11"/>
  <c r="F1707" i="11"/>
  <c r="G1707" i="11"/>
  <c r="F2605" i="11"/>
  <c r="G2605" i="11"/>
  <c r="F261" i="11"/>
  <c r="G261" i="11"/>
  <c r="F1329" i="11"/>
  <c r="G1329" i="11"/>
  <c r="F1172" i="11"/>
  <c r="G1172" i="11"/>
  <c r="F514" i="11"/>
  <c r="G514" i="11"/>
  <c r="F651" i="11"/>
  <c r="G651" i="11"/>
  <c r="F1429" i="11"/>
  <c r="G1429" i="11"/>
  <c r="F2730" i="11"/>
  <c r="G2730" i="11"/>
  <c r="F1200" i="11"/>
  <c r="G1200" i="11"/>
  <c r="F820" i="11"/>
  <c r="G820" i="11"/>
  <c r="F2481" i="11"/>
  <c r="G2481" i="11"/>
  <c r="F375" i="11"/>
  <c r="G375" i="11"/>
  <c r="F918" i="11"/>
  <c r="G918" i="11"/>
  <c r="F2427" i="11"/>
  <c r="G2427" i="11"/>
  <c r="F1514" i="11"/>
  <c r="G1514" i="11"/>
  <c r="F2704" i="11"/>
  <c r="G2704" i="11"/>
  <c r="F447" i="11"/>
  <c r="G447" i="11"/>
  <c r="F2686" i="11"/>
  <c r="G2686" i="11"/>
  <c r="F2280" i="11"/>
  <c r="G2280" i="11"/>
  <c r="F973" i="11"/>
  <c r="G973" i="11"/>
  <c r="F1996" i="11"/>
  <c r="G1996" i="11"/>
  <c r="F141" i="11"/>
  <c r="G141" i="11"/>
  <c r="F1235" i="11"/>
  <c r="G1235" i="11"/>
  <c r="F887" i="11"/>
  <c r="G887" i="11"/>
  <c r="F2180" i="11"/>
  <c r="G2180" i="11"/>
  <c r="F693" i="11"/>
  <c r="G693" i="11"/>
  <c r="F807" i="11"/>
  <c r="G807" i="11"/>
  <c r="F2266" i="11"/>
  <c r="G2266" i="11"/>
  <c r="F817" i="11"/>
  <c r="G817" i="11"/>
  <c r="F2417" i="11"/>
  <c r="G2417" i="11"/>
  <c r="F1511" i="11"/>
  <c r="G1511" i="11"/>
  <c r="F1312" i="11"/>
  <c r="G1312" i="11"/>
  <c r="F1262" i="11"/>
  <c r="G1262" i="11"/>
  <c r="F2503" i="11"/>
  <c r="G2503" i="11"/>
  <c r="F542" i="11"/>
  <c r="G542" i="11"/>
  <c r="F997" i="11"/>
  <c r="G997" i="11"/>
  <c r="F2842" i="11"/>
  <c r="G2842" i="11"/>
  <c r="F1144" i="11"/>
  <c r="G1144" i="11"/>
  <c r="F1326" i="11"/>
  <c r="G1326" i="11"/>
  <c r="F2778" i="11"/>
  <c r="G2778" i="11"/>
  <c r="F1770" i="11"/>
  <c r="G1770" i="11"/>
  <c r="F676" i="11"/>
  <c r="G676" i="11"/>
  <c r="F221" i="11"/>
  <c r="G221" i="11"/>
  <c r="F2763" i="11"/>
  <c r="G2763" i="11"/>
  <c r="F2640" i="11"/>
  <c r="G2640" i="11"/>
  <c r="F617" i="11"/>
  <c r="G617" i="11"/>
  <c r="F225" i="11"/>
  <c r="G225" i="11"/>
  <c r="F1784" i="11"/>
  <c r="G1784" i="11"/>
  <c r="F103" i="11"/>
  <c r="G103" i="11"/>
  <c r="F2848" i="11"/>
  <c r="G2848" i="11"/>
  <c r="F2706" i="11"/>
  <c r="G2706" i="11"/>
  <c r="F1104" i="11"/>
  <c r="G1104" i="11"/>
  <c r="F1476" i="11"/>
  <c r="G1476" i="11"/>
  <c r="F903" i="11"/>
  <c r="G903" i="11"/>
  <c r="F1390" i="11"/>
  <c r="G1390" i="11"/>
  <c r="F1000" i="11"/>
  <c r="G1000" i="11"/>
  <c r="F1244" i="11"/>
  <c r="G1244" i="11"/>
  <c r="F1984" i="11"/>
  <c r="G1984" i="11"/>
  <c r="F1539" i="11"/>
  <c r="G1539" i="11"/>
  <c r="F1691" i="11"/>
  <c r="G1691" i="11"/>
  <c r="F1653" i="11"/>
  <c r="G1653" i="11"/>
  <c r="F86" i="11"/>
  <c r="G86" i="11"/>
  <c r="F486" i="11"/>
  <c r="G486" i="11"/>
  <c r="F170" i="11"/>
  <c r="G170" i="11"/>
  <c r="F2225" i="11"/>
  <c r="G2225" i="11"/>
  <c r="F2332" i="11"/>
  <c r="G2332" i="11"/>
  <c r="F1201" i="11"/>
  <c r="G1201" i="11"/>
  <c r="F2141" i="11"/>
  <c r="G2141" i="11"/>
  <c r="F1272" i="11"/>
  <c r="G1272" i="11"/>
  <c r="F727" i="11"/>
  <c r="G727" i="11"/>
  <c r="F1922" i="11"/>
  <c r="G1922" i="11"/>
  <c r="F2354" i="11"/>
  <c r="G2354" i="11"/>
  <c r="F386" i="11"/>
  <c r="G386" i="11"/>
  <c r="F2382" i="11"/>
  <c r="G2382" i="11"/>
  <c r="F1373" i="11"/>
  <c r="G1373" i="11"/>
  <c r="F1969" i="11"/>
  <c r="G1969" i="11"/>
  <c r="F2483" i="11"/>
  <c r="G2483" i="11"/>
  <c r="F1422" i="11"/>
  <c r="G1422" i="11"/>
  <c r="F1106" i="11"/>
  <c r="G1106" i="11"/>
  <c r="F2289" i="11"/>
  <c r="G2289" i="11"/>
  <c r="F1586" i="11"/>
  <c r="G1586" i="11"/>
  <c r="F1640" i="11"/>
  <c r="G1640" i="11"/>
  <c r="F1719" i="11"/>
  <c r="G1719" i="11"/>
  <c r="F1875" i="11"/>
  <c r="G1875" i="11"/>
  <c r="F976" i="11"/>
  <c r="G976" i="11"/>
  <c r="F165" i="11"/>
  <c r="G165" i="11"/>
  <c r="F2032" i="11"/>
  <c r="G2032" i="11"/>
  <c r="F728" i="11"/>
  <c r="G728" i="11"/>
  <c r="F1409" i="11"/>
  <c r="G1409" i="11"/>
  <c r="F2107" i="11"/>
  <c r="G2107" i="11"/>
  <c r="F1815" i="11"/>
  <c r="G1815" i="11"/>
  <c r="F549" i="11"/>
  <c r="G549" i="11"/>
  <c r="F1806" i="11"/>
  <c r="G1806" i="11"/>
  <c r="F2752" i="11"/>
  <c r="G2752" i="11"/>
  <c r="F877" i="11"/>
  <c r="G877" i="11"/>
  <c r="F1819" i="11"/>
  <c r="G1819" i="11"/>
  <c r="F298" i="11"/>
  <c r="G298" i="11"/>
  <c r="F1664" i="11"/>
  <c r="G1664" i="11"/>
  <c r="F658" i="11"/>
  <c r="G658" i="11"/>
  <c r="F1841" i="11"/>
  <c r="G1841" i="11"/>
  <c r="F884" i="11"/>
  <c r="G884" i="11"/>
  <c r="F1460" i="11"/>
  <c r="G1460" i="11"/>
  <c r="F1577" i="11"/>
  <c r="G1577" i="11"/>
  <c r="F936" i="11"/>
  <c r="G936" i="11"/>
  <c r="F1871" i="11"/>
  <c r="G1871" i="11"/>
  <c r="F414" i="11"/>
  <c r="G414" i="11"/>
  <c r="F961" i="11"/>
  <c r="G961" i="11"/>
  <c r="F451" i="11"/>
  <c r="G451" i="11"/>
  <c r="F1449" i="11"/>
  <c r="G1449" i="11"/>
  <c r="F525" i="11"/>
  <c r="G525" i="11"/>
  <c r="F2216" i="11"/>
  <c r="G2216" i="11"/>
  <c r="F385" i="11"/>
  <c r="G385" i="11"/>
  <c r="F2052" i="11"/>
  <c r="G2052" i="11"/>
  <c r="F517" i="11"/>
  <c r="G517" i="11"/>
  <c r="F1146" i="11"/>
  <c r="G1146" i="11"/>
  <c r="F2385" i="11"/>
  <c r="G2385" i="11"/>
  <c r="F1105" i="11"/>
  <c r="G1105" i="11"/>
  <c r="F1749" i="11"/>
  <c r="G1749" i="11"/>
  <c r="F300" i="11"/>
  <c r="G300" i="11"/>
  <c r="F2022" i="11"/>
  <c r="G2022" i="11"/>
  <c r="F2536" i="11"/>
  <c r="G2536" i="11"/>
  <c r="F2079" i="11"/>
  <c r="G2079" i="11"/>
  <c r="F1095" i="11"/>
  <c r="G1095" i="11"/>
  <c r="F430" i="11"/>
  <c r="G430" i="11"/>
  <c r="F2367" i="11"/>
  <c r="G2367" i="11"/>
  <c r="F219" i="11"/>
  <c r="G219" i="11"/>
  <c r="F26" i="11"/>
  <c r="G26" i="11"/>
  <c r="F2757" i="11"/>
  <c r="G2757" i="11"/>
  <c r="F1254" i="11"/>
  <c r="G1254" i="11"/>
  <c r="F947" i="11"/>
  <c r="G947" i="11"/>
  <c r="F1072" i="11"/>
  <c r="G1072" i="11"/>
  <c r="F1285" i="11"/>
  <c r="G1285" i="11"/>
  <c r="F2452" i="11"/>
  <c r="G2452" i="11"/>
  <c r="F1999" i="11"/>
  <c r="G1999" i="11"/>
  <c r="F163" i="11"/>
  <c r="G163" i="11"/>
  <c r="F532" i="11"/>
  <c r="G532" i="11"/>
  <c r="F1578" i="11"/>
  <c r="G1578" i="11"/>
  <c r="F2124" i="11"/>
  <c r="G2124" i="11"/>
  <c r="F1123" i="11"/>
  <c r="G1123" i="11"/>
  <c r="F1368" i="11"/>
  <c r="G1368" i="11"/>
  <c r="F1287" i="11"/>
  <c r="G1287" i="11"/>
  <c r="F299" i="11"/>
  <c r="G299" i="11"/>
  <c r="F358" i="11"/>
  <c r="G358" i="11"/>
  <c r="F2236" i="11"/>
  <c r="G2236" i="11"/>
  <c r="F2540" i="11"/>
  <c r="G2540" i="11"/>
  <c r="F56" i="11"/>
  <c r="G56" i="11"/>
  <c r="F1458" i="11"/>
  <c r="G1458" i="11"/>
  <c r="F2622" i="11"/>
  <c r="G2622" i="11"/>
  <c r="F1198" i="11"/>
  <c r="G1198" i="11"/>
  <c r="F2423" i="11"/>
  <c r="G2423" i="11"/>
  <c r="F2839" i="11"/>
  <c r="G2839" i="11"/>
  <c r="F1656" i="11"/>
  <c r="G1656" i="11"/>
  <c r="F1926" i="11"/>
  <c r="G1926" i="11"/>
  <c r="F1296" i="11"/>
  <c r="G1296" i="11"/>
  <c r="F356" i="11"/>
  <c r="G356" i="11"/>
  <c r="F1760" i="11"/>
  <c r="G1760" i="11"/>
  <c r="F1407" i="11"/>
  <c r="G1407" i="11"/>
  <c r="F2348" i="11"/>
  <c r="G2348" i="11"/>
  <c r="F1634" i="11"/>
  <c r="G1634" i="11"/>
  <c r="F620" i="11"/>
  <c r="G620" i="11"/>
  <c r="F2230" i="11"/>
  <c r="G2230" i="11"/>
  <c r="F1814" i="11"/>
  <c r="G1814" i="11"/>
  <c r="F182" i="11"/>
  <c r="G182" i="11"/>
  <c r="F1199" i="11"/>
  <c r="G1199" i="11"/>
  <c r="F2132" i="11"/>
  <c r="G2132" i="11"/>
  <c r="F294" i="11"/>
  <c r="G294" i="11"/>
  <c r="F433" i="11"/>
  <c r="G433" i="11"/>
  <c r="F655" i="11"/>
  <c r="G655" i="11"/>
  <c r="F2519" i="11"/>
  <c r="G2519" i="11"/>
  <c r="F520" i="11"/>
  <c r="G520" i="11"/>
  <c r="F1402" i="11"/>
  <c r="G1402" i="11"/>
  <c r="F1365" i="11"/>
  <c r="G1365" i="11"/>
  <c r="F1680" i="11"/>
  <c r="G1680" i="11"/>
  <c r="F2544" i="11"/>
  <c r="G2544" i="11"/>
  <c r="F30" i="11"/>
  <c r="G30" i="11"/>
  <c r="F1019" i="11"/>
  <c r="G1019" i="11"/>
  <c r="F949" i="11"/>
  <c r="G949" i="11"/>
  <c r="F1158" i="11"/>
  <c r="G1158" i="11"/>
  <c r="F519" i="11"/>
  <c r="G519" i="11"/>
  <c r="F1738" i="11"/>
  <c r="G1738" i="11"/>
  <c r="F1635" i="11"/>
  <c r="G1635" i="11"/>
  <c r="F91" i="11"/>
  <c r="G91" i="11"/>
  <c r="F2325" i="11"/>
  <c r="G2325" i="11"/>
  <c r="F460" i="11"/>
  <c r="G460" i="11"/>
  <c r="F665" i="11"/>
  <c r="G665" i="11"/>
  <c r="F795" i="11"/>
  <c r="G795" i="11"/>
  <c r="F2384" i="11"/>
  <c r="G2384" i="11"/>
  <c r="F1334" i="11"/>
  <c r="G1334" i="11"/>
  <c r="F2090" i="11"/>
  <c r="G2090" i="11"/>
  <c r="F1475" i="11"/>
  <c r="G1475" i="11"/>
  <c r="F2140" i="11"/>
  <c r="G2140" i="11"/>
  <c r="F1695" i="11"/>
  <c r="G1695" i="11"/>
  <c r="F1787" i="11"/>
  <c r="G1787" i="11"/>
  <c r="F1785" i="11"/>
  <c r="G1785" i="11"/>
  <c r="F2511" i="11"/>
  <c r="G2511" i="11"/>
  <c r="F1831" i="11"/>
  <c r="G1831" i="11"/>
  <c r="F2233" i="11"/>
  <c r="G2233" i="11"/>
  <c r="F2318" i="11"/>
  <c r="G2318" i="11"/>
  <c r="F1083" i="11"/>
  <c r="G1083" i="11"/>
  <c r="F2526" i="11"/>
  <c r="G2526" i="11"/>
  <c r="F54" i="11"/>
  <c r="G54" i="11"/>
  <c r="F1632" i="11"/>
  <c r="G1632" i="11"/>
  <c r="F232" i="11"/>
  <c r="G232" i="11"/>
  <c r="F1718" i="11"/>
  <c r="G1718" i="11"/>
  <c r="F1056" i="11"/>
  <c r="G1056" i="11"/>
  <c r="F2456" i="11"/>
  <c r="G2456" i="11"/>
  <c r="F2220" i="11"/>
  <c r="G2220" i="11"/>
  <c r="F2613" i="11"/>
  <c r="G2613" i="11"/>
  <c r="F2017" i="11"/>
  <c r="G2017" i="11"/>
  <c r="F88" i="11"/>
  <c r="G88" i="11"/>
  <c r="F1222" i="11"/>
  <c r="G1222" i="11"/>
  <c r="F2051" i="11"/>
  <c r="G2051" i="11"/>
  <c r="F526" i="11"/>
  <c r="G526" i="11"/>
  <c r="F1395" i="11"/>
  <c r="G1395" i="11"/>
  <c r="F1679" i="11"/>
  <c r="G1679" i="11"/>
  <c r="F1331" i="11"/>
  <c r="G1331" i="11"/>
  <c r="F2475" i="11"/>
  <c r="G2475" i="11"/>
  <c r="F1440" i="11"/>
  <c r="G1440" i="11"/>
  <c r="F930" i="11"/>
  <c r="G930" i="11"/>
  <c r="F491" i="11"/>
  <c r="G491" i="11"/>
  <c r="F2063" i="11"/>
  <c r="G2063" i="11"/>
  <c r="F209" i="11"/>
  <c r="G209" i="11"/>
  <c r="F1154" i="11"/>
  <c r="G1154" i="11"/>
  <c r="F2428" i="11"/>
  <c r="G2428" i="11"/>
  <c r="F585" i="11"/>
  <c r="G585" i="11"/>
  <c r="F2498" i="11"/>
  <c r="G2498" i="11"/>
  <c r="F2491" i="11"/>
  <c r="G2491" i="11"/>
  <c r="F2444" i="11"/>
  <c r="G2444" i="11"/>
  <c r="F2534" i="11"/>
  <c r="G2534" i="11"/>
  <c r="F2100" i="11"/>
  <c r="G2100" i="11"/>
  <c r="F760" i="11"/>
  <c r="G760" i="11"/>
  <c r="F823" i="11"/>
  <c r="G823" i="11"/>
  <c r="F2248" i="11"/>
  <c r="G2248" i="11"/>
  <c r="F2537" i="11"/>
  <c r="G2537" i="11"/>
  <c r="F1667" i="11"/>
  <c r="G1667" i="11"/>
  <c r="F1358" i="11"/>
  <c r="G1358" i="11"/>
  <c r="F110" i="11"/>
  <c r="G110" i="11"/>
  <c r="F869" i="11"/>
  <c r="G869" i="11"/>
  <c r="F1168" i="11"/>
  <c r="G1168" i="11"/>
  <c r="F2707" i="11"/>
  <c r="G2707" i="11"/>
  <c r="F510" i="11"/>
  <c r="G510" i="11"/>
  <c r="F1122" i="11"/>
  <c r="G1122" i="11"/>
  <c r="F2808" i="11"/>
  <c r="G2808" i="11"/>
  <c r="F1985" i="11"/>
  <c r="G1985" i="11"/>
  <c r="F683" i="11"/>
  <c r="G683" i="11"/>
  <c r="F1897" i="11"/>
  <c r="G1897" i="11"/>
  <c r="F78" i="11"/>
  <c r="G78" i="11"/>
  <c r="F2349" i="11"/>
  <c r="G2349" i="11"/>
  <c r="F613" i="11"/>
  <c r="G613" i="11"/>
  <c r="F738" i="11"/>
  <c r="G738" i="11"/>
  <c r="F1895" i="11"/>
  <c r="G1895" i="11"/>
  <c r="F1191" i="11"/>
  <c r="G1191" i="11"/>
  <c r="F1333" i="11"/>
  <c r="G1333" i="11"/>
  <c r="F1991" i="11"/>
  <c r="G1991" i="11"/>
  <c r="F1917" i="11"/>
  <c r="G1917" i="11"/>
  <c r="F2416" i="11"/>
  <c r="G2416" i="11"/>
  <c r="F1343" i="11"/>
  <c r="G1343" i="11"/>
  <c r="F202" i="11"/>
  <c r="G202" i="11"/>
  <c r="F155" i="11"/>
  <c r="G155" i="11"/>
  <c r="F1531" i="11"/>
  <c r="G1531" i="11"/>
  <c r="F1739" i="11"/>
  <c r="G1739" i="11"/>
  <c r="F595" i="11"/>
  <c r="G595" i="11"/>
  <c r="F2297" i="11"/>
  <c r="G2297" i="11"/>
  <c r="F1701" i="11"/>
  <c r="G1701" i="11"/>
  <c r="F1607" i="11"/>
  <c r="G1607" i="11"/>
  <c r="F329" i="11"/>
  <c r="G329" i="11"/>
  <c r="F1736" i="11"/>
  <c r="G1736" i="11"/>
  <c r="F1051" i="11"/>
  <c r="G1051" i="11"/>
  <c r="F2004" i="11"/>
  <c r="G2004" i="11"/>
  <c r="F1714" i="11"/>
  <c r="G1714" i="11"/>
  <c r="F2327" i="11"/>
  <c r="G2327" i="11"/>
  <c r="F2712" i="11"/>
  <c r="G2712" i="11"/>
  <c r="F952" i="11"/>
  <c r="G952" i="11"/>
  <c r="F2608" i="11"/>
  <c r="G2608" i="11"/>
  <c r="F1673" i="11"/>
  <c r="G1673" i="11"/>
  <c r="F1131" i="11"/>
  <c r="G1131" i="11"/>
  <c r="F436" i="11"/>
  <c r="G436" i="11"/>
  <c r="F846" i="11"/>
  <c r="G846" i="11"/>
  <c r="F1314" i="11"/>
  <c r="G1314" i="11"/>
  <c r="F480" i="11"/>
  <c r="G480" i="11"/>
  <c r="F1275" i="11"/>
  <c r="G1275" i="11"/>
  <c r="F2189" i="11"/>
  <c r="G2189" i="11"/>
  <c r="F571" i="11"/>
  <c r="G571" i="11"/>
  <c r="F400" i="11"/>
  <c r="G400" i="11"/>
  <c r="F18" i="11"/>
  <c r="G18" i="11"/>
  <c r="F1189" i="11"/>
  <c r="G1189" i="11"/>
  <c r="F2168" i="11"/>
  <c r="G2168" i="11"/>
  <c r="F1336" i="11"/>
  <c r="G1336" i="11"/>
  <c r="F2782" i="11"/>
  <c r="G2782" i="11"/>
  <c r="F581" i="11"/>
  <c r="G581" i="11"/>
  <c r="F1795" i="11"/>
  <c r="G1795" i="11"/>
  <c r="F516" i="11"/>
  <c r="G516" i="11"/>
  <c r="F1712" i="11"/>
  <c r="G1712" i="11"/>
  <c r="F1164" i="11"/>
  <c r="G1164" i="11"/>
  <c r="F1889" i="11"/>
  <c r="G1889" i="11"/>
  <c r="F1623" i="11"/>
  <c r="G1623" i="11"/>
  <c r="F2523" i="11"/>
  <c r="G2523" i="11"/>
  <c r="F1858" i="11"/>
  <c r="G1858" i="11"/>
  <c r="F2440" i="11"/>
  <c r="G2440" i="11"/>
  <c r="F2735" i="11"/>
  <c r="G2735" i="11"/>
  <c r="F333" i="11"/>
  <c r="G333" i="11"/>
  <c r="F2101" i="11"/>
  <c r="G2101" i="11"/>
  <c r="F1214" i="11"/>
  <c r="G1214" i="11"/>
  <c r="F1666" i="11"/>
  <c r="G1666" i="11"/>
  <c r="F407" i="11"/>
  <c r="G407" i="11"/>
  <c r="F1003" i="11"/>
  <c r="G1003" i="11"/>
  <c r="F996" i="11"/>
  <c r="G996" i="11"/>
  <c r="F518" i="11"/>
  <c r="G518" i="11"/>
  <c r="F2460" i="11"/>
  <c r="G2460" i="11"/>
  <c r="F2195" i="11"/>
  <c r="G2195" i="11"/>
  <c r="F638" i="11"/>
  <c r="G638" i="11"/>
  <c r="F72" i="11"/>
  <c r="G72" i="11"/>
  <c r="F1524" i="11"/>
  <c r="G1524" i="11"/>
  <c r="F2404" i="11"/>
  <c r="G2404" i="11"/>
  <c r="F1565" i="11"/>
  <c r="G1565" i="11"/>
  <c r="F34" i="11"/>
  <c r="G34" i="11"/>
  <c r="F848" i="11"/>
  <c r="G848" i="11"/>
  <c r="F1021" i="11"/>
  <c r="G1021" i="11"/>
  <c r="F2157" i="11"/>
  <c r="G2157" i="11"/>
  <c r="F2611" i="11"/>
  <c r="G2611" i="11"/>
  <c r="F468" i="11"/>
  <c r="G468" i="11"/>
  <c r="F2064" i="11"/>
  <c r="G2064" i="11"/>
  <c r="F1905" i="11"/>
  <c r="G1905" i="11"/>
  <c r="F1706" i="11"/>
  <c r="G1706" i="11"/>
  <c r="F1591" i="11"/>
  <c r="G1591" i="11"/>
  <c r="F1092" i="11"/>
  <c r="G1092" i="11"/>
  <c r="F2391" i="11"/>
  <c r="G2391" i="11"/>
  <c r="F702" i="11"/>
  <c r="G702" i="11"/>
  <c r="F855" i="11"/>
  <c r="G855" i="11"/>
  <c r="F2331" i="11"/>
  <c r="G2331" i="11"/>
  <c r="F2251" i="11"/>
  <c r="G2251" i="11"/>
  <c r="F663" i="11"/>
  <c r="G663" i="11"/>
  <c r="F2400" i="11"/>
  <c r="G2400" i="11"/>
  <c r="F361" i="11"/>
  <c r="G361" i="11"/>
  <c r="F2542" i="11"/>
  <c r="G2542" i="11"/>
  <c r="F901" i="11"/>
  <c r="G901" i="11"/>
  <c r="F2330" i="11"/>
  <c r="G2330" i="11"/>
  <c r="F1006" i="11"/>
  <c r="G1006" i="11"/>
  <c r="F636" i="11"/>
  <c r="G636" i="11"/>
  <c r="F2610" i="11"/>
  <c r="G2610" i="11"/>
  <c r="F1309" i="11"/>
  <c r="G1309" i="11"/>
  <c r="F586" i="11"/>
  <c r="G586" i="11"/>
  <c r="F2580" i="11"/>
  <c r="G2580" i="11"/>
  <c r="F1043" i="11"/>
  <c r="G1043" i="11"/>
  <c r="F253" i="11"/>
  <c r="G253" i="11"/>
  <c r="F1544" i="11"/>
  <c r="G1544" i="11"/>
  <c r="F2375" i="11"/>
  <c r="G2375" i="11"/>
  <c r="F1563" i="11"/>
  <c r="G1563" i="11"/>
  <c r="F2616" i="11"/>
  <c r="G2616" i="11"/>
  <c r="F1723" i="11"/>
  <c r="G1723" i="11"/>
  <c r="F1853" i="11"/>
  <c r="G1853" i="11"/>
  <c r="F2021" i="11"/>
  <c r="G2021" i="11"/>
  <c r="F983" i="11"/>
  <c r="G983" i="11"/>
  <c r="F2261" i="11"/>
  <c r="G2261" i="11"/>
  <c r="F2277" i="11"/>
  <c r="G2277" i="11"/>
  <c r="F1677" i="11"/>
  <c r="G1677" i="11"/>
  <c r="F827" i="11"/>
  <c r="G827" i="11"/>
  <c r="F2668" i="11"/>
  <c r="G2668" i="11"/>
  <c r="F142" i="11"/>
  <c r="G142" i="11"/>
  <c r="F1510" i="11"/>
  <c r="G1510" i="11"/>
  <c r="F1846" i="11"/>
  <c r="G1846" i="11"/>
  <c r="F2104" i="11"/>
  <c r="G2104" i="11"/>
  <c r="F1595" i="11"/>
  <c r="G1595" i="11"/>
  <c r="F2532" i="11"/>
  <c r="G2532" i="11"/>
  <c r="F831" i="11"/>
  <c r="G831" i="11"/>
  <c r="F427" i="11"/>
  <c r="G427" i="11"/>
  <c r="F499" i="11"/>
  <c r="G499" i="11"/>
  <c r="F274" i="11"/>
  <c r="G274" i="11"/>
  <c r="F1832" i="11"/>
  <c r="G1832" i="11"/>
  <c r="F1277" i="11"/>
  <c r="G1277" i="11"/>
  <c r="F114" i="11"/>
  <c r="G114" i="11"/>
  <c r="F1352" i="11"/>
  <c r="G1352" i="11"/>
  <c r="F2836" i="11"/>
  <c r="G2836" i="11"/>
  <c r="F2709" i="11"/>
  <c r="G2709" i="11"/>
  <c r="F264" i="11"/>
  <c r="G264" i="11"/>
  <c r="F1049" i="11"/>
  <c r="G1049" i="11"/>
  <c r="F2484" i="11"/>
  <c r="G2484" i="11"/>
  <c r="F1357" i="11"/>
  <c r="G1357" i="11"/>
  <c r="F2342" i="11"/>
  <c r="G2342" i="11"/>
  <c r="F1067" i="11"/>
  <c r="G1067" i="11"/>
  <c r="F1288" i="11"/>
  <c r="G1288" i="11"/>
  <c r="F45" i="11"/>
  <c r="G45" i="11"/>
  <c r="F1420" i="11"/>
  <c r="G1420" i="11"/>
  <c r="F2270" i="11"/>
  <c r="G2270" i="11"/>
  <c r="F295" i="11"/>
  <c r="G295" i="11"/>
  <c r="F522" i="11"/>
  <c r="G522" i="11"/>
  <c r="F1225" i="11"/>
  <c r="G1225" i="11"/>
  <c r="F1619" i="11"/>
  <c r="G1619" i="11"/>
  <c r="F1183" i="11"/>
  <c r="G1183" i="11"/>
  <c r="F2436" i="11"/>
  <c r="G2436" i="11"/>
  <c r="F1392" i="11"/>
  <c r="G1392" i="11"/>
  <c r="F1643" i="11"/>
  <c r="G1643" i="11"/>
  <c r="F1356" i="11"/>
  <c r="G1356" i="11"/>
  <c r="F819" i="11"/>
  <c r="G819" i="11"/>
  <c r="F592" i="11"/>
  <c r="G592" i="11"/>
  <c r="F268" i="11"/>
  <c r="G268" i="11"/>
  <c r="F777" i="11"/>
  <c r="G777" i="11"/>
  <c r="F1323" i="11"/>
  <c r="G1323" i="11"/>
  <c r="F767" i="11"/>
  <c r="G767" i="11"/>
  <c r="F1570" i="11"/>
  <c r="G1570" i="11"/>
  <c r="F2143" i="11"/>
  <c r="G2143" i="11"/>
  <c r="F1299" i="11"/>
  <c r="G1299" i="11"/>
  <c r="F422" i="11"/>
  <c r="G422" i="11"/>
  <c r="F140" i="11"/>
  <c r="G140" i="11"/>
  <c r="F1265" i="11"/>
  <c r="G1265" i="11"/>
  <c r="F388" i="11"/>
  <c r="G388" i="11"/>
  <c r="F1054" i="11"/>
  <c r="G1054" i="11"/>
  <c r="F166" i="11"/>
  <c r="G166" i="11"/>
  <c r="F1241" i="11"/>
  <c r="G1241" i="11"/>
  <c r="F1004" i="11"/>
  <c r="G1004" i="11"/>
  <c r="F1340" i="11"/>
  <c r="G1340" i="11"/>
  <c r="F1203" i="11"/>
  <c r="G1203" i="11"/>
  <c r="F1151" i="11"/>
  <c r="G1151" i="11"/>
  <c r="F1661" i="11"/>
  <c r="G1661" i="11"/>
  <c r="F2703" i="11"/>
  <c r="G2703" i="11"/>
  <c r="F376" i="11"/>
  <c r="G376" i="11"/>
  <c r="F60" i="11"/>
  <c r="G60" i="11"/>
  <c r="F127" i="11"/>
  <c r="G127" i="11"/>
  <c r="F2799" i="11"/>
  <c r="G2799" i="11"/>
  <c r="F502" i="11"/>
  <c r="G502" i="11"/>
  <c r="F2360" i="11"/>
  <c r="G2360" i="11"/>
  <c r="F2756" i="11"/>
  <c r="G2756" i="11"/>
  <c r="F1807" i="11"/>
  <c r="G1807" i="11"/>
  <c r="F1391" i="11"/>
  <c r="G1391" i="11"/>
  <c r="F1669" i="11"/>
  <c r="G1669" i="11"/>
  <c r="F95" i="11"/>
  <c r="G95" i="11"/>
  <c r="F1344" i="11"/>
  <c r="G1344" i="11"/>
  <c r="F1478" i="11"/>
  <c r="G1478" i="11"/>
  <c r="F2594" i="11"/>
  <c r="G2594" i="11"/>
  <c r="F1278" i="11"/>
  <c r="G1278" i="11"/>
  <c r="F61" i="11"/>
  <c r="G61" i="11"/>
  <c r="F2508" i="11"/>
  <c r="G2508" i="11"/>
  <c r="F2402" i="11"/>
  <c r="G2402" i="11"/>
  <c r="F1075" i="11"/>
  <c r="G1075" i="11"/>
  <c r="F860" i="11"/>
  <c r="G860" i="11"/>
  <c r="F524" i="11"/>
  <c r="G524" i="11"/>
  <c r="F1857" i="11"/>
  <c r="G1857" i="11"/>
  <c r="F902" i="11"/>
  <c r="G902" i="11"/>
  <c r="F1213" i="11"/>
  <c r="G1213" i="11"/>
  <c r="F1970" i="11"/>
  <c r="G1970" i="11"/>
  <c r="F133" i="11"/>
  <c r="G133" i="11"/>
  <c r="F1675" i="11"/>
  <c r="G1675" i="11"/>
  <c r="F217" i="11"/>
  <c r="G217" i="11"/>
  <c r="F626" i="11"/>
  <c r="G626" i="11"/>
  <c r="F392" i="11"/>
  <c r="G392" i="11"/>
  <c r="F1362" i="11"/>
  <c r="G1362" i="11"/>
  <c r="F583" i="11"/>
  <c r="G583" i="11"/>
  <c r="F250" i="11"/>
  <c r="G250" i="11"/>
  <c r="F1973" i="11"/>
  <c r="G1973" i="11"/>
  <c r="F459" i="11"/>
  <c r="G459" i="11"/>
  <c r="F2464" i="11"/>
  <c r="G2464" i="11"/>
  <c r="F886" i="11"/>
  <c r="G886" i="11"/>
  <c r="F835" i="11"/>
  <c r="G835" i="11"/>
  <c r="F1308" i="11"/>
  <c r="G1308" i="11"/>
  <c r="F2531" i="11"/>
  <c r="G2531" i="11"/>
  <c r="F1497" i="11"/>
  <c r="G1497" i="11"/>
  <c r="F1159" i="11"/>
  <c r="G1159" i="11"/>
  <c r="F1204" i="11"/>
  <c r="G1204" i="11"/>
  <c r="F875" i="11"/>
  <c r="G875" i="11"/>
  <c r="F2075" i="11"/>
  <c r="G2075" i="11"/>
  <c r="F2378" i="11"/>
  <c r="G2378" i="11"/>
  <c r="F603" i="11"/>
  <c r="G603" i="11"/>
  <c r="F1733" i="11"/>
  <c r="G1733" i="11"/>
  <c r="F169" i="11"/>
  <c r="G169" i="11"/>
  <c r="F220" i="11"/>
  <c r="G220" i="11"/>
  <c r="F1263" i="11"/>
  <c r="G1263" i="11"/>
  <c r="F561" i="11"/>
  <c r="G561" i="11"/>
  <c r="F2366" i="11"/>
  <c r="G2366" i="11"/>
  <c r="F1884" i="11"/>
  <c r="G1884" i="11"/>
  <c r="F1467" i="11"/>
  <c r="G1467" i="11"/>
  <c r="F2215" i="11"/>
  <c r="G2215" i="11"/>
  <c r="F2486" i="11"/>
  <c r="G2486" i="11"/>
  <c r="F1317" i="11"/>
  <c r="G1317" i="11"/>
  <c r="F1304" i="11"/>
  <c r="G1304" i="11"/>
  <c r="F2328" i="11"/>
  <c r="G2328" i="11"/>
  <c r="F2830" i="11"/>
  <c r="G2830" i="11"/>
  <c r="F205" i="11"/>
  <c r="G205" i="11"/>
  <c r="F2395" i="11"/>
  <c r="G2395" i="11"/>
  <c r="F1375" i="11"/>
  <c r="G1375" i="11"/>
  <c r="F1293" i="11"/>
  <c r="G1293" i="11"/>
  <c r="F808" i="11"/>
  <c r="G808" i="11"/>
  <c r="F1032" i="11"/>
  <c r="G1032" i="11"/>
  <c r="F2473" i="11"/>
  <c r="G2473" i="11"/>
  <c r="F828" i="11"/>
  <c r="G828" i="11"/>
  <c r="F2679" i="11"/>
  <c r="G2679" i="11"/>
  <c r="F1439" i="11"/>
  <c r="G1439" i="11"/>
  <c r="F2024" i="11"/>
  <c r="G2024" i="11"/>
  <c r="F1477" i="11"/>
  <c r="G1477" i="11"/>
  <c r="F2470" i="11"/>
  <c r="G2470" i="11"/>
  <c r="F747" i="11"/>
  <c r="G747" i="11"/>
  <c r="F1098" i="11"/>
  <c r="G1098" i="11"/>
  <c r="F2316" i="11"/>
  <c r="G2316" i="11"/>
  <c r="F1082" i="11"/>
  <c r="G1082" i="11"/>
  <c r="F1091" i="11"/>
  <c r="G1091" i="11"/>
  <c r="F2533" i="11"/>
  <c r="G2533" i="11"/>
  <c r="F2624" i="11"/>
  <c r="G2624" i="11"/>
  <c r="F1445" i="11"/>
  <c r="G1445" i="11"/>
  <c r="F2135" i="11"/>
  <c r="G2135" i="11"/>
  <c r="F718" i="11"/>
  <c r="G718" i="11"/>
  <c r="F9" i="11"/>
  <c r="G9" i="11"/>
  <c r="F122" i="11"/>
  <c r="G122" i="11"/>
  <c r="F967" i="11"/>
  <c r="G967" i="11"/>
  <c r="F1609" i="11"/>
  <c r="G1609" i="11"/>
  <c r="F2824" i="11"/>
  <c r="G2824" i="11"/>
  <c r="F531" i="11"/>
  <c r="G531" i="11"/>
  <c r="F2372" i="11"/>
  <c r="G2372" i="11"/>
  <c r="F2009" i="11"/>
  <c r="G2009" i="11"/>
  <c r="F1493" i="11"/>
  <c r="G1493" i="11"/>
  <c r="F2186" i="11"/>
  <c r="G2186" i="11"/>
  <c r="F1065" i="11"/>
  <c r="G1065" i="11"/>
  <c r="F748" i="11"/>
  <c r="G748" i="11"/>
  <c r="F2156" i="11"/>
  <c r="G2156" i="11"/>
  <c r="F861" i="11"/>
  <c r="G861" i="11"/>
  <c r="F207" i="11"/>
  <c r="G207" i="11"/>
  <c r="F1730" i="11"/>
  <c r="G1730" i="11"/>
  <c r="F42" i="11"/>
  <c r="G42" i="11"/>
  <c r="F2223" i="11"/>
  <c r="G2223" i="11"/>
  <c r="F1246" i="11"/>
  <c r="G1246" i="11"/>
  <c r="F1948" i="11"/>
  <c r="G1948" i="11"/>
  <c r="F2002" i="11"/>
  <c r="G2002" i="11"/>
  <c r="F2638" i="11"/>
  <c r="G2638" i="11"/>
  <c r="F2177" i="11"/>
  <c r="G2177" i="11"/>
  <c r="F564" i="11"/>
  <c r="G564" i="11"/>
  <c r="F1212" i="11"/>
  <c r="G1212" i="11"/>
  <c r="F2139" i="11"/>
  <c r="G2139" i="11"/>
  <c r="F431" i="11"/>
  <c r="G431" i="11"/>
  <c r="F1764" i="11"/>
  <c r="G1764" i="11"/>
  <c r="F1264" i="11"/>
  <c r="G1264" i="11"/>
  <c r="F331" i="11"/>
  <c r="G331" i="11"/>
  <c r="F350" i="11"/>
  <c r="G350" i="11"/>
  <c r="F1556" i="11"/>
  <c r="G1556" i="11"/>
  <c r="F896" i="11"/>
  <c r="G896" i="11"/>
  <c r="F1318" i="11"/>
  <c r="G1318" i="11"/>
  <c r="F2522" i="11"/>
  <c r="G2522" i="11"/>
  <c r="F206" i="11"/>
  <c r="G206" i="11"/>
  <c r="F2241" i="11"/>
  <c r="G2241" i="11"/>
  <c r="F1998" i="11"/>
  <c r="G1998" i="11"/>
  <c r="F2380" i="11"/>
  <c r="G2380" i="11"/>
  <c r="F409" i="11"/>
  <c r="G409" i="11"/>
  <c r="F1499" i="11"/>
  <c r="G1499" i="11"/>
  <c r="F784" i="11"/>
  <c r="G784" i="11"/>
  <c r="F2011" i="11"/>
  <c r="G2011" i="11"/>
  <c r="F1584" i="11"/>
  <c r="G1584" i="11"/>
  <c r="F2098" i="11"/>
  <c r="G2098" i="11"/>
  <c r="F2390" i="11"/>
  <c r="G2390" i="11"/>
  <c r="F1624" i="11"/>
  <c r="G1624" i="11"/>
  <c r="F190" i="11"/>
  <c r="G190" i="11"/>
  <c r="F1181" i="11"/>
  <c r="G1181" i="11"/>
  <c r="F1228" i="11"/>
  <c r="G1228" i="11"/>
  <c r="F2465" i="11"/>
  <c r="G2465" i="11"/>
  <c r="F582" i="11"/>
  <c r="G582" i="11"/>
  <c r="F711" i="11"/>
  <c r="G711" i="11"/>
  <c r="F15" i="11"/>
  <c r="G15" i="11"/>
  <c r="F1705" i="11"/>
  <c r="G1705" i="11"/>
  <c r="F1182" i="11"/>
  <c r="G1182" i="11"/>
  <c r="F2557" i="11"/>
  <c r="G2557" i="11"/>
  <c r="F2512" i="11"/>
  <c r="G2512" i="11"/>
  <c r="F314" i="11"/>
  <c r="G314" i="11"/>
  <c r="F1444" i="11"/>
  <c r="G1444" i="11"/>
  <c r="F145" i="11"/>
  <c r="G145" i="11"/>
  <c r="F2581" i="11"/>
  <c r="G2581" i="11"/>
  <c r="F2714" i="11"/>
  <c r="G2714" i="11"/>
  <c r="F1745" i="11"/>
  <c r="G1745" i="11"/>
  <c r="F2504" i="11"/>
  <c r="G2504" i="11"/>
  <c r="F768" i="11"/>
  <c r="G768" i="11"/>
  <c r="F74" i="11"/>
  <c r="G74" i="11"/>
  <c r="F557" i="11"/>
  <c r="G557" i="11"/>
  <c r="F2650" i="11"/>
  <c r="G2650" i="11"/>
  <c r="F1112" i="11"/>
  <c r="G1112" i="11"/>
  <c r="F1176" i="11"/>
  <c r="G1176" i="11"/>
  <c r="F1383" i="11"/>
  <c r="G1383" i="11"/>
  <c r="F2793" i="11"/>
  <c r="G2793" i="11"/>
  <c r="F2432" i="11"/>
  <c r="G2432" i="11"/>
  <c r="F2340" i="11"/>
  <c r="G2340" i="11"/>
  <c r="F2524" i="11"/>
  <c r="G2524" i="11"/>
  <c r="F2207" i="11"/>
  <c r="G2207" i="11"/>
  <c r="F1258" i="11"/>
  <c r="G1258" i="11"/>
  <c r="F593" i="11"/>
  <c r="G593" i="11"/>
  <c r="F336" i="11"/>
  <c r="G336" i="11"/>
  <c r="F771" i="11"/>
  <c r="G771" i="11"/>
  <c r="F1611" i="11"/>
  <c r="G1611" i="11"/>
  <c r="F311" i="11"/>
  <c r="G311" i="11"/>
  <c r="F634" i="11"/>
  <c r="G634" i="11"/>
  <c r="F1983" i="11"/>
  <c r="G1983" i="11"/>
  <c r="F1101" i="11"/>
  <c r="G1101" i="11"/>
  <c r="F512" i="11"/>
  <c r="G512" i="11"/>
  <c r="F1489" i="11"/>
  <c r="G1489" i="11"/>
  <c r="F943" i="11"/>
  <c r="G943" i="11"/>
  <c r="F558" i="11"/>
  <c r="G558" i="11"/>
  <c r="F2529" i="11"/>
  <c r="G2529" i="11"/>
  <c r="F2185" i="11"/>
  <c r="G2185" i="11"/>
  <c r="F500" i="11"/>
  <c r="G500" i="11"/>
  <c r="F554" i="11"/>
  <c r="G554" i="11"/>
  <c r="F1786" i="11"/>
  <c r="G1786" i="11"/>
  <c r="F2239" i="11"/>
  <c r="G2239" i="11"/>
  <c r="F1546" i="11"/>
  <c r="G1546" i="11"/>
  <c r="F779" i="11"/>
  <c r="G779" i="11"/>
  <c r="F22" i="11"/>
  <c r="G22" i="11"/>
  <c r="F1791" i="11"/>
  <c r="G1791" i="11"/>
  <c r="F50" i="11"/>
  <c r="G50" i="11"/>
  <c r="F479" i="11"/>
  <c r="G479" i="11"/>
  <c r="F717" i="11"/>
  <c r="G717" i="11"/>
  <c r="F633" i="11"/>
  <c r="G633" i="11"/>
  <c r="F1652" i="11"/>
  <c r="G1652" i="11"/>
  <c r="F40" i="11"/>
  <c r="G40" i="11"/>
  <c r="F351" i="11"/>
  <c r="G351" i="11"/>
  <c r="F2554" i="11"/>
  <c r="G2554" i="11"/>
  <c r="F1684" i="11"/>
  <c r="G1684" i="11"/>
  <c r="F1253" i="11"/>
  <c r="G1253" i="11"/>
  <c r="F2368" i="11"/>
  <c r="G2368" i="11"/>
  <c r="F766" i="11"/>
  <c r="G766" i="11"/>
  <c r="F1377" i="11"/>
  <c r="G1377" i="11"/>
  <c r="F2422" i="11"/>
  <c r="G2422" i="11"/>
  <c r="F1162" i="11"/>
  <c r="G1162" i="11"/>
  <c r="F2301" i="11"/>
  <c r="G2301" i="11"/>
  <c r="F289" i="11"/>
  <c r="G289" i="11"/>
  <c r="F834" i="11"/>
  <c r="G834" i="11"/>
  <c r="F2285" i="11"/>
  <c r="G2285" i="11"/>
  <c r="F597" i="11"/>
  <c r="G597" i="11"/>
  <c r="F2480" i="11"/>
  <c r="G2480" i="11"/>
  <c r="F1737" i="11"/>
  <c r="G1737" i="11"/>
  <c r="F2039" i="11"/>
  <c r="G2039" i="11"/>
  <c r="F814" i="11"/>
  <c r="G814" i="11"/>
  <c r="F2162" i="11"/>
  <c r="G2162" i="11"/>
  <c r="F1877" i="11"/>
  <c r="G1877" i="11"/>
  <c r="F871" i="11"/>
  <c r="G871" i="11"/>
  <c r="F2539" i="11"/>
  <c r="G2539" i="11"/>
  <c r="F1789" i="11"/>
  <c r="G1789" i="11"/>
  <c r="F1928" i="11"/>
  <c r="G1928" i="11"/>
  <c r="F2093" i="11"/>
  <c r="G2093" i="11"/>
  <c r="F1061" i="11"/>
  <c r="G1061" i="11"/>
  <c r="F322" i="11"/>
  <c r="G322" i="11"/>
  <c r="F138" i="11"/>
  <c r="G138" i="11"/>
  <c r="F150" i="11"/>
  <c r="G150" i="11"/>
  <c r="F652" i="11"/>
  <c r="G652" i="11"/>
  <c r="F1274" i="11"/>
  <c r="G1274" i="11"/>
  <c r="F2587" i="11"/>
  <c r="G2587" i="11"/>
  <c r="F1893" i="11"/>
  <c r="G1893" i="11"/>
  <c r="F2720" i="11"/>
  <c r="G2720" i="11"/>
  <c r="F2293" i="11"/>
  <c r="G2293" i="11"/>
  <c r="F2096" i="11"/>
  <c r="G2096" i="11"/>
  <c r="F598" i="11"/>
  <c r="G598" i="11"/>
  <c r="F1792" i="11"/>
  <c r="G1792" i="11"/>
  <c r="F2443" i="11"/>
  <c r="G2443" i="11"/>
  <c r="F1257" i="11"/>
  <c r="G1257" i="11"/>
  <c r="F824" i="11"/>
  <c r="G824" i="11"/>
  <c r="F1398" i="11"/>
  <c r="G1398" i="11"/>
  <c r="F2795" i="11"/>
  <c r="G2795" i="11"/>
  <c r="F1798" i="11"/>
  <c r="G1798" i="11"/>
  <c r="F1110" i="11"/>
  <c r="G1110" i="11"/>
  <c r="F1756" i="11"/>
  <c r="G1756" i="11"/>
  <c r="F2379" i="11"/>
  <c r="G2379" i="11"/>
  <c r="F10" i="11"/>
  <c r="G10" i="11"/>
  <c r="F246" i="11"/>
  <c r="G246" i="11"/>
  <c r="F1783" i="11"/>
  <c r="G1783" i="11"/>
  <c r="F719" i="11"/>
  <c r="G719" i="11"/>
  <c r="F1279" i="11"/>
  <c r="G1279" i="11"/>
  <c r="F974" i="11"/>
  <c r="G974" i="11"/>
  <c r="F721" i="11"/>
  <c r="G721" i="11"/>
  <c r="F2066" i="11"/>
  <c r="G2066" i="11"/>
  <c r="F2341" i="11"/>
  <c r="G2341" i="11"/>
  <c r="F1463" i="11"/>
  <c r="G1463" i="11"/>
  <c r="F1078" i="11"/>
  <c r="G1078" i="11"/>
  <c r="F2076" i="11"/>
  <c r="G2076" i="11"/>
  <c r="F1671" i="11"/>
  <c r="G1671" i="11"/>
  <c r="F2161" i="11"/>
  <c r="G2161" i="11"/>
  <c r="F291" i="11"/>
  <c r="G291" i="11"/>
  <c r="F660" i="11"/>
  <c r="G660" i="11"/>
  <c r="F579" i="11"/>
  <c r="G579" i="11"/>
  <c r="F113" i="11"/>
  <c r="G113" i="11"/>
  <c r="F2831" i="11"/>
  <c r="G2831" i="11"/>
  <c r="F1207" i="11"/>
  <c r="G1207" i="11"/>
  <c r="F2435" i="11"/>
  <c r="G2435" i="11"/>
  <c r="F2176" i="11"/>
  <c r="G2176" i="11"/>
  <c r="F1107" i="11"/>
  <c r="G1107" i="11"/>
  <c r="F2753" i="11"/>
  <c r="G2753" i="11"/>
  <c r="F1236" i="11"/>
  <c r="G1236" i="11"/>
  <c r="F1434" i="11"/>
  <c r="G1434" i="11"/>
  <c r="F1053" i="11"/>
  <c r="G1053" i="11"/>
  <c r="F1864" i="11"/>
  <c r="G1864" i="11"/>
  <c r="F2643" i="11"/>
  <c r="G2643" i="11"/>
  <c r="F1088" i="11"/>
  <c r="G1088" i="11"/>
  <c r="F2121" i="11"/>
  <c r="G2121" i="11"/>
  <c r="F544" i="11"/>
  <c r="G544" i="11"/>
  <c r="F1360" i="11"/>
  <c r="G1360" i="11"/>
  <c r="F941" i="11"/>
  <c r="G941" i="11"/>
  <c r="F2490" i="11"/>
  <c r="G2490" i="11"/>
  <c r="F815" i="11"/>
  <c r="G815" i="11"/>
  <c r="F696" i="11"/>
  <c r="G696" i="11"/>
  <c r="F1775" i="11"/>
  <c r="G1775" i="11"/>
  <c r="F1080" i="11"/>
  <c r="G1080" i="11"/>
  <c r="F1387" i="11"/>
  <c r="G1387" i="11"/>
  <c r="F755" i="11"/>
  <c r="G755" i="11"/>
  <c r="F872" i="11"/>
  <c r="G872" i="11"/>
  <c r="F530" i="11"/>
  <c r="G530" i="11"/>
  <c r="F1560" i="11"/>
  <c r="G1560" i="11"/>
  <c r="F2651" i="11"/>
  <c r="G2651" i="11"/>
  <c r="F2445" i="11"/>
  <c r="G2445" i="11"/>
  <c r="F926" i="11"/>
  <c r="G926" i="11"/>
  <c r="F168" i="11"/>
  <c r="G168" i="11"/>
  <c r="F682" i="11"/>
  <c r="G682" i="11"/>
  <c r="F604" i="11"/>
  <c r="G604" i="11"/>
  <c r="F435" i="11"/>
  <c r="G435" i="11"/>
  <c r="F1523" i="11"/>
  <c r="G1523" i="11"/>
  <c r="F2369" i="11"/>
  <c r="G2369" i="11"/>
  <c r="F1509" i="11"/>
  <c r="G1509" i="11"/>
  <c r="F1161" i="11"/>
  <c r="G1161" i="11"/>
  <c r="F1907" i="11"/>
  <c r="G1907" i="11"/>
  <c r="F85" i="11"/>
  <c r="G85" i="11"/>
  <c r="F2097" i="11"/>
  <c r="G2097" i="11"/>
  <c r="F2692" i="11"/>
  <c r="G2692" i="11"/>
  <c r="F2125" i="11"/>
  <c r="G2125" i="11"/>
  <c r="F1633" i="11"/>
  <c r="G1633" i="11"/>
  <c r="F1898" i="11"/>
  <c r="G1898" i="11"/>
  <c r="F2418" i="11"/>
  <c r="G2418" i="11"/>
  <c r="F2373" i="11"/>
  <c r="G2373" i="11"/>
  <c r="F1381" i="11"/>
  <c r="G1381" i="11"/>
  <c r="F1732" i="11"/>
  <c r="G1732" i="11"/>
  <c r="F2626" i="11"/>
  <c r="G2626" i="11"/>
  <c r="F1394" i="11"/>
  <c r="G1394" i="11"/>
  <c r="F2566" i="11"/>
  <c r="G2566" i="11"/>
  <c r="F1338" i="11"/>
  <c r="G1338" i="11"/>
  <c r="F1376" i="11"/>
  <c r="G1376" i="11"/>
  <c r="F2426" i="11"/>
  <c r="G2426" i="11"/>
  <c r="F2672" i="11"/>
  <c r="G2672" i="11"/>
  <c r="F440" i="11"/>
  <c r="G440" i="11"/>
  <c r="F13" i="11"/>
  <c r="G13" i="11"/>
  <c r="F1923" i="11"/>
  <c r="G1923" i="11"/>
  <c r="F1249" i="11"/>
  <c r="G1249" i="11"/>
  <c r="F770" i="11"/>
  <c r="G770" i="11"/>
  <c r="F576" i="11"/>
  <c r="G576" i="11"/>
  <c r="F1289" i="11"/>
  <c r="G1289" i="11"/>
  <c r="F560" i="11"/>
  <c r="G560" i="11"/>
  <c r="F698" i="11"/>
  <c r="G698" i="11"/>
  <c r="F1600" i="11"/>
  <c r="G1600" i="11"/>
  <c r="F858" i="11"/>
  <c r="G858" i="11"/>
  <c r="F505" i="11"/>
  <c r="G505" i="11"/>
  <c r="F1165" i="11"/>
  <c r="G1165" i="11"/>
  <c r="F1557" i="11"/>
  <c r="G1557" i="11"/>
  <c r="F1972" i="11"/>
  <c r="G1972" i="11"/>
  <c r="F2058" i="11"/>
  <c r="G2058" i="11"/>
  <c r="F2305" i="11"/>
  <c r="G2305" i="11"/>
  <c r="F1224" i="11"/>
  <c r="G1224" i="11"/>
  <c r="F1267" i="11"/>
  <c r="G1267" i="11"/>
  <c r="F2670" i="11"/>
  <c r="G2670" i="11"/>
  <c r="F53" i="11"/>
  <c r="G53" i="11"/>
  <c r="F3" i="11"/>
  <c r="G2" i="11" l="1"/>
  <c r="I3" i="6" s="1"/>
  <c r="F7" i="11"/>
  <c r="I1476" i="6"/>
  <c r="H1475" i="11"/>
  <c r="J1475" i="11" s="1"/>
  <c r="I2084" i="6"/>
  <c r="H2083" i="11"/>
  <c r="J2083" i="11" s="1"/>
  <c r="I1786" i="6"/>
  <c r="H1785" i="11"/>
  <c r="J1785" i="11" s="1"/>
  <c r="I1841" i="6"/>
  <c r="H1840" i="11"/>
  <c r="J1840" i="11" s="1"/>
  <c r="I2319" i="6"/>
  <c r="H2318" i="11"/>
  <c r="J2318" i="11" s="1"/>
  <c r="I1478" i="6"/>
  <c r="H1477" i="11"/>
  <c r="J1477" i="11" s="1"/>
  <c r="I880" i="6"/>
  <c r="H879" i="11"/>
  <c r="J879" i="11" s="1"/>
  <c r="I1081" i="6"/>
  <c r="H1080" i="11"/>
  <c r="J1080" i="11" s="1"/>
  <c r="I1408" i="6"/>
  <c r="H1407" i="11"/>
  <c r="J1407" i="11" s="1"/>
  <c r="I1997" i="6"/>
  <c r="H1996" i="11"/>
  <c r="J1996" i="11" s="1"/>
  <c r="I2615" i="6"/>
  <c r="H2614" i="11"/>
  <c r="J2614" i="11" s="1"/>
  <c r="I958" i="6"/>
  <c r="H957" i="11"/>
  <c r="J957" i="11" s="1"/>
  <c r="I1830" i="6"/>
  <c r="H1829" i="11"/>
  <c r="J1829" i="11" s="1"/>
  <c r="I2510" i="6"/>
  <c r="H2509" i="11"/>
  <c r="J2509" i="11" s="1"/>
  <c r="I966" i="6"/>
  <c r="H965" i="11"/>
  <c r="J965" i="11" s="1"/>
  <c r="I1253" i="6"/>
  <c r="H1252" i="11"/>
  <c r="J1252" i="11" s="1"/>
  <c r="I2271" i="6"/>
  <c r="H2270" i="11"/>
  <c r="J2270" i="11" s="1"/>
  <c r="I2683" i="6"/>
  <c r="H2682" i="11"/>
  <c r="J2682" i="11" s="1"/>
  <c r="I750" i="6"/>
  <c r="H749" i="11"/>
  <c r="J749" i="11" s="1"/>
  <c r="I1791" i="6"/>
  <c r="H1790" i="11"/>
  <c r="J1790" i="11" s="1"/>
  <c r="I2347" i="6"/>
  <c r="H2346" i="11"/>
  <c r="J2346" i="11" s="1"/>
  <c r="I525" i="6"/>
  <c r="H524" i="11"/>
  <c r="J524" i="11" s="1"/>
  <c r="I91" i="6"/>
  <c r="H90" i="11"/>
  <c r="J90" i="11" s="1"/>
  <c r="I2479" i="6"/>
  <c r="H2478" i="11"/>
  <c r="J2478" i="11" s="1"/>
  <c r="I2689" i="6"/>
  <c r="H2688" i="11"/>
  <c r="J2688" i="11" s="1"/>
  <c r="I2230" i="6"/>
  <c r="H2229" i="11"/>
  <c r="J2229" i="11" s="1"/>
  <c r="I1116" i="6"/>
  <c r="H1115" i="11"/>
  <c r="J1115" i="11" s="1"/>
  <c r="I846" i="6"/>
  <c r="H845" i="11"/>
  <c r="J845" i="11" s="1"/>
  <c r="I1689" i="6"/>
  <c r="H1688" i="11"/>
  <c r="J1688" i="11" s="1"/>
  <c r="I1091" i="6"/>
  <c r="H1090" i="11"/>
  <c r="J1090" i="11" s="1"/>
  <c r="I189" i="6"/>
  <c r="H188" i="11"/>
  <c r="J188" i="11" s="1"/>
  <c r="I2004" i="6"/>
  <c r="H2003" i="11"/>
  <c r="J2003" i="11" s="1"/>
  <c r="I1024" i="6"/>
  <c r="H1023" i="11"/>
  <c r="J1023" i="11" s="1"/>
  <c r="I550" i="6"/>
  <c r="H549" i="11"/>
  <c r="J549" i="11" s="1"/>
  <c r="I387" i="6"/>
  <c r="H386" i="11"/>
  <c r="J386" i="11" s="1"/>
  <c r="I2226" i="6"/>
  <c r="H2225" i="11"/>
  <c r="J2225" i="11" s="1"/>
  <c r="I121" i="6"/>
  <c r="H120" i="11"/>
  <c r="J120" i="11" s="1"/>
  <c r="I2846" i="6"/>
  <c r="H2845" i="11"/>
  <c r="J2845" i="11" s="1"/>
  <c r="I442" i="6"/>
  <c r="H441" i="11"/>
  <c r="J441" i="11" s="1"/>
  <c r="I1294" i="6"/>
  <c r="H1293" i="11"/>
  <c r="J1293" i="11" s="1"/>
  <c r="I1497" i="6"/>
  <c r="H1496" i="11"/>
  <c r="J1496" i="11" s="1"/>
  <c r="I496" i="6"/>
  <c r="H495" i="11"/>
  <c r="J495" i="11" s="1"/>
  <c r="I708" i="6"/>
  <c r="H707" i="11"/>
  <c r="J707" i="11" s="1"/>
  <c r="I1143" i="6"/>
  <c r="H1142" i="11"/>
  <c r="J1142" i="11" s="1"/>
  <c r="I932" i="6"/>
  <c r="H931" i="11"/>
  <c r="J931" i="11" s="1"/>
  <c r="I1249" i="6"/>
  <c r="H1248" i="11"/>
  <c r="J1248" i="11" s="1"/>
  <c r="I732" i="6"/>
  <c r="H731" i="11"/>
  <c r="J731" i="11" s="1"/>
  <c r="I2608" i="6"/>
  <c r="H2607" i="11"/>
  <c r="J2607" i="11" s="1"/>
  <c r="I1371" i="6"/>
  <c r="H1370" i="11"/>
  <c r="J1370" i="11" s="1"/>
  <c r="I1513" i="6"/>
  <c r="H1512" i="11"/>
  <c r="J1512" i="11" s="1"/>
  <c r="I1552" i="6"/>
  <c r="H1551" i="11"/>
  <c r="J1551" i="11" s="1"/>
  <c r="I52" i="6"/>
  <c r="H51" i="11"/>
  <c r="J51" i="11" s="1"/>
  <c r="I1926" i="6"/>
  <c r="H1925" i="11"/>
  <c r="J1925" i="11" s="1"/>
  <c r="I276" i="6"/>
  <c r="H275" i="11"/>
  <c r="J275" i="11" s="1"/>
  <c r="I1284" i="6"/>
  <c r="H1283" i="11"/>
  <c r="J1283" i="11" s="1"/>
  <c r="I1977" i="6"/>
  <c r="H1976" i="11"/>
  <c r="J1976" i="11" s="1"/>
  <c r="I1776" i="6"/>
  <c r="H1775" i="11"/>
  <c r="J1775" i="11" s="1"/>
  <c r="I1865" i="6"/>
  <c r="H1864" i="11"/>
  <c r="J1864" i="11" s="1"/>
  <c r="I2847" i="6"/>
  <c r="H2846" i="11"/>
  <c r="J2846" i="11" s="1"/>
  <c r="I2428" i="6"/>
  <c r="H2427" i="11"/>
  <c r="J2427" i="11" s="1"/>
  <c r="I652" i="6"/>
  <c r="H651" i="11"/>
  <c r="J651" i="11" s="1"/>
  <c r="I2750" i="6"/>
  <c r="H2749" i="11"/>
  <c r="J2749" i="11" s="1"/>
  <c r="I94" i="6"/>
  <c r="H93" i="11"/>
  <c r="J93" i="11" s="1"/>
  <c r="I2650" i="6"/>
  <c r="H2649" i="11"/>
  <c r="J2649" i="11" s="1"/>
  <c r="I2206" i="6"/>
  <c r="H2205" i="11"/>
  <c r="J2205" i="11" s="1"/>
  <c r="I7" i="6"/>
  <c r="H6" i="11"/>
  <c r="J6" i="11" s="1"/>
  <c r="I331" i="6"/>
  <c r="H330" i="11"/>
  <c r="J330" i="11" s="1"/>
  <c r="I2126" i="6"/>
  <c r="H2125" i="11"/>
  <c r="J2125" i="11" s="1"/>
  <c r="I618" i="6"/>
  <c r="H617" i="11"/>
  <c r="J617" i="11" s="1"/>
  <c r="I1971" i="6"/>
  <c r="H1970" i="11"/>
  <c r="J1970" i="11" s="1"/>
  <c r="I1670" i="6"/>
  <c r="H1669" i="11"/>
  <c r="J1669" i="11" s="1"/>
  <c r="I471" i="6"/>
  <c r="H470" i="11"/>
  <c r="J470" i="11" s="1"/>
  <c r="I1755" i="6"/>
  <c r="H1754" i="11"/>
  <c r="J1754" i="11" s="1"/>
  <c r="I1402" i="6"/>
  <c r="H1401" i="11"/>
  <c r="J1401" i="11" s="1"/>
  <c r="I231" i="6"/>
  <c r="H230" i="11"/>
  <c r="J230" i="11" s="1"/>
  <c r="I992" i="6"/>
  <c r="H991" i="11"/>
  <c r="J991" i="11" s="1"/>
  <c r="I982" i="6"/>
  <c r="H981" i="11"/>
  <c r="J981" i="11" s="1"/>
  <c r="I1754" i="6"/>
  <c r="H1753" i="11"/>
  <c r="J1753" i="11" s="1"/>
  <c r="H2706" i="11"/>
  <c r="J2706" i="11" s="1"/>
  <c r="I2707" i="6"/>
  <c r="I2551" i="6"/>
  <c r="H2550" i="11"/>
  <c r="J2550" i="11" s="1"/>
  <c r="I1217" i="6"/>
  <c r="H1216" i="11"/>
  <c r="J1216" i="11" s="1"/>
  <c r="I1132" i="6"/>
  <c r="H1131" i="11"/>
  <c r="J1131" i="11" s="1"/>
  <c r="I2302" i="6"/>
  <c r="H2301" i="11"/>
  <c r="J2301" i="11" s="1"/>
  <c r="I2555" i="6"/>
  <c r="H2554" i="11"/>
  <c r="J2554" i="11" s="1"/>
  <c r="I1876" i="6"/>
  <c r="H1875" i="11"/>
  <c r="J1875" i="11" s="1"/>
  <c r="I1970" i="6"/>
  <c r="H1969" i="11"/>
  <c r="J1969" i="11" s="1"/>
  <c r="I2142" i="6"/>
  <c r="H2141" i="11"/>
  <c r="J2141" i="11" s="1"/>
  <c r="I171" i="6"/>
  <c r="H170" i="11"/>
  <c r="J170" i="11" s="1"/>
  <c r="I332" i="6"/>
  <c r="H331" i="11"/>
  <c r="J331" i="11" s="1"/>
  <c r="I2140" i="6"/>
  <c r="H2139" i="11"/>
  <c r="J2139" i="11" s="1"/>
  <c r="I2025" i="6"/>
  <c r="H2024" i="11"/>
  <c r="J2024" i="11" s="1"/>
  <c r="I1928" i="6"/>
  <c r="H1927" i="11"/>
  <c r="J1927" i="11" s="1"/>
  <c r="I845" i="6"/>
  <c r="H844" i="11"/>
  <c r="J844" i="11" s="1"/>
  <c r="I2265" i="6"/>
  <c r="H2264" i="11"/>
  <c r="J2264" i="11" s="1"/>
  <c r="I655" i="6"/>
  <c r="H654" i="11"/>
  <c r="J654" i="11" s="1"/>
  <c r="I642" i="6"/>
  <c r="H641" i="11"/>
  <c r="J641" i="11" s="1"/>
  <c r="I98" i="6"/>
  <c r="H97" i="11"/>
  <c r="J97" i="11" s="1"/>
  <c r="I2481" i="6"/>
  <c r="H2480" i="11"/>
  <c r="J2480" i="11" s="1"/>
  <c r="I1766" i="6"/>
  <c r="H1765" i="11"/>
  <c r="J1765" i="11" s="1"/>
  <c r="I2273" i="6"/>
  <c r="H2272" i="11"/>
  <c r="J2272" i="11" s="1"/>
  <c r="I1060" i="6"/>
  <c r="H1059" i="11"/>
  <c r="J1059" i="11" s="1"/>
  <c r="I2338" i="6"/>
  <c r="H2337" i="11"/>
  <c r="J2337" i="11" s="1"/>
  <c r="I510" i="6"/>
  <c r="H509" i="11"/>
  <c r="J509" i="11" s="1"/>
  <c r="I509" i="6"/>
  <c r="H508" i="11"/>
  <c r="J508" i="11" s="1"/>
  <c r="I1011" i="6"/>
  <c r="H1010" i="11"/>
  <c r="J1010" i="11" s="1"/>
  <c r="I2640" i="6"/>
  <c r="H2639" i="11"/>
  <c r="J2639" i="11" s="1"/>
  <c r="I740" i="6"/>
  <c r="H739" i="11"/>
  <c r="J739" i="11" s="1"/>
  <c r="I1404" i="6"/>
  <c r="H1403" i="11"/>
  <c r="J1403" i="11" s="1"/>
  <c r="I630" i="6"/>
  <c r="H629" i="11"/>
  <c r="J629" i="11" s="1"/>
  <c r="I830" i="6"/>
  <c r="H829" i="11"/>
  <c r="J829" i="11" s="1"/>
  <c r="I702" i="6"/>
  <c r="H701" i="11"/>
  <c r="J701" i="11" s="1"/>
  <c r="I1571" i="6"/>
  <c r="H1570" i="11"/>
  <c r="J1570" i="11" s="1"/>
  <c r="I2671" i="6"/>
  <c r="H2670" i="11"/>
  <c r="J2670" i="11" s="1"/>
  <c r="I2453" i="6"/>
  <c r="H2452" i="11"/>
  <c r="J2452" i="11" s="1"/>
  <c r="I1255" i="6"/>
  <c r="H1254" i="11"/>
  <c r="J1254" i="11" s="1"/>
  <c r="I1459" i="6"/>
  <c r="H1458" i="11"/>
  <c r="J1458" i="11" s="1"/>
  <c r="H2521" i="11"/>
  <c r="J2521" i="11" s="1"/>
  <c r="I2522" i="6"/>
  <c r="I2375" i="6"/>
  <c r="H2374" i="11"/>
  <c r="J2374" i="11" s="1"/>
  <c r="I1954" i="6"/>
  <c r="H1953" i="11"/>
  <c r="J1953" i="11" s="1"/>
  <c r="I811" i="6"/>
  <c r="H810" i="11"/>
  <c r="J810" i="11" s="1"/>
  <c r="I2168" i="6"/>
  <c r="H2167" i="11"/>
  <c r="J2167" i="11" s="1"/>
  <c r="I1991" i="6"/>
  <c r="H1990" i="11"/>
  <c r="J1990" i="11" s="1"/>
  <c r="I715" i="6"/>
  <c r="H714" i="11"/>
  <c r="J714" i="11" s="1"/>
  <c r="I436" i="6"/>
  <c r="H435" i="11"/>
  <c r="J435" i="11" s="1"/>
  <c r="I1739" i="6"/>
  <c r="H1738" i="11"/>
  <c r="J1738" i="11" s="1"/>
  <c r="I2581" i="6"/>
  <c r="H2580" i="11"/>
  <c r="J2580" i="11" s="1"/>
  <c r="I2331" i="6"/>
  <c r="H2330" i="11"/>
  <c r="J2330" i="11" s="1"/>
  <c r="I1592" i="6"/>
  <c r="H1591" i="11"/>
  <c r="J1591" i="11" s="1"/>
  <c r="I369" i="6"/>
  <c r="H368" i="11"/>
  <c r="J368" i="11" s="1"/>
  <c r="I2655" i="6"/>
  <c r="H2654" i="11"/>
  <c r="J2654" i="11" s="1"/>
  <c r="I477" i="6"/>
  <c r="H476" i="11"/>
  <c r="J476" i="11" s="1"/>
  <c r="I1989" i="6"/>
  <c r="H1988" i="11"/>
  <c r="J1988" i="11" s="1"/>
  <c r="I1419" i="6"/>
  <c r="H1418" i="11"/>
  <c r="J1418" i="11" s="1"/>
  <c r="I257" i="6"/>
  <c r="H256" i="11"/>
  <c r="J256" i="11" s="1"/>
  <c r="I2068" i="6"/>
  <c r="H2067" i="11"/>
  <c r="J2067" i="11" s="1"/>
  <c r="I909" i="6"/>
  <c r="H908" i="11"/>
  <c r="J908" i="11" s="1"/>
  <c r="H2287" i="11"/>
  <c r="J2287" i="11" s="1"/>
  <c r="I2288" i="6"/>
  <c r="I837" i="6"/>
  <c r="H836" i="11"/>
  <c r="J836" i="11" s="1"/>
  <c r="I2311" i="6"/>
  <c r="H2310" i="11"/>
  <c r="J2310" i="11" s="1"/>
  <c r="I940" i="6"/>
  <c r="H939" i="11"/>
  <c r="J939" i="11" s="1"/>
  <c r="I2069" i="6"/>
  <c r="H2068" i="11"/>
  <c r="J2068" i="11" s="1"/>
  <c r="I771" i="6"/>
  <c r="H770" i="11"/>
  <c r="J770" i="11" s="1"/>
  <c r="I1339" i="6"/>
  <c r="H1338" i="11"/>
  <c r="J1338" i="11" s="1"/>
  <c r="I1546" i="6"/>
  <c r="H1545" i="11"/>
  <c r="J1545" i="11" s="1"/>
  <c r="I1144" i="6"/>
  <c r="H1143" i="11"/>
  <c r="J1143" i="11" s="1"/>
  <c r="I2051" i="6"/>
  <c r="H2050" i="11"/>
  <c r="J2050" i="11" s="1"/>
  <c r="I1072" i="6"/>
  <c r="H1071" i="11"/>
  <c r="J1071" i="11" s="1"/>
  <c r="I1029" i="6"/>
  <c r="H1028" i="11"/>
  <c r="J1028" i="11" s="1"/>
  <c r="I2762" i="6"/>
  <c r="H2761" i="11"/>
  <c r="J2761" i="11" s="1"/>
  <c r="I1836" i="6"/>
  <c r="H1835" i="11"/>
  <c r="J1835" i="11" s="1"/>
  <c r="I2798" i="6"/>
  <c r="H2797" i="11"/>
  <c r="J2797" i="11" s="1"/>
  <c r="I107" i="6"/>
  <c r="H106" i="11"/>
  <c r="J106" i="11" s="1"/>
  <c r="H1180" i="11"/>
  <c r="J1180" i="11" s="1"/>
  <c r="I1181" i="6"/>
  <c r="I629" i="6"/>
  <c r="H628" i="11"/>
  <c r="J628" i="11" s="1"/>
  <c r="I2678" i="6"/>
  <c r="H2677" i="11"/>
  <c r="J2677" i="11" s="1"/>
  <c r="I1800" i="6"/>
  <c r="H1799" i="11"/>
  <c r="J1799" i="11" s="1"/>
  <c r="I1436" i="6"/>
  <c r="H1435" i="11"/>
  <c r="J1435" i="11" s="1"/>
  <c r="I2613" i="6"/>
  <c r="H2612" i="11"/>
  <c r="J2612" i="11" s="1"/>
  <c r="I1950" i="6"/>
  <c r="H1949" i="11"/>
  <c r="J1949" i="11" s="1"/>
  <c r="I1274" i="6"/>
  <c r="H1273" i="11"/>
  <c r="J1273" i="11" s="1"/>
  <c r="I1045" i="6"/>
  <c r="H1044" i="11"/>
  <c r="J1044" i="11" s="1"/>
  <c r="I1228" i="6"/>
  <c r="H1227" i="11"/>
  <c r="J1227" i="11" s="1"/>
  <c r="I961" i="6"/>
  <c r="H960" i="11"/>
  <c r="J960" i="11" s="1"/>
  <c r="I1737" i="6"/>
  <c r="H1736" i="11"/>
  <c r="J1736" i="11" s="1"/>
  <c r="I1169" i="6"/>
  <c r="H1168" i="11"/>
  <c r="J1168" i="11" s="1"/>
  <c r="H2340" i="11"/>
  <c r="J2340" i="11" s="1"/>
  <c r="I2341" i="6"/>
  <c r="I1095" i="6"/>
  <c r="H1094" i="11"/>
  <c r="J1094" i="11" s="1"/>
  <c r="I2625" i="6"/>
  <c r="H2624" i="11"/>
  <c r="J2624" i="11" s="1"/>
  <c r="I2670" i="6"/>
  <c r="H2669" i="11"/>
  <c r="J2669" i="11" s="1"/>
  <c r="I2279" i="6"/>
  <c r="H2278" i="11"/>
  <c r="J2278" i="11" s="1"/>
  <c r="I701" i="6"/>
  <c r="H700" i="11"/>
  <c r="J700" i="11" s="1"/>
  <c r="I1613" i="6"/>
  <c r="H1612" i="11"/>
  <c r="J1612" i="11" s="1"/>
  <c r="H474" i="11"/>
  <c r="J474" i="11" s="1"/>
  <c r="I475" i="6"/>
  <c r="I2626" i="6"/>
  <c r="H2625" i="11"/>
  <c r="J2625" i="11" s="1"/>
  <c r="I1600" i="6"/>
  <c r="H1599" i="11"/>
  <c r="J1599" i="11" s="1"/>
  <c r="I2441" i="6"/>
  <c r="H2440" i="11"/>
  <c r="J2440" i="11" s="1"/>
  <c r="I2169" i="6"/>
  <c r="H2168" i="11"/>
  <c r="J2168" i="11" s="1"/>
  <c r="I1315" i="6"/>
  <c r="H1314" i="11"/>
  <c r="J1314" i="11" s="1"/>
  <c r="I1394" i="6"/>
  <c r="H1393" i="11"/>
  <c r="J1393" i="11" s="1"/>
  <c r="I2797" i="6"/>
  <c r="H2796" i="11"/>
  <c r="J2796" i="11" s="1"/>
  <c r="I1224" i="6"/>
  <c r="H1223" i="11"/>
  <c r="J1223" i="11" s="1"/>
  <c r="I28" i="6"/>
  <c r="H27" i="11"/>
  <c r="J27" i="11" s="1"/>
  <c r="I994" i="6"/>
  <c r="H993" i="11"/>
  <c r="J993" i="11" s="1"/>
  <c r="I1590" i="6"/>
  <c r="H1589" i="11"/>
  <c r="J1589" i="11" s="1"/>
  <c r="I38" i="6"/>
  <c r="H37" i="11"/>
  <c r="J37" i="11" s="1"/>
  <c r="I766" i="6"/>
  <c r="H765" i="11"/>
  <c r="J765" i="11" s="1"/>
  <c r="I56" i="6"/>
  <c r="H55" i="11"/>
  <c r="J55" i="11" s="1"/>
  <c r="I1650" i="6"/>
  <c r="H1649" i="11"/>
  <c r="J1649" i="11" s="1"/>
  <c r="I2212" i="6"/>
  <c r="H2211" i="11"/>
  <c r="J2211" i="11" s="1"/>
  <c r="I193" i="6"/>
  <c r="H192" i="11"/>
  <c r="J192" i="11" s="1"/>
  <c r="I925" i="6"/>
  <c r="H924" i="11"/>
  <c r="J924" i="11" s="1"/>
  <c r="I1537" i="6"/>
  <c r="H1536" i="11"/>
  <c r="J1536" i="11" s="1"/>
  <c r="I2285" i="6"/>
  <c r="H2284" i="11"/>
  <c r="J2284" i="11" s="1"/>
  <c r="I912" i="6"/>
  <c r="H911" i="11"/>
  <c r="J911" i="11" s="1"/>
  <c r="I1775" i="6"/>
  <c r="H1774" i="11"/>
  <c r="J1774" i="11" s="1"/>
  <c r="I1994" i="6"/>
  <c r="H1993" i="11"/>
  <c r="J1993" i="11" s="1"/>
  <c r="I1797" i="6"/>
  <c r="H1796" i="11"/>
  <c r="J1796" i="11" s="1"/>
  <c r="I282" i="6"/>
  <c r="H281" i="11"/>
  <c r="J281" i="11" s="1"/>
  <c r="I403" i="6"/>
  <c r="H402" i="11"/>
  <c r="J402" i="11" s="1"/>
  <c r="I422" i="6"/>
  <c r="H421" i="11"/>
  <c r="J421" i="11" s="1"/>
  <c r="I2128" i="6"/>
  <c r="H2127" i="11"/>
  <c r="J2127" i="11" s="1"/>
  <c r="I542" i="6"/>
  <c r="H541" i="11"/>
  <c r="J541" i="11" s="1"/>
  <c r="I987" i="6"/>
  <c r="H986" i="11"/>
  <c r="J986" i="11" s="1"/>
  <c r="I1372" i="6"/>
  <c r="H1371" i="11"/>
  <c r="J1371" i="11" s="1"/>
  <c r="I1510" i="6"/>
  <c r="H1509" i="11"/>
  <c r="J1509" i="11" s="1"/>
  <c r="I520" i="6"/>
  <c r="H519" i="11"/>
  <c r="J519" i="11" s="1"/>
  <c r="I1403" i="6"/>
  <c r="H1402" i="11"/>
  <c r="J1402" i="11" s="1"/>
  <c r="I4" i="6"/>
  <c r="H3" i="11"/>
  <c r="J3" i="11" s="1"/>
  <c r="I1815" i="6"/>
  <c r="H1814" i="11"/>
  <c r="J1814" i="11" s="1"/>
  <c r="H2348" i="11"/>
  <c r="J2348" i="11" s="1"/>
  <c r="I2349" i="6"/>
  <c r="I2687" i="6"/>
  <c r="H2686" i="11"/>
  <c r="J2686" i="11" s="1"/>
  <c r="I1677" i="6"/>
  <c r="H1676" i="11"/>
  <c r="J1676" i="11" s="1"/>
  <c r="I539" i="6"/>
  <c r="H538" i="11"/>
  <c r="J538" i="11" s="1"/>
  <c r="I1626" i="6"/>
  <c r="H1625" i="11"/>
  <c r="J1625" i="11" s="1"/>
  <c r="I1704" i="6"/>
  <c r="H1703" i="11"/>
  <c r="J1703" i="11" s="1"/>
  <c r="I245" i="6"/>
  <c r="H244" i="11"/>
  <c r="J244" i="11" s="1"/>
  <c r="I1880" i="6"/>
  <c r="H1879" i="11"/>
  <c r="J1879" i="11" s="1"/>
  <c r="I1763" i="6"/>
  <c r="H1762" i="11"/>
  <c r="J1762" i="11" s="1"/>
  <c r="H2323" i="11"/>
  <c r="J2323" i="11" s="1"/>
  <c r="I2324" i="6"/>
  <c r="I1055" i="6"/>
  <c r="H1054" i="11"/>
  <c r="J1054" i="11" s="1"/>
  <c r="I1660" i="6"/>
  <c r="H1659" i="11"/>
  <c r="J1659" i="11" s="1"/>
  <c r="I646" i="6"/>
  <c r="H645" i="11"/>
  <c r="J645" i="11" s="1"/>
  <c r="I2695" i="6"/>
  <c r="H2694" i="11"/>
  <c r="J2694" i="11" s="1"/>
  <c r="I2301" i="6"/>
  <c r="H2300" i="11"/>
  <c r="J2300" i="11" s="1"/>
  <c r="I459" i="6"/>
  <c r="H458" i="11"/>
  <c r="J458" i="11" s="1"/>
  <c r="I2141" i="6"/>
  <c r="H2140" i="11"/>
  <c r="J2140" i="11" s="1"/>
  <c r="I476" i="6"/>
  <c r="H475" i="11"/>
  <c r="J475" i="11" s="1"/>
  <c r="I1604" i="6"/>
  <c r="H1603" i="11"/>
  <c r="J1603" i="11" s="1"/>
  <c r="I814" i="6"/>
  <c r="H813" i="11"/>
  <c r="J813" i="11" s="1"/>
  <c r="I783" i="6"/>
  <c r="H782" i="11"/>
  <c r="J782" i="11" s="1"/>
  <c r="I190" i="6"/>
  <c r="H189" i="11"/>
  <c r="J189" i="11" s="1"/>
  <c r="I42" i="6"/>
  <c r="H41" i="11"/>
  <c r="J41" i="11" s="1"/>
  <c r="I2044" i="6"/>
  <c r="H2043" i="11"/>
  <c r="J2043" i="11" s="1"/>
  <c r="I2035" i="6"/>
  <c r="H2034" i="11"/>
  <c r="J2034" i="11" s="1"/>
  <c r="I2674" i="6"/>
  <c r="H2673" i="11"/>
  <c r="J2673" i="11" s="1"/>
  <c r="I2539" i="6"/>
  <c r="H2538" i="11"/>
  <c r="J2538" i="11" s="1"/>
  <c r="I1972" i="6"/>
  <c r="H1971" i="11"/>
  <c r="J1971" i="11" s="1"/>
  <c r="I1141" i="6"/>
  <c r="H1140" i="11"/>
  <c r="J1140" i="11" s="1"/>
  <c r="I1937" i="6"/>
  <c r="H1936" i="11"/>
  <c r="J1936" i="11" s="1"/>
  <c r="I1860" i="6"/>
  <c r="H1859" i="11"/>
  <c r="J1859" i="11" s="1"/>
  <c r="H2453" i="11"/>
  <c r="J2453" i="11" s="1"/>
  <c r="I2454" i="6"/>
  <c r="I2786" i="6"/>
  <c r="H2785" i="11"/>
  <c r="J2785" i="11" s="1"/>
  <c r="I597" i="6"/>
  <c r="H596" i="11"/>
  <c r="J596" i="11" s="1"/>
  <c r="I466" i="6"/>
  <c r="H465" i="11"/>
  <c r="J465" i="11" s="1"/>
  <c r="I1039" i="6"/>
  <c r="H1038" i="11"/>
  <c r="J1038" i="11" s="1"/>
  <c r="I1434" i="6"/>
  <c r="H1433" i="11"/>
  <c r="J1433" i="11" s="1"/>
  <c r="I2394" i="6"/>
  <c r="H2393" i="11"/>
  <c r="J2393" i="11" s="1"/>
  <c r="H757" i="11"/>
  <c r="J757" i="11" s="1"/>
  <c r="I758" i="6"/>
  <c r="I1801" i="6"/>
  <c r="H1800" i="11"/>
  <c r="J1800" i="11" s="1"/>
  <c r="I2063" i="6"/>
  <c r="H2062" i="11"/>
  <c r="J2062" i="11" s="1"/>
  <c r="I103" i="6"/>
  <c r="H102" i="11"/>
  <c r="J102" i="11" s="1"/>
  <c r="I2286" i="6"/>
  <c r="H2285" i="11"/>
  <c r="J2285" i="11" s="1"/>
  <c r="I878" i="6"/>
  <c r="H877" i="11"/>
  <c r="J877" i="11" s="1"/>
  <c r="I1898" i="6"/>
  <c r="H1897" i="11"/>
  <c r="J1897" i="11" s="1"/>
  <c r="I1123" i="6"/>
  <c r="H1122" i="11"/>
  <c r="J1122" i="11" s="1"/>
  <c r="I2538" i="6"/>
  <c r="H2537" i="11"/>
  <c r="J2537" i="11" s="1"/>
  <c r="I2316" i="6"/>
  <c r="H2315" i="11"/>
  <c r="J2315" i="11" s="1"/>
  <c r="I1727" i="6"/>
  <c r="H1726" i="11"/>
  <c r="J1726" i="11" s="1"/>
  <c r="I679" i="6"/>
  <c r="H678" i="11"/>
  <c r="J678" i="11" s="1"/>
  <c r="I2013" i="6"/>
  <c r="H2012" i="11"/>
  <c r="J2012" i="11" s="1"/>
  <c r="I2534" i="6"/>
  <c r="H2533" i="11"/>
  <c r="J2533" i="11" s="1"/>
  <c r="I1857" i="6"/>
  <c r="H1856" i="11"/>
  <c r="J1856" i="11" s="1"/>
  <c r="I1705" i="6"/>
  <c r="H1704" i="11"/>
  <c r="J1704" i="11" s="1"/>
  <c r="I117" i="6"/>
  <c r="H116" i="11"/>
  <c r="J116" i="11" s="1"/>
  <c r="I1220" i="6"/>
  <c r="H1219" i="11"/>
  <c r="J1219" i="11" s="1"/>
  <c r="I1892" i="6"/>
  <c r="H1891" i="11"/>
  <c r="J1891" i="11" s="1"/>
  <c r="I2415" i="6"/>
  <c r="H2414" i="11"/>
  <c r="J2414" i="11" s="1"/>
  <c r="I1522" i="6"/>
  <c r="H1521" i="11"/>
  <c r="J1521" i="11" s="1"/>
  <c r="I1445" i="6"/>
  <c r="H1444" i="11"/>
  <c r="J1444" i="11" s="1"/>
  <c r="I2294" i="6"/>
  <c r="H2293" i="11"/>
  <c r="J2293" i="11" s="1"/>
  <c r="I323" i="6"/>
  <c r="H322" i="11"/>
  <c r="J322" i="11" s="1"/>
  <c r="I759" i="6"/>
  <c r="H758" i="11"/>
  <c r="J758" i="11" s="1"/>
  <c r="I1625" i="6"/>
  <c r="H1624" i="11"/>
  <c r="J1624" i="11" s="1"/>
  <c r="I2012" i="6"/>
  <c r="H2011" i="11"/>
  <c r="J2011" i="11" s="1"/>
  <c r="I2523" i="6"/>
  <c r="H2522" i="11"/>
  <c r="J2522" i="11" s="1"/>
  <c r="I907" i="6"/>
  <c r="H906" i="11"/>
  <c r="J906" i="11" s="1"/>
  <c r="I955" i="6"/>
  <c r="H954" i="11"/>
  <c r="J954" i="11" s="1"/>
  <c r="I2154" i="6"/>
  <c r="H2153" i="11"/>
  <c r="J2153" i="11" s="1"/>
  <c r="I2822" i="6"/>
  <c r="H2821" i="11"/>
  <c r="J2821" i="11" s="1"/>
  <c r="I678" i="6"/>
  <c r="H677" i="11"/>
  <c r="J677" i="11" s="1"/>
  <c r="I118" i="6"/>
  <c r="H117" i="11"/>
  <c r="J117" i="11" s="1"/>
  <c r="I1618" i="6"/>
  <c r="H1617" i="11"/>
  <c r="J1617" i="11" s="1"/>
  <c r="I1762" i="6"/>
  <c r="H1761" i="11"/>
  <c r="J1761" i="11" s="1"/>
  <c r="I188" i="6"/>
  <c r="H187" i="11"/>
  <c r="J187" i="11" s="1"/>
  <c r="I1142" i="6"/>
  <c r="H1141" i="11"/>
  <c r="J1141" i="11" s="1"/>
  <c r="I571" i="6"/>
  <c r="H570" i="11"/>
  <c r="J570" i="11" s="1"/>
  <c r="I1767" i="6"/>
  <c r="H1766" i="11"/>
  <c r="J1766" i="11" s="1"/>
  <c r="I1239" i="6"/>
  <c r="H1238" i="11"/>
  <c r="J1238" i="11" s="1"/>
  <c r="I1288" i="6"/>
  <c r="H1287" i="11"/>
  <c r="J1287" i="11" s="1"/>
  <c r="I931" i="6"/>
  <c r="H930" i="11"/>
  <c r="J930" i="11" s="1"/>
  <c r="I1268" i="6"/>
  <c r="H1267" i="11"/>
  <c r="J1267" i="11" s="1"/>
  <c r="I1973" i="6"/>
  <c r="H1972" i="11"/>
  <c r="J1972" i="11" s="1"/>
  <c r="I1601" i="6"/>
  <c r="H1600" i="11"/>
  <c r="J1600" i="11" s="1"/>
  <c r="I210" i="6"/>
  <c r="H209" i="11"/>
  <c r="J209" i="11" s="1"/>
  <c r="I2182" i="6"/>
  <c r="H2181" i="11"/>
  <c r="J2181" i="11" s="1"/>
  <c r="H1629" i="11"/>
  <c r="J1629" i="11" s="1"/>
  <c r="I1630" i="6"/>
  <c r="I237" i="6"/>
  <c r="H236" i="11"/>
  <c r="J236" i="11" s="1"/>
  <c r="I856" i="6"/>
  <c r="H855" i="11"/>
  <c r="J855" i="11" s="1"/>
  <c r="I1207" i="6"/>
  <c r="H1206" i="11"/>
  <c r="J1206" i="11" s="1"/>
  <c r="I373" i="6"/>
  <c r="H372" i="11"/>
  <c r="J372" i="11" s="1"/>
  <c r="I411" i="6"/>
  <c r="H410" i="11"/>
  <c r="J410" i="11" s="1"/>
  <c r="I105" i="6"/>
  <c r="H104" i="11"/>
  <c r="J104" i="11" s="1"/>
  <c r="I546" i="6"/>
  <c r="H545" i="11"/>
  <c r="J545" i="11" s="1"/>
  <c r="I760" i="6"/>
  <c r="H759" i="11"/>
  <c r="J759" i="11" s="1"/>
  <c r="I1919" i="6"/>
  <c r="H1918" i="11"/>
  <c r="J1918" i="11" s="1"/>
  <c r="I441" i="6"/>
  <c r="H440" i="11"/>
  <c r="J440" i="11" s="1"/>
  <c r="I2419" i="6"/>
  <c r="H2418" i="11"/>
  <c r="J2418" i="11" s="1"/>
  <c r="I2645" i="6"/>
  <c r="H2644" i="11"/>
  <c r="J2644" i="11" s="1"/>
  <c r="I2354" i="6"/>
  <c r="H2353" i="11"/>
  <c r="J2353" i="11" s="1"/>
  <c r="I1631" i="6"/>
  <c r="H1630" i="11"/>
  <c r="J1630" i="11" s="1"/>
  <c r="I278" i="6"/>
  <c r="H277" i="11"/>
  <c r="J277" i="11" s="1"/>
  <c r="H2676" i="11"/>
  <c r="J2676" i="11" s="1"/>
  <c r="I2677" i="6"/>
  <c r="I1903" i="6"/>
  <c r="H1902" i="11"/>
  <c r="J1902" i="11" s="1"/>
  <c r="I2093" i="6"/>
  <c r="H2092" i="11"/>
  <c r="J2092" i="11" s="1"/>
  <c r="I541" i="6"/>
  <c r="H540" i="11"/>
  <c r="J540" i="11" s="1"/>
  <c r="I1360" i="6"/>
  <c r="H1359" i="11"/>
  <c r="J1359" i="11" s="1"/>
  <c r="I405" i="6"/>
  <c r="H404" i="11"/>
  <c r="J404" i="11" s="1"/>
  <c r="I1153" i="6"/>
  <c r="H1152" i="11"/>
  <c r="J1152" i="11" s="1"/>
  <c r="I578" i="6"/>
  <c r="H577" i="11"/>
  <c r="J577" i="11" s="1"/>
  <c r="H2711" i="11"/>
  <c r="J2711" i="11" s="1"/>
  <c r="I2712" i="6"/>
  <c r="I45" i="6"/>
  <c r="H44" i="11"/>
  <c r="J44" i="11" s="1"/>
  <c r="I840" i="6"/>
  <c r="H839" i="11"/>
  <c r="J839" i="11" s="1"/>
  <c r="I1935" i="6"/>
  <c r="H1934" i="11"/>
  <c r="J1934" i="11" s="1"/>
  <c r="I1673" i="6"/>
  <c r="H1672" i="11"/>
  <c r="J1672" i="11" s="1"/>
  <c r="H316" i="11"/>
  <c r="J316" i="11" s="1"/>
  <c r="I317" i="6"/>
  <c r="I1578" i="6"/>
  <c r="H1577" i="11"/>
  <c r="J1577" i="11" s="1"/>
  <c r="I2298" i="6"/>
  <c r="H2297" i="11"/>
  <c r="J2297" i="11" s="1"/>
  <c r="I1918" i="6"/>
  <c r="H1917" i="11"/>
  <c r="J1917" i="11" s="1"/>
  <c r="I2809" i="6"/>
  <c r="H2808" i="11"/>
  <c r="J2808" i="11" s="1"/>
  <c r="I1616" i="6"/>
  <c r="H1615" i="11"/>
  <c r="J1615" i="11" s="1"/>
  <c r="I212" i="6"/>
  <c r="H211" i="11"/>
  <c r="J211" i="11" s="1"/>
  <c r="I839" i="6"/>
  <c r="H838" i="11"/>
  <c r="J838" i="11" s="1"/>
  <c r="I2317" i="6"/>
  <c r="H2316" i="11"/>
  <c r="J2316" i="11" s="1"/>
  <c r="I1406" i="6"/>
  <c r="H1405" i="11"/>
  <c r="J1405" i="11" s="1"/>
  <c r="I18" i="6"/>
  <c r="H17" i="11"/>
  <c r="J17" i="11" s="1"/>
  <c r="I1205" i="6"/>
  <c r="H1204" i="11"/>
  <c r="J1204" i="11" s="1"/>
  <c r="I1955" i="6"/>
  <c r="H1954" i="11"/>
  <c r="J1954" i="11" s="1"/>
  <c r="I1890" i="6"/>
  <c r="H1889" i="11"/>
  <c r="J1889" i="11" s="1"/>
  <c r="I1319" i="6"/>
  <c r="H1318" i="11"/>
  <c r="J1318" i="11" s="1"/>
  <c r="I920" i="6"/>
  <c r="H919" i="11"/>
  <c r="J919" i="11" s="1"/>
  <c r="I1206" i="6"/>
  <c r="H1205" i="11"/>
  <c r="J1205" i="11" s="1"/>
  <c r="I1094" i="6"/>
  <c r="H1093" i="11"/>
  <c r="J1093" i="11" s="1"/>
  <c r="I122" i="6"/>
  <c r="H121" i="11"/>
  <c r="J121" i="11" s="1"/>
  <c r="I397" i="6"/>
  <c r="H396" i="11"/>
  <c r="J396" i="11" s="1"/>
  <c r="I1482" i="6"/>
  <c r="H1481" i="11"/>
  <c r="J1481" i="11" s="1"/>
  <c r="I2483" i="6"/>
  <c r="H2482" i="11"/>
  <c r="J2482" i="11" s="1"/>
  <c r="I130" i="6"/>
  <c r="H129" i="11"/>
  <c r="J129" i="11" s="1"/>
  <c r="I2711" i="6"/>
  <c r="H2710" i="11"/>
  <c r="J2710" i="11" s="1"/>
  <c r="I2237" i="6"/>
  <c r="H2236" i="11"/>
  <c r="J2236" i="11" s="1"/>
  <c r="I1331" i="6"/>
  <c r="H1330" i="11"/>
  <c r="J1330" i="11" s="1"/>
  <c r="I2781" i="6"/>
  <c r="H2780" i="11"/>
  <c r="J2780" i="11" s="1"/>
  <c r="I31" i="6"/>
  <c r="H30" i="11"/>
  <c r="J30" i="11" s="1"/>
  <c r="I2424" i="6"/>
  <c r="H2423" i="11"/>
  <c r="J2423" i="11" s="1"/>
  <c r="I2413" i="6"/>
  <c r="H2412" i="11"/>
  <c r="J2412" i="11" s="1"/>
  <c r="I754" i="6"/>
  <c r="H753" i="11"/>
  <c r="J753" i="11" s="1"/>
  <c r="I2773" i="6"/>
  <c r="H2772" i="11"/>
  <c r="J2772" i="11" s="1"/>
  <c r="I1675" i="6"/>
  <c r="H1674" i="11"/>
  <c r="J1674" i="11" s="1"/>
  <c r="I14" i="6"/>
  <c r="H13" i="11"/>
  <c r="J13" i="11" s="1"/>
  <c r="I1377" i="6"/>
  <c r="H1376" i="11"/>
  <c r="J1376" i="11" s="1"/>
  <c r="I1084" i="6"/>
  <c r="H1083" i="11"/>
  <c r="J1083" i="11" s="1"/>
  <c r="I2788" i="6"/>
  <c r="H2787" i="11"/>
  <c r="J2787" i="11" s="1"/>
  <c r="I557" i="6"/>
  <c r="H556" i="11"/>
  <c r="J556" i="11" s="1"/>
  <c r="I826" i="6"/>
  <c r="H825" i="11"/>
  <c r="J825" i="11" s="1"/>
  <c r="I2787" i="6"/>
  <c r="H2786" i="11"/>
  <c r="J2786" i="11" s="1"/>
  <c r="I2200" i="6"/>
  <c r="H2199" i="11"/>
  <c r="J2199" i="11" s="1"/>
  <c r="I493" i="6"/>
  <c r="H492" i="11"/>
  <c r="J492" i="11" s="1"/>
  <c r="I777" i="6"/>
  <c r="H776" i="11"/>
  <c r="J776" i="11" s="1"/>
  <c r="I204" i="6"/>
  <c r="H203" i="11"/>
  <c r="J203" i="11" s="1"/>
  <c r="I1743" i="6"/>
  <c r="H1742" i="11"/>
  <c r="J1742" i="11" s="1"/>
  <c r="I1429" i="6"/>
  <c r="H1428" i="11"/>
  <c r="J1428" i="11" s="1"/>
  <c r="I2366" i="6"/>
  <c r="H2365" i="11"/>
  <c r="J2365" i="11" s="1"/>
  <c r="I1026" i="6"/>
  <c r="H1025" i="11"/>
  <c r="J1025" i="11" s="1"/>
  <c r="I1103" i="6"/>
  <c r="H1102" i="11"/>
  <c r="J1102" i="11" s="1"/>
  <c r="I320" i="6"/>
  <c r="H319" i="11"/>
  <c r="J319" i="11" s="1"/>
  <c r="I106" i="6"/>
  <c r="H105" i="11"/>
  <c r="J105" i="11" s="1"/>
  <c r="I537" i="6"/>
  <c r="H536" i="11"/>
  <c r="J536" i="11" s="1"/>
  <c r="I2506" i="6"/>
  <c r="H2505" i="11"/>
  <c r="J2505" i="11" s="1"/>
  <c r="I2232" i="6"/>
  <c r="H2231" i="11"/>
  <c r="J2231" i="11" s="1"/>
  <c r="I891" i="6"/>
  <c r="H890" i="11"/>
  <c r="J890" i="11" s="1"/>
  <c r="I268" i="6"/>
  <c r="H267" i="11"/>
  <c r="J267" i="11" s="1"/>
  <c r="I1773" i="6"/>
  <c r="H1772" i="11"/>
  <c r="J1772" i="11" s="1"/>
  <c r="I2468" i="6"/>
  <c r="H2467" i="11"/>
  <c r="J2467" i="11" s="1"/>
  <c r="I1816" i="6"/>
  <c r="H1815" i="11"/>
  <c r="J1815" i="11" s="1"/>
  <c r="I1992" i="6"/>
  <c r="H1991" i="11"/>
  <c r="J1991" i="11" s="1"/>
  <c r="I739" i="6"/>
  <c r="H738" i="11"/>
  <c r="J738" i="11" s="1"/>
  <c r="I1006" i="6"/>
  <c r="H1005" i="11"/>
  <c r="J1005" i="11" s="1"/>
  <c r="I1015" i="6"/>
  <c r="H1014" i="11"/>
  <c r="J1014" i="11" s="1"/>
  <c r="I2124" i="6"/>
  <c r="H2123" i="11"/>
  <c r="J2123" i="11" s="1"/>
  <c r="I206" i="6"/>
  <c r="H205" i="11"/>
  <c r="J205" i="11" s="1"/>
  <c r="I1318" i="6"/>
  <c r="H1317" i="11"/>
  <c r="J1317" i="11" s="1"/>
  <c r="I1615" i="6"/>
  <c r="H1614" i="11"/>
  <c r="J1614" i="11" s="1"/>
  <c r="I2390" i="6"/>
  <c r="H2389" i="11"/>
  <c r="J2389" i="11" s="1"/>
  <c r="I1191" i="6"/>
  <c r="H1190" i="11"/>
  <c r="J1190" i="11" s="1"/>
  <c r="I17" i="6"/>
  <c r="H16" i="11"/>
  <c r="J16" i="11" s="1"/>
  <c r="I2833" i="6"/>
  <c r="H2832" i="11"/>
  <c r="J2832" i="11" s="1"/>
  <c r="I1907" i="6"/>
  <c r="H1906" i="11"/>
  <c r="J1906" i="11" s="1"/>
  <c r="I2821" i="6"/>
  <c r="H2820" i="11"/>
  <c r="J2820" i="11" s="1"/>
  <c r="I1790" i="6"/>
  <c r="H1789" i="11"/>
  <c r="J1789" i="11" s="1"/>
  <c r="I1960" i="6"/>
  <c r="H1959" i="11"/>
  <c r="J1959" i="11" s="1"/>
  <c r="I827" i="6"/>
  <c r="H826" i="11"/>
  <c r="J826" i="11" s="1"/>
  <c r="I1897" i="6"/>
  <c r="H1896" i="11"/>
  <c r="J1896" i="11" s="1"/>
  <c r="I1539" i="6"/>
  <c r="H1538" i="11"/>
  <c r="J1538" i="11" s="1"/>
  <c r="I946" i="6"/>
  <c r="H945" i="11"/>
  <c r="J945" i="11" s="1"/>
  <c r="I1246" i="6"/>
  <c r="H1245" i="11"/>
  <c r="J1245" i="11" s="1"/>
  <c r="I2569" i="6"/>
  <c r="H2568" i="11"/>
  <c r="J2568" i="11" s="1"/>
  <c r="I1082" i="6"/>
  <c r="H1081" i="11"/>
  <c r="J1081" i="11" s="1"/>
  <c r="I1930" i="6"/>
  <c r="H1929" i="11"/>
  <c r="J1929" i="11" s="1"/>
  <c r="I1364" i="6"/>
  <c r="H1363" i="11"/>
  <c r="J1363" i="11" s="1"/>
  <c r="I239" i="6"/>
  <c r="H238" i="11"/>
  <c r="J238" i="11" s="1"/>
  <c r="I2411" i="6"/>
  <c r="H2410" i="11"/>
  <c r="J2410" i="11" s="1"/>
  <c r="I2827" i="6"/>
  <c r="H2826" i="11"/>
  <c r="J2826" i="11" s="1"/>
  <c r="I1882" i="6"/>
  <c r="H1881" i="11"/>
  <c r="J1881" i="11" s="1"/>
  <c r="I2007" i="6"/>
  <c r="H2006" i="11"/>
  <c r="J2006" i="11" s="1"/>
  <c r="I2728" i="6"/>
  <c r="H2727" i="11"/>
  <c r="J2727" i="11" s="1"/>
  <c r="I492" i="6"/>
  <c r="H491" i="11"/>
  <c r="J491" i="11" s="1"/>
  <c r="I2052" i="6"/>
  <c r="H2051" i="11"/>
  <c r="J2051" i="11" s="1"/>
  <c r="I423" i="6"/>
  <c r="H422" i="11"/>
  <c r="J422" i="11" s="1"/>
  <c r="I2196" i="6"/>
  <c r="H2195" i="11"/>
  <c r="J2195" i="11" s="1"/>
  <c r="I2637" i="6"/>
  <c r="H2636" i="11"/>
  <c r="J2636" i="11" s="1"/>
  <c r="I2612" i="6"/>
  <c r="H2611" i="11"/>
  <c r="J2611" i="11" s="1"/>
  <c r="I2475" i="6"/>
  <c r="H2474" i="11"/>
  <c r="J2474" i="11" s="1"/>
  <c r="I2170" i="6"/>
  <c r="H2169" i="11"/>
  <c r="J2169" i="11" s="1"/>
  <c r="I2337" i="6"/>
  <c r="H2336" i="11"/>
  <c r="J2336" i="11" s="1"/>
  <c r="I2490" i="6"/>
  <c r="H2489" i="11"/>
  <c r="J2489" i="11" s="1"/>
  <c r="I762" i="6"/>
  <c r="H761" i="11"/>
  <c r="J761" i="11" s="1"/>
  <c r="I264" i="6"/>
  <c r="H263" i="11"/>
  <c r="J263" i="11" s="1"/>
  <c r="I985" i="6"/>
  <c r="H984" i="11"/>
  <c r="J984" i="11" s="1"/>
  <c r="I2450" i="6"/>
  <c r="H2449" i="11"/>
  <c r="J2449" i="11" s="1"/>
  <c r="I39" i="6"/>
  <c r="H38" i="11"/>
  <c r="J38" i="11" s="1"/>
  <c r="I92" i="6"/>
  <c r="H91" i="11"/>
  <c r="J91" i="11" s="1"/>
  <c r="I2278" i="6"/>
  <c r="H2277" i="11"/>
  <c r="J2277" i="11" s="1"/>
  <c r="I1854" i="6"/>
  <c r="H1853" i="11"/>
  <c r="J1853" i="11" s="1"/>
  <c r="I656" i="6"/>
  <c r="H655" i="11"/>
  <c r="J655" i="11" s="1"/>
  <c r="I2644" i="6"/>
  <c r="H2643" i="11"/>
  <c r="J2643" i="11" s="1"/>
  <c r="I1237" i="6"/>
  <c r="H1236" i="11"/>
  <c r="J1236" i="11" s="1"/>
  <c r="I2436" i="6"/>
  <c r="H2435" i="11"/>
  <c r="J2435" i="11" s="1"/>
  <c r="I580" i="6"/>
  <c r="H579" i="11"/>
  <c r="J579" i="11" s="1"/>
  <c r="I2748" i="6"/>
  <c r="H2747" i="11"/>
  <c r="J2747" i="11" s="1"/>
  <c r="I613" i="6"/>
  <c r="H612" i="11"/>
  <c r="J612" i="11" s="1"/>
  <c r="I2482" i="6"/>
  <c r="H2481" i="11"/>
  <c r="J2481" i="11" s="1"/>
  <c r="I1330" i="6"/>
  <c r="H1329" i="11"/>
  <c r="J1329" i="11" s="1"/>
  <c r="I2161" i="6"/>
  <c r="H2160" i="11"/>
  <c r="J2160" i="11" s="1"/>
  <c r="I1156" i="6"/>
  <c r="H1155" i="11"/>
  <c r="J1155" i="11" s="1"/>
  <c r="I615" i="6"/>
  <c r="H614" i="11"/>
  <c r="J614" i="11" s="1"/>
  <c r="I576" i="6"/>
  <c r="H575" i="11"/>
  <c r="J575" i="11" s="1"/>
  <c r="I2594" i="6"/>
  <c r="H2593" i="11"/>
  <c r="J2593" i="11" s="1"/>
  <c r="I1781" i="6"/>
  <c r="H1780" i="11"/>
  <c r="J1780" i="11" s="1"/>
  <c r="I1889" i="6"/>
  <c r="H1888" i="11"/>
  <c r="J1888" i="11" s="1"/>
  <c r="I558" i="6"/>
  <c r="H557" i="11"/>
  <c r="J557" i="11" s="1"/>
  <c r="I1204" i="6"/>
  <c r="H1203" i="11"/>
  <c r="J1203" i="11" s="1"/>
  <c r="I167" i="6"/>
  <c r="H166" i="11"/>
  <c r="J166" i="11" s="1"/>
  <c r="I2115" i="6"/>
  <c r="H2114" i="11"/>
  <c r="J2114" i="11" s="1"/>
  <c r="I2536" i="6"/>
  <c r="H2535" i="11"/>
  <c r="J2535" i="11" s="1"/>
  <c r="I606" i="6"/>
  <c r="H605" i="11"/>
  <c r="J605" i="11" s="1"/>
  <c r="I126" i="6"/>
  <c r="H125" i="11"/>
  <c r="J125" i="11" s="1"/>
  <c r="I2746" i="6"/>
  <c r="H2745" i="11"/>
  <c r="J2745" i="11" s="1"/>
  <c r="I2229" i="6"/>
  <c r="H2228" i="11"/>
  <c r="J2228" i="11" s="1"/>
  <c r="I790" i="6"/>
  <c r="H789" i="11"/>
  <c r="J789" i="11" s="1"/>
  <c r="I768" i="6"/>
  <c r="H767" i="11"/>
  <c r="J767" i="11" s="1"/>
  <c r="H1110" i="11"/>
  <c r="J1110" i="11" s="1"/>
  <c r="I1111" i="6"/>
  <c r="I2342" i="6"/>
  <c r="H2341" i="11"/>
  <c r="J2341" i="11" s="1"/>
  <c r="I195" i="6"/>
  <c r="H194" i="11"/>
  <c r="J194" i="11" s="1"/>
  <c r="I1199" i="6"/>
  <c r="H1198" i="11"/>
  <c r="J1198" i="11" s="1"/>
  <c r="I448" i="6"/>
  <c r="H447" i="11"/>
  <c r="J447" i="11" s="1"/>
  <c r="I313" i="6"/>
  <c r="H312" i="11"/>
  <c r="J312" i="11" s="1"/>
  <c r="I822" i="6"/>
  <c r="H821" i="11"/>
  <c r="J821" i="11" s="1"/>
  <c r="I2440" i="6"/>
  <c r="H2439" i="11"/>
  <c r="J2439" i="11" s="1"/>
  <c r="H1997" i="11"/>
  <c r="J1997" i="11" s="1"/>
  <c r="I1998" i="6"/>
  <c r="I1620" i="6"/>
  <c r="H1619" i="11"/>
  <c r="J1619" i="11" s="1"/>
  <c r="I2765" i="6"/>
  <c r="H2764" i="11"/>
  <c r="J2764" i="11" s="1"/>
  <c r="I1722" i="6"/>
  <c r="H1721" i="11"/>
  <c r="J1721" i="11" s="1"/>
  <c r="I2839" i="6"/>
  <c r="H2838" i="11"/>
  <c r="J2838" i="11" s="1"/>
  <c r="I1198" i="6"/>
  <c r="H1197" i="11"/>
  <c r="J1197" i="11" s="1"/>
  <c r="I1840" i="6"/>
  <c r="H1839" i="11"/>
  <c r="J1839" i="11" s="1"/>
  <c r="I923" i="6"/>
  <c r="H922" i="11"/>
  <c r="J922" i="11" s="1"/>
  <c r="I2638" i="6"/>
  <c r="H2637" i="11"/>
  <c r="J2637" i="11" s="1"/>
  <c r="I1521" i="6"/>
  <c r="H1520" i="11"/>
  <c r="J1520" i="11" s="1"/>
  <c r="I776" i="6"/>
  <c r="H775" i="11"/>
  <c r="J775" i="11" s="1"/>
  <c r="I2535" i="6"/>
  <c r="H2534" i="11"/>
  <c r="J2534" i="11" s="1"/>
  <c r="I2346" i="6"/>
  <c r="H2345" i="11"/>
  <c r="J2345" i="11" s="1"/>
  <c r="I409" i="6"/>
  <c r="H408" i="11"/>
  <c r="J408" i="11" s="1"/>
  <c r="I598" i="6"/>
  <c r="H597" i="11"/>
  <c r="J597" i="11" s="1"/>
  <c r="I973" i="6"/>
  <c r="H972" i="11"/>
  <c r="J972" i="11" s="1"/>
  <c r="I2314" i="6"/>
  <c r="H2313" i="11"/>
  <c r="J2313" i="11" s="1"/>
  <c r="I2831" i="6"/>
  <c r="H2830" i="11"/>
  <c r="J2830" i="11" s="1"/>
  <c r="I735" i="6"/>
  <c r="H734" i="11"/>
  <c r="J734" i="11" s="1"/>
  <c r="I427" i="6"/>
  <c r="H426" i="11"/>
  <c r="J426" i="11" s="1"/>
  <c r="I1086" i="6"/>
  <c r="H1085" i="11"/>
  <c r="J1085" i="11" s="1"/>
  <c r="I159" i="6"/>
  <c r="H158" i="11"/>
  <c r="J158" i="11" s="1"/>
  <c r="I2340" i="6"/>
  <c r="H2339" i="11"/>
  <c r="J2339" i="11" s="1"/>
  <c r="I2235" i="6"/>
  <c r="H2234" i="11"/>
  <c r="J2234" i="11" s="1"/>
  <c r="I1911" i="6"/>
  <c r="H1910" i="11"/>
  <c r="J1910" i="11" s="1"/>
  <c r="I2489" i="6"/>
  <c r="H2488" i="11"/>
  <c r="J2488" i="11" s="1"/>
  <c r="I1607" i="6"/>
  <c r="H1606" i="11"/>
  <c r="J1606" i="11" s="1"/>
  <c r="I938" i="6"/>
  <c r="H937" i="11"/>
  <c r="J937" i="11" s="1"/>
  <c r="I954" i="6"/>
  <c r="H953" i="11"/>
  <c r="J953" i="11" s="1"/>
  <c r="I2568" i="6"/>
  <c r="H2567" i="11"/>
  <c r="J2567" i="11" s="1"/>
  <c r="I660" i="6"/>
  <c r="H659" i="11"/>
  <c r="J659" i="11" s="1"/>
  <c r="I706" i="6"/>
  <c r="H705" i="11"/>
  <c r="J705" i="11" s="1"/>
  <c r="I942" i="6"/>
  <c r="H941" i="11"/>
  <c r="J941" i="11" s="1"/>
  <c r="I821" i="6"/>
  <c r="H820" i="11"/>
  <c r="J820" i="11" s="1"/>
  <c r="I2756" i="6"/>
  <c r="H2755" i="11"/>
  <c r="J2755" i="11" s="1"/>
  <c r="I1427" i="6"/>
  <c r="H1426" i="11"/>
  <c r="J1426" i="11" s="1"/>
  <c r="I2228" i="6"/>
  <c r="H2227" i="11"/>
  <c r="J2227" i="11" s="1"/>
  <c r="I296" i="6"/>
  <c r="H295" i="11"/>
  <c r="J295" i="11" s="1"/>
  <c r="I251" i="6"/>
  <c r="H250" i="11"/>
  <c r="J250" i="11" s="1"/>
  <c r="I61" i="6"/>
  <c r="H60" i="11"/>
  <c r="J60" i="11" s="1"/>
  <c r="I592" i="6"/>
  <c r="H591" i="11"/>
  <c r="J591" i="11" s="1"/>
  <c r="I1462" i="6"/>
  <c r="H1461" i="11"/>
  <c r="J1461" i="11" s="1"/>
  <c r="I353" i="6"/>
  <c r="H352" i="11"/>
  <c r="J352" i="11" s="1"/>
  <c r="I563" i="6"/>
  <c r="H562" i="11"/>
  <c r="J562" i="11" s="1"/>
  <c r="I1666" i="6"/>
  <c r="H1665" i="11"/>
  <c r="J1665" i="11" s="1"/>
  <c r="I1379" i="6"/>
  <c r="H1378" i="11"/>
  <c r="J1378" i="11" s="1"/>
  <c r="I2241" i="6"/>
  <c r="H2240" i="11"/>
  <c r="J2240" i="11" s="1"/>
  <c r="I767" i="6"/>
  <c r="H766" i="11"/>
  <c r="J766" i="11" s="1"/>
  <c r="I2290" i="6"/>
  <c r="H2289" i="11"/>
  <c r="J2289" i="11" s="1"/>
  <c r="I2355" i="6"/>
  <c r="H2354" i="11"/>
  <c r="J2354" i="11" s="1"/>
  <c r="I1692" i="6"/>
  <c r="H1691" i="11"/>
  <c r="J1691" i="11" s="1"/>
  <c r="I2639" i="6"/>
  <c r="H2638" i="11"/>
  <c r="J2638" i="11" s="1"/>
  <c r="I1885" i="6"/>
  <c r="H1884" i="11"/>
  <c r="J1884" i="11" s="1"/>
  <c r="I2740" i="6"/>
  <c r="H2739" i="11"/>
  <c r="J2739" i="11" s="1"/>
  <c r="I293" i="6"/>
  <c r="H292" i="11"/>
  <c r="J292" i="11" s="1"/>
  <c r="I2667" i="6"/>
  <c r="H2666" i="11"/>
  <c r="J2666" i="11" s="1"/>
  <c r="I2190" i="6"/>
  <c r="H2189" i="11"/>
  <c r="J2189" i="11" s="1"/>
  <c r="I2193" i="6"/>
  <c r="H2192" i="11"/>
  <c r="J2192" i="11" s="1"/>
  <c r="I834" i="6"/>
  <c r="H833" i="11"/>
  <c r="J833" i="11" s="1"/>
  <c r="I1946" i="6"/>
  <c r="H1945" i="11"/>
  <c r="J1945" i="11" s="1"/>
  <c r="I676" i="6"/>
  <c r="H675" i="11"/>
  <c r="J675" i="11" s="1"/>
  <c r="I619" i="6"/>
  <c r="H618" i="11"/>
  <c r="J618" i="11" s="1"/>
  <c r="I1290" i="6"/>
  <c r="H1289" i="11"/>
  <c r="J1289" i="11" s="1"/>
  <c r="I915" i="6"/>
  <c r="H914" i="11"/>
  <c r="J914" i="11" s="1"/>
  <c r="H69" i="11"/>
  <c r="J69" i="11" s="1"/>
  <c r="I70" i="6"/>
  <c r="I2359" i="6"/>
  <c r="H2358" i="11"/>
  <c r="J2358" i="11" s="1"/>
  <c r="H2725" i="11"/>
  <c r="J2725" i="11" s="1"/>
  <c r="I2726" i="6"/>
  <c r="I1686" i="6"/>
  <c r="H1685" i="11"/>
  <c r="J1685" i="11" s="1"/>
  <c r="I711" i="6"/>
  <c r="H710" i="11"/>
  <c r="J710" i="11" s="1"/>
  <c r="I2533" i="6"/>
  <c r="H2532" i="11"/>
  <c r="J2532" i="11" s="1"/>
  <c r="I1020" i="6"/>
  <c r="H1019" i="11"/>
  <c r="J1019" i="11" s="1"/>
  <c r="I2401" i="6"/>
  <c r="H2400" i="11"/>
  <c r="J2400" i="11" s="1"/>
  <c r="I1672" i="6"/>
  <c r="H1671" i="11"/>
  <c r="J1671" i="11" s="1"/>
  <c r="I681" i="6"/>
  <c r="H680" i="11"/>
  <c r="J680" i="11" s="1"/>
  <c r="I1389" i="6"/>
  <c r="H1388" i="11"/>
  <c r="J1388" i="11" s="1"/>
  <c r="I2752" i="6"/>
  <c r="H2751" i="11"/>
  <c r="J2751" i="11" s="1"/>
  <c r="I2395" i="6"/>
  <c r="H2394" i="11"/>
  <c r="J2394" i="11" s="1"/>
  <c r="I1701" i="6"/>
  <c r="H1700" i="11"/>
  <c r="J1700" i="11" s="1"/>
  <c r="I1913" i="6"/>
  <c r="H1912" i="11"/>
  <c r="J1912" i="11" s="1"/>
  <c r="I1454" i="6"/>
  <c r="H1453" i="11"/>
  <c r="J1453" i="11" s="1"/>
  <c r="I497" i="6"/>
  <c r="H496" i="11"/>
  <c r="J496" i="11" s="1"/>
  <c r="I2621" i="6"/>
  <c r="H2620" i="11"/>
  <c r="J2620" i="11" s="1"/>
  <c r="I2693" i="6"/>
  <c r="H2692" i="11"/>
  <c r="J2692" i="11" s="1"/>
  <c r="I792" i="6"/>
  <c r="H791" i="11"/>
  <c r="J791" i="11" s="1"/>
  <c r="I2706" i="6"/>
  <c r="H2705" i="11"/>
  <c r="J2705" i="11" s="1"/>
  <c r="I1317" i="6"/>
  <c r="H1316" i="11"/>
  <c r="J1316" i="11" s="1"/>
  <c r="I774" i="6"/>
  <c r="H773" i="11"/>
  <c r="J773" i="11" s="1"/>
  <c r="I1691" i="6"/>
  <c r="H1690" i="11"/>
  <c r="J1690" i="11" s="1"/>
  <c r="I658" i="6"/>
  <c r="H657" i="11"/>
  <c r="J657" i="11" s="1"/>
  <c r="I81" i="6"/>
  <c r="H80" i="11"/>
  <c r="J80" i="11" s="1"/>
  <c r="I852" i="6"/>
  <c r="H851" i="11"/>
  <c r="J851" i="11" s="1"/>
  <c r="I215" i="6"/>
  <c r="H214" i="11"/>
  <c r="J214" i="11" s="1"/>
  <c r="I2135" i="6"/>
  <c r="H2134" i="11"/>
  <c r="J2134" i="11" s="1"/>
  <c r="I2270" i="6"/>
  <c r="H2269" i="11"/>
  <c r="J2269" i="11" s="1"/>
  <c r="I788" i="6"/>
  <c r="H787" i="11"/>
  <c r="J787" i="11" s="1"/>
  <c r="I2759" i="6"/>
  <c r="H2758" i="11"/>
  <c r="J2758" i="11" s="1"/>
  <c r="I1752" i="6"/>
  <c r="H1751" i="11"/>
  <c r="J1751" i="11" s="1"/>
  <c r="I217" i="6"/>
  <c r="H216" i="11"/>
  <c r="J216" i="11" s="1"/>
  <c r="I2328" i="6"/>
  <c r="H2327" i="11"/>
  <c r="J2327" i="11" s="1"/>
  <c r="I1896" i="6"/>
  <c r="H1895" i="11"/>
  <c r="J1895" i="11" s="1"/>
  <c r="I1668" i="6"/>
  <c r="H1667" i="11"/>
  <c r="J1667" i="11" s="1"/>
  <c r="I2236" i="6"/>
  <c r="H2235" i="11"/>
  <c r="J2235" i="11" s="1"/>
  <c r="H2590" i="11"/>
  <c r="J2590" i="11" s="1"/>
  <c r="I2591" i="6"/>
  <c r="I604" i="6"/>
  <c r="H603" i="11"/>
  <c r="J603" i="11" s="1"/>
  <c r="I1178" i="6"/>
  <c r="H1177" i="11"/>
  <c r="J1177" i="11" s="1"/>
  <c r="I733" i="6"/>
  <c r="H732" i="11"/>
  <c r="J732" i="11" s="1"/>
  <c r="I2571" i="6"/>
  <c r="H2570" i="11"/>
  <c r="J2570" i="11" s="1"/>
  <c r="I1560" i="6"/>
  <c r="H1559" i="11"/>
  <c r="J1559" i="11" s="1"/>
  <c r="I1796" i="6"/>
  <c r="H1795" i="11"/>
  <c r="J1795" i="11" s="1"/>
  <c r="I572" i="6"/>
  <c r="H571" i="11"/>
  <c r="J571" i="11" s="1"/>
  <c r="I2770" i="6"/>
  <c r="H2769" i="11"/>
  <c r="J2769" i="11" s="1"/>
  <c r="H1639" i="11"/>
  <c r="J1639" i="11" s="1"/>
  <c r="I1640" i="6"/>
  <c r="I63" i="6"/>
  <c r="H62" i="11"/>
  <c r="J62" i="11" s="1"/>
  <c r="I2257" i="6"/>
  <c r="H2256" i="11"/>
  <c r="J2256" i="11" s="1"/>
  <c r="I1070" i="6"/>
  <c r="H1069" i="11"/>
  <c r="J1069" i="11" s="1"/>
  <c r="I2718" i="6"/>
  <c r="H2717" i="11"/>
  <c r="J2717" i="11" s="1"/>
  <c r="I1819" i="6"/>
  <c r="H1818" i="11"/>
  <c r="J1818" i="11" s="1"/>
  <c r="H2634" i="11"/>
  <c r="J2634" i="11" s="1"/>
  <c r="I2635" i="6"/>
  <c r="I691" i="6"/>
  <c r="H690" i="11"/>
  <c r="J690" i="11" s="1"/>
  <c r="I2576" i="6"/>
  <c r="H2575" i="11"/>
  <c r="J2575" i="11" s="1"/>
  <c r="I1939" i="6"/>
  <c r="H1938" i="11"/>
  <c r="J1938" i="11" s="1"/>
  <c r="I2697" i="6"/>
  <c r="H2696" i="11"/>
  <c r="J2696" i="11" s="1"/>
  <c r="I2047" i="6"/>
  <c r="H2046" i="11"/>
  <c r="J2046" i="11" s="1"/>
  <c r="H2741" i="11"/>
  <c r="J2741" i="11" s="1"/>
  <c r="I2742" i="6"/>
  <c r="I267" i="6"/>
  <c r="H266" i="11"/>
  <c r="J266" i="11" s="1"/>
  <c r="I791" i="6"/>
  <c r="H790" i="11"/>
  <c r="J790" i="11" s="1"/>
  <c r="I2582" i="6"/>
  <c r="H2581" i="11"/>
  <c r="J2581" i="11" s="1"/>
  <c r="I605" i="6"/>
  <c r="H604" i="11"/>
  <c r="J604" i="11" s="1"/>
  <c r="I2133" i="6"/>
  <c r="H2132" i="11"/>
  <c r="J2132" i="11" s="1"/>
  <c r="I1297" i="6"/>
  <c r="H1296" i="11"/>
  <c r="J1296" i="11" s="1"/>
  <c r="I142" i="6"/>
  <c r="H141" i="11"/>
  <c r="J141" i="11" s="1"/>
  <c r="I540" i="6"/>
  <c r="H539" i="11"/>
  <c r="J539" i="11" s="1"/>
  <c r="I1157" i="6"/>
  <c r="H1156" i="11"/>
  <c r="J1156" i="11" s="1"/>
  <c r="I135" i="6"/>
  <c r="H134" i="11"/>
  <c r="J134" i="11" s="1"/>
  <c r="I1965" i="6"/>
  <c r="H1964" i="11"/>
  <c r="J1964" i="11" s="1"/>
  <c r="I1341" i="6"/>
  <c r="H1340" i="11"/>
  <c r="J1340" i="11" s="1"/>
  <c r="I569" i="6"/>
  <c r="H568" i="11"/>
  <c r="J568" i="11" s="1"/>
  <c r="I458" i="6"/>
  <c r="H457" i="11"/>
  <c r="J457" i="11" s="1"/>
  <c r="I1621" i="6"/>
  <c r="H1620" i="11"/>
  <c r="J1620" i="11" s="1"/>
  <c r="I2512" i="6"/>
  <c r="H2511" i="11"/>
  <c r="J2511" i="11" s="1"/>
  <c r="I1866" i="6"/>
  <c r="H1865" i="11"/>
  <c r="J1865" i="11" s="1"/>
  <c r="I877" i="6"/>
  <c r="H876" i="11"/>
  <c r="J876" i="11" s="1"/>
  <c r="I2792" i="6"/>
  <c r="H2791" i="11"/>
  <c r="J2791" i="11" s="1"/>
  <c r="I805" i="6"/>
  <c r="H804" i="11"/>
  <c r="J804" i="11" s="1"/>
  <c r="I1572" i="6"/>
  <c r="H1571" i="11"/>
  <c r="J1571" i="11" s="1"/>
  <c r="I1487" i="6"/>
  <c r="H1486" i="11"/>
  <c r="J1486" i="11" s="1"/>
  <c r="I2119" i="6"/>
  <c r="H2118" i="11"/>
  <c r="J2118" i="11" s="1"/>
  <c r="I2399" i="6"/>
  <c r="H2398" i="11"/>
  <c r="J2398" i="11" s="1"/>
  <c r="I1472" i="6"/>
  <c r="H1471" i="11"/>
  <c r="J1471" i="11" s="1"/>
  <c r="I2244" i="6"/>
  <c r="H2243" i="11"/>
  <c r="J2243" i="11" s="1"/>
  <c r="I1001" i="6"/>
  <c r="H1000" i="11"/>
  <c r="J1000" i="11" s="1"/>
  <c r="H2263" i="11"/>
  <c r="J2263" i="11" s="1"/>
  <c r="I2264" i="6"/>
  <c r="I1481" i="6"/>
  <c r="H1480" i="11"/>
  <c r="J1480" i="11" s="1"/>
  <c r="I336" i="6"/>
  <c r="H335" i="11"/>
  <c r="J335" i="11" s="1"/>
  <c r="I633" i="6"/>
  <c r="H632" i="11"/>
  <c r="J632" i="11" s="1"/>
  <c r="I2666" i="6"/>
  <c r="H2665" i="11"/>
  <c r="J2665" i="11" s="1"/>
  <c r="I659" i="6"/>
  <c r="H658" i="11"/>
  <c r="J658" i="11" s="1"/>
  <c r="H202" i="11"/>
  <c r="J202" i="11" s="1"/>
  <c r="I203" i="6"/>
  <c r="I870" i="6"/>
  <c r="H869" i="11"/>
  <c r="J869" i="11" s="1"/>
  <c r="I1177" i="6"/>
  <c r="H1176" i="11"/>
  <c r="J1176" i="11" s="1"/>
  <c r="I1056" i="6"/>
  <c r="H1055" i="11"/>
  <c r="J1055" i="11" s="1"/>
  <c r="I719" i="6"/>
  <c r="H718" i="11"/>
  <c r="J718" i="11" s="1"/>
  <c r="I1099" i="6"/>
  <c r="H1098" i="11"/>
  <c r="J1098" i="11" s="1"/>
  <c r="I1115" i="6"/>
  <c r="H1114" i="11"/>
  <c r="J1114" i="11" s="1"/>
  <c r="I1523" i="6"/>
  <c r="H1522" i="11"/>
  <c r="J1522" i="11" s="1"/>
  <c r="I1375" i="6"/>
  <c r="H1374" i="11"/>
  <c r="J1374" i="11" s="1"/>
  <c r="I1516" i="6"/>
  <c r="H1515" i="11"/>
  <c r="J1515" i="11" s="1"/>
  <c r="I1275" i="6"/>
  <c r="H1274" i="11"/>
  <c r="J1274" i="11" s="1"/>
  <c r="H2162" i="11"/>
  <c r="J2162" i="11" s="1"/>
  <c r="I2163" i="6"/>
  <c r="I2466" i="6"/>
  <c r="H2465" i="11"/>
  <c r="J2465" i="11" s="1"/>
  <c r="I2381" i="6"/>
  <c r="H2380" i="11"/>
  <c r="J2380" i="11" s="1"/>
  <c r="I2384" i="6"/>
  <c r="H2383" i="11"/>
  <c r="J2383" i="11" s="1"/>
  <c r="I1212" i="6"/>
  <c r="H1211" i="11"/>
  <c r="J1211" i="11" s="1"/>
  <c r="I446" i="6"/>
  <c r="H445" i="11"/>
  <c r="J445" i="11" s="1"/>
  <c r="I930" i="6"/>
  <c r="H929" i="11"/>
  <c r="J929" i="11" s="1"/>
  <c r="I2172" i="6"/>
  <c r="H2171" i="11"/>
  <c r="J2171" i="11" s="1"/>
  <c r="I1938" i="6"/>
  <c r="H1937" i="11"/>
  <c r="J1937" i="11" s="1"/>
  <c r="I1861" i="6"/>
  <c r="H1860" i="11"/>
  <c r="J1860" i="11" s="1"/>
  <c r="I2127" i="6"/>
  <c r="H2126" i="11"/>
  <c r="J2126" i="11" s="1"/>
  <c r="I1920" i="6"/>
  <c r="H1919" i="11"/>
  <c r="J1919" i="11" s="1"/>
  <c r="I1940" i="6"/>
  <c r="H1939" i="11"/>
  <c r="J1939" i="11" s="1"/>
  <c r="I1680" i="6"/>
  <c r="H1679" i="11"/>
  <c r="J1679" i="11" s="1"/>
  <c r="I1799" i="6"/>
  <c r="H1798" i="11"/>
  <c r="J1798" i="11" s="1"/>
  <c r="I1258" i="6"/>
  <c r="H1257" i="11"/>
  <c r="J1257" i="11" s="1"/>
  <c r="I1558" i="6"/>
  <c r="H1557" i="11"/>
  <c r="J1557" i="11" s="1"/>
  <c r="I338" i="6"/>
  <c r="H337" i="11"/>
  <c r="J337" i="11" s="1"/>
  <c r="I1322" i="6"/>
  <c r="H1321" i="11"/>
  <c r="J1321" i="11" s="1"/>
  <c r="I1366" i="6"/>
  <c r="H1365" i="11"/>
  <c r="J1365" i="11" s="1"/>
  <c r="I2254" i="6"/>
  <c r="H2253" i="11"/>
  <c r="J2253" i="11" s="1"/>
  <c r="I674" i="6"/>
  <c r="H673" i="11"/>
  <c r="J673" i="11" s="1"/>
  <c r="I2823" i="6"/>
  <c r="H2822" i="11"/>
  <c r="J2822" i="11" s="1"/>
  <c r="I2420" i="6"/>
  <c r="H2419" i="11"/>
  <c r="J2419" i="11" s="1"/>
  <c r="I2627" i="6"/>
  <c r="H2626" i="11"/>
  <c r="J2626" i="11" s="1"/>
  <c r="I1642" i="6"/>
  <c r="H1641" i="11"/>
  <c r="J1641" i="11" s="1"/>
  <c r="I2114" i="6"/>
  <c r="H2113" i="11"/>
  <c r="J2113" i="11" s="1"/>
  <c r="I2561" i="6"/>
  <c r="H2560" i="11"/>
  <c r="J2560" i="11" s="1"/>
  <c r="I1655" i="6"/>
  <c r="H1654" i="11"/>
  <c r="J1654" i="11" s="1"/>
  <c r="I370" i="6"/>
  <c r="H369" i="11"/>
  <c r="J369" i="11" s="1"/>
  <c r="I2283" i="6"/>
  <c r="H2282" i="11"/>
  <c r="J2282" i="11" s="1"/>
  <c r="I1868" i="6"/>
  <c r="H1867" i="11"/>
  <c r="J1867" i="11" s="1"/>
  <c r="I6" i="6"/>
  <c r="H5" i="11"/>
  <c r="J5" i="11" s="1"/>
  <c r="I1348" i="6"/>
  <c r="H1347" i="11"/>
  <c r="J1347" i="11" s="1"/>
  <c r="I2272" i="6"/>
  <c r="H2271" i="11"/>
  <c r="J2271" i="11" s="1"/>
  <c r="I2062" i="6"/>
  <c r="H2061" i="11"/>
  <c r="J2061" i="11" s="1"/>
  <c r="I156" i="6"/>
  <c r="H155" i="11"/>
  <c r="J155" i="11" s="1"/>
  <c r="I79" i="6"/>
  <c r="H78" i="11"/>
  <c r="J78" i="11" s="1"/>
  <c r="I132" i="6"/>
  <c r="H131" i="11"/>
  <c r="J131" i="11" s="1"/>
  <c r="I1248" i="6"/>
  <c r="H1247" i="11"/>
  <c r="J1247" i="11" s="1"/>
  <c r="I2600" i="6"/>
  <c r="H2599" i="11"/>
  <c r="J2599" i="11" s="1"/>
  <c r="I624" i="6"/>
  <c r="H623" i="11"/>
  <c r="J623" i="11" s="1"/>
  <c r="I990" i="6"/>
  <c r="H989" i="11"/>
  <c r="J989" i="11" s="1"/>
  <c r="I179" i="6"/>
  <c r="H178" i="11"/>
  <c r="J178" i="11" s="1"/>
  <c r="I1563" i="6"/>
  <c r="H1562" i="11"/>
  <c r="J1562" i="11" s="1"/>
  <c r="I894" i="6"/>
  <c r="H893" i="11"/>
  <c r="J893" i="11" s="1"/>
  <c r="I2322" i="6"/>
  <c r="H2321" i="11"/>
  <c r="J2321" i="11" s="1"/>
  <c r="I2017" i="6"/>
  <c r="H2016" i="11"/>
  <c r="J2016" i="11" s="1"/>
  <c r="I1503" i="6"/>
  <c r="H1502" i="11"/>
  <c r="J1502" i="11" s="1"/>
  <c r="I631" i="6"/>
  <c r="H630" i="11"/>
  <c r="J630" i="11" s="1"/>
  <c r="I1573" i="6"/>
  <c r="H1572" i="11"/>
  <c r="J1572" i="11" s="1"/>
  <c r="I1658" i="6"/>
  <c r="H1657" i="11"/>
  <c r="J1657" i="11" s="1"/>
  <c r="I694" i="6"/>
  <c r="H693" i="11"/>
  <c r="J693" i="11" s="1"/>
  <c r="I1846" i="6"/>
  <c r="H1845" i="11"/>
  <c r="J1845" i="11" s="1"/>
  <c r="I2577" i="6"/>
  <c r="H2576" i="11"/>
  <c r="J2576" i="11" s="1"/>
  <c r="I1118" i="6"/>
  <c r="H1117" i="11"/>
  <c r="J1117" i="11" s="1"/>
  <c r="I2511" i="6"/>
  <c r="H2510" i="11"/>
  <c r="J2510" i="11" s="1"/>
  <c r="I367" i="6"/>
  <c r="H366" i="11"/>
  <c r="J366" i="11" s="1"/>
  <c r="H103" i="11"/>
  <c r="J103" i="11" s="1"/>
  <c r="I104" i="6"/>
  <c r="I997" i="6"/>
  <c r="H996" i="11"/>
  <c r="J996" i="11" s="1"/>
  <c r="I1784" i="6"/>
  <c r="H1783" i="11"/>
  <c r="J1783" i="11" s="1"/>
  <c r="I1078" i="6"/>
  <c r="H1077" i="11"/>
  <c r="J1077" i="11" s="1"/>
  <c r="I300" i="6"/>
  <c r="H299" i="11"/>
  <c r="J299" i="11" s="1"/>
  <c r="I408" i="6"/>
  <c r="H407" i="11"/>
  <c r="J407" i="11" s="1"/>
  <c r="I639" i="6"/>
  <c r="H638" i="11"/>
  <c r="J638" i="11" s="1"/>
  <c r="I1280" i="6"/>
  <c r="H1279" i="11"/>
  <c r="J1279" i="11" s="1"/>
  <c r="I11" i="6"/>
  <c r="H10" i="11"/>
  <c r="J10" i="11" s="1"/>
  <c r="I1682" i="6"/>
  <c r="H1681" i="11"/>
  <c r="J1681" i="11" s="1"/>
  <c r="I2843" i="6"/>
  <c r="H2842" i="11"/>
  <c r="J2842" i="11" s="1"/>
  <c r="I818" i="6"/>
  <c r="H817" i="11"/>
  <c r="J817" i="11" s="1"/>
  <c r="I2757" i="6"/>
  <c r="H2756" i="11"/>
  <c r="J2756" i="11" s="1"/>
  <c r="I2261" i="6"/>
  <c r="H2260" i="11"/>
  <c r="J2260" i="11" s="1"/>
  <c r="I2070" i="6"/>
  <c r="H2069" i="11"/>
  <c r="J2069" i="11" s="1"/>
  <c r="I1744" i="6"/>
  <c r="H1743" i="11"/>
  <c r="J1743" i="11" s="1"/>
  <c r="I1499" i="6"/>
  <c r="H1498" i="11"/>
  <c r="J1498" i="11" s="1"/>
  <c r="I1559" i="6"/>
  <c r="H1558" i="11"/>
  <c r="J1558" i="11" s="1"/>
  <c r="I917" i="6"/>
  <c r="H916" i="11"/>
  <c r="J916" i="11" s="1"/>
  <c r="I980" i="6"/>
  <c r="H979" i="11"/>
  <c r="J979" i="11" s="1"/>
  <c r="I2790" i="6"/>
  <c r="H2789" i="11"/>
  <c r="J2789" i="11" s="1"/>
  <c r="I935" i="6"/>
  <c r="H934" i="11"/>
  <c r="J934" i="11" s="1"/>
  <c r="I1431" i="6"/>
  <c r="H1430" i="11"/>
  <c r="J1430" i="11" s="1"/>
  <c r="I1383" i="6"/>
  <c r="H1382" i="11"/>
  <c r="J1382" i="11" s="1"/>
  <c r="I1128" i="6"/>
  <c r="H1127" i="11"/>
  <c r="J1127" i="11" s="1"/>
  <c r="I66" i="6"/>
  <c r="H65" i="11"/>
  <c r="J65" i="11" s="1"/>
  <c r="I2814" i="6"/>
  <c r="H2813" i="11"/>
  <c r="J2813" i="11" s="1"/>
  <c r="I1787" i="6"/>
  <c r="H1786" i="11"/>
  <c r="J1786" i="11" s="1"/>
  <c r="I513" i="6"/>
  <c r="H512" i="11"/>
  <c r="J512" i="11" s="1"/>
  <c r="H811" i="11"/>
  <c r="J811" i="11" s="1"/>
  <c r="I812" i="6"/>
  <c r="I223" i="6"/>
  <c r="H222" i="11"/>
  <c r="J222" i="11" s="1"/>
  <c r="I10" i="6"/>
  <c r="H9" i="11"/>
  <c r="J9" i="11" s="1"/>
  <c r="I483" i="6"/>
  <c r="H482" i="11"/>
  <c r="J482" i="11" s="1"/>
  <c r="I420" i="6"/>
  <c r="H419" i="11"/>
  <c r="J419" i="11" s="1"/>
  <c r="I600" i="6"/>
  <c r="H599" i="11"/>
  <c r="J599" i="11" s="1"/>
  <c r="H2555" i="11"/>
  <c r="J2555" i="11" s="1"/>
  <c r="I2556" i="6"/>
  <c r="I2802" i="6"/>
  <c r="H2801" i="11"/>
  <c r="J2801" i="11" s="1"/>
  <c r="I2097" i="6"/>
  <c r="H2096" i="11"/>
  <c r="J2096" i="11" s="1"/>
  <c r="I139" i="6"/>
  <c r="H138" i="11"/>
  <c r="J138" i="11" s="1"/>
  <c r="I1878" i="6"/>
  <c r="H1877" i="11"/>
  <c r="J1877" i="11" s="1"/>
  <c r="I1229" i="6"/>
  <c r="H1228" i="11"/>
  <c r="J1228" i="11" s="1"/>
  <c r="I939" i="6"/>
  <c r="H938" i="11"/>
  <c r="J938" i="11" s="1"/>
  <c r="I2720" i="6"/>
  <c r="H2719" i="11"/>
  <c r="J2719" i="11" s="1"/>
  <c r="I2353" i="6"/>
  <c r="H2352" i="11"/>
  <c r="J2352" i="11" s="1"/>
  <c r="I1526" i="6"/>
  <c r="H1525" i="11"/>
  <c r="J1525" i="11" s="1"/>
  <c r="I1251" i="6"/>
  <c r="H1250" i="11"/>
  <c r="J1250" i="11" s="1"/>
  <c r="I2778" i="6"/>
  <c r="H2777" i="11"/>
  <c r="J2777" i="11" s="1"/>
  <c r="I1085" i="6"/>
  <c r="H1084" i="11"/>
  <c r="J1084" i="11" s="1"/>
  <c r="I168" i="6"/>
  <c r="H167" i="11"/>
  <c r="J167" i="11" s="1"/>
  <c r="I911" i="6"/>
  <c r="H910" i="11"/>
  <c r="J910" i="11" s="1"/>
  <c r="I1008" i="6"/>
  <c r="H1007" i="11"/>
  <c r="J1007" i="11" s="1"/>
  <c r="I991" i="6"/>
  <c r="H990" i="11"/>
  <c r="J990" i="11" s="1"/>
  <c r="I1139" i="6"/>
  <c r="H1138" i="11"/>
  <c r="J1138" i="11" s="1"/>
  <c r="I2741" i="6"/>
  <c r="H2740" i="11"/>
  <c r="J2740" i="11" s="1"/>
  <c r="I1821" i="6"/>
  <c r="H1820" i="11"/>
  <c r="J1820" i="11" s="1"/>
  <c r="I2307" i="6"/>
  <c r="H2306" i="11"/>
  <c r="J2306" i="11" s="1"/>
  <c r="I1409" i="6"/>
  <c r="H1408" i="11"/>
  <c r="J1408" i="11" s="1"/>
  <c r="I2262" i="6"/>
  <c r="H2261" i="11"/>
  <c r="J2261" i="11" s="1"/>
  <c r="I1007" i="6"/>
  <c r="H1006" i="11"/>
  <c r="J1006" i="11" s="1"/>
  <c r="I2332" i="6"/>
  <c r="H2331" i="11"/>
  <c r="J2331" i="11" s="1"/>
  <c r="I1753" i="6"/>
  <c r="H1752" i="11"/>
  <c r="J1752" i="11" s="1"/>
  <c r="I216" i="6"/>
  <c r="H215" i="11"/>
  <c r="J215" i="11" s="1"/>
  <c r="I85" i="6"/>
  <c r="H84" i="11"/>
  <c r="J84" i="11" s="1"/>
  <c r="I1087" i="6"/>
  <c r="H1086" i="11"/>
  <c r="J1086" i="11" s="1"/>
  <c r="I2233" i="6"/>
  <c r="H2232" i="11"/>
  <c r="J2232" i="11" s="1"/>
  <c r="I807" i="6"/>
  <c r="H806" i="11"/>
  <c r="J806" i="11" s="1"/>
  <c r="I2838" i="6"/>
  <c r="H2837" i="11"/>
  <c r="J2837" i="11" s="1"/>
  <c r="I1356" i="6"/>
  <c r="H1355" i="11"/>
  <c r="J1355" i="11" s="1"/>
  <c r="I233" i="6"/>
  <c r="H232" i="11"/>
  <c r="J232" i="11" s="1"/>
  <c r="I115" i="6"/>
  <c r="H114" i="11"/>
  <c r="J114" i="11" s="1"/>
  <c r="I381" i="6"/>
  <c r="H380" i="11"/>
  <c r="J380" i="11" s="1"/>
  <c r="I2185" i="6"/>
  <c r="H2184" i="11"/>
  <c r="J2184" i="11" s="1"/>
  <c r="I1826" i="6"/>
  <c r="H1825" i="11"/>
  <c r="J1825" i="11" s="1"/>
  <c r="I2139" i="6"/>
  <c r="H2138" i="11"/>
  <c r="J2138" i="11" s="1"/>
  <c r="I2318" i="6"/>
  <c r="H2317" i="11"/>
  <c r="J2317" i="11" s="1"/>
  <c r="I304" i="6"/>
  <c r="H303" i="11"/>
  <c r="J303" i="11" s="1"/>
  <c r="I407" i="6"/>
  <c r="H406" i="11"/>
  <c r="J406" i="11" s="1"/>
  <c r="I2723" i="6"/>
  <c r="H2722" i="11"/>
  <c r="J2722" i="11" s="1"/>
  <c r="I383" i="6"/>
  <c r="H382" i="11"/>
  <c r="J382" i="11" s="1"/>
  <c r="I1449" i="6"/>
  <c r="H1448" i="11"/>
  <c r="J1448" i="11" s="1"/>
  <c r="I1041" i="6"/>
  <c r="H1040" i="11"/>
  <c r="J1040" i="11" s="1"/>
  <c r="I1343" i="6"/>
  <c r="H1342" i="11"/>
  <c r="J1342" i="11" s="1"/>
  <c r="I1447" i="6"/>
  <c r="H1446" i="11"/>
  <c r="J1446" i="11" s="1"/>
  <c r="I2072" i="6"/>
  <c r="H2071" i="11"/>
  <c r="J2071" i="11" s="1"/>
  <c r="I2175" i="6"/>
  <c r="H2174" i="11"/>
  <c r="J2174" i="11" s="1"/>
  <c r="I1291" i="6"/>
  <c r="H1290" i="11"/>
  <c r="J1290" i="11" s="1"/>
  <c r="I725" i="6"/>
  <c r="H724" i="11"/>
  <c r="J724" i="11" s="1"/>
  <c r="I1715" i="6"/>
  <c r="H1714" i="11"/>
  <c r="J1714" i="11" s="1"/>
  <c r="I559" i="6"/>
  <c r="H558" i="11"/>
  <c r="J558" i="11" s="1"/>
  <c r="I1612" i="6"/>
  <c r="H1611" i="11"/>
  <c r="J1611" i="11" s="1"/>
  <c r="I590" i="6"/>
  <c r="H589" i="11"/>
  <c r="J589" i="11" s="1"/>
  <c r="I2371" i="6"/>
  <c r="H2370" i="11"/>
  <c r="J2370" i="11" s="1"/>
  <c r="I1610" i="6"/>
  <c r="H1609" i="11"/>
  <c r="J1609" i="11" s="1"/>
  <c r="I1110" i="6"/>
  <c r="H1109" i="11"/>
  <c r="J1109" i="11" s="1"/>
  <c r="I744" i="6"/>
  <c r="H743" i="11"/>
  <c r="J743" i="11" s="1"/>
  <c r="I1734" i="6"/>
  <c r="H1733" i="11"/>
  <c r="J1733" i="11" s="1"/>
  <c r="I1502" i="6"/>
  <c r="H1501" i="11"/>
  <c r="J1501" i="11" s="1"/>
  <c r="I1232" i="6"/>
  <c r="H1231" i="11"/>
  <c r="J1231" i="11" s="1"/>
  <c r="I2500" i="6"/>
  <c r="H2499" i="11"/>
  <c r="J2499" i="11" s="1"/>
  <c r="I1096" i="6"/>
  <c r="H1095" i="11"/>
  <c r="J1095" i="11" s="1"/>
  <c r="I2217" i="6"/>
  <c r="H2216" i="11"/>
  <c r="J2216" i="11" s="1"/>
  <c r="I16" i="6"/>
  <c r="H15" i="11"/>
  <c r="J15" i="11" s="1"/>
  <c r="I2382" i="6"/>
  <c r="H2381" i="11"/>
  <c r="J2381" i="11" s="1"/>
  <c r="I945" i="6"/>
  <c r="H944" i="11"/>
  <c r="J944" i="11" s="1"/>
  <c r="I2045" i="6"/>
  <c r="H2044" i="11"/>
  <c r="J2044" i="11" s="1"/>
  <c r="I1129" i="6"/>
  <c r="H1128" i="11"/>
  <c r="J1128" i="11" s="1"/>
  <c r="I2037" i="6"/>
  <c r="H2036" i="11"/>
  <c r="J2036" i="11" s="1"/>
  <c r="I1535" i="6"/>
  <c r="H1534" i="11"/>
  <c r="J1534" i="11" s="1"/>
  <c r="I309" i="6"/>
  <c r="H308" i="11"/>
  <c r="J308" i="11" s="1"/>
  <c r="I1567" i="6"/>
  <c r="H1566" i="11"/>
  <c r="J1566" i="11" s="1"/>
  <c r="I957" i="6"/>
  <c r="H956" i="11"/>
  <c r="J956" i="11" s="1"/>
  <c r="I1688" i="6"/>
  <c r="H1687" i="11"/>
  <c r="J1687" i="11" s="1"/>
  <c r="I884" i="6"/>
  <c r="H883" i="11"/>
  <c r="J883" i="11" s="1"/>
  <c r="I1034" i="6"/>
  <c r="H1033" i="11"/>
  <c r="J1033" i="11" s="1"/>
  <c r="I2496" i="6"/>
  <c r="H2495" i="11"/>
  <c r="J2495" i="11" s="1"/>
  <c r="I269" i="6"/>
  <c r="H268" i="11"/>
  <c r="J268" i="11" s="1"/>
  <c r="I1332" i="6"/>
  <c r="H1331" i="11"/>
  <c r="J1331" i="11" s="1"/>
  <c r="I2102" i="6"/>
  <c r="H2101" i="11"/>
  <c r="J2101" i="11" s="1"/>
  <c r="I1458" i="6"/>
  <c r="H1457" i="11"/>
  <c r="J1457" i="11" s="1"/>
  <c r="I819" i="6"/>
  <c r="H818" i="11"/>
  <c r="J818" i="11" s="1"/>
  <c r="I1806" i="6"/>
  <c r="H1805" i="11"/>
  <c r="J1805" i="11" s="1"/>
  <c r="I2015" i="6"/>
  <c r="H2014" i="11"/>
  <c r="J2014" i="11" s="1"/>
  <c r="I1162" i="6"/>
  <c r="H1161" i="11"/>
  <c r="J1161" i="11" s="1"/>
  <c r="I2376" i="6"/>
  <c r="H2375" i="11"/>
  <c r="J2375" i="11" s="1"/>
  <c r="I129" i="6"/>
  <c r="H128" i="11"/>
  <c r="J128" i="11" s="1"/>
  <c r="I1340" i="6"/>
  <c r="H1339" i="11"/>
  <c r="J1339" i="11" s="1"/>
  <c r="I1822" i="6"/>
  <c r="H1821" i="11"/>
  <c r="J1821" i="11" s="1"/>
  <c r="I1944" i="6"/>
  <c r="H1943" i="11"/>
  <c r="J1943" i="11" s="1"/>
  <c r="I2805" i="6"/>
  <c r="H2804" i="11"/>
  <c r="J2804" i="11" s="1"/>
  <c r="I1180" i="6"/>
  <c r="H1179" i="11"/>
  <c r="J1179" i="11" s="1"/>
  <c r="I2457" i="6"/>
  <c r="H2456" i="11"/>
  <c r="J2456" i="11" s="1"/>
  <c r="I1263" i="6"/>
  <c r="H1262" i="11"/>
  <c r="J1262" i="11" s="1"/>
  <c r="I1214" i="6"/>
  <c r="H1213" i="11"/>
  <c r="J1213" i="11" s="1"/>
  <c r="I1279" i="6"/>
  <c r="H1278" i="11"/>
  <c r="J1278" i="11" s="1"/>
  <c r="I1238" i="6"/>
  <c r="H1237" i="11"/>
  <c r="J1237" i="11" s="1"/>
  <c r="I2603" i="6"/>
  <c r="H2602" i="11"/>
  <c r="J2602" i="11" s="1"/>
  <c r="I72" i="6"/>
  <c r="H71" i="11"/>
  <c r="J71" i="11" s="1"/>
  <c r="I325" i="6"/>
  <c r="H324" i="11"/>
  <c r="J324" i="11" s="1"/>
  <c r="I1810" i="6"/>
  <c r="H1809" i="11"/>
  <c r="J1809" i="11" s="1"/>
  <c r="I363" i="6"/>
  <c r="H362" i="11"/>
  <c r="J362" i="11" s="1"/>
  <c r="I795" i="6"/>
  <c r="H794" i="11"/>
  <c r="J794" i="11" s="1"/>
  <c r="I95" i="6"/>
  <c r="H94" i="11"/>
  <c r="J94" i="11" s="1"/>
  <c r="I803" i="6"/>
  <c r="H802" i="11"/>
  <c r="J802" i="11" s="1"/>
  <c r="I2573" i="6"/>
  <c r="H2572" i="11"/>
  <c r="J2572" i="11" s="1"/>
  <c r="H1979" i="11"/>
  <c r="J1979" i="11" s="1"/>
  <c r="I1980" i="6"/>
  <c r="I1163" i="6"/>
  <c r="H1162" i="11"/>
  <c r="J1162" i="11" s="1"/>
  <c r="I718" i="6"/>
  <c r="H717" i="11"/>
  <c r="J717" i="11" s="1"/>
  <c r="I594" i="6"/>
  <c r="H593" i="11"/>
  <c r="J593" i="11" s="1"/>
  <c r="I43" i="6"/>
  <c r="H42" i="11"/>
  <c r="J42" i="11" s="1"/>
  <c r="I2028" i="6"/>
  <c r="H2027" i="11"/>
  <c r="J2027" i="11" s="1"/>
  <c r="I969" i="6"/>
  <c r="H968" i="11"/>
  <c r="J968" i="11" s="1"/>
  <c r="I1717" i="6"/>
  <c r="H1716" i="11"/>
  <c r="J1716" i="11" s="1"/>
  <c r="I657" i="6"/>
  <c r="H656" i="11"/>
  <c r="J656" i="11" s="1"/>
  <c r="I2578" i="6"/>
  <c r="H2577" i="11"/>
  <c r="J2577" i="11" s="1"/>
  <c r="I1999" i="6"/>
  <c r="H1998" i="11"/>
  <c r="J1998" i="11" s="1"/>
  <c r="I318" i="6"/>
  <c r="H317" i="11"/>
  <c r="J317" i="11" s="1"/>
  <c r="I908" i="6"/>
  <c r="H907" i="11"/>
  <c r="J907" i="11" s="1"/>
  <c r="I2820" i="6"/>
  <c r="H2819" i="11"/>
  <c r="J2819" i="11" s="1"/>
  <c r="I504" i="6"/>
  <c r="H503" i="11"/>
  <c r="J503" i="11" s="1"/>
  <c r="I1443" i="6"/>
  <c r="H1442" i="11"/>
  <c r="J1442" i="11" s="1"/>
  <c r="I15" i="6"/>
  <c r="H14" i="11"/>
  <c r="J14" i="11" s="1"/>
  <c r="I2845" i="6"/>
  <c r="H2844" i="11"/>
  <c r="J2844" i="11" s="1"/>
  <c r="I1649" i="6"/>
  <c r="H1648" i="11"/>
  <c r="J1648" i="11" s="1"/>
  <c r="I530" i="6"/>
  <c r="H529" i="11"/>
  <c r="J529" i="11" s="1"/>
  <c r="I469" i="6"/>
  <c r="H468" i="11"/>
  <c r="J468" i="11" s="1"/>
  <c r="I2184" i="6"/>
  <c r="H2183" i="11"/>
  <c r="J2183" i="11" s="1"/>
  <c r="I2166" i="6"/>
  <c r="H2165" i="11"/>
  <c r="J2165" i="11" s="1"/>
  <c r="I1664" i="6"/>
  <c r="H1663" i="11"/>
  <c r="J1663" i="11" s="1"/>
  <c r="I666" i="6"/>
  <c r="H665" i="11"/>
  <c r="J665" i="11" s="1"/>
  <c r="I1545" i="6"/>
  <c r="H1544" i="11"/>
  <c r="J1544" i="11" s="1"/>
  <c r="I2065" i="6"/>
  <c r="H2064" i="11"/>
  <c r="J2064" i="11" s="1"/>
  <c r="I2443" i="6"/>
  <c r="H2442" i="11"/>
  <c r="J2442" i="11" s="1"/>
  <c r="I797" i="6"/>
  <c r="H796" i="11"/>
  <c r="J796" i="11" s="1"/>
  <c r="I710" i="6"/>
  <c r="H709" i="11"/>
  <c r="J709" i="11" s="1"/>
  <c r="I2219" i="6"/>
  <c r="H2218" i="11"/>
  <c r="J2218" i="11" s="1"/>
  <c r="I234" i="6"/>
  <c r="H233" i="11"/>
  <c r="J233" i="11" s="1"/>
  <c r="I2715" i="6"/>
  <c r="H2714" i="11"/>
  <c r="J2714" i="11" s="1"/>
  <c r="I2657" i="6"/>
  <c r="H2656" i="11"/>
  <c r="J2656" i="11" s="1"/>
  <c r="I500" i="6"/>
  <c r="H499" i="11"/>
  <c r="J499" i="11" s="1"/>
  <c r="H2299" i="11"/>
  <c r="J2299" i="11" s="1"/>
  <c r="I2300" i="6"/>
  <c r="I438" i="6"/>
  <c r="H437" i="11"/>
  <c r="J437" i="11" s="1"/>
  <c r="I1987" i="6"/>
  <c r="H1986" i="11"/>
  <c r="J1986" i="11" s="1"/>
  <c r="I647" i="6"/>
  <c r="H646" i="11"/>
  <c r="J646" i="11" s="1"/>
  <c r="I2596" i="6"/>
  <c r="H2595" i="11"/>
  <c r="J2595" i="11" s="1"/>
  <c r="I1837" i="6"/>
  <c r="H1836" i="11"/>
  <c r="J1836" i="11" s="1"/>
  <c r="I573" i="6"/>
  <c r="H572" i="11"/>
  <c r="J572" i="11" s="1"/>
  <c r="I2589" i="6"/>
  <c r="H2588" i="11"/>
  <c r="J2588" i="11" s="1"/>
  <c r="I113" i="6"/>
  <c r="H112" i="11"/>
  <c r="J112" i="11" s="1"/>
  <c r="I354" i="6"/>
  <c r="H353" i="11"/>
  <c r="J353" i="11" s="1"/>
  <c r="I1117" i="6"/>
  <c r="H1116" i="11"/>
  <c r="J1116" i="11" s="1"/>
  <c r="I1067" i="6"/>
  <c r="H1066" i="11"/>
  <c r="J1066" i="11" s="1"/>
  <c r="I1501" i="6"/>
  <c r="H1500" i="11"/>
  <c r="J1500" i="11" s="1"/>
  <c r="I2459" i="6"/>
  <c r="H2458" i="11"/>
  <c r="J2458" i="11" s="1"/>
  <c r="I1113" i="6"/>
  <c r="H1112" i="11"/>
  <c r="J1112" i="11" s="1"/>
  <c r="I2465" i="6"/>
  <c r="H2464" i="11"/>
  <c r="J2464" i="11" s="1"/>
  <c r="I2344" i="6"/>
  <c r="H2343" i="11"/>
  <c r="J2343" i="11" s="1"/>
  <c r="I2245" i="6"/>
  <c r="H2244" i="11"/>
  <c r="J2244" i="11" s="1"/>
  <c r="I1456" i="6"/>
  <c r="H1455" i="11"/>
  <c r="J1455" i="11" s="1"/>
  <c r="I1461" i="6"/>
  <c r="H1460" i="11"/>
  <c r="J1460" i="11" s="1"/>
  <c r="I480" i="6"/>
  <c r="H479" i="11"/>
  <c r="J479" i="11" s="1"/>
  <c r="I555" i="6"/>
  <c r="H554" i="11"/>
  <c r="J554" i="11" s="1"/>
  <c r="I864" i="6"/>
  <c r="H863" i="11"/>
  <c r="J863" i="11" s="1"/>
  <c r="I457" i="6"/>
  <c r="H456" i="11"/>
  <c r="J456" i="11" s="1"/>
  <c r="I2532" i="6"/>
  <c r="H2531" i="11"/>
  <c r="J2531" i="11" s="1"/>
  <c r="I1413" i="6"/>
  <c r="H1412" i="11"/>
  <c r="J1412" i="11" s="1"/>
  <c r="I2054" i="6"/>
  <c r="H2053" i="11"/>
  <c r="J2053" i="11" s="1"/>
  <c r="I2104" i="6"/>
  <c r="H2103" i="11"/>
  <c r="J2103" i="11" s="1"/>
  <c r="I326" i="6"/>
  <c r="H325" i="11"/>
  <c r="J325" i="11" s="1"/>
  <c r="I1059" i="6"/>
  <c r="H1058" i="11"/>
  <c r="J1058" i="11" s="1"/>
  <c r="I568" i="6"/>
  <c r="H567" i="11"/>
  <c r="J567" i="11" s="1"/>
  <c r="I464" i="6"/>
  <c r="H463" i="11"/>
  <c r="J463" i="11" s="1"/>
  <c r="I963" i="6"/>
  <c r="H962" i="11"/>
  <c r="J962" i="11" s="1"/>
  <c r="I893" i="6"/>
  <c r="H892" i="11"/>
  <c r="J892" i="11" s="1"/>
  <c r="I764" i="6"/>
  <c r="H763" i="11"/>
  <c r="J763" i="11" s="1"/>
  <c r="I2529" i="6"/>
  <c r="H2528" i="11"/>
  <c r="J2528" i="11" s="1"/>
  <c r="I1779" i="6"/>
  <c r="H1778" i="11"/>
  <c r="J1778" i="11" s="1"/>
  <c r="I485" i="6"/>
  <c r="H484" i="11"/>
  <c r="J484" i="11" s="1"/>
  <c r="I67" i="6"/>
  <c r="H66" i="11"/>
  <c r="J66" i="11" s="1"/>
  <c r="I900" i="6"/>
  <c r="H899" i="11"/>
  <c r="J899" i="11" s="1"/>
  <c r="I449" i="6"/>
  <c r="H448" i="11"/>
  <c r="J448" i="11" s="1"/>
  <c r="I533" i="6"/>
  <c r="H532" i="11"/>
  <c r="J532" i="11" s="1"/>
  <c r="I2758" i="6"/>
  <c r="H2757" i="11"/>
  <c r="J2757" i="11" s="1"/>
  <c r="I2380" i="6"/>
  <c r="H2379" i="11"/>
  <c r="J2379" i="11" s="1"/>
  <c r="I2444" i="6"/>
  <c r="H2443" i="11"/>
  <c r="J2443" i="11" s="1"/>
  <c r="I904" i="6"/>
  <c r="H903" i="11"/>
  <c r="J903" i="11" s="1"/>
  <c r="I75" i="6"/>
  <c r="H74" i="11"/>
  <c r="J74" i="11" s="1"/>
  <c r="I32" i="6"/>
  <c r="H31" i="11"/>
  <c r="J31" i="11" s="1"/>
  <c r="I494" i="6"/>
  <c r="H493" i="11"/>
  <c r="J493" i="11" s="1"/>
  <c r="I806" i="6"/>
  <c r="H805" i="11"/>
  <c r="J805" i="11" s="1"/>
  <c r="I2176" i="6"/>
  <c r="H2175" i="11"/>
  <c r="J2175" i="11" s="1"/>
  <c r="I680" i="6"/>
  <c r="H679" i="11"/>
  <c r="J679" i="11" s="1"/>
  <c r="I796" i="6"/>
  <c r="H795" i="11"/>
  <c r="J795" i="11" s="1"/>
  <c r="I697" i="6"/>
  <c r="H696" i="11"/>
  <c r="J696" i="11" s="1"/>
  <c r="I2840" i="6"/>
  <c r="H2839" i="11"/>
  <c r="J2839" i="11" s="1"/>
  <c r="I1515" i="6"/>
  <c r="H1514" i="11"/>
  <c r="J1514" i="11" s="1"/>
  <c r="I2345" i="6"/>
  <c r="H2344" i="11"/>
  <c r="J2344" i="11" s="1"/>
  <c r="I478" i="6"/>
  <c r="H477" i="11"/>
  <c r="J477" i="11" s="1"/>
  <c r="I468" i="6"/>
  <c r="H467" i="11"/>
  <c r="J467" i="11" s="1"/>
  <c r="I240" i="6"/>
  <c r="H239" i="11"/>
  <c r="J239" i="11" s="1"/>
  <c r="I2389" i="6"/>
  <c r="H2388" i="11"/>
  <c r="J2388" i="11" s="1"/>
  <c r="I2734" i="6"/>
  <c r="H2733" i="11"/>
  <c r="J2733" i="11" s="1"/>
  <c r="I696" i="6"/>
  <c r="H695" i="11"/>
  <c r="J695" i="11" s="1"/>
  <c r="I46" i="6"/>
  <c r="H45" i="11"/>
  <c r="J45" i="11" s="1"/>
  <c r="H2709" i="11"/>
  <c r="J2709" i="11" s="1"/>
  <c r="I2710" i="6"/>
  <c r="I428" i="6"/>
  <c r="H427" i="11"/>
  <c r="J427" i="11" s="1"/>
  <c r="I775" i="6"/>
  <c r="H774" i="11"/>
  <c r="J774" i="11" s="1"/>
  <c r="I2766" i="6"/>
  <c r="H2765" i="11"/>
  <c r="J2765" i="11" s="1"/>
  <c r="I1040" i="6"/>
  <c r="H1039" i="11"/>
  <c r="J1039" i="11" s="1"/>
  <c r="I1149" i="6"/>
  <c r="H1148" i="11"/>
  <c r="J1148" i="11" s="1"/>
  <c r="I1588" i="6"/>
  <c r="H1587" i="11"/>
  <c r="J1587" i="11" s="1"/>
  <c r="I120" i="6"/>
  <c r="H119" i="11"/>
  <c r="J119" i="11" s="1"/>
  <c r="I1437" i="6"/>
  <c r="H1436" i="11"/>
  <c r="J1436" i="11" s="1"/>
  <c r="I1778" i="6"/>
  <c r="H1777" i="11"/>
  <c r="J1777" i="11" s="1"/>
  <c r="I603" i="6"/>
  <c r="H602" i="11"/>
  <c r="J602" i="11" s="1"/>
  <c r="I689" i="6"/>
  <c r="H688" i="11"/>
  <c r="J688" i="11" s="1"/>
  <c r="I1540" i="6"/>
  <c r="H1539" i="11"/>
  <c r="J1539" i="11" s="1"/>
  <c r="I887" i="6"/>
  <c r="H886" i="11"/>
  <c r="J886" i="11" s="1"/>
  <c r="I649" i="6"/>
  <c r="H648" i="11"/>
  <c r="J648" i="11" s="1"/>
  <c r="I2348" i="6"/>
  <c r="H2347" i="11"/>
  <c r="J2347" i="11" s="1"/>
  <c r="I505" i="6"/>
  <c r="H504" i="11"/>
  <c r="J504" i="11" s="1"/>
  <c r="I779" i="6"/>
  <c r="H778" i="11"/>
  <c r="J778" i="11" s="1"/>
  <c r="I1365" i="6"/>
  <c r="H1364" i="11"/>
  <c r="J1364" i="11" s="1"/>
  <c r="I835" i="6"/>
  <c r="H834" i="11"/>
  <c r="J834" i="11" s="1"/>
  <c r="I2108" i="6"/>
  <c r="H2107" i="11"/>
  <c r="J2107" i="11" s="1"/>
  <c r="I1202" i="6"/>
  <c r="H1201" i="11"/>
  <c r="J1201" i="11" s="1"/>
  <c r="I1265" i="6"/>
  <c r="H1264" i="11"/>
  <c r="J1264" i="11" s="1"/>
  <c r="I1835" i="6"/>
  <c r="H1834" i="11"/>
  <c r="J1834" i="11" s="1"/>
  <c r="I2812" i="6"/>
  <c r="H2811" i="11"/>
  <c r="J2811" i="11" s="1"/>
  <c r="I1048" i="6"/>
  <c r="H1047" i="11"/>
  <c r="J1047" i="11" s="1"/>
  <c r="I2396" i="6"/>
  <c r="H2395" i="11"/>
  <c r="J2395" i="11" s="1"/>
  <c r="I1468" i="6"/>
  <c r="H1467" i="11"/>
  <c r="J1467" i="11" s="1"/>
  <c r="I1583" i="6"/>
  <c r="H1582" i="11"/>
  <c r="J1582" i="11" s="1"/>
  <c r="I375" i="6"/>
  <c r="H374" i="11"/>
  <c r="J374" i="11" s="1"/>
  <c r="I50" i="6"/>
  <c r="H49" i="11"/>
  <c r="J49" i="11" s="1"/>
  <c r="I1412" i="6"/>
  <c r="H1411" i="11"/>
  <c r="J1411" i="11" s="1"/>
  <c r="I1210" i="6"/>
  <c r="H1209" i="11"/>
  <c r="J1209" i="11" s="1"/>
  <c r="I685" i="6"/>
  <c r="H684" i="11"/>
  <c r="J684" i="11" s="1"/>
  <c r="I2386" i="6"/>
  <c r="H2385" i="11"/>
  <c r="J2385" i="11" s="1"/>
  <c r="I1872" i="6"/>
  <c r="H1871" i="11"/>
  <c r="J1871" i="11" s="1"/>
  <c r="I2155" i="6"/>
  <c r="H2154" i="11"/>
  <c r="J2154" i="11" s="1"/>
  <c r="I1932" i="6"/>
  <c r="H1931" i="11"/>
  <c r="J1931" i="11" s="1"/>
  <c r="I512" i="6"/>
  <c r="H511" i="11"/>
  <c r="J511" i="11" s="1"/>
  <c r="I1809" i="6"/>
  <c r="H1808" i="11"/>
  <c r="J1808" i="11" s="1"/>
  <c r="I2727" i="6"/>
  <c r="H2726" i="11"/>
  <c r="J2726" i="11" s="1"/>
  <c r="I2188" i="6"/>
  <c r="H2187" i="11"/>
  <c r="J2187" i="11" s="1"/>
  <c r="I1428" i="6"/>
  <c r="H1427" i="11"/>
  <c r="J1427" i="11" s="1"/>
  <c r="I1390" i="6"/>
  <c r="H1389" i="11"/>
  <c r="J1389" i="11" s="1"/>
  <c r="I2117" i="6"/>
  <c r="H2116" i="11"/>
  <c r="J2116" i="11" s="1"/>
  <c r="I1222" i="6"/>
  <c r="H1221" i="11"/>
  <c r="J1221" i="11" s="1"/>
  <c r="I1910" i="6"/>
  <c r="H1909" i="11"/>
  <c r="J1909" i="11" s="1"/>
  <c r="I2077" i="6"/>
  <c r="H2076" i="11"/>
  <c r="J2076" i="11" s="1"/>
  <c r="I959" i="6"/>
  <c r="H958" i="11"/>
  <c r="J958" i="11" s="1"/>
  <c r="I97" i="6"/>
  <c r="H96" i="11"/>
  <c r="J96" i="11" s="1"/>
  <c r="I644" i="6"/>
  <c r="H643" i="11"/>
  <c r="J643" i="11" s="1"/>
  <c r="I256" i="6"/>
  <c r="H255" i="11"/>
  <c r="J255" i="11" s="1"/>
  <c r="I2205" i="6"/>
  <c r="H2204" i="11"/>
  <c r="J2204" i="11" s="1"/>
  <c r="I2105" i="6"/>
  <c r="H2104" i="11"/>
  <c r="J2104" i="11" s="1"/>
  <c r="I1561" i="6"/>
  <c r="H1560" i="11"/>
  <c r="J1560" i="11" s="1"/>
  <c r="I1089" i="6"/>
  <c r="H1088" i="11"/>
  <c r="J1088" i="11" s="1"/>
  <c r="I2177" i="6"/>
  <c r="H2176" i="11"/>
  <c r="J2176" i="11" s="1"/>
  <c r="I1312" i="6"/>
  <c r="H1311" i="11"/>
  <c r="J1311" i="11" s="1"/>
  <c r="I2731" i="6"/>
  <c r="H2730" i="11"/>
  <c r="J2730" i="11" s="1"/>
  <c r="I274" i="6"/>
  <c r="H273" i="11"/>
  <c r="J273" i="11" s="1"/>
  <c r="I1591" i="6"/>
  <c r="H1590" i="11"/>
  <c r="J1590" i="11" s="1"/>
  <c r="I137" i="6"/>
  <c r="H136" i="11"/>
  <c r="J136" i="11" s="1"/>
  <c r="I972" i="6"/>
  <c r="H971" i="11"/>
  <c r="J971" i="11" s="1"/>
  <c r="I2372" i="6"/>
  <c r="H2371" i="11"/>
  <c r="J2371" i="11" s="1"/>
  <c r="I1321" i="6"/>
  <c r="H1320" i="11"/>
  <c r="J1320" i="11" s="1"/>
  <c r="I773" i="6"/>
  <c r="H772" i="11"/>
  <c r="J772" i="11" s="1"/>
  <c r="I1452" i="6"/>
  <c r="H1451" i="11"/>
  <c r="J1451" i="11" s="1"/>
  <c r="I2630" i="6"/>
  <c r="H2629" i="11"/>
  <c r="J2629" i="11" s="1"/>
  <c r="I1226" i="6"/>
  <c r="H1225" i="11"/>
  <c r="J1225" i="11" s="1"/>
  <c r="I1899" i="6"/>
  <c r="H1898" i="11"/>
  <c r="J1898" i="11" s="1"/>
  <c r="I1785" i="6"/>
  <c r="H1784" i="11"/>
  <c r="J1784" i="11" s="1"/>
  <c r="I1313" i="6"/>
  <c r="H1312" i="11"/>
  <c r="J1312" i="11" s="1"/>
  <c r="I1363" i="6"/>
  <c r="H1362" i="11"/>
  <c r="J1362" i="11" s="1"/>
  <c r="I861" i="6"/>
  <c r="H860" i="11"/>
  <c r="J860" i="11" s="1"/>
  <c r="I355" i="6"/>
  <c r="H354" i="11"/>
  <c r="J354" i="11" s="1"/>
  <c r="I610" i="6"/>
  <c r="H609" i="11"/>
  <c r="J609" i="11" s="1"/>
  <c r="I1506" i="6"/>
  <c r="H1505" i="11"/>
  <c r="J1505" i="11" s="1"/>
  <c r="I1216" i="6"/>
  <c r="H1215" i="11"/>
  <c r="J1215" i="11" s="1"/>
  <c r="I1556" i="6"/>
  <c r="H1555" i="11"/>
  <c r="J1555" i="11" s="1"/>
  <c r="I1867" i="6"/>
  <c r="H1866" i="11"/>
  <c r="J1866" i="11" s="1"/>
  <c r="I2785" i="6"/>
  <c r="H2784" i="11"/>
  <c r="J2784" i="11" s="1"/>
  <c r="I643" i="6"/>
  <c r="H642" i="11"/>
  <c r="J642" i="11" s="1"/>
  <c r="I2129" i="6"/>
  <c r="H2128" i="11"/>
  <c r="J2128" i="11" s="1"/>
  <c r="I252" i="6"/>
  <c r="H251" i="11"/>
  <c r="J251" i="11" s="1"/>
  <c r="I2438" i="6"/>
  <c r="H2437" i="11"/>
  <c r="J2437" i="11" s="1"/>
  <c r="I2433" i="6"/>
  <c r="H2432" i="11"/>
  <c r="J2432" i="11" s="1"/>
  <c r="I1893" i="6"/>
  <c r="H1892" i="11"/>
  <c r="J1892" i="11" s="1"/>
  <c r="I328" i="6"/>
  <c r="H327" i="11"/>
  <c r="J327" i="11" s="1"/>
  <c r="H610" i="11"/>
  <c r="J610" i="11" s="1"/>
  <c r="I611" i="6"/>
  <c r="I1528" i="6"/>
  <c r="H1527" i="11"/>
  <c r="J1527" i="11" s="1"/>
  <c r="I41" i="6"/>
  <c r="H40" i="11"/>
  <c r="J40" i="11" s="1"/>
  <c r="I1423" i="6"/>
  <c r="H1422" i="11"/>
  <c r="J1422" i="11" s="1"/>
  <c r="I2333" i="6"/>
  <c r="H2332" i="11"/>
  <c r="J2332" i="11" s="1"/>
  <c r="I1949" i="6"/>
  <c r="H1948" i="11"/>
  <c r="J1948" i="11" s="1"/>
  <c r="I749" i="6"/>
  <c r="H748" i="11"/>
  <c r="J748" i="11" s="1"/>
  <c r="I384" i="6"/>
  <c r="H383" i="11"/>
  <c r="J383" i="11" s="1"/>
  <c r="I1679" i="6"/>
  <c r="H1678" i="11"/>
  <c r="J1678" i="11" s="1"/>
  <c r="I342" i="6"/>
  <c r="H341" i="11"/>
  <c r="J341" i="11" s="1"/>
  <c r="I562" i="6"/>
  <c r="H561" i="11"/>
  <c r="J561" i="11" s="1"/>
  <c r="I2106" i="6"/>
  <c r="H2105" i="11"/>
  <c r="J2105" i="11" s="1"/>
  <c r="I1287" i="6"/>
  <c r="H1286" i="11"/>
  <c r="J1286" i="11" s="1"/>
  <c r="I2816" i="6"/>
  <c r="H2815" i="11"/>
  <c r="J2815" i="11" s="1"/>
  <c r="I1252" i="6"/>
  <c r="H1251" i="11"/>
  <c r="J1251" i="11" s="1"/>
  <c r="I737" i="6"/>
  <c r="H736" i="11"/>
  <c r="J736" i="11" s="1"/>
  <c r="I1624" i="6"/>
  <c r="H1623" i="11"/>
  <c r="J1623" i="11" s="1"/>
  <c r="I302" i="6"/>
  <c r="H301" i="11"/>
  <c r="J301" i="11" s="1"/>
  <c r="I2334" i="6"/>
  <c r="H2333" i="11"/>
  <c r="J2333" i="11" s="1"/>
  <c r="I1639" i="6"/>
  <c r="H1638" i="11"/>
  <c r="J1638" i="11" s="1"/>
  <c r="I360" i="6"/>
  <c r="H359" i="11"/>
  <c r="J359" i="11" s="1"/>
  <c r="I1768" i="6"/>
  <c r="H1767" i="11"/>
  <c r="J1767" i="11" s="1"/>
  <c r="I155" i="6"/>
  <c r="H154" i="11"/>
  <c r="J154" i="11" s="1"/>
  <c r="I1013" i="6"/>
  <c r="H1012" i="11"/>
  <c r="J1012" i="11" s="1"/>
  <c r="I161" i="6"/>
  <c r="H160" i="11"/>
  <c r="J160" i="11" s="1"/>
  <c r="H1416" i="11"/>
  <c r="J1416" i="11" s="1"/>
  <c r="I1417" i="6"/>
  <c r="I1269" i="6"/>
  <c r="H1268" i="11"/>
  <c r="J1268" i="11" s="1"/>
  <c r="I1712" i="6"/>
  <c r="H1711" i="11"/>
  <c r="J1711" i="11" s="1"/>
  <c r="I2422" i="6"/>
  <c r="H2421" i="11"/>
  <c r="J2421" i="11" s="1"/>
  <c r="I514" i="6"/>
  <c r="H513" i="11"/>
  <c r="J513" i="11" s="1"/>
  <c r="I2152" i="6"/>
  <c r="H2151" i="11"/>
  <c r="J2151" i="11" s="1"/>
  <c r="I1300" i="6"/>
  <c r="H1299" i="11"/>
  <c r="J1299" i="11" s="1"/>
  <c r="I778" i="6"/>
  <c r="H777" i="11"/>
  <c r="J777" i="11" s="1"/>
  <c r="I2243" i="6"/>
  <c r="H2242" i="11"/>
  <c r="J2242" i="11" s="1"/>
  <c r="I551" i="6"/>
  <c r="H550" i="11"/>
  <c r="J550" i="11" s="1"/>
  <c r="I143" i="6"/>
  <c r="H142" i="11"/>
  <c r="J142" i="11" s="1"/>
  <c r="I1310" i="6"/>
  <c r="H1309" i="11"/>
  <c r="J1309" i="11" s="1"/>
  <c r="I357" i="6"/>
  <c r="H356" i="11"/>
  <c r="J356" i="11" s="1"/>
  <c r="I808" i="6"/>
  <c r="H807" i="11"/>
  <c r="J807" i="11" s="1"/>
  <c r="I1221" i="6"/>
  <c r="H1220" i="11"/>
  <c r="J1220" i="11" s="1"/>
  <c r="I2648" i="6"/>
  <c r="H2647" i="11"/>
  <c r="J2647" i="11" s="1"/>
  <c r="I1466" i="6"/>
  <c r="H1465" i="11"/>
  <c r="J1465" i="11" s="1"/>
  <c r="I2210" i="6"/>
  <c r="H2209" i="11"/>
  <c r="J2209" i="11" s="1"/>
  <c r="I2029" i="6"/>
  <c r="H2028" i="11"/>
  <c r="J2028" i="11" s="1"/>
  <c r="I2046" i="6"/>
  <c r="H2045" i="11"/>
  <c r="J2045" i="11" s="1"/>
  <c r="I2659" i="6"/>
  <c r="H2658" i="11"/>
  <c r="J2658" i="11" s="1"/>
  <c r="H157" i="11"/>
  <c r="J157" i="11" s="1"/>
  <c r="I158" i="6"/>
  <c r="I1358" i="6"/>
  <c r="H1357" i="11"/>
  <c r="J1357" i="11" s="1"/>
  <c r="I263" i="6"/>
  <c r="H262" i="11"/>
  <c r="J262" i="11" s="1"/>
  <c r="I1076" i="6"/>
  <c r="H1075" i="11"/>
  <c r="J1075" i="11" s="1"/>
  <c r="I934" i="6"/>
  <c r="H933" i="11"/>
  <c r="J933" i="11" s="1"/>
  <c r="H64" i="11"/>
  <c r="J64" i="11" s="1"/>
  <c r="I65" i="6"/>
  <c r="H2322" i="11"/>
  <c r="J2322" i="11" s="1"/>
  <c r="I2323" i="6"/>
  <c r="I2198" i="6"/>
  <c r="H2197" i="11"/>
  <c r="J2197" i="11" s="1"/>
  <c r="I1304" i="6"/>
  <c r="H1303" i="11"/>
  <c r="J1303" i="11" s="1"/>
  <c r="I1709" i="6"/>
  <c r="H1708" i="11"/>
  <c r="J1708" i="11" s="1"/>
  <c r="I1438" i="6"/>
  <c r="H1437" i="11"/>
  <c r="J1437" i="11" s="1"/>
  <c r="I1307" i="6"/>
  <c r="H1306" i="11"/>
  <c r="J1306" i="11" s="1"/>
  <c r="I1774" i="6"/>
  <c r="H1773" i="11"/>
  <c r="J1773" i="11" s="1"/>
  <c r="I2632" i="6"/>
  <c r="H2631" i="11"/>
  <c r="J2631" i="11" s="1"/>
  <c r="I364" i="6"/>
  <c r="H363" i="11"/>
  <c r="J363" i="11" s="1"/>
  <c r="I44" i="6"/>
  <c r="H43" i="11"/>
  <c r="J43" i="11" s="1"/>
  <c r="I1543" i="6"/>
  <c r="H1542" i="11"/>
  <c r="J1542" i="11" s="1"/>
  <c r="I2753" i="6"/>
  <c r="H2752" i="11"/>
  <c r="J2752" i="11" s="1"/>
  <c r="I1107" i="6"/>
  <c r="H1106" i="11"/>
  <c r="J1106" i="11" s="1"/>
  <c r="I1923" i="6"/>
  <c r="H1922" i="11"/>
  <c r="J1922" i="11" s="1"/>
  <c r="I2808" i="6"/>
  <c r="H2807" i="11"/>
  <c r="J2807" i="11" s="1"/>
  <c r="I1956" i="6"/>
  <c r="H1955" i="11"/>
  <c r="J1955" i="11" s="1"/>
  <c r="I1870" i="6"/>
  <c r="H1869" i="11"/>
  <c r="J1869" i="11" s="1"/>
  <c r="I2584" i="6"/>
  <c r="H2583" i="11"/>
  <c r="J2583" i="11" s="1"/>
  <c r="I2023" i="6"/>
  <c r="H2022" i="11"/>
  <c r="J2022" i="11" s="1"/>
  <c r="I2378" i="6"/>
  <c r="H2377" i="11"/>
  <c r="J2377" i="11" s="1"/>
  <c r="I566" i="6"/>
  <c r="H565" i="11"/>
  <c r="J565" i="11" s="1"/>
  <c r="I194" i="6"/>
  <c r="H193" i="11"/>
  <c r="J193" i="11" s="1"/>
  <c r="I2662" i="6"/>
  <c r="H2661" i="11"/>
  <c r="J2661" i="11" s="1"/>
  <c r="I2807" i="6"/>
  <c r="H2806" i="11"/>
  <c r="J2806" i="11" s="1"/>
  <c r="I1303" i="6"/>
  <c r="H1302" i="11"/>
  <c r="J1302" i="11" s="1"/>
  <c r="I1281" i="6"/>
  <c r="H1280" i="11"/>
  <c r="J1280" i="11" s="1"/>
  <c r="I2238" i="6"/>
  <c r="H2237" i="11"/>
  <c r="J2237" i="11" s="1"/>
  <c r="I724" i="6"/>
  <c r="H723" i="11"/>
  <c r="J723" i="11" s="1"/>
  <c r="I2021" i="6"/>
  <c r="H2020" i="11"/>
  <c r="J2020" i="11" s="1"/>
  <c r="I40" i="6"/>
  <c r="H39" i="11"/>
  <c r="J39" i="11" s="1"/>
  <c r="I1150" i="6"/>
  <c r="H1149" i="11"/>
  <c r="J1149" i="11" s="1"/>
  <c r="I1584" i="6"/>
  <c r="H1583" i="11"/>
  <c r="J1583" i="11" s="1"/>
  <c r="I1966" i="6"/>
  <c r="H1965" i="11"/>
  <c r="J1965" i="11" s="1"/>
  <c r="I843" i="6"/>
  <c r="H842" i="11"/>
  <c r="J842" i="11" s="1"/>
  <c r="I1325" i="6"/>
  <c r="H1324" i="11"/>
  <c r="J1324" i="11" s="1"/>
  <c r="I832" i="6"/>
  <c r="H831" i="11"/>
  <c r="J831" i="11" s="1"/>
  <c r="I1361" i="6"/>
  <c r="H1360" i="11"/>
  <c r="J1360" i="11" s="1"/>
  <c r="I114" i="6"/>
  <c r="H113" i="11"/>
  <c r="J113" i="11" s="1"/>
  <c r="I376" i="6"/>
  <c r="H375" i="11"/>
  <c r="J375" i="11" s="1"/>
  <c r="I2431" i="6"/>
  <c r="H2430" i="11"/>
  <c r="J2430" i="11" s="1"/>
  <c r="I2815" i="6"/>
  <c r="H2814" i="11"/>
  <c r="J2814" i="11" s="1"/>
  <c r="I1172" i="6"/>
  <c r="H1171" i="11"/>
  <c r="J1171" i="11" s="1"/>
  <c r="I1697" i="6"/>
  <c r="H1696" i="11"/>
  <c r="J1696" i="11" s="1"/>
  <c r="I2343" i="6"/>
  <c r="H2342" i="11"/>
  <c r="J2342" i="11" s="1"/>
  <c r="I2779" i="6"/>
  <c r="H2778" i="11"/>
  <c r="J2778" i="11" s="1"/>
  <c r="I903" i="6"/>
  <c r="H902" i="11"/>
  <c r="J902" i="11" s="1"/>
  <c r="I62" i="6"/>
  <c r="H61" i="11"/>
  <c r="J61" i="11" s="1"/>
  <c r="I2800" i="6"/>
  <c r="H2799" i="11"/>
  <c r="J2799" i="11" s="1"/>
  <c r="I224" i="6"/>
  <c r="H223" i="11"/>
  <c r="J223" i="11" s="1"/>
  <c r="I445" i="6"/>
  <c r="H444" i="11"/>
  <c r="J444" i="11" s="1"/>
  <c r="I232" i="6"/>
  <c r="H231" i="11"/>
  <c r="J231" i="11" s="1"/>
  <c r="I136" i="6"/>
  <c r="H135" i="11"/>
  <c r="J135" i="11" s="1"/>
  <c r="I1188" i="6"/>
  <c r="H1187" i="11"/>
  <c r="J1187" i="11" s="1"/>
  <c r="I2616" i="6"/>
  <c r="H2615" i="11"/>
  <c r="J2615" i="11" s="1"/>
  <c r="I1098" i="6"/>
  <c r="H1097" i="11"/>
  <c r="J1097" i="11" s="1"/>
  <c r="I1745" i="6"/>
  <c r="H1744" i="11"/>
  <c r="J1744" i="11" s="1"/>
  <c r="I570" i="6"/>
  <c r="H569" i="11"/>
  <c r="J569" i="11" s="1"/>
  <c r="I2609" i="6"/>
  <c r="H2608" i="11"/>
  <c r="J2608" i="11" s="1"/>
  <c r="I1254" i="6"/>
  <c r="H1253" i="11"/>
  <c r="J1253" i="11" s="1"/>
  <c r="I1337" i="6"/>
  <c r="H1336" i="11"/>
  <c r="J1336" i="11" s="1"/>
  <c r="I1203" i="6"/>
  <c r="H1202" i="11"/>
  <c r="J1202" i="11" s="1"/>
  <c r="I1729" i="6"/>
  <c r="H1728" i="11"/>
  <c r="J1728" i="11" s="1"/>
  <c r="I413" i="6"/>
  <c r="H412" i="11"/>
  <c r="J412" i="11" s="1"/>
  <c r="I1470" i="6"/>
  <c r="H1469" i="11"/>
  <c r="J1469" i="11" s="1"/>
  <c r="I1725" i="6"/>
  <c r="H1724" i="11"/>
  <c r="J1724" i="11" s="1"/>
  <c r="I929" i="6"/>
  <c r="H928" i="11"/>
  <c r="J928" i="11" s="1"/>
  <c r="I1695" i="6"/>
  <c r="H1694" i="11"/>
  <c r="J1694" i="11" s="1"/>
  <c r="I389" i="6"/>
  <c r="H388" i="11"/>
  <c r="J388" i="11" s="1"/>
  <c r="I859" i="6"/>
  <c r="H858" i="11"/>
  <c r="J858" i="11" s="1"/>
  <c r="I2461" i="6"/>
  <c r="H2460" i="11"/>
  <c r="J2460" i="11" s="1"/>
  <c r="I334" i="6"/>
  <c r="H333" i="11"/>
  <c r="J333" i="11" s="1"/>
  <c r="I506" i="6"/>
  <c r="H505" i="11"/>
  <c r="J505" i="11" s="1"/>
  <c r="I2429" i="6"/>
  <c r="H2428" i="11"/>
  <c r="J2428" i="11" s="1"/>
  <c r="I2826" i="6"/>
  <c r="H2825" i="11"/>
  <c r="J2825" i="11" s="1"/>
  <c r="I1964" i="6"/>
  <c r="H1963" i="11"/>
  <c r="J1963" i="11" s="1"/>
  <c r="I705" i="6"/>
  <c r="H704" i="11"/>
  <c r="J704" i="11" s="1"/>
  <c r="I1189" i="6"/>
  <c r="H1188" i="11"/>
  <c r="J1188" i="11" s="1"/>
  <c r="I2598" i="6"/>
  <c r="H2597" i="11"/>
  <c r="J2597" i="11" s="1"/>
  <c r="I347" i="6"/>
  <c r="H346" i="11"/>
  <c r="J346" i="11" s="1"/>
  <c r="I2518" i="6"/>
  <c r="H2517" i="11"/>
  <c r="J2517" i="11" s="1"/>
  <c r="I683" i="6"/>
  <c r="H682" i="11"/>
  <c r="J682" i="11" s="1"/>
  <c r="I545" i="6"/>
  <c r="H544" i="11"/>
  <c r="J544" i="11" s="1"/>
  <c r="I2252" i="6"/>
  <c r="H2251" i="11"/>
  <c r="J2251" i="11" s="1"/>
  <c r="I2452" i="6"/>
  <c r="H2451" i="11"/>
  <c r="J2451" i="11" s="1"/>
  <c r="I2180" i="6"/>
  <c r="H2179" i="11"/>
  <c r="J2179" i="11" s="1"/>
  <c r="I2606" i="6"/>
  <c r="H2605" i="11"/>
  <c r="J2605" i="11" s="1"/>
  <c r="I1112" i="6"/>
  <c r="H1111" i="11"/>
  <c r="J1111" i="11" s="1"/>
  <c r="I1161" i="6"/>
  <c r="H1160" i="11"/>
  <c r="J1160" i="11" s="1"/>
  <c r="I1952" i="6"/>
  <c r="H1951" i="11"/>
  <c r="J1951" i="11" s="1"/>
  <c r="I2138" i="6"/>
  <c r="H2137" i="11"/>
  <c r="J2137" i="11" s="1"/>
  <c r="I1031" i="6"/>
  <c r="H1030" i="11"/>
  <c r="J1030" i="11" s="1"/>
  <c r="I2159" i="6"/>
  <c r="H2158" i="11"/>
  <c r="J2158" i="11" s="1"/>
  <c r="I898" i="6"/>
  <c r="H897" i="11"/>
  <c r="J897" i="11" s="1"/>
  <c r="I2572" i="6"/>
  <c r="H2571" i="11"/>
  <c r="J2571" i="11" s="1"/>
  <c r="I1764" i="6"/>
  <c r="H1763" i="11"/>
  <c r="J1763" i="11" s="1"/>
  <c r="I2651" i="6"/>
  <c r="H2650" i="11"/>
  <c r="J2650" i="11" s="1"/>
  <c r="I2201" i="6"/>
  <c r="H2200" i="11"/>
  <c r="J2200" i="11" s="1"/>
  <c r="I996" i="6"/>
  <c r="H995" i="11"/>
  <c r="J995" i="11" s="1"/>
  <c r="I1586" i="6"/>
  <c r="H1585" i="11"/>
  <c r="J1585" i="11" s="1"/>
  <c r="I2215" i="6"/>
  <c r="H2214" i="11"/>
  <c r="J2214" i="11" s="1"/>
  <c r="I2204" i="6"/>
  <c r="H2203" i="11"/>
  <c r="J2203" i="11" s="1"/>
  <c r="I1827" i="6"/>
  <c r="H1826" i="11"/>
  <c r="J1826" i="11" s="1"/>
  <c r="I2014" i="6"/>
  <c r="H2013" i="11"/>
  <c r="J2013" i="11" s="1"/>
  <c r="I2024" i="6"/>
  <c r="H2023" i="11"/>
  <c r="J2023" i="11" s="1"/>
  <c r="H2561" i="11"/>
  <c r="J2561" i="11" s="1"/>
  <c r="I2562" i="6"/>
  <c r="I2794" i="6"/>
  <c r="H2793" i="11"/>
  <c r="J2793" i="11" s="1"/>
  <c r="I1851" i="6"/>
  <c r="H1850" i="11"/>
  <c r="J1850" i="11" s="1"/>
  <c r="I341" i="6"/>
  <c r="H340" i="11"/>
  <c r="J340" i="11" s="1"/>
  <c r="I607" i="6"/>
  <c r="H606" i="11"/>
  <c r="J606" i="11" s="1"/>
  <c r="I1170" i="6"/>
  <c r="H1169" i="11"/>
  <c r="J1169" i="11" s="1"/>
  <c r="I2191" i="6"/>
  <c r="H2190" i="11"/>
  <c r="J2190" i="11" s="1"/>
  <c r="I1740" i="6"/>
  <c r="H1739" i="11"/>
  <c r="J1739" i="11" s="1"/>
  <c r="I1334" i="6"/>
  <c r="H1333" i="11"/>
  <c r="J1333" i="11" s="1"/>
  <c r="I1747" i="6"/>
  <c r="H1746" i="11"/>
  <c r="J1746" i="11" s="1"/>
  <c r="I2393" i="6"/>
  <c r="H2392" i="11"/>
  <c r="J2392" i="11" s="1"/>
  <c r="I1092" i="6"/>
  <c r="H1091" i="11"/>
  <c r="J1091" i="11" s="1"/>
  <c r="I1440" i="6"/>
  <c r="H1439" i="11"/>
  <c r="J1439" i="11" s="1"/>
  <c r="I200" i="6"/>
  <c r="H199" i="11"/>
  <c r="J199" i="11" s="1"/>
  <c r="I1770" i="6"/>
  <c r="H1769" i="11"/>
  <c r="J1769" i="11" s="1"/>
  <c r="I2472" i="6"/>
  <c r="H2471" i="11"/>
  <c r="J2471" i="11" s="1"/>
  <c r="I2620" i="6"/>
  <c r="H2619" i="11"/>
  <c r="J2619" i="11" s="1"/>
  <c r="I2738" i="6"/>
  <c r="H2737" i="11"/>
  <c r="J2737" i="11" s="1"/>
  <c r="I2032" i="6"/>
  <c r="H2031" i="11"/>
  <c r="J2031" i="11" s="1"/>
  <c r="I1871" i="6"/>
  <c r="H1870" i="11"/>
  <c r="J1870" i="11" s="1"/>
  <c r="I19" i="6"/>
  <c r="H18" i="11"/>
  <c r="J18" i="11" s="1"/>
  <c r="I2495" i="6"/>
  <c r="H2494" i="11"/>
  <c r="J2494" i="11" s="1"/>
  <c r="I25" i="6"/>
  <c r="H24" i="11"/>
  <c r="J24" i="11" s="1"/>
  <c r="I406" i="6"/>
  <c r="H405" i="11"/>
  <c r="J405" i="11" s="1"/>
  <c r="I311" i="6"/>
  <c r="H310" i="11"/>
  <c r="J310" i="11" s="1"/>
  <c r="I1813" i="6"/>
  <c r="H1812" i="11"/>
  <c r="J1812" i="11" s="1"/>
  <c r="I2263" i="6"/>
  <c r="H2262" i="11"/>
  <c r="J2262" i="11" s="1"/>
  <c r="I1448" i="6"/>
  <c r="H1447" i="11"/>
  <c r="J1447" i="11" s="1"/>
  <c r="I227" i="6"/>
  <c r="H226" i="11"/>
  <c r="J226" i="11" s="1"/>
  <c r="I426" i="6"/>
  <c r="H425" i="11"/>
  <c r="J425" i="11" s="1"/>
  <c r="I2268" i="6"/>
  <c r="H2267" i="11"/>
  <c r="J2267" i="11" s="1"/>
  <c r="I2143" i="6"/>
  <c r="H2142" i="11"/>
  <c r="J2142" i="11" s="1"/>
  <c r="I2183" i="6"/>
  <c r="H2182" i="11"/>
  <c r="J2182" i="11" s="1"/>
  <c r="I2132" i="6"/>
  <c r="H2131" i="11"/>
  <c r="J2131" i="11" s="1"/>
  <c r="I57" i="6"/>
  <c r="H56" i="11"/>
  <c r="J56" i="11" s="1"/>
  <c r="I242" i="6"/>
  <c r="H241" i="11"/>
  <c r="J241" i="11" s="1"/>
  <c r="I612" i="6"/>
  <c r="H611" i="11"/>
  <c r="J611" i="11" s="1"/>
  <c r="H2459" i="11"/>
  <c r="J2459" i="11" s="1"/>
  <c r="I2460" i="6"/>
  <c r="H2723" i="11"/>
  <c r="J2723" i="11" s="1"/>
  <c r="I2724" i="6"/>
  <c r="I169" i="6"/>
  <c r="H168" i="11"/>
  <c r="J168" i="11" s="1"/>
  <c r="I434" i="6"/>
  <c r="H433" i="11"/>
  <c r="J433" i="11" s="1"/>
  <c r="I1761" i="6"/>
  <c r="H1760" i="11"/>
  <c r="J1760" i="11" s="1"/>
  <c r="I888" i="6"/>
  <c r="H887" i="11"/>
  <c r="J887" i="11" s="1"/>
  <c r="I863" i="6"/>
  <c r="H862" i="11"/>
  <c r="J862" i="11" s="1"/>
  <c r="I1504" i="6"/>
  <c r="H1503" i="11"/>
  <c r="J1503" i="11" s="1"/>
  <c r="I886" i="6"/>
  <c r="H885" i="11"/>
  <c r="J885" i="11" s="1"/>
  <c r="I366" i="6"/>
  <c r="H365" i="11"/>
  <c r="J365" i="11" s="1"/>
  <c r="I1444" i="6"/>
  <c r="H1443" i="11"/>
  <c r="J1443" i="11" s="1"/>
  <c r="I1881" i="6"/>
  <c r="H1880" i="11"/>
  <c r="J1880" i="11" s="1"/>
  <c r="I1509" i="6"/>
  <c r="H1508" i="11"/>
  <c r="J1508" i="11" s="1"/>
  <c r="I214" i="6"/>
  <c r="H213" i="11"/>
  <c r="J213" i="11" s="1"/>
  <c r="I2234" i="6"/>
  <c r="H2233" i="11"/>
  <c r="J2233" i="11" s="1"/>
  <c r="H2090" i="11"/>
  <c r="J2090" i="11" s="1"/>
  <c r="I2091" i="6"/>
  <c r="I2360" i="6"/>
  <c r="H2359" i="11"/>
  <c r="J2359" i="11" s="1"/>
  <c r="I2339" i="6"/>
  <c r="H2338" i="11"/>
  <c r="J2338" i="11" s="1"/>
  <c r="I2448" i="6"/>
  <c r="H2447" i="11"/>
  <c r="J2447" i="11" s="1"/>
  <c r="I588" i="6"/>
  <c r="H587" i="11"/>
  <c r="J587" i="11" s="1"/>
  <c r="I1976" i="6"/>
  <c r="H1975" i="11"/>
  <c r="J1975" i="11" s="1"/>
  <c r="I765" i="6"/>
  <c r="H764" i="11"/>
  <c r="J764" i="11" s="1"/>
  <c r="I1891" i="6"/>
  <c r="H1890" i="11"/>
  <c r="J1890" i="11" s="1"/>
  <c r="I2147" i="6"/>
  <c r="H2146" i="11"/>
  <c r="J2146" i="11" s="1"/>
  <c r="I2593" i="6"/>
  <c r="H2592" i="11"/>
  <c r="J2592" i="11" s="1"/>
  <c r="I2325" i="6"/>
  <c r="H2324" i="11"/>
  <c r="J2324" i="11" s="1"/>
  <c r="I1756" i="6"/>
  <c r="H1755" i="11"/>
  <c r="J1755" i="11" s="1"/>
  <c r="I2451" i="6"/>
  <c r="H2450" i="11"/>
  <c r="J2450" i="11" s="1"/>
  <c r="I1495" i="6"/>
  <c r="H1494" i="11"/>
  <c r="J1494" i="11" s="1"/>
  <c r="I2020" i="6"/>
  <c r="H2019" i="11"/>
  <c r="J2019" i="11" s="1"/>
  <c r="I1484" i="6"/>
  <c r="H1483" i="11"/>
  <c r="J1483" i="11" s="1"/>
  <c r="I1037" i="6"/>
  <c r="H1036" i="11"/>
  <c r="J1036" i="11" s="1"/>
  <c r="I2811" i="6"/>
  <c r="H2810" i="11"/>
  <c r="J2810" i="11" s="1"/>
  <c r="I2404" i="6"/>
  <c r="H2403" i="11"/>
  <c r="J2403" i="11" s="1"/>
  <c r="I2751" i="6"/>
  <c r="H2750" i="11"/>
  <c r="J2750" i="11" s="1"/>
  <c r="H1404" i="11"/>
  <c r="J1404" i="11" s="1"/>
  <c r="I1405" i="6"/>
  <c r="I299" i="6"/>
  <c r="H298" i="11"/>
  <c r="J298" i="11" s="1"/>
  <c r="I1410" i="6"/>
  <c r="H1409" i="11"/>
  <c r="J1409" i="11" s="1"/>
  <c r="I2350" i="6"/>
  <c r="H2349" i="11"/>
  <c r="J2349" i="11" s="1"/>
  <c r="I1359" i="6"/>
  <c r="H1358" i="11"/>
  <c r="J1358" i="11" s="1"/>
  <c r="H588" i="11"/>
  <c r="J588" i="11" s="1"/>
  <c r="I589" i="6"/>
  <c r="I2629" i="6"/>
  <c r="H2628" i="11"/>
  <c r="J2628" i="11" s="1"/>
  <c r="I1967" i="6"/>
  <c r="H1966" i="11"/>
  <c r="J1966" i="11" s="1"/>
  <c r="I1083" i="6"/>
  <c r="H1082" i="11"/>
  <c r="J1082" i="11" s="1"/>
  <c r="I1467" i="6"/>
  <c r="H1466" i="11"/>
  <c r="J1466" i="11" s="1"/>
  <c r="I1171" i="6"/>
  <c r="H1170" i="11"/>
  <c r="J1170" i="11" s="1"/>
  <c r="I1683" i="6"/>
  <c r="H1682" i="11"/>
  <c r="J1682" i="11" s="1"/>
  <c r="I2092" i="6"/>
  <c r="H2091" i="11"/>
  <c r="J2091" i="11" s="1"/>
  <c r="I872" i="6"/>
  <c r="H871" i="11"/>
  <c r="J871" i="11" s="1"/>
  <c r="I1182" i="6"/>
  <c r="H1181" i="11"/>
  <c r="J1181" i="11" s="1"/>
  <c r="I1500" i="6"/>
  <c r="H1499" i="11"/>
  <c r="J1499" i="11" s="1"/>
  <c r="I157" i="6"/>
  <c r="H156" i="11"/>
  <c r="J156" i="11" s="1"/>
  <c r="I2774" i="6"/>
  <c r="H2773" i="11"/>
  <c r="J2773" i="11" s="1"/>
  <c r="I1000" i="6"/>
  <c r="H999" i="11"/>
  <c r="J999" i="11" s="1"/>
  <c r="I319" i="6"/>
  <c r="H318" i="11"/>
  <c r="J318" i="11" s="1"/>
  <c r="I2402" i="6"/>
  <c r="H2401" i="11"/>
  <c r="J2401" i="11" s="1"/>
  <c r="I443" i="6"/>
  <c r="H442" i="11"/>
  <c r="J442" i="11" s="1"/>
  <c r="I1643" i="6"/>
  <c r="H1642" i="11"/>
  <c r="J1642" i="11" s="1"/>
  <c r="I1531" i="6"/>
  <c r="H1530" i="11"/>
  <c r="J1530" i="11" s="1"/>
  <c r="I641" i="6"/>
  <c r="H640" i="11"/>
  <c r="J640" i="11" s="1"/>
  <c r="I704" i="6"/>
  <c r="H703" i="11"/>
  <c r="J703" i="11" s="1"/>
  <c r="I943" i="6"/>
  <c r="H942" i="11"/>
  <c r="J942" i="11" s="1"/>
  <c r="I2156" i="6"/>
  <c r="H2155" i="11"/>
  <c r="J2155" i="11" s="1"/>
  <c r="I1874" i="6"/>
  <c r="H1873" i="11"/>
  <c r="J1873" i="11" s="1"/>
  <c r="I2828" i="6"/>
  <c r="H2827" i="11"/>
  <c r="J2827" i="11" s="1"/>
  <c r="I1527" i="6"/>
  <c r="H1526" i="11"/>
  <c r="J1526" i="11" s="1"/>
  <c r="I2064" i="6"/>
  <c r="H2063" i="11"/>
  <c r="J2063" i="11" s="1"/>
  <c r="I561" i="6"/>
  <c r="H560" i="11"/>
  <c r="J560" i="11" s="1"/>
  <c r="I27" i="6"/>
  <c r="H26" i="11"/>
  <c r="J26" i="11" s="1"/>
  <c r="I2541" i="6"/>
  <c r="H2540" i="11"/>
  <c r="J2540" i="11" s="1"/>
  <c r="I2060" i="6"/>
  <c r="H2059" i="11"/>
  <c r="J2059" i="11" s="1"/>
  <c r="I2269" i="6"/>
  <c r="H2268" i="11"/>
  <c r="J2268" i="11" s="1"/>
  <c r="I2545" i="6"/>
  <c r="H2544" i="11"/>
  <c r="J2544" i="11" s="1"/>
  <c r="I2392" i="6"/>
  <c r="H2391" i="11"/>
  <c r="J2391" i="11" s="1"/>
  <c r="I753" i="6"/>
  <c r="H752" i="11"/>
  <c r="J752" i="11" s="1"/>
  <c r="I64" i="6"/>
  <c r="H63" i="11"/>
  <c r="J63" i="11" s="1"/>
  <c r="I1905" i="6"/>
  <c r="H1904" i="11"/>
  <c r="J1904" i="11" s="1"/>
  <c r="I2277" i="6"/>
  <c r="H2276" i="11"/>
  <c r="J2276" i="11" s="1"/>
  <c r="I2661" i="6"/>
  <c r="H2660" i="11"/>
  <c r="J2660" i="11" s="1"/>
  <c r="I1900" i="6"/>
  <c r="H1899" i="11"/>
  <c r="J1899" i="11" s="1"/>
  <c r="I2567" i="6"/>
  <c r="H2566" i="11"/>
  <c r="J2566" i="11" s="1"/>
  <c r="I1634" i="6"/>
  <c r="H1633" i="11"/>
  <c r="J1633" i="11" s="1"/>
  <c r="I2275" i="6"/>
  <c r="H2274" i="11"/>
  <c r="J2274" i="11" s="1"/>
  <c r="I2087" i="6"/>
  <c r="H2086" i="11"/>
  <c r="J2086" i="11" s="1"/>
  <c r="I1671" i="6"/>
  <c r="H1670" i="11"/>
  <c r="J1670" i="11" s="1"/>
  <c r="I2636" i="6"/>
  <c r="H2635" i="11"/>
  <c r="J2635" i="11" s="1"/>
  <c r="I1122" i="6"/>
  <c r="H1121" i="11"/>
  <c r="J1121" i="11" s="1"/>
  <c r="I895" i="6"/>
  <c r="H894" i="11"/>
  <c r="J894" i="11" s="1"/>
  <c r="I474" i="6"/>
  <c r="H473" i="11"/>
  <c r="J473" i="11" s="1"/>
  <c r="I662" i="6"/>
  <c r="H661" i="11"/>
  <c r="J661" i="11" s="1"/>
  <c r="I2730" i="6"/>
  <c r="H2729" i="11"/>
  <c r="J2729" i="11" s="1"/>
  <c r="I1463" i="6"/>
  <c r="H1462" i="11"/>
  <c r="J1462" i="11" s="1"/>
  <c r="I1933" i="6"/>
  <c r="H1932" i="11"/>
  <c r="J1932" i="11" s="1"/>
  <c r="I663" i="6"/>
  <c r="H662" i="11"/>
  <c r="J662" i="11" s="1"/>
  <c r="I140" i="6"/>
  <c r="H139" i="11"/>
  <c r="J139" i="11" s="1"/>
  <c r="I484" i="6"/>
  <c r="H483" i="11"/>
  <c r="J483" i="11" s="1"/>
  <c r="I885" i="6"/>
  <c r="H884" i="11"/>
  <c r="J884" i="11" s="1"/>
  <c r="I1608" i="6"/>
  <c r="H1607" i="11"/>
  <c r="J1607" i="11" s="1"/>
  <c r="I614" i="6"/>
  <c r="H613" i="11"/>
  <c r="J613" i="11" s="1"/>
  <c r="I111" i="6"/>
  <c r="H110" i="11"/>
  <c r="J110" i="11" s="1"/>
  <c r="I2071" i="6"/>
  <c r="H2070" i="11"/>
  <c r="J2070" i="11" s="1"/>
  <c r="I2136" i="6"/>
  <c r="H2135" i="11"/>
  <c r="J2135" i="11" s="1"/>
  <c r="I2255" i="6"/>
  <c r="H2254" i="11"/>
  <c r="J2254" i="11" s="1"/>
  <c r="I1028" i="6"/>
  <c r="H1027" i="11"/>
  <c r="J1027" i="11" s="1"/>
  <c r="I1498" i="6"/>
  <c r="H1497" i="11"/>
  <c r="J1497" i="11" s="1"/>
  <c r="I2783" i="6"/>
  <c r="H2782" i="11"/>
  <c r="J2782" i="11" s="1"/>
  <c r="I2552" i="6"/>
  <c r="H2551" i="11"/>
  <c r="J2551" i="11" s="1"/>
  <c r="I1362" i="6"/>
  <c r="H1361" i="11"/>
  <c r="J1361" i="11" s="1"/>
  <c r="I2505" i="6"/>
  <c r="H2504" i="11"/>
  <c r="J2504" i="11" s="1"/>
  <c r="I1386" i="6"/>
  <c r="H1385" i="11"/>
  <c r="J1385" i="11" s="1"/>
  <c r="I640" i="6"/>
  <c r="H639" i="11"/>
  <c r="J639" i="11" s="1"/>
  <c r="I560" i="6"/>
  <c r="H559" i="11"/>
  <c r="J559" i="11" s="1"/>
  <c r="I2817" i="6"/>
  <c r="H2816" i="11"/>
  <c r="J2816" i="11" s="1"/>
  <c r="I153" i="6"/>
  <c r="H152" i="11"/>
  <c r="J152" i="11" s="1"/>
  <c r="I259" i="6"/>
  <c r="H258" i="11"/>
  <c r="J258" i="11" s="1"/>
  <c r="I1283" i="6"/>
  <c r="H1282" i="11"/>
  <c r="J1282" i="11" s="1"/>
  <c r="I1711" i="6"/>
  <c r="H1710" i="11"/>
  <c r="J1710" i="11" s="1"/>
  <c r="I983" i="6"/>
  <c r="H982" i="11"/>
  <c r="J982" i="11" s="1"/>
  <c r="I1416" i="6"/>
  <c r="H1415" i="11"/>
  <c r="J1415" i="11" s="1"/>
  <c r="I950" i="6"/>
  <c r="H949" i="11"/>
  <c r="J949" i="11" s="1"/>
  <c r="I1200" i="6"/>
  <c r="H1199" i="11"/>
  <c r="J1199" i="11" s="1"/>
  <c r="I1474" i="6"/>
  <c r="H1473" i="11"/>
  <c r="J1473" i="11" s="1"/>
  <c r="I1652" i="6"/>
  <c r="H1651" i="11"/>
  <c r="J1651" i="11" s="1"/>
  <c r="I1519" i="6"/>
  <c r="H1518" i="11"/>
  <c r="J1518" i="11" s="1"/>
  <c r="I1152" i="6"/>
  <c r="H1151" i="11"/>
  <c r="J1151" i="11" s="1"/>
  <c r="I372" i="6"/>
  <c r="H371" i="11"/>
  <c r="J371" i="11" s="1"/>
  <c r="I1469" i="6"/>
  <c r="H1468" i="11"/>
  <c r="J1468" i="11" s="1"/>
  <c r="I344" i="6"/>
  <c r="H343" i="11"/>
  <c r="J343" i="11" s="1"/>
  <c r="I55" i="6"/>
  <c r="H54" i="11"/>
  <c r="J54" i="11" s="1"/>
  <c r="I1862" i="6"/>
  <c r="H1861" i="11"/>
  <c r="J1861" i="11" s="1"/>
  <c r="I2493" i="6"/>
  <c r="H2492" i="11"/>
  <c r="J2492" i="11" s="1"/>
  <c r="I850" i="6"/>
  <c r="H849" i="11"/>
  <c r="J849" i="11" s="1"/>
  <c r="I2793" i="6"/>
  <c r="H2792" i="11"/>
  <c r="J2792" i="11" s="1"/>
  <c r="I246" i="6"/>
  <c r="H245" i="11"/>
  <c r="J245" i="11" s="1"/>
  <c r="I289" i="6"/>
  <c r="H288" i="11"/>
  <c r="J288" i="11" s="1"/>
  <c r="I1536" i="6"/>
  <c r="H1535" i="11"/>
  <c r="J1535" i="11" s="1"/>
  <c r="I1154" i="6"/>
  <c r="H1153" i="11"/>
  <c r="J1153" i="11" s="1"/>
  <c r="I2772" i="6"/>
  <c r="H2771" i="11"/>
  <c r="J2771" i="11" s="1"/>
  <c r="I2038" i="6"/>
  <c r="H2037" i="11"/>
  <c r="J2037" i="11" s="1"/>
  <c r="I2709" i="6"/>
  <c r="H2708" i="11"/>
  <c r="J2708" i="11" s="1"/>
  <c r="I1151" i="6"/>
  <c r="H1150" i="11"/>
  <c r="J1150" i="11" s="1"/>
  <c r="I2688" i="6"/>
  <c r="H2687" i="11"/>
  <c r="J2687" i="11" s="1"/>
  <c r="I1986" i="6"/>
  <c r="H1985" i="11"/>
  <c r="J1985" i="11" s="1"/>
  <c r="I1446" i="6"/>
  <c r="H1445" i="11"/>
  <c r="J1445" i="11" s="1"/>
  <c r="I1915" i="6"/>
  <c r="H1914" i="11"/>
  <c r="J1914" i="11" s="1"/>
  <c r="I2216" i="6"/>
  <c r="H2215" i="11"/>
  <c r="J2215" i="11" s="1"/>
  <c r="I187" i="6"/>
  <c r="H186" i="11"/>
  <c r="J186" i="11" s="1"/>
  <c r="I770" i="6"/>
  <c r="H769" i="11"/>
  <c r="J769" i="11" s="1"/>
  <c r="H2212" i="11"/>
  <c r="J2212" i="11" s="1"/>
  <c r="I2213" i="6"/>
  <c r="I1617" i="6"/>
  <c r="H1616" i="11"/>
  <c r="J1616" i="11" s="1"/>
  <c r="I151" i="6"/>
  <c r="H150" i="11"/>
  <c r="J150" i="11" s="1"/>
  <c r="I897" i="6"/>
  <c r="H896" i="11"/>
  <c r="J896" i="11" s="1"/>
  <c r="I2501" i="6"/>
  <c r="H2500" i="11"/>
  <c r="J2500" i="11" s="1"/>
  <c r="I1981" i="6"/>
  <c r="H1980" i="11"/>
  <c r="J1980" i="11" s="1"/>
  <c r="I419" i="6"/>
  <c r="H418" i="11"/>
  <c r="J418" i="11" s="1"/>
  <c r="I2755" i="6"/>
  <c r="H2754" i="11"/>
  <c r="J2754" i="11" s="1"/>
  <c r="I1414" i="6"/>
  <c r="H1413" i="11"/>
  <c r="J1413" i="11" s="1"/>
  <c r="I2476" i="6"/>
  <c r="H2475" i="11"/>
  <c r="J2475" i="11" s="1"/>
  <c r="I2306" i="6"/>
  <c r="H2305" i="11"/>
  <c r="J2305" i="11" s="1"/>
  <c r="I1757" i="6"/>
  <c r="H1756" i="11"/>
  <c r="J1756" i="11" s="1"/>
  <c r="I1441" i="6"/>
  <c r="H1440" i="11"/>
  <c r="J1440" i="11" s="1"/>
  <c r="I2144" i="6"/>
  <c r="H2143" i="11"/>
  <c r="J2143" i="11" s="1"/>
  <c r="H2735" i="11"/>
  <c r="J2735" i="11" s="1"/>
  <c r="I2736" i="6"/>
  <c r="I2686" i="6"/>
  <c r="H2685" i="11"/>
  <c r="J2685" i="11" s="1"/>
  <c r="I591" i="6"/>
  <c r="H590" i="11"/>
  <c r="J590" i="11" s="1"/>
  <c r="I2416" i="6"/>
  <c r="H2415" i="11"/>
  <c r="J2415" i="11" s="1"/>
  <c r="I2782" i="6"/>
  <c r="H2781" i="11"/>
  <c r="J2781" i="11" s="1"/>
  <c r="I286" i="6"/>
  <c r="H285" i="11"/>
  <c r="J285" i="11" s="1"/>
  <c r="I2260" i="6"/>
  <c r="H2259" i="11"/>
  <c r="J2259" i="11" s="1"/>
  <c r="I86" i="6"/>
  <c r="H85" i="11"/>
  <c r="J85" i="11" s="1"/>
  <c r="I1054" i="6"/>
  <c r="H1053" i="11"/>
  <c r="J1053" i="11" s="1"/>
  <c r="I2832" i="6"/>
  <c r="H2831" i="11"/>
  <c r="J2831" i="11" s="1"/>
  <c r="I1925" i="6"/>
  <c r="H1924" i="11"/>
  <c r="J1924" i="11" s="1"/>
  <c r="I515" i="6"/>
  <c r="H514" i="11"/>
  <c r="J514" i="11" s="1"/>
  <c r="I971" i="6"/>
  <c r="H970" i="11"/>
  <c r="J970" i="11" s="1"/>
  <c r="I2146" i="6"/>
  <c r="H2145" i="11"/>
  <c r="J2145" i="11" s="1"/>
  <c r="I855" i="6"/>
  <c r="H854" i="11"/>
  <c r="J854" i="11" s="1"/>
  <c r="I858" i="6"/>
  <c r="H857" i="11"/>
  <c r="J857" i="11" s="1"/>
  <c r="I1005" i="6"/>
  <c r="H1004" i="11"/>
  <c r="J1004" i="11" s="1"/>
  <c r="I78" i="6"/>
  <c r="H77" i="11"/>
  <c r="J77" i="11" s="1"/>
  <c r="I150" i="6"/>
  <c r="H149" i="11"/>
  <c r="J149" i="11" s="1"/>
  <c r="I2194" i="6"/>
  <c r="H2193" i="11"/>
  <c r="J2193" i="11" s="1"/>
  <c r="I1329" i="6"/>
  <c r="H1328" i="11"/>
  <c r="J1328" i="11" s="1"/>
  <c r="I1223" i="6"/>
  <c r="H1222" i="11"/>
  <c r="J1222" i="11" s="1"/>
  <c r="I1832" i="6"/>
  <c r="H1831" i="11"/>
  <c r="J1831" i="11" s="1"/>
  <c r="I226" i="6"/>
  <c r="H225" i="11"/>
  <c r="J225" i="11" s="1"/>
  <c r="H542" i="11"/>
  <c r="J542" i="11" s="1"/>
  <c r="I543" i="6"/>
  <c r="I393" i="6"/>
  <c r="H392" i="11"/>
  <c r="J392" i="11" s="1"/>
  <c r="I1479" i="6"/>
  <c r="H1478" i="11"/>
  <c r="J1478" i="11" s="1"/>
  <c r="I813" i="6"/>
  <c r="H812" i="11"/>
  <c r="J812" i="11" s="1"/>
  <c r="I1131" i="6"/>
  <c r="H1130" i="11"/>
  <c r="J1130" i="11" s="1"/>
  <c r="I1326" i="6"/>
  <c r="H1325" i="11"/>
  <c r="J1325" i="11" s="1"/>
  <c r="I1554" i="6"/>
  <c r="H1553" i="11"/>
  <c r="J1553" i="11" s="1"/>
  <c r="I871" i="6"/>
  <c r="H870" i="11"/>
  <c r="J870" i="11" s="1"/>
  <c r="I713" i="6"/>
  <c r="H712" i="11"/>
  <c r="J712" i="11" s="1"/>
  <c r="I1614" i="6"/>
  <c r="H1613" i="11"/>
  <c r="J1613" i="11" s="1"/>
  <c r="I2437" i="6"/>
  <c r="H2436" i="11"/>
  <c r="J2436" i="11" s="1"/>
  <c r="I802" i="6"/>
  <c r="H801" i="11"/>
  <c r="J801" i="11" s="1"/>
  <c r="I1240" i="6"/>
  <c r="H1239" i="11"/>
  <c r="J1239" i="11" s="1"/>
  <c r="I687" i="6"/>
  <c r="H686" i="11"/>
  <c r="J686" i="11" s="1"/>
  <c r="I854" i="6"/>
  <c r="H853" i="11"/>
  <c r="J853" i="11" s="1"/>
  <c r="I953" i="6"/>
  <c r="H952" i="11"/>
  <c r="J952" i="11" s="1"/>
  <c r="I1547" i="6"/>
  <c r="H1546" i="11"/>
  <c r="J1546" i="11" s="1"/>
  <c r="I944" i="6"/>
  <c r="H943" i="11"/>
  <c r="J943" i="11" s="1"/>
  <c r="I2178" i="6"/>
  <c r="H2177" i="11"/>
  <c r="J2177" i="11" s="1"/>
  <c r="I1553" i="6"/>
  <c r="H1552" i="11"/>
  <c r="J1552" i="11" s="1"/>
  <c r="I306" i="6"/>
  <c r="H305" i="11"/>
  <c r="J305" i="11" s="1"/>
  <c r="I1351" i="6"/>
  <c r="H1350" i="11"/>
  <c r="J1350" i="11" s="1"/>
  <c r="I24" i="6"/>
  <c r="H23" i="11"/>
  <c r="J23" i="11" s="1"/>
  <c r="I1530" i="6"/>
  <c r="H1529" i="11"/>
  <c r="J1529" i="11" s="1"/>
  <c r="I869" i="6"/>
  <c r="H868" i="11"/>
  <c r="J868" i="11" s="1"/>
  <c r="H1454" i="11"/>
  <c r="J1454" i="11" s="1"/>
  <c r="I1455" i="6"/>
  <c r="I1062" i="6"/>
  <c r="H1061" i="11"/>
  <c r="J1061" i="11" s="1"/>
  <c r="I815" i="6"/>
  <c r="H814" i="11"/>
  <c r="J814" i="11" s="1"/>
  <c r="I191" i="6"/>
  <c r="H190" i="11"/>
  <c r="J190" i="11" s="1"/>
  <c r="I2061" i="6"/>
  <c r="H2060" i="11"/>
  <c r="J2060" i="11" s="1"/>
  <c r="I1852" i="6"/>
  <c r="H1851" i="11"/>
  <c r="J1851" i="11" s="1"/>
  <c r="I2824" i="6"/>
  <c r="H2823" i="11"/>
  <c r="J2823" i="11" s="1"/>
  <c r="I2313" i="6"/>
  <c r="H2312" i="11"/>
  <c r="J2312" i="11" s="1"/>
  <c r="I2587" i="6"/>
  <c r="H2586" i="11"/>
  <c r="J2586" i="11" s="1"/>
  <c r="I1818" i="6"/>
  <c r="H1817" i="11"/>
  <c r="J1817" i="11" s="1"/>
  <c r="I1049" i="6"/>
  <c r="H1048" i="11"/>
  <c r="J1048" i="11" s="1"/>
  <c r="I892" i="6"/>
  <c r="H891" i="11"/>
  <c r="J891" i="11" s="1"/>
  <c r="I37" i="6"/>
  <c r="H36" i="11"/>
  <c r="J36" i="11" s="1"/>
  <c r="I707" i="6"/>
  <c r="H706" i="11"/>
  <c r="J706" i="11" s="1"/>
  <c r="I1493" i="6"/>
  <c r="H1492" i="11"/>
  <c r="J1492" i="11" s="1"/>
  <c r="I1690" i="6"/>
  <c r="H1689" i="11"/>
  <c r="J1689" i="11" s="1"/>
  <c r="I967" i="6"/>
  <c r="H966" i="11"/>
  <c r="J966" i="11" s="1"/>
  <c r="I1606" i="6"/>
  <c r="H1605" i="11"/>
  <c r="J1605" i="11" s="1"/>
  <c r="I2085" i="6"/>
  <c r="H2084" i="11"/>
  <c r="J2084" i="11" s="1"/>
  <c r="I229" i="6"/>
  <c r="H228" i="11"/>
  <c r="J228" i="11" s="1"/>
  <c r="I2335" i="6"/>
  <c r="H2334" i="11"/>
  <c r="J2334" i="11" s="1"/>
  <c r="I976" i="6"/>
  <c r="H975" i="11"/>
  <c r="J975" i="11" s="1"/>
  <c r="I1044" i="6"/>
  <c r="H1043" i="11"/>
  <c r="J1043" i="11" s="1"/>
  <c r="I902" i="6"/>
  <c r="H901" i="11"/>
  <c r="J901" i="11" s="1"/>
  <c r="I703" i="6"/>
  <c r="H702" i="11"/>
  <c r="J702" i="11" s="1"/>
  <c r="I310" i="6"/>
  <c r="H309" i="11"/>
  <c r="J309" i="11" s="1"/>
  <c r="I2398" i="6"/>
  <c r="H2397" i="11"/>
  <c r="J2397" i="11" s="1"/>
  <c r="I1233" i="6"/>
  <c r="H1232" i="11"/>
  <c r="J1232" i="11" s="1"/>
  <c r="I1042" i="6"/>
  <c r="H1041" i="11"/>
  <c r="J1041" i="11" s="1"/>
  <c r="I450" i="6"/>
  <c r="H449" i="11"/>
  <c r="J449" i="11" s="1"/>
  <c r="I2649" i="6"/>
  <c r="H2648" i="11"/>
  <c r="J2648" i="11" s="1"/>
  <c r="I1700" i="6"/>
  <c r="H1699" i="11"/>
  <c r="J1699" i="11" s="1"/>
  <c r="H2122" i="11"/>
  <c r="J2122" i="11" s="1"/>
  <c r="I2123" i="6"/>
  <c r="I398" i="6"/>
  <c r="H397" i="11"/>
  <c r="J397" i="11" s="1"/>
  <c r="I1314" i="6"/>
  <c r="H1313" i="11"/>
  <c r="J1313" i="11" s="1"/>
  <c r="H2017" i="11"/>
  <c r="J2017" i="11" s="1"/>
  <c r="I2018" i="6"/>
  <c r="I799" i="6"/>
  <c r="H798" i="11"/>
  <c r="J798" i="11" s="1"/>
  <c r="I333" i="6"/>
  <c r="H332" i="11"/>
  <c r="J332" i="11" s="1"/>
  <c r="I1760" i="6"/>
  <c r="H1759" i="11"/>
  <c r="J1759" i="11" s="1"/>
  <c r="I632" i="6"/>
  <c r="H631" i="11"/>
  <c r="J631" i="11" s="1"/>
  <c r="I914" i="6"/>
  <c r="H913" i="11"/>
  <c r="J913" i="11" s="1"/>
  <c r="I365" i="6"/>
  <c r="H364" i="11"/>
  <c r="J364" i="11" s="1"/>
  <c r="I2026" i="6"/>
  <c r="H2025" i="11"/>
  <c r="J2025" i="11" s="1"/>
  <c r="I379" i="6"/>
  <c r="H378" i="11"/>
  <c r="J378" i="11" s="1"/>
  <c r="I2618" i="6"/>
  <c r="H2617" i="11"/>
  <c r="J2617" i="11" s="1"/>
  <c r="I1148" i="6"/>
  <c r="H1147" i="11"/>
  <c r="J1147" i="11" s="1"/>
  <c r="I1231" i="6"/>
  <c r="H1230" i="11"/>
  <c r="J1230" i="11" s="1"/>
  <c r="I2725" i="6"/>
  <c r="H2724" i="11"/>
  <c r="J2724" i="11" s="1"/>
  <c r="I1569" i="6"/>
  <c r="H1568" i="11"/>
  <c r="J1568" i="11" s="1"/>
  <c r="I244" i="6"/>
  <c r="H243" i="11"/>
  <c r="J243" i="11" s="1"/>
  <c r="H2356" i="11"/>
  <c r="J2356" i="11" s="1"/>
  <c r="I2357" i="6"/>
  <c r="I2599" i="6"/>
  <c r="H2598" i="11"/>
  <c r="J2598" i="11" s="1"/>
  <c r="I277" i="6"/>
  <c r="H276" i="11"/>
  <c r="J276" i="11" s="1"/>
  <c r="I1101" i="6"/>
  <c r="H1100" i="11"/>
  <c r="J1100" i="11" s="1"/>
  <c r="I784" i="6"/>
  <c r="H783" i="11"/>
  <c r="J783" i="11" s="1"/>
  <c r="I2713" i="6"/>
  <c r="H2712" i="11"/>
  <c r="J2712" i="11" s="1"/>
  <c r="I1702" i="6"/>
  <c r="H1701" i="11"/>
  <c r="J1701" i="11" s="1"/>
  <c r="I1792" i="6"/>
  <c r="H1791" i="11"/>
  <c r="J1791" i="11" s="1"/>
  <c r="I337" i="6"/>
  <c r="H336" i="11"/>
  <c r="J336" i="11" s="1"/>
  <c r="I1962" i="6"/>
  <c r="H1961" i="11"/>
  <c r="J1961" i="11" s="1"/>
  <c r="I185" i="6"/>
  <c r="H184" i="11"/>
  <c r="J184" i="11" s="1"/>
  <c r="I123" i="6"/>
  <c r="H122" i="11"/>
  <c r="J122" i="11" s="1"/>
  <c r="I757" i="6"/>
  <c r="H756" i="11"/>
  <c r="J756" i="11" s="1"/>
  <c r="I682" i="6"/>
  <c r="H681" i="11"/>
  <c r="J681" i="11" s="1"/>
  <c r="I746" i="6"/>
  <c r="H745" i="11"/>
  <c r="J745" i="11" s="1"/>
  <c r="I1241" i="6"/>
  <c r="H1240" i="11"/>
  <c r="J1240" i="11" s="1"/>
  <c r="I602" i="6"/>
  <c r="H601" i="11"/>
  <c r="J601" i="11" s="1"/>
  <c r="I2747" i="6"/>
  <c r="H2746" i="11"/>
  <c r="J2746" i="11" s="1"/>
  <c r="I225" i="6"/>
  <c r="H224" i="11"/>
  <c r="J224" i="11" s="1"/>
  <c r="I2297" i="6"/>
  <c r="H2296" i="11"/>
  <c r="J2296" i="11" s="1"/>
  <c r="I1450" i="6"/>
  <c r="H1449" i="11"/>
  <c r="J1449" i="11" s="1"/>
  <c r="I651" i="6"/>
  <c r="H650" i="11"/>
  <c r="J650" i="11" s="1"/>
  <c r="I1632" i="6"/>
  <c r="H1631" i="11"/>
  <c r="J1631" i="11" s="1"/>
  <c r="I2473" i="6"/>
  <c r="H2472" i="11"/>
  <c r="J2472" i="11" s="1"/>
  <c r="I2804" i="6"/>
  <c r="H2803" i="11"/>
  <c r="J2803" i="11" s="1"/>
  <c r="I192" i="6"/>
  <c r="H191" i="11"/>
  <c r="J191" i="11" s="1"/>
  <c r="I1069" i="6"/>
  <c r="H1068" i="11"/>
  <c r="J1068" i="11" s="1"/>
  <c r="I109" i="6"/>
  <c r="H108" i="11"/>
  <c r="J108" i="11" s="1"/>
  <c r="I2574" i="6"/>
  <c r="H2573" i="11"/>
  <c r="J2573" i="11" s="1"/>
  <c r="I2531" i="6"/>
  <c r="H2530" i="11"/>
  <c r="J2530" i="11" s="1"/>
  <c r="I567" i="6"/>
  <c r="H566" i="11"/>
  <c r="J566" i="11" s="1"/>
  <c r="I2295" i="6"/>
  <c r="H2294" i="11"/>
  <c r="J2294" i="11" s="1"/>
  <c r="I2698" i="6"/>
  <c r="H2697" i="11"/>
  <c r="J2697" i="11" s="1"/>
  <c r="I418" i="6"/>
  <c r="H417" i="11"/>
  <c r="J417" i="11" s="1"/>
  <c r="I1104" i="6"/>
  <c r="H1103" i="11"/>
  <c r="J1103" i="11" s="1"/>
  <c r="I731" i="6"/>
  <c r="H730" i="11"/>
  <c r="J730" i="11" s="1"/>
  <c r="I910" i="6"/>
  <c r="H909" i="11"/>
  <c r="J909" i="11" s="1"/>
  <c r="I2008" i="6"/>
  <c r="H2007" i="11"/>
  <c r="J2007" i="11" s="1"/>
  <c r="I2813" i="6"/>
  <c r="H2812" i="11"/>
  <c r="J2812" i="11" s="1"/>
  <c r="I2179" i="6"/>
  <c r="H2178" i="11"/>
  <c r="J2178" i="11" s="1"/>
  <c r="I853" i="6"/>
  <c r="H852" i="11"/>
  <c r="J852" i="11" s="1"/>
  <c r="I2410" i="6"/>
  <c r="H2409" i="11"/>
  <c r="J2409" i="11" s="1"/>
  <c r="I1155" i="6"/>
  <c r="H1154" i="11"/>
  <c r="J1154" i="11" s="1"/>
  <c r="I948" i="6"/>
  <c r="H947" i="11"/>
  <c r="J947" i="11" s="1"/>
  <c r="I1369" i="6"/>
  <c r="H1368" i="11"/>
  <c r="J1368" i="11" s="1"/>
  <c r="I2445" i="6"/>
  <c r="H2444" i="11"/>
  <c r="J2444" i="11" s="1"/>
  <c r="I359" i="6"/>
  <c r="H358" i="11"/>
  <c r="J358" i="11" s="1"/>
  <c r="I1667" i="6"/>
  <c r="H1666" i="11"/>
  <c r="J1666" i="11" s="1"/>
  <c r="I211" i="6"/>
  <c r="H210" i="11"/>
  <c r="J210" i="11" s="1"/>
  <c r="H1021" i="11"/>
  <c r="J1021" i="11" s="1"/>
  <c r="I1022" i="6"/>
  <c r="I1298" i="6"/>
  <c r="H1297" i="11"/>
  <c r="J1297" i="11" s="1"/>
  <c r="I1019" i="6"/>
  <c r="H1018" i="11"/>
  <c r="J1018" i="11" s="1"/>
  <c r="I2737" i="6"/>
  <c r="H2736" i="11"/>
  <c r="J2736" i="11" s="1"/>
  <c r="I1432" i="6"/>
  <c r="H1431" i="11"/>
  <c r="J1431" i="11" s="1"/>
  <c r="I461" i="6"/>
  <c r="H460" i="11"/>
  <c r="J460" i="11" s="1"/>
  <c r="I828" i="6"/>
  <c r="H827" i="11"/>
  <c r="J827" i="11" s="1"/>
  <c r="I2617" i="6"/>
  <c r="H2616" i="11"/>
  <c r="J2616" i="11" s="1"/>
  <c r="I2491" i="6"/>
  <c r="H2490" i="11"/>
  <c r="J2490" i="11" s="1"/>
  <c r="I1014" i="6"/>
  <c r="H1013" i="11"/>
  <c r="J1013" i="11" s="1"/>
  <c r="I29" i="6"/>
  <c r="H28" i="11"/>
  <c r="J28" i="11" s="1"/>
  <c r="I585" i="6"/>
  <c r="H584" i="11"/>
  <c r="J584" i="11" s="1"/>
  <c r="I1209" i="6"/>
  <c r="H1208" i="11"/>
  <c r="J1208" i="11" s="1"/>
  <c r="I1272" i="6"/>
  <c r="H1271" i="11"/>
  <c r="J1271" i="11" s="1"/>
  <c r="I2735" i="6"/>
  <c r="H2734" i="11"/>
  <c r="J2734" i="11" s="1"/>
  <c r="I918" i="6"/>
  <c r="H917" i="11"/>
  <c r="J917" i="11" s="1"/>
  <c r="I1137" i="6"/>
  <c r="H1136" i="11"/>
  <c r="J1136" i="11" s="1"/>
  <c r="I2086" i="6"/>
  <c r="H2085" i="11"/>
  <c r="J2085" i="11" s="1"/>
  <c r="I371" i="6"/>
  <c r="H370" i="11"/>
  <c r="J370" i="11" s="1"/>
  <c r="I1492" i="6"/>
  <c r="H1491" i="11"/>
  <c r="J1491" i="11" s="1"/>
  <c r="I1719" i="6"/>
  <c r="H1718" i="11"/>
  <c r="J1718" i="11" s="1"/>
  <c r="I2527" i="6"/>
  <c r="H2526" i="11"/>
  <c r="J2526" i="11" s="1"/>
  <c r="I1696" i="6"/>
  <c r="H1695" i="11"/>
  <c r="J1695" i="11" s="1"/>
  <c r="H2848" i="11"/>
  <c r="J2848" i="11" s="1"/>
  <c r="I222" i="6"/>
  <c r="H221" i="11"/>
  <c r="J221" i="11" s="1"/>
  <c r="I1974" i="6"/>
  <c r="H1973" i="11"/>
  <c r="J1973" i="11" s="1"/>
  <c r="I134" i="6"/>
  <c r="H133" i="11"/>
  <c r="J133" i="11" s="1"/>
  <c r="I2509" i="6"/>
  <c r="H2508" i="11"/>
  <c r="J2508" i="11" s="1"/>
  <c r="I503" i="6"/>
  <c r="H502" i="11"/>
  <c r="J502" i="11" s="1"/>
  <c r="I377" i="6"/>
  <c r="H376" i="11"/>
  <c r="J376" i="11" s="1"/>
  <c r="I2768" i="6"/>
  <c r="H2767" i="11"/>
  <c r="J2767" i="11" s="1"/>
  <c r="I1016" i="6"/>
  <c r="H1015" i="11"/>
  <c r="J1015" i="11" s="1"/>
  <c r="I1951" i="6"/>
  <c r="H1950" i="11"/>
  <c r="J1950" i="11" s="1"/>
  <c r="I1009" i="6"/>
  <c r="H1008" i="11"/>
  <c r="J1008" i="11" s="1"/>
  <c r="I1996" i="6"/>
  <c r="H1995" i="11"/>
  <c r="J1995" i="11" s="1"/>
  <c r="I213" i="6"/>
  <c r="H212" i="11"/>
  <c r="J212" i="11" s="1"/>
  <c r="I736" i="6"/>
  <c r="H735" i="11"/>
  <c r="J735" i="11" s="1"/>
  <c r="I2116" i="6"/>
  <c r="H2115" i="11"/>
  <c r="J2115" i="11" s="1"/>
  <c r="I1010" i="6"/>
  <c r="H1009" i="11"/>
  <c r="J1009" i="11" s="1"/>
  <c r="I1942" i="6"/>
  <c r="H1941" i="11"/>
  <c r="J1941" i="11" s="1"/>
  <c r="I2795" i="6"/>
  <c r="H2794" i="11"/>
  <c r="J2794" i="11" s="1"/>
  <c r="I361" i="6"/>
  <c r="H360" i="11"/>
  <c r="J360" i="11" s="1"/>
  <c r="I743" i="6"/>
  <c r="H742" i="11"/>
  <c r="J742" i="11" s="1"/>
  <c r="I2739" i="6"/>
  <c r="H2738" i="11"/>
  <c r="J2738" i="11" s="1"/>
  <c r="I2508" i="6"/>
  <c r="H2507" i="11"/>
  <c r="J2507" i="11" s="1"/>
  <c r="I547" i="6"/>
  <c r="H546" i="11"/>
  <c r="J546" i="11" s="1"/>
  <c r="H180" i="11"/>
  <c r="J180" i="11" s="1"/>
  <c r="I181" i="6"/>
  <c r="H1967" i="11"/>
  <c r="J1967" i="11" s="1"/>
  <c r="I1968" i="6"/>
  <c r="I2469" i="6"/>
  <c r="H2468" i="11"/>
  <c r="J2468" i="11" s="1"/>
  <c r="I1195" i="6"/>
  <c r="H1194" i="11"/>
  <c r="J1194" i="11" s="1"/>
  <c r="I1197" i="6"/>
  <c r="H1196" i="11"/>
  <c r="J1196" i="11" s="1"/>
  <c r="I1746" i="6"/>
  <c r="H1745" i="11"/>
  <c r="J1745" i="11" s="1"/>
  <c r="I2642" i="6"/>
  <c r="H2641" i="11"/>
  <c r="J2641" i="11" s="1"/>
  <c r="I1748" i="6"/>
  <c r="H1747" i="11"/>
  <c r="J1747" i="11" s="1"/>
  <c r="I439" i="6"/>
  <c r="H438" i="11"/>
  <c r="J438" i="11" s="1"/>
  <c r="I1378" i="6"/>
  <c r="H1377" i="11"/>
  <c r="J1377" i="11" s="1"/>
  <c r="I1685" i="6"/>
  <c r="H1684" i="11"/>
  <c r="J1684" i="11" s="1"/>
  <c r="I1653" i="6"/>
  <c r="H1652" i="11"/>
  <c r="J1652" i="11" s="1"/>
  <c r="I1984" i="6"/>
  <c r="H1983" i="11"/>
  <c r="J1983" i="11" s="1"/>
  <c r="I772" i="6"/>
  <c r="H771" i="11"/>
  <c r="J771" i="11" s="1"/>
  <c r="I2208" i="6"/>
  <c r="H2207" i="11"/>
  <c r="J2207" i="11" s="1"/>
  <c r="I913" i="6"/>
  <c r="H912" i="11"/>
  <c r="J912" i="11" s="1"/>
  <c r="I208" i="6"/>
  <c r="H207" i="11"/>
  <c r="J207" i="11" s="1"/>
  <c r="I1066" i="6"/>
  <c r="H1065" i="11"/>
  <c r="J1065" i="11" s="1"/>
  <c r="I2373" i="6"/>
  <c r="H2372" i="11"/>
  <c r="J2372" i="11" s="1"/>
  <c r="I230" i="6"/>
  <c r="H229" i="11"/>
  <c r="J229" i="11" s="1"/>
  <c r="I391" i="6"/>
  <c r="H390" i="11"/>
  <c r="J390" i="11" s="1"/>
  <c r="I47" i="6"/>
  <c r="H46" i="11"/>
  <c r="J46" i="11" s="1"/>
  <c r="I284" i="6"/>
  <c r="H283" i="11"/>
  <c r="J283" i="11" s="1"/>
  <c r="I170" i="6"/>
  <c r="H169" i="11"/>
  <c r="J169" i="11" s="1"/>
  <c r="I1164" i="6"/>
  <c r="H1163" i="11"/>
  <c r="J1163" i="11" s="1"/>
  <c r="I272" i="6"/>
  <c r="H271" i="11"/>
  <c r="J271" i="11" s="1"/>
  <c r="I2209" i="6"/>
  <c r="H2208" i="11"/>
  <c r="J2208" i="11" s="1"/>
  <c r="I1663" i="6"/>
  <c r="H1662" i="11"/>
  <c r="J1662" i="11" s="1"/>
  <c r="I1575" i="6"/>
  <c r="H1574" i="11"/>
  <c r="J1574" i="11" s="1"/>
  <c r="I2480" i="6"/>
  <c r="H2479" i="11"/>
  <c r="J2479" i="11" s="1"/>
  <c r="I2721" i="6"/>
  <c r="H2720" i="11"/>
  <c r="J2720" i="11" s="1"/>
  <c r="I2540" i="6"/>
  <c r="H2539" i="11"/>
  <c r="J2539" i="11" s="1"/>
  <c r="I1585" i="6"/>
  <c r="H1584" i="11"/>
  <c r="J1584" i="11" s="1"/>
  <c r="I1589" i="6"/>
  <c r="H1588" i="11"/>
  <c r="J1588" i="11" s="1"/>
  <c r="I1687" i="6"/>
  <c r="H1686" i="11"/>
  <c r="J1686" i="11" s="1"/>
  <c r="I1489" i="6"/>
  <c r="H1488" i="11"/>
  <c r="J1488" i="11" s="1"/>
  <c r="I2557" i="6"/>
  <c r="H2556" i="11"/>
  <c r="J2556" i="11" s="1"/>
  <c r="I1136" i="6"/>
  <c r="H1135" i="11"/>
  <c r="J1135" i="11" s="1"/>
  <c r="I255" i="6"/>
  <c r="H254" i="11"/>
  <c r="J254" i="11" s="1"/>
  <c r="I2769" i="6"/>
  <c r="H2768" i="11"/>
  <c r="J2768" i="11" s="1"/>
  <c r="I2049" i="6"/>
  <c r="H2048" i="11"/>
  <c r="J2048" i="11" s="1"/>
  <c r="I1798" i="6"/>
  <c r="H1797" i="11"/>
  <c r="J1797" i="11" s="1"/>
  <c r="I2829" i="6"/>
  <c r="H2828" i="11"/>
  <c r="J2828" i="11" s="1"/>
  <c r="I2553" i="6"/>
  <c r="H2552" i="11"/>
  <c r="J2552" i="11" s="1"/>
  <c r="I544" i="6"/>
  <c r="H543" i="11"/>
  <c r="J543" i="11" s="1"/>
  <c r="I433" i="6"/>
  <c r="H432" i="11"/>
  <c r="J432" i="11" s="1"/>
  <c r="I626" i="6"/>
  <c r="H625" i="11"/>
  <c r="J625" i="11" s="1"/>
  <c r="I595" i="6"/>
  <c r="H594" i="11"/>
  <c r="J594" i="11" s="1"/>
  <c r="I2799" i="6"/>
  <c r="H2798" i="11"/>
  <c r="J2798" i="11" s="1"/>
  <c r="I2158" i="6"/>
  <c r="H2157" i="11"/>
  <c r="J2157" i="11" s="1"/>
  <c r="I2310" i="6"/>
  <c r="H2309" i="11"/>
  <c r="J2309" i="11" s="1"/>
  <c r="I574" i="6"/>
  <c r="H573" i="11"/>
  <c r="J573" i="11" s="1"/>
  <c r="I1995" i="6"/>
  <c r="H1994" i="11"/>
  <c r="J1994" i="11" s="1"/>
  <c r="I2566" i="6"/>
  <c r="H2565" i="11"/>
  <c r="J2565" i="11" s="1"/>
  <c r="I1602" i="6"/>
  <c r="H1601" i="11"/>
  <c r="J1601" i="11" s="1"/>
  <c r="I1782" i="6"/>
  <c r="H1781" i="11"/>
  <c r="J1781" i="11" s="1"/>
  <c r="I2326" i="6"/>
  <c r="H2325" i="11"/>
  <c r="J2325" i="11" s="1"/>
  <c r="I1678" i="6"/>
  <c r="H1677" i="11"/>
  <c r="J1677" i="11" s="1"/>
  <c r="I2022" i="6"/>
  <c r="H2021" i="11"/>
  <c r="J2021" i="11" s="1"/>
  <c r="I58" i="6"/>
  <c r="H57" i="11"/>
  <c r="J57" i="11" s="1"/>
  <c r="I528" i="6"/>
  <c r="H527" i="11"/>
  <c r="J527" i="11" s="1"/>
  <c r="I2497" i="6"/>
  <c r="H2496" i="11"/>
  <c r="J2496" i="11" s="1"/>
  <c r="I2406" i="6"/>
  <c r="H2405" i="11"/>
  <c r="J2405" i="11" s="1"/>
  <c r="I798" i="6"/>
  <c r="H797" i="11"/>
  <c r="J797" i="11" s="1"/>
  <c r="I1693" i="6"/>
  <c r="H1692" i="11"/>
  <c r="J1692" i="11" s="1"/>
  <c r="I271" i="6"/>
  <c r="H270" i="11"/>
  <c r="J270" i="11" s="1"/>
  <c r="I2767" i="6"/>
  <c r="H2766" i="11"/>
  <c r="J2766" i="11" s="1"/>
  <c r="I2559" i="6"/>
  <c r="H2558" i="11"/>
  <c r="J2558" i="11" s="1"/>
  <c r="I608" i="6"/>
  <c r="H607" i="11"/>
  <c r="J607" i="11" s="1"/>
  <c r="I650" i="6"/>
  <c r="H649" i="11"/>
  <c r="J649" i="11" s="1"/>
  <c r="I2352" i="6"/>
  <c r="H2351" i="11"/>
  <c r="J2351" i="11" s="1"/>
  <c r="I2485" i="6"/>
  <c r="H2484" i="11"/>
  <c r="J2484" i="11" s="1"/>
  <c r="I2837" i="6"/>
  <c r="H2836" i="11"/>
  <c r="J2836" i="11" s="1"/>
  <c r="I1833" i="6"/>
  <c r="H1832" i="11"/>
  <c r="J1832" i="11" s="1"/>
  <c r="I817" i="6"/>
  <c r="H816" i="11"/>
  <c r="J816" i="11" s="1"/>
  <c r="I2110" i="6"/>
  <c r="H2109" i="11"/>
  <c r="J2109" i="11" s="1"/>
  <c r="I688" i="6"/>
  <c r="H687" i="11"/>
  <c r="J687" i="11" s="1"/>
  <c r="I2078" i="6"/>
  <c r="H2077" i="11"/>
  <c r="J2077" i="11" s="1"/>
  <c r="I1710" i="6"/>
  <c r="H1709" i="11"/>
  <c r="J1709" i="11" s="1"/>
  <c r="I421" i="6"/>
  <c r="H420" i="11"/>
  <c r="J420" i="11" s="1"/>
  <c r="I1721" i="6"/>
  <c r="H1720" i="11"/>
  <c r="J1720" i="11" s="1"/>
  <c r="I303" i="6"/>
  <c r="H302" i="11"/>
  <c r="J302" i="11" s="1"/>
  <c r="I2780" i="6"/>
  <c r="H2779" i="11"/>
  <c r="J2779" i="11" s="1"/>
  <c r="I2836" i="6"/>
  <c r="H2835" i="11"/>
  <c r="J2835" i="11" s="1"/>
  <c r="I1038" i="6"/>
  <c r="H1037" i="11"/>
  <c r="J1037" i="11" s="1"/>
  <c r="I1638" i="6"/>
  <c r="H1637" i="11"/>
  <c r="J1637" i="11" s="1"/>
  <c r="I1261" i="6"/>
  <c r="H1260" i="11"/>
  <c r="J1260" i="11" s="1"/>
  <c r="I801" i="6"/>
  <c r="H800" i="11"/>
  <c r="J800" i="11" s="1"/>
  <c r="I283" i="6"/>
  <c r="H282" i="11"/>
  <c r="J282" i="11" s="1"/>
  <c r="I1370" i="6"/>
  <c r="H1369" i="11"/>
  <c r="J1369" i="11" s="1"/>
  <c r="I2777" i="6"/>
  <c r="H2776" i="11"/>
  <c r="J2776" i="11" s="1"/>
  <c r="I346" i="6"/>
  <c r="H345" i="11"/>
  <c r="J345" i="11" s="1"/>
  <c r="I2001" i="6"/>
  <c r="H2000" i="11"/>
  <c r="J2000" i="11" s="1"/>
  <c r="I1333" i="6"/>
  <c r="H1332" i="11"/>
  <c r="J1332" i="11" s="1"/>
  <c r="I1138" i="6"/>
  <c r="H1137" i="11"/>
  <c r="J1137" i="11" s="1"/>
  <c r="I2101" i="6"/>
  <c r="H2100" i="11"/>
  <c r="J2100" i="11" s="1"/>
  <c r="H459" i="11"/>
  <c r="J459" i="11" s="1"/>
  <c r="I460" i="6"/>
  <c r="I1302" i="6"/>
  <c r="H1301" i="11"/>
  <c r="J1301" i="11" s="1"/>
  <c r="I2549" i="6"/>
  <c r="H2548" i="11"/>
  <c r="J2548" i="11" s="1"/>
  <c r="I2258" i="6"/>
  <c r="H2257" i="11"/>
  <c r="J2257" i="11" s="1"/>
  <c r="I1109" i="6"/>
  <c r="H1108" i="11"/>
  <c r="J1108" i="11" s="1"/>
  <c r="I2186" i="6"/>
  <c r="H2185" i="11"/>
  <c r="J2185" i="11" s="1"/>
  <c r="I635" i="6"/>
  <c r="H634" i="11"/>
  <c r="J634" i="11" s="1"/>
  <c r="I2525" i="6"/>
  <c r="H2524" i="11"/>
  <c r="J2524" i="11" s="1"/>
  <c r="I1969" i="6"/>
  <c r="H1968" i="11"/>
  <c r="J1968" i="11" s="1"/>
  <c r="I2289" i="6"/>
  <c r="H2288" i="11"/>
  <c r="J2288" i="11" s="1"/>
  <c r="I1230" i="6"/>
  <c r="H1229" i="11"/>
  <c r="J1229" i="11" s="1"/>
  <c r="I2585" i="6"/>
  <c r="H2584" i="11"/>
  <c r="J2584" i="11" s="1"/>
  <c r="I2474" i="6"/>
  <c r="H2473" i="11"/>
  <c r="J2473" i="11" s="1"/>
  <c r="I1376" i="6"/>
  <c r="H1375" i="11"/>
  <c r="J1375" i="11" s="1"/>
  <c r="I889" i="6"/>
  <c r="H888" i="11"/>
  <c r="J888" i="11" s="1"/>
  <c r="I2330" i="6"/>
  <c r="H2329" i="11"/>
  <c r="J2329" i="11" s="1"/>
  <c r="I2379" i="6"/>
  <c r="H2378" i="11"/>
  <c r="J2378" i="11" s="1"/>
  <c r="I1160" i="6"/>
  <c r="H1159" i="11"/>
  <c r="J1159" i="11" s="1"/>
  <c r="I488" i="6"/>
  <c r="H487" i="11"/>
  <c r="J487" i="11" s="1"/>
  <c r="I1647" i="6"/>
  <c r="H1646" i="11"/>
  <c r="J1646" i="11" s="1"/>
  <c r="I1611" i="6"/>
  <c r="H1610" i="11"/>
  <c r="J1610" i="11" s="1"/>
  <c r="I2034" i="6"/>
  <c r="H2033" i="11"/>
  <c r="J2033" i="11" s="1"/>
  <c r="I2537" i="6"/>
  <c r="H2536" i="11"/>
  <c r="J2536" i="11" s="1"/>
  <c r="I1106" i="6"/>
  <c r="H1105" i="11"/>
  <c r="J1105" i="11" s="1"/>
  <c r="I2053" i="6"/>
  <c r="H2052" i="11"/>
  <c r="J2052" i="11" s="1"/>
  <c r="I847" i="6"/>
  <c r="H846" i="11"/>
  <c r="J846" i="11" s="1"/>
  <c r="I108" i="6"/>
  <c r="H107" i="11"/>
  <c r="J107" i="11" s="1"/>
  <c r="I1100" i="6"/>
  <c r="H1099" i="11"/>
  <c r="J1099" i="11" s="1"/>
  <c r="I860" i="6"/>
  <c r="H859" i="11"/>
  <c r="J859" i="11" s="1"/>
  <c r="I2570" i="6"/>
  <c r="H2569" i="11"/>
  <c r="J2569" i="11" s="1"/>
  <c r="I2628" i="6"/>
  <c r="H2627" i="11"/>
  <c r="J2627" i="11" s="1"/>
  <c r="I1002" i="6"/>
  <c r="H1001" i="11"/>
  <c r="J1001" i="11" s="1"/>
  <c r="I1140" i="6"/>
  <c r="H1139" i="11"/>
  <c r="J1139" i="11" s="1"/>
  <c r="I734" i="6"/>
  <c r="H733" i="11"/>
  <c r="J733" i="11" s="1"/>
  <c r="I1401" i="6"/>
  <c r="H1400" i="11"/>
  <c r="J1400" i="11" s="1"/>
  <c r="I751" i="6"/>
  <c r="H750" i="11"/>
  <c r="J750" i="11" s="1"/>
  <c r="I59" i="6"/>
  <c r="H58" i="11"/>
  <c r="J58" i="11" s="1"/>
  <c r="I2214" i="6"/>
  <c r="H2213" i="11"/>
  <c r="J2213" i="11" s="1"/>
  <c r="I2192" i="6"/>
  <c r="H2191" i="11"/>
  <c r="J2191" i="11" s="1"/>
  <c r="I2691" i="6"/>
  <c r="H2690" i="11"/>
  <c r="J2690" i="11" s="1"/>
  <c r="I228" i="6"/>
  <c r="H227" i="11"/>
  <c r="J227" i="11" s="1"/>
  <c r="I90" i="6"/>
  <c r="H89" i="11"/>
  <c r="J89" i="11" s="1"/>
  <c r="I2030" i="6"/>
  <c r="H2029" i="11"/>
  <c r="J2029" i="11" s="1"/>
  <c r="I2251" i="6"/>
  <c r="H2250" i="11"/>
  <c r="J2250" i="11" s="1"/>
  <c r="I345" i="6"/>
  <c r="H344" i="11"/>
  <c r="J344" i="11" s="1"/>
  <c r="I238" i="6"/>
  <c r="H237" i="11"/>
  <c r="J237" i="11" s="1"/>
  <c r="I2430" i="6"/>
  <c r="H2429" i="11"/>
  <c r="J2429" i="11" s="1"/>
  <c r="I1934" i="6"/>
  <c r="H1933" i="11"/>
  <c r="J1933" i="11" s="1"/>
  <c r="I2073" i="6"/>
  <c r="H2072" i="11"/>
  <c r="J2072" i="11" s="1"/>
  <c r="I2733" i="6"/>
  <c r="H2732" i="11"/>
  <c r="J2732" i="11" s="1"/>
  <c r="I35" i="6"/>
  <c r="H34" i="11"/>
  <c r="J34" i="11" s="1"/>
  <c r="I73" i="6"/>
  <c r="H72" i="11"/>
  <c r="J72" i="11" s="1"/>
  <c r="I1324" i="6"/>
  <c r="H1323" i="11"/>
  <c r="J1323" i="11" s="1"/>
  <c r="I820" i="6"/>
  <c r="H819" i="11"/>
  <c r="J819" i="11" s="1"/>
  <c r="I2499" i="6"/>
  <c r="H2498" i="11"/>
  <c r="J2498" i="11" s="1"/>
  <c r="I146" i="6"/>
  <c r="H145" i="11"/>
  <c r="J145" i="11" s="1"/>
  <c r="I1771" i="6"/>
  <c r="H1770" i="11"/>
  <c r="J1770" i="11" s="1"/>
  <c r="I584" i="6"/>
  <c r="H583" i="11"/>
  <c r="J583" i="11" s="1"/>
  <c r="I956" i="6"/>
  <c r="H955" i="11"/>
  <c r="J955" i="11" s="1"/>
  <c r="I128" i="6"/>
  <c r="H127" i="11"/>
  <c r="J127" i="11" s="1"/>
  <c r="I2565" i="6"/>
  <c r="H2564" i="11"/>
  <c r="J2564" i="11" s="1"/>
  <c r="I645" i="6"/>
  <c r="H644" i="11"/>
  <c r="J644" i="11" s="1"/>
  <c r="I1017" i="6"/>
  <c r="H1016" i="11"/>
  <c r="J1016" i="11" s="1"/>
  <c r="I947" i="6"/>
  <c r="H946" i="11"/>
  <c r="J946" i="11" s="1"/>
  <c r="I1355" i="6"/>
  <c r="H1354" i="11"/>
  <c r="J1354" i="11" s="1"/>
  <c r="I1922" i="6"/>
  <c r="H1921" i="11"/>
  <c r="J1921" i="11" s="1"/>
  <c r="I1961" i="6"/>
  <c r="H1960" i="11"/>
  <c r="J1960" i="11" s="1"/>
  <c r="I2364" i="6"/>
  <c r="H2363" i="11"/>
  <c r="J2363" i="11" s="1"/>
  <c r="I1465" i="6"/>
  <c r="H1464" i="11"/>
  <c r="J1464" i="11" s="1"/>
  <c r="I2835" i="6"/>
  <c r="H2834" i="11"/>
  <c r="J2834" i="11" s="1"/>
  <c r="I781" i="6"/>
  <c r="H780" i="11"/>
  <c r="J780" i="11" s="1"/>
  <c r="I1599" i="6"/>
  <c r="H1598" i="11"/>
  <c r="J1598" i="11" s="1"/>
  <c r="I177" i="6"/>
  <c r="H176" i="11"/>
  <c r="J176" i="11" s="1"/>
  <c r="I1983" i="6"/>
  <c r="H1982" i="11"/>
  <c r="J1982" i="11" s="1"/>
  <c r="I2369" i="6"/>
  <c r="H2368" i="11"/>
  <c r="J2368" i="11" s="1"/>
  <c r="I2530" i="6"/>
  <c r="H2529" i="11"/>
  <c r="J2529" i="11" s="1"/>
  <c r="I312" i="6"/>
  <c r="H311" i="11"/>
  <c r="J311" i="11" s="1"/>
  <c r="I2507" i="6"/>
  <c r="H2506" i="11"/>
  <c r="J2506" i="11" s="1"/>
  <c r="I2157" i="6"/>
  <c r="H2156" i="11"/>
  <c r="J2156" i="11" s="1"/>
  <c r="I2825" i="6"/>
  <c r="H2824" i="11"/>
  <c r="J2824" i="11" s="1"/>
  <c r="I1260" i="6"/>
  <c r="H1259" i="11"/>
  <c r="J1259" i="11" s="1"/>
  <c r="I981" i="6"/>
  <c r="H980" i="11"/>
  <c r="J980" i="11" s="1"/>
  <c r="I2327" i="6"/>
  <c r="H2326" i="11"/>
  <c r="J2326" i="11" s="1"/>
  <c r="I1783" i="6"/>
  <c r="H1782" i="11"/>
  <c r="J1782" i="11" s="1"/>
  <c r="I2550" i="6"/>
  <c r="H2549" i="11"/>
  <c r="J2549" i="11" s="1"/>
  <c r="I80" i="6"/>
  <c r="H79" i="11"/>
  <c r="J79" i="11" s="1"/>
  <c r="I844" i="6"/>
  <c r="H843" i="11"/>
  <c r="J843" i="11" s="1"/>
  <c r="I2588" i="6"/>
  <c r="H2587" i="11"/>
  <c r="J2587" i="11" s="1"/>
  <c r="I1929" i="6"/>
  <c r="H1928" i="11"/>
  <c r="J1928" i="11" s="1"/>
  <c r="I712" i="6"/>
  <c r="H711" i="11"/>
  <c r="J711" i="11" s="1"/>
  <c r="I2391" i="6"/>
  <c r="H2390" i="11"/>
  <c r="J2390" i="11" s="1"/>
  <c r="I2722" i="6"/>
  <c r="H2721" i="11"/>
  <c r="J2721" i="11" s="1"/>
  <c r="I936" i="6"/>
  <c r="H935" i="11"/>
  <c r="J935" i="11" s="1"/>
  <c r="I2607" i="6"/>
  <c r="H2606" i="11"/>
  <c r="J2606" i="11" s="1"/>
  <c r="I2456" i="6"/>
  <c r="H2455" i="11"/>
  <c r="J2455" i="11" s="1"/>
  <c r="I1306" i="6"/>
  <c r="H1305" i="11"/>
  <c r="J1305" i="11" s="1"/>
  <c r="H992" i="11"/>
  <c r="J992" i="11" s="1"/>
  <c r="I993" i="6"/>
  <c r="I1194" i="6"/>
  <c r="H1193" i="11"/>
  <c r="J1193" i="11" s="1"/>
  <c r="I1959" i="6"/>
  <c r="H1958" i="11"/>
  <c r="J1958" i="11" s="1"/>
  <c r="I34" i="6"/>
  <c r="H33" i="11"/>
  <c r="J33" i="11" s="1"/>
  <c r="I2560" i="6"/>
  <c r="H2559" i="11"/>
  <c r="J2559" i="11" s="1"/>
  <c r="I2167" i="6"/>
  <c r="H2166" i="11"/>
  <c r="J2166" i="11" s="1"/>
  <c r="H2303" i="11"/>
  <c r="J2303" i="11" s="1"/>
  <c r="I2304" i="6"/>
  <c r="I2716" i="6"/>
  <c r="H2715" i="11"/>
  <c r="J2715" i="11" s="1"/>
  <c r="I1418" i="6"/>
  <c r="H1417" i="11"/>
  <c r="J1417" i="11" s="1"/>
  <c r="I279" i="6"/>
  <c r="H278" i="11"/>
  <c r="J278" i="11" s="1"/>
  <c r="I2580" i="6"/>
  <c r="H2579" i="11"/>
  <c r="J2579" i="11" s="1"/>
  <c r="H2652" i="11"/>
  <c r="J2652" i="11" s="1"/>
  <c r="I2653" i="6"/>
  <c r="I1636" i="6"/>
  <c r="H1635" i="11"/>
  <c r="J1635" i="11" s="1"/>
  <c r="I587" i="6"/>
  <c r="H586" i="11"/>
  <c r="J586" i="11" s="1"/>
  <c r="I362" i="6"/>
  <c r="H361" i="11"/>
  <c r="J361" i="11" s="1"/>
  <c r="I1895" i="6"/>
  <c r="H1894" i="11"/>
  <c r="J1894" i="11" s="1"/>
  <c r="H490" i="11"/>
  <c r="J490" i="11" s="1"/>
  <c r="I491" i="6"/>
  <c r="I2308" i="6"/>
  <c r="H2307" i="11"/>
  <c r="J2307" i="11" s="1"/>
  <c r="I145" i="6"/>
  <c r="H144" i="11"/>
  <c r="J144" i="11" s="1"/>
  <c r="I1916" i="6"/>
  <c r="H1915" i="11"/>
  <c r="J1915" i="11" s="1"/>
  <c r="I906" i="6"/>
  <c r="H905" i="11"/>
  <c r="J905" i="11" s="1"/>
  <c r="I2149" i="6"/>
  <c r="H2148" i="11"/>
  <c r="J2148" i="11" s="1"/>
  <c r="I250" i="6"/>
  <c r="H249" i="11"/>
  <c r="J249" i="11" s="1"/>
  <c r="I358" i="6"/>
  <c r="H357" i="11"/>
  <c r="J357" i="11" s="1"/>
  <c r="I2400" i="6"/>
  <c r="H2399" i="11"/>
  <c r="J2399" i="11" s="1"/>
  <c r="I2221" i="6"/>
  <c r="H2220" i="11"/>
  <c r="J2220" i="11" s="1"/>
  <c r="I265" i="6"/>
  <c r="H264" i="11"/>
  <c r="J264" i="11" s="1"/>
  <c r="I2447" i="6"/>
  <c r="H2446" i="11"/>
  <c r="J2446" i="11" s="1"/>
  <c r="I2113" i="6"/>
  <c r="H2112" i="11"/>
  <c r="J2112" i="11" s="1"/>
  <c r="I1071" i="6"/>
  <c r="H1070" i="11"/>
  <c r="J1070" i="11" s="1"/>
  <c r="I1508" i="6"/>
  <c r="H1507" i="11"/>
  <c r="J1507" i="11" s="1"/>
  <c r="I1948" i="6"/>
  <c r="H1947" i="11"/>
  <c r="J1947" i="11" s="1"/>
  <c r="I1256" i="6"/>
  <c r="H1255" i="11"/>
  <c r="J1255" i="11" s="1"/>
  <c r="I623" i="6"/>
  <c r="H622" i="11"/>
  <c r="J622" i="11" s="1"/>
  <c r="I2486" i="6"/>
  <c r="H2485" i="11"/>
  <c r="J2485" i="11" s="1"/>
  <c r="H2545" i="11"/>
  <c r="J2545" i="11" s="1"/>
  <c r="I2546" i="6"/>
  <c r="I2377" i="6"/>
  <c r="H2376" i="11"/>
  <c r="J2376" i="11" s="1"/>
  <c r="I1576" i="6"/>
  <c r="H1575" i="11"/>
  <c r="J1575" i="11" s="1"/>
  <c r="I1486" i="6"/>
  <c r="H1485" i="11"/>
  <c r="J1485" i="11" s="1"/>
  <c r="I1726" i="6"/>
  <c r="H1725" i="11"/>
  <c r="J1725" i="11" s="1"/>
  <c r="I1411" i="6"/>
  <c r="H1410" i="11"/>
  <c r="J1410" i="11" s="1"/>
  <c r="I964" i="6"/>
  <c r="H963" i="11"/>
  <c r="J963" i="11" s="1"/>
  <c r="I1684" i="6"/>
  <c r="H1683" i="11"/>
  <c r="J1683" i="11" s="1"/>
  <c r="I616" i="6"/>
  <c r="H615" i="11"/>
  <c r="J615" i="11" s="1"/>
  <c r="I782" i="6"/>
  <c r="H781" i="11"/>
  <c r="J781" i="11" s="1"/>
  <c r="I1914" i="6"/>
  <c r="H1913" i="11"/>
  <c r="J1913" i="11" s="1"/>
  <c r="I330" i="6"/>
  <c r="H329" i="11"/>
  <c r="J329" i="11" s="1"/>
  <c r="I1102" i="6"/>
  <c r="H1101" i="11"/>
  <c r="J1101" i="11" s="1"/>
  <c r="I1259" i="6"/>
  <c r="H1258" i="11"/>
  <c r="J1258" i="11" s="1"/>
  <c r="H1729" i="11"/>
  <c r="J1729" i="11" s="1"/>
  <c r="I1730" i="6"/>
  <c r="I742" i="6"/>
  <c r="H741" i="11"/>
  <c r="J741" i="11" s="1"/>
  <c r="I2225" i="6"/>
  <c r="H2224" i="11"/>
  <c r="J2224" i="11" s="1"/>
  <c r="I69" i="6"/>
  <c r="H68" i="11"/>
  <c r="J68" i="11" s="1"/>
  <c r="I809" i="6"/>
  <c r="H808" i="11"/>
  <c r="J808" i="11" s="1"/>
  <c r="I33" i="6"/>
  <c r="H32" i="11"/>
  <c r="J32" i="11" s="1"/>
  <c r="I1380" i="6"/>
  <c r="H1379" i="11"/>
  <c r="J1379" i="11" s="1"/>
  <c r="I1834" i="6"/>
  <c r="H1833" i="11"/>
  <c r="J1833" i="11" s="1"/>
  <c r="I842" i="6"/>
  <c r="H841" i="11"/>
  <c r="J841" i="11" s="1"/>
  <c r="I301" i="6"/>
  <c r="H300" i="11"/>
  <c r="J300" i="11" s="1"/>
  <c r="I481" i="6"/>
  <c r="H480" i="11"/>
  <c r="J480" i="11" s="1"/>
  <c r="I394" i="6"/>
  <c r="H393" i="11"/>
  <c r="J393" i="11" s="1"/>
  <c r="I949" i="6"/>
  <c r="H948" i="11"/>
  <c r="J948" i="11" s="1"/>
  <c r="I1864" i="6"/>
  <c r="H1863" i="11"/>
  <c r="J1863" i="11" s="1"/>
  <c r="I2088" i="6"/>
  <c r="H2087" i="11"/>
  <c r="J2087" i="11" s="1"/>
  <c r="I1061" i="6"/>
  <c r="H1060" i="11"/>
  <c r="J1060" i="11" s="1"/>
  <c r="I793" i="6"/>
  <c r="H792" i="11"/>
  <c r="J792" i="11" s="1"/>
  <c r="I2292" i="6"/>
  <c r="H2291" i="11"/>
  <c r="J2291" i="11" s="1"/>
  <c r="I1407" i="6"/>
  <c r="H1406" i="11"/>
  <c r="J1406" i="11" s="1"/>
  <c r="I922" i="6"/>
  <c r="H921" i="11"/>
  <c r="J921" i="11" s="1"/>
  <c r="I2351" i="6"/>
  <c r="H2350" i="11"/>
  <c r="J2350" i="11" s="1"/>
  <c r="I881" i="6"/>
  <c r="H880" i="11"/>
  <c r="J880" i="11" s="1"/>
  <c r="I2083" i="6"/>
  <c r="H2082" i="11"/>
  <c r="J2082" i="11" s="1"/>
  <c r="I2171" i="6"/>
  <c r="H2170" i="11"/>
  <c r="J2170" i="11" s="1"/>
  <c r="I173" i="6"/>
  <c r="H172" i="11"/>
  <c r="J172" i="11" s="1"/>
  <c r="I1644" i="6"/>
  <c r="H1643" i="11"/>
  <c r="J1643" i="11" s="1"/>
  <c r="I2125" i="6"/>
  <c r="H2124" i="11"/>
  <c r="J2124" i="11" s="1"/>
  <c r="I1004" i="6"/>
  <c r="H1003" i="11"/>
  <c r="J1003" i="11" s="1"/>
  <c r="I175" i="6"/>
  <c r="H174" i="11"/>
  <c r="J174" i="11" s="1"/>
  <c r="I2397" i="6"/>
  <c r="H2396" i="11"/>
  <c r="J2396" i="11" s="1"/>
  <c r="I1963" i="6"/>
  <c r="H1962" i="11"/>
  <c r="J1962" i="11" s="1"/>
  <c r="I1244" i="6"/>
  <c r="H1243" i="11"/>
  <c r="J1243" i="11" s="1"/>
  <c r="I499" i="6"/>
  <c r="H498" i="11"/>
  <c r="J498" i="11" s="1"/>
  <c r="I1430" i="6"/>
  <c r="H1429" i="11"/>
  <c r="J1429" i="11" s="1"/>
  <c r="I1127" i="6"/>
  <c r="H1126" i="11"/>
  <c r="J1126" i="11" s="1"/>
  <c r="I714" i="6"/>
  <c r="H713" i="11"/>
  <c r="J713" i="11" s="1"/>
  <c r="I2583" i="6"/>
  <c r="H2582" i="11"/>
  <c r="J2582" i="11" s="1"/>
  <c r="I1130" i="6"/>
  <c r="H1129" i="11"/>
  <c r="J1129" i="11" s="1"/>
  <c r="I686" i="6"/>
  <c r="H685" i="11"/>
  <c r="J685" i="11" s="1"/>
  <c r="I89" i="6"/>
  <c r="H88" i="11"/>
  <c r="J88" i="11" s="1"/>
  <c r="I1633" i="6"/>
  <c r="H1632" i="11"/>
  <c r="J1632" i="11" s="1"/>
  <c r="I2641" i="6"/>
  <c r="H2640" i="11"/>
  <c r="J2640" i="11" s="1"/>
  <c r="I218" i="6"/>
  <c r="H217" i="11"/>
  <c r="J217" i="11" s="1"/>
  <c r="I96" i="6"/>
  <c r="H95" i="11"/>
  <c r="J95" i="11" s="1"/>
  <c r="I60" i="6"/>
  <c r="H59" i="11"/>
  <c r="J59" i="11" s="1"/>
  <c r="I1958" i="6"/>
  <c r="H1957" i="11"/>
  <c r="J1957" i="11" s="1"/>
  <c r="I716" i="6"/>
  <c r="H715" i="11"/>
  <c r="J715" i="11" s="1"/>
  <c r="I1982" i="6"/>
  <c r="H1981" i="11"/>
  <c r="J1981" i="11" s="1"/>
  <c r="I453" i="6"/>
  <c r="H452" i="11"/>
  <c r="J452" i="11" s="1"/>
  <c r="I1075" i="6"/>
  <c r="H1074" i="11"/>
  <c r="J1074" i="11" s="1"/>
  <c r="I538" i="6"/>
  <c r="H537" i="11"/>
  <c r="J537" i="11" s="1"/>
  <c r="I1595" i="6"/>
  <c r="H1594" i="11"/>
  <c r="J1594" i="11" s="1"/>
  <c r="I928" i="6"/>
  <c r="H927" i="11"/>
  <c r="J927" i="11" s="1"/>
  <c r="I995" i="6"/>
  <c r="H994" i="11"/>
  <c r="J994" i="11" s="1"/>
  <c r="I280" i="6"/>
  <c r="H279" i="11"/>
  <c r="J279" i="11" s="1"/>
  <c r="I1674" i="6"/>
  <c r="H1673" i="11"/>
  <c r="J1673" i="11" s="1"/>
  <c r="I352" i="6"/>
  <c r="H351" i="11"/>
  <c r="J351" i="11" s="1"/>
  <c r="I23" i="6"/>
  <c r="H22" i="11"/>
  <c r="J22" i="11" s="1"/>
  <c r="I2003" i="6"/>
  <c r="H2002" i="11"/>
  <c r="J2002" i="11" s="1"/>
  <c r="I1494" i="6"/>
  <c r="H1493" i="11"/>
  <c r="J1493" i="11" s="1"/>
  <c r="I1574" i="6"/>
  <c r="H1573" i="11"/>
  <c r="J1573" i="11" s="1"/>
  <c r="I298" i="6"/>
  <c r="H297" i="11"/>
  <c r="J297" i="11" s="1"/>
  <c r="I564" i="6"/>
  <c r="H563" i="11"/>
  <c r="J563" i="11" s="1"/>
  <c r="I116" i="6"/>
  <c r="H115" i="11"/>
  <c r="J115" i="11" s="1"/>
  <c r="I101" i="6"/>
  <c r="H100" i="11"/>
  <c r="J100" i="11" s="1"/>
  <c r="H1645" i="11"/>
  <c r="J1645" i="11" s="1"/>
  <c r="I1646" i="6"/>
  <c r="I1597" i="6"/>
  <c r="H1596" i="11"/>
  <c r="J1596" i="11" s="1"/>
  <c r="I1738" i="6"/>
  <c r="H1737" i="11"/>
  <c r="J1737" i="11" s="1"/>
  <c r="I785" i="6"/>
  <c r="H784" i="11"/>
  <c r="J784" i="11" s="1"/>
  <c r="H978" i="11"/>
  <c r="J978" i="11" s="1"/>
  <c r="I979" i="6"/>
  <c r="I1426" i="6"/>
  <c r="H1425" i="11"/>
  <c r="J1425" i="11" s="1"/>
  <c r="I2634" i="6"/>
  <c r="H2633" i="11"/>
  <c r="J2633" i="11" s="1"/>
  <c r="I1342" i="6"/>
  <c r="H1341" i="11"/>
  <c r="J1341" i="11" s="1"/>
  <c r="I1043" i="6"/>
  <c r="H1042" i="11"/>
  <c r="J1042" i="11" s="1"/>
  <c r="I93" i="6"/>
  <c r="H92" i="11"/>
  <c r="J92" i="11" s="1"/>
  <c r="I2679" i="6"/>
  <c r="H2678" i="11"/>
  <c r="J2678" i="11" s="1"/>
  <c r="I261" i="6"/>
  <c r="H260" i="11"/>
  <c r="J260" i="11" s="1"/>
  <c r="I100" i="6"/>
  <c r="H99" i="11"/>
  <c r="J99" i="11" s="1"/>
  <c r="I2223" i="6"/>
  <c r="H2222" i="11"/>
  <c r="J2222" i="11" s="1"/>
  <c r="I1186" i="6"/>
  <c r="H1185" i="11"/>
  <c r="J1185" i="11" s="1"/>
  <c r="I138" i="6"/>
  <c r="H137" i="11"/>
  <c r="J137" i="11" s="1"/>
  <c r="I1742" i="6"/>
  <c r="H1741" i="11"/>
  <c r="J1741" i="11" s="1"/>
  <c r="I1724" i="6"/>
  <c r="H1723" i="11"/>
  <c r="J1723" i="11" s="1"/>
  <c r="I1093" i="6"/>
  <c r="H1092" i="11"/>
  <c r="J1092" i="11" s="1"/>
  <c r="I700" i="6"/>
  <c r="H699" i="11"/>
  <c r="J699" i="11" s="1"/>
  <c r="I970" i="6"/>
  <c r="H969" i="11"/>
  <c r="J969" i="11" s="1"/>
  <c r="I1736" i="6"/>
  <c r="H1735" i="11"/>
  <c r="J1735" i="11" s="1"/>
  <c r="I1219" i="6"/>
  <c r="H1218" i="11"/>
  <c r="J1218" i="11" s="1"/>
  <c r="I668" i="6"/>
  <c r="H667" i="11"/>
  <c r="J667" i="11" s="1"/>
  <c r="I2729" i="6"/>
  <c r="H2728" i="11"/>
  <c r="J2728" i="11" s="1"/>
  <c r="I867" i="6"/>
  <c r="H866" i="11"/>
  <c r="J866" i="11" s="1"/>
  <c r="I1568" i="6"/>
  <c r="H1567" i="11"/>
  <c r="J1567" i="11" s="1"/>
  <c r="I529" i="6"/>
  <c r="H528" i="11"/>
  <c r="J528" i="11" s="1"/>
  <c r="I1645" i="6"/>
  <c r="H1644" i="11"/>
  <c r="J1644" i="11" s="1"/>
  <c r="I2109" i="6"/>
  <c r="H2108" i="11"/>
  <c r="J2108" i="11" s="1"/>
  <c r="I1723" i="6"/>
  <c r="H1722" i="11"/>
  <c r="J1722" i="11" s="1"/>
  <c r="I761" i="6"/>
  <c r="H760" i="11"/>
  <c r="J760" i="11" s="1"/>
  <c r="I2699" i="6"/>
  <c r="H2698" i="11"/>
  <c r="J2698" i="11" s="1"/>
  <c r="I2434" i="6"/>
  <c r="H2433" i="11"/>
  <c r="J2433" i="11" s="1"/>
  <c r="I831" i="6"/>
  <c r="H830" i="11"/>
  <c r="J830" i="11" s="1"/>
  <c r="I321" i="6"/>
  <c r="H320" i="11"/>
  <c r="J320" i="11" s="1"/>
  <c r="I1146" i="6"/>
  <c r="H1145" i="11"/>
  <c r="J1145" i="11" s="1"/>
  <c r="I596" i="6"/>
  <c r="H595" i="11"/>
  <c r="J595" i="11" s="1"/>
  <c r="I780" i="6"/>
  <c r="H779" i="11"/>
  <c r="J779" i="11" s="1"/>
  <c r="I896" i="6"/>
  <c r="H895" i="11"/>
  <c r="J895" i="11" s="1"/>
  <c r="I1505" i="6"/>
  <c r="H1504" i="11"/>
  <c r="J1504" i="11" s="1"/>
  <c r="I197" i="6"/>
  <c r="H196" i="11"/>
  <c r="J196" i="11" s="1"/>
  <c r="I876" i="6"/>
  <c r="H875" i="11"/>
  <c r="J875" i="11" s="1"/>
  <c r="I2160" i="6"/>
  <c r="H2159" i="11"/>
  <c r="J2159" i="11" s="1"/>
  <c r="I502" i="6"/>
  <c r="H501" i="11"/>
  <c r="J501" i="11" s="1"/>
  <c r="I1869" i="6"/>
  <c r="H1868" i="11"/>
  <c r="J1868" i="11" s="1"/>
  <c r="I392" i="6"/>
  <c r="H391" i="11"/>
  <c r="J391" i="11" s="1"/>
  <c r="I1147" i="6"/>
  <c r="H1146" i="11"/>
  <c r="J1146" i="11" s="1"/>
  <c r="I2103" i="6"/>
  <c r="H2102" i="11"/>
  <c r="J2102" i="11" s="1"/>
  <c r="I5" i="6"/>
  <c r="H4" i="11"/>
  <c r="J4" i="11" s="1"/>
  <c r="I1941" i="6"/>
  <c r="H1940" i="11"/>
  <c r="J1940" i="11" s="1"/>
  <c r="I2789" i="6"/>
  <c r="H2788" i="11"/>
  <c r="J2788" i="11" s="1"/>
  <c r="I2803" i="6"/>
  <c r="H2802" i="11"/>
  <c r="J2802" i="11" s="1"/>
  <c r="I1398" i="6"/>
  <c r="H1397" i="11"/>
  <c r="J1397" i="11" s="1"/>
  <c r="I219" i="6"/>
  <c r="H218" i="11"/>
  <c r="J218" i="11" s="1"/>
  <c r="I2365" i="6"/>
  <c r="H2364" i="11"/>
  <c r="J2364" i="11" s="1"/>
  <c r="I2405" i="6"/>
  <c r="H2404" i="11"/>
  <c r="J2404" i="11" s="1"/>
  <c r="I586" i="6"/>
  <c r="H585" i="11"/>
  <c r="J585" i="11" s="1"/>
  <c r="I1286" i="6"/>
  <c r="H1285" i="11"/>
  <c r="J1285" i="11" s="1"/>
  <c r="I1357" i="6"/>
  <c r="H1356" i="11"/>
  <c r="J1356" i="11" s="1"/>
  <c r="I1225" i="6"/>
  <c r="H1224" i="11"/>
  <c r="J1224" i="11" s="1"/>
  <c r="I1079" i="6"/>
  <c r="H1078" i="11"/>
  <c r="J1078" i="11" s="1"/>
  <c r="I2714" i="6"/>
  <c r="H2713" i="11"/>
  <c r="J2713" i="11" s="1"/>
  <c r="I1046" i="6"/>
  <c r="H1045" i="11"/>
  <c r="J1045" i="11" s="1"/>
  <c r="H1484" i="11"/>
  <c r="J1484" i="11" s="1"/>
  <c r="I1485" i="6"/>
  <c r="I2834" i="6"/>
  <c r="H2833" i="11"/>
  <c r="J2833" i="11" s="1"/>
  <c r="H2759" i="11"/>
  <c r="J2759" i="11" s="1"/>
  <c r="I2760" i="6"/>
  <c r="I1855" i="6"/>
  <c r="H1854" i="11"/>
  <c r="J1854" i="11" s="1"/>
  <c r="I2363" i="6"/>
  <c r="H2362" i="11"/>
  <c r="J2362" i="11" s="1"/>
  <c r="I756" i="6"/>
  <c r="H755" i="11"/>
  <c r="J755" i="11" s="1"/>
  <c r="I1635" i="6"/>
  <c r="H1634" i="11"/>
  <c r="J1634" i="11" s="1"/>
  <c r="I2281" i="6"/>
  <c r="H2280" i="11"/>
  <c r="J2280" i="11" s="1"/>
  <c r="I508" i="6"/>
  <c r="H507" i="11"/>
  <c r="J507" i="11" s="1"/>
  <c r="I2362" i="6"/>
  <c r="H2361" i="11"/>
  <c r="J2361" i="11" s="1"/>
  <c r="I83" i="6"/>
  <c r="H82" i="11"/>
  <c r="J82" i="11" s="1"/>
  <c r="H2290" i="11"/>
  <c r="J2290" i="11" s="1"/>
  <c r="I2291" i="6"/>
  <c r="I848" i="6"/>
  <c r="H847" i="11"/>
  <c r="J847" i="11" s="1"/>
  <c r="I965" i="6"/>
  <c r="H964" i="11"/>
  <c r="J964" i="11" s="1"/>
  <c r="I258" i="6"/>
  <c r="H257" i="11"/>
  <c r="J257" i="11" s="1"/>
  <c r="I1278" i="6"/>
  <c r="H1277" i="11"/>
  <c r="J1277" i="11" s="1"/>
  <c r="I2165" i="6"/>
  <c r="H2164" i="11"/>
  <c r="J2164" i="11" s="1"/>
  <c r="I184" i="6"/>
  <c r="H183" i="11"/>
  <c r="J183" i="11" s="1"/>
  <c r="I2610" i="6"/>
  <c r="H2609" i="11"/>
  <c r="J2609" i="11" s="1"/>
  <c r="I1234" i="6"/>
  <c r="H1233" i="11"/>
  <c r="J1233" i="11" s="1"/>
  <c r="I1119" i="6"/>
  <c r="H1118" i="11"/>
  <c r="J1118" i="11" s="1"/>
  <c r="I196" i="6"/>
  <c r="H195" i="11"/>
  <c r="J195" i="11" s="1"/>
  <c r="I2287" i="6"/>
  <c r="H2286" i="11"/>
  <c r="J2286" i="11" s="1"/>
  <c r="I933" i="6"/>
  <c r="H932" i="11"/>
  <c r="J932" i="11" s="1"/>
  <c r="I1176" i="6"/>
  <c r="H1175" i="11"/>
  <c r="J1175" i="11" s="1"/>
  <c r="I2153" i="6"/>
  <c r="H2152" i="11"/>
  <c r="J2152" i="11" s="1"/>
  <c r="I794" i="6"/>
  <c r="H793" i="11"/>
  <c r="J793" i="11" s="1"/>
  <c r="I26" i="6"/>
  <c r="H25" i="11"/>
  <c r="J25" i="11" s="1"/>
  <c r="H73" i="11"/>
  <c r="J73" i="11" s="1"/>
  <c r="I74" i="6"/>
  <c r="I548" i="6"/>
  <c r="H547" i="11"/>
  <c r="J547" i="11" s="1"/>
  <c r="I368" i="6"/>
  <c r="H367" i="11"/>
  <c r="J367" i="11" s="1"/>
  <c r="I1619" i="6"/>
  <c r="H1618" i="11"/>
  <c r="J1618" i="11" s="1"/>
  <c r="I2646" i="6"/>
  <c r="H2645" i="11"/>
  <c r="J2645" i="11" s="1"/>
  <c r="I2387" i="6"/>
  <c r="H2386" i="11"/>
  <c r="J2386" i="11" s="1"/>
  <c r="I498" i="6"/>
  <c r="H497" i="11"/>
  <c r="J497" i="11" s="1"/>
  <c r="I1720" i="6"/>
  <c r="H1719" i="11"/>
  <c r="J1719" i="11" s="1"/>
  <c r="I487" i="6"/>
  <c r="H486" i="11"/>
  <c r="J486" i="11" s="1"/>
  <c r="I390" i="6"/>
  <c r="H389" i="11"/>
  <c r="J389" i="11" s="1"/>
  <c r="I866" i="6"/>
  <c r="H865" i="11"/>
  <c r="J865" i="11" s="1"/>
  <c r="I1033" i="6"/>
  <c r="H1032" i="11"/>
  <c r="J1032" i="11" s="1"/>
  <c r="I1305" i="6"/>
  <c r="H1304" i="11"/>
  <c r="J1304" i="11" s="1"/>
  <c r="I1264" i="6"/>
  <c r="H1263" i="11"/>
  <c r="J1263" i="11" s="1"/>
  <c r="I617" i="6"/>
  <c r="H616" i="11"/>
  <c r="J616" i="11" s="1"/>
  <c r="I2763" i="6"/>
  <c r="H2762" i="11"/>
  <c r="J2762" i="11" s="1"/>
  <c r="I2412" i="6"/>
  <c r="H2411" i="11"/>
  <c r="J2411" i="11" s="1"/>
  <c r="I1168" i="6"/>
  <c r="H1167" i="11"/>
  <c r="J1167" i="11" s="1"/>
  <c r="I2293" i="6"/>
  <c r="H2292" i="11"/>
  <c r="J2292" i="11" s="1"/>
  <c r="H2130" i="11"/>
  <c r="J2130" i="11" s="1"/>
  <c r="I2131" i="6"/>
  <c r="I452" i="6"/>
  <c r="H451" i="11"/>
  <c r="J451" i="11" s="1"/>
  <c r="I1605" i="6"/>
  <c r="H1604" i="11"/>
  <c r="J1604" i="11" s="1"/>
  <c r="I823" i="6"/>
  <c r="H822" i="11"/>
  <c r="J822" i="11" s="1"/>
  <c r="I1352" i="6"/>
  <c r="H1351" i="11"/>
  <c r="J1351" i="11" s="1"/>
  <c r="I1581" i="6"/>
  <c r="H1580" i="11"/>
  <c r="J1580" i="11" s="1"/>
  <c r="I340" i="6"/>
  <c r="H339" i="11"/>
  <c r="J339" i="11" s="1"/>
  <c r="I1849" i="6"/>
  <c r="H1848" i="11"/>
  <c r="J1848" i="11" s="1"/>
  <c r="I2009" i="6"/>
  <c r="H2008" i="11"/>
  <c r="J2008" i="11" s="1"/>
  <c r="I1988" i="6"/>
  <c r="H1987" i="11"/>
  <c r="J1987" i="11" s="1"/>
  <c r="I1541" i="6"/>
  <c r="H1540" i="11"/>
  <c r="J1540" i="11" s="1"/>
  <c r="I12" i="6"/>
  <c r="H11" i="11"/>
  <c r="J11" i="11" s="1"/>
  <c r="H2563" i="11"/>
  <c r="J2563" i="11" s="1"/>
  <c r="I2564" i="6"/>
  <c r="I270" i="6"/>
  <c r="H269" i="11"/>
  <c r="J269" i="11" s="1"/>
  <c r="I1105" i="6"/>
  <c r="H1104" i="11"/>
  <c r="J1104" i="11" s="1"/>
  <c r="I1424" i="6"/>
  <c r="H1423" i="11"/>
  <c r="J1423" i="11" s="1"/>
  <c r="I1828" i="6"/>
  <c r="H1827" i="11"/>
  <c r="J1827" i="11" s="1"/>
  <c r="I1120" i="6"/>
  <c r="H1119" i="11"/>
  <c r="J1119" i="11" s="1"/>
  <c r="I2744" i="6"/>
  <c r="H2743" i="11"/>
  <c r="J2743" i="11" s="1"/>
  <c r="I2669" i="6"/>
  <c r="H2668" i="11"/>
  <c r="J2668" i="11" s="1"/>
  <c r="I816" i="6"/>
  <c r="H815" i="11"/>
  <c r="J815" i="11" s="1"/>
  <c r="I1435" i="6"/>
  <c r="H1434" i="11"/>
  <c r="J1434" i="11" s="1"/>
  <c r="I1648" i="6"/>
  <c r="H1647" i="11"/>
  <c r="J1647" i="11" s="1"/>
  <c r="I1173" i="6"/>
  <c r="H1172" i="11"/>
  <c r="J1172" i="11" s="1"/>
  <c r="I249" i="6"/>
  <c r="H248" i="11"/>
  <c r="J248" i="11" s="1"/>
  <c r="I1887" i="6"/>
  <c r="H1886" i="11"/>
  <c r="J1886" i="11" s="1"/>
  <c r="I176" i="6"/>
  <c r="H175" i="11"/>
  <c r="J175" i="11" s="1"/>
  <c r="H2805" i="11"/>
  <c r="J2805" i="11" s="1"/>
  <c r="I2806" i="6"/>
  <c r="I752" i="6"/>
  <c r="H751" i="11"/>
  <c r="J751" i="11" s="1"/>
  <c r="I1193" i="6"/>
  <c r="H1192" i="11"/>
  <c r="J1192" i="11" s="1"/>
  <c r="I1471" i="6"/>
  <c r="H1470" i="11"/>
  <c r="J1470" i="11" s="1"/>
  <c r="I1090" i="6"/>
  <c r="H1089" i="11"/>
  <c r="J1089" i="11" s="1"/>
  <c r="I1421" i="6"/>
  <c r="H1420" i="11"/>
  <c r="J1420" i="11" s="1"/>
  <c r="I2098" i="6"/>
  <c r="H2097" i="11"/>
  <c r="J2097" i="11" s="1"/>
  <c r="I2267" i="6"/>
  <c r="H2266" i="11"/>
  <c r="J2266" i="11" s="1"/>
  <c r="I1676" i="6"/>
  <c r="H1675" i="11"/>
  <c r="J1675" i="11" s="1"/>
  <c r="I1808" i="6"/>
  <c r="H1807" i="11"/>
  <c r="J1807" i="11" s="1"/>
  <c r="H2703" i="11"/>
  <c r="J2703" i="11" s="1"/>
  <c r="I2704" i="6"/>
  <c r="I1285" i="6"/>
  <c r="H1284" i="11"/>
  <c r="J1284" i="11" s="1"/>
  <c r="I2057" i="6"/>
  <c r="H2056" i="11"/>
  <c r="J2056" i="11" s="1"/>
  <c r="I1473" i="6"/>
  <c r="H1472" i="11"/>
  <c r="J1472" i="11" s="1"/>
  <c r="I1367" i="6"/>
  <c r="H1366" i="11"/>
  <c r="J1366" i="11" s="1"/>
  <c r="I1562" i="6"/>
  <c r="H1561" i="11"/>
  <c r="J1561" i="11" s="1"/>
  <c r="I2095" i="6"/>
  <c r="H2094" i="11"/>
  <c r="J2094" i="11" s="1"/>
  <c r="I648" i="6"/>
  <c r="H647" i="11"/>
  <c r="J647" i="11" s="1"/>
  <c r="H600" i="11"/>
  <c r="J600" i="11" s="1"/>
  <c r="I601" i="6"/>
  <c r="I462" i="6"/>
  <c r="H461" i="11"/>
  <c r="J461" i="11" s="1"/>
  <c r="I1936" i="6"/>
  <c r="H1935" i="11"/>
  <c r="J1935" i="11" s="1"/>
  <c r="I2426" i="6"/>
  <c r="H2425" i="11"/>
  <c r="J2425" i="11" s="1"/>
  <c r="I1218" i="6"/>
  <c r="H1217" i="11"/>
  <c r="J1217" i="11" s="1"/>
  <c r="I2631" i="6"/>
  <c r="H2630" i="11"/>
  <c r="J2630" i="11" s="1"/>
  <c r="I148" i="6"/>
  <c r="H147" i="11"/>
  <c r="J147" i="11" s="1"/>
  <c r="I507" i="6"/>
  <c r="H506" i="11"/>
  <c r="J506" i="11" s="1"/>
  <c r="I374" i="6"/>
  <c r="H373" i="11"/>
  <c r="J373" i="11" s="1"/>
  <c r="I2016" i="6"/>
  <c r="H2015" i="11"/>
  <c r="J2015" i="11" s="1"/>
  <c r="I1641" i="6"/>
  <c r="H1640" i="11"/>
  <c r="J1640" i="11" s="1"/>
  <c r="I2383" i="6"/>
  <c r="H2382" i="11"/>
  <c r="J2382" i="11" s="1"/>
  <c r="I1765" i="6"/>
  <c r="H1764" i="11"/>
  <c r="J1764" i="11" s="1"/>
  <c r="I1731" i="6"/>
  <c r="H1730" i="11"/>
  <c r="J1730" i="11" s="1"/>
  <c r="I1088" i="6"/>
  <c r="H1087" i="11"/>
  <c r="J1087" i="11" s="1"/>
  <c r="I2471" i="6"/>
  <c r="H2470" i="11"/>
  <c r="J2470" i="11" s="1"/>
  <c r="I755" i="6"/>
  <c r="H754" i="11"/>
  <c r="J754" i="11" s="1"/>
  <c r="I2442" i="6"/>
  <c r="H2441" i="11"/>
  <c r="J2441" i="11" s="1"/>
  <c r="I1780" i="6"/>
  <c r="H1779" i="11"/>
  <c r="J1779" i="11" s="1"/>
  <c r="I71" i="6"/>
  <c r="H70" i="11"/>
  <c r="J70" i="11" s="1"/>
  <c r="I1598" i="6"/>
  <c r="H1597" i="11"/>
  <c r="J1597" i="11" s="1"/>
  <c r="I536" i="6"/>
  <c r="H535" i="11"/>
  <c r="J535" i="11" s="1"/>
  <c r="H2618" i="11"/>
  <c r="J2618" i="11" s="1"/>
  <c r="I2619" i="6"/>
  <c r="I2040" i="6"/>
  <c r="H2039" i="11"/>
  <c r="J2039" i="11" s="1"/>
  <c r="I1565" i="6"/>
  <c r="H1564" i="11"/>
  <c r="J1564" i="11" s="1"/>
  <c r="I2358" i="6"/>
  <c r="H2357" i="11"/>
  <c r="J2357" i="11" s="1"/>
  <c r="I1811" i="6"/>
  <c r="H1810" i="11"/>
  <c r="J1810" i="11" s="1"/>
  <c r="I2488" i="6"/>
  <c r="H2487" i="11"/>
  <c r="J2487" i="11" s="1"/>
  <c r="I163" i="6"/>
  <c r="H162" i="11"/>
  <c r="J162" i="11" s="1"/>
  <c r="I490" i="6"/>
  <c r="H489" i="11"/>
  <c r="J489" i="11" s="1"/>
  <c r="I1769" i="6"/>
  <c r="H1768" i="11"/>
  <c r="J1768" i="11" s="1"/>
  <c r="I838" i="6"/>
  <c r="H837" i="11"/>
  <c r="J837" i="11" s="1"/>
  <c r="I960" i="6"/>
  <c r="H959" i="11"/>
  <c r="J959" i="11" s="1"/>
  <c r="I2563" i="6"/>
  <c r="H2562" i="11"/>
  <c r="J2562" i="11" s="1"/>
  <c r="I21" i="6"/>
  <c r="H20" i="11"/>
  <c r="J20" i="11" s="1"/>
  <c r="I416" i="6"/>
  <c r="H415" i="11"/>
  <c r="J415" i="11" s="1"/>
  <c r="I479" i="6"/>
  <c r="H478" i="11"/>
  <c r="J478" i="11" s="1"/>
  <c r="I400" i="6"/>
  <c r="H399" i="11"/>
  <c r="J399" i="11" s="1"/>
  <c r="I2516" i="6"/>
  <c r="H2515" i="11"/>
  <c r="J2515" i="11" s="1"/>
  <c r="I720" i="6"/>
  <c r="H719" i="11"/>
  <c r="J719" i="11" s="1"/>
  <c r="I1184" i="6"/>
  <c r="H1183" i="11"/>
  <c r="J1183" i="11" s="1"/>
  <c r="I2796" i="6"/>
  <c r="H2795" i="11"/>
  <c r="J2795" i="11" s="1"/>
  <c r="I804" i="6"/>
  <c r="H803" i="11"/>
  <c r="J803" i="11" s="1"/>
  <c r="I1694" i="6"/>
  <c r="H1693" i="11"/>
  <c r="J1693" i="11" s="1"/>
  <c r="I2652" i="6"/>
  <c r="H2651" i="11"/>
  <c r="J2651" i="11" s="1"/>
  <c r="I183" i="6"/>
  <c r="H182" i="11"/>
  <c r="J182" i="11" s="1"/>
  <c r="I1236" i="6"/>
  <c r="H1235" i="11"/>
  <c r="J1235" i="11" s="1"/>
  <c r="I2818" i="6"/>
  <c r="H2817" i="11"/>
  <c r="J2817" i="11" s="1"/>
  <c r="I745" i="6"/>
  <c r="H744" i="11"/>
  <c r="J744" i="11" s="1"/>
  <c r="I2517" i="6"/>
  <c r="H2516" i="11"/>
  <c r="J2516" i="11" s="1"/>
  <c r="I1789" i="6"/>
  <c r="H1788" i="11"/>
  <c r="J1788" i="11" s="1"/>
  <c r="I489" i="6"/>
  <c r="H488" i="11"/>
  <c r="J488" i="11" s="1"/>
  <c r="I1931" i="6"/>
  <c r="H1930" i="11"/>
  <c r="J1930" i="11" s="1"/>
  <c r="I2719" i="6"/>
  <c r="H2718" i="11"/>
  <c r="J2718" i="11" s="1"/>
  <c r="I2462" i="6"/>
  <c r="H2461" i="11"/>
  <c r="J2461" i="11" s="1"/>
  <c r="I523" i="6"/>
  <c r="H522" i="11"/>
  <c r="J522" i="11" s="1"/>
  <c r="I1879" i="6"/>
  <c r="H1878" i="11"/>
  <c r="J1878" i="11" s="1"/>
  <c r="I291" i="6"/>
  <c r="H290" i="11"/>
  <c r="J290" i="11" s="1"/>
  <c r="I2259" i="6"/>
  <c r="H2258" i="11"/>
  <c r="J2258" i="11" s="1"/>
  <c r="I327" i="6"/>
  <c r="H326" i="11"/>
  <c r="J326" i="11" s="1"/>
  <c r="I2761" i="6"/>
  <c r="H2760" i="11"/>
  <c r="J2760" i="11" s="1"/>
  <c r="I160" i="6"/>
  <c r="H159" i="11"/>
  <c r="J159" i="11" s="1"/>
  <c r="I1126" i="6"/>
  <c r="H1125" i="11"/>
  <c r="J1125" i="11" s="1"/>
  <c r="I2844" i="6"/>
  <c r="H2843" i="11"/>
  <c r="J2843" i="11" s="1"/>
  <c r="I636" i="6"/>
  <c r="H635" i="11"/>
  <c r="J635" i="11" s="1"/>
  <c r="I2672" i="6"/>
  <c r="H2671" i="11"/>
  <c r="J2671" i="11" s="1"/>
  <c r="I620" i="6"/>
  <c r="H619" i="11"/>
  <c r="J619" i="11" s="1"/>
  <c r="I874" i="6"/>
  <c r="H873" i="11"/>
  <c r="J873" i="11" s="1"/>
  <c r="I1814" i="6"/>
  <c r="H1813" i="11"/>
  <c r="J1813" i="11" s="1"/>
  <c r="I1665" i="6"/>
  <c r="H1664" i="11"/>
  <c r="J1664" i="11" s="1"/>
  <c r="I2033" i="6"/>
  <c r="H2032" i="11"/>
  <c r="J2032" i="11" s="1"/>
  <c r="I1374" i="6"/>
  <c r="H1373" i="11"/>
  <c r="J1373" i="11" s="1"/>
  <c r="I1213" i="6"/>
  <c r="H1212" i="11"/>
  <c r="J1212" i="11" s="1"/>
  <c r="I472" i="6"/>
  <c r="H471" i="11"/>
  <c r="J471" i="11" s="1"/>
  <c r="I2463" i="6"/>
  <c r="H2462" i="11"/>
  <c r="J2462" i="11" s="1"/>
  <c r="I1990" i="6"/>
  <c r="H1989" i="11"/>
  <c r="J1989" i="11" s="1"/>
  <c r="I430" i="6"/>
  <c r="H429" i="11"/>
  <c r="J429" i="11" s="1"/>
  <c r="I1538" i="6"/>
  <c r="H1537" i="11"/>
  <c r="J1537" i="11" s="1"/>
  <c r="I431" i="6"/>
  <c r="H430" i="11"/>
  <c r="J430" i="11" s="1"/>
  <c r="I386" i="6"/>
  <c r="H385" i="11"/>
  <c r="J385" i="11" s="1"/>
  <c r="H401" i="11"/>
  <c r="J401" i="11" s="1"/>
  <c r="I402" i="6"/>
  <c r="I2605" i="6"/>
  <c r="H2604" i="11"/>
  <c r="J2604" i="11" s="1"/>
  <c r="I2624" i="6"/>
  <c r="H2623" i="11"/>
  <c r="J2623" i="11" s="1"/>
  <c r="I851" i="6"/>
  <c r="H850" i="11"/>
  <c r="J850" i="11" s="1"/>
  <c r="I2554" i="6"/>
  <c r="H2553" i="11"/>
  <c r="J2553" i="11" s="1"/>
  <c r="I2408" i="6"/>
  <c r="H2407" i="11"/>
  <c r="J2407" i="11" s="1"/>
  <c r="I1293" i="6"/>
  <c r="H1292" i="11"/>
  <c r="J1292" i="11" s="1"/>
  <c r="I1301" i="6"/>
  <c r="H1300" i="11"/>
  <c r="J1300" i="11" s="1"/>
  <c r="I1979" i="6"/>
  <c r="H1978" i="11"/>
  <c r="J1978" i="11" s="1"/>
  <c r="I36" i="6"/>
  <c r="H35" i="11"/>
  <c r="J35" i="11" s="1"/>
  <c r="I205" i="6"/>
  <c r="H204" i="11"/>
  <c r="J204" i="11" s="1"/>
  <c r="I1270" i="6"/>
  <c r="H1269" i="11"/>
  <c r="J1269" i="11" s="1"/>
  <c r="I2309" i="6"/>
  <c r="H2308" i="11"/>
  <c r="J2308" i="11" s="1"/>
  <c r="I1388" i="6"/>
  <c r="H1387" i="11"/>
  <c r="J1387" i="11" s="1"/>
  <c r="I2162" i="6"/>
  <c r="H2161" i="11"/>
  <c r="J2161" i="11" s="1"/>
  <c r="I2705" i="6"/>
  <c r="H2704" i="11"/>
  <c r="J2704" i="11" s="1"/>
  <c r="I1708" i="6"/>
  <c r="H1707" i="11"/>
  <c r="J1707" i="11" s="1"/>
  <c r="I2663" i="6"/>
  <c r="H2662" i="11"/>
  <c r="J2662" i="11" s="1"/>
  <c r="I1551" i="6"/>
  <c r="H1550" i="11"/>
  <c r="J1550" i="11" s="1"/>
  <c r="I1003" i="6"/>
  <c r="H1002" i="11"/>
  <c r="J1002" i="11" s="1"/>
  <c r="I1909" i="6"/>
  <c r="H1908" i="11"/>
  <c r="J1908" i="11" s="1"/>
  <c r="I1733" i="6"/>
  <c r="H1732" i="11"/>
  <c r="J1732" i="11" s="1"/>
  <c r="I2764" i="6"/>
  <c r="H2763" i="11"/>
  <c r="J2763" i="11" s="1"/>
  <c r="I998" i="6"/>
  <c r="H997" i="11"/>
  <c r="J997" i="11" s="1"/>
  <c r="I1345" i="6"/>
  <c r="H1344" i="11"/>
  <c r="J1344" i="11" s="1"/>
  <c r="I1027" i="6"/>
  <c r="H1026" i="11"/>
  <c r="J1026" i="11" s="1"/>
  <c r="I1323" i="6"/>
  <c r="H1322" i="11"/>
  <c r="J1322" i="11" s="1"/>
  <c r="I2771" i="6"/>
  <c r="H2770" i="11"/>
  <c r="J2770" i="11" s="1"/>
  <c r="I1175" i="6"/>
  <c r="H1174" i="11"/>
  <c r="J1174" i="11" s="1"/>
  <c r="I926" i="6"/>
  <c r="H925" i="11"/>
  <c r="J925" i="11" s="1"/>
  <c r="I2118" i="6"/>
  <c r="H2117" i="11"/>
  <c r="J2117" i="11" s="1"/>
  <c r="I2494" i="6"/>
  <c r="H2493" i="11"/>
  <c r="J2493" i="11" s="1"/>
  <c r="I2253" i="6"/>
  <c r="H2252" i="11"/>
  <c r="J2252" i="11" s="1"/>
  <c r="I2423" i="6"/>
  <c r="H2422" i="11"/>
  <c r="J2422" i="11" s="1"/>
  <c r="I166" i="6"/>
  <c r="H165" i="11"/>
  <c r="J165" i="11" s="1"/>
  <c r="I728" i="6"/>
  <c r="H727" i="11"/>
  <c r="J727" i="11" s="1"/>
  <c r="I87" i="6"/>
  <c r="H86" i="11"/>
  <c r="J86" i="11" s="1"/>
  <c r="I2189" i="6"/>
  <c r="H2188" i="11"/>
  <c r="J2188" i="11" s="1"/>
  <c r="I565" i="6"/>
  <c r="H564" i="11"/>
  <c r="J564" i="11" s="1"/>
  <c r="I2010" i="6"/>
  <c r="H2009" i="11"/>
  <c r="J2009" i="11" s="1"/>
  <c r="I2680" i="6"/>
  <c r="H2679" i="11"/>
  <c r="J2679" i="11" s="1"/>
  <c r="I125" i="6"/>
  <c r="H124" i="11"/>
  <c r="J124" i="11" s="1"/>
  <c r="I1114" i="6"/>
  <c r="H1113" i="11"/>
  <c r="J1113" i="11" s="1"/>
  <c r="I2207" i="6"/>
  <c r="H2206" i="11"/>
  <c r="J2206" i="11" s="1"/>
  <c r="I628" i="6"/>
  <c r="H627" i="11"/>
  <c r="J627" i="11" s="1"/>
  <c r="I698" i="6"/>
  <c r="H697" i="11"/>
  <c r="J697" i="11" s="1"/>
  <c r="I350" i="6"/>
  <c r="H349" i="11"/>
  <c r="J349" i="11" s="1"/>
  <c r="I348" i="6"/>
  <c r="H347" i="11"/>
  <c r="J347" i="11" s="1"/>
  <c r="I517" i="6"/>
  <c r="H516" i="11"/>
  <c r="J516" i="11" s="1"/>
  <c r="I401" i="6"/>
  <c r="H400" i="11"/>
  <c r="J400" i="11" s="1"/>
  <c r="I2150" i="6"/>
  <c r="H2149" i="11"/>
  <c r="J2149" i="11" s="1"/>
  <c r="I1703" i="6"/>
  <c r="H1702" i="11"/>
  <c r="J1702" i="11" s="1"/>
  <c r="I2011" i="6"/>
  <c r="H2010" i="11"/>
  <c r="J2010" i="11" s="1"/>
  <c r="I287" i="6"/>
  <c r="H286" i="11"/>
  <c r="J286" i="11" s="1"/>
  <c r="I2220" i="6"/>
  <c r="H2219" i="11"/>
  <c r="J2219" i="11" s="1"/>
  <c r="I916" i="6"/>
  <c r="H915" i="11"/>
  <c r="J915" i="11" s="1"/>
  <c r="I2407" i="6"/>
  <c r="H2406" i="11"/>
  <c r="J2406" i="11" s="1"/>
  <c r="I198" i="6"/>
  <c r="H197" i="11"/>
  <c r="J197" i="11" s="1"/>
  <c r="I1829" i="6"/>
  <c r="H1828" i="11"/>
  <c r="J1828" i="11" s="1"/>
  <c r="I671" i="6"/>
  <c r="H670" i="11"/>
  <c r="J670" i="11" s="1"/>
  <c r="H1390" i="11"/>
  <c r="J1390" i="11" s="1"/>
  <c r="I1391" i="6"/>
  <c r="I849" i="6"/>
  <c r="H848" i="11"/>
  <c r="J848" i="11" s="1"/>
  <c r="I1566" i="6"/>
  <c r="H1565" i="11"/>
  <c r="J1565" i="11" s="1"/>
  <c r="I2067" i="6"/>
  <c r="H2066" i="11"/>
  <c r="J2066" i="11" s="1"/>
  <c r="I164" i="6"/>
  <c r="H163" i="11"/>
  <c r="J163" i="11" s="1"/>
  <c r="I1477" i="6"/>
  <c r="H1476" i="11"/>
  <c r="J1476" i="11" s="1"/>
  <c r="I316" i="6"/>
  <c r="H315" i="11"/>
  <c r="J315" i="11" s="1"/>
  <c r="I2791" i="6"/>
  <c r="H2790" i="11"/>
  <c r="J2790" i="11" s="1"/>
  <c r="I260" i="6"/>
  <c r="H259" i="11"/>
  <c r="J259" i="11" s="1"/>
  <c r="I1795" i="6"/>
  <c r="H1794" i="11"/>
  <c r="J1794" i="11" s="1"/>
  <c r="I1873" i="6"/>
  <c r="H1872" i="11"/>
  <c r="J1872" i="11" s="1"/>
  <c r="I2107" i="6"/>
  <c r="H2106" i="11"/>
  <c r="J2106" i="11" s="1"/>
  <c r="I2370" i="6"/>
  <c r="H2369" i="11"/>
  <c r="J2369" i="11" s="1"/>
  <c r="I2543" i="6"/>
  <c r="H2542" i="11"/>
  <c r="J2542" i="11" s="1"/>
  <c r="I1906" i="6"/>
  <c r="H1905" i="11"/>
  <c r="J1905" i="11" s="1"/>
  <c r="I1529" i="6"/>
  <c r="H1528" i="11"/>
  <c r="J1528" i="11" s="1"/>
  <c r="I1320" i="6"/>
  <c r="H1319" i="11"/>
  <c r="J1319" i="11" s="1"/>
  <c r="I2202" i="6"/>
  <c r="H2201" i="11"/>
  <c r="J2201" i="11" s="1"/>
  <c r="I727" i="6"/>
  <c r="H726" i="11"/>
  <c r="J726" i="11" s="1"/>
  <c r="I999" i="6"/>
  <c r="H998" i="11"/>
  <c r="J998" i="11" s="1"/>
  <c r="I1884" i="6"/>
  <c r="H1883" i="11"/>
  <c r="J1883" i="11" s="1"/>
  <c r="I1804" i="6"/>
  <c r="H1803" i="11"/>
  <c r="J1803" i="11" s="1"/>
  <c r="I1296" i="6"/>
  <c r="H1295" i="11"/>
  <c r="J1295" i="11" s="1"/>
  <c r="I1943" i="6"/>
  <c r="H1942" i="11"/>
  <c r="J1942" i="11" s="1"/>
  <c r="I553" i="6"/>
  <c r="H552" i="11"/>
  <c r="J552" i="11" s="1"/>
  <c r="I2427" i="6"/>
  <c r="H2426" i="11"/>
  <c r="J2426" i="11" s="1"/>
  <c r="I554" i="6"/>
  <c r="H553" i="11"/>
  <c r="J553" i="11" s="1"/>
  <c r="I1888" i="6"/>
  <c r="H1887" i="11"/>
  <c r="J1887" i="11" s="1"/>
  <c r="I53" i="6"/>
  <c r="H52" i="11"/>
  <c r="J52" i="11" s="1"/>
  <c r="I901" i="6"/>
  <c r="H900" i="11"/>
  <c r="J900" i="11" s="1"/>
  <c r="I470" i="6"/>
  <c r="H469" i="11"/>
  <c r="J469" i="11" s="1"/>
  <c r="H2279" i="11"/>
  <c r="J2279" i="11" s="1"/>
  <c r="I2280" i="6"/>
  <c r="I730" i="6"/>
  <c r="H729" i="11"/>
  <c r="J729" i="11" s="1"/>
  <c r="I1125" i="6"/>
  <c r="H1124" i="11"/>
  <c r="J1124" i="11" s="1"/>
  <c r="I1299" i="6"/>
  <c r="H1298" i="11"/>
  <c r="J1298" i="11" s="1"/>
  <c r="I524" i="6"/>
  <c r="H523" i="11"/>
  <c r="J523" i="11" s="1"/>
  <c r="I110" i="6"/>
  <c r="H109" i="11"/>
  <c r="J109" i="11" s="1"/>
  <c r="I527" i="6"/>
  <c r="H526" i="11"/>
  <c r="J526" i="11" s="1"/>
  <c r="I253" i="6"/>
  <c r="H252" i="11"/>
  <c r="J252" i="11" s="1"/>
  <c r="I2388" i="6"/>
  <c r="H2387" i="11"/>
  <c r="J2387" i="11" s="1"/>
  <c r="I1051" i="6"/>
  <c r="H1050" i="11"/>
  <c r="J1050" i="11" s="1"/>
  <c r="I2006" i="6"/>
  <c r="H2005" i="11"/>
  <c r="J2005" i="11" s="1"/>
  <c r="I2414" i="6"/>
  <c r="H2413" i="11"/>
  <c r="J2413" i="11" s="1"/>
  <c r="I2801" i="6"/>
  <c r="H2800" i="11"/>
  <c r="J2800" i="11" s="1"/>
  <c r="H510" i="11"/>
  <c r="J510" i="11" s="1"/>
  <c r="I511" i="6"/>
  <c r="I1557" i="6"/>
  <c r="H1556" i="11"/>
  <c r="J1556" i="11" s="1"/>
  <c r="I1047" i="6"/>
  <c r="H1046" i="11"/>
  <c r="J1046" i="11" s="1"/>
  <c r="I1628" i="6"/>
  <c r="H1627" i="11"/>
  <c r="J1627" i="11" s="1"/>
  <c r="I2602" i="6"/>
  <c r="H2601" i="11"/>
  <c r="J2601" i="11" s="1"/>
  <c r="I748" i="6"/>
  <c r="H747" i="11"/>
  <c r="J747" i="11" s="1"/>
  <c r="I1475" i="6"/>
  <c r="H1474" i="11"/>
  <c r="J1474" i="11" s="1"/>
  <c r="I2684" i="6"/>
  <c r="H2683" i="11"/>
  <c r="J2683" i="11" s="1"/>
  <c r="I1271" i="6"/>
  <c r="H1270" i="11"/>
  <c r="J1270" i="11" s="1"/>
  <c r="I1385" i="6"/>
  <c r="H1384" i="11"/>
  <c r="J1384" i="11" s="1"/>
  <c r="I2356" i="6"/>
  <c r="H2355" i="11"/>
  <c r="J2355" i="11" s="1"/>
  <c r="I1699" i="6"/>
  <c r="H1698" i="11"/>
  <c r="J1698" i="11" s="1"/>
  <c r="I2524" i="6"/>
  <c r="H2523" i="11"/>
  <c r="J2523" i="11" s="1"/>
  <c r="I437" i="6"/>
  <c r="H436" i="11"/>
  <c r="J436" i="11" s="1"/>
  <c r="I131" i="6"/>
  <c r="H130" i="11"/>
  <c r="J130" i="11" s="1"/>
  <c r="I789" i="6"/>
  <c r="H788" i="11"/>
  <c r="J788" i="11" s="1"/>
  <c r="I1021" i="6"/>
  <c r="H1020" i="11"/>
  <c r="J1020" i="11" s="1"/>
  <c r="I1839" i="6"/>
  <c r="H1838" i="11"/>
  <c r="J1838" i="11" s="1"/>
  <c r="I709" i="6"/>
  <c r="H708" i="11"/>
  <c r="J708" i="11" s="1"/>
  <c r="I2664" i="6"/>
  <c r="H2663" i="11"/>
  <c r="J2663" i="11" s="1"/>
  <c r="I1843" i="6"/>
  <c r="H1842" i="11"/>
  <c r="J1842" i="11" s="1"/>
  <c r="I609" i="6"/>
  <c r="H608" i="11"/>
  <c r="J608" i="11" s="1"/>
  <c r="I2256" i="6"/>
  <c r="H2255" i="11"/>
  <c r="J2255" i="11" s="1"/>
  <c r="I2079" i="6"/>
  <c r="H2078" i="11"/>
  <c r="J2078" i="11" s="1"/>
  <c r="I209" i="6"/>
  <c r="H208" i="11"/>
  <c r="J208" i="11" s="1"/>
  <c r="I552" i="6"/>
  <c r="H551" i="11"/>
  <c r="J551" i="11" s="1"/>
  <c r="I692" i="6"/>
  <c r="H691" i="11"/>
  <c r="J691" i="11" s="1"/>
  <c r="I1518" i="6"/>
  <c r="H1517" i="11"/>
  <c r="J1517" i="11" s="1"/>
  <c r="I2455" i="6"/>
  <c r="H2454" i="11"/>
  <c r="J2454" i="11" s="1"/>
  <c r="I1185" i="6"/>
  <c r="H1184" i="11"/>
  <c r="J1184" i="11" s="1"/>
  <c r="I1187" i="6"/>
  <c r="H1186" i="11"/>
  <c r="J1186" i="11" s="1"/>
  <c r="I1856" i="6"/>
  <c r="H1855" i="11"/>
  <c r="J1855" i="11" s="1"/>
  <c r="I308" i="6"/>
  <c r="H307" i="11"/>
  <c r="J307" i="11" s="1"/>
  <c r="I1580" i="6"/>
  <c r="H1579" i="11"/>
  <c r="J1579" i="11" s="1"/>
  <c r="I1524" i="6"/>
  <c r="H1523" i="11"/>
  <c r="J1523" i="11" s="1"/>
  <c r="I521" i="6"/>
  <c r="H520" i="11"/>
  <c r="J520" i="11" s="1"/>
  <c r="I621" i="6"/>
  <c r="H620" i="11"/>
  <c r="J620" i="11" s="1"/>
  <c r="I2623" i="6"/>
  <c r="H2622" i="11"/>
  <c r="J2622" i="11" s="1"/>
  <c r="I1912" i="6"/>
  <c r="H1911" i="11"/>
  <c r="J1911" i="11" s="1"/>
  <c r="I180" i="6"/>
  <c r="H179" i="11"/>
  <c r="J179" i="11" s="1"/>
  <c r="I1751" i="6"/>
  <c r="H1750" i="11"/>
  <c r="J1750" i="11" s="1"/>
  <c r="I2464" i="6"/>
  <c r="H2463" i="11"/>
  <c r="J2463" i="11" s="1"/>
  <c r="I2111" i="6"/>
  <c r="H2110" i="11"/>
  <c r="J2110" i="11" s="1"/>
  <c r="I382" i="6"/>
  <c r="H381" i="11"/>
  <c r="J381" i="11" s="1"/>
  <c r="I549" i="6"/>
  <c r="H548" i="11"/>
  <c r="J548" i="11" s="1"/>
  <c r="I1422" i="6"/>
  <c r="H1421" i="11"/>
  <c r="J1421" i="11" s="1"/>
  <c r="I2590" i="6"/>
  <c r="H2589" i="11"/>
  <c r="J2589" i="11" s="1"/>
  <c r="I465" i="6"/>
  <c r="H464" i="11"/>
  <c r="J464" i="11" s="1"/>
  <c r="I2673" i="6"/>
  <c r="H2672" i="11"/>
  <c r="J2672" i="11" s="1"/>
  <c r="I1788" i="6"/>
  <c r="H1787" i="11"/>
  <c r="J1787" i="11" s="1"/>
  <c r="I454" i="6"/>
  <c r="H453" i="11"/>
  <c r="J453" i="11" s="1"/>
  <c r="I1496" i="6"/>
  <c r="H1495" i="11"/>
  <c r="J1495" i="11" s="1"/>
  <c r="I1593" i="6"/>
  <c r="H1592" i="11"/>
  <c r="J1592" i="11" s="1"/>
  <c r="I2056" i="6"/>
  <c r="H2055" i="11"/>
  <c r="J2055" i="11" s="1"/>
  <c r="I2784" i="6"/>
  <c r="H2783" i="11"/>
  <c r="J2783" i="11" s="1"/>
  <c r="I535" i="6"/>
  <c r="H534" i="11"/>
  <c r="J534" i="11" s="1"/>
  <c r="I2321" i="6"/>
  <c r="H2320" i="11"/>
  <c r="J2320" i="11" s="1"/>
  <c r="I399" i="6"/>
  <c r="H398" i="11"/>
  <c r="J398" i="11" s="1"/>
  <c r="I1035" i="6"/>
  <c r="H1034" i="11"/>
  <c r="J1034" i="11" s="1"/>
  <c r="I1993" i="6"/>
  <c r="H1992" i="11"/>
  <c r="J1992" i="11" s="1"/>
  <c r="I2842" i="6"/>
  <c r="H2841" i="11"/>
  <c r="J2841" i="11" s="1"/>
  <c r="I2515" i="6"/>
  <c r="H2514" i="11"/>
  <c r="J2514" i="11" s="1"/>
  <c r="I1741" i="6"/>
  <c r="H1740" i="11"/>
  <c r="J1740" i="11" s="1"/>
  <c r="I841" i="6"/>
  <c r="H840" i="11"/>
  <c r="J840" i="11" s="1"/>
  <c r="I1030" i="6"/>
  <c r="H1029" i="11"/>
  <c r="J1029" i="11" s="1"/>
  <c r="I236" i="6"/>
  <c r="H235" i="11"/>
  <c r="J235" i="11" s="1"/>
  <c r="I1397" i="6"/>
  <c r="H1396" i="11"/>
  <c r="J1396" i="11" s="1"/>
  <c r="I1491" i="6"/>
  <c r="H1490" i="11"/>
  <c r="J1490" i="11" s="1"/>
  <c r="I1064" i="6"/>
  <c r="H1063" i="11"/>
  <c r="J1063" i="11" s="1"/>
  <c r="I1420" i="6"/>
  <c r="H1419" i="11"/>
  <c r="J1419" i="11" s="1"/>
  <c r="I1227" i="6"/>
  <c r="H1226" i="11"/>
  <c r="J1226" i="11" s="1"/>
  <c r="I2702" i="6"/>
  <c r="H2701" i="11"/>
  <c r="J2701" i="11" s="1"/>
  <c r="I1842" i="6"/>
  <c r="H1841" i="11"/>
  <c r="J1841" i="11" s="1"/>
  <c r="I1807" i="6"/>
  <c r="H1806" i="11"/>
  <c r="J1806" i="11" s="1"/>
  <c r="I2417" i="6"/>
  <c r="H2416" i="11"/>
  <c r="J2416" i="11" s="1"/>
  <c r="I2708" i="6"/>
  <c r="H2707" i="11"/>
  <c r="J2707" i="11" s="1"/>
  <c r="I824" i="6"/>
  <c r="H823" i="11"/>
  <c r="J823" i="11" s="1"/>
  <c r="I2547" i="6"/>
  <c r="H2546" i="11"/>
  <c r="J2546" i="11" s="1"/>
  <c r="I2082" i="6"/>
  <c r="H2081" i="11"/>
  <c r="J2081" i="11" s="1"/>
  <c r="I1945" i="6"/>
  <c r="H1944" i="11"/>
  <c r="J1944" i="11" s="1"/>
  <c r="I988" i="6"/>
  <c r="H987" i="11"/>
  <c r="J987" i="11" s="1"/>
  <c r="I2544" i="6"/>
  <c r="H2543" i="11"/>
  <c r="J2543" i="11" s="1"/>
  <c r="H2497" i="11"/>
  <c r="J2497" i="11" s="1"/>
  <c r="I2498" i="6"/>
  <c r="I1373" i="6"/>
  <c r="H1372" i="11"/>
  <c r="J1372" i="11" s="1"/>
  <c r="I1848" i="6"/>
  <c r="H1847" i="11"/>
  <c r="J1847" i="11" s="1"/>
  <c r="I599" i="6"/>
  <c r="H598" i="11"/>
  <c r="J598" i="11" s="1"/>
  <c r="I2094" i="6"/>
  <c r="H2093" i="11"/>
  <c r="J2093" i="11" s="1"/>
  <c r="I415" i="6"/>
  <c r="H414" i="11"/>
  <c r="J414" i="11" s="1"/>
  <c r="I2099" i="6"/>
  <c r="H2098" i="11"/>
  <c r="J2098" i="11" s="1"/>
  <c r="I2148" i="6"/>
  <c r="H2147" i="11"/>
  <c r="J2147" i="11" s="1"/>
  <c r="I2514" i="6"/>
  <c r="H2513" i="11"/>
  <c r="J2513" i="11" s="1"/>
  <c r="I2137" i="6"/>
  <c r="H2136" i="11"/>
  <c r="J2136" i="11" s="1"/>
  <c r="I1886" i="6"/>
  <c r="H1885" i="11"/>
  <c r="J1885" i="11" s="1"/>
  <c r="I769" i="6"/>
  <c r="H768" i="11"/>
  <c r="J768" i="11" s="1"/>
  <c r="I868" i="6"/>
  <c r="H867" i="11"/>
  <c r="J867" i="11" s="1"/>
  <c r="I2042" i="6"/>
  <c r="H2041" i="11"/>
  <c r="J2041" i="11" s="1"/>
  <c r="I1759" i="6"/>
  <c r="H1758" i="11"/>
  <c r="J1758" i="11" s="1"/>
  <c r="H2042" i="11"/>
  <c r="J2042" i="11" s="1"/>
  <c r="I2043" i="6"/>
  <c r="I2586" i="6"/>
  <c r="H2585" i="11"/>
  <c r="J2585" i="11" s="1"/>
  <c r="I2151" i="6"/>
  <c r="H2150" i="11"/>
  <c r="J2150" i="11" s="1"/>
  <c r="I2199" i="6"/>
  <c r="H2198" i="11"/>
  <c r="J2198" i="11" s="1"/>
  <c r="I2050" i="6"/>
  <c r="H2049" i="11"/>
  <c r="J2049" i="11" s="1"/>
  <c r="I1978" i="6"/>
  <c r="H1977" i="11"/>
  <c r="J1977" i="11" s="1"/>
  <c r="I2027" i="6"/>
  <c r="H2026" i="11"/>
  <c r="J2026" i="11" s="1"/>
  <c r="I54" i="6"/>
  <c r="H53" i="11"/>
  <c r="J53" i="11" s="1"/>
  <c r="I1793" i="6"/>
  <c r="H1792" i="11"/>
  <c r="J1792" i="11" s="1"/>
  <c r="I1073" i="6"/>
  <c r="H1072" i="11"/>
  <c r="J1072" i="11" s="1"/>
  <c r="I787" i="6"/>
  <c r="H786" i="11"/>
  <c r="J786" i="11" s="1"/>
  <c r="I899" i="6"/>
  <c r="H898" i="11"/>
  <c r="J898" i="11" s="1"/>
  <c r="I1159" i="6"/>
  <c r="H1158" i="11"/>
  <c r="J1158" i="11" s="1"/>
  <c r="I254" i="6"/>
  <c r="H253" i="11"/>
  <c r="J253" i="11" s="1"/>
  <c r="I20" i="6"/>
  <c r="H19" i="11"/>
  <c r="J19" i="11" s="1"/>
  <c r="I1065" i="6"/>
  <c r="H1064" i="11"/>
  <c r="J1064" i="11" s="1"/>
  <c r="I1659" i="6"/>
  <c r="H1658" i="11"/>
  <c r="J1658" i="11" s="1"/>
  <c r="I2519" i="6"/>
  <c r="H2518" i="11"/>
  <c r="J2518" i="11" s="1"/>
  <c r="I1609" i="6"/>
  <c r="H1608" i="11"/>
  <c r="J1608" i="11" s="1"/>
  <c r="I1603" i="6"/>
  <c r="H1602" i="11"/>
  <c r="J1602" i="11" s="1"/>
  <c r="I329" i="6"/>
  <c r="H328" i="11"/>
  <c r="J328" i="11" s="1"/>
  <c r="I154" i="6"/>
  <c r="H153" i="11"/>
  <c r="J153" i="11" s="1"/>
  <c r="I1924" i="6"/>
  <c r="H1923" i="11"/>
  <c r="J1923" i="11" s="1"/>
  <c r="I1382" i="6"/>
  <c r="H1381" i="11"/>
  <c r="J1381" i="11" s="1"/>
  <c r="I726" i="6"/>
  <c r="H725" i="11"/>
  <c r="J725" i="11" s="1"/>
  <c r="I669" i="6"/>
  <c r="H668" i="11"/>
  <c r="J668" i="11" s="1"/>
  <c r="I1637" i="6"/>
  <c r="H1636" i="11"/>
  <c r="J1636" i="11" s="1"/>
  <c r="I241" i="6"/>
  <c r="H240" i="11"/>
  <c r="J240" i="11" s="1"/>
  <c r="I1669" i="6"/>
  <c r="H1668" i="11"/>
  <c r="J1668" i="11" s="1"/>
  <c r="I2776" i="6"/>
  <c r="H2775" i="11"/>
  <c r="J2775" i="11" s="1"/>
  <c r="I1947" i="6"/>
  <c r="H1946" i="11"/>
  <c r="J1946" i="11" s="1"/>
  <c r="I1292" i="6"/>
  <c r="H1291" i="11"/>
  <c r="J1291" i="11" s="1"/>
  <c r="I1167" i="6"/>
  <c r="H1166" i="11"/>
  <c r="J1166" i="11" s="1"/>
  <c r="I2173" i="6"/>
  <c r="H2172" i="11"/>
  <c r="J2172" i="11" s="1"/>
  <c r="I1824" i="6"/>
  <c r="H1823" i="11"/>
  <c r="J1823" i="11" s="1"/>
  <c r="I178" i="6"/>
  <c r="H177" i="11"/>
  <c r="J177" i="11" s="1"/>
  <c r="I2749" i="6"/>
  <c r="H2748" i="11"/>
  <c r="J2748" i="11" s="1"/>
  <c r="I202" i="6"/>
  <c r="H201" i="11"/>
  <c r="J201" i="11" s="1"/>
  <c r="I1308" i="6"/>
  <c r="H1307" i="11"/>
  <c r="J1307" i="11" s="1"/>
  <c r="I2005" i="6"/>
  <c r="H2004" i="11"/>
  <c r="J2004" i="11" s="1"/>
  <c r="I1344" i="6"/>
  <c r="H1343" i="11"/>
  <c r="J1343" i="11" s="1"/>
  <c r="I684" i="6"/>
  <c r="H683" i="11"/>
  <c r="J683" i="11" s="1"/>
  <c r="I2249" i="6"/>
  <c r="H2248" i="11"/>
  <c r="J2248" i="11" s="1"/>
  <c r="I1442" i="6"/>
  <c r="H1441" i="11"/>
  <c r="J1441" i="11" s="1"/>
  <c r="I2682" i="6"/>
  <c r="H2681" i="11"/>
  <c r="J2681" i="11" s="1"/>
  <c r="I2076" i="6"/>
  <c r="H2075" i="11"/>
  <c r="J2075" i="11" s="1"/>
  <c r="I285" i="6"/>
  <c r="H284" i="11"/>
  <c r="J284" i="11" s="1"/>
  <c r="I2218" i="6"/>
  <c r="H2217" i="11"/>
  <c r="J2217" i="11" s="1"/>
  <c r="I2513" i="6"/>
  <c r="H2512" i="11"/>
  <c r="J2512" i="11" s="1"/>
  <c r="I1713" i="6"/>
  <c r="H1712" i="11"/>
  <c r="J1712" i="11" s="1"/>
  <c r="I1276" i="6"/>
  <c r="H1275" i="11"/>
  <c r="J1275" i="11" s="1"/>
  <c r="I875" i="6"/>
  <c r="H874" i="11"/>
  <c r="J874" i="11" s="1"/>
  <c r="I82" i="6"/>
  <c r="H81" i="11"/>
  <c r="J81" i="11" s="1"/>
  <c r="I833" i="6"/>
  <c r="H832" i="11"/>
  <c r="J832" i="11" s="1"/>
  <c r="I1544" i="6"/>
  <c r="H1543" i="11"/>
  <c r="J1543" i="11" s="1"/>
  <c r="I1196" i="6"/>
  <c r="H1195" i="11"/>
  <c r="J1195" i="11" s="1"/>
  <c r="I404" i="6"/>
  <c r="H403" i="11"/>
  <c r="J403" i="11" s="1"/>
  <c r="I1817" i="6"/>
  <c r="H1816" i="11"/>
  <c r="J1816" i="11" s="1"/>
  <c r="I883" i="6"/>
  <c r="H882" i="11"/>
  <c r="J882" i="11" s="1"/>
  <c r="I2775" i="6"/>
  <c r="H2774" i="11"/>
  <c r="J2774" i="11" s="1"/>
  <c r="I429" i="6"/>
  <c r="H428" i="11"/>
  <c r="J428" i="11" s="1"/>
  <c r="I2685" i="6"/>
  <c r="H2684" i="11"/>
  <c r="J2684" i="11" s="1"/>
  <c r="I186" i="6"/>
  <c r="H185" i="11"/>
  <c r="J185" i="11" s="1"/>
  <c r="I1908" i="6"/>
  <c r="H1907" i="11"/>
  <c r="J1907" i="11" s="1"/>
  <c r="I1681" i="6"/>
  <c r="H1680" i="11"/>
  <c r="J1680" i="11" s="1"/>
  <c r="I1657" i="6"/>
  <c r="H1656" i="11"/>
  <c r="J1656" i="11" s="1"/>
  <c r="I974" i="6"/>
  <c r="H973" i="11"/>
  <c r="J973" i="11" s="1"/>
  <c r="I1623" i="6"/>
  <c r="H1622" i="11"/>
  <c r="J1622" i="11" s="1"/>
  <c r="I30" i="6"/>
  <c r="H29" i="11"/>
  <c r="J29" i="11" s="1"/>
  <c r="I356" i="6"/>
  <c r="H355" i="11"/>
  <c r="J355" i="11" s="1"/>
  <c r="I1242" i="6"/>
  <c r="H1241" i="11"/>
  <c r="J1241" i="11" s="1"/>
  <c r="I1735" i="6"/>
  <c r="H1734" i="11"/>
  <c r="J1734" i="11" s="1"/>
  <c r="I1250" i="6"/>
  <c r="H1249" i="11"/>
  <c r="J1249" i="11" s="1"/>
  <c r="I986" i="6"/>
  <c r="H985" i="11"/>
  <c r="J985" i="11" s="1"/>
  <c r="I2647" i="6"/>
  <c r="H2646" i="11"/>
  <c r="J2646" i="11" s="1"/>
  <c r="I1488" i="6"/>
  <c r="H1487" i="11"/>
  <c r="J1487" i="11" s="1"/>
  <c r="I1577" i="6"/>
  <c r="H1576" i="11"/>
  <c r="J1576" i="11" s="1"/>
  <c r="I2841" i="6"/>
  <c r="H2840" i="11"/>
  <c r="J2840" i="11" s="1"/>
  <c r="I2643" i="6"/>
  <c r="H2642" i="11"/>
  <c r="J2642" i="11" s="1"/>
  <c r="I2274" i="6"/>
  <c r="H2273" i="11"/>
  <c r="J2273" i="11" s="1"/>
  <c r="I1853" i="6"/>
  <c r="H1852" i="11"/>
  <c r="J1852" i="11" s="1"/>
  <c r="I1985" i="6"/>
  <c r="H1984" i="11"/>
  <c r="J1984" i="11" s="1"/>
  <c r="I2575" i="6"/>
  <c r="H2574" i="11"/>
  <c r="J2574" i="11" s="1"/>
  <c r="I1192" i="6"/>
  <c r="H1191" i="11"/>
  <c r="J1191" i="11" s="1"/>
  <c r="I1758" i="6"/>
  <c r="H1757" i="11"/>
  <c r="J1757" i="11" s="1"/>
  <c r="I2656" i="6"/>
  <c r="H2655" i="11"/>
  <c r="J2655" i="11" s="1"/>
  <c r="I622" i="6"/>
  <c r="H621" i="11"/>
  <c r="J621" i="11" s="1"/>
  <c r="I2329" i="6"/>
  <c r="H2328" i="11"/>
  <c r="J2328" i="11" s="1"/>
  <c r="I174" i="6"/>
  <c r="H173" i="11"/>
  <c r="J173" i="11" s="1"/>
  <c r="I1433" i="6"/>
  <c r="H1432" i="11"/>
  <c r="J1432" i="11" s="1"/>
  <c r="I248" i="6"/>
  <c r="H247" i="11"/>
  <c r="J247" i="11" s="1"/>
  <c r="I1803" i="6"/>
  <c r="H1802" i="11"/>
  <c r="J1802" i="11" s="1"/>
  <c r="I1350" i="6"/>
  <c r="H1349" i="11"/>
  <c r="J1349" i="11" s="1"/>
  <c r="I1894" i="6"/>
  <c r="H1893" i="11"/>
  <c r="J1893" i="11" s="1"/>
  <c r="I2703" i="6"/>
  <c r="H2702" i="11"/>
  <c r="J2702" i="11" s="1"/>
  <c r="I2242" i="6"/>
  <c r="H2241" i="11"/>
  <c r="J2241" i="11" s="1"/>
  <c r="I2246" i="6"/>
  <c r="H2245" i="11"/>
  <c r="J2245" i="11" s="1"/>
  <c r="I2579" i="6"/>
  <c r="H2578" i="11"/>
  <c r="J2578" i="11" s="1"/>
  <c r="I1902" i="6"/>
  <c r="H1901" i="11"/>
  <c r="J1901" i="11" s="1"/>
  <c r="I1346" i="6"/>
  <c r="H1345" i="11"/>
  <c r="J1345" i="11" s="1"/>
  <c r="I2467" i="6"/>
  <c r="H2466" i="11"/>
  <c r="J2466" i="11" s="1"/>
  <c r="I1124" i="6"/>
  <c r="H1123" i="11"/>
  <c r="J1123" i="11" s="1"/>
  <c r="I722" i="6"/>
  <c r="H721" i="11"/>
  <c r="J721" i="11" s="1"/>
  <c r="I1399" i="6"/>
  <c r="H1398" i="11"/>
  <c r="J1398" i="11" s="1"/>
  <c r="I1396" i="6"/>
  <c r="H1395" i="11"/>
  <c r="J1395" i="11" s="1"/>
  <c r="I519" i="6"/>
  <c r="H518" i="11"/>
  <c r="J518" i="11" s="1"/>
  <c r="I921" i="6"/>
  <c r="H920" i="11"/>
  <c r="J920" i="11" s="1"/>
  <c r="I1548" i="6"/>
  <c r="H1547" i="11"/>
  <c r="J1547" i="11" s="1"/>
  <c r="I2696" i="6"/>
  <c r="H2695" i="11"/>
  <c r="J2695" i="11" s="1"/>
  <c r="I1594" i="6"/>
  <c r="H1593" i="11"/>
  <c r="J1593" i="11" s="1"/>
  <c r="I1831" i="6"/>
  <c r="H1830" i="11"/>
  <c r="J1830" i="11" s="1"/>
  <c r="I435" i="6"/>
  <c r="H434" i="11"/>
  <c r="J434" i="11" s="1"/>
  <c r="I984" i="6"/>
  <c r="H983" i="11"/>
  <c r="J983" i="11" s="1"/>
  <c r="I295" i="6"/>
  <c r="H294" i="11"/>
  <c r="J294" i="11" s="1"/>
  <c r="I1108" i="6"/>
  <c r="H1107" i="11"/>
  <c r="J1107" i="11" s="1"/>
  <c r="I292" i="6"/>
  <c r="H291" i="11"/>
  <c r="J291" i="11" s="1"/>
  <c r="I1267" i="6"/>
  <c r="H1266" i="11"/>
  <c r="J1266" i="11" s="1"/>
  <c r="I1201" i="6"/>
  <c r="H1200" i="11"/>
  <c r="J1200" i="11" s="1"/>
  <c r="I88" i="6"/>
  <c r="H87" i="11"/>
  <c r="J87" i="11" s="1"/>
  <c r="I516" i="6"/>
  <c r="H515" i="11"/>
  <c r="J515" i="11" s="1"/>
  <c r="I1716" i="6"/>
  <c r="H1715" i="11"/>
  <c r="J1715" i="11" s="1"/>
  <c r="I1662" i="6"/>
  <c r="H1661" i="11"/>
  <c r="J1661" i="11" s="1"/>
  <c r="I2284" i="6"/>
  <c r="H2283" i="11"/>
  <c r="J2283" i="11" s="1"/>
  <c r="I1121" i="6"/>
  <c r="H1120" i="11"/>
  <c r="J1120" i="11" s="1"/>
  <c r="I2439" i="6"/>
  <c r="H2438" i="11"/>
  <c r="J2438" i="11" s="1"/>
  <c r="I2197" i="6"/>
  <c r="H2196" i="11"/>
  <c r="J2196" i="11" s="1"/>
  <c r="I388" i="6"/>
  <c r="H387" i="11"/>
  <c r="J387" i="11" s="1"/>
  <c r="I2614" i="6"/>
  <c r="H2613" i="11"/>
  <c r="J2613" i="11" s="1"/>
  <c r="I1327" i="6"/>
  <c r="H1326" i="11"/>
  <c r="J1326" i="11" s="1"/>
  <c r="I1512" i="6"/>
  <c r="H1511" i="11"/>
  <c r="J1511" i="11" s="1"/>
  <c r="I1917" i="6"/>
  <c r="H1916" i="11"/>
  <c r="J1916" i="11" s="1"/>
  <c r="I1392" i="6"/>
  <c r="H1391" i="11"/>
  <c r="J1391" i="11" s="1"/>
  <c r="I324" i="6"/>
  <c r="H323" i="11"/>
  <c r="J323" i="11" s="1"/>
  <c r="I579" i="6"/>
  <c r="H578" i="11"/>
  <c r="J578" i="11" s="1"/>
  <c r="I2227" i="6"/>
  <c r="H2226" i="11"/>
  <c r="J2226" i="11" s="1"/>
  <c r="I2732" i="6"/>
  <c r="H2731" i="11"/>
  <c r="J2731" i="11" s="1"/>
  <c r="I1794" i="6"/>
  <c r="H1793" i="11"/>
  <c r="J1793" i="11" s="1"/>
  <c r="I1328" i="6"/>
  <c r="H1327" i="11"/>
  <c r="J1327" i="11" s="1"/>
  <c r="I879" i="6"/>
  <c r="H878" i="11"/>
  <c r="J878" i="11" s="1"/>
  <c r="I1245" i="6"/>
  <c r="H1244" i="11"/>
  <c r="J1244" i="11" s="1"/>
  <c r="I1018" i="6"/>
  <c r="H1017" i="11"/>
  <c r="J1017" i="11" s="1"/>
  <c r="I305" i="6"/>
  <c r="H304" i="11"/>
  <c r="J304" i="11" s="1"/>
  <c r="I1349" i="6"/>
  <c r="H1348" i="11"/>
  <c r="J1348" i="11" s="1"/>
  <c r="I2222" i="6"/>
  <c r="H2221" i="11"/>
  <c r="J2221" i="11" s="1"/>
  <c r="I2120" i="6"/>
  <c r="H2119" i="11"/>
  <c r="J2119" i="11" s="1"/>
  <c r="I51" i="6"/>
  <c r="H50" i="11"/>
  <c r="J50" i="11" s="1"/>
  <c r="I501" i="6"/>
  <c r="H500" i="11"/>
  <c r="J500" i="11" s="1"/>
  <c r="I77" i="6"/>
  <c r="H76" i="11"/>
  <c r="J76" i="11" s="1"/>
  <c r="I1247" i="6"/>
  <c r="H1246" i="11"/>
  <c r="J1246" i="11" s="1"/>
  <c r="I968" i="6"/>
  <c r="H967" i="11"/>
  <c r="J967" i="11" s="1"/>
  <c r="I335" i="6"/>
  <c r="H334" i="11"/>
  <c r="J334" i="11" s="1"/>
  <c r="H2311" i="11"/>
  <c r="J2311" i="11" s="1"/>
  <c r="I2312" i="6"/>
  <c r="I2031" i="6"/>
  <c r="H2030" i="11"/>
  <c r="J2030" i="11" s="1"/>
  <c r="I273" i="6"/>
  <c r="H272" i="11"/>
  <c r="J272" i="11" s="1"/>
  <c r="I693" i="6"/>
  <c r="H692" i="11"/>
  <c r="J692" i="11" s="1"/>
  <c r="I385" i="6"/>
  <c r="H384" i="11"/>
  <c r="J384" i="11" s="1"/>
  <c r="I670" i="6"/>
  <c r="H669" i="11"/>
  <c r="J669" i="11" s="1"/>
  <c r="I653" i="6"/>
  <c r="H652" i="11"/>
  <c r="J652" i="11" s="1"/>
  <c r="I1706" i="6"/>
  <c r="H1705" i="11"/>
  <c r="J1705" i="11" s="1"/>
  <c r="I583" i="6"/>
  <c r="H582" i="11"/>
  <c r="J582" i="11" s="1"/>
  <c r="I410" i="6"/>
  <c r="H409" i="11"/>
  <c r="J409" i="11" s="1"/>
  <c r="I207" i="6"/>
  <c r="H206" i="11"/>
  <c r="J206" i="11" s="1"/>
  <c r="I22" i="6"/>
  <c r="H21" i="11"/>
  <c r="J21" i="11" s="1"/>
  <c r="I2528" i="6"/>
  <c r="H2527" i="11"/>
  <c r="J2527" i="11" s="1"/>
  <c r="I2449" i="6"/>
  <c r="H2448" i="11"/>
  <c r="J2448" i="11" s="1"/>
  <c r="H2520" i="11"/>
  <c r="J2520" i="11" s="1"/>
  <c r="I2521" i="6"/>
  <c r="I2658" i="6"/>
  <c r="H2657" i="11"/>
  <c r="J2657" i="11" s="1"/>
  <c r="I1698" i="6"/>
  <c r="H1697" i="11"/>
  <c r="J1697" i="11" s="1"/>
  <c r="I989" i="6"/>
  <c r="H988" i="11"/>
  <c r="J988" i="11" s="1"/>
  <c r="I2058" i="6"/>
  <c r="H2057" i="11"/>
  <c r="J2057" i="11" s="1"/>
  <c r="I951" i="6"/>
  <c r="H950" i="11"/>
  <c r="J950" i="11" s="1"/>
  <c r="I1347" i="6"/>
  <c r="H1346" i="11"/>
  <c r="J1346" i="11" s="1"/>
  <c r="I1718" i="6"/>
  <c r="H1717" i="11"/>
  <c r="J1717" i="11" s="1"/>
  <c r="I2041" i="6"/>
  <c r="H2040" i="11"/>
  <c r="J2040" i="11" s="1"/>
  <c r="I294" i="6"/>
  <c r="H293" i="11"/>
  <c r="J293" i="11" s="1"/>
  <c r="I2665" i="6"/>
  <c r="H2664" i="11"/>
  <c r="J2664" i="11" s="1"/>
  <c r="I2174" i="6"/>
  <c r="H2173" i="11"/>
  <c r="J2173" i="11" s="1"/>
  <c r="I978" i="6"/>
  <c r="H977" i="11"/>
  <c r="J977" i="11" s="1"/>
  <c r="I13" i="6"/>
  <c r="H12" i="11"/>
  <c r="J12" i="11" s="1"/>
  <c r="I2385" i="6"/>
  <c r="H2384" i="11"/>
  <c r="J2384" i="11" s="1"/>
  <c r="I1564" i="6"/>
  <c r="H1563" i="11"/>
  <c r="J1563" i="11" s="1"/>
  <c r="I2611" i="6"/>
  <c r="H2610" i="11"/>
  <c r="J2610" i="11" s="1"/>
  <c r="I664" i="6"/>
  <c r="H663" i="11"/>
  <c r="J663" i="11" s="1"/>
  <c r="I1707" i="6"/>
  <c r="H1706" i="11"/>
  <c r="J1706" i="11" s="1"/>
  <c r="I2315" i="6"/>
  <c r="H2314" i="11"/>
  <c r="J2314" i="11" s="1"/>
  <c r="I243" i="6"/>
  <c r="H242" i="11"/>
  <c r="J242" i="11" s="1"/>
  <c r="I1850" i="6"/>
  <c r="H1849" i="11"/>
  <c r="J1849" i="11" s="1"/>
  <c r="I1211" i="6"/>
  <c r="H1210" i="11"/>
  <c r="J1210" i="11" s="1"/>
  <c r="I695" i="6"/>
  <c r="H694" i="11"/>
  <c r="J694" i="11" s="1"/>
  <c r="I1812" i="6"/>
  <c r="H1811" i="11"/>
  <c r="J1811" i="11" s="1"/>
  <c r="I952" i="6"/>
  <c r="H951" i="11"/>
  <c r="J951" i="11" s="1"/>
  <c r="I2100" i="6"/>
  <c r="H2099" i="11"/>
  <c r="J2099" i="11" s="1"/>
  <c r="I2542" i="6"/>
  <c r="H2541" i="11"/>
  <c r="J2541" i="11" s="1"/>
  <c r="I152" i="6"/>
  <c r="H151" i="11"/>
  <c r="J151" i="11" s="1"/>
  <c r="I1802" i="6"/>
  <c r="H1801" i="11"/>
  <c r="J1801" i="11" s="1"/>
  <c r="I1057" i="6"/>
  <c r="H1056" i="11"/>
  <c r="J1056" i="11" s="1"/>
  <c r="I1570" i="6"/>
  <c r="H1569" i="11"/>
  <c r="J1569" i="11" s="1"/>
  <c r="I307" i="6"/>
  <c r="H306" i="11"/>
  <c r="J306" i="11" s="1"/>
  <c r="I665" i="6"/>
  <c r="H664" i="11"/>
  <c r="J664" i="11" s="1"/>
  <c r="I2810" i="6"/>
  <c r="H2809" i="11"/>
  <c r="J2809" i="11" s="1"/>
  <c r="I1921" i="6"/>
  <c r="H1920" i="11"/>
  <c r="J1920" i="11" s="1"/>
  <c r="I2299" i="6"/>
  <c r="H2298" i="11"/>
  <c r="J2298" i="11" s="1"/>
  <c r="I2592" i="6"/>
  <c r="H2591" i="11"/>
  <c r="J2591" i="11" s="1"/>
  <c r="I1032" i="6"/>
  <c r="H1031" i="11"/>
  <c r="J1031" i="11" s="1"/>
  <c r="I1549" i="6"/>
  <c r="H1548" i="11"/>
  <c r="J1548" i="11" s="1"/>
  <c r="I440" i="6"/>
  <c r="H439" i="11"/>
  <c r="J439" i="11" s="1"/>
  <c r="I1036" i="6"/>
  <c r="H1035" i="11"/>
  <c r="J1035" i="11" s="1"/>
  <c r="I2164" i="6"/>
  <c r="H2163" i="11"/>
  <c r="J2163" i="11" s="1"/>
  <c r="I1517" i="6"/>
  <c r="H1516" i="11"/>
  <c r="J1516" i="11" s="1"/>
  <c r="I836" i="6"/>
  <c r="H835" i="11"/>
  <c r="J835" i="11" s="1"/>
  <c r="I2717" i="6"/>
  <c r="H2716" i="11"/>
  <c r="J2716" i="11" s="1"/>
  <c r="I1749" i="6"/>
  <c r="H1748" i="11"/>
  <c r="J1748" i="11" s="1"/>
  <c r="I1023" i="6"/>
  <c r="H1022" i="11"/>
  <c r="J1022" i="11" s="1"/>
  <c r="I1480" i="6"/>
  <c r="H1479" i="11"/>
  <c r="J1479" i="11" s="1"/>
  <c r="I1074" i="6"/>
  <c r="H1073" i="11"/>
  <c r="J1073" i="11" s="1"/>
  <c r="I937" i="6"/>
  <c r="H936" i="11"/>
  <c r="J936" i="11" s="1"/>
  <c r="I1052" i="6"/>
  <c r="H1051" i="11"/>
  <c r="J1051" i="11" s="1"/>
  <c r="I1532" i="6"/>
  <c r="H1531" i="11"/>
  <c r="J1531" i="11" s="1"/>
  <c r="I2240" i="6"/>
  <c r="H2239" i="11"/>
  <c r="J2239" i="11" s="1"/>
  <c r="I1490" i="6"/>
  <c r="H1489" i="11"/>
  <c r="J1489" i="11" s="1"/>
  <c r="I2195" i="6"/>
  <c r="H2194" i="11"/>
  <c r="J2194" i="11" s="1"/>
  <c r="I1400" i="6"/>
  <c r="H1399" i="11"/>
  <c r="J1399" i="11" s="1"/>
  <c r="I133" i="6"/>
  <c r="H132" i="11"/>
  <c r="J132" i="11" s="1"/>
  <c r="H856" i="11"/>
  <c r="J856" i="11" s="1"/>
  <c r="I857" i="6"/>
  <c r="I1542" i="6"/>
  <c r="H1541" i="11"/>
  <c r="J1541" i="11" s="1"/>
  <c r="I905" i="6"/>
  <c r="H904" i="11"/>
  <c r="J904" i="11" s="1"/>
  <c r="I395" i="6"/>
  <c r="H394" i="11"/>
  <c r="J394" i="11" s="1"/>
  <c r="I2368" i="6"/>
  <c r="H2367" i="11"/>
  <c r="J2367" i="11" s="1"/>
  <c r="I455" i="6"/>
  <c r="H454" i="11"/>
  <c r="J454" i="11" s="1"/>
  <c r="I2000" i="6"/>
  <c r="H1999" i="11"/>
  <c r="J1999" i="11" s="1"/>
  <c r="I593" i="6"/>
  <c r="H592" i="11"/>
  <c r="J592" i="11" s="1"/>
  <c r="I1393" i="6"/>
  <c r="H1392" i="11"/>
  <c r="J1392" i="11" s="1"/>
  <c r="I1266" i="6"/>
  <c r="H1265" i="11"/>
  <c r="J1265" i="11" s="1"/>
  <c r="I2059" i="6"/>
  <c r="H2058" i="11"/>
  <c r="J2058" i="11" s="1"/>
  <c r="I825" i="6"/>
  <c r="H824" i="11"/>
  <c r="J824" i="11" s="1"/>
  <c r="I2558" i="6"/>
  <c r="H2557" i="11"/>
  <c r="J2557" i="11" s="1"/>
  <c r="H1182" i="11"/>
  <c r="J1182" i="11" s="1"/>
  <c r="I1183" i="6"/>
  <c r="H234" i="11"/>
  <c r="J234" i="11" s="1"/>
  <c r="I235" i="6"/>
  <c r="I1133" i="6"/>
  <c r="H1132" i="11"/>
  <c r="J1132" i="11" s="1"/>
  <c r="I162" i="6"/>
  <c r="H161" i="11"/>
  <c r="J161" i="11" s="1"/>
  <c r="I723" i="6"/>
  <c r="H722" i="11"/>
  <c r="J722" i="11" s="1"/>
  <c r="I2676" i="6"/>
  <c r="H2675" i="11"/>
  <c r="J2675" i="11" s="1"/>
  <c r="I2081" i="6"/>
  <c r="H2080" i="11"/>
  <c r="J2080" i="11" s="1"/>
  <c r="I9" i="6"/>
  <c r="H8" i="11"/>
  <c r="J8" i="11" s="1"/>
  <c r="I84" i="6"/>
  <c r="H83" i="11"/>
  <c r="J83" i="11" s="1"/>
  <c r="I1507" i="6"/>
  <c r="H1506" i="11"/>
  <c r="J1506" i="11" s="1"/>
  <c r="I467" i="6"/>
  <c r="H466" i="11"/>
  <c r="J466" i="11" s="1"/>
  <c r="I865" i="6"/>
  <c r="H864" i="11"/>
  <c r="J864" i="11" s="1"/>
  <c r="I581" i="6"/>
  <c r="H580" i="11"/>
  <c r="J580" i="11" s="1"/>
  <c r="I378" i="6"/>
  <c r="H377" i="11"/>
  <c r="J377" i="11" s="1"/>
  <c r="I1651" i="6"/>
  <c r="H1650" i="11"/>
  <c r="J1650" i="11" s="1"/>
  <c r="I747" i="6"/>
  <c r="H746" i="11"/>
  <c r="J746" i="11" s="1"/>
  <c r="I1335" i="6"/>
  <c r="H1334" i="11"/>
  <c r="J1334" i="11" s="1"/>
  <c r="I1847" i="6"/>
  <c r="H1846" i="11"/>
  <c r="J1846" i="11" s="1"/>
  <c r="I927" i="6"/>
  <c r="H926" i="11"/>
  <c r="J926" i="11" s="1"/>
  <c r="I531" i="6"/>
  <c r="H530" i="11"/>
  <c r="J530" i="11" s="1"/>
  <c r="I2520" i="6"/>
  <c r="H2519" i="11"/>
  <c r="J2519" i="11" s="1"/>
  <c r="I637" i="6"/>
  <c r="H636" i="11"/>
  <c r="J636" i="11" s="1"/>
  <c r="I2231" i="6"/>
  <c r="H2230" i="11"/>
  <c r="J2230" i="11" s="1"/>
  <c r="I1927" i="6"/>
  <c r="H1926" i="11"/>
  <c r="J1926" i="11" s="1"/>
  <c r="I2181" i="6"/>
  <c r="H2180" i="11"/>
  <c r="J2180" i="11" s="1"/>
  <c r="I919" i="6"/>
  <c r="H918" i="11"/>
  <c r="J918" i="11" s="1"/>
  <c r="I1825" i="6"/>
  <c r="H1824" i="11"/>
  <c r="J1824" i="11" s="1"/>
  <c r="I2303" i="6"/>
  <c r="H2302" i="11"/>
  <c r="J2302" i="11" s="1"/>
  <c r="I800" i="6"/>
  <c r="H799" i="11"/>
  <c r="J799" i="11" s="1"/>
  <c r="I1777" i="6"/>
  <c r="H1776" i="11"/>
  <c r="J1776" i="11" s="1"/>
  <c r="I2039" i="6"/>
  <c r="H2038" i="11"/>
  <c r="J2038" i="11" s="1"/>
  <c r="I2090" i="6"/>
  <c r="H2089" i="11"/>
  <c r="J2089" i="11" s="1"/>
  <c r="I556" i="6"/>
  <c r="H555" i="11"/>
  <c r="J555" i="11" s="1"/>
  <c r="I102" i="6"/>
  <c r="H101" i="11"/>
  <c r="J101" i="11" s="1"/>
  <c r="I1838" i="6"/>
  <c r="H1837" i="11"/>
  <c r="J1837" i="11" s="1"/>
  <c r="I1262" i="6"/>
  <c r="H1261" i="11"/>
  <c r="J1261" i="11" s="1"/>
  <c r="I2660" i="6"/>
  <c r="H2659" i="11"/>
  <c r="J2659" i="11" s="1"/>
  <c r="I1714" i="6"/>
  <c r="H1713" i="11"/>
  <c r="J1713" i="11" s="1"/>
  <c r="I1316" i="6"/>
  <c r="H1315" i="11"/>
  <c r="J1315" i="11" s="1"/>
  <c r="I1368" i="6"/>
  <c r="H1367" i="11"/>
  <c r="J1367" i="11" s="1"/>
  <c r="I1823" i="6"/>
  <c r="H1822" i="11"/>
  <c r="J1822" i="11" s="1"/>
  <c r="I741" i="6"/>
  <c r="H740" i="11"/>
  <c r="J740" i="11" s="1"/>
  <c r="I1844" i="6"/>
  <c r="H1843" i="11"/>
  <c r="J1843" i="11" s="1"/>
  <c r="I2266" i="6"/>
  <c r="H2265" i="11"/>
  <c r="J2265" i="11" s="1"/>
  <c r="I2743" i="6"/>
  <c r="H2742" i="11"/>
  <c r="J2742" i="11" s="1"/>
  <c r="I1068" i="6"/>
  <c r="H1067" i="11"/>
  <c r="J1067" i="11" s="1"/>
  <c r="I1050" i="6"/>
  <c r="H1049" i="11"/>
  <c r="J1049" i="11" s="1"/>
  <c r="I1353" i="6"/>
  <c r="H1352" i="11"/>
  <c r="J1352" i="11" s="1"/>
  <c r="I275" i="6"/>
  <c r="H274" i="11"/>
  <c r="J274" i="11" s="1"/>
  <c r="I1387" i="6"/>
  <c r="H1386" i="11"/>
  <c r="J1386" i="11" s="1"/>
  <c r="I1282" i="6"/>
  <c r="H1281" i="11"/>
  <c r="J1281" i="11" s="1"/>
  <c r="I2604" i="6"/>
  <c r="H2603" i="11"/>
  <c r="J2603" i="11" s="1"/>
  <c r="I2121" i="6"/>
  <c r="H2120" i="11"/>
  <c r="J2120" i="11" s="1"/>
  <c r="I1135" i="6"/>
  <c r="H1134" i="11"/>
  <c r="J1134" i="11" s="1"/>
  <c r="I1174" i="6"/>
  <c r="H1173" i="11"/>
  <c r="J1173" i="11" s="1"/>
  <c r="I2622" i="6"/>
  <c r="H2621" i="11"/>
  <c r="J2621" i="11" s="1"/>
  <c r="I1439" i="6"/>
  <c r="H1438" i="11"/>
  <c r="J1438" i="11" s="1"/>
  <c r="I672" i="6"/>
  <c r="H671" i="11"/>
  <c r="J671" i="11" s="1"/>
  <c r="I463" i="6"/>
  <c r="H462" i="11"/>
  <c r="J462" i="11" s="1"/>
  <c r="I172" i="6"/>
  <c r="H171" i="11"/>
  <c r="J171" i="11" s="1"/>
  <c r="I1243" i="6"/>
  <c r="H1242" i="11"/>
  <c r="J1242" i="11" s="1"/>
  <c r="I1975" i="6"/>
  <c r="H1974" i="11"/>
  <c r="J1974" i="11" s="1"/>
  <c r="I2055" i="6"/>
  <c r="H2054" i="11"/>
  <c r="J2054" i="11" s="1"/>
  <c r="I414" i="6"/>
  <c r="H413" i="11"/>
  <c r="J413" i="11" s="1"/>
  <c r="I343" i="6"/>
  <c r="H342" i="11"/>
  <c r="J342" i="11" s="1"/>
  <c r="I2526" i="6"/>
  <c r="H2525" i="11"/>
  <c r="J2525" i="11" s="1"/>
  <c r="I1354" i="6"/>
  <c r="H1353" i="11"/>
  <c r="J1353" i="11" s="1"/>
  <c r="I1134" i="6"/>
  <c r="H1133" i="11"/>
  <c r="J1133" i="11" s="1"/>
  <c r="I673" i="6"/>
  <c r="H672" i="11"/>
  <c r="J672" i="11" s="1"/>
  <c r="I1728" i="6"/>
  <c r="H1727" i="11"/>
  <c r="J1727" i="11" s="1"/>
  <c r="I2239" i="6"/>
  <c r="H2238" i="11"/>
  <c r="J2238" i="11" s="1"/>
  <c r="H2319" i="11"/>
  <c r="J2319" i="11" s="1"/>
  <c r="I2320" i="6"/>
  <c r="I577" i="6"/>
  <c r="H576" i="11"/>
  <c r="J576" i="11" s="1"/>
  <c r="I412" i="6"/>
  <c r="H411" i="11"/>
  <c r="J411" i="11" s="1"/>
  <c r="I2601" i="6"/>
  <c r="H2600" i="11"/>
  <c r="J2600" i="11" s="1"/>
  <c r="I1953" i="6"/>
  <c r="H1952" i="11"/>
  <c r="J1952" i="11" s="1"/>
  <c r="I1656" i="6"/>
  <c r="H1655" i="11"/>
  <c r="J1655" i="11" s="1"/>
  <c r="I2276" i="6"/>
  <c r="H2275" i="11"/>
  <c r="J2275" i="11" s="1"/>
  <c r="I2681" i="6"/>
  <c r="H2680" i="11"/>
  <c r="J2680" i="11" s="1"/>
  <c r="I2692" i="6"/>
  <c r="H2691" i="11"/>
  <c r="J2691" i="11" s="1"/>
  <c r="I2130" i="6"/>
  <c r="H2129" i="11"/>
  <c r="J2129" i="11" s="1"/>
  <c r="I1235" i="6"/>
  <c r="H1234" i="11"/>
  <c r="J1234" i="11" s="1"/>
  <c r="I1381" i="6"/>
  <c r="H1380" i="11"/>
  <c r="J1380" i="11" s="1"/>
  <c r="I2250" i="6"/>
  <c r="H2249" i="11"/>
  <c r="J2249" i="11" s="1"/>
  <c r="I2089" i="6"/>
  <c r="H2088" i="11"/>
  <c r="J2088" i="11" s="1"/>
  <c r="I290" i="6"/>
  <c r="H289" i="11"/>
  <c r="J289" i="11" s="1"/>
  <c r="I1820" i="6"/>
  <c r="H1819" i="11"/>
  <c r="J1819" i="11" s="1"/>
  <c r="I729" i="6"/>
  <c r="H728" i="11"/>
  <c r="J728" i="11" s="1"/>
  <c r="I977" i="6"/>
  <c r="H976" i="11"/>
  <c r="J976" i="11" s="1"/>
  <c r="I1587" i="6"/>
  <c r="H1586" i="11"/>
  <c r="J1586" i="11" s="1"/>
  <c r="H2483" i="11"/>
  <c r="J2483" i="11" s="1"/>
  <c r="I2484" i="6"/>
  <c r="I1273" i="6"/>
  <c r="H1272" i="11"/>
  <c r="J1272" i="11" s="1"/>
  <c r="I1654" i="6"/>
  <c r="H1653" i="11"/>
  <c r="J1653" i="11" s="1"/>
  <c r="I351" i="6"/>
  <c r="H350" i="11"/>
  <c r="J350" i="11" s="1"/>
  <c r="I432" i="6"/>
  <c r="H431" i="11"/>
  <c r="J431" i="11" s="1"/>
  <c r="I2421" i="6"/>
  <c r="H2420" i="11"/>
  <c r="J2420" i="11" s="1"/>
  <c r="I2066" i="6"/>
  <c r="H2065" i="11"/>
  <c r="J2065" i="11" s="1"/>
  <c r="I1336" i="6"/>
  <c r="H1335" i="11"/>
  <c r="J1335" i="11" s="1"/>
  <c r="I890" i="6"/>
  <c r="H889" i="11"/>
  <c r="J889" i="11" s="1"/>
  <c r="I829" i="6"/>
  <c r="H828" i="11"/>
  <c r="J828" i="11" s="1"/>
  <c r="I2487" i="6"/>
  <c r="H2486" i="11"/>
  <c r="J2486" i="11" s="1"/>
  <c r="I2367" i="6"/>
  <c r="H2366" i="11"/>
  <c r="J2366" i="11" s="1"/>
  <c r="I1957" i="6"/>
  <c r="H1956" i="11"/>
  <c r="J1956" i="11" s="1"/>
  <c r="I1309" i="6"/>
  <c r="H1308" i="11"/>
  <c r="J1308" i="11" s="1"/>
  <c r="I2548" i="6"/>
  <c r="H2547" i="11"/>
  <c r="J2547" i="11" s="1"/>
  <c r="I1453" i="6"/>
  <c r="H1452" i="11"/>
  <c r="J1452" i="11" s="1"/>
  <c r="I2700" i="6"/>
  <c r="H2699" i="11"/>
  <c r="J2699" i="11" s="1"/>
  <c r="I1582" i="6"/>
  <c r="H1581" i="11"/>
  <c r="J1581" i="11" s="1"/>
  <c r="I941" i="6"/>
  <c r="H940" i="11"/>
  <c r="J940" i="11" s="1"/>
  <c r="I1063" i="6"/>
  <c r="H1062" i="11"/>
  <c r="J1062" i="11" s="1"/>
  <c r="H494" i="11"/>
  <c r="J494" i="11" s="1"/>
  <c r="I495" i="6"/>
  <c r="I2074" i="6"/>
  <c r="H2073" i="11"/>
  <c r="J2073" i="11" s="1"/>
  <c r="I315" i="6"/>
  <c r="H314" i="11"/>
  <c r="J314" i="11" s="1"/>
  <c r="I220" i="6"/>
  <c r="H219" i="11"/>
  <c r="J219" i="11" s="1"/>
  <c r="I2080" i="6"/>
  <c r="H2079" i="11"/>
  <c r="J2079" i="11" s="1"/>
  <c r="I1750" i="6"/>
  <c r="H1749" i="11"/>
  <c r="J1749" i="11" s="1"/>
  <c r="I518" i="6"/>
  <c r="H517" i="11"/>
  <c r="J517" i="11" s="1"/>
  <c r="I526" i="6"/>
  <c r="H525" i="11"/>
  <c r="J525" i="11" s="1"/>
  <c r="I962" i="6"/>
  <c r="H961" i="11"/>
  <c r="J961" i="11" s="1"/>
  <c r="I625" i="6"/>
  <c r="H624" i="11"/>
  <c r="J624" i="11" s="1"/>
  <c r="H348" i="11"/>
  <c r="J348" i="11" s="1"/>
  <c r="I349" i="6"/>
  <c r="I2019" i="6"/>
  <c r="H2018" i="11"/>
  <c r="J2018" i="11" s="1"/>
  <c r="I1622" i="6"/>
  <c r="H1621" i="11"/>
  <c r="J1621" i="11" s="1"/>
  <c r="I1058" i="6"/>
  <c r="H1057" i="11"/>
  <c r="J1057" i="11" s="1"/>
  <c r="I1425" i="6"/>
  <c r="H1424" i="11"/>
  <c r="J1424" i="11" s="1"/>
  <c r="H2693" i="11"/>
  <c r="J2693" i="11" s="1"/>
  <c r="I2694" i="6"/>
  <c r="I882" i="6"/>
  <c r="H881" i="11"/>
  <c r="J881" i="11" s="1"/>
  <c r="I2458" i="6"/>
  <c r="H2457" i="11"/>
  <c r="J2457" i="11" s="1"/>
  <c r="I425" i="6"/>
  <c r="H424" i="11"/>
  <c r="J424" i="11" s="1"/>
  <c r="I486" i="6"/>
  <c r="H485" i="11"/>
  <c r="J485" i="11" s="1"/>
  <c r="I2112" i="6"/>
  <c r="H2111" i="11"/>
  <c r="J2111" i="11" s="1"/>
  <c r="I1097" i="6"/>
  <c r="H1096" i="11"/>
  <c r="J1096" i="11" s="1"/>
  <c r="I924" i="6"/>
  <c r="H923" i="11"/>
  <c r="J923" i="11" s="1"/>
  <c r="I2425" i="6"/>
  <c r="H2424" i="11"/>
  <c r="J2424" i="11" s="1"/>
  <c r="I380" i="6"/>
  <c r="H379" i="11"/>
  <c r="J379" i="11" s="1"/>
  <c r="I2036" i="6"/>
  <c r="H2035" i="11"/>
  <c r="J2035" i="11" s="1"/>
  <c r="I396" i="6"/>
  <c r="H395" i="11"/>
  <c r="J395" i="11" s="1"/>
  <c r="I1550" i="6"/>
  <c r="H1549" i="11"/>
  <c r="J1549" i="11" s="1"/>
  <c r="I49" i="6"/>
  <c r="H48" i="11"/>
  <c r="J48" i="11" s="1"/>
  <c r="I288" i="6"/>
  <c r="H287" i="11"/>
  <c r="J287" i="11" s="1"/>
  <c r="I266" i="6"/>
  <c r="H265" i="11"/>
  <c r="J265" i="11" s="1"/>
  <c r="I147" i="6"/>
  <c r="H146" i="11"/>
  <c r="J146" i="11" s="1"/>
  <c r="I534" i="6"/>
  <c r="H533" i="11"/>
  <c r="J533" i="11" s="1"/>
  <c r="I1077" i="6"/>
  <c r="H1076" i="11"/>
  <c r="J1076" i="11" s="1"/>
  <c r="I2503" i="6"/>
  <c r="H2502" i="11"/>
  <c r="J2502" i="11" s="1"/>
  <c r="I675" i="6"/>
  <c r="H674" i="11"/>
  <c r="J674" i="11" s="1"/>
  <c r="I119" i="6"/>
  <c r="H118" i="11"/>
  <c r="J118" i="11" s="1"/>
  <c r="I575" i="6"/>
  <c r="H574" i="11"/>
  <c r="J574" i="11" s="1"/>
  <c r="I2435" i="6"/>
  <c r="H2434" i="11"/>
  <c r="J2434" i="11" s="1"/>
  <c r="I1464" i="6"/>
  <c r="H1463" i="11"/>
  <c r="J1463" i="11" s="1"/>
  <c r="I451" i="6"/>
  <c r="H450" i="11"/>
  <c r="J450" i="11" s="1"/>
  <c r="I721" i="6"/>
  <c r="H720" i="11"/>
  <c r="J720" i="11" s="1"/>
  <c r="I2668" i="6"/>
  <c r="H2667" i="11"/>
  <c r="J2667" i="11" s="1"/>
  <c r="I2096" i="6"/>
  <c r="H2095" i="11"/>
  <c r="J2095" i="11" s="1"/>
  <c r="I2211" i="6"/>
  <c r="H2210" i="11"/>
  <c r="J2210" i="11" s="1"/>
  <c r="I473" i="6"/>
  <c r="H472" i="11"/>
  <c r="J472" i="11" s="1"/>
  <c r="I1555" i="6"/>
  <c r="H1554" i="11"/>
  <c r="J1554" i="11" s="1"/>
  <c r="I482" i="6"/>
  <c r="H481" i="11"/>
  <c r="J481" i="11" s="1"/>
  <c r="I1596" i="6"/>
  <c r="H1595" i="11"/>
  <c r="J1595" i="11" s="1"/>
  <c r="I1511" i="6"/>
  <c r="H1510" i="11"/>
  <c r="J1510" i="11" s="1"/>
  <c r="I2446" i="6"/>
  <c r="H2445" i="11"/>
  <c r="J2445" i="11" s="1"/>
  <c r="I873" i="6"/>
  <c r="H872" i="11"/>
  <c r="J872" i="11" s="1"/>
  <c r="I2122" i="6"/>
  <c r="H2121" i="11"/>
  <c r="J2121" i="11" s="1"/>
  <c r="I2754" i="6"/>
  <c r="H2753" i="11"/>
  <c r="J2753" i="11" s="1"/>
  <c r="I1208" i="6"/>
  <c r="H1207" i="11"/>
  <c r="J1207" i="11" s="1"/>
  <c r="I661" i="6"/>
  <c r="H660" i="11"/>
  <c r="J660" i="11" s="1"/>
  <c r="I1457" i="6"/>
  <c r="H1456" i="11"/>
  <c r="J1456" i="11" s="1"/>
  <c r="I68" i="6"/>
  <c r="H67" i="11"/>
  <c r="J67" i="11" s="1"/>
  <c r="I262" i="6"/>
  <c r="H261" i="11"/>
  <c r="J261" i="11" s="1"/>
  <c r="I522" i="6"/>
  <c r="H521" i="11"/>
  <c r="J521" i="11" s="1"/>
  <c r="I738" i="6"/>
  <c r="H737" i="11"/>
  <c r="J737" i="11" s="1"/>
  <c r="I2075" i="6"/>
  <c r="H2074" i="11"/>
  <c r="J2074" i="11" s="1"/>
  <c r="I2409" i="6"/>
  <c r="H2408" i="11"/>
  <c r="J2408" i="11" s="1"/>
  <c r="I1451" i="6"/>
  <c r="H1450" i="11"/>
  <c r="J1450" i="11" s="1"/>
  <c r="I201" i="6"/>
  <c r="H200" i="11"/>
  <c r="J200" i="11" s="1"/>
  <c r="I1514" i="6"/>
  <c r="H1513" i="11"/>
  <c r="J1513" i="11" s="1"/>
  <c r="I690" i="6"/>
  <c r="H689" i="11"/>
  <c r="J689" i="11" s="1"/>
  <c r="I1533" i="6"/>
  <c r="H1532" i="11"/>
  <c r="J1532" i="11" s="1"/>
  <c r="I1053" i="6"/>
  <c r="H1052" i="11"/>
  <c r="J1052" i="11" s="1"/>
  <c r="I1277" i="6"/>
  <c r="H1276" i="11"/>
  <c r="J1276" i="11" s="1"/>
  <c r="I1295" i="6"/>
  <c r="H1294" i="11"/>
  <c r="J1294" i="11" s="1"/>
  <c r="I1534" i="6"/>
  <c r="H1533" i="11"/>
  <c r="J1533" i="11" s="1"/>
  <c r="I1460" i="6"/>
  <c r="H1459" i="11"/>
  <c r="J1459" i="11" s="1"/>
  <c r="I1629" i="6"/>
  <c r="H1628" i="11"/>
  <c r="J1628" i="11" s="1"/>
  <c r="I2819" i="6"/>
  <c r="H2818" i="11"/>
  <c r="J2818" i="11" s="1"/>
  <c r="I2134" i="6"/>
  <c r="H2133" i="11"/>
  <c r="J2133" i="11" s="1"/>
  <c r="I1289" i="6"/>
  <c r="H1288" i="11"/>
  <c r="J1288" i="11" s="1"/>
  <c r="I1395" i="6"/>
  <c r="H1394" i="11"/>
  <c r="J1394" i="11" s="1"/>
  <c r="I2374" i="6"/>
  <c r="H2373" i="11"/>
  <c r="J2373" i="11" s="1"/>
  <c r="H7" i="11"/>
  <c r="J7" i="11" s="1"/>
  <c r="I677" i="6"/>
  <c r="H676" i="11"/>
  <c r="J676" i="11" s="1"/>
  <c r="I1145" i="6"/>
  <c r="H1144" i="11"/>
  <c r="J1144" i="11" s="1"/>
  <c r="I2504" i="6"/>
  <c r="H2503" i="11"/>
  <c r="J2503" i="11" s="1"/>
  <c r="I2418" i="6"/>
  <c r="H2417" i="11"/>
  <c r="J2417" i="11" s="1"/>
  <c r="I627" i="6"/>
  <c r="H626" i="11"/>
  <c r="J626" i="11" s="1"/>
  <c r="I1858" i="6"/>
  <c r="H1857" i="11"/>
  <c r="J1857" i="11" s="1"/>
  <c r="I2403" i="6"/>
  <c r="H2402" i="11"/>
  <c r="J2402" i="11" s="1"/>
  <c r="I2595" i="6"/>
  <c r="H2594" i="11"/>
  <c r="J2594" i="11" s="1"/>
  <c r="I2361" i="6"/>
  <c r="H2360" i="11"/>
  <c r="J2360" i="11" s="1"/>
  <c r="I1158" i="6"/>
  <c r="H1157" i="11"/>
  <c r="J1157" i="11" s="1"/>
  <c r="I2470" i="6"/>
  <c r="H2469" i="11"/>
  <c r="J2469" i="11" s="1"/>
  <c r="I654" i="6"/>
  <c r="H653" i="11"/>
  <c r="J653" i="11" s="1"/>
  <c r="I1311" i="6"/>
  <c r="H1310" i="11"/>
  <c r="J1310" i="11" s="1"/>
  <c r="I2690" i="6"/>
  <c r="H2689" i="11"/>
  <c r="J2689" i="11" s="1"/>
  <c r="I1661" i="6"/>
  <c r="H1660" i="11"/>
  <c r="J1660" i="11" s="1"/>
  <c r="H1256" i="11"/>
  <c r="J1256" i="11" s="1"/>
  <c r="I1257" i="6"/>
  <c r="I1772" i="6"/>
  <c r="H1771" i="11"/>
  <c r="J1771" i="11" s="1"/>
  <c r="I149" i="6"/>
  <c r="H148" i="11"/>
  <c r="J148" i="11" s="1"/>
  <c r="I2002" i="6"/>
  <c r="H2001" i="11"/>
  <c r="J2001" i="11" s="1"/>
  <c r="I2848" i="6"/>
  <c r="H2847" i="11"/>
  <c r="J2847" i="11" s="1"/>
  <c r="I2654" i="6"/>
  <c r="H2653" i="11"/>
  <c r="J2653" i="11" s="1"/>
  <c r="I182" i="6"/>
  <c r="H181" i="11"/>
  <c r="J181" i="11" s="1"/>
  <c r="H423" i="11"/>
  <c r="J423" i="11" s="1"/>
  <c r="I424" i="6"/>
  <c r="I2745" i="6"/>
  <c r="H2744" i="11"/>
  <c r="J2744" i="11" s="1"/>
  <c r="H2501" i="11"/>
  <c r="J2501" i="11" s="1"/>
  <c r="I2502" i="6"/>
  <c r="I2633" i="6"/>
  <c r="H2632" i="11"/>
  <c r="J2632" i="11" s="1"/>
  <c r="I1805" i="6"/>
  <c r="H1804" i="11"/>
  <c r="J1804" i="11" s="1"/>
  <c r="I1901" i="6"/>
  <c r="H1900" i="11"/>
  <c r="J1900" i="11" s="1"/>
  <c r="I1384" i="6"/>
  <c r="H1383" i="11"/>
  <c r="J1383" i="11" s="1"/>
  <c r="I2675" i="6"/>
  <c r="H2674" i="11"/>
  <c r="J2674" i="11" s="1"/>
  <c r="I1179" i="6"/>
  <c r="H1178" i="11"/>
  <c r="J1178" i="11" s="1"/>
  <c r="I2701" i="6"/>
  <c r="H2700" i="11"/>
  <c r="J2700" i="11" s="1"/>
  <c r="I2477" i="6"/>
  <c r="H2476" i="11"/>
  <c r="J2476" i="11" s="1"/>
  <c r="I1080" i="6"/>
  <c r="H1079" i="11"/>
  <c r="J1079" i="11" s="1"/>
  <c r="I1483" i="6"/>
  <c r="H1482" i="11"/>
  <c r="J1482" i="11" s="1"/>
  <c r="I1863" i="6"/>
  <c r="H1862" i="11"/>
  <c r="J1862" i="11" s="1"/>
  <c r="I165" i="6"/>
  <c r="H164" i="11"/>
  <c r="J164" i="11" s="1"/>
  <c r="I1732" i="6"/>
  <c r="H1731" i="11"/>
  <c r="J1731" i="11" s="1"/>
  <c r="I1025" i="6"/>
  <c r="H1024" i="11"/>
  <c r="J1024" i="11" s="1"/>
  <c r="I2048" i="6"/>
  <c r="H2047" i="11"/>
  <c r="J2047" i="11" s="1"/>
  <c r="I2145" i="6"/>
  <c r="H2144" i="11"/>
  <c r="J2144" i="11" s="1"/>
  <c r="I2830" i="6"/>
  <c r="H2829" i="11"/>
  <c r="J2829" i="11" s="1"/>
  <c r="I634" i="6"/>
  <c r="H633" i="11"/>
  <c r="J633" i="11" s="1"/>
  <c r="I2224" i="6"/>
  <c r="H2223" i="11"/>
  <c r="J2223" i="11" s="1"/>
  <c r="I862" i="6"/>
  <c r="H861" i="11"/>
  <c r="J861" i="11" s="1"/>
  <c r="H2186" i="11"/>
  <c r="J2186" i="11" s="1"/>
  <c r="I2187" i="6"/>
  <c r="I532" i="6"/>
  <c r="H531" i="11"/>
  <c r="J531" i="11" s="1"/>
  <c r="I297" i="6"/>
  <c r="H296" i="11"/>
  <c r="J296" i="11" s="1"/>
  <c r="H2295" i="11"/>
  <c r="J2295" i="11" s="1"/>
  <c r="I2296" i="6"/>
  <c r="I48" i="6"/>
  <c r="H47" i="11"/>
  <c r="J47" i="11" s="1"/>
  <c r="I456" i="6"/>
  <c r="H455" i="11"/>
  <c r="J455" i="11" s="1"/>
  <c r="I1627" i="6"/>
  <c r="H1626" i="11"/>
  <c r="J1626" i="11" s="1"/>
  <c r="I221" i="6"/>
  <c r="H220" i="11"/>
  <c r="J220" i="11" s="1"/>
  <c r="I763" i="6"/>
  <c r="H762" i="11"/>
  <c r="J762" i="11" s="1"/>
  <c r="I1415" i="6"/>
  <c r="H1414" i="11"/>
  <c r="J1414" i="11" s="1"/>
  <c r="I281" i="6"/>
  <c r="H280" i="11"/>
  <c r="J280" i="11" s="1"/>
  <c r="H2596" i="11"/>
  <c r="J2596" i="11" s="1"/>
  <c r="I2597" i="6"/>
  <c r="I2203" i="6"/>
  <c r="H2202" i="11"/>
  <c r="J2202" i="11" s="1"/>
  <c r="I2248" i="6"/>
  <c r="H2247" i="11"/>
  <c r="J2247" i="11" s="1"/>
  <c r="I322" i="6"/>
  <c r="H321" i="11"/>
  <c r="J321" i="11" s="1"/>
  <c r="I1012" i="6"/>
  <c r="H1011" i="11"/>
  <c r="J1011" i="11" s="1"/>
  <c r="I1859" i="6"/>
  <c r="H1858" i="11"/>
  <c r="J1858" i="11" s="1"/>
  <c r="I1165" i="6"/>
  <c r="H1164" i="11"/>
  <c r="J1164" i="11" s="1"/>
  <c r="I582" i="6"/>
  <c r="H581" i="11"/>
  <c r="J581" i="11" s="1"/>
  <c r="I1190" i="6"/>
  <c r="H1189" i="11"/>
  <c r="J1189" i="11" s="1"/>
  <c r="I2432" i="6"/>
  <c r="H2431" i="11"/>
  <c r="J2431" i="11" s="1"/>
  <c r="I76" i="6"/>
  <c r="H75" i="11"/>
  <c r="J75" i="11" s="1"/>
  <c r="I1338" i="6"/>
  <c r="H1337" i="11"/>
  <c r="J1337" i="11" s="1"/>
  <c r="I786" i="6"/>
  <c r="H785" i="11"/>
  <c r="J785" i="11" s="1"/>
  <c r="I1883" i="6"/>
  <c r="H1882" i="11"/>
  <c r="J1882" i="11" s="1"/>
  <c r="I1520" i="6"/>
  <c r="H1519" i="11"/>
  <c r="J1519" i="11" s="1"/>
  <c r="I417" i="6"/>
  <c r="H416" i="11"/>
  <c r="J416" i="11" s="1"/>
  <c r="I1875" i="6"/>
  <c r="H1874" i="11"/>
  <c r="J1874" i="11" s="1"/>
  <c r="I2305" i="6"/>
  <c r="H2304" i="11"/>
  <c r="J2304" i="11" s="1"/>
  <c r="I810" i="6"/>
  <c r="H809" i="11"/>
  <c r="J809" i="11" s="1"/>
  <c r="I1904" i="6"/>
  <c r="H1903" i="11"/>
  <c r="J1903" i="11" s="1"/>
  <c r="I124" i="6"/>
  <c r="H123" i="11"/>
  <c r="J123" i="11" s="1"/>
  <c r="I339" i="6"/>
  <c r="H338" i="11"/>
  <c r="J338" i="11" s="1"/>
  <c r="I1845" i="6"/>
  <c r="H1844" i="11"/>
  <c r="J1844" i="11" s="1"/>
  <c r="I667" i="6"/>
  <c r="H666" i="11"/>
  <c r="J666" i="11" s="1"/>
  <c r="I112" i="6"/>
  <c r="H111" i="11"/>
  <c r="J111" i="11" s="1"/>
  <c r="I2336" i="6"/>
  <c r="H2335" i="11"/>
  <c r="J2335" i="11" s="1"/>
  <c r="I314" i="6"/>
  <c r="H313" i="11"/>
  <c r="J313" i="11" s="1"/>
  <c r="I99" i="6"/>
  <c r="H98" i="11"/>
  <c r="J98" i="11" s="1"/>
  <c r="I144" i="6"/>
  <c r="H143" i="11"/>
  <c r="J143" i="11" s="1"/>
  <c r="I2478" i="6"/>
  <c r="H2477" i="11"/>
  <c r="J2477" i="11" s="1"/>
  <c r="I1877" i="6"/>
  <c r="H1876" i="11"/>
  <c r="J1876" i="11" s="1"/>
  <c r="I638" i="6"/>
  <c r="H637" i="11"/>
  <c r="J637" i="11" s="1"/>
  <c r="I444" i="6"/>
  <c r="H443" i="11"/>
  <c r="J443" i="11" s="1"/>
  <c r="I447" i="6"/>
  <c r="H446" i="11"/>
  <c r="J446" i="11" s="1"/>
  <c r="I717" i="6"/>
  <c r="H716" i="11"/>
  <c r="J716" i="11" s="1"/>
  <c r="I199" i="6"/>
  <c r="H198" i="11"/>
  <c r="J198" i="11" s="1"/>
  <c r="I2282" i="6"/>
  <c r="H2281" i="11"/>
  <c r="J2281" i="11" s="1"/>
  <c r="I975" i="6"/>
  <c r="H974" i="11"/>
  <c r="J974" i="11" s="1"/>
  <c r="I247" i="6"/>
  <c r="H246" i="11"/>
  <c r="J246" i="11" s="1"/>
  <c r="I1166" i="6"/>
  <c r="H1165" i="11"/>
  <c r="J1165" i="11" s="1"/>
  <c r="I699" i="6"/>
  <c r="H698" i="11"/>
  <c r="J698" i="11" s="1"/>
  <c r="I141" i="6"/>
  <c r="H140" i="11"/>
  <c r="J140" i="11" s="1"/>
  <c r="I1215" i="6"/>
  <c r="H1214" i="11"/>
  <c r="J1214" i="11" s="1"/>
  <c r="I2492" i="6"/>
  <c r="H2491" i="11"/>
  <c r="J2491" i="11" s="1"/>
  <c r="H126" i="11"/>
  <c r="J126" i="11" s="1"/>
  <c r="I127" i="6"/>
  <c r="I1525" i="6"/>
  <c r="H1524" i="11"/>
  <c r="J1524" i="11" s="1"/>
  <c r="I2247" i="6"/>
  <c r="H2246" i="11"/>
  <c r="J2246" i="11" s="1"/>
  <c r="I1579" i="6"/>
  <c r="H1578" i="11"/>
  <c r="J1578" i="11" s="1"/>
  <c r="H2" i="11" l="1"/>
  <c r="J2" i="11" s="1"/>
  <c r="I2649" i="11"/>
  <c r="I2427" i="11"/>
  <c r="I1976" i="11"/>
  <c r="I51" i="11"/>
  <c r="I2607" i="11"/>
  <c r="I1142" i="11"/>
  <c r="I1293" i="11"/>
  <c r="I2225" i="11"/>
  <c r="I2003" i="11"/>
  <c r="I845" i="11"/>
  <c r="I2478" i="11"/>
  <c r="I1790" i="11"/>
  <c r="I1252" i="11"/>
  <c r="I957" i="11"/>
  <c r="I1080" i="11"/>
  <c r="I1840" i="11"/>
  <c r="I93" i="11"/>
  <c r="I2846" i="11"/>
  <c r="I1283" i="11"/>
  <c r="I1551" i="11"/>
  <c r="I731" i="11"/>
  <c r="I707" i="11"/>
  <c r="I441" i="11"/>
  <c r="I386" i="11"/>
  <c r="I188" i="11"/>
  <c r="I1115" i="11"/>
  <c r="I90" i="11"/>
  <c r="I749" i="11"/>
  <c r="I965" i="11"/>
  <c r="I2614" i="11"/>
  <c r="I879" i="11"/>
  <c r="I1785" i="11"/>
  <c r="I6" i="11"/>
  <c r="I2749" i="11"/>
  <c r="I1864" i="11"/>
  <c r="I275" i="11"/>
  <c r="I1512" i="11"/>
  <c r="I1248" i="11"/>
  <c r="I495" i="11"/>
  <c r="I2845" i="11"/>
  <c r="I549" i="11"/>
  <c r="I1090" i="11"/>
  <c r="I2229" i="11"/>
  <c r="I524" i="11"/>
  <c r="I2682" i="11"/>
  <c r="I2509" i="11"/>
  <c r="I1996" i="11"/>
  <c r="I1477" i="11"/>
  <c r="I2083" i="11"/>
  <c r="I1524" i="11"/>
  <c r="I140" i="11"/>
  <c r="I974" i="11"/>
  <c r="I446" i="11"/>
  <c r="I2477" i="11"/>
  <c r="I2335" i="11"/>
  <c r="I338" i="11"/>
  <c r="I2304" i="11"/>
  <c r="I1882" i="11"/>
  <c r="I2431" i="11"/>
  <c r="I1858" i="11"/>
  <c r="I2202" i="11"/>
  <c r="I762" i="11"/>
  <c r="I47" i="11"/>
  <c r="I2829" i="11"/>
  <c r="I1731" i="11"/>
  <c r="I1079" i="11"/>
  <c r="I2674" i="11"/>
  <c r="I2632" i="11"/>
  <c r="I181" i="11"/>
  <c r="I148" i="11"/>
  <c r="I2689" i="11"/>
  <c r="I1157" i="11"/>
  <c r="I1857" i="11"/>
  <c r="I1144" i="11"/>
  <c r="I1394" i="11"/>
  <c r="I1628" i="11"/>
  <c r="I1276" i="11"/>
  <c r="I1513" i="11"/>
  <c r="I2074" i="11"/>
  <c r="I67" i="11"/>
  <c r="I2753" i="11"/>
  <c r="I1510" i="11"/>
  <c r="I472" i="11"/>
  <c r="I720" i="11"/>
  <c r="I574" i="11"/>
  <c r="I1076" i="11"/>
  <c r="I287" i="11"/>
  <c r="I2035" i="11"/>
  <c r="I1096" i="11"/>
  <c r="I2457" i="11"/>
  <c r="I1057" i="11"/>
  <c r="I624" i="11"/>
  <c r="I1749" i="11"/>
  <c r="I2073" i="11"/>
  <c r="I1581" i="11"/>
  <c r="I1308" i="11"/>
  <c r="I828" i="11"/>
  <c r="I2420" i="11"/>
  <c r="I1272" i="11"/>
  <c r="I728" i="11"/>
  <c r="I2249" i="11"/>
  <c r="I2691" i="11"/>
  <c r="I1952" i="11"/>
  <c r="I1133" i="11"/>
  <c r="I413" i="11"/>
  <c r="I171" i="11"/>
  <c r="I2621" i="11"/>
  <c r="I2603" i="11"/>
  <c r="I1352" i="11"/>
  <c r="I2265" i="11"/>
  <c r="I1367" i="11"/>
  <c r="I1261" i="11"/>
  <c r="I2089" i="11"/>
  <c r="I2302" i="11"/>
  <c r="I1926" i="11"/>
  <c r="I530" i="11"/>
  <c r="I746" i="11"/>
  <c r="I864" i="11"/>
  <c r="I8" i="11"/>
  <c r="I161" i="11"/>
  <c r="I2557" i="11"/>
  <c r="I1392" i="11"/>
  <c r="I2367" i="11"/>
  <c r="I1489" i="11"/>
  <c r="I936" i="11"/>
  <c r="I1748" i="11"/>
  <c r="I2163" i="11"/>
  <c r="I1031" i="11"/>
  <c r="I2809" i="11"/>
  <c r="I1056" i="11"/>
  <c r="I2099" i="11"/>
  <c r="I1210" i="11"/>
  <c r="I1706" i="11"/>
  <c r="I2384" i="11"/>
  <c r="I534" i="11"/>
  <c r="I1495" i="11"/>
  <c r="I464" i="11"/>
  <c r="I381" i="11"/>
  <c r="I179" i="11"/>
  <c r="I520" i="11"/>
  <c r="I1855" i="11"/>
  <c r="I1517" i="11"/>
  <c r="I2078" i="11"/>
  <c r="I2663" i="11"/>
  <c r="I788" i="11"/>
  <c r="I1698" i="11"/>
  <c r="I2683" i="11"/>
  <c r="I1627" i="11"/>
  <c r="I2800" i="11"/>
  <c r="I2387" i="11"/>
  <c r="I523" i="11"/>
  <c r="I1887" i="11"/>
  <c r="I1942" i="11"/>
  <c r="I998" i="11"/>
  <c r="I1528" i="11"/>
  <c r="I2106" i="11"/>
  <c r="I2790" i="11"/>
  <c r="I2066" i="11"/>
  <c r="I670" i="11"/>
  <c r="I915" i="11"/>
  <c r="I1702" i="11"/>
  <c r="I347" i="11"/>
  <c r="I2206" i="11"/>
  <c r="I2009" i="11"/>
  <c r="I727" i="11"/>
  <c r="I1675" i="11"/>
  <c r="I1089" i="11"/>
  <c r="I1172" i="11"/>
  <c r="I2668" i="11"/>
  <c r="I1423" i="11"/>
  <c r="I11" i="11"/>
  <c r="I1848" i="11"/>
  <c r="I822" i="11"/>
  <c r="I2292" i="11"/>
  <c r="I616" i="11"/>
  <c r="I865" i="11"/>
  <c r="I497" i="11"/>
  <c r="I367" i="11"/>
  <c r="I793" i="11"/>
  <c r="I2286" i="11"/>
  <c r="I2609" i="11"/>
  <c r="I257" i="11"/>
  <c r="I82" i="11"/>
  <c r="I1634" i="11"/>
  <c r="I2713" i="11"/>
  <c r="I1285" i="11"/>
  <c r="I218" i="11"/>
  <c r="I1940" i="11"/>
  <c r="I391" i="11"/>
  <c r="I875" i="11"/>
  <c r="I779" i="11"/>
  <c r="I830" i="11"/>
  <c r="I1722" i="11"/>
  <c r="I1567" i="11"/>
  <c r="I1218" i="11"/>
  <c r="I1092" i="11"/>
  <c r="I1185" i="11"/>
  <c r="I2678" i="11"/>
  <c r="I2633" i="11"/>
  <c r="I1737" i="11"/>
  <c r="I115" i="11"/>
  <c r="I1493" i="11"/>
  <c r="I1673" i="11"/>
  <c r="I1594" i="11"/>
  <c r="I1981" i="11"/>
  <c r="I95" i="11"/>
  <c r="I88" i="11"/>
  <c r="I713" i="11"/>
  <c r="I1243" i="11"/>
  <c r="I1003" i="11"/>
  <c r="I2170" i="11"/>
  <c r="I921" i="11"/>
  <c r="I1060" i="11"/>
  <c r="I393" i="11"/>
  <c r="I1833" i="11"/>
  <c r="I68" i="11"/>
  <c r="I1258" i="11"/>
  <c r="I781" i="11"/>
  <c r="I1410" i="11"/>
  <c r="I2376" i="11"/>
  <c r="I1255" i="11"/>
  <c r="I2112" i="11"/>
  <c r="I2399" i="11"/>
  <c r="I905" i="11"/>
  <c r="I1635" i="11"/>
  <c r="I1417" i="11"/>
  <c r="I2559" i="11"/>
  <c r="I935" i="11"/>
  <c r="I1928" i="11"/>
  <c r="I2549" i="11"/>
  <c r="I1259" i="11"/>
  <c r="I311" i="11"/>
  <c r="I176" i="11"/>
  <c r="I1464" i="11"/>
  <c r="I1354" i="11"/>
  <c r="I2564" i="11"/>
  <c r="I1770" i="11"/>
  <c r="I1323" i="11"/>
  <c r="I2072" i="11"/>
  <c r="I344" i="11"/>
  <c r="I227" i="11"/>
  <c r="I58" i="11"/>
  <c r="I1139" i="11"/>
  <c r="I859" i="11"/>
  <c r="I2052" i="11"/>
  <c r="I1610" i="11"/>
  <c r="I2378" i="11"/>
  <c r="I2473" i="11"/>
  <c r="I1968" i="11"/>
  <c r="I1108" i="11"/>
  <c r="I2000" i="11"/>
  <c r="I282" i="11"/>
  <c r="I1037" i="11"/>
  <c r="I1720" i="11"/>
  <c r="I687" i="11"/>
  <c r="I2836" i="11"/>
  <c r="I607" i="11"/>
  <c r="I1692" i="11"/>
  <c r="I527" i="11"/>
  <c r="I2325" i="11"/>
  <c r="I1994" i="11"/>
  <c r="I2798" i="11"/>
  <c r="I543" i="11"/>
  <c r="I2048" i="11"/>
  <c r="I2556" i="11"/>
  <c r="I1584" i="11"/>
  <c r="I1574" i="11"/>
  <c r="I1163" i="11"/>
  <c r="I390" i="11"/>
  <c r="I207" i="11"/>
  <c r="I1983" i="11"/>
  <c r="I438" i="11"/>
  <c r="I1196" i="11"/>
  <c r="I742" i="11"/>
  <c r="I1009" i="11"/>
  <c r="I1756" i="11"/>
  <c r="I2754" i="11"/>
  <c r="I258" i="11"/>
  <c r="I639" i="11"/>
  <c r="I2551" i="11"/>
  <c r="I2254" i="11"/>
  <c r="I613" i="11"/>
  <c r="I139" i="11"/>
  <c r="I2729" i="11"/>
  <c r="I1121" i="11"/>
  <c r="I2274" i="11"/>
  <c r="I2660" i="11"/>
  <c r="I752" i="11"/>
  <c r="I2059" i="11"/>
  <c r="I2063" i="11"/>
  <c r="I2155" i="11"/>
  <c r="I1530" i="11"/>
  <c r="I318" i="11"/>
  <c r="I1499" i="11"/>
  <c r="I1682" i="11"/>
  <c r="I1966" i="11"/>
  <c r="I2349" i="11"/>
  <c r="I2750" i="11"/>
  <c r="I1483" i="11"/>
  <c r="I1755" i="11"/>
  <c r="I1890" i="11"/>
  <c r="I2447" i="11"/>
  <c r="I64" i="11"/>
  <c r="I763" i="11"/>
  <c r="I567" i="11"/>
  <c r="I2053" i="11"/>
  <c r="I863" i="11"/>
  <c r="I1455" i="11"/>
  <c r="I1112" i="11"/>
  <c r="I1116" i="11"/>
  <c r="I572" i="11"/>
  <c r="I1986" i="11"/>
  <c r="I2656" i="11"/>
  <c r="I709" i="11"/>
  <c r="I1544" i="11"/>
  <c r="I2183" i="11"/>
  <c r="I2844" i="11"/>
  <c r="I811" i="11"/>
  <c r="I632" i="11"/>
  <c r="I1000" i="11"/>
  <c r="I2118" i="11"/>
  <c r="I2791" i="11"/>
  <c r="I1620" i="11"/>
  <c r="I1964" i="11"/>
  <c r="I141" i="11"/>
  <c r="I2581" i="11"/>
  <c r="I2046" i="11"/>
  <c r="I690" i="11"/>
  <c r="I1069" i="11"/>
  <c r="I2769" i="11"/>
  <c r="I2570" i="11"/>
  <c r="I2327" i="11"/>
  <c r="I787" i="11"/>
  <c r="I851" i="11"/>
  <c r="I773" i="11"/>
  <c r="I2692" i="11"/>
  <c r="I2725" i="11"/>
  <c r="I1762" i="11"/>
  <c r="I1625" i="11"/>
  <c r="I519" i="11"/>
  <c r="I541" i="11"/>
  <c r="I281" i="11"/>
  <c r="I911" i="11"/>
  <c r="I192" i="11"/>
  <c r="I765" i="11"/>
  <c r="I27" i="11"/>
  <c r="I1314" i="11"/>
  <c r="I2625" i="11"/>
  <c r="I2278" i="11"/>
  <c r="I2340" i="11"/>
  <c r="I2186" i="11"/>
  <c r="I2319" i="11"/>
  <c r="I856" i="11"/>
  <c r="I21" i="11"/>
  <c r="I1705" i="11"/>
  <c r="I692" i="11"/>
  <c r="I334" i="11"/>
  <c r="I500" i="11"/>
  <c r="I1348" i="11"/>
  <c r="I878" i="11"/>
  <c r="I2226" i="11"/>
  <c r="I1916" i="11"/>
  <c r="I387" i="11"/>
  <c r="I2283" i="11"/>
  <c r="I87" i="11"/>
  <c r="I1107" i="11"/>
  <c r="I1830" i="11"/>
  <c r="I920" i="11"/>
  <c r="I721" i="11"/>
  <c r="I1901" i="11"/>
  <c r="I2702" i="11"/>
  <c r="I247" i="11"/>
  <c r="I621" i="11"/>
  <c r="I2574" i="11"/>
  <c r="I2642" i="11"/>
  <c r="I2646" i="11"/>
  <c r="I1241" i="11"/>
  <c r="I973" i="11"/>
  <c r="I185" i="11"/>
  <c r="I882" i="11"/>
  <c r="I1543" i="11"/>
  <c r="I1275" i="11"/>
  <c r="I284" i="11"/>
  <c r="I2248" i="11"/>
  <c r="I1307" i="11"/>
  <c r="I1823" i="11"/>
  <c r="I1946" i="11"/>
  <c r="I1636" i="11"/>
  <c r="I1923" i="11"/>
  <c r="I1608" i="11"/>
  <c r="I19" i="11"/>
  <c r="I786" i="11"/>
  <c r="I2026" i="11"/>
  <c r="I2150" i="11"/>
  <c r="I2041" i="11"/>
  <c r="I2136" i="11"/>
  <c r="I414" i="11"/>
  <c r="I1372" i="11"/>
  <c r="I1944" i="11"/>
  <c r="I2707" i="11"/>
  <c r="I2701" i="11"/>
  <c r="I1490" i="11"/>
  <c r="I840" i="11"/>
  <c r="I1992" i="11"/>
  <c r="I2279" i="11"/>
  <c r="I2094" i="11"/>
  <c r="I2056" i="11"/>
  <c r="I2805" i="11"/>
  <c r="I2759" i="11"/>
  <c r="I490" i="11"/>
  <c r="I992" i="11"/>
  <c r="I459" i="11"/>
  <c r="I180" i="11"/>
  <c r="I2526" i="11"/>
  <c r="I2085" i="11"/>
  <c r="I1271" i="11"/>
  <c r="I1013" i="11"/>
  <c r="I460" i="11"/>
  <c r="I1297" i="11"/>
  <c r="I358" i="11"/>
  <c r="I1154" i="11"/>
  <c r="I2812" i="11"/>
  <c r="I1103" i="11"/>
  <c r="I566" i="11"/>
  <c r="I1068" i="11"/>
  <c r="I1631" i="11"/>
  <c r="I224" i="11"/>
  <c r="I745" i="11"/>
  <c r="I184" i="11"/>
  <c r="I1701" i="11"/>
  <c r="I276" i="11"/>
  <c r="I1568" i="11"/>
  <c r="I2617" i="11"/>
  <c r="I913" i="11"/>
  <c r="I798" i="11"/>
  <c r="I1041" i="11"/>
  <c r="I702" i="11"/>
  <c r="I2334" i="11"/>
  <c r="I966" i="11"/>
  <c r="I36" i="11"/>
  <c r="I2586" i="11"/>
  <c r="I2060" i="11"/>
  <c r="I1350" i="11"/>
  <c r="I943" i="11"/>
  <c r="I686" i="11"/>
  <c r="I1613" i="11"/>
  <c r="I1325" i="11"/>
  <c r="I392" i="11"/>
  <c r="I1222" i="11"/>
  <c r="I77" i="11"/>
  <c r="I2145" i="11"/>
  <c r="I2831" i="11"/>
  <c r="I285" i="11"/>
  <c r="I2685" i="11"/>
  <c r="I186" i="11"/>
  <c r="I1985" i="11"/>
  <c r="I2037" i="11"/>
  <c r="I288" i="11"/>
  <c r="I2492" i="11"/>
  <c r="I1468" i="11"/>
  <c r="I1651" i="11"/>
  <c r="I1415" i="11"/>
  <c r="I74" i="11"/>
  <c r="I2757" i="11"/>
  <c r="I66" i="11"/>
  <c r="I10" i="11"/>
  <c r="I299" i="11"/>
  <c r="I2576" i="11"/>
  <c r="I1572" i="11"/>
  <c r="I2321" i="11"/>
  <c r="I989" i="11"/>
  <c r="I131" i="11"/>
  <c r="I2271" i="11"/>
  <c r="I2282" i="11"/>
  <c r="I2113" i="11"/>
  <c r="I2822" i="11"/>
  <c r="I1321" i="11"/>
  <c r="I1798" i="11"/>
  <c r="I2126" i="11"/>
  <c r="I929" i="11"/>
  <c r="I2380" i="11"/>
  <c r="I1515" i="11"/>
  <c r="I1098" i="11"/>
  <c r="I869" i="11"/>
  <c r="I2590" i="11"/>
  <c r="I1190" i="11"/>
  <c r="I205" i="11"/>
  <c r="I738" i="11"/>
  <c r="I1772" i="11"/>
  <c r="I2505" i="11"/>
  <c r="I1102" i="11"/>
  <c r="I1742" i="11"/>
  <c r="I2199" i="11"/>
  <c r="I2787" i="11"/>
  <c r="I1674" i="11"/>
  <c r="I2423" i="11"/>
  <c r="I2236" i="11"/>
  <c r="I1481" i="11"/>
  <c r="I1205" i="11"/>
  <c r="I1954" i="11"/>
  <c r="I2316" i="11"/>
  <c r="I2808" i="11"/>
  <c r="I44" i="11"/>
  <c r="I404" i="11"/>
  <c r="I1902" i="11"/>
  <c r="I2353" i="11"/>
  <c r="I1918" i="11"/>
  <c r="I410" i="11"/>
  <c r="I236" i="11"/>
  <c r="I1600" i="11"/>
  <c r="I930" i="11"/>
  <c r="I570" i="11"/>
  <c r="I1617" i="11"/>
  <c r="I2153" i="11"/>
  <c r="I2011" i="11"/>
  <c r="I2293" i="11"/>
  <c r="I1891" i="11"/>
  <c r="I1856" i="11"/>
  <c r="I1726" i="11"/>
  <c r="I1897" i="11"/>
  <c r="I2062" i="11"/>
  <c r="I1433" i="11"/>
  <c r="I2785" i="11"/>
  <c r="I1140" i="11"/>
  <c r="I2034" i="11"/>
  <c r="I782" i="11"/>
  <c r="I2140" i="11"/>
  <c r="I645" i="11"/>
  <c r="I2348" i="11"/>
  <c r="I12" i="11"/>
  <c r="I293" i="11"/>
  <c r="I950" i="11"/>
  <c r="I2657" i="11"/>
  <c r="I2117" i="11"/>
  <c r="I1322" i="11"/>
  <c r="I2763" i="11"/>
  <c r="I1550" i="11"/>
  <c r="I2161" i="11"/>
  <c r="I204" i="11"/>
  <c r="I1292" i="11"/>
  <c r="I2623" i="11"/>
  <c r="I430" i="11"/>
  <c r="I2462" i="11"/>
  <c r="I2032" i="11"/>
  <c r="I619" i="11"/>
  <c r="I1125" i="11"/>
  <c r="I2258" i="11"/>
  <c r="I2461" i="11"/>
  <c r="I1788" i="11"/>
  <c r="I1235" i="11"/>
  <c r="I803" i="11"/>
  <c r="I2515" i="11"/>
  <c r="I20" i="11"/>
  <c r="I1768" i="11"/>
  <c r="I1810" i="11"/>
  <c r="I1779" i="11"/>
  <c r="I1087" i="11"/>
  <c r="I1640" i="11"/>
  <c r="I147" i="11"/>
  <c r="I1935" i="11"/>
  <c r="I1008" i="11"/>
  <c r="I376" i="11"/>
  <c r="I1973" i="11"/>
  <c r="I2122" i="11"/>
  <c r="I1454" i="11"/>
  <c r="I150" i="11"/>
  <c r="I213" i="11"/>
  <c r="I365" i="11"/>
  <c r="I887" i="11"/>
  <c r="I56" i="11"/>
  <c r="I2267" i="11"/>
  <c r="I2262" i="11"/>
  <c r="I24" i="11"/>
  <c r="I2031" i="11"/>
  <c r="I1769" i="11"/>
  <c r="I2392" i="11"/>
  <c r="I2190" i="11"/>
  <c r="I1850" i="11"/>
  <c r="I2013" i="11"/>
  <c r="I1585" i="11"/>
  <c r="I1763" i="11"/>
  <c r="I1030" i="11"/>
  <c r="I1111" i="11"/>
  <c r="I2251" i="11"/>
  <c r="I346" i="11"/>
  <c r="I1963" i="11"/>
  <c r="I333" i="11"/>
  <c r="I1694" i="11"/>
  <c r="I412" i="11"/>
  <c r="I1253" i="11"/>
  <c r="I1097" i="11"/>
  <c r="I231" i="11"/>
  <c r="I61" i="11"/>
  <c r="I1696" i="11"/>
  <c r="I375" i="11"/>
  <c r="I1324" i="11"/>
  <c r="I1149" i="11"/>
  <c r="I2237" i="11"/>
  <c r="I2661" i="11"/>
  <c r="I2022" i="11"/>
  <c r="I2807" i="11"/>
  <c r="I1542" i="11"/>
  <c r="I1773" i="11"/>
  <c r="I1303" i="11"/>
  <c r="I933" i="11"/>
  <c r="I2209" i="11"/>
  <c r="I807" i="11"/>
  <c r="I550" i="11"/>
  <c r="I2151" i="11"/>
  <c r="I1268" i="11"/>
  <c r="I154" i="11"/>
  <c r="I2333" i="11"/>
  <c r="I1251" i="11"/>
  <c r="I561" i="11"/>
  <c r="I748" i="11"/>
  <c r="I40" i="11"/>
  <c r="I1892" i="11"/>
  <c r="I2128" i="11"/>
  <c r="I1555" i="11"/>
  <c r="I354" i="11"/>
  <c r="I1784" i="11"/>
  <c r="I1451" i="11"/>
  <c r="I971" i="11"/>
  <c r="I2730" i="11"/>
  <c r="I1560" i="11"/>
  <c r="I643" i="11"/>
  <c r="I1909" i="11"/>
  <c r="I1427" i="11"/>
  <c r="I511" i="11"/>
  <c r="I2385" i="11"/>
  <c r="I49" i="11"/>
  <c r="I2395" i="11"/>
  <c r="I1264" i="11"/>
  <c r="I1364" i="11"/>
  <c r="I648" i="11"/>
  <c r="I602" i="11"/>
  <c r="I1587" i="11"/>
  <c r="I774" i="11"/>
  <c r="I695" i="11"/>
  <c r="I467" i="11"/>
  <c r="I2839" i="11"/>
  <c r="I2175" i="11"/>
  <c r="I14" i="11"/>
  <c r="I907" i="11"/>
  <c r="I656" i="11"/>
  <c r="I42" i="11"/>
  <c r="I794" i="11"/>
  <c r="I71" i="11"/>
  <c r="I1213" i="11"/>
  <c r="I2804" i="11"/>
  <c r="I128" i="11"/>
  <c r="I1805" i="11"/>
  <c r="I1331" i="11"/>
  <c r="I883" i="11"/>
  <c r="I308" i="11"/>
  <c r="I2044" i="11"/>
  <c r="I2216" i="11"/>
  <c r="I1501" i="11"/>
  <c r="I1609" i="11"/>
  <c r="I558" i="11"/>
  <c r="I2174" i="11"/>
  <c r="I1040" i="11"/>
  <c r="I406" i="11"/>
  <c r="I1825" i="11"/>
  <c r="I232" i="11"/>
  <c r="I2232" i="11"/>
  <c r="I1752" i="11"/>
  <c r="I1408" i="11"/>
  <c r="I1138" i="11"/>
  <c r="I167" i="11"/>
  <c r="I1525" i="11"/>
  <c r="I1228" i="11"/>
  <c r="I2801" i="11"/>
  <c r="I482" i="11"/>
  <c r="I512" i="11"/>
  <c r="I1127" i="11"/>
  <c r="I2789" i="11"/>
  <c r="I1498" i="11"/>
  <c r="I2756" i="11"/>
  <c r="I103" i="11"/>
  <c r="I2620" i="11"/>
  <c r="I1700" i="11"/>
  <c r="I680" i="11"/>
  <c r="I2532" i="11"/>
  <c r="I2358" i="11"/>
  <c r="I618" i="11"/>
  <c r="I2192" i="11"/>
  <c r="I2739" i="11"/>
  <c r="I2354" i="11"/>
  <c r="I1378" i="11"/>
  <c r="I1461" i="11"/>
  <c r="I295" i="11"/>
  <c r="I820" i="11"/>
  <c r="I2567" i="11"/>
  <c r="I2488" i="11"/>
  <c r="I158" i="11"/>
  <c r="I2830" i="11"/>
  <c r="I408" i="11"/>
  <c r="I1520" i="11"/>
  <c r="I1197" i="11"/>
  <c r="I1619" i="11"/>
  <c r="I312" i="11"/>
  <c r="I2341" i="11"/>
  <c r="I2228" i="11"/>
  <c r="I2535" i="11"/>
  <c r="I557" i="11"/>
  <c r="I575" i="11"/>
  <c r="I1329" i="11"/>
  <c r="I579" i="11"/>
  <c r="I655" i="11"/>
  <c r="I38" i="11"/>
  <c r="I761" i="11"/>
  <c r="I2474" i="11"/>
  <c r="I422" i="11"/>
  <c r="I2006" i="11"/>
  <c r="I238" i="11"/>
  <c r="I2568" i="11"/>
  <c r="I1896" i="11"/>
  <c r="I2820" i="11"/>
  <c r="I316" i="11"/>
  <c r="I1168" i="11"/>
  <c r="I1044" i="11"/>
  <c r="I1435" i="11"/>
  <c r="I2761" i="11"/>
  <c r="I1143" i="11"/>
  <c r="I2068" i="11"/>
  <c r="I1418" i="11"/>
  <c r="I368" i="11"/>
  <c r="I1738" i="11"/>
  <c r="I2167" i="11"/>
  <c r="I2670" i="11"/>
  <c r="I629" i="11"/>
  <c r="I1010" i="11"/>
  <c r="I1059" i="11"/>
  <c r="I97" i="11"/>
  <c r="I844" i="11"/>
  <c r="I331" i="11"/>
  <c r="I1875" i="11"/>
  <c r="I1216" i="11"/>
  <c r="I981" i="11"/>
  <c r="I1754" i="11"/>
  <c r="I617" i="11"/>
  <c r="I698" i="11"/>
  <c r="I2281" i="11"/>
  <c r="I443" i="11"/>
  <c r="I143" i="11"/>
  <c r="I111" i="11"/>
  <c r="I123" i="11"/>
  <c r="I1874" i="11"/>
  <c r="I785" i="11"/>
  <c r="I1189" i="11"/>
  <c r="I1011" i="11"/>
  <c r="I220" i="11"/>
  <c r="I861" i="11"/>
  <c r="I2144" i="11"/>
  <c r="I164" i="11"/>
  <c r="I2476" i="11"/>
  <c r="I1383" i="11"/>
  <c r="I2653" i="11"/>
  <c r="I1771" i="11"/>
  <c r="I1310" i="11"/>
  <c r="I2360" i="11"/>
  <c r="I626" i="11"/>
  <c r="I676" i="11"/>
  <c r="I1288" i="11"/>
  <c r="I1459" i="11"/>
  <c r="I1052" i="11"/>
  <c r="I200" i="11"/>
  <c r="I737" i="11"/>
  <c r="I1456" i="11"/>
  <c r="I2121" i="11"/>
  <c r="I1595" i="11"/>
  <c r="I2210" i="11"/>
  <c r="I450" i="11"/>
  <c r="I118" i="11"/>
  <c r="I533" i="11"/>
  <c r="I48" i="11"/>
  <c r="I379" i="11"/>
  <c r="I2111" i="11"/>
  <c r="I881" i="11"/>
  <c r="I1621" i="11"/>
  <c r="I961" i="11"/>
  <c r="I2079" i="11"/>
  <c r="I2699" i="11"/>
  <c r="I1956" i="11"/>
  <c r="I889" i="11"/>
  <c r="I431" i="11"/>
  <c r="I1819" i="11"/>
  <c r="I1380" i="11"/>
  <c r="I2680" i="11"/>
  <c r="I2600" i="11"/>
  <c r="I2238" i="11"/>
  <c r="I1353" i="11"/>
  <c r="I2054" i="11"/>
  <c r="I462" i="11"/>
  <c r="I1173" i="11"/>
  <c r="I1281" i="11"/>
  <c r="I1049" i="11"/>
  <c r="I1843" i="11"/>
  <c r="I1315" i="11"/>
  <c r="I1837" i="11"/>
  <c r="I2038" i="11"/>
  <c r="I1824" i="11"/>
  <c r="I2230" i="11"/>
  <c r="I926" i="11"/>
  <c r="I1650" i="11"/>
  <c r="I466" i="11"/>
  <c r="I2080" i="11"/>
  <c r="I1132" i="11"/>
  <c r="I824" i="11"/>
  <c r="I592" i="11"/>
  <c r="I394" i="11"/>
  <c r="I132" i="11"/>
  <c r="I2239" i="11"/>
  <c r="I1073" i="11"/>
  <c r="I2716" i="11"/>
  <c r="I1035" i="11"/>
  <c r="I2591" i="11"/>
  <c r="I664" i="11"/>
  <c r="I1801" i="11"/>
  <c r="I951" i="11"/>
  <c r="I1849" i="11"/>
  <c r="I663" i="11"/>
  <c r="I2783" i="11"/>
  <c r="I453" i="11"/>
  <c r="I2589" i="11"/>
  <c r="I2110" i="11"/>
  <c r="I1911" i="11"/>
  <c r="I1523" i="11"/>
  <c r="I1186" i="11"/>
  <c r="I691" i="11"/>
  <c r="I2255" i="11"/>
  <c r="I708" i="11"/>
  <c r="I130" i="11"/>
  <c r="I2355" i="11"/>
  <c r="I1474" i="11"/>
  <c r="I1046" i="11"/>
  <c r="I2413" i="11"/>
  <c r="I252" i="11"/>
  <c r="I1298" i="11"/>
  <c r="I469" i="11"/>
  <c r="I553" i="11"/>
  <c r="I1295" i="11"/>
  <c r="I726" i="11"/>
  <c r="I1905" i="11"/>
  <c r="I1872" i="11"/>
  <c r="I315" i="11"/>
  <c r="I1565" i="11"/>
  <c r="I1828" i="11"/>
  <c r="I2219" i="11"/>
  <c r="I2149" i="11"/>
  <c r="I349" i="11"/>
  <c r="I1113" i="11"/>
  <c r="I564" i="11"/>
  <c r="I165" i="11"/>
  <c r="I2618" i="11"/>
  <c r="I2266" i="11"/>
  <c r="I1470" i="11"/>
  <c r="I175" i="11"/>
  <c r="I1647" i="11"/>
  <c r="I2743" i="11"/>
  <c r="I1104" i="11"/>
  <c r="I1540" i="11"/>
  <c r="I339" i="11"/>
  <c r="I1604" i="11"/>
  <c r="I1167" i="11"/>
  <c r="I1263" i="11"/>
  <c r="I389" i="11"/>
  <c r="I2386" i="11"/>
  <c r="I547" i="11"/>
  <c r="I2152" i="11"/>
  <c r="I195" i="11"/>
  <c r="I183" i="11"/>
  <c r="I964" i="11"/>
  <c r="I2361" i="11"/>
  <c r="I755" i="11"/>
  <c r="I2833" i="11"/>
  <c r="I1078" i="11"/>
  <c r="I585" i="11"/>
  <c r="I1397" i="11"/>
  <c r="I4" i="11"/>
  <c r="I1868" i="11"/>
  <c r="I196" i="11"/>
  <c r="I595" i="11"/>
  <c r="I2433" i="11"/>
  <c r="I2108" i="11"/>
  <c r="I866" i="11"/>
  <c r="I1735" i="11"/>
  <c r="I1723" i="11"/>
  <c r="I2222" i="11"/>
  <c r="I92" i="11"/>
  <c r="I1425" i="11"/>
  <c r="I1596" i="11"/>
  <c r="I563" i="11"/>
  <c r="I2002" i="11"/>
  <c r="I279" i="11"/>
  <c r="I537" i="11"/>
  <c r="I715" i="11"/>
  <c r="I217" i="11"/>
  <c r="I685" i="11"/>
  <c r="I1126" i="11"/>
  <c r="I1962" i="11"/>
  <c r="I2124" i="11"/>
  <c r="I2082" i="11"/>
  <c r="I1406" i="11"/>
  <c r="I2087" i="11"/>
  <c r="I480" i="11"/>
  <c r="I1379" i="11"/>
  <c r="I2224" i="11"/>
  <c r="I1101" i="11"/>
  <c r="I615" i="11"/>
  <c r="I1725" i="11"/>
  <c r="I1947" i="11"/>
  <c r="I2446" i="11"/>
  <c r="I357" i="11"/>
  <c r="I1915" i="11"/>
  <c r="I1894" i="11"/>
  <c r="I2715" i="11"/>
  <c r="I33" i="11"/>
  <c r="I1305" i="11"/>
  <c r="I2721" i="11"/>
  <c r="I2587" i="11"/>
  <c r="I1782" i="11"/>
  <c r="I2824" i="11"/>
  <c r="I2529" i="11"/>
  <c r="I1598" i="11"/>
  <c r="I2363" i="11"/>
  <c r="I946" i="11"/>
  <c r="I127" i="11"/>
  <c r="I145" i="11"/>
  <c r="I72" i="11"/>
  <c r="I1933" i="11"/>
  <c r="I2250" i="11"/>
  <c r="I2690" i="11"/>
  <c r="I750" i="11"/>
  <c r="I1001" i="11"/>
  <c r="I1099" i="11"/>
  <c r="I1105" i="11"/>
  <c r="I1646" i="11"/>
  <c r="I2329" i="11"/>
  <c r="I2584" i="11"/>
  <c r="I2524" i="11"/>
  <c r="I2257" i="11"/>
  <c r="I2100" i="11"/>
  <c r="I345" i="11"/>
  <c r="I800" i="11"/>
  <c r="I2835" i="11"/>
  <c r="I420" i="11"/>
  <c r="I2109" i="11"/>
  <c r="I2484" i="11"/>
  <c r="I2558" i="11"/>
  <c r="I797" i="11"/>
  <c r="I57" i="11"/>
  <c r="I1781" i="11"/>
  <c r="I573" i="11"/>
  <c r="I594" i="11"/>
  <c r="I2552" i="11"/>
  <c r="I2768" i="11"/>
  <c r="I1488" i="11"/>
  <c r="I2539" i="11"/>
  <c r="I1662" i="11"/>
  <c r="I169" i="11"/>
  <c r="I229" i="11"/>
  <c r="I912" i="11"/>
  <c r="I1652" i="11"/>
  <c r="I1747" i="11"/>
  <c r="I1194" i="11"/>
  <c r="I546" i="11"/>
  <c r="I360" i="11"/>
  <c r="I2115" i="11"/>
  <c r="I2305" i="11"/>
  <c r="I418" i="11"/>
  <c r="I152" i="11"/>
  <c r="I1385" i="11"/>
  <c r="I2782" i="11"/>
  <c r="I2135" i="11"/>
  <c r="I1607" i="11"/>
  <c r="I662" i="11"/>
  <c r="I661" i="11"/>
  <c r="I2635" i="11"/>
  <c r="I1633" i="11"/>
  <c r="I2276" i="11"/>
  <c r="I2391" i="11"/>
  <c r="I2540" i="11"/>
  <c r="I1526" i="11"/>
  <c r="I942" i="11"/>
  <c r="I1642" i="11"/>
  <c r="I999" i="11"/>
  <c r="I1181" i="11"/>
  <c r="I1170" i="11"/>
  <c r="I2628" i="11"/>
  <c r="I1409" i="11"/>
  <c r="I2403" i="11"/>
  <c r="I2019" i="11"/>
  <c r="I2324" i="11"/>
  <c r="I764" i="11"/>
  <c r="I2338" i="11"/>
  <c r="I2723" i="11"/>
  <c r="I157" i="11"/>
  <c r="I892" i="11"/>
  <c r="I1058" i="11"/>
  <c r="I1412" i="11"/>
  <c r="I554" i="11"/>
  <c r="I2244" i="11"/>
  <c r="I2458" i="11"/>
  <c r="I353" i="11"/>
  <c r="I1836" i="11"/>
  <c r="I437" i="11"/>
  <c r="I2714" i="11"/>
  <c r="I796" i="11"/>
  <c r="I665" i="11"/>
  <c r="I468" i="11"/>
  <c r="I1979" i="11"/>
  <c r="I335" i="11"/>
  <c r="I2243" i="11"/>
  <c r="I1486" i="11"/>
  <c r="I876" i="11"/>
  <c r="I457" i="11"/>
  <c r="I134" i="11"/>
  <c r="I1296" i="11"/>
  <c r="I790" i="11"/>
  <c r="I2696" i="11"/>
  <c r="I2256" i="11"/>
  <c r="I571" i="11"/>
  <c r="I732" i="11"/>
  <c r="I2235" i="11"/>
  <c r="I216" i="11"/>
  <c r="I2269" i="11"/>
  <c r="I80" i="11"/>
  <c r="I1316" i="11"/>
  <c r="I1879" i="11"/>
  <c r="I538" i="11"/>
  <c r="I1814" i="11"/>
  <c r="I1509" i="11"/>
  <c r="I2127" i="11"/>
  <c r="I1796" i="11"/>
  <c r="I2284" i="11"/>
  <c r="I2211" i="11"/>
  <c r="I37" i="11"/>
  <c r="I1223" i="11"/>
  <c r="I2168" i="11"/>
  <c r="I2669" i="11"/>
  <c r="I1180" i="11"/>
  <c r="I2287" i="11"/>
  <c r="I2521" i="11"/>
  <c r="I126" i="11"/>
  <c r="I2596" i="11"/>
  <c r="I2295" i="11"/>
  <c r="I2501" i="11"/>
  <c r="I494" i="11"/>
  <c r="I2483" i="11"/>
  <c r="I206" i="11"/>
  <c r="I652" i="11"/>
  <c r="I272" i="11"/>
  <c r="I967" i="11"/>
  <c r="I50" i="11"/>
  <c r="I304" i="11"/>
  <c r="I1327" i="11"/>
  <c r="I578" i="11"/>
  <c r="I1511" i="11"/>
  <c r="I2196" i="11"/>
  <c r="I1661" i="11"/>
  <c r="I1200" i="11"/>
  <c r="I294" i="11"/>
  <c r="I1593" i="11"/>
  <c r="I518" i="11"/>
  <c r="I1123" i="11"/>
  <c r="I2578" i="11"/>
  <c r="I1893" i="11"/>
  <c r="I1432" i="11"/>
  <c r="I2655" i="11"/>
  <c r="I1984" i="11"/>
  <c r="I2840" i="11"/>
  <c r="I985" i="11"/>
  <c r="I355" i="11"/>
  <c r="I1656" i="11"/>
  <c r="I2684" i="11"/>
  <c r="I1816" i="11"/>
  <c r="I832" i="11"/>
  <c r="I1712" i="11"/>
  <c r="I2075" i="11"/>
  <c r="I683" i="11"/>
  <c r="I201" i="11"/>
  <c r="I2172" i="11"/>
  <c r="I2775" i="11"/>
  <c r="I668" i="11"/>
  <c r="I153" i="11"/>
  <c r="I2518" i="11"/>
  <c r="I253" i="11"/>
  <c r="I1072" i="11"/>
  <c r="I1977" i="11"/>
  <c r="I2585" i="11"/>
  <c r="I867" i="11"/>
  <c r="I2513" i="11"/>
  <c r="I2093" i="11"/>
  <c r="I2081" i="11"/>
  <c r="I2416" i="11"/>
  <c r="I1226" i="11"/>
  <c r="I1396" i="11"/>
  <c r="I1740" i="11"/>
  <c r="I1034" i="11"/>
  <c r="I1561" i="11"/>
  <c r="I1284" i="11"/>
  <c r="I2545" i="11"/>
  <c r="I2652" i="11"/>
  <c r="I1718" i="11"/>
  <c r="I1136" i="11"/>
  <c r="I1208" i="11"/>
  <c r="I2490" i="11"/>
  <c r="I1431" i="11"/>
  <c r="I2444" i="11"/>
  <c r="I2409" i="11"/>
  <c r="I2007" i="11"/>
  <c r="I417" i="11"/>
  <c r="I2530" i="11"/>
  <c r="I191" i="11"/>
  <c r="I650" i="11"/>
  <c r="I2746" i="11"/>
  <c r="I681" i="11"/>
  <c r="I1961" i="11"/>
  <c r="I2712" i="11"/>
  <c r="I2598" i="11"/>
  <c r="I2724" i="11"/>
  <c r="I378" i="11"/>
  <c r="I631" i="11"/>
  <c r="I1699" i="11"/>
  <c r="I1232" i="11"/>
  <c r="I901" i="11"/>
  <c r="I228" i="11"/>
  <c r="I1689" i="11"/>
  <c r="I891" i="11"/>
  <c r="I2312" i="11"/>
  <c r="I190" i="11"/>
  <c r="I868" i="11"/>
  <c r="I305" i="11"/>
  <c r="I1546" i="11"/>
  <c r="I1239" i="11"/>
  <c r="I712" i="11"/>
  <c r="I1130" i="11"/>
  <c r="I1328" i="11"/>
  <c r="I1004" i="11"/>
  <c r="I970" i="11"/>
  <c r="I1053" i="11"/>
  <c r="I2781" i="11"/>
  <c r="I2735" i="11"/>
  <c r="I2215" i="11"/>
  <c r="I2687" i="11"/>
  <c r="I2771" i="11"/>
  <c r="I245" i="11"/>
  <c r="I1861" i="11"/>
  <c r="I371" i="11"/>
  <c r="I1473" i="11"/>
  <c r="I982" i="11"/>
  <c r="I903" i="11"/>
  <c r="I532" i="11"/>
  <c r="I484" i="11"/>
  <c r="I1279" i="11"/>
  <c r="I1077" i="11"/>
  <c r="I366" i="11"/>
  <c r="I1845" i="11"/>
  <c r="I630" i="11"/>
  <c r="I893" i="11"/>
  <c r="I623" i="11"/>
  <c r="I78" i="11"/>
  <c r="I1347" i="11"/>
  <c r="I369" i="11"/>
  <c r="I1641" i="11"/>
  <c r="I673" i="11"/>
  <c r="I337" i="11"/>
  <c r="I1679" i="11"/>
  <c r="I1860" i="11"/>
  <c r="I445" i="11"/>
  <c r="I2465" i="11"/>
  <c r="I1374" i="11"/>
  <c r="I718" i="11"/>
  <c r="I2634" i="11"/>
  <c r="I2389" i="11"/>
  <c r="I2123" i="11"/>
  <c r="I1991" i="11"/>
  <c r="I267" i="11"/>
  <c r="I536" i="11"/>
  <c r="I1025" i="11"/>
  <c r="I203" i="11"/>
  <c r="I2786" i="11"/>
  <c r="I1083" i="11"/>
  <c r="I2772" i="11"/>
  <c r="I30" i="11"/>
  <c r="I2710" i="11"/>
  <c r="I396" i="11"/>
  <c r="I919" i="11"/>
  <c r="I1204" i="11"/>
  <c r="I838" i="11"/>
  <c r="I1917" i="11"/>
  <c r="I1672" i="11"/>
  <c r="I1359" i="11"/>
  <c r="I2644" i="11"/>
  <c r="I759" i="11"/>
  <c r="I372" i="11"/>
  <c r="I2" i="11"/>
  <c r="I1287" i="11"/>
  <c r="I1141" i="11"/>
  <c r="I117" i="11"/>
  <c r="I954" i="11"/>
  <c r="I1624" i="11"/>
  <c r="I1444" i="11"/>
  <c r="I1219" i="11"/>
  <c r="I2533" i="11"/>
  <c r="I2315" i="11"/>
  <c r="I877" i="11"/>
  <c r="I1800" i="11"/>
  <c r="I1038" i="11"/>
  <c r="I1971" i="11"/>
  <c r="I2043" i="11"/>
  <c r="I813" i="11"/>
  <c r="I458" i="11"/>
  <c r="I1659" i="11"/>
  <c r="I474" i="11"/>
  <c r="I977" i="11"/>
  <c r="I2040" i="11"/>
  <c r="I2057" i="11"/>
  <c r="I2520" i="11"/>
  <c r="I2497" i="11"/>
  <c r="I925" i="11"/>
  <c r="I1026" i="11"/>
  <c r="I1732" i="11"/>
  <c r="I2662" i="11"/>
  <c r="I1387" i="11"/>
  <c r="I35" i="11"/>
  <c r="I2407" i="11"/>
  <c r="I2604" i="11"/>
  <c r="I1537" i="11"/>
  <c r="I471" i="11"/>
  <c r="I1664" i="11"/>
  <c r="I2671" i="11"/>
  <c r="I159" i="11"/>
  <c r="I290" i="11"/>
  <c r="I2718" i="11"/>
  <c r="I2516" i="11"/>
  <c r="I182" i="11"/>
  <c r="I2795" i="11"/>
  <c r="I399" i="11"/>
  <c r="I2562" i="11"/>
  <c r="I489" i="11"/>
  <c r="I2357" i="11"/>
  <c r="I535" i="11"/>
  <c r="I2441" i="11"/>
  <c r="I1730" i="11"/>
  <c r="I2015" i="11"/>
  <c r="I2630" i="11"/>
  <c r="I461" i="11"/>
  <c r="I1950" i="11"/>
  <c r="I502" i="11"/>
  <c r="I221" i="11"/>
  <c r="I1021" i="11"/>
  <c r="I2017" i="11"/>
  <c r="I542" i="11"/>
  <c r="I1616" i="11"/>
  <c r="I1508" i="11"/>
  <c r="I885" i="11"/>
  <c r="I1760" i="11"/>
  <c r="I2131" i="11"/>
  <c r="I425" i="11"/>
  <c r="I1812" i="11"/>
  <c r="I2494" i="11"/>
  <c r="I2737" i="11"/>
  <c r="I199" i="11"/>
  <c r="I1746" i="11"/>
  <c r="I1169" i="11"/>
  <c r="I2793" i="11"/>
  <c r="I1826" i="11"/>
  <c r="I995" i="11"/>
  <c r="I2571" i="11"/>
  <c r="I2137" i="11"/>
  <c r="I2605" i="11"/>
  <c r="I544" i="11"/>
  <c r="I2597" i="11"/>
  <c r="I2825" i="11"/>
  <c r="I2460" i="11"/>
  <c r="I928" i="11"/>
  <c r="I1728" i="11"/>
  <c r="I2608" i="11"/>
  <c r="I2615" i="11"/>
  <c r="I444" i="11"/>
  <c r="I902" i="11"/>
  <c r="I1171" i="11"/>
  <c r="I113" i="11"/>
  <c r="I842" i="11"/>
  <c r="I39" i="11"/>
  <c r="I1280" i="11"/>
  <c r="I193" i="11"/>
  <c r="I2583" i="11"/>
  <c r="I1922" i="11"/>
  <c r="I43" i="11"/>
  <c r="I1306" i="11"/>
  <c r="I2197" i="11"/>
  <c r="I1075" i="11"/>
  <c r="I2658" i="11"/>
  <c r="I1465" i="11"/>
  <c r="I356" i="11"/>
  <c r="I2242" i="11"/>
  <c r="I513" i="11"/>
  <c r="I1767" i="11"/>
  <c r="I301" i="11"/>
  <c r="I2815" i="11"/>
  <c r="I341" i="11"/>
  <c r="I1948" i="11"/>
  <c r="I1527" i="11"/>
  <c r="I2432" i="11"/>
  <c r="I642" i="11"/>
  <c r="I1215" i="11"/>
  <c r="I860" i="11"/>
  <c r="I1898" i="11"/>
  <c r="I772" i="11"/>
  <c r="I136" i="11"/>
  <c r="I1311" i="11"/>
  <c r="I2104" i="11"/>
  <c r="I96" i="11"/>
  <c r="I1221" i="11"/>
  <c r="I2187" i="11"/>
  <c r="I1931" i="11"/>
  <c r="I684" i="11"/>
  <c r="I374" i="11"/>
  <c r="I1047" i="11"/>
  <c r="I1201" i="11"/>
  <c r="I778" i="11"/>
  <c r="I886" i="11"/>
  <c r="I1777" i="11"/>
  <c r="I1148" i="11"/>
  <c r="I427" i="11"/>
  <c r="I2733" i="11"/>
  <c r="I477" i="11"/>
  <c r="I696" i="11"/>
  <c r="I805" i="11"/>
  <c r="I1442" i="11"/>
  <c r="I317" i="11"/>
  <c r="I1716" i="11"/>
  <c r="I593" i="11"/>
  <c r="I2572" i="11"/>
  <c r="I362" i="11"/>
  <c r="I2602" i="11"/>
  <c r="I1262" i="11"/>
  <c r="I1943" i="11"/>
  <c r="I2375" i="11"/>
  <c r="I818" i="11"/>
  <c r="I268" i="11"/>
  <c r="I1687" i="11"/>
  <c r="I1534" i="11"/>
  <c r="I944" i="11"/>
  <c r="I1095" i="11"/>
  <c r="I1733" i="11"/>
  <c r="I2370" i="11"/>
  <c r="I1714" i="11"/>
  <c r="I2071" i="11"/>
  <c r="I1448" i="11"/>
  <c r="I303" i="11"/>
  <c r="I2184" i="11"/>
  <c r="I1355" i="11"/>
  <c r="I1086" i="11"/>
  <c r="I2331" i="11"/>
  <c r="I2306" i="11"/>
  <c r="I990" i="11"/>
  <c r="I1084" i="11"/>
  <c r="I2352" i="11"/>
  <c r="I1877" i="11"/>
  <c r="I9" i="11"/>
  <c r="I1786" i="11"/>
  <c r="I1382" i="11"/>
  <c r="I979" i="11"/>
  <c r="I1743" i="11"/>
  <c r="I817" i="11"/>
  <c r="I202" i="11"/>
  <c r="I496" i="11"/>
  <c r="I2394" i="11"/>
  <c r="I1671" i="11"/>
  <c r="I710" i="11"/>
  <c r="I675" i="11"/>
  <c r="I2189" i="11"/>
  <c r="I1884" i="11"/>
  <c r="I2289" i="11"/>
  <c r="I1665" i="11"/>
  <c r="I591" i="11"/>
  <c r="I2227" i="11"/>
  <c r="I941" i="11"/>
  <c r="I953" i="11"/>
  <c r="I1910" i="11"/>
  <c r="I1085" i="11"/>
  <c r="I2313" i="11"/>
  <c r="I2345" i="11"/>
  <c r="I2637" i="11"/>
  <c r="I2838" i="11"/>
  <c r="I447" i="11"/>
  <c r="I2745" i="11"/>
  <c r="I2114" i="11"/>
  <c r="I1888" i="11"/>
  <c r="I614" i="11"/>
  <c r="I2481" i="11"/>
  <c r="I2435" i="11"/>
  <c r="I1853" i="11"/>
  <c r="I2449" i="11"/>
  <c r="I2489" i="11"/>
  <c r="I2611" i="11"/>
  <c r="I2051" i="11"/>
  <c r="I1881" i="11"/>
  <c r="I1363" i="11"/>
  <c r="I1245" i="11"/>
  <c r="I826" i="11"/>
  <c r="I1906" i="11"/>
  <c r="I2711" i="11"/>
  <c r="I2676" i="11"/>
  <c r="I1629" i="11"/>
  <c r="I2453" i="11"/>
  <c r="I1736" i="11"/>
  <c r="I1273" i="11"/>
  <c r="I1799" i="11"/>
  <c r="I106" i="11"/>
  <c r="I1028" i="11"/>
  <c r="I1545" i="11"/>
  <c r="I939" i="11"/>
  <c r="I908" i="11"/>
  <c r="I1988" i="11"/>
  <c r="I1591" i="11"/>
  <c r="I435" i="11"/>
  <c r="I810" i="11"/>
  <c r="I1458" i="11"/>
  <c r="I1570" i="11"/>
  <c r="I1403" i="11"/>
  <c r="I508" i="11"/>
  <c r="I2272" i="11"/>
  <c r="I641" i="11"/>
  <c r="I1927" i="11"/>
  <c r="I170" i="11"/>
  <c r="I2554" i="11"/>
  <c r="I2550" i="11"/>
  <c r="I991" i="11"/>
  <c r="I470" i="11"/>
  <c r="I2125" i="11"/>
  <c r="I1578" i="11"/>
  <c r="I2491" i="11"/>
  <c r="I1165" i="11"/>
  <c r="I198" i="11"/>
  <c r="I637" i="11"/>
  <c r="I98" i="11"/>
  <c r="I666" i="11"/>
  <c r="I1903" i="11"/>
  <c r="I416" i="11"/>
  <c r="I1337" i="11"/>
  <c r="I581" i="11"/>
  <c r="I321" i="11"/>
  <c r="I280" i="11"/>
  <c r="I1626" i="11"/>
  <c r="I296" i="11"/>
  <c r="I2223" i="11"/>
  <c r="I2047" i="11"/>
  <c r="I1862" i="11"/>
  <c r="I2700" i="11"/>
  <c r="I1900" i="11"/>
  <c r="I2744" i="11"/>
  <c r="I2847" i="11"/>
  <c r="I653" i="11"/>
  <c r="I2594" i="11"/>
  <c r="I2417" i="11"/>
  <c r="I7" i="11"/>
  <c r="I2133" i="11"/>
  <c r="I1533" i="11"/>
  <c r="I1532" i="11"/>
  <c r="I1450" i="11"/>
  <c r="I521" i="11"/>
  <c r="I660" i="11"/>
  <c r="I872" i="11"/>
  <c r="I481" i="11"/>
  <c r="I2095" i="11"/>
  <c r="I1463" i="11"/>
  <c r="I674" i="11"/>
  <c r="I146" i="11"/>
  <c r="I1549" i="11"/>
  <c r="I2424" i="11"/>
  <c r="I485" i="11"/>
  <c r="I2018" i="11"/>
  <c r="I525" i="11"/>
  <c r="I219" i="11"/>
  <c r="I1062" i="11"/>
  <c r="I1452" i="11"/>
  <c r="I2366" i="11"/>
  <c r="I1335" i="11"/>
  <c r="I350" i="11"/>
  <c r="I1586" i="11"/>
  <c r="I289" i="11"/>
  <c r="I1234" i="11"/>
  <c r="I2275" i="11"/>
  <c r="I411" i="11"/>
  <c r="I1727" i="11"/>
  <c r="I2525" i="11"/>
  <c r="I1974" i="11"/>
  <c r="I671" i="11"/>
  <c r="I1134" i="11"/>
  <c r="I1386" i="11"/>
  <c r="I1067" i="11"/>
  <c r="I740" i="11"/>
  <c r="I1713" i="11"/>
  <c r="I101" i="11"/>
  <c r="I1776" i="11"/>
  <c r="I918" i="11"/>
  <c r="I636" i="11"/>
  <c r="I1846" i="11"/>
  <c r="I377" i="11"/>
  <c r="I1506" i="11"/>
  <c r="I2675" i="11"/>
  <c r="I2058" i="11"/>
  <c r="I1999" i="11"/>
  <c r="I904" i="11"/>
  <c r="I1399" i="11"/>
  <c r="I1531" i="11"/>
  <c r="I1479" i="11"/>
  <c r="I835" i="11"/>
  <c r="I439" i="11"/>
  <c r="I2298" i="11"/>
  <c r="I306" i="11"/>
  <c r="I151" i="11"/>
  <c r="I1811" i="11"/>
  <c r="I242" i="11"/>
  <c r="I2610" i="11"/>
  <c r="I2055" i="11"/>
  <c r="I1787" i="11"/>
  <c r="I1421" i="11"/>
  <c r="I2463" i="11"/>
  <c r="I2622" i="11"/>
  <c r="I1579" i="11"/>
  <c r="I1184" i="11"/>
  <c r="I551" i="11"/>
  <c r="I608" i="11"/>
  <c r="I1838" i="11"/>
  <c r="I436" i="11"/>
  <c r="I1384" i="11"/>
  <c r="I747" i="11"/>
  <c r="I1556" i="11"/>
  <c r="I2005" i="11"/>
  <c r="I526" i="11"/>
  <c r="I1124" i="11"/>
  <c r="I900" i="11"/>
  <c r="I2426" i="11"/>
  <c r="I1803" i="11"/>
  <c r="I2201" i="11"/>
  <c r="I2542" i="11"/>
  <c r="I1794" i="11"/>
  <c r="I1476" i="11"/>
  <c r="I848" i="11"/>
  <c r="I197" i="11"/>
  <c r="I286" i="11"/>
  <c r="I400" i="11"/>
  <c r="I697" i="11"/>
  <c r="I124" i="11"/>
  <c r="I2188" i="11"/>
  <c r="I2422" i="11"/>
  <c r="I2097" i="11"/>
  <c r="I1192" i="11"/>
  <c r="I1886" i="11"/>
  <c r="I1434" i="11"/>
  <c r="I1119" i="11"/>
  <c r="I269" i="11"/>
  <c r="I1987" i="11"/>
  <c r="I1580" i="11"/>
  <c r="I451" i="11"/>
  <c r="I2411" i="11"/>
  <c r="I1304" i="11"/>
  <c r="I486" i="11"/>
  <c r="I2645" i="11"/>
  <c r="I1175" i="11"/>
  <c r="I1118" i="11"/>
  <c r="I2164" i="11"/>
  <c r="I847" i="11"/>
  <c r="I507" i="11"/>
  <c r="I2362" i="11"/>
  <c r="I1224" i="11"/>
  <c r="I2404" i="11"/>
  <c r="I2802" i="11"/>
  <c r="I2102" i="11"/>
  <c r="I501" i="11"/>
  <c r="I1504" i="11"/>
  <c r="I1145" i="11"/>
  <c r="I2698" i="11"/>
  <c r="I1644" i="11"/>
  <c r="I2728" i="11"/>
  <c r="I969" i="11"/>
  <c r="I1741" i="11"/>
  <c r="I99" i="11"/>
  <c r="I1042" i="11"/>
  <c r="I297" i="11"/>
  <c r="I22" i="11"/>
  <c r="I994" i="11"/>
  <c r="I1074" i="11"/>
  <c r="I1957" i="11"/>
  <c r="I2640" i="11"/>
  <c r="I1129" i="11"/>
  <c r="I1429" i="11"/>
  <c r="I2396" i="11"/>
  <c r="I1643" i="11"/>
  <c r="I880" i="11"/>
  <c r="I2291" i="11"/>
  <c r="I1863" i="11"/>
  <c r="I300" i="11"/>
  <c r="I32" i="11"/>
  <c r="I741" i="11"/>
  <c r="I329" i="11"/>
  <c r="I1683" i="11"/>
  <c r="I1485" i="11"/>
  <c r="I2485" i="11"/>
  <c r="I1507" i="11"/>
  <c r="I264" i="11"/>
  <c r="I249" i="11"/>
  <c r="I144" i="11"/>
  <c r="I361" i="11"/>
  <c r="I2579" i="11"/>
  <c r="I1958" i="11"/>
  <c r="I2455" i="11"/>
  <c r="I2390" i="11"/>
  <c r="I843" i="11"/>
  <c r="I2326" i="11"/>
  <c r="I2156" i="11"/>
  <c r="I2368" i="11"/>
  <c r="I780" i="11"/>
  <c r="I1960" i="11"/>
  <c r="I1016" i="11"/>
  <c r="I955" i="11"/>
  <c r="I2498" i="11"/>
  <c r="I34" i="11"/>
  <c r="I2429" i="11"/>
  <c r="I2029" i="11"/>
  <c r="I2191" i="11"/>
  <c r="I1400" i="11"/>
  <c r="I2627" i="11"/>
  <c r="I107" i="11"/>
  <c r="I2536" i="11"/>
  <c r="I487" i="11"/>
  <c r="I888" i="11"/>
  <c r="I1229" i="11"/>
  <c r="I634" i="11"/>
  <c r="I2548" i="11"/>
  <c r="I1137" i="11"/>
  <c r="I2776" i="11"/>
  <c r="I1260" i="11"/>
  <c r="I2779" i="11"/>
  <c r="I1709" i="11"/>
  <c r="I816" i="11"/>
  <c r="I2351" i="11"/>
  <c r="I2766" i="11"/>
  <c r="I2405" i="11"/>
  <c r="I2021" i="11"/>
  <c r="I1601" i="11"/>
  <c r="I2309" i="11"/>
  <c r="I625" i="11"/>
  <c r="I2828" i="11"/>
  <c r="I254" i="11"/>
  <c r="I1686" i="11"/>
  <c r="I2720" i="11"/>
  <c r="I2208" i="11"/>
  <c r="I283" i="11"/>
  <c r="I2372" i="11"/>
  <c r="I2207" i="11"/>
  <c r="I1684" i="11"/>
  <c r="I2641" i="11"/>
  <c r="I2468" i="11"/>
  <c r="I2507" i="11"/>
  <c r="I2794" i="11"/>
  <c r="I735" i="11"/>
  <c r="I2143" i="11"/>
  <c r="I2475" i="11"/>
  <c r="I1980" i="11"/>
  <c r="I2816" i="11"/>
  <c r="I2504" i="11"/>
  <c r="I1497" i="11"/>
  <c r="I2070" i="11"/>
  <c r="I884" i="11"/>
  <c r="I1932" i="11"/>
  <c r="I473" i="11"/>
  <c r="I1670" i="11"/>
  <c r="I2566" i="11"/>
  <c r="I1904" i="11"/>
  <c r="I2544" i="11"/>
  <c r="I26" i="11"/>
  <c r="I2827" i="11"/>
  <c r="I703" i="11"/>
  <c r="I442" i="11"/>
  <c r="I2773" i="11"/>
  <c r="I871" i="11"/>
  <c r="I1466" i="11"/>
  <c r="I298" i="11"/>
  <c r="I2810" i="11"/>
  <c r="I1494" i="11"/>
  <c r="I2592" i="11"/>
  <c r="I1975" i="11"/>
  <c r="I2359" i="11"/>
  <c r="I2459" i="11"/>
  <c r="I1416" i="11"/>
  <c r="I962" i="11"/>
  <c r="I325" i="11"/>
  <c r="I2531" i="11"/>
  <c r="I479" i="11"/>
  <c r="I2343" i="11"/>
  <c r="I1500" i="11"/>
  <c r="I112" i="11"/>
  <c r="I2595" i="11"/>
  <c r="I233" i="11"/>
  <c r="I2442" i="11"/>
  <c r="I1663" i="11"/>
  <c r="I529" i="11"/>
  <c r="I2555" i="11"/>
  <c r="I1480" i="11"/>
  <c r="I1471" i="11"/>
  <c r="I1571" i="11"/>
  <c r="I1865" i="11"/>
  <c r="I568" i="11"/>
  <c r="I1156" i="11"/>
  <c r="I2132" i="11"/>
  <c r="I266" i="11"/>
  <c r="I1938" i="11"/>
  <c r="I1818" i="11"/>
  <c r="I62" i="11"/>
  <c r="I1795" i="11"/>
  <c r="I1177" i="11"/>
  <c r="I1667" i="11"/>
  <c r="I1751" i="11"/>
  <c r="I2134" i="11"/>
  <c r="I657" i="11"/>
  <c r="I2705" i="11"/>
  <c r="I69" i="11"/>
  <c r="I1997" i="11"/>
  <c r="I1110" i="11"/>
  <c r="I244" i="11"/>
  <c r="I1676" i="11"/>
  <c r="I3" i="11"/>
  <c r="I1371" i="11"/>
  <c r="I421" i="11"/>
  <c r="I1993" i="11"/>
  <c r="I1536" i="11"/>
  <c r="I1649" i="11"/>
  <c r="I1589" i="11"/>
  <c r="I2796" i="11"/>
  <c r="I2440" i="11"/>
  <c r="I1612" i="11"/>
  <c r="I2624" i="11"/>
  <c r="I1256" i="11"/>
  <c r="I2693" i="11"/>
  <c r="I234" i="11"/>
  <c r="I2448" i="11"/>
  <c r="I409" i="11"/>
  <c r="I669" i="11"/>
  <c r="I2030" i="11"/>
  <c r="I1246" i="11"/>
  <c r="I2119" i="11"/>
  <c r="I1017" i="11"/>
  <c r="I1793" i="11"/>
  <c r="I323" i="11"/>
  <c r="I1326" i="11"/>
  <c r="I2438" i="11"/>
  <c r="I1715" i="11"/>
  <c r="I1266" i="11"/>
  <c r="I983" i="11"/>
  <c r="I2695" i="11"/>
  <c r="I1395" i="11"/>
  <c r="I2466" i="11"/>
  <c r="I2245" i="11"/>
  <c r="I1349" i="11"/>
  <c r="I173" i="11"/>
  <c r="I1757" i="11"/>
  <c r="I1852" i="11"/>
  <c r="I1576" i="11"/>
  <c r="I1249" i="11"/>
  <c r="I29" i="11"/>
  <c r="I1680" i="11"/>
  <c r="I428" i="11"/>
  <c r="I403" i="11"/>
  <c r="I81" i="11"/>
  <c r="I2512" i="11"/>
  <c r="I2681" i="11"/>
  <c r="I1343" i="11"/>
  <c r="I2748" i="11"/>
  <c r="I1166" i="11"/>
  <c r="I1668" i="11"/>
  <c r="I725" i="11"/>
  <c r="I328" i="11"/>
  <c r="I1658" i="11"/>
  <c r="I1158" i="11"/>
  <c r="I1792" i="11"/>
  <c r="I2049" i="11"/>
  <c r="I768" i="11"/>
  <c r="I2147" i="11"/>
  <c r="I598" i="11"/>
  <c r="I2543" i="11"/>
  <c r="I2546" i="11"/>
  <c r="I1806" i="11"/>
  <c r="I1419" i="11"/>
  <c r="I235" i="11"/>
  <c r="I2514" i="11"/>
  <c r="I398" i="11"/>
  <c r="I1366" i="11"/>
  <c r="I2703" i="11"/>
  <c r="I73" i="11"/>
  <c r="I1484" i="11"/>
  <c r="I978" i="11"/>
  <c r="I1645" i="11"/>
  <c r="I2303" i="11"/>
  <c r="I1491" i="11"/>
  <c r="I917" i="11"/>
  <c r="I584" i="11"/>
  <c r="I2616" i="11"/>
  <c r="I2736" i="11"/>
  <c r="I210" i="11"/>
  <c r="I1368" i="11"/>
  <c r="I852" i="11"/>
  <c r="I909" i="11"/>
  <c r="I2697" i="11"/>
  <c r="I2573" i="11"/>
  <c r="I2803" i="11"/>
  <c r="I1449" i="11"/>
  <c r="I601" i="11"/>
  <c r="I756" i="11"/>
  <c r="I336" i="11"/>
  <c r="I783" i="11"/>
  <c r="I1230" i="11"/>
  <c r="I2025" i="11"/>
  <c r="I1759" i="11"/>
  <c r="I1313" i="11"/>
  <c r="I2648" i="11"/>
  <c r="I2397" i="11"/>
  <c r="I1043" i="11"/>
  <c r="I2084" i="11"/>
  <c r="I1492" i="11"/>
  <c r="I1048" i="11"/>
  <c r="I2823" i="11"/>
  <c r="I814" i="11"/>
  <c r="I1529" i="11"/>
  <c r="I1552" i="11"/>
  <c r="I952" i="11"/>
  <c r="I801" i="11"/>
  <c r="I870" i="11"/>
  <c r="I812" i="11"/>
  <c r="I225" i="11"/>
  <c r="I2193" i="11"/>
  <c r="I857" i="11"/>
  <c r="I514" i="11"/>
  <c r="I85" i="11"/>
  <c r="I2415" i="11"/>
  <c r="I1914" i="11"/>
  <c r="I1150" i="11"/>
  <c r="I1153" i="11"/>
  <c r="I2792" i="11"/>
  <c r="I54" i="11"/>
  <c r="I1151" i="11"/>
  <c r="I1199" i="11"/>
  <c r="I1710" i="11"/>
  <c r="I588" i="11"/>
  <c r="I2443" i="11"/>
  <c r="I448" i="11"/>
  <c r="I1778" i="11"/>
  <c r="I2299" i="11"/>
  <c r="I638" i="11"/>
  <c r="I1783" i="11"/>
  <c r="I2510" i="11"/>
  <c r="I693" i="11"/>
  <c r="I1502" i="11"/>
  <c r="I1562" i="11"/>
  <c r="I2599" i="11"/>
  <c r="I155" i="11"/>
  <c r="I5" i="11"/>
  <c r="I1654" i="11"/>
  <c r="I2626" i="11"/>
  <c r="I2253" i="11"/>
  <c r="I1557" i="11"/>
  <c r="I1939" i="11"/>
  <c r="I1937" i="11"/>
  <c r="I1211" i="11"/>
  <c r="I1522" i="11"/>
  <c r="I1055" i="11"/>
  <c r="I658" i="11"/>
  <c r="I1614" i="11"/>
  <c r="I1014" i="11"/>
  <c r="I1815" i="11"/>
  <c r="I890" i="11"/>
  <c r="I105" i="11"/>
  <c r="I2365" i="11"/>
  <c r="I776" i="11"/>
  <c r="I825" i="11"/>
  <c r="I1376" i="11"/>
  <c r="I753" i="11"/>
  <c r="I2780" i="11"/>
  <c r="I129" i="11"/>
  <c r="I121" i="11"/>
  <c r="I1318" i="11"/>
  <c r="I17" i="11"/>
  <c r="I211" i="11"/>
  <c r="I2297" i="11"/>
  <c r="I1934" i="11"/>
  <c r="I577" i="11"/>
  <c r="I540" i="11"/>
  <c r="I277" i="11"/>
  <c r="I2418" i="11"/>
  <c r="I545" i="11"/>
  <c r="I1206" i="11"/>
  <c r="I2181" i="11"/>
  <c r="I1972" i="11"/>
  <c r="I1238" i="11"/>
  <c r="I187" i="11"/>
  <c r="I677" i="11"/>
  <c r="I906" i="11"/>
  <c r="I758" i="11"/>
  <c r="I1521" i="11"/>
  <c r="I116" i="11"/>
  <c r="I2012" i="11"/>
  <c r="I2537" i="11"/>
  <c r="I2285" i="11"/>
  <c r="I465" i="11"/>
  <c r="I1859" i="11"/>
  <c r="I2538" i="11"/>
  <c r="I41" i="11"/>
  <c r="I1603" i="11"/>
  <c r="I2300" i="11"/>
  <c r="I1054" i="11"/>
  <c r="I2173" i="11"/>
  <c r="I1717" i="11"/>
  <c r="I988" i="11"/>
  <c r="I2042" i="11"/>
  <c r="I2252" i="11"/>
  <c r="I1174" i="11"/>
  <c r="I1344" i="11"/>
  <c r="I1908" i="11"/>
  <c r="I1707" i="11"/>
  <c r="I2308" i="11"/>
  <c r="I1978" i="11"/>
  <c r="I2553" i="11"/>
  <c r="I429" i="11"/>
  <c r="I1212" i="11"/>
  <c r="I1813" i="11"/>
  <c r="I635" i="11"/>
  <c r="I2760" i="11"/>
  <c r="I1878" i="11"/>
  <c r="I1930" i="11"/>
  <c r="I744" i="11"/>
  <c r="I2651" i="11"/>
  <c r="I1183" i="11"/>
  <c r="I478" i="11"/>
  <c r="I959" i="11"/>
  <c r="I162" i="11"/>
  <c r="I1564" i="11"/>
  <c r="I1597" i="11"/>
  <c r="I754" i="11"/>
  <c r="I1764" i="11"/>
  <c r="I373" i="11"/>
  <c r="I1217" i="11"/>
  <c r="I600" i="11"/>
  <c r="I212" i="11"/>
  <c r="I1015" i="11"/>
  <c r="I2508" i="11"/>
  <c r="I2848" i="11"/>
  <c r="I2356" i="11"/>
  <c r="I2212" i="11"/>
  <c r="I1880" i="11"/>
  <c r="I1503" i="11"/>
  <c r="I433" i="11"/>
  <c r="I611" i="11"/>
  <c r="I2182" i="11"/>
  <c r="I226" i="11"/>
  <c r="I310" i="11"/>
  <c r="I18" i="11"/>
  <c r="I2619" i="11"/>
  <c r="I1439" i="11"/>
  <c r="I1333" i="11"/>
  <c r="I606" i="11"/>
  <c r="I2203" i="11"/>
  <c r="I2200" i="11"/>
  <c r="I897" i="11"/>
  <c r="I1951" i="11"/>
  <c r="I2179" i="11"/>
  <c r="I682" i="11"/>
  <c r="I1188" i="11"/>
  <c r="I2428" i="11"/>
  <c r="I858" i="11"/>
  <c r="I1724" i="11"/>
  <c r="I1202" i="11"/>
  <c r="I569" i="11"/>
  <c r="I1187" i="11"/>
  <c r="I223" i="11"/>
  <c r="I2778" i="11"/>
  <c r="I2814" i="11"/>
  <c r="I1360" i="11"/>
  <c r="I1965" i="11"/>
  <c r="I2020" i="11"/>
  <c r="I1302" i="11"/>
  <c r="I565" i="11"/>
  <c r="I1869" i="11"/>
  <c r="I1106" i="11"/>
  <c r="I363" i="11"/>
  <c r="I1437" i="11"/>
  <c r="I262" i="11"/>
  <c r="I2045" i="11"/>
  <c r="I2647" i="11"/>
  <c r="I1309" i="11"/>
  <c r="I777" i="11"/>
  <c r="I2421" i="11"/>
  <c r="I160" i="11"/>
  <c r="I359" i="11"/>
  <c r="I1623" i="11"/>
  <c r="I1286" i="11"/>
  <c r="I1678" i="11"/>
  <c r="I2332" i="11"/>
  <c r="I2437" i="11"/>
  <c r="I2784" i="11"/>
  <c r="I1505" i="11"/>
  <c r="I1362" i="11"/>
  <c r="I1225" i="11"/>
  <c r="I1320" i="11"/>
  <c r="I1590" i="11"/>
  <c r="I2176" i="11"/>
  <c r="I2204" i="11"/>
  <c r="I958" i="11"/>
  <c r="I2116" i="11"/>
  <c r="I2726" i="11"/>
  <c r="I2154" i="11"/>
  <c r="I1209" i="11"/>
  <c r="I1582" i="11"/>
  <c r="I2811" i="11"/>
  <c r="I2107" i="11"/>
  <c r="I504" i="11"/>
  <c r="I1539" i="11"/>
  <c r="I1436" i="11"/>
  <c r="I1039" i="11"/>
  <c r="I2388" i="11"/>
  <c r="I2344" i="11"/>
  <c r="I795" i="11"/>
  <c r="I493" i="11"/>
  <c r="I503" i="11"/>
  <c r="I1998" i="11"/>
  <c r="I968" i="11"/>
  <c r="I717" i="11"/>
  <c r="I802" i="11"/>
  <c r="I1809" i="11"/>
  <c r="I1237" i="11"/>
  <c r="I2456" i="11"/>
  <c r="I1821" i="11"/>
  <c r="I1161" i="11"/>
  <c r="I1457" i="11"/>
  <c r="I2495" i="11"/>
  <c r="I956" i="11"/>
  <c r="I2036" i="11"/>
  <c r="I2381" i="11"/>
  <c r="I2499" i="11"/>
  <c r="I743" i="11"/>
  <c r="I589" i="11"/>
  <c r="I724" i="11"/>
  <c r="I1446" i="11"/>
  <c r="I382" i="11"/>
  <c r="I2317" i="11"/>
  <c r="I380" i="11"/>
  <c r="I2837" i="11"/>
  <c r="I84" i="11"/>
  <c r="I1006" i="11"/>
  <c r="I1820" i="11"/>
  <c r="I1007" i="11"/>
  <c r="I2777" i="11"/>
  <c r="I2719" i="11"/>
  <c r="I138" i="11"/>
  <c r="I599" i="11"/>
  <c r="I222" i="11"/>
  <c r="I2813" i="11"/>
  <c r="I1430" i="11"/>
  <c r="I916" i="11"/>
  <c r="I2069" i="11"/>
  <c r="I2842" i="11"/>
  <c r="I2162" i="11"/>
  <c r="I1453" i="11"/>
  <c r="I2751" i="11"/>
  <c r="I2400" i="11"/>
  <c r="I1685" i="11"/>
  <c r="I914" i="11"/>
  <c r="I1945" i="11"/>
  <c r="I2666" i="11"/>
  <c r="I2638" i="11"/>
  <c r="I766" i="11"/>
  <c r="I562" i="11"/>
  <c r="I60" i="11"/>
  <c r="I1426" i="11"/>
  <c r="I705" i="11"/>
  <c r="I937" i="11"/>
  <c r="I2234" i="11"/>
  <c r="I426" i="11"/>
  <c r="I972" i="11"/>
  <c r="I2534" i="11"/>
  <c r="I922" i="11"/>
  <c r="I1721" i="11"/>
  <c r="I2439" i="11"/>
  <c r="I1198" i="11"/>
  <c r="I767" i="11"/>
  <c r="I125" i="11"/>
  <c r="I166" i="11"/>
  <c r="I1780" i="11"/>
  <c r="I1155" i="11"/>
  <c r="I612" i="11"/>
  <c r="I1236" i="11"/>
  <c r="I2277" i="11"/>
  <c r="I984" i="11"/>
  <c r="I2336" i="11"/>
  <c r="I2636" i="11"/>
  <c r="I491" i="11"/>
  <c r="I2826" i="11"/>
  <c r="I1929" i="11"/>
  <c r="I945" i="11"/>
  <c r="I1959" i="11"/>
  <c r="I2832" i="11"/>
  <c r="I757" i="11"/>
  <c r="I960" i="11"/>
  <c r="I1949" i="11"/>
  <c r="I2677" i="11"/>
  <c r="I2797" i="11"/>
  <c r="I1071" i="11"/>
  <c r="I1338" i="11"/>
  <c r="I2310" i="11"/>
  <c r="I2067" i="11"/>
  <c r="I476" i="11"/>
  <c r="I2330" i="11"/>
  <c r="I714" i="11"/>
  <c r="I1953" i="11"/>
  <c r="I1254" i="11"/>
  <c r="I701" i="11"/>
  <c r="I739" i="11"/>
  <c r="I509" i="11"/>
  <c r="I1765" i="11"/>
  <c r="I654" i="11"/>
  <c r="I2024" i="11"/>
  <c r="I2141" i="11"/>
  <c r="I2301" i="11"/>
  <c r="I230" i="11"/>
  <c r="I1669" i="11"/>
  <c r="I330" i="11"/>
  <c r="I2246" i="11"/>
  <c r="I1214" i="11"/>
  <c r="I246" i="11"/>
  <c r="I716" i="11"/>
  <c r="I1876" i="11"/>
  <c r="I313" i="11"/>
  <c r="I1844" i="11"/>
  <c r="I809" i="11"/>
  <c r="I1519" i="11"/>
  <c r="I75" i="11"/>
  <c r="I1164" i="11"/>
  <c r="I2247" i="11"/>
  <c r="I1414" i="11"/>
  <c r="I455" i="11"/>
  <c r="I531" i="11"/>
  <c r="I633" i="11"/>
  <c r="I1024" i="11"/>
  <c r="I1482" i="11"/>
  <c r="I1178" i="11"/>
  <c r="I1804" i="11"/>
  <c r="I2001" i="11"/>
  <c r="I1660" i="11"/>
  <c r="I2469" i="11"/>
  <c r="I2402" i="11"/>
  <c r="I2503" i="11"/>
  <c r="I2373" i="11"/>
  <c r="I2818" i="11"/>
  <c r="I1294" i="11"/>
  <c r="I689" i="11"/>
  <c r="I2408" i="11"/>
  <c r="I261" i="11"/>
  <c r="I1207" i="11"/>
  <c r="I2445" i="11"/>
  <c r="I1554" i="11"/>
  <c r="I2667" i="11"/>
  <c r="I2434" i="11"/>
  <c r="I2502" i="11"/>
  <c r="I265" i="11"/>
  <c r="I395" i="11"/>
  <c r="I923" i="11"/>
  <c r="I424" i="11"/>
  <c r="I1424" i="11"/>
  <c r="I517" i="11"/>
  <c r="I314" i="11"/>
  <c r="I940" i="11"/>
  <c r="I2547" i="11"/>
  <c r="I2486" i="11"/>
  <c r="I2065" i="11"/>
  <c r="I1653" i="11"/>
  <c r="I976" i="11"/>
  <c r="I2088" i="11"/>
  <c r="I2129" i="11"/>
  <c r="I1655" i="11"/>
  <c r="I576" i="11"/>
  <c r="I672" i="11"/>
  <c r="I342" i="11"/>
  <c r="I1242" i="11"/>
  <c r="I1438" i="11"/>
  <c r="I2120" i="11"/>
  <c r="I274" i="11"/>
  <c r="I2742" i="11"/>
  <c r="I1822" i="11"/>
  <c r="I2659" i="11"/>
  <c r="I555" i="11"/>
  <c r="I799" i="11"/>
  <c r="I2180" i="11"/>
  <c r="I2519" i="11"/>
  <c r="I1334" i="11"/>
  <c r="I580" i="11"/>
  <c r="I83" i="11"/>
  <c r="I722" i="11"/>
  <c r="I1265" i="11"/>
  <c r="I454" i="11"/>
  <c r="I1541" i="11"/>
  <c r="I2194" i="11"/>
  <c r="I1051" i="11"/>
  <c r="I1022" i="11"/>
  <c r="I1516" i="11"/>
  <c r="I1548" i="11"/>
  <c r="I1920" i="11"/>
  <c r="I1569" i="11"/>
  <c r="I2541" i="11"/>
  <c r="I694" i="11"/>
  <c r="I2314" i="11"/>
  <c r="I1563" i="11"/>
  <c r="I1592" i="11"/>
  <c r="I2672" i="11"/>
  <c r="I548" i="11"/>
  <c r="I1750" i="11"/>
  <c r="I620" i="11"/>
  <c r="I307" i="11"/>
  <c r="I2454" i="11"/>
  <c r="I208" i="11"/>
  <c r="I1842" i="11"/>
  <c r="I1020" i="11"/>
  <c r="I2523" i="11"/>
  <c r="I1270" i="11"/>
  <c r="I2601" i="11"/>
  <c r="I1050" i="11"/>
  <c r="I109" i="11"/>
  <c r="I729" i="11"/>
  <c r="I52" i="11"/>
  <c r="I552" i="11"/>
  <c r="I1883" i="11"/>
  <c r="I1319" i="11"/>
  <c r="I2369" i="11"/>
  <c r="I259" i="11"/>
  <c r="I163" i="11"/>
  <c r="I2406" i="11"/>
  <c r="I2010" i="11"/>
  <c r="I516" i="11"/>
  <c r="I627" i="11"/>
  <c r="I2679" i="11"/>
  <c r="I86" i="11"/>
  <c r="I401" i="11"/>
  <c r="I1807" i="11"/>
  <c r="I1420" i="11"/>
  <c r="I751" i="11"/>
  <c r="I248" i="11"/>
  <c r="I815" i="11"/>
  <c r="I1827" i="11"/>
  <c r="I2008" i="11"/>
  <c r="I1351" i="11"/>
  <c r="I2762" i="11"/>
  <c r="I1032" i="11"/>
  <c r="I1719" i="11"/>
  <c r="I1618" i="11"/>
  <c r="I25" i="11"/>
  <c r="I932" i="11"/>
  <c r="I1233" i="11"/>
  <c r="I1277" i="11"/>
  <c r="I2280" i="11"/>
  <c r="I1854" i="11"/>
  <c r="I1045" i="11"/>
  <c r="I1356" i="11"/>
  <c r="I2364" i="11"/>
  <c r="I2788" i="11"/>
  <c r="I1146" i="11"/>
  <c r="I2159" i="11"/>
  <c r="I895" i="11"/>
  <c r="I320" i="11"/>
  <c r="I760" i="11"/>
  <c r="I528" i="11"/>
  <c r="I667" i="11"/>
  <c r="I699" i="11"/>
  <c r="I137" i="11"/>
  <c r="I260" i="11"/>
  <c r="I1341" i="11"/>
  <c r="I784" i="11"/>
  <c r="I100" i="11"/>
  <c r="I1573" i="11"/>
  <c r="I351" i="11"/>
  <c r="I927" i="11"/>
  <c r="I452" i="11"/>
  <c r="I59" i="11"/>
  <c r="I1632" i="11"/>
  <c r="I2582" i="11"/>
  <c r="I498" i="11"/>
  <c r="I174" i="11"/>
  <c r="I172" i="11"/>
  <c r="I2350" i="11"/>
  <c r="I792" i="11"/>
  <c r="I948" i="11"/>
  <c r="I841" i="11"/>
  <c r="I808" i="11"/>
  <c r="I1913" i="11"/>
  <c r="I963" i="11"/>
  <c r="I1575" i="11"/>
  <c r="I622" i="11"/>
  <c r="I1070" i="11"/>
  <c r="I2220" i="11"/>
  <c r="I2148" i="11"/>
  <c r="I2307" i="11"/>
  <c r="I586" i="11"/>
  <c r="I278" i="11"/>
  <c r="I2166" i="11"/>
  <c r="I1193" i="11"/>
  <c r="I2606" i="11"/>
  <c r="I711" i="11"/>
  <c r="I79" i="11"/>
  <c r="I980" i="11"/>
  <c r="I2506" i="11"/>
  <c r="I1982" i="11"/>
  <c r="I2834" i="11"/>
  <c r="I1921" i="11"/>
  <c r="I644" i="11"/>
  <c r="I583" i="11"/>
  <c r="I819" i="11"/>
  <c r="I2732" i="11"/>
  <c r="I237" i="11"/>
  <c r="I89" i="11"/>
  <c r="I2213" i="11"/>
  <c r="I733" i="11"/>
  <c r="I2569" i="11"/>
  <c r="I846" i="11"/>
  <c r="I2033" i="11"/>
  <c r="I1159" i="11"/>
  <c r="I1375" i="11"/>
  <c r="I2288" i="11"/>
  <c r="I2185" i="11"/>
  <c r="I1301" i="11"/>
  <c r="I1332" i="11"/>
  <c r="I1369" i="11"/>
  <c r="I1637" i="11"/>
  <c r="I302" i="11"/>
  <c r="I2077" i="11"/>
  <c r="I1832" i="11"/>
  <c r="I649" i="11"/>
  <c r="I270" i="11"/>
  <c r="I2496" i="11"/>
  <c r="I1677" i="11"/>
  <c r="I2565" i="11"/>
  <c r="I2157" i="11"/>
  <c r="I432" i="11"/>
  <c r="I1797" i="11"/>
  <c r="I1135" i="11"/>
  <c r="I1588" i="11"/>
  <c r="I2479" i="11"/>
  <c r="I271" i="11"/>
  <c r="I46" i="11"/>
  <c r="I1065" i="11"/>
  <c r="I771" i="11"/>
  <c r="I1377" i="11"/>
  <c r="I1745" i="11"/>
  <c r="I2738" i="11"/>
  <c r="I1941" i="11"/>
  <c r="I1440" i="11"/>
  <c r="I1413" i="11"/>
  <c r="I2500" i="11"/>
  <c r="I559" i="11"/>
  <c r="I1361" i="11"/>
  <c r="I1027" i="11"/>
  <c r="I110" i="11"/>
  <c r="I483" i="11"/>
  <c r="I1462" i="11"/>
  <c r="I894" i="11"/>
  <c r="I2086" i="11"/>
  <c r="I1899" i="11"/>
  <c r="I63" i="11"/>
  <c r="I2268" i="11"/>
  <c r="I560" i="11"/>
  <c r="I1873" i="11"/>
  <c r="I640" i="11"/>
  <c r="I2401" i="11"/>
  <c r="I156" i="11"/>
  <c r="I2091" i="11"/>
  <c r="I1082" i="11"/>
  <c r="I1358" i="11"/>
  <c r="I1036" i="11"/>
  <c r="I2450" i="11"/>
  <c r="I2146" i="11"/>
  <c r="I587" i="11"/>
  <c r="I2090" i="11"/>
  <c r="I2561" i="11"/>
  <c r="I2322" i="11"/>
  <c r="I610" i="11"/>
  <c r="I2709" i="11"/>
  <c r="I2528" i="11"/>
  <c r="I463" i="11"/>
  <c r="I2103" i="11"/>
  <c r="I456" i="11"/>
  <c r="I1460" i="11"/>
  <c r="I2464" i="11"/>
  <c r="I1066" i="11"/>
  <c r="I2588" i="11"/>
  <c r="I646" i="11"/>
  <c r="I499" i="11"/>
  <c r="I2218" i="11"/>
  <c r="I2064" i="11"/>
  <c r="I2165" i="11"/>
  <c r="I1648" i="11"/>
  <c r="I2398" i="11"/>
  <c r="I804" i="11"/>
  <c r="I2511" i="11"/>
  <c r="I1340" i="11"/>
  <c r="I539" i="11"/>
  <c r="I604" i="11"/>
  <c r="I2575" i="11"/>
  <c r="I2717" i="11"/>
  <c r="I1559" i="11"/>
  <c r="I603" i="11"/>
  <c r="I1895" i="11"/>
  <c r="I2758" i="11"/>
  <c r="I214" i="11"/>
  <c r="I1690" i="11"/>
  <c r="I791" i="11"/>
  <c r="I1703" i="11"/>
  <c r="I2686" i="11"/>
  <c r="I1402" i="11"/>
  <c r="I986" i="11"/>
  <c r="I402" i="11"/>
  <c r="I1774" i="11"/>
  <c r="I924" i="11"/>
  <c r="I55" i="11"/>
  <c r="I993" i="11"/>
  <c r="I1393" i="11"/>
  <c r="I1599" i="11"/>
  <c r="I700" i="11"/>
  <c r="I1094" i="11"/>
  <c r="I2706" i="11"/>
  <c r="I423" i="11"/>
  <c r="I348" i="11"/>
  <c r="I1182" i="11"/>
  <c r="I2527" i="11"/>
  <c r="I582" i="11"/>
  <c r="I384" i="11"/>
  <c r="I76" i="11"/>
  <c r="I2221" i="11"/>
  <c r="I1244" i="11"/>
  <c r="I2731" i="11"/>
  <c r="I1391" i="11"/>
  <c r="I2613" i="11"/>
  <c r="I1120" i="11"/>
  <c r="I515" i="11"/>
  <c r="I291" i="11"/>
  <c r="I434" i="11"/>
  <c r="I1547" i="11"/>
  <c r="I1398" i="11"/>
  <c r="I1345" i="11"/>
  <c r="I2241" i="11"/>
  <c r="I1802" i="11"/>
  <c r="I2328" i="11"/>
  <c r="I1191" i="11"/>
  <c r="I2273" i="11"/>
  <c r="I1487" i="11"/>
  <c r="I1734" i="11"/>
  <c r="I1622" i="11"/>
  <c r="I1907" i="11"/>
  <c r="I2774" i="11"/>
  <c r="I1195" i="11"/>
  <c r="I874" i="11"/>
  <c r="I2217" i="11"/>
  <c r="I1441" i="11"/>
  <c r="I2004" i="11"/>
  <c r="I177" i="11"/>
  <c r="I1291" i="11"/>
  <c r="I240" i="11"/>
  <c r="I1381" i="11"/>
  <c r="I1602" i="11"/>
  <c r="I1064" i="11"/>
  <c r="I898" i="11"/>
  <c r="I53" i="11"/>
  <c r="I2198" i="11"/>
  <c r="I1758" i="11"/>
  <c r="I1885" i="11"/>
  <c r="I2098" i="11"/>
  <c r="I1847" i="11"/>
  <c r="I987" i="11"/>
  <c r="I823" i="11"/>
  <c r="I1841" i="11"/>
  <c r="I1063" i="11"/>
  <c r="I1029" i="11"/>
  <c r="I2841" i="11"/>
  <c r="I2320" i="11"/>
  <c r="I510" i="11"/>
  <c r="I1390" i="11"/>
  <c r="I647" i="11"/>
  <c r="I1472" i="11"/>
  <c r="I2563" i="11"/>
  <c r="I2130" i="11"/>
  <c r="I2290" i="11"/>
  <c r="I1729" i="11"/>
  <c r="I1967" i="11"/>
  <c r="I1695" i="11"/>
  <c r="I370" i="11"/>
  <c r="I2734" i="11"/>
  <c r="I28" i="11"/>
  <c r="I827" i="11"/>
  <c r="I1018" i="11"/>
  <c r="I1666" i="11"/>
  <c r="I947" i="11"/>
  <c r="I2178" i="11"/>
  <c r="I730" i="11"/>
  <c r="I2294" i="11"/>
  <c r="I108" i="11"/>
  <c r="I2472" i="11"/>
  <c r="I2296" i="11"/>
  <c r="I1240" i="11"/>
  <c r="I122" i="11"/>
  <c r="I1791" i="11"/>
  <c r="I1100" i="11"/>
  <c r="I243" i="11"/>
  <c r="I1147" i="11"/>
  <c r="I364" i="11"/>
  <c r="I332" i="11"/>
  <c r="I397" i="11"/>
  <c r="I449" i="11"/>
  <c r="I309" i="11"/>
  <c r="I975" i="11"/>
  <c r="I1605" i="11"/>
  <c r="I706" i="11"/>
  <c r="I1817" i="11"/>
  <c r="I1851" i="11"/>
  <c r="I1061" i="11"/>
  <c r="I23" i="11"/>
  <c r="I2177" i="11"/>
  <c r="I853" i="11"/>
  <c r="I2436" i="11"/>
  <c r="I1553" i="11"/>
  <c r="I1478" i="11"/>
  <c r="I1831" i="11"/>
  <c r="I149" i="11"/>
  <c r="I854" i="11"/>
  <c r="I1924" i="11"/>
  <c r="I2259" i="11"/>
  <c r="I590" i="11"/>
  <c r="I769" i="11"/>
  <c r="I1445" i="11"/>
  <c r="I2708" i="11"/>
  <c r="I1535" i="11"/>
  <c r="I849" i="11"/>
  <c r="I343" i="11"/>
  <c r="I1518" i="11"/>
  <c r="I949" i="11"/>
  <c r="I1282" i="11"/>
  <c r="I1404" i="11"/>
  <c r="I2379" i="11"/>
  <c r="I899" i="11"/>
  <c r="I407" i="11"/>
  <c r="I996" i="11"/>
  <c r="I1117" i="11"/>
  <c r="I1657" i="11"/>
  <c r="I2016" i="11"/>
  <c r="I178" i="11"/>
  <c r="I1247" i="11"/>
  <c r="I2061" i="11"/>
  <c r="I1867" i="11"/>
  <c r="I2560" i="11"/>
  <c r="I2419" i="11"/>
  <c r="I1365" i="11"/>
  <c r="I1257" i="11"/>
  <c r="I1919" i="11"/>
  <c r="I2171" i="11"/>
  <c r="I2383" i="11"/>
  <c r="I1274" i="11"/>
  <c r="I1114" i="11"/>
  <c r="I1176" i="11"/>
  <c r="I2665" i="11"/>
  <c r="I2263" i="11"/>
  <c r="I2741" i="11"/>
  <c r="I1639" i="11"/>
  <c r="I16" i="11"/>
  <c r="I1317" i="11"/>
  <c r="I1005" i="11"/>
  <c r="I2467" i="11"/>
  <c r="I2231" i="11"/>
  <c r="I319" i="11"/>
  <c r="I1428" i="11"/>
  <c r="I492" i="11"/>
  <c r="I556" i="11"/>
  <c r="I13" i="11"/>
  <c r="I2412" i="11"/>
  <c r="I1330" i="11"/>
  <c r="I2482" i="11"/>
  <c r="I1093" i="11"/>
  <c r="I1889" i="11"/>
  <c r="I1405" i="11"/>
  <c r="I1615" i="11"/>
  <c r="I1577" i="11"/>
  <c r="I839" i="11"/>
  <c r="I1152" i="11"/>
  <c r="I2092" i="11"/>
  <c r="I1630" i="11"/>
  <c r="I440" i="11"/>
  <c r="I104" i="11"/>
  <c r="I855" i="11"/>
  <c r="I209" i="11"/>
  <c r="I1267" i="11"/>
  <c r="I1766" i="11"/>
  <c r="I1761" i="11"/>
  <c r="I2821" i="11"/>
  <c r="I2522" i="11"/>
  <c r="I322" i="11"/>
  <c r="I2414" i="11"/>
  <c r="I1704" i="11"/>
  <c r="I678" i="11"/>
  <c r="I1122" i="11"/>
  <c r="I102" i="11"/>
  <c r="I2393" i="11"/>
  <c r="I596" i="11"/>
  <c r="I1936" i="11"/>
  <c r="I2673" i="11"/>
  <c r="I189" i="11"/>
  <c r="I475" i="11"/>
  <c r="I2694" i="11"/>
  <c r="I2323" i="11"/>
  <c r="I2664" i="11"/>
  <c r="I1346" i="11"/>
  <c r="I1697" i="11"/>
  <c r="I2311" i="11"/>
  <c r="I2493" i="11"/>
  <c r="I2770" i="11"/>
  <c r="I997" i="11"/>
  <c r="I1002" i="11"/>
  <c r="I2704" i="11"/>
  <c r="I1269" i="11"/>
  <c r="I1300" i="11"/>
  <c r="I850" i="11"/>
  <c r="I385" i="11"/>
  <c r="I1989" i="11"/>
  <c r="I1373" i="11"/>
  <c r="I873" i="11"/>
  <c r="I2843" i="11"/>
  <c r="I326" i="11"/>
  <c r="I522" i="11"/>
  <c r="I488" i="11"/>
  <c r="I2817" i="11"/>
  <c r="I1693" i="11"/>
  <c r="I719" i="11"/>
  <c r="I415" i="11"/>
  <c r="I837" i="11"/>
  <c r="I2487" i="11"/>
  <c r="I2039" i="11"/>
  <c r="I70" i="11"/>
  <c r="I2470" i="11"/>
  <c r="I2382" i="11"/>
  <c r="I506" i="11"/>
  <c r="I2425" i="11"/>
  <c r="I1995" i="11"/>
  <c r="I2767" i="11"/>
  <c r="I133" i="11"/>
  <c r="I896" i="11"/>
  <c r="I2233" i="11"/>
  <c r="I1443" i="11"/>
  <c r="I862" i="11"/>
  <c r="I168" i="11"/>
  <c r="I241" i="11"/>
  <c r="I2142" i="11"/>
  <c r="I1447" i="11"/>
  <c r="I405" i="11"/>
  <c r="I1870" i="11"/>
  <c r="I2471" i="11"/>
  <c r="I1091" i="11"/>
  <c r="I1739" i="11"/>
  <c r="I340" i="11"/>
  <c r="I2023" i="11"/>
  <c r="I2214" i="11"/>
  <c r="I2650" i="11"/>
  <c r="I2158" i="11"/>
  <c r="I1160" i="11"/>
  <c r="I2451" i="11"/>
  <c r="I2517" i="11"/>
  <c r="I704" i="11"/>
  <c r="I505" i="11"/>
  <c r="I388" i="11"/>
  <c r="I1469" i="11"/>
  <c r="I1336" i="11"/>
  <c r="I1744" i="11"/>
  <c r="I135" i="11"/>
  <c r="I2799" i="11"/>
  <c r="I2342" i="11"/>
  <c r="I2430" i="11"/>
  <c r="I831" i="11"/>
  <c r="I1583" i="11"/>
  <c r="I723" i="11"/>
  <c r="I2806" i="11"/>
  <c r="I2377" i="11"/>
  <c r="I1955" i="11"/>
  <c r="I2752" i="11"/>
  <c r="I2631" i="11"/>
  <c r="I1708" i="11"/>
  <c r="I1357" i="11"/>
  <c r="I2028" i="11"/>
  <c r="I1220" i="11"/>
  <c r="I142" i="11"/>
  <c r="I1299" i="11"/>
  <c r="I1711" i="11"/>
  <c r="I1012" i="11"/>
  <c r="I1638" i="11"/>
  <c r="I736" i="11"/>
  <c r="I2105" i="11"/>
  <c r="I383" i="11"/>
  <c r="I1422" i="11"/>
  <c r="I327" i="11"/>
  <c r="I251" i="11"/>
  <c r="I1866" i="11"/>
  <c r="I609" i="11"/>
  <c r="I1312" i="11"/>
  <c r="I2629" i="11"/>
  <c r="I2371" i="11"/>
  <c r="I273" i="11"/>
  <c r="I1088" i="11"/>
  <c r="I255" i="11"/>
  <c r="I2076" i="11"/>
  <c r="I1389" i="11"/>
  <c r="I1808" i="11"/>
  <c r="I1871" i="11"/>
  <c r="I1411" i="11"/>
  <c r="I1467" i="11"/>
  <c r="I1834" i="11"/>
  <c r="I834" i="11"/>
  <c r="I2347" i="11"/>
  <c r="I688" i="11"/>
  <c r="I119" i="11"/>
  <c r="I2765" i="11"/>
  <c r="I45" i="11"/>
  <c r="I239" i="11"/>
  <c r="I1514" i="11"/>
  <c r="I679" i="11"/>
  <c r="I31" i="11"/>
  <c r="I2819" i="11"/>
  <c r="I2577" i="11"/>
  <c r="I2027" i="11"/>
  <c r="I1162" i="11"/>
  <c r="I94" i="11"/>
  <c r="I324" i="11"/>
  <c r="I1278" i="11"/>
  <c r="I1179" i="11"/>
  <c r="I1339" i="11"/>
  <c r="I2014" i="11"/>
  <c r="I2101" i="11"/>
  <c r="I1033" i="11"/>
  <c r="I1566" i="11"/>
  <c r="I1128" i="11"/>
  <c r="I15" i="11"/>
  <c r="I1231" i="11"/>
  <c r="I1109" i="11"/>
  <c r="I1611" i="11"/>
  <c r="I1290" i="11"/>
  <c r="I1342" i="11"/>
  <c r="I2722" i="11"/>
  <c r="I2138" i="11"/>
  <c r="I114" i="11"/>
  <c r="I806" i="11"/>
  <c r="I215" i="11"/>
  <c r="I2261" i="11"/>
  <c r="I2740" i="11"/>
  <c r="I910" i="11"/>
  <c r="I1250" i="11"/>
  <c r="I938" i="11"/>
  <c r="I2096" i="11"/>
  <c r="I419" i="11"/>
  <c r="I65" i="11"/>
  <c r="I934" i="11"/>
  <c r="I1558" i="11"/>
  <c r="I2260" i="11"/>
  <c r="I1681" i="11"/>
  <c r="I1912" i="11"/>
  <c r="I1388" i="11"/>
  <c r="I1019" i="11"/>
  <c r="I1289" i="11"/>
  <c r="I833" i="11"/>
  <c r="I292" i="11"/>
  <c r="I1691" i="11"/>
  <c r="I2240" i="11"/>
  <c r="I352" i="11"/>
  <c r="I250" i="11"/>
  <c r="I2755" i="11"/>
  <c r="I659" i="11"/>
  <c r="I1606" i="11"/>
  <c r="I2339" i="11"/>
  <c r="I734" i="11"/>
  <c r="I597" i="11"/>
  <c r="I775" i="11"/>
  <c r="I1839" i="11"/>
  <c r="I2764" i="11"/>
  <c r="I821" i="11"/>
  <c r="I194" i="11"/>
  <c r="I789" i="11"/>
  <c r="I605" i="11"/>
  <c r="I1203" i="11"/>
  <c r="I2593" i="11"/>
  <c r="I2160" i="11"/>
  <c r="I2747" i="11"/>
  <c r="I2643" i="11"/>
  <c r="I91" i="11"/>
  <c r="I263" i="11"/>
  <c r="I2169" i="11"/>
  <c r="I2195" i="11"/>
  <c r="I2727" i="11"/>
  <c r="I2410" i="11"/>
  <c r="I1081" i="11"/>
  <c r="I1538" i="11"/>
  <c r="I1789" i="11"/>
  <c r="I1227" i="11"/>
  <c r="I2612" i="11"/>
  <c r="I628" i="11"/>
  <c r="I1835" i="11"/>
  <c r="I2050" i="11"/>
  <c r="I770" i="11"/>
  <c r="I836" i="11"/>
  <c r="I256" i="11"/>
  <c r="I2654" i="11"/>
  <c r="I2580" i="11"/>
  <c r="I1990" i="11"/>
  <c r="I2374" i="11"/>
  <c r="I2452" i="11"/>
  <c r="I829" i="11"/>
  <c r="I2639" i="11"/>
  <c r="I2337" i="11"/>
  <c r="I2480" i="11"/>
  <c r="I2264" i="11"/>
  <c r="I2139" i="11"/>
  <c r="I1969" i="11"/>
  <c r="I1131" i="11"/>
  <c r="I1753" i="11"/>
  <c r="I1401" i="11"/>
  <c r="I1970" i="11"/>
  <c r="I2205" i="11"/>
  <c r="I651" i="11"/>
  <c r="I1775" i="11"/>
  <c r="I1925" i="11"/>
  <c r="I1370" i="11"/>
  <c r="I931" i="11"/>
  <c r="I1496" i="11"/>
  <c r="I120" i="11"/>
  <c r="I1023" i="11"/>
  <c r="I1688" i="11"/>
  <c r="I2688" i="11"/>
  <c r="I2346" i="11"/>
  <c r="I2270" i="11"/>
  <c r="I1829" i="11"/>
  <c r="I1407" i="11"/>
  <c r="I2318" i="11"/>
  <c r="I1475" i="11"/>
  <c r="K1791" i="6" l="1"/>
  <c r="K1790" i="11"/>
  <c r="K1143" i="6"/>
  <c r="K1142" i="11"/>
  <c r="K2608" i="6"/>
  <c r="K2607" i="11"/>
  <c r="K966" i="6"/>
  <c r="K965" i="11"/>
  <c r="K846" i="6"/>
  <c r="K845" i="11"/>
  <c r="K52" i="6"/>
  <c r="K51" i="11"/>
  <c r="K732" i="6"/>
  <c r="K731" i="11"/>
  <c r="K1689" i="6"/>
  <c r="K1688" i="11"/>
  <c r="K1754" i="6"/>
  <c r="K1753" i="11"/>
  <c r="K1082" i="6"/>
  <c r="K1081" i="11"/>
  <c r="K1089" i="6"/>
  <c r="K1088" i="11"/>
  <c r="K737" i="6"/>
  <c r="K736" i="11"/>
  <c r="K2383" i="6"/>
  <c r="K2382" i="11"/>
  <c r="K2415" i="6"/>
  <c r="K2414" i="11"/>
  <c r="K1920" i="6"/>
  <c r="K1919" i="11"/>
  <c r="K150" i="6"/>
  <c r="K149" i="11"/>
  <c r="K2179" i="6"/>
  <c r="K2178" i="11"/>
  <c r="K2321" i="6"/>
  <c r="K2320" i="11"/>
  <c r="K54" i="6"/>
  <c r="K53" i="11"/>
  <c r="K1399" i="6"/>
  <c r="K1398" i="11"/>
  <c r="K2687" i="6"/>
  <c r="K2686" i="11"/>
  <c r="K2528" i="11"/>
  <c r="K2529" i="6"/>
  <c r="K2497" i="6"/>
  <c r="K2496" i="11"/>
  <c r="K587" i="6"/>
  <c r="K586" i="11"/>
  <c r="K668" i="6"/>
  <c r="K667" i="11"/>
  <c r="K816" i="6"/>
  <c r="K815" i="11"/>
  <c r="K2524" i="6"/>
  <c r="K2523" i="11"/>
  <c r="K275" i="6"/>
  <c r="K274" i="11"/>
  <c r="K2066" i="6"/>
  <c r="K2065" i="11"/>
  <c r="K314" i="6"/>
  <c r="K313" i="11"/>
  <c r="K1199" i="6"/>
  <c r="K1198" i="11"/>
  <c r="K2761" i="6"/>
  <c r="K2760" i="11"/>
  <c r="K2301" i="6"/>
  <c r="K2300" i="11"/>
  <c r="K130" i="6"/>
  <c r="K129" i="11"/>
  <c r="K1558" i="6"/>
  <c r="K1557" i="11"/>
  <c r="K1151" i="6"/>
  <c r="K1150" i="11"/>
  <c r="K2026" i="6"/>
  <c r="K2025" i="11"/>
  <c r="K1369" i="6"/>
  <c r="K1368" i="11"/>
  <c r="K4" i="6"/>
  <c r="K3" i="11"/>
  <c r="K1796" i="6"/>
  <c r="K1795" i="11"/>
  <c r="K113" i="6"/>
  <c r="K112" i="11"/>
  <c r="K844" i="6"/>
  <c r="K843" i="11"/>
  <c r="K2641" i="6"/>
  <c r="K2640" i="11"/>
  <c r="K451" i="11"/>
  <c r="K452" i="6"/>
  <c r="K1795" i="6"/>
  <c r="K1794" i="11"/>
  <c r="K437" i="6"/>
  <c r="K436" i="11"/>
  <c r="K836" i="6"/>
  <c r="K835" i="11"/>
  <c r="K412" i="6"/>
  <c r="K411" i="11"/>
  <c r="K1451" i="6"/>
  <c r="K1450" i="11"/>
  <c r="K1928" i="6"/>
  <c r="K1927" i="11"/>
  <c r="K2603" i="6"/>
  <c r="K2602" i="11"/>
  <c r="K1149" i="6"/>
  <c r="K1148" i="11"/>
  <c r="K2816" i="6"/>
  <c r="K2815" i="11"/>
  <c r="K426" i="6"/>
  <c r="K425" i="11"/>
  <c r="K472" i="6"/>
  <c r="K471" i="11"/>
  <c r="K446" i="6"/>
  <c r="K445" i="11"/>
  <c r="K2747" i="6"/>
  <c r="K2746" i="11"/>
  <c r="K295" i="6"/>
  <c r="K294" i="11"/>
  <c r="K1510" i="6"/>
  <c r="K1509" i="11"/>
  <c r="K2724" i="6"/>
  <c r="K2723" i="11"/>
  <c r="K170" i="6"/>
  <c r="K169" i="11"/>
  <c r="K2101" i="6"/>
  <c r="K2100" i="11"/>
  <c r="K1380" i="6"/>
  <c r="K1379" i="11"/>
  <c r="K280" i="6"/>
  <c r="K279" i="11"/>
  <c r="K196" i="6"/>
  <c r="K195" i="11"/>
  <c r="K2784" i="6"/>
  <c r="K2783" i="11"/>
  <c r="K395" i="6"/>
  <c r="K394" i="11"/>
  <c r="K962" i="6"/>
  <c r="K961" i="11"/>
  <c r="K1060" i="6"/>
  <c r="K1059" i="11"/>
  <c r="K409" i="6"/>
  <c r="K408" i="11"/>
  <c r="K483" i="6"/>
  <c r="K482" i="11"/>
  <c r="K562" i="6"/>
  <c r="K561" i="11"/>
  <c r="K1543" i="6"/>
  <c r="K1542" i="11"/>
  <c r="K2263" i="6"/>
  <c r="K2262" i="11"/>
  <c r="K2462" i="6"/>
  <c r="K2461" i="11"/>
  <c r="K1141" i="6"/>
  <c r="K1140" i="11"/>
  <c r="K571" i="6"/>
  <c r="K570" i="11"/>
  <c r="K2758" i="6"/>
  <c r="K2757" i="11"/>
  <c r="K37" i="6"/>
  <c r="K36" i="11"/>
  <c r="K787" i="6"/>
  <c r="K786" i="11"/>
  <c r="K883" i="6"/>
  <c r="K882" i="11"/>
  <c r="K1763" i="6"/>
  <c r="K1762" i="11"/>
  <c r="K2582" i="6"/>
  <c r="K2581" i="11"/>
  <c r="K2448" i="6"/>
  <c r="K2447" i="11"/>
  <c r="K2064" i="6"/>
  <c r="K2063" i="11"/>
  <c r="K2474" i="6"/>
  <c r="K2473" i="11"/>
  <c r="K96" i="6"/>
  <c r="K95" i="11"/>
  <c r="K2067" i="6"/>
  <c r="K2066" i="11"/>
  <c r="K2385" i="6"/>
  <c r="K2384" i="11"/>
  <c r="K1393" i="6"/>
  <c r="K1392" i="11"/>
  <c r="K2266" i="6"/>
  <c r="K2265" i="11"/>
  <c r="K763" i="6"/>
  <c r="K762" i="11"/>
  <c r="K1786" i="6"/>
  <c r="K1785" i="11"/>
  <c r="K1776" i="6"/>
  <c r="K1775" i="11"/>
  <c r="K2655" i="6"/>
  <c r="K2654" i="11"/>
  <c r="K2411" i="6"/>
  <c r="K2410" i="11"/>
  <c r="K598" i="6"/>
  <c r="K597" i="11"/>
  <c r="K1559" i="6"/>
  <c r="K1558" i="11"/>
  <c r="K2102" i="6"/>
  <c r="K2101" i="11"/>
  <c r="K680" i="6"/>
  <c r="K679" i="11"/>
  <c r="K1872" i="6"/>
  <c r="K1871" i="11"/>
  <c r="K252" i="6"/>
  <c r="K251" i="11"/>
  <c r="K2343" i="6"/>
  <c r="K2342" i="11"/>
  <c r="K1092" i="6"/>
  <c r="K1091" i="11"/>
  <c r="K720" i="6"/>
  <c r="K719" i="11"/>
  <c r="K323" i="6"/>
  <c r="K322" i="11"/>
  <c r="K1094" i="6"/>
  <c r="K1093" i="11"/>
  <c r="K1318" i="6"/>
  <c r="K1317" i="11"/>
  <c r="K1258" i="6"/>
  <c r="K1257" i="11"/>
  <c r="K408" i="6"/>
  <c r="K407" i="11"/>
  <c r="K976" i="6"/>
  <c r="K975" i="11"/>
  <c r="K371" i="6"/>
  <c r="K370" i="11"/>
  <c r="K1848" i="6"/>
  <c r="K1847" i="11"/>
  <c r="K2775" i="6"/>
  <c r="K2774" i="11"/>
  <c r="K1392" i="6"/>
  <c r="K1391" i="11"/>
  <c r="K1095" i="6"/>
  <c r="K1094" i="11"/>
  <c r="K1704" i="6"/>
  <c r="K1703" i="11"/>
  <c r="K2065" i="6"/>
  <c r="K2064" i="11"/>
  <c r="K111" i="6"/>
  <c r="K110" i="11"/>
  <c r="K1066" i="6"/>
  <c r="K1065" i="11"/>
  <c r="K271" i="6"/>
  <c r="K270" i="11"/>
  <c r="K1160" i="6"/>
  <c r="K1159" i="11"/>
  <c r="K1922" i="6"/>
  <c r="K1921" i="11"/>
  <c r="K964" i="6"/>
  <c r="K963" i="11"/>
  <c r="K60" i="6"/>
  <c r="K59" i="11"/>
  <c r="K529" i="6"/>
  <c r="K528" i="11"/>
  <c r="K2680" i="6"/>
  <c r="K2679" i="11"/>
  <c r="K730" i="6"/>
  <c r="K729" i="11"/>
  <c r="K1751" i="6"/>
  <c r="K1750" i="11"/>
  <c r="K723" i="6"/>
  <c r="K722" i="11"/>
  <c r="K1656" i="6"/>
  <c r="K1655" i="11"/>
  <c r="K425" i="6"/>
  <c r="K424" i="11"/>
  <c r="K690" i="6"/>
  <c r="K689" i="11"/>
  <c r="K1165" i="6"/>
  <c r="K1164" i="11"/>
  <c r="K715" i="6"/>
  <c r="K714" i="11"/>
  <c r="K2833" i="6"/>
  <c r="K2832" i="11"/>
  <c r="K2440" i="6"/>
  <c r="K2439" i="11"/>
  <c r="K2401" i="6"/>
  <c r="K2400" i="11"/>
  <c r="K590" i="6"/>
  <c r="K589" i="11"/>
  <c r="K2155" i="6"/>
  <c r="K2154" i="11"/>
  <c r="K2438" i="6"/>
  <c r="K2437" i="11"/>
  <c r="K1303" i="6"/>
  <c r="K1302" i="11"/>
  <c r="K2201" i="6"/>
  <c r="K2200" i="11"/>
  <c r="K755" i="6"/>
  <c r="K754" i="11"/>
  <c r="K1604" i="6"/>
  <c r="K1603" i="11"/>
  <c r="K2538" i="6"/>
  <c r="K2537" i="11"/>
  <c r="K1056" i="6"/>
  <c r="K1055" i="11"/>
  <c r="K2300" i="6"/>
  <c r="K2299" i="11"/>
  <c r="K1530" i="6"/>
  <c r="K1529" i="11"/>
  <c r="K1231" i="6"/>
  <c r="K1230" i="11"/>
  <c r="K211" i="6"/>
  <c r="K210" i="11"/>
  <c r="K2547" i="6"/>
  <c r="K2546" i="11"/>
  <c r="K404" i="6"/>
  <c r="K403" i="11"/>
  <c r="K1396" i="6"/>
  <c r="K1395" i="11"/>
  <c r="K2031" i="6"/>
  <c r="K2030" i="11"/>
  <c r="K63" i="6"/>
  <c r="K62" i="11"/>
  <c r="K1501" i="6"/>
  <c r="K1500" i="11"/>
  <c r="K2811" i="6"/>
  <c r="K2810" i="11"/>
  <c r="K1671" i="6"/>
  <c r="K1670" i="11"/>
  <c r="K2795" i="6"/>
  <c r="K2794" i="11"/>
  <c r="K2767" i="6"/>
  <c r="K2766" i="11"/>
  <c r="K1961" i="6"/>
  <c r="K1960" i="11"/>
  <c r="K330" i="6"/>
  <c r="K329" i="11"/>
  <c r="K1958" i="6"/>
  <c r="K1957" i="11"/>
  <c r="K2543" i="6"/>
  <c r="K2542" i="11"/>
  <c r="K1839" i="6"/>
  <c r="K1838" i="11"/>
  <c r="K1812" i="6"/>
  <c r="K1811" i="11"/>
  <c r="K2367" i="6"/>
  <c r="K2366" i="11"/>
  <c r="K2048" i="6"/>
  <c r="K2047" i="11"/>
  <c r="K1546" i="6"/>
  <c r="K1545" i="11"/>
  <c r="K1246" i="6"/>
  <c r="K1245" i="11"/>
  <c r="K711" i="6"/>
  <c r="K710" i="11"/>
  <c r="K2353" i="6"/>
  <c r="K2352" i="11"/>
  <c r="K2371" i="6"/>
  <c r="K2370" i="11"/>
  <c r="K806" i="6"/>
  <c r="K805" i="11"/>
  <c r="K1312" i="6"/>
  <c r="K1311" i="11"/>
  <c r="K301" i="11"/>
  <c r="K302" i="6"/>
  <c r="K2584" i="6"/>
  <c r="K2583" i="11"/>
  <c r="K929" i="6"/>
  <c r="K928" i="11"/>
  <c r="K2631" i="6"/>
  <c r="K2630" i="11"/>
  <c r="K1733" i="6"/>
  <c r="K1732" i="11"/>
  <c r="K2044" i="6"/>
  <c r="K2043" i="11"/>
  <c r="K1360" i="6"/>
  <c r="K1359" i="11"/>
  <c r="K651" i="6"/>
  <c r="K650" i="11"/>
  <c r="K1397" i="6"/>
  <c r="K1396" i="11"/>
  <c r="K2076" i="6"/>
  <c r="K2075" i="11"/>
  <c r="K305" i="6"/>
  <c r="K304" i="11"/>
  <c r="K1815" i="6"/>
  <c r="K1814" i="11"/>
  <c r="K2339" i="6"/>
  <c r="K2338" i="11"/>
  <c r="K1527" i="6"/>
  <c r="K1526" i="11"/>
  <c r="K153" i="6"/>
  <c r="K152" i="11"/>
  <c r="K1663" i="6"/>
  <c r="K1662" i="11"/>
  <c r="K73" i="6"/>
  <c r="K72" i="11"/>
  <c r="K481" i="6"/>
  <c r="K480" i="11"/>
  <c r="K2153" i="6"/>
  <c r="K2152" i="11"/>
  <c r="K2356" i="6"/>
  <c r="K2355" i="11"/>
  <c r="K664" i="6"/>
  <c r="K663" i="11"/>
  <c r="K593" i="6"/>
  <c r="K592" i="11"/>
  <c r="K1844" i="6"/>
  <c r="K1843" i="11"/>
  <c r="K627" i="6"/>
  <c r="K626" i="11"/>
  <c r="K1190" i="6"/>
  <c r="K1189" i="11"/>
  <c r="K1217" i="6"/>
  <c r="K1216" i="11"/>
  <c r="K2007" i="6"/>
  <c r="K2006" i="11"/>
  <c r="K2831" i="6"/>
  <c r="K2830" i="11"/>
  <c r="K2757" i="6"/>
  <c r="K2756" i="11"/>
  <c r="K1753" i="6"/>
  <c r="K1752" i="11"/>
  <c r="K15" i="6"/>
  <c r="K14" i="11"/>
  <c r="K50" i="6"/>
  <c r="K49" i="11"/>
  <c r="K1252" i="6"/>
  <c r="K1251" i="11"/>
  <c r="K413" i="6"/>
  <c r="K412" i="11"/>
  <c r="K2267" i="11"/>
  <c r="K2268" i="6"/>
  <c r="K21" i="6"/>
  <c r="K20" i="11"/>
  <c r="K2624" i="6"/>
  <c r="K2623" i="11"/>
  <c r="K2349" i="6"/>
  <c r="K2348" i="11"/>
  <c r="K2200" i="6"/>
  <c r="K2199" i="11"/>
  <c r="K2381" i="6"/>
  <c r="K2380" i="11"/>
  <c r="K1573" i="6"/>
  <c r="K1572" i="11"/>
  <c r="K2146" i="6"/>
  <c r="K2145" i="11"/>
  <c r="K225" i="6"/>
  <c r="K224" i="11"/>
  <c r="K841" i="6"/>
  <c r="K840" i="11"/>
  <c r="K622" i="6"/>
  <c r="K621" i="11"/>
  <c r="K1706" i="6"/>
  <c r="K1705" i="11"/>
  <c r="K2571" i="6"/>
  <c r="K2570" i="11"/>
  <c r="K632" i="11"/>
  <c r="K633" i="6"/>
  <c r="K2755" i="6"/>
  <c r="K2754" i="11"/>
  <c r="K2557" i="6"/>
  <c r="K2556" i="11"/>
  <c r="K2379" i="6"/>
  <c r="K2378" i="11"/>
  <c r="K2171" i="6"/>
  <c r="K2170" i="11"/>
  <c r="K1723" i="6"/>
  <c r="K1722" i="11"/>
  <c r="K2669" i="6"/>
  <c r="K2668" i="11"/>
  <c r="K2791" i="6"/>
  <c r="K2790" i="11"/>
  <c r="K2164" i="6"/>
  <c r="K2163" i="11"/>
  <c r="K1353" i="6"/>
  <c r="K1352" i="11"/>
  <c r="K829" i="6"/>
  <c r="K828" i="11"/>
  <c r="K1858" i="6"/>
  <c r="K1857" i="11"/>
  <c r="K2336" i="6"/>
  <c r="K2335" i="11"/>
  <c r="K1513" i="6"/>
  <c r="K1512" i="11"/>
  <c r="K189" i="6"/>
  <c r="K188" i="11"/>
  <c r="K1024" i="6"/>
  <c r="K1023" i="11"/>
  <c r="K629" i="6"/>
  <c r="K628" i="11"/>
  <c r="K790" i="6"/>
  <c r="K789" i="11"/>
  <c r="K115" i="6"/>
  <c r="K114" i="11"/>
  <c r="K689" i="6"/>
  <c r="K688" i="11"/>
  <c r="K2378" i="6"/>
  <c r="K2377" i="11"/>
  <c r="K134" i="6"/>
  <c r="K133" i="11"/>
  <c r="K1301" i="6"/>
  <c r="K1300" i="11"/>
  <c r="K2494" i="6"/>
  <c r="K2493" i="11"/>
  <c r="K1176" i="11"/>
  <c r="K1177" i="6"/>
  <c r="K770" i="6"/>
  <c r="K769" i="11"/>
  <c r="K1148" i="6"/>
  <c r="K1147" i="11"/>
  <c r="K948" i="6"/>
  <c r="K947" i="11"/>
  <c r="K2842" i="6"/>
  <c r="K2841" i="11"/>
  <c r="K1548" i="6"/>
  <c r="K1547" i="11"/>
  <c r="K1341" i="6"/>
  <c r="K1340" i="11"/>
  <c r="K2147" i="6"/>
  <c r="K2146" i="11"/>
  <c r="K2308" i="6"/>
  <c r="K2307" i="11"/>
  <c r="K2351" i="6"/>
  <c r="K2350" i="11"/>
  <c r="K1033" i="6"/>
  <c r="K1032" i="11"/>
  <c r="K800" i="6"/>
  <c r="K799" i="11"/>
  <c r="K1156" i="6"/>
  <c r="K1155" i="11"/>
  <c r="K2235" i="6"/>
  <c r="K2234" i="11"/>
  <c r="K2720" i="6"/>
  <c r="K2719" i="11"/>
  <c r="K494" i="6"/>
  <c r="K493" i="11"/>
  <c r="K161" i="6"/>
  <c r="K160" i="11"/>
  <c r="K224" i="6"/>
  <c r="K223" i="11"/>
  <c r="K1504" i="6"/>
  <c r="K1503" i="11"/>
  <c r="K1184" i="6"/>
  <c r="K1183" i="11"/>
  <c r="K2043" i="6"/>
  <c r="K2042" i="11"/>
  <c r="K546" i="6"/>
  <c r="K545" i="11"/>
  <c r="K106" i="6"/>
  <c r="K105" i="11"/>
  <c r="K1915" i="6"/>
  <c r="K1914" i="11"/>
  <c r="K1367" i="6"/>
  <c r="K1366" i="11"/>
  <c r="K1650" i="6"/>
  <c r="K1649" i="11"/>
  <c r="K2504" i="11"/>
  <c r="K2505" i="6"/>
  <c r="K488" i="6"/>
  <c r="K487" i="11"/>
  <c r="K100" i="6"/>
  <c r="K99" i="11"/>
  <c r="K1225" i="6"/>
  <c r="K1224" i="11"/>
  <c r="K1193" i="6"/>
  <c r="K1192" i="11"/>
  <c r="K2676" i="6"/>
  <c r="K2675" i="11"/>
  <c r="K1777" i="6"/>
  <c r="K1776" i="11"/>
  <c r="K1533" i="6"/>
  <c r="K1532" i="11"/>
  <c r="K582" i="6"/>
  <c r="K581" i="11"/>
  <c r="K471" i="6"/>
  <c r="K470" i="11"/>
  <c r="K810" i="11"/>
  <c r="K811" i="6"/>
  <c r="K2115" i="6"/>
  <c r="K2114" i="11"/>
  <c r="K685" i="6"/>
  <c r="K684" i="11"/>
  <c r="K2659" i="6"/>
  <c r="K2658" i="11"/>
  <c r="K1747" i="6"/>
  <c r="K1746" i="11"/>
  <c r="K2719" i="6"/>
  <c r="K2718" i="11"/>
  <c r="K2534" i="6"/>
  <c r="K2533" i="11"/>
  <c r="K204" i="6"/>
  <c r="K203" i="11"/>
  <c r="K1861" i="6"/>
  <c r="K1860" i="11"/>
  <c r="K983" i="6"/>
  <c r="K982" i="11"/>
  <c r="K1005" i="6"/>
  <c r="K1004" i="11"/>
  <c r="K229" i="6"/>
  <c r="K228" i="11"/>
  <c r="K2653" i="6"/>
  <c r="K2652" i="11"/>
  <c r="K1894" i="6"/>
  <c r="K1893" i="11"/>
  <c r="K791" i="6"/>
  <c r="K790" i="11"/>
  <c r="K574" i="6"/>
  <c r="K573" i="11"/>
  <c r="K1100" i="6"/>
  <c r="K1099" i="11"/>
  <c r="K34" i="6"/>
  <c r="K33" i="11"/>
  <c r="K1724" i="6"/>
  <c r="K1723" i="11"/>
  <c r="K1605" i="6"/>
  <c r="K1604" i="11"/>
  <c r="K1114" i="6"/>
  <c r="K1113" i="11"/>
  <c r="K1622" i="6"/>
  <c r="K1621" i="11"/>
  <c r="K1011" i="6"/>
  <c r="K1010" i="11"/>
  <c r="K1169" i="6"/>
  <c r="K1168" i="11"/>
  <c r="K2359" i="6"/>
  <c r="K2358" i="11"/>
  <c r="K1214" i="6"/>
  <c r="K1213" i="11"/>
  <c r="K1112" i="6"/>
  <c r="K1111" i="11"/>
  <c r="K2259" i="6"/>
  <c r="K2258" i="11"/>
  <c r="K2786" i="6"/>
  <c r="K2785" i="11"/>
  <c r="K931" i="6"/>
  <c r="K930" i="11"/>
  <c r="K74" i="11"/>
  <c r="K75" i="6"/>
  <c r="K967" i="6"/>
  <c r="K966" i="11"/>
  <c r="K2086" i="6"/>
  <c r="K2085" i="11"/>
  <c r="K20" i="6"/>
  <c r="K19" i="11"/>
  <c r="K2279" i="6"/>
  <c r="K2278" i="11"/>
  <c r="K142" i="6"/>
  <c r="K141" i="11"/>
  <c r="K1891" i="6"/>
  <c r="K1890" i="11"/>
  <c r="K140" i="6"/>
  <c r="K139" i="11"/>
  <c r="K528" i="6"/>
  <c r="K527" i="11"/>
  <c r="K1929" i="6"/>
  <c r="K1928" i="11"/>
  <c r="K1259" i="6"/>
  <c r="K1258" i="11"/>
  <c r="K617" i="6"/>
  <c r="K616" i="11"/>
  <c r="K789" i="6"/>
  <c r="K788" i="11"/>
  <c r="K1707" i="6"/>
  <c r="K1706" i="11"/>
  <c r="K575" i="6"/>
  <c r="K574" i="11"/>
  <c r="K880" i="6"/>
  <c r="K879" i="11"/>
  <c r="K1830" i="6"/>
  <c r="K1829" i="11"/>
  <c r="K652" i="6"/>
  <c r="K651" i="11"/>
  <c r="K830" i="6"/>
  <c r="K829" i="11"/>
  <c r="K195" i="6"/>
  <c r="K194" i="11"/>
  <c r="K353" i="6"/>
  <c r="K352" i="11"/>
  <c r="K911" i="6"/>
  <c r="K910" i="11"/>
  <c r="K1232" i="6"/>
  <c r="K1231" i="11"/>
  <c r="K1809" i="6"/>
  <c r="K1808" i="11"/>
  <c r="K1358" i="6"/>
  <c r="K1357" i="11"/>
  <c r="K2800" i="6"/>
  <c r="K2799" i="11"/>
  <c r="K2650" i="11"/>
  <c r="K2651" i="6"/>
  <c r="K169" i="6"/>
  <c r="K168" i="11"/>
  <c r="K71" i="6"/>
  <c r="K70" i="11"/>
  <c r="K2312" i="6"/>
  <c r="K2311" i="11"/>
  <c r="K2483" i="6"/>
  <c r="K2482" i="11"/>
  <c r="K1115" i="6"/>
  <c r="K1114" i="11"/>
  <c r="K1366" i="6"/>
  <c r="K1365" i="11"/>
  <c r="K1696" i="6"/>
  <c r="K1695" i="11"/>
  <c r="K1065" i="6"/>
  <c r="K1064" i="11"/>
  <c r="K435" i="6"/>
  <c r="K434" i="11"/>
  <c r="K1775" i="6"/>
  <c r="K1774" i="11"/>
  <c r="K1461" i="6"/>
  <c r="K1460" i="11"/>
  <c r="K1028" i="6"/>
  <c r="K1027" i="11"/>
  <c r="K433" i="6"/>
  <c r="K432" i="11"/>
  <c r="K1333" i="6"/>
  <c r="K1332" i="11"/>
  <c r="K238" i="6"/>
  <c r="K237" i="11"/>
  <c r="K2607" i="6"/>
  <c r="K2606" i="11"/>
  <c r="K1914" i="6"/>
  <c r="K1913" i="11"/>
  <c r="K752" i="6"/>
  <c r="K751" i="11"/>
  <c r="K110" i="6"/>
  <c r="K109" i="11"/>
  <c r="K1052" i="6"/>
  <c r="K1051" i="11"/>
  <c r="K556" i="6"/>
  <c r="K555" i="11"/>
  <c r="K2130" i="6"/>
  <c r="K2129" i="11"/>
  <c r="K1555" i="6"/>
  <c r="K1554" i="11"/>
  <c r="K1661" i="6"/>
  <c r="K1660" i="11"/>
  <c r="K76" i="6"/>
  <c r="K75" i="11"/>
  <c r="K2331" i="6"/>
  <c r="K2330" i="11"/>
  <c r="K2752" i="6"/>
  <c r="K2751" i="11"/>
  <c r="K381" i="6"/>
  <c r="K380" i="11"/>
  <c r="K1458" i="6"/>
  <c r="K1457" i="11"/>
  <c r="K796" i="6"/>
  <c r="K795" i="11"/>
  <c r="K2727" i="6"/>
  <c r="K2726" i="11"/>
  <c r="K2422" i="6"/>
  <c r="K2421" i="11"/>
  <c r="K2021" i="6"/>
  <c r="K2020" i="11"/>
  <c r="K2204" i="6"/>
  <c r="K2203" i="11"/>
  <c r="K212" i="11"/>
  <c r="K213" i="6"/>
  <c r="K1814" i="6"/>
  <c r="K1813" i="11"/>
  <c r="K989" i="6"/>
  <c r="K988" i="11"/>
  <c r="K212" i="6"/>
  <c r="K211" i="11"/>
  <c r="K1523" i="6"/>
  <c r="K1522" i="11"/>
  <c r="K1503" i="6"/>
  <c r="K1502" i="11"/>
  <c r="K815" i="6"/>
  <c r="K814" i="11"/>
  <c r="K399" i="6"/>
  <c r="K398" i="11"/>
  <c r="K2749" i="6"/>
  <c r="K2748" i="11"/>
  <c r="K1537" i="6"/>
  <c r="K1536" i="11"/>
  <c r="K2135" i="6"/>
  <c r="K2134" i="11"/>
  <c r="K2344" i="6"/>
  <c r="K2343" i="11"/>
  <c r="K2817" i="6"/>
  <c r="K2816" i="11"/>
  <c r="K626" i="6"/>
  <c r="K625" i="11"/>
  <c r="K1138" i="6"/>
  <c r="K1137" i="11"/>
  <c r="K781" i="6"/>
  <c r="K780" i="11"/>
  <c r="K1075" i="6"/>
  <c r="K1074" i="11"/>
  <c r="K2363" i="6"/>
  <c r="K2362" i="11"/>
  <c r="K2098" i="6"/>
  <c r="K2097" i="11"/>
  <c r="K2006" i="6"/>
  <c r="K2005" i="11"/>
  <c r="K609" i="6"/>
  <c r="K608" i="11"/>
  <c r="K672" i="6"/>
  <c r="K671" i="11"/>
  <c r="K2425" i="6"/>
  <c r="K2424" i="11"/>
  <c r="K2224" i="6"/>
  <c r="K2223" i="11"/>
  <c r="K199" i="6"/>
  <c r="K198" i="11"/>
  <c r="K2273" i="6"/>
  <c r="K2272" i="11"/>
  <c r="K1029" i="6"/>
  <c r="K1028" i="11"/>
  <c r="K1364" i="6"/>
  <c r="K1363" i="11"/>
  <c r="K1086" i="6"/>
  <c r="K1085" i="11"/>
  <c r="K980" i="6"/>
  <c r="K979" i="11"/>
  <c r="K2185" i="6"/>
  <c r="K2184" i="11"/>
  <c r="K2573" i="6"/>
  <c r="K2572" i="11"/>
  <c r="K137" i="6"/>
  <c r="K136" i="11"/>
  <c r="K1768" i="6"/>
  <c r="K1767" i="11"/>
  <c r="K903" i="6"/>
  <c r="K902" i="11"/>
  <c r="K1761" i="6"/>
  <c r="K1760" i="11"/>
  <c r="K978" i="6"/>
  <c r="K977" i="11"/>
  <c r="K1673" i="6"/>
  <c r="K1672" i="11"/>
  <c r="K1026" i="6"/>
  <c r="K1025" i="11"/>
  <c r="K1078" i="6"/>
  <c r="K1077" i="11"/>
  <c r="K2216" i="6"/>
  <c r="K2215" i="11"/>
  <c r="K869" i="6"/>
  <c r="K868" i="11"/>
  <c r="K2599" i="6"/>
  <c r="K2598" i="11"/>
  <c r="K2546" i="6"/>
  <c r="K2545" i="11"/>
  <c r="K2586" i="6"/>
  <c r="K2585" i="11"/>
  <c r="K1713" i="6"/>
  <c r="K1712" i="11"/>
  <c r="K1662" i="6"/>
  <c r="K1661" i="11"/>
  <c r="K2288" i="6"/>
  <c r="K2287" i="11"/>
  <c r="K2236" i="6"/>
  <c r="K2235" i="11"/>
  <c r="K438" i="6"/>
  <c r="K437" i="11"/>
  <c r="K663" i="6"/>
  <c r="K662" i="11"/>
  <c r="K1748" i="6"/>
  <c r="K1747" i="11"/>
  <c r="K421" i="6"/>
  <c r="K420" i="11"/>
  <c r="K1002" i="6"/>
  <c r="K1001" i="11"/>
  <c r="K2825" i="6"/>
  <c r="K2824" i="11"/>
  <c r="K2088" i="6"/>
  <c r="K2087" i="11"/>
  <c r="K564" i="6"/>
  <c r="K563" i="11"/>
  <c r="K1869" i="6"/>
  <c r="K1868" i="11"/>
  <c r="K1471" i="6"/>
  <c r="K1470" i="11"/>
  <c r="K1299" i="6"/>
  <c r="K1298" i="11"/>
  <c r="K1912" i="6"/>
  <c r="K1911" i="11"/>
  <c r="K2717" i="6"/>
  <c r="K2716" i="11"/>
  <c r="K882" i="6"/>
  <c r="K881" i="11"/>
  <c r="K201" i="6"/>
  <c r="K200" i="11"/>
  <c r="K786" i="6"/>
  <c r="K785" i="11"/>
  <c r="K2069" i="6"/>
  <c r="K2068" i="11"/>
  <c r="K1330" i="6"/>
  <c r="K1329" i="11"/>
  <c r="K2533" i="6"/>
  <c r="K2532" i="11"/>
  <c r="K2233" i="6"/>
  <c r="K2232" i="11"/>
  <c r="K2176" i="6"/>
  <c r="K2175" i="11"/>
  <c r="K2129" i="6"/>
  <c r="K2128" i="11"/>
  <c r="K1695" i="6"/>
  <c r="K1694" i="11"/>
  <c r="K57" i="6"/>
  <c r="K56" i="11"/>
  <c r="K1641" i="6"/>
  <c r="K1640" i="11"/>
  <c r="K1293" i="6"/>
  <c r="K1292" i="11"/>
  <c r="K2294" i="6"/>
  <c r="K2293" i="11"/>
  <c r="K405" i="6"/>
  <c r="K404" i="11"/>
  <c r="K1743" i="6"/>
  <c r="K1742" i="11"/>
  <c r="K930" i="6"/>
  <c r="K929" i="11"/>
  <c r="K2577" i="6"/>
  <c r="K2576" i="11"/>
  <c r="K944" i="6"/>
  <c r="K943" i="11"/>
  <c r="K359" i="6"/>
  <c r="K358" i="11"/>
  <c r="K1491" i="6"/>
  <c r="K1490" i="11"/>
  <c r="K1609" i="6"/>
  <c r="K1608" i="11"/>
  <c r="K2249" i="6"/>
  <c r="K2248" i="11"/>
  <c r="K282" i="6"/>
  <c r="K281" i="11"/>
  <c r="K2770" i="6"/>
  <c r="K2769" i="11"/>
  <c r="K811" i="11"/>
  <c r="K812" i="6"/>
  <c r="K2054" i="6"/>
  <c r="K2053" i="11"/>
  <c r="K1500" i="6"/>
  <c r="K1499" i="11"/>
  <c r="K2049" i="6"/>
  <c r="K2048" i="11"/>
  <c r="K283" i="6"/>
  <c r="K282" i="11"/>
  <c r="K345" i="6"/>
  <c r="K344" i="11"/>
  <c r="K936" i="6"/>
  <c r="K935" i="11"/>
  <c r="K69" i="6"/>
  <c r="K68" i="11"/>
  <c r="K1595" i="6"/>
  <c r="K1594" i="11"/>
  <c r="K831" i="6"/>
  <c r="K830" i="11"/>
  <c r="K348" i="6"/>
  <c r="K347" i="11"/>
  <c r="K2388" i="6"/>
  <c r="K2387" i="11"/>
  <c r="K2692" i="6"/>
  <c r="K2691" i="11"/>
  <c r="K1514" i="6"/>
  <c r="K1513" i="11"/>
  <c r="K1478" i="6"/>
  <c r="K1477" i="11"/>
  <c r="K276" i="6"/>
  <c r="K275" i="11"/>
  <c r="K2847" i="6"/>
  <c r="K2846" i="11"/>
  <c r="K2728" i="6"/>
  <c r="K2727" i="11"/>
  <c r="K934" i="11"/>
  <c r="K935" i="6"/>
  <c r="K2015" i="6"/>
  <c r="K2014" i="11"/>
  <c r="K2348" i="6"/>
  <c r="K2347" i="11"/>
  <c r="K2472" i="6"/>
  <c r="K2471" i="11"/>
  <c r="K103" i="6"/>
  <c r="K102" i="11"/>
  <c r="K840" i="6"/>
  <c r="K839" i="11"/>
  <c r="K900" i="6"/>
  <c r="K899" i="11"/>
  <c r="K591" i="6"/>
  <c r="K590" i="11"/>
  <c r="K310" i="6"/>
  <c r="K309" i="11"/>
  <c r="K244" i="6"/>
  <c r="K243" i="11"/>
  <c r="K1908" i="6"/>
  <c r="K1907" i="11"/>
  <c r="K2732" i="6"/>
  <c r="K2731" i="11"/>
  <c r="K701" i="6"/>
  <c r="K700" i="11"/>
  <c r="K1560" i="6"/>
  <c r="K1559" i="11"/>
  <c r="K611" i="6"/>
  <c r="K610" i="11"/>
  <c r="K2451" i="6"/>
  <c r="K2450" i="11"/>
  <c r="K453" i="6"/>
  <c r="K452" i="11"/>
  <c r="K761" i="6"/>
  <c r="K760" i="11"/>
  <c r="K2763" i="6"/>
  <c r="K2762" i="11"/>
  <c r="K2370" i="6"/>
  <c r="K2369" i="11"/>
  <c r="K2542" i="6"/>
  <c r="K2541" i="11"/>
  <c r="K2798" i="6"/>
  <c r="K2797" i="11"/>
  <c r="K2337" i="6"/>
  <c r="K2336" i="11"/>
  <c r="K1721" i="11"/>
  <c r="K1722" i="6"/>
  <c r="K311" i="6"/>
  <c r="K310" i="11"/>
  <c r="K1598" i="6"/>
  <c r="K1597" i="11"/>
  <c r="K42" i="6"/>
  <c r="K41" i="11"/>
  <c r="K1779" i="6"/>
  <c r="K1778" i="11"/>
  <c r="K2416" i="6"/>
  <c r="K2415" i="11"/>
  <c r="K784" i="6"/>
  <c r="K783" i="11"/>
  <c r="K2737" i="6"/>
  <c r="K2736" i="11"/>
  <c r="K1159" i="6"/>
  <c r="K1158" i="11"/>
  <c r="K2696" i="6"/>
  <c r="K2695" i="11"/>
  <c r="K670" i="6"/>
  <c r="K669" i="11"/>
  <c r="K1866" i="6"/>
  <c r="K1865" i="11"/>
  <c r="K2828" i="6"/>
  <c r="K2827" i="11"/>
  <c r="K2508" i="6"/>
  <c r="K2507" i="11"/>
  <c r="K2537" i="6"/>
  <c r="K2536" i="11"/>
  <c r="K265" i="6"/>
  <c r="K264" i="11"/>
  <c r="K1644" i="6"/>
  <c r="K1643" i="11"/>
  <c r="K1988" i="6"/>
  <c r="K1987" i="11"/>
  <c r="K1532" i="6"/>
  <c r="K1531" i="11"/>
  <c r="K1453" i="6"/>
  <c r="K1452" i="11"/>
  <c r="K482" i="6"/>
  <c r="K481" i="11"/>
  <c r="K2746" i="6"/>
  <c r="K2745" i="11"/>
  <c r="K697" i="6"/>
  <c r="K696" i="11"/>
  <c r="K194" i="6"/>
  <c r="K193" i="11"/>
  <c r="K2572" i="6"/>
  <c r="K2571" i="11"/>
  <c r="K1022" i="6"/>
  <c r="K1021" i="11"/>
  <c r="K2563" i="6"/>
  <c r="K2562" i="11"/>
  <c r="K2605" i="6"/>
  <c r="K2604" i="11"/>
  <c r="K1680" i="6"/>
  <c r="K1679" i="11"/>
  <c r="K986" i="6"/>
  <c r="K985" i="11"/>
  <c r="K51" i="6"/>
  <c r="K50" i="11"/>
  <c r="K1297" i="6"/>
  <c r="K1296" i="11"/>
  <c r="K1413" i="6"/>
  <c r="K1412" i="11"/>
  <c r="K1171" i="6"/>
  <c r="K1170" i="11"/>
  <c r="K1726" i="6"/>
  <c r="K1725" i="11"/>
  <c r="K340" i="6"/>
  <c r="K339" i="11"/>
  <c r="K131" i="6"/>
  <c r="K130" i="11"/>
  <c r="K2231" i="6"/>
  <c r="K2230" i="11"/>
  <c r="K2239" i="6"/>
  <c r="K2238" i="11"/>
  <c r="K165" i="6"/>
  <c r="K164" i="11"/>
  <c r="K630" i="6"/>
  <c r="K629" i="11"/>
  <c r="K159" i="6"/>
  <c r="K158" i="11"/>
  <c r="K1229" i="6"/>
  <c r="K1228" i="11"/>
  <c r="K559" i="6"/>
  <c r="K558" i="11"/>
  <c r="K2386" i="6"/>
  <c r="K2385" i="11"/>
  <c r="K2210" i="6"/>
  <c r="K2209" i="11"/>
  <c r="K2393" i="6"/>
  <c r="K2392" i="11"/>
  <c r="K2123" i="6"/>
  <c r="K2122" i="11"/>
  <c r="K1986" i="6"/>
  <c r="K1985" i="11"/>
  <c r="K1569" i="6"/>
  <c r="K1568" i="11"/>
  <c r="K2805" i="11"/>
  <c r="K2806" i="6"/>
  <c r="K248" i="6"/>
  <c r="K247" i="11"/>
  <c r="K879" i="6"/>
  <c r="K878" i="11"/>
  <c r="K208" i="6"/>
  <c r="K207" i="11"/>
  <c r="K2287" i="6"/>
  <c r="K2286" i="11"/>
  <c r="K1173" i="6"/>
  <c r="K1172" i="11"/>
  <c r="K382" i="6"/>
  <c r="K381" i="11"/>
  <c r="K1749" i="6"/>
  <c r="K1748" i="11"/>
  <c r="K2303" i="6"/>
  <c r="K2302" i="11"/>
  <c r="K721" i="6"/>
  <c r="K720" i="11"/>
  <c r="K2478" i="6"/>
  <c r="K2477" i="11"/>
  <c r="K1497" i="6"/>
  <c r="K1496" i="11"/>
  <c r="K2140" i="6"/>
  <c r="K2139" i="11"/>
  <c r="K1228" i="6"/>
  <c r="K1227" i="11"/>
  <c r="K2161" i="6"/>
  <c r="K2160" i="11"/>
  <c r="K2241" i="6"/>
  <c r="K2240" i="11"/>
  <c r="K2723" i="6"/>
  <c r="K2722" i="11"/>
  <c r="K1340" i="6"/>
  <c r="K1339" i="11"/>
  <c r="K835" i="6"/>
  <c r="K834" i="11"/>
  <c r="K1712" i="6"/>
  <c r="K1711" i="11"/>
  <c r="K724" i="6"/>
  <c r="K723" i="11"/>
  <c r="K2215" i="6"/>
  <c r="K2214" i="11"/>
  <c r="K863" i="6"/>
  <c r="K862" i="11"/>
  <c r="K1374" i="6"/>
  <c r="K1373" i="11"/>
  <c r="K1123" i="6"/>
  <c r="K1122" i="11"/>
  <c r="K1640" i="6"/>
  <c r="K1639" i="11"/>
  <c r="K2380" i="6"/>
  <c r="K2379" i="11"/>
  <c r="K2260" i="6"/>
  <c r="K2259" i="11"/>
  <c r="K1852" i="6"/>
  <c r="K1851" i="11"/>
  <c r="K1101" i="6"/>
  <c r="K1100" i="11"/>
  <c r="K1019" i="6"/>
  <c r="K1018" i="11"/>
  <c r="K648" i="6"/>
  <c r="K647" i="11"/>
  <c r="K1623" i="6"/>
  <c r="K1622" i="11"/>
  <c r="K1691" i="6"/>
  <c r="K1690" i="11"/>
  <c r="K805" i="6"/>
  <c r="K804" i="11"/>
  <c r="K457" i="6"/>
  <c r="K456" i="11"/>
  <c r="K1037" i="6"/>
  <c r="K1036" i="11"/>
  <c r="K2087" i="6"/>
  <c r="K2086" i="11"/>
  <c r="K2739" i="6"/>
  <c r="K2738" i="11"/>
  <c r="K2158" i="6"/>
  <c r="K2157" i="11"/>
  <c r="K1302" i="6"/>
  <c r="K1301" i="11"/>
  <c r="K2733" i="6"/>
  <c r="K2732" i="11"/>
  <c r="K1194" i="6"/>
  <c r="K1193" i="11"/>
  <c r="K174" i="11"/>
  <c r="K175" i="6"/>
  <c r="K321" i="6"/>
  <c r="K320" i="11"/>
  <c r="K933" i="6"/>
  <c r="K932" i="11"/>
  <c r="K517" i="6"/>
  <c r="K516" i="11"/>
  <c r="K2673" i="6"/>
  <c r="K2672" i="11"/>
  <c r="K2195" i="6"/>
  <c r="K2194" i="11"/>
  <c r="K941" i="6"/>
  <c r="K940" i="11"/>
  <c r="K2446" i="6"/>
  <c r="K2445" i="11"/>
  <c r="K532" i="6"/>
  <c r="K531" i="11"/>
  <c r="K740" i="6"/>
  <c r="K739" i="11"/>
  <c r="K2678" i="6"/>
  <c r="K2677" i="11"/>
  <c r="K985" i="6"/>
  <c r="K984" i="11"/>
  <c r="K2667" i="6"/>
  <c r="K2666" i="11"/>
  <c r="K1008" i="6"/>
  <c r="K1007" i="11"/>
  <c r="K1162" i="6"/>
  <c r="K1161" i="11"/>
  <c r="K2345" i="6"/>
  <c r="K2344" i="11"/>
  <c r="K2117" i="6"/>
  <c r="K2116" i="11"/>
  <c r="K778" i="6"/>
  <c r="K777" i="11"/>
  <c r="K683" i="6"/>
  <c r="K682" i="11"/>
  <c r="K2212" i="11"/>
  <c r="K2213" i="6"/>
  <c r="K1213" i="6"/>
  <c r="K1212" i="11"/>
  <c r="K2539" i="6"/>
  <c r="K2538" i="11"/>
  <c r="K278" i="6"/>
  <c r="K277" i="11"/>
  <c r="K1212" i="6"/>
  <c r="K1211" i="11"/>
  <c r="K694" i="6"/>
  <c r="K693" i="11"/>
  <c r="K55" i="6"/>
  <c r="K54" i="11"/>
  <c r="K871" i="6"/>
  <c r="K870" i="11"/>
  <c r="K979" i="6"/>
  <c r="K978" i="11"/>
  <c r="K599" i="6"/>
  <c r="K598" i="11"/>
  <c r="K1681" i="6"/>
  <c r="K1680" i="11"/>
  <c r="K410" i="6"/>
  <c r="K409" i="11"/>
  <c r="K1994" i="6"/>
  <c r="K1993" i="11"/>
  <c r="K2443" i="6"/>
  <c r="K2442" i="11"/>
  <c r="K1933" i="6"/>
  <c r="K1932" i="11"/>
  <c r="K2209" i="6"/>
  <c r="K2208" i="11"/>
  <c r="K817" i="6"/>
  <c r="K816" i="11"/>
  <c r="K108" i="6"/>
  <c r="K107" i="11"/>
  <c r="K2369" i="6"/>
  <c r="K2368" i="11"/>
  <c r="K970" i="6"/>
  <c r="K969" i="11"/>
  <c r="K270" i="6"/>
  <c r="K269" i="11"/>
  <c r="K198" i="6"/>
  <c r="K197" i="11"/>
  <c r="K1788" i="6"/>
  <c r="K1787" i="11"/>
  <c r="K1400" i="6"/>
  <c r="K1399" i="11"/>
  <c r="K1975" i="6"/>
  <c r="K1974" i="11"/>
  <c r="K1063" i="6"/>
  <c r="K1062" i="11"/>
  <c r="K2134" i="6"/>
  <c r="K2133" i="11"/>
  <c r="K1166" i="6"/>
  <c r="K1165" i="11"/>
  <c r="K509" i="6"/>
  <c r="K508" i="11"/>
  <c r="K2436" i="6"/>
  <c r="K2435" i="11"/>
  <c r="K2395" i="6"/>
  <c r="K2394" i="11"/>
  <c r="K304" i="6"/>
  <c r="K303" i="11"/>
  <c r="K594" i="6"/>
  <c r="K593" i="11"/>
  <c r="K1528" i="6"/>
  <c r="K1527" i="11"/>
  <c r="K2198" i="6"/>
  <c r="K2197" i="11"/>
  <c r="K445" i="6"/>
  <c r="K444" i="11"/>
  <c r="K886" i="6"/>
  <c r="K885" i="11"/>
  <c r="K160" i="6"/>
  <c r="K159" i="11"/>
  <c r="K475" i="6"/>
  <c r="K474" i="11"/>
  <c r="K1039" i="6"/>
  <c r="K1038" i="11"/>
  <c r="K31" i="6"/>
  <c r="K30" i="11"/>
  <c r="K719" i="6"/>
  <c r="K718" i="11"/>
  <c r="K372" i="6"/>
  <c r="K371" i="11"/>
  <c r="K191" i="6"/>
  <c r="K190" i="11"/>
  <c r="K2713" i="6"/>
  <c r="K2712" i="11"/>
  <c r="K2491" i="6"/>
  <c r="K2490" i="11"/>
  <c r="K2417" i="6"/>
  <c r="K2416" i="11"/>
  <c r="K2776" i="6"/>
  <c r="K2775" i="11"/>
  <c r="K2285" i="6"/>
  <c r="K2284" i="11"/>
  <c r="K1837" i="6"/>
  <c r="K1836" i="11"/>
  <c r="K2325" i="6"/>
  <c r="K2324" i="11"/>
  <c r="K2392" i="6"/>
  <c r="K2391" i="11"/>
  <c r="K1653" i="6"/>
  <c r="K1652" i="11"/>
  <c r="K2585" i="6"/>
  <c r="K2584" i="11"/>
  <c r="K616" i="6"/>
  <c r="K615" i="11"/>
  <c r="K218" i="6"/>
  <c r="K217" i="11"/>
  <c r="K2150" i="6"/>
  <c r="K2149" i="11"/>
  <c r="K253" i="6"/>
  <c r="K252" i="11"/>
  <c r="K2111" i="6"/>
  <c r="K2110" i="11"/>
  <c r="K1133" i="6"/>
  <c r="K1132" i="11"/>
  <c r="K2601" i="6"/>
  <c r="K2600" i="11"/>
  <c r="K2112" i="6"/>
  <c r="K2111" i="11"/>
  <c r="K1053" i="6"/>
  <c r="K1052" i="11"/>
  <c r="K2145" i="6"/>
  <c r="K2144" i="11"/>
  <c r="K1144" i="6"/>
  <c r="K1143" i="11"/>
  <c r="K2475" i="6"/>
  <c r="K2474" i="11"/>
  <c r="K681" i="6"/>
  <c r="K680" i="11"/>
  <c r="K1610" i="6"/>
  <c r="K1609" i="11"/>
  <c r="K795" i="6"/>
  <c r="K794" i="11"/>
  <c r="K1893" i="6"/>
  <c r="K1892" i="11"/>
  <c r="K2662" i="6"/>
  <c r="K2661" i="11"/>
  <c r="K1770" i="6"/>
  <c r="K1769" i="11"/>
  <c r="K620" i="6"/>
  <c r="K619" i="11"/>
  <c r="K2141" i="6"/>
  <c r="K2140" i="11"/>
  <c r="K2591" i="6"/>
  <c r="K2590" i="11"/>
  <c r="K2272" i="6"/>
  <c r="K2271" i="11"/>
  <c r="K187" i="6"/>
  <c r="K186" i="11"/>
  <c r="K703" i="6"/>
  <c r="K702" i="11"/>
  <c r="K1298" i="6"/>
  <c r="K1297" i="11"/>
  <c r="K2042" i="6"/>
  <c r="K2041" i="11"/>
  <c r="K1242" i="6"/>
  <c r="K1241" i="11"/>
  <c r="K88" i="6"/>
  <c r="K87" i="11"/>
  <c r="K542" i="6"/>
  <c r="K541" i="11"/>
  <c r="K1621" i="6"/>
  <c r="K1620" i="11"/>
  <c r="K573" i="6"/>
  <c r="K572" i="11"/>
  <c r="K319" i="6"/>
  <c r="K318" i="11"/>
  <c r="K1010" i="6"/>
  <c r="K1009" i="11"/>
  <c r="K2053" i="6"/>
  <c r="K2052" i="11"/>
  <c r="K176" i="11"/>
  <c r="K177" i="6"/>
  <c r="K1244" i="6"/>
  <c r="K1243" i="11"/>
  <c r="K1186" i="6"/>
  <c r="K1185" i="11"/>
  <c r="K794" i="6"/>
  <c r="K793" i="11"/>
  <c r="K1703" i="6"/>
  <c r="K1702" i="11"/>
  <c r="K465" i="6"/>
  <c r="K464" i="11"/>
  <c r="K937" i="6"/>
  <c r="K936" i="11"/>
  <c r="K2090" i="6"/>
  <c r="K2089" i="11"/>
  <c r="K473" i="6"/>
  <c r="K472" i="11"/>
  <c r="K1997" i="6"/>
  <c r="K1996" i="11"/>
  <c r="K442" i="6"/>
  <c r="K441" i="11"/>
  <c r="K2479" i="6"/>
  <c r="K2478" i="11"/>
  <c r="K837" i="6"/>
  <c r="K836" i="11"/>
  <c r="K822" i="6"/>
  <c r="K821" i="11"/>
  <c r="K66" i="6"/>
  <c r="K65" i="11"/>
  <c r="K1390" i="6"/>
  <c r="K1389" i="11"/>
  <c r="K1423" i="6"/>
  <c r="K1422" i="11"/>
  <c r="K2040" i="6"/>
  <c r="K2039" i="11"/>
  <c r="K1698" i="6"/>
  <c r="K1697" i="11"/>
  <c r="K1578" i="6"/>
  <c r="K1577" i="11"/>
  <c r="K1331" i="6"/>
  <c r="K1330" i="11"/>
  <c r="K2420" i="6"/>
  <c r="K2419" i="11"/>
  <c r="K850" i="6"/>
  <c r="K849" i="11"/>
  <c r="K1064" i="6"/>
  <c r="K1063" i="11"/>
  <c r="K1803" i="6"/>
  <c r="K1802" i="11"/>
  <c r="K1245" i="6"/>
  <c r="K1244" i="11"/>
  <c r="K1600" i="6"/>
  <c r="K1599" i="11"/>
  <c r="K261" i="6"/>
  <c r="K260" i="11"/>
  <c r="K209" i="6"/>
  <c r="K208" i="11"/>
  <c r="K1243" i="6"/>
  <c r="K1242" i="11"/>
  <c r="K2819" i="6"/>
  <c r="K2818" i="11"/>
  <c r="K247" i="6"/>
  <c r="K246" i="11"/>
  <c r="K923" i="6"/>
  <c r="K922" i="11"/>
  <c r="K2500" i="6"/>
  <c r="K2499" i="11"/>
  <c r="K570" i="6"/>
  <c r="K569" i="11"/>
  <c r="K1565" i="6"/>
  <c r="K1564" i="11"/>
  <c r="K117" i="6"/>
  <c r="K116" i="11"/>
  <c r="K1377" i="6"/>
  <c r="K1376" i="11"/>
  <c r="K449" i="6"/>
  <c r="K448" i="11"/>
  <c r="K2824" i="6"/>
  <c r="K2823" i="11"/>
  <c r="K337" i="6"/>
  <c r="K336" i="11"/>
  <c r="K1344" i="6"/>
  <c r="K1343" i="11"/>
  <c r="K174" i="6"/>
  <c r="K173" i="11"/>
  <c r="K1111" i="6"/>
  <c r="K1110" i="11"/>
  <c r="K1467" i="6"/>
  <c r="K1466" i="11"/>
  <c r="K1981" i="6"/>
  <c r="K1980" i="11"/>
  <c r="K33" i="6"/>
  <c r="K32" i="11"/>
  <c r="K502" i="6"/>
  <c r="K501" i="11"/>
  <c r="K487" i="6"/>
  <c r="K486" i="11"/>
  <c r="K378" i="6"/>
  <c r="K377" i="11"/>
  <c r="K873" i="6"/>
  <c r="K872" i="11"/>
  <c r="K1592" i="6"/>
  <c r="K1591" i="11"/>
  <c r="K2677" i="6"/>
  <c r="K2676" i="11"/>
  <c r="K1911" i="6"/>
  <c r="K1910" i="11"/>
  <c r="K991" i="6"/>
  <c r="K990" i="11"/>
  <c r="K2188" i="6"/>
  <c r="K2187" i="11"/>
  <c r="K996" i="6"/>
  <c r="K995" i="11"/>
  <c r="K400" i="6"/>
  <c r="K399" i="11"/>
  <c r="K926" i="6"/>
  <c r="K925" i="11"/>
  <c r="K338" i="6"/>
  <c r="K337" i="11"/>
  <c r="K2735" i="11"/>
  <c r="K2736" i="6"/>
  <c r="K1124" i="6"/>
  <c r="K1123" i="11"/>
  <c r="K2502" i="6"/>
  <c r="K2501" i="11"/>
  <c r="K733" i="6"/>
  <c r="K732" i="11"/>
  <c r="K1980" i="6"/>
  <c r="K1979" i="11"/>
  <c r="K1608" i="6"/>
  <c r="K1607" i="11"/>
  <c r="K58" i="6"/>
  <c r="K57" i="11"/>
  <c r="K751" i="6"/>
  <c r="K750" i="11"/>
  <c r="K1407" i="6"/>
  <c r="K1406" i="11"/>
  <c r="K5" i="6"/>
  <c r="K4" i="11"/>
  <c r="K2387" i="6"/>
  <c r="K2386" i="11"/>
  <c r="K709" i="6"/>
  <c r="K708" i="11"/>
  <c r="K1074" i="6"/>
  <c r="K1073" i="11"/>
  <c r="K2211" i="6"/>
  <c r="K2210" i="11"/>
  <c r="K1875" i="6"/>
  <c r="K1874" i="11"/>
  <c r="K2355" i="6"/>
  <c r="K2354" i="11"/>
  <c r="K233" i="6"/>
  <c r="K232" i="11"/>
  <c r="K2839" i="11"/>
  <c r="K2840" i="6"/>
  <c r="K512" i="6"/>
  <c r="K511" i="11"/>
  <c r="K61" i="11"/>
  <c r="K62" i="6"/>
  <c r="K1974" i="6"/>
  <c r="K1973" i="11"/>
  <c r="K205" i="6"/>
  <c r="K204" i="11"/>
  <c r="K2063" i="6"/>
  <c r="K2062" i="11"/>
  <c r="K237" i="6"/>
  <c r="K236" i="11"/>
  <c r="K1652" i="6"/>
  <c r="K1651" i="11"/>
  <c r="K1351" i="6"/>
  <c r="K1350" i="11"/>
  <c r="K1069" i="6"/>
  <c r="K1068" i="11"/>
  <c r="K1924" i="6"/>
  <c r="K1923" i="11"/>
  <c r="K857" i="6"/>
  <c r="K856" i="11"/>
  <c r="K1070" i="6"/>
  <c r="K1069" i="11"/>
  <c r="K2255" i="6"/>
  <c r="K2254" i="11"/>
  <c r="K544" i="6"/>
  <c r="K543" i="11"/>
  <c r="K1256" i="6"/>
  <c r="K1255" i="11"/>
  <c r="K823" i="6"/>
  <c r="K822" i="11"/>
  <c r="K2079" i="6"/>
  <c r="K2078" i="11"/>
  <c r="K1582" i="6"/>
  <c r="K1581" i="11"/>
  <c r="K1277" i="6"/>
  <c r="K1276" i="11"/>
  <c r="K1732" i="6"/>
  <c r="K1731" i="11"/>
  <c r="K447" i="6"/>
  <c r="K446" i="11"/>
  <c r="K932" i="6"/>
  <c r="K931" i="11"/>
  <c r="K771" i="6"/>
  <c r="K770" i="11"/>
  <c r="K2170" i="6"/>
  <c r="K2169" i="11"/>
  <c r="K2765" i="6"/>
  <c r="K2764" i="11"/>
  <c r="K1692" i="6"/>
  <c r="K1691" i="11"/>
  <c r="K420" i="6"/>
  <c r="K419" i="11"/>
  <c r="K1180" i="6"/>
  <c r="K1179" i="11"/>
  <c r="K46" i="6"/>
  <c r="K45" i="11"/>
  <c r="K2077" i="6"/>
  <c r="K2076" i="11"/>
  <c r="K384" i="6"/>
  <c r="K383" i="11"/>
  <c r="K2632" i="6"/>
  <c r="K2631" i="11"/>
  <c r="K2024" i="6"/>
  <c r="K2023" i="11"/>
  <c r="K2488" i="6"/>
  <c r="K2487" i="11"/>
  <c r="K1003" i="6"/>
  <c r="K1002" i="11"/>
  <c r="K679" i="6"/>
  <c r="K678" i="11"/>
  <c r="K1616" i="6"/>
  <c r="K1615" i="11"/>
  <c r="K2232" i="6"/>
  <c r="K2231" i="11"/>
  <c r="K2384" i="6"/>
  <c r="K2383" i="11"/>
  <c r="K1657" i="11"/>
  <c r="K1658" i="6"/>
  <c r="K2437" i="6"/>
  <c r="K2436" i="11"/>
  <c r="K398" i="6"/>
  <c r="K397" i="11"/>
  <c r="K1759" i="6"/>
  <c r="K1758" i="11"/>
  <c r="K1394" i="6"/>
  <c r="K1393" i="11"/>
  <c r="K2399" i="6"/>
  <c r="K2398" i="11"/>
  <c r="K2104" i="6"/>
  <c r="K2103" i="11"/>
  <c r="K560" i="6"/>
  <c r="K559" i="11"/>
  <c r="K2566" i="6"/>
  <c r="K2565" i="11"/>
  <c r="K2186" i="6"/>
  <c r="K2185" i="11"/>
  <c r="K2167" i="6"/>
  <c r="K2166" i="11"/>
  <c r="K499" i="6"/>
  <c r="K498" i="11"/>
  <c r="K26" i="6"/>
  <c r="K25" i="11"/>
  <c r="K1808" i="6"/>
  <c r="K1807" i="11"/>
  <c r="K1884" i="6"/>
  <c r="K1883" i="11"/>
  <c r="K1593" i="6"/>
  <c r="K1592" i="11"/>
  <c r="K1823" i="6"/>
  <c r="K1822" i="11"/>
  <c r="K977" i="6"/>
  <c r="K976" i="11"/>
  <c r="K1208" i="6"/>
  <c r="K1207" i="11"/>
  <c r="K1215" i="6"/>
  <c r="K1214" i="11"/>
  <c r="K2068" i="6"/>
  <c r="K2067" i="11"/>
  <c r="K2278" i="6"/>
  <c r="K2277" i="11"/>
  <c r="K223" i="6"/>
  <c r="K222" i="11"/>
  <c r="K383" i="6"/>
  <c r="K382" i="11"/>
  <c r="K1822" i="6"/>
  <c r="K1821" i="11"/>
  <c r="K2389" i="6"/>
  <c r="K2388" i="11"/>
  <c r="K1287" i="6"/>
  <c r="K1286" i="11"/>
  <c r="K1107" i="6"/>
  <c r="K1106" i="11"/>
  <c r="K2180" i="6"/>
  <c r="K2179" i="11"/>
  <c r="K2356" i="11"/>
  <c r="K2357" i="6"/>
  <c r="K163" i="6"/>
  <c r="K162" i="11"/>
  <c r="K2174" i="6"/>
  <c r="K2173" i="11"/>
  <c r="K1522" i="6"/>
  <c r="K1521" i="11"/>
  <c r="K541" i="6"/>
  <c r="K540" i="11"/>
  <c r="K826" i="6"/>
  <c r="K825" i="11"/>
  <c r="K1938" i="6"/>
  <c r="K1937" i="11"/>
  <c r="K2511" i="6"/>
  <c r="K2510" i="11"/>
  <c r="K515" i="6"/>
  <c r="K514" i="11"/>
  <c r="K1049" i="6"/>
  <c r="K1048" i="11"/>
  <c r="K757" i="6"/>
  <c r="K756" i="11"/>
  <c r="K585" i="6"/>
  <c r="K584" i="11"/>
  <c r="K236" i="6"/>
  <c r="K235" i="11"/>
  <c r="K1350" i="6"/>
  <c r="K1349" i="11"/>
  <c r="K2449" i="6"/>
  <c r="K2448" i="11"/>
  <c r="K422" i="6"/>
  <c r="K421" i="11"/>
  <c r="K267" i="6"/>
  <c r="K266" i="11"/>
  <c r="K234" i="6"/>
  <c r="K233" i="11"/>
  <c r="K2642" i="6"/>
  <c r="K2641" i="11"/>
  <c r="K635" i="6"/>
  <c r="K634" i="11"/>
  <c r="K2499" i="6"/>
  <c r="K2498" i="11"/>
  <c r="K23" i="6"/>
  <c r="K22" i="11"/>
  <c r="K2103" i="6"/>
  <c r="K2102" i="11"/>
  <c r="K849" i="6"/>
  <c r="K848" i="11"/>
  <c r="K748" i="6"/>
  <c r="K747" i="11"/>
  <c r="K1847" i="6"/>
  <c r="K1846" i="11"/>
  <c r="K1587" i="6"/>
  <c r="K1586" i="11"/>
  <c r="K661" i="6"/>
  <c r="K660" i="11"/>
  <c r="K1627" i="6"/>
  <c r="K1626" i="11"/>
  <c r="K2492" i="6"/>
  <c r="K2491" i="11"/>
  <c r="K1989" i="6"/>
  <c r="K1988" i="11"/>
  <c r="K2712" i="6"/>
  <c r="K2711" i="11"/>
  <c r="K2839" i="6"/>
  <c r="K2838" i="11"/>
  <c r="K497" i="6"/>
  <c r="K496" i="11"/>
  <c r="K945" i="6"/>
  <c r="K944" i="11"/>
  <c r="K1949" i="6"/>
  <c r="K1948" i="11"/>
  <c r="K1307" i="6"/>
  <c r="K1306" i="11"/>
  <c r="K2616" i="6"/>
  <c r="K2615" i="11"/>
  <c r="K1509" i="6"/>
  <c r="K1508" i="11"/>
  <c r="K2672" i="6"/>
  <c r="K2671" i="11"/>
  <c r="K1801" i="6"/>
  <c r="K1800" i="11"/>
  <c r="K2773" i="6"/>
  <c r="K2772" i="11"/>
  <c r="K894" i="6"/>
  <c r="K893" i="11"/>
  <c r="K713" i="6"/>
  <c r="K712" i="11"/>
  <c r="K1562" i="6"/>
  <c r="K1561" i="11"/>
  <c r="K2173" i="6"/>
  <c r="K2172" i="11"/>
  <c r="K1985" i="6"/>
  <c r="K1984" i="11"/>
  <c r="K273" i="6"/>
  <c r="K272" i="11"/>
  <c r="K2670" i="6"/>
  <c r="K2669" i="11"/>
  <c r="K1317" i="6"/>
  <c r="K1316" i="11"/>
  <c r="K354" i="6"/>
  <c r="K353" i="11"/>
  <c r="K1000" i="6"/>
  <c r="K999" i="11"/>
  <c r="K798" i="6"/>
  <c r="K797" i="11"/>
  <c r="K2691" i="6"/>
  <c r="K2690" i="11"/>
  <c r="K2588" i="6"/>
  <c r="K2587" i="11"/>
  <c r="K1102" i="6"/>
  <c r="K1101" i="11"/>
  <c r="K716" i="6"/>
  <c r="K715" i="11"/>
  <c r="K1398" i="6"/>
  <c r="K1397" i="11"/>
  <c r="K390" i="6"/>
  <c r="K389" i="11"/>
  <c r="K2619" i="6"/>
  <c r="K2618" i="11"/>
  <c r="K727" i="6"/>
  <c r="K726" i="11"/>
  <c r="K2256" i="6"/>
  <c r="K2255" i="11"/>
  <c r="K2240" i="6"/>
  <c r="K2239" i="11"/>
  <c r="K1174" i="6"/>
  <c r="K1173" i="11"/>
  <c r="K1596" i="6"/>
  <c r="K1595" i="11"/>
  <c r="K1772" i="6"/>
  <c r="K1771" i="11"/>
  <c r="K124" i="6"/>
  <c r="K123" i="11"/>
  <c r="K845" i="6"/>
  <c r="K844" i="11"/>
  <c r="K2762" i="6"/>
  <c r="K2761" i="11"/>
  <c r="K558" i="6"/>
  <c r="K557" i="11"/>
  <c r="K2568" i="6"/>
  <c r="K2567" i="11"/>
  <c r="K168" i="6"/>
  <c r="K167" i="11"/>
  <c r="K43" i="6"/>
  <c r="K42" i="11"/>
  <c r="K1428" i="6"/>
  <c r="K1427" i="11"/>
  <c r="K1269" i="6"/>
  <c r="K1268" i="11"/>
  <c r="K2238" i="6"/>
  <c r="K2237" i="11"/>
  <c r="K2032" i="6"/>
  <c r="K2031" i="11"/>
  <c r="K2162" i="6"/>
  <c r="K2161" i="11"/>
  <c r="K1898" i="6"/>
  <c r="K1897" i="11"/>
  <c r="K132" i="6"/>
  <c r="K131" i="11"/>
  <c r="K1469" i="6"/>
  <c r="K1468" i="11"/>
  <c r="K2061" i="6"/>
  <c r="K2060" i="11"/>
  <c r="K1702" i="6"/>
  <c r="K1701" i="11"/>
  <c r="K2095" i="6"/>
  <c r="K2094" i="11"/>
  <c r="K2151" i="6"/>
  <c r="K2150" i="11"/>
  <c r="K1902" i="6"/>
  <c r="K1901" i="11"/>
  <c r="K501" i="6"/>
  <c r="K500" i="11"/>
  <c r="K28" i="6"/>
  <c r="K27" i="11"/>
  <c r="K691" i="6"/>
  <c r="K690" i="11"/>
  <c r="K764" i="6"/>
  <c r="K763" i="11"/>
  <c r="K2275" i="6"/>
  <c r="K2274" i="11"/>
  <c r="K743" i="6"/>
  <c r="K742" i="11"/>
  <c r="K2799" i="6"/>
  <c r="K2798" i="11"/>
  <c r="K1109" i="6"/>
  <c r="K1108" i="11"/>
  <c r="K1324" i="6"/>
  <c r="K1323" i="11"/>
  <c r="K714" i="6"/>
  <c r="K713" i="11"/>
  <c r="K1635" i="6"/>
  <c r="K1634" i="11"/>
  <c r="K1849" i="6"/>
  <c r="K1848" i="11"/>
  <c r="K916" i="6"/>
  <c r="K915" i="11"/>
  <c r="K1057" i="6"/>
  <c r="K1056" i="11"/>
  <c r="K865" i="6"/>
  <c r="K864" i="11"/>
  <c r="K172" i="6"/>
  <c r="K171" i="11"/>
  <c r="K1511" i="6"/>
  <c r="K1510" i="11"/>
  <c r="K149" i="6"/>
  <c r="K148" i="11"/>
  <c r="K708" i="6"/>
  <c r="K707" i="11"/>
  <c r="K1971" i="6"/>
  <c r="K1970" i="11"/>
  <c r="K2518" i="6"/>
  <c r="K2517" i="11"/>
  <c r="K406" i="6"/>
  <c r="K405" i="11"/>
  <c r="K1990" i="6"/>
  <c r="K1989" i="11"/>
  <c r="K2742" i="6"/>
  <c r="K2741" i="11"/>
  <c r="K1925" i="6"/>
  <c r="K1924" i="11"/>
  <c r="K2295" i="6"/>
  <c r="K2294" i="11"/>
  <c r="K1730" i="6"/>
  <c r="K1729" i="11"/>
  <c r="K2218" i="6"/>
  <c r="K2217" i="11"/>
  <c r="K2242" i="6"/>
  <c r="K2241" i="11"/>
  <c r="K2576" i="6"/>
  <c r="K2575" i="11"/>
  <c r="K1359" i="6"/>
  <c r="K1358" i="11"/>
  <c r="K2480" i="6"/>
  <c r="K2479" i="11"/>
  <c r="K2507" i="6"/>
  <c r="K2506" i="11"/>
  <c r="K352" i="6"/>
  <c r="K351" i="11"/>
  <c r="K1046" i="6"/>
  <c r="K1045" i="11"/>
  <c r="K2455" i="6"/>
  <c r="K2454" i="11"/>
  <c r="K1542" i="6"/>
  <c r="K1541" i="11"/>
  <c r="K1805" i="6"/>
  <c r="K1804" i="11"/>
  <c r="K702" i="6"/>
  <c r="K701" i="11"/>
  <c r="K126" i="6"/>
  <c r="K125" i="11"/>
  <c r="K1427" i="6"/>
  <c r="K1426" i="11"/>
  <c r="K959" i="6"/>
  <c r="K958" i="11"/>
  <c r="K1361" i="6"/>
  <c r="K1360" i="11"/>
  <c r="K1334" i="6"/>
  <c r="K1333" i="11"/>
  <c r="K430" i="6"/>
  <c r="K429" i="11"/>
  <c r="K910" i="6"/>
  <c r="K909" i="11"/>
  <c r="K2682" i="6"/>
  <c r="K2681" i="11"/>
  <c r="K1997" i="11"/>
  <c r="K1998" i="6"/>
  <c r="K872" i="6"/>
  <c r="K871" i="11"/>
  <c r="K885" i="6"/>
  <c r="K884" i="11"/>
  <c r="K2721" i="6"/>
  <c r="K2720" i="11"/>
  <c r="K1710" i="6"/>
  <c r="K1709" i="11"/>
  <c r="K2580" i="6"/>
  <c r="K2579" i="11"/>
  <c r="K301" i="6"/>
  <c r="K300" i="11"/>
  <c r="K848" i="6"/>
  <c r="K847" i="11"/>
  <c r="K2189" i="6"/>
  <c r="K2188" i="11"/>
  <c r="K905" i="6"/>
  <c r="K904" i="11"/>
  <c r="K741" i="6"/>
  <c r="K740" i="11"/>
  <c r="K220" i="6"/>
  <c r="K219" i="11"/>
  <c r="K2555" i="6"/>
  <c r="K2554" i="11"/>
  <c r="K954" i="6"/>
  <c r="K953" i="11"/>
  <c r="K2307" i="6"/>
  <c r="K2306" i="11"/>
  <c r="K2734" i="6"/>
  <c r="K2733" i="11"/>
  <c r="K1899" i="6"/>
  <c r="K1898" i="11"/>
  <c r="K1827" i="6"/>
  <c r="K1826" i="11"/>
  <c r="K2442" i="6"/>
  <c r="K2441" i="11"/>
  <c r="K1660" i="6"/>
  <c r="K1659" i="11"/>
  <c r="K373" i="6"/>
  <c r="K372" i="11"/>
  <c r="K1375" i="6"/>
  <c r="K1374" i="11"/>
  <c r="K2782" i="6"/>
  <c r="K2781" i="11"/>
  <c r="K1962" i="6"/>
  <c r="K1961" i="11"/>
  <c r="K1073" i="6"/>
  <c r="K1072" i="11"/>
  <c r="K519" i="6"/>
  <c r="K518" i="11"/>
  <c r="K458" i="6"/>
  <c r="K457" i="11"/>
  <c r="K2020" i="6"/>
  <c r="K2019" i="11"/>
  <c r="K2116" i="6"/>
  <c r="K2115" i="11"/>
  <c r="K2330" i="6"/>
  <c r="K2329" i="11"/>
  <c r="K2109" i="6"/>
  <c r="K2108" i="11"/>
  <c r="K2039" i="6"/>
  <c r="K2038" i="11"/>
  <c r="K380" i="6"/>
  <c r="K379" i="11"/>
  <c r="K1897" i="6"/>
  <c r="K1896" i="11"/>
  <c r="K1701" i="6"/>
  <c r="K1700" i="11"/>
  <c r="K1826" i="6"/>
  <c r="K1825" i="11"/>
  <c r="K1452" i="6"/>
  <c r="K1451" i="11"/>
  <c r="K232" i="6"/>
  <c r="K231" i="11"/>
  <c r="K366" i="6"/>
  <c r="K365" i="11"/>
  <c r="K1236" i="6"/>
  <c r="K1235" i="11"/>
  <c r="K951" i="6"/>
  <c r="K950" i="11"/>
  <c r="K411" i="6"/>
  <c r="K410" i="11"/>
  <c r="K2424" i="6"/>
  <c r="K2423" i="11"/>
  <c r="K2506" i="6"/>
  <c r="K2505" i="11"/>
  <c r="K393" i="6"/>
  <c r="K392" i="11"/>
  <c r="K461" i="6"/>
  <c r="K460" i="11"/>
  <c r="K2647" i="6"/>
  <c r="K2646" i="11"/>
  <c r="K2792" i="6"/>
  <c r="K2791" i="11"/>
  <c r="K1164" i="6"/>
  <c r="K1163" i="11"/>
  <c r="K1418" i="6"/>
  <c r="K1417" i="11"/>
  <c r="K1494" i="6"/>
  <c r="K1493" i="11"/>
  <c r="K1676" i="6"/>
  <c r="K1675" i="11"/>
  <c r="K1496" i="6"/>
  <c r="K1495" i="11"/>
  <c r="K2074" i="6"/>
  <c r="K2073" i="11"/>
  <c r="K1883" i="6"/>
  <c r="K1882" i="11"/>
  <c r="K2846" i="6"/>
  <c r="K2845" i="11"/>
  <c r="K750" i="6"/>
  <c r="K749" i="11"/>
  <c r="K2689" i="6"/>
  <c r="K2688" i="11"/>
  <c r="K1991" i="6"/>
  <c r="K1990" i="11"/>
  <c r="K1539" i="6"/>
  <c r="K1538" i="11"/>
  <c r="K1204" i="6"/>
  <c r="K1203" i="11"/>
  <c r="K1279" i="6"/>
  <c r="K1278" i="11"/>
  <c r="K1468" i="6"/>
  <c r="K1467" i="11"/>
  <c r="K610" i="6"/>
  <c r="K609" i="11"/>
  <c r="K143" i="6"/>
  <c r="K142" i="11"/>
  <c r="K2452" i="6"/>
  <c r="K2451" i="11"/>
  <c r="K507" i="6"/>
  <c r="K506" i="11"/>
  <c r="K523" i="6"/>
  <c r="K522" i="11"/>
  <c r="K1631" i="6"/>
  <c r="K1630" i="11"/>
  <c r="K2264" i="6"/>
  <c r="K2263" i="11"/>
  <c r="K1118" i="6"/>
  <c r="K1117" i="11"/>
  <c r="K707" i="6"/>
  <c r="K706" i="11"/>
  <c r="K731" i="6"/>
  <c r="K730" i="11"/>
  <c r="K510" i="11"/>
  <c r="K511" i="6"/>
  <c r="K241" i="6"/>
  <c r="K240" i="11"/>
  <c r="K1346" i="6"/>
  <c r="K1345" i="11"/>
  <c r="K424" i="6"/>
  <c r="K423" i="11"/>
  <c r="K1649" i="6"/>
  <c r="K1648" i="11"/>
  <c r="K2090" i="11"/>
  <c r="K2091" i="6"/>
  <c r="K561" i="6"/>
  <c r="K560" i="11"/>
  <c r="K2501" i="6"/>
  <c r="K2500" i="11"/>
  <c r="K734" i="6"/>
  <c r="K733" i="11"/>
  <c r="K981" i="6"/>
  <c r="K980" i="11"/>
  <c r="K623" i="6"/>
  <c r="K622" i="11"/>
  <c r="K2583" i="6"/>
  <c r="K2582" i="11"/>
  <c r="K700" i="6"/>
  <c r="K699" i="11"/>
  <c r="K1855" i="6"/>
  <c r="K1854" i="11"/>
  <c r="K1828" i="6"/>
  <c r="K1827" i="11"/>
  <c r="K2407" i="6"/>
  <c r="K2406" i="11"/>
  <c r="K1271" i="6"/>
  <c r="K1270" i="11"/>
  <c r="K673" i="6"/>
  <c r="K672" i="11"/>
  <c r="K518" i="6"/>
  <c r="K517" i="11"/>
  <c r="K262" i="6"/>
  <c r="K261" i="11"/>
  <c r="K1845" i="6"/>
  <c r="K1844" i="11"/>
  <c r="K1255" i="6"/>
  <c r="K1254" i="11"/>
  <c r="K961" i="6"/>
  <c r="K960" i="11"/>
  <c r="K1237" i="6"/>
  <c r="K1236" i="11"/>
  <c r="K973" i="6"/>
  <c r="K972" i="11"/>
  <c r="K2843" i="6"/>
  <c r="K2842" i="11"/>
  <c r="K1447" i="6"/>
  <c r="K1446" i="11"/>
  <c r="K2457" i="6"/>
  <c r="K2456" i="11"/>
  <c r="K1506" i="6"/>
  <c r="K1505" i="11"/>
  <c r="K2648" i="6"/>
  <c r="K2647" i="11"/>
  <c r="K1725" i="6"/>
  <c r="K1724" i="11"/>
  <c r="K612" i="6"/>
  <c r="K611" i="11"/>
  <c r="K1879" i="6"/>
  <c r="K1878" i="11"/>
  <c r="K1175" i="6"/>
  <c r="K1174" i="11"/>
  <c r="K2182" i="6"/>
  <c r="K2181" i="11"/>
  <c r="K122" i="6"/>
  <c r="K121" i="11"/>
  <c r="K1615" i="6"/>
  <c r="K1614" i="11"/>
  <c r="K156" i="6"/>
  <c r="K155" i="11"/>
  <c r="K1784" i="6"/>
  <c r="K1783" i="11"/>
  <c r="K1154" i="6"/>
  <c r="K1153" i="11"/>
  <c r="K602" i="6"/>
  <c r="K601" i="11"/>
  <c r="K726" i="6"/>
  <c r="K725" i="11"/>
  <c r="K2246" i="6"/>
  <c r="K2245" i="11"/>
  <c r="K2120" i="6"/>
  <c r="K2119" i="11"/>
  <c r="K69" i="11"/>
  <c r="K70" i="6"/>
  <c r="K2133" i="6"/>
  <c r="K2132" i="11"/>
  <c r="K2596" i="6"/>
  <c r="K2595" i="11"/>
  <c r="K2071" i="6"/>
  <c r="K2070" i="11"/>
  <c r="K1685" i="6"/>
  <c r="K1684" i="11"/>
  <c r="K1230" i="6"/>
  <c r="K1229" i="11"/>
  <c r="K956" i="6"/>
  <c r="K955" i="11"/>
  <c r="K298" i="6"/>
  <c r="K297" i="11"/>
  <c r="K2165" i="6"/>
  <c r="K2164" i="11"/>
  <c r="K1435" i="6"/>
  <c r="K1434" i="11"/>
  <c r="K440" i="6"/>
  <c r="K439" i="11"/>
  <c r="K1728" i="6"/>
  <c r="K1727" i="11"/>
  <c r="K526" i="6"/>
  <c r="K525" i="11"/>
  <c r="K2418" i="6"/>
  <c r="K2417" i="11"/>
  <c r="K667" i="6"/>
  <c r="K666" i="11"/>
  <c r="K171" i="6"/>
  <c r="K170" i="11"/>
  <c r="K909" i="6"/>
  <c r="K908" i="11"/>
  <c r="K2190" i="6"/>
  <c r="K2189" i="11"/>
  <c r="K2332" i="6"/>
  <c r="K2331" i="11"/>
  <c r="K1535" i="6"/>
  <c r="K1534" i="11"/>
  <c r="K428" i="6"/>
  <c r="K427" i="11"/>
  <c r="K97" i="6"/>
  <c r="K96" i="11"/>
  <c r="K342" i="6"/>
  <c r="K341" i="11"/>
  <c r="K843" i="6"/>
  <c r="K842" i="11"/>
  <c r="K2609" i="6"/>
  <c r="K2608" i="11"/>
  <c r="K1951" i="6"/>
  <c r="K1950" i="11"/>
  <c r="K1388" i="6"/>
  <c r="K1387" i="11"/>
  <c r="K459" i="6"/>
  <c r="K458" i="11"/>
  <c r="K1205" i="6"/>
  <c r="K1204" i="11"/>
  <c r="K2466" i="6"/>
  <c r="K2465" i="11"/>
  <c r="K631" i="6"/>
  <c r="K630" i="11"/>
  <c r="K246" i="6"/>
  <c r="K245" i="11"/>
  <c r="K1240" i="6"/>
  <c r="K1239" i="11"/>
  <c r="K632" i="6"/>
  <c r="K631" i="11"/>
  <c r="K1035" i="6"/>
  <c r="K1034" i="11"/>
  <c r="K2685" i="6"/>
  <c r="K2684" i="11"/>
  <c r="K1594" i="6"/>
  <c r="K1593" i="11"/>
  <c r="K2597" i="6"/>
  <c r="K2596" i="11"/>
  <c r="K2128" i="6"/>
  <c r="K2127" i="11"/>
  <c r="K2459" i="6"/>
  <c r="K2458" i="11"/>
  <c r="K2783" i="6"/>
  <c r="K2782" i="11"/>
  <c r="K230" i="6"/>
  <c r="K229" i="11"/>
  <c r="K346" i="6"/>
  <c r="K345" i="11"/>
  <c r="K2364" i="6"/>
  <c r="K2363" i="11"/>
  <c r="K537" i="11"/>
  <c r="K538" i="6"/>
  <c r="K2434" i="6"/>
  <c r="K2433" i="11"/>
  <c r="K2744" i="6"/>
  <c r="K2743" i="11"/>
  <c r="K1829" i="6"/>
  <c r="K1828" i="11"/>
  <c r="K1047" i="6"/>
  <c r="K1046" i="11"/>
  <c r="K454" i="6"/>
  <c r="K453" i="11"/>
  <c r="K133" i="6"/>
  <c r="K132" i="11"/>
  <c r="K1381" i="6"/>
  <c r="K1380" i="11"/>
  <c r="K49" i="6"/>
  <c r="K48" i="11"/>
  <c r="K1289" i="6"/>
  <c r="K1288" i="11"/>
  <c r="K221" i="6"/>
  <c r="K220" i="11"/>
  <c r="K1739" i="6"/>
  <c r="K1738" i="11"/>
  <c r="K39" i="6"/>
  <c r="K38" i="11"/>
  <c r="K2193" i="6"/>
  <c r="K2192" i="11"/>
  <c r="K513" i="6"/>
  <c r="K512" i="11"/>
  <c r="K407" i="6"/>
  <c r="K406" i="11"/>
  <c r="K1265" i="6"/>
  <c r="K1264" i="11"/>
  <c r="K1785" i="6"/>
  <c r="K1784" i="11"/>
  <c r="K1150" i="6"/>
  <c r="K1149" i="11"/>
  <c r="K347" i="6"/>
  <c r="K346" i="11"/>
  <c r="K214" i="6"/>
  <c r="K213" i="11"/>
  <c r="K1009" i="6"/>
  <c r="K1008" i="11"/>
  <c r="K1789" i="6"/>
  <c r="K1788" i="11"/>
  <c r="K2463" i="6"/>
  <c r="K2462" i="11"/>
  <c r="K1551" i="6"/>
  <c r="K1550" i="11"/>
  <c r="K1727" i="6"/>
  <c r="K1726" i="11"/>
  <c r="K1773" i="6"/>
  <c r="K1772" i="11"/>
  <c r="K1322" i="6"/>
  <c r="K1321" i="11"/>
  <c r="K990" i="6"/>
  <c r="K989" i="11"/>
  <c r="K1326" i="6"/>
  <c r="K1325" i="11"/>
  <c r="K2587" i="6"/>
  <c r="K2586" i="11"/>
  <c r="K799" i="6"/>
  <c r="K798" i="11"/>
  <c r="K185" i="6"/>
  <c r="K184" i="11"/>
  <c r="K1104" i="6"/>
  <c r="K1103" i="11"/>
  <c r="K993" i="6"/>
  <c r="K992" i="11"/>
  <c r="K2280" i="6"/>
  <c r="K2279" i="11"/>
  <c r="K1945" i="6"/>
  <c r="K1944" i="11"/>
  <c r="K2027" i="6"/>
  <c r="K2026" i="11"/>
  <c r="K1544" i="6"/>
  <c r="K1543" i="11"/>
  <c r="K2643" i="6"/>
  <c r="K2642" i="11"/>
  <c r="K722" i="6"/>
  <c r="K721" i="11"/>
  <c r="K2187" i="6"/>
  <c r="K2186" i="11"/>
  <c r="K766" i="6"/>
  <c r="K765" i="11"/>
  <c r="K788" i="6"/>
  <c r="K787" i="11"/>
  <c r="K2047" i="6"/>
  <c r="K2046" i="11"/>
  <c r="K2119" i="6"/>
  <c r="K2118" i="11"/>
  <c r="K1545" i="6"/>
  <c r="K1544" i="11"/>
  <c r="K2350" i="6"/>
  <c r="K2349" i="11"/>
  <c r="K2156" i="6"/>
  <c r="K2155" i="11"/>
  <c r="K1122" i="6"/>
  <c r="K1121" i="11"/>
  <c r="K640" i="6"/>
  <c r="K639" i="11"/>
  <c r="K688" i="6"/>
  <c r="K687" i="11"/>
  <c r="K1771" i="6"/>
  <c r="K1770" i="11"/>
  <c r="K1260" i="6"/>
  <c r="K1259" i="11"/>
  <c r="K1061" i="6"/>
  <c r="K1060" i="11"/>
  <c r="K89" i="6"/>
  <c r="K88" i="11"/>
  <c r="K391" i="11"/>
  <c r="K392" i="6"/>
  <c r="K12" i="6"/>
  <c r="K11" i="11"/>
  <c r="K728" i="6"/>
  <c r="K727" i="11"/>
  <c r="K671" i="6"/>
  <c r="K670" i="11"/>
  <c r="K1943" i="6"/>
  <c r="K1942" i="11"/>
  <c r="K2684" i="6"/>
  <c r="K2683" i="11"/>
  <c r="K1856" i="6"/>
  <c r="K1855" i="11"/>
  <c r="K535" i="6"/>
  <c r="K534" i="11"/>
  <c r="K747" i="6"/>
  <c r="K746" i="11"/>
  <c r="K1273" i="6"/>
  <c r="K1272" i="11"/>
  <c r="K1750" i="6"/>
  <c r="K1749" i="11"/>
  <c r="K48" i="6"/>
  <c r="K47" i="11"/>
  <c r="K141" i="6"/>
  <c r="K140" i="11"/>
  <c r="K2683" i="6"/>
  <c r="K2682" i="11"/>
  <c r="K91" i="6"/>
  <c r="K90" i="11"/>
  <c r="K1371" i="6"/>
  <c r="K1370" i="11"/>
  <c r="K1402" i="6"/>
  <c r="K1401" i="11"/>
  <c r="K2051" i="6"/>
  <c r="K2050" i="11"/>
  <c r="K660" i="6"/>
  <c r="K659" i="11"/>
  <c r="K293" i="6"/>
  <c r="K292" i="11"/>
  <c r="K2097" i="6"/>
  <c r="K2096" i="11"/>
  <c r="K216" i="6"/>
  <c r="K215" i="11"/>
  <c r="K1291" i="6"/>
  <c r="K1290" i="11"/>
  <c r="K1567" i="6"/>
  <c r="K1566" i="11"/>
  <c r="K2820" i="6"/>
  <c r="K2819" i="11"/>
  <c r="K2765" i="11"/>
  <c r="K2766" i="6"/>
  <c r="K832" i="6"/>
  <c r="K831" i="11"/>
  <c r="K1337" i="6"/>
  <c r="K1336" i="11"/>
  <c r="K341" i="6"/>
  <c r="K340" i="11"/>
  <c r="K2234" i="6"/>
  <c r="K2233" i="11"/>
  <c r="K386" i="6"/>
  <c r="K385" i="11"/>
  <c r="K2665" i="6"/>
  <c r="K2664" i="11"/>
  <c r="K1937" i="6"/>
  <c r="K1936" i="11"/>
  <c r="K1767" i="6"/>
  <c r="K1766" i="11"/>
  <c r="K1406" i="6"/>
  <c r="K1405" i="11"/>
  <c r="K14" i="6"/>
  <c r="K13" i="11"/>
  <c r="K1868" i="6"/>
  <c r="K1867" i="11"/>
  <c r="K1283" i="6"/>
  <c r="K1282" i="11"/>
  <c r="K2709" i="6"/>
  <c r="K2708" i="11"/>
  <c r="K123" i="6"/>
  <c r="K122" i="11"/>
  <c r="K29" i="6"/>
  <c r="K28" i="11"/>
  <c r="K2291" i="6"/>
  <c r="K2290" i="11"/>
  <c r="K824" i="6"/>
  <c r="K823" i="11"/>
  <c r="K1488" i="6"/>
  <c r="K1487" i="11"/>
  <c r="K1120" i="11"/>
  <c r="K1121" i="6"/>
  <c r="K77" i="6"/>
  <c r="K76" i="11"/>
  <c r="K994" i="6"/>
  <c r="K993" i="11"/>
  <c r="K1403" i="6"/>
  <c r="K1402" i="11"/>
  <c r="K605" i="6"/>
  <c r="K604" i="11"/>
  <c r="K2589" i="6"/>
  <c r="K2588" i="11"/>
  <c r="K1589" i="6"/>
  <c r="K1588" i="11"/>
  <c r="K1678" i="6"/>
  <c r="K1677" i="11"/>
  <c r="K2289" i="6"/>
  <c r="K2288" i="11"/>
  <c r="K1574" i="6"/>
  <c r="K1573" i="11"/>
  <c r="K308" i="6"/>
  <c r="K307" i="11"/>
  <c r="K1549" i="6"/>
  <c r="K1548" i="11"/>
  <c r="K455" i="6"/>
  <c r="K454" i="11"/>
  <c r="K2520" i="6"/>
  <c r="K2519" i="11"/>
  <c r="K1654" i="6"/>
  <c r="K1653" i="11"/>
  <c r="K1179" i="6"/>
  <c r="K1178" i="11"/>
  <c r="K1415" i="6"/>
  <c r="K1414" i="11"/>
  <c r="K2247" i="6"/>
  <c r="K2246" i="11"/>
  <c r="K2025" i="6"/>
  <c r="K2024" i="11"/>
  <c r="K61" i="6"/>
  <c r="K60" i="11"/>
  <c r="K1007" i="6"/>
  <c r="K1006" i="11"/>
  <c r="K1040" i="6"/>
  <c r="K1039" i="11"/>
  <c r="K1583" i="6"/>
  <c r="K1582" i="11"/>
  <c r="K2205" i="6"/>
  <c r="K2204" i="11"/>
  <c r="K1870" i="6"/>
  <c r="K1869" i="11"/>
  <c r="K1952" i="6"/>
  <c r="K1951" i="11"/>
  <c r="K2848" i="11"/>
  <c r="K374" i="6"/>
  <c r="K373" i="11"/>
  <c r="K466" i="6"/>
  <c r="K465" i="11"/>
  <c r="K953" i="6"/>
  <c r="K952" i="11"/>
  <c r="K1493" i="6"/>
  <c r="K1492" i="11"/>
  <c r="K853" i="6"/>
  <c r="K852" i="11"/>
  <c r="K74" i="6"/>
  <c r="K73" i="11"/>
  <c r="K768" i="11"/>
  <c r="K769" i="6"/>
  <c r="K2513" i="6"/>
  <c r="K2512" i="11"/>
  <c r="K234" i="11"/>
  <c r="K235" i="6"/>
  <c r="K1372" i="6"/>
  <c r="K1371" i="11"/>
  <c r="K326" i="6"/>
  <c r="K325" i="11"/>
  <c r="K2774" i="6"/>
  <c r="K2773" i="11"/>
  <c r="K2022" i="6"/>
  <c r="K2021" i="11"/>
  <c r="K2780" i="6"/>
  <c r="K2779" i="11"/>
  <c r="K1401" i="6"/>
  <c r="K1400" i="11"/>
  <c r="K2327" i="6"/>
  <c r="K2326" i="11"/>
  <c r="K362" i="6"/>
  <c r="K361" i="11"/>
  <c r="K1864" i="6"/>
  <c r="K1863" i="11"/>
  <c r="K2803" i="6"/>
  <c r="K2802" i="11"/>
  <c r="K125" i="6"/>
  <c r="K124" i="11"/>
  <c r="K1477" i="6"/>
  <c r="K1476" i="11"/>
  <c r="K901" i="6"/>
  <c r="K900" i="11"/>
  <c r="K1385" i="6"/>
  <c r="K1384" i="11"/>
  <c r="K2611" i="6"/>
  <c r="K2610" i="11"/>
  <c r="K2000" i="6"/>
  <c r="K1999" i="11"/>
  <c r="K637" i="6"/>
  <c r="K636" i="11"/>
  <c r="K2701" i="6"/>
  <c r="K2700" i="11"/>
  <c r="K281" i="6"/>
  <c r="K280" i="11"/>
  <c r="K1579" i="6"/>
  <c r="K1578" i="11"/>
  <c r="K1907" i="6"/>
  <c r="K1906" i="11"/>
  <c r="K2612" i="6"/>
  <c r="K2611" i="11"/>
  <c r="K615" i="6"/>
  <c r="K614" i="11"/>
  <c r="K2638" i="6"/>
  <c r="K2637" i="11"/>
  <c r="K10" i="6"/>
  <c r="K9" i="11"/>
  <c r="K318" i="6"/>
  <c r="K317" i="11"/>
  <c r="K44" i="6"/>
  <c r="K43" i="11"/>
  <c r="K2794" i="6"/>
  <c r="K2793" i="11"/>
  <c r="K1813" i="6"/>
  <c r="K1812" i="11"/>
  <c r="K536" i="6"/>
  <c r="K535" i="11"/>
  <c r="K1665" i="6"/>
  <c r="K1664" i="11"/>
  <c r="K878" i="6"/>
  <c r="K877" i="11"/>
  <c r="K1084" i="6"/>
  <c r="K1083" i="11"/>
  <c r="K1992" i="6"/>
  <c r="K1991" i="11"/>
  <c r="K533" i="6"/>
  <c r="K532" i="11"/>
  <c r="K2008" i="6"/>
  <c r="K2007" i="11"/>
  <c r="K1137" i="6"/>
  <c r="K1136" i="11"/>
  <c r="K254" i="6"/>
  <c r="K253" i="11"/>
  <c r="K202" i="6"/>
  <c r="K201" i="11"/>
  <c r="K579" i="6"/>
  <c r="K578" i="11"/>
  <c r="K81" i="6"/>
  <c r="K80" i="11"/>
  <c r="K877" i="6"/>
  <c r="K876" i="11"/>
  <c r="K158" i="6"/>
  <c r="K157" i="11"/>
  <c r="K1643" i="6"/>
  <c r="K1642" i="11"/>
  <c r="K1634" i="6"/>
  <c r="K1633" i="11"/>
  <c r="K2553" i="6"/>
  <c r="K2552" i="11"/>
  <c r="K2251" i="6"/>
  <c r="K2250" i="11"/>
  <c r="K2722" i="6"/>
  <c r="K2721" i="11"/>
  <c r="K358" i="6"/>
  <c r="K357" i="11"/>
  <c r="K92" i="11"/>
  <c r="K93" i="6"/>
  <c r="K184" i="6"/>
  <c r="K183" i="11"/>
  <c r="K166" i="6"/>
  <c r="K165" i="11"/>
  <c r="K1838" i="6"/>
  <c r="K1837" i="11"/>
  <c r="K2080" i="6"/>
  <c r="K2079" i="11"/>
  <c r="K1755" i="6"/>
  <c r="K1754" i="11"/>
  <c r="K98" i="6"/>
  <c r="K97" i="11"/>
  <c r="K1436" i="6"/>
  <c r="K1435" i="11"/>
  <c r="K1521" i="6"/>
  <c r="K1520" i="11"/>
  <c r="K1139" i="6"/>
  <c r="K1138" i="11"/>
  <c r="K129" i="6"/>
  <c r="K128" i="11"/>
  <c r="K657" i="6"/>
  <c r="K656" i="11"/>
  <c r="K749" i="6"/>
  <c r="K748" i="11"/>
  <c r="K1774" i="6"/>
  <c r="K1773" i="11"/>
  <c r="K2014" i="6"/>
  <c r="K2013" i="11"/>
  <c r="K25" i="6"/>
  <c r="K24" i="11"/>
  <c r="K294" i="6"/>
  <c r="K293" i="11"/>
  <c r="K2035" i="6"/>
  <c r="K2034" i="11"/>
  <c r="K1618" i="6"/>
  <c r="K1617" i="11"/>
  <c r="K1919" i="6"/>
  <c r="K1918" i="11"/>
  <c r="K2317" i="6"/>
  <c r="K2316" i="11"/>
  <c r="K1675" i="6"/>
  <c r="K1674" i="11"/>
  <c r="K1099" i="6"/>
  <c r="K1098" i="11"/>
  <c r="K67" i="6"/>
  <c r="K66" i="11"/>
  <c r="K2493" i="6"/>
  <c r="K2492" i="11"/>
  <c r="K286" i="6"/>
  <c r="K285" i="11"/>
  <c r="K1014" i="6"/>
  <c r="K1013" i="11"/>
  <c r="K1947" i="6"/>
  <c r="K1946" i="11"/>
  <c r="K388" i="6"/>
  <c r="K387" i="11"/>
  <c r="K335" i="6"/>
  <c r="K334" i="11"/>
  <c r="K1626" i="6"/>
  <c r="K1625" i="11"/>
  <c r="K1113" i="6"/>
  <c r="K1112" i="11"/>
  <c r="K65" i="6"/>
  <c r="K64" i="11"/>
  <c r="K1197" i="6"/>
  <c r="K1196" i="11"/>
  <c r="K1575" i="6"/>
  <c r="K1574" i="11"/>
  <c r="K1995" i="6"/>
  <c r="K1994" i="11"/>
  <c r="K1969" i="6"/>
  <c r="K1968" i="11"/>
  <c r="K1140" i="6"/>
  <c r="K1139" i="11"/>
  <c r="K1636" i="6"/>
  <c r="K1635" i="11"/>
  <c r="K1411" i="6"/>
  <c r="K1410" i="11"/>
  <c r="K116" i="6"/>
  <c r="K115" i="11"/>
  <c r="K1219" i="6"/>
  <c r="K1218" i="11"/>
  <c r="K83" i="6"/>
  <c r="K82" i="11"/>
  <c r="K498" i="6"/>
  <c r="K497" i="11"/>
  <c r="K2810" i="6"/>
  <c r="K2809" i="11"/>
  <c r="K2368" i="6"/>
  <c r="K2367" i="11"/>
  <c r="K1368" i="6"/>
  <c r="K1367" i="11"/>
  <c r="K414" i="6"/>
  <c r="K413" i="11"/>
  <c r="K288" i="6"/>
  <c r="K287" i="11"/>
  <c r="K2754" i="6"/>
  <c r="K2753" i="11"/>
  <c r="K1395" i="6"/>
  <c r="K1394" i="11"/>
  <c r="K182" i="6"/>
  <c r="K181" i="11"/>
  <c r="K2305" i="6"/>
  <c r="K2304" i="11"/>
  <c r="K496" i="6"/>
  <c r="K495" i="11"/>
  <c r="K7" i="6"/>
  <c r="K6" i="11"/>
  <c r="K1081" i="6"/>
  <c r="K1080" i="11"/>
  <c r="K2004" i="6"/>
  <c r="K2003" i="11"/>
  <c r="K1977" i="6"/>
  <c r="K1976" i="11"/>
  <c r="K1926" i="6"/>
  <c r="K1925" i="11"/>
  <c r="K2338" i="6"/>
  <c r="K2337" i="11"/>
  <c r="K939" i="6"/>
  <c r="K938" i="11"/>
  <c r="K324" i="11"/>
  <c r="K325" i="6"/>
  <c r="K1867" i="6"/>
  <c r="K1866" i="11"/>
  <c r="K2431" i="6"/>
  <c r="K2430" i="11"/>
  <c r="K1740" i="6"/>
  <c r="K1739" i="11"/>
  <c r="K596" i="11"/>
  <c r="K597" i="6"/>
  <c r="K2093" i="6"/>
  <c r="K2092" i="11"/>
  <c r="K2666" i="6"/>
  <c r="K2665" i="11"/>
  <c r="K1606" i="6"/>
  <c r="K1605" i="11"/>
  <c r="K1241" i="6"/>
  <c r="K1240" i="11"/>
  <c r="K988" i="6"/>
  <c r="K987" i="11"/>
  <c r="K2614" i="6"/>
  <c r="K2613" i="11"/>
  <c r="K2707" i="6"/>
  <c r="K2706" i="11"/>
  <c r="K2166" i="6"/>
  <c r="K2165" i="11"/>
  <c r="K80" i="6"/>
  <c r="K79" i="11"/>
  <c r="K793" i="6"/>
  <c r="K792" i="11"/>
  <c r="K1147" i="6"/>
  <c r="K1146" i="11"/>
  <c r="K87" i="6"/>
  <c r="K86" i="11"/>
  <c r="K621" i="6"/>
  <c r="K620" i="11"/>
  <c r="K1425" i="6"/>
  <c r="K1424" i="11"/>
  <c r="K1483" i="6"/>
  <c r="K1482" i="11"/>
  <c r="K613" i="6"/>
  <c r="K612" i="11"/>
  <c r="K725" i="6"/>
  <c r="K724" i="11"/>
  <c r="K1979" i="6"/>
  <c r="K1978" i="11"/>
  <c r="K2253" i="6"/>
  <c r="K2252" i="11"/>
  <c r="K639" i="6"/>
  <c r="K638" i="11"/>
  <c r="K2194" i="6"/>
  <c r="K2193" i="11"/>
  <c r="K2085" i="6"/>
  <c r="K2084" i="11"/>
  <c r="K1450" i="6"/>
  <c r="K1449" i="11"/>
  <c r="K82" i="6"/>
  <c r="K81" i="11"/>
  <c r="K1590" i="6"/>
  <c r="K1589" i="11"/>
  <c r="K2706" i="6"/>
  <c r="K2705" i="11"/>
  <c r="K2556" i="6"/>
  <c r="K2555" i="11"/>
  <c r="K963" i="6"/>
  <c r="K962" i="11"/>
  <c r="K1684" i="6"/>
  <c r="K1683" i="11"/>
  <c r="K1119" i="6"/>
  <c r="K1118" i="11"/>
  <c r="K1125" i="6"/>
  <c r="K1124" i="11"/>
  <c r="K243" i="6"/>
  <c r="K242" i="11"/>
  <c r="K2059" i="6"/>
  <c r="K2058" i="11"/>
  <c r="K1387" i="6"/>
  <c r="K1386" i="11"/>
  <c r="K2594" i="11"/>
  <c r="K2595" i="6"/>
  <c r="K1459" i="6"/>
  <c r="K1458" i="11"/>
  <c r="K1443" i="6"/>
  <c r="K1442" i="11"/>
  <c r="K1216" i="6"/>
  <c r="K1215" i="11"/>
  <c r="K1923" i="6"/>
  <c r="K1922" i="11"/>
  <c r="K2358" i="6"/>
  <c r="K2357" i="11"/>
  <c r="K118" i="6"/>
  <c r="K117" i="11"/>
  <c r="K1846" i="6"/>
  <c r="K1845" i="11"/>
  <c r="K1690" i="6"/>
  <c r="K1689" i="11"/>
  <c r="K1657" i="6"/>
  <c r="K1656" i="11"/>
  <c r="K1328" i="6"/>
  <c r="K1327" i="11"/>
  <c r="K1487" i="6"/>
  <c r="K1486" i="11"/>
  <c r="K595" i="6"/>
  <c r="K594" i="11"/>
  <c r="K1963" i="6"/>
  <c r="K1962" i="11"/>
  <c r="K2223" i="6"/>
  <c r="K2222" i="11"/>
  <c r="K1566" i="6"/>
  <c r="K1565" i="11"/>
  <c r="K1475" i="6"/>
  <c r="K1474" i="11"/>
  <c r="K2592" i="6"/>
  <c r="K2591" i="11"/>
  <c r="K677" i="6"/>
  <c r="K676" i="11"/>
  <c r="K982" i="6"/>
  <c r="K981" i="11"/>
  <c r="K239" i="6"/>
  <c r="K238" i="11"/>
  <c r="K103" i="11"/>
  <c r="K104" i="6"/>
  <c r="K908" i="6"/>
  <c r="K907" i="11"/>
  <c r="K551" i="6"/>
  <c r="K550" i="11"/>
  <c r="K2252" i="6"/>
  <c r="K2251" i="11"/>
  <c r="K1851" i="6"/>
  <c r="K1850" i="11"/>
  <c r="K2764" i="6"/>
  <c r="K2763" i="11"/>
  <c r="K2788" i="6"/>
  <c r="K2787" i="11"/>
  <c r="K2322" i="6"/>
  <c r="K2321" i="11"/>
  <c r="K289" i="6"/>
  <c r="K288" i="11"/>
  <c r="K1614" i="6"/>
  <c r="K1613" i="11"/>
  <c r="K1993" i="6"/>
  <c r="K1992" i="11"/>
  <c r="K921" i="6"/>
  <c r="K920" i="11"/>
  <c r="K2341" i="6"/>
  <c r="K2340" i="11"/>
  <c r="K2328" i="6"/>
  <c r="K2327" i="11"/>
  <c r="K1001" i="6"/>
  <c r="K1000" i="11"/>
  <c r="K1967" i="6"/>
  <c r="K1966" i="11"/>
  <c r="K1738" i="6"/>
  <c r="K1737" i="11"/>
  <c r="K1032" i="6"/>
  <c r="K1031" i="11"/>
  <c r="K625" i="6"/>
  <c r="K624" i="11"/>
  <c r="K1145" i="6"/>
  <c r="K1144" i="11"/>
  <c r="K1249" i="6"/>
  <c r="K1248" i="11"/>
  <c r="K1552" i="6"/>
  <c r="K1551" i="11"/>
  <c r="K1408" i="6"/>
  <c r="K1407" i="11"/>
  <c r="K2640" i="6"/>
  <c r="K2639" i="11"/>
  <c r="K2644" i="6"/>
  <c r="K2643" i="11"/>
  <c r="K251" i="6"/>
  <c r="K250" i="11"/>
  <c r="K1290" i="6"/>
  <c r="K1289" i="11"/>
  <c r="K95" i="6"/>
  <c r="K94" i="11"/>
  <c r="K274" i="6"/>
  <c r="K273" i="11"/>
  <c r="K1639" i="6"/>
  <c r="K1638" i="11"/>
  <c r="K389" i="6"/>
  <c r="K388" i="11"/>
  <c r="K2471" i="6"/>
  <c r="K2470" i="11"/>
  <c r="K2394" i="6"/>
  <c r="K2393" i="11"/>
  <c r="K210" i="6"/>
  <c r="K209" i="11"/>
  <c r="K493" i="6"/>
  <c r="K492" i="11"/>
  <c r="K1248" i="6"/>
  <c r="K1247" i="11"/>
  <c r="K1519" i="6"/>
  <c r="K1518" i="11"/>
  <c r="K1832" i="6"/>
  <c r="K1831" i="11"/>
  <c r="K178" i="6"/>
  <c r="K177" i="11"/>
  <c r="K1192" i="6"/>
  <c r="K1191" i="11"/>
  <c r="K583" i="6"/>
  <c r="K582" i="11"/>
  <c r="K925" i="6"/>
  <c r="K924" i="11"/>
  <c r="K604" i="6"/>
  <c r="K603" i="11"/>
  <c r="K2465" i="6"/>
  <c r="K2464" i="11"/>
  <c r="K64" i="6"/>
  <c r="K63" i="11"/>
  <c r="K1441" i="6"/>
  <c r="K1440" i="11"/>
  <c r="K1798" i="6"/>
  <c r="K1797" i="11"/>
  <c r="K1370" i="6"/>
  <c r="K1369" i="11"/>
  <c r="K90" i="6"/>
  <c r="K89" i="11"/>
  <c r="K712" i="6"/>
  <c r="K711" i="11"/>
  <c r="K785" i="6"/>
  <c r="K784" i="11"/>
  <c r="K2789" i="6"/>
  <c r="K2788" i="11"/>
  <c r="K260" i="6"/>
  <c r="K259" i="11"/>
  <c r="K1021" i="6"/>
  <c r="K1020" i="11"/>
  <c r="K695" i="6"/>
  <c r="K694" i="11"/>
  <c r="K2121" i="6"/>
  <c r="K2120" i="11"/>
  <c r="K2487" i="6"/>
  <c r="K2486" i="11"/>
  <c r="K2668" i="6"/>
  <c r="K2667" i="11"/>
  <c r="K1025" i="6"/>
  <c r="K1024" i="11"/>
  <c r="K1877" i="6"/>
  <c r="K1876" i="11"/>
  <c r="K1766" i="6"/>
  <c r="K1765" i="11"/>
  <c r="K1072" i="6"/>
  <c r="K1071" i="11"/>
  <c r="K2636" i="11"/>
  <c r="K2637" i="6"/>
  <c r="K917" i="6"/>
  <c r="K916" i="11"/>
  <c r="K1810" i="6"/>
  <c r="K1809" i="11"/>
  <c r="K1540" i="6"/>
  <c r="K1539" i="11"/>
  <c r="K1591" i="6"/>
  <c r="K1590" i="11"/>
  <c r="K263" i="6"/>
  <c r="K262" i="11"/>
  <c r="K2429" i="6"/>
  <c r="K2428" i="11"/>
  <c r="K19" i="6"/>
  <c r="K18" i="11"/>
  <c r="K2309" i="6"/>
  <c r="K2308" i="11"/>
  <c r="K678" i="6"/>
  <c r="K677" i="11"/>
  <c r="K2781" i="6"/>
  <c r="K2780" i="11"/>
  <c r="K1563" i="6"/>
  <c r="K1562" i="11"/>
  <c r="K1200" i="6"/>
  <c r="K1199" i="11"/>
  <c r="K226" i="6"/>
  <c r="K225" i="11"/>
  <c r="K2804" i="6"/>
  <c r="K2803" i="11"/>
  <c r="K2304" i="6"/>
  <c r="K2303" i="11"/>
  <c r="K1793" i="6"/>
  <c r="K1792" i="11"/>
  <c r="K1853" i="6"/>
  <c r="K1852" i="11"/>
  <c r="K1257" i="6"/>
  <c r="K1256" i="11"/>
  <c r="K658" i="6"/>
  <c r="K657" i="11"/>
  <c r="K569" i="6"/>
  <c r="K568" i="11"/>
  <c r="K1417" i="6"/>
  <c r="K1416" i="11"/>
  <c r="K704" i="6"/>
  <c r="K703" i="11"/>
  <c r="K2829" i="6"/>
  <c r="K2828" i="11"/>
  <c r="K2777" i="6"/>
  <c r="K2776" i="11"/>
  <c r="K2030" i="6"/>
  <c r="K2029" i="11"/>
  <c r="K250" i="6"/>
  <c r="K249" i="11"/>
  <c r="K881" i="6"/>
  <c r="K880" i="11"/>
  <c r="K1581" i="6"/>
  <c r="K1580" i="11"/>
  <c r="K401" i="6"/>
  <c r="K400" i="11"/>
  <c r="K527" i="6"/>
  <c r="K526" i="11"/>
  <c r="K1480" i="6"/>
  <c r="K1479" i="11"/>
  <c r="K2276" i="6"/>
  <c r="K2275" i="11"/>
  <c r="K654" i="6"/>
  <c r="K653" i="11"/>
  <c r="K642" i="6"/>
  <c r="K641" i="11"/>
  <c r="K2450" i="6"/>
  <c r="K2449" i="11"/>
  <c r="K592" i="6"/>
  <c r="K591" i="11"/>
  <c r="K1744" i="6"/>
  <c r="K1743" i="11"/>
  <c r="K1356" i="6"/>
  <c r="K1355" i="11"/>
  <c r="K363" i="6"/>
  <c r="K362" i="11"/>
  <c r="K1778" i="6"/>
  <c r="K1777" i="11"/>
  <c r="K643" i="6"/>
  <c r="K642" i="11"/>
  <c r="K1171" i="11"/>
  <c r="K1172" i="6"/>
  <c r="K2138" i="6"/>
  <c r="K2137" i="11"/>
  <c r="K2132" i="6"/>
  <c r="K2131" i="11"/>
  <c r="K1538" i="6"/>
  <c r="K1537" i="11"/>
  <c r="K1142" i="6"/>
  <c r="K1141" i="11"/>
  <c r="K397" i="6"/>
  <c r="K396" i="11"/>
  <c r="K367" i="6"/>
  <c r="K366" i="11"/>
  <c r="K2725" i="6"/>
  <c r="K2724" i="11"/>
  <c r="K2445" i="6"/>
  <c r="K2444" i="11"/>
  <c r="K154" i="6"/>
  <c r="K153" i="11"/>
  <c r="K1201" i="6"/>
  <c r="K1200" i="11"/>
  <c r="K2484" i="6"/>
  <c r="K2483" i="11"/>
  <c r="K38" i="6"/>
  <c r="K37" i="11"/>
  <c r="K2244" i="6"/>
  <c r="K2243" i="11"/>
  <c r="K555" i="6"/>
  <c r="K554" i="11"/>
  <c r="K2628" i="11"/>
  <c r="K2629" i="6"/>
  <c r="K662" i="6"/>
  <c r="K661" i="11"/>
  <c r="K1195" i="6"/>
  <c r="K1194" i="11"/>
  <c r="K2110" i="6"/>
  <c r="K2109" i="11"/>
  <c r="K1948" i="6"/>
  <c r="K1947" i="11"/>
  <c r="K2003" i="6"/>
  <c r="K2002" i="11"/>
  <c r="K197" i="6"/>
  <c r="K196" i="11"/>
  <c r="K470" i="6"/>
  <c r="K469" i="11"/>
  <c r="K1524" i="6"/>
  <c r="K1523" i="11"/>
  <c r="K1036" i="6"/>
  <c r="K1035" i="11"/>
  <c r="K927" i="6"/>
  <c r="K926" i="11"/>
  <c r="K1354" i="6"/>
  <c r="K1353" i="11"/>
  <c r="K738" i="6"/>
  <c r="K737" i="11"/>
  <c r="K2477" i="6"/>
  <c r="K2476" i="11"/>
  <c r="K444" i="6"/>
  <c r="K443" i="11"/>
  <c r="K580" i="6"/>
  <c r="K579" i="11"/>
  <c r="K2342" i="6"/>
  <c r="K2341" i="11"/>
  <c r="K2802" i="6"/>
  <c r="K2801" i="11"/>
  <c r="K309" i="6"/>
  <c r="K308" i="11"/>
  <c r="K1588" i="6"/>
  <c r="K1587" i="11"/>
  <c r="K1556" i="6"/>
  <c r="K1555" i="11"/>
  <c r="K808" i="6"/>
  <c r="K807" i="11"/>
  <c r="K376" i="6"/>
  <c r="K375" i="11"/>
  <c r="K1455" i="6"/>
  <c r="K1454" i="11"/>
  <c r="K148" i="6"/>
  <c r="K147" i="11"/>
  <c r="K1323" i="6"/>
  <c r="K1322" i="11"/>
  <c r="K1892" i="6"/>
  <c r="K1891" i="11"/>
  <c r="K1206" i="6"/>
  <c r="K1205" i="11"/>
  <c r="K206" i="6"/>
  <c r="K205" i="11"/>
  <c r="K2114" i="6"/>
  <c r="K2113" i="11"/>
  <c r="K2038" i="6"/>
  <c r="K2037" i="11"/>
  <c r="K687" i="6"/>
  <c r="K686" i="11"/>
  <c r="K2760" i="6"/>
  <c r="K2759" i="11"/>
  <c r="K415" i="6"/>
  <c r="K414" i="11"/>
  <c r="K186" i="6"/>
  <c r="K185" i="11"/>
  <c r="K1831" i="6"/>
  <c r="K1830" i="11"/>
  <c r="K912" i="6"/>
  <c r="K911" i="11"/>
  <c r="K2657" i="6"/>
  <c r="K2656" i="11"/>
  <c r="K2060" i="6"/>
  <c r="K2059" i="11"/>
  <c r="K1038" i="6"/>
  <c r="K1037" i="11"/>
  <c r="K228" i="6"/>
  <c r="K227" i="11"/>
  <c r="K2400" i="6"/>
  <c r="K2399" i="11"/>
  <c r="K2634" i="6"/>
  <c r="K2633" i="11"/>
  <c r="K2610" i="6"/>
  <c r="K2609" i="11"/>
  <c r="K2207" i="6"/>
  <c r="K2206" i="11"/>
  <c r="K524" i="6"/>
  <c r="K523" i="11"/>
  <c r="K1927" i="6"/>
  <c r="K1926" i="11"/>
  <c r="K1953" i="6"/>
  <c r="K1952" i="11"/>
  <c r="K1058" i="6"/>
  <c r="K1057" i="11"/>
  <c r="K2075" i="6"/>
  <c r="K2074" i="11"/>
  <c r="K2203" i="6"/>
  <c r="K2202" i="11"/>
  <c r="K2084" i="6"/>
  <c r="K2083" i="11"/>
  <c r="K1284" i="6"/>
  <c r="K1283" i="11"/>
  <c r="K1132" i="6"/>
  <c r="K1131" i="11"/>
  <c r="K1251" i="6"/>
  <c r="K1250" i="11"/>
  <c r="K1110" i="6"/>
  <c r="K1109" i="11"/>
  <c r="K2029" i="6"/>
  <c r="K2028" i="11"/>
  <c r="K2159" i="6"/>
  <c r="K2158" i="11"/>
  <c r="K242" i="6"/>
  <c r="K241" i="11"/>
  <c r="K2844" i="6"/>
  <c r="K2843" i="11"/>
  <c r="K2695" i="6"/>
  <c r="K2694" i="11"/>
  <c r="K1153" i="6"/>
  <c r="K1152" i="11"/>
  <c r="K24" i="6"/>
  <c r="K23" i="11"/>
  <c r="K2297" i="6"/>
  <c r="K2296" i="11"/>
  <c r="K2564" i="6"/>
  <c r="K2563" i="11"/>
  <c r="K899" i="6"/>
  <c r="K898" i="11"/>
  <c r="K2710" i="6"/>
  <c r="K2709" i="11"/>
  <c r="K157" i="6"/>
  <c r="K156" i="11"/>
  <c r="K1278" i="6"/>
  <c r="K1277" i="11"/>
  <c r="K249" i="6"/>
  <c r="K248" i="11"/>
  <c r="K1023" i="6"/>
  <c r="K1022" i="11"/>
  <c r="K2469" i="11"/>
  <c r="K2470" i="6"/>
  <c r="K1670" i="6"/>
  <c r="K1669" i="11"/>
  <c r="K767" i="6"/>
  <c r="K766" i="11"/>
  <c r="K2838" i="6"/>
  <c r="K2837" i="11"/>
  <c r="K2496" i="6"/>
  <c r="K2495" i="11"/>
  <c r="K1016" i="6"/>
  <c r="K1015" i="11"/>
  <c r="K636" i="6"/>
  <c r="K635" i="11"/>
  <c r="K2298" i="6"/>
  <c r="K2297" i="11"/>
  <c r="K2254" i="6"/>
  <c r="K2253" i="11"/>
  <c r="K1044" i="6"/>
  <c r="K1043" i="11"/>
  <c r="K1167" i="6"/>
  <c r="K1166" i="11"/>
  <c r="K1327" i="6"/>
  <c r="K1326" i="11"/>
  <c r="K1677" i="6"/>
  <c r="K1676" i="11"/>
  <c r="K530" i="6"/>
  <c r="K529" i="11"/>
  <c r="K2373" i="6"/>
  <c r="K2372" i="11"/>
  <c r="K2391" i="6"/>
  <c r="K2390" i="11"/>
  <c r="K1146" i="6"/>
  <c r="K1145" i="11"/>
  <c r="K1176" i="6"/>
  <c r="K1175" i="11"/>
  <c r="K2464" i="6"/>
  <c r="K2463" i="11"/>
  <c r="K1135" i="6"/>
  <c r="K1134" i="11"/>
  <c r="K486" i="6"/>
  <c r="K485" i="11"/>
  <c r="K2096" i="6"/>
  <c r="K2095" i="11"/>
  <c r="K638" i="6"/>
  <c r="K637" i="11"/>
  <c r="K2454" i="6"/>
  <c r="K2453" i="11"/>
  <c r="K2314" i="6"/>
  <c r="K2313" i="11"/>
  <c r="K269" i="6"/>
  <c r="K268" i="11"/>
  <c r="K2018" i="6"/>
  <c r="K2017" i="11"/>
  <c r="K489" i="11"/>
  <c r="K490" i="6"/>
  <c r="K2041" i="6"/>
  <c r="K2040" i="11"/>
  <c r="K2390" i="6"/>
  <c r="K2389" i="11"/>
  <c r="K1348" i="6"/>
  <c r="K1347" i="11"/>
  <c r="K2688" i="6"/>
  <c r="K2687" i="11"/>
  <c r="K306" i="6"/>
  <c r="K305" i="11"/>
  <c r="K868" i="6"/>
  <c r="K867" i="11"/>
  <c r="K356" i="6"/>
  <c r="K355" i="11"/>
  <c r="K2522" i="6"/>
  <c r="K2521" i="11"/>
  <c r="K217" i="6"/>
  <c r="K216" i="11"/>
  <c r="K2715" i="6"/>
  <c r="K2714" i="11"/>
  <c r="K2258" i="6"/>
  <c r="K2257" i="11"/>
  <c r="K2530" i="6"/>
  <c r="K2529" i="11"/>
  <c r="K1127" i="6"/>
  <c r="K1126" i="11"/>
  <c r="K2834" i="6"/>
  <c r="K2833" i="11"/>
  <c r="K176" i="6"/>
  <c r="K175" i="11"/>
  <c r="K316" i="6"/>
  <c r="K315" i="11"/>
  <c r="K432" i="6"/>
  <c r="K431" i="11"/>
  <c r="K119" i="6"/>
  <c r="K118" i="11"/>
  <c r="K1419" i="6"/>
  <c r="K1418" i="11"/>
  <c r="K1462" i="6"/>
  <c r="K1461" i="11"/>
  <c r="K2175" i="6"/>
  <c r="K2174" i="11"/>
  <c r="K1561" i="6"/>
  <c r="K1560" i="11"/>
  <c r="K2808" i="6"/>
  <c r="K2807" i="11"/>
  <c r="K2191" i="6"/>
  <c r="K2190" i="11"/>
  <c r="K1903" i="6"/>
  <c r="K1902" i="11"/>
  <c r="K2618" i="6"/>
  <c r="K2617" i="11"/>
  <c r="K1155" i="6"/>
  <c r="K1154" i="11"/>
  <c r="K1308" i="6"/>
  <c r="K1307" i="11"/>
  <c r="K2227" i="6"/>
  <c r="K2226" i="11"/>
  <c r="K2725" i="11"/>
  <c r="K2726" i="6"/>
  <c r="K864" i="6"/>
  <c r="K863" i="11"/>
  <c r="K1683" i="6"/>
  <c r="K1682" i="11"/>
  <c r="K1984" i="6"/>
  <c r="K1983" i="11"/>
  <c r="K1355" i="6"/>
  <c r="K1354" i="11"/>
  <c r="K1982" i="6"/>
  <c r="K1981" i="11"/>
  <c r="K219" i="6"/>
  <c r="K218" i="11"/>
  <c r="K180" i="6"/>
  <c r="K179" i="11"/>
  <c r="K2558" i="6"/>
  <c r="K2557" i="11"/>
  <c r="K2675" i="6"/>
  <c r="K2674" i="11"/>
  <c r="K2230" i="6"/>
  <c r="K2229" i="11"/>
  <c r="K1294" i="6"/>
  <c r="K1293" i="11"/>
  <c r="K121" i="6"/>
  <c r="K120" i="11"/>
  <c r="K1970" i="6"/>
  <c r="K1969" i="11"/>
  <c r="K257" i="6"/>
  <c r="K256" i="11"/>
  <c r="K2748" i="6"/>
  <c r="K2747" i="11"/>
  <c r="K735" i="6"/>
  <c r="K734" i="11"/>
  <c r="K1020" i="6"/>
  <c r="K1019" i="11"/>
  <c r="K2139" i="6"/>
  <c r="K2138" i="11"/>
  <c r="K1515" i="6"/>
  <c r="K1514" i="11"/>
  <c r="K2372" i="6"/>
  <c r="K2371" i="11"/>
  <c r="K1013" i="6"/>
  <c r="K1012" i="11"/>
  <c r="K2807" i="6"/>
  <c r="K2806" i="11"/>
  <c r="K506" i="6"/>
  <c r="K505" i="11"/>
  <c r="K2768" i="6"/>
  <c r="K2767" i="11"/>
  <c r="K1694" i="6"/>
  <c r="K1693" i="11"/>
  <c r="K1270" i="6"/>
  <c r="K1269" i="11"/>
  <c r="K2523" i="6"/>
  <c r="K2522" i="11"/>
  <c r="K17" i="6"/>
  <c r="K16" i="11"/>
  <c r="K179" i="6"/>
  <c r="K178" i="11"/>
  <c r="K1061" i="11"/>
  <c r="K1062" i="6"/>
  <c r="K1667" i="6"/>
  <c r="K1666" i="11"/>
  <c r="K1473" i="6"/>
  <c r="K1472" i="11"/>
  <c r="K2099" i="6"/>
  <c r="K2098" i="11"/>
  <c r="K2005" i="6"/>
  <c r="K2004" i="11"/>
  <c r="K2219" i="6"/>
  <c r="K2218" i="11"/>
  <c r="K1900" i="6"/>
  <c r="K1899" i="11"/>
  <c r="K1942" i="6"/>
  <c r="K1941" i="11"/>
  <c r="K650" i="6"/>
  <c r="K649" i="11"/>
  <c r="K2034" i="6"/>
  <c r="K2033" i="11"/>
  <c r="K2835" i="6"/>
  <c r="K2834" i="11"/>
  <c r="K2149" i="6"/>
  <c r="K2148" i="11"/>
  <c r="K1342" i="6"/>
  <c r="K1341" i="11"/>
  <c r="K628" i="6"/>
  <c r="K627" i="11"/>
  <c r="K549" i="6"/>
  <c r="K548" i="11"/>
  <c r="K84" i="6"/>
  <c r="K83" i="11"/>
  <c r="K1439" i="6"/>
  <c r="K1438" i="11"/>
  <c r="K924" i="6"/>
  <c r="K923" i="11"/>
  <c r="K1295" i="6"/>
  <c r="K1294" i="11"/>
  <c r="K634" i="6"/>
  <c r="K633" i="11"/>
  <c r="K231" i="6"/>
  <c r="K230" i="11"/>
  <c r="K1781" i="6"/>
  <c r="K1780" i="11"/>
  <c r="K2639" i="6"/>
  <c r="K2638" i="11"/>
  <c r="K1431" i="6"/>
  <c r="K1430" i="11"/>
  <c r="K744" i="6"/>
  <c r="K743" i="11"/>
  <c r="K803" i="6"/>
  <c r="K802" i="11"/>
  <c r="K505" i="6"/>
  <c r="K504" i="11"/>
  <c r="K1321" i="6"/>
  <c r="K1320" i="11"/>
  <c r="K1438" i="6"/>
  <c r="K1437" i="11"/>
  <c r="K1188" i="6"/>
  <c r="K1187" i="11"/>
  <c r="K1881" i="6"/>
  <c r="K1880" i="11"/>
  <c r="K2652" i="6"/>
  <c r="K2651" i="11"/>
  <c r="K1708" i="6"/>
  <c r="K1707" i="11"/>
  <c r="K2013" i="6"/>
  <c r="K2012" i="11"/>
  <c r="K2419" i="6"/>
  <c r="K2418" i="11"/>
  <c r="K754" i="6"/>
  <c r="K753" i="11"/>
  <c r="K1152" i="6"/>
  <c r="K1151" i="11"/>
  <c r="K2398" i="6"/>
  <c r="K2397" i="11"/>
  <c r="K1646" i="6"/>
  <c r="K1645" i="11"/>
  <c r="K2544" i="6"/>
  <c r="K2543" i="11"/>
  <c r="K1758" i="6"/>
  <c r="K1757" i="11"/>
  <c r="K2625" i="6"/>
  <c r="K2624" i="11"/>
  <c r="K245" i="6"/>
  <c r="K244" i="11"/>
  <c r="K1664" i="6"/>
  <c r="K1663" i="11"/>
  <c r="K299" i="6"/>
  <c r="K298" i="11"/>
  <c r="K284" i="6"/>
  <c r="K283" i="11"/>
  <c r="K2352" i="6"/>
  <c r="K2351" i="11"/>
  <c r="K2430" i="6"/>
  <c r="K2429" i="11"/>
  <c r="K2456" i="6"/>
  <c r="K2455" i="11"/>
  <c r="K1505" i="6"/>
  <c r="K1504" i="11"/>
  <c r="K2646" i="6"/>
  <c r="K2645" i="11"/>
  <c r="K287" i="6"/>
  <c r="K286" i="11"/>
  <c r="K1422" i="6"/>
  <c r="K1421" i="11"/>
  <c r="K1507" i="6"/>
  <c r="K1506" i="11"/>
  <c r="K1235" i="6"/>
  <c r="K1234" i="11"/>
  <c r="K2847" i="11"/>
  <c r="K1338" i="6"/>
  <c r="K1337" i="11"/>
  <c r="K992" i="6"/>
  <c r="K991" i="11"/>
  <c r="K1630" i="6"/>
  <c r="K1629" i="11"/>
  <c r="K1854" i="6"/>
  <c r="K1853" i="11"/>
  <c r="K1666" i="6"/>
  <c r="K1665" i="11"/>
  <c r="K1085" i="6"/>
  <c r="K1084" i="11"/>
  <c r="K819" i="6"/>
  <c r="K818" i="11"/>
  <c r="K1932" i="6"/>
  <c r="K1931" i="11"/>
  <c r="K2433" i="6"/>
  <c r="K2432" i="11"/>
  <c r="K1076" i="6"/>
  <c r="K1075" i="11"/>
  <c r="K2461" i="6"/>
  <c r="K2460" i="11"/>
  <c r="K1027" i="6"/>
  <c r="K1026" i="11"/>
  <c r="K1220" i="6"/>
  <c r="K1219" i="11"/>
  <c r="K1288" i="6"/>
  <c r="K1287" i="11"/>
  <c r="K2711" i="6"/>
  <c r="K2710" i="11"/>
  <c r="K79" i="6"/>
  <c r="K78" i="11"/>
  <c r="K1474" i="6"/>
  <c r="K1473" i="11"/>
  <c r="K1329" i="6"/>
  <c r="K1328" i="11"/>
  <c r="K902" i="6"/>
  <c r="K901" i="11"/>
  <c r="K1432" i="6"/>
  <c r="K1431" i="11"/>
  <c r="K1227" i="6"/>
  <c r="K1226" i="11"/>
  <c r="K669" i="6"/>
  <c r="K668" i="11"/>
  <c r="K2579" i="6"/>
  <c r="K2578" i="11"/>
  <c r="K495" i="6"/>
  <c r="K494" i="11"/>
  <c r="K2212" i="6"/>
  <c r="K2211" i="11"/>
  <c r="K539" i="6"/>
  <c r="K538" i="11"/>
  <c r="K2541" i="6"/>
  <c r="K2540" i="11"/>
  <c r="K419" i="6"/>
  <c r="K418" i="11"/>
  <c r="K1782" i="6"/>
  <c r="K1781" i="11"/>
  <c r="K2525" i="6"/>
  <c r="K2524" i="11"/>
  <c r="K146" i="6"/>
  <c r="K145" i="11"/>
  <c r="K2716" i="6"/>
  <c r="K2715" i="11"/>
  <c r="K686" i="6"/>
  <c r="K685" i="11"/>
  <c r="K1736" i="6"/>
  <c r="K1735" i="11"/>
  <c r="K756" i="6"/>
  <c r="K755" i="11"/>
  <c r="K1873" i="6"/>
  <c r="K1872" i="11"/>
  <c r="K1850" i="6"/>
  <c r="K1849" i="11"/>
  <c r="K1050" i="6"/>
  <c r="K1049" i="11"/>
  <c r="K451" i="6"/>
  <c r="K450" i="11"/>
  <c r="K2361" i="6"/>
  <c r="K2360" i="11"/>
  <c r="K1876" i="6"/>
  <c r="K1875" i="11"/>
  <c r="K316" i="11"/>
  <c r="K317" i="6"/>
  <c r="K313" i="6"/>
  <c r="K312" i="11"/>
  <c r="K884" i="6"/>
  <c r="K883" i="11"/>
  <c r="K2731" i="6"/>
  <c r="K2730" i="11"/>
  <c r="K2334" i="6"/>
  <c r="K2333" i="11"/>
  <c r="K1697" i="6"/>
  <c r="K1696" i="11"/>
  <c r="K1031" i="6"/>
  <c r="K1030" i="11"/>
  <c r="K1126" i="6"/>
  <c r="K1125" i="11"/>
  <c r="K2118" i="6"/>
  <c r="K2117" i="11"/>
  <c r="K1434" i="6"/>
  <c r="K1433" i="11"/>
  <c r="K1601" i="6"/>
  <c r="K1600" i="11"/>
  <c r="K1482" i="6"/>
  <c r="K1481" i="11"/>
  <c r="K1191" i="6"/>
  <c r="K1190" i="11"/>
  <c r="K2283" i="6"/>
  <c r="K2282" i="11"/>
  <c r="K1416" i="6"/>
  <c r="K1415" i="11"/>
  <c r="K2527" i="6"/>
  <c r="K2526" i="11"/>
  <c r="K2137" i="6"/>
  <c r="K2136" i="11"/>
  <c r="K974" i="6"/>
  <c r="K973" i="11"/>
  <c r="K22" i="6"/>
  <c r="K21" i="11"/>
  <c r="K2626" i="6"/>
  <c r="K2625" i="11"/>
  <c r="K1965" i="6"/>
  <c r="K1964" i="11"/>
  <c r="K1987" i="6"/>
  <c r="K1986" i="11"/>
  <c r="K1756" i="6"/>
  <c r="K1755" i="11"/>
  <c r="K614" i="6"/>
  <c r="K613" i="11"/>
  <c r="K1693" i="6"/>
  <c r="K1692" i="11"/>
  <c r="K1611" i="6"/>
  <c r="K1610" i="11"/>
  <c r="K1465" i="6"/>
  <c r="K1464" i="11"/>
  <c r="K2113" i="6"/>
  <c r="K2112" i="11"/>
  <c r="K1004" i="6"/>
  <c r="K1003" i="11"/>
  <c r="K2679" i="6"/>
  <c r="K2678" i="11"/>
  <c r="K1286" i="6"/>
  <c r="K1285" i="11"/>
  <c r="K2107" i="6"/>
  <c r="K2106" i="11"/>
  <c r="K2664" i="6"/>
  <c r="K2663" i="11"/>
  <c r="K2604" i="6"/>
  <c r="K2603" i="11"/>
  <c r="K1309" i="6"/>
  <c r="K1308" i="11"/>
  <c r="K1080" i="6"/>
  <c r="K1079" i="11"/>
  <c r="K1091" i="6"/>
  <c r="K1090" i="11"/>
  <c r="K387" i="6"/>
  <c r="K386" i="11"/>
  <c r="K2613" i="6"/>
  <c r="K2612" i="11"/>
  <c r="K1163" i="6"/>
  <c r="K1162" i="11"/>
  <c r="K328" i="6"/>
  <c r="K327" i="11"/>
  <c r="K874" i="6"/>
  <c r="K873" i="11"/>
  <c r="K476" i="6"/>
  <c r="K475" i="11"/>
  <c r="K856" i="6"/>
  <c r="K855" i="11"/>
  <c r="K1429" i="6"/>
  <c r="K1428" i="11"/>
  <c r="K344" i="6"/>
  <c r="K343" i="11"/>
  <c r="K1479" i="6"/>
  <c r="K1478" i="11"/>
  <c r="K2473" i="6"/>
  <c r="K2472" i="11"/>
  <c r="K1030" i="6"/>
  <c r="K1029" i="11"/>
  <c r="K2329" i="6"/>
  <c r="K2328" i="11"/>
  <c r="K2528" i="6"/>
  <c r="K2527" i="11"/>
  <c r="K792" i="6"/>
  <c r="K791" i="11"/>
  <c r="K2512" i="6"/>
  <c r="K2511" i="11"/>
  <c r="K2402" i="6"/>
  <c r="K2401" i="11"/>
  <c r="K47" i="6"/>
  <c r="K46" i="11"/>
  <c r="K173" i="6"/>
  <c r="K172" i="11"/>
  <c r="K2365" i="6"/>
  <c r="K2364" i="11"/>
  <c r="K1234" i="6"/>
  <c r="K1233" i="11"/>
  <c r="K1843" i="6"/>
  <c r="K1842" i="11"/>
  <c r="K2548" i="6"/>
  <c r="K2547" i="11"/>
  <c r="K717" i="6"/>
  <c r="K716" i="11"/>
  <c r="K510" i="6"/>
  <c r="K509" i="11"/>
  <c r="K1960" i="6"/>
  <c r="K1959" i="11"/>
  <c r="K938" i="6"/>
  <c r="K937" i="11"/>
  <c r="K2778" i="6"/>
  <c r="K2777" i="11"/>
  <c r="K2333" i="6"/>
  <c r="K2332" i="11"/>
  <c r="K1189" i="6"/>
  <c r="K1188" i="11"/>
  <c r="K188" i="6"/>
  <c r="K187" i="11"/>
  <c r="K891" i="6"/>
  <c r="K890" i="11"/>
  <c r="K2627" i="6"/>
  <c r="K2626" i="11"/>
  <c r="K813" i="6"/>
  <c r="K812" i="11"/>
  <c r="K2574" i="6"/>
  <c r="K2573" i="11"/>
  <c r="K429" i="6"/>
  <c r="K428" i="11"/>
  <c r="K324" i="6"/>
  <c r="K323" i="11"/>
  <c r="K1819" i="6"/>
  <c r="K1818" i="11"/>
  <c r="K2459" i="11"/>
  <c r="K2460" i="6"/>
  <c r="K474" i="6"/>
  <c r="K473" i="11"/>
  <c r="K741" i="11"/>
  <c r="K742" i="6"/>
  <c r="K1742" i="6"/>
  <c r="K1741" i="11"/>
  <c r="K2202" i="6"/>
  <c r="K2201" i="11"/>
  <c r="K152" i="6"/>
  <c r="K151" i="11"/>
  <c r="K102" i="6"/>
  <c r="K101" i="11"/>
  <c r="K1534" i="6"/>
  <c r="K1533" i="11"/>
  <c r="K436" i="6"/>
  <c r="K435" i="11"/>
  <c r="K1672" i="6"/>
  <c r="K1671" i="11"/>
  <c r="K1734" i="6"/>
  <c r="K1733" i="11"/>
  <c r="K887" i="6"/>
  <c r="K886" i="11"/>
  <c r="K200" i="6"/>
  <c r="K199" i="11"/>
  <c r="K2016" i="6"/>
  <c r="K2015" i="11"/>
  <c r="K291" i="6"/>
  <c r="K290" i="11"/>
  <c r="K1972" i="6"/>
  <c r="K1971" i="11"/>
  <c r="K2634" i="11"/>
  <c r="K2635" i="6"/>
  <c r="K192" i="6"/>
  <c r="K191" i="11"/>
  <c r="K336" i="6"/>
  <c r="K335" i="11"/>
  <c r="K765" i="6"/>
  <c r="K764" i="11"/>
  <c r="K2540" i="6"/>
  <c r="K2539" i="11"/>
  <c r="K548" i="6"/>
  <c r="K547" i="11"/>
  <c r="K350" i="6"/>
  <c r="K349" i="11"/>
  <c r="K825" i="6"/>
  <c r="K824" i="11"/>
  <c r="K890" i="6"/>
  <c r="K889" i="11"/>
  <c r="K2282" i="6"/>
  <c r="K2281" i="11"/>
  <c r="K423" i="6"/>
  <c r="K422" i="11"/>
  <c r="K1379" i="6"/>
  <c r="K1378" i="11"/>
  <c r="K1499" i="6"/>
  <c r="K1498" i="11"/>
  <c r="K72" i="6"/>
  <c r="K71" i="11"/>
  <c r="K603" i="6"/>
  <c r="K602" i="11"/>
  <c r="K2023" i="6"/>
  <c r="K2022" i="11"/>
  <c r="K2516" i="6"/>
  <c r="K2515" i="11"/>
  <c r="K646" i="6"/>
  <c r="K645" i="11"/>
  <c r="K78" i="6"/>
  <c r="K77" i="11"/>
  <c r="K2335" i="6"/>
  <c r="K2334" i="11"/>
  <c r="K1632" i="6"/>
  <c r="K1631" i="11"/>
  <c r="K1108" i="6"/>
  <c r="K1107" i="11"/>
  <c r="K2693" i="6"/>
  <c r="K2692" i="11"/>
  <c r="K753" i="6"/>
  <c r="K752" i="11"/>
  <c r="K1757" i="6"/>
  <c r="K1756" i="11"/>
  <c r="K2293" i="6"/>
  <c r="K2292" i="11"/>
  <c r="K1211" i="6"/>
  <c r="K1210" i="11"/>
  <c r="K162" i="6"/>
  <c r="K161" i="11"/>
  <c r="K2458" i="6"/>
  <c r="K2457" i="11"/>
  <c r="K1158" i="6"/>
  <c r="K1157" i="11"/>
  <c r="K1859" i="6"/>
  <c r="K1858" i="11"/>
  <c r="K2615" i="6"/>
  <c r="K2614" i="11"/>
  <c r="K2206" i="6"/>
  <c r="K2205" i="11"/>
  <c r="K2196" i="6"/>
  <c r="K2195" i="11"/>
  <c r="K2340" i="6"/>
  <c r="K2339" i="11"/>
  <c r="K1389" i="6"/>
  <c r="K1388" i="11"/>
  <c r="K2741" i="6"/>
  <c r="K2740" i="11"/>
  <c r="K2028" i="6"/>
  <c r="K2027" i="11"/>
  <c r="K240" i="6"/>
  <c r="K239" i="11"/>
  <c r="K1709" i="6"/>
  <c r="K1708" i="11"/>
  <c r="K135" i="11"/>
  <c r="K136" i="6"/>
  <c r="K1871" i="6"/>
  <c r="K1870" i="11"/>
  <c r="K1996" i="6"/>
  <c r="K1995" i="11"/>
  <c r="K190" i="6"/>
  <c r="K189" i="11"/>
  <c r="K105" i="6"/>
  <c r="K104" i="11"/>
  <c r="K1554" i="6"/>
  <c r="K1553" i="11"/>
  <c r="K450" i="6"/>
  <c r="K449" i="11"/>
  <c r="K109" i="6"/>
  <c r="K108" i="11"/>
  <c r="K1968" i="6"/>
  <c r="K1967" i="11"/>
  <c r="K1886" i="6"/>
  <c r="K1885" i="11"/>
  <c r="K1442" i="6"/>
  <c r="K1441" i="11"/>
  <c r="K2718" i="6"/>
  <c r="K2717" i="11"/>
  <c r="K500" i="6"/>
  <c r="K499" i="11"/>
  <c r="K2323" i="6"/>
  <c r="K2322" i="11"/>
  <c r="K641" i="6"/>
  <c r="K640" i="11"/>
  <c r="K1362" i="6"/>
  <c r="K1361" i="11"/>
  <c r="K272" i="6"/>
  <c r="K271" i="11"/>
  <c r="K1833" i="6"/>
  <c r="K1832" i="11"/>
  <c r="K847" i="6"/>
  <c r="K846" i="11"/>
  <c r="K1983" i="6"/>
  <c r="K1982" i="11"/>
  <c r="K809" i="6"/>
  <c r="K808" i="11"/>
  <c r="K928" i="6"/>
  <c r="K927" i="11"/>
  <c r="K1357" i="6"/>
  <c r="K1356" i="11"/>
  <c r="K1421" i="6"/>
  <c r="K1420" i="11"/>
  <c r="K1320" i="6"/>
  <c r="K1319" i="11"/>
  <c r="K581" i="6"/>
  <c r="K580" i="11"/>
  <c r="K2089" i="6"/>
  <c r="K2088" i="11"/>
  <c r="K2002" i="6"/>
  <c r="K2001" i="11"/>
  <c r="K1520" i="6"/>
  <c r="K1519" i="11"/>
  <c r="K2302" i="6"/>
  <c r="K2301" i="11"/>
  <c r="K477" i="6"/>
  <c r="K476" i="11"/>
  <c r="K946" i="6"/>
  <c r="K945" i="11"/>
  <c r="K706" i="6"/>
  <c r="K705" i="11"/>
  <c r="K1454" i="6"/>
  <c r="K1453" i="11"/>
  <c r="K2318" i="6"/>
  <c r="K2317" i="11"/>
  <c r="K718" i="6"/>
  <c r="K717" i="11"/>
  <c r="K2108" i="6"/>
  <c r="K2107" i="11"/>
  <c r="K1679" i="6"/>
  <c r="K1678" i="11"/>
  <c r="K363" i="11"/>
  <c r="K364" i="6"/>
  <c r="K607" i="6"/>
  <c r="K606" i="11"/>
  <c r="K601" i="6"/>
  <c r="K600" i="11"/>
  <c r="K1909" i="6"/>
  <c r="K1908" i="11"/>
  <c r="K1239" i="6"/>
  <c r="K1238" i="11"/>
  <c r="K18" i="6"/>
  <c r="K17" i="11"/>
  <c r="K1655" i="6"/>
  <c r="K1654" i="11"/>
  <c r="K86" i="6"/>
  <c r="K85" i="11"/>
  <c r="K2649" i="6"/>
  <c r="K2648" i="11"/>
  <c r="K2617" i="6"/>
  <c r="K2616" i="11"/>
  <c r="K2515" i="6"/>
  <c r="K2514" i="11"/>
  <c r="K1659" i="6"/>
  <c r="K1658" i="11"/>
  <c r="K1794" i="6"/>
  <c r="K1793" i="11"/>
  <c r="K1613" i="6"/>
  <c r="K1612" i="11"/>
  <c r="K1752" i="6"/>
  <c r="K1751" i="11"/>
  <c r="K1572" i="6"/>
  <c r="K1571" i="11"/>
  <c r="K2360" i="6"/>
  <c r="K2359" i="11"/>
  <c r="K2469" i="6"/>
  <c r="K2468" i="11"/>
  <c r="K2310" i="6"/>
  <c r="K2309" i="11"/>
  <c r="K2549" i="6"/>
  <c r="K2548" i="11"/>
  <c r="K35" i="6"/>
  <c r="K34" i="11"/>
  <c r="K1959" i="6"/>
  <c r="K1958" i="11"/>
  <c r="K2397" i="6"/>
  <c r="K2396" i="11"/>
  <c r="K2423" i="6"/>
  <c r="K2422" i="11"/>
  <c r="K1804" i="6"/>
  <c r="K1803" i="11"/>
  <c r="K552" i="6"/>
  <c r="K551" i="11"/>
  <c r="K307" i="6"/>
  <c r="K306" i="11"/>
  <c r="K1714" i="6"/>
  <c r="K1713" i="11"/>
  <c r="K290" i="6"/>
  <c r="K289" i="11"/>
  <c r="K2745" i="6"/>
  <c r="K2744" i="11"/>
  <c r="K417" i="6"/>
  <c r="K416" i="11"/>
  <c r="K2551" i="6"/>
  <c r="K2550" i="11"/>
  <c r="K1882" i="6"/>
  <c r="K1881" i="11"/>
  <c r="K448" i="6"/>
  <c r="K447" i="11"/>
  <c r="K1383" i="6"/>
  <c r="K1382" i="11"/>
  <c r="K2376" i="6"/>
  <c r="K2375" i="11"/>
  <c r="K779" i="6"/>
  <c r="K778" i="11"/>
  <c r="K773" i="6"/>
  <c r="K772" i="11"/>
  <c r="K1281" i="6"/>
  <c r="K1280" i="11"/>
  <c r="K2826" i="6"/>
  <c r="K2825" i="11"/>
  <c r="K1731" i="6"/>
  <c r="K1730" i="11"/>
  <c r="K2408" i="6"/>
  <c r="K2407" i="11"/>
  <c r="K1445" i="6"/>
  <c r="K1444" i="11"/>
  <c r="K1918" i="6"/>
  <c r="K1917" i="11"/>
  <c r="K537" i="6"/>
  <c r="K536" i="11"/>
  <c r="K624" i="6"/>
  <c r="K623" i="11"/>
  <c r="K1131" i="6"/>
  <c r="K1130" i="11"/>
  <c r="K1233" i="6"/>
  <c r="K1232" i="11"/>
  <c r="K2531" i="6"/>
  <c r="K2530" i="11"/>
  <c r="K1285" i="6"/>
  <c r="K1284" i="11"/>
  <c r="K833" i="6"/>
  <c r="K832" i="11"/>
  <c r="K968" i="6"/>
  <c r="K967" i="11"/>
  <c r="K1880" i="6"/>
  <c r="K1879" i="11"/>
  <c r="K1059" i="6"/>
  <c r="K1058" i="11"/>
  <c r="K1182" i="6"/>
  <c r="K1181" i="11"/>
  <c r="K1489" i="6"/>
  <c r="K1488" i="11"/>
  <c r="K2836" i="6"/>
  <c r="K2835" i="11"/>
  <c r="K1783" i="6"/>
  <c r="K1782" i="11"/>
  <c r="K1895" i="6"/>
  <c r="K1894" i="11"/>
  <c r="K1597" i="6"/>
  <c r="K1596" i="11"/>
  <c r="K2267" i="6"/>
  <c r="K2266" i="11"/>
  <c r="K1906" i="6"/>
  <c r="K1905" i="11"/>
  <c r="K952" i="6"/>
  <c r="K951" i="11"/>
  <c r="K1282" i="6"/>
  <c r="K1281" i="11"/>
  <c r="K1957" i="6"/>
  <c r="K1956" i="11"/>
  <c r="K1311" i="6"/>
  <c r="K1310" i="11"/>
  <c r="K699" i="6"/>
  <c r="K698" i="11"/>
  <c r="K2671" i="6"/>
  <c r="K2670" i="11"/>
  <c r="K2821" i="6"/>
  <c r="K2820" i="11"/>
  <c r="K576" i="6"/>
  <c r="K575" i="11"/>
  <c r="K2489" i="6"/>
  <c r="K2488" i="11"/>
  <c r="K1332" i="6"/>
  <c r="K1331" i="11"/>
  <c r="K972" i="6"/>
  <c r="K971" i="11"/>
  <c r="K155" i="6"/>
  <c r="K154" i="11"/>
  <c r="K1764" i="6"/>
  <c r="K1763" i="11"/>
  <c r="K1088" i="6"/>
  <c r="K1087" i="11"/>
  <c r="K45" i="6"/>
  <c r="K44" i="11"/>
  <c r="K1103" i="6"/>
  <c r="K1102" i="11"/>
  <c r="K2127" i="6"/>
  <c r="K2126" i="11"/>
  <c r="K300" i="6"/>
  <c r="K299" i="11"/>
  <c r="K1223" i="6"/>
  <c r="K1222" i="11"/>
  <c r="K2057" i="6"/>
  <c r="K2056" i="11"/>
  <c r="K284" i="11"/>
  <c r="K285" i="6"/>
  <c r="K1349" i="6"/>
  <c r="K1348" i="11"/>
  <c r="K1315" i="6"/>
  <c r="K1314" i="11"/>
  <c r="K2845" i="6"/>
  <c r="K2844" i="11"/>
  <c r="K568" i="6"/>
  <c r="K567" i="11"/>
  <c r="K1484" i="6"/>
  <c r="K1483" i="11"/>
  <c r="K2001" i="6"/>
  <c r="K2000" i="11"/>
  <c r="K2073" i="6"/>
  <c r="K2072" i="11"/>
  <c r="K2560" i="6"/>
  <c r="K2559" i="11"/>
  <c r="K1834" i="6"/>
  <c r="K1833" i="11"/>
  <c r="K780" i="6"/>
  <c r="K779" i="11"/>
  <c r="K1090" i="6"/>
  <c r="K1089" i="11"/>
  <c r="K1529" i="6"/>
  <c r="K1528" i="11"/>
  <c r="K2100" i="6"/>
  <c r="K2099" i="11"/>
  <c r="K9" i="6"/>
  <c r="K8" i="11"/>
  <c r="K2622" i="6"/>
  <c r="K2621" i="11"/>
  <c r="K1097" i="6"/>
  <c r="K1096" i="11"/>
  <c r="K1865" i="6"/>
  <c r="K1864" i="11"/>
  <c r="K94" i="6"/>
  <c r="K93" i="11"/>
  <c r="K2271" i="6"/>
  <c r="K2270" i="11"/>
  <c r="K2453" i="6"/>
  <c r="K2452" i="11"/>
  <c r="K16" i="6"/>
  <c r="K15" i="11"/>
  <c r="K2630" i="6"/>
  <c r="K2629" i="11"/>
  <c r="K705" i="6"/>
  <c r="K704" i="11"/>
  <c r="K2818" i="6"/>
  <c r="K2817" i="11"/>
  <c r="K2705" i="6"/>
  <c r="K2704" i="11"/>
  <c r="K2822" i="6"/>
  <c r="K2821" i="11"/>
  <c r="K320" i="6"/>
  <c r="K319" i="11"/>
  <c r="K1275" i="6"/>
  <c r="K1274" i="11"/>
  <c r="K2017" i="6"/>
  <c r="K2016" i="11"/>
  <c r="K1603" i="6"/>
  <c r="K1602" i="11"/>
  <c r="K292" i="6"/>
  <c r="K291" i="11"/>
  <c r="K1183" i="6"/>
  <c r="K1182" i="11"/>
  <c r="K403" i="6"/>
  <c r="K402" i="11"/>
  <c r="K2220" i="11"/>
  <c r="K2221" i="6"/>
  <c r="K1352" i="6"/>
  <c r="K1351" i="11"/>
  <c r="K1051" i="6"/>
  <c r="K1050" i="11"/>
  <c r="K1570" i="6"/>
  <c r="K1569" i="11"/>
  <c r="K2660" i="6"/>
  <c r="K2659" i="11"/>
  <c r="K396" i="6"/>
  <c r="K395" i="11"/>
  <c r="K167" i="6"/>
  <c r="K166" i="11"/>
  <c r="K2814" i="6"/>
  <c r="K2813" i="11"/>
  <c r="K1226" i="6"/>
  <c r="K1225" i="11"/>
  <c r="K1966" i="6"/>
  <c r="K1965" i="11"/>
  <c r="K227" i="6"/>
  <c r="K226" i="11"/>
  <c r="K745" i="6"/>
  <c r="K744" i="11"/>
  <c r="K1718" i="6"/>
  <c r="K1717" i="11"/>
  <c r="K1816" i="6"/>
  <c r="K1815" i="11"/>
  <c r="K2698" i="6"/>
  <c r="K2697" i="11"/>
  <c r="K984" i="6"/>
  <c r="K983" i="11"/>
  <c r="K1939" i="6"/>
  <c r="K1938" i="11"/>
  <c r="K480" i="6"/>
  <c r="K479" i="11"/>
  <c r="K27" i="6"/>
  <c r="K26" i="11"/>
  <c r="K1508" i="6"/>
  <c r="K1507" i="11"/>
  <c r="K995" i="6"/>
  <c r="K994" i="11"/>
  <c r="K508" i="6"/>
  <c r="K507" i="11"/>
  <c r="K1557" i="6"/>
  <c r="K1556" i="11"/>
  <c r="K1550" i="6"/>
  <c r="K1549" i="11"/>
  <c r="K297" i="6"/>
  <c r="K296" i="11"/>
  <c r="K107" i="6"/>
  <c r="K106" i="11"/>
  <c r="K2290" i="6"/>
  <c r="K2289" i="11"/>
  <c r="K1096" i="6"/>
  <c r="K1095" i="11"/>
  <c r="K478" i="6"/>
  <c r="K477" i="11"/>
  <c r="K514" i="6"/>
  <c r="K513" i="11"/>
  <c r="K2738" i="6"/>
  <c r="K2737" i="11"/>
  <c r="K222" i="6"/>
  <c r="K221" i="11"/>
  <c r="K3" i="6"/>
  <c r="K2" i="11"/>
  <c r="K1280" i="6"/>
  <c r="K1279" i="11"/>
  <c r="K1978" i="6"/>
  <c r="K1977" i="11"/>
  <c r="K2841" i="6"/>
  <c r="K2840" i="11"/>
  <c r="K2197" i="6"/>
  <c r="K2196" i="11"/>
  <c r="K1181" i="6"/>
  <c r="K1180" i="11"/>
  <c r="K135" i="6"/>
  <c r="K134" i="11"/>
  <c r="K2306" i="6"/>
  <c r="K2305" i="11"/>
  <c r="K128" i="6"/>
  <c r="K127" i="11"/>
  <c r="K867" i="6"/>
  <c r="K866" i="11"/>
  <c r="K2362" i="6"/>
  <c r="K2361" i="11"/>
  <c r="K1541" i="6"/>
  <c r="K1540" i="11"/>
  <c r="K1825" i="6"/>
  <c r="K1824" i="11"/>
  <c r="K332" i="6"/>
  <c r="K331" i="11"/>
  <c r="K1620" i="6"/>
  <c r="K1619" i="11"/>
  <c r="K2790" i="6"/>
  <c r="K2789" i="11"/>
  <c r="K1526" i="6"/>
  <c r="K1525" i="11"/>
  <c r="K649" i="6"/>
  <c r="K648" i="11"/>
  <c r="K934" i="6"/>
  <c r="K933" i="11"/>
  <c r="K334" i="6"/>
  <c r="K333" i="11"/>
  <c r="K888" i="6"/>
  <c r="K887" i="11"/>
  <c r="K804" i="6"/>
  <c r="K803" i="11"/>
  <c r="K2658" i="6"/>
  <c r="K2657" i="11"/>
  <c r="K2012" i="6"/>
  <c r="K2011" i="11"/>
  <c r="K2237" i="6"/>
  <c r="K2236" i="11"/>
  <c r="K277" i="6"/>
  <c r="K276" i="11"/>
  <c r="K181" i="6"/>
  <c r="K180" i="11"/>
  <c r="K2702" i="6"/>
  <c r="K2701" i="11"/>
  <c r="K2703" i="6"/>
  <c r="K2702" i="11"/>
  <c r="K774" i="6"/>
  <c r="K773" i="11"/>
  <c r="K2661" i="6"/>
  <c r="K2660" i="11"/>
  <c r="K391" i="6"/>
  <c r="K390" i="11"/>
  <c r="K608" i="6"/>
  <c r="K607" i="11"/>
  <c r="K1674" i="6"/>
  <c r="K1673" i="11"/>
  <c r="K2714" i="6"/>
  <c r="K2713" i="11"/>
  <c r="K2801" i="6"/>
  <c r="K2800" i="11"/>
  <c r="K2250" i="6"/>
  <c r="K2249" i="11"/>
  <c r="K2690" i="6"/>
  <c r="K2689" i="11"/>
  <c r="K2432" i="6"/>
  <c r="K2431" i="11"/>
  <c r="K550" i="6"/>
  <c r="K549" i="11"/>
  <c r="K2347" i="6"/>
  <c r="K2346" i="11"/>
  <c r="K2375" i="6"/>
  <c r="K2374" i="11"/>
  <c r="K1790" i="6"/>
  <c r="K1789" i="11"/>
  <c r="K2594" i="6"/>
  <c r="K2593" i="11"/>
  <c r="K1607" i="6"/>
  <c r="K1606" i="11"/>
  <c r="K1913" i="6"/>
  <c r="K1912" i="11"/>
  <c r="K2262" i="6"/>
  <c r="K2261" i="11"/>
  <c r="K1129" i="6"/>
  <c r="K1128" i="11"/>
  <c r="K2578" i="6"/>
  <c r="K2577" i="11"/>
  <c r="K1835" i="6"/>
  <c r="K1834" i="11"/>
  <c r="K1313" i="6"/>
  <c r="K1312" i="11"/>
  <c r="K1300" i="6"/>
  <c r="K1299" i="11"/>
  <c r="K1745" i="6"/>
  <c r="K1744" i="11"/>
  <c r="K1444" i="6"/>
  <c r="K1443" i="11"/>
  <c r="K489" i="6"/>
  <c r="K488" i="11"/>
  <c r="K2674" i="6"/>
  <c r="K2673" i="11"/>
  <c r="K1762" i="6"/>
  <c r="K1761" i="11"/>
  <c r="K2413" i="6"/>
  <c r="K2412" i="11"/>
  <c r="K2561" i="6"/>
  <c r="K2560" i="11"/>
  <c r="K1405" i="6"/>
  <c r="K1404" i="11"/>
  <c r="K1792" i="6"/>
  <c r="K1791" i="11"/>
  <c r="K1842" i="6"/>
  <c r="K1841" i="11"/>
  <c r="K516" i="6"/>
  <c r="K515" i="11"/>
  <c r="K349" i="6"/>
  <c r="K348" i="11"/>
  <c r="K215" i="6"/>
  <c r="K214" i="11"/>
  <c r="K647" i="6"/>
  <c r="K646" i="11"/>
  <c r="K1874" i="6"/>
  <c r="K1873" i="11"/>
  <c r="K2078" i="6"/>
  <c r="K2077" i="11"/>
  <c r="K820" i="6"/>
  <c r="K819" i="11"/>
  <c r="K1071" i="6"/>
  <c r="K1070" i="11"/>
  <c r="K896" i="6"/>
  <c r="K895" i="11"/>
  <c r="K2009" i="6"/>
  <c r="K2008" i="11"/>
  <c r="K2011" i="6"/>
  <c r="K2010" i="11"/>
  <c r="K2602" i="6"/>
  <c r="K2601" i="11"/>
  <c r="K1335" i="6"/>
  <c r="K1334" i="11"/>
  <c r="K343" i="6"/>
  <c r="K342" i="11"/>
  <c r="K266" i="6"/>
  <c r="K265" i="11"/>
  <c r="K2374" i="6"/>
  <c r="K2373" i="11"/>
  <c r="K456" i="6"/>
  <c r="K455" i="11"/>
  <c r="K1930" i="6"/>
  <c r="K1929" i="11"/>
  <c r="K2535" i="6"/>
  <c r="K2534" i="11"/>
  <c r="K1946" i="6"/>
  <c r="K1945" i="11"/>
  <c r="K1821" i="6"/>
  <c r="K1820" i="11"/>
  <c r="K2382" i="6"/>
  <c r="K2381" i="11"/>
  <c r="K969" i="6"/>
  <c r="K968" i="11"/>
  <c r="K1310" i="6"/>
  <c r="K1309" i="11"/>
  <c r="K2183" i="6"/>
  <c r="K2182" i="11"/>
  <c r="K1218" i="6"/>
  <c r="K1217" i="11"/>
  <c r="K1931" i="6"/>
  <c r="K1930" i="11"/>
  <c r="K1860" i="6"/>
  <c r="K1859" i="11"/>
  <c r="K1973" i="6"/>
  <c r="K1972" i="11"/>
  <c r="K1319" i="6"/>
  <c r="K1318" i="11"/>
  <c r="K1015" i="6"/>
  <c r="K1014" i="11"/>
  <c r="K6" i="6"/>
  <c r="K5" i="11"/>
  <c r="K2444" i="6"/>
  <c r="K2443" i="11"/>
  <c r="K2793" i="6"/>
  <c r="K2792" i="11"/>
  <c r="K802" i="6"/>
  <c r="K801" i="11"/>
  <c r="K1314" i="6"/>
  <c r="K1313" i="11"/>
  <c r="K1485" i="6"/>
  <c r="K1484" i="11"/>
  <c r="K329" i="6"/>
  <c r="K328" i="11"/>
  <c r="K30" i="6"/>
  <c r="K29" i="11"/>
  <c r="K1018" i="6"/>
  <c r="K1017" i="11"/>
  <c r="K2441" i="6"/>
  <c r="K2440" i="11"/>
  <c r="K1668" i="6"/>
  <c r="K1667" i="11"/>
  <c r="K1472" i="6"/>
  <c r="K1471" i="11"/>
  <c r="K2532" i="6"/>
  <c r="K2531" i="11"/>
  <c r="K2545" i="6"/>
  <c r="K2544" i="11"/>
  <c r="K2157" i="6"/>
  <c r="K2156" i="11"/>
  <c r="K1430" i="6"/>
  <c r="K1429" i="11"/>
  <c r="K2729" i="6"/>
  <c r="K2728" i="11"/>
  <c r="K1120" i="6"/>
  <c r="K1119" i="11"/>
  <c r="K2427" i="6"/>
  <c r="K2426" i="11"/>
  <c r="K2056" i="6"/>
  <c r="K2055" i="11"/>
  <c r="K147" i="6"/>
  <c r="K146" i="11"/>
  <c r="K8" i="6"/>
  <c r="K7" i="11"/>
  <c r="K1904" i="6"/>
  <c r="K1903" i="11"/>
  <c r="K1404" i="6"/>
  <c r="K1403" i="11"/>
  <c r="K1800" i="6"/>
  <c r="K1799" i="11"/>
  <c r="K2052" i="6"/>
  <c r="K2051" i="11"/>
  <c r="K1885" i="6"/>
  <c r="K1884" i="11"/>
  <c r="K1449" i="6"/>
  <c r="K1448" i="11"/>
  <c r="K1717" i="6"/>
  <c r="K1716" i="11"/>
  <c r="K1222" i="6"/>
  <c r="K1221" i="11"/>
  <c r="K40" i="6"/>
  <c r="K39" i="11"/>
  <c r="K2598" i="6"/>
  <c r="K2597" i="11"/>
  <c r="K503" i="6"/>
  <c r="K502" i="11"/>
  <c r="K2796" i="6"/>
  <c r="K2795" i="11"/>
  <c r="K1625" i="6"/>
  <c r="K1624" i="11"/>
  <c r="K839" i="6"/>
  <c r="K838" i="11"/>
  <c r="K674" i="6"/>
  <c r="K673" i="11"/>
  <c r="K485" i="6"/>
  <c r="K484" i="11"/>
  <c r="K1700" i="6"/>
  <c r="K1699" i="11"/>
  <c r="K1209" i="6"/>
  <c r="K1208" i="11"/>
  <c r="K2082" i="6"/>
  <c r="K2081" i="11"/>
  <c r="K1817" i="6"/>
  <c r="K1816" i="11"/>
  <c r="K1512" i="6"/>
  <c r="K1511" i="11"/>
  <c r="K2296" i="6"/>
  <c r="K2295" i="11"/>
  <c r="K1797" i="6"/>
  <c r="K1796" i="11"/>
  <c r="K572" i="6"/>
  <c r="K571" i="11"/>
  <c r="K469" i="6"/>
  <c r="K468" i="11"/>
  <c r="K2277" i="6"/>
  <c r="K2276" i="11"/>
  <c r="K913" i="6"/>
  <c r="K912" i="11"/>
  <c r="K801" i="6"/>
  <c r="K800" i="11"/>
  <c r="K1916" i="6"/>
  <c r="K1915" i="11"/>
  <c r="K2083" i="6"/>
  <c r="K2082" i="11"/>
  <c r="K1426" i="6"/>
  <c r="K1425" i="11"/>
  <c r="K965" i="6"/>
  <c r="K964" i="11"/>
  <c r="K1105" i="6"/>
  <c r="K1104" i="11"/>
  <c r="K2220" i="6"/>
  <c r="K2219" i="11"/>
  <c r="K2414" i="6"/>
  <c r="K2413" i="11"/>
  <c r="K1802" i="6"/>
  <c r="K1801" i="11"/>
  <c r="K2081" i="6"/>
  <c r="K2080" i="11"/>
  <c r="K2700" i="6"/>
  <c r="K2699" i="11"/>
  <c r="K1460" i="6"/>
  <c r="K1459" i="11"/>
  <c r="K862" i="6"/>
  <c r="K861" i="11"/>
  <c r="K618" i="6"/>
  <c r="K617" i="11"/>
  <c r="K2168" i="6"/>
  <c r="K2167" i="11"/>
  <c r="K762" i="6"/>
  <c r="K761" i="11"/>
  <c r="K1198" i="6"/>
  <c r="K1197" i="11"/>
  <c r="K1128" i="6"/>
  <c r="K1127" i="11"/>
  <c r="K1806" i="6"/>
  <c r="K1805" i="11"/>
  <c r="K1365" i="6"/>
  <c r="K1364" i="11"/>
  <c r="K41" i="6"/>
  <c r="K40" i="11"/>
  <c r="K1304" i="6"/>
  <c r="K1303" i="11"/>
  <c r="K1964" i="6"/>
  <c r="K1963" i="11"/>
  <c r="K1780" i="6"/>
  <c r="K1779" i="11"/>
  <c r="K783" i="6"/>
  <c r="K782" i="11"/>
  <c r="K2154" i="6"/>
  <c r="K2153" i="11"/>
  <c r="K1799" i="6"/>
  <c r="K1798" i="11"/>
  <c r="K11" i="6"/>
  <c r="K10" i="11"/>
  <c r="K2686" i="6"/>
  <c r="K2685" i="11"/>
  <c r="K567" i="6"/>
  <c r="K566" i="11"/>
  <c r="K2708" i="6"/>
  <c r="K2707" i="11"/>
  <c r="K1637" i="6"/>
  <c r="K1636" i="11"/>
  <c r="K2284" i="6"/>
  <c r="K2283" i="11"/>
  <c r="K2320" i="6"/>
  <c r="K2319" i="11"/>
  <c r="K852" i="6"/>
  <c r="K851" i="11"/>
  <c r="K2184" i="6"/>
  <c r="K2183" i="11"/>
  <c r="K2751" i="6"/>
  <c r="K2750" i="11"/>
  <c r="K2552" i="6"/>
  <c r="K2551" i="11"/>
  <c r="K2837" i="6"/>
  <c r="K2836" i="11"/>
  <c r="K860" i="6"/>
  <c r="K859" i="11"/>
  <c r="K312" i="6"/>
  <c r="K311" i="11"/>
  <c r="K394" i="6"/>
  <c r="K393" i="11"/>
  <c r="K1093" i="6"/>
  <c r="K1092" i="11"/>
  <c r="K368" i="6"/>
  <c r="K367" i="11"/>
  <c r="K1628" i="6"/>
  <c r="K1627" i="11"/>
  <c r="K1490" i="6"/>
  <c r="K1489" i="11"/>
  <c r="K1262" i="6"/>
  <c r="K1261" i="11"/>
  <c r="K2036" i="6"/>
  <c r="K2035" i="11"/>
  <c r="K1629" i="6"/>
  <c r="K1628" i="11"/>
  <c r="K975" i="6"/>
  <c r="K974" i="11"/>
  <c r="K2265" i="6"/>
  <c r="K2264" i="11"/>
  <c r="K1343" i="6"/>
  <c r="K1342" i="11"/>
  <c r="K1584" i="6"/>
  <c r="K1583" i="11"/>
  <c r="K2426" i="6"/>
  <c r="K2425" i="11"/>
  <c r="K1347" i="6"/>
  <c r="K1346" i="11"/>
  <c r="K441" i="6"/>
  <c r="K440" i="11"/>
  <c r="K1536" i="6"/>
  <c r="K1535" i="11"/>
  <c r="K1818" i="6"/>
  <c r="K1817" i="11"/>
  <c r="K828" i="6"/>
  <c r="K827" i="11"/>
  <c r="K1391" i="6"/>
  <c r="K1390" i="11"/>
  <c r="K1382" i="6"/>
  <c r="K1381" i="11"/>
  <c r="K1735" i="6"/>
  <c r="K1734" i="11"/>
  <c r="K2222" i="6"/>
  <c r="K2221" i="11"/>
  <c r="K987" i="6"/>
  <c r="K986" i="11"/>
  <c r="K2562" i="6"/>
  <c r="K2561" i="11"/>
  <c r="K895" i="6"/>
  <c r="K894" i="11"/>
  <c r="K1746" i="6"/>
  <c r="K1745" i="11"/>
  <c r="K2570" i="6"/>
  <c r="K2569" i="11"/>
  <c r="K842" i="6"/>
  <c r="K841" i="11"/>
  <c r="K138" i="6"/>
  <c r="K137" i="11"/>
  <c r="K1921" i="6"/>
  <c r="K1920" i="11"/>
  <c r="K315" i="6"/>
  <c r="K314" i="11"/>
  <c r="K810" i="6"/>
  <c r="K809" i="11"/>
  <c r="K2142" i="6"/>
  <c r="K2141" i="11"/>
  <c r="K1950" i="6"/>
  <c r="K1949" i="11"/>
  <c r="K2163" i="6"/>
  <c r="K2162" i="11"/>
  <c r="K2812" i="6"/>
  <c r="K2811" i="11"/>
  <c r="K1363" i="6"/>
  <c r="K1362" i="11"/>
  <c r="K1203" i="6"/>
  <c r="K1202" i="11"/>
  <c r="K1345" i="6"/>
  <c r="K1344" i="11"/>
  <c r="K2148" i="6"/>
  <c r="K2147" i="11"/>
  <c r="K1267" i="6"/>
  <c r="K1266" i="11"/>
  <c r="K1976" i="6"/>
  <c r="K1975" i="11"/>
  <c r="K2476" i="6"/>
  <c r="K2475" i="11"/>
  <c r="K1602" i="6"/>
  <c r="K1601" i="11"/>
  <c r="K2628" i="6"/>
  <c r="K2627" i="11"/>
  <c r="K2486" i="6"/>
  <c r="K2485" i="11"/>
  <c r="K1305" i="6"/>
  <c r="K1304" i="11"/>
  <c r="K1185" i="6"/>
  <c r="K1184" i="11"/>
  <c r="K2299" i="6"/>
  <c r="K2298" i="11"/>
  <c r="K2526" i="6"/>
  <c r="K2525" i="11"/>
  <c r="K1901" i="6"/>
  <c r="K1900" i="11"/>
  <c r="K2482" i="6"/>
  <c r="K2481" i="11"/>
  <c r="K1787" i="6"/>
  <c r="K1786" i="11"/>
  <c r="K1944" i="6"/>
  <c r="K1943" i="11"/>
  <c r="K1202" i="6"/>
  <c r="K1201" i="11"/>
  <c r="K2243" i="6"/>
  <c r="K2242" i="11"/>
  <c r="K2495" i="6"/>
  <c r="K2494" i="11"/>
  <c r="K36" i="6"/>
  <c r="K35" i="11"/>
  <c r="K2498" i="6"/>
  <c r="K2497" i="11"/>
  <c r="K268" i="6"/>
  <c r="K267" i="11"/>
  <c r="K1862" i="6"/>
  <c r="K1861" i="11"/>
  <c r="K2313" i="6"/>
  <c r="K2312" i="11"/>
  <c r="K418" i="6"/>
  <c r="K417" i="11"/>
  <c r="K893" i="6"/>
  <c r="K892" i="11"/>
  <c r="K2136" i="6"/>
  <c r="K2135" i="11"/>
  <c r="K2769" i="6"/>
  <c r="K2768" i="11"/>
  <c r="K947" i="6"/>
  <c r="K946" i="11"/>
  <c r="K2590" i="6"/>
  <c r="K2589" i="11"/>
  <c r="K2681" i="6"/>
  <c r="K2680" i="11"/>
  <c r="K2740" i="6"/>
  <c r="K2739" i="11"/>
  <c r="K1502" i="6"/>
  <c r="K1501" i="11"/>
  <c r="K468" i="6"/>
  <c r="K467" i="11"/>
  <c r="K1586" i="6"/>
  <c r="K1585" i="11"/>
  <c r="K377" i="6"/>
  <c r="K376" i="11"/>
  <c r="K2033" i="6"/>
  <c r="K2032" i="11"/>
  <c r="K2809" i="6"/>
  <c r="K2808" i="11"/>
  <c r="K870" i="6"/>
  <c r="K869" i="11"/>
  <c r="K1042" i="6"/>
  <c r="K1041" i="11"/>
  <c r="K460" i="6"/>
  <c r="K459" i="11"/>
  <c r="K1276" i="6"/>
  <c r="K1275" i="11"/>
  <c r="K520" i="6"/>
  <c r="K519" i="11"/>
  <c r="K1117" i="6"/>
  <c r="K1116" i="11"/>
  <c r="K1531" i="6"/>
  <c r="K1530" i="11"/>
  <c r="K2377" i="6"/>
  <c r="K2376" i="11"/>
  <c r="K876" i="6"/>
  <c r="K875" i="11"/>
  <c r="K999" i="6"/>
  <c r="K998" i="11"/>
  <c r="K1518" i="6"/>
  <c r="K1517" i="11"/>
  <c r="K729" i="6"/>
  <c r="K728" i="11"/>
  <c r="K2830" i="6"/>
  <c r="K2829" i="11"/>
  <c r="K2510" i="6"/>
  <c r="K2509" i="11"/>
  <c r="K2750" i="6"/>
  <c r="K2749" i="11"/>
  <c r="K1841" i="6"/>
  <c r="K1840" i="11"/>
  <c r="K1476" i="6"/>
  <c r="K1475" i="11"/>
  <c r="K2481" i="6"/>
  <c r="K2480" i="11"/>
  <c r="K264" i="6"/>
  <c r="K263" i="11"/>
  <c r="K1840" i="6"/>
  <c r="K1839" i="11"/>
  <c r="K1682" i="6"/>
  <c r="K1681" i="11"/>
  <c r="K256" i="6"/>
  <c r="K255" i="11"/>
  <c r="K2106" i="6"/>
  <c r="K2105" i="11"/>
  <c r="K2753" i="6"/>
  <c r="K2752" i="11"/>
  <c r="K1448" i="6"/>
  <c r="K1447" i="11"/>
  <c r="K838" i="6"/>
  <c r="K837" i="11"/>
  <c r="K998" i="6"/>
  <c r="K997" i="11"/>
  <c r="K1705" i="6"/>
  <c r="K1704" i="11"/>
  <c r="K2468" i="6"/>
  <c r="K2467" i="11"/>
  <c r="K2172" i="6"/>
  <c r="K2171" i="11"/>
  <c r="K855" i="6"/>
  <c r="K854" i="11"/>
  <c r="K854" i="6"/>
  <c r="K853" i="11"/>
  <c r="K333" i="6"/>
  <c r="K332" i="11"/>
  <c r="K2199" i="6"/>
  <c r="K2198" i="11"/>
  <c r="K875" i="6"/>
  <c r="K874" i="11"/>
  <c r="K2759" i="6"/>
  <c r="K2758" i="11"/>
  <c r="K464" i="6"/>
  <c r="K463" i="11"/>
  <c r="K1083" i="6"/>
  <c r="K1082" i="11"/>
  <c r="K1463" i="6"/>
  <c r="K1462" i="11"/>
  <c r="K1378" i="6"/>
  <c r="K1377" i="11"/>
  <c r="K303" i="6"/>
  <c r="K302" i="11"/>
  <c r="K584" i="6"/>
  <c r="K583" i="11"/>
  <c r="K279" i="6"/>
  <c r="K278" i="11"/>
  <c r="K949" i="6"/>
  <c r="K948" i="11"/>
  <c r="K2160" i="6"/>
  <c r="K2159" i="11"/>
  <c r="K1619" i="6"/>
  <c r="K1618" i="11"/>
  <c r="K402" i="6"/>
  <c r="K401" i="11"/>
  <c r="K553" i="6"/>
  <c r="K552" i="11"/>
  <c r="K1564" i="6"/>
  <c r="K1563" i="11"/>
  <c r="K2743" i="6"/>
  <c r="K2742" i="11"/>
  <c r="K2503" i="6"/>
  <c r="K2502" i="11"/>
  <c r="K2504" i="6"/>
  <c r="K2503" i="11"/>
  <c r="K2311" i="6"/>
  <c r="K2310" i="11"/>
  <c r="K2827" i="6"/>
  <c r="K2826" i="11"/>
  <c r="K768" i="6"/>
  <c r="K767" i="11"/>
  <c r="K915" i="6"/>
  <c r="K914" i="11"/>
  <c r="K600" i="6"/>
  <c r="K599" i="11"/>
  <c r="K2037" i="6"/>
  <c r="K2036" i="11"/>
  <c r="K1999" i="6"/>
  <c r="K1998" i="11"/>
  <c r="K1624" i="6"/>
  <c r="K1623" i="11"/>
  <c r="K2815" i="6"/>
  <c r="K2814" i="11"/>
  <c r="K1440" i="6"/>
  <c r="K1439" i="11"/>
  <c r="K960" i="6"/>
  <c r="K959" i="11"/>
  <c r="K2554" i="6"/>
  <c r="K2553" i="11"/>
  <c r="K1055" i="6"/>
  <c r="K1054" i="11"/>
  <c r="K758" i="11"/>
  <c r="K759" i="6"/>
  <c r="K578" i="6"/>
  <c r="K577" i="11"/>
  <c r="K777" i="6"/>
  <c r="K776" i="11"/>
  <c r="K1940" i="6"/>
  <c r="K1939" i="11"/>
  <c r="K589" i="6"/>
  <c r="K588" i="11"/>
  <c r="K858" i="6"/>
  <c r="K857" i="11"/>
  <c r="K1760" i="6"/>
  <c r="K1759" i="11"/>
  <c r="K918" i="6"/>
  <c r="K917" i="11"/>
  <c r="K1420" i="6"/>
  <c r="K1419" i="11"/>
  <c r="K1250" i="6"/>
  <c r="K1249" i="11"/>
  <c r="K1715" i="11"/>
  <c r="K1716" i="6"/>
  <c r="K2797" i="6"/>
  <c r="K2796" i="11"/>
  <c r="K1178" i="6"/>
  <c r="K1177" i="11"/>
  <c r="K1481" i="6"/>
  <c r="K1480" i="11"/>
  <c r="K2593" i="6"/>
  <c r="K2592" i="11"/>
  <c r="K1905" i="6"/>
  <c r="K1904" i="11"/>
  <c r="K2144" i="6"/>
  <c r="K2143" i="11"/>
  <c r="K1687" i="6"/>
  <c r="K1686" i="11"/>
  <c r="K1486" i="6"/>
  <c r="K1485" i="11"/>
  <c r="K1130" i="6"/>
  <c r="K1129" i="11"/>
  <c r="K1645" i="6"/>
  <c r="K1644" i="11"/>
  <c r="K2412" i="6"/>
  <c r="K2411" i="11"/>
  <c r="K1580" i="6"/>
  <c r="K1579" i="11"/>
  <c r="K1068" i="6"/>
  <c r="K1067" i="11"/>
  <c r="K351" i="6"/>
  <c r="K350" i="11"/>
  <c r="K675" i="6"/>
  <c r="K674" i="11"/>
  <c r="K522" i="6"/>
  <c r="K521" i="11"/>
  <c r="K1571" i="6"/>
  <c r="K1570" i="11"/>
  <c r="K1274" i="6"/>
  <c r="K1273" i="11"/>
  <c r="K942" i="6"/>
  <c r="K941" i="11"/>
  <c r="K202" i="11"/>
  <c r="K203" i="6"/>
  <c r="K2072" i="6"/>
  <c r="K2071" i="11"/>
  <c r="K1263" i="6"/>
  <c r="K1262" i="11"/>
  <c r="K1048" i="6"/>
  <c r="K1047" i="11"/>
  <c r="K861" i="6"/>
  <c r="K860" i="11"/>
  <c r="K357" i="6"/>
  <c r="K356" i="11"/>
  <c r="K545" i="6"/>
  <c r="K544" i="11"/>
  <c r="K1617" i="6"/>
  <c r="K1616" i="11"/>
  <c r="K183" i="6"/>
  <c r="K182" i="11"/>
  <c r="K2520" i="11"/>
  <c r="K2521" i="6"/>
  <c r="K955" i="6"/>
  <c r="K954" i="11"/>
  <c r="K760" i="6"/>
  <c r="K759" i="11"/>
  <c r="K1642" i="6"/>
  <c r="K1641" i="11"/>
  <c r="K1054" i="6"/>
  <c r="K1053" i="11"/>
  <c r="K892" i="6"/>
  <c r="K891" i="11"/>
  <c r="K682" i="6"/>
  <c r="K681" i="11"/>
  <c r="K2094" i="6"/>
  <c r="K2093" i="11"/>
  <c r="K2656" i="6"/>
  <c r="K2655" i="11"/>
  <c r="K653" i="6"/>
  <c r="K652" i="11"/>
  <c r="K2169" i="6"/>
  <c r="K2168" i="11"/>
  <c r="K2257" i="6"/>
  <c r="K2256" i="11"/>
  <c r="K666" i="6"/>
  <c r="K665" i="11"/>
  <c r="K2404" i="6"/>
  <c r="K2403" i="11"/>
  <c r="K361" i="6"/>
  <c r="K360" i="11"/>
  <c r="K2559" i="6"/>
  <c r="K2558" i="11"/>
  <c r="K1647" i="6"/>
  <c r="K1646" i="11"/>
  <c r="K2225" i="6"/>
  <c r="K2224" i="11"/>
  <c r="K2125" i="6"/>
  <c r="K2124" i="11"/>
  <c r="K586" i="6"/>
  <c r="K585" i="11"/>
  <c r="K1264" i="6"/>
  <c r="K1263" i="11"/>
  <c r="K1296" i="6"/>
  <c r="K1295" i="11"/>
  <c r="K692" i="6"/>
  <c r="K691" i="11"/>
  <c r="K665" i="6"/>
  <c r="K664" i="11"/>
  <c r="K467" i="6"/>
  <c r="K466" i="11"/>
  <c r="K462" i="11"/>
  <c r="K463" i="6"/>
  <c r="K2122" i="6"/>
  <c r="K2121" i="11"/>
  <c r="K2654" i="6"/>
  <c r="K2653" i="11"/>
  <c r="K112" i="6"/>
  <c r="K111" i="11"/>
  <c r="K2569" i="6"/>
  <c r="K2568" i="11"/>
  <c r="K2536" i="6"/>
  <c r="K2535" i="11"/>
  <c r="K821" i="6"/>
  <c r="K820" i="11"/>
  <c r="K2621" i="6"/>
  <c r="K2620" i="11"/>
  <c r="K2217" i="6"/>
  <c r="K2216" i="11"/>
  <c r="K696" i="6"/>
  <c r="K695" i="11"/>
  <c r="K1910" i="6"/>
  <c r="K1909" i="11"/>
  <c r="K2152" i="6"/>
  <c r="K2151" i="11"/>
  <c r="K1098" i="6"/>
  <c r="K1097" i="11"/>
  <c r="K1811" i="6"/>
  <c r="K1810" i="11"/>
  <c r="K2319" i="6"/>
  <c r="K2318" i="11"/>
  <c r="K2581" i="6"/>
  <c r="K2580" i="11"/>
  <c r="K1836" i="6"/>
  <c r="K1835" i="11"/>
  <c r="K92" i="6"/>
  <c r="K91" i="11"/>
  <c r="K606" i="6"/>
  <c r="K605" i="11"/>
  <c r="K776" i="6"/>
  <c r="K775" i="11"/>
  <c r="K2756" i="6"/>
  <c r="K2755" i="11"/>
  <c r="K834" i="6"/>
  <c r="K833" i="11"/>
  <c r="K2261" i="6"/>
  <c r="K2260" i="11"/>
  <c r="K807" i="6"/>
  <c r="K806" i="11"/>
  <c r="K1612" i="6"/>
  <c r="K1611" i="11"/>
  <c r="K1034" i="6"/>
  <c r="K1033" i="11"/>
  <c r="K32" i="6"/>
  <c r="K31" i="11"/>
  <c r="K120" i="6"/>
  <c r="K119" i="11"/>
  <c r="K1412" i="6"/>
  <c r="K1411" i="11"/>
  <c r="K1221" i="6"/>
  <c r="K1220" i="11"/>
  <c r="K1956" i="6"/>
  <c r="K1955" i="11"/>
  <c r="K1470" i="6"/>
  <c r="K1469" i="11"/>
  <c r="K1161" i="6"/>
  <c r="K1160" i="11"/>
  <c r="K2143" i="6"/>
  <c r="K2142" i="11"/>
  <c r="K897" i="6"/>
  <c r="K896" i="11"/>
  <c r="K416" i="6"/>
  <c r="K415" i="11"/>
  <c r="K327" i="6"/>
  <c r="K326" i="11"/>
  <c r="K851" i="6"/>
  <c r="K850" i="11"/>
  <c r="K2771" i="6"/>
  <c r="K2770" i="11"/>
  <c r="K2323" i="11"/>
  <c r="K2324" i="6"/>
  <c r="K1268" i="6"/>
  <c r="K1267" i="11"/>
  <c r="K1890" i="6"/>
  <c r="K1889" i="11"/>
  <c r="K557" i="6"/>
  <c r="K556" i="11"/>
  <c r="K1006" i="6"/>
  <c r="K1005" i="11"/>
  <c r="K2062" i="6"/>
  <c r="K2061" i="11"/>
  <c r="K997" i="6"/>
  <c r="K996" i="11"/>
  <c r="K950" i="6"/>
  <c r="K949" i="11"/>
  <c r="K1446" i="6"/>
  <c r="K1445" i="11"/>
  <c r="K2178" i="6"/>
  <c r="K2177" i="11"/>
  <c r="K365" i="6"/>
  <c r="K364" i="11"/>
  <c r="K2735" i="6"/>
  <c r="K2734" i="11"/>
  <c r="K2130" i="11"/>
  <c r="K2131" i="6"/>
  <c r="K1292" i="6"/>
  <c r="K1291" i="11"/>
  <c r="K1196" i="6"/>
  <c r="K1195" i="11"/>
  <c r="K2274" i="6"/>
  <c r="K2273" i="11"/>
  <c r="K385" i="6"/>
  <c r="K384" i="11"/>
  <c r="K56" i="6"/>
  <c r="K55" i="11"/>
  <c r="K1896" i="6"/>
  <c r="K1895" i="11"/>
  <c r="K540" i="6"/>
  <c r="K539" i="11"/>
  <c r="K1067" i="6"/>
  <c r="K1066" i="11"/>
  <c r="K588" i="6"/>
  <c r="K587" i="11"/>
  <c r="K2092" i="6"/>
  <c r="K2091" i="11"/>
  <c r="K2269" i="6"/>
  <c r="K2268" i="11"/>
  <c r="K484" i="6"/>
  <c r="K483" i="11"/>
  <c r="K1414" i="6"/>
  <c r="K1413" i="11"/>
  <c r="K772" i="6"/>
  <c r="K771" i="11"/>
  <c r="K1136" i="6"/>
  <c r="K1135" i="11"/>
  <c r="K1638" i="6"/>
  <c r="K1637" i="11"/>
  <c r="K1376" i="6"/>
  <c r="K1375" i="11"/>
  <c r="K2214" i="6"/>
  <c r="K2213" i="11"/>
  <c r="K645" i="6"/>
  <c r="K644" i="11"/>
  <c r="K1576" i="6"/>
  <c r="K1575" i="11"/>
  <c r="K1633" i="6"/>
  <c r="K1632" i="11"/>
  <c r="K101" i="6"/>
  <c r="K100" i="11"/>
  <c r="K2281" i="6"/>
  <c r="K2280" i="11"/>
  <c r="K1720" i="6"/>
  <c r="K1719" i="11"/>
  <c r="K164" i="6"/>
  <c r="K163" i="11"/>
  <c r="K53" i="6"/>
  <c r="K52" i="11"/>
  <c r="K2315" i="6"/>
  <c r="K2314" i="11"/>
  <c r="K1517" i="6"/>
  <c r="K1516" i="11"/>
  <c r="K1266" i="6"/>
  <c r="K1265" i="11"/>
  <c r="K2181" i="6"/>
  <c r="K2180" i="11"/>
  <c r="K577" i="6"/>
  <c r="K576" i="11"/>
  <c r="K2435" i="6"/>
  <c r="K2434" i="11"/>
  <c r="K2409" i="6"/>
  <c r="K2408" i="11"/>
  <c r="K2403" i="6"/>
  <c r="K2402" i="11"/>
  <c r="K2248" i="6"/>
  <c r="K2247" i="11"/>
  <c r="K330" i="11"/>
  <c r="K331" i="6"/>
  <c r="K655" i="6"/>
  <c r="K654" i="11"/>
  <c r="K1954" i="6"/>
  <c r="K1953" i="11"/>
  <c r="K1339" i="6"/>
  <c r="K1338" i="11"/>
  <c r="K758" i="6"/>
  <c r="K757" i="11"/>
  <c r="K492" i="6"/>
  <c r="K491" i="11"/>
  <c r="K427" i="6"/>
  <c r="K426" i="11"/>
  <c r="K563" i="6"/>
  <c r="K562" i="11"/>
  <c r="K1686" i="6"/>
  <c r="K1685" i="11"/>
  <c r="K2070" i="6"/>
  <c r="K2069" i="11"/>
  <c r="K139" i="6"/>
  <c r="K138" i="11"/>
  <c r="K85" i="6"/>
  <c r="K84" i="11"/>
  <c r="K957" i="6"/>
  <c r="K956" i="11"/>
  <c r="K1238" i="6"/>
  <c r="K1237" i="11"/>
  <c r="K504" i="6"/>
  <c r="K503" i="11"/>
  <c r="K1437" i="6"/>
  <c r="K1436" i="11"/>
  <c r="K1210" i="6"/>
  <c r="K1209" i="11"/>
  <c r="K2177" i="6"/>
  <c r="K2176" i="11"/>
  <c r="K2785" i="6"/>
  <c r="K2784" i="11"/>
  <c r="K360" i="6"/>
  <c r="K359" i="11"/>
  <c r="K2046" i="6"/>
  <c r="K2045" i="11"/>
  <c r="K566" i="6"/>
  <c r="K565" i="11"/>
  <c r="K2779" i="6"/>
  <c r="K2778" i="11"/>
  <c r="K859" i="6"/>
  <c r="K858" i="11"/>
  <c r="K898" i="6"/>
  <c r="K897" i="11"/>
  <c r="K2620" i="6"/>
  <c r="K2619" i="11"/>
  <c r="K434" i="6"/>
  <c r="K433" i="11"/>
  <c r="K2509" i="6"/>
  <c r="K2508" i="11"/>
  <c r="K1765" i="6"/>
  <c r="K1764" i="11"/>
  <c r="K479" i="6"/>
  <c r="K478" i="11"/>
  <c r="K2286" i="6"/>
  <c r="K2285" i="11"/>
  <c r="K907" i="6"/>
  <c r="K906" i="11"/>
  <c r="K1207" i="6"/>
  <c r="K1206" i="11"/>
  <c r="K1935" i="6"/>
  <c r="K1934" i="11"/>
  <c r="K2366" i="6"/>
  <c r="K2365" i="11"/>
  <c r="K659" i="6"/>
  <c r="K658" i="11"/>
  <c r="K2600" i="6"/>
  <c r="K2599" i="11"/>
  <c r="K1711" i="6"/>
  <c r="K1710" i="11"/>
  <c r="K1553" i="6"/>
  <c r="K1552" i="11"/>
  <c r="K1492" i="6"/>
  <c r="K1491" i="11"/>
  <c r="K2704" i="6"/>
  <c r="K2703" i="11"/>
  <c r="K1807" i="6"/>
  <c r="K1806" i="11"/>
  <c r="K2050" i="6"/>
  <c r="K2049" i="11"/>
  <c r="K1669" i="6"/>
  <c r="K1668" i="11"/>
  <c r="K1577" i="6"/>
  <c r="K1576" i="11"/>
  <c r="K2467" i="6"/>
  <c r="K2466" i="11"/>
  <c r="K2439" i="6"/>
  <c r="K2438" i="11"/>
  <c r="K1247" i="6"/>
  <c r="K1246" i="11"/>
  <c r="K2694" i="6"/>
  <c r="K2693" i="11"/>
  <c r="K1156" i="11"/>
  <c r="K1157" i="6"/>
  <c r="K1495" i="6"/>
  <c r="K1494" i="11"/>
  <c r="K443" i="6"/>
  <c r="K442" i="11"/>
  <c r="K2567" i="6"/>
  <c r="K2566" i="11"/>
  <c r="K1498" i="6"/>
  <c r="K1497" i="11"/>
  <c r="K736" i="6"/>
  <c r="K735" i="11"/>
  <c r="K2208" i="6"/>
  <c r="K2207" i="11"/>
  <c r="K255" i="6"/>
  <c r="K254" i="11"/>
  <c r="K2406" i="6"/>
  <c r="K2405" i="11"/>
  <c r="K1261" i="6"/>
  <c r="K1260" i="11"/>
  <c r="K889" i="6"/>
  <c r="K888" i="11"/>
  <c r="K2192" i="6"/>
  <c r="K2191" i="11"/>
  <c r="K1017" i="6"/>
  <c r="K1016" i="11"/>
  <c r="K145" i="6"/>
  <c r="K144" i="11"/>
  <c r="K2292" i="6"/>
  <c r="K2291" i="11"/>
  <c r="K1043" i="6"/>
  <c r="K1042" i="11"/>
  <c r="K2699" i="6"/>
  <c r="K2698" i="11"/>
  <c r="K2405" i="6"/>
  <c r="K2404" i="11"/>
  <c r="K1887" i="6"/>
  <c r="K1886" i="11"/>
  <c r="K698" i="6"/>
  <c r="K697" i="11"/>
  <c r="K2623" i="6"/>
  <c r="K2622" i="11"/>
  <c r="K919" i="6"/>
  <c r="K918" i="11"/>
  <c r="K1336" i="6"/>
  <c r="K1335" i="11"/>
  <c r="K2019" i="6"/>
  <c r="K2018" i="11"/>
  <c r="K1464" i="6"/>
  <c r="K1463" i="11"/>
  <c r="K1863" i="6"/>
  <c r="K1862" i="11"/>
  <c r="K322" i="6"/>
  <c r="K321" i="11"/>
  <c r="K99" i="6"/>
  <c r="K98" i="11"/>
  <c r="K2126" i="6"/>
  <c r="K2125" i="11"/>
  <c r="K940" i="6"/>
  <c r="K939" i="11"/>
  <c r="K1737" i="6"/>
  <c r="K1736" i="11"/>
  <c r="K827" i="6"/>
  <c r="K826" i="11"/>
  <c r="K2490" i="6"/>
  <c r="K2489" i="11"/>
  <c r="K1889" i="6"/>
  <c r="K1888" i="11"/>
  <c r="K2346" i="6"/>
  <c r="K2345" i="11"/>
  <c r="K2228" i="6"/>
  <c r="K2227" i="11"/>
  <c r="K676" i="6"/>
  <c r="K675" i="11"/>
  <c r="K818" i="6"/>
  <c r="K817" i="11"/>
  <c r="K1878" i="6"/>
  <c r="K1877" i="11"/>
  <c r="K1087" i="6"/>
  <c r="K1086" i="11"/>
  <c r="K1715" i="6"/>
  <c r="K1714" i="11"/>
  <c r="K1688" i="6"/>
  <c r="K1687" i="11"/>
  <c r="K375" i="6"/>
  <c r="K374" i="11"/>
  <c r="K2105" i="6"/>
  <c r="K2104" i="11"/>
  <c r="K1466" i="6"/>
  <c r="K1465" i="11"/>
  <c r="K114" i="6"/>
  <c r="K113" i="11"/>
  <c r="K1729" i="6"/>
  <c r="K1728" i="11"/>
  <c r="K2606" i="6"/>
  <c r="K2605" i="11"/>
  <c r="K1170" i="6"/>
  <c r="K1169" i="11"/>
  <c r="K543" i="6"/>
  <c r="K542" i="11"/>
  <c r="K462" i="6"/>
  <c r="K461" i="11"/>
  <c r="K2517" i="6"/>
  <c r="K2516" i="11"/>
  <c r="K2663" i="6"/>
  <c r="K2662" i="11"/>
  <c r="K2058" i="6"/>
  <c r="K2057" i="11"/>
  <c r="K814" i="6"/>
  <c r="K813" i="11"/>
  <c r="K2316" i="6"/>
  <c r="K2315" i="11"/>
  <c r="K2645" i="6"/>
  <c r="K2644" i="11"/>
  <c r="K920" i="6"/>
  <c r="K919" i="11"/>
  <c r="K2787" i="6"/>
  <c r="K2786" i="11"/>
  <c r="K2124" i="6"/>
  <c r="K2123" i="11"/>
  <c r="K370" i="6"/>
  <c r="K369" i="11"/>
  <c r="K903" i="11"/>
  <c r="K904" i="6"/>
  <c r="K2772" i="6"/>
  <c r="K2771" i="11"/>
  <c r="K971" i="6"/>
  <c r="K970" i="11"/>
  <c r="K1547" i="6"/>
  <c r="K1546" i="11"/>
  <c r="K379" i="6"/>
  <c r="K378" i="11"/>
  <c r="K2410" i="6"/>
  <c r="K2409" i="11"/>
  <c r="K1719" i="6"/>
  <c r="K1718" i="11"/>
  <c r="K1741" i="6"/>
  <c r="K1740" i="11"/>
  <c r="K2514" i="6"/>
  <c r="K2513" i="11"/>
  <c r="K2519" i="6"/>
  <c r="K2518" i="11"/>
  <c r="K684" i="6"/>
  <c r="K683" i="11"/>
  <c r="K1432" i="11"/>
  <c r="K1433" i="6"/>
  <c r="K207" i="6"/>
  <c r="K206" i="11"/>
  <c r="K127" i="6"/>
  <c r="K126" i="11"/>
  <c r="K1224" i="6"/>
  <c r="K1223" i="11"/>
  <c r="K2270" i="6"/>
  <c r="K2269" i="11"/>
  <c r="K2697" i="6"/>
  <c r="K2696" i="11"/>
  <c r="K797" i="6"/>
  <c r="K796" i="11"/>
  <c r="K2245" i="6"/>
  <c r="K2244" i="11"/>
  <c r="K1410" i="6"/>
  <c r="K1409" i="11"/>
  <c r="K943" i="6"/>
  <c r="K942" i="11"/>
  <c r="K2636" i="6"/>
  <c r="K2635" i="11"/>
  <c r="K1386" i="6"/>
  <c r="K1385" i="11"/>
  <c r="K547" i="6"/>
  <c r="K546" i="11"/>
  <c r="K2485" i="6"/>
  <c r="K2484" i="11"/>
  <c r="K1106" i="6"/>
  <c r="K1105" i="11"/>
  <c r="K1934" i="6"/>
  <c r="K1933" i="11"/>
  <c r="K1599" i="6"/>
  <c r="K1598" i="11"/>
  <c r="K1306" i="6"/>
  <c r="K1305" i="11"/>
  <c r="K2447" i="6"/>
  <c r="K2446" i="11"/>
  <c r="K596" i="6"/>
  <c r="K595" i="11"/>
  <c r="K1079" i="6"/>
  <c r="K1078" i="11"/>
  <c r="K1168" i="6"/>
  <c r="K1167" i="11"/>
  <c r="K1648" i="6"/>
  <c r="K1647" i="11"/>
  <c r="K565" i="6"/>
  <c r="K564" i="11"/>
  <c r="K554" i="6"/>
  <c r="K553" i="11"/>
  <c r="K1187" i="6"/>
  <c r="K1186" i="11"/>
  <c r="K1651" i="6"/>
  <c r="K1650" i="11"/>
  <c r="K1316" i="6"/>
  <c r="K1315" i="11"/>
  <c r="K2055" i="6"/>
  <c r="K2054" i="11"/>
  <c r="K1820" i="6"/>
  <c r="K1819" i="11"/>
  <c r="K534" i="6"/>
  <c r="K533" i="11"/>
  <c r="K1457" i="6"/>
  <c r="K1456" i="11"/>
  <c r="K1384" i="6"/>
  <c r="K1383" i="11"/>
  <c r="K1012" i="6"/>
  <c r="K1011" i="11"/>
  <c r="K144" i="6"/>
  <c r="K143" i="11"/>
  <c r="K369" i="6"/>
  <c r="K368" i="11"/>
  <c r="K1045" i="6"/>
  <c r="K1044" i="11"/>
  <c r="K656" i="6"/>
  <c r="K655" i="11"/>
  <c r="K2229" i="6"/>
  <c r="K2228" i="11"/>
  <c r="K296" i="6"/>
  <c r="K295" i="11"/>
  <c r="K619" i="6"/>
  <c r="K618" i="11"/>
  <c r="K1409" i="6"/>
  <c r="K1408" i="11"/>
  <c r="K1041" i="6"/>
  <c r="K1040" i="11"/>
  <c r="K2045" i="6"/>
  <c r="K2044" i="11"/>
  <c r="K2805" i="6"/>
  <c r="K2804" i="11"/>
  <c r="K775" i="6"/>
  <c r="K774" i="11"/>
  <c r="K2396" i="6"/>
  <c r="K2395" i="11"/>
  <c r="K644" i="6"/>
  <c r="K643" i="11"/>
  <c r="K355" i="6"/>
  <c r="K354" i="11"/>
  <c r="K1325" i="6"/>
  <c r="K1324" i="11"/>
  <c r="K1254" i="6"/>
  <c r="K1253" i="11"/>
  <c r="K151" i="6"/>
  <c r="K150" i="11"/>
  <c r="K1936" i="6"/>
  <c r="K1935" i="11"/>
  <c r="K1769" i="6"/>
  <c r="K1768" i="11"/>
  <c r="K431" i="6"/>
  <c r="K430" i="11"/>
  <c r="K13" i="6"/>
  <c r="K12" i="11"/>
  <c r="K1857" i="6"/>
  <c r="K1856" i="11"/>
  <c r="K2354" i="6"/>
  <c r="K2353" i="11"/>
  <c r="K1955" i="6"/>
  <c r="K1954" i="11"/>
  <c r="K739" i="6"/>
  <c r="K738" i="11"/>
  <c r="K1516" i="6"/>
  <c r="K1515" i="11"/>
  <c r="K2823" i="6"/>
  <c r="K2822" i="11"/>
  <c r="K2832" i="6"/>
  <c r="K2831" i="11"/>
  <c r="K914" i="6"/>
  <c r="K913" i="11"/>
  <c r="K746" i="6"/>
  <c r="K745" i="11"/>
  <c r="K2813" i="6"/>
  <c r="K2812" i="11"/>
  <c r="K1272" i="6"/>
  <c r="K1271" i="11"/>
  <c r="K491" i="6"/>
  <c r="K490" i="11"/>
  <c r="K1373" i="6"/>
  <c r="K1372" i="11"/>
  <c r="K1824" i="6"/>
  <c r="K1823" i="11"/>
  <c r="K2575" i="6"/>
  <c r="K2574" i="11"/>
  <c r="K1917" i="6"/>
  <c r="K1916" i="11"/>
  <c r="K693" i="6"/>
  <c r="K692" i="11"/>
  <c r="K193" i="6"/>
  <c r="K192" i="11"/>
  <c r="K710" i="6"/>
  <c r="K709" i="11"/>
  <c r="K1456" i="6"/>
  <c r="K1455" i="11"/>
  <c r="K2730" i="6"/>
  <c r="K2729" i="11"/>
  <c r="K259" i="6"/>
  <c r="K258" i="11"/>
  <c r="K439" i="6"/>
  <c r="K438" i="11"/>
  <c r="K1585" i="6"/>
  <c r="K1584" i="11"/>
  <c r="K2326" i="6"/>
  <c r="K2325" i="11"/>
  <c r="K1721" i="6"/>
  <c r="K1720" i="11"/>
  <c r="K59" i="6"/>
  <c r="K58" i="11"/>
  <c r="K2565" i="6"/>
  <c r="K2564" i="11"/>
  <c r="K2550" i="6"/>
  <c r="K2549" i="11"/>
  <c r="K906" i="6"/>
  <c r="K905" i="11"/>
  <c r="K782" i="6"/>
  <c r="K781" i="11"/>
  <c r="K922" i="6"/>
  <c r="K921" i="11"/>
  <c r="K1568" i="6"/>
  <c r="K1567" i="11"/>
  <c r="K1941" i="6"/>
  <c r="K1940" i="11"/>
  <c r="K257" i="11"/>
  <c r="K258" i="6"/>
  <c r="K866" i="6"/>
  <c r="K865" i="11"/>
  <c r="K1424" i="6"/>
  <c r="K1423" i="11"/>
  <c r="K2010" i="6"/>
  <c r="K2009" i="11"/>
  <c r="K1888" i="6"/>
  <c r="K1887" i="11"/>
  <c r="K1699" i="6"/>
  <c r="K1698" i="11"/>
  <c r="K521" i="6"/>
  <c r="K520" i="11"/>
  <c r="K531" i="6"/>
  <c r="K530" i="11"/>
  <c r="K1134" i="6"/>
  <c r="K1133" i="11"/>
  <c r="K2421" i="6"/>
  <c r="K2420" i="11"/>
  <c r="K1077" i="6"/>
  <c r="K1076" i="11"/>
  <c r="K68" i="6"/>
  <c r="K67" i="11"/>
  <c r="K2633" i="6"/>
  <c r="K2632" i="11"/>
  <c r="K339" i="6"/>
  <c r="K338" i="11"/>
  <c r="K1525" i="6"/>
  <c r="K1524" i="11"/>
  <c r="K525" i="6"/>
  <c r="K524" i="11"/>
  <c r="K1116" i="6"/>
  <c r="K1115" i="11"/>
  <c r="K958" i="6"/>
  <c r="K957" i="11"/>
  <c r="K2428" i="6"/>
  <c r="K2427" i="11"/>
  <c r="K2226" i="6"/>
  <c r="K2225" i="11"/>
  <c r="K1253" i="6"/>
  <c r="K1252" i="11"/>
  <c r="K2650" i="6"/>
  <c r="K2649" i="11"/>
  <c r="L51" i="11" l="1"/>
  <c r="M51" i="11"/>
  <c r="L1887" i="11"/>
  <c r="M1887" i="11"/>
  <c r="L745" i="11"/>
  <c r="M745" i="11"/>
  <c r="L618" i="11"/>
  <c r="M618" i="11"/>
  <c r="N618" i="11" s="1"/>
  <c r="P618" i="11" s="1"/>
  <c r="L2635" i="11"/>
  <c r="M2635" i="11"/>
  <c r="L1546" i="11"/>
  <c r="M1546" i="11"/>
  <c r="M1547" i="6" s="1"/>
  <c r="L2125" i="11"/>
  <c r="M2125" i="11"/>
  <c r="L888" i="11"/>
  <c r="M888" i="11"/>
  <c r="L1246" i="11"/>
  <c r="M1246" i="11"/>
  <c r="L84" i="11"/>
  <c r="M84" i="11"/>
  <c r="M85" i="6" s="1"/>
  <c r="L2247" i="11"/>
  <c r="M2247" i="11"/>
  <c r="L2734" i="11"/>
  <c r="M2734" i="11"/>
  <c r="L31" i="11"/>
  <c r="M31" i="11"/>
  <c r="L2216" i="11"/>
  <c r="M2216" i="11"/>
  <c r="L544" i="11"/>
  <c r="M544" i="11"/>
  <c r="L1485" i="11"/>
  <c r="M1485" i="11"/>
  <c r="N1485" i="11" s="1"/>
  <c r="P1485" i="11" s="1"/>
  <c r="L2826" i="11"/>
  <c r="M2826" i="11"/>
  <c r="N2826" i="11" s="1"/>
  <c r="P2826" i="11" s="1"/>
  <c r="L2752" i="11"/>
  <c r="M2752" i="11"/>
  <c r="M2753" i="6" s="1"/>
  <c r="L2739" i="11"/>
  <c r="M2739" i="11"/>
  <c r="L2147" i="11"/>
  <c r="M2147" i="11"/>
  <c r="L1627" i="11"/>
  <c r="M1627" i="11"/>
  <c r="N1627" i="11" s="1"/>
  <c r="P1627" i="11" s="1"/>
  <c r="L2082" i="11"/>
  <c r="M2082" i="11"/>
  <c r="M2083" i="6" s="1"/>
  <c r="L2440" i="11"/>
  <c r="M2440" i="11"/>
  <c r="L1873" i="11"/>
  <c r="M1873" i="11"/>
  <c r="L1789" i="11"/>
  <c r="M1789" i="11"/>
  <c r="L1824" i="11"/>
  <c r="M1824" i="11"/>
  <c r="L2697" i="11"/>
  <c r="M2697" i="11"/>
  <c r="L93" i="11"/>
  <c r="M93" i="11"/>
  <c r="M94" i="6" s="1"/>
  <c r="L1894" i="11"/>
  <c r="M1894" i="11"/>
  <c r="M1895" i="6" s="1"/>
  <c r="L2359" i="11"/>
  <c r="M2359" i="11"/>
  <c r="M2360" i="6" s="1"/>
  <c r="L846" i="11"/>
  <c r="M846" i="11"/>
  <c r="L290" i="11"/>
  <c r="M290" i="11"/>
  <c r="L755" i="11"/>
  <c r="M755" i="11"/>
  <c r="M756" i="6" s="1"/>
  <c r="L993" i="11"/>
  <c r="M993" i="11"/>
  <c r="M994" i="6" s="1"/>
  <c r="L1290" i="11"/>
  <c r="M1290" i="11"/>
  <c r="L2155" i="11"/>
  <c r="M2155" i="11"/>
  <c r="N2155" i="11" s="1"/>
  <c r="P2155" i="11" s="1"/>
  <c r="L1149" i="11"/>
  <c r="M1149" i="11"/>
  <c r="L2127" i="11"/>
  <c r="M2127" i="11"/>
  <c r="L666" i="11"/>
  <c r="M666" i="11"/>
  <c r="L1505" i="11"/>
  <c r="M1505" i="11"/>
  <c r="N1505" i="11" s="1"/>
  <c r="P1505" i="11" s="1"/>
  <c r="L1648" i="11"/>
  <c r="M1648" i="11"/>
  <c r="L1538" i="11"/>
  <c r="M1538" i="11"/>
  <c r="M1539" i="6" s="1"/>
  <c r="L410" i="11"/>
  <c r="M410" i="11"/>
  <c r="L1961" i="11"/>
  <c r="M1961" i="11"/>
  <c r="L1426" i="11"/>
  <c r="M1426" i="11"/>
  <c r="L2241" i="11"/>
  <c r="M2241" i="11"/>
  <c r="N2241" i="11" s="1"/>
  <c r="P2241" i="11" s="1"/>
  <c r="L2274" i="11"/>
  <c r="M2274" i="11"/>
  <c r="M2275" i="6" s="1"/>
  <c r="L42" i="11"/>
  <c r="M42" i="11"/>
  <c r="L2587" i="11"/>
  <c r="M2587" i="11"/>
  <c r="L1306" i="11"/>
  <c r="M1306" i="11"/>
  <c r="L235" i="11"/>
  <c r="M235" i="11"/>
  <c r="M236" i="6" s="1"/>
  <c r="L976" i="11"/>
  <c r="M976" i="11"/>
  <c r="M977" i="6" s="1"/>
  <c r="L2383" i="11"/>
  <c r="M2383" i="11"/>
  <c r="L446" i="11"/>
  <c r="M446" i="11"/>
  <c r="L1068" i="11"/>
  <c r="M1068" i="11"/>
  <c r="L1874" i="11"/>
  <c r="M1874" i="11"/>
  <c r="L995" i="11"/>
  <c r="M995" i="11"/>
  <c r="L1466" i="11"/>
  <c r="M1466" i="11"/>
  <c r="N1466" i="11" s="1"/>
  <c r="P1466" i="11" s="1"/>
  <c r="L1599" i="11"/>
  <c r="M1599" i="11"/>
  <c r="L472" i="11"/>
  <c r="M472" i="11"/>
  <c r="M473" i="6" s="1"/>
  <c r="L1297" i="11"/>
  <c r="M1297" i="11"/>
  <c r="L2600" i="11"/>
  <c r="M2600" i="11"/>
  <c r="L2284" i="11"/>
  <c r="M2284" i="11"/>
  <c r="L885" i="11"/>
  <c r="M885" i="11"/>
  <c r="M886" i="6" s="1"/>
  <c r="L1974" i="11"/>
  <c r="M1974" i="11"/>
  <c r="L1993" i="11"/>
  <c r="M1993" i="11"/>
  <c r="L1007" i="11"/>
  <c r="M1007" i="11"/>
  <c r="L320" i="11"/>
  <c r="M320" i="11"/>
  <c r="L2738" i="11"/>
  <c r="M2738" i="11"/>
  <c r="M2739" i="6" s="1"/>
  <c r="L2379" i="11"/>
  <c r="M2379" i="11"/>
  <c r="N2379" i="11" s="1"/>
  <c r="P2379" i="11" s="1"/>
  <c r="L2302" i="11"/>
  <c r="M2302" i="11"/>
  <c r="L2392" i="11"/>
  <c r="M2392" i="11"/>
  <c r="L1725" i="11"/>
  <c r="M1725" i="11"/>
  <c r="L696" i="11"/>
  <c r="M696" i="11"/>
  <c r="L1778" i="11"/>
  <c r="M1778" i="11"/>
  <c r="M1779" i="6" s="1"/>
  <c r="L2450" i="11"/>
  <c r="M2450" i="11"/>
  <c r="M2451" i="6" s="1"/>
  <c r="L275" i="11"/>
  <c r="M275" i="11"/>
  <c r="N275" i="11" s="1"/>
  <c r="P275" i="11" s="1"/>
  <c r="L2048" i="11"/>
  <c r="M2048" i="11"/>
  <c r="M2049" i="6" s="1"/>
  <c r="L929" i="11"/>
  <c r="M929" i="11"/>
  <c r="L1329" i="11"/>
  <c r="M1329" i="11"/>
  <c r="L2824" i="11"/>
  <c r="M2824" i="11"/>
  <c r="L814" i="11"/>
  <c r="M814" i="11"/>
  <c r="M815" i="6" s="1"/>
  <c r="L202" i="11"/>
  <c r="M202" i="11"/>
  <c r="L758" i="11"/>
  <c r="M758" i="11"/>
  <c r="L741" i="11"/>
  <c r="M741" i="11"/>
  <c r="L1430" i="11"/>
  <c r="M1430" i="11"/>
  <c r="L2148" i="11"/>
  <c r="M2148" i="11"/>
  <c r="N2148" i="11" s="1"/>
  <c r="P2148" i="11" s="1"/>
  <c r="L1293" i="11"/>
  <c r="M1293" i="11"/>
  <c r="M1294" i="6" s="1"/>
  <c r="L2257" i="11"/>
  <c r="M2257" i="11"/>
  <c r="L2253" i="11"/>
  <c r="M2253" i="11"/>
  <c r="M2254" i="6" s="1"/>
  <c r="L2074" i="11"/>
  <c r="M2074" i="11"/>
  <c r="L1322" i="11"/>
  <c r="M1322" i="11"/>
  <c r="L1200" i="11"/>
  <c r="M1200" i="11"/>
  <c r="M1201" i="6" s="1"/>
  <c r="L1580" i="11"/>
  <c r="M1580" i="11"/>
  <c r="M1581" i="6" s="1"/>
  <c r="L694" i="11"/>
  <c r="M694" i="11"/>
  <c r="L1518" i="11"/>
  <c r="M1518" i="11"/>
  <c r="L2340" i="11"/>
  <c r="M2340" i="11"/>
  <c r="L1656" i="11"/>
  <c r="M1656" i="11"/>
  <c r="L2705" i="11"/>
  <c r="M2705" i="11"/>
  <c r="N2705" i="11" s="1"/>
  <c r="P2705" i="11" s="1"/>
  <c r="L2165" i="11"/>
  <c r="M2165" i="11"/>
  <c r="M2166" i="6" s="1"/>
  <c r="L497" i="11"/>
  <c r="M497" i="11"/>
  <c r="L1773" i="11"/>
  <c r="M1773" i="11"/>
  <c r="M1774" i="6" s="1"/>
  <c r="L1633" i="11"/>
  <c r="M1633" i="11"/>
  <c r="L43" i="11"/>
  <c r="M43" i="11"/>
  <c r="L2773" i="11"/>
  <c r="M2773" i="11"/>
  <c r="L212" i="11"/>
  <c r="M212" i="11"/>
  <c r="N212" i="11" s="1"/>
  <c r="P212" i="11" s="1"/>
  <c r="L338" i="11"/>
  <c r="M338" i="11"/>
  <c r="L192" i="11"/>
  <c r="M192" i="11"/>
  <c r="M193" i="6" s="1"/>
  <c r="L655" i="11"/>
  <c r="M655" i="11"/>
  <c r="L817" i="11"/>
  <c r="M817" i="11"/>
  <c r="L254" i="11"/>
  <c r="M254" i="11"/>
  <c r="M255" i="6" s="1"/>
  <c r="L1206" i="11"/>
  <c r="M1206" i="11"/>
  <c r="N1206" i="11" s="1"/>
  <c r="P1206" i="11" s="1"/>
  <c r="L1685" i="11"/>
  <c r="M1685" i="11"/>
  <c r="N1685" i="11" s="1"/>
  <c r="P1685" i="11" s="1"/>
  <c r="L1575" i="11"/>
  <c r="M1575" i="11"/>
  <c r="L1220" i="11"/>
  <c r="M1220" i="11"/>
  <c r="L2411" i="11"/>
  <c r="M2411" i="11"/>
  <c r="L1939" i="11"/>
  <c r="M1939" i="11"/>
  <c r="M1940" i="6" s="1"/>
  <c r="L2502" i="11"/>
  <c r="M2502" i="11"/>
  <c r="M2503" i="6" s="1"/>
  <c r="L1462" i="11"/>
  <c r="M1462" i="11"/>
  <c r="L2749" i="11"/>
  <c r="M2749" i="11"/>
  <c r="N2749" i="11" s="1"/>
  <c r="P2749" i="11" s="1"/>
  <c r="L1585" i="11"/>
  <c r="M1585" i="11"/>
  <c r="L1201" i="11"/>
  <c r="M1201" i="11"/>
  <c r="L2475" i="11"/>
  <c r="M2475" i="11"/>
  <c r="L894" i="11"/>
  <c r="M894" i="11"/>
  <c r="N894" i="11" s="1"/>
  <c r="P894" i="11" s="1"/>
  <c r="L2425" i="11"/>
  <c r="M2425" i="11"/>
  <c r="L2183" i="11"/>
  <c r="M2183" i="11"/>
  <c r="N2183" i="11" s="1"/>
  <c r="P2183" i="11" s="1"/>
  <c r="L1779" i="11"/>
  <c r="M1779" i="11"/>
  <c r="L1104" i="11"/>
  <c r="M1104" i="11"/>
  <c r="L1511" i="11"/>
  <c r="M1511" i="11"/>
  <c r="L1799" i="11"/>
  <c r="M1799" i="11"/>
  <c r="M1800" i="6" s="1"/>
  <c r="L328" i="11"/>
  <c r="M328" i="11"/>
  <c r="M329" i="6" s="1"/>
  <c r="L1217" i="11"/>
  <c r="M1217" i="11"/>
  <c r="L1070" i="11"/>
  <c r="M1070" i="11"/>
  <c r="L2412" i="11"/>
  <c r="M2412" i="11"/>
  <c r="L1912" i="11"/>
  <c r="M1912" i="11"/>
  <c r="L1673" i="11"/>
  <c r="M1673" i="11"/>
  <c r="M1674" i="6" s="1"/>
  <c r="L2789" i="11"/>
  <c r="M2789" i="11"/>
  <c r="L513" i="11"/>
  <c r="M513" i="11"/>
  <c r="L479" i="11"/>
  <c r="M479" i="11"/>
  <c r="L402" i="11"/>
  <c r="M402" i="11"/>
  <c r="L2621" i="11"/>
  <c r="M2621" i="11"/>
  <c r="M2622" i="6" s="1"/>
  <c r="L299" i="11"/>
  <c r="M299" i="11"/>
  <c r="M300" i="6" s="1"/>
  <c r="L1905" i="11"/>
  <c r="M1905" i="11"/>
  <c r="M1906" i="6" s="1"/>
  <c r="L1917" i="11"/>
  <c r="M1917" i="11"/>
  <c r="N1917" i="11" s="1"/>
  <c r="P1917" i="11" s="1"/>
  <c r="L551" i="11"/>
  <c r="M551" i="11"/>
  <c r="L85" i="11"/>
  <c r="M85" i="11"/>
  <c r="L2001" i="11"/>
  <c r="M2001" i="11"/>
  <c r="L1885" i="11"/>
  <c r="M1885" i="11"/>
  <c r="N1885" i="11" s="1"/>
  <c r="P1885" i="11" s="1"/>
  <c r="L2614" i="11"/>
  <c r="M2614" i="11"/>
  <c r="L71" i="11"/>
  <c r="M71" i="11"/>
  <c r="M72" i="6" s="1"/>
  <c r="L886" i="11"/>
  <c r="M886" i="11"/>
  <c r="L890" i="11"/>
  <c r="M890" i="11"/>
  <c r="L2364" i="11"/>
  <c r="M2364" i="11"/>
  <c r="N2364" i="11" s="1"/>
  <c r="P2364" i="11" s="1"/>
  <c r="L2612" i="11"/>
  <c r="M2612" i="11"/>
  <c r="M2613" i="6" s="1"/>
  <c r="L1415" i="11"/>
  <c r="M1415" i="11"/>
  <c r="L883" i="11"/>
  <c r="M883" i="11"/>
  <c r="L538" i="11"/>
  <c r="M538" i="11"/>
  <c r="L991" i="11"/>
  <c r="M991" i="11"/>
  <c r="L1548" i="11"/>
  <c r="M1548" i="11"/>
  <c r="L534" i="11"/>
  <c r="M534" i="11"/>
  <c r="N534" i="11" s="1"/>
  <c r="P534" i="11" s="1"/>
  <c r="L2118" i="11"/>
  <c r="M2118" i="11"/>
  <c r="L1103" i="11"/>
  <c r="M1103" i="11"/>
  <c r="L406" i="11"/>
  <c r="M406" i="11"/>
  <c r="L229" i="11"/>
  <c r="M229" i="11"/>
  <c r="L842" i="11"/>
  <c r="M842" i="11"/>
  <c r="L1229" i="11"/>
  <c r="M1229" i="11"/>
  <c r="N1229" i="11" s="1"/>
  <c r="P1229" i="11" s="1"/>
  <c r="L155" i="11"/>
  <c r="M155" i="11"/>
  <c r="L2842" i="11"/>
  <c r="M2842" i="11"/>
  <c r="L2500" i="11"/>
  <c r="M2500" i="11"/>
  <c r="L1467" i="11"/>
  <c r="M1467" i="11"/>
  <c r="L392" i="11"/>
  <c r="M392" i="11"/>
  <c r="N392" i="11" s="1"/>
  <c r="P392" i="11" s="1"/>
  <c r="L372" i="11"/>
  <c r="M372" i="11"/>
  <c r="M373" i="6" s="1"/>
  <c r="L884" i="11"/>
  <c r="M884" i="11"/>
  <c r="L2479" i="11"/>
  <c r="M2479" i="11"/>
  <c r="L1056" i="11"/>
  <c r="M1056" i="11"/>
  <c r="L27" i="11"/>
  <c r="M27" i="11"/>
  <c r="N27" i="11" s="1"/>
  <c r="P27" i="11" s="1"/>
  <c r="L557" i="11"/>
  <c r="M557" i="11"/>
  <c r="N557" i="11" s="1"/>
  <c r="P557" i="11" s="1"/>
  <c r="L1397" i="11"/>
  <c r="M1397" i="11"/>
  <c r="M1398" i="6" s="1"/>
  <c r="L2671" i="11"/>
  <c r="M2671" i="11"/>
  <c r="L660" i="11"/>
  <c r="M660" i="11"/>
  <c r="L421" i="11"/>
  <c r="M421" i="11"/>
  <c r="L1521" i="11"/>
  <c r="M1521" i="11"/>
  <c r="L1883" i="11"/>
  <c r="M1883" i="11"/>
  <c r="L397" i="11"/>
  <c r="M397" i="11"/>
  <c r="N397" i="11" s="1"/>
  <c r="P397" i="11" s="1"/>
  <c r="L2076" i="11"/>
  <c r="M2076" i="11"/>
  <c r="L1581" i="11"/>
  <c r="M1581" i="11"/>
  <c r="N1581" i="11" s="1"/>
  <c r="P1581" i="11" s="1"/>
  <c r="L236" i="11"/>
  <c r="M236" i="11"/>
  <c r="L1607" i="11"/>
  <c r="M1607" i="11"/>
  <c r="L501" i="11"/>
  <c r="M501" i="11"/>
  <c r="L1242" i="11"/>
  <c r="M1242" i="11"/>
  <c r="M1243" i="6" s="1"/>
  <c r="L2478" i="11"/>
  <c r="M2478" i="11"/>
  <c r="M2479" i="6" s="1"/>
  <c r="L87" i="11"/>
  <c r="M87" i="11"/>
  <c r="L2144" i="11"/>
  <c r="M2144" i="11"/>
  <c r="L1038" i="11"/>
  <c r="M1038" i="11"/>
  <c r="L197" i="11"/>
  <c r="M197" i="11"/>
  <c r="L277" i="11"/>
  <c r="M277" i="11"/>
  <c r="M278" i="6" s="1"/>
  <c r="L2672" i="11"/>
  <c r="M2672" i="11"/>
  <c r="L1100" i="11"/>
  <c r="M1100" i="11"/>
  <c r="L1496" i="11"/>
  <c r="M1496" i="11"/>
  <c r="L2230" i="11"/>
  <c r="M2230" i="11"/>
  <c r="L2736" i="11"/>
  <c r="M2736" i="11"/>
  <c r="M2737" i="6" s="1"/>
  <c r="L2691" i="11"/>
  <c r="M2691" i="11"/>
  <c r="M2692" i="6" s="1"/>
  <c r="L358" i="11"/>
  <c r="M358" i="11"/>
  <c r="L200" i="11"/>
  <c r="M200" i="11"/>
  <c r="L1747" i="11"/>
  <c r="M1747" i="11"/>
  <c r="L1363" i="11"/>
  <c r="M1363" i="11"/>
  <c r="L1536" i="11"/>
  <c r="M1536" i="11"/>
  <c r="M1537" i="6" s="1"/>
  <c r="L2330" i="11"/>
  <c r="M2330" i="11"/>
  <c r="N2330" i="11" s="1"/>
  <c r="P2330" i="11" s="1"/>
  <c r="L1064" i="11"/>
  <c r="M1064" i="11"/>
  <c r="L1829" i="11"/>
  <c r="M1829" i="11"/>
  <c r="L1010" i="11"/>
  <c r="M1010" i="11"/>
  <c r="L1004" i="11"/>
  <c r="M1004" i="11"/>
  <c r="L99" i="11"/>
  <c r="M99" i="11"/>
  <c r="L105" i="11"/>
  <c r="M105" i="11"/>
  <c r="M106" i="6" s="1"/>
  <c r="L160" i="11"/>
  <c r="M160" i="11"/>
  <c r="L2841" i="11"/>
  <c r="M2841" i="11"/>
  <c r="L628" i="11"/>
  <c r="M628" i="11"/>
  <c r="L2170" i="11"/>
  <c r="M2170" i="11"/>
  <c r="L1705" i="11"/>
  <c r="M1705" i="11"/>
  <c r="L2380" i="11"/>
  <c r="M2380" i="11"/>
  <c r="N2380" i="11" s="1"/>
  <c r="P2380" i="11" s="1"/>
  <c r="L412" i="11"/>
  <c r="M412" i="11"/>
  <c r="L2830" i="11"/>
  <c r="M2830" i="11"/>
  <c r="M2831" i="6" s="1"/>
  <c r="L2075" i="11"/>
  <c r="M2075" i="11"/>
  <c r="L2630" i="11"/>
  <c r="M2630" i="11"/>
  <c r="L2370" i="11"/>
  <c r="M2370" i="11"/>
  <c r="M2371" i="6" s="1"/>
  <c r="L2366" i="11"/>
  <c r="M2366" i="11"/>
  <c r="M2367" i="6" s="1"/>
  <c r="L1960" i="11"/>
  <c r="M1960" i="11"/>
  <c r="L62" i="11"/>
  <c r="M62" i="11"/>
  <c r="L1230" i="11"/>
  <c r="M1230" i="11"/>
  <c r="L754" i="11"/>
  <c r="M754" i="11"/>
  <c r="L2400" i="11"/>
  <c r="M2400" i="11"/>
  <c r="M2401" i="6" s="1"/>
  <c r="L424" i="11"/>
  <c r="M424" i="11"/>
  <c r="M425" i="6" s="1"/>
  <c r="L528" i="11"/>
  <c r="M528" i="11"/>
  <c r="L1065" i="11"/>
  <c r="M1065" i="11"/>
  <c r="M1066" i="6" s="1"/>
  <c r="L2774" i="11"/>
  <c r="M2774" i="11"/>
  <c r="L1317" i="11"/>
  <c r="M1317" i="11"/>
  <c r="L251" i="11"/>
  <c r="M251" i="11"/>
  <c r="M252" i="6" s="1"/>
  <c r="L2410" i="11"/>
  <c r="M2410" i="11"/>
  <c r="M2411" i="6" s="1"/>
  <c r="L1392" i="11"/>
  <c r="M1392" i="11"/>
  <c r="L2447" i="11"/>
  <c r="M2447" i="11"/>
  <c r="L2757" i="11"/>
  <c r="M2757" i="11"/>
  <c r="L561" i="11"/>
  <c r="M561" i="11"/>
  <c r="L2783" i="11"/>
  <c r="M2783" i="11"/>
  <c r="M2784" i="6" s="1"/>
  <c r="L2723" i="11"/>
  <c r="M2723" i="11"/>
  <c r="M2724" i="6" s="1"/>
  <c r="L425" i="11"/>
  <c r="M425" i="11"/>
  <c r="L411" i="11"/>
  <c r="M411" i="11"/>
  <c r="L843" i="11"/>
  <c r="M843" i="11"/>
  <c r="L1150" i="11"/>
  <c r="M1150" i="11"/>
  <c r="L313" i="11"/>
  <c r="M313" i="11"/>
  <c r="N313" i="11" s="1"/>
  <c r="P313" i="11" s="1"/>
  <c r="L736" i="11"/>
  <c r="M736" i="11"/>
  <c r="N736" i="11" s="1"/>
  <c r="P736" i="11" s="1"/>
  <c r="L298" i="11"/>
  <c r="M298" i="11"/>
  <c r="L1707" i="11"/>
  <c r="M1707" i="11"/>
  <c r="L230" i="11"/>
  <c r="M230" i="11"/>
  <c r="L1472" i="11"/>
  <c r="M1472" i="11"/>
  <c r="L256" i="11"/>
  <c r="M256" i="11"/>
  <c r="L1461" i="11"/>
  <c r="M1461" i="11"/>
  <c r="M1462" i="6" s="1"/>
  <c r="L2389" i="11"/>
  <c r="M2389" i="11"/>
  <c r="L1326" i="11"/>
  <c r="M1326" i="11"/>
  <c r="L1022" i="11"/>
  <c r="M1022" i="11"/>
  <c r="L241" i="11"/>
  <c r="M241" i="11"/>
  <c r="L1926" i="11"/>
  <c r="M1926" i="11"/>
  <c r="M1927" i="6" s="1"/>
  <c r="L205" i="11"/>
  <c r="M205" i="11"/>
  <c r="M206" i="6" s="1"/>
  <c r="L926" i="11"/>
  <c r="M926" i="11"/>
  <c r="M927" i="6" s="1"/>
  <c r="L2243" i="11"/>
  <c r="M2243" i="11"/>
  <c r="L1743" i="11"/>
  <c r="M1743" i="11"/>
  <c r="L225" i="11"/>
  <c r="M225" i="11"/>
  <c r="L2667" i="11"/>
  <c r="M2667" i="11"/>
  <c r="M2668" i="6" s="1"/>
  <c r="L209" i="11"/>
  <c r="M209" i="11"/>
  <c r="M210" i="6" s="1"/>
  <c r="L1966" i="11"/>
  <c r="M1966" i="11"/>
  <c r="L676" i="11"/>
  <c r="M676" i="11"/>
  <c r="M677" i="6" s="1"/>
  <c r="L1449" i="11"/>
  <c r="M1449" i="11"/>
  <c r="L724" i="11"/>
  <c r="M724" i="11"/>
  <c r="L1146" i="11"/>
  <c r="M1146" i="11"/>
  <c r="L987" i="11"/>
  <c r="M987" i="11"/>
  <c r="N987" i="11" s="1"/>
  <c r="P987" i="11" s="1"/>
  <c r="L1739" i="11"/>
  <c r="M1739" i="11"/>
  <c r="L1925" i="11"/>
  <c r="M1925" i="11"/>
  <c r="L1367" i="11"/>
  <c r="M1367" i="11"/>
  <c r="L115" i="11"/>
  <c r="M115" i="11"/>
  <c r="L1574" i="11"/>
  <c r="M1574" i="11"/>
  <c r="L387" i="11"/>
  <c r="M387" i="11"/>
  <c r="M388" i="6" s="1"/>
  <c r="L1098" i="11"/>
  <c r="M1098" i="11"/>
  <c r="L293" i="11"/>
  <c r="M293" i="11"/>
  <c r="L128" i="11"/>
  <c r="M128" i="11"/>
  <c r="L2079" i="11"/>
  <c r="M2079" i="11"/>
  <c r="L2721" i="11"/>
  <c r="M2721" i="11"/>
  <c r="L876" i="11"/>
  <c r="M876" i="11"/>
  <c r="N876" i="11" s="1"/>
  <c r="P876" i="11" s="1"/>
  <c r="L2007" i="11"/>
  <c r="M2007" i="11"/>
  <c r="L535" i="11"/>
  <c r="M535" i="11"/>
  <c r="L2637" i="11"/>
  <c r="M2637" i="11"/>
  <c r="L2700" i="11"/>
  <c r="M2700" i="11"/>
  <c r="L1476" i="11"/>
  <c r="M1476" i="11"/>
  <c r="L1400" i="11"/>
  <c r="M1400" i="11"/>
  <c r="M1401" i="6" s="1"/>
  <c r="L952" i="11"/>
  <c r="M952" i="11"/>
  <c r="L2765" i="11"/>
  <c r="M2765" i="11"/>
  <c r="M2766" i="6" s="1"/>
  <c r="L2839" i="11"/>
  <c r="M2839" i="11"/>
  <c r="L934" i="11"/>
  <c r="M934" i="11"/>
  <c r="L811" i="11"/>
  <c r="M811" i="11"/>
  <c r="L2729" i="11"/>
  <c r="M2729" i="11"/>
  <c r="M2730" i="6" s="1"/>
  <c r="L1647" i="11"/>
  <c r="M1647" i="11"/>
  <c r="M1648" i="6" s="1"/>
  <c r="L1714" i="11"/>
  <c r="M1714" i="11"/>
  <c r="N1714" i="11" s="1"/>
  <c r="P1714" i="11" s="1"/>
  <c r="L858" i="11"/>
  <c r="M858" i="11"/>
  <c r="L2061" i="11"/>
  <c r="M2061" i="11"/>
  <c r="L552" i="11"/>
  <c r="M552" i="11"/>
  <c r="L2808" i="11"/>
  <c r="M2808" i="11"/>
  <c r="M2809" i="6" s="1"/>
  <c r="L2485" i="11"/>
  <c r="M2485" i="11"/>
  <c r="M2486" i="6" s="1"/>
  <c r="L2264" i="11"/>
  <c r="M2264" i="11"/>
  <c r="N2264" i="11" s="1"/>
  <c r="P2264" i="11" s="1"/>
  <c r="L2283" i="11"/>
  <c r="M2283" i="11"/>
  <c r="L1801" i="11"/>
  <c r="M1801" i="11"/>
  <c r="L1448" i="11"/>
  <c r="M1448" i="11"/>
  <c r="L801" i="11"/>
  <c r="M801" i="11"/>
  <c r="M802" i="6" s="1"/>
  <c r="L2010" i="11"/>
  <c r="M2010" i="11"/>
  <c r="L488" i="11"/>
  <c r="M488" i="11"/>
  <c r="L2660" i="11"/>
  <c r="M2660" i="11"/>
  <c r="L2289" i="11"/>
  <c r="M2289" i="11"/>
  <c r="L1050" i="11"/>
  <c r="M1050" i="11"/>
  <c r="N1050" i="11" s="1"/>
  <c r="P1050" i="11" s="1"/>
  <c r="L1528" i="11"/>
  <c r="M1528" i="11"/>
  <c r="M1529" i="6" s="1"/>
  <c r="L1956" i="11"/>
  <c r="M1956" i="11"/>
  <c r="L1730" i="11"/>
  <c r="M1730" i="11"/>
  <c r="L2514" i="11"/>
  <c r="M2514" i="11"/>
  <c r="L2107" i="11"/>
  <c r="M2107" i="11"/>
  <c r="L449" i="11"/>
  <c r="M449" i="11"/>
  <c r="N449" i="11" s="1"/>
  <c r="P449" i="11" s="1"/>
  <c r="L422" i="11"/>
  <c r="M422" i="11"/>
  <c r="N422" i="11" s="1"/>
  <c r="P422" i="11" s="1"/>
  <c r="L2401" i="11"/>
  <c r="M2401" i="11"/>
  <c r="L2578" i="11"/>
  <c r="M2578" i="11"/>
  <c r="L1653" i="11"/>
  <c r="M1653" i="11"/>
  <c r="L340" i="11"/>
  <c r="M340" i="11"/>
  <c r="L1749" i="11"/>
  <c r="M1749" i="11"/>
  <c r="L765" i="11"/>
  <c r="M765" i="11"/>
  <c r="M766" i="6" s="1"/>
  <c r="L38" i="11"/>
  <c r="M38" i="11"/>
  <c r="L1387" i="11"/>
  <c r="M1387" i="11"/>
  <c r="M1388" i="6" s="1"/>
  <c r="L2595" i="11"/>
  <c r="M2595" i="11"/>
  <c r="L1270" i="11"/>
  <c r="M1270" i="11"/>
  <c r="L2451" i="11"/>
  <c r="M2451" i="11"/>
  <c r="L2791" i="11"/>
  <c r="M2791" i="11"/>
  <c r="M2792" i="6" s="1"/>
  <c r="L1826" i="11"/>
  <c r="M1826" i="11"/>
  <c r="M1827" i="6" s="1"/>
  <c r="L1989" i="11"/>
  <c r="M1989" i="11"/>
  <c r="L726" i="11"/>
  <c r="M726" i="11"/>
  <c r="L498" i="11"/>
  <c r="M498" i="11"/>
  <c r="L2023" i="11"/>
  <c r="M2023" i="11"/>
  <c r="L1973" i="11"/>
  <c r="M1973" i="11"/>
  <c r="M1974" i="6" s="1"/>
  <c r="L448" i="11"/>
  <c r="M448" i="11"/>
  <c r="L680" i="11"/>
  <c r="M680" i="11"/>
  <c r="L2160" i="11"/>
  <c r="M2160" i="11"/>
  <c r="L669" i="11"/>
  <c r="M669" i="11"/>
  <c r="L2816" i="11"/>
  <c r="M2816" i="11"/>
  <c r="L2624" i="11"/>
  <c r="M2624" i="11"/>
  <c r="M2625" i="6" s="1"/>
  <c r="L178" i="11"/>
  <c r="M178" i="11"/>
  <c r="M179" i="6" s="1"/>
  <c r="L431" i="11"/>
  <c r="M431" i="11"/>
  <c r="L766" i="11"/>
  <c r="M766" i="11"/>
  <c r="L2476" i="11"/>
  <c r="M2476" i="11"/>
  <c r="L1765" i="11"/>
  <c r="M1765" i="11"/>
  <c r="L1424" i="11"/>
  <c r="M1424" i="11"/>
  <c r="N1424" i="11" s="1"/>
  <c r="P1424" i="11" s="1"/>
  <c r="L1080" i="11"/>
  <c r="M1080" i="11"/>
  <c r="L1918" i="11"/>
  <c r="M1918" i="11"/>
  <c r="L201" i="11"/>
  <c r="M201" i="11"/>
  <c r="L73" i="11"/>
  <c r="M73" i="11"/>
  <c r="L865" i="11"/>
  <c r="M865" i="11"/>
  <c r="L12" i="11"/>
  <c r="M12" i="11"/>
  <c r="M13" i="6" s="1"/>
  <c r="L1456" i="11"/>
  <c r="M1456" i="11"/>
  <c r="L2244" i="11"/>
  <c r="M2244" i="11"/>
  <c r="L2315" i="11"/>
  <c r="M2315" i="11"/>
  <c r="L1862" i="11"/>
  <c r="M1862" i="11"/>
  <c r="L1494" i="11"/>
  <c r="M1494" i="11"/>
  <c r="L2045" i="11"/>
  <c r="M2045" i="11"/>
  <c r="M2046" i="6" s="1"/>
  <c r="L2434" i="11"/>
  <c r="M2434" i="11"/>
  <c r="L1195" i="11"/>
  <c r="M1195" i="11"/>
  <c r="L415" i="11"/>
  <c r="M415" i="11"/>
  <c r="L91" i="11"/>
  <c r="M91" i="11"/>
  <c r="L2535" i="11"/>
  <c r="M2535" i="11"/>
  <c r="M2536" i="6" s="1"/>
  <c r="L2124" i="11"/>
  <c r="M2124" i="11"/>
  <c r="N2124" i="11" s="1"/>
  <c r="P2124" i="11" s="1"/>
  <c r="L1047" i="11"/>
  <c r="M1047" i="11"/>
  <c r="L1904" i="11"/>
  <c r="M1904" i="11"/>
  <c r="L599" i="11"/>
  <c r="M599" i="11"/>
  <c r="L332" i="11"/>
  <c r="M332" i="11"/>
  <c r="L875" i="11"/>
  <c r="M875" i="11"/>
  <c r="M876" i="6" s="1"/>
  <c r="L1861" i="11"/>
  <c r="M1861" i="11"/>
  <c r="M1862" i="6" s="1"/>
  <c r="L314" i="11"/>
  <c r="M314" i="11"/>
  <c r="L393" i="11"/>
  <c r="M393" i="11"/>
  <c r="L1127" i="11"/>
  <c r="M1127" i="11"/>
  <c r="L673" i="11"/>
  <c r="M673" i="11"/>
  <c r="L2531" i="11"/>
  <c r="M2531" i="11"/>
  <c r="M2532" i="6" s="1"/>
  <c r="L1945" i="11"/>
  <c r="M1945" i="11"/>
  <c r="M1946" i="6" s="1"/>
  <c r="L348" i="11"/>
  <c r="M348" i="11"/>
  <c r="N348" i="11" s="1"/>
  <c r="P348" i="11" s="1"/>
  <c r="L549" i="11"/>
  <c r="M549" i="11"/>
  <c r="L803" i="11"/>
  <c r="M803" i="11"/>
  <c r="L2840" i="11"/>
  <c r="M2840" i="11"/>
  <c r="L744" i="11"/>
  <c r="M744" i="11"/>
  <c r="M745" i="6" s="1"/>
  <c r="L319" i="11"/>
  <c r="M319" i="11"/>
  <c r="N319" i="11" s="1"/>
  <c r="P319" i="11" s="1"/>
  <c r="L1833" i="11"/>
  <c r="M1833" i="11"/>
  <c r="L154" i="11"/>
  <c r="M154" i="11"/>
  <c r="L1488" i="11"/>
  <c r="M1488" i="11"/>
  <c r="L772" i="11"/>
  <c r="M772" i="11"/>
  <c r="L2548" i="11"/>
  <c r="M2548" i="11"/>
  <c r="N2548" i="11" s="1"/>
  <c r="P2548" i="11" s="1"/>
  <c r="L606" i="11"/>
  <c r="M606" i="11"/>
  <c r="M607" i="6" s="1"/>
  <c r="L927" i="11"/>
  <c r="M927" i="11"/>
  <c r="L189" i="11"/>
  <c r="M189" i="11"/>
  <c r="L2292" i="11"/>
  <c r="M2292" i="11"/>
  <c r="L824" i="11"/>
  <c r="M824" i="11"/>
  <c r="L151" i="11"/>
  <c r="M151" i="11"/>
  <c r="L1959" i="11"/>
  <c r="M1959" i="11"/>
  <c r="N1959" i="11" s="1"/>
  <c r="P1959" i="11" s="1"/>
  <c r="L1428" i="11"/>
  <c r="M1428" i="11"/>
  <c r="L2663" i="11"/>
  <c r="M2663" i="11"/>
  <c r="M2664" i="6" s="1"/>
  <c r="L1964" i="11"/>
  <c r="M1964" i="11"/>
  <c r="L2117" i="11"/>
  <c r="M2117" i="11"/>
  <c r="L1049" i="11"/>
  <c r="M1049" i="11"/>
  <c r="M1050" i="6" s="1"/>
  <c r="L1431" i="11"/>
  <c r="M1431" i="11"/>
  <c r="M1432" i="6" s="1"/>
  <c r="L1931" i="11"/>
  <c r="M1931" i="11"/>
  <c r="L2469" i="11"/>
  <c r="M2469" i="11"/>
  <c r="L596" i="11"/>
  <c r="M596" i="11"/>
  <c r="L2204" i="11"/>
  <c r="M2204" i="11"/>
  <c r="L2588" i="11"/>
  <c r="M2588" i="11"/>
  <c r="L1282" i="11"/>
  <c r="M1282" i="11"/>
  <c r="M1283" i="6" s="1"/>
  <c r="L292" i="11"/>
  <c r="M292" i="11"/>
  <c r="L11" i="11"/>
  <c r="M11" i="11"/>
  <c r="N11" i="11" s="1"/>
  <c r="P11" i="11" s="1"/>
  <c r="L2642" i="11"/>
  <c r="M2642" i="11"/>
  <c r="L1008" i="11"/>
  <c r="M1008" i="11"/>
  <c r="L1828" i="11"/>
  <c r="M1828" i="11"/>
  <c r="L2684" i="11"/>
  <c r="M2684" i="11"/>
  <c r="M2685" i="6" s="1"/>
  <c r="L2189" i="11"/>
  <c r="M2189" i="11"/>
  <c r="L2119" i="11"/>
  <c r="M2119" i="11"/>
  <c r="L261" i="11"/>
  <c r="M261" i="11"/>
  <c r="L240" i="11"/>
  <c r="M240" i="11"/>
  <c r="L749" i="11"/>
  <c r="M749" i="11"/>
  <c r="M750" i="6" s="1"/>
  <c r="L365" i="11"/>
  <c r="M365" i="11"/>
  <c r="N365" i="11" s="1"/>
  <c r="P365" i="11" s="1"/>
  <c r="L457" i="11"/>
  <c r="M457" i="11"/>
  <c r="L2188" i="11"/>
  <c r="M2188" i="11"/>
  <c r="M2189" i="6" s="1"/>
  <c r="L1804" i="11"/>
  <c r="M1804" i="11"/>
  <c r="L1970" i="11"/>
  <c r="M1970" i="11"/>
  <c r="L1108" i="11"/>
  <c r="M1108" i="11"/>
  <c r="L2237" i="11"/>
  <c r="M2237" i="11"/>
  <c r="M2238" i="6" s="1"/>
  <c r="L1173" i="11"/>
  <c r="M1173" i="11"/>
  <c r="L999" i="11"/>
  <c r="M999" i="11"/>
  <c r="L496" i="11"/>
  <c r="M496" i="11"/>
  <c r="L22" i="11"/>
  <c r="M22" i="11"/>
  <c r="N22" i="11" s="1"/>
  <c r="P22" i="11" s="1"/>
  <c r="L1048" i="11"/>
  <c r="M1048" i="11"/>
  <c r="L1286" i="11"/>
  <c r="M1286" i="11"/>
  <c r="M1287" i="6" s="1"/>
  <c r="L2565" i="11"/>
  <c r="M2565" i="11"/>
  <c r="L678" i="11"/>
  <c r="M678" i="11"/>
  <c r="L2169" i="11"/>
  <c r="M2169" i="11"/>
  <c r="L1069" i="11"/>
  <c r="M1069" i="11"/>
  <c r="L708" i="11"/>
  <c r="M708" i="11"/>
  <c r="N708" i="11" s="1"/>
  <c r="P708" i="11" s="1"/>
  <c r="L1910" i="11"/>
  <c r="M1910" i="11"/>
  <c r="M1911" i="6" s="1"/>
  <c r="L1564" i="11"/>
  <c r="M1564" i="11"/>
  <c r="L2039" i="11"/>
  <c r="M2039" i="11"/>
  <c r="M2040" i="6" s="1"/>
  <c r="L2052" i="11"/>
  <c r="M2052" i="11"/>
  <c r="L1892" i="11"/>
  <c r="M1892" i="11"/>
  <c r="L252" i="11"/>
  <c r="M252" i="11"/>
  <c r="L2490" i="11"/>
  <c r="M2490" i="11"/>
  <c r="N2490" i="11" s="1"/>
  <c r="P2490" i="11" s="1"/>
  <c r="L1165" i="11"/>
  <c r="M1165" i="11"/>
  <c r="L598" i="11"/>
  <c r="M598" i="11"/>
  <c r="L2677" i="11"/>
  <c r="M2677" i="11"/>
  <c r="L456" i="11"/>
  <c r="M456" i="11"/>
  <c r="L1339" i="11"/>
  <c r="M1339" i="11"/>
  <c r="N1339" i="11" s="1"/>
  <c r="P1339" i="11" s="1"/>
  <c r="L1568" i="11"/>
  <c r="M1568" i="11"/>
  <c r="N1568" i="11" s="1"/>
  <c r="P1568" i="11" s="1"/>
  <c r="L1296" i="11"/>
  <c r="M1296" i="11"/>
  <c r="L1452" i="11"/>
  <c r="M1452" i="11"/>
  <c r="L2762" i="11"/>
  <c r="M2762" i="11"/>
  <c r="L2293" i="11"/>
  <c r="M2293" i="11"/>
  <c r="L1868" i="11"/>
  <c r="M1868" i="11"/>
  <c r="N1868" i="11" s="1"/>
  <c r="P1868" i="11" s="1"/>
  <c r="L1077" i="11"/>
  <c r="M1077" i="11"/>
  <c r="N1077" i="11" s="1"/>
  <c r="P1077" i="11" s="1"/>
  <c r="L1767" i="11"/>
  <c r="M1767" i="11"/>
  <c r="L780" i="11"/>
  <c r="M780" i="11"/>
  <c r="M781" i="6" s="1"/>
  <c r="L2421" i="11"/>
  <c r="M2421" i="11"/>
  <c r="L1332" i="11"/>
  <c r="M1332" i="11"/>
  <c r="L70" i="11"/>
  <c r="M70" i="11"/>
  <c r="L1258" i="11"/>
  <c r="M1258" i="11"/>
  <c r="M1259" i="6" s="1"/>
  <c r="L2785" i="11"/>
  <c r="M2785" i="11"/>
  <c r="L1099" i="11"/>
  <c r="M1099" i="11"/>
  <c r="N1099" i="11" s="1"/>
  <c r="P1099" i="11" s="1"/>
  <c r="L581" i="11"/>
  <c r="M581" i="11"/>
  <c r="L1032" i="11"/>
  <c r="M1032" i="11"/>
  <c r="L828" i="11"/>
  <c r="M828" i="11"/>
  <c r="N828" i="11" s="1"/>
  <c r="P828" i="11" s="1"/>
  <c r="L1662" i="11"/>
  <c r="M1662" i="11"/>
  <c r="M1663" i="6" s="1"/>
  <c r="L2320" i="11"/>
  <c r="M2320" i="11"/>
  <c r="M2321" i="6" s="1"/>
  <c r="L903" i="11"/>
  <c r="M903" i="11"/>
  <c r="M904" i="6" s="1"/>
  <c r="L2520" i="11"/>
  <c r="M2520" i="11"/>
  <c r="L2645" i="11"/>
  <c r="M2645" i="11"/>
  <c r="L1645" i="11"/>
  <c r="M1645" i="11"/>
  <c r="M1646" i="6" s="1"/>
  <c r="L504" i="11"/>
  <c r="M504" i="11"/>
  <c r="N504" i="11" s="1"/>
  <c r="P504" i="11" s="1"/>
  <c r="L548" i="11"/>
  <c r="M548" i="11"/>
  <c r="L649" i="11"/>
  <c r="M649" i="11"/>
  <c r="L1269" i="11"/>
  <c r="M1269" i="11"/>
  <c r="L2371" i="11"/>
  <c r="M2371" i="11"/>
  <c r="L2557" i="11"/>
  <c r="M2557" i="11"/>
  <c r="M2558" i="6" s="1"/>
  <c r="L2617" i="11"/>
  <c r="M2617" i="11"/>
  <c r="M2618" i="6" s="1"/>
  <c r="L2833" i="11"/>
  <c r="M2833" i="11"/>
  <c r="L2521" i="11"/>
  <c r="M2521" i="11"/>
  <c r="L2453" i="11"/>
  <c r="M2453" i="11"/>
  <c r="L1175" i="11"/>
  <c r="M1175" i="11"/>
  <c r="L1015" i="11"/>
  <c r="M1015" i="11"/>
  <c r="L2563" i="11"/>
  <c r="M2563" i="11"/>
  <c r="M2564" i="6" s="1"/>
  <c r="L1283" i="11"/>
  <c r="M1283" i="11"/>
  <c r="L227" i="11"/>
  <c r="M227" i="11"/>
  <c r="L185" i="11"/>
  <c r="M185" i="11"/>
  <c r="L375" i="11"/>
  <c r="M375" i="11"/>
  <c r="L2341" i="11"/>
  <c r="M2341" i="11"/>
  <c r="N2341" i="11" s="1"/>
  <c r="P2341" i="11" s="1"/>
  <c r="L1947" i="11"/>
  <c r="M1947" i="11"/>
  <c r="M1948" i="6" s="1"/>
  <c r="L2724" i="11"/>
  <c r="M2724" i="11"/>
  <c r="M2725" i="6" s="1"/>
  <c r="L2137" i="11"/>
  <c r="M2137" i="11"/>
  <c r="N2137" i="11" s="1"/>
  <c r="P2137" i="11" s="1"/>
  <c r="L1479" i="11"/>
  <c r="M1479" i="11"/>
  <c r="L2029" i="11"/>
  <c r="M2029" i="11"/>
  <c r="L657" i="11"/>
  <c r="M657" i="11"/>
  <c r="L18" i="11"/>
  <c r="M18" i="11"/>
  <c r="M19" i="6" s="1"/>
  <c r="L916" i="11"/>
  <c r="M916" i="11"/>
  <c r="L2788" i="11"/>
  <c r="M2788" i="11"/>
  <c r="M2789" i="6" s="1"/>
  <c r="L1440" i="11"/>
  <c r="M1440" i="11"/>
  <c r="L1191" i="11"/>
  <c r="M1191" i="11"/>
  <c r="L94" i="11"/>
  <c r="M94" i="11"/>
  <c r="M95" i="6" s="1"/>
  <c r="L1551" i="11"/>
  <c r="M1551" i="11"/>
  <c r="N1551" i="11" s="1"/>
  <c r="P1551" i="11" s="1"/>
  <c r="L1613" i="11"/>
  <c r="M1613" i="11"/>
  <c r="M1614" i="6" s="1"/>
  <c r="L2251" i="11"/>
  <c r="M2251" i="11"/>
  <c r="N2251" i="11" s="1"/>
  <c r="P2251" i="11" s="1"/>
  <c r="L594" i="11"/>
  <c r="M594" i="11"/>
  <c r="L117" i="11"/>
  <c r="M117" i="11"/>
  <c r="L1683" i="11"/>
  <c r="M1683" i="11"/>
  <c r="N1683" i="11" s="1"/>
  <c r="P1683" i="11" s="1"/>
  <c r="L2304" i="11"/>
  <c r="M2304" i="11"/>
  <c r="M2305" i="6" s="1"/>
  <c r="L257" i="11"/>
  <c r="M257" i="11"/>
  <c r="L1432" i="11"/>
  <c r="M1432" i="11"/>
  <c r="L1156" i="11"/>
  <c r="M1156" i="11"/>
  <c r="L1115" i="11"/>
  <c r="M1115" i="11"/>
  <c r="L1935" i="11"/>
  <c r="M1935" i="11"/>
  <c r="M1936" i="6" s="1"/>
  <c r="L2269" i="11"/>
  <c r="M2269" i="11"/>
  <c r="M2270" i="6" s="1"/>
  <c r="L1335" i="11"/>
  <c r="M1335" i="11"/>
  <c r="L2176" i="11"/>
  <c r="M2176" i="11"/>
  <c r="N2176" i="11" s="1"/>
  <c r="P2176" i="11" s="1"/>
  <c r="L1375" i="11"/>
  <c r="M1375" i="11"/>
  <c r="L2755" i="11"/>
  <c r="M2755" i="11"/>
  <c r="L652" i="11"/>
  <c r="M652" i="11"/>
  <c r="M653" i="6" s="1"/>
  <c r="L1759" i="11"/>
  <c r="M1759" i="11"/>
  <c r="M1760" i="6" s="1"/>
  <c r="L2171" i="11"/>
  <c r="M2171" i="11"/>
  <c r="L892" i="11"/>
  <c r="M892" i="11"/>
  <c r="L2221" i="11"/>
  <c r="M2221" i="11"/>
  <c r="L40" i="11"/>
  <c r="M40" i="11"/>
  <c r="L2795" i="11"/>
  <c r="M2795" i="11"/>
  <c r="L455" i="11"/>
  <c r="M455" i="11"/>
  <c r="N455" i="11" s="1"/>
  <c r="P455" i="11" s="1"/>
  <c r="L2249" i="11"/>
  <c r="M2249" i="11"/>
  <c r="L994" i="11"/>
  <c r="M994" i="11"/>
  <c r="M995" i="6" s="1"/>
  <c r="L2817" i="11"/>
  <c r="M2817" i="11"/>
  <c r="L2488" i="11"/>
  <c r="M2488" i="11"/>
  <c r="L1382" i="11"/>
  <c r="M1382" i="11"/>
  <c r="L476" i="11"/>
  <c r="M476" i="11"/>
  <c r="M477" i="6" s="1"/>
  <c r="L2692" i="11"/>
  <c r="M2692" i="11"/>
  <c r="L2547" i="11"/>
  <c r="M2547" i="11"/>
  <c r="N2547" i="11" s="1"/>
  <c r="P2547" i="11" s="1"/>
  <c r="L1473" i="11"/>
  <c r="M1473" i="11"/>
  <c r="L2725" i="11"/>
  <c r="M2725" i="11"/>
  <c r="L2288" i="11"/>
  <c r="M2288" i="11"/>
  <c r="M2289" i="6" s="1"/>
  <c r="L1944" i="11"/>
  <c r="M1944" i="11"/>
  <c r="M1945" i="6" s="1"/>
  <c r="L2164" i="11"/>
  <c r="M2164" i="11"/>
  <c r="L2329" i="11"/>
  <c r="M2329" i="11"/>
  <c r="N2329" i="11" s="1"/>
  <c r="P2329" i="11" s="1"/>
  <c r="L893" i="11"/>
  <c r="M893" i="11"/>
  <c r="L1330" i="11"/>
  <c r="M1330" i="11"/>
  <c r="L2097" i="11"/>
  <c r="M2097" i="11"/>
  <c r="M2098" i="6" s="1"/>
  <c r="L923" i="11"/>
  <c r="M923" i="11"/>
  <c r="N923" i="11" s="1"/>
  <c r="P923" i="11" s="1"/>
  <c r="L2807" i="11"/>
  <c r="M2807" i="11"/>
  <c r="L156" i="11"/>
  <c r="M156" i="11"/>
  <c r="L1587" i="11"/>
  <c r="M1587" i="11"/>
  <c r="L1792" i="11"/>
  <c r="M1792" i="11"/>
  <c r="L624" i="11"/>
  <c r="M624" i="11"/>
  <c r="L638" i="11"/>
  <c r="M638" i="11"/>
  <c r="M639" i="6" s="1"/>
  <c r="L285" i="11"/>
  <c r="M285" i="11"/>
  <c r="L1863" i="11"/>
  <c r="M1863" i="11"/>
  <c r="N1863" i="11" s="1"/>
  <c r="P1863" i="11" s="1"/>
  <c r="L530" i="11"/>
  <c r="M530" i="11"/>
  <c r="L1584" i="11"/>
  <c r="M1584" i="11"/>
  <c r="L490" i="11"/>
  <c r="M490" i="11"/>
  <c r="M491" i="6" s="1"/>
  <c r="L1324" i="11"/>
  <c r="M1324" i="11"/>
  <c r="M1325" i="6" s="1"/>
  <c r="L1186" i="11"/>
  <c r="M1186" i="11"/>
  <c r="L2484" i="11"/>
  <c r="M2484" i="11"/>
  <c r="M2485" i="6" s="1"/>
  <c r="L1718" i="11"/>
  <c r="M1718" i="11"/>
  <c r="L2104" i="11"/>
  <c r="M2104" i="11"/>
  <c r="L697" i="11"/>
  <c r="M697" i="11"/>
  <c r="N697" i="11" s="1"/>
  <c r="P697" i="11" s="1"/>
  <c r="L1552" i="11"/>
  <c r="M1552" i="11"/>
  <c r="N1552" i="11" s="1"/>
  <c r="P1552" i="11" s="1"/>
  <c r="L503" i="11"/>
  <c r="M503" i="11"/>
  <c r="L52" i="11"/>
  <c r="M52" i="11"/>
  <c r="L1066" i="11"/>
  <c r="M1066" i="11"/>
  <c r="L1445" i="11"/>
  <c r="M1445" i="11"/>
  <c r="L806" i="11"/>
  <c r="M806" i="11"/>
  <c r="M807" i="6" s="1"/>
  <c r="L2151" i="11"/>
  <c r="M2151" i="11"/>
  <c r="M2152" i="6" s="1"/>
  <c r="L466" i="11"/>
  <c r="M466" i="11"/>
  <c r="L681" i="11"/>
  <c r="M681" i="11"/>
  <c r="L1570" i="11"/>
  <c r="M1570" i="11"/>
  <c r="L1249" i="11"/>
  <c r="M1249" i="11"/>
  <c r="L959" i="11"/>
  <c r="M959" i="11"/>
  <c r="M960" i="6" s="1"/>
  <c r="L2159" i="11"/>
  <c r="M2159" i="11"/>
  <c r="N2159" i="11" s="1"/>
  <c r="P2159" i="11" s="1"/>
  <c r="L997" i="11"/>
  <c r="M997" i="11"/>
  <c r="L459" i="11"/>
  <c r="M459" i="11"/>
  <c r="L946" i="11"/>
  <c r="M946" i="11"/>
  <c r="L2298" i="11"/>
  <c r="M2298" i="11"/>
  <c r="L1362" i="11"/>
  <c r="M1362" i="11"/>
  <c r="L1390" i="11"/>
  <c r="M1390" i="11"/>
  <c r="M1391" i="6" s="1"/>
  <c r="L2035" i="11"/>
  <c r="M2035" i="11"/>
  <c r="L566" i="11"/>
  <c r="M566" i="11"/>
  <c r="M567" i="6" s="1"/>
  <c r="L1459" i="11"/>
  <c r="M1459" i="11"/>
  <c r="L912" i="11"/>
  <c r="M912" i="11"/>
  <c r="L39" i="11"/>
  <c r="M39" i="11"/>
  <c r="M40" i="6" s="1"/>
  <c r="L5" i="11"/>
  <c r="M5" i="11"/>
  <c r="M6" i="6" s="1"/>
  <c r="L342" i="11"/>
  <c r="M342" i="11"/>
  <c r="L1299" i="11"/>
  <c r="M1299" i="11"/>
  <c r="L2701" i="11"/>
  <c r="M2701" i="11"/>
  <c r="L866" i="11"/>
  <c r="M866" i="11"/>
  <c r="L1549" i="11"/>
  <c r="M1549" i="11"/>
  <c r="L395" i="11"/>
  <c r="M395" i="11"/>
  <c r="M396" i="6" s="1"/>
  <c r="L15" i="11"/>
  <c r="M15" i="11"/>
  <c r="L2844" i="11"/>
  <c r="M2844" i="11"/>
  <c r="N2844" i="11" s="1"/>
  <c r="P2844" i="11" s="1"/>
  <c r="L2670" i="11"/>
  <c r="M2670" i="11"/>
  <c r="L1284" i="11"/>
  <c r="M1284" i="11"/>
  <c r="L2550" i="11"/>
  <c r="M2550" i="11"/>
  <c r="N2550" i="11" s="1"/>
  <c r="P2550" i="11" s="1"/>
  <c r="L1612" i="11"/>
  <c r="M1612" i="11"/>
  <c r="M1613" i="6" s="1"/>
  <c r="L1453" i="11"/>
  <c r="M1453" i="11"/>
  <c r="L1361" i="11"/>
  <c r="M1361" i="11"/>
  <c r="N1361" i="11" s="1"/>
  <c r="P1361" i="11" s="1"/>
  <c r="L2027" i="11"/>
  <c r="M2027" i="11"/>
  <c r="L2334" i="11"/>
  <c r="M2334" i="11"/>
  <c r="L191" i="11"/>
  <c r="M191" i="11"/>
  <c r="M192" i="6" s="1"/>
  <c r="L1818" i="11"/>
  <c r="M1818" i="11"/>
  <c r="N1818" i="11" s="1"/>
  <c r="P1818" i="11" s="1"/>
  <c r="L2527" i="11"/>
  <c r="M2527" i="11"/>
  <c r="N2527" i="11" s="1"/>
  <c r="P2527" i="11" s="1"/>
  <c r="L1464" i="11"/>
  <c r="M1464" i="11"/>
  <c r="L2715" i="11"/>
  <c r="M2715" i="11"/>
  <c r="L2246" i="11"/>
  <c r="M2246" i="11"/>
  <c r="L1487" i="11"/>
  <c r="M1487" i="11"/>
  <c r="M1488" i="6" s="1"/>
  <c r="L2664" i="11"/>
  <c r="M2664" i="11"/>
  <c r="M2665" i="6" s="1"/>
  <c r="L2682" i="11"/>
  <c r="M2682" i="11"/>
  <c r="N2682" i="11" s="1"/>
  <c r="P2682" i="11" s="1"/>
  <c r="L687" i="11"/>
  <c r="M687" i="11"/>
  <c r="L1321" i="11"/>
  <c r="M1321" i="11"/>
  <c r="L1288" i="11"/>
  <c r="M1288" i="11"/>
  <c r="L2465" i="11"/>
  <c r="M2465" i="11"/>
  <c r="L1727" i="11"/>
  <c r="M1727" i="11"/>
  <c r="M1728" i="6" s="1"/>
  <c r="L611" i="11"/>
  <c r="M611" i="11"/>
  <c r="L1854" i="11"/>
  <c r="M1854" i="11"/>
  <c r="L1630" i="11"/>
  <c r="M1630" i="11"/>
  <c r="L1493" i="11"/>
  <c r="M1493" i="11"/>
  <c r="L379" i="11"/>
  <c r="M379" i="11"/>
  <c r="M380" i="6" s="1"/>
  <c r="L2306" i="11"/>
  <c r="M2306" i="11"/>
  <c r="M2307" i="6" s="1"/>
  <c r="L1333" i="11"/>
  <c r="M1333" i="11"/>
  <c r="L2294" i="11"/>
  <c r="M2294" i="11"/>
  <c r="L2060" i="11"/>
  <c r="M2060" i="11"/>
  <c r="L2172" i="11"/>
  <c r="M2172" i="11"/>
  <c r="L2067" i="11"/>
  <c r="M2067" i="11"/>
  <c r="L337" i="11"/>
  <c r="M337" i="11"/>
  <c r="M338" i="6" s="1"/>
  <c r="L1343" i="11"/>
  <c r="M1343" i="11"/>
  <c r="L1063" i="11"/>
  <c r="M1063" i="11"/>
  <c r="L464" i="11"/>
  <c r="M464" i="11"/>
  <c r="L2271" i="11"/>
  <c r="M2271" i="11"/>
  <c r="L2391" i="11"/>
  <c r="M2391" i="11"/>
  <c r="N2391" i="11" s="1"/>
  <c r="P2391" i="11" s="1"/>
  <c r="L1527" i="11"/>
  <c r="M1527" i="11"/>
  <c r="N1527" i="11" s="1"/>
  <c r="P1527" i="11" s="1"/>
  <c r="L2208" i="11"/>
  <c r="M2208" i="11"/>
  <c r="L2116" i="11"/>
  <c r="M2116" i="11"/>
  <c r="L2732" i="11"/>
  <c r="M2732" i="11"/>
  <c r="L1373" i="11"/>
  <c r="M1373" i="11"/>
  <c r="L1172" i="11"/>
  <c r="M1172" i="11"/>
  <c r="M1173" i="6" s="1"/>
  <c r="L558" i="11"/>
  <c r="M558" i="11"/>
  <c r="M559" i="6" s="1"/>
  <c r="L1021" i="11"/>
  <c r="M1021" i="11"/>
  <c r="L2507" i="11"/>
  <c r="M2507" i="11"/>
  <c r="L310" i="11"/>
  <c r="M310" i="11"/>
  <c r="L700" i="11"/>
  <c r="M700" i="11"/>
  <c r="L899" i="11"/>
  <c r="M899" i="11"/>
  <c r="M900" i="6" s="1"/>
  <c r="L935" i="11"/>
  <c r="M935" i="11"/>
  <c r="M936" i="6" s="1"/>
  <c r="L2175" i="11"/>
  <c r="M2175" i="11"/>
  <c r="M2176" i="6" s="1"/>
  <c r="L1712" i="11"/>
  <c r="M1712" i="11"/>
  <c r="L671" i="11"/>
  <c r="M671" i="11"/>
  <c r="L211" i="11"/>
  <c r="M211" i="11"/>
  <c r="L1051" i="11"/>
  <c r="M1051" i="11"/>
  <c r="L1231" i="11"/>
  <c r="M1231" i="11"/>
  <c r="M1232" i="6" s="1"/>
  <c r="L2278" i="11"/>
  <c r="M2278" i="11"/>
  <c r="L1746" i="11"/>
  <c r="M1746" i="11"/>
  <c r="L1300" i="11"/>
  <c r="M1300" i="11"/>
  <c r="L592" i="11"/>
  <c r="M592" i="11"/>
  <c r="L586" i="11"/>
  <c r="M586" i="11"/>
  <c r="L1682" i="11"/>
  <c r="M1682" i="11"/>
  <c r="N1682" i="11" s="1"/>
  <c r="P1682" i="11" s="1"/>
  <c r="L957" i="11"/>
  <c r="M957" i="11"/>
  <c r="L67" i="11"/>
  <c r="M67" i="11"/>
  <c r="L1698" i="11"/>
  <c r="M1698" i="11"/>
  <c r="L1940" i="11"/>
  <c r="M1940" i="11"/>
  <c r="L2564" i="11"/>
  <c r="M2564" i="11"/>
  <c r="N2564" i="11" s="1"/>
  <c r="P2564" i="11" s="1"/>
  <c r="L258" i="11"/>
  <c r="M258" i="11"/>
  <c r="N258" i="11" s="1"/>
  <c r="P258" i="11" s="1"/>
  <c r="L1916" i="11"/>
  <c r="M1916" i="11"/>
  <c r="N1916" i="11" s="1"/>
  <c r="P1916" i="11" s="1"/>
  <c r="L2812" i="11"/>
  <c r="M2812" i="11"/>
  <c r="M2813" i="6" s="1"/>
  <c r="L738" i="11"/>
  <c r="M738" i="11"/>
  <c r="L1768" i="11"/>
  <c r="M1768" i="11"/>
  <c r="L643" i="11"/>
  <c r="M643" i="11"/>
  <c r="N643" i="11" s="1"/>
  <c r="P643" i="11" s="1"/>
  <c r="L1408" i="11"/>
  <c r="M1408" i="11"/>
  <c r="M1409" i="6" s="1"/>
  <c r="L368" i="11"/>
  <c r="M368" i="11"/>
  <c r="L1819" i="11"/>
  <c r="M1819" i="11"/>
  <c r="L564" i="11"/>
  <c r="M564" i="11"/>
  <c r="L1305" i="11"/>
  <c r="M1305" i="11"/>
  <c r="L1385" i="11"/>
  <c r="M1385" i="11"/>
  <c r="M1386" i="6" s="1"/>
  <c r="L2696" i="11"/>
  <c r="M2696" i="11"/>
  <c r="M2697" i="6" s="1"/>
  <c r="L683" i="11"/>
  <c r="M683" i="11"/>
  <c r="L378" i="11"/>
  <c r="M378" i="11"/>
  <c r="L2123" i="11"/>
  <c r="M2123" i="11"/>
  <c r="L2057" i="11"/>
  <c r="M2057" i="11"/>
  <c r="L2605" i="11"/>
  <c r="M2605" i="11"/>
  <c r="L1687" i="11"/>
  <c r="M1687" i="11"/>
  <c r="M1688" i="6" s="1"/>
  <c r="L2227" i="11"/>
  <c r="M2227" i="11"/>
  <c r="L939" i="11"/>
  <c r="M939" i="11"/>
  <c r="L2018" i="11"/>
  <c r="M2018" i="11"/>
  <c r="L2404" i="11"/>
  <c r="M2404" i="11"/>
  <c r="L2191" i="11"/>
  <c r="M2191" i="11"/>
  <c r="L735" i="11"/>
  <c r="M735" i="11"/>
  <c r="N735" i="11" s="1"/>
  <c r="P735" i="11" s="1"/>
  <c r="L2693" i="11"/>
  <c r="M2693" i="11"/>
  <c r="N2693" i="11" s="1"/>
  <c r="P2693" i="11" s="1"/>
  <c r="L2049" i="11"/>
  <c r="M2049" i="11"/>
  <c r="L2599" i="11"/>
  <c r="M2599" i="11"/>
  <c r="L2285" i="11"/>
  <c r="M2285" i="11"/>
  <c r="L897" i="11"/>
  <c r="M897" i="11"/>
  <c r="N897" i="11" s="1"/>
  <c r="P897" i="11" s="1"/>
  <c r="L2784" i="11"/>
  <c r="M2784" i="11"/>
  <c r="N2784" i="11" s="1"/>
  <c r="P2784" i="11" s="1"/>
  <c r="L956" i="11"/>
  <c r="M956" i="11"/>
  <c r="L426" i="11"/>
  <c r="M426" i="11"/>
  <c r="L2180" i="11"/>
  <c r="M2180" i="11"/>
  <c r="L1719" i="11"/>
  <c r="M1719" i="11"/>
  <c r="L2213" i="11"/>
  <c r="M2213" i="11"/>
  <c r="L483" i="11"/>
  <c r="M483" i="11"/>
  <c r="M484" i="6" s="1"/>
  <c r="L1895" i="11"/>
  <c r="M1895" i="11"/>
  <c r="L996" i="11"/>
  <c r="M996" i="11"/>
  <c r="L2142" i="11"/>
  <c r="M2142" i="11"/>
  <c r="L119" i="11"/>
  <c r="M119" i="11"/>
  <c r="L833" i="11"/>
  <c r="M833" i="11"/>
  <c r="L2580" i="11"/>
  <c r="M2580" i="11"/>
  <c r="M2581" i="6" s="1"/>
  <c r="L695" i="11"/>
  <c r="M695" i="11"/>
  <c r="L111" i="11"/>
  <c r="M111" i="11"/>
  <c r="L691" i="11"/>
  <c r="M691" i="11"/>
  <c r="L1646" i="11"/>
  <c r="M1646" i="11"/>
  <c r="L2168" i="11"/>
  <c r="M2168" i="11"/>
  <c r="M2169" i="6" s="1"/>
  <c r="L1053" i="11"/>
  <c r="M1053" i="11"/>
  <c r="M1054" i="6" s="1"/>
  <c r="L1616" i="11"/>
  <c r="M1616" i="11"/>
  <c r="L2071" i="11"/>
  <c r="M2071" i="11"/>
  <c r="L674" i="11"/>
  <c r="M674" i="11"/>
  <c r="L1129" i="11"/>
  <c r="M1129" i="11"/>
  <c r="L1480" i="11"/>
  <c r="M1480" i="11"/>
  <c r="N1480" i="11" s="1"/>
  <c r="P1480" i="11" s="1"/>
  <c r="L917" i="11"/>
  <c r="M917" i="11"/>
  <c r="M918" i="6" s="1"/>
  <c r="L577" i="11"/>
  <c r="M577" i="11"/>
  <c r="L2814" i="11"/>
  <c r="M2814" i="11"/>
  <c r="L767" i="11"/>
  <c r="M767" i="11"/>
  <c r="L1563" i="11"/>
  <c r="M1563" i="11"/>
  <c r="L278" i="11"/>
  <c r="M278" i="11"/>
  <c r="M279" i="6" s="1"/>
  <c r="L463" i="11"/>
  <c r="M463" i="11"/>
  <c r="M464" i="6" s="1"/>
  <c r="L854" i="11"/>
  <c r="M854" i="11"/>
  <c r="L1447" i="11"/>
  <c r="M1447" i="11"/>
  <c r="L263" i="11"/>
  <c r="M263" i="11"/>
  <c r="L2829" i="11"/>
  <c r="M2829" i="11"/>
  <c r="L1530" i="11"/>
  <c r="M1530" i="11"/>
  <c r="L869" i="11"/>
  <c r="M869" i="11"/>
  <c r="N869" i="11" s="1"/>
  <c r="P869" i="11" s="1"/>
  <c r="L1501" i="11"/>
  <c r="M1501" i="11"/>
  <c r="L2135" i="11"/>
  <c r="M2135" i="11"/>
  <c r="N2135" i="11" s="1"/>
  <c r="P2135" i="11" s="1"/>
  <c r="L2497" i="11"/>
  <c r="M2497" i="11"/>
  <c r="L1786" i="11"/>
  <c r="M1786" i="11"/>
  <c r="L1304" i="11"/>
  <c r="M1304" i="11"/>
  <c r="M1305" i="6" s="1"/>
  <c r="L1266" i="11"/>
  <c r="M1266" i="11"/>
  <c r="M1267" i="6" s="1"/>
  <c r="L2162" i="11"/>
  <c r="M2162" i="11"/>
  <c r="L137" i="11"/>
  <c r="M137" i="11"/>
  <c r="M138" i="6" s="1"/>
  <c r="L986" i="11"/>
  <c r="M986" i="11"/>
  <c r="L1817" i="11"/>
  <c r="M1817" i="11"/>
  <c r="L1342" i="11"/>
  <c r="M1342" i="11"/>
  <c r="M1343" i="6" s="1"/>
  <c r="L1489" i="11"/>
  <c r="M1489" i="11"/>
  <c r="N1489" i="11" s="1"/>
  <c r="P1489" i="11" s="1"/>
  <c r="L859" i="11"/>
  <c r="M859" i="11"/>
  <c r="L2319" i="11"/>
  <c r="M2319" i="11"/>
  <c r="L10" i="11"/>
  <c r="M10" i="11"/>
  <c r="M11" i="6" s="1"/>
  <c r="L1303" i="11"/>
  <c r="M1303" i="11"/>
  <c r="L761" i="11"/>
  <c r="M761" i="11"/>
  <c r="L2080" i="11"/>
  <c r="M2080" i="11"/>
  <c r="M2081" i="6" s="1"/>
  <c r="L1425" i="11"/>
  <c r="M1425" i="11"/>
  <c r="L468" i="11"/>
  <c r="M468" i="11"/>
  <c r="N468" i="11" s="1"/>
  <c r="P468" i="11" s="1"/>
  <c r="L2081" i="11"/>
  <c r="M2081" i="11"/>
  <c r="M2082" i="6" s="1"/>
  <c r="L1624" i="11"/>
  <c r="M1624" i="11"/>
  <c r="L1716" i="11"/>
  <c r="M1716" i="11"/>
  <c r="L1903" i="11"/>
  <c r="M1903" i="11"/>
  <c r="N1903" i="11" s="1"/>
  <c r="P1903" i="11" s="1"/>
  <c r="L2728" i="11"/>
  <c r="M2728" i="11"/>
  <c r="L1667" i="11"/>
  <c r="M1667" i="11"/>
  <c r="L1313" i="11"/>
  <c r="M1313" i="11"/>
  <c r="M1314" i="6" s="1"/>
  <c r="L1318" i="11"/>
  <c r="M1318" i="11"/>
  <c r="L1309" i="11"/>
  <c r="M1309" i="11"/>
  <c r="L1929" i="11"/>
  <c r="M1929" i="11"/>
  <c r="N1929" i="11" s="1"/>
  <c r="P1929" i="11" s="1"/>
  <c r="L2601" i="11"/>
  <c r="M2601" i="11"/>
  <c r="L2077" i="11"/>
  <c r="M2077" i="11"/>
  <c r="L1841" i="11"/>
  <c r="M1841" i="11"/>
  <c r="M1842" i="6" s="1"/>
  <c r="L2673" i="11"/>
  <c r="M2673" i="11"/>
  <c r="L1834" i="11"/>
  <c r="M1834" i="11"/>
  <c r="M1835" i="6" s="1"/>
  <c r="L2593" i="11"/>
  <c r="M2593" i="11"/>
  <c r="M2594" i="6" s="1"/>
  <c r="L2689" i="11"/>
  <c r="M2689" i="11"/>
  <c r="N2689" i="11" s="1"/>
  <c r="P2689" i="11" s="1"/>
  <c r="L390" i="11"/>
  <c r="M390" i="11"/>
  <c r="M391" i="6" s="1"/>
  <c r="L276" i="11"/>
  <c r="M276" i="11"/>
  <c r="N276" i="11" s="1"/>
  <c r="P276" i="11" s="1"/>
  <c r="L333" i="11"/>
  <c r="M333" i="11"/>
  <c r="L331" i="11"/>
  <c r="M331" i="11"/>
  <c r="L2305" i="11"/>
  <c r="M2305" i="11"/>
  <c r="M2306" i="6" s="1"/>
  <c r="L1279" i="11"/>
  <c r="M1279" i="11"/>
  <c r="L1095" i="11"/>
  <c r="M1095" i="11"/>
  <c r="L507" i="11"/>
  <c r="M507" i="11"/>
  <c r="N507" i="11" s="1"/>
  <c r="P507" i="11" s="1"/>
  <c r="L983" i="11"/>
  <c r="M983" i="11"/>
  <c r="L1965" i="11"/>
  <c r="M1965" i="11"/>
  <c r="M1966" i="6" s="1"/>
  <c r="L1569" i="11"/>
  <c r="M1569" i="11"/>
  <c r="N1569" i="11" s="1"/>
  <c r="P1569" i="11" s="1"/>
  <c r="L291" i="11"/>
  <c r="M291" i="11"/>
  <c r="L2704" i="11"/>
  <c r="M2704" i="11"/>
  <c r="L2270" i="11"/>
  <c r="M2270" i="11"/>
  <c r="M2271" i="6" s="1"/>
  <c r="L2099" i="11"/>
  <c r="M2099" i="11"/>
  <c r="L2072" i="11"/>
  <c r="M2072" i="11"/>
  <c r="N2072" i="11" s="1"/>
  <c r="P2072" i="11" s="1"/>
  <c r="L1348" i="11"/>
  <c r="M1348" i="11"/>
  <c r="N1348" i="11" s="1"/>
  <c r="P1348" i="11" s="1"/>
  <c r="L1102" i="11"/>
  <c r="M1102" i="11"/>
  <c r="N1102" i="11" s="1"/>
  <c r="P1102" i="11" s="1"/>
  <c r="L58" i="11"/>
  <c r="M58" i="11"/>
  <c r="L2054" i="11"/>
  <c r="M2054" i="11"/>
  <c r="M2055" i="6" s="1"/>
  <c r="L2662" i="11"/>
  <c r="M2662" i="11"/>
  <c r="L658" i="11"/>
  <c r="M658" i="11"/>
  <c r="N658" i="11" s="1"/>
  <c r="P658" i="11" s="1"/>
  <c r="L1265" i="11"/>
  <c r="M1265" i="11"/>
  <c r="N1265" i="11" s="1"/>
  <c r="P1265" i="11" s="1"/>
  <c r="L1160" i="11"/>
  <c r="M1160" i="11"/>
  <c r="L2558" i="11"/>
  <c r="M2558" i="11"/>
  <c r="L1177" i="11"/>
  <c r="M1177" i="11"/>
  <c r="M1178" i="6" s="1"/>
  <c r="L2480" i="11"/>
  <c r="M2480" i="11"/>
  <c r="L2481" i="11"/>
  <c r="M2481" i="11"/>
  <c r="L2836" i="11"/>
  <c r="M2836" i="11"/>
  <c r="N2836" i="11" s="1"/>
  <c r="P2836" i="11" s="1"/>
  <c r="L571" i="11"/>
  <c r="M571" i="11"/>
  <c r="L1972" i="11"/>
  <c r="M1972" i="11"/>
  <c r="L2577" i="11"/>
  <c r="M2577" i="11"/>
  <c r="N2577" i="11" s="1"/>
  <c r="P2577" i="11" s="1"/>
  <c r="L134" i="11"/>
  <c r="M134" i="11"/>
  <c r="L1602" i="11"/>
  <c r="M1602" i="11"/>
  <c r="L44" i="11"/>
  <c r="M44" i="11"/>
  <c r="N44" i="11" s="1"/>
  <c r="P44" i="11" s="1"/>
  <c r="L2396" i="11"/>
  <c r="M2396" i="11"/>
  <c r="N2396" i="11" s="1"/>
  <c r="P2396" i="11" s="1"/>
  <c r="L1319" i="11"/>
  <c r="M1319" i="11"/>
  <c r="L2457" i="11"/>
  <c r="M2457" i="11"/>
  <c r="M2458" i="6" s="1"/>
  <c r="L435" i="11"/>
  <c r="M435" i="11"/>
  <c r="L2472" i="11"/>
  <c r="M2472" i="11"/>
  <c r="L1481" i="11"/>
  <c r="M1481" i="11"/>
  <c r="N1481" i="11" s="1"/>
  <c r="P1481" i="11" s="1"/>
  <c r="L2460" i="11"/>
  <c r="M2460" i="11"/>
  <c r="L768" i="11"/>
  <c r="M768" i="11"/>
  <c r="L622" i="11"/>
  <c r="M622" i="11"/>
  <c r="M623" i="6" s="1"/>
  <c r="L2681" i="11"/>
  <c r="M2681" i="11"/>
  <c r="L2641" i="11"/>
  <c r="M2641" i="11"/>
  <c r="L1185" i="11"/>
  <c r="M1185" i="11"/>
  <c r="M1186" i="6" s="1"/>
  <c r="L2184" i="11"/>
  <c r="M2184" i="11"/>
  <c r="L284" i="11"/>
  <c r="M284" i="11"/>
  <c r="L1506" i="11"/>
  <c r="M1506" i="11"/>
  <c r="M1507" i="6" s="1"/>
  <c r="L505" i="11"/>
  <c r="M505" i="11"/>
  <c r="L2017" i="11"/>
  <c r="M2017" i="11"/>
  <c r="L2609" i="11"/>
  <c r="M2609" i="11"/>
  <c r="N2609" i="11" s="1"/>
  <c r="P2609" i="11" s="1"/>
  <c r="L1777" i="11"/>
  <c r="M1777" i="11"/>
  <c r="L1590" i="11"/>
  <c r="M1590" i="11"/>
  <c r="M1591" i="6" s="1"/>
  <c r="L2643" i="11"/>
  <c r="M2643" i="11"/>
  <c r="N2643" i="11" s="1"/>
  <c r="P2643" i="11" s="1"/>
  <c r="L242" i="11"/>
  <c r="M242" i="11"/>
  <c r="L1139" i="11"/>
  <c r="M1139" i="11"/>
  <c r="L2610" i="11"/>
  <c r="M2610" i="11"/>
  <c r="N2610" i="11" s="1"/>
  <c r="P2610" i="11" s="1"/>
  <c r="L2225" i="11"/>
  <c r="M2225" i="11"/>
  <c r="L905" i="11"/>
  <c r="M905" i="11"/>
  <c r="L2822" i="11"/>
  <c r="M2822" i="11"/>
  <c r="M2823" i="6" s="1"/>
  <c r="L2044" i="11"/>
  <c r="M2044" i="11"/>
  <c r="L595" i="11"/>
  <c r="M595" i="11"/>
  <c r="L206" i="11"/>
  <c r="M206" i="11"/>
  <c r="M207" i="6" s="1"/>
  <c r="L542" i="11"/>
  <c r="M542" i="11"/>
  <c r="L826" i="11"/>
  <c r="M826" i="11"/>
  <c r="M827" i="6" s="1"/>
  <c r="L144" i="11"/>
  <c r="M144" i="11"/>
  <c r="M145" i="6" s="1"/>
  <c r="L1576" i="11"/>
  <c r="M1576" i="11"/>
  <c r="L433" i="11"/>
  <c r="M433" i="11"/>
  <c r="M434" i="6" s="1"/>
  <c r="L1953" i="11"/>
  <c r="M1953" i="11"/>
  <c r="N1953" i="11" s="1"/>
  <c r="P1953" i="11" s="1"/>
  <c r="L771" i="11"/>
  <c r="M771" i="11"/>
  <c r="L1889" i="11"/>
  <c r="M1889" i="11"/>
  <c r="L665" i="11"/>
  <c r="M665" i="11"/>
  <c r="N665" i="11" s="1"/>
  <c r="P665" i="11" s="1"/>
  <c r="L1681" i="11"/>
  <c r="M1681" i="11"/>
  <c r="L2426" i="11"/>
  <c r="M2426" i="11"/>
  <c r="N2426" i="11" s="1"/>
  <c r="P2426" i="11" s="1"/>
  <c r="L1287" i="11"/>
  <c r="M1287" i="11"/>
  <c r="M1288" i="6" s="1"/>
  <c r="L330" i="11"/>
  <c r="M330" i="11"/>
  <c r="L2130" i="11"/>
  <c r="M2130" i="11"/>
  <c r="L2323" i="11"/>
  <c r="M2323" i="11"/>
  <c r="M2324" i="6" s="1"/>
  <c r="L316" i="11"/>
  <c r="M316" i="11"/>
  <c r="L1234" i="11"/>
  <c r="M1234" i="11"/>
  <c r="L2455" i="11"/>
  <c r="M2455" i="11"/>
  <c r="M2456" i="6" s="1"/>
  <c r="L244" i="11"/>
  <c r="M244" i="11"/>
  <c r="M245" i="6" s="1"/>
  <c r="L1151" i="11"/>
  <c r="M1151" i="11"/>
  <c r="L1880" i="11"/>
  <c r="M1880" i="11"/>
  <c r="N1880" i="11" s="1"/>
  <c r="P1880" i="11" s="1"/>
  <c r="L743" i="11"/>
  <c r="M743" i="11"/>
  <c r="L1294" i="11"/>
  <c r="M1294" i="11"/>
  <c r="M1295" i="6" s="1"/>
  <c r="L1341" i="11"/>
  <c r="M1341" i="11"/>
  <c r="N1341" i="11" s="1"/>
  <c r="P1341" i="11" s="1"/>
  <c r="L1899" i="11"/>
  <c r="M1899" i="11"/>
  <c r="L2767" i="11"/>
  <c r="M2767" i="11"/>
  <c r="M2768" i="6" s="1"/>
  <c r="L2138" i="11"/>
  <c r="M2138" i="11"/>
  <c r="M2139" i="6" s="1"/>
  <c r="L120" i="11"/>
  <c r="M120" i="11"/>
  <c r="L218" i="11"/>
  <c r="M218" i="11"/>
  <c r="L2190" i="11"/>
  <c r="M2190" i="11"/>
  <c r="M2191" i="6" s="1"/>
  <c r="L118" i="11"/>
  <c r="M118" i="11"/>
  <c r="L2529" i="11"/>
  <c r="M2529" i="11"/>
  <c r="M2530" i="6" s="1"/>
  <c r="L867" i="11"/>
  <c r="M867" i="11"/>
  <c r="M868" i="6" s="1"/>
  <c r="L2095" i="11"/>
  <c r="M2095" i="11"/>
  <c r="L2390" i="11"/>
  <c r="M2390" i="11"/>
  <c r="L1043" i="11"/>
  <c r="M1043" i="11"/>
  <c r="M1044" i="6" s="1"/>
  <c r="L2837" i="11"/>
  <c r="M2837" i="11"/>
  <c r="M2838" i="6" s="1"/>
  <c r="L1277" i="11"/>
  <c r="M1277" i="11"/>
  <c r="L23" i="11"/>
  <c r="M23" i="11"/>
  <c r="M24" i="6" s="1"/>
  <c r="L2028" i="11"/>
  <c r="M2028" i="11"/>
  <c r="L2202" i="11"/>
  <c r="M2202" i="11"/>
  <c r="L2206" i="11"/>
  <c r="M2206" i="11"/>
  <c r="M2207" i="6" s="1"/>
  <c r="L2059" i="11"/>
  <c r="M2059" i="11"/>
  <c r="L2759" i="11"/>
  <c r="M2759" i="11"/>
  <c r="L1891" i="11"/>
  <c r="M1891" i="11"/>
  <c r="N1891" i="11" s="1"/>
  <c r="P1891" i="11" s="1"/>
  <c r="L1555" i="11"/>
  <c r="M1555" i="11"/>
  <c r="L443" i="11"/>
  <c r="M443" i="11"/>
  <c r="L1523" i="11"/>
  <c r="M1523" i="11"/>
  <c r="N1523" i="11" s="1"/>
  <c r="P1523" i="11" s="1"/>
  <c r="L1194" i="11"/>
  <c r="M1194" i="11"/>
  <c r="L2483" i="11"/>
  <c r="M2483" i="11"/>
  <c r="N2483" i="11" s="1"/>
  <c r="P2483" i="11" s="1"/>
  <c r="L396" i="11"/>
  <c r="M396" i="11"/>
  <c r="M397" i="6" s="1"/>
  <c r="L642" i="11"/>
  <c r="M642" i="11"/>
  <c r="L2449" i="11"/>
  <c r="M2449" i="11"/>
  <c r="M2450" i="6" s="1"/>
  <c r="L400" i="11"/>
  <c r="M400" i="11"/>
  <c r="M401" i="6" s="1"/>
  <c r="L2828" i="11"/>
  <c r="M2828" i="11"/>
  <c r="M2829" i="6" s="1"/>
  <c r="L1852" i="11"/>
  <c r="M1852" i="11"/>
  <c r="L1562" i="11"/>
  <c r="M1562" i="11"/>
  <c r="M1563" i="6" s="1"/>
  <c r="L262" i="11"/>
  <c r="M262" i="11"/>
  <c r="L1071" i="11"/>
  <c r="M1071" i="11"/>
  <c r="L2120" i="11"/>
  <c r="M2120" i="11"/>
  <c r="M2121" i="6" s="1"/>
  <c r="L711" i="11"/>
  <c r="M711" i="11"/>
  <c r="M712" i="6" s="1"/>
  <c r="L2464" i="11"/>
  <c r="M2464" i="11"/>
  <c r="L1831" i="11"/>
  <c r="M1831" i="11"/>
  <c r="M1832" i="6" s="1"/>
  <c r="L2470" i="11"/>
  <c r="M2470" i="11"/>
  <c r="L250" i="11"/>
  <c r="M250" i="11"/>
  <c r="L1144" i="11"/>
  <c r="M1144" i="11"/>
  <c r="M1145" i="6" s="1"/>
  <c r="L2327" i="11"/>
  <c r="M2327" i="11"/>
  <c r="L2321" i="11"/>
  <c r="M2321" i="11"/>
  <c r="L907" i="11"/>
  <c r="M907" i="11"/>
  <c r="M908" i="6" s="1"/>
  <c r="L1474" i="11"/>
  <c r="M1474" i="11"/>
  <c r="L1327" i="11"/>
  <c r="M1327" i="11"/>
  <c r="L1922" i="11"/>
  <c r="M1922" i="11"/>
  <c r="M1923" i="6" s="1"/>
  <c r="L2058" i="11"/>
  <c r="M2058" i="11"/>
  <c r="L2555" i="11"/>
  <c r="M2555" i="11"/>
  <c r="N2555" i="11" s="1"/>
  <c r="P2555" i="11" s="1"/>
  <c r="L2193" i="11"/>
  <c r="M2193" i="11"/>
  <c r="N2193" i="11" s="1"/>
  <c r="P2193" i="11" s="1"/>
  <c r="L1482" i="11"/>
  <c r="M1482" i="11"/>
  <c r="L79" i="11"/>
  <c r="M79" i="11"/>
  <c r="L1605" i="11"/>
  <c r="M1605" i="11"/>
  <c r="M1606" i="6" s="1"/>
  <c r="L1866" i="11"/>
  <c r="M1866" i="11"/>
  <c r="L2003" i="11"/>
  <c r="M2003" i="11"/>
  <c r="L1394" i="11"/>
  <c r="M1394" i="11"/>
  <c r="N1394" i="11" s="1"/>
  <c r="P1394" i="11" s="1"/>
  <c r="L2809" i="11"/>
  <c r="M2809" i="11"/>
  <c r="L1635" i="11"/>
  <c r="M1635" i="11"/>
  <c r="L64" i="11"/>
  <c r="M64" i="11"/>
  <c r="M65" i="6" s="1"/>
  <c r="L1013" i="11"/>
  <c r="M1013" i="11"/>
  <c r="L2316" i="11"/>
  <c r="M2316" i="11"/>
  <c r="N2316" i="11" s="1"/>
  <c r="P2316" i="11" s="1"/>
  <c r="L2013" i="11"/>
  <c r="M2013" i="11"/>
  <c r="M2014" i="6" s="1"/>
  <c r="L1520" i="11"/>
  <c r="M1520" i="11"/>
  <c r="L165" i="11"/>
  <c r="M165" i="11"/>
  <c r="L2552" i="11"/>
  <c r="M2552" i="11"/>
  <c r="M2553" i="6" s="1"/>
  <c r="L578" i="11"/>
  <c r="M578" i="11"/>
  <c r="L1991" i="11"/>
  <c r="M1991" i="11"/>
  <c r="M1992" i="6" s="1"/>
  <c r="L2793" i="11"/>
  <c r="M2793" i="11"/>
  <c r="M2794" i="6" s="1"/>
  <c r="L2611" i="11"/>
  <c r="M2611" i="11"/>
  <c r="L1999" i="11"/>
  <c r="M1999" i="11"/>
  <c r="M2000" i="6" s="1"/>
  <c r="L2802" i="11"/>
  <c r="M2802" i="11"/>
  <c r="N2802" i="11" s="1"/>
  <c r="P2802" i="11" s="1"/>
  <c r="L2021" i="11"/>
  <c r="M2021" i="11"/>
  <c r="N2021" i="11" s="1"/>
  <c r="P2021" i="11" s="1"/>
  <c r="L373" i="11"/>
  <c r="M373" i="11"/>
  <c r="N373" i="11" s="1"/>
  <c r="P373" i="11" s="1"/>
  <c r="L1457" i="11"/>
  <c r="M1457" i="11"/>
  <c r="M1458" i="6" s="1"/>
  <c r="L1554" i="11"/>
  <c r="M1554" i="11"/>
  <c r="L1913" i="11"/>
  <c r="M1913" i="11"/>
  <c r="L1460" i="11"/>
  <c r="M1460" i="11"/>
  <c r="N1460" i="11" s="1"/>
  <c r="P1460" i="11" s="1"/>
  <c r="L1114" i="11"/>
  <c r="M1114" i="11"/>
  <c r="L2799" i="11"/>
  <c r="M2799" i="11"/>
  <c r="L194" i="11"/>
  <c r="M194" i="11"/>
  <c r="N194" i="11" s="1"/>
  <c r="P194" i="11" s="1"/>
  <c r="L1706" i="11"/>
  <c r="M1706" i="11"/>
  <c r="L139" i="11"/>
  <c r="M139" i="11"/>
  <c r="M140" i="6" s="1"/>
  <c r="L966" i="11"/>
  <c r="M966" i="11"/>
  <c r="M967" i="6" s="1"/>
  <c r="L1213" i="11"/>
  <c r="M1213" i="11"/>
  <c r="L1604" i="11"/>
  <c r="M1604" i="11"/>
  <c r="L1893" i="11"/>
  <c r="M1893" i="11"/>
  <c r="N1893" i="11" s="1"/>
  <c r="P1893" i="11" s="1"/>
  <c r="L203" i="11"/>
  <c r="M203" i="11"/>
  <c r="L2114" i="11"/>
  <c r="M2114" i="11"/>
  <c r="L2675" i="11"/>
  <c r="M2675" i="11"/>
  <c r="M2676" i="6" s="1"/>
  <c r="L1649" i="11"/>
  <c r="M1649" i="11"/>
  <c r="L1183" i="11"/>
  <c r="M1183" i="11"/>
  <c r="L2234" i="11"/>
  <c r="M2234" i="11"/>
  <c r="N2234" i="11" s="1"/>
  <c r="P2234" i="11" s="1"/>
  <c r="L2146" i="11"/>
  <c r="M2146" i="11"/>
  <c r="L769" i="11"/>
  <c r="M769" i="11"/>
  <c r="M770" i="6" s="1"/>
  <c r="L688" i="11"/>
  <c r="M688" i="11"/>
  <c r="M689" i="6" s="1"/>
  <c r="L1512" i="11"/>
  <c r="M1512" i="11"/>
  <c r="L2790" i="11"/>
  <c r="M2790" i="11"/>
  <c r="L2754" i="11"/>
  <c r="M2754" i="11"/>
  <c r="M2755" i="6" s="1"/>
  <c r="L224" i="11"/>
  <c r="M224" i="11"/>
  <c r="L2623" i="11"/>
  <c r="M2623" i="11"/>
  <c r="M2624" i="6" s="1"/>
  <c r="L14" i="11"/>
  <c r="M14" i="11"/>
  <c r="M15" i="6" s="1"/>
  <c r="L1189" i="11"/>
  <c r="M1189" i="11"/>
  <c r="L2152" i="11"/>
  <c r="M2152" i="11"/>
  <c r="L2338" i="11"/>
  <c r="M2338" i="11"/>
  <c r="M2339" i="6" s="1"/>
  <c r="L1359" i="11"/>
  <c r="M1359" i="11"/>
  <c r="L2145" i="11"/>
  <c r="M2145" i="11"/>
  <c r="L20" i="11"/>
  <c r="M20" i="11"/>
  <c r="N20" i="11" s="1"/>
  <c r="P20" i="11" s="1"/>
  <c r="L1752" i="11"/>
  <c r="M1752" i="11"/>
  <c r="L626" i="11"/>
  <c r="M626" i="11"/>
  <c r="L480" i="11"/>
  <c r="M480" i="11"/>
  <c r="M481" i="6" s="1"/>
  <c r="L1814" i="11"/>
  <c r="M1814" i="11"/>
  <c r="L2043" i="11"/>
  <c r="M2043" i="11"/>
  <c r="L1311" i="11"/>
  <c r="M1311" i="11"/>
  <c r="N1311" i="11" s="1"/>
  <c r="P1311" i="11" s="1"/>
  <c r="L1545" i="11"/>
  <c r="M1545" i="11"/>
  <c r="L1957" i="11"/>
  <c r="M1957" i="11"/>
  <c r="M1958" i="6" s="1"/>
  <c r="L2810" i="11"/>
  <c r="M2810" i="11"/>
  <c r="N2810" i="11" s="1"/>
  <c r="P2810" i="11" s="1"/>
  <c r="L2546" i="11"/>
  <c r="M2546" i="11"/>
  <c r="L2537" i="11"/>
  <c r="M2537" i="11"/>
  <c r="N2537" i="11" s="1"/>
  <c r="P2537" i="11" s="1"/>
  <c r="L2154" i="11"/>
  <c r="M2154" i="11"/>
  <c r="M2155" i="6" s="1"/>
  <c r="L1164" i="11"/>
  <c r="M1164" i="11"/>
  <c r="L729" i="11"/>
  <c r="M729" i="11"/>
  <c r="L1159" i="11"/>
  <c r="M1159" i="11"/>
  <c r="M1160" i="6" s="1"/>
  <c r="L1094" i="11"/>
  <c r="M1094" i="11"/>
  <c r="L407" i="11"/>
  <c r="M407" i="11"/>
  <c r="N407" i="11" s="1"/>
  <c r="P407" i="11" s="1"/>
  <c r="L1091" i="11"/>
  <c r="M1091" i="11"/>
  <c r="M1092" i="6" s="1"/>
  <c r="L1558" i="11"/>
  <c r="M1558" i="11"/>
  <c r="L762" i="11"/>
  <c r="M762" i="11"/>
  <c r="L2473" i="11"/>
  <c r="M2473" i="11"/>
  <c r="M2474" i="6" s="1"/>
  <c r="L786" i="11"/>
  <c r="M786" i="11"/>
  <c r="L2262" i="11"/>
  <c r="M2262" i="11"/>
  <c r="M2263" i="6" s="1"/>
  <c r="L961" i="11"/>
  <c r="M961" i="11"/>
  <c r="N961" i="11" s="1"/>
  <c r="P961" i="11" s="1"/>
  <c r="L2100" i="11"/>
  <c r="M2100" i="11"/>
  <c r="L445" i="11"/>
  <c r="M445" i="11"/>
  <c r="L1927" i="11"/>
  <c r="M1927" i="11"/>
  <c r="M1928" i="6" s="1"/>
  <c r="L1567" i="11"/>
  <c r="M1567" i="11"/>
  <c r="L143" i="11"/>
  <c r="M143" i="11"/>
  <c r="N143" i="11" s="1"/>
  <c r="P143" i="11" s="1"/>
  <c r="L2786" i="11"/>
  <c r="M2786" i="11"/>
  <c r="M2787" i="6" s="1"/>
  <c r="L1806" i="11"/>
  <c r="M1806" i="11"/>
  <c r="L2268" i="11"/>
  <c r="M2268" i="11"/>
  <c r="N2268" i="11" s="1"/>
  <c r="P2268" i="11" s="1"/>
  <c r="L1295" i="11"/>
  <c r="M1295" i="11"/>
  <c r="M1296" i="6" s="1"/>
  <c r="L583" i="11"/>
  <c r="M583" i="11"/>
  <c r="L841" i="11"/>
  <c r="M841" i="11"/>
  <c r="L7" i="11"/>
  <c r="M7" i="11"/>
  <c r="L1879" i="11"/>
  <c r="M1879" i="11"/>
  <c r="L2515" i="11"/>
  <c r="M2515" i="11"/>
  <c r="L2573" i="11"/>
  <c r="M2573" i="11"/>
  <c r="M2574" i="6" s="1"/>
  <c r="L2678" i="11"/>
  <c r="M2678" i="11"/>
  <c r="L1875" i="11"/>
  <c r="M1875" i="11"/>
  <c r="M1876" i="6" s="1"/>
  <c r="L1061" i="11"/>
  <c r="M1061" i="11"/>
  <c r="M1062" i="6" s="1"/>
  <c r="L1942" i="11"/>
  <c r="M1942" i="11"/>
  <c r="L2181" i="11"/>
  <c r="M2181" i="11"/>
  <c r="L1634" i="11"/>
  <c r="M1634" i="11"/>
  <c r="N1634" i="11" s="1"/>
  <c r="P1634" i="11" s="1"/>
  <c r="L2501" i="11"/>
  <c r="M2501" i="11"/>
  <c r="M2502" i="6" s="1"/>
  <c r="L2598" i="11"/>
  <c r="M2598" i="11"/>
  <c r="L2429" i="11"/>
  <c r="M2429" i="11"/>
  <c r="N2429" i="11" s="1"/>
  <c r="P2429" i="11" s="1"/>
  <c r="L2226" i="11"/>
  <c r="M2226" i="11"/>
  <c r="L1152" i="11"/>
  <c r="M1152" i="11"/>
  <c r="L469" i="11"/>
  <c r="M469" i="11"/>
  <c r="N469" i="11" s="1"/>
  <c r="P469" i="11" s="1"/>
  <c r="L703" i="11"/>
  <c r="M703" i="11"/>
  <c r="M704" i="6" s="1"/>
  <c r="L603" i="11"/>
  <c r="M603" i="11"/>
  <c r="L1565" i="11"/>
  <c r="M1565" i="11"/>
  <c r="N1565" i="11" s="1"/>
  <c r="P1565" i="11" s="1"/>
  <c r="L2665" i="11"/>
  <c r="M2665" i="11"/>
  <c r="L1435" i="11"/>
  <c r="M1435" i="11"/>
  <c r="L2848" i="11"/>
  <c r="M2848" i="11"/>
  <c r="N2848" i="11" s="1"/>
  <c r="O2848" i="11" s="1"/>
  <c r="L524" i="11"/>
  <c r="M524" i="11"/>
  <c r="L921" i="11"/>
  <c r="M921" i="11"/>
  <c r="M922" i="6" s="1"/>
  <c r="L1823" i="11"/>
  <c r="M1823" i="11"/>
  <c r="N1823" i="11" s="1"/>
  <c r="P1823" i="11" s="1"/>
  <c r="L2353" i="11"/>
  <c r="M2353" i="11"/>
  <c r="L295" i="11"/>
  <c r="M295" i="11"/>
  <c r="L1167" i="11"/>
  <c r="M1167" i="11"/>
  <c r="M1168" i="6" s="1"/>
  <c r="L942" i="11"/>
  <c r="M942" i="11"/>
  <c r="N942" i="11" s="1"/>
  <c r="P942" i="11" s="1"/>
  <c r="L970" i="11"/>
  <c r="M970" i="11"/>
  <c r="M971" i="6" s="1"/>
  <c r="L113" i="11"/>
  <c r="M113" i="11"/>
  <c r="M114" i="6" s="1"/>
  <c r="L918" i="11"/>
  <c r="M918" i="11"/>
  <c r="L1260" i="11"/>
  <c r="M1260" i="11"/>
  <c r="L2703" i="11"/>
  <c r="M2703" i="11"/>
  <c r="N2703" i="11" s="1"/>
  <c r="P2703" i="11" s="1"/>
  <c r="L2778" i="11"/>
  <c r="M2778" i="11"/>
  <c r="M2779" i="6" s="1"/>
  <c r="L2402" i="11"/>
  <c r="M2402" i="11"/>
  <c r="N2402" i="11" s="1"/>
  <c r="P2402" i="11" s="1"/>
  <c r="L384" i="11"/>
  <c r="M384" i="11"/>
  <c r="M385" i="6" s="1"/>
  <c r="L1469" i="11"/>
  <c r="M1469" i="11"/>
  <c r="L1810" i="11"/>
  <c r="M1810" i="11"/>
  <c r="L1263" i="11"/>
  <c r="M1263" i="11"/>
  <c r="M1264" i="6" s="1"/>
  <c r="L759" i="11"/>
  <c r="M759" i="11"/>
  <c r="L1067" i="11"/>
  <c r="M1067" i="11"/>
  <c r="M1068" i="6" s="1"/>
  <c r="L857" i="11"/>
  <c r="M857" i="11"/>
  <c r="M858" i="6" s="1"/>
  <c r="L1998" i="11"/>
  <c r="M1998" i="11"/>
  <c r="L302" i="11"/>
  <c r="M302" i="11"/>
  <c r="L1475" i="11"/>
  <c r="M1475" i="11"/>
  <c r="N1475" i="11" s="1"/>
  <c r="P1475" i="11" s="1"/>
  <c r="L2032" i="11"/>
  <c r="M2032" i="11"/>
  <c r="L2494" i="11"/>
  <c r="M2494" i="11"/>
  <c r="L1344" i="11"/>
  <c r="M1344" i="11"/>
  <c r="N1344" i="11" s="1"/>
  <c r="P1344" i="11" s="1"/>
  <c r="L1734" i="11"/>
  <c r="M1734" i="11"/>
  <c r="L367" i="11"/>
  <c r="M367" i="11"/>
  <c r="M368" i="6" s="1"/>
  <c r="L2153" i="11"/>
  <c r="M2153" i="11"/>
  <c r="N2153" i="11" s="1"/>
  <c r="P2153" i="11" s="1"/>
  <c r="L2413" i="11"/>
  <c r="M2413" i="11"/>
  <c r="N2413" i="11" s="1"/>
  <c r="P2413" i="11" s="1"/>
  <c r="L1699" i="11"/>
  <c r="M1699" i="11"/>
  <c r="M1700" i="6" s="1"/>
  <c r="L1884" i="11"/>
  <c r="M1884" i="11"/>
  <c r="N1884" i="11" s="1"/>
  <c r="P1884" i="11" s="1"/>
  <c r="L1017" i="11"/>
  <c r="M1017" i="11"/>
  <c r="L2381" i="11"/>
  <c r="M2381" i="11"/>
  <c r="L646" i="11"/>
  <c r="M646" i="11"/>
  <c r="N646" i="11" s="1"/>
  <c r="P646" i="11" s="1"/>
  <c r="L1128" i="11"/>
  <c r="M1128" i="11"/>
  <c r="L773" i="11"/>
  <c r="M773" i="11"/>
  <c r="M774" i="6" s="1"/>
  <c r="L648" i="11"/>
  <c r="M648" i="11"/>
  <c r="M649" i="6" s="1"/>
  <c r="L1180" i="11"/>
  <c r="M1180" i="11"/>
  <c r="L1507" i="11"/>
  <c r="M1507" i="11"/>
  <c r="M1508" i="6" s="1"/>
  <c r="L1351" i="11"/>
  <c r="M1351" i="11"/>
  <c r="M1352" i="6" s="1"/>
  <c r="L704" i="11"/>
  <c r="M704" i="11"/>
  <c r="L1483" i="11"/>
  <c r="M1483" i="11"/>
  <c r="M1484" i="6" s="1"/>
  <c r="L575" i="11"/>
  <c r="M575" i="11"/>
  <c r="N575" i="11" s="1"/>
  <c r="P575" i="11" s="1"/>
  <c r="L623" i="11"/>
  <c r="M623" i="11"/>
  <c r="L1958" i="11"/>
  <c r="M1958" i="11"/>
  <c r="L1908" i="11"/>
  <c r="M1908" i="11"/>
  <c r="M1909" i="6" s="1"/>
  <c r="L1420" i="11"/>
  <c r="M1420" i="11"/>
  <c r="M1421" i="6" s="1"/>
  <c r="L1553" i="11"/>
  <c r="M1553" i="11"/>
  <c r="L161" i="11"/>
  <c r="M161" i="11"/>
  <c r="M162" i="6" s="1"/>
  <c r="L2281" i="11"/>
  <c r="M2281" i="11"/>
  <c r="L1533" i="11"/>
  <c r="M1533" i="11"/>
  <c r="L2777" i="11"/>
  <c r="M2777" i="11"/>
  <c r="N2777" i="11" s="1"/>
  <c r="P2777" i="11" s="1"/>
  <c r="L2511" i="11"/>
  <c r="M2511" i="11"/>
  <c r="L1308" i="11"/>
  <c r="M1308" i="11"/>
  <c r="L2136" i="11"/>
  <c r="M2136" i="11"/>
  <c r="M2137" i="6" s="1"/>
  <c r="L1735" i="11"/>
  <c r="M1735" i="11"/>
  <c r="L1075" i="11"/>
  <c r="M1075" i="11"/>
  <c r="L324" i="11"/>
  <c r="M324" i="11"/>
  <c r="L2519" i="11"/>
  <c r="M2519" i="11"/>
  <c r="L122" i="11"/>
  <c r="M122" i="11"/>
  <c r="N122" i="11" s="1"/>
  <c r="P122" i="11" s="1"/>
  <c r="L1370" i="11"/>
  <c r="M1370" i="11"/>
  <c r="N1370" i="11" s="1"/>
  <c r="P1370" i="11" s="1"/>
  <c r="L1259" i="11"/>
  <c r="M1259" i="11"/>
  <c r="L2279" i="11"/>
  <c r="M2279" i="11"/>
  <c r="L1784" i="11"/>
  <c r="M1784" i="11"/>
  <c r="M1785" i="6" s="1"/>
  <c r="L2363" i="11"/>
  <c r="M2363" i="11"/>
  <c r="N2363" i="11" s="1"/>
  <c r="P2363" i="11" s="1"/>
  <c r="L245" i="11"/>
  <c r="M245" i="11"/>
  <c r="N245" i="11" s="1"/>
  <c r="P245" i="11" s="1"/>
  <c r="L2417" i="11"/>
  <c r="M2417" i="11"/>
  <c r="M2418" i="6" s="1"/>
  <c r="L1174" i="11"/>
  <c r="M1174" i="11"/>
  <c r="N1174" i="11" s="1"/>
  <c r="P1174" i="11" s="1"/>
  <c r="L2406" i="11"/>
  <c r="M2406" i="11"/>
  <c r="L1117" i="11"/>
  <c r="M1117" i="11"/>
  <c r="N1117" i="11" s="1"/>
  <c r="P1117" i="11" s="1"/>
  <c r="L1495" i="11"/>
  <c r="M1495" i="11"/>
  <c r="L1700" i="11"/>
  <c r="M1700" i="11"/>
  <c r="N1700" i="11" s="1"/>
  <c r="P1700" i="11" s="1"/>
  <c r="L1898" i="11"/>
  <c r="M1898" i="11"/>
  <c r="N1898" i="11" s="1"/>
  <c r="P1898" i="11" s="1"/>
  <c r="L125" i="11"/>
  <c r="M125" i="11"/>
  <c r="L405" i="11"/>
  <c r="M405" i="11"/>
  <c r="L763" i="11"/>
  <c r="M763" i="11"/>
  <c r="N763" i="11" s="1"/>
  <c r="P763" i="11" s="1"/>
  <c r="L2161" i="11"/>
  <c r="M2161" i="11"/>
  <c r="L2618" i="11"/>
  <c r="M2618" i="11"/>
  <c r="L2690" i="11"/>
  <c r="M2690" i="11"/>
  <c r="N2690" i="11" s="1"/>
  <c r="P2690" i="11" s="1"/>
  <c r="L2772" i="11"/>
  <c r="M2772" i="11"/>
  <c r="L848" i="11"/>
  <c r="M848" i="11"/>
  <c r="L584" i="11"/>
  <c r="M584" i="11"/>
  <c r="M585" i="6" s="1"/>
  <c r="L2179" i="11"/>
  <c r="M2179" i="11"/>
  <c r="L2166" i="11"/>
  <c r="M2166" i="11"/>
  <c r="M2167" i="6" s="1"/>
  <c r="L2231" i="11"/>
  <c r="M2231" i="11"/>
  <c r="N2231" i="11" s="1"/>
  <c r="P2231" i="11" s="1"/>
  <c r="L1691" i="11"/>
  <c r="M1691" i="11"/>
  <c r="L543" i="11"/>
  <c r="M543" i="11"/>
  <c r="L2210" i="11"/>
  <c r="M2210" i="11"/>
  <c r="N2210" i="11" s="1"/>
  <c r="P2210" i="11" s="1"/>
  <c r="L1123" i="11"/>
  <c r="M1123" i="11"/>
  <c r="L1110" i="11"/>
  <c r="M1110" i="11"/>
  <c r="L1244" i="11"/>
  <c r="M1244" i="11"/>
  <c r="N1244" i="11" s="1"/>
  <c r="P1244" i="11" s="1"/>
  <c r="L1243" i="11"/>
  <c r="M1243" i="11"/>
  <c r="M1244" i="6" s="1"/>
  <c r="L2474" i="11"/>
  <c r="M2474" i="11"/>
  <c r="L2775" i="11"/>
  <c r="M2775" i="11"/>
  <c r="L2435" i="11"/>
  <c r="M2435" i="11"/>
  <c r="L682" i="11"/>
  <c r="M682" i="11"/>
  <c r="L247" i="11"/>
  <c r="M247" i="11"/>
  <c r="N247" i="11" s="1"/>
  <c r="P247" i="11" s="1"/>
  <c r="L2668" i="11"/>
  <c r="M2668" i="11"/>
  <c r="L1421" i="11"/>
  <c r="M1421" i="11"/>
  <c r="N1421" i="11" s="1"/>
  <c r="P1421" i="11" s="1"/>
  <c r="L2351" i="11"/>
  <c r="M2351" i="11"/>
  <c r="N2351" i="11" s="1"/>
  <c r="P2351" i="11" s="1"/>
  <c r="L1757" i="11"/>
  <c r="M1757" i="11"/>
  <c r="L2418" i="11"/>
  <c r="M2418" i="11"/>
  <c r="L1437" i="11"/>
  <c r="M1437" i="11"/>
  <c r="M1438" i="6" s="1"/>
  <c r="L2638" i="11"/>
  <c r="M2638" i="11"/>
  <c r="L1438" i="11"/>
  <c r="M1438" i="11"/>
  <c r="L2834" i="11"/>
  <c r="M2834" i="11"/>
  <c r="N2834" i="11" s="1"/>
  <c r="P2834" i="11" s="1"/>
  <c r="L2004" i="11"/>
  <c r="M2004" i="11"/>
  <c r="L16" i="11"/>
  <c r="M16" i="11"/>
  <c r="M17" i="6" s="1"/>
  <c r="L2806" i="11"/>
  <c r="M2806" i="11"/>
  <c r="M2807" i="6" s="1"/>
  <c r="L734" i="11"/>
  <c r="M734" i="11"/>
  <c r="N734" i="11" s="1"/>
  <c r="P734" i="11" s="1"/>
  <c r="L2229" i="11"/>
  <c r="M2229" i="11"/>
  <c r="L1354" i="11"/>
  <c r="M1354" i="11"/>
  <c r="M1355" i="6" s="1"/>
  <c r="L1307" i="11"/>
  <c r="M1307" i="11"/>
  <c r="M1308" i="6" s="1"/>
  <c r="L1560" i="11"/>
  <c r="M1560" i="11"/>
  <c r="M1561" i="6" s="1"/>
  <c r="L315" i="11"/>
  <c r="M315" i="11"/>
  <c r="M316" i="6" s="1"/>
  <c r="L2714" i="11"/>
  <c r="M2714" i="11"/>
  <c r="L2687" i="11"/>
  <c r="M2687" i="11"/>
  <c r="L268" i="11"/>
  <c r="M268" i="11"/>
  <c r="N268" i="11" s="1"/>
  <c r="P268" i="11" s="1"/>
  <c r="L1134" i="11"/>
  <c r="M1134" i="11"/>
  <c r="N1134" i="11" s="1"/>
  <c r="P1134" i="11" s="1"/>
  <c r="L529" i="11"/>
  <c r="M529" i="11"/>
  <c r="L2297" i="11"/>
  <c r="M2297" i="11"/>
  <c r="M2298" i="6" s="1"/>
  <c r="L1669" i="11"/>
  <c r="M1669" i="11"/>
  <c r="N1669" i="11" s="1"/>
  <c r="P1669" i="11" s="1"/>
  <c r="L2709" i="11"/>
  <c r="M2709" i="11"/>
  <c r="L2694" i="11"/>
  <c r="M2694" i="11"/>
  <c r="N2694" i="11" s="1"/>
  <c r="P2694" i="11" s="1"/>
  <c r="L1250" i="11"/>
  <c r="M1250" i="11"/>
  <c r="L1954" i="11"/>
  <c r="M1954" i="11"/>
  <c r="M1955" i="6" s="1"/>
  <c r="L2345" i="11"/>
  <c r="M2345" i="11"/>
  <c r="M2346" i="6" s="1"/>
  <c r="L55" i="11"/>
  <c r="M55" i="11"/>
  <c r="L728" i="11"/>
  <c r="M728" i="11"/>
  <c r="L1949" i="11"/>
  <c r="M1949" i="11"/>
  <c r="M1950" i="6" s="1"/>
  <c r="L2167" i="11"/>
  <c r="M2167" i="11"/>
  <c r="L1429" i="11"/>
  <c r="M1429" i="11"/>
  <c r="N1429" i="11" s="1"/>
  <c r="P1429" i="11" s="1"/>
  <c r="L1791" i="11"/>
  <c r="M1791" i="11"/>
  <c r="N1791" i="11" s="1"/>
  <c r="P1791" i="11" s="1"/>
  <c r="L933" i="11"/>
  <c r="M933" i="11"/>
  <c r="L1225" i="11"/>
  <c r="M1225" i="11"/>
  <c r="L2000" i="11"/>
  <c r="M2000" i="11"/>
  <c r="L1130" i="11"/>
  <c r="M1130" i="11"/>
  <c r="M1131" i="6" s="1"/>
  <c r="L1238" i="11"/>
  <c r="M1238" i="11"/>
  <c r="L499" i="11"/>
  <c r="M499" i="11"/>
  <c r="M500" i="6" s="1"/>
  <c r="L2539" i="11"/>
  <c r="M2539" i="11"/>
  <c r="L1079" i="11"/>
  <c r="M1079" i="11"/>
  <c r="L1665" i="11"/>
  <c r="M1665" i="11"/>
  <c r="M1666" i="6" s="1"/>
  <c r="L489" i="11"/>
  <c r="M489" i="11"/>
  <c r="L28" i="11"/>
  <c r="M28" i="11"/>
  <c r="M29" i="6" s="1"/>
  <c r="L2586" i="11"/>
  <c r="M2586" i="11"/>
  <c r="M2587" i="6" s="1"/>
  <c r="L601" i="11"/>
  <c r="M601" i="11"/>
  <c r="L219" i="11"/>
  <c r="M219" i="11"/>
  <c r="L747" i="11"/>
  <c r="M747" i="11"/>
  <c r="N747" i="11" s="1"/>
  <c r="P747" i="11" s="1"/>
  <c r="L65" i="11"/>
  <c r="M65" i="11"/>
  <c r="M66" i="6" s="1"/>
  <c r="L977" i="11"/>
  <c r="M977" i="11"/>
  <c r="L753" i="11"/>
  <c r="M753" i="11"/>
  <c r="M754" i="6" s="1"/>
  <c r="L1019" i="11"/>
  <c r="M1019" i="11"/>
  <c r="L485" i="11"/>
  <c r="M485" i="11"/>
  <c r="L2656" i="11"/>
  <c r="M2656" i="11"/>
  <c r="M2657" i="6" s="1"/>
  <c r="L1141" i="11"/>
  <c r="M1141" i="11"/>
  <c r="M1142" i="6" s="1"/>
  <c r="L2780" i="11"/>
  <c r="M2780" i="11"/>
  <c r="L388" i="11"/>
  <c r="M388" i="11"/>
  <c r="M389" i="6" s="1"/>
  <c r="L1215" i="11"/>
  <c r="M1215" i="11"/>
  <c r="L2753" i="11"/>
  <c r="M2753" i="11"/>
  <c r="L1083" i="11"/>
  <c r="M1083" i="11"/>
  <c r="M1084" i="6" s="1"/>
  <c r="L2212" i="11"/>
  <c r="M2212" i="11"/>
  <c r="L2649" i="11"/>
  <c r="M2649" i="11"/>
  <c r="L2009" i="11"/>
  <c r="M2009" i="11"/>
  <c r="M2010" i="6" s="1"/>
  <c r="L1720" i="11"/>
  <c r="M1720" i="11"/>
  <c r="L913" i="11"/>
  <c r="M913" i="11"/>
  <c r="L774" i="11"/>
  <c r="M774" i="11"/>
  <c r="L1011" i="11"/>
  <c r="M1011" i="11"/>
  <c r="L1933" i="11"/>
  <c r="M1933" i="11"/>
  <c r="L2513" i="11"/>
  <c r="M2513" i="11"/>
  <c r="M2514" i="6" s="1"/>
  <c r="L2516" i="11"/>
  <c r="M2516" i="11"/>
  <c r="L1086" i="11"/>
  <c r="M1086" i="11"/>
  <c r="L98" i="11"/>
  <c r="M98" i="11"/>
  <c r="N98" i="11" s="1"/>
  <c r="P98" i="11" s="1"/>
  <c r="L1042" i="11"/>
  <c r="M1042" i="11"/>
  <c r="L2438" i="11"/>
  <c r="M2438" i="11"/>
  <c r="M2439" i="6" s="1"/>
  <c r="L1764" i="11"/>
  <c r="M1764" i="11"/>
  <c r="M1765" i="6" s="1"/>
  <c r="L1209" i="11"/>
  <c r="M1209" i="11"/>
  <c r="L757" i="11"/>
  <c r="M757" i="11"/>
  <c r="L100" i="11"/>
  <c r="M100" i="11"/>
  <c r="N100" i="11" s="1"/>
  <c r="P100" i="11" s="1"/>
  <c r="L1637" i="11"/>
  <c r="M1637" i="11"/>
  <c r="N1637" i="11" s="1"/>
  <c r="P1637" i="11" s="1"/>
  <c r="L364" i="11"/>
  <c r="M364" i="11"/>
  <c r="M365" i="6" s="1"/>
  <c r="L1005" i="11"/>
  <c r="M1005" i="11"/>
  <c r="M1006" i="6" s="1"/>
  <c r="L1033" i="11"/>
  <c r="M1033" i="11"/>
  <c r="L2620" i="11"/>
  <c r="M2620" i="11"/>
  <c r="L360" i="11"/>
  <c r="M360" i="11"/>
  <c r="M361" i="6" s="1"/>
  <c r="L356" i="11"/>
  <c r="M356" i="11"/>
  <c r="N356" i="11" s="1"/>
  <c r="P356" i="11" s="1"/>
  <c r="L1686" i="11"/>
  <c r="M1686" i="11"/>
  <c r="L1054" i="11"/>
  <c r="M1054" i="11"/>
  <c r="N1054" i="11" s="1"/>
  <c r="P1054" i="11" s="1"/>
  <c r="L401" i="11"/>
  <c r="M401" i="11"/>
  <c r="L874" i="11"/>
  <c r="M874" i="11"/>
  <c r="L2105" i="11"/>
  <c r="M2105" i="11"/>
  <c r="M2106" i="6" s="1"/>
  <c r="L519" i="11"/>
  <c r="M519" i="11"/>
  <c r="L417" i="11"/>
  <c r="M417" i="11"/>
  <c r="L2627" i="11"/>
  <c r="M2627" i="11"/>
  <c r="M2628" i="6" s="1"/>
  <c r="L2569" i="11"/>
  <c r="M2569" i="11"/>
  <c r="L974" i="11"/>
  <c r="M974" i="11"/>
  <c r="L1636" i="11"/>
  <c r="M1636" i="11"/>
  <c r="N1636" i="11" s="1"/>
  <c r="P1636" i="11" s="1"/>
  <c r="L617" i="11"/>
  <c r="M617" i="11"/>
  <c r="L1915" i="11"/>
  <c r="M1915" i="11"/>
  <c r="M1916" i="6" s="1"/>
  <c r="L502" i="11"/>
  <c r="M502" i="11"/>
  <c r="N502" i="11" s="1"/>
  <c r="P502" i="11" s="1"/>
  <c r="L2156" i="11"/>
  <c r="M2156" i="11"/>
  <c r="L1859" i="11"/>
  <c r="M1859" i="11"/>
  <c r="L2008" i="11"/>
  <c r="M2008" i="11"/>
  <c r="M2009" i="6" s="1"/>
  <c r="L1443" i="11"/>
  <c r="M1443" i="11"/>
  <c r="L2374" i="11"/>
  <c r="M2374" i="11"/>
  <c r="L2011" i="11"/>
  <c r="M2011" i="11"/>
  <c r="N2011" i="11" s="1"/>
  <c r="P2011" i="11" s="1"/>
  <c r="L221" i="11"/>
  <c r="M221" i="11"/>
  <c r="L1815" i="11"/>
  <c r="M1815" i="11"/>
  <c r="L2016" i="11"/>
  <c r="M2016" i="11"/>
  <c r="L1089" i="11"/>
  <c r="M1089" i="11"/>
  <c r="L2056" i="11"/>
  <c r="M2056" i="11"/>
  <c r="N2056" i="11" s="1"/>
  <c r="P2056" i="11" s="1"/>
  <c r="L1782" i="11"/>
  <c r="M1782" i="11"/>
  <c r="M1783" i="6" s="1"/>
  <c r="L2825" i="11"/>
  <c r="M2825" i="11"/>
  <c r="L1571" i="11"/>
  <c r="M1571" i="11"/>
  <c r="L717" i="11"/>
  <c r="M717" i="11"/>
  <c r="N717" i="11" s="1"/>
  <c r="P717" i="11" s="1"/>
  <c r="L1832" i="11"/>
  <c r="M1832" i="11"/>
  <c r="L1708" i="11"/>
  <c r="M1708" i="11"/>
  <c r="L1107" i="11"/>
  <c r="M1107" i="11"/>
  <c r="M1108" i="6" s="1"/>
  <c r="L764" i="11"/>
  <c r="M764" i="11"/>
  <c r="L812" i="11"/>
  <c r="M812" i="11"/>
  <c r="L1478" i="11"/>
  <c r="M1478" i="11"/>
  <c r="L1003" i="11"/>
  <c r="M1003" i="11"/>
  <c r="L2333" i="11"/>
  <c r="M2333" i="11"/>
  <c r="M2334" i="6" s="1"/>
  <c r="L78" i="11"/>
  <c r="M78" i="11"/>
  <c r="N78" i="11" s="1"/>
  <c r="P78" i="11" s="1"/>
  <c r="L103" i="11"/>
  <c r="M103" i="11"/>
  <c r="L60" i="11"/>
  <c r="M60" i="11"/>
  <c r="L76" i="11"/>
  <c r="M76" i="11"/>
  <c r="L1336" i="11"/>
  <c r="M1336" i="11"/>
  <c r="L1272" i="11"/>
  <c r="M1272" i="11"/>
  <c r="N1272" i="11" s="1"/>
  <c r="P1272" i="11" s="1"/>
  <c r="L2349" i="11"/>
  <c r="M2349" i="11"/>
  <c r="M2350" i="6" s="1"/>
  <c r="L1325" i="11"/>
  <c r="M1325" i="11"/>
  <c r="M1326" i="6" s="1"/>
  <c r="L453" i="11"/>
  <c r="M453" i="11"/>
  <c r="L1950" i="11"/>
  <c r="M1950" i="11"/>
  <c r="M1951" i="6" s="1"/>
  <c r="L297" i="11"/>
  <c r="M297" i="11"/>
  <c r="L2456" i="11"/>
  <c r="M2456" i="11"/>
  <c r="M2457" i="6" s="1"/>
  <c r="L980" i="11"/>
  <c r="M980" i="11"/>
  <c r="N980" i="11" s="1"/>
  <c r="P980" i="11" s="1"/>
  <c r="L142" i="11"/>
  <c r="M142" i="11"/>
  <c r="N142" i="11" s="1"/>
  <c r="P142" i="11" s="1"/>
  <c r="L2646" i="11"/>
  <c r="M2646" i="11"/>
  <c r="L2115" i="11"/>
  <c r="M2115" i="11"/>
  <c r="N2115" i="11" s="1"/>
  <c r="P2115" i="11" s="1"/>
  <c r="L1709" i="11"/>
  <c r="M1709" i="11"/>
  <c r="N1709" i="11" s="1"/>
  <c r="P1709" i="11" s="1"/>
  <c r="L351" i="11"/>
  <c r="M351" i="11"/>
  <c r="L713" i="11"/>
  <c r="M713" i="11"/>
  <c r="M714" i="6" s="1"/>
  <c r="L167" i="11"/>
  <c r="M167" i="11"/>
  <c r="N167" i="11" s="1"/>
  <c r="P167" i="11" s="1"/>
  <c r="L2491" i="11"/>
  <c r="M2491" i="11"/>
  <c r="L1822" i="11"/>
  <c r="M1822" i="11"/>
  <c r="M1823" i="6" s="1"/>
  <c r="L2187" i="11"/>
  <c r="M2187" i="11"/>
  <c r="M2188" i="6" s="1"/>
  <c r="L1376" i="11"/>
  <c r="M1376" i="11"/>
  <c r="M1377" i="6" s="1"/>
  <c r="L1577" i="11"/>
  <c r="M1577" i="11"/>
  <c r="N1577" i="11" s="1"/>
  <c r="P1577" i="11" s="1"/>
  <c r="L2089" i="11"/>
  <c r="M2089" i="11"/>
  <c r="L702" i="11"/>
  <c r="M702" i="11"/>
  <c r="L2584" i="11"/>
  <c r="M2584" i="11"/>
  <c r="M2585" i="6" s="1"/>
  <c r="L444" i="11"/>
  <c r="M444" i="11"/>
  <c r="N444" i="11" s="1"/>
  <c r="P444" i="11" s="1"/>
  <c r="L107" i="11"/>
  <c r="M107" i="11"/>
  <c r="M108" i="6" s="1"/>
  <c r="L693" i="11"/>
  <c r="M693" i="11"/>
  <c r="M694" i="6" s="1"/>
  <c r="L940" i="11"/>
  <c r="M940" i="11"/>
  <c r="N940" i="11" s="1"/>
  <c r="P940" i="11" s="1"/>
  <c r="L164" i="11"/>
  <c r="M164" i="11"/>
  <c r="L114" i="11"/>
  <c r="M114" i="11"/>
  <c r="N114" i="11" s="1"/>
  <c r="P114" i="11" s="1"/>
  <c r="L1252" i="11"/>
  <c r="M1252" i="11"/>
  <c r="L1524" i="11"/>
  <c r="M1524" i="11"/>
  <c r="L1133" i="11"/>
  <c r="M1133" i="11"/>
  <c r="M1134" i="6" s="1"/>
  <c r="L1423" i="11"/>
  <c r="M1423" i="11"/>
  <c r="L781" i="11"/>
  <c r="M781" i="11"/>
  <c r="M782" i="6" s="1"/>
  <c r="L2325" i="11"/>
  <c r="M2325" i="11"/>
  <c r="M2326" i="6" s="1"/>
  <c r="L709" i="11"/>
  <c r="M709" i="11"/>
  <c r="L1372" i="11"/>
  <c r="M1372" i="11"/>
  <c r="L2831" i="11"/>
  <c r="M2831" i="11"/>
  <c r="M2832" i="6" s="1"/>
  <c r="L1856" i="11"/>
  <c r="M1856" i="11"/>
  <c r="L1253" i="11"/>
  <c r="M1253" i="11"/>
  <c r="L2804" i="11"/>
  <c r="M2804" i="11"/>
  <c r="N2804" i="11" s="1"/>
  <c r="P2804" i="11" s="1"/>
  <c r="L2228" i="11"/>
  <c r="M2228" i="11"/>
  <c r="L1383" i="11"/>
  <c r="M1383" i="11"/>
  <c r="N1383" i="11" s="1"/>
  <c r="P1383" i="11" s="1"/>
  <c r="L1650" i="11"/>
  <c r="M1650" i="11"/>
  <c r="N1650" i="11" s="1"/>
  <c r="P1650" i="11" s="1"/>
  <c r="L1078" i="11"/>
  <c r="M1078" i="11"/>
  <c r="L1105" i="11"/>
  <c r="M1105" i="11"/>
  <c r="L1409" i="11"/>
  <c r="M1409" i="11"/>
  <c r="N1409" i="11" s="1"/>
  <c r="P1409" i="11" s="1"/>
  <c r="L126" i="11"/>
  <c r="M126" i="11"/>
  <c r="L1740" i="11"/>
  <c r="M1740" i="11"/>
  <c r="L2771" i="11"/>
  <c r="M2771" i="11"/>
  <c r="N2771" i="11" s="1"/>
  <c r="P2771" i="11" s="1"/>
  <c r="L2644" i="11"/>
  <c r="M2644" i="11"/>
  <c r="L461" i="11"/>
  <c r="M461" i="11"/>
  <c r="L1465" i="11"/>
  <c r="M1465" i="11"/>
  <c r="M1466" i="6" s="1"/>
  <c r="L1877" i="11"/>
  <c r="M1877" i="11"/>
  <c r="L2489" i="11"/>
  <c r="M2489" i="11"/>
  <c r="M2490" i="6" s="1"/>
  <c r="L321" i="11"/>
  <c r="M321" i="11"/>
  <c r="N321" i="11" s="1"/>
  <c r="P321" i="11" s="1"/>
  <c r="L2622" i="11"/>
  <c r="M2622" i="11"/>
  <c r="L2291" i="11"/>
  <c r="M2291" i="11"/>
  <c r="L2405" i="11"/>
  <c r="M2405" i="11"/>
  <c r="L442" i="11"/>
  <c r="M442" i="11"/>
  <c r="N442" i="11" s="1"/>
  <c r="P442" i="11" s="1"/>
  <c r="L2466" i="11"/>
  <c r="M2466" i="11"/>
  <c r="N2466" i="11" s="1"/>
  <c r="P2466" i="11" s="1"/>
  <c r="L1491" i="11"/>
  <c r="M1491" i="11"/>
  <c r="N1491" i="11" s="1"/>
  <c r="P1491" i="11" s="1"/>
  <c r="L1934" i="11"/>
  <c r="M1934" i="11"/>
  <c r="L2508" i="11"/>
  <c r="M2508" i="11"/>
  <c r="N2508" i="11" s="1"/>
  <c r="P2508" i="11" s="1"/>
  <c r="L565" i="11"/>
  <c r="M565" i="11"/>
  <c r="N565" i="11" s="1"/>
  <c r="P565" i="11" s="1"/>
  <c r="L1436" i="11"/>
  <c r="M1436" i="11"/>
  <c r="L2069" i="11"/>
  <c r="M2069" i="11"/>
  <c r="M2070" i="6" s="1"/>
  <c r="L1338" i="11"/>
  <c r="M1338" i="11"/>
  <c r="M1339" i="6" s="1"/>
  <c r="L2408" i="11"/>
  <c r="M2408" i="11"/>
  <c r="L2314" i="11"/>
  <c r="M2314" i="11"/>
  <c r="L1632" i="11"/>
  <c r="M1632" i="11"/>
  <c r="L1135" i="11"/>
  <c r="M1135" i="11"/>
  <c r="L587" i="11"/>
  <c r="M587" i="11"/>
  <c r="M588" i="6" s="1"/>
  <c r="L2273" i="11"/>
  <c r="M2273" i="11"/>
  <c r="N2273" i="11" s="1"/>
  <c r="P2273" i="11" s="1"/>
  <c r="L2177" i="11"/>
  <c r="M2177" i="11"/>
  <c r="L556" i="11"/>
  <c r="M556" i="11"/>
  <c r="L326" i="11"/>
  <c r="M326" i="11"/>
  <c r="L1955" i="11"/>
  <c r="M1955" i="11"/>
  <c r="M1956" i="6" s="1"/>
  <c r="L1611" i="11"/>
  <c r="M1611" i="11"/>
  <c r="M1612" i="6" s="1"/>
  <c r="L605" i="11"/>
  <c r="M605" i="11"/>
  <c r="M606" i="6" s="1"/>
  <c r="L1097" i="11"/>
  <c r="M1097" i="11"/>
  <c r="L820" i="11"/>
  <c r="M820" i="11"/>
  <c r="N820" i="11" s="1"/>
  <c r="P820" i="11" s="1"/>
  <c r="L585" i="11"/>
  <c r="M585" i="11"/>
  <c r="L2403" i="11"/>
  <c r="M2403" i="11"/>
  <c r="L2093" i="11"/>
  <c r="M2093" i="11"/>
  <c r="M2094" i="6" s="1"/>
  <c r="L954" i="11"/>
  <c r="M954" i="11"/>
  <c r="N954" i="11" s="1"/>
  <c r="P954" i="11" s="1"/>
  <c r="L860" i="11"/>
  <c r="M860" i="11"/>
  <c r="L1273" i="11"/>
  <c r="M1273" i="11"/>
  <c r="L1579" i="11"/>
  <c r="M1579" i="11"/>
  <c r="N1579" i="11" s="1"/>
  <c r="P1579" i="11" s="1"/>
  <c r="L2143" i="11"/>
  <c r="M2143" i="11"/>
  <c r="M2144" i="6" s="1"/>
  <c r="L588" i="11"/>
  <c r="M588" i="11"/>
  <c r="L2553" i="11"/>
  <c r="M2553" i="11"/>
  <c r="M2554" i="6" s="1"/>
  <c r="L2036" i="11"/>
  <c r="M2036" i="11"/>
  <c r="L2503" i="11"/>
  <c r="M2503" i="11"/>
  <c r="L1618" i="11"/>
  <c r="M1618" i="11"/>
  <c r="L1377" i="11"/>
  <c r="M1377" i="11"/>
  <c r="L2198" i="11"/>
  <c r="M2198" i="11"/>
  <c r="L1704" i="11"/>
  <c r="M1704" i="11"/>
  <c r="M1705" i="6" s="1"/>
  <c r="L255" i="11"/>
  <c r="M255" i="11"/>
  <c r="L1840" i="11"/>
  <c r="M1840" i="11"/>
  <c r="L998" i="11"/>
  <c r="M998" i="11"/>
  <c r="L1275" i="11"/>
  <c r="M1275" i="11"/>
  <c r="L376" i="11"/>
  <c r="M376" i="11"/>
  <c r="M377" i="6" s="1"/>
  <c r="L2589" i="11"/>
  <c r="M2589" i="11"/>
  <c r="M2590" i="6" s="1"/>
  <c r="L2312" i="11"/>
  <c r="M2312" i="11"/>
  <c r="L2242" i="11"/>
  <c r="M2242" i="11"/>
  <c r="N2242" i="11" s="1"/>
  <c r="P2242" i="11" s="1"/>
  <c r="L2525" i="11"/>
  <c r="M2525" i="11"/>
  <c r="L1601" i="11"/>
  <c r="M1601" i="11"/>
  <c r="L1202" i="11"/>
  <c r="M1202" i="11"/>
  <c r="M1203" i="6" s="1"/>
  <c r="L809" i="11"/>
  <c r="M809" i="11"/>
  <c r="N809" i="11" s="1"/>
  <c r="P809" i="11" s="1"/>
  <c r="L1745" i="11"/>
  <c r="M1745" i="11"/>
  <c r="L1381" i="11"/>
  <c r="M1381" i="11"/>
  <c r="L1346" i="11"/>
  <c r="M1346" i="11"/>
  <c r="L1628" i="11"/>
  <c r="M1628" i="11"/>
  <c r="L1092" i="11"/>
  <c r="M1092" i="11"/>
  <c r="M1093" i="6" s="1"/>
  <c r="L2750" i="11"/>
  <c r="M2750" i="11"/>
  <c r="M2751" i="6" s="1"/>
  <c r="L2707" i="11"/>
  <c r="M2707" i="11"/>
  <c r="L782" i="11"/>
  <c r="M782" i="11"/>
  <c r="L1805" i="11"/>
  <c r="M1805" i="11"/>
  <c r="N1805" i="11" s="1"/>
  <c r="P1805" i="11" s="1"/>
  <c r="L861" i="11"/>
  <c r="M861" i="11"/>
  <c r="L2219" i="11"/>
  <c r="M2219" i="11"/>
  <c r="L800" i="11"/>
  <c r="M800" i="11"/>
  <c r="N800" i="11" s="1"/>
  <c r="P800" i="11" s="1"/>
  <c r="L2295" i="11"/>
  <c r="M2295" i="11"/>
  <c r="L484" i="11"/>
  <c r="M484" i="11"/>
  <c r="L2597" i="11"/>
  <c r="M2597" i="11"/>
  <c r="L2051" i="11"/>
  <c r="M2051" i="11"/>
  <c r="L2055" i="11"/>
  <c r="M2055" i="11"/>
  <c r="L2544" i="11"/>
  <c r="M2544" i="11"/>
  <c r="N2544" i="11" s="1"/>
  <c r="P2544" i="11" s="1"/>
  <c r="L29" i="11"/>
  <c r="M29" i="11"/>
  <c r="N29" i="11" s="1"/>
  <c r="P29" i="11" s="1"/>
  <c r="L2443" i="11"/>
  <c r="M2443" i="11"/>
  <c r="N2443" i="11" s="1"/>
  <c r="P2443" i="11" s="1"/>
  <c r="L1930" i="11"/>
  <c r="M1930" i="11"/>
  <c r="L1820" i="11"/>
  <c r="M1820" i="11"/>
  <c r="M1821" i="6" s="1"/>
  <c r="L265" i="11"/>
  <c r="M265" i="11"/>
  <c r="L895" i="11"/>
  <c r="M895" i="11"/>
  <c r="M896" i="6" s="1"/>
  <c r="L214" i="11"/>
  <c r="M214" i="11"/>
  <c r="N214" i="11" s="1"/>
  <c r="P214" i="11" s="1"/>
  <c r="L2560" i="11"/>
  <c r="M2560" i="11"/>
  <c r="L1744" i="11"/>
  <c r="M1744" i="11"/>
  <c r="L2261" i="11"/>
  <c r="M2261" i="11"/>
  <c r="L2346" i="11"/>
  <c r="M2346" i="11"/>
  <c r="N2346" i="11" s="1"/>
  <c r="P2346" i="11" s="1"/>
  <c r="L2713" i="11"/>
  <c r="M2713" i="11"/>
  <c r="M2714" i="6" s="1"/>
  <c r="L2702" i="11"/>
  <c r="M2702" i="11"/>
  <c r="L2657" i="11"/>
  <c r="M2657" i="11"/>
  <c r="M2658" i="6" s="1"/>
  <c r="L1525" i="11"/>
  <c r="M1525" i="11"/>
  <c r="N1525" i="11" s="1"/>
  <c r="P1525" i="11" s="1"/>
  <c r="L2361" i="11"/>
  <c r="M2361" i="11"/>
  <c r="M2362" i="6" s="1"/>
  <c r="L2196" i="11"/>
  <c r="M2196" i="11"/>
  <c r="N2196" i="11" s="1"/>
  <c r="P2196" i="11" s="1"/>
  <c r="L2737" i="11"/>
  <c r="M2737" i="11"/>
  <c r="M2738" i="6" s="1"/>
  <c r="L296" i="11"/>
  <c r="M296" i="11"/>
  <c r="M297" i="6" s="1"/>
  <c r="L26" i="11"/>
  <c r="M26" i="11"/>
  <c r="L1717" i="11"/>
  <c r="M1717" i="11"/>
  <c r="L166" i="11"/>
  <c r="M166" i="11"/>
  <c r="M167" i="6" s="1"/>
  <c r="L1274" i="11"/>
  <c r="M1274" i="11"/>
  <c r="M1275" i="6" s="1"/>
  <c r="L2629" i="11"/>
  <c r="M2629" i="11"/>
  <c r="N2629" i="11" s="1"/>
  <c r="P2629" i="11" s="1"/>
  <c r="L1096" i="11"/>
  <c r="M1096" i="11"/>
  <c r="L779" i="11"/>
  <c r="M779" i="11"/>
  <c r="L567" i="11"/>
  <c r="M567" i="11"/>
  <c r="M568" i="6" s="1"/>
  <c r="L1222" i="11"/>
  <c r="M1222" i="11"/>
  <c r="L1763" i="11"/>
  <c r="M1763" i="11"/>
  <c r="L1076" i="11"/>
  <c r="M1076" i="11"/>
  <c r="N1076" i="11" s="1"/>
  <c r="P1076" i="11" s="1"/>
  <c r="L2574" i="11"/>
  <c r="M2574" i="11"/>
  <c r="L2395" i="11"/>
  <c r="M2395" i="11"/>
  <c r="N2395" i="11" s="1"/>
  <c r="P2395" i="11" s="1"/>
  <c r="L1598" i="11"/>
  <c r="M1598" i="11"/>
  <c r="L2518" i="11"/>
  <c r="M2518" i="11"/>
  <c r="L1728" i="11"/>
  <c r="M1728" i="11"/>
  <c r="L2698" i="11"/>
  <c r="M2698" i="11"/>
  <c r="N2698" i="11" s="1"/>
  <c r="P2698" i="11" s="1"/>
  <c r="L1497" i="11"/>
  <c r="M1497" i="11"/>
  <c r="L478" i="11"/>
  <c r="M478" i="11"/>
  <c r="M479" i="6" s="1"/>
  <c r="L491" i="11"/>
  <c r="M491" i="11"/>
  <c r="L2280" i="11"/>
  <c r="M2280" i="11"/>
  <c r="M2281" i="6" s="1"/>
  <c r="L2770" i="11"/>
  <c r="M2770" i="11"/>
  <c r="L2318" i="11"/>
  <c r="M2318" i="11"/>
  <c r="M2319" i="6" s="1"/>
  <c r="L2653" i="11"/>
  <c r="M2653" i="11"/>
  <c r="L1641" i="11"/>
  <c r="M1641" i="11"/>
  <c r="L350" i="11"/>
  <c r="M350" i="11"/>
  <c r="L1623" i="11"/>
  <c r="M1623" i="11"/>
  <c r="M1624" i="6" s="1"/>
  <c r="L2758" i="11"/>
  <c r="M2758" i="11"/>
  <c r="N2758" i="11" s="1"/>
  <c r="P2758" i="11" s="1"/>
  <c r="L1116" i="11"/>
  <c r="M1116" i="11"/>
  <c r="M1117" i="6" s="1"/>
  <c r="L35" i="11"/>
  <c r="M35" i="11"/>
  <c r="L1535" i="11"/>
  <c r="M1535" i="11"/>
  <c r="L1798" i="11"/>
  <c r="M1798" i="11"/>
  <c r="L1208" i="11"/>
  <c r="M1208" i="11"/>
  <c r="L968" i="11"/>
  <c r="M968" i="11"/>
  <c r="M969" i="6" s="1"/>
  <c r="L2236" i="11"/>
  <c r="M2236" i="11"/>
  <c r="N2236" i="11" s="1"/>
  <c r="P2236" i="11" s="1"/>
  <c r="L289" i="11"/>
  <c r="M289" i="11"/>
  <c r="L2339" i="11"/>
  <c r="M2339" i="11"/>
  <c r="L2332" i="11"/>
  <c r="M2332" i="11"/>
  <c r="N2332" i="11" s="1"/>
  <c r="P2332" i="11" s="1"/>
  <c r="L873" i="11"/>
  <c r="M873" i="11"/>
  <c r="L613" i="11"/>
  <c r="M613" i="11"/>
  <c r="N613" i="11" s="1"/>
  <c r="P613" i="11" s="1"/>
  <c r="L973" i="11"/>
  <c r="M973" i="11"/>
  <c r="M974" i="6" s="1"/>
  <c r="L1696" i="11"/>
  <c r="M1696" i="11"/>
  <c r="L1781" i="11"/>
  <c r="M1781" i="11"/>
  <c r="L1006" i="11"/>
  <c r="M1006" i="11"/>
  <c r="L1405" i="11"/>
  <c r="M1405" i="11"/>
  <c r="N1405" i="11" s="1"/>
  <c r="P1405" i="11" s="1"/>
  <c r="L1401" i="11"/>
  <c r="M1401" i="11"/>
  <c r="L1060" i="11"/>
  <c r="M1060" i="11"/>
  <c r="M1061" i="6" s="1"/>
  <c r="L1550" i="11"/>
  <c r="M1550" i="11"/>
  <c r="M1551" i="6" s="1"/>
  <c r="L132" i="11"/>
  <c r="M132" i="11"/>
  <c r="L1239" i="11"/>
  <c r="M1239" i="11"/>
  <c r="M1240" i="6" s="1"/>
  <c r="L427" i="11"/>
  <c r="M427" i="11"/>
  <c r="L960" i="11"/>
  <c r="M960" i="11"/>
  <c r="M961" i="6" s="1"/>
  <c r="L706" i="11"/>
  <c r="M706" i="11"/>
  <c r="M707" i="6" s="1"/>
  <c r="L2073" i="11"/>
  <c r="M2073" i="11"/>
  <c r="L1825" i="11"/>
  <c r="M1825" i="11"/>
  <c r="L2579" i="11"/>
  <c r="M2579" i="11"/>
  <c r="L1045" i="11"/>
  <c r="M1045" i="11"/>
  <c r="L1510" i="11"/>
  <c r="M1510" i="11"/>
  <c r="L2150" i="11"/>
  <c r="M2150" i="11"/>
  <c r="M2151" i="6" s="1"/>
  <c r="L1897" i="11"/>
  <c r="M1897" i="11"/>
  <c r="L123" i="11"/>
  <c r="M123" i="11"/>
  <c r="L2669" i="11"/>
  <c r="M2669" i="11"/>
  <c r="L1988" i="11"/>
  <c r="M1988" i="11"/>
  <c r="L1937" i="11"/>
  <c r="M1937" i="11"/>
  <c r="M1938" i="6" s="1"/>
  <c r="L382" i="11"/>
  <c r="M382" i="11"/>
  <c r="M383" i="6" s="1"/>
  <c r="L2398" i="11"/>
  <c r="M2398" i="11"/>
  <c r="M2399" i="6" s="1"/>
  <c r="L419" i="11"/>
  <c r="M419" i="11"/>
  <c r="L1255" i="11"/>
  <c r="M1255" i="11"/>
  <c r="L1406" i="11"/>
  <c r="M1406" i="11"/>
  <c r="L872" i="11"/>
  <c r="M872" i="11"/>
  <c r="L922" i="11"/>
  <c r="M922" i="11"/>
  <c r="M923" i="6" s="1"/>
  <c r="L572" i="11"/>
  <c r="M572" i="11"/>
  <c r="L619" i="11"/>
  <c r="M619" i="11"/>
  <c r="L615" i="11"/>
  <c r="M615" i="11"/>
  <c r="N615" i="11" s="1"/>
  <c r="P615" i="11" s="1"/>
  <c r="L371" i="11"/>
  <c r="M371" i="11"/>
  <c r="M372" i="6" s="1"/>
  <c r="L2394" i="11"/>
  <c r="M2394" i="11"/>
  <c r="L2368" i="11"/>
  <c r="M2368" i="11"/>
  <c r="N2368" i="11" s="1"/>
  <c r="P2368" i="11" s="1"/>
  <c r="L54" i="11"/>
  <c r="M54" i="11"/>
  <c r="L2445" i="11"/>
  <c r="M2445" i="11"/>
  <c r="L1622" i="11"/>
  <c r="M1622" i="11"/>
  <c r="M1623" i="6" s="1"/>
  <c r="L723" i="11"/>
  <c r="M723" i="11"/>
  <c r="L878" i="11"/>
  <c r="M878" i="11"/>
  <c r="L629" i="11"/>
  <c r="M629" i="11"/>
  <c r="M630" i="6" s="1"/>
  <c r="L1679" i="11"/>
  <c r="M1679" i="11"/>
  <c r="L1643" i="11"/>
  <c r="M1643" i="11"/>
  <c r="L2797" i="11"/>
  <c r="M2797" i="11"/>
  <c r="L243" i="11"/>
  <c r="M243" i="11"/>
  <c r="L2471" i="11"/>
  <c r="M2471" i="11"/>
  <c r="L830" i="11"/>
  <c r="M830" i="11"/>
  <c r="M831" i="6" s="1"/>
  <c r="L2248" i="11"/>
  <c r="M2248" i="11"/>
  <c r="L56" i="11"/>
  <c r="M56" i="11"/>
  <c r="L1911" i="11"/>
  <c r="M1911" i="11"/>
  <c r="L2235" i="11"/>
  <c r="M2235" i="11"/>
  <c r="M2236" i="6" s="1"/>
  <c r="L198" i="11"/>
  <c r="M198" i="11"/>
  <c r="M199" i="6" s="1"/>
  <c r="L135" i="11"/>
  <c r="M135" i="11"/>
  <c r="N135" i="11" s="1"/>
  <c r="P135" i="11" s="1"/>
  <c r="L1187" i="11"/>
  <c r="M1187" i="11"/>
  <c r="L2218" i="11"/>
  <c r="M2218" i="11"/>
  <c r="L1981" i="11"/>
  <c r="M1981" i="11"/>
  <c r="N1981" i="11" s="1"/>
  <c r="P1981" i="11" s="1"/>
  <c r="L305" i="11"/>
  <c r="M305" i="11"/>
  <c r="L2372" i="11"/>
  <c r="M2372" i="11"/>
  <c r="N2372" i="11" s="1"/>
  <c r="P2372" i="11" s="1"/>
  <c r="L1109" i="11"/>
  <c r="M1109" i="11"/>
  <c r="M1110" i="6" s="1"/>
  <c r="L686" i="11"/>
  <c r="M686" i="11"/>
  <c r="L661" i="11"/>
  <c r="M661" i="11"/>
  <c r="L641" i="11"/>
  <c r="M641" i="11"/>
  <c r="L89" i="11"/>
  <c r="M89" i="11"/>
  <c r="L2787" i="11"/>
  <c r="M2787" i="11"/>
  <c r="L1112" i="11"/>
  <c r="M1112" i="11"/>
  <c r="M1113" i="6" s="1"/>
  <c r="L183" i="11"/>
  <c r="M183" i="11"/>
  <c r="N183" i="11" s="1"/>
  <c r="P183" i="11" s="1"/>
  <c r="L1906" i="11"/>
  <c r="M1906" i="11"/>
  <c r="M1907" i="6" s="1"/>
  <c r="L537" i="11"/>
  <c r="M537" i="11"/>
  <c r="L2356" i="11"/>
  <c r="M2356" i="11"/>
  <c r="M2357" i="6" s="1"/>
  <c r="L301" i="11"/>
  <c r="M301" i="11"/>
  <c r="L2420" i="11"/>
  <c r="M2420" i="11"/>
  <c r="N2420" i="11" s="1"/>
  <c r="P2420" i="11" s="1"/>
  <c r="L1455" i="11"/>
  <c r="M1455" i="11"/>
  <c r="L150" i="11"/>
  <c r="M150" i="11"/>
  <c r="M151" i="6" s="1"/>
  <c r="L1315" i="11"/>
  <c r="M1315" i="11"/>
  <c r="M1316" i="6" s="1"/>
  <c r="L1223" i="11"/>
  <c r="M1223" i="11"/>
  <c r="L919" i="11"/>
  <c r="M919" i="11"/>
  <c r="N919" i="11" s="1"/>
  <c r="P919" i="11" s="1"/>
  <c r="L1888" i="11"/>
  <c r="M1888" i="11"/>
  <c r="M1889" i="6" s="1"/>
  <c r="L2566" i="11"/>
  <c r="M2566" i="11"/>
  <c r="L2365" i="11"/>
  <c r="M2365" i="11"/>
  <c r="L138" i="11"/>
  <c r="M138" i="11"/>
  <c r="L1516" i="11"/>
  <c r="M1516" i="11"/>
  <c r="L2091" i="11"/>
  <c r="M2091" i="11"/>
  <c r="N2091" i="11" s="1"/>
  <c r="P2091" i="11" s="1"/>
  <c r="L850" i="11"/>
  <c r="M850" i="11"/>
  <c r="M851" i="6" s="1"/>
  <c r="L775" i="11"/>
  <c r="M775" i="11"/>
  <c r="L2121" i="11"/>
  <c r="M2121" i="11"/>
  <c r="L2655" i="11"/>
  <c r="M2655" i="11"/>
  <c r="L941" i="11"/>
  <c r="M941" i="11"/>
  <c r="L2796" i="11"/>
  <c r="M2796" i="11"/>
  <c r="M2797" i="6" s="1"/>
  <c r="L2310" i="11"/>
  <c r="M2310" i="11"/>
  <c r="M2311" i="6" s="1"/>
  <c r="L2467" i="11"/>
  <c r="M2467" i="11"/>
  <c r="L1517" i="11"/>
  <c r="M1517" i="11"/>
  <c r="L2680" i="11"/>
  <c r="M2680" i="11"/>
  <c r="M2681" i="6" s="1"/>
  <c r="L1900" i="11"/>
  <c r="M1900" i="11"/>
  <c r="L2141" i="11"/>
  <c r="M2141" i="11"/>
  <c r="N2141" i="11" s="1"/>
  <c r="P2141" i="11" s="1"/>
  <c r="L440" i="11"/>
  <c r="M440" i="11"/>
  <c r="M441" i="6" s="1"/>
  <c r="L2551" i="11"/>
  <c r="M2551" i="11"/>
  <c r="N2551" i="11" s="1"/>
  <c r="P2551" i="11" s="1"/>
  <c r="L1364" i="11"/>
  <c r="M1364" i="11"/>
  <c r="L1796" i="11"/>
  <c r="M1796" i="11"/>
  <c r="N1796" i="11" s="1"/>
  <c r="P1796" i="11" s="1"/>
  <c r="L146" i="11"/>
  <c r="M146" i="11"/>
  <c r="L2792" i="11"/>
  <c r="M2792" i="11"/>
  <c r="L2373" i="11"/>
  <c r="M2373" i="11"/>
  <c r="M2374" i="6" s="1"/>
  <c r="L1404" i="11"/>
  <c r="M1404" i="11"/>
  <c r="L2800" i="11"/>
  <c r="M2800" i="11"/>
  <c r="N2800" i="11" s="1"/>
  <c r="P2800" i="11" s="1"/>
  <c r="L1540" i="11"/>
  <c r="M1540" i="11"/>
  <c r="L106" i="11"/>
  <c r="M106" i="11"/>
  <c r="N106" i="11" s="1"/>
  <c r="P106" i="11" s="1"/>
  <c r="L2813" i="11"/>
  <c r="M2813" i="11"/>
  <c r="M2814" i="6" s="1"/>
  <c r="L1864" i="11"/>
  <c r="M1864" i="11"/>
  <c r="N1864" i="11" s="1"/>
  <c r="P1864" i="11" s="1"/>
  <c r="L1087" i="11"/>
  <c r="M1087" i="11"/>
  <c r="L1281" i="11"/>
  <c r="M1281" i="11"/>
  <c r="L967" i="11"/>
  <c r="M967" i="11"/>
  <c r="M968" i="6" s="1"/>
  <c r="L447" i="11"/>
  <c r="M447" i="11"/>
  <c r="L1713" i="11"/>
  <c r="M1713" i="11"/>
  <c r="M1714" i="6" s="1"/>
  <c r="L2616" i="11"/>
  <c r="M2616" i="11"/>
  <c r="M2617" i="6" s="1"/>
  <c r="L2301" i="11"/>
  <c r="M2301" i="11"/>
  <c r="L2717" i="11"/>
  <c r="M2717" i="11"/>
  <c r="L2195" i="11"/>
  <c r="M2195" i="11"/>
  <c r="L2022" i="11"/>
  <c r="M2022" i="11"/>
  <c r="L2015" i="11"/>
  <c r="M2015" i="11"/>
  <c r="M2016" i="6" s="1"/>
  <c r="L473" i="11"/>
  <c r="M473" i="11"/>
  <c r="M474" i="6" s="1"/>
  <c r="L1842" i="11"/>
  <c r="M1842" i="11"/>
  <c r="L327" i="11"/>
  <c r="M327" i="11"/>
  <c r="L1755" i="11"/>
  <c r="M1755" i="11"/>
  <c r="L1600" i="11"/>
  <c r="M1600" i="11"/>
  <c r="L2360" i="11"/>
  <c r="M2360" i="11"/>
  <c r="M2361" i="6" s="1"/>
  <c r="L418" i="11"/>
  <c r="M418" i="11"/>
  <c r="M419" i="6" s="1"/>
  <c r="L668" i="11"/>
  <c r="M668" i="11"/>
  <c r="M669" i="6" s="1"/>
  <c r="L1853" i="11"/>
  <c r="M1853" i="11"/>
  <c r="L1951" i="11"/>
  <c r="M1951" i="11"/>
  <c r="L1677" i="11"/>
  <c r="M1677" i="11"/>
  <c r="L1766" i="11"/>
  <c r="M1766" i="11"/>
  <c r="L215" i="11"/>
  <c r="M215" i="11"/>
  <c r="M216" i="6" s="1"/>
  <c r="L670" i="11"/>
  <c r="M670" i="11"/>
  <c r="L2186" i="11"/>
  <c r="M2186" i="11"/>
  <c r="L2462" i="11"/>
  <c r="M2462" i="11"/>
  <c r="M2463" i="6" s="1"/>
  <c r="L1738" i="11"/>
  <c r="M1738" i="11"/>
  <c r="M1739" i="6" s="1"/>
  <c r="L2596" i="11"/>
  <c r="M2596" i="11"/>
  <c r="M2597" i="6" s="1"/>
  <c r="L1534" i="11"/>
  <c r="M1534" i="11"/>
  <c r="M1535" i="6" s="1"/>
  <c r="L2132" i="11"/>
  <c r="M2132" i="11"/>
  <c r="M2133" i="6" s="1"/>
  <c r="L1153" i="11"/>
  <c r="M1153" i="11"/>
  <c r="L1254" i="11"/>
  <c r="M1254" i="11"/>
  <c r="L423" i="11"/>
  <c r="M423" i="11"/>
  <c r="L1990" i="11"/>
  <c r="M1990" i="11"/>
  <c r="M1991" i="6" s="1"/>
  <c r="L950" i="11"/>
  <c r="M950" i="11"/>
  <c r="N950" i="11" s="1"/>
  <c r="P950" i="11" s="1"/>
  <c r="L2781" i="11"/>
  <c r="M2781" i="11"/>
  <c r="L740" i="11"/>
  <c r="M740" i="11"/>
  <c r="L909" i="11"/>
  <c r="M909" i="11"/>
  <c r="L2217" i="11"/>
  <c r="M2217" i="11"/>
  <c r="L171" i="11"/>
  <c r="M171" i="11"/>
  <c r="M172" i="6" s="1"/>
  <c r="L2094" i="11"/>
  <c r="M2094" i="11"/>
  <c r="M2095" i="6" s="1"/>
  <c r="L1771" i="11"/>
  <c r="M1771" i="11"/>
  <c r="L272" i="11"/>
  <c r="M272" i="11"/>
  <c r="N272" i="11" s="1"/>
  <c r="P272" i="11" s="1"/>
  <c r="L1948" i="11"/>
  <c r="M1948" i="11"/>
  <c r="L233" i="11"/>
  <c r="M233" i="11"/>
  <c r="L825" i="11"/>
  <c r="M825" i="11"/>
  <c r="M826" i="6" s="1"/>
  <c r="L222" i="11"/>
  <c r="M222" i="11"/>
  <c r="N222" i="11" s="1"/>
  <c r="P222" i="11" s="1"/>
  <c r="L1393" i="11"/>
  <c r="M1393" i="11"/>
  <c r="L2631" i="11"/>
  <c r="M2631" i="11"/>
  <c r="N2631" i="11" s="1"/>
  <c r="P2631" i="11" s="1"/>
  <c r="L1731" i="11"/>
  <c r="M1731" i="11"/>
  <c r="L1350" i="11"/>
  <c r="M1350" i="11"/>
  <c r="L750" i="11"/>
  <c r="M750" i="11"/>
  <c r="M751" i="6" s="1"/>
  <c r="L377" i="11"/>
  <c r="M377" i="11"/>
  <c r="N377" i="11" s="1"/>
  <c r="P377" i="11" s="1"/>
  <c r="L246" i="11"/>
  <c r="M246" i="11"/>
  <c r="L821" i="11"/>
  <c r="M821" i="11"/>
  <c r="L1620" i="11"/>
  <c r="M1620" i="11"/>
  <c r="N1620" i="11" s="1"/>
  <c r="P1620" i="11" s="1"/>
  <c r="L1769" i="11"/>
  <c r="M1769" i="11"/>
  <c r="M1770" i="6" s="1"/>
  <c r="L1132" i="11"/>
  <c r="M1132" i="11"/>
  <c r="L718" i="11"/>
  <c r="M718" i="11"/>
  <c r="M719" i="6" s="1"/>
  <c r="L1399" i="11"/>
  <c r="M1399" i="11"/>
  <c r="L409" i="11"/>
  <c r="M409" i="11"/>
  <c r="L2666" i="11"/>
  <c r="M2666" i="11"/>
  <c r="M2667" i="6" s="1"/>
  <c r="L2086" i="11"/>
  <c r="M2086" i="11"/>
  <c r="L647" i="11"/>
  <c r="M647" i="11"/>
  <c r="L1639" i="11"/>
  <c r="M1639" i="11"/>
  <c r="N1639" i="11" s="1"/>
  <c r="P1639" i="11" s="1"/>
  <c r="L1711" i="11"/>
  <c r="M1711" i="11"/>
  <c r="L1227" i="11"/>
  <c r="M1227" i="11"/>
  <c r="L1748" i="11"/>
  <c r="M1748" i="11"/>
  <c r="N1748" i="11" s="1"/>
  <c r="P1748" i="11" s="1"/>
  <c r="L2209" i="11"/>
  <c r="M2209" i="11"/>
  <c r="M2210" i="6" s="1"/>
  <c r="L1170" i="11"/>
  <c r="M1170" i="11"/>
  <c r="L2604" i="11"/>
  <c r="M2604" i="11"/>
  <c r="N2604" i="11" s="1"/>
  <c r="P2604" i="11" s="1"/>
  <c r="L2745" i="11"/>
  <c r="M2745" i="11"/>
  <c r="M2746" i="6" s="1"/>
  <c r="L264" i="11"/>
  <c r="M264" i="11"/>
  <c r="L2695" i="11"/>
  <c r="M2695" i="11"/>
  <c r="M2696" i="6" s="1"/>
  <c r="L41" i="11"/>
  <c r="M41" i="11"/>
  <c r="M42" i="6" s="1"/>
  <c r="L2541" i="11"/>
  <c r="M2541" i="11"/>
  <c r="M2542" i="6" s="1"/>
  <c r="L610" i="11"/>
  <c r="M610" i="11"/>
  <c r="M611" i="6" s="1"/>
  <c r="L309" i="11"/>
  <c r="M309" i="11"/>
  <c r="L2347" i="11"/>
  <c r="M2347" i="11"/>
  <c r="L1477" i="11"/>
  <c r="M1477" i="11"/>
  <c r="L1594" i="11"/>
  <c r="M1594" i="11"/>
  <c r="L1499" i="11"/>
  <c r="M1499" i="11"/>
  <c r="M1500" i="6" s="1"/>
  <c r="L1608" i="11"/>
  <c r="M1608" i="11"/>
  <c r="M1609" i="6" s="1"/>
  <c r="L1742" i="11"/>
  <c r="M1742" i="11"/>
  <c r="L1694" i="11"/>
  <c r="M1694" i="11"/>
  <c r="M1695" i="6" s="1"/>
  <c r="L2068" i="11"/>
  <c r="M2068" i="11"/>
  <c r="N2068" i="11" s="1"/>
  <c r="P2068" i="11" s="1"/>
  <c r="L1298" i="11"/>
  <c r="M1298" i="11"/>
  <c r="L1001" i="11"/>
  <c r="M1001" i="11"/>
  <c r="L2287" i="11"/>
  <c r="M2287" i="11"/>
  <c r="M2288" i="6" s="1"/>
  <c r="L868" i="11"/>
  <c r="M868" i="11"/>
  <c r="L1760" i="11"/>
  <c r="M1760" i="11"/>
  <c r="L979" i="11"/>
  <c r="M979" i="11"/>
  <c r="L2223" i="11"/>
  <c r="M2223" i="11"/>
  <c r="L2362" i="11"/>
  <c r="M2362" i="11"/>
  <c r="L2343" i="11"/>
  <c r="M2343" i="11"/>
  <c r="N2343" i="11" s="1"/>
  <c r="P2343" i="11" s="1"/>
  <c r="L1502" i="11"/>
  <c r="M1502" i="11"/>
  <c r="L2203" i="11"/>
  <c r="M2203" i="11"/>
  <c r="L380" i="11"/>
  <c r="M380" i="11"/>
  <c r="L2129" i="11"/>
  <c r="M2129" i="11"/>
  <c r="L2606" i="11"/>
  <c r="M2606" i="11"/>
  <c r="M2607" i="6" s="1"/>
  <c r="L1774" i="11"/>
  <c r="M1774" i="11"/>
  <c r="M1775" i="6" s="1"/>
  <c r="L2482" i="11"/>
  <c r="M2482" i="11"/>
  <c r="L1357" i="11"/>
  <c r="M1357" i="11"/>
  <c r="L829" i="11"/>
  <c r="M829" i="11"/>
  <c r="L788" i="11"/>
  <c r="M788" i="11"/>
  <c r="L1890" i="11"/>
  <c r="M1890" i="11"/>
  <c r="L2358" i="11"/>
  <c r="M2358" i="11"/>
  <c r="M2359" i="6" s="1"/>
  <c r="L1723" i="11"/>
  <c r="M1723" i="11"/>
  <c r="L2652" i="11"/>
  <c r="M2652" i="11"/>
  <c r="L2533" i="11"/>
  <c r="M2533" i="11"/>
  <c r="M2534" i="6" s="1"/>
  <c r="L1192" i="11"/>
  <c r="M1192" i="11"/>
  <c r="L1366" i="11"/>
  <c r="M1366" i="11"/>
  <c r="L1503" i="11"/>
  <c r="M1503" i="11"/>
  <c r="N1503" i="11" s="1"/>
  <c r="P1503" i="11" s="1"/>
  <c r="L1155" i="11"/>
  <c r="M1155" i="11"/>
  <c r="L1340" i="11"/>
  <c r="M1340" i="11"/>
  <c r="L2335" i="11"/>
  <c r="M2335" i="11"/>
  <c r="L462" i="11"/>
  <c r="M462" i="11"/>
  <c r="L1715" i="11"/>
  <c r="M1715" i="11"/>
  <c r="L2220" i="11"/>
  <c r="M2220" i="11"/>
  <c r="N2220" i="11" s="1"/>
  <c r="P2220" i="11" s="1"/>
  <c r="L2459" i="11"/>
  <c r="M2459" i="11"/>
  <c r="M2460" i="6" s="1"/>
  <c r="L286" i="11"/>
  <c r="M286" i="11"/>
  <c r="L283" i="11"/>
  <c r="M283" i="11"/>
  <c r="L2543" i="11"/>
  <c r="M2543" i="11"/>
  <c r="L2012" i="11"/>
  <c r="M2012" i="11"/>
  <c r="N2012" i="11" s="1"/>
  <c r="P2012" i="11" s="1"/>
  <c r="L1320" i="11"/>
  <c r="M1320" i="11"/>
  <c r="N1320" i="11" s="1"/>
  <c r="P1320" i="11" s="1"/>
  <c r="L1780" i="11"/>
  <c r="M1780" i="11"/>
  <c r="L83" i="11"/>
  <c r="M83" i="11"/>
  <c r="L2033" i="11"/>
  <c r="M2033" i="11"/>
  <c r="L2098" i="11"/>
  <c r="M2098" i="11"/>
  <c r="L2522" i="11"/>
  <c r="M2522" i="11"/>
  <c r="N2522" i="11" s="1"/>
  <c r="P2522" i="11" s="1"/>
  <c r="L1012" i="11"/>
  <c r="M1012" i="11"/>
  <c r="M1013" i="6" s="1"/>
  <c r="L2747" i="11"/>
  <c r="M2747" i="11"/>
  <c r="L2674" i="11"/>
  <c r="M2674" i="11"/>
  <c r="L1983" i="11"/>
  <c r="M1983" i="11"/>
  <c r="L1154" i="11"/>
  <c r="M1154" i="11"/>
  <c r="L2174" i="11"/>
  <c r="M2174" i="11"/>
  <c r="N2174" i="11" s="1"/>
  <c r="P2174" i="11" s="1"/>
  <c r="L175" i="11"/>
  <c r="M175" i="11"/>
  <c r="N175" i="11" s="1"/>
  <c r="P175" i="11" s="1"/>
  <c r="L216" i="11"/>
  <c r="M216" i="11"/>
  <c r="M217" i="6" s="1"/>
  <c r="L1347" i="11"/>
  <c r="M1347" i="11"/>
  <c r="L2313" i="11"/>
  <c r="M2313" i="11"/>
  <c r="L2463" i="11"/>
  <c r="M2463" i="11"/>
  <c r="M2464" i="6" s="1"/>
  <c r="L1676" i="11"/>
  <c r="M1676" i="11"/>
  <c r="L635" i="11"/>
  <c r="M635" i="11"/>
  <c r="N635" i="11" s="1"/>
  <c r="P635" i="11" s="1"/>
  <c r="L898" i="11"/>
  <c r="M898" i="11"/>
  <c r="L2843" i="11"/>
  <c r="M2843" i="11"/>
  <c r="L1131" i="11"/>
  <c r="M1131" i="11"/>
  <c r="N1131" i="11" s="1"/>
  <c r="P1131" i="11" s="1"/>
  <c r="L1952" i="11"/>
  <c r="M1952" i="11"/>
  <c r="L2399" i="11"/>
  <c r="M2399" i="11"/>
  <c r="L1830" i="11"/>
  <c r="M1830" i="11"/>
  <c r="M1831" i="6" s="1"/>
  <c r="L2113" i="11"/>
  <c r="M2113" i="11"/>
  <c r="M2114" i="6" s="1"/>
  <c r="L1454" i="11"/>
  <c r="M1454" i="11"/>
  <c r="L2801" i="11"/>
  <c r="M2801" i="11"/>
  <c r="M2802" i="6" s="1"/>
  <c r="L1353" i="11"/>
  <c r="M1353" i="11"/>
  <c r="L2002" i="11"/>
  <c r="M2002" i="11"/>
  <c r="L554" i="11"/>
  <c r="M554" i="11"/>
  <c r="N554" i="11" s="1"/>
  <c r="P554" i="11" s="1"/>
  <c r="L2444" i="11"/>
  <c r="M2444" i="11"/>
  <c r="L2131" i="11"/>
  <c r="M2131" i="11"/>
  <c r="L1355" i="11"/>
  <c r="M1355" i="11"/>
  <c r="L2275" i="11"/>
  <c r="M2275" i="11"/>
  <c r="N2275" i="11" s="1"/>
  <c r="P2275" i="11" s="1"/>
  <c r="L249" i="11"/>
  <c r="M249" i="11"/>
  <c r="M250" i="6" s="1"/>
  <c r="L568" i="11"/>
  <c r="M568" i="11"/>
  <c r="N568" i="11" s="1"/>
  <c r="P568" i="11" s="1"/>
  <c r="L2803" i="11"/>
  <c r="M2803" i="11"/>
  <c r="L2308" i="11"/>
  <c r="M2308" i="11"/>
  <c r="L1809" i="11"/>
  <c r="M1809" i="11"/>
  <c r="L1024" i="11"/>
  <c r="M1024" i="11"/>
  <c r="L259" i="11"/>
  <c r="M259" i="11"/>
  <c r="M260" i="6" s="1"/>
  <c r="L1797" i="11"/>
  <c r="M1797" i="11"/>
  <c r="N1797" i="11" s="1"/>
  <c r="P1797" i="11" s="1"/>
  <c r="L582" i="11"/>
  <c r="M582" i="11"/>
  <c r="L492" i="11"/>
  <c r="M492" i="11"/>
  <c r="L273" i="11"/>
  <c r="M273" i="11"/>
  <c r="L1407" i="11"/>
  <c r="M1407" i="11"/>
  <c r="L1737" i="11"/>
  <c r="M1737" i="11"/>
  <c r="M1738" i="6" s="1"/>
  <c r="L1992" i="11"/>
  <c r="M1992" i="11"/>
  <c r="N1992" i="11" s="1"/>
  <c r="P1992" i="11" s="1"/>
  <c r="L1850" i="11"/>
  <c r="M1850" i="11"/>
  <c r="M1851" i="6" s="1"/>
  <c r="L2427" i="11"/>
  <c r="M2427" i="11"/>
  <c r="L2632" i="11"/>
  <c r="M2632" i="11"/>
  <c r="L520" i="11"/>
  <c r="M520" i="11"/>
  <c r="M521" i="6" s="1"/>
  <c r="L2549" i="11"/>
  <c r="M2549" i="11"/>
  <c r="L438" i="11"/>
  <c r="M438" i="11"/>
  <c r="N438" i="11" s="1"/>
  <c r="P438" i="11" s="1"/>
  <c r="L692" i="11"/>
  <c r="M692" i="11"/>
  <c r="N692" i="11" s="1"/>
  <c r="P692" i="11" s="1"/>
  <c r="L1271" i="11"/>
  <c r="M1271" i="11"/>
  <c r="N1271" i="11" s="1"/>
  <c r="P1271" i="11" s="1"/>
  <c r="L1515" i="11"/>
  <c r="M1515" i="11"/>
  <c r="L430" i="11"/>
  <c r="M430" i="11"/>
  <c r="M431" i="6" s="1"/>
  <c r="L354" i="11"/>
  <c r="M354" i="11"/>
  <c r="L1040" i="11"/>
  <c r="M1040" i="11"/>
  <c r="N1040" i="11" s="1"/>
  <c r="P1040" i="11" s="1"/>
  <c r="L1044" i="11"/>
  <c r="M1044" i="11"/>
  <c r="N1044" i="11" s="1"/>
  <c r="P1044" i="11" s="1"/>
  <c r="L533" i="11"/>
  <c r="M533" i="11"/>
  <c r="L553" i="11"/>
  <c r="M553" i="11"/>
  <c r="M554" i="6" s="1"/>
  <c r="L2446" i="11"/>
  <c r="M2446" i="11"/>
  <c r="L546" i="11"/>
  <c r="M546" i="11"/>
  <c r="L796" i="11"/>
  <c r="M796" i="11"/>
  <c r="M797" i="6" s="1"/>
  <c r="L2409" i="11"/>
  <c r="M2409" i="11"/>
  <c r="L369" i="11"/>
  <c r="M369" i="11"/>
  <c r="L813" i="11"/>
  <c r="M813" i="11"/>
  <c r="L1169" i="11"/>
  <c r="M1169" i="11"/>
  <c r="L374" i="11"/>
  <c r="M374" i="11"/>
  <c r="M375" i="6" s="1"/>
  <c r="L675" i="11"/>
  <c r="M675" i="11"/>
  <c r="N675" i="11" s="1"/>
  <c r="P675" i="11" s="1"/>
  <c r="L1736" i="11"/>
  <c r="M1736" i="11"/>
  <c r="L1463" i="11"/>
  <c r="M1463" i="11"/>
  <c r="N1463" i="11" s="1"/>
  <c r="P1463" i="11" s="1"/>
  <c r="L1886" i="11"/>
  <c r="M1886" i="11"/>
  <c r="L1016" i="11"/>
  <c r="M1016" i="11"/>
  <c r="N1016" i="11" s="1"/>
  <c r="P1016" i="11" s="1"/>
  <c r="L2207" i="11"/>
  <c r="M2207" i="11"/>
  <c r="L1668" i="11"/>
  <c r="M1668" i="11"/>
  <c r="M1669" i="6" s="1"/>
  <c r="L1710" i="11"/>
  <c r="M1710" i="11"/>
  <c r="N1710" i="11" s="1"/>
  <c r="P1710" i="11" s="1"/>
  <c r="L906" i="11"/>
  <c r="M906" i="11"/>
  <c r="L2619" i="11"/>
  <c r="M2619" i="11"/>
  <c r="L359" i="11"/>
  <c r="M359" i="11"/>
  <c r="L1237" i="11"/>
  <c r="M1237" i="11"/>
  <c r="L562" i="11"/>
  <c r="M562" i="11"/>
  <c r="N562" i="11" s="1"/>
  <c r="P562" i="11" s="1"/>
  <c r="L654" i="11"/>
  <c r="M654" i="11"/>
  <c r="L576" i="11"/>
  <c r="M576" i="11"/>
  <c r="L163" i="11"/>
  <c r="M163" i="11"/>
  <c r="L644" i="11"/>
  <c r="M644" i="11"/>
  <c r="L1413" i="11"/>
  <c r="M1413" i="11"/>
  <c r="L539" i="11"/>
  <c r="M539" i="11"/>
  <c r="M540" i="6" s="1"/>
  <c r="L1291" i="11"/>
  <c r="M1291" i="11"/>
  <c r="L949" i="11"/>
  <c r="M949" i="11"/>
  <c r="L1267" i="11"/>
  <c r="M1267" i="11"/>
  <c r="L896" i="11"/>
  <c r="M896" i="11"/>
  <c r="L1411" i="11"/>
  <c r="M1411" i="11"/>
  <c r="L2260" i="11"/>
  <c r="M2260" i="11"/>
  <c r="M2261" i="6" s="1"/>
  <c r="L1835" i="11"/>
  <c r="M1835" i="11"/>
  <c r="L1909" i="11"/>
  <c r="M1909" i="11"/>
  <c r="L2568" i="11"/>
  <c r="M2568" i="11"/>
  <c r="M2569" i="6" s="1"/>
  <c r="L664" i="11"/>
  <c r="M664" i="11"/>
  <c r="L2224" i="11"/>
  <c r="M2224" i="11"/>
  <c r="M2225" i="6" s="1"/>
  <c r="L2256" i="11"/>
  <c r="M2256" i="11"/>
  <c r="M2257" i="6" s="1"/>
  <c r="L891" i="11"/>
  <c r="M891" i="11"/>
  <c r="L182" i="11"/>
  <c r="M182" i="11"/>
  <c r="L1262" i="11"/>
  <c r="M1262" i="11"/>
  <c r="M1263" i="6" s="1"/>
  <c r="L521" i="11"/>
  <c r="M521" i="11"/>
  <c r="L1644" i="11"/>
  <c r="M1644" i="11"/>
  <c r="L2592" i="11"/>
  <c r="M2592" i="11"/>
  <c r="M2593" i="6" s="1"/>
  <c r="L1419" i="11"/>
  <c r="M1419" i="11"/>
  <c r="L776" i="11"/>
  <c r="M776" i="11"/>
  <c r="L1439" i="11"/>
  <c r="M1439" i="11"/>
  <c r="L914" i="11"/>
  <c r="M914" i="11"/>
  <c r="L2742" i="11"/>
  <c r="M2742" i="11"/>
  <c r="M2743" i="6" s="1"/>
  <c r="L948" i="11"/>
  <c r="M948" i="11"/>
  <c r="M949" i="6" s="1"/>
  <c r="L1082" i="11"/>
  <c r="M1082" i="11"/>
  <c r="L853" i="11"/>
  <c r="M853" i="11"/>
  <c r="L837" i="11"/>
  <c r="M837" i="11"/>
  <c r="M838" i="6" s="1"/>
  <c r="L1839" i="11"/>
  <c r="M1839" i="11"/>
  <c r="L2509" i="11"/>
  <c r="M2509" i="11"/>
  <c r="N2509" i="11" s="1"/>
  <c r="P2509" i="11" s="1"/>
  <c r="L2376" i="11"/>
  <c r="M2376" i="11"/>
  <c r="M2377" i="6" s="1"/>
  <c r="L1041" i="11"/>
  <c r="M1041" i="11"/>
  <c r="L467" i="11"/>
  <c r="M467" i="11"/>
  <c r="L2768" i="11"/>
  <c r="M2768" i="11"/>
  <c r="L267" i="11"/>
  <c r="M267" i="11"/>
  <c r="L1943" i="11"/>
  <c r="M1943" i="11"/>
  <c r="M1944" i="6" s="1"/>
  <c r="L1184" i="11"/>
  <c r="M1184" i="11"/>
  <c r="M1185" i="6" s="1"/>
  <c r="L1975" i="11"/>
  <c r="M1975" i="11"/>
  <c r="L2811" i="11"/>
  <c r="M2811" i="11"/>
  <c r="L1920" i="11"/>
  <c r="M1920" i="11"/>
  <c r="L2561" i="11"/>
  <c r="M2561" i="11"/>
  <c r="L827" i="11"/>
  <c r="M827" i="11"/>
  <c r="N827" i="11" s="1"/>
  <c r="P827" i="11" s="1"/>
  <c r="L1583" i="11"/>
  <c r="M1583" i="11"/>
  <c r="M1584" i="6" s="1"/>
  <c r="L1261" i="11"/>
  <c r="M1261" i="11"/>
  <c r="L311" i="11"/>
  <c r="M311" i="11"/>
  <c r="N311" i="11" s="1"/>
  <c r="P311" i="11" s="1"/>
  <c r="L851" i="11"/>
  <c r="M851" i="11"/>
  <c r="L2685" i="11"/>
  <c r="M2685" i="11"/>
  <c r="L1963" i="11"/>
  <c r="M1963" i="11"/>
  <c r="M1964" i="6" s="1"/>
  <c r="L1197" i="11"/>
  <c r="M1197" i="11"/>
  <c r="M1198" i="6" s="1"/>
  <c r="L2699" i="11"/>
  <c r="M2699" i="11"/>
  <c r="L964" i="11"/>
  <c r="M964" i="11"/>
  <c r="L2276" i="11"/>
  <c r="M2276" i="11"/>
  <c r="L1816" i="11"/>
  <c r="M1816" i="11"/>
  <c r="L838" i="11"/>
  <c r="M838" i="11"/>
  <c r="N838" i="11" s="1"/>
  <c r="P838" i="11" s="1"/>
  <c r="L1221" i="11"/>
  <c r="M1221" i="11"/>
  <c r="M1222" i="6" s="1"/>
  <c r="L1403" i="11"/>
  <c r="M1403" i="11"/>
  <c r="L1119" i="11"/>
  <c r="M1119" i="11"/>
  <c r="L1471" i="11"/>
  <c r="M1471" i="11"/>
  <c r="L1484" i="11"/>
  <c r="M1484" i="11"/>
  <c r="L1014" i="11"/>
  <c r="M1014" i="11"/>
  <c r="N1014" i="11" s="1"/>
  <c r="P1014" i="11" s="1"/>
  <c r="L2182" i="11"/>
  <c r="M2182" i="11"/>
  <c r="N2182" i="11" s="1"/>
  <c r="P2182" i="11" s="1"/>
  <c r="L2534" i="11"/>
  <c r="M2534" i="11"/>
  <c r="L1334" i="11"/>
  <c r="M1334" i="11"/>
  <c r="L819" i="11"/>
  <c r="M819" i="11"/>
  <c r="M820" i="6" s="1"/>
  <c r="L515" i="11"/>
  <c r="M515" i="11"/>
  <c r="M516" i="6" s="1"/>
  <c r="L1761" i="11"/>
  <c r="M1761" i="11"/>
  <c r="L1312" i="11"/>
  <c r="M1312" i="11"/>
  <c r="L1606" i="11"/>
  <c r="M1606" i="11"/>
  <c r="L2431" i="11"/>
  <c r="M2431" i="11"/>
  <c r="L607" i="11"/>
  <c r="M607" i="11"/>
  <c r="L180" i="11"/>
  <c r="M180" i="11"/>
  <c r="N180" i="11" s="1"/>
  <c r="P180" i="11" s="1"/>
  <c r="L887" i="11"/>
  <c r="M887" i="11"/>
  <c r="M888" i="6" s="1"/>
  <c r="L1619" i="11"/>
  <c r="M1619" i="11"/>
  <c r="M1620" i="6" s="1"/>
  <c r="L127" i="11"/>
  <c r="M127" i="11"/>
  <c r="L1977" i="11"/>
  <c r="M1977" i="11"/>
  <c r="L477" i="11"/>
  <c r="M477" i="11"/>
  <c r="L1556" i="11"/>
  <c r="M1556" i="11"/>
  <c r="L1938" i="11"/>
  <c r="M1938" i="11"/>
  <c r="L226" i="11"/>
  <c r="M226" i="11"/>
  <c r="M227" i="6" s="1"/>
  <c r="L2659" i="11"/>
  <c r="M2659" i="11"/>
  <c r="M2660" i="6" s="1"/>
  <c r="L1182" i="11"/>
  <c r="M1182" i="11"/>
  <c r="L2821" i="11"/>
  <c r="M2821" i="11"/>
  <c r="N2821" i="11" s="1"/>
  <c r="P2821" i="11" s="1"/>
  <c r="L2452" i="11"/>
  <c r="M2452" i="11"/>
  <c r="N2452" i="11" s="1"/>
  <c r="P2452" i="11" s="1"/>
  <c r="L8" i="11"/>
  <c r="M8" i="11"/>
  <c r="L2559" i="11"/>
  <c r="M2559" i="11"/>
  <c r="N2559" i="11" s="1"/>
  <c r="P2559" i="11" s="1"/>
  <c r="L1314" i="11"/>
  <c r="M1314" i="11"/>
  <c r="L2126" i="11"/>
  <c r="M2126" i="11"/>
  <c r="L971" i="11"/>
  <c r="M971" i="11"/>
  <c r="L698" i="11"/>
  <c r="M698" i="11"/>
  <c r="L2266" i="11"/>
  <c r="M2266" i="11"/>
  <c r="N2266" i="11" s="1"/>
  <c r="P2266" i="11" s="1"/>
  <c r="L1181" i="11"/>
  <c r="M1181" i="11"/>
  <c r="M1182" i="6" s="1"/>
  <c r="L2530" i="11"/>
  <c r="M2530" i="11"/>
  <c r="N2530" i="11" s="1"/>
  <c r="P2530" i="11" s="1"/>
  <c r="L1444" i="11"/>
  <c r="M1444" i="11"/>
  <c r="L778" i="11"/>
  <c r="M778" i="11"/>
  <c r="M779" i="6" s="1"/>
  <c r="L416" i="11"/>
  <c r="M416" i="11"/>
  <c r="L1803" i="11"/>
  <c r="M1803" i="11"/>
  <c r="L2309" i="11"/>
  <c r="M2309" i="11"/>
  <c r="L1793" i="11"/>
  <c r="M1793" i="11"/>
  <c r="L1654" i="11"/>
  <c r="M1654" i="11"/>
  <c r="L705" i="11"/>
  <c r="M705" i="11"/>
  <c r="N705" i="11" s="1"/>
  <c r="P705" i="11" s="1"/>
  <c r="L2088" i="11"/>
  <c r="M2088" i="11"/>
  <c r="L808" i="11"/>
  <c r="M808" i="11"/>
  <c r="L640" i="11"/>
  <c r="M640" i="11"/>
  <c r="L1967" i="11"/>
  <c r="M1967" i="11"/>
  <c r="L1995" i="11"/>
  <c r="M1995" i="11"/>
  <c r="N1995" i="11" s="1"/>
  <c r="P1995" i="11" s="1"/>
  <c r="L2740" i="11"/>
  <c r="M2740" i="11"/>
  <c r="M2741" i="6" s="1"/>
  <c r="L1858" i="11"/>
  <c r="M1858" i="11"/>
  <c r="L1756" i="11"/>
  <c r="M1756" i="11"/>
  <c r="M1757" i="6" s="1"/>
  <c r="L77" i="11"/>
  <c r="M77" i="11"/>
  <c r="M78" i="6" s="1"/>
  <c r="L1498" i="11"/>
  <c r="M1498" i="11"/>
  <c r="L349" i="11"/>
  <c r="M349" i="11"/>
  <c r="L1733" i="11"/>
  <c r="M1733" i="11"/>
  <c r="L2201" i="11"/>
  <c r="M2201" i="11"/>
  <c r="L323" i="11"/>
  <c r="M323" i="11"/>
  <c r="M324" i="6" s="1"/>
  <c r="L187" i="11"/>
  <c r="M187" i="11"/>
  <c r="M188" i="6" s="1"/>
  <c r="L509" i="11"/>
  <c r="M509" i="11"/>
  <c r="M510" i="6" s="1"/>
  <c r="L172" i="11"/>
  <c r="M172" i="11"/>
  <c r="L2328" i="11"/>
  <c r="M2328" i="11"/>
  <c r="M2329" i="6" s="1"/>
  <c r="L855" i="11"/>
  <c r="M855" i="11"/>
  <c r="L386" i="11"/>
  <c r="M386" i="11"/>
  <c r="N386" i="11" s="1"/>
  <c r="P386" i="11" s="1"/>
  <c r="L2106" i="11"/>
  <c r="M2106" i="11"/>
  <c r="N2106" i="11" s="1"/>
  <c r="P2106" i="11" s="1"/>
  <c r="L1610" i="11"/>
  <c r="M1610" i="11"/>
  <c r="L2625" i="11"/>
  <c r="M2625" i="11"/>
  <c r="L2282" i="11"/>
  <c r="M2282" i="11"/>
  <c r="L1125" i="11"/>
  <c r="M1125" i="11"/>
  <c r="L312" i="11"/>
  <c r="M312" i="11"/>
  <c r="M313" i="6" s="1"/>
  <c r="L1849" i="11"/>
  <c r="M1849" i="11"/>
  <c r="L145" i="11"/>
  <c r="M145" i="11"/>
  <c r="L2211" i="11"/>
  <c r="M2211" i="11"/>
  <c r="L901" i="11"/>
  <c r="M901" i="11"/>
  <c r="L1219" i="11"/>
  <c r="M1219" i="11"/>
  <c r="N1219" i="11" s="1"/>
  <c r="P1219" i="11" s="1"/>
  <c r="L818" i="11"/>
  <c r="M818" i="11"/>
  <c r="N818" i="11" s="1"/>
  <c r="P818" i="11" s="1"/>
  <c r="L1337" i="11"/>
  <c r="M1337" i="11"/>
  <c r="N1337" i="11" s="1"/>
  <c r="P1337" i="11" s="1"/>
  <c r="L2594" i="11"/>
  <c r="M2594" i="11"/>
  <c r="L234" i="11"/>
  <c r="M234" i="11"/>
  <c r="L1582" i="11"/>
  <c r="M1582" i="11"/>
  <c r="L1414" i="11"/>
  <c r="M1414" i="11"/>
  <c r="L307" i="11"/>
  <c r="M307" i="11"/>
  <c r="M308" i="6" s="1"/>
  <c r="L604" i="11"/>
  <c r="M604" i="11"/>
  <c r="M605" i="6" s="1"/>
  <c r="L823" i="11"/>
  <c r="M823" i="11"/>
  <c r="L1867" i="11"/>
  <c r="M1867" i="11"/>
  <c r="L385" i="11"/>
  <c r="M385" i="11"/>
  <c r="L2819" i="11"/>
  <c r="M2819" i="11"/>
  <c r="L659" i="11"/>
  <c r="M659" i="11"/>
  <c r="L140" i="11"/>
  <c r="M140" i="11"/>
  <c r="L1855" i="11"/>
  <c r="M1855" i="11"/>
  <c r="L639" i="11"/>
  <c r="M639" i="11"/>
  <c r="L2046" i="11"/>
  <c r="M2046" i="11"/>
  <c r="L1543" i="11"/>
  <c r="M1543" i="11"/>
  <c r="L184" i="11"/>
  <c r="M184" i="11"/>
  <c r="N184" i="11" s="1"/>
  <c r="P184" i="11" s="1"/>
  <c r="L1772" i="11"/>
  <c r="M1772" i="11"/>
  <c r="M1773" i="6" s="1"/>
  <c r="L213" i="11"/>
  <c r="M213" i="11"/>
  <c r="L512" i="11"/>
  <c r="M512" i="11"/>
  <c r="L48" i="11"/>
  <c r="M48" i="11"/>
  <c r="M49" i="6" s="1"/>
  <c r="L2743" i="11"/>
  <c r="M2743" i="11"/>
  <c r="M2744" i="6" s="1"/>
  <c r="L2782" i="11"/>
  <c r="M2782" i="11"/>
  <c r="M2783" i="6" s="1"/>
  <c r="L1034" i="11"/>
  <c r="M1034" i="11"/>
  <c r="M1035" i="6" s="1"/>
  <c r="L1204" i="11"/>
  <c r="M1204" i="11"/>
  <c r="L341" i="11"/>
  <c r="M341" i="11"/>
  <c r="L908" i="11"/>
  <c r="M908" i="11"/>
  <c r="N908" i="11" s="1"/>
  <c r="P908" i="11" s="1"/>
  <c r="L439" i="11"/>
  <c r="M439" i="11"/>
  <c r="M440" i="6" s="1"/>
  <c r="L1684" i="11"/>
  <c r="M1684" i="11"/>
  <c r="L2245" i="11"/>
  <c r="M2245" i="11"/>
  <c r="M2246" i="6" s="1"/>
  <c r="L1614" i="11"/>
  <c r="M1614" i="11"/>
  <c r="L1724" i="11"/>
  <c r="M1724" i="11"/>
  <c r="L972" i="11"/>
  <c r="M972" i="11"/>
  <c r="L517" i="11"/>
  <c r="M517" i="11"/>
  <c r="L699" i="11"/>
  <c r="M699" i="11"/>
  <c r="L560" i="11"/>
  <c r="M560" i="11"/>
  <c r="L522" i="11"/>
  <c r="M522" i="11"/>
  <c r="N522" i="11" s="1"/>
  <c r="P522" i="11" s="1"/>
  <c r="L1278" i="11"/>
  <c r="M1278" i="11"/>
  <c r="L2845" i="11"/>
  <c r="M2845" i="11"/>
  <c r="L1417" i="11"/>
  <c r="M1417" i="11"/>
  <c r="L2505" i="11"/>
  <c r="M2505" i="11"/>
  <c r="N2505" i="11" s="1"/>
  <c r="P2505" i="11" s="1"/>
  <c r="L231" i="11"/>
  <c r="M231" i="11"/>
  <c r="L2038" i="11"/>
  <c r="M2038" i="11"/>
  <c r="L518" i="11"/>
  <c r="M518" i="11"/>
  <c r="L1659" i="11"/>
  <c r="M1659" i="11"/>
  <c r="N1659" i="11" s="1"/>
  <c r="P1659" i="11" s="1"/>
  <c r="L953" i="11"/>
  <c r="M953" i="11"/>
  <c r="L847" i="11"/>
  <c r="M847" i="11"/>
  <c r="M848" i="6" s="1"/>
  <c r="L871" i="11"/>
  <c r="M871" i="11"/>
  <c r="N871" i="11" s="1"/>
  <c r="P871" i="11" s="1"/>
  <c r="L1360" i="11"/>
  <c r="M1360" i="11"/>
  <c r="L1541" i="11"/>
  <c r="M1541" i="11"/>
  <c r="L1358" i="11"/>
  <c r="M1358" i="11"/>
  <c r="N1358" i="11" s="1"/>
  <c r="P1358" i="11" s="1"/>
  <c r="L1924" i="11"/>
  <c r="M1924" i="11"/>
  <c r="L707" i="11"/>
  <c r="M707" i="11"/>
  <c r="N707" i="11" s="1"/>
  <c r="P707" i="11" s="1"/>
  <c r="L915" i="11"/>
  <c r="M915" i="11"/>
  <c r="L2798" i="11"/>
  <c r="M2798" i="11"/>
  <c r="L500" i="11"/>
  <c r="M500" i="11"/>
  <c r="L1468" i="11"/>
  <c r="M1468" i="11"/>
  <c r="L1268" i="11"/>
  <c r="M1268" i="11"/>
  <c r="N1268" i="11" s="1"/>
  <c r="P1268" i="11" s="1"/>
  <c r="L2761" i="11"/>
  <c r="M2761" i="11"/>
  <c r="N2761" i="11" s="1"/>
  <c r="P2761" i="11" s="1"/>
  <c r="L2239" i="11"/>
  <c r="M2239" i="11"/>
  <c r="M2240" i="6" s="1"/>
  <c r="L715" i="11"/>
  <c r="M715" i="11"/>
  <c r="L353" i="11"/>
  <c r="M353" i="11"/>
  <c r="L1561" i="11"/>
  <c r="M1561" i="11"/>
  <c r="L1508" i="11"/>
  <c r="M1508" i="11"/>
  <c r="L2838" i="11"/>
  <c r="M2838" i="11"/>
  <c r="L1586" i="11"/>
  <c r="M1586" i="11"/>
  <c r="N1586" i="11" s="1"/>
  <c r="P1586" i="11" s="1"/>
  <c r="L2498" i="11"/>
  <c r="M2498" i="11"/>
  <c r="M2499" i="6" s="1"/>
  <c r="L2448" i="11"/>
  <c r="M2448" i="11"/>
  <c r="L514" i="11"/>
  <c r="M514" i="11"/>
  <c r="L2173" i="11"/>
  <c r="M2173" i="11"/>
  <c r="L2388" i="11"/>
  <c r="M2388" i="11"/>
  <c r="L1214" i="11"/>
  <c r="M1214" i="11"/>
  <c r="M1215" i="6" s="1"/>
  <c r="L1807" i="11"/>
  <c r="M1807" i="11"/>
  <c r="L559" i="11"/>
  <c r="M559" i="11"/>
  <c r="L2436" i="11"/>
  <c r="M2436" i="11"/>
  <c r="M2437" i="6" s="1"/>
  <c r="L1002" i="11"/>
  <c r="M1002" i="11"/>
  <c r="L45" i="11"/>
  <c r="M45" i="11"/>
  <c r="M46" i="6" s="1"/>
  <c r="L770" i="11"/>
  <c r="M770" i="11"/>
  <c r="M771" i="6" s="1"/>
  <c r="L2078" i="11"/>
  <c r="M2078" i="11"/>
  <c r="L856" i="11"/>
  <c r="M856" i="11"/>
  <c r="L2062" i="11"/>
  <c r="M2062" i="11"/>
  <c r="M2063" i="6" s="1"/>
  <c r="L232" i="11"/>
  <c r="M232" i="11"/>
  <c r="L2386" i="11"/>
  <c r="M2386" i="11"/>
  <c r="L1979" i="11"/>
  <c r="M1979" i="11"/>
  <c r="N1979" i="11" s="1"/>
  <c r="P1979" i="11" s="1"/>
  <c r="L925" i="11"/>
  <c r="M925" i="11"/>
  <c r="M926" i="6" s="1"/>
  <c r="L2676" i="11"/>
  <c r="M2676" i="11"/>
  <c r="L32" i="11"/>
  <c r="M32" i="11"/>
  <c r="L336" i="11"/>
  <c r="M336" i="11"/>
  <c r="L569" i="11"/>
  <c r="M569" i="11"/>
  <c r="L208" i="11"/>
  <c r="M208" i="11"/>
  <c r="L849" i="11"/>
  <c r="M849" i="11"/>
  <c r="L1422" i="11"/>
  <c r="M1422" i="11"/>
  <c r="M1423" i="6" s="1"/>
  <c r="L441" i="11"/>
  <c r="M441" i="11"/>
  <c r="L1702" i="11"/>
  <c r="M1702" i="11"/>
  <c r="L1009" i="11"/>
  <c r="M1009" i="11"/>
  <c r="L1241" i="11"/>
  <c r="M1241" i="11"/>
  <c r="N1241" i="11" s="1"/>
  <c r="P1241" i="11" s="1"/>
  <c r="L2590" i="11"/>
  <c r="M2590" i="11"/>
  <c r="L794" i="11"/>
  <c r="M794" i="11"/>
  <c r="L1052" i="11"/>
  <c r="M1052" i="11"/>
  <c r="L2149" i="11"/>
  <c r="M2149" i="11"/>
  <c r="M2150" i="6" s="1"/>
  <c r="L2324" i="11"/>
  <c r="M2324" i="11"/>
  <c r="M2325" i="6" s="1"/>
  <c r="L2712" i="11"/>
  <c r="M2712" i="11"/>
  <c r="L474" i="11"/>
  <c r="M474" i="11"/>
  <c r="L593" i="11"/>
  <c r="M593" i="11"/>
  <c r="N593" i="11" s="1"/>
  <c r="P593" i="11" s="1"/>
  <c r="L2133" i="11"/>
  <c r="M2133" i="11"/>
  <c r="M2134" i="6" s="1"/>
  <c r="L269" i="11"/>
  <c r="M269" i="11"/>
  <c r="L1932" i="11"/>
  <c r="M1932" i="11"/>
  <c r="L978" i="11"/>
  <c r="M978" i="11"/>
  <c r="M979" i="6" s="1"/>
  <c r="L2538" i="11"/>
  <c r="M2538" i="11"/>
  <c r="L2344" i="11"/>
  <c r="M2344" i="11"/>
  <c r="L739" i="11"/>
  <c r="M739" i="11"/>
  <c r="M740" i="6" s="1"/>
  <c r="L516" i="11"/>
  <c r="M516" i="11"/>
  <c r="L1301" i="11"/>
  <c r="M1301" i="11"/>
  <c r="N1301" i="11" s="1"/>
  <c r="P1301" i="11" s="1"/>
  <c r="L804" i="11"/>
  <c r="M804" i="11"/>
  <c r="M805" i="6" s="1"/>
  <c r="L1851" i="11"/>
  <c r="M1851" i="11"/>
  <c r="N1851" i="11" s="1"/>
  <c r="P1851" i="11" s="1"/>
  <c r="L862" i="11"/>
  <c r="M862" i="11"/>
  <c r="L2722" i="11"/>
  <c r="M2722" i="11"/>
  <c r="L2477" i="11"/>
  <c r="M2477" i="11"/>
  <c r="L2286" i="11"/>
  <c r="M2286" i="11"/>
  <c r="L1985" i="11"/>
  <c r="M1985" i="11"/>
  <c r="L1228" i="11"/>
  <c r="M1228" i="11"/>
  <c r="L130" i="11"/>
  <c r="M130" i="11"/>
  <c r="L50" i="11"/>
  <c r="M50" i="11"/>
  <c r="N50" i="11" s="1"/>
  <c r="P50" i="11" s="1"/>
  <c r="L2571" i="11"/>
  <c r="M2571" i="11"/>
  <c r="L1531" i="11"/>
  <c r="M1531" i="11"/>
  <c r="L2827" i="11"/>
  <c r="M2827" i="11"/>
  <c r="N2827" i="11" s="1"/>
  <c r="P2827" i="11" s="1"/>
  <c r="L783" i="11"/>
  <c r="M783" i="11"/>
  <c r="L760" i="11"/>
  <c r="M760" i="11"/>
  <c r="L2731" i="11"/>
  <c r="M2731" i="11"/>
  <c r="N2731" i="11" s="1"/>
  <c r="P2731" i="11" s="1"/>
  <c r="L839" i="11"/>
  <c r="M839" i="11"/>
  <c r="L2727" i="11"/>
  <c r="M2727" i="11"/>
  <c r="M2728" i="6" s="1"/>
  <c r="L2387" i="11"/>
  <c r="M2387" i="11"/>
  <c r="N2387" i="11" s="1"/>
  <c r="P2387" i="11" s="1"/>
  <c r="L344" i="11"/>
  <c r="M344" i="11"/>
  <c r="L2769" i="11"/>
  <c r="M2769" i="11"/>
  <c r="L943" i="11"/>
  <c r="M943" i="11"/>
  <c r="L1292" i="11"/>
  <c r="M1292" i="11"/>
  <c r="L2232" i="11"/>
  <c r="M2232" i="11"/>
  <c r="M2233" i="6" s="1"/>
  <c r="L881" i="11"/>
  <c r="M881" i="11"/>
  <c r="M882" i="6" s="1"/>
  <c r="L563" i="11"/>
  <c r="M563" i="11"/>
  <c r="L662" i="11"/>
  <c r="M662" i="11"/>
  <c r="L2585" i="11"/>
  <c r="M2585" i="11"/>
  <c r="N2585" i="11" s="1"/>
  <c r="P2585" i="11" s="1"/>
  <c r="L1025" i="11"/>
  <c r="M1025" i="11"/>
  <c r="L136" i="11"/>
  <c r="M136" i="11"/>
  <c r="L1028" i="11"/>
  <c r="M1028" i="11"/>
  <c r="N1028" i="11" s="1"/>
  <c r="P1028" i="11" s="1"/>
  <c r="L608" i="11"/>
  <c r="M608" i="11"/>
  <c r="L1137" i="11"/>
  <c r="M1137" i="11"/>
  <c r="L2748" i="11"/>
  <c r="M2748" i="11"/>
  <c r="L988" i="11"/>
  <c r="M988" i="11"/>
  <c r="L2726" i="11"/>
  <c r="M2726" i="11"/>
  <c r="L75" i="11"/>
  <c r="M75" i="11"/>
  <c r="L109" i="11"/>
  <c r="M109" i="11"/>
  <c r="L432" i="11"/>
  <c r="M432" i="11"/>
  <c r="L1695" i="11"/>
  <c r="M1695" i="11"/>
  <c r="L168" i="11"/>
  <c r="M168" i="11"/>
  <c r="L910" i="11"/>
  <c r="M910" i="11"/>
  <c r="L879" i="11"/>
  <c r="M879" i="11"/>
  <c r="N879" i="11" s="1"/>
  <c r="P879" i="11" s="1"/>
  <c r="L1928" i="11"/>
  <c r="M1928" i="11"/>
  <c r="L19" i="11"/>
  <c r="M19" i="11"/>
  <c r="L2258" i="11"/>
  <c r="M2258" i="11"/>
  <c r="L1621" i="11"/>
  <c r="M1621" i="11"/>
  <c r="M1622" i="6" s="1"/>
  <c r="L573" i="11"/>
  <c r="M573" i="11"/>
  <c r="L982" i="11"/>
  <c r="M982" i="11"/>
  <c r="M983" i="6" s="1"/>
  <c r="L2658" i="11"/>
  <c r="M2658" i="11"/>
  <c r="L1532" i="11"/>
  <c r="M1532" i="11"/>
  <c r="L487" i="11"/>
  <c r="M487" i="11"/>
  <c r="L545" i="11"/>
  <c r="M545" i="11"/>
  <c r="M546" i="6" s="1"/>
  <c r="L493" i="11"/>
  <c r="M493" i="11"/>
  <c r="L2350" i="11"/>
  <c r="M2350" i="11"/>
  <c r="M2351" i="6" s="1"/>
  <c r="L947" i="11"/>
  <c r="M947" i="11"/>
  <c r="N947" i="11" s="1"/>
  <c r="P947" i="11" s="1"/>
  <c r="L133" i="11"/>
  <c r="M133" i="11"/>
  <c r="L1023" i="11"/>
  <c r="M1023" i="11"/>
  <c r="L1352" i="11"/>
  <c r="M1352" i="11"/>
  <c r="L2378" i="11"/>
  <c r="M2378" i="11"/>
  <c r="M2379" i="6" s="1"/>
  <c r="L621" i="11"/>
  <c r="M621" i="11"/>
  <c r="N621" i="11" s="1"/>
  <c r="P621" i="11" s="1"/>
  <c r="L2199" i="11"/>
  <c r="M2199" i="11"/>
  <c r="L1251" i="11"/>
  <c r="M1251" i="11"/>
  <c r="L2006" i="11"/>
  <c r="M2006" i="11"/>
  <c r="L663" i="11"/>
  <c r="M663" i="11"/>
  <c r="L152" i="11"/>
  <c r="M152" i="11"/>
  <c r="M153" i="6" s="1"/>
  <c r="L1396" i="11"/>
  <c r="M1396" i="11"/>
  <c r="M1397" i="6" s="1"/>
  <c r="L928" i="11"/>
  <c r="M928" i="11"/>
  <c r="L2352" i="11"/>
  <c r="M2352" i="11"/>
  <c r="L1811" i="11"/>
  <c r="M1811" i="11"/>
  <c r="L2766" i="11"/>
  <c r="M2766" i="11"/>
  <c r="L2030" i="11"/>
  <c r="M2030" i="11"/>
  <c r="L1529" i="11"/>
  <c r="M1529" i="11"/>
  <c r="M1530" i="6" s="1"/>
  <c r="L2200" i="11"/>
  <c r="M2200" i="11"/>
  <c r="L2439" i="11"/>
  <c r="M2439" i="11"/>
  <c r="L1655" i="11"/>
  <c r="M1655" i="11"/>
  <c r="M1656" i="6" s="1"/>
  <c r="L59" i="11"/>
  <c r="M59" i="11"/>
  <c r="L110" i="11"/>
  <c r="M110" i="11"/>
  <c r="L1847" i="11"/>
  <c r="M1847" i="11"/>
  <c r="L1093" i="11"/>
  <c r="M1093" i="11"/>
  <c r="L1871" i="11"/>
  <c r="M1871" i="11"/>
  <c r="L2654" i="11"/>
  <c r="M2654" i="11"/>
  <c r="M2655" i="6" s="1"/>
  <c r="L2384" i="11"/>
  <c r="M2384" i="11"/>
  <c r="L2581" i="11"/>
  <c r="M2581" i="11"/>
  <c r="L570" i="11"/>
  <c r="M570" i="11"/>
  <c r="M571" i="6" s="1"/>
  <c r="L482" i="11"/>
  <c r="M482" i="11"/>
  <c r="M483" i="6" s="1"/>
  <c r="L195" i="11"/>
  <c r="M195" i="11"/>
  <c r="L1509" i="11"/>
  <c r="M1509" i="11"/>
  <c r="L2815" i="11"/>
  <c r="M2815" i="11"/>
  <c r="M2816" i="6" s="1"/>
  <c r="L835" i="11"/>
  <c r="M835" i="11"/>
  <c r="M836" i="6" s="1"/>
  <c r="L112" i="11"/>
  <c r="M112" i="11"/>
  <c r="M113" i="6" s="1"/>
  <c r="L1557" i="11"/>
  <c r="M1557" i="11"/>
  <c r="L2065" i="11"/>
  <c r="M2065" i="11"/>
  <c r="L2496" i="11"/>
  <c r="M2496" i="11"/>
  <c r="N2496" i="11" s="1"/>
  <c r="P2496" i="11" s="1"/>
  <c r="L2178" i="11"/>
  <c r="M2178" i="11"/>
  <c r="L1088" i="11"/>
  <c r="M1088" i="11"/>
  <c r="M1089" i="6" s="1"/>
  <c r="L845" i="11"/>
  <c r="M845" i="11"/>
  <c r="M846" i="6" s="1"/>
  <c r="L363" i="11"/>
  <c r="M363" i="11"/>
  <c r="L2634" i="11"/>
  <c r="M2634" i="11"/>
  <c r="L1504" i="11"/>
  <c r="M1504" i="11"/>
  <c r="L1663" i="11"/>
  <c r="M1663" i="11"/>
  <c r="N1663" i="11" s="1"/>
  <c r="P1663" i="11" s="1"/>
  <c r="L2397" i="11"/>
  <c r="M2397" i="11"/>
  <c r="M2398" i="6" s="1"/>
  <c r="L2651" i="11"/>
  <c r="M2651" i="11"/>
  <c r="M2652" i="6" s="1"/>
  <c r="L802" i="11"/>
  <c r="M802" i="11"/>
  <c r="L633" i="11"/>
  <c r="M633" i="11"/>
  <c r="L627" i="11"/>
  <c r="M627" i="11"/>
  <c r="L1941" i="11"/>
  <c r="M1941" i="11"/>
  <c r="L1666" i="11"/>
  <c r="M1666" i="11"/>
  <c r="L1693" i="11"/>
  <c r="M1693" i="11"/>
  <c r="L1514" i="11"/>
  <c r="M1514" i="11"/>
  <c r="L1969" i="11"/>
  <c r="M1969" i="11"/>
  <c r="L179" i="11"/>
  <c r="M179" i="11"/>
  <c r="M180" i="6" s="1"/>
  <c r="L863" i="11"/>
  <c r="M863" i="11"/>
  <c r="N863" i="11" s="1"/>
  <c r="P863" i="11" s="1"/>
  <c r="L1902" i="11"/>
  <c r="M1902" i="11"/>
  <c r="M1903" i="6" s="1"/>
  <c r="L1418" i="11"/>
  <c r="M1418" i="11"/>
  <c r="L1126" i="11"/>
  <c r="M1126" i="11"/>
  <c r="L355" i="11"/>
  <c r="M355" i="11"/>
  <c r="L2040" i="11"/>
  <c r="M2040" i="11"/>
  <c r="M2041" i="6" s="1"/>
  <c r="L637" i="11"/>
  <c r="M637" i="11"/>
  <c r="M638" i="6" s="1"/>
  <c r="L1145" i="11"/>
  <c r="M1145" i="11"/>
  <c r="L1166" i="11"/>
  <c r="M1166" i="11"/>
  <c r="M1167" i="6" s="1"/>
  <c r="L2495" i="11"/>
  <c r="M2495" i="11"/>
  <c r="L248" i="11"/>
  <c r="M248" i="11"/>
  <c r="M249" i="6" s="1"/>
  <c r="L2296" i="11"/>
  <c r="M2296" i="11"/>
  <c r="M2297" i="6" s="1"/>
  <c r="L2158" i="11"/>
  <c r="M2158" i="11"/>
  <c r="L2083" i="11"/>
  <c r="M2083" i="11"/>
  <c r="L523" i="11"/>
  <c r="M523" i="11"/>
  <c r="M524" i="6" s="1"/>
  <c r="L1037" i="11"/>
  <c r="M1037" i="11"/>
  <c r="M1038" i="6" s="1"/>
  <c r="L414" i="11"/>
  <c r="M414" i="11"/>
  <c r="L1205" i="11"/>
  <c r="M1205" i="11"/>
  <c r="L807" i="11"/>
  <c r="M807" i="11"/>
  <c r="L579" i="11"/>
  <c r="M579" i="11"/>
  <c r="L1035" i="11"/>
  <c r="M1035" i="11"/>
  <c r="M1036" i="6" s="1"/>
  <c r="L2109" i="11"/>
  <c r="M2109" i="11"/>
  <c r="L37" i="11"/>
  <c r="M37" i="11"/>
  <c r="L366" i="11"/>
  <c r="M366" i="11"/>
  <c r="M367" i="6" s="1"/>
  <c r="L591" i="11"/>
  <c r="M591" i="11"/>
  <c r="L526" i="11"/>
  <c r="M526" i="11"/>
  <c r="L2776" i="11"/>
  <c r="M2776" i="11"/>
  <c r="N2776" i="11" s="1"/>
  <c r="P2776" i="11" s="1"/>
  <c r="L1256" i="11"/>
  <c r="M1256" i="11"/>
  <c r="L1199" i="11"/>
  <c r="M1199" i="11"/>
  <c r="L2428" i="11"/>
  <c r="M2428" i="11"/>
  <c r="L2486" i="11"/>
  <c r="M2486" i="11"/>
  <c r="M2487" i="6" s="1"/>
  <c r="L784" i="11"/>
  <c r="M784" i="11"/>
  <c r="M785" i="6" s="1"/>
  <c r="L63" i="11"/>
  <c r="M63" i="11"/>
  <c r="N63" i="11" s="1"/>
  <c r="P63" i="11" s="1"/>
  <c r="L177" i="11"/>
  <c r="M177" i="11"/>
  <c r="L2393" i="11"/>
  <c r="M2393" i="11"/>
  <c r="L1289" i="11"/>
  <c r="M1289" i="11"/>
  <c r="L1248" i="11"/>
  <c r="M1248" i="11"/>
  <c r="L1000" i="11"/>
  <c r="M1000" i="11"/>
  <c r="L288" i="11"/>
  <c r="M288" i="11"/>
  <c r="L550" i="11"/>
  <c r="M550" i="11"/>
  <c r="L2591" i="11"/>
  <c r="M2591" i="11"/>
  <c r="L1486" i="11"/>
  <c r="M1486" i="11"/>
  <c r="L2357" i="11"/>
  <c r="M2357" i="11"/>
  <c r="L1386" i="11"/>
  <c r="M1386" i="11"/>
  <c r="M1387" i="6" s="1"/>
  <c r="L962" i="11"/>
  <c r="M962" i="11"/>
  <c r="N962" i="11" s="1"/>
  <c r="P962" i="11" s="1"/>
  <c r="L2084" i="11"/>
  <c r="M2084" i="11"/>
  <c r="L612" i="11"/>
  <c r="M612" i="11"/>
  <c r="L792" i="11"/>
  <c r="M792" i="11"/>
  <c r="L1240" i="11"/>
  <c r="M1240" i="11"/>
  <c r="L2430" i="11"/>
  <c r="M2430" i="11"/>
  <c r="M2431" i="6" s="1"/>
  <c r="L1976" i="11"/>
  <c r="M1976" i="11"/>
  <c r="L181" i="11"/>
  <c r="M181" i="11"/>
  <c r="L2367" i="11"/>
  <c r="M2367" i="11"/>
  <c r="L1410" i="11"/>
  <c r="M1410" i="11"/>
  <c r="L1196" i="11"/>
  <c r="M1196" i="11"/>
  <c r="L1946" i="11"/>
  <c r="M1946" i="11"/>
  <c r="M1947" i="6" s="1"/>
  <c r="L1674" i="11"/>
  <c r="M1674" i="11"/>
  <c r="M1675" i="6" s="1"/>
  <c r="L24" i="11"/>
  <c r="M24" i="11"/>
  <c r="L1138" i="11"/>
  <c r="M1138" i="11"/>
  <c r="L1837" i="11"/>
  <c r="M1837" i="11"/>
  <c r="L2250" i="11"/>
  <c r="M2250" i="11"/>
  <c r="L80" i="11"/>
  <c r="M80" i="11"/>
  <c r="M81" i="6" s="1"/>
  <c r="L532" i="11"/>
  <c r="M532" i="11"/>
  <c r="L1812" i="11"/>
  <c r="M1812" i="11"/>
  <c r="L614" i="11"/>
  <c r="M614" i="11"/>
  <c r="L636" i="11"/>
  <c r="M636" i="11"/>
  <c r="M637" i="6" s="1"/>
  <c r="L124" i="11"/>
  <c r="M124" i="11"/>
  <c r="M125" i="6" s="1"/>
  <c r="L2779" i="11"/>
  <c r="M2779" i="11"/>
  <c r="L2512" i="11"/>
  <c r="M2512" i="11"/>
  <c r="M2513" i="6" s="1"/>
  <c r="L465" i="11"/>
  <c r="M465" i="11"/>
  <c r="L391" i="11"/>
  <c r="M391" i="11"/>
  <c r="M392" i="6" s="1"/>
  <c r="L510" i="11"/>
  <c r="M510" i="11"/>
  <c r="L1721" i="11"/>
  <c r="M1721" i="11"/>
  <c r="M1722" i="6" s="1"/>
  <c r="L1331" i="11"/>
  <c r="M1331" i="11"/>
  <c r="L1310" i="11"/>
  <c r="M1310" i="11"/>
  <c r="L1596" i="11"/>
  <c r="M1596" i="11"/>
  <c r="L1058" i="11"/>
  <c r="M1058" i="11"/>
  <c r="L1232" i="11"/>
  <c r="M1232" i="11"/>
  <c r="M1233" i="6" s="1"/>
  <c r="L2407" i="11"/>
  <c r="M2407" i="11"/>
  <c r="L2375" i="11"/>
  <c r="M2375" i="11"/>
  <c r="N2375" i="11" s="1"/>
  <c r="P2375" i="11" s="1"/>
  <c r="L2744" i="11"/>
  <c r="M2744" i="11"/>
  <c r="L2422" i="11"/>
  <c r="M2422" i="11"/>
  <c r="L2468" i="11"/>
  <c r="M2468" i="11"/>
  <c r="L1658" i="11"/>
  <c r="M1658" i="11"/>
  <c r="M1659" i="6" s="1"/>
  <c r="L17" i="11"/>
  <c r="M17" i="11"/>
  <c r="L1678" i="11"/>
  <c r="M1678" i="11"/>
  <c r="L945" i="11"/>
  <c r="M945" i="11"/>
  <c r="L580" i="11"/>
  <c r="M580" i="11"/>
  <c r="L1982" i="11"/>
  <c r="M1982" i="11"/>
  <c r="L2322" i="11"/>
  <c r="M2322" i="11"/>
  <c r="L108" i="11"/>
  <c r="M108" i="11"/>
  <c r="L1870" i="11"/>
  <c r="M1870" i="11"/>
  <c r="L1388" i="11"/>
  <c r="M1388" i="11"/>
  <c r="L1157" i="11"/>
  <c r="M1157" i="11"/>
  <c r="L752" i="11"/>
  <c r="M752" i="11"/>
  <c r="L645" i="11"/>
  <c r="M645" i="11"/>
  <c r="M646" i="6" s="1"/>
  <c r="L1378" i="11"/>
  <c r="M1378" i="11"/>
  <c r="L547" i="11"/>
  <c r="M547" i="11"/>
  <c r="M548" i="6" s="1"/>
  <c r="L1971" i="11"/>
  <c r="M1971" i="11"/>
  <c r="M1972" i="6" s="1"/>
  <c r="L1671" i="11"/>
  <c r="M1671" i="11"/>
  <c r="L1741" i="11"/>
  <c r="M1741" i="11"/>
  <c r="L428" i="11"/>
  <c r="M428" i="11"/>
  <c r="L1188" i="11"/>
  <c r="M1188" i="11"/>
  <c r="L716" i="11"/>
  <c r="M716" i="11"/>
  <c r="L46" i="11"/>
  <c r="M46" i="11"/>
  <c r="N46" i="11" s="1"/>
  <c r="P46" i="11" s="1"/>
  <c r="L1029" i="11"/>
  <c r="M1029" i="11"/>
  <c r="L475" i="11"/>
  <c r="M475" i="11"/>
  <c r="L1090" i="11"/>
  <c r="M1090" i="11"/>
  <c r="L1285" i="11"/>
  <c r="M1285" i="11"/>
  <c r="L1692" i="11"/>
  <c r="M1692" i="11"/>
  <c r="N1692" i="11" s="1"/>
  <c r="P1692" i="11" s="1"/>
  <c r="L21" i="11"/>
  <c r="M21" i="11"/>
  <c r="L1190" i="11"/>
  <c r="M1190" i="11"/>
  <c r="L1030" i="11"/>
  <c r="M1030" i="11"/>
  <c r="L1872" i="11"/>
  <c r="M1872" i="11"/>
  <c r="L2524" i="11"/>
  <c r="M2524" i="11"/>
  <c r="M2525" i="6" s="1"/>
  <c r="L494" i="11"/>
  <c r="M494" i="11"/>
  <c r="M495" i="6" s="1"/>
  <c r="L1328" i="11"/>
  <c r="M1328" i="11"/>
  <c r="M1329" i="6" s="1"/>
  <c r="L1026" i="11"/>
  <c r="M1026" i="11"/>
  <c r="L1084" i="11"/>
  <c r="M1084" i="11"/>
  <c r="L2847" i="11"/>
  <c r="M2847" i="11"/>
  <c r="N2847" i="11" s="1"/>
  <c r="P2847" i="11" s="1"/>
  <c r="L1171" i="11"/>
  <c r="M1171" i="11"/>
  <c r="L2636" i="11"/>
  <c r="M2636" i="11"/>
  <c r="M2637" i="6" s="1"/>
  <c r="L1039" i="11"/>
  <c r="M1039" i="11"/>
  <c r="M1040" i="6" s="1"/>
  <c r="L1178" i="11"/>
  <c r="M1178" i="11"/>
  <c r="L1573" i="11"/>
  <c r="M1573" i="11"/>
  <c r="L1402" i="11"/>
  <c r="M1402" i="11"/>
  <c r="L2290" i="11"/>
  <c r="M2290" i="11"/>
  <c r="L13" i="11"/>
  <c r="M13" i="11"/>
  <c r="L2233" i="11"/>
  <c r="M2233" i="11"/>
  <c r="N2233" i="11" s="1"/>
  <c r="P2233" i="11" s="1"/>
  <c r="L1566" i="11"/>
  <c r="M1566" i="11"/>
  <c r="L2050" i="11"/>
  <c r="M2050" i="11"/>
  <c r="L47" i="11"/>
  <c r="M47" i="11"/>
  <c r="M48" i="6" s="1"/>
  <c r="L2683" i="11"/>
  <c r="M2683" i="11"/>
  <c r="L88" i="11"/>
  <c r="M88" i="11"/>
  <c r="M89" i="6" s="1"/>
  <c r="L1121" i="11"/>
  <c r="M1121" i="11"/>
  <c r="M1122" i="6" s="1"/>
  <c r="L787" i="11"/>
  <c r="M787" i="11"/>
  <c r="L2026" i="11"/>
  <c r="M2026" i="11"/>
  <c r="L798" i="11"/>
  <c r="M798" i="11"/>
  <c r="L1726" i="11"/>
  <c r="M1726" i="11"/>
  <c r="L346" i="11"/>
  <c r="M346" i="11"/>
  <c r="M347" i="6" s="1"/>
  <c r="L2192" i="11"/>
  <c r="M2192" i="11"/>
  <c r="L1380" i="11"/>
  <c r="M1380" i="11"/>
  <c r="L2433" i="11"/>
  <c r="M2433" i="11"/>
  <c r="L2458" i="11"/>
  <c r="M2458" i="11"/>
  <c r="L631" i="11"/>
  <c r="M631" i="11"/>
  <c r="L458" i="11"/>
  <c r="M458" i="11"/>
  <c r="M459" i="6" s="1"/>
  <c r="L96" i="11"/>
  <c r="M96" i="11"/>
  <c r="N96" i="11" s="1"/>
  <c r="P96" i="11" s="1"/>
  <c r="L170" i="11"/>
  <c r="M170" i="11"/>
  <c r="L1434" i="11"/>
  <c r="M1434" i="11"/>
  <c r="L2070" i="11"/>
  <c r="M2070" i="11"/>
  <c r="M2071" i="6" s="1"/>
  <c r="L725" i="11"/>
  <c r="M725" i="11"/>
  <c r="N725" i="11" s="1"/>
  <c r="P725" i="11" s="1"/>
  <c r="L121" i="11"/>
  <c r="M121" i="11"/>
  <c r="L2647" i="11"/>
  <c r="M2647" i="11"/>
  <c r="M2648" i="6" s="1"/>
  <c r="L1236" i="11"/>
  <c r="M1236" i="11"/>
  <c r="N1236" i="11" s="1"/>
  <c r="P1236" i="11" s="1"/>
  <c r="L672" i="11"/>
  <c r="M672" i="11"/>
  <c r="L2582" i="11"/>
  <c r="M2582" i="11"/>
  <c r="N2582" i="11" s="1"/>
  <c r="P2582" i="11" s="1"/>
  <c r="L730" i="11"/>
  <c r="M730" i="11"/>
  <c r="L506" i="11"/>
  <c r="M506" i="11"/>
  <c r="L1203" i="11"/>
  <c r="M1203" i="11"/>
  <c r="L1882" i="11"/>
  <c r="M1882" i="11"/>
  <c r="M1883" i="6" s="1"/>
  <c r="L1163" i="11"/>
  <c r="M1163" i="11"/>
  <c r="L2423" i="11"/>
  <c r="M2423" i="11"/>
  <c r="N2423" i="11" s="1"/>
  <c r="P2423" i="11" s="1"/>
  <c r="L1451" i="11"/>
  <c r="M1451" i="11"/>
  <c r="M1452" i="6" s="1"/>
  <c r="L2108" i="11"/>
  <c r="M2108" i="11"/>
  <c r="L1072" i="11"/>
  <c r="M1072" i="11"/>
  <c r="M1073" i="6" s="1"/>
  <c r="L2441" i="11"/>
  <c r="M2441" i="11"/>
  <c r="N2441" i="11" s="1"/>
  <c r="P2441" i="11" s="1"/>
  <c r="L2554" i="11"/>
  <c r="M2554" i="11"/>
  <c r="L300" i="11"/>
  <c r="M300" i="11"/>
  <c r="L958" i="11"/>
  <c r="M958" i="11"/>
  <c r="L2454" i="11"/>
  <c r="M2454" i="11"/>
  <c r="M2455" i="6" s="1"/>
  <c r="L2575" i="11"/>
  <c r="M2575" i="11"/>
  <c r="M2576" i="6" s="1"/>
  <c r="L2741" i="11"/>
  <c r="M2741" i="11"/>
  <c r="L148" i="11"/>
  <c r="M148" i="11"/>
  <c r="N148" i="11" s="1"/>
  <c r="P148" i="11" s="1"/>
  <c r="L1848" i="11"/>
  <c r="M1848" i="11"/>
  <c r="L742" i="11"/>
  <c r="M742" i="11"/>
  <c r="N742" i="11" s="1"/>
  <c r="P742" i="11" s="1"/>
  <c r="L1901" i="11"/>
  <c r="M1901" i="11"/>
  <c r="M1902" i="6" s="1"/>
  <c r="L131" i="11"/>
  <c r="M131" i="11"/>
  <c r="M132" i="6" s="1"/>
  <c r="L1427" i="11"/>
  <c r="M1427" i="11"/>
  <c r="L844" i="11"/>
  <c r="M844" i="11"/>
  <c r="M845" i="6" s="1"/>
  <c r="L2255" i="11"/>
  <c r="M2255" i="11"/>
  <c r="L1101" i="11"/>
  <c r="M1101" i="11"/>
  <c r="L1316" i="11"/>
  <c r="M1316" i="11"/>
  <c r="L712" i="11"/>
  <c r="M712" i="11"/>
  <c r="N712" i="11" s="1"/>
  <c r="P712" i="11" s="1"/>
  <c r="L2615" i="11"/>
  <c r="M2615" i="11"/>
  <c r="M2616" i="6" s="1"/>
  <c r="L2711" i="11"/>
  <c r="M2711" i="11"/>
  <c r="L1846" i="11"/>
  <c r="M1846" i="11"/>
  <c r="M1847" i="6" s="1"/>
  <c r="L634" i="11"/>
  <c r="M634" i="11"/>
  <c r="L1349" i="11"/>
  <c r="M1349" i="11"/>
  <c r="L2510" i="11"/>
  <c r="M2510" i="11"/>
  <c r="N2510" i="11" s="1"/>
  <c r="P2510" i="11" s="1"/>
  <c r="L162" i="11"/>
  <c r="M162" i="11"/>
  <c r="L1821" i="11"/>
  <c r="M1821" i="11"/>
  <c r="L1207" i="11"/>
  <c r="M1207" i="11"/>
  <c r="L25" i="11"/>
  <c r="M25" i="11"/>
  <c r="L2103" i="11"/>
  <c r="M2103" i="11"/>
  <c r="M2104" i="6" s="1"/>
  <c r="L2487" i="11"/>
  <c r="M2487" i="11"/>
  <c r="N2487" i="11" s="1"/>
  <c r="P2487" i="11" s="1"/>
  <c r="L1179" i="11"/>
  <c r="M1179" i="11"/>
  <c r="L931" i="11"/>
  <c r="M931" i="11"/>
  <c r="L822" i="11"/>
  <c r="M822" i="11"/>
  <c r="M823" i="6" s="1"/>
  <c r="L1923" i="11"/>
  <c r="M1923" i="11"/>
  <c r="M1924" i="6" s="1"/>
  <c r="L204" i="11"/>
  <c r="M204" i="11"/>
  <c r="N204" i="11" s="1"/>
  <c r="P204" i="11" s="1"/>
  <c r="L2354" i="11"/>
  <c r="M2354" i="11"/>
  <c r="N2354" i="11" s="1"/>
  <c r="P2354" i="11" s="1"/>
  <c r="L4" i="11"/>
  <c r="M4" i="11"/>
  <c r="L732" i="11"/>
  <c r="M732" i="11"/>
  <c r="L399" i="11"/>
  <c r="M399" i="11"/>
  <c r="L1591" i="11"/>
  <c r="M1591" i="11"/>
  <c r="L1980" i="11"/>
  <c r="M1980" i="11"/>
  <c r="M1981" i="6" s="1"/>
  <c r="L2823" i="11"/>
  <c r="M2823" i="11"/>
  <c r="N2823" i="11" s="1"/>
  <c r="P2823" i="11" s="1"/>
  <c r="L2499" i="11"/>
  <c r="M2499" i="11"/>
  <c r="L260" i="11"/>
  <c r="M260" i="11"/>
  <c r="L2419" i="11"/>
  <c r="M2419" i="11"/>
  <c r="L1389" i="11"/>
  <c r="M1389" i="11"/>
  <c r="N1389" i="11" s="1"/>
  <c r="P1389" i="11" s="1"/>
  <c r="L1996" i="11"/>
  <c r="M1996" i="11"/>
  <c r="N1996" i="11" s="1"/>
  <c r="P1996" i="11" s="1"/>
  <c r="L793" i="11"/>
  <c r="M793" i="11"/>
  <c r="L318" i="11"/>
  <c r="M318" i="11"/>
  <c r="L2041" i="11"/>
  <c r="M2041" i="11"/>
  <c r="L2140" i="11"/>
  <c r="M2140" i="11"/>
  <c r="L1609" i="11"/>
  <c r="M1609" i="11"/>
  <c r="L2111" i="11"/>
  <c r="M2111" i="11"/>
  <c r="L217" i="11"/>
  <c r="M217" i="11"/>
  <c r="M218" i="6" s="1"/>
  <c r="L1836" i="11"/>
  <c r="M1836" i="11"/>
  <c r="L190" i="11"/>
  <c r="M190" i="11"/>
  <c r="N190" i="11" s="1"/>
  <c r="P190" i="11" s="1"/>
  <c r="L159" i="11"/>
  <c r="M159" i="11"/>
  <c r="N159" i="11" s="1"/>
  <c r="P159" i="11" s="1"/>
  <c r="L303" i="11"/>
  <c r="M303" i="11"/>
  <c r="L1062" i="11"/>
  <c r="M1062" i="11"/>
  <c r="L969" i="11"/>
  <c r="M969" i="11"/>
  <c r="L2442" i="11"/>
  <c r="M2442" i="11"/>
  <c r="L870" i="11"/>
  <c r="M870" i="11"/>
  <c r="N870" i="11" s="1"/>
  <c r="P870" i="11" s="1"/>
  <c r="L1212" i="11"/>
  <c r="M1212" i="11"/>
  <c r="L1161" i="11"/>
  <c r="M1161" i="11"/>
  <c r="L531" i="11"/>
  <c r="M531" i="11"/>
  <c r="M532" i="6" s="1"/>
  <c r="L932" i="11"/>
  <c r="M932" i="11"/>
  <c r="M933" i="6" s="1"/>
  <c r="L2157" i="11"/>
  <c r="M2157" i="11"/>
  <c r="L1690" i="11"/>
  <c r="M1690" i="11"/>
  <c r="L2259" i="11"/>
  <c r="M2259" i="11"/>
  <c r="N2259" i="11" s="1"/>
  <c r="P2259" i="11" s="1"/>
  <c r="L2214" i="11"/>
  <c r="M2214" i="11"/>
  <c r="N2214" i="11" s="1"/>
  <c r="P2214" i="11" s="1"/>
  <c r="L2240" i="11"/>
  <c r="M2240" i="11"/>
  <c r="N2240" i="11" s="1"/>
  <c r="P2240" i="11" s="1"/>
  <c r="L720" i="11"/>
  <c r="M720" i="11"/>
  <c r="N720" i="11" s="1"/>
  <c r="P720" i="11" s="1"/>
  <c r="L207" i="11"/>
  <c r="M207" i="11"/>
  <c r="L2122" i="11"/>
  <c r="M2122" i="11"/>
  <c r="L158" i="11"/>
  <c r="M158" i="11"/>
  <c r="L339" i="11"/>
  <c r="M339" i="11"/>
  <c r="L985" i="11"/>
  <c r="M985" i="11"/>
  <c r="M986" i="6" s="1"/>
  <c r="L193" i="11"/>
  <c r="M193" i="11"/>
  <c r="M194" i="6" s="1"/>
  <c r="L1987" i="11"/>
  <c r="M1987" i="11"/>
  <c r="L1865" i="11"/>
  <c r="M1865" i="11"/>
  <c r="L2415" i="11"/>
  <c r="M2415" i="11"/>
  <c r="M2416" i="6" s="1"/>
  <c r="L2336" i="11"/>
  <c r="M2336" i="11"/>
  <c r="L452" i="11"/>
  <c r="M452" i="11"/>
  <c r="L1907" i="11"/>
  <c r="M1907" i="11"/>
  <c r="N1907" i="11" s="1"/>
  <c r="P1907" i="11" s="1"/>
  <c r="L102" i="11"/>
  <c r="M102" i="11"/>
  <c r="L2846" i="11"/>
  <c r="M2846" i="11"/>
  <c r="L347" i="11"/>
  <c r="M347" i="11"/>
  <c r="L282" i="11"/>
  <c r="M282" i="11"/>
  <c r="L281" i="11"/>
  <c r="M281" i="11"/>
  <c r="M282" i="6" s="1"/>
  <c r="L2576" i="11"/>
  <c r="M2576" i="11"/>
  <c r="M2577" i="6" s="1"/>
  <c r="L1640" i="11"/>
  <c r="M1640" i="11"/>
  <c r="L2532" i="11"/>
  <c r="M2532" i="11"/>
  <c r="L2716" i="11"/>
  <c r="M2716" i="11"/>
  <c r="L2087" i="11"/>
  <c r="M2087" i="11"/>
  <c r="L437" i="11"/>
  <c r="M437" i="11"/>
  <c r="L2545" i="11"/>
  <c r="M2545" i="11"/>
  <c r="M2546" i="6" s="1"/>
  <c r="L1672" i="11"/>
  <c r="M1672" i="11"/>
  <c r="L2572" i="11"/>
  <c r="M2572" i="11"/>
  <c r="L2272" i="11"/>
  <c r="M2272" i="11"/>
  <c r="L2005" i="11"/>
  <c r="M2005" i="11"/>
  <c r="L625" i="11"/>
  <c r="M625" i="11"/>
  <c r="L398" i="11"/>
  <c r="M398" i="11"/>
  <c r="L1813" i="11"/>
  <c r="M1813" i="11"/>
  <c r="L795" i="11"/>
  <c r="M795" i="11"/>
  <c r="L1660" i="11"/>
  <c r="M1660" i="11"/>
  <c r="L751" i="11"/>
  <c r="M751" i="11"/>
  <c r="L1027" i="11"/>
  <c r="M1027" i="11"/>
  <c r="L1365" i="11"/>
  <c r="M1365" i="11"/>
  <c r="L352" i="11"/>
  <c r="M352" i="11"/>
  <c r="L574" i="11"/>
  <c r="M574" i="11"/>
  <c r="L527" i="11"/>
  <c r="M527" i="11"/>
  <c r="L2085" i="11"/>
  <c r="M2085" i="11"/>
  <c r="L1111" i="11"/>
  <c r="M1111" i="11"/>
  <c r="L1113" i="11"/>
  <c r="M1113" i="11"/>
  <c r="M1114" i="6" s="1"/>
  <c r="L790" i="11"/>
  <c r="M790" i="11"/>
  <c r="N790" i="11" s="1"/>
  <c r="P790" i="11" s="1"/>
  <c r="L1860" i="11"/>
  <c r="M1860" i="11"/>
  <c r="L684" i="11"/>
  <c r="M684" i="11"/>
  <c r="L1776" i="11"/>
  <c r="M1776" i="11"/>
  <c r="L2042" i="11"/>
  <c r="M2042" i="11"/>
  <c r="L2719" i="11"/>
  <c r="M2719" i="11"/>
  <c r="L2307" i="11"/>
  <c r="M2307" i="11"/>
  <c r="L1147" i="11"/>
  <c r="M1147" i="11"/>
  <c r="L2377" i="11"/>
  <c r="M2377" i="11"/>
  <c r="M2378" i="6" s="1"/>
  <c r="L188" i="11"/>
  <c r="M188" i="11"/>
  <c r="N188" i="11" s="1"/>
  <c r="P188" i="11" s="1"/>
  <c r="L2163" i="11"/>
  <c r="M2163" i="11"/>
  <c r="L2556" i="11"/>
  <c r="M2556" i="11"/>
  <c r="M2557" i="6" s="1"/>
  <c r="L840" i="11"/>
  <c r="M840" i="11"/>
  <c r="L2348" i="11"/>
  <c r="M2348" i="11"/>
  <c r="N2348" i="11" s="1"/>
  <c r="P2348" i="11" s="1"/>
  <c r="L49" i="11"/>
  <c r="M49" i="11"/>
  <c r="L1216" i="11"/>
  <c r="M1216" i="11"/>
  <c r="L2355" i="11"/>
  <c r="M2355" i="11"/>
  <c r="L1526" i="11"/>
  <c r="M1526" i="11"/>
  <c r="M1527" i="6" s="1"/>
  <c r="L650" i="11"/>
  <c r="M650" i="11"/>
  <c r="L2583" i="11"/>
  <c r="M2583" i="11"/>
  <c r="L710" i="11"/>
  <c r="M710" i="11"/>
  <c r="N710" i="11" s="1"/>
  <c r="P710" i="11" s="1"/>
  <c r="L1838" i="11"/>
  <c r="M1838" i="11"/>
  <c r="L2794" i="11"/>
  <c r="M2794" i="11"/>
  <c r="M2795" i="6" s="1"/>
  <c r="L1395" i="11"/>
  <c r="M1395" i="11"/>
  <c r="N1395" i="11" s="1"/>
  <c r="P1395" i="11" s="1"/>
  <c r="L2299" i="11"/>
  <c r="M2299" i="11"/>
  <c r="L1302" i="11"/>
  <c r="M1302" i="11"/>
  <c r="L2832" i="11"/>
  <c r="M2832" i="11"/>
  <c r="M2833" i="6" s="1"/>
  <c r="L722" i="11"/>
  <c r="M722" i="11"/>
  <c r="L963" i="11"/>
  <c r="M963" i="11"/>
  <c r="L2064" i="11"/>
  <c r="M2064" i="11"/>
  <c r="M2065" i="6" s="1"/>
  <c r="L370" i="11"/>
  <c r="M370" i="11"/>
  <c r="L322" i="11"/>
  <c r="M322" i="11"/>
  <c r="L679" i="11"/>
  <c r="M679" i="11"/>
  <c r="M680" i="6" s="1"/>
  <c r="L1775" i="11"/>
  <c r="M1775" i="11"/>
  <c r="L2066" i="11"/>
  <c r="M2066" i="11"/>
  <c r="M2067" i="6" s="1"/>
  <c r="L1762" i="11"/>
  <c r="M1762" i="11"/>
  <c r="M1763" i="6" s="1"/>
  <c r="L1140" i="11"/>
  <c r="M1140" i="11"/>
  <c r="L408" i="11"/>
  <c r="M408" i="11"/>
  <c r="L279" i="11"/>
  <c r="M279" i="11"/>
  <c r="L294" i="11"/>
  <c r="M294" i="11"/>
  <c r="L1148" i="11"/>
  <c r="M1148" i="11"/>
  <c r="L436" i="11"/>
  <c r="M436" i="11"/>
  <c r="L1795" i="11"/>
  <c r="M1795" i="11"/>
  <c r="M1796" i="6" s="1"/>
  <c r="L129" i="11"/>
  <c r="M129" i="11"/>
  <c r="L274" i="11"/>
  <c r="M274" i="11"/>
  <c r="L149" i="11"/>
  <c r="M149" i="11"/>
  <c r="M150" i="6" s="1"/>
  <c r="L1081" i="11"/>
  <c r="M1081" i="11"/>
  <c r="N1081" i="11" s="1"/>
  <c r="P1081" i="11" s="1"/>
  <c r="L965" i="11"/>
  <c r="M965" i="11"/>
  <c r="N965" i="11" s="1"/>
  <c r="P965" i="11" s="1"/>
  <c r="L2090" i="11"/>
  <c r="M2090" i="11"/>
  <c r="L1997" i="11"/>
  <c r="M1997" i="11"/>
  <c r="L1657" i="11"/>
  <c r="M1657" i="11"/>
  <c r="M1658" i="6" s="1"/>
  <c r="L2650" i="11"/>
  <c r="M2650" i="11"/>
  <c r="N2650" i="11" s="1"/>
  <c r="P2650" i="11" s="1"/>
  <c r="L2504" i="11"/>
  <c r="M2504" i="11"/>
  <c r="L2528" i="11"/>
  <c r="M2528" i="11"/>
  <c r="M2529" i="6" s="1"/>
  <c r="L1245" i="11"/>
  <c r="M1245" i="11"/>
  <c r="N1245" i="11" s="1"/>
  <c r="P1245" i="11" s="1"/>
  <c r="L2542" i="11"/>
  <c r="M2542" i="11"/>
  <c r="L1670" i="11"/>
  <c r="M1670" i="11"/>
  <c r="L403" i="11"/>
  <c r="M403" i="11"/>
  <c r="L1055" i="11"/>
  <c r="M1055" i="11"/>
  <c r="M1056" i="6" s="1"/>
  <c r="L2437" i="11"/>
  <c r="M2437" i="11"/>
  <c r="M2438" i="6" s="1"/>
  <c r="L714" i="11"/>
  <c r="M714" i="11"/>
  <c r="L1750" i="11"/>
  <c r="M1750" i="11"/>
  <c r="L1921" i="11"/>
  <c r="M1921" i="11"/>
  <c r="M1922" i="6" s="1"/>
  <c r="L1703" i="11"/>
  <c r="M1703" i="11"/>
  <c r="L975" i="11"/>
  <c r="M975" i="11"/>
  <c r="N975" i="11" s="1"/>
  <c r="P975" i="11" s="1"/>
  <c r="L719" i="11"/>
  <c r="M719" i="11"/>
  <c r="M720" i="6" s="1"/>
  <c r="L2101" i="11"/>
  <c r="M2101" i="11"/>
  <c r="L1785" i="11"/>
  <c r="M1785" i="11"/>
  <c r="L95" i="11"/>
  <c r="M95" i="11"/>
  <c r="N95" i="11" s="1"/>
  <c r="P95" i="11" s="1"/>
  <c r="L882" i="11"/>
  <c r="M882" i="11"/>
  <c r="L2461" i="11"/>
  <c r="M2461" i="11"/>
  <c r="L1059" i="11"/>
  <c r="M1059" i="11"/>
  <c r="N1059" i="11" s="1"/>
  <c r="P1059" i="11" s="1"/>
  <c r="L1379" i="11"/>
  <c r="M1379" i="11"/>
  <c r="L2746" i="11"/>
  <c r="M2746" i="11"/>
  <c r="L2602" i="11"/>
  <c r="M2602" i="11"/>
  <c r="M2603" i="6" s="1"/>
  <c r="L1794" i="11"/>
  <c r="M1794" i="11"/>
  <c r="N1794" i="11" s="1"/>
  <c r="P1794" i="11" s="1"/>
  <c r="L3" i="11"/>
  <c r="M3" i="11"/>
  <c r="L2300" i="11"/>
  <c r="M2300" i="11"/>
  <c r="M2301" i="6" s="1"/>
  <c r="L2523" i="11"/>
  <c r="M2523" i="11"/>
  <c r="L2686" i="11"/>
  <c r="M2686" i="11"/>
  <c r="L1919" i="11"/>
  <c r="M1919" i="11"/>
  <c r="L1753" i="11"/>
  <c r="M1753" i="11"/>
  <c r="L2607" i="11"/>
  <c r="M2607" i="11"/>
  <c r="N2607" i="11" s="1"/>
  <c r="P2607" i="11" s="1"/>
  <c r="L1368" i="11"/>
  <c r="M1368" i="11"/>
  <c r="L2760" i="11"/>
  <c r="M2760" i="11"/>
  <c r="L815" i="11"/>
  <c r="M815" i="11"/>
  <c r="L1398" i="11"/>
  <c r="M1398" i="11"/>
  <c r="L2414" i="11"/>
  <c r="M2414" i="11"/>
  <c r="L1688" i="11"/>
  <c r="M1688" i="11"/>
  <c r="M1689" i="6" s="1"/>
  <c r="L1142" i="11"/>
  <c r="M1142" i="11"/>
  <c r="L1057" i="11"/>
  <c r="M1057" i="11"/>
  <c r="L2633" i="11"/>
  <c r="M2633" i="11"/>
  <c r="M2634" i="6" s="1"/>
  <c r="L911" i="11"/>
  <c r="M911" i="11"/>
  <c r="N911" i="11" s="1"/>
  <c r="P911" i="11" s="1"/>
  <c r="L2037" i="11"/>
  <c r="M2037" i="11"/>
  <c r="N2037" i="11" s="1"/>
  <c r="P2037" i="11" s="1"/>
  <c r="L147" i="11"/>
  <c r="M147" i="11"/>
  <c r="L308" i="11"/>
  <c r="M308" i="11"/>
  <c r="M309" i="6" s="1"/>
  <c r="L737" i="11"/>
  <c r="M737" i="11"/>
  <c r="L196" i="11"/>
  <c r="M196" i="11"/>
  <c r="L153" i="11"/>
  <c r="M153" i="11"/>
  <c r="L1537" i="11"/>
  <c r="M1537" i="11"/>
  <c r="L362" i="11"/>
  <c r="M362" i="11"/>
  <c r="M363" i="6" s="1"/>
  <c r="L653" i="11"/>
  <c r="M653" i="11"/>
  <c r="M654" i="6" s="1"/>
  <c r="L880" i="11"/>
  <c r="M880" i="11"/>
  <c r="L1416" i="11"/>
  <c r="M1416" i="11"/>
  <c r="L2303" i="11"/>
  <c r="M2303" i="11"/>
  <c r="L677" i="11"/>
  <c r="M677" i="11"/>
  <c r="M678" i="6" s="1"/>
  <c r="L1539" i="11"/>
  <c r="M1539" i="11"/>
  <c r="L1876" i="11"/>
  <c r="M1876" i="11"/>
  <c r="M1877" i="6" s="1"/>
  <c r="L1020" i="11"/>
  <c r="M1020" i="11"/>
  <c r="L1369" i="11"/>
  <c r="M1369" i="11"/>
  <c r="L924" i="11"/>
  <c r="M924" i="11"/>
  <c r="L1247" i="11"/>
  <c r="M1247" i="11"/>
  <c r="N1247" i="11" s="1"/>
  <c r="P1247" i="11" s="1"/>
  <c r="L1638" i="11"/>
  <c r="M1638" i="11"/>
  <c r="L2639" i="11"/>
  <c r="M2639" i="11"/>
  <c r="M2640" i="6" s="1"/>
  <c r="L1031" i="11"/>
  <c r="M1031" i="11"/>
  <c r="L920" i="11"/>
  <c r="M920" i="11"/>
  <c r="L2763" i="11"/>
  <c r="M2763" i="11"/>
  <c r="L238" i="11"/>
  <c r="M238" i="11"/>
  <c r="L2222" i="11"/>
  <c r="M2222" i="11"/>
  <c r="L1689" i="11"/>
  <c r="M1689" i="11"/>
  <c r="M1690" i="6" s="1"/>
  <c r="L1442" i="11"/>
  <c r="M1442" i="11"/>
  <c r="L1124" i="11"/>
  <c r="M1124" i="11"/>
  <c r="L1589" i="11"/>
  <c r="M1589" i="11"/>
  <c r="L2252" i="11"/>
  <c r="M2252" i="11"/>
  <c r="M2253" i="6" s="1"/>
  <c r="L620" i="11"/>
  <c r="M620" i="11"/>
  <c r="M621" i="6" s="1"/>
  <c r="L2706" i="11"/>
  <c r="M2706" i="11"/>
  <c r="N2706" i="11" s="1"/>
  <c r="P2706" i="11" s="1"/>
  <c r="L2092" i="11"/>
  <c r="M2092" i="11"/>
  <c r="L938" i="11"/>
  <c r="M938" i="11"/>
  <c r="L6" i="11"/>
  <c r="M6" i="11"/>
  <c r="L287" i="11"/>
  <c r="M287" i="11"/>
  <c r="L82" i="11"/>
  <c r="M82" i="11"/>
  <c r="M83" i="6" s="1"/>
  <c r="L1968" i="11"/>
  <c r="M1968" i="11"/>
  <c r="M1969" i="6" s="1"/>
  <c r="L1625" i="11"/>
  <c r="M1625" i="11"/>
  <c r="M1626" i="6" s="1"/>
  <c r="L2492" i="11"/>
  <c r="M2492" i="11"/>
  <c r="L1617" i="11"/>
  <c r="M1617" i="11"/>
  <c r="L748" i="11"/>
  <c r="M748" i="11"/>
  <c r="M749" i="6" s="1"/>
  <c r="L97" i="11"/>
  <c r="M97" i="11"/>
  <c r="M98" i="6" s="1"/>
  <c r="L1642" i="11"/>
  <c r="M1642" i="11"/>
  <c r="L253" i="11"/>
  <c r="M253" i="11"/>
  <c r="L877" i="11"/>
  <c r="M877" i="11"/>
  <c r="L317" i="11"/>
  <c r="M317" i="11"/>
  <c r="L1578" i="11"/>
  <c r="M1578" i="11"/>
  <c r="M1579" i="6" s="1"/>
  <c r="L1384" i="11"/>
  <c r="M1384" i="11"/>
  <c r="L361" i="11"/>
  <c r="M361" i="11"/>
  <c r="N361" i="11" s="1"/>
  <c r="P361" i="11" s="1"/>
  <c r="L325" i="11"/>
  <c r="M325" i="11"/>
  <c r="L852" i="11"/>
  <c r="M852" i="11"/>
  <c r="L61" i="11"/>
  <c r="M61" i="11"/>
  <c r="L174" i="11"/>
  <c r="M174" i="11"/>
  <c r="L74" i="11"/>
  <c r="M74" i="11"/>
  <c r="N74" i="11" s="1"/>
  <c r="P74" i="11" s="1"/>
  <c r="L810" i="11"/>
  <c r="M810" i="11"/>
  <c r="M811" i="6" s="1"/>
  <c r="L1176" i="11"/>
  <c r="M1176" i="11"/>
  <c r="L632" i="11"/>
  <c r="M632" i="11"/>
  <c r="L451" i="11"/>
  <c r="M451" i="11"/>
  <c r="N451" i="11" s="1"/>
  <c r="P451" i="11" s="1"/>
  <c r="L2820" i="11"/>
  <c r="M2820" i="11"/>
  <c r="L951" i="11"/>
  <c r="M951" i="11"/>
  <c r="M952" i="6" s="1"/>
  <c r="L2835" i="11"/>
  <c r="M2835" i="11"/>
  <c r="L832" i="11"/>
  <c r="M832" i="11"/>
  <c r="L536" i="11"/>
  <c r="M536" i="11"/>
  <c r="L1280" i="11"/>
  <c r="M1280" i="11"/>
  <c r="L1881" i="11"/>
  <c r="M1881" i="11"/>
  <c r="M1882" i="6" s="1"/>
  <c r="L306" i="11"/>
  <c r="M306" i="11"/>
  <c r="L34" i="11"/>
  <c r="M34" i="11"/>
  <c r="L1751" i="11"/>
  <c r="M1751" i="11"/>
  <c r="N1751" i="11" s="1"/>
  <c r="P1751" i="11" s="1"/>
  <c r="L2648" i="11"/>
  <c r="M2648" i="11"/>
  <c r="L600" i="11"/>
  <c r="M600" i="11"/>
  <c r="M601" i="6" s="1"/>
  <c r="L2317" i="11"/>
  <c r="M2317" i="11"/>
  <c r="L1519" i="11"/>
  <c r="M1519" i="11"/>
  <c r="N1519" i="11" s="1"/>
  <c r="P1519" i="11" s="1"/>
  <c r="L1356" i="11"/>
  <c r="M1356" i="11"/>
  <c r="M1357" i="6" s="1"/>
  <c r="L271" i="11"/>
  <c r="M271" i="11"/>
  <c r="L1441" i="11"/>
  <c r="M1441" i="11"/>
  <c r="L104" i="11"/>
  <c r="M104" i="11"/>
  <c r="N104" i="11" s="1"/>
  <c r="P104" i="11" s="1"/>
  <c r="L239" i="11"/>
  <c r="M239" i="11"/>
  <c r="L2205" i="11"/>
  <c r="M2205" i="11"/>
  <c r="N2205" i="11" s="1"/>
  <c r="P2205" i="11" s="1"/>
  <c r="L1210" i="11"/>
  <c r="M1210" i="11"/>
  <c r="N1210" i="11" s="1"/>
  <c r="P1210" i="11" s="1"/>
  <c r="L1631" i="11"/>
  <c r="M1631" i="11"/>
  <c r="L602" i="11"/>
  <c r="M602" i="11"/>
  <c r="L889" i="11"/>
  <c r="M889" i="11"/>
  <c r="M890" i="6" s="1"/>
  <c r="L335" i="11"/>
  <c r="M335" i="11"/>
  <c r="L199" i="11"/>
  <c r="M199" i="11"/>
  <c r="M200" i="6" s="1"/>
  <c r="L101" i="11"/>
  <c r="M101" i="11"/>
  <c r="L2626" i="11"/>
  <c r="M2626" i="11"/>
  <c r="L937" i="11"/>
  <c r="M937" i="11"/>
  <c r="L1233" i="11"/>
  <c r="M1233" i="11"/>
  <c r="L791" i="11"/>
  <c r="M791" i="11"/>
  <c r="L343" i="11"/>
  <c r="M343" i="11"/>
  <c r="N343" i="11" s="1"/>
  <c r="P343" i="11" s="1"/>
  <c r="L1162" i="11"/>
  <c r="M1162" i="11"/>
  <c r="N1162" i="11" s="1"/>
  <c r="P1162" i="11" s="1"/>
  <c r="L2603" i="11"/>
  <c r="M2603" i="11"/>
  <c r="N2603" i="11" s="1"/>
  <c r="P2603" i="11" s="1"/>
  <c r="L2112" i="11"/>
  <c r="M2112" i="11"/>
  <c r="M2113" i="6" s="1"/>
  <c r="L1986" i="11"/>
  <c r="M1986" i="11"/>
  <c r="L2526" i="11"/>
  <c r="M2526" i="11"/>
  <c r="L1433" i="11"/>
  <c r="M1433" i="11"/>
  <c r="M1434" i="6" s="1"/>
  <c r="L2730" i="11"/>
  <c r="M2730" i="11"/>
  <c r="N2730" i="11" s="1"/>
  <c r="P2730" i="11" s="1"/>
  <c r="L450" i="11"/>
  <c r="M450" i="11"/>
  <c r="L685" i="11"/>
  <c r="M685" i="11"/>
  <c r="L2540" i="11"/>
  <c r="M2540" i="11"/>
  <c r="M2541" i="6" s="1"/>
  <c r="L1226" i="11"/>
  <c r="M1226" i="11"/>
  <c r="L2710" i="11"/>
  <c r="M2710" i="11"/>
  <c r="L2432" i="11"/>
  <c r="M2432" i="11"/>
  <c r="M2433" i="6" s="1"/>
  <c r="L1629" i="11"/>
  <c r="M1629" i="11"/>
  <c r="L2628" i="11"/>
  <c r="M2628" i="11"/>
  <c r="N2628" i="11" s="1"/>
  <c r="P2628" i="11" s="1"/>
  <c r="L92" i="11"/>
  <c r="M92" i="11"/>
  <c r="L1869" i="11"/>
  <c r="M1869" i="11"/>
  <c r="L2024" i="11"/>
  <c r="M2024" i="11"/>
  <c r="M2025" i="6" s="1"/>
  <c r="L454" i="11"/>
  <c r="M454" i="11"/>
  <c r="L1588" i="11"/>
  <c r="M1588" i="11"/>
  <c r="L2708" i="11"/>
  <c r="M2708" i="11"/>
  <c r="N2708" i="11" s="1"/>
  <c r="P2708" i="11" s="1"/>
  <c r="L1936" i="11"/>
  <c r="M1936" i="11"/>
  <c r="L831" i="11"/>
  <c r="M831" i="11"/>
  <c r="L2096" i="11"/>
  <c r="M2096" i="11"/>
  <c r="L90" i="11"/>
  <c r="M90" i="11"/>
  <c r="L746" i="11"/>
  <c r="M746" i="11"/>
  <c r="L727" i="11"/>
  <c r="M727" i="11"/>
  <c r="L1770" i="11"/>
  <c r="M1770" i="11"/>
  <c r="L1544" i="11"/>
  <c r="M1544" i="11"/>
  <c r="M1545" i="6" s="1"/>
  <c r="L721" i="11"/>
  <c r="M721" i="11"/>
  <c r="M722" i="6" s="1"/>
  <c r="L992" i="11"/>
  <c r="M992" i="11"/>
  <c r="M993" i="6" s="1"/>
  <c r="L989" i="11"/>
  <c r="M989" i="11"/>
  <c r="L1788" i="11"/>
  <c r="M1788" i="11"/>
  <c r="L1264" i="11"/>
  <c r="M1264" i="11"/>
  <c r="L220" i="11"/>
  <c r="M220" i="11"/>
  <c r="N220" i="11" s="1"/>
  <c r="P220" i="11" s="1"/>
  <c r="L1046" i="11"/>
  <c r="M1046" i="11"/>
  <c r="L345" i="11"/>
  <c r="M345" i="11"/>
  <c r="M346" i="6" s="1"/>
  <c r="L1593" i="11"/>
  <c r="M1593" i="11"/>
  <c r="L630" i="11"/>
  <c r="M630" i="11"/>
  <c r="L2608" i="11"/>
  <c r="M2608" i="11"/>
  <c r="N2608" i="11" s="1"/>
  <c r="P2608" i="11" s="1"/>
  <c r="L2331" i="11"/>
  <c r="M2331" i="11"/>
  <c r="L525" i="11"/>
  <c r="M525" i="11"/>
  <c r="L955" i="11"/>
  <c r="M955" i="11"/>
  <c r="N955" i="11" s="1"/>
  <c r="P955" i="11" s="1"/>
  <c r="L1783" i="11"/>
  <c r="M1783" i="11"/>
  <c r="L1878" i="11"/>
  <c r="M1878" i="11"/>
  <c r="L1446" i="11"/>
  <c r="M1446" i="11"/>
  <c r="M1447" i="6" s="1"/>
  <c r="L1844" i="11"/>
  <c r="M1844" i="11"/>
  <c r="L1827" i="11"/>
  <c r="M1827" i="11"/>
  <c r="L733" i="11"/>
  <c r="M733" i="11"/>
  <c r="M734" i="6" s="1"/>
  <c r="L1345" i="11"/>
  <c r="M1345" i="11"/>
  <c r="L2263" i="11"/>
  <c r="M2263" i="11"/>
  <c r="L609" i="11"/>
  <c r="M609" i="11"/>
  <c r="L2688" i="11"/>
  <c r="M2688" i="11"/>
  <c r="L1675" i="11"/>
  <c r="M1675" i="11"/>
  <c r="M1676" i="6" s="1"/>
  <c r="L460" i="11"/>
  <c r="M460" i="11"/>
  <c r="M461" i="6" s="1"/>
  <c r="L1235" i="11"/>
  <c r="M1235" i="11"/>
  <c r="L1896" i="11"/>
  <c r="M1896" i="11"/>
  <c r="L2019" i="11"/>
  <c r="M2019" i="11"/>
  <c r="M2020" i="6" s="1"/>
  <c r="L1374" i="11"/>
  <c r="M1374" i="11"/>
  <c r="L2733" i="11"/>
  <c r="M2733" i="11"/>
  <c r="M2734" i="6" s="1"/>
  <c r="L904" i="11"/>
  <c r="M904" i="11"/>
  <c r="L2720" i="11"/>
  <c r="M2720" i="11"/>
  <c r="L429" i="11"/>
  <c r="M429" i="11"/>
  <c r="L701" i="11"/>
  <c r="M701" i="11"/>
  <c r="L2506" i="11"/>
  <c r="M2506" i="11"/>
  <c r="N2506" i="11" s="1"/>
  <c r="P2506" i="11" s="1"/>
  <c r="L1729" i="11"/>
  <c r="M1729" i="11"/>
  <c r="N1729" i="11" s="1"/>
  <c r="P1729" i="11" s="1"/>
  <c r="L2517" i="11"/>
  <c r="M2517" i="11"/>
  <c r="M2518" i="6" s="1"/>
  <c r="L864" i="11"/>
  <c r="M864" i="11"/>
  <c r="L1323" i="11"/>
  <c r="M1323" i="11"/>
  <c r="L690" i="11"/>
  <c r="M690" i="11"/>
  <c r="N690" i="11" s="1"/>
  <c r="P690" i="11" s="1"/>
  <c r="L1701" i="11"/>
  <c r="M1701" i="11"/>
  <c r="N1701" i="11" s="1"/>
  <c r="P1701" i="11" s="1"/>
  <c r="L2031" i="11"/>
  <c r="M2031" i="11"/>
  <c r="M2032" i="6" s="1"/>
  <c r="L2567" i="11"/>
  <c r="M2567" i="11"/>
  <c r="N2567" i="11" s="1"/>
  <c r="P2567" i="11" s="1"/>
  <c r="L1595" i="11"/>
  <c r="M1595" i="11"/>
  <c r="L389" i="11"/>
  <c r="M389" i="11"/>
  <c r="L797" i="11"/>
  <c r="M797" i="11"/>
  <c r="L1984" i="11"/>
  <c r="M1984" i="11"/>
  <c r="L1800" i="11"/>
  <c r="M1800" i="11"/>
  <c r="L944" i="11"/>
  <c r="M944" i="11"/>
  <c r="M945" i="6" s="1"/>
  <c r="L1626" i="11"/>
  <c r="M1626" i="11"/>
  <c r="L2102" i="11"/>
  <c r="M2102" i="11"/>
  <c r="L266" i="11"/>
  <c r="M266" i="11"/>
  <c r="L756" i="11"/>
  <c r="M756" i="11"/>
  <c r="N756" i="11" s="1"/>
  <c r="P756" i="11" s="1"/>
  <c r="L540" i="11"/>
  <c r="M540" i="11"/>
  <c r="L1106" i="11"/>
  <c r="M1106" i="11"/>
  <c r="M1107" i="6" s="1"/>
  <c r="L2277" i="11"/>
  <c r="M2277" i="11"/>
  <c r="L1592" i="11"/>
  <c r="M1592" i="11"/>
  <c r="L2185" i="11"/>
  <c r="M2185" i="11"/>
  <c r="L1758" i="11"/>
  <c r="M1758" i="11"/>
  <c r="L1615" i="11"/>
  <c r="M1615" i="11"/>
  <c r="L383" i="11"/>
  <c r="M383" i="11"/>
  <c r="M384" i="6" s="1"/>
  <c r="L2764" i="11"/>
  <c r="M2764" i="11"/>
  <c r="L1276" i="11"/>
  <c r="M1276" i="11"/>
  <c r="L2254" i="11"/>
  <c r="M2254" i="11"/>
  <c r="M2255" i="6" s="1"/>
  <c r="L1651" i="11"/>
  <c r="M1651" i="11"/>
  <c r="L511" i="11"/>
  <c r="M511" i="11"/>
  <c r="L1073" i="11"/>
  <c r="M1073" i="11"/>
  <c r="M1074" i="6" s="1"/>
  <c r="L57" i="11"/>
  <c r="M57" i="11"/>
  <c r="L990" i="11"/>
  <c r="M990" i="11"/>
  <c r="L486" i="11"/>
  <c r="M486" i="11"/>
  <c r="N486" i="11" s="1"/>
  <c r="P486" i="11" s="1"/>
  <c r="L173" i="11"/>
  <c r="M173" i="11"/>
  <c r="M174" i="6" s="1"/>
  <c r="L116" i="11"/>
  <c r="M116" i="11"/>
  <c r="L2818" i="11"/>
  <c r="M2818" i="11"/>
  <c r="L1802" i="11"/>
  <c r="M1802" i="11"/>
  <c r="L1697" i="11"/>
  <c r="M1697" i="11"/>
  <c r="L836" i="11"/>
  <c r="M836" i="11"/>
  <c r="N836" i="11" s="1"/>
  <c r="P836" i="11" s="1"/>
  <c r="L936" i="11"/>
  <c r="M936" i="11"/>
  <c r="M937" i="6" s="1"/>
  <c r="L541" i="11"/>
  <c r="M541" i="11"/>
  <c r="L186" i="11"/>
  <c r="M186" i="11"/>
  <c r="M187" i="6" s="1"/>
  <c r="L2661" i="11"/>
  <c r="M2661" i="11"/>
  <c r="L1143" i="11"/>
  <c r="M1143" i="11"/>
  <c r="L2110" i="11"/>
  <c r="M2110" i="11"/>
  <c r="L1652" i="11"/>
  <c r="M1652" i="11"/>
  <c r="L2416" i="11"/>
  <c r="M2416" i="11"/>
  <c r="M2417" i="6" s="1"/>
  <c r="L30" i="11"/>
  <c r="M30" i="11"/>
  <c r="M31" i="6" s="1"/>
  <c r="L2197" i="11"/>
  <c r="M2197" i="11"/>
  <c r="L508" i="11"/>
  <c r="M508" i="11"/>
  <c r="L1787" i="11"/>
  <c r="M1787" i="11"/>
  <c r="L816" i="11"/>
  <c r="M816" i="11"/>
  <c r="M817" i="6" s="1"/>
  <c r="L1680" i="11"/>
  <c r="M1680" i="11"/>
  <c r="M1681" i="6" s="1"/>
  <c r="L1211" i="11"/>
  <c r="M1211" i="11"/>
  <c r="L777" i="11"/>
  <c r="M777" i="11"/>
  <c r="L984" i="11"/>
  <c r="M984" i="11"/>
  <c r="L2194" i="11"/>
  <c r="M2194" i="11"/>
  <c r="L1193" i="11"/>
  <c r="M1193" i="11"/>
  <c r="M1194" i="6" s="1"/>
  <c r="L1036" i="11"/>
  <c r="M1036" i="11"/>
  <c r="L1018" i="11"/>
  <c r="M1018" i="11"/>
  <c r="M1019" i="6" s="1"/>
  <c r="L1122" i="11"/>
  <c r="M1122" i="11"/>
  <c r="L834" i="11"/>
  <c r="M834" i="11"/>
  <c r="L2139" i="11"/>
  <c r="M2139" i="11"/>
  <c r="M2140" i="6" s="1"/>
  <c r="L381" i="11"/>
  <c r="M381" i="11"/>
  <c r="L2385" i="11"/>
  <c r="M2385" i="11"/>
  <c r="M2386" i="6" s="1"/>
  <c r="L2238" i="11"/>
  <c r="M2238" i="11"/>
  <c r="L1412" i="11"/>
  <c r="M1412" i="11"/>
  <c r="L2562" i="11"/>
  <c r="M2562" i="11"/>
  <c r="L481" i="11"/>
  <c r="M481" i="11"/>
  <c r="L2536" i="11"/>
  <c r="M2536" i="11"/>
  <c r="L1158" i="11"/>
  <c r="M1158" i="11"/>
  <c r="L1597" i="11"/>
  <c r="M1597" i="11"/>
  <c r="M1598" i="6" s="1"/>
  <c r="L2369" i="11"/>
  <c r="M2369" i="11"/>
  <c r="L1559" i="11"/>
  <c r="M1559" i="11"/>
  <c r="L590" i="11"/>
  <c r="M590" i="11"/>
  <c r="M591" i="6" s="1"/>
  <c r="L2014" i="11"/>
  <c r="M2014" i="11"/>
  <c r="M2015" i="6" s="1"/>
  <c r="L1513" i="11"/>
  <c r="M1513" i="11"/>
  <c r="N1513" i="11" s="1"/>
  <c r="P1513" i="11" s="1"/>
  <c r="L68" i="11"/>
  <c r="M68" i="11"/>
  <c r="M69" i="6" s="1"/>
  <c r="L2053" i="11"/>
  <c r="M2053" i="11"/>
  <c r="L1490" i="11"/>
  <c r="M1490" i="11"/>
  <c r="N1490" i="11" s="1"/>
  <c r="P1490" i="11" s="1"/>
  <c r="L404" i="11"/>
  <c r="M404" i="11"/>
  <c r="L2128" i="11"/>
  <c r="M2128" i="11"/>
  <c r="L785" i="11"/>
  <c r="M785" i="11"/>
  <c r="L1470" i="11"/>
  <c r="M1470" i="11"/>
  <c r="L420" i="11"/>
  <c r="M420" i="11"/>
  <c r="L1661" i="11"/>
  <c r="M1661" i="11"/>
  <c r="L2215" i="11"/>
  <c r="M2215" i="11"/>
  <c r="L902" i="11"/>
  <c r="M902" i="11"/>
  <c r="M903" i="6" s="1"/>
  <c r="L1085" i="11"/>
  <c r="M1085" i="11"/>
  <c r="M1086" i="6" s="1"/>
  <c r="L2424" i="11"/>
  <c r="M2424" i="11"/>
  <c r="M2425" i="6" s="1"/>
  <c r="L1074" i="11"/>
  <c r="M1074" i="11"/>
  <c r="L2134" i="11"/>
  <c r="M2134" i="11"/>
  <c r="M2135" i="6" s="1"/>
  <c r="L1522" i="11"/>
  <c r="M1522" i="11"/>
  <c r="L2020" i="11"/>
  <c r="M2020" i="11"/>
  <c r="L2751" i="11"/>
  <c r="M2751" i="11"/>
  <c r="M2752" i="6" s="1"/>
  <c r="L555" i="11"/>
  <c r="M555" i="11"/>
  <c r="M556" i="6" s="1"/>
  <c r="L237" i="11"/>
  <c r="M237" i="11"/>
  <c r="L434" i="11"/>
  <c r="M434" i="11"/>
  <c r="L2311" i="11"/>
  <c r="M2311" i="11"/>
  <c r="L1808" i="11"/>
  <c r="M1808" i="11"/>
  <c r="L651" i="11"/>
  <c r="M651" i="11"/>
  <c r="M652" i="6" s="1"/>
  <c r="L616" i="11"/>
  <c r="M616" i="11"/>
  <c r="M617" i="6" s="1"/>
  <c r="L141" i="11"/>
  <c r="M141" i="11"/>
  <c r="M142" i="6" s="1"/>
  <c r="L930" i="11"/>
  <c r="M930" i="11"/>
  <c r="L1168" i="11"/>
  <c r="M1168" i="11"/>
  <c r="L33" i="11"/>
  <c r="M33" i="11"/>
  <c r="L228" i="11"/>
  <c r="M228" i="11"/>
  <c r="M229" i="6" s="1"/>
  <c r="L2718" i="11"/>
  <c r="M2718" i="11"/>
  <c r="M2719" i="6" s="1"/>
  <c r="L470" i="11"/>
  <c r="M470" i="11"/>
  <c r="L1224" i="11"/>
  <c r="M1224" i="11"/>
  <c r="L1914" i="11"/>
  <c r="M1914" i="11"/>
  <c r="L223" i="11"/>
  <c r="M223" i="11"/>
  <c r="L799" i="11"/>
  <c r="M799" i="11"/>
  <c r="M800" i="6" s="1"/>
  <c r="L1547" i="11"/>
  <c r="M1547" i="11"/>
  <c r="M1548" i="6" s="1"/>
  <c r="L2493" i="11"/>
  <c r="M2493" i="11"/>
  <c r="L789" i="11"/>
  <c r="M789" i="11"/>
  <c r="L1857" i="11"/>
  <c r="M1857" i="11"/>
  <c r="M1858" i="6" s="1"/>
  <c r="L1722" i="11"/>
  <c r="M1722" i="11"/>
  <c r="L2570" i="11"/>
  <c r="M2570" i="11"/>
  <c r="M2571" i="6" s="1"/>
  <c r="L1572" i="11"/>
  <c r="M1572" i="11"/>
  <c r="N1572" i="11" s="1"/>
  <c r="P1572" i="11" s="1"/>
  <c r="L2756" i="11"/>
  <c r="M2756" i="11"/>
  <c r="L1843" i="11"/>
  <c r="M1843" i="11"/>
  <c r="L72" i="11"/>
  <c r="M72" i="11"/>
  <c r="L304" i="11"/>
  <c r="M304" i="11"/>
  <c r="L1732" i="11"/>
  <c r="M1732" i="11"/>
  <c r="L805" i="11"/>
  <c r="M805" i="11"/>
  <c r="L2047" i="11"/>
  <c r="M2047" i="11"/>
  <c r="L329" i="11"/>
  <c r="M329" i="11"/>
  <c r="L1500" i="11"/>
  <c r="M1500" i="11"/>
  <c r="L210" i="11"/>
  <c r="M210" i="11"/>
  <c r="M211" i="6" s="1"/>
  <c r="L1603" i="11"/>
  <c r="M1603" i="11"/>
  <c r="N1603" i="11" s="1"/>
  <c r="P1603" i="11" s="1"/>
  <c r="L589" i="11"/>
  <c r="M589" i="11"/>
  <c r="L689" i="11"/>
  <c r="M689" i="11"/>
  <c r="L2679" i="11"/>
  <c r="M2679" i="11"/>
  <c r="L270" i="11"/>
  <c r="M270" i="11"/>
  <c r="L1391" i="11"/>
  <c r="M1391" i="11"/>
  <c r="M1392" i="6" s="1"/>
  <c r="L1257" i="11"/>
  <c r="M1257" i="11"/>
  <c r="N1257" i="11" s="1"/>
  <c r="P1257" i="11" s="1"/>
  <c r="L2342" i="11"/>
  <c r="M2342" i="11"/>
  <c r="N2342" i="11" s="1"/>
  <c r="P2342" i="11" s="1"/>
  <c r="L597" i="11"/>
  <c r="M597" i="11"/>
  <c r="L2265" i="11"/>
  <c r="M2265" i="11"/>
  <c r="L2063" i="11"/>
  <c r="M2063" i="11"/>
  <c r="L36" i="11"/>
  <c r="M36" i="11"/>
  <c r="L1542" i="11"/>
  <c r="M1542" i="11"/>
  <c r="M1543" i="6" s="1"/>
  <c r="L394" i="11"/>
  <c r="M394" i="11"/>
  <c r="N394" i="11" s="1"/>
  <c r="P394" i="11" s="1"/>
  <c r="L169" i="11"/>
  <c r="M169" i="11"/>
  <c r="L471" i="11"/>
  <c r="M471" i="11"/>
  <c r="L1450" i="11"/>
  <c r="M1450" i="11"/>
  <c r="N1450" i="11" s="1"/>
  <c r="P1450" i="11" s="1"/>
  <c r="L2640" i="11"/>
  <c r="M2640" i="11"/>
  <c r="L2025" i="11"/>
  <c r="M2025" i="11"/>
  <c r="L1198" i="11"/>
  <c r="M1198" i="11"/>
  <c r="N1198" i="11" s="1"/>
  <c r="P1198" i="11" s="1"/>
  <c r="L667" i="11"/>
  <c r="M667" i="11"/>
  <c r="L53" i="11"/>
  <c r="M53" i="11"/>
  <c r="L2382" i="11"/>
  <c r="M2382" i="11"/>
  <c r="L731" i="11"/>
  <c r="M731" i="11"/>
  <c r="N731" i="11" s="1"/>
  <c r="P731" i="11" s="1"/>
  <c r="L1790" i="11"/>
  <c r="M1790" i="11"/>
  <c r="L981" i="11"/>
  <c r="M981" i="11"/>
  <c r="L1962" i="11"/>
  <c r="M1962" i="11"/>
  <c r="L1845" i="11"/>
  <c r="M1845" i="11"/>
  <c r="L1458" i="11"/>
  <c r="M1458" i="11"/>
  <c r="L1118" i="11"/>
  <c r="M1118" i="11"/>
  <c r="L81" i="11"/>
  <c r="M81" i="11"/>
  <c r="L1978" i="11"/>
  <c r="M1978" i="11"/>
  <c r="M1979" i="6" s="1"/>
  <c r="L86" i="11"/>
  <c r="M86" i="11"/>
  <c r="L2613" i="11"/>
  <c r="M2613" i="11"/>
  <c r="M2614" i="6" s="1"/>
  <c r="L2337" i="11"/>
  <c r="M2337" i="11"/>
  <c r="L495" i="11"/>
  <c r="M495" i="11"/>
  <c r="L413" i="11"/>
  <c r="M413" i="11"/>
  <c r="L1218" i="11"/>
  <c r="M1218" i="11"/>
  <c r="M1219" i="6" s="1"/>
  <c r="L1994" i="11"/>
  <c r="M1994" i="11"/>
  <c r="L334" i="11"/>
  <c r="M334" i="11"/>
  <c r="L66" i="11"/>
  <c r="M66" i="11"/>
  <c r="L2034" i="11"/>
  <c r="M2034" i="11"/>
  <c r="M2035" i="6" s="1"/>
  <c r="L656" i="11"/>
  <c r="M656" i="11"/>
  <c r="L1754" i="11"/>
  <c r="M1754" i="11"/>
  <c r="N1754" i="11" s="1"/>
  <c r="P1754" i="11" s="1"/>
  <c r="L357" i="11"/>
  <c r="M357" i="11"/>
  <c r="L157" i="11"/>
  <c r="M157" i="11"/>
  <c r="L1136" i="11"/>
  <c r="M1136" i="11"/>
  <c r="L1664" i="11"/>
  <c r="M1664" i="11"/>
  <c r="L9" i="11"/>
  <c r="M9" i="11"/>
  <c r="L280" i="11"/>
  <c r="M280" i="11"/>
  <c r="M281" i="6" s="1"/>
  <c r="L900" i="11"/>
  <c r="M900" i="11"/>
  <c r="L2326" i="11"/>
  <c r="M2326" i="11"/>
  <c r="L1371" i="11"/>
  <c r="M1371" i="11"/>
  <c r="L1492" i="11"/>
  <c r="M1492" i="11"/>
  <c r="L1120" i="11"/>
  <c r="M1120" i="11"/>
  <c r="M1121" i="6" s="1"/>
  <c r="L69" i="11"/>
  <c r="M69" i="11"/>
  <c r="M70" i="6" s="1"/>
  <c r="L2735" i="11"/>
  <c r="M2735" i="11"/>
  <c r="N2735" i="11" s="1"/>
  <c r="P2735" i="11" s="1"/>
  <c r="L176" i="11"/>
  <c r="M176" i="11"/>
  <c r="L2805" i="11"/>
  <c r="M2805" i="11"/>
  <c r="L2267" i="11"/>
  <c r="M2267" i="11"/>
  <c r="L2" i="11"/>
  <c r="M2" i="11"/>
  <c r="M321" i="6"/>
  <c r="N320" i="11"/>
  <c r="P320" i="11" s="1"/>
  <c r="N2501" i="11"/>
  <c r="P2501" i="11" s="1"/>
  <c r="M1069" i="6"/>
  <c r="N1068" i="11"/>
  <c r="P1068" i="11" s="1"/>
  <c r="M755" i="6"/>
  <c r="N754" i="11"/>
  <c r="P754" i="11" s="1"/>
  <c r="M41" i="6"/>
  <c r="N40" i="11"/>
  <c r="P40" i="11" s="1"/>
  <c r="M1631" i="6"/>
  <c r="N1630" i="11"/>
  <c r="P1630" i="11" s="1"/>
  <c r="N755" i="11"/>
  <c r="P755" i="11" s="1"/>
  <c r="M531" i="6"/>
  <c r="N530" i="11"/>
  <c r="P530" i="11" s="1"/>
  <c r="M264" i="6"/>
  <c r="N263" i="11"/>
  <c r="P263" i="11" s="1"/>
  <c r="N843" i="11"/>
  <c r="P843" i="11" s="1"/>
  <c r="M844" i="6"/>
  <c r="M2775" i="6"/>
  <c r="N2774" i="11"/>
  <c r="P2774" i="11" s="1"/>
  <c r="M2076" i="6"/>
  <c r="N2075" i="11"/>
  <c r="P2075" i="11" s="1"/>
  <c r="M697" i="6"/>
  <c r="N696" i="11"/>
  <c r="P696" i="11" s="1"/>
  <c r="M1787" i="6"/>
  <c r="N1786" i="11"/>
  <c r="P1786" i="11" s="1"/>
  <c r="M2600" i="6"/>
  <c r="N2599" i="11"/>
  <c r="P2599" i="11" s="1"/>
  <c r="M2118" i="6"/>
  <c r="N2117" i="11"/>
  <c r="P2117" i="11" s="1"/>
  <c r="M2028" i="6"/>
  <c r="N2027" i="11"/>
  <c r="P2027" i="11" s="1"/>
  <c r="M2702" i="6"/>
  <c r="N2701" i="11"/>
  <c r="P2701" i="11" s="1"/>
  <c r="M2646" i="6"/>
  <c r="N2645" i="11"/>
  <c r="P2645" i="11" s="1"/>
  <c r="M2372" i="6"/>
  <c r="N2371" i="11"/>
  <c r="P2371" i="11" s="1"/>
  <c r="M2840" i="6"/>
  <c r="N2839" i="11"/>
  <c r="P2839" i="11" s="1"/>
  <c r="M2661" i="6"/>
  <c r="N2660" i="11"/>
  <c r="P2660" i="11" s="1"/>
  <c r="M2061" i="6"/>
  <c r="N2060" i="11"/>
  <c r="P2060" i="11" s="1"/>
  <c r="M2413" i="6"/>
  <c r="N2412" i="11"/>
  <c r="P2412" i="11" s="1"/>
  <c r="M1318" i="6"/>
  <c r="N1317" i="11"/>
  <c r="P1317" i="11" s="1"/>
  <c r="M202" i="6"/>
  <c r="N201" i="11"/>
  <c r="P201" i="11" s="1"/>
  <c r="M930" i="6"/>
  <c r="N929" i="11"/>
  <c r="P929" i="11" s="1"/>
  <c r="M692" i="6"/>
  <c r="N691" i="11"/>
  <c r="P691" i="11" s="1"/>
  <c r="M1468" i="6"/>
  <c r="N1467" i="11"/>
  <c r="P1467" i="11" s="1"/>
  <c r="M2247" i="6"/>
  <c r="N2246" i="11"/>
  <c r="P2246" i="11" s="1"/>
  <c r="M237" i="6"/>
  <c r="N236" i="11"/>
  <c r="P236" i="11" s="1"/>
  <c r="M497" i="6"/>
  <c r="N496" i="11"/>
  <c r="P496" i="11" s="1"/>
  <c r="M2701" i="6"/>
  <c r="N2700" i="11"/>
  <c r="P2700" i="11" s="1"/>
  <c r="M1654" i="6"/>
  <c r="N1653" i="11"/>
  <c r="P1653" i="11" s="1"/>
  <c r="M725" i="6"/>
  <c r="N724" i="11"/>
  <c r="P724" i="11" s="1"/>
  <c r="M186" i="6"/>
  <c r="N185" i="11"/>
  <c r="P185" i="11" s="1"/>
  <c r="M1446" i="6"/>
  <c r="N1445" i="11"/>
  <c r="P1445" i="11" s="1"/>
  <c r="M539" i="6"/>
  <c r="N538" i="11"/>
  <c r="P538" i="11" s="1"/>
  <c r="M987" i="6"/>
  <c r="N986" i="11"/>
  <c r="P986" i="11" s="1"/>
  <c r="M2412" i="6"/>
  <c r="N2411" i="11"/>
  <c r="P2411" i="11" s="1"/>
  <c r="M1306" i="6"/>
  <c r="N1305" i="11"/>
  <c r="P1305" i="11" s="1"/>
  <c r="M1521" i="6"/>
  <c r="N1520" i="11"/>
  <c r="P1520" i="11" s="1"/>
  <c r="M422" i="6"/>
  <c r="N421" i="11"/>
  <c r="P421" i="11" s="1"/>
  <c r="M2284" i="6"/>
  <c r="N2283" i="11"/>
  <c r="P2283" i="11" s="1"/>
  <c r="M2489" i="6"/>
  <c r="N2488" i="11"/>
  <c r="P2488" i="11" s="1"/>
  <c r="M847" i="6"/>
  <c r="N846" i="11"/>
  <c r="P846" i="11" s="1"/>
  <c r="M2498" i="6"/>
  <c r="N2497" i="11"/>
  <c r="P2497" i="11" s="1"/>
  <c r="M2612" i="6"/>
  <c r="N2611" i="11"/>
  <c r="P2611" i="11" s="1"/>
  <c r="N480" i="11"/>
  <c r="P480" i="11" s="1"/>
  <c r="M118" i="6"/>
  <c r="N117" i="11"/>
  <c r="P117" i="11" s="1"/>
  <c r="M242" i="6"/>
  <c r="N241" i="11"/>
  <c r="P241" i="11" s="1"/>
  <c r="M1719" i="6"/>
  <c r="N1718" i="11"/>
  <c r="P1718" i="11" s="1"/>
  <c r="M129" i="6"/>
  <c r="N128" i="11"/>
  <c r="P128" i="11" s="1"/>
  <c r="M984" i="6"/>
  <c r="N983" i="11"/>
  <c r="P983" i="11" s="1"/>
  <c r="M2674" i="6"/>
  <c r="N2673" i="11"/>
  <c r="P2673" i="11" s="1"/>
  <c r="M204" i="6"/>
  <c r="N203" i="11"/>
  <c r="P203" i="11" s="1"/>
  <c r="N2270" i="11"/>
  <c r="P2270" i="11" s="1"/>
  <c r="M2733" i="6"/>
  <c r="N2732" i="11"/>
  <c r="P2732" i="11" s="1"/>
  <c r="M2471" i="6"/>
  <c r="N2470" i="11"/>
  <c r="P2470" i="11" s="1"/>
  <c r="M1875" i="6"/>
  <c r="N1874" i="11"/>
  <c r="P1874" i="11" s="1"/>
  <c r="M1585" i="6"/>
  <c r="N1584" i="11"/>
  <c r="P1584" i="11" s="1"/>
  <c r="M333" i="6"/>
  <c r="N332" i="11"/>
  <c r="P332" i="11" s="1"/>
  <c r="M565" i="6"/>
  <c r="N564" i="11"/>
  <c r="P564" i="11" s="1"/>
  <c r="M894" i="6"/>
  <c r="N893" i="11"/>
  <c r="P893" i="11" s="1"/>
  <c r="M2030" i="6"/>
  <c r="N2029" i="11"/>
  <c r="P2029" i="11" s="1"/>
  <c r="M1769" i="6"/>
  <c r="N1768" i="11"/>
  <c r="P1768" i="11" s="1"/>
  <c r="M913" i="6"/>
  <c r="N912" i="11"/>
  <c r="P912" i="11" s="1"/>
  <c r="M889" i="6"/>
  <c r="N888" i="11"/>
  <c r="P888" i="11" s="1"/>
  <c r="M2341" i="6"/>
  <c r="N2340" i="11"/>
  <c r="P2340" i="11" s="1"/>
  <c r="M1790" i="6"/>
  <c r="N1789" i="11"/>
  <c r="P1789" i="11" s="1"/>
  <c r="M2294" i="6"/>
  <c r="N2293" i="11"/>
  <c r="P2293" i="11" s="1"/>
  <c r="N2642" i="11"/>
  <c r="P2642" i="11" s="1"/>
  <c r="M2643" i="6"/>
  <c r="M674" i="6"/>
  <c r="N673" i="11"/>
  <c r="P673" i="11" s="1"/>
  <c r="M1095" i="6"/>
  <c r="N1094" i="11"/>
  <c r="P1094" i="11" s="1"/>
  <c r="M593" i="6"/>
  <c r="N592" i="11"/>
  <c r="P592" i="11" s="1"/>
  <c r="M1008" i="6"/>
  <c r="N1007" i="11"/>
  <c r="P1007" i="11" s="1"/>
  <c r="M600" i="6"/>
  <c r="N599" i="11"/>
  <c r="P599" i="11" s="1"/>
  <c r="M2019" i="6"/>
  <c r="N2018" i="11"/>
  <c r="P2018" i="11" s="1"/>
  <c r="M2075" i="6"/>
  <c r="N2074" i="11"/>
  <c r="P2074" i="11" s="1"/>
  <c r="M582" i="6"/>
  <c r="N581" i="11"/>
  <c r="P581" i="11" s="1"/>
  <c r="M212" i="6"/>
  <c r="N211" i="11"/>
  <c r="P211" i="11" s="1"/>
  <c r="M407" i="6"/>
  <c r="N406" i="11"/>
  <c r="P406" i="11" s="1"/>
  <c r="M2679" i="6"/>
  <c r="N2678" i="11"/>
  <c r="P2678" i="11" s="1"/>
  <c r="M1555" i="6"/>
  <c r="N1554" i="11"/>
  <c r="P1554" i="11" s="1"/>
  <c r="M277" i="6"/>
  <c r="M2758" i="6"/>
  <c r="N2757" i="11"/>
  <c r="P2757" i="11" s="1"/>
  <c r="M231" i="6"/>
  <c r="N230" i="11"/>
  <c r="P230" i="11" s="1"/>
  <c r="M739" i="6"/>
  <c r="N738" i="11"/>
  <c r="P738" i="11" s="1"/>
  <c r="M1818" i="6"/>
  <c r="N1817" i="11"/>
  <c r="P1817" i="11" s="1"/>
  <c r="M1130" i="6"/>
  <c r="N1129" i="11"/>
  <c r="P1129" i="11" s="1"/>
  <c r="M891" i="6"/>
  <c r="N890" i="11"/>
  <c r="P890" i="11" s="1"/>
  <c r="M2293" i="6"/>
  <c r="N2292" i="11"/>
  <c r="P2292" i="11" s="1"/>
  <c r="M1128" i="6"/>
  <c r="N1127" i="11"/>
  <c r="P1127" i="11" s="1"/>
  <c r="M2161" i="6"/>
  <c r="N2160" i="11"/>
  <c r="P2160" i="11" s="1"/>
  <c r="M465" i="6"/>
  <c r="N464" i="11"/>
  <c r="P464" i="11" s="1"/>
  <c r="M2631" i="6"/>
  <c r="N2630" i="11"/>
  <c r="P2630" i="11" s="1"/>
  <c r="M2222" i="6"/>
  <c r="N2221" i="11"/>
  <c r="P2221" i="11" s="1"/>
  <c r="M2740" i="6"/>
  <c r="N2739" i="11"/>
  <c r="P2739" i="11" s="1"/>
  <c r="M584" i="6"/>
  <c r="N583" i="11"/>
  <c r="P583" i="11" s="1"/>
  <c r="M595" i="6"/>
  <c r="N594" i="11"/>
  <c r="P594" i="11" s="1"/>
  <c r="M1192" i="6"/>
  <c r="N1191" i="11"/>
  <c r="P1191" i="11" s="1"/>
  <c r="M1863" i="6"/>
  <c r="N1862" i="11"/>
  <c r="P1862" i="11" s="1"/>
  <c r="M1893" i="6"/>
  <c r="N1892" i="11"/>
  <c r="P1892" i="11" s="1"/>
  <c r="M1608" i="6"/>
  <c r="N1607" i="11"/>
  <c r="P1607" i="11" s="1"/>
  <c r="M1289" i="6"/>
  <c r="N1288" i="11"/>
  <c r="P1288" i="11" s="1"/>
  <c r="M32" i="6"/>
  <c r="N31" i="11"/>
  <c r="P31" i="11" s="1"/>
  <c r="M1330" i="6"/>
  <c r="N1329" i="11"/>
  <c r="P1329" i="11" s="1"/>
  <c r="M1726" i="6"/>
  <c r="N1725" i="11"/>
  <c r="P1725" i="11" s="1"/>
  <c r="M1965" i="6"/>
  <c r="N1964" i="11"/>
  <c r="P1964" i="11" s="1"/>
  <c r="M2671" i="6"/>
  <c r="N2670" i="11"/>
  <c r="P2670" i="11" s="1"/>
  <c r="M1556" i="6"/>
  <c r="N1555" i="11"/>
  <c r="P1555" i="11" s="1"/>
  <c r="M311" i="6"/>
  <c r="N310" i="11"/>
  <c r="P310" i="11" s="1"/>
  <c r="M1009" i="6"/>
  <c r="N1008" i="11"/>
  <c r="P1008" i="11" s="1"/>
  <c r="M44" i="6"/>
  <c r="N43" i="11"/>
  <c r="P43" i="11" s="1"/>
  <c r="M23" i="6"/>
  <c r="M1483" i="6"/>
  <c r="N1482" i="11"/>
  <c r="P1482" i="11" s="1"/>
  <c r="M241" i="6"/>
  <c r="N240" i="11"/>
  <c r="P240" i="11" s="1"/>
  <c r="M1307" i="6"/>
  <c r="N1306" i="11"/>
  <c r="P1306" i="11" s="1"/>
  <c r="M1962" i="6"/>
  <c r="N1961" i="11"/>
  <c r="P1961" i="11" s="1"/>
  <c r="M744" i="6"/>
  <c r="N743" i="11"/>
  <c r="P743" i="11" s="1"/>
  <c r="M1441" i="6"/>
  <c r="N1440" i="11"/>
  <c r="P1440" i="11" s="1"/>
  <c r="M1480" i="6"/>
  <c r="N1479" i="11"/>
  <c r="P1479" i="11" s="1"/>
  <c r="M376" i="6"/>
  <c r="N375" i="11"/>
  <c r="P375" i="11" s="1"/>
  <c r="M2454" i="6"/>
  <c r="N2453" i="11"/>
  <c r="P2453" i="11" s="1"/>
  <c r="M416" i="6"/>
  <c r="N415" i="11"/>
  <c r="P415" i="11" s="1"/>
  <c r="M2316" i="6"/>
  <c r="N2315" i="11"/>
  <c r="P2315" i="11" s="1"/>
  <c r="M2100" i="6"/>
  <c r="N2099" i="11"/>
  <c r="P2099" i="11" s="1"/>
  <c r="M1304" i="6"/>
  <c r="N1303" i="11"/>
  <c r="P1303" i="11" s="1"/>
  <c r="M1221" i="6"/>
  <c r="N1220" i="11"/>
  <c r="P1220" i="11" s="1"/>
  <c r="M2335" i="6"/>
  <c r="N2334" i="11"/>
  <c r="P2334" i="11" s="1"/>
  <c r="M804" i="6"/>
  <c r="N803" i="11"/>
  <c r="P803" i="11" s="1"/>
  <c r="M1815" i="6"/>
  <c r="N1814" i="11"/>
  <c r="P1814" i="11" s="1"/>
  <c r="M2145" i="6"/>
  <c r="N2144" i="11"/>
  <c r="P2144" i="11" s="1"/>
  <c r="M2205" i="6"/>
  <c r="N2204" i="11"/>
  <c r="P2204" i="11" s="1"/>
  <c r="M1744" i="6"/>
  <c r="N1743" i="11"/>
  <c r="P1743" i="11" s="1"/>
  <c r="M2644" i="6"/>
  <c r="M767" i="6"/>
  <c r="N766" i="11"/>
  <c r="P766" i="11" s="1"/>
  <c r="M1474" i="6"/>
  <c r="N1473" i="11"/>
  <c r="P1473" i="11" s="1"/>
  <c r="M1802" i="6"/>
  <c r="N1801" i="11"/>
  <c r="P1801" i="11" s="1"/>
  <c r="M2596" i="6"/>
  <c r="N2595" i="11"/>
  <c r="P2595" i="11" s="1"/>
  <c r="M1023" i="6"/>
  <c r="N1022" i="11"/>
  <c r="P1022" i="11" s="1"/>
  <c r="M1368" i="6"/>
  <c r="N1367" i="11"/>
  <c r="P1367" i="11" s="1"/>
  <c r="M334" i="6"/>
  <c r="N333" i="11"/>
  <c r="P333" i="11" s="1"/>
  <c r="M1319" i="6"/>
  <c r="N1318" i="11"/>
  <c r="P1318" i="11" s="1"/>
  <c r="M1071" i="6"/>
  <c r="N1070" i="11"/>
  <c r="P1070" i="11" s="1"/>
  <c r="M742" i="6"/>
  <c r="N741" i="11"/>
  <c r="P741" i="11" s="1"/>
  <c r="M2756" i="6"/>
  <c r="N2755" i="11"/>
  <c r="P2755" i="11" s="1"/>
  <c r="M1376" i="6"/>
  <c r="N1375" i="11"/>
  <c r="P1375" i="11" s="1"/>
  <c r="M291" i="6"/>
  <c r="N290" i="11"/>
  <c r="P290" i="11" s="1"/>
  <c r="M1941" i="6"/>
  <c r="N1940" i="11"/>
  <c r="P1940" i="11" s="1"/>
  <c r="M1475" i="6"/>
  <c r="N1474" i="11"/>
  <c r="P1474" i="11" s="1"/>
  <c r="M1374" i="6"/>
  <c r="N1373" i="11"/>
  <c r="P1373" i="11" s="1"/>
  <c r="M1473" i="6"/>
  <c r="N1472" i="11"/>
  <c r="P1472" i="11" s="1"/>
  <c r="M629" i="6"/>
  <c r="N628" i="11"/>
  <c r="P628" i="11" s="1"/>
  <c r="M1157" i="6"/>
  <c r="N1156" i="11"/>
  <c r="P1156" i="11" s="1"/>
  <c r="M1460" i="6"/>
  <c r="N1459" i="11"/>
  <c r="P1459" i="11" s="1"/>
  <c r="M1699" i="6"/>
  <c r="N1698" i="11"/>
  <c r="P1698" i="11" s="1"/>
  <c r="M1270" i="6"/>
  <c r="N1269" i="11"/>
  <c r="P1269" i="11" s="1"/>
  <c r="M1564" i="6"/>
  <c r="N1563" i="11"/>
  <c r="P1563" i="11" s="1"/>
  <c r="M86" i="6"/>
  <c r="N85" i="11"/>
  <c r="P85" i="11" s="1"/>
  <c r="M1489" i="6"/>
  <c r="N1488" i="11"/>
  <c r="P1488" i="11" s="1"/>
  <c r="M2080" i="6"/>
  <c r="N2079" i="11"/>
  <c r="P2079" i="11" s="1"/>
  <c r="M2422" i="6"/>
  <c r="N2421" i="11"/>
  <c r="P2421" i="11" s="1"/>
  <c r="M2547" i="6"/>
  <c r="N2546" i="11"/>
  <c r="P2546" i="11" s="1"/>
  <c r="M1301" i="6"/>
  <c r="N1300" i="11"/>
  <c r="P1300" i="11" s="1"/>
  <c r="M1588" i="6"/>
  <c r="N1587" i="11"/>
  <c r="P1587" i="11" s="1"/>
  <c r="M74" i="6"/>
  <c r="N73" i="11"/>
  <c r="P73" i="11" s="1"/>
  <c r="M1634" i="6"/>
  <c r="N1633" i="11"/>
  <c r="P1633" i="11" s="1"/>
  <c r="M1250" i="6"/>
  <c r="N1249" i="11"/>
  <c r="P1249" i="11" s="1"/>
  <c r="M867" i="6"/>
  <c r="N866" i="11"/>
  <c r="P866" i="11" s="1"/>
  <c r="M1494" i="6"/>
  <c r="N1493" i="11"/>
  <c r="P1493" i="11" s="1"/>
  <c r="M436" i="6"/>
  <c r="N435" i="11"/>
  <c r="P435" i="11" s="1"/>
  <c r="M1647" i="6"/>
  <c r="N1646" i="11"/>
  <c r="P1646" i="11" s="1"/>
  <c r="M2841" i="6"/>
  <c r="N2840" i="11"/>
  <c r="P2840" i="11" s="1"/>
  <c r="M1105" i="6"/>
  <c r="N1104" i="11"/>
  <c r="P1104" i="11" s="1"/>
  <c r="M2058" i="6"/>
  <c r="N2057" i="11"/>
  <c r="P2057" i="11" s="1"/>
  <c r="M508" i="6"/>
  <c r="M230" i="6"/>
  <c r="N229" i="11"/>
  <c r="P229" i="11" s="1"/>
  <c r="M1431" i="6"/>
  <c r="N1430" i="11"/>
  <c r="P1430" i="11" s="1"/>
  <c r="M243" i="6"/>
  <c r="N242" i="11"/>
  <c r="P242" i="11" s="1"/>
  <c r="M1971" i="6"/>
  <c r="N1970" i="11"/>
  <c r="P1970" i="11" s="1"/>
  <c r="N2822" i="11"/>
  <c r="P2822" i="11" s="1"/>
  <c r="M1888" i="6"/>
  <c r="N1887" i="11"/>
  <c r="P1887" i="11" s="1"/>
  <c r="M2818" i="6"/>
  <c r="N2817" i="11"/>
  <c r="P2817" i="11" s="1"/>
  <c r="M2128" i="6"/>
  <c r="N2127" i="11"/>
  <c r="P2127" i="11" s="1"/>
  <c r="M317" i="6"/>
  <c r="N316" i="11"/>
  <c r="P316" i="11" s="1"/>
  <c r="M1720" i="6"/>
  <c r="N1719" i="11"/>
  <c r="P1719" i="11" s="1"/>
  <c r="M1577" i="6"/>
  <c r="N1576" i="11"/>
  <c r="P1576" i="11" s="1"/>
  <c r="M2105" i="6"/>
  <c r="N2104" i="11"/>
  <c r="P2104" i="11" s="1"/>
  <c r="M1625" i="6"/>
  <c r="N1624" i="11"/>
  <c r="P1624" i="11" s="1"/>
  <c r="M2147" i="6"/>
  <c r="N2146" i="11"/>
  <c r="P2146" i="11" s="1"/>
  <c r="M947" i="6"/>
  <c r="N946" i="11"/>
  <c r="P946" i="11" s="1"/>
  <c r="M887" i="6"/>
  <c r="N886" i="11"/>
  <c r="P886" i="11" s="1"/>
  <c r="N2081" i="11"/>
  <c r="P2081" i="11" s="1"/>
  <c r="N2271" i="11"/>
  <c r="P2271" i="11" s="1"/>
  <c r="M2272" i="6"/>
  <c r="M2217" i="6"/>
  <c r="N2216" i="11"/>
  <c r="P2216" i="11" s="1"/>
  <c r="M2810" i="6"/>
  <c r="N2809" i="11"/>
  <c r="P2809" i="11" s="1"/>
  <c r="M672" i="6"/>
  <c r="N671" i="11"/>
  <c r="P671" i="11" s="1"/>
  <c r="M1522" i="6"/>
  <c r="N1521" i="11"/>
  <c r="P1521" i="11" s="1"/>
  <c r="M28" i="6"/>
  <c r="M1150" i="6"/>
  <c r="N1149" i="11"/>
  <c r="P1149" i="11" s="1"/>
  <c r="M2045" i="6"/>
  <c r="N2044" i="11"/>
  <c r="P2044" i="11" s="1"/>
  <c r="M992" i="6"/>
  <c r="N991" i="11"/>
  <c r="P991" i="11" s="1"/>
  <c r="M1707" i="6"/>
  <c r="N1706" i="11"/>
  <c r="P1706" i="11" s="1"/>
  <c r="M2601" i="6"/>
  <c r="N2600" i="11"/>
  <c r="P2600" i="11" s="1"/>
  <c r="M116" i="6"/>
  <c r="N115" i="11"/>
  <c r="P115" i="11" s="1"/>
  <c r="M2763" i="6"/>
  <c r="N2762" i="11"/>
  <c r="P2762" i="11" s="1"/>
  <c r="M1176" i="6"/>
  <c r="N1175" i="11"/>
  <c r="P1175" i="11" s="1"/>
  <c r="M1070" i="6"/>
  <c r="N1069" i="11"/>
  <c r="P1069" i="11" s="1"/>
  <c r="M2515" i="6"/>
  <c r="N2514" i="11"/>
  <c r="P2514" i="11" s="1"/>
  <c r="N23" i="11"/>
  <c r="P23" i="11" s="1"/>
  <c r="M120" i="6"/>
  <c r="N119" i="11"/>
  <c r="P119" i="11" s="1"/>
  <c r="M225" i="6"/>
  <c r="N224" i="11"/>
  <c r="P224" i="11" s="1"/>
  <c r="M2716" i="6"/>
  <c r="N2715" i="11"/>
  <c r="P2715" i="11" s="1"/>
  <c r="M1497" i="6"/>
  <c r="N1496" i="11"/>
  <c r="P1496" i="11" s="1"/>
  <c r="M1333" i="6"/>
  <c r="N1332" i="11"/>
  <c r="P1332" i="11" s="1"/>
  <c r="M1748" i="6"/>
  <c r="N1747" i="11"/>
  <c r="P1747" i="11" s="1"/>
  <c r="M2501" i="6"/>
  <c r="N2500" i="11"/>
  <c r="P2500" i="11" s="1"/>
  <c r="M506" i="6"/>
  <c r="N505" i="11"/>
  <c r="P505" i="11" s="1"/>
  <c r="M2405" i="6"/>
  <c r="N2404" i="11"/>
  <c r="P2404" i="11" s="1"/>
  <c r="M701" i="6"/>
  <c r="N700" i="11"/>
  <c r="P700" i="11" s="1"/>
  <c r="M597" i="6"/>
  <c r="N596" i="11"/>
  <c r="P596" i="11" s="1"/>
  <c r="M1486" i="6"/>
  <c r="M2698" i="6"/>
  <c r="N2697" i="11"/>
  <c r="P2697" i="11" s="1"/>
  <c r="M1231" i="6"/>
  <c r="N1230" i="11"/>
  <c r="P1230" i="11" s="1"/>
  <c r="M2521" i="6"/>
  <c r="N2520" i="11"/>
  <c r="P2520" i="11" s="1"/>
  <c r="M2096" i="6"/>
  <c r="N2095" i="11"/>
  <c r="P2095" i="11" s="1"/>
  <c r="M1116" i="6"/>
  <c r="N1115" i="11"/>
  <c r="P1115" i="11" s="1"/>
  <c r="M1657" i="6"/>
  <c r="N1656" i="11"/>
  <c r="P1656" i="11" s="1"/>
  <c r="M1011" i="6"/>
  <c r="N1010" i="11"/>
  <c r="P1010" i="11" s="1"/>
  <c r="M1364" i="6"/>
  <c r="N1363" i="11"/>
  <c r="P1363" i="11" s="1"/>
  <c r="M411" i="6"/>
  <c r="N410" i="11"/>
  <c r="P410" i="11" s="1"/>
  <c r="M675" i="6"/>
  <c r="N674" i="11"/>
  <c r="P674" i="11" s="1"/>
  <c r="M552" i="6"/>
  <c r="N551" i="11"/>
  <c r="P551" i="11" s="1"/>
  <c r="M1057" i="6"/>
  <c r="N1056" i="11"/>
  <c r="P1056" i="11" s="1"/>
  <c r="M2477" i="6"/>
  <c r="N2476" i="11"/>
  <c r="P2476" i="11" s="1"/>
  <c r="M859" i="6"/>
  <c r="N858" i="11"/>
  <c r="P858" i="11" s="1"/>
  <c r="M52" i="6"/>
  <c r="N51" i="11"/>
  <c r="P51" i="11" s="1"/>
  <c r="M1360" i="6"/>
  <c r="N1359" i="11"/>
  <c r="P1359" i="11" s="1"/>
  <c r="M1067" i="6"/>
  <c r="N1066" i="11"/>
  <c r="P1066" i="11" s="1"/>
  <c r="M403" i="6"/>
  <c r="N402" i="11"/>
  <c r="P402" i="11" s="1"/>
  <c r="M768" i="6"/>
  <c r="N767" i="11"/>
  <c r="P767" i="11" s="1"/>
  <c r="N1841" i="11"/>
  <c r="P1841" i="11" s="1"/>
  <c r="M1033" i="6"/>
  <c r="N1032" i="11"/>
  <c r="P1032" i="11" s="1"/>
  <c r="M2173" i="6"/>
  <c r="N2172" i="11"/>
  <c r="P2172" i="11" s="1"/>
  <c r="M1568" i="6"/>
  <c r="N1567" i="11"/>
  <c r="P1567" i="11" s="1"/>
  <c r="M1793" i="6"/>
  <c r="N1792" i="11"/>
  <c r="P1792" i="11" s="1"/>
  <c r="M2481" i="6"/>
  <c r="N2480" i="11"/>
  <c r="P2480" i="11" s="1"/>
  <c r="M2126" i="6"/>
  <c r="N2125" i="11"/>
  <c r="P2125" i="11" s="1"/>
  <c r="M263" i="6"/>
  <c r="N262" i="11"/>
  <c r="P262" i="11" s="1"/>
  <c r="M2286" i="6"/>
  <c r="N2285" i="11"/>
  <c r="P2285" i="11" s="1"/>
  <c r="M825" i="6"/>
  <c r="N824" i="11"/>
  <c r="P824" i="11" s="1"/>
  <c r="M480" i="6"/>
  <c r="N479" i="11"/>
  <c r="P479" i="11" s="1"/>
  <c r="M2170" i="6"/>
  <c r="N2169" i="11"/>
  <c r="P2169" i="11" s="1"/>
  <c r="M562" i="6"/>
  <c r="N561" i="11"/>
  <c r="P561" i="11" s="1"/>
  <c r="M2290" i="6"/>
  <c r="N2289" i="11"/>
  <c r="P2289" i="11" s="1"/>
  <c r="M670" i="6"/>
  <c r="N669" i="11"/>
  <c r="P669" i="11" s="1"/>
  <c r="M2830" i="6"/>
  <c r="N2829" i="11"/>
  <c r="P2829" i="11" s="1"/>
  <c r="M2029" i="6"/>
  <c r="N2028" i="11"/>
  <c r="P2028" i="11" s="1"/>
  <c r="M135" i="6"/>
  <c r="N134" i="11"/>
  <c r="P134" i="11" s="1"/>
  <c r="M746" i="6"/>
  <c r="N745" i="11"/>
  <c r="P745" i="11" s="1"/>
  <c r="M2663" i="6"/>
  <c r="N2662" i="11"/>
  <c r="P2662" i="11" s="1"/>
  <c r="M341" i="6"/>
  <c r="N340" i="11"/>
  <c r="P340" i="11" s="1"/>
  <c r="M92" i="6"/>
  <c r="N91" i="11"/>
  <c r="P91" i="11" s="1"/>
  <c r="M727" i="6"/>
  <c r="N726" i="11"/>
  <c r="P726" i="11" s="1"/>
  <c r="M2682" i="6"/>
  <c r="N2681" i="11"/>
  <c r="P2681" i="11" s="1"/>
  <c r="M2638" i="6"/>
  <c r="N2637" i="11"/>
  <c r="P2637" i="11" s="1"/>
  <c r="M2588" i="6"/>
  <c r="N2587" i="11"/>
  <c r="P2587" i="11" s="1"/>
  <c r="M1271" i="6"/>
  <c r="N1270" i="11"/>
  <c r="P1270" i="11" s="1"/>
  <c r="M2726" i="6"/>
  <c r="N2725" i="11"/>
  <c r="P2725" i="11" s="1"/>
  <c r="M121" i="6"/>
  <c r="N120" i="11"/>
  <c r="P120" i="11" s="1"/>
  <c r="M818" i="6"/>
  <c r="N817" i="11"/>
  <c r="P817" i="11" s="1"/>
  <c r="M2678" i="6"/>
  <c r="N2677" i="11"/>
  <c r="P2677" i="11" s="1"/>
  <c r="M1039" i="6"/>
  <c r="N1038" i="11"/>
  <c r="P1038" i="11" s="1"/>
  <c r="M2053" i="6"/>
  <c r="N2052" i="11"/>
  <c r="P2052" i="11" s="1"/>
  <c r="M2062" i="6"/>
  <c r="N2061" i="11"/>
  <c r="P2061" i="11" s="1"/>
  <c r="M499" i="6"/>
  <c r="N498" i="11"/>
  <c r="P498" i="11" s="1"/>
  <c r="M1450" i="6"/>
  <c r="N1449" i="11"/>
  <c r="P1449" i="11" s="1"/>
  <c r="N1313" i="11"/>
  <c r="P1313" i="11" s="1"/>
  <c r="M1323" i="6"/>
  <c r="N1322" i="11"/>
  <c r="P1322" i="11" s="1"/>
  <c r="M1298" i="6"/>
  <c r="N1297" i="11"/>
  <c r="P1297" i="11" s="1"/>
  <c r="M1892" i="6"/>
  <c r="M2299" i="6"/>
  <c r="N2298" i="11"/>
  <c r="P2298" i="11" s="1"/>
  <c r="M1586" i="6"/>
  <c r="N1585" i="11"/>
  <c r="P1585" i="11" s="1"/>
  <c r="M1682" i="6"/>
  <c r="N1681" i="11"/>
  <c r="P1681" i="11" s="1"/>
  <c r="M1571" i="6"/>
  <c r="N1570" i="11"/>
  <c r="P1570" i="11" s="1"/>
  <c r="M2124" i="6"/>
  <c r="N2123" i="11"/>
  <c r="P2123" i="11" s="1"/>
  <c r="M1825" i="6"/>
  <c r="N1824" i="11"/>
  <c r="P1824" i="11" s="1"/>
  <c r="M2578" i="6"/>
  <c r="M1331" i="6"/>
  <c r="N1330" i="11"/>
  <c r="P1330" i="11" s="1"/>
  <c r="M1202" i="6"/>
  <c r="N1201" i="11"/>
  <c r="P1201" i="11" s="1"/>
  <c r="M2181" i="6"/>
  <c r="N2180" i="11"/>
  <c r="P2180" i="11" s="1"/>
  <c r="M656" i="6"/>
  <c r="N655" i="11"/>
  <c r="P655" i="11" s="1"/>
  <c r="M935" i="6"/>
  <c r="N934" i="11"/>
  <c r="P934" i="11" s="1"/>
  <c r="M773" i="6"/>
  <c r="N772" i="11"/>
  <c r="P772" i="11" s="1"/>
  <c r="M1780" i="6"/>
  <c r="N1779" i="11"/>
  <c r="P1779" i="11" s="1"/>
  <c r="M457" i="6"/>
  <c r="N456" i="11"/>
  <c r="P456" i="11" s="1"/>
  <c r="M1005" i="6"/>
  <c r="N1004" i="11"/>
  <c r="P1004" i="11" s="1"/>
  <c r="M262" i="6"/>
  <c r="N261" i="11"/>
  <c r="P261" i="11" s="1"/>
  <c r="M1322" i="6"/>
  <c r="N1321" i="11"/>
  <c r="P1321" i="11" s="1"/>
  <c r="N1177" i="11"/>
  <c r="P1177" i="11" s="1"/>
  <c r="M545" i="6"/>
  <c r="N544" i="11"/>
  <c r="P544" i="11" s="1"/>
  <c r="M226" i="6"/>
  <c r="N225" i="11"/>
  <c r="P225" i="11" s="1"/>
  <c r="M643" i="6"/>
  <c r="N642" i="11"/>
  <c r="P642" i="11" s="1"/>
  <c r="M2143" i="6"/>
  <c r="N2142" i="11"/>
  <c r="P2142" i="11" s="1"/>
  <c r="M1285" i="6"/>
  <c r="N1284" i="11"/>
  <c r="P1284" i="11" s="1"/>
  <c r="M2171" i="6"/>
  <c r="N2170" i="11"/>
  <c r="P2170" i="11" s="1"/>
  <c r="M2231" i="6"/>
  <c r="N2230" i="11"/>
  <c r="P2230" i="11" s="1"/>
  <c r="M1805" i="6"/>
  <c r="N1804" i="11"/>
  <c r="P1804" i="11" s="1"/>
  <c r="M787" i="6"/>
  <c r="N786" i="11"/>
  <c r="P786" i="11" s="1"/>
  <c r="M2148" i="6"/>
  <c r="N2147" i="11"/>
  <c r="P2147" i="11" s="1"/>
  <c r="M1247" i="6"/>
  <c r="N1246" i="11"/>
  <c r="P1246" i="11" s="1"/>
  <c r="M2108" i="6"/>
  <c r="N2107" i="11"/>
  <c r="P2107" i="11" s="1"/>
  <c r="M1151" i="6"/>
  <c r="N1150" i="11"/>
  <c r="P1150" i="11" s="1"/>
  <c r="N396" i="11" l="1"/>
  <c r="P396" i="11" s="1"/>
  <c r="N2323" i="11"/>
  <c r="P2323" i="11" s="1"/>
  <c r="N1167" i="11"/>
  <c r="P1167" i="11" s="1"/>
  <c r="N1159" i="11"/>
  <c r="P1159" i="11" s="1"/>
  <c r="M1881" i="6"/>
  <c r="N2473" i="11"/>
  <c r="P2473" i="11" s="1"/>
  <c r="M2194" i="6"/>
  <c r="M2704" i="6"/>
  <c r="N1927" i="11"/>
  <c r="P1927" i="11" s="1"/>
  <c r="N2338" i="11"/>
  <c r="P2338" i="11" s="1"/>
  <c r="M195" i="6"/>
  <c r="N907" i="11"/>
  <c r="P907" i="11" s="1"/>
  <c r="N2457" i="11"/>
  <c r="P2457" i="11" s="1"/>
  <c r="N2754" i="11"/>
  <c r="P2754" i="11" s="1"/>
  <c r="N1831" i="11"/>
  <c r="P1831" i="11" s="1"/>
  <c r="N1263" i="11"/>
  <c r="P1263" i="11" s="1"/>
  <c r="N1908" i="11"/>
  <c r="P1908" i="11" s="1"/>
  <c r="N1295" i="11"/>
  <c r="P1295" i="11" s="1"/>
  <c r="N867" i="11"/>
  <c r="P867" i="11" s="1"/>
  <c r="N144" i="11"/>
  <c r="P144" i="11" s="1"/>
  <c r="N2054" i="11"/>
  <c r="P2054" i="11" s="1"/>
  <c r="N622" i="11"/>
  <c r="P622" i="11" s="1"/>
  <c r="N1506" i="11"/>
  <c r="P1506" i="11" s="1"/>
  <c r="N1457" i="11"/>
  <c r="P1457" i="11" s="1"/>
  <c r="N1562" i="11"/>
  <c r="P1562" i="11" s="1"/>
  <c r="M2154" i="6"/>
  <c r="N1351" i="11"/>
  <c r="P1351" i="11" s="1"/>
  <c r="M1476" i="6"/>
  <c r="M1894" i="6"/>
  <c r="M1395" i="6"/>
  <c r="M2811" i="6"/>
  <c r="N2138" i="11"/>
  <c r="P2138" i="11" s="1"/>
  <c r="N2793" i="11"/>
  <c r="P2793" i="11" s="1"/>
  <c r="N1861" i="11"/>
  <c r="P1861" i="11" s="1"/>
  <c r="M647" i="6"/>
  <c r="M2235" i="6"/>
  <c r="M1425" i="6"/>
  <c r="N1673" i="11"/>
  <c r="P1673" i="11" s="1"/>
  <c r="M962" i="6"/>
  <c r="N2573" i="11"/>
  <c r="P2573" i="11" s="1"/>
  <c r="M1635" i="6"/>
  <c r="M966" i="6"/>
  <c r="N2013" i="11"/>
  <c r="P2013" i="11" s="1"/>
  <c r="N1528" i="11"/>
  <c r="P1528" i="11" s="1"/>
  <c r="N84" i="11"/>
  <c r="P84" i="11" s="1"/>
  <c r="N2723" i="11"/>
  <c r="P2723" i="11" s="1"/>
  <c r="M1819" i="6"/>
  <c r="M1230" i="6"/>
  <c r="M2491" i="6"/>
  <c r="N1408" i="11"/>
  <c r="P1408" i="11" s="1"/>
  <c r="M456" i="6"/>
  <c r="N209" i="11"/>
  <c r="P209" i="11" s="1"/>
  <c r="N2206" i="11"/>
  <c r="P2206" i="11" s="1"/>
  <c r="M213" i="6"/>
  <c r="N1293" i="11"/>
  <c r="P1293" i="11" s="1"/>
  <c r="M45" i="6"/>
  <c r="N1910" i="11"/>
  <c r="P1910" i="11" s="1"/>
  <c r="M470" i="6"/>
  <c r="N2269" i="11"/>
  <c r="P2269" i="11" s="1"/>
  <c r="M666" i="6"/>
  <c r="M877" i="6"/>
  <c r="M2803" i="6"/>
  <c r="N2306" i="11"/>
  <c r="P2306" i="11" s="1"/>
  <c r="M924" i="6"/>
  <c r="M2381" i="6"/>
  <c r="M1628" i="6"/>
  <c r="N606" i="11"/>
  <c r="P606" i="11" s="1"/>
  <c r="N713" i="11"/>
  <c r="P713" i="11" s="1"/>
  <c r="M1954" i="6"/>
  <c r="M1904" i="6"/>
  <c r="M1490" i="6"/>
  <c r="M366" i="6"/>
  <c r="N1799" i="11"/>
  <c r="P1799" i="11" s="1"/>
  <c r="N2593" i="11"/>
  <c r="P2593" i="11" s="1"/>
  <c r="M535" i="6"/>
  <c r="M2610" i="6"/>
  <c r="M737" i="6"/>
  <c r="M2380" i="6"/>
  <c r="M1524" i="6"/>
  <c r="M1528" i="6"/>
  <c r="N277" i="11"/>
  <c r="P277" i="11" s="1"/>
  <c r="N2684" i="11"/>
  <c r="P2684" i="11" s="1"/>
  <c r="M1467" i="6"/>
  <c r="N2190" i="11"/>
  <c r="P2190" i="11" s="1"/>
  <c r="M736" i="6"/>
  <c r="M21" i="6"/>
  <c r="M2837" i="6"/>
  <c r="N2165" i="11"/>
  <c r="P2165" i="11" s="1"/>
  <c r="M1506" i="6"/>
  <c r="M1960" i="6"/>
  <c r="N1612" i="11"/>
  <c r="P1612" i="11" s="1"/>
  <c r="M1349" i="6"/>
  <c r="N387" i="11"/>
  <c r="P387" i="11" s="1"/>
  <c r="M988" i="6"/>
  <c r="M423" i="6"/>
  <c r="M1930" i="6"/>
  <c r="M1552" i="6"/>
  <c r="N1580" i="11"/>
  <c r="P1580" i="11" s="1"/>
  <c r="M2331" i="6"/>
  <c r="N966" i="11"/>
  <c r="P966" i="11" s="1"/>
  <c r="N2455" i="11"/>
  <c r="P2455" i="11" s="1"/>
  <c r="M2611" i="6"/>
  <c r="M1207" i="6"/>
  <c r="N1944" i="11"/>
  <c r="P1944" i="11" s="1"/>
  <c r="N299" i="11"/>
  <c r="P299" i="11" s="1"/>
  <c r="N814" i="11"/>
  <c r="P814" i="11" s="1"/>
  <c r="M2785" i="6"/>
  <c r="N5" i="11"/>
  <c r="P5" i="11" s="1"/>
  <c r="Q5" i="11" s="1"/>
  <c r="D6" i="6" s="1"/>
  <c r="N10" i="11"/>
  <c r="P10" i="11" s="1"/>
  <c r="M320" i="6"/>
  <c r="M870" i="6"/>
  <c r="N2808" i="11"/>
  <c r="P2808" i="11" s="1"/>
  <c r="N1324" i="11"/>
  <c r="P1324" i="11" s="1"/>
  <c r="N2154" i="11"/>
  <c r="P2154" i="11" s="1"/>
  <c r="M1245" i="6"/>
  <c r="M1886" i="6"/>
  <c r="M1461" i="6"/>
  <c r="N2080" i="11"/>
  <c r="P2080" i="11" s="1"/>
  <c r="N801" i="11"/>
  <c r="P801" i="11" s="1"/>
  <c r="M1342" i="6"/>
  <c r="N2675" i="11"/>
  <c r="P2675" i="11" s="1"/>
  <c r="N2366" i="11"/>
  <c r="P2366" i="11" s="1"/>
  <c r="N2450" i="11"/>
  <c r="P2450" i="11" s="1"/>
  <c r="N638" i="11"/>
  <c r="P638" i="11" s="1"/>
  <c r="M1570" i="6"/>
  <c r="N2786" i="11"/>
  <c r="P2786" i="11" s="1"/>
  <c r="N2729" i="11"/>
  <c r="P2729" i="11" s="1"/>
  <c r="M2242" i="6"/>
  <c r="N917" i="11"/>
  <c r="P917" i="11" s="1"/>
  <c r="M2125" i="6"/>
  <c r="N463" i="11"/>
  <c r="P463" i="11" s="1"/>
  <c r="N64" i="11"/>
  <c r="P64" i="11" s="1"/>
  <c r="M1569" i="6"/>
  <c r="N1043" i="11"/>
  <c r="P1043" i="11" s="1"/>
  <c r="M1482" i="6"/>
  <c r="N1727" i="11"/>
  <c r="P1727" i="11" s="1"/>
  <c r="N765" i="11"/>
  <c r="P765" i="11" s="1"/>
  <c r="N2305" i="11"/>
  <c r="P2305" i="11" s="1"/>
  <c r="M1683" i="6"/>
  <c r="N1091" i="11"/>
  <c r="P1091" i="11" s="1"/>
  <c r="N1687" i="11"/>
  <c r="P1687" i="11" s="1"/>
  <c r="M1885" i="6"/>
  <c r="N2580" i="11"/>
  <c r="P2580" i="11" s="1"/>
  <c r="N1185" i="11"/>
  <c r="P1185" i="11" s="1"/>
  <c r="N400" i="11"/>
  <c r="P400" i="11" s="1"/>
  <c r="N2045" i="11"/>
  <c r="P2045" i="11" s="1"/>
  <c r="N1397" i="11"/>
  <c r="P1397" i="11" s="1"/>
  <c r="N885" i="11"/>
  <c r="P885" i="11" s="1"/>
  <c r="N395" i="11"/>
  <c r="P395" i="11" s="1"/>
  <c r="N1242" i="11"/>
  <c r="P1242" i="11" s="1"/>
  <c r="N12" i="11"/>
  <c r="P12" i="11" s="1"/>
  <c r="N2120" i="11"/>
  <c r="P2120" i="11" s="1"/>
  <c r="M2160" i="6"/>
  <c r="M2012" i="6"/>
  <c r="N1461" i="11"/>
  <c r="P1461" i="11" s="1"/>
  <c r="N1282" i="11"/>
  <c r="P1282" i="11" s="1"/>
  <c r="N2502" i="11"/>
  <c r="P2502" i="11" s="1"/>
  <c r="N2612" i="11"/>
  <c r="P2612" i="11" s="1"/>
  <c r="M1266" i="6"/>
  <c r="N1759" i="11"/>
  <c r="P1759" i="11" s="1"/>
  <c r="M895" i="6"/>
  <c r="M505" i="6"/>
  <c r="M398" i="6"/>
  <c r="M1055" i="6"/>
  <c r="N1286" i="11"/>
  <c r="P1286" i="11" s="1"/>
  <c r="N18" i="11"/>
  <c r="P18" i="11" s="1"/>
  <c r="N688" i="11"/>
  <c r="P688" i="11" s="1"/>
  <c r="N1109" i="11"/>
  <c r="P1109" i="11" s="1"/>
  <c r="N1431" i="11"/>
  <c r="P1431" i="11" s="1"/>
  <c r="M1553" i="6"/>
  <c r="N2664" i="11"/>
  <c r="P2664" i="11" s="1"/>
  <c r="M1312" i="6"/>
  <c r="N1605" i="11"/>
  <c r="P1605" i="11" s="1"/>
  <c r="M1078" i="6"/>
  <c r="M8" i="6"/>
  <c r="M619" i="6"/>
  <c r="N1266" i="11"/>
  <c r="P1266" i="11" s="1"/>
  <c r="M2232" i="6"/>
  <c r="N558" i="11"/>
  <c r="P558" i="11" s="1"/>
  <c r="N1922" i="11"/>
  <c r="P1922" i="11" s="1"/>
  <c r="N2691" i="11"/>
  <c r="P2691" i="11" s="1"/>
  <c r="N105" i="11"/>
  <c r="P105" i="11" s="1"/>
  <c r="N1144" i="11"/>
  <c r="P1144" i="11" s="1"/>
  <c r="N2791" i="11"/>
  <c r="P2791" i="11" s="1"/>
  <c r="N206" i="11"/>
  <c r="P206" i="11" s="1"/>
  <c r="N2082" i="11"/>
  <c r="P2082" i="11" s="1"/>
  <c r="N1662" i="11"/>
  <c r="P1662" i="11" s="1"/>
  <c r="N2237" i="11"/>
  <c r="P2237" i="11" s="1"/>
  <c r="N93" i="11"/>
  <c r="P93" i="11" s="1"/>
  <c r="N2624" i="11"/>
  <c r="P2624" i="11" s="1"/>
  <c r="N1947" i="11"/>
  <c r="P1947" i="11" s="1"/>
  <c r="N1400" i="11"/>
  <c r="P1400" i="11" s="1"/>
  <c r="N2345" i="11"/>
  <c r="P2345" i="11" s="1"/>
  <c r="N976" i="11"/>
  <c r="P976" i="11" s="1"/>
  <c r="N424" i="11"/>
  <c r="P424" i="11" s="1"/>
  <c r="N1973" i="11"/>
  <c r="P1973" i="11" s="1"/>
  <c r="N372" i="11"/>
  <c r="P372" i="11" s="1"/>
  <c r="N1231" i="11"/>
  <c r="P1231" i="11" s="1"/>
  <c r="N2563" i="11"/>
  <c r="P2563" i="11" s="1"/>
  <c r="N483" i="11"/>
  <c r="P483" i="11" s="1"/>
  <c r="N1258" i="11"/>
  <c r="P1258" i="11" s="1"/>
  <c r="N1053" i="11"/>
  <c r="P1053" i="11" s="1"/>
  <c r="N2617" i="11"/>
  <c r="P2617" i="11" s="1"/>
  <c r="N337" i="11"/>
  <c r="P337" i="11" s="1"/>
  <c r="N1945" i="11"/>
  <c r="P1945" i="11" s="1"/>
  <c r="N2552" i="11"/>
  <c r="P2552" i="11" s="1"/>
  <c r="N935" i="11"/>
  <c r="P935" i="11" s="1"/>
  <c r="N205" i="11"/>
  <c r="P205" i="11" s="1"/>
  <c r="N2151" i="11"/>
  <c r="P2151" i="11" s="1"/>
  <c r="N993" i="11"/>
  <c r="P993" i="11" s="1"/>
  <c r="N476" i="11"/>
  <c r="P476" i="11" s="1"/>
  <c r="N1287" i="11"/>
  <c r="P1287" i="11" s="1"/>
  <c r="N2410" i="11"/>
  <c r="P2410" i="11" s="1"/>
  <c r="M259" i="6"/>
  <c r="N14" i="11"/>
  <c r="P14" i="11" s="1"/>
  <c r="N2304" i="11"/>
  <c r="P2304" i="11" s="1"/>
  <c r="N1390" i="11"/>
  <c r="P1390" i="11" s="1"/>
  <c r="N315" i="11"/>
  <c r="P315" i="11" s="1"/>
  <c r="M2369" i="6"/>
  <c r="N2696" i="11"/>
  <c r="P2696" i="11" s="1"/>
  <c r="N2576" i="11"/>
  <c r="P2576" i="11" s="1"/>
  <c r="N499" i="11"/>
  <c r="P499" i="11" s="1"/>
  <c r="M1371" i="6"/>
  <c r="N2432" i="11"/>
  <c r="P2432" i="11" s="1"/>
  <c r="N978" i="11"/>
  <c r="P978" i="11" s="1"/>
  <c r="N2260" i="11"/>
  <c r="P2260" i="11" s="1"/>
  <c r="M676" i="6"/>
  <c r="N1529" i="11"/>
  <c r="P1529" i="11" s="1"/>
  <c r="N2553" i="11"/>
  <c r="P2553" i="11" s="1"/>
  <c r="N948" i="11"/>
  <c r="P948" i="11" s="1"/>
  <c r="N1704" i="11"/>
  <c r="P1704" i="11" s="1"/>
  <c r="M2183" i="6"/>
  <c r="M378" i="6"/>
  <c r="M955" i="6"/>
  <c r="N161" i="11"/>
  <c r="P161" i="11" s="1"/>
  <c r="N1774" i="11"/>
  <c r="P1774" i="11" s="1"/>
  <c r="N2589" i="11"/>
  <c r="P2589" i="11" s="1"/>
  <c r="M2221" i="6"/>
  <c r="M2699" i="6"/>
  <c r="M2777" i="6"/>
  <c r="N922" i="11"/>
  <c r="P922" i="11" s="1"/>
  <c r="N2150" i="11"/>
  <c r="P2150" i="11" s="1"/>
  <c r="N850" i="11"/>
  <c r="P850" i="11" s="1"/>
  <c r="N1830" i="11"/>
  <c r="P1830" i="11" s="1"/>
  <c r="N604" i="11"/>
  <c r="P604" i="11" s="1"/>
  <c r="N2592" i="11"/>
  <c r="P2592" i="11" s="1"/>
  <c r="M1578" i="6"/>
  <c r="M2605" i="6"/>
  <c r="M563" i="6"/>
  <c r="N1772" i="11"/>
  <c r="P1772" i="11" s="1"/>
  <c r="N2750" i="11"/>
  <c r="P2750" i="11" s="1"/>
  <c r="N992" i="11"/>
  <c r="P992" i="11" s="1"/>
  <c r="N2556" i="11"/>
  <c r="P2556" i="11" s="1"/>
  <c r="N753" i="11"/>
  <c r="P753" i="11" s="1"/>
  <c r="M1640" i="6"/>
  <c r="N384" i="11"/>
  <c r="P384" i="11" s="1"/>
  <c r="N1133" i="11"/>
  <c r="P1133" i="11" s="1"/>
  <c r="M2237" i="6"/>
  <c r="N895" i="11"/>
  <c r="P895" i="11" s="1"/>
  <c r="N2424" i="11"/>
  <c r="P2424" i="11" s="1"/>
  <c r="N1061" i="11"/>
  <c r="P1061" i="11" s="1"/>
  <c r="N2806" i="11"/>
  <c r="P2806" i="11" s="1"/>
  <c r="M1338" i="6"/>
  <c r="M64" i="6"/>
  <c r="M2421" i="6"/>
  <c r="N2318" i="11"/>
  <c r="P2318" i="11" s="1"/>
  <c r="N555" i="11"/>
  <c r="P555" i="11" s="1"/>
  <c r="N1184" i="11"/>
  <c r="P1184" i="11" s="1"/>
  <c r="N1060" i="11"/>
  <c r="P1060" i="11" s="1"/>
  <c r="M322" i="6"/>
  <c r="M1798" i="6"/>
  <c r="N1181" i="11"/>
  <c r="P1181" i="11" s="1"/>
  <c r="M963" i="6"/>
  <c r="M569" i="6"/>
  <c r="N2513" i="11"/>
  <c r="P2513" i="11" s="1"/>
  <c r="M439" i="6"/>
  <c r="M2107" i="6"/>
  <c r="N388" i="11"/>
  <c r="P388" i="11" s="1"/>
  <c r="M1041" i="6"/>
  <c r="N1657" i="11"/>
  <c r="P1657" i="11" s="1"/>
  <c r="M2630" i="6"/>
  <c r="M1492" i="6"/>
  <c r="M801" i="6"/>
  <c r="M223" i="6"/>
  <c r="N2831" i="11"/>
  <c r="P2831" i="11" s="1"/>
  <c r="M2234" i="6"/>
  <c r="N1689" i="11"/>
  <c r="P1689" i="11" s="1"/>
  <c r="N570" i="11"/>
  <c r="P570" i="11" s="1"/>
  <c r="N2373" i="11"/>
  <c r="P2373" i="11" s="1"/>
  <c r="M1792" i="6"/>
  <c r="N1668" i="11"/>
  <c r="P1668" i="11" s="1"/>
  <c r="M2344" i="6"/>
  <c r="M1321" i="6"/>
  <c r="N1338" i="11"/>
  <c r="P1338" i="11" s="1"/>
  <c r="M2343" i="6"/>
  <c r="M1077" i="6"/>
  <c r="N616" i="11"/>
  <c r="P616" i="11" s="1"/>
  <c r="N383" i="11"/>
  <c r="P383" i="11" s="1"/>
  <c r="N1121" i="11"/>
  <c r="P1121" i="11" s="1"/>
  <c r="M2568" i="6"/>
  <c r="M1993" i="6"/>
  <c r="N1764" i="11"/>
  <c r="P1764" i="11" s="1"/>
  <c r="N2358" i="11"/>
  <c r="P2358" i="11" s="1"/>
  <c r="N1782" i="11"/>
  <c r="P1782" i="11" s="1"/>
  <c r="M136" i="6"/>
  <c r="N857" i="11"/>
  <c r="P857" i="11" s="1"/>
  <c r="N1547" i="11"/>
  <c r="P1547" i="11" s="1"/>
  <c r="M1824" i="6"/>
  <c r="M951" i="6"/>
  <c r="N2256" i="11"/>
  <c r="P2256" i="11" s="1"/>
  <c r="M1749" i="6"/>
  <c r="N770" i="11"/>
  <c r="P770" i="11" s="1"/>
  <c r="M2545" i="6"/>
  <c r="M1587" i="6"/>
  <c r="N1437" i="11"/>
  <c r="P1437" i="11" s="1"/>
  <c r="N1888" i="11"/>
  <c r="P1888" i="11" s="1"/>
  <c r="N1214" i="11"/>
  <c r="P1214" i="11" s="1"/>
  <c r="M2560" i="6"/>
  <c r="M576" i="6"/>
  <c r="M503" i="6"/>
  <c r="M2822" i="6"/>
  <c r="N2737" i="11"/>
  <c r="P2737" i="11" s="1"/>
  <c r="M1504" i="6"/>
  <c r="M1345" i="6"/>
  <c r="M711" i="6"/>
  <c r="M1566" i="6"/>
  <c r="N1116" i="11"/>
  <c r="P1116" i="11" s="1"/>
  <c r="N2616" i="11"/>
  <c r="P2616" i="11" s="1"/>
  <c r="N187" i="11"/>
  <c r="P187" i="11" s="1"/>
  <c r="M1865" i="6"/>
  <c r="N235" i="11"/>
  <c r="P235" i="11" s="1"/>
  <c r="M2608" i="6"/>
  <c r="M2778" i="6"/>
  <c r="N769" i="11"/>
  <c r="P769" i="11" s="1"/>
  <c r="M2352" i="6"/>
  <c r="N345" i="11"/>
  <c r="P345" i="11" s="1"/>
  <c r="M1755" i="6"/>
  <c r="N706" i="11"/>
  <c r="P706" i="11" s="1"/>
  <c r="N1012" i="11"/>
  <c r="P1012" i="11" s="1"/>
  <c r="M636" i="6"/>
  <c r="M981" i="6"/>
  <c r="M1899" i="6"/>
  <c r="M47" i="6"/>
  <c r="N830" i="11"/>
  <c r="P830" i="11" s="1"/>
  <c r="N376" i="11"/>
  <c r="P376" i="11" s="1"/>
  <c r="N1950" i="11"/>
  <c r="P1950" i="11" s="1"/>
  <c r="M718" i="6"/>
  <c r="M1908" i="6"/>
  <c r="M880" i="6"/>
  <c r="M555" i="6"/>
  <c r="M810" i="6"/>
  <c r="M79" i="6"/>
  <c r="N810" i="11"/>
  <c r="P810" i="11" s="1"/>
  <c r="M176" i="6"/>
  <c r="N199" i="11"/>
  <c r="P199" i="11" s="1"/>
  <c r="N2376" i="11"/>
  <c r="P2376" i="11" s="1"/>
  <c r="M1060" i="6"/>
  <c r="M2691" i="6"/>
  <c r="M2211" i="6"/>
  <c r="N1784" i="11"/>
  <c r="P1784" i="11" s="1"/>
  <c r="M2805" i="6"/>
  <c r="N2656" i="11"/>
  <c r="P2656" i="11" s="1"/>
  <c r="N2008" i="11"/>
  <c r="P2008" i="11" s="1"/>
  <c r="M115" i="6"/>
  <c r="M764" i="6"/>
  <c r="N2568" i="11"/>
  <c r="P2568" i="11" s="1"/>
  <c r="M1118" i="6"/>
  <c r="N2462" i="11"/>
  <c r="P2462" i="11" s="1"/>
  <c r="N1665" i="11"/>
  <c r="P1665" i="11" s="1"/>
  <c r="N584" i="11"/>
  <c r="M748" i="6"/>
  <c r="M2497" i="6"/>
  <c r="M2636" i="6"/>
  <c r="N2635" i="11"/>
  <c r="P2635" i="11" s="1"/>
  <c r="M1029" i="6"/>
  <c r="N338" i="11"/>
  <c r="P338" i="11" s="1"/>
  <c r="M339" i="6"/>
  <c r="N1773" i="11"/>
  <c r="P1773" i="11" s="1"/>
  <c r="N1550" i="11"/>
  <c r="P1550" i="11" s="1"/>
  <c r="M590" i="6"/>
  <c r="N589" i="11"/>
  <c r="P589" i="11" s="1"/>
  <c r="M806" i="6"/>
  <c r="N805" i="11"/>
  <c r="P805" i="11" s="1"/>
  <c r="N1211" i="11"/>
  <c r="P1211" i="11" s="1"/>
  <c r="M1212" i="6"/>
  <c r="M2819" i="6"/>
  <c r="N2818" i="11"/>
  <c r="P2818" i="11" s="1"/>
  <c r="M91" i="6"/>
  <c r="N90" i="11"/>
  <c r="P90" i="11" s="1"/>
  <c r="N454" i="11"/>
  <c r="P454" i="11" s="1"/>
  <c r="M455" i="6"/>
  <c r="M102" i="6"/>
  <c r="N101" i="11"/>
  <c r="M35" i="6"/>
  <c r="N34" i="11"/>
  <c r="P34" i="11" s="1"/>
  <c r="N2835" i="11"/>
  <c r="P2835" i="11" s="1"/>
  <c r="M2836" i="6"/>
  <c r="M1643" i="6"/>
  <c r="N1642" i="11"/>
  <c r="P1642" i="11" s="1"/>
  <c r="N1368" i="11"/>
  <c r="P1368" i="11" s="1"/>
  <c r="M1369" i="6"/>
  <c r="M437" i="6"/>
  <c r="N436" i="11"/>
  <c r="P436" i="11" s="1"/>
  <c r="N2719" i="11"/>
  <c r="P2719" i="11" s="1"/>
  <c r="M2720" i="6"/>
  <c r="N969" i="11"/>
  <c r="M970" i="6"/>
  <c r="M794" i="6"/>
  <c r="N793" i="11"/>
  <c r="P793" i="11" s="1"/>
  <c r="M1204" i="6"/>
  <c r="N1203" i="11"/>
  <c r="P1203" i="11" s="1"/>
  <c r="M2193" i="6"/>
  <c r="N2192" i="11"/>
  <c r="P2192" i="11" s="1"/>
  <c r="M22" i="6"/>
  <c r="N21" i="11"/>
  <c r="P21" i="11" s="1"/>
  <c r="M1389" i="6"/>
  <c r="N1388" i="11"/>
  <c r="P1388" i="11" s="1"/>
  <c r="N945" i="11"/>
  <c r="P945" i="11" s="1"/>
  <c r="M946" i="6"/>
  <c r="M2745" i="6"/>
  <c r="N2744" i="11"/>
  <c r="M1311" i="6"/>
  <c r="N1310" i="11"/>
  <c r="P1310" i="11" s="1"/>
  <c r="N532" i="11"/>
  <c r="P532" i="11" s="1"/>
  <c r="M533" i="6"/>
  <c r="M1977" i="6"/>
  <c r="N1976" i="11"/>
  <c r="P1976" i="11" s="1"/>
  <c r="N288" i="11"/>
  <c r="P288" i="11" s="1"/>
  <c r="M289" i="6"/>
  <c r="N1418" i="11"/>
  <c r="P1418" i="11" s="1"/>
  <c r="M1419" i="6"/>
  <c r="M1694" i="6"/>
  <c r="N1693" i="11"/>
  <c r="M1848" i="6"/>
  <c r="N1847" i="11"/>
  <c r="P1847" i="11" s="1"/>
  <c r="M76" i="6"/>
  <c r="N75" i="11"/>
  <c r="P75" i="11" s="1"/>
  <c r="M1986" i="6"/>
  <c r="N1985" i="11"/>
  <c r="P1985" i="11" s="1"/>
  <c r="N2712" i="11"/>
  <c r="P2712" i="11" s="1"/>
  <c r="M2713" i="6"/>
  <c r="N208" i="11"/>
  <c r="M209" i="6"/>
  <c r="M916" i="6"/>
  <c r="N915" i="11"/>
  <c r="P915" i="11" s="1"/>
  <c r="N231" i="11"/>
  <c r="P231" i="11" s="1"/>
  <c r="M232" i="6"/>
  <c r="M561" i="6"/>
  <c r="N560" i="11"/>
  <c r="P560" i="11" s="1"/>
  <c r="M141" i="6"/>
  <c r="N140" i="11"/>
  <c r="P140" i="11" s="1"/>
  <c r="M1850" i="6"/>
  <c r="N1849" i="11"/>
  <c r="P1849" i="11" s="1"/>
  <c r="M641" i="6"/>
  <c r="N640" i="11"/>
  <c r="P640" i="11" s="1"/>
  <c r="M2310" i="6"/>
  <c r="N2309" i="11"/>
  <c r="P2309" i="11" s="1"/>
  <c r="M1313" i="6"/>
  <c r="N1312" i="11"/>
  <c r="P1312" i="11" s="1"/>
  <c r="N2647" i="11"/>
  <c r="P2647" i="11" s="1"/>
  <c r="M2388" i="6"/>
  <c r="N308" i="11"/>
  <c r="P308" i="11" s="1"/>
  <c r="N881" i="11"/>
  <c r="P881" i="11" s="1"/>
  <c r="N2239" i="11"/>
  <c r="P2239" i="11" s="1"/>
  <c r="M1242" i="6"/>
  <c r="M2488" i="6"/>
  <c r="N1978" i="11"/>
  <c r="P1978" i="11" s="1"/>
  <c r="N653" i="11"/>
  <c r="P653" i="11" s="1"/>
  <c r="M2824" i="6"/>
  <c r="N2651" i="11"/>
  <c r="N131" i="11"/>
  <c r="N2437" i="11"/>
  <c r="P2437" i="11" s="1"/>
  <c r="N112" i="11"/>
  <c r="P112" i="11" s="1"/>
  <c r="M2828" i="6"/>
  <c r="N2245" i="11"/>
  <c r="P2245" i="11" s="1"/>
  <c r="N1968" i="11"/>
  <c r="P1968" i="11" s="1"/>
  <c r="M97" i="6"/>
  <c r="N932" i="11"/>
  <c r="P932" i="11" s="1"/>
  <c r="M2355" i="6"/>
  <c r="N1762" i="11"/>
  <c r="P1762" i="11" s="1"/>
  <c r="N1018" i="11"/>
  <c r="P1018" i="11" s="1"/>
  <c r="N1072" i="11"/>
  <c r="P1072" i="11" s="1"/>
  <c r="N2639" i="11"/>
  <c r="M721" i="6"/>
  <c r="N982" i="11"/>
  <c r="P982" i="11" s="1"/>
  <c r="N804" i="11"/>
  <c r="P804" i="11" s="1"/>
  <c r="N1619" i="11"/>
  <c r="P1619" i="11" s="1"/>
  <c r="N2300" i="11"/>
  <c r="P2300" i="11" s="1"/>
  <c r="M622" i="6"/>
  <c r="N193" i="11"/>
  <c r="P193" i="11" s="1"/>
  <c r="M1163" i="6"/>
  <c r="M362" i="6"/>
  <c r="M919" i="6"/>
  <c r="N918" i="11"/>
  <c r="P918" i="11" s="1"/>
  <c r="M982" i="6"/>
  <c r="N981" i="11"/>
  <c r="P981" i="11" s="1"/>
  <c r="M1471" i="6"/>
  <c r="N1470" i="11"/>
  <c r="P1470" i="11" s="1"/>
  <c r="M2239" i="6"/>
  <c r="N2238" i="11"/>
  <c r="P2238" i="11" s="1"/>
  <c r="N904" i="11"/>
  <c r="P904" i="11" s="1"/>
  <c r="M905" i="6"/>
  <c r="N1142" i="11"/>
  <c r="P1142" i="11" s="1"/>
  <c r="M1143" i="6"/>
  <c r="M1366" i="6"/>
  <c r="N1365" i="11"/>
  <c r="P1365" i="11" s="1"/>
  <c r="N398" i="11"/>
  <c r="M399" i="6"/>
  <c r="N1113" i="11"/>
  <c r="P1113" i="11" s="1"/>
  <c r="N2724" i="11"/>
  <c r="P2724" i="11" s="1"/>
  <c r="M1199" i="6"/>
  <c r="N1328" i="11"/>
  <c r="P1328" i="11" s="1"/>
  <c r="N2575" i="11"/>
  <c r="M713" i="6"/>
  <c r="N1971" i="11"/>
  <c r="N217" i="11"/>
  <c r="P217" i="11" s="1"/>
  <c r="M1211" i="6"/>
  <c r="M1980" i="6"/>
  <c r="M2511" i="6"/>
  <c r="M872" i="6"/>
  <c r="N1526" i="11"/>
  <c r="P1526" i="11" s="1"/>
  <c r="N30" i="11"/>
  <c r="P30" i="11" s="1"/>
  <c r="M2731" i="6"/>
  <c r="M1573" i="6"/>
  <c r="M1045" i="6"/>
  <c r="N845" i="11"/>
  <c r="P845" i="11" s="1"/>
  <c r="M2707" i="6"/>
  <c r="N1035" i="11"/>
  <c r="P1035" i="11" s="1"/>
  <c r="N1597" i="11"/>
  <c r="M395" i="6"/>
  <c r="N733" i="11"/>
  <c r="P733" i="11" s="1"/>
  <c r="N1356" i="11"/>
  <c r="P1356" i="11" s="1"/>
  <c r="N113" i="11"/>
  <c r="P113" i="11" s="1"/>
  <c r="N2094" i="11"/>
  <c r="P2094" i="11" s="1"/>
  <c r="N1107" i="11"/>
  <c r="P1107" i="11" s="1"/>
  <c r="N2287" i="11"/>
  <c r="N440" i="11"/>
  <c r="P440" i="11" s="1"/>
  <c r="N2297" i="11"/>
  <c r="P2297" i="11" s="1"/>
  <c r="N2627" i="11"/>
  <c r="P2627" i="11" s="1"/>
  <c r="N2586" i="11"/>
  <c r="P2586" i="11" s="1"/>
  <c r="M2772" i="6"/>
  <c r="M1651" i="6"/>
  <c r="N2310" i="11"/>
  <c r="P2310" i="11" s="1"/>
  <c r="N973" i="11"/>
  <c r="P973" i="11" s="1"/>
  <c r="M248" i="6"/>
  <c r="N1534" i="11"/>
  <c r="P1534" i="11" s="1"/>
  <c r="N629" i="11"/>
  <c r="P629" i="11" s="1"/>
  <c r="N605" i="11"/>
  <c r="P605" i="11" s="1"/>
  <c r="N418" i="11"/>
  <c r="P418" i="11" s="1"/>
  <c r="N610" i="11"/>
  <c r="P610" i="11" s="1"/>
  <c r="N215" i="11"/>
  <c r="P215" i="11" s="1"/>
  <c r="N2136" i="11"/>
  <c r="P2136" i="11" s="1"/>
  <c r="N648" i="11"/>
  <c r="P648" i="11" s="1"/>
  <c r="M2274" i="6"/>
  <c r="N2105" i="11"/>
  <c r="P2105" i="11" s="1"/>
  <c r="N473" i="11"/>
  <c r="P473" i="11" s="1"/>
  <c r="N796" i="11"/>
  <c r="P796" i="11" s="1"/>
  <c r="N539" i="11"/>
  <c r="P539" i="11" s="1"/>
  <c r="M2695" i="6"/>
  <c r="M101" i="6"/>
  <c r="M2430" i="6"/>
  <c r="N719" i="11"/>
  <c r="P719" i="11" s="1"/>
  <c r="N2718" i="11"/>
  <c r="P2718" i="11" s="1"/>
  <c r="N280" i="11"/>
  <c r="P280" i="11" s="1"/>
  <c r="N523" i="11"/>
  <c r="N1876" i="11"/>
  <c r="N1039" i="11"/>
  <c r="P1039" i="11" s="1"/>
  <c r="N2350" i="11"/>
  <c r="P2350" i="11" s="1"/>
  <c r="N1221" i="11"/>
  <c r="P1221" i="11" s="1"/>
  <c r="N1166" i="11"/>
  <c r="P1166" i="11" s="1"/>
  <c r="N2349" i="11"/>
  <c r="P2349" i="11" s="1"/>
  <c r="N1608" i="11"/>
  <c r="P1608" i="11" s="1"/>
  <c r="N2009" i="11"/>
  <c r="P2009" i="11" s="1"/>
  <c r="N1112" i="11"/>
  <c r="P1112" i="11" s="1"/>
  <c r="N1674" i="11"/>
  <c r="P1674" i="11" s="1"/>
  <c r="N77" i="11"/>
  <c r="P77" i="11" s="1"/>
  <c r="N186" i="11"/>
  <c r="P186" i="11" s="1"/>
  <c r="N1583" i="11"/>
  <c r="N944" i="11"/>
  <c r="P944" i="11" s="1"/>
  <c r="N2517" i="11"/>
  <c r="P2517" i="11" s="1"/>
  <c r="N2528" i="11"/>
  <c r="P2528" i="11" s="1"/>
  <c r="N1106" i="11"/>
  <c r="P1106" i="11" s="1"/>
  <c r="N1218" i="11"/>
  <c r="P1218" i="11" s="1"/>
  <c r="N1005" i="11"/>
  <c r="P1005" i="11" s="1"/>
  <c r="N1034" i="11"/>
  <c r="P1034" i="11" s="1"/>
  <c r="N68" i="11"/>
  <c r="P68" i="11" s="1"/>
  <c r="N2417" i="11"/>
  <c r="P2417" i="11" s="1"/>
  <c r="N1073" i="11"/>
  <c r="P1073" i="11" s="1"/>
  <c r="M1396" i="6"/>
  <c r="N2713" i="11"/>
  <c r="P2713" i="11" s="1"/>
  <c r="N69" i="11"/>
  <c r="P69" i="11" s="1"/>
  <c r="N382" i="11"/>
  <c r="P382" i="11" s="1"/>
  <c r="N1197" i="11"/>
  <c r="P1197" i="11" s="1"/>
  <c r="N718" i="11"/>
  <c r="P718" i="11" s="1"/>
  <c r="N226" i="11"/>
  <c r="P226" i="11" s="1"/>
  <c r="M956" i="6"/>
  <c r="N902" i="11"/>
  <c r="P902" i="11" s="1"/>
  <c r="M1220" i="6"/>
  <c r="N693" i="11"/>
  <c r="P693" i="11" s="1"/>
  <c r="M657" i="6"/>
  <c r="N656" i="11"/>
  <c r="P656" i="11" s="1"/>
  <c r="N1790" i="11"/>
  <c r="P1790" i="11" s="1"/>
  <c r="M1791" i="6"/>
  <c r="N785" i="11"/>
  <c r="P785" i="11" s="1"/>
  <c r="M786" i="6"/>
  <c r="M1616" i="6"/>
  <c r="N1615" i="11"/>
  <c r="P1615" i="11" s="1"/>
  <c r="N2504" i="11"/>
  <c r="P2504" i="11" s="1"/>
  <c r="M2505" i="6"/>
  <c r="N963" i="11"/>
  <c r="P963" i="11" s="1"/>
  <c r="M964" i="6"/>
  <c r="N2355" i="11"/>
  <c r="P2355" i="11" s="1"/>
  <c r="M2356" i="6"/>
  <c r="M1028" i="6"/>
  <c r="N1027" i="11"/>
  <c r="P1027" i="11" s="1"/>
  <c r="N2111" i="11"/>
  <c r="P2111" i="11" s="1"/>
  <c r="M2112" i="6"/>
  <c r="M1350" i="6"/>
  <c r="N1349" i="11"/>
  <c r="P1349" i="11" s="1"/>
  <c r="M1317" i="6"/>
  <c r="N1316" i="11"/>
  <c r="P1316" i="11" s="1"/>
  <c r="M2109" i="6"/>
  <c r="N2108" i="11"/>
  <c r="P2108" i="11" s="1"/>
  <c r="N121" i="11"/>
  <c r="P121" i="11" s="1"/>
  <c r="M122" i="6"/>
  <c r="N1870" i="11"/>
  <c r="P1870" i="11" s="1"/>
  <c r="M1871" i="6"/>
  <c r="M1332" i="6"/>
  <c r="N1331" i="11"/>
  <c r="P1331" i="11" s="1"/>
  <c r="N1000" i="11"/>
  <c r="P1000" i="11" s="1"/>
  <c r="M1001" i="6"/>
  <c r="M2084" i="6"/>
  <c r="N2083" i="11"/>
  <c r="P2083" i="11" s="1"/>
  <c r="M1238" i="6"/>
  <c r="N1237" i="11"/>
  <c r="M1891" i="6"/>
  <c r="N1890" i="11"/>
  <c r="P1890" i="11" s="1"/>
  <c r="M648" i="6"/>
  <c r="N647" i="11"/>
  <c r="P647" i="11" s="1"/>
  <c r="M2395" i="6"/>
  <c r="N2394" i="11"/>
  <c r="P2394" i="11" s="1"/>
  <c r="N1728" i="11"/>
  <c r="P1728" i="11" s="1"/>
  <c r="M1729" i="6"/>
  <c r="M2220" i="6"/>
  <c r="N2219" i="11"/>
  <c r="P2219" i="11" s="1"/>
  <c r="N417" i="11"/>
  <c r="P417" i="11" s="1"/>
  <c r="M418" i="6"/>
  <c r="N841" i="11"/>
  <c r="P841" i="11" s="1"/>
  <c r="M842" i="6"/>
  <c r="N2145" i="11"/>
  <c r="P2145" i="11" s="1"/>
  <c r="M2146" i="6"/>
  <c r="M1072" i="6"/>
  <c r="N1071" i="11"/>
  <c r="P1071" i="11" s="1"/>
  <c r="N595" i="11"/>
  <c r="P595" i="11" s="1"/>
  <c r="M596" i="6"/>
  <c r="M2018" i="6"/>
  <c r="N2017" i="11"/>
  <c r="P2017" i="11" s="1"/>
  <c r="M2473" i="6"/>
  <c r="N2472" i="11"/>
  <c r="P2472" i="11" s="1"/>
  <c r="M332" i="6"/>
  <c r="N331" i="11"/>
  <c r="P331" i="11" s="1"/>
  <c r="M1717" i="6"/>
  <c r="N1716" i="11"/>
  <c r="P1716" i="11" s="1"/>
  <c r="M1052" i="6"/>
  <c r="N1051" i="11"/>
  <c r="P1051" i="11" s="1"/>
  <c r="M2068" i="6"/>
  <c r="N2067" i="11"/>
  <c r="P2067" i="11" s="1"/>
  <c r="M2466" i="6"/>
  <c r="N2465" i="11"/>
  <c r="P2465" i="11" s="1"/>
  <c r="M1363" i="6"/>
  <c r="N1362" i="11"/>
  <c r="P1362" i="11" s="1"/>
  <c r="M71" i="6"/>
  <c r="N70" i="11"/>
  <c r="P70" i="11" s="1"/>
  <c r="N1108" i="11"/>
  <c r="P1108" i="11" s="1"/>
  <c r="M1109" i="6"/>
  <c r="N1828" i="11"/>
  <c r="P1828" i="11" s="1"/>
  <c r="M1829" i="6"/>
  <c r="M2589" i="6"/>
  <c r="N2588" i="11"/>
  <c r="P2588" i="11" s="1"/>
  <c r="M1495" i="6"/>
  <c r="N1494" i="11"/>
  <c r="P1494" i="11" s="1"/>
  <c r="N2451" i="11"/>
  <c r="P2451" i="11" s="1"/>
  <c r="M2452" i="6"/>
  <c r="M1449" i="6"/>
  <c r="N1448" i="11"/>
  <c r="P1448" i="11" s="1"/>
  <c r="N811" i="11"/>
  <c r="P811" i="11" s="1"/>
  <c r="M812" i="6"/>
  <c r="M2722" i="6"/>
  <c r="N2721" i="11"/>
  <c r="P2721" i="11" s="1"/>
  <c r="N1146" i="11"/>
  <c r="P1146" i="11" s="1"/>
  <c r="M1147" i="6"/>
  <c r="M257" i="6"/>
  <c r="N256" i="11"/>
  <c r="P256" i="11" s="1"/>
  <c r="M1706" i="6"/>
  <c r="N1705" i="11"/>
  <c r="P1705" i="11" s="1"/>
  <c r="M198" i="6"/>
  <c r="N197" i="11"/>
  <c r="P197" i="11" s="1"/>
  <c r="N1883" i="11"/>
  <c r="P1883" i="11" s="1"/>
  <c r="M1884" i="6"/>
  <c r="N1548" i="11"/>
  <c r="P1548" i="11" s="1"/>
  <c r="M1549" i="6"/>
  <c r="N1511" i="11"/>
  <c r="P1511" i="11" s="1"/>
  <c r="M1512" i="6"/>
  <c r="N2475" i="11"/>
  <c r="P2475" i="11" s="1"/>
  <c r="M2476" i="6"/>
  <c r="M2774" i="6"/>
  <c r="N2773" i="11"/>
  <c r="P2773" i="11" s="1"/>
  <c r="M2825" i="6"/>
  <c r="N2824" i="11"/>
  <c r="P2824" i="11" s="1"/>
  <c r="M2073" i="6"/>
  <c r="N2066" i="11"/>
  <c r="P2066" i="11" s="1"/>
  <c r="N458" i="11"/>
  <c r="P458" i="11" s="1"/>
  <c r="N1092" i="11"/>
  <c r="P1092" i="11" s="1"/>
  <c r="N1118" i="11"/>
  <c r="P1118" i="11" s="1"/>
  <c r="M1119" i="6"/>
  <c r="N2128" i="11"/>
  <c r="P2128" i="11" s="1"/>
  <c r="M2129" i="6"/>
  <c r="N2290" i="11"/>
  <c r="P2290" i="11" s="1"/>
  <c r="M2291" i="6"/>
  <c r="M2385" i="6"/>
  <c r="N2384" i="11"/>
  <c r="P2384" i="11" s="1"/>
  <c r="N1543" i="11"/>
  <c r="P1543" i="11" s="1"/>
  <c r="M1544" i="6"/>
  <c r="M2436" i="6"/>
  <c r="N2435" i="11"/>
  <c r="P2435" i="11" s="1"/>
  <c r="M2180" i="6"/>
  <c r="N2179" i="11"/>
  <c r="P2179" i="11" s="1"/>
  <c r="M1496" i="6"/>
  <c r="N1495" i="11"/>
  <c r="P1495" i="11" s="1"/>
  <c r="M2033" i="6"/>
  <c r="N2032" i="11"/>
  <c r="P2032" i="11" s="1"/>
  <c r="N494" i="11"/>
  <c r="P494" i="11" s="1"/>
  <c r="M1604" i="6"/>
  <c r="N2014" i="11"/>
  <c r="P2014" i="11" s="1"/>
  <c r="N1980" i="11"/>
  <c r="P1980" i="11" s="1"/>
  <c r="N490" i="11"/>
  <c r="P490" i="11" s="1"/>
  <c r="N1915" i="11"/>
  <c r="P1915" i="11" s="1"/>
  <c r="N1172" i="11"/>
  <c r="P1172" i="11" s="1"/>
  <c r="M898" i="6"/>
  <c r="N2736" i="11"/>
  <c r="P2736" i="11" s="1"/>
  <c r="N281" i="11"/>
  <c r="P281" i="11" s="1"/>
  <c r="M1481" i="6"/>
  <c r="M2414" i="6"/>
  <c r="N2370" i="11"/>
  <c r="P2370" i="11" s="1"/>
  <c r="N1645" i="11"/>
  <c r="P1645" i="11" s="1"/>
  <c r="M246" i="6"/>
  <c r="M2706" i="6"/>
  <c r="M2373" i="6"/>
  <c r="M1684" i="6"/>
  <c r="M1082" i="6"/>
  <c r="M2551" i="6"/>
  <c r="M414" i="6"/>
  <c r="N413" i="11"/>
  <c r="P413" i="11" s="1"/>
  <c r="M1733" i="6"/>
  <c r="N1732" i="11"/>
  <c r="P1732" i="11" s="1"/>
  <c r="N116" i="11"/>
  <c r="P116" i="11" s="1"/>
  <c r="M117" i="6"/>
  <c r="N1827" i="11"/>
  <c r="P1827" i="11" s="1"/>
  <c r="M1828" i="6"/>
  <c r="M2462" i="6"/>
  <c r="N2461" i="11"/>
  <c r="P2461" i="11" s="1"/>
  <c r="N2163" i="11"/>
  <c r="P2163" i="11" s="1"/>
  <c r="M2164" i="6"/>
  <c r="M717" i="6"/>
  <c r="N716" i="11"/>
  <c r="P716" i="11" s="1"/>
  <c r="M1679" i="6"/>
  <c r="N1678" i="11"/>
  <c r="P1678" i="11" s="1"/>
  <c r="N2779" i="11"/>
  <c r="P2779" i="11" s="1"/>
  <c r="M2780" i="6"/>
  <c r="N579" i="11"/>
  <c r="P579" i="11" s="1"/>
  <c r="M580" i="6"/>
  <c r="N1145" i="11"/>
  <c r="P1145" i="11" s="1"/>
  <c r="M1146" i="6"/>
  <c r="M137" i="6"/>
  <c r="N136" i="11"/>
  <c r="P136" i="11" s="1"/>
  <c r="M2387" i="6"/>
  <c r="N2386" i="11"/>
  <c r="P2386" i="11" s="1"/>
  <c r="M700" i="6"/>
  <c r="N699" i="11"/>
  <c r="P699" i="11" s="1"/>
  <c r="N1761" i="11"/>
  <c r="P1761" i="11" s="1"/>
  <c r="M1762" i="6"/>
  <c r="M1645" i="6"/>
  <c r="N1644" i="11"/>
  <c r="P1644" i="11" s="1"/>
  <c r="M1133" i="6"/>
  <c r="N1132" i="11"/>
  <c r="P1132" i="11" s="1"/>
  <c r="M1767" i="6"/>
  <c r="N1766" i="11"/>
  <c r="P1766" i="11" s="1"/>
  <c r="M2793" i="6"/>
  <c r="N2792" i="11"/>
  <c r="P2792" i="11" s="1"/>
  <c r="N1308" i="11"/>
  <c r="P1308" i="11" s="1"/>
  <c r="M1309" i="6"/>
  <c r="N2043" i="11"/>
  <c r="P2043" i="11" s="1"/>
  <c r="M2044" i="6"/>
  <c r="M2642" i="6"/>
  <c r="N2641" i="11"/>
  <c r="P2641" i="11" s="1"/>
  <c r="M1310" i="6"/>
  <c r="N1309" i="11"/>
  <c r="P1309" i="11" s="1"/>
  <c r="N833" i="11"/>
  <c r="P833" i="11" s="1"/>
  <c r="M834" i="6"/>
  <c r="N2605" i="11"/>
  <c r="P2605" i="11" s="1"/>
  <c r="M2606" i="6"/>
  <c r="M1550" i="6"/>
  <c r="N1549" i="11"/>
  <c r="P1549" i="11" s="1"/>
  <c r="M658" i="6"/>
  <c r="N657" i="11"/>
  <c r="P657" i="11" s="1"/>
  <c r="M1016" i="6"/>
  <c r="N1015" i="11"/>
  <c r="P1015" i="11" s="1"/>
  <c r="M152" i="6"/>
  <c r="N151" i="11"/>
  <c r="P151" i="11" s="1"/>
  <c r="M866" i="6"/>
  <c r="N865" i="11"/>
  <c r="P865" i="11" s="1"/>
  <c r="M2024" i="6"/>
  <c r="N2023" i="11"/>
  <c r="P2023" i="11" s="1"/>
  <c r="M1750" i="6"/>
  <c r="N1749" i="11"/>
  <c r="P1749" i="11" s="1"/>
  <c r="M553" i="6"/>
  <c r="N552" i="11"/>
  <c r="P552" i="11" s="1"/>
  <c r="N1476" i="11"/>
  <c r="P1476" i="11" s="1"/>
  <c r="M1477" i="6"/>
  <c r="N1574" i="11"/>
  <c r="P1574" i="11" s="1"/>
  <c r="M1575" i="6"/>
  <c r="N99" i="11"/>
  <c r="P99" i="11" s="1"/>
  <c r="M100" i="6"/>
  <c r="M502" i="6"/>
  <c r="N501" i="11"/>
  <c r="P501" i="11" s="1"/>
  <c r="N842" i="11"/>
  <c r="P842" i="11" s="1"/>
  <c r="M843" i="6"/>
  <c r="N2001" i="11"/>
  <c r="P2001" i="11" s="1"/>
  <c r="M2002" i="6"/>
  <c r="N1912" i="11"/>
  <c r="P1912" i="11" s="1"/>
  <c r="M1913" i="6"/>
  <c r="N2400" i="11"/>
  <c r="P2400" i="11" s="1"/>
  <c r="N2333" i="11"/>
  <c r="P2333" i="11" s="1"/>
  <c r="M408" i="6"/>
  <c r="M2549" i="6"/>
  <c r="M2562" i="6"/>
  <c r="N2561" i="11"/>
  <c r="P2561" i="11" s="1"/>
  <c r="M2162" i="6"/>
  <c r="N2161" i="11"/>
  <c r="P2161" i="11" s="1"/>
  <c r="M2520" i="6"/>
  <c r="N2519" i="11"/>
  <c r="P2519" i="11" s="1"/>
  <c r="M2512" i="6"/>
  <c r="N2511" i="11"/>
  <c r="P2511" i="11" s="1"/>
  <c r="M1129" i="6"/>
  <c r="N1128" i="11"/>
  <c r="P1128" i="11" s="1"/>
  <c r="M760" i="6"/>
  <c r="N759" i="11"/>
  <c r="P759" i="11" s="1"/>
  <c r="M2427" i="6"/>
  <c r="N2813" i="11"/>
  <c r="P2813" i="11" s="1"/>
  <c r="N2796" i="11"/>
  <c r="P2796" i="11" s="1"/>
  <c r="M2347" i="6"/>
  <c r="M1302" i="6"/>
  <c r="N2385" i="11"/>
  <c r="P2385" i="11" s="1"/>
  <c r="M819" i="6"/>
  <c r="N2360" i="11"/>
  <c r="P2360" i="11" s="1"/>
  <c r="N721" i="11"/>
  <c r="P721" i="11" s="1"/>
  <c r="N2456" i="11"/>
  <c r="P2456" i="11" s="1"/>
  <c r="M2364" i="6"/>
  <c r="M2467" i="6"/>
  <c r="N374" i="11"/>
  <c r="P374" i="11" s="1"/>
  <c r="M10" i="6"/>
  <c r="N9" i="11"/>
  <c r="P9" i="11" s="1"/>
  <c r="N81" i="11"/>
  <c r="P81" i="11" s="1"/>
  <c r="M82" i="6"/>
  <c r="M2026" i="6"/>
  <c r="N2025" i="11"/>
  <c r="P2025" i="11" s="1"/>
  <c r="N1036" i="11"/>
  <c r="P1036" i="11" s="1"/>
  <c r="M1037" i="6"/>
  <c r="N541" i="11"/>
  <c r="P541" i="11" s="1"/>
  <c r="M542" i="6"/>
  <c r="M512" i="6"/>
  <c r="N511" i="11"/>
  <c r="P511" i="11" s="1"/>
  <c r="M541" i="6"/>
  <c r="N540" i="11"/>
  <c r="M1801" i="6"/>
  <c r="N1800" i="11"/>
  <c r="P1800" i="11" s="1"/>
  <c r="M526" i="6"/>
  <c r="N525" i="11"/>
  <c r="P525" i="11" s="1"/>
  <c r="M2711" i="6"/>
  <c r="N2710" i="11"/>
  <c r="P2710" i="11" s="1"/>
  <c r="N1384" i="11"/>
  <c r="P1384" i="11" s="1"/>
  <c r="M1385" i="6"/>
  <c r="N2042" i="11"/>
  <c r="P2042" i="11" s="1"/>
  <c r="M2043" i="6"/>
  <c r="N625" i="11"/>
  <c r="P625" i="11" s="1"/>
  <c r="M626" i="6"/>
  <c r="N437" i="11"/>
  <c r="P437" i="11" s="1"/>
  <c r="M438" i="6"/>
  <c r="M453" i="6"/>
  <c r="N452" i="11"/>
  <c r="P452" i="11" s="1"/>
  <c r="M507" i="6"/>
  <c r="N506" i="11"/>
  <c r="P506" i="11" s="1"/>
  <c r="M14" i="6"/>
  <c r="N13" i="11"/>
  <c r="P13" i="11" s="1"/>
  <c r="N573" i="11"/>
  <c r="P573" i="11" s="1"/>
  <c r="M574" i="6"/>
  <c r="M2727" i="6"/>
  <c r="N2726" i="11"/>
  <c r="M1933" i="6"/>
  <c r="N1932" i="11"/>
  <c r="P1932" i="11" s="1"/>
  <c r="M570" i="6"/>
  <c r="N569" i="11"/>
  <c r="P569" i="11" s="1"/>
  <c r="N2838" i="11"/>
  <c r="P2838" i="11" s="1"/>
  <c r="M2839" i="6"/>
  <c r="M2208" i="6"/>
  <c r="N2207" i="11"/>
  <c r="P2207" i="11" s="1"/>
  <c r="N546" i="11"/>
  <c r="P546" i="11" s="1"/>
  <c r="M547" i="6"/>
  <c r="N2002" i="11"/>
  <c r="P2002" i="11" s="1"/>
  <c r="M2003" i="6"/>
  <c r="N301" i="11"/>
  <c r="P301" i="11" s="1"/>
  <c r="M302" i="6"/>
  <c r="M2472" i="6"/>
  <c r="N2471" i="11"/>
  <c r="P2471" i="11" s="1"/>
  <c r="N872" i="11"/>
  <c r="P872" i="11" s="1"/>
  <c r="M873" i="6"/>
  <c r="M1511" i="6"/>
  <c r="N1510" i="11"/>
  <c r="P1510" i="11" s="1"/>
  <c r="N265" i="11"/>
  <c r="P265" i="11" s="1"/>
  <c r="M266" i="6"/>
  <c r="M2199" i="6"/>
  <c r="N2198" i="11"/>
  <c r="P2198" i="11" s="1"/>
  <c r="N1524" i="11"/>
  <c r="P1524" i="11" s="1"/>
  <c r="M1525" i="6"/>
  <c r="N1933" i="11"/>
  <c r="P1933" i="11" s="1"/>
  <c r="M1934" i="6"/>
  <c r="N2618" i="11"/>
  <c r="P2618" i="11" s="1"/>
  <c r="M2619" i="6"/>
  <c r="M2495" i="6"/>
  <c r="N2494" i="11"/>
  <c r="P2494" i="11" s="1"/>
  <c r="N603" i="11"/>
  <c r="P603" i="11" s="1"/>
  <c r="M604" i="6"/>
  <c r="M2482" i="6"/>
  <c r="N2481" i="11"/>
  <c r="P2481" i="11" s="1"/>
  <c r="M2796" i="6"/>
  <c r="N2795" i="11"/>
  <c r="P2795" i="11" s="1"/>
  <c r="M2523" i="6"/>
  <c r="N198" i="11"/>
  <c r="P198" i="11" s="1"/>
  <c r="N784" i="11"/>
  <c r="P784" i="11" s="1"/>
  <c r="N2536" i="11"/>
  <c r="P2536" i="11" s="1"/>
  <c r="M2537" i="6"/>
  <c r="N2531" i="11"/>
  <c r="P2531" i="11" s="1"/>
  <c r="N2232" i="11"/>
  <c r="P2232" i="11" s="1"/>
  <c r="N1901" i="11"/>
  <c r="P1901" i="11" s="1"/>
  <c r="N587" i="11"/>
  <c r="P587" i="11" s="1"/>
  <c r="N1049" i="11"/>
  <c r="M2206" i="6"/>
  <c r="N749" i="11"/>
  <c r="P749" i="11" s="1"/>
  <c r="N249" i="11"/>
  <c r="P249" i="11" s="1"/>
  <c r="N1699" i="11"/>
  <c r="P1699" i="11" s="1"/>
  <c r="M757" i="6"/>
  <c r="N951" i="11"/>
  <c r="P951" i="11" s="1"/>
  <c r="M2149" i="6"/>
  <c r="M307" i="6"/>
  <c r="N306" i="11"/>
  <c r="P306" i="11" s="1"/>
  <c r="M2223" i="6"/>
  <c r="N2222" i="11"/>
  <c r="P2222" i="11" s="1"/>
  <c r="M1639" i="6"/>
  <c r="N1638" i="11"/>
  <c r="P1638" i="11" s="1"/>
  <c r="M148" i="6"/>
  <c r="N147" i="11"/>
  <c r="P147" i="11" s="1"/>
  <c r="N1062" i="11"/>
  <c r="P1062" i="11" s="1"/>
  <c r="M1063" i="6"/>
  <c r="N110" i="11"/>
  <c r="P110" i="11" s="1"/>
  <c r="M111" i="6"/>
  <c r="M2287" i="6"/>
  <c r="N2286" i="11"/>
  <c r="P2286" i="11" s="1"/>
  <c r="N808" i="11"/>
  <c r="P808" i="11" s="1"/>
  <c r="M809" i="6"/>
  <c r="N1938" i="11"/>
  <c r="P1938" i="11" s="1"/>
  <c r="M1939" i="6"/>
  <c r="N1411" i="11"/>
  <c r="P1411" i="11" s="1"/>
  <c r="M1412" i="6"/>
  <c r="M355" i="6"/>
  <c r="N354" i="11"/>
  <c r="P354" i="11" s="1"/>
  <c r="N2399" i="11"/>
  <c r="P2399" i="11" s="1"/>
  <c r="M2400" i="6"/>
  <c r="M1677" i="6"/>
  <c r="N1676" i="11"/>
  <c r="P1676" i="11" s="1"/>
  <c r="M1716" i="6"/>
  <c r="N1715" i="11"/>
  <c r="P1715" i="11" s="1"/>
  <c r="N1366" i="11"/>
  <c r="P1366" i="11" s="1"/>
  <c r="M1367" i="6"/>
  <c r="M2363" i="6"/>
  <c r="N2362" i="11"/>
  <c r="P2362" i="11" s="1"/>
  <c r="M1171" i="6"/>
  <c r="N1170" i="11"/>
  <c r="P1170" i="11" s="1"/>
  <c r="M2788" i="6"/>
  <c r="N2787" i="11"/>
  <c r="P2787" i="11" s="1"/>
  <c r="N878" i="11"/>
  <c r="P878" i="11" s="1"/>
  <c r="M879" i="6"/>
  <c r="M1764" i="6"/>
  <c r="N1763" i="11"/>
  <c r="P1763" i="11" s="1"/>
  <c r="N588" i="11"/>
  <c r="M589" i="6"/>
  <c r="M1709" i="6"/>
  <c r="N1708" i="11"/>
  <c r="P1708" i="11" s="1"/>
  <c r="N2374" i="11"/>
  <c r="P2374" i="11" s="1"/>
  <c r="M2375" i="6"/>
  <c r="M1687" i="6"/>
  <c r="N1686" i="11"/>
  <c r="P1686" i="11" s="1"/>
  <c r="M2650" i="6"/>
  <c r="N2649" i="11"/>
  <c r="P2649" i="11" s="1"/>
  <c r="M2419" i="6"/>
  <c r="N2418" i="11"/>
  <c r="P2418" i="11" s="1"/>
  <c r="M1914" i="6"/>
  <c r="N1913" i="11"/>
  <c r="P1913" i="11" s="1"/>
  <c r="M166" i="6"/>
  <c r="N165" i="11"/>
  <c r="P165" i="11" s="1"/>
  <c r="M1328" i="6"/>
  <c r="N1327" i="11"/>
  <c r="P1327" i="11" s="1"/>
  <c r="M444" i="6"/>
  <c r="N443" i="11"/>
  <c r="P443" i="11" s="1"/>
  <c r="N1139" i="11"/>
  <c r="P1139" i="11" s="1"/>
  <c r="M1140" i="6"/>
  <c r="N2213" i="11"/>
  <c r="P2213" i="11" s="1"/>
  <c r="M2214" i="6"/>
  <c r="M1383" i="6"/>
  <c r="N1382" i="11"/>
  <c r="N1765" i="11"/>
  <c r="P1765" i="11" s="1"/>
  <c r="M1766" i="6"/>
  <c r="N547" i="11"/>
  <c r="P547" i="11" s="1"/>
  <c r="M2092" i="6"/>
  <c r="N651" i="11"/>
  <c r="P651" i="11" s="1"/>
  <c r="M829" i="6"/>
  <c r="N346" i="11"/>
  <c r="P346" i="11" s="1"/>
  <c r="M144" i="6"/>
  <c r="N1778" i="11"/>
  <c r="P1778" i="11" s="1"/>
  <c r="N1483" i="11"/>
  <c r="P1483" i="11" s="1"/>
  <c r="M2342" i="6"/>
  <c r="M2267" i="6"/>
  <c r="M996" i="6"/>
  <c r="N995" i="11"/>
  <c r="P995" i="11" s="1"/>
  <c r="N524" i="11"/>
  <c r="P524" i="11" s="1"/>
  <c r="M525" i="6"/>
  <c r="M1047" i="6"/>
  <c r="N1046" i="11"/>
  <c r="P1046" i="11" s="1"/>
  <c r="N2096" i="11"/>
  <c r="P2096" i="11" s="1"/>
  <c r="M2097" i="6"/>
  <c r="M1540" i="6"/>
  <c r="N1539" i="11"/>
  <c r="P1539" i="11" s="1"/>
  <c r="M1149" i="6"/>
  <c r="N1148" i="11"/>
  <c r="P1148" i="11" s="1"/>
  <c r="N1111" i="11"/>
  <c r="P1111" i="11" s="1"/>
  <c r="M1112" i="6"/>
  <c r="M527" i="6"/>
  <c r="N526" i="11"/>
  <c r="P526" i="11" s="1"/>
  <c r="M2582" i="6"/>
  <c r="N2581" i="11"/>
  <c r="P2581" i="11" s="1"/>
  <c r="M494" i="6"/>
  <c r="N493" i="11"/>
  <c r="P493" i="11" s="1"/>
  <c r="N910" i="11"/>
  <c r="P910" i="11" s="1"/>
  <c r="M911" i="6"/>
  <c r="N2388" i="11"/>
  <c r="M2389" i="6"/>
  <c r="M1804" i="6"/>
  <c r="N1803" i="11"/>
  <c r="P1803" i="11" s="1"/>
  <c r="N2549" i="11"/>
  <c r="P2549" i="11" s="1"/>
  <c r="M2550" i="6"/>
  <c r="N2055" i="11"/>
  <c r="P2055" i="11" s="1"/>
  <c r="M2056" i="6"/>
  <c r="M2781" i="6"/>
  <c r="N2780" i="11"/>
  <c r="P2780" i="11" s="1"/>
  <c r="M978" i="6"/>
  <c r="N977" i="11"/>
  <c r="P977" i="11" s="1"/>
  <c r="N1238" i="11"/>
  <c r="P1238" i="11" s="1"/>
  <c r="M1239" i="6"/>
  <c r="M530" i="6"/>
  <c r="N529" i="11"/>
  <c r="P529" i="11" s="1"/>
  <c r="M683" i="6"/>
  <c r="N682" i="11"/>
  <c r="P682" i="11" s="1"/>
  <c r="M1554" i="6"/>
  <c r="N1553" i="11"/>
  <c r="P1553" i="11" s="1"/>
  <c r="M1636" i="6"/>
  <c r="N1635" i="11"/>
  <c r="P1635" i="11" s="1"/>
  <c r="N250" i="11"/>
  <c r="P250" i="11" s="1"/>
  <c r="M251" i="6"/>
  <c r="N2390" i="11"/>
  <c r="P2390" i="11" s="1"/>
  <c r="M2391" i="6"/>
  <c r="M1235" i="6"/>
  <c r="N1234" i="11"/>
  <c r="P1234" i="11" s="1"/>
  <c r="M1603" i="6"/>
  <c r="N1602" i="11"/>
  <c r="P1602" i="11" s="1"/>
  <c r="M762" i="6"/>
  <c r="N761" i="11"/>
  <c r="P761" i="11" s="1"/>
  <c r="N2191" i="11"/>
  <c r="P2191" i="11" s="1"/>
  <c r="M2192" i="6"/>
  <c r="N624" i="11"/>
  <c r="P624" i="11" s="1"/>
  <c r="M625" i="6"/>
  <c r="N1048" i="11"/>
  <c r="M1049" i="6"/>
  <c r="M393" i="6"/>
  <c r="M2202" i="6"/>
  <c r="N2201" i="11"/>
  <c r="P2201" i="11" s="1"/>
  <c r="M1514" i="6"/>
  <c r="N82" i="11"/>
  <c r="P82" i="11" s="1"/>
  <c r="N2454" i="11"/>
  <c r="P2454" i="11" s="1"/>
  <c r="N430" i="11"/>
  <c r="P430" i="11" s="1"/>
  <c r="N1136" i="11"/>
  <c r="P1136" i="11" s="1"/>
  <c r="M1137" i="6"/>
  <c r="N537" i="11"/>
  <c r="P537" i="11" s="1"/>
  <c r="M538" i="6"/>
  <c r="M327" i="6"/>
  <c r="N326" i="11"/>
  <c r="P326" i="11" s="1"/>
  <c r="M2001" i="6"/>
  <c r="N2000" i="11"/>
  <c r="P2000" i="11" s="1"/>
  <c r="M2776" i="6"/>
  <c r="N2775" i="11"/>
  <c r="P2775" i="11" s="1"/>
  <c r="N2328" i="11"/>
  <c r="P2328" i="11" s="1"/>
  <c r="M2424" i="6"/>
  <c r="N1354" i="11"/>
  <c r="P1354" i="11" s="1"/>
  <c r="M1265" i="6"/>
  <c r="N1264" i="11"/>
  <c r="P1264" i="11" s="1"/>
  <c r="N837" i="11"/>
  <c r="P837" i="11" s="1"/>
  <c r="N2533" i="11"/>
  <c r="P2533" i="11" s="1"/>
  <c r="N1949" i="11"/>
  <c r="P1949" i="11" s="1"/>
  <c r="N1232" i="11"/>
  <c r="P1232" i="11" s="1"/>
  <c r="M2835" i="6"/>
  <c r="M1526" i="6"/>
  <c r="N1822" i="11"/>
  <c r="P1822" i="11" s="1"/>
  <c r="M1637" i="6"/>
  <c r="M2459" i="6"/>
  <c r="N2458" i="11"/>
  <c r="P2458" i="11" s="1"/>
  <c r="M2017" i="6"/>
  <c r="N2016" i="11"/>
  <c r="P2016" i="11" s="1"/>
  <c r="N360" i="11"/>
  <c r="N1083" i="11"/>
  <c r="P1083" i="11" s="1"/>
  <c r="M1427" i="6"/>
  <c r="N1426" i="11"/>
  <c r="P1426" i="11" s="1"/>
  <c r="M667" i="6"/>
  <c r="N666" i="11"/>
  <c r="P666" i="11" s="1"/>
  <c r="N2175" i="11"/>
  <c r="P2175" i="11" s="1"/>
  <c r="N2828" i="11"/>
  <c r="P2828" i="11" s="1"/>
  <c r="M1917" i="6"/>
  <c r="N2188" i="11"/>
  <c r="P2188" i="11" s="1"/>
  <c r="M564" i="6"/>
  <c r="N563" i="11"/>
  <c r="P563" i="11" s="1"/>
  <c r="M2804" i="6"/>
  <c r="N2803" i="11"/>
  <c r="P2803" i="11" s="1"/>
  <c r="N1735" i="11"/>
  <c r="P1735" i="11" s="1"/>
  <c r="M1736" i="6"/>
  <c r="N2485" i="11"/>
  <c r="P2485" i="11" s="1"/>
  <c r="N141" i="11"/>
  <c r="P141" i="11" s="1"/>
  <c r="M693" i="6"/>
  <c r="N2113" i="11"/>
  <c r="P2113" i="11" s="1"/>
  <c r="M1159" i="6"/>
  <c r="N1158" i="11"/>
  <c r="P1158" i="11" s="1"/>
  <c r="N1666" i="11"/>
  <c r="P1666" i="11" s="1"/>
  <c r="M1667" i="6"/>
  <c r="M2031" i="6"/>
  <c r="N2030" i="11"/>
  <c r="P2030" i="11" s="1"/>
  <c r="N1009" i="11"/>
  <c r="P1009" i="11" s="1"/>
  <c r="M1010" i="6"/>
  <c r="N1684" i="11"/>
  <c r="P1684" i="11" s="1"/>
  <c r="M1685" i="6"/>
  <c r="N1413" i="11"/>
  <c r="P1413" i="11" s="1"/>
  <c r="M1414" i="6"/>
  <c r="M1002" i="6"/>
  <c r="N1001" i="11"/>
  <c r="P1001" i="11" s="1"/>
  <c r="M1402" i="6"/>
  <c r="N1401" i="11"/>
  <c r="P1401" i="11" s="1"/>
  <c r="M2771" i="6"/>
  <c r="N2770" i="11"/>
  <c r="P2770" i="11" s="1"/>
  <c r="M352" i="6"/>
  <c r="N351" i="11"/>
  <c r="P351" i="11" s="1"/>
  <c r="M1111" i="6"/>
  <c r="N1110" i="11"/>
  <c r="P1110" i="11" s="1"/>
  <c r="N2598" i="11"/>
  <c r="P2598" i="11" s="1"/>
  <c r="M2599" i="6"/>
  <c r="N79" i="11"/>
  <c r="P79" i="11" s="1"/>
  <c r="M80" i="6"/>
  <c r="M2203" i="6"/>
  <c r="N2202" i="11"/>
  <c r="P2202" i="11" s="1"/>
  <c r="M2285" i="6"/>
  <c r="N2284" i="11"/>
  <c r="P2284" i="11" s="1"/>
  <c r="N171" i="11"/>
  <c r="P171" i="11" s="1"/>
  <c r="N1342" i="11"/>
  <c r="P1342" i="11" s="1"/>
  <c r="N2103" i="11"/>
  <c r="P2103" i="11" s="1"/>
  <c r="N45" i="11"/>
  <c r="P45" i="11" s="1"/>
  <c r="N1937" i="11"/>
  <c r="P1937" i="11" s="1"/>
  <c r="N259" i="11"/>
  <c r="P259" i="11" s="1"/>
  <c r="N1946" i="11"/>
  <c r="P1946" i="11" s="1"/>
  <c r="M698" i="6"/>
  <c r="N1088" i="11"/>
  <c r="P1088" i="11" s="1"/>
  <c r="N1954" i="11"/>
  <c r="P1954" i="11" s="1"/>
  <c r="N16" i="11"/>
  <c r="P16" i="11" s="1"/>
  <c r="N2623" i="11"/>
  <c r="P2623" i="11" s="1"/>
  <c r="N970" i="11"/>
  <c r="P970" i="11" s="1"/>
  <c r="N80" i="11"/>
  <c r="P80" i="11" s="1"/>
  <c r="M614" i="6"/>
  <c r="M2197" i="6"/>
  <c r="N2727" i="11"/>
  <c r="P2727" i="11" s="1"/>
  <c r="M976" i="6"/>
  <c r="N847" i="11"/>
  <c r="P847" i="11" s="1"/>
  <c r="N1536" i="11"/>
  <c r="P1536" i="11" s="1"/>
  <c r="N1200" i="11"/>
  <c r="N1055" i="11"/>
  <c r="P1055" i="11" s="1"/>
  <c r="N2783" i="11"/>
  <c r="P2783" i="11" s="1"/>
  <c r="M205" i="6"/>
  <c r="N1834" i="11"/>
  <c r="P1834" i="11" s="1"/>
  <c r="N1963" i="11"/>
  <c r="P1963" i="11" s="1"/>
  <c r="N2069" i="11"/>
  <c r="P2069" i="11" s="1"/>
  <c r="N2449" i="11"/>
  <c r="P2449" i="11" s="1"/>
  <c r="M709" i="6"/>
  <c r="M1051" i="6"/>
  <c r="M1693" i="6"/>
  <c r="N1737" i="11"/>
  <c r="P1737" i="11" s="1"/>
  <c r="N433" i="11"/>
  <c r="P433" i="11" s="1"/>
  <c r="M1869" i="6"/>
  <c r="M2506" i="6"/>
  <c r="N1202" i="11"/>
  <c r="P1202" i="11" s="1"/>
  <c r="M1340" i="6"/>
  <c r="N1499" i="11"/>
  <c r="P1499" i="11" s="1"/>
  <c r="M344" i="6"/>
  <c r="N97" i="11"/>
  <c r="P97" i="11" s="1"/>
  <c r="M2175" i="6"/>
  <c r="N307" i="11"/>
  <c r="P307" i="11" s="1"/>
  <c r="N1713" i="11"/>
  <c r="P1713" i="11" s="1"/>
  <c r="N1688" i="11"/>
  <c r="P1688" i="11" s="1"/>
  <c r="N2738" i="11"/>
  <c r="P2738" i="11" s="1"/>
  <c r="M2759" i="6"/>
  <c r="N1926" i="11"/>
  <c r="P1926" i="11" s="1"/>
  <c r="M387" i="6"/>
  <c r="N899" i="11"/>
  <c r="P899" i="11" s="1"/>
  <c r="N2097" i="11"/>
  <c r="P2097" i="11" s="1"/>
  <c r="M2057" i="6"/>
  <c r="M2013" i="6"/>
  <c r="N2557" i="11"/>
  <c r="P2557" i="11" s="1"/>
  <c r="N2015" i="11"/>
  <c r="P2015" i="11" s="1"/>
  <c r="M2510" i="6"/>
  <c r="N1085" i="11"/>
  <c r="P1085" i="11" s="1"/>
  <c r="M920" i="6"/>
  <c r="M2392" i="6"/>
  <c r="N2751" i="11"/>
  <c r="P2751" i="11" s="1"/>
  <c r="N2430" i="11"/>
  <c r="P2430" i="11" s="1"/>
  <c r="N39" i="11"/>
  <c r="P39" i="11" s="1"/>
  <c r="M2365" i="6"/>
  <c r="N362" i="11"/>
  <c r="P362" i="11" s="1"/>
  <c r="N773" i="11"/>
  <c r="P773" i="11" s="1"/>
  <c r="N1376" i="11"/>
  <c r="P1376" i="11" s="1"/>
  <c r="N2621" i="11"/>
  <c r="P2621" i="11" s="1"/>
  <c r="N2636" i="11"/>
  <c r="P2636" i="11" s="1"/>
  <c r="M659" i="6"/>
  <c r="N1385" i="11"/>
  <c r="P1385" i="11" s="1"/>
  <c r="N959" i="11"/>
  <c r="P959" i="11" s="1"/>
  <c r="M558" i="6"/>
  <c r="M2604" i="6"/>
  <c r="N2378" i="11"/>
  <c r="P2378" i="11" s="1"/>
  <c r="N2416" i="11"/>
  <c r="P2416" i="11" s="1"/>
  <c r="N251" i="11"/>
  <c r="P251" i="11" s="1"/>
  <c r="N278" i="11"/>
  <c r="P278" i="11" s="1"/>
  <c r="N652" i="11"/>
  <c r="P652" i="11" s="1"/>
  <c r="N2733" i="11"/>
  <c r="P2733" i="11" s="1"/>
  <c r="N364" i="11"/>
  <c r="P364" i="11" s="1"/>
  <c r="N806" i="11"/>
  <c r="P806" i="11" s="1"/>
  <c r="N1560" i="11"/>
  <c r="P1560" i="11" s="1"/>
  <c r="N2742" i="11"/>
  <c r="P2742" i="11" s="1"/>
  <c r="N152" i="11"/>
  <c r="M75" i="6"/>
  <c r="N1067" i="11"/>
  <c r="P1067" i="11" s="1"/>
  <c r="N1120" i="11"/>
  <c r="P1120" i="11" s="1"/>
  <c r="M1258" i="6"/>
  <c r="N921" i="11"/>
  <c r="P921" i="11" s="1"/>
  <c r="N191" i="11"/>
  <c r="P191" i="11" s="1"/>
  <c r="N1433" i="11"/>
  <c r="P1433" i="11" s="1"/>
  <c r="M123" i="6"/>
  <c r="N1935" i="11"/>
  <c r="P1935" i="11" s="1"/>
  <c r="N2024" i="11"/>
  <c r="N2093" i="11"/>
  <c r="P2093" i="11" s="1"/>
  <c r="N1965" i="11"/>
  <c r="P1965" i="11" s="1"/>
  <c r="M828" i="6"/>
  <c r="N1274" i="11"/>
  <c r="P1274" i="11" s="1"/>
  <c r="M1701" i="6"/>
  <c r="N2596" i="11"/>
  <c r="P2596" i="11" s="1"/>
  <c r="N2535" i="11"/>
  <c r="P2535" i="11" s="1"/>
  <c r="M2538" i="6"/>
  <c r="N2288" i="11"/>
  <c r="P2288" i="11" s="1"/>
  <c r="N94" i="11"/>
  <c r="P94" i="11" s="1"/>
  <c r="N1680" i="11"/>
  <c r="P1680" i="11" s="1"/>
  <c r="N620" i="11"/>
  <c r="P620" i="11" s="1"/>
  <c r="N87" i="11"/>
  <c r="P87" i="11" s="1"/>
  <c r="M88" i="6"/>
  <c r="M1424" i="6"/>
  <c r="N1423" i="11"/>
  <c r="P1423" i="11" s="1"/>
  <c r="N296" i="11"/>
  <c r="P296" i="11" s="1"/>
  <c r="N2659" i="11"/>
  <c r="P2659" i="11" s="1"/>
  <c r="N1531" i="11"/>
  <c r="P1531" i="11" s="1"/>
  <c r="M1532" i="6"/>
  <c r="M660" i="6"/>
  <c r="N659" i="11"/>
  <c r="P659" i="11" s="1"/>
  <c r="N8" i="11"/>
  <c r="P8" i="11" s="1"/>
  <c r="M9" i="6"/>
  <c r="N1740" i="11"/>
  <c r="P1740" i="11" s="1"/>
  <c r="M1741" i="6"/>
  <c r="M1373" i="6"/>
  <c r="N1372" i="11"/>
  <c r="P1372" i="11" s="1"/>
  <c r="N2114" i="11"/>
  <c r="P2114" i="11" s="1"/>
  <c r="M2115" i="6"/>
  <c r="M219" i="6"/>
  <c r="N218" i="11"/>
  <c r="P218" i="11" s="1"/>
  <c r="M1531" i="6"/>
  <c r="N1530" i="11"/>
  <c r="P1530" i="11" s="1"/>
  <c r="M587" i="6"/>
  <c r="N586" i="11"/>
  <c r="P586" i="11" s="1"/>
  <c r="M253" i="6"/>
  <c r="N252" i="11"/>
  <c r="M2817" i="6"/>
  <c r="N2816" i="11"/>
  <c r="P2816" i="11" s="1"/>
  <c r="M2403" i="6"/>
  <c r="N28" i="11"/>
  <c r="P28" i="11" s="1"/>
  <c r="N968" i="11"/>
  <c r="P968" i="11" s="1"/>
  <c r="M2565" i="6"/>
  <c r="M644" i="6"/>
  <c r="N1294" i="11"/>
  <c r="P1294" i="11" s="1"/>
  <c r="N107" i="11"/>
  <c r="P107" i="11" s="1"/>
  <c r="N1625" i="11"/>
  <c r="P1625" i="11" s="1"/>
  <c r="N379" i="11"/>
  <c r="P379" i="11" s="1"/>
  <c r="N2320" i="11"/>
  <c r="P2320" i="11" s="1"/>
  <c r="N2168" i="11"/>
  <c r="P2168" i="11" s="1"/>
  <c r="N887" i="11"/>
  <c r="P887" i="11" s="1"/>
  <c r="N1611" i="11"/>
  <c r="P1611" i="11" s="1"/>
  <c r="N1037" i="11"/>
  <c r="P1037" i="11" s="1"/>
  <c r="N825" i="11"/>
  <c r="P825" i="11" s="1"/>
  <c r="N1939" i="11"/>
  <c r="P1939" i="11" s="1"/>
  <c r="N711" i="11"/>
  <c r="P711" i="11" s="1"/>
  <c r="N1675" i="11"/>
  <c r="P1675" i="11" s="1"/>
  <c r="M450" i="6"/>
  <c r="N1487" i="11"/>
  <c r="P1487" i="11" s="1"/>
  <c r="N1304" i="11"/>
  <c r="P1304" i="11" s="1"/>
  <c r="N2324" i="11"/>
  <c r="M2241" i="6"/>
  <c r="N750" i="11"/>
  <c r="P750" i="11" s="1"/>
  <c r="M1430" i="6"/>
  <c r="N875" i="11"/>
  <c r="P875" i="11" s="1"/>
  <c r="N2031" i="11"/>
  <c r="P2031" i="11" s="1"/>
  <c r="N1875" i="11"/>
  <c r="P1875" i="11" s="1"/>
  <c r="N323" i="11"/>
  <c r="P323" i="11" s="1"/>
  <c r="M2142" i="6"/>
  <c r="N2782" i="11"/>
  <c r="P2782" i="11" s="1"/>
  <c r="N835" i="11"/>
  <c r="P835" i="11" s="1"/>
  <c r="N2794" i="11"/>
  <c r="P2794" i="11" s="1"/>
  <c r="N985" i="11"/>
  <c r="P985" i="11" s="1"/>
  <c r="N960" i="11"/>
  <c r="P960" i="11" s="1"/>
  <c r="N2489" i="11"/>
  <c r="P2489" i="11" s="1"/>
  <c r="N2397" i="11"/>
  <c r="P2397" i="11" s="1"/>
  <c r="N1756" i="11"/>
  <c r="P1756" i="11" s="1"/>
  <c r="N254" i="11"/>
  <c r="P254" i="11" s="1"/>
  <c r="N139" i="11"/>
  <c r="P139" i="11" s="1"/>
  <c r="M708" i="6"/>
  <c r="M314" i="6"/>
  <c r="N1999" i="11"/>
  <c r="P1999" i="11" s="1"/>
  <c r="M1997" i="6"/>
  <c r="N312" i="11"/>
  <c r="N1902" i="11"/>
  <c r="P1902" i="11" s="1"/>
  <c r="N2667" i="11"/>
  <c r="P2667" i="11" s="1"/>
  <c r="N88" i="11"/>
  <c r="P88" i="11" s="1"/>
  <c r="N744" i="11"/>
  <c r="P744" i="11" s="1"/>
  <c r="N1943" i="11"/>
  <c r="P1943" i="11" s="1"/>
  <c r="N2166" i="11"/>
  <c r="P2166" i="11" s="1"/>
  <c r="N826" i="11"/>
  <c r="P826" i="11" s="1"/>
  <c r="N1386" i="11"/>
  <c r="P1386" i="11" s="1"/>
  <c r="N531" i="11"/>
  <c r="P531" i="11" s="1"/>
  <c r="M2376" i="6"/>
  <c r="M185" i="6"/>
  <c r="M1520" i="6"/>
  <c r="M2762" i="6"/>
  <c r="N2541" i="11"/>
  <c r="P2541" i="11" s="1"/>
  <c r="M1273" i="6"/>
  <c r="N2224" i="11"/>
  <c r="P2224" i="11" s="1"/>
  <c r="M1384" i="6"/>
  <c r="N2606" i="11"/>
  <c r="P2606" i="11" s="1"/>
  <c r="M839" i="6"/>
  <c r="N2262" i="11"/>
  <c r="P2262" i="11" s="1"/>
  <c r="N1990" i="11"/>
  <c r="P1990" i="11" s="1"/>
  <c r="N1542" i="11"/>
  <c r="P1542" i="11" s="1"/>
  <c r="M1015" i="6"/>
  <c r="N2438" i="11"/>
  <c r="P2438" i="11" s="1"/>
  <c r="M295" i="6"/>
  <c r="N294" i="11"/>
  <c r="P294" i="11" s="1"/>
  <c r="N679" i="11"/>
  <c r="P679" i="11" s="1"/>
  <c r="M99" i="6"/>
  <c r="M269" i="6"/>
  <c r="M1638" i="6"/>
  <c r="N2280" i="11"/>
  <c r="P2280" i="11" s="1"/>
  <c r="N324" i="11"/>
  <c r="P324" i="11" s="1"/>
  <c r="M325" i="6"/>
  <c r="M2633" i="6"/>
  <c r="N2632" i="11"/>
  <c r="P2632" i="11" s="1"/>
  <c r="N491" i="11"/>
  <c r="P491" i="11" s="1"/>
  <c r="M492" i="6"/>
  <c r="M77" i="6"/>
  <c r="N76" i="11"/>
  <c r="P76" i="11" s="1"/>
  <c r="M1479" i="6"/>
  <c r="N1478" i="11"/>
  <c r="P1478" i="11" s="1"/>
  <c r="N774" i="11"/>
  <c r="P774" i="11" s="1"/>
  <c r="M775" i="6"/>
  <c r="N124" i="11"/>
  <c r="P124" i="11" s="1"/>
  <c r="M443" i="6"/>
  <c r="M2184" i="6"/>
  <c r="N2325" i="11"/>
  <c r="P2325" i="11" s="1"/>
  <c r="M2116" i="6"/>
  <c r="N780" i="11"/>
  <c r="P780" i="11" s="1"/>
  <c r="M469" i="6"/>
  <c r="N1387" i="11"/>
  <c r="P1387" i="11" s="1"/>
  <c r="M1362" i="6"/>
  <c r="N2377" i="11"/>
  <c r="P2377" i="11" s="1"/>
  <c r="N2740" i="11"/>
  <c r="P2740" i="11" s="1"/>
  <c r="M1451" i="6"/>
  <c r="N1465" i="11"/>
  <c r="P1465" i="11" s="1"/>
  <c r="N2633" i="11"/>
  <c r="P2633" i="11" s="1"/>
  <c r="M2548" i="6"/>
  <c r="N676" i="11"/>
  <c r="P676" i="11" s="1"/>
  <c r="M2269" i="6"/>
  <c r="M912" i="6"/>
  <c r="N1065" i="11"/>
  <c r="P1065" i="11" s="1"/>
  <c r="N2139" i="11"/>
  <c r="P2139" i="11" s="1"/>
  <c r="N2752" i="11"/>
  <c r="P2752" i="11" s="1"/>
  <c r="M374" i="6"/>
  <c r="N71" i="11"/>
  <c r="P71" i="11" s="1"/>
  <c r="N137" i="11"/>
  <c r="P137" i="11" s="1"/>
  <c r="N2039" i="11"/>
  <c r="P2039" i="11" s="1"/>
  <c r="N2048" i="11"/>
  <c r="P2048" i="11" s="1"/>
  <c r="M1918" i="6"/>
  <c r="M105" i="6"/>
  <c r="M1660" i="6"/>
  <c r="N1546" i="11"/>
  <c r="P1546" i="11" s="1"/>
  <c r="N2" i="11"/>
  <c r="P2" i="11" s="1"/>
  <c r="M2268" i="6"/>
  <c r="N1371" i="11"/>
  <c r="P1371" i="11" s="1"/>
  <c r="M1665" i="6"/>
  <c r="M158" i="6"/>
  <c r="M496" i="6"/>
  <c r="M1459" i="6"/>
  <c r="M732" i="6"/>
  <c r="N471" i="11"/>
  <c r="P471" i="11" s="1"/>
  <c r="M37" i="6"/>
  <c r="M2064" i="6"/>
  <c r="N2265" i="11"/>
  <c r="P2265" i="11" s="1"/>
  <c r="M598" i="6"/>
  <c r="N1391" i="11"/>
  <c r="P1391" i="11" s="1"/>
  <c r="N210" i="11"/>
  <c r="P210" i="11" s="1"/>
  <c r="M1501" i="6"/>
  <c r="M330" i="6"/>
  <c r="N2570" i="11"/>
  <c r="P2570" i="11" s="1"/>
  <c r="N1722" i="11"/>
  <c r="P1722" i="11" s="1"/>
  <c r="N1857" i="11"/>
  <c r="P1857" i="11" s="1"/>
  <c r="N799" i="11"/>
  <c r="P799" i="11" s="1"/>
  <c r="M471" i="6"/>
  <c r="N228" i="11"/>
  <c r="P228" i="11" s="1"/>
  <c r="M1169" i="6"/>
  <c r="M931" i="6"/>
  <c r="M2312" i="6"/>
  <c r="M2021" i="6"/>
  <c r="M1075" i="6"/>
  <c r="N1559" i="11"/>
  <c r="P1559" i="11" s="1"/>
  <c r="M2370" i="6"/>
  <c r="M1788" i="6"/>
  <c r="N508" i="11"/>
  <c r="P508" i="11" s="1"/>
  <c r="M837" i="6"/>
  <c r="M1698" i="6"/>
  <c r="N173" i="11"/>
  <c r="P173" i="11" s="1"/>
  <c r="M487" i="6"/>
  <c r="N57" i="11"/>
  <c r="P57" i="11" s="1"/>
  <c r="M1277" i="6"/>
  <c r="M1759" i="6"/>
  <c r="N2185" i="11"/>
  <c r="P2185" i="11" s="1"/>
  <c r="M267" i="6"/>
  <c r="M2103" i="6"/>
  <c r="M1985" i="6"/>
  <c r="M1702" i="6"/>
  <c r="M691" i="6"/>
  <c r="M1730" i="6"/>
  <c r="M2507" i="6"/>
  <c r="N2019" i="11"/>
  <c r="P2019" i="11" s="1"/>
  <c r="N460" i="11"/>
  <c r="P460" i="11" s="1"/>
  <c r="M610" i="6"/>
  <c r="M2264" i="6"/>
  <c r="M1346" i="6"/>
  <c r="M1845" i="6"/>
  <c r="M2332" i="6"/>
  <c r="M728" i="6"/>
  <c r="M832" i="6"/>
  <c r="M1937" i="6"/>
  <c r="M1870" i="6"/>
  <c r="N1226" i="11"/>
  <c r="P1226" i="11" s="1"/>
  <c r="M686" i="6"/>
  <c r="M2527" i="6"/>
  <c r="N791" i="11"/>
  <c r="P791" i="11" s="1"/>
  <c r="M1234" i="6"/>
  <c r="N1441" i="11"/>
  <c r="P1441" i="11" s="1"/>
  <c r="M2318" i="6"/>
  <c r="M1281" i="6"/>
  <c r="M633" i="6"/>
  <c r="M318" i="6"/>
  <c r="N287" i="11"/>
  <c r="P287" i="11" s="1"/>
  <c r="M7" i="6"/>
  <c r="N2252" i="11"/>
  <c r="P2252" i="11" s="1"/>
  <c r="M1590" i="6"/>
  <c r="M1248" i="6"/>
  <c r="N924" i="11"/>
  <c r="P924" i="11" s="1"/>
  <c r="N2303" i="11"/>
  <c r="P2303" i="11" s="1"/>
  <c r="M1417" i="6"/>
  <c r="M1538" i="6"/>
  <c r="M2415" i="6"/>
  <c r="N815" i="11"/>
  <c r="P815" i="11" s="1"/>
  <c r="N1753" i="11"/>
  <c r="P1753" i="11" s="1"/>
  <c r="N1919" i="11"/>
  <c r="P1919" i="11" s="1"/>
  <c r="M4" i="6"/>
  <c r="M883" i="6"/>
  <c r="M1786" i="6"/>
  <c r="M2102" i="6"/>
  <c r="M1704" i="6"/>
  <c r="M404" i="6"/>
  <c r="M1671" i="6"/>
  <c r="M1246" i="6"/>
  <c r="M2651" i="6"/>
  <c r="N2090" i="11"/>
  <c r="P2090" i="11" s="1"/>
  <c r="M130" i="6"/>
  <c r="M409" i="6"/>
  <c r="M1141" i="6"/>
  <c r="N2064" i="11"/>
  <c r="P2064" i="11" s="1"/>
  <c r="N722" i="11"/>
  <c r="P722" i="11" s="1"/>
  <c r="N2832" i="11"/>
  <c r="P2832" i="11" s="1"/>
  <c r="N2299" i="11"/>
  <c r="P2299" i="11" s="1"/>
  <c r="N2583" i="11"/>
  <c r="P2583" i="11" s="1"/>
  <c r="M50" i="6"/>
  <c r="M1777" i="6"/>
  <c r="M685" i="6"/>
  <c r="M2086" i="6"/>
  <c r="N527" i="11"/>
  <c r="P527" i="11" s="1"/>
  <c r="M1661" i="6"/>
  <c r="N2005" i="11"/>
  <c r="P2005" i="11" s="1"/>
  <c r="M1673" i="6"/>
  <c r="N2545" i="11"/>
  <c r="P2545" i="11" s="1"/>
  <c r="N2716" i="11"/>
  <c r="P2716" i="11" s="1"/>
  <c r="M1641" i="6"/>
  <c r="M283" i="6"/>
  <c r="M348" i="6"/>
  <c r="M2847" i="6"/>
  <c r="M2337" i="6"/>
  <c r="N339" i="11"/>
  <c r="P339" i="11" s="1"/>
  <c r="M159" i="6"/>
  <c r="M2123" i="6"/>
  <c r="N207" i="11"/>
  <c r="P207" i="11" s="1"/>
  <c r="M2215" i="6"/>
  <c r="M2260" i="6"/>
  <c r="M1162" i="6"/>
  <c r="M1213" i="6"/>
  <c r="N303" i="11"/>
  <c r="P303" i="11" s="1"/>
  <c r="M160" i="6"/>
  <c r="M1837" i="6"/>
  <c r="M319" i="6"/>
  <c r="M1390" i="6"/>
  <c r="M261" i="6"/>
  <c r="M1592" i="6"/>
  <c r="N399" i="11"/>
  <c r="P399" i="11" s="1"/>
  <c r="N732" i="11"/>
  <c r="P732" i="11" s="1"/>
  <c r="M5" i="6"/>
  <c r="N1923" i="11"/>
  <c r="P1923" i="11" s="1"/>
  <c r="M26" i="6"/>
  <c r="N1207" i="11"/>
  <c r="P1207" i="11" s="1"/>
  <c r="M163" i="6"/>
  <c r="M635" i="6"/>
  <c r="N1101" i="11"/>
  <c r="P1101" i="11" s="1"/>
  <c r="M1849" i="6"/>
  <c r="N958" i="11"/>
  <c r="P958" i="11" s="1"/>
  <c r="N1163" i="11"/>
  <c r="P1163" i="11" s="1"/>
  <c r="M726" i="6"/>
  <c r="N1726" i="11"/>
  <c r="P1726" i="11" s="1"/>
  <c r="N2683" i="11"/>
  <c r="P2683" i="11" s="1"/>
  <c r="N1573" i="11"/>
  <c r="P1573" i="11" s="1"/>
  <c r="M1085" i="6"/>
  <c r="M1873" i="6"/>
  <c r="N1285" i="11"/>
  <c r="P1285" i="11" s="1"/>
  <c r="M1091" i="6"/>
  <c r="M476" i="6"/>
  <c r="N1188" i="11"/>
  <c r="P1188" i="11" s="1"/>
  <c r="N645" i="11"/>
  <c r="P645" i="11" s="1"/>
  <c r="M753" i="6"/>
  <c r="M1158" i="6"/>
  <c r="M2323" i="6"/>
  <c r="M1983" i="6"/>
  <c r="M581" i="6"/>
  <c r="M18" i="6"/>
  <c r="M2408" i="6"/>
  <c r="M511" i="6"/>
  <c r="N391" i="11"/>
  <c r="P391" i="11" s="1"/>
  <c r="N2512" i="11"/>
  <c r="P2512" i="11" s="1"/>
  <c r="M2251" i="6"/>
  <c r="M25" i="6"/>
  <c r="M1197" i="6"/>
  <c r="M1411" i="6"/>
  <c r="M2085" i="6"/>
  <c r="M2429" i="6"/>
  <c r="M592" i="6"/>
  <c r="M38" i="6"/>
  <c r="M808" i="6"/>
  <c r="N248" i="11"/>
  <c r="P248" i="11" s="1"/>
  <c r="N2495" i="11"/>
  <c r="P2495" i="11" s="1"/>
  <c r="M1942" i="6"/>
  <c r="M628" i="6"/>
  <c r="M1664" i="6"/>
  <c r="M1505" i="6"/>
  <c r="N363" i="11"/>
  <c r="P363" i="11" s="1"/>
  <c r="M2179" i="6"/>
  <c r="M1558" i="6"/>
  <c r="N482" i="11"/>
  <c r="P482" i="11" s="1"/>
  <c r="N2654" i="11"/>
  <c r="P2654" i="11" s="1"/>
  <c r="M2440" i="6"/>
  <c r="M2767" i="6"/>
  <c r="N1396" i="11"/>
  <c r="P1396" i="11" s="1"/>
  <c r="M664" i="6"/>
  <c r="M2007" i="6"/>
  <c r="M1252" i="6"/>
  <c r="M2200" i="6"/>
  <c r="N1023" i="11"/>
  <c r="P1023" i="11" s="1"/>
  <c r="M948" i="6"/>
  <c r="M488" i="6"/>
  <c r="M169" i="6"/>
  <c r="M989" i="6"/>
  <c r="M609" i="6"/>
  <c r="M1026" i="6"/>
  <c r="M663" i="6"/>
  <c r="M1293" i="6"/>
  <c r="N943" i="11"/>
  <c r="P943" i="11" s="1"/>
  <c r="M345" i="6"/>
  <c r="N839" i="11"/>
  <c r="P839" i="11" s="1"/>
  <c r="M2732" i="6"/>
  <c r="M2572" i="6"/>
  <c r="M51" i="6"/>
  <c r="M1229" i="6"/>
  <c r="M2478" i="6"/>
  <c r="N739" i="11"/>
  <c r="P739" i="11" s="1"/>
  <c r="N2344" i="11"/>
  <c r="P2344" i="11" s="1"/>
  <c r="N2149" i="11"/>
  <c r="P2149" i="11" s="1"/>
  <c r="M1703" i="6"/>
  <c r="M442" i="6"/>
  <c r="N2676" i="11"/>
  <c r="P2676" i="11" s="1"/>
  <c r="N925" i="11"/>
  <c r="P925" i="11" s="1"/>
  <c r="M233" i="6"/>
  <c r="M1003" i="6"/>
  <c r="N1807" i="11"/>
  <c r="P1807" i="11" s="1"/>
  <c r="M2449" i="6"/>
  <c r="M1509" i="6"/>
  <c r="N715" i="11"/>
  <c r="P715" i="11" s="1"/>
  <c r="M1269" i="6"/>
  <c r="M1469" i="6"/>
  <c r="M954" i="6"/>
  <c r="N1417" i="11"/>
  <c r="P1417" i="11" s="1"/>
  <c r="M2846" i="6"/>
  <c r="M518" i="6"/>
  <c r="M909" i="6"/>
  <c r="N341" i="11"/>
  <c r="P341" i="11" s="1"/>
  <c r="N48" i="11"/>
  <c r="P48" i="11" s="1"/>
  <c r="M1856" i="6"/>
  <c r="N2819" i="11"/>
  <c r="P2819" i="11" s="1"/>
  <c r="M386" i="6"/>
  <c r="M1583" i="6"/>
  <c r="M1126" i="6"/>
  <c r="N509" i="11"/>
  <c r="P509" i="11" s="1"/>
  <c r="M1734" i="6"/>
  <c r="M1859" i="6"/>
  <c r="M706" i="6"/>
  <c r="M1794" i="6"/>
  <c r="M1445" i="6"/>
  <c r="M972" i="6"/>
  <c r="M2127" i="6"/>
  <c r="M2453" i="6"/>
  <c r="N1556" i="11"/>
  <c r="P1556" i="11" s="1"/>
  <c r="N1977" i="11"/>
  <c r="P1977" i="11" s="1"/>
  <c r="M608" i="6"/>
  <c r="N819" i="11"/>
  <c r="P819" i="11" s="1"/>
  <c r="M1472" i="6"/>
  <c r="M2277" i="6"/>
  <c r="N2699" i="11"/>
  <c r="P2699" i="11" s="1"/>
  <c r="M2686" i="6"/>
  <c r="M312" i="6"/>
  <c r="M1262" i="6"/>
  <c r="M268" i="6"/>
  <c r="M2769" i="6"/>
  <c r="M1840" i="6"/>
  <c r="M1083" i="6"/>
  <c r="M1440" i="6"/>
  <c r="M777" i="6"/>
  <c r="M183" i="6"/>
  <c r="M950" i="6"/>
  <c r="M1292" i="6"/>
  <c r="M645" i="6"/>
  <c r="N576" i="11"/>
  <c r="P576" i="11" s="1"/>
  <c r="M655" i="6"/>
  <c r="M360" i="6"/>
  <c r="M907" i="6"/>
  <c r="M1017" i="6"/>
  <c r="N1886" i="11"/>
  <c r="P1886" i="11" s="1"/>
  <c r="M1464" i="6"/>
  <c r="M1170" i="6"/>
  <c r="N369" i="11"/>
  <c r="P369" i="11" s="1"/>
  <c r="N2446" i="11"/>
  <c r="P2446" i="11" s="1"/>
  <c r="M534" i="6"/>
  <c r="N1515" i="11"/>
  <c r="P1515" i="11" s="1"/>
  <c r="N520" i="11"/>
  <c r="P520" i="11" s="1"/>
  <c r="M1408" i="6"/>
  <c r="M493" i="6"/>
  <c r="N1024" i="11"/>
  <c r="P1024" i="11" s="1"/>
  <c r="N1809" i="11"/>
  <c r="P1809" i="11" s="1"/>
  <c r="M2276" i="6"/>
  <c r="M1356" i="6"/>
  <c r="M1354" i="6"/>
  <c r="N2463" i="11"/>
  <c r="P2463" i="11" s="1"/>
  <c r="M2034" i="6"/>
  <c r="M284" i="6"/>
  <c r="M287" i="6"/>
  <c r="N2335" i="11"/>
  <c r="P2335" i="11" s="1"/>
  <c r="M830" i="6"/>
  <c r="M2130" i="6"/>
  <c r="M381" i="6"/>
  <c r="N2223" i="11"/>
  <c r="P2223" i="11" s="1"/>
  <c r="N1760" i="11"/>
  <c r="M1299" i="6"/>
  <c r="M2069" i="6"/>
  <c r="N1477" i="11"/>
  <c r="P1477" i="11" s="1"/>
  <c r="M1621" i="6"/>
  <c r="M1351" i="6"/>
  <c r="M1732" i="6"/>
  <c r="N233" i="11"/>
  <c r="P233" i="11" s="1"/>
  <c r="M1949" i="6"/>
  <c r="N2217" i="11"/>
  <c r="P2217" i="11" s="1"/>
  <c r="N1254" i="11"/>
  <c r="P1254" i="11" s="1"/>
  <c r="N1951" i="11"/>
  <c r="P1951" i="11" s="1"/>
  <c r="M1756" i="6"/>
  <c r="M1843" i="6"/>
  <c r="N2022" i="11"/>
  <c r="P2022" i="11" s="1"/>
  <c r="N2195" i="11"/>
  <c r="P2195" i="11" s="1"/>
  <c r="N447" i="11"/>
  <c r="P447" i="11" s="1"/>
  <c r="M107" i="6"/>
  <c r="M1797" i="6"/>
  <c r="M1517" i="6"/>
  <c r="N1223" i="11"/>
  <c r="N1315" i="11"/>
  <c r="P1315" i="11" s="1"/>
  <c r="M184" i="6"/>
  <c r="M90" i="6"/>
  <c r="M306" i="6"/>
  <c r="M1982" i="6"/>
  <c r="M1912" i="6"/>
  <c r="M244" i="6"/>
  <c r="M2446" i="6"/>
  <c r="M616" i="6"/>
  <c r="M1407" i="6"/>
  <c r="M1989" i="6"/>
  <c r="M1046" i="6"/>
  <c r="N427" i="11"/>
  <c r="P427" i="11" s="1"/>
  <c r="M1406" i="6"/>
  <c r="M1697" i="6"/>
  <c r="M2340" i="6"/>
  <c r="M290" i="6"/>
  <c r="N1208" i="11"/>
  <c r="P1208" i="11" s="1"/>
  <c r="M1536" i="6"/>
  <c r="M1642" i="6"/>
  <c r="N2574" i="11"/>
  <c r="P2574" i="11" s="1"/>
  <c r="N567" i="11"/>
  <c r="P567" i="11" s="1"/>
  <c r="N166" i="11"/>
  <c r="P166" i="11" s="1"/>
  <c r="N1717" i="11"/>
  <c r="P1717" i="11" s="1"/>
  <c r="N2361" i="11"/>
  <c r="P2361" i="11" s="1"/>
  <c r="M1745" i="6"/>
  <c r="M215" i="6"/>
  <c r="N1930" i="11"/>
  <c r="P1930" i="11" s="1"/>
  <c r="M30" i="6"/>
  <c r="N2597" i="11"/>
  <c r="P2597" i="11" s="1"/>
  <c r="M1629" i="6"/>
  <c r="M1746" i="6"/>
  <c r="M1841" i="6"/>
  <c r="N255" i="11"/>
  <c r="P255" i="11" s="1"/>
  <c r="M1619" i="6"/>
  <c r="N1273" i="11"/>
  <c r="P1273" i="11" s="1"/>
  <c r="M586" i="6"/>
  <c r="N1955" i="11"/>
  <c r="P1955" i="11" s="1"/>
  <c r="N1135" i="11"/>
  <c r="P1135" i="11" s="1"/>
  <c r="N2314" i="11"/>
  <c r="P2314" i="11" s="1"/>
  <c r="N1436" i="11"/>
  <c r="P1436" i="11" s="1"/>
  <c r="M566" i="6"/>
  <c r="N1877" i="11"/>
  <c r="P1877" i="11" s="1"/>
  <c r="N126" i="11"/>
  <c r="P126" i="11" s="1"/>
  <c r="M1410" i="6"/>
  <c r="N1253" i="11"/>
  <c r="P1253" i="11" s="1"/>
  <c r="M1857" i="6"/>
  <c r="N781" i="11"/>
  <c r="M165" i="6"/>
  <c r="M941" i="6"/>
  <c r="N2584" i="11"/>
  <c r="P2584" i="11" s="1"/>
  <c r="M2492" i="6"/>
  <c r="M168" i="6"/>
  <c r="M2647" i="6"/>
  <c r="M454" i="6"/>
  <c r="N1325" i="11"/>
  <c r="P1325" i="11" s="1"/>
  <c r="M1337" i="6"/>
  <c r="N103" i="11"/>
  <c r="P103" i="11" s="1"/>
  <c r="N2825" i="11"/>
  <c r="P2825" i="11" s="1"/>
  <c r="M1090" i="6"/>
  <c r="M1444" i="6"/>
  <c r="M520" i="6"/>
  <c r="M357" i="6"/>
  <c r="M1034" i="6"/>
  <c r="M1012" i="6"/>
  <c r="M2213" i="6"/>
  <c r="M1216" i="6"/>
  <c r="N1141" i="11"/>
  <c r="P1141" i="11" s="1"/>
  <c r="N489" i="11"/>
  <c r="P489" i="11" s="1"/>
  <c r="M1251" i="6"/>
  <c r="M1670" i="6"/>
  <c r="M1135" i="6"/>
  <c r="N1307" i="11"/>
  <c r="P1307" i="11" s="1"/>
  <c r="M2230" i="6"/>
  <c r="M735" i="6"/>
  <c r="N1243" i="11"/>
  <c r="P1243" i="11" s="1"/>
  <c r="M126" i="6"/>
  <c r="M1076" i="6"/>
  <c r="M2282" i="6"/>
  <c r="N1420" i="11"/>
  <c r="P1420" i="11" s="1"/>
  <c r="M624" i="6"/>
  <c r="M303" i="6"/>
  <c r="M1811" i="6"/>
  <c r="N2778" i="11"/>
  <c r="M943" i="6"/>
  <c r="N703" i="11"/>
  <c r="P703" i="11" s="1"/>
  <c r="M2182" i="6"/>
  <c r="N2515" i="11"/>
  <c r="P2515" i="11" s="1"/>
  <c r="M763" i="6"/>
  <c r="M730" i="6"/>
  <c r="M1184" i="6"/>
  <c r="M1605" i="6"/>
  <c r="M579" i="6"/>
  <c r="M2317" i="6"/>
  <c r="M2465" i="6"/>
  <c r="M1853" i="6"/>
  <c r="M1278" i="6"/>
  <c r="N2767" i="11"/>
  <c r="P2767" i="11" s="1"/>
  <c r="M1900" i="6"/>
  <c r="N244" i="11"/>
  <c r="P244" i="11" s="1"/>
  <c r="M2131" i="6"/>
  <c r="M1890" i="6"/>
  <c r="N1590" i="11"/>
  <c r="P1590" i="11" s="1"/>
  <c r="M285" i="6"/>
  <c r="M769" i="6"/>
  <c r="M2559" i="6"/>
  <c r="M1103" i="6"/>
  <c r="M292" i="6"/>
  <c r="M1096" i="6"/>
  <c r="N1279" i="11"/>
  <c r="P1279" i="11" s="1"/>
  <c r="N390" i="11"/>
  <c r="P390" i="11" s="1"/>
  <c r="M2690" i="6"/>
  <c r="M1668" i="6"/>
  <c r="M2136" i="6"/>
  <c r="N2814" i="11"/>
  <c r="P2814" i="11" s="1"/>
  <c r="M2072" i="6"/>
  <c r="N111" i="11"/>
  <c r="P111" i="11" s="1"/>
  <c r="N426" i="11"/>
  <c r="P426" i="11" s="1"/>
  <c r="M940" i="6"/>
  <c r="N1746" i="11"/>
  <c r="P1746" i="11" s="1"/>
  <c r="M688" i="6"/>
  <c r="M2683" i="6"/>
  <c r="M2528" i="6"/>
  <c r="N566" i="11"/>
  <c r="P566" i="11" s="1"/>
  <c r="M998" i="6"/>
  <c r="M2177" i="6"/>
  <c r="N1432" i="11"/>
  <c r="P1432" i="11" s="1"/>
  <c r="M258" i="6"/>
  <c r="M2252" i="6"/>
  <c r="N1613" i="11"/>
  <c r="P1613" i="11" s="1"/>
  <c r="M2138" i="6"/>
  <c r="M2834" i="6"/>
  <c r="M650" i="6"/>
  <c r="N903" i="11"/>
  <c r="P903" i="11" s="1"/>
  <c r="M1100" i="6"/>
  <c r="M1453" i="6"/>
  <c r="M12" i="6"/>
  <c r="M2470" i="6"/>
  <c r="M1932" i="6"/>
  <c r="N2663" i="11"/>
  <c r="P2663" i="11" s="1"/>
  <c r="M155" i="6"/>
  <c r="M349" i="6"/>
  <c r="N393" i="11"/>
  <c r="P393" i="11" s="1"/>
  <c r="M1048" i="6"/>
  <c r="M1196" i="6"/>
  <c r="N1918" i="11"/>
  <c r="P1918" i="11" s="1"/>
  <c r="N178" i="11"/>
  <c r="P178" i="11" s="1"/>
  <c r="M1715" i="6"/>
  <c r="N1647" i="11"/>
  <c r="P1647" i="11" s="1"/>
  <c r="M953" i="6"/>
  <c r="M1099" i="6"/>
  <c r="M1740" i="6"/>
  <c r="N2243" i="11"/>
  <c r="P2243" i="11" s="1"/>
  <c r="N2389" i="11"/>
  <c r="P2389" i="11" s="1"/>
  <c r="M1708" i="6"/>
  <c r="M426" i="6"/>
  <c r="M1393" i="6"/>
  <c r="M529" i="6"/>
  <c r="M1961" i="6"/>
  <c r="M413" i="6"/>
  <c r="M161" i="6"/>
  <c r="M201" i="6"/>
  <c r="N2478" i="11"/>
  <c r="P2478" i="11" s="1"/>
  <c r="N660" i="11"/>
  <c r="P660" i="11" s="1"/>
  <c r="M2480" i="6"/>
  <c r="M2843" i="6"/>
  <c r="N1103" i="11"/>
  <c r="P1103" i="11" s="1"/>
  <c r="M884" i="6"/>
  <c r="N513" i="11"/>
  <c r="P513" i="11" s="1"/>
  <c r="M2426" i="6"/>
  <c r="M1686" i="6"/>
  <c r="N192" i="11"/>
  <c r="P192" i="11" s="1"/>
  <c r="N2253" i="11"/>
  <c r="P2253" i="11" s="1"/>
  <c r="M276" i="6"/>
  <c r="M2303" i="6"/>
  <c r="N472" i="11"/>
  <c r="P472" i="11" s="1"/>
  <c r="M43" i="6"/>
  <c r="N2274" i="11"/>
  <c r="P2274" i="11" s="1"/>
  <c r="M2156" i="6"/>
  <c r="M1291" i="6"/>
  <c r="N2359" i="11"/>
  <c r="P2359" i="11" s="1"/>
  <c r="N1894" i="11"/>
  <c r="P1894" i="11" s="1"/>
  <c r="M2827" i="6"/>
  <c r="N7" i="11"/>
  <c r="P7" i="11" s="1"/>
  <c r="M1874" i="6"/>
  <c r="N1873" i="11"/>
  <c r="P1873" i="11" s="1"/>
  <c r="N1936" i="11"/>
  <c r="P1936" i="11" s="1"/>
  <c r="M1025" i="6"/>
  <c r="N1974" i="11"/>
  <c r="P1974" i="11" s="1"/>
  <c r="M1975" i="6"/>
  <c r="M1600" i="6"/>
  <c r="N1599" i="11"/>
  <c r="P1599" i="11" s="1"/>
  <c r="N1648" i="11"/>
  <c r="P1648" i="11" s="1"/>
  <c r="M1649" i="6"/>
  <c r="N2415" i="11"/>
  <c r="P2415" i="11" s="1"/>
  <c r="N971" i="11"/>
  <c r="P971" i="11" s="1"/>
  <c r="M1189" i="6"/>
  <c r="N2356" i="11"/>
  <c r="P2356" i="11" s="1"/>
  <c r="N1492" i="11"/>
  <c r="P1492" i="11" s="1"/>
  <c r="M1493" i="6"/>
  <c r="N2640" i="11"/>
  <c r="P2640" i="11" s="1"/>
  <c r="M2641" i="6"/>
  <c r="M305" i="6"/>
  <c r="N304" i="11"/>
  <c r="P304" i="11" s="1"/>
  <c r="N223" i="11"/>
  <c r="P223" i="11" s="1"/>
  <c r="M224" i="6"/>
  <c r="M34" i="6"/>
  <c r="N33" i="11"/>
  <c r="P33" i="11" s="1"/>
  <c r="N1808" i="11"/>
  <c r="P1808" i="11" s="1"/>
  <c r="M1809" i="6"/>
  <c r="N381" i="11"/>
  <c r="P381" i="11" s="1"/>
  <c r="M382" i="6"/>
  <c r="M1653" i="6"/>
  <c r="N1652" i="11"/>
  <c r="P1652" i="11" s="1"/>
  <c r="N1651" i="11"/>
  <c r="P1651" i="11" s="1"/>
  <c r="M1652" i="6"/>
  <c r="M1375" i="6"/>
  <c r="N1374" i="11"/>
  <c r="P1374" i="11" s="1"/>
  <c r="N2688" i="11"/>
  <c r="P2688" i="11" s="1"/>
  <c r="M2689" i="6"/>
  <c r="M336" i="6"/>
  <c r="N335" i="11"/>
  <c r="P335" i="11" s="1"/>
  <c r="M240" i="6"/>
  <c r="N239" i="11"/>
  <c r="P239" i="11" s="1"/>
  <c r="M2821" i="6"/>
  <c r="N2820" i="11"/>
  <c r="P2820" i="11" s="1"/>
  <c r="M175" i="6"/>
  <c r="N174" i="11"/>
  <c r="P174" i="11" s="1"/>
  <c r="M239" i="6"/>
  <c r="N238" i="11"/>
  <c r="P238" i="11" s="1"/>
  <c r="M1776" i="6"/>
  <c r="N1775" i="11"/>
  <c r="P1775" i="11" s="1"/>
  <c r="M1839" i="6"/>
  <c r="N1838" i="11"/>
  <c r="P1838" i="11" s="1"/>
  <c r="M1217" i="6"/>
  <c r="N1216" i="11"/>
  <c r="P1216" i="11" s="1"/>
  <c r="M752" i="6"/>
  <c r="N751" i="11"/>
  <c r="P751" i="11" s="1"/>
  <c r="M2088" i="6"/>
  <c r="N2087" i="11"/>
  <c r="P2087" i="11" s="1"/>
  <c r="M1610" i="6"/>
  <c r="N1609" i="11"/>
  <c r="P1609" i="11" s="1"/>
  <c r="N730" i="11"/>
  <c r="P730" i="11" s="1"/>
  <c r="M731" i="6"/>
  <c r="N631" i="11"/>
  <c r="P631" i="11" s="1"/>
  <c r="M632" i="6"/>
  <c r="M1172" i="6"/>
  <c r="N1171" i="11"/>
  <c r="P1171" i="11" s="1"/>
  <c r="M1379" i="6"/>
  <c r="N1378" i="11"/>
  <c r="P1378" i="11" s="1"/>
  <c r="M109" i="6"/>
  <c r="N108" i="11"/>
  <c r="P108" i="11" s="1"/>
  <c r="M1241" i="6"/>
  <c r="N1240" i="11"/>
  <c r="P1240" i="11" s="1"/>
  <c r="M2358" i="6"/>
  <c r="N2357" i="11"/>
  <c r="P2357" i="11" s="1"/>
  <c r="M1249" i="6"/>
  <c r="N1248" i="11"/>
  <c r="P1248" i="11" s="1"/>
  <c r="M2159" i="6"/>
  <c r="N2158" i="11"/>
  <c r="P2158" i="11" s="1"/>
  <c r="N59" i="11"/>
  <c r="P59" i="11" s="1"/>
  <c r="M60" i="6"/>
  <c r="N1352" i="11"/>
  <c r="P1352" i="11" s="1"/>
  <c r="M1353" i="6"/>
  <c r="M517" i="6"/>
  <c r="N516" i="11"/>
  <c r="P516" i="11" s="1"/>
  <c r="M270" i="6"/>
  <c r="N269" i="11"/>
  <c r="P269" i="11" s="1"/>
  <c r="M337" i="6"/>
  <c r="N336" i="11"/>
  <c r="P336" i="11" s="1"/>
  <c r="M2174" i="6"/>
  <c r="N2173" i="11"/>
  <c r="P2173" i="11" s="1"/>
  <c r="N1924" i="11"/>
  <c r="P1924" i="11" s="1"/>
  <c r="M1925" i="6"/>
  <c r="M1415" i="6"/>
  <c r="N1414" i="11"/>
  <c r="P1414" i="11" s="1"/>
  <c r="M856" i="6"/>
  <c r="N855" i="11"/>
  <c r="P855" i="11" s="1"/>
  <c r="M2089" i="6"/>
  <c r="N2088" i="11"/>
  <c r="P2088" i="11" s="1"/>
  <c r="M417" i="6"/>
  <c r="N416" i="11"/>
  <c r="P416" i="11" s="1"/>
  <c r="M699" i="6"/>
  <c r="N698" i="11"/>
  <c r="P698" i="11" s="1"/>
  <c r="N1484" i="11"/>
  <c r="P1484" i="11" s="1"/>
  <c r="M1485" i="6"/>
  <c r="N1816" i="11"/>
  <c r="P1816" i="11" s="1"/>
  <c r="M1817" i="6"/>
  <c r="M915" i="6"/>
  <c r="N914" i="11"/>
  <c r="P914" i="11" s="1"/>
  <c r="M522" i="6"/>
  <c r="N521" i="11"/>
  <c r="P521" i="11" s="1"/>
  <c r="M665" i="6"/>
  <c r="N664" i="11"/>
  <c r="P664" i="11" s="1"/>
  <c r="M897" i="6"/>
  <c r="N896" i="11"/>
  <c r="P896" i="11" s="1"/>
  <c r="M1953" i="6"/>
  <c r="N1952" i="11"/>
  <c r="P1952" i="11" s="1"/>
  <c r="N1154" i="11"/>
  <c r="P1154" i="11" s="1"/>
  <c r="M1155" i="6"/>
  <c r="M2099" i="6"/>
  <c r="N2098" i="11"/>
  <c r="P2098" i="11" s="1"/>
  <c r="M2544" i="6"/>
  <c r="N2543" i="11"/>
  <c r="P2543" i="11" s="1"/>
  <c r="N462" i="11"/>
  <c r="P462" i="11" s="1"/>
  <c r="M463" i="6"/>
  <c r="N1192" i="11"/>
  <c r="P1192" i="11" s="1"/>
  <c r="M1193" i="6"/>
  <c r="M789" i="6"/>
  <c r="N788" i="11"/>
  <c r="P788" i="11" s="1"/>
  <c r="M1595" i="6"/>
  <c r="N1594" i="11"/>
  <c r="P1594" i="11" s="1"/>
  <c r="M2087" i="6"/>
  <c r="N2086" i="11"/>
  <c r="P2086" i="11" s="1"/>
  <c r="M424" i="6"/>
  <c r="N423" i="11"/>
  <c r="P423" i="11" s="1"/>
  <c r="M1678" i="6"/>
  <c r="N1677" i="11"/>
  <c r="P1677" i="11" s="1"/>
  <c r="M1601" i="6"/>
  <c r="N1600" i="11"/>
  <c r="P1600" i="11" s="1"/>
  <c r="M147" i="6"/>
  <c r="N146" i="11"/>
  <c r="P146" i="11" s="1"/>
  <c r="M1901" i="6"/>
  <c r="N1900" i="11"/>
  <c r="P1900" i="11" s="1"/>
  <c r="M942" i="6"/>
  <c r="N941" i="11"/>
  <c r="P941" i="11" s="1"/>
  <c r="N723" i="11"/>
  <c r="P723" i="11" s="1"/>
  <c r="M724" i="6"/>
  <c r="M874" i="6"/>
  <c r="N873" i="11"/>
  <c r="P873" i="11" s="1"/>
  <c r="M2519" i="6"/>
  <c r="N2518" i="11"/>
  <c r="P2518" i="11" s="1"/>
  <c r="M1223" i="6"/>
  <c r="N1222" i="11"/>
  <c r="P1222" i="11" s="1"/>
  <c r="M2262" i="6"/>
  <c r="N2261" i="11"/>
  <c r="P2261" i="11" s="1"/>
  <c r="M2052" i="6"/>
  <c r="N2051" i="11"/>
  <c r="P2051" i="11" s="1"/>
  <c r="M862" i="6"/>
  <c r="N861" i="11"/>
  <c r="P861" i="11" s="1"/>
  <c r="N1601" i="11"/>
  <c r="P1601" i="11" s="1"/>
  <c r="M1602" i="6"/>
  <c r="M1276" i="6"/>
  <c r="N1275" i="11"/>
  <c r="P1275" i="11" s="1"/>
  <c r="M1378" i="6"/>
  <c r="N1377" i="11"/>
  <c r="P1377" i="11" s="1"/>
  <c r="M2404" i="6"/>
  <c r="N2403" i="11"/>
  <c r="P2403" i="11" s="1"/>
  <c r="M2229" i="6"/>
  <c r="N2228" i="11"/>
  <c r="P2228" i="11" s="1"/>
  <c r="N709" i="11"/>
  <c r="P709" i="11" s="1"/>
  <c r="M710" i="6"/>
  <c r="M1253" i="6"/>
  <c r="N1252" i="11"/>
  <c r="P1252" i="11" s="1"/>
  <c r="N297" i="11"/>
  <c r="P297" i="11" s="1"/>
  <c r="M298" i="6"/>
  <c r="N1003" i="11"/>
  <c r="P1003" i="11" s="1"/>
  <c r="M1004" i="6"/>
  <c r="M1833" i="6"/>
  <c r="N1832" i="11"/>
  <c r="P1832" i="11" s="1"/>
  <c r="M618" i="6"/>
  <c r="N617" i="11"/>
  <c r="P617" i="11" s="1"/>
  <c r="M1043" i="6"/>
  <c r="N1042" i="11"/>
  <c r="P1042" i="11" s="1"/>
  <c r="M2168" i="6"/>
  <c r="N2167" i="11"/>
  <c r="P2167" i="11" s="1"/>
  <c r="M864" i="6"/>
  <c r="N2317" i="11"/>
  <c r="P2317" i="11" s="1"/>
  <c r="N2178" i="11"/>
  <c r="P2178" i="11" s="1"/>
  <c r="N1196" i="11"/>
  <c r="P1196" i="11" s="1"/>
  <c r="N831" i="11"/>
  <c r="P831" i="11" s="1"/>
  <c r="M1102" i="6"/>
  <c r="N1451" i="11"/>
  <c r="P1451" i="11" s="1"/>
  <c r="N2526" i="11"/>
  <c r="P2526" i="11" s="1"/>
  <c r="N748" i="11"/>
  <c r="P748" i="11" s="1"/>
  <c r="M1437" i="6"/>
  <c r="N1623" i="11"/>
  <c r="P1623" i="11" s="1"/>
  <c r="N1776" i="11"/>
  <c r="P1776" i="11" s="1"/>
  <c r="N2187" i="11"/>
  <c r="P2187" i="11" s="1"/>
  <c r="N1664" i="11"/>
  <c r="P1664" i="11" s="1"/>
  <c r="M1878" i="6"/>
  <c r="M2023" i="6"/>
  <c r="N1130" i="11"/>
  <c r="P1130" i="11" s="1"/>
  <c r="N545" i="11"/>
  <c r="P545" i="11" s="1"/>
  <c r="N1738" i="11"/>
  <c r="P1738" i="11" s="1"/>
  <c r="M2447" i="6"/>
  <c r="N1250" i="11"/>
  <c r="P1250" i="11" s="1"/>
  <c r="N439" i="11"/>
  <c r="P439" i="11" s="1"/>
  <c r="N1161" i="11"/>
  <c r="P1161" i="11" s="1"/>
  <c r="N1292" i="11"/>
  <c r="P1292" i="11" s="1"/>
  <c r="N2407" i="11"/>
  <c r="P2407" i="11" s="1"/>
  <c r="N1988" i="11"/>
  <c r="P1988" i="11" s="1"/>
  <c r="N882" i="11"/>
  <c r="P882" i="11" s="1"/>
  <c r="N663" i="11"/>
  <c r="P663" i="11" s="1"/>
  <c r="N1125" i="11"/>
  <c r="P1125" i="11" s="1"/>
  <c r="N2524" i="11"/>
  <c r="P2524" i="11" s="1"/>
  <c r="N267" i="11"/>
  <c r="P267" i="11" s="1"/>
  <c r="M1286" i="6"/>
  <c r="N1869" i="11"/>
  <c r="P1869" i="11" s="1"/>
  <c r="N2766" i="11"/>
  <c r="P2766" i="11" s="1"/>
  <c r="M2806" i="6"/>
  <c r="N2805" i="11"/>
  <c r="P2805" i="11" s="1"/>
  <c r="M67" i="6"/>
  <c r="N66" i="11"/>
  <c r="P66" i="11" s="1"/>
  <c r="M2338" i="6"/>
  <c r="N2337" i="11"/>
  <c r="P2337" i="11" s="1"/>
  <c r="M2383" i="6"/>
  <c r="N2382" i="11"/>
  <c r="P2382" i="11" s="1"/>
  <c r="M271" i="6"/>
  <c r="N270" i="11"/>
  <c r="P270" i="11" s="1"/>
  <c r="M73" i="6"/>
  <c r="N72" i="11"/>
  <c r="P72" i="11" s="1"/>
  <c r="M1915" i="6"/>
  <c r="N1914" i="11"/>
  <c r="P1914" i="11" s="1"/>
  <c r="N1522" i="11"/>
  <c r="P1522" i="11" s="1"/>
  <c r="M1523" i="6"/>
  <c r="M2216" i="6"/>
  <c r="N2215" i="11"/>
  <c r="P2215" i="11" s="1"/>
  <c r="N404" i="11"/>
  <c r="P404" i="11" s="1"/>
  <c r="M405" i="6"/>
  <c r="M482" i="6"/>
  <c r="N481" i="11"/>
  <c r="P481" i="11" s="1"/>
  <c r="M2195" i="6"/>
  <c r="N2194" i="11"/>
  <c r="P2194" i="11" s="1"/>
  <c r="M2111" i="6"/>
  <c r="N2110" i="11"/>
  <c r="P2110" i="11" s="1"/>
  <c r="M798" i="6"/>
  <c r="N797" i="11"/>
  <c r="P797" i="11" s="1"/>
  <c r="M702" i="6"/>
  <c r="N701" i="11"/>
  <c r="P701" i="11" s="1"/>
  <c r="M1771" i="6"/>
  <c r="N1770" i="11"/>
  <c r="P1770" i="11" s="1"/>
  <c r="M93" i="6"/>
  <c r="N92" i="11"/>
  <c r="P92" i="11" s="1"/>
  <c r="M1987" i="6"/>
  <c r="N1986" i="11"/>
  <c r="P1986" i="11" s="1"/>
  <c r="M62" i="6"/>
  <c r="N61" i="11"/>
  <c r="P61" i="11" s="1"/>
  <c r="M1618" i="6"/>
  <c r="N1617" i="11"/>
  <c r="P1617" i="11" s="1"/>
  <c r="M2764" i="6"/>
  <c r="N2763" i="11"/>
  <c r="P2763" i="11" s="1"/>
  <c r="M154" i="6"/>
  <c r="N153" i="11"/>
  <c r="P153" i="11" s="1"/>
  <c r="M1399" i="6"/>
  <c r="N1398" i="11"/>
  <c r="P1398" i="11" s="1"/>
  <c r="N274" i="11"/>
  <c r="P274" i="11" s="1"/>
  <c r="M275" i="6"/>
  <c r="M280" i="6"/>
  <c r="N279" i="11"/>
  <c r="P279" i="11" s="1"/>
  <c r="M2273" i="6"/>
  <c r="N2272" i="11"/>
  <c r="P2272" i="11" s="1"/>
  <c r="N2140" i="11"/>
  <c r="P2140" i="11" s="1"/>
  <c r="M2141" i="6"/>
  <c r="N2419" i="11"/>
  <c r="P2419" i="11" s="1"/>
  <c r="M2420" i="6"/>
  <c r="N2255" i="11"/>
  <c r="P2255" i="11" s="1"/>
  <c r="M2256" i="6"/>
  <c r="M301" i="6"/>
  <c r="N300" i="11"/>
  <c r="P300" i="11" s="1"/>
  <c r="M799" i="6"/>
  <c r="N798" i="11"/>
  <c r="P798" i="11" s="1"/>
  <c r="M1403" i="6"/>
  <c r="N1402" i="11"/>
  <c r="P1402" i="11" s="1"/>
  <c r="M429" i="6"/>
  <c r="N428" i="11"/>
  <c r="P428" i="11" s="1"/>
  <c r="M1838" i="6"/>
  <c r="N1837" i="11"/>
  <c r="P1837" i="11" s="1"/>
  <c r="N792" i="11"/>
  <c r="P792" i="11" s="1"/>
  <c r="M793" i="6"/>
  <c r="M1487" i="6"/>
  <c r="N1486" i="11"/>
  <c r="P1486" i="11" s="1"/>
  <c r="M1290" i="6"/>
  <c r="N1289" i="11"/>
  <c r="P1289" i="11" s="1"/>
  <c r="N1205" i="11"/>
  <c r="P1205" i="11" s="1"/>
  <c r="M1206" i="6"/>
  <c r="N1509" i="11"/>
  <c r="P1509" i="11" s="1"/>
  <c r="M1510" i="6"/>
  <c r="N1811" i="11"/>
  <c r="P1811" i="11" s="1"/>
  <c r="M1812" i="6"/>
  <c r="M2259" i="6"/>
  <c r="N2258" i="11"/>
  <c r="P2258" i="11" s="1"/>
  <c r="N1695" i="11"/>
  <c r="P1695" i="11" s="1"/>
  <c r="M1696" i="6"/>
  <c r="N2748" i="11"/>
  <c r="P2748" i="11" s="1"/>
  <c r="M2749" i="6"/>
  <c r="M2723" i="6"/>
  <c r="N2722" i="11"/>
  <c r="P2722" i="11" s="1"/>
  <c r="M1053" i="6"/>
  <c r="N1052" i="11"/>
  <c r="P1052" i="11" s="1"/>
  <c r="M33" i="6"/>
  <c r="N32" i="11"/>
  <c r="P32" i="11" s="1"/>
  <c r="M515" i="6"/>
  <c r="N514" i="11"/>
  <c r="P514" i="11" s="1"/>
  <c r="N1561" i="11"/>
  <c r="P1561" i="11" s="1"/>
  <c r="M1562" i="6"/>
  <c r="N972" i="11"/>
  <c r="P972" i="11" s="1"/>
  <c r="M973" i="6"/>
  <c r="M2047" i="6"/>
  <c r="N2046" i="11"/>
  <c r="P2046" i="11" s="1"/>
  <c r="M902" i="6"/>
  <c r="N901" i="11"/>
  <c r="P901" i="11" s="1"/>
  <c r="M2283" i="6"/>
  <c r="N2282" i="11"/>
  <c r="P2282" i="11" s="1"/>
  <c r="M478" i="6"/>
  <c r="N477" i="11"/>
  <c r="P477" i="11" s="1"/>
  <c r="M852" i="6"/>
  <c r="N851" i="11"/>
  <c r="P851" i="11" s="1"/>
  <c r="M1921" i="6"/>
  <c r="N1920" i="11"/>
  <c r="P1920" i="11" s="1"/>
  <c r="M1268" i="6"/>
  <c r="N1267" i="11"/>
  <c r="P1267" i="11" s="1"/>
  <c r="M164" i="6"/>
  <c r="N163" i="11"/>
  <c r="P163" i="11" s="1"/>
  <c r="M2620" i="6"/>
  <c r="N2619" i="11"/>
  <c r="P2619" i="11" s="1"/>
  <c r="M814" i="6"/>
  <c r="N813" i="11"/>
  <c r="P813" i="11" s="1"/>
  <c r="N273" i="11"/>
  <c r="P273" i="11" s="1"/>
  <c r="M274" i="6"/>
  <c r="M2314" i="6"/>
  <c r="N2313" i="11"/>
  <c r="P2313" i="11" s="1"/>
  <c r="M1984" i="6"/>
  <c r="N1983" i="11"/>
  <c r="P1983" i="11" s="1"/>
  <c r="M980" i="6"/>
  <c r="N979" i="11"/>
  <c r="P979" i="11" s="1"/>
  <c r="N909" i="11"/>
  <c r="P909" i="11" s="1"/>
  <c r="M910" i="6"/>
  <c r="M1541" i="6"/>
  <c r="N1540" i="11"/>
  <c r="P1540" i="11" s="1"/>
  <c r="M2656" i="6"/>
  <c r="N2655" i="11"/>
  <c r="P2655" i="11" s="1"/>
  <c r="M139" i="6"/>
  <c r="N138" i="11"/>
  <c r="P138" i="11" s="1"/>
  <c r="M642" i="6"/>
  <c r="N641" i="11"/>
  <c r="P641" i="11" s="1"/>
  <c r="M2798" i="6"/>
  <c r="N2797" i="11"/>
  <c r="P2797" i="11" s="1"/>
  <c r="M1256" i="6"/>
  <c r="N1255" i="11"/>
  <c r="P1255" i="11" s="1"/>
  <c r="M2670" i="6"/>
  <c r="N2669" i="11"/>
  <c r="P2669" i="11" s="1"/>
  <c r="M2580" i="6"/>
  <c r="N2579" i="11"/>
  <c r="P2579" i="11" s="1"/>
  <c r="N1006" i="11"/>
  <c r="P1006" i="11" s="1"/>
  <c r="M1007" i="6"/>
  <c r="M1799" i="6"/>
  <c r="N1798" i="11"/>
  <c r="P1798" i="11" s="1"/>
  <c r="M351" i="6"/>
  <c r="N350" i="11"/>
  <c r="P350" i="11" s="1"/>
  <c r="M1599" i="6"/>
  <c r="N1598" i="11"/>
  <c r="P1598" i="11" s="1"/>
  <c r="M1347" i="6"/>
  <c r="N1346" i="11"/>
  <c r="P1346" i="11" s="1"/>
  <c r="M2526" i="6"/>
  <c r="N2525" i="11"/>
  <c r="P2525" i="11" s="1"/>
  <c r="N998" i="11"/>
  <c r="P998" i="11" s="1"/>
  <c r="M999" i="6"/>
  <c r="N1632" i="11"/>
  <c r="P1632" i="11" s="1"/>
  <c r="M1633" i="6"/>
  <c r="M2406" i="6"/>
  <c r="N2405" i="11"/>
  <c r="P2405" i="11" s="1"/>
  <c r="N1941" i="11"/>
  <c r="N266" i="11"/>
  <c r="P266" i="11" s="1"/>
  <c r="N1848" i="11"/>
  <c r="P1848" i="11" s="1"/>
  <c r="M1723" i="6"/>
  <c r="N1589" i="11"/>
  <c r="P1589" i="11" s="1"/>
  <c r="N243" i="11"/>
  <c r="P243" i="11" s="1"/>
  <c r="N2085" i="11"/>
  <c r="P2085" i="11" s="1"/>
  <c r="M1516" i="6"/>
  <c r="N1504" i="11"/>
  <c r="P1504" i="11" s="1"/>
  <c r="M2006" i="6"/>
  <c r="N380" i="11"/>
  <c r="P380" i="11" s="1"/>
  <c r="N1239" i="11"/>
  <c r="P1239" i="11" s="1"/>
  <c r="N2685" i="11"/>
  <c r="P2685" i="11" s="1"/>
  <c r="N1500" i="11"/>
  <c r="P1500" i="11" s="1"/>
  <c r="N953" i="11"/>
  <c r="P953" i="11" s="1"/>
  <c r="N1846" i="11"/>
  <c r="P1846" i="11" s="1"/>
  <c r="N1168" i="11"/>
  <c r="P1168" i="11" s="1"/>
  <c r="M1224" i="6"/>
  <c r="N41" i="11"/>
  <c r="P41" i="11" s="1"/>
  <c r="N1948" i="11"/>
  <c r="P1948" i="11" s="1"/>
  <c r="M1718" i="6"/>
  <c r="M288" i="6"/>
  <c r="M2224" i="6"/>
  <c r="N510" i="11"/>
  <c r="P510" i="11" s="1"/>
  <c r="N6" i="11"/>
  <c r="P6" i="11" s="1"/>
  <c r="N607" i="11"/>
  <c r="P607" i="11" s="1"/>
  <c r="N2296" i="11"/>
  <c r="P2296" i="11" s="1"/>
  <c r="N807" i="11"/>
  <c r="P807" i="11" s="1"/>
  <c r="N967" i="11"/>
  <c r="M221" i="6"/>
  <c r="N988" i="11"/>
  <c r="P988" i="11" s="1"/>
  <c r="M2609" i="6"/>
  <c r="M723" i="6"/>
  <c r="N2235" i="11"/>
  <c r="P2235" i="11" s="1"/>
  <c r="N2540" i="11"/>
  <c r="P2540" i="11" s="1"/>
  <c r="M1887" i="6"/>
  <c r="N1439" i="11"/>
  <c r="P1439" i="11" s="1"/>
  <c r="N1839" i="11"/>
  <c r="P1839" i="11" s="1"/>
  <c r="N47" i="11"/>
  <c r="P47" i="11" s="1"/>
  <c r="N2815" i="11"/>
  <c r="P2815" i="11" s="1"/>
  <c r="N2477" i="11"/>
  <c r="P2477" i="11" s="1"/>
  <c r="N168" i="11"/>
  <c r="P168" i="11" s="1"/>
  <c r="N2006" i="11"/>
  <c r="P2006" i="11" s="1"/>
  <c r="N1881" i="11"/>
  <c r="P1881" i="11" s="1"/>
  <c r="N1045" i="11"/>
  <c r="P1045" i="11" s="1"/>
  <c r="N283" i="11"/>
  <c r="P283" i="11" s="1"/>
  <c r="N1089" i="11"/>
  <c r="P1089" i="11" s="1"/>
  <c r="M2598" i="6"/>
  <c r="N2063" i="11"/>
  <c r="P2063" i="11" s="1"/>
  <c r="N1758" i="11"/>
  <c r="P1758" i="11" s="1"/>
  <c r="N585" i="11"/>
  <c r="P585" i="11" s="1"/>
  <c r="M2583" i="6"/>
  <c r="N89" i="11"/>
  <c r="P89" i="11" s="1"/>
  <c r="N2276" i="11"/>
  <c r="P2276" i="11" s="1"/>
  <c r="N644" i="11"/>
  <c r="P644" i="11" s="1"/>
  <c r="N2768" i="11"/>
  <c r="P2768" i="11" s="1"/>
  <c r="M840" i="6"/>
  <c r="N889" i="11"/>
  <c r="P889" i="11" s="1"/>
  <c r="M528" i="6"/>
  <c r="M1227" i="6"/>
  <c r="N434" i="11"/>
  <c r="P434" i="11" s="1"/>
  <c r="M435" i="6"/>
  <c r="M835" i="6"/>
  <c r="N834" i="11"/>
  <c r="P834" i="11" s="1"/>
  <c r="M662" i="6"/>
  <c r="N661" i="11"/>
  <c r="P661" i="11" s="1"/>
  <c r="N1260" i="11"/>
  <c r="P1260" i="11" s="1"/>
  <c r="M1261" i="6"/>
  <c r="N2152" i="11"/>
  <c r="P2152" i="11" s="1"/>
  <c r="M2153" i="6"/>
  <c r="N2799" i="11"/>
  <c r="P2799" i="11" s="1"/>
  <c r="M2800" i="6"/>
  <c r="N1151" i="11"/>
  <c r="P1151" i="11" s="1"/>
  <c r="M1152" i="6"/>
  <c r="M906" i="6"/>
  <c r="N905" i="11"/>
  <c r="P905" i="11" s="1"/>
  <c r="N1972" i="11"/>
  <c r="P1972" i="11" s="1"/>
  <c r="M1973" i="6"/>
  <c r="M59" i="6"/>
  <c r="N58" i="11"/>
  <c r="P58" i="11" s="1"/>
  <c r="M2705" i="6"/>
  <c r="N2704" i="11"/>
  <c r="P2704" i="11" s="1"/>
  <c r="N2319" i="11"/>
  <c r="P2319" i="11" s="1"/>
  <c r="M2320" i="6"/>
  <c r="M997" i="6"/>
  <c r="N996" i="11"/>
  <c r="P996" i="11" s="1"/>
  <c r="N378" i="11"/>
  <c r="P378" i="11" s="1"/>
  <c r="M379" i="6"/>
  <c r="M1820" i="6"/>
  <c r="N1819" i="11"/>
  <c r="P1819" i="11" s="1"/>
  <c r="N67" i="11"/>
  <c r="P67" i="11" s="1"/>
  <c r="M68" i="6"/>
  <c r="N2116" i="11"/>
  <c r="P2116" i="11" s="1"/>
  <c r="M2117" i="6"/>
  <c r="N1854" i="11"/>
  <c r="P1854" i="11" s="1"/>
  <c r="M1855" i="6"/>
  <c r="M1465" i="6"/>
  <c r="N1464" i="11"/>
  <c r="P1464" i="11" s="1"/>
  <c r="M1300" i="6"/>
  <c r="N1299" i="11"/>
  <c r="P1299" i="11" s="1"/>
  <c r="M682" i="6"/>
  <c r="N681" i="11"/>
  <c r="P681" i="11" s="1"/>
  <c r="M893" i="6"/>
  <c r="N892" i="11"/>
  <c r="P892" i="11" s="1"/>
  <c r="M2522" i="6"/>
  <c r="N2521" i="11"/>
  <c r="P2521" i="11" s="1"/>
  <c r="M599" i="6"/>
  <c r="N598" i="11"/>
  <c r="P598" i="11" s="1"/>
  <c r="N678" i="11"/>
  <c r="P678" i="11" s="1"/>
  <c r="M679" i="6"/>
  <c r="N2119" i="11"/>
  <c r="P2119" i="11" s="1"/>
  <c r="M2120" i="6"/>
  <c r="M190" i="6"/>
  <c r="N189" i="11"/>
  <c r="P189" i="11" s="1"/>
  <c r="M1905" i="6"/>
  <c r="N1904" i="11"/>
  <c r="P1904" i="11" s="1"/>
  <c r="N2244" i="11"/>
  <c r="P2244" i="11" s="1"/>
  <c r="M2245" i="6"/>
  <c r="M681" i="6"/>
  <c r="N680" i="11"/>
  <c r="P680" i="11" s="1"/>
  <c r="N1989" i="11"/>
  <c r="P1989" i="11" s="1"/>
  <c r="M1990" i="6"/>
  <c r="M2579" i="6"/>
  <c r="N2578" i="11"/>
  <c r="P2578" i="11" s="1"/>
  <c r="N1730" i="11"/>
  <c r="P1730" i="11" s="1"/>
  <c r="M1731" i="6"/>
  <c r="N488" i="11"/>
  <c r="P488" i="11" s="1"/>
  <c r="M489" i="6"/>
  <c r="M536" i="6"/>
  <c r="N535" i="11"/>
  <c r="P535" i="11" s="1"/>
  <c r="M1926" i="6"/>
  <c r="N1925" i="11"/>
  <c r="P1925" i="11" s="1"/>
  <c r="M2448" i="6"/>
  <c r="N2447" i="11"/>
  <c r="P2447" i="11" s="1"/>
  <c r="M63" i="6"/>
  <c r="N62" i="11"/>
  <c r="P62" i="11" s="1"/>
  <c r="M2842" i="6"/>
  <c r="N2841" i="11"/>
  <c r="P2841" i="11" s="1"/>
  <c r="M1830" i="6"/>
  <c r="N1829" i="11"/>
  <c r="P1829" i="11" s="1"/>
  <c r="N1100" i="11"/>
  <c r="P1100" i="11" s="1"/>
  <c r="M1101" i="6"/>
  <c r="M1218" i="6"/>
  <c r="N1217" i="11"/>
  <c r="P1217" i="11" s="1"/>
  <c r="M1576" i="6"/>
  <c r="N1575" i="11"/>
  <c r="P1575" i="11" s="1"/>
  <c r="N1518" i="11"/>
  <c r="P1518" i="11" s="1"/>
  <c r="M1519" i="6"/>
  <c r="N758" i="11"/>
  <c r="P758" i="11" s="1"/>
  <c r="M759" i="6"/>
  <c r="M1994" i="6"/>
  <c r="N1993" i="11"/>
  <c r="P1993" i="11" s="1"/>
  <c r="M447" i="6"/>
  <c r="N446" i="11"/>
  <c r="P446" i="11" s="1"/>
  <c r="N1921" i="11"/>
  <c r="P1921" i="11" s="1"/>
  <c r="M2333" i="6"/>
  <c r="M2845" i="6"/>
  <c r="N1844" i="11"/>
  <c r="P1844" i="11" s="1"/>
  <c r="M394" i="6"/>
  <c r="N1446" i="11"/>
  <c r="P1446" i="11" s="1"/>
  <c r="N1262" i="11"/>
  <c r="P1262" i="11" s="1"/>
  <c r="N627" i="11"/>
  <c r="P627" i="11" s="1"/>
  <c r="M127" i="6"/>
  <c r="N2212" i="11"/>
  <c r="P2212" i="11" s="1"/>
  <c r="M490" i="6"/>
  <c r="M792" i="6"/>
  <c r="N1578" i="11"/>
  <c r="P1578" i="11" s="1"/>
  <c r="N1582" i="11"/>
  <c r="P1582" i="11" s="1"/>
  <c r="N2558" i="11"/>
  <c r="P2558" i="11" s="1"/>
  <c r="M428" i="6"/>
  <c r="N49" i="11"/>
  <c r="P49" i="11" s="1"/>
  <c r="N637" i="11"/>
  <c r="P637" i="11" s="1"/>
  <c r="M2586" i="6"/>
  <c r="N2765" i="11"/>
  <c r="P2765" i="11" s="1"/>
  <c r="N685" i="11"/>
  <c r="P685" i="11" s="1"/>
  <c r="N1336" i="11"/>
  <c r="P1336" i="11" s="1"/>
  <c r="N1744" i="11"/>
  <c r="P1744" i="11" s="1"/>
  <c r="M1727" i="6"/>
  <c r="N2428" i="11"/>
  <c r="P2428" i="11" s="1"/>
  <c r="N2322" i="11"/>
  <c r="P2322" i="11" s="1"/>
  <c r="N2062" i="11"/>
  <c r="P2062" i="11" s="1"/>
  <c r="N25" i="11"/>
  <c r="P25" i="11" s="1"/>
  <c r="N1733" i="11"/>
  <c r="P1733" i="11" s="1"/>
  <c r="N2479" i="11"/>
  <c r="P2479" i="11" s="1"/>
  <c r="N684" i="11"/>
  <c r="P684" i="11" s="1"/>
  <c r="M1132" i="6"/>
  <c r="N2336" i="11"/>
  <c r="P2336" i="11" s="1"/>
  <c r="M1952" i="6"/>
  <c r="N1544" i="11"/>
  <c r="P1544" i="11" s="1"/>
  <c r="N1025" i="11"/>
  <c r="P1025" i="11" s="1"/>
  <c r="M1208" i="6"/>
  <c r="M1372" i="6"/>
  <c r="N1090" i="11"/>
  <c r="P1090" i="11" s="1"/>
  <c r="N2830" i="11"/>
  <c r="P2830" i="11" s="1"/>
  <c r="N2250" i="11"/>
  <c r="P2250" i="11" s="1"/>
  <c r="M1931" i="6"/>
  <c r="N1410" i="11"/>
  <c r="P1410" i="11" s="1"/>
  <c r="M340" i="6"/>
  <c r="M1810" i="6"/>
  <c r="M2196" i="6"/>
  <c r="N441" i="11"/>
  <c r="P441" i="11" s="1"/>
  <c r="N1537" i="11"/>
  <c r="P1537" i="11" s="1"/>
  <c r="M448" i="6"/>
  <c r="N2743" i="11"/>
  <c r="P2743" i="11" s="1"/>
  <c r="N317" i="11"/>
  <c r="P317" i="11" s="1"/>
  <c r="N305" i="11"/>
  <c r="P305" i="11" s="1"/>
  <c r="N1169" i="11"/>
  <c r="P1169" i="11" s="1"/>
  <c r="N495" i="11"/>
  <c r="P495" i="11" s="1"/>
  <c r="M944" i="6"/>
  <c r="N42" i="11"/>
  <c r="P42" i="11" s="1"/>
  <c r="N36" i="11"/>
  <c r="P36" i="11" s="1"/>
  <c r="N1350" i="11"/>
  <c r="P1350" i="11" s="1"/>
  <c r="N2143" i="11"/>
  <c r="P2143" i="11" s="1"/>
  <c r="N2788" i="11"/>
  <c r="P2788" i="11" s="1"/>
  <c r="N2414" i="11"/>
  <c r="P2414" i="11" s="1"/>
  <c r="N1508" i="11"/>
  <c r="P1508" i="11" s="1"/>
  <c r="N1618" i="11"/>
  <c r="P1618" i="11" s="1"/>
  <c r="N232" i="11"/>
  <c r="P232" i="11" s="1"/>
  <c r="N1984" i="11"/>
  <c r="P1984" i="11" s="1"/>
  <c r="N1628" i="11"/>
  <c r="P1628" i="11" s="1"/>
  <c r="N1355" i="11"/>
  <c r="P1355" i="11" s="1"/>
  <c r="M2684" i="6"/>
  <c r="N1516" i="11"/>
  <c r="P1516" i="11" s="1"/>
  <c r="N2571" i="11"/>
  <c r="P2571" i="11" s="1"/>
  <c r="N519" i="11"/>
  <c r="P519" i="11" s="1"/>
  <c r="N1538" i="11"/>
  <c r="P1538" i="11" s="1"/>
  <c r="N553" i="11"/>
  <c r="P553" i="11" s="1"/>
  <c r="M472" i="6"/>
  <c r="N1280" i="11"/>
  <c r="P1280" i="11" s="1"/>
  <c r="M1104" i="6"/>
  <c r="N1858" i="11"/>
  <c r="P1858" i="11" s="1"/>
  <c r="N1755" i="11"/>
  <c r="P1755" i="11" s="1"/>
  <c r="N237" i="11"/>
  <c r="P237" i="11" s="1"/>
  <c r="M238" i="6"/>
  <c r="M1032" i="6"/>
  <c r="N1031" i="11"/>
  <c r="P1031" i="11" s="1"/>
  <c r="N1566" i="11"/>
  <c r="P1566" i="11" s="1"/>
  <c r="M1567" i="6"/>
  <c r="M2201" i="6"/>
  <c r="N2200" i="11"/>
  <c r="P2200" i="11" s="1"/>
  <c r="M1724" i="6"/>
  <c r="N1723" i="11"/>
  <c r="P1723" i="11" s="1"/>
  <c r="M55" i="6"/>
  <c r="N54" i="11"/>
  <c r="P54" i="11" s="1"/>
  <c r="N601" i="11"/>
  <c r="P601" i="11" s="1"/>
  <c r="M602" i="6"/>
  <c r="M2715" i="6"/>
  <c r="N2714" i="11"/>
  <c r="P2714" i="11" s="1"/>
  <c r="M1692" i="6"/>
  <c r="N1691" i="11"/>
  <c r="P1691" i="11" s="1"/>
  <c r="N1879" i="11"/>
  <c r="P1879" i="11" s="1"/>
  <c r="M1880" i="6"/>
  <c r="M1115" i="6"/>
  <c r="N1114" i="11"/>
  <c r="P1114" i="11" s="1"/>
  <c r="M1867" i="6"/>
  <c r="N1866" i="11"/>
  <c r="P1866" i="11" s="1"/>
  <c r="M1778" i="6"/>
  <c r="N1777" i="11"/>
  <c r="P1777" i="11" s="1"/>
  <c r="N2184" i="11"/>
  <c r="P2184" i="11" s="1"/>
  <c r="M2185" i="6"/>
  <c r="M2461" i="6"/>
  <c r="N2460" i="11"/>
  <c r="P2460" i="11" s="1"/>
  <c r="N577" i="11"/>
  <c r="P577" i="11" s="1"/>
  <c r="M578" i="6"/>
  <c r="N1895" i="11"/>
  <c r="P1895" i="11" s="1"/>
  <c r="M1896" i="6"/>
  <c r="N368" i="11"/>
  <c r="P368" i="11" s="1"/>
  <c r="M369" i="6"/>
  <c r="M1334" i="6"/>
  <c r="N1333" i="11"/>
  <c r="P1333" i="11" s="1"/>
  <c r="M1174" i="6"/>
  <c r="N1173" i="11"/>
  <c r="P1173" i="11" s="1"/>
  <c r="N1080" i="11"/>
  <c r="P1080" i="11" s="1"/>
  <c r="M1081" i="6"/>
  <c r="M39" i="6"/>
  <c r="N38" i="11"/>
  <c r="P38" i="11" s="1"/>
  <c r="M2402" i="6"/>
  <c r="N2401" i="11"/>
  <c r="P2401" i="11" s="1"/>
  <c r="M1957" i="6"/>
  <c r="N1956" i="11"/>
  <c r="P1956" i="11" s="1"/>
  <c r="N2010" i="11"/>
  <c r="P2010" i="11" s="1"/>
  <c r="M2011" i="6"/>
  <c r="N2007" i="11"/>
  <c r="P2007" i="11" s="1"/>
  <c r="M2008" i="6"/>
  <c r="M1967" i="6"/>
  <c r="N1966" i="11"/>
  <c r="P1966" i="11" s="1"/>
  <c r="N1064" i="11"/>
  <c r="P1064" i="11" s="1"/>
  <c r="M1065" i="6"/>
  <c r="M2673" i="6"/>
  <c r="N2672" i="11"/>
  <c r="P2672" i="11" s="1"/>
  <c r="M2672" i="6"/>
  <c r="N2671" i="11"/>
  <c r="P2671" i="11" s="1"/>
  <c r="M1416" i="6"/>
  <c r="N1415" i="11"/>
  <c r="P1415" i="11" s="1"/>
  <c r="N2614" i="11"/>
  <c r="P2614" i="11" s="1"/>
  <c r="M2615" i="6"/>
  <c r="M1463" i="6"/>
  <c r="N1462" i="11"/>
  <c r="P1462" i="11" s="1"/>
  <c r="M2258" i="6"/>
  <c r="N2257" i="11"/>
  <c r="P2257" i="11" s="1"/>
  <c r="M1478" i="6"/>
  <c r="M2556" i="6"/>
  <c r="N1731" i="11"/>
  <c r="P1731" i="11" s="1"/>
  <c r="N2833" i="11"/>
  <c r="P2833" i="11" s="1"/>
  <c r="N2281" i="11"/>
  <c r="P2281" i="11" s="1"/>
  <c r="N2837" i="11"/>
  <c r="P2837" i="11" s="1"/>
  <c r="N1345" i="11"/>
  <c r="P1345" i="11" s="1"/>
  <c r="N65" i="11"/>
  <c r="P65" i="11" s="1"/>
  <c r="N590" i="11"/>
  <c r="P590" i="11" s="1"/>
  <c r="M256" i="6"/>
  <c r="N1098" i="11"/>
  <c r="P1098" i="11" s="1"/>
  <c r="M2552" i="6"/>
  <c r="M445" i="6"/>
  <c r="N1468" i="11"/>
  <c r="P1468" i="11" s="1"/>
  <c r="N1406" i="11"/>
  <c r="P1406" i="11" s="1"/>
  <c r="M96" i="6"/>
  <c r="N371" i="11"/>
  <c r="P371" i="11" s="1"/>
  <c r="N1856" i="11"/>
  <c r="P1856" i="11" s="1"/>
  <c r="M514" i="6"/>
  <c r="N17" i="11"/>
  <c r="P17" i="11" s="1"/>
  <c r="N2209" i="11"/>
  <c r="P2209" i="11" s="1"/>
  <c r="N158" i="11"/>
  <c r="P158" i="11" s="1"/>
  <c r="N2845" i="11"/>
  <c r="P2845" i="11" s="1"/>
  <c r="N2311" i="11"/>
  <c r="P2311" i="11" s="1"/>
  <c r="M2304" i="6"/>
  <c r="N318" i="11"/>
  <c r="P318" i="11" s="1"/>
  <c r="N1899" i="11"/>
  <c r="P1899" i="11" s="1"/>
  <c r="N366" i="11"/>
  <c r="P366" i="11" s="1"/>
  <c r="N2486" i="11"/>
  <c r="P2486" i="11" s="1"/>
  <c r="N2034" i="11"/>
  <c r="P2034" i="11" s="1"/>
  <c r="N2267" i="11"/>
  <c r="P2267" i="11" s="1"/>
  <c r="N1233" i="11"/>
  <c r="P1233" i="11" s="1"/>
  <c r="N412" i="11"/>
  <c r="P412" i="11" s="1"/>
  <c r="N2331" i="11"/>
  <c r="P2331" i="11" s="1"/>
  <c r="N822" i="11"/>
  <c r="P822" i="11" s="1"/>
  <c r="N2436" i="11"/>
  <c r="P2436" i="11" s="1"/>
  <c r="M816" i="6"/>
  <c r="N1195" i="11"/>
  <c r="P1195" i="11" s="1"/>
  <c r="N1193" i="11"/>
  <c r="P1193" i="11" s="1"/>
  <c r="N2842" i="11"/>
  <c r="P2842" i="11" s="1"/>
  <c r="N1703" i="11"/>
  <c r="P1703" i="11" s="1"/>
  <c r="N149" i="11"/>
  <c r="P149" i="11" s="1"/>
  <c r="N160" i="11"/>
  <c r="P160" i="11" s="1"/>
  <c r="N1739" i="11"/>
  <c r="P1739" i="11" s="1"/>
  <c r="N636" i="11"/>
  <c r="P636" i="11" s="1"/>
  <c r="N1591" i="11"/>
  <c r="P1591" i="11" s="1"/>
  <c r="N1931" i="11"/>
  <c r="P1931" i="11" s="1"/>
  <c r="N1621" i="11"/>
  <c r="P1621" i="11" s="1"/>
  <c r="N829" i="11"/>
  <c r="P829" i="11" s="1"/>
  <c r="N1745" i="11"/>
  <c r="P1745" i="11" s="1"/>
  <c r="N1842" i="11"/>
  <c r="P1842" i="11" s="1"/>
  <c r="M2244" i="6"/>
  <c r="N359" i="11"/>
  <c r="P359" i="11" s="1"/>
  <c r="N291" i="11"/>
  <c r="P291" i="11" s="1"/>
  <c r="M1920" i="6"/>
  <c r="N1011" i="11"/>
  <c r="P1011" i="11" s="1"/>
  <c r="N816" i="11"/>
  <c r="P816" i="11" s="1"/>
  <c r="N2812" i="11"/>
  <c r="P2812" i="11" s="1"/>
  <c r="M2694" i="6"/>
  <c r="M2516" i="6"/>
  <c r="M661" i="6"/>
  <c r="N609" i="11"/>
  <c r="P609" i="11" s="1"/>
  <c r="N1655" i="11"/>
  <c r="P1655" i="11" s="1"/>
  <c r="N1458" i="11"/>
  <c r="P1458" i="11" s="1"/>
  <c r="M452" i="6"/>
  <c r="N2040" i="11"/>
  <c r="P2040" i="11" s="1"/>
  <c r="M1710" i="6"/>
  <c r="M1209" i="6"/>
  <c r="N926" i="11"/>
  <c r="P926" i="11" s="1"/>
  <c r="M2717" i="6"/>
  <c r="N2695" i="11"/>
  <c r="P2695" i="11" s="1"/>
  <c r="N1471" i="11"/>
  <c r="P1471" i="11" s="1"/>
  <c r="N2133" i="11"/>
  <c r="P2133" i="11" s="1"/>
  <c r="N634" i="11"/>
  <c r="P634" i="11" s="1"/>
  <c r="N1298" i="11"/>
  <c r="P1298" i="11" s="1"/>
  <c r="N487" i="11"/>
  <c r="P487" i="11" s="1"/>
  <c r="N302" i="11"/>
  <c r="P302" i="11" s="1"/>
  <c r="M959" i="6"/>
  <c r="N2666" i="11"/>
  <c r="P2666" i="11" s="1"/>
  <c r="M1582" i="6"/>
  <c r="M1418" i="6"/>
  <c r="M925" i="6"/>
  <c r="N591" i="11"/>
  <c r="P591" i="11" s="1"/>
  <c r="M1136" i="6"/>
  <c r="N2425" i="11"/>
  <c r="P2425" i="11" s="1"/>
  <c r="N1658" i="11"/>
  <c r="P1658" i="11" s="1"/>
  <c r="N1872" i="11"/>
  <c r="P1872" i="11" s="1"/>
  <c r="N1769" i="11"/>
  <c r="P1769" i="11" s="1"/>
  <c r="M2038" i="6"/>
  <c r="N2070" i="11"/>
  <c r="P2070" i="11" s="1"/>
  <c r="N600" i="11"/>
  <c r="P600" i="11" s="1"/>
  <c r="N2602" i="11"/>
  <c r="P2602" i="11" s="1"/>
  <c r="N515" i="11"/>
  <c r="P515" i="11" s="1"/>
  <c r="N687" i="11"/>
  <c r="P687" i="11" s="1"/>
  <c r="N125" i="11"/>
  <c r="P125" i="11" s="1"/>
  <c r="N282" i="11"/>
  <c r="P282" i="11" s="1"/>
  <c r="N1277" i="11"/>
  <c r="P1277" i="11" s="1"/>
  <c r="M1024" i="6"/>
  <c r="N2129" i="11"/>
  <c r="P2129" i="11" s="1"/>
  <c r="N2801" i="11"/>
  <c r="P2801" i="11" s="1"/>
  <c r="N2033" i="11"/>
  <c r="P2033" i="11" s="1"/>
  <c r="M1754" i="6"/>
  <c r="M104" i="6"/>
  <c r="M2186" i="6"/>
  <c r="N425" i="11"/>
  <c r="P425" i="11" s="1"/>
  <c r="N1622" i="11"/>
  <c r="P1622" i="11" s="1"/>
  <c r="M400" i="6"/>
  <c r="N154" i="11"/>
  <c r="P154" i="11" s="1"/>
  <c r="M1557" i="6"/>
  <c r="N1820" i="11"/>
  <c r="P1820" i="11" s="1"/>
  <c r="N2464" i="11"/>
  <c r="P2464" i="11" s="1"/>
  <c r="N994" i="11"/>
  <c r="P994" i="11" s="1"/>
  <c r="M2336" i="6"/>
  <c r="N2254" i="11"/>
  <c r="P2254" i="11" s="1"/>
  <c r="N1960" i="11"/>
  <c r="P1960" i="11" s="1"/>
  <c r="N1826" i="11"/>
  <c r="P1826" i="11" s="1"/>
  <c r="N1702" i="11"/>
  <c r="P1702" i="11" s="1"/>
  <c r="N1353" i="11"/>
  <c r="P1353" i="11" s="1"/>
  <c r="M1255" i="6"/>
  <c r="N1721" i="11"/>
  <c r="P1721" i="11" s="1"/>
  <c r="N179" i="11"/>
  <c r="P179" i="11" s="1"/>
  <c r="M2750" i="6"/>
  <c r="N2680" i="11"/>
  <c r="P2680" i="11" s="1"/>
  <c r="N2020" i="11"/>
  <c r="P2020" i="11" s="1"/>
  <c r="N1047" i="11"/>
  <c r="P1047" i="11" s="1"/>
  <c r="N403" i="11"/>
  <c r="P403" i="11" s="1"/>
  <c r="N517" i="11"/>
  <c r="P517" i="11" s="1"/>
  <c r="M1580" i="6"/>
  <c r="N1002" i="11"/>
  <c r="P1002" i="11" s="1"/>
  <c r="N1787" i="11"/>
  <c r="P1787" i="11" s="1"/>
  <c r="N1670" i="11"/>
  <c r="P1670" i="11" s="1"/>
  <c r="N1407" i="11"/>
  <c r="P1407" i="11" s="1"/>
  <c r="N1443" i="11"/>
  <c r="P1443" i="11" s="1"/>
  <c r="M2820" i="6"/>
  <c r="M2218" i="6"/>
  <c r="N347" i="11"/>
  <c r="P347" i="11" s="1"/>
  <c r="N257" i="11"/>
  <c r="P257" i="11" s="1"/>
  <c r="N997" i="11"/>
  <c r="P997" i="11" s="1"/>
  <c r="N385" i="11"/>
  <c r="P385" i="11" s="1"/>
  <c r="N1660" i="11"/>
  <c r="P1660" i="11" s="1"/>
  <c r="N200" i="11"/>
  <c r="P200" i="11" s="1"/>
  <c r="M1422" i="6"/>
  <c r="N936" i="11"/>
  <c r="P936" i="11" s="1"/>
  <c r="N778" i="11"/>
  <c r="P778" i="11" s="1"/>
  <c r="N883" i="11"/>
  <c r="P883" i="11" s="1"/>
  <c r="M304" i="6"/>
  <c r="N2130" i="11"/>
  <c r="P2130" i="11" s="1"/>
  <c r="M181" i="6"/>
  <c r="N1889" i="11"/>
  <c r="P1889" i="11" s="1"/>
  <c r="N1707" i="11"/>
  <c r="P1707" i="11" s="1"/>
  <c r="N677" i="11"/>
  <c r="P677" i="11" s="1"/>
  <c r="M743" i="6"/>
  <c r="N1911" i="11"/>
  <c r="P1911" i="11" s="1"/>
  <c r="M189" i="6"/>
  <c r="M234" i="6"/>
  <c r="M1795" i="6"/>
  <c r="M1806" i="6"/>
  <c r="N649" i="11"/>
  <c r="P649" i="11" s="1"/>
  <c r="M1280" i="6"/>
  <c r="N2004" i="11"/>
  <c r="P2004" i="11" s="1"/>
  <c r="M2005" i="6"/>
  <c r="M1758" i="6"/>
  <c r="N1757" i="11"/>
  <c r="P1757" i="11" s="1"/>
  <c r="M1124" i="6"/>
  <c r="N1123" i="11"/>
  <c r="P1123" i="11" s="1"/>
  <c r="N1212" i="11"/>
  <c r="P1212" i="11" s="1"/>
  <c r="M1359" i="6"/>
  <c r="M705" i="6"/>
  <c r="N704" i="11"/>
  <c r="P704" i="11" s="1"/>
  <c r="M2735" i="6"/>
  <c r="N2734" i="11"/>
  <c r="P2734" i="11" s="1"/>
  <c r="N3" i="11"/>
  <c r="P3" i="11" s="1"/>
  <c r="M3" i="6"/>
  <c r="M173" i="6"/>
  <c r="N172" i="11"/>
  <c r="P172" i="11" s="1"/>
  <c r="M577" i="6"/>
  <c r="N900" i="11"/>
  <c r="P900" i="11" s="1"/>
  <c r="M901" i="6"/>
  <c r="M668" i="6"/>
  <c r="N667" i="11"/>
  <c r="P667" i="11" s="1"/>
  <c r="N2756" i="11"/>
  <c r="P2756" i="11" s="1"/>
  <c r="M2757" i="6"/>
  <c r="M865" i="6"/>
  <c r="N864" i="11"/>
  <c r="P864" i="11" s="1"/>
  <c r="M1784" i="6"/>
  <c r="N1783" i="11"/>
  <c r="P1783" i="11" s="1"/>
  <c r="M1630" i="6"/>
  <c r="N1629" i="11"/>
  <c r="P1629" i="11" s="1"/>
  <c r="M1632" i="6"/>
  <c r="N1631" i="11"/>
  <c r="P1631" i="11" s="1"/>
  <c r="M1177" i="6"/>
  <c r="N1176" i="11"/>
  <c r="P1176" i="11" s="1"/>
  <c r="M2093" i="6"/>
  <c r="N2092" i="11"/>
  <c r="P2092" i="11" s="1"/>
  <c r="M2524" i="6"/>
  <c r="N2523" i="11"/>
  <c r="P2523" i="11" s="1"/>
  <c r="M371" i="6"/>
  <c r="N370" i="11"/>
  <c r="P370" i="11" s="1"/>
  <c r="M103" i="6"/>
  <c r="N102" i="11"/>
  <c r="P102" i="11" s="1"/>
  <c r="M1988" i="6"/>
  <c r="N1987" i="11"/>
  <c r="P1987" i="11" s="1"/>
  <c r="M2158" i="6"/>
  <c r="N2157" i="11"/>
  <c r="P2157" i="11" s="1"/>
  <c r="N2442" i="11"/>
  <c r="P2442" i="11" s="1"/>
  <c r="M2443" i="6"/>
  <c r="M2500" i="6"/>
  <c r="N2499" i="11"/>
  <c r="P2499" i="11" s="1"/>
  <c r="M1180" i="6"/>
  <c r="N1179" i="11"/>
  <c r="P1179" i="11" s="1"/>
  <c r="M1428" i="6"/>
  <c r="N1427" i="11"/>
  <c r="P1427" i="11" s="1"/>
  <c r="M2742" i="6"/>
  <c r="N2741" i="11"/>
  <c r="P2741" i="11" s="1"/>
  <c r="M171" i="6"/>
  <c r="N170" i="11"/>
  <c r="P170" i="11" s="1"/>
  <c r="M1381" i="6"/>
  <c r="N1380" i="11"/>
  <c r="P1380" i="11" s="1"/>
  <c r="N787" i="11"/>
  <c r="P787" i="11" s="1"/>
  <c r="M788" i="6"/>
  <c r="M1179" i="6"/>
  <c r="N1178" i="11"/>
  <c r="P1178" i="11" s="1"/>
  <c r="N1026" i="11"/>
  <c r="P1026" i="11" s="1"/>
  <c r="M1027" i="6"/>
  <c r="M1597" i="6"/>
  <c r="N1596" i="11"/>
  <c r="P1596" i="11" s="1"/>
  <c r="N181" i="11"/>
  <c r="P181" i="11" s="1"/>
  <c r="M182" i="6"/>
  <c r="N550" i="11"/>
  <c r="P550" i="11" s="1"/>
  <c r="M551" i="6"/>
  <c r="N177" i="11"/>
  <c r="P177" i="11" s="1"/>
  <c r="M178" i="6"/>
  <c r="N1256" i="11"/>
  <c r="P1256" i="11" s="1"/>
  <c r="M1257" i="6"/>
  <c r="M2110" i="6"/>
  <c r="N2109" i="11"/>
  <c r="P2109" i="11" s="1"/>
  <c r="M1127" i="6"/>
  <c r="N1126" i="11"/>
  <c r="P1126" i="11" s="1"/>
  <c r="N1514" i="11"/>
  <c r="P1514" i="11" s="1"/>
  <c r="M1515" i="6"/>
  <c r="M803" i="6"/>
  <c r="N802" i="11"/>
  <c r="P802" i="11" s="1"/>
  <c r="M1094" i="6"/>
  <c r="N1093" i="11"/>
  <c r="P1093" i="11" s="1"/>
  <c r="M929" i="6"/>
  <c r="N928" i="11"/>
  <c r="P928" i="11" s="1"/>
  <c r="M2659" i="6"/>
  <c r="N2658" i="11"/>
  <c r="P2658" i="11" s="1"/>
  <c r="M1929" i="6"/>
  <c r="N1928" i="11"/>
  <c r="P1928" i="11" s="1"/>
  <c r="M110" i="6"/>
  <c r="N109" i="11"/>
  <c r="P109" i="11" s="1"/>
  <c r="M784" i="6"/>
  <c r="N783" i="11"/>
  <c r="P783" i="11" s="1"/>
  <c r="M2539" i="6"/>
  <c r="N2538" i="11"/>
  <c r="P2538" i="11" s="1"/>
  <c r="M475" i="6"/>
  <c r="N474" i="11"/>
  <c r="P474" i="11" s="1"/>
  <c r="M2591" i="6"/>
  <c r="N2590" i="11"/>
  <c r="P2590" i="11" s="1"/>
  <c r="M850" i="6"/>
  <c r="N849" i="11"/>
  <c r="P849" i="11" s="1"/>
  <c r="M2079" i="6"/>
  <c r="N2078" i="11"/>
  <c r="P2078" i="11" s="1"/>
  <c r="M2799" i="6"/>
  <c r="N2798" i="11"/>
  <c r="P2798" i="11" s="1"/>
  <c r="M1361" i="6"/>
  <c r="N1360" i="11"/>
  <c r="P1360" i="11" s="1"/>
  <c r="N2038" i="11"/>
  <c r="P2038" i="11" s="1"/>
  <c r="M2039" i="6"/>
  <c r="M1615" i="6"/>
  <c r="N1614" i="11"/>
  <c r="P1614" i="11" s="1"/>
  <c r="N1204" i="11"/>
  <c r="P1204" i="11" s="1"/>
  <c r="M1205" i="6"/>
  <c r="N213" i="11"/>
  <c r="P213" i="11" s="1"/>
  <c r="M214" i="6"/>
  <c r="N823" i="11"/>
  <c r="P823" i="11" s="1"/>
  <c r="M824" i="6"/>
  <c r="M2595" i="6"/>
  <c r="N2594" i="11"/>
  <c r="P2594" i="11" s="1"/>
  <c r="M146" i="6"/>
  <c r="N145" i="11"/>
  <c r="P145" i="11" s="1"/>
  <c r="M1611" i="6"/>
  <c r="N1610" i="11"/>
  <c r="P1610" i="11" s="1"/>
  <c r="M1499" i="6"/>
  <c r="N1498" i="11"/>
  <c r="P1498" i="11" s="1"/>
  <c r="N1967" i="11"/>
  <c r="P1967" i="11" s="1"/>
  <c r="M1968" i="6"/>
  <c r="N1314" i="11"/>
  <c r="P1314" i="11" s="1"/>
  <c r="M1315" i="6"/>
  <c r="M128" i="6"/>
  <c r="N127" i="11"/>
  <c r="P127" i="11" s="1"/>
  <c r="M1607" i="6"/>
  <c r="N1606" i="11"/>
  <c r="P1606" i="11" s="1"/>
  <c r="M2535" i="6"/>
  <c r="N2534" i="11"/>
  <c r="P2534" i="11" s="1"/>
  <c r="M1404" i="6"/>
  <c r="N1403" i="11"/>
  <c r="P1403" i="11" s="1"/>
  <c r="M1976" i="6"/>
  <c r="N1975" i="11"/>
  <c r="P1975" i="11" s="1"/>
  <c r="N1041" i="11"/>
  <c r="P1041" i="11" s="1"/>
  <c r="M1042" i="6"/>
  <c r="M1420" i="6"/>
  <c r="N1419" i="11"/>
  <c r="P1419" i="11" s="1"/>
  <c r="M892" i="6"/>
  <c r="N891" i="11"/>
  <c r="P891" i="11" s="1"/>
  <c r="M1836" i="6"/>
  <c r="N1835" i="11"/>
  <c r="P1835" i="11" s="1"/>
  <c r="M1737" i="6"/>
  <c r="N1736" i="11"/>
  <c r="P1736" i="11" s="1"/>
  <c r="M2410" i="6"/>
  <c r="N2409" i="11"/>
  <c r="P2409" i="11" s="1"/>
  <c r="M583" i="6"/>
  <c r="N582" i="11"/>
  <c r="P582" i="11" s="1"/>
  <c r="M2445" i="6"/>
  <c r="N2444" i="11"/>
  <c r="P2444" i="11" s="1"/>
  <c r="M899" i="6"/>
  <c r="N898" i="11"/>
  <c r="P898" i="11" s="1"/>
  <c r="N2747" i="11"/>
  <c r="P2747" i="11" s="1"/>
  <c r="M2748" i="6"/>
  <c r="M1781" i="6"/>
  <c r="N1780" i="11"/>
  <c r="P1780" i="11" s="1"/>
  <c r="N1155" i="11"/>
  <c r="P1155" i="11" s="1"/>
  <c r="M1156" i="6"/>
  <c r="N2482" i="11"/>
  <c r="P2482" i="11" s="1"/>
  <c r="M2483" i="6"/>
  <c r="M1503" i="6"/>
  <c r="N1502" i="11"/>
  <c r="P1502" i="11" s="1"/>
  <c r="N868" i="11"/>
  <c r="P868" i="11" s="1"/>
  <c r="M869" i="6"/>
  <c r="M1743" i="6"/>
  <c r="N1742" i="11"/>
  <c r="P1742" i="11" s="1"/>
  <c r="M310" i="6"/>
  <c r="N309" i="11"/>
  <c r="P309" i="11" s="1"/>
  <c r="M1712" i="6"/>
  <c r="N1711" i="11"/>
  <c r="P1711" i="11" s="1"/>
  <c r="M1400" i="6"/>
  <c r="N1399" i="11"/>
  <c r="P1399" i="11" s="1"/>
  <c r="M247" i="6"/>
  <c r="N246" i="11"/>
  <c r="P246" i="11" s="1"/>
  <c r="M1394" i="6"/>
  <c r="N1393" i="11"/>
  <c r="P1393" i="11" s="1"/>
  <c r="M1772" i="6"/>
  <c r="N1771" i="11"/>
  <c r="P1771" i="11" s="1"/>
  <c r="M2782" i="6"/>
  <c r="N2781" i="11"/>
  <c r="P2781" i="11" s="1"/>
  <c r="M671" i="6"/>
  <c r="N670" i="11"/>
  <c r="P670" i="11" s="1"/>
  <c r="M2302" i="6"/>
  <c r="N2301" i="11"/>
  <c r="P2301" i="11" s="1"/>
  <c r="N1087" i="11"/>
  <c r="P1087" i="11" s="1"/>
  <c r="M1088" i="6"/>
  <c r="M1405" i="6"/>
  <c r="N1404" i="11"/>
  <c r="P1404" i="11" s="1"/>
  <c r="N2467" i="11"/>
  <c r="P2467" i="11" s="1"/>
  <c r="M2468" i="6"/>
  <c r="M776" i="6"/>
  <c r="N775" i="11"/>
  <c r="P775" i="11" s="1"/>
  <c r="M2567" i="6"/>
  <c r="N2566" i="11"/>
  <c r="P2566" i="11" s="1"/>
  <c r="M1456" i="6"/>
  <c r="N1455" i="11"/>
  <c r="P1455" i="11" s="1"/>
  <c r="M687" i="6"/>
  <c r="N686" i="11"/>
  <c r="P686" i="11" s="1"/>
  <c r="M1188" i="6"/>
  <c r="N1187" i="11"/>
  <c r="P1187" i="11" s="1"/>
  <c r="M2249" i="6"/>
  <c r="N2248" i="11"/>
  <c r="P2248" i="11" s="1"/>
  <c r="M1680" i="6"/>
  <c r="N1679" i="11"/>
  <c r="P1679" i="11" s="1"/>
  <c r="M573" i="6"/>
  <c r="N572" i="11"/>
  <c r="P572" i="11" s="1"/>
  <c r="M1898" i="6"/>
  <c r="N1897" i="11"/>
  <c r="P1897" i="11" s="1"/>
  <c r="M2074" i="6"/>
  <c r="N2073" i="11"/>
  <c r="P2073" i="11" s="1"/>
  <c r="M36" i="6"/>
  <c r="N35" i="11"/>
  <c r="P35" i="11" s="1"/>
  <c r="M2654" i="6"/>
  <c r="N2653" i="11"/>
  <c r="P2653" i="11" s="1"/>
  <c r="N1497" i="11"/>
  <c r="P1497" i="11" s="1"/>
  <c r="M1498" i="6"/>
  <c r="M1097" i="6"/>
  <c r="N1096" i="11"/>
  <c r="P1096" i="11" s="1"/>
  <c r="M2703" i="6"/>
  <c r="N2702" i="11"/>
  <c r="P2702" i="11" s="1"/>
  <c r="M2296" i="6"/>
  <c r="N2295" i="11"/>
  <c r="P2295" i="11" s="1"/>
  <c r="M2708" i="6"/>
  <c r="N2707" i="11"/>
  <c r="P2707" i="11" s="1"/>
  <c r="M2313" i="6"/>
  <c r="N2312" i="11"/>
  <c r="P2312" i="11" s="1"/>
  <c r="M2037" i="6"/>
  <c r="N2036" i="11"/>
  <c r="P2036" i="11" s="1"/>
  <c r="M861" i="6"/>
  <c r="N860" i="11"/>
  <c r="P860" i="11" s="1"/>
  <c r="M1098" i="6"/>
  <c r="N1097" i="11"/>
  <c r="P1097" i="11" s="1"/>
  <c r="M2178" i="6"/>
  <c r="N2177" i="11"/>
  <c r="P2177" i="11" s="1"/>
  <c r="M2409" i="6"/>
  <c r="N2408" i="11"/>
  <c r="P2408" i="11" s="1"/>
  <c r="M1935" i="6"/>
  <c r="N1934" i="11"/>
  <c r="P1934" i="11" s="1"/>
  <c r="M2623" i="6"/>
  <c r="N2622" i="11"/>
  <c r="P2622" i="11" s="1"/>
  <c r="M2645" i="6"/>
  <c r="N2644" i="11"/>
  <c r="P2644" i="11" s="1"/>
  <c r="M1079" i="6"/>
  <c r="N1078" i="11"/>
  <c r="P1078" i="11" s="1"/>
  <c r="N2089" i="11"/>
  <c r="P2089" i="11" s="1"/>
  <c r="M2090" i="6"/>
  <c r="M765" i="6"/>
  <c r="N764" i="11"/>
  <c r="P764" i="11" s="1"/>
  <c r="N221" i="11"/>
  <c r="P221" i="11" s="1"/>
  <c r="M222" i="6"/>
  <c r="M2157" i="6"/>
  <c r="N2156" i="11"/>
  <c r="P2156" i="11" s="1"/>
  <c r="M2570" i="6"/>
  <c r="N2569" i="11"/>
  <c r="P2569" i="11" s="1"/>
  <c r="M402" i="6"/>
  <c r="N401" i="11"/>
  <c r="P401" i="11" s="1"/>
  <c r="M1210" i="6"/>
  <c r="N1209" i="11"/>
  <c r="P1209" i="11" s="1"/>
  <c r="M2517" i="6"/>
  <c r="N2516" i="11"/>
  <c r="P2516" i="11" s="1"/>
  <c r="M1721" i="6"/>
  <c r="N1720" i="11"/>
  <c r="P1720" i="11" s="1"/>
  <c r="M1020" i="6"/>
  <c r="N1019" i="11"/>
  <c r="P1019" i="11" s="1"/>
  <c r="N2539" i="11"/>
  <c r="P2539" i="11" s="1"/>
  <c r="M2540" i="6"/>
  <c r="M934" i="6"/>
  <c r="N933" i="11"/>
  <c r="P933" i="11" s="1"/>
  <c r="M56" i="6"/>
  <c r="N55" i="11"/>
  <c r="P55" i="11" s="1"/>
  <c r="M2639" i="6"/>
  <c r="N2638" i="11"/>
  <c r="P2638" i="11" s="1"/>
  <c r="M2669" i="6"/>
  <c r="N2668" i="11"/>
  <c r="P2668" i="11" s="1"/>
  <c r="M2773" i="6"/>
  <c r="N2772" i="11"/>
  <c r="P2772" i="11" s="1"/>
  <c r="M1260" i="6"/>
  <c r="N1259" i="11"/>
  <c r="P1259" i="11" s="1"/>
  <c r="M1181" i="6"/>
  <c r="N1180" i="11"/>
  <c r="P1180" i="11" s="1"/>
  <c r="N1017" i="11"/>
  <c r="P1017" i="11" s="1"/>
  <c r="M1018" i="6"/>
  <c r="M1735" i="6"/>
  <c r="N1734" i="11"/>
  <c r="P1734" i="11" s="1"/>
  <c r="M1999" i="6"/>
  <c r="N1998" i="11"/>
  <c r="P1998" i="11" s="1"/>
  <c r="M1470" i="6"/>
  <c r="N1469" i="11"/>
  <c r="P1469" i="11" s="1"/>
  <c r="M2354" i="6"/>
  <c r="N2353" i="11"/>
  <c r="P2353" i="11" s="1"/>
  <c r="M2666" i="6"/>
  <c r="N2665" i="11"/>
  <c r="P2665" i="11" s="1"/>
  <c r="M2227" i="6"/>
  <c r="N2226" i="11"/>
  <c r="P2226" i="11" s="1"/>
  <c r="M1943" i="6"/>
  <c r="N1942" i="11"/>
  <c r="P1942" i="11" s="1"/>
  <c r="M1807" i="6"/>
  <c r="N1806" i="11"/>
  <c r="P1806" i="11" s="1"/>
  <c r="M2101" i="6"/>
  <c r="N2100" i="11"/>
  <c r="P2100" i="11" s="1"/>
  <c r="M1559" i="6"/>
  <c r="N1558" i="11"/>
  <c r="P1558" i="11" s="1"/>
  <c r="N1164" i="11"/>
  <c r="P1164" i="11" s="1"/>
  <c r="M1165" i="6"/>
  <c r="M1546" i="6"/>
  <c r="N1545" i="11"/>
  <c r="P1545" i="11" s="1"/>
  <c r="M1753" i="6"/>
  <c r="N1752" i="11"/>
  <c r="P1752" i="11" s="1"/>
  <c r="M1190" i="6"/>
  <c r="N1189" i="11"/>
  <c r="P1189" i="11" s="1"/>
  <c r="M1513" i="6"/>
  <c r="N1512" i="11"/>
  <c r="P1512" i="11" s="1"/>
  <c r="M1650" i="6"/>
  <c r="N1649" i="11"/>
  <c r="P1649" i="11" s="1"/>
  <c r="M1214" i="6"/>
  <c r="N1213" i="11"/>
  <c r="P1213" i="11" s="1"/>
  <c r="M1014" i="6"/>
  <c r="N1013" i="11"/>
  <c r="P1013" i="11" s="1"/>
  <c r="M2059" i="6"/>
  <c r="N2058" i="11"/>
  <c r="P2058" i="11" s="1"/>
  <c r="N2327" i="11"/>
  <c r="P2327" i="11" s="1"/>
  <c r="M2328" i="6"/>
  <c r="M1195" i="6"/>
  <c r="N1194" i="11"/>
  <c r="P1194" i="11" s="1"/>
  <c r="N2059" i="11"/>
  <c r="P2059" i="11" s="1"/>
  <c r="M2060" i="6"/>
  <c r="N118" i="11"/>
  <c r="P118" i="11" s="1"/>
  <c r="M119" i="6"/>
  <c r="M331" i="6"/>
  <c r="N330" i="11"/>
  <c r="P330" i="11" s="1"/>
  <c r="M772" i="6"/>
  <c r="N771" i="11"/>
  <c r="P771" i="11" s="1"/>
  <c r="M543" i="6"/>
  <c r="N542" i="11"/>
  <c r="P542" i="11" s="1"/>
  <c r="M2226" i="6"/>
  <c r="N2225" i="11"/>
  <c r="P2225" i="11" s="1"/>
  <c r="N571" i="11"/>
  <c r="P571" i="11" s="1"/>
  <c r="M572" i="6"/>
  <c r="M1161" i="6"/>
  <c r="N1160" i="11"/>
  <c r="P1160" i="11" s="1"/>
  <c r="M2602" i="6"/>
  <c r="N2601" i="11"/>
  <c r="P2601" i="11" s="1"/>
  <c r="N2728" i="11"/>
  <c r="P2728" i="11" s="1"/>
  <c r="M2729" i="6"/>
  <c r="M1426" i="6"/>
  <c r="N1425" i="11"/>
  <c r="P1425" i="11" s="1"/>
  <c r="M860" i="6"/>
  <c r="N859" i="11"/>
  <c r="P859" i="11" s="1"/>
  <c r="M2163" i="6"/>
  <c r="N2162" i="11"/>
  <c r="M1502" i="6"/>
  <c r="N1501" i="11"/>
  <c r="P1501" i="11" s="1"/>
  <c r="M855" i="6"/>
  <c r="N854" i="11"/>
  <c r="P854" i="11" s="1"/>
  <c r="M1617" i="6"/>
  <c r="N1616" i="11"/>
  <c r="P1616" i="11" s="1"/>
  <c r="M696" i="6"/>
  <c r="N695" i="11"/>
  <c r="P695" i="11" s="1"/>
  <c r="M957" i="6"/>
  <c r="N956" i="11"/>
  <c r="P956" i="11" s="1"/>
  <c r="M2228" i="6"/>
  <c r="N2227" i="11"/>
  <c r="P2227" i="11" s="1"/>
  <c r="M684" i="6"/>
  <c r="N683" i="11"/>
  <c r="P683" i="11" s="1"/>
  <c r="M958" i="6"/>
  <c r="N957" i="11"/>
  <c r="P957" i="11" s="1"/>
  <c r="M2279" i="6"/>
  <c r="N2278" i="11"/>
  <c r="P2278" i="11" s="1"/>
  <c r="M1022" i="6"/>
  <c r="N1021" i="11"/>
  <c r="P1021" i="11" s="1"/>
  <c r="M2209" i="6"/>
  <c r="N2208" i="11"/>
  <c r="P2208" i="11" s="1"/>
  <c r="M1344" i="6"/>
  <c r="N1343" i="11"/>
  <c r="P1343" i="11" s="1"/>
  <c r="M612" i="6"/>
  <c r="N611" i="11"/>
  <c r="P611" i="11" s="1"/>
  <c r="M1454" i="6"/>
  <c r="N1453" i="11"/>
  <c r="P1453" i="11" s="1"/>
  <c r="M16" i="6"/>
  <c r="N15" i="11"/>
  <c r="P15" i="11" s="1"/>
  <c r="M343" i="6"/>
  <c r="N342" i="11"/>
  <c r="P342" i="11" s="1"/>
  <c r="M2036" i="6"/>
  <c r="N2035" i="11"/>
  <c r="P2035" i="11" s="1"/>
  <c r="M467" i="6"/>
  <c r="N466" i="11"/>
  <c r="P466" i="11" s="1"/>
  <c r="M504" i="6"/>
  <c r="N503" i="11"/>
  <c r="P503" i="11" s="1"/>
  <c r="M1187" i="6"/>
  <c r="N1186" i="11"/>
  <c r="P1186" i="11" s="1"/>
  <c r="M286" i="6"/>
  <c r="N285" i="11"/>
  <c r="P285" i="11" s="1"/>
  <c r="M2808" i="6"/>
  <c r="N2807" i="11"/>
  <c r="P2807" i="11" s="1"/>
  <c r="M2165" i="6"/>
  <c r="N2164" i="11"/>
  <c r="P2164" i="11" s="1"/>
  <c r="N2692" i="11"/>
  <c r="P2692" i="11" s="1"/>
  <c r="M2693" i="6"/>
  <c r="M2250" i="6"/>
  <c r="N2249" i="11"/>
  <c r="P2249" i="11" s="1"/>
  <c r="M2172" i="6"/>
  <c r="N2171" i="11"/>
  <c r="P2171" i="11" s="1"/>
  <c r="M1336" i="6"/>
  <c r="N1335" i="11"/>
  <c r="P1335" i="11" s="1"/>
  <c r="M917" i="6"/>
  <c r="N916" i="11"/>
  <c r="P916" i="11" s="1"/>
  <c r="M1284" i="6"/>
  <c r="N1283" i="11"/>
  <c r="P1283" i="11" s="1"/>
  <c r="M549" i="6"/>
  <c r="N548" i="11"/>
  <c r="P548" i="11" s="1"/>
  <c r="M2786" i="6"/>
  <c r="N2785" i="11"/>
  <c r="P2785" i="11" s="1"/>
  <c r="N1767" i="11"/>
  <c r="P1767" i="11" s="1"/>
  <c r="M1768" i="6"/>
  <c r="M1297" i="6"/>
  <c r="N1296" i="11"/>
  <c r="P1296" i="11" s="1"/>
  <c r="M1166" i="6"/>
  <c r="N1165" i="11"/>
  <c r="P1165" i="11" s="1"/>
  <c r="M1565" i="6"/>
  <c r="N1564" i="11"/>
  <c r="P1564" i="11" s="1"/>
  <c r="M2566" i="6"/>
  <c r="N2565" i="11"/>
  <c r="P2565" i="11" s="1"/>
  <c r="M458" i="6"/>
  <c r="N457" i="11"/>
  <c r="P457" i="11" s="1"/>
  <c r="M2190" i="6"/>
  <c r="N2189" i="11"/>
  <c r="P2189" i="11" s="1"/>
  <c r="N292" i="11"/>
  <c r="P292" i="11" s="1"/>
  <c r="M293" i="6"/>
  <c r="M1429" i="6"/>
  <c r="N1428" i="11"/>
  <c r="P1428" i="11" s="1"/>
  <c r="M928" i="6"/>
  <c r="N927" i="11"/>
  <c r="P927" i="11" s="1"/>
  <c r="N1833" i="11"/>
  <c r="P1833" i="11" s="1"/>
  <c r="M1834" i="6"/>
  <c r="M315" i="6"/>
  <c r="N314" i="11"/>
  <c r="P314" i="11" s="1"/>
  <c r="M2435" i="6"/>
  <c r="N2434" i="11"/>
  <c r="P2434" i="11" s="1"/>
  <c r="M1457" i="6"/>
  <c r="N1456" i="11"/>
  <c r="P1456" i="11" s="1"/>
  <c r="M449" i="6"/>
  <c r="N448" i="11"/>
  <c r="P448" i="11" s="1"/>
  <c r="M631" i="6"/>
  <c r="N630" i="11"/>
  <c r="P630" i="11" s="1"/>
  <c r="M323" i="6"/>
  <c r="N322" i="11"/>
  <c r="P322" i="11" s="1"/>
  <c r="N234" i="11"/>
  <c r="P234" i="11" s="1"/>
  <c r="M235" i="6"/>
  <c r="N2398" i="11"/>
  <c r="P2398" i="11" s="1"/>
  <c r="M2584" i="6"/>
  <c r="N930" i="11"/>
  <c r="P930" i="11" s="1"/>
  <c r="N164" i="11"/>
  <c r="P164" i="11" s="1"/>
  <c r="M177" i="6"/>
  <c r="N176" i="11"/>
  <c r="P176" i="11" s="1"/>
  <c r="M335" i="6"/>
  <c r="N334" i="11"/>
  <c r="P334" i="11" s="1"/>
  <c r="M1846" i="6"/>
  <c r="N1845" i="11"/>
  <c r="P1845" i="11" s="1"/>
  <c r="M790" i="6"/>
  <c r="N789" i="11"/>
  <c r="P789" i="11" s="1"/>
  <c r="M1225" i="6"/>
  <c r="N1224" i="11"/>
  <c r="P1224" i="11" s="1"/>
  <c r="M1662" i="6"/>
  <c r="N1661" i="11"/>
  <c r="P1661" i="11" s="1"/>
  <c r="M2563" i="6"/>
  <c r="N2562" i="11"/>
  <c r="P2562" i="11" s="1"/>
  <c r="M1324" i="6"/>
  <c r="N1323" i="11"/>
  <c r="P1323" i="11" s="1"/>
  <c r="M430" i="6"/>
  <c r="N429" i="11"/>
  <c r="P429" i="11" s="1"/>
  <c r="M1897" i="6"/>
  <c r="N1896" i="11"/>
  <c r="P1896" i="11" s="1"/>
  <c r="M1879" i="6"/>
  <c r="N1878" i="11"/>
  <c r="P1878" i="11" s="1"/>
  <c r="M938" i="6"/>
  <c r="N937" i="11"/>
  <c r="P937" i="11" s="1"/>
  <c r="N2648" i="11"/>
  <c r="P2648" i="11" s="1"/>
  <c r="M2649" i="6"/>
  <c r="M537" i="6"/>
  <c r="N536" i="11"/>
  <c r="P536" i="11" s="1"/>
  <c r="M853" i="6"/>
  <c r="N852" i="11"/>
  <c r="P852" i="11" s="1"/>
  <c r="M2493" i="6"/>
  <c r="N2492" i="11"/>
  <c r="P2492" i="11" s="1"/>
  <c r="M1125" i="6"/>
  <c r="N1124" i="11"/>
  <c r="P1124" i="11" s="1"/>
  <c r="N920" i="11"/>
  <c r="P920" i="11" s="1"/>
  <c r="M921" i="6"/>
  <c r="M1998" i="6"/>
  <c r="N1997" i="11"/>
  <c r="P1997" i="11" s="1"/>
  <c r="M1861" i="6"/>
  <c r="N1860" i="11"/>
  <c r="P1860" i="11" s="1"/>
  <c r="N2572" i="11"/>
  <c r="P2572" i="11" s="1"/>
  <c r="M2573" i="6"/>
  <c r="M1822" i="6"/>
  <c r="N1821" i="11"/>
  <c r="P1821" i="11" s="1"/>
  <c r="N1434" i="11"/>
  <c r="P1434" i="11" s="1"/>
  <c r="M1435" i="6"/>
  <c r="M2027" i="6"/>
  <c r="N2026" i="11"/>
  <c r="P2026" i="11" s="1"/>
  <c r="M2469" i="6"/>
  <c r="N2468" i="11"/>
  <c r="P2468" i="11" s="1"/>
  <c r="N1138" i="11"/>
  <c r="P1138" i="11" s="1"/>
  <c r="M1139" i="6"/>
  <c r="N2367" i="11"/>
  <c r="P2367" i="11" s="1"/>
  <c r="M2368" i="6"/>
  <c r="M2592" i="6"/>
  <c r="N2591" i="11"/>
  <c r="P2591" i="11" s="1"/>
  <c r="N2393" i="11"/>
  <c r="P2393" i="11" s="1"/>
  <c r="M2394" i="6"/>
  <c r="M1200" i="6"/>
  <c r="N1199" i="11"/>
  <c r="P1199" i="11" s="1"/>
  <c r="M1970" i="6"/>
  <c r="N1969" i="11"/>
  <c r="P1969" i="11" s="1"/>
  <c r="M2635" i="6"/>
  <c r="N2634" i="11"/>
  <c r="P2634" i="11" s="1"/>
  <c r="M196" i="6"/>
  <c r="N195" i="11"/>
  <c r="P195" i="11" s="1"/>
  <c r="M1872" i="6"/>
  <c r="N1871" i="11"/>
  <c r="P1871" i="11" s="1"/>
  <c r="M2353" i="6"/>
  <c r="N2352" i="11"/>
  <c r="P2352" i="11" s="1"/>
  <c r="M1533" i="6"/>
  <c r="N1532" i="11"/>
  <c r="P1532" i="11" s="1"/>
  <c r="N2769" i="11"/>
  <c r="P2769" i="11" s="1"/>
  <c r="M2770" i="6"/>
  <c r="N130" i="11"/>
  <c r="P130" i="11" s="1"/>
  <c r="M131" i="6"/>
  <c r="M863" i="6"/>
  <c r="N862" i="11"/>
  <c r="P862" i="11" s="1"/>
  <c r="M795" i="6"/>
  <c r="N794" i="11"/>
  <c r="P794" i="11" s="1"/>
  <c r="M560" i="6"/>
  <c r="N559" i="11"/>
  <c r="P559" i="11" s="1"/>
  <c r="M354" i="6"/>
  <c r="N353" i="11"/>
  <c r="P353" i="11" s="1"/>
  <c r="M1279" i="6"/>
  <c r="N1278" i="11"/>
  <c r="P1278" i="11" s="1"/>
  <c r="M640" i="6"/>
  <c r="N639" i="11"/>
  <c r="P639" i="11" s="1"/>
  <c r="M2626" i="6"/>
  <c r="N2625" i="11"/>
  <c r="P2625" i="11" s="1"/>
  <c r="M1655" i="6"/>
  <c r="N1654" i="11"/>
  <c r="P1654" i="11" s="1"/>
  <c r="N1334" i="11"/>
  <c r="P1334" i="11" s="1"/>
  <c r="M1335" i="6"/>
  <c r="M965" i="6"/>
  <c r="N964" i="11"/>
  <c r="P964" i="11" s="1"/>
  <c r="N467" i="11"/>
  <c r="P467" i="11" s="1"/>
  <c r="M468" i="6"/>
  <c r="M2844" i="6"/>
  <c r="N2843" i="11"/>
  <c r="P2843" i="11" s="1"/>
  <c r="M2653" i="6"/>
  <c r="N2652" i="11"/>
  <c r="P2652" i="11" s="1"/>
  <c r="M1358" i="6"/>
  <c r="N1357" i="11"/>
  <c r="P1357" i="11" s="1"/>
  <c r="M2348" i="6"/>
  <c r="N2347" i="11"/>
  <c r="P2347" i="11" s="1"/>
  <c r="M265" i="6"/>
  <c r="N264" i="11"/>
  <c r="P264" i="11" s="1"/>
  <c r="M410" i="6"/>
  <c r="N409" i="11"/>
  <c r="P409" i="11" s="1"/>
  <c r="M741" i="6"/>
  <c r="N740" i="11"/>
  <c r="P740" i="11" s="1"/>
  <c r="M2187" i="6"/>
  <c r="N2186" i="11"/>
  <c r="P2186" i="11" s="1"/>
  <c r="M2718" i="6"/>
  <c r="N2717" i="11"/>
  <c r="P2717" i="11" s="1"/>
  <c r="M1365" i="6"/>
  <c r="N1364" i="11"/>
  <c r="P1364" i="11" s="1"/>
  <c r="M2122" i="6"/>
  <c r="N2121" i="11"/>
  <c r="P2121" i="11" s="1"/>
  <c r="M2366" i="6"/>
  <c r="N2365" i="11"/>
  <c r="P2365" i="11" s="1"/>
  <c r="M2219" i="6"/>
  <c r="N2218" i="11"/>
  <c r="P2218" i="11" s="1"/>
  <c r="M1644" i="6"/>
  <c r="N1643" i="11"/>
  <c r="P1643" i="11" s="1"/>
  <c r="M420" i="6"/>
  <c r="N419" i="11"/>
  <c r="P419" i="11" s="1"/>
  <c r="M1826" i="6"/>
  <c r="N1825" i="11"/>
  <c r="P1825" i="11" s="1"/>
  <c r="M1782" i="6"/>
  <c r="N1781" i="11"/>
  <c r="P1781" i="11" s="1"/>
  <c r="M780" i="6"/>
  <c r="N779" i="11"/>
  <c r="P779" i="11" s="1"/>
  <c r="M27" i="6"/>
  <c r="N26" i="11"/>
  <c r="P26" i="11" s="1"/>
  <c r="M2561" i="6"/>
  <c r="N2560" i="11"/>
  <c r="P2560" i="11" s="1"/>
  <c r="M783" i="6"/>
  <c r="N782" i="11"/>
  <c r="P782" i="11" s="1"/>
  <c r="M557" i="6"/>
  <c r="N556" i="11"/>
  <c r="P556" i="11" s="1"/>
  <c r="M462" i="6"/>
  <c r="N461" i="11"/>
  <c r="P461" i="11" s="1"/>
  <c r="M703" i="6"/>
  <c r="N702" i="11"/>
  <c r="P702" i="11" s="1"/>
  <c r="M813" i="6"/>
  <c r="N812" i="11"/>
  <c r="P812" i="11" s="1"/>
  <c r="M1860" i="6"/>
  <c r="N1859" i="11"/>
  <c r="P1859" i="11" s="1"/>
  <c r="M875" i="6"/>
  <c r="N874" i="11"/>
  <c r="P874" i="11" s="1"/>
  <c r="N757" i="11"/>
  <c r="P757" i="11" s="1"/>
  <c r="M758" i="6"/>
  <c r="M914" i="6"/>
  <c r="N913" i="11"/>
  <c r="P913" i="11" s="1"/>
  <c r="M220" i="6"/>
  <c r="N219" i="11"/>
  <c r="P219" i="11" s="1"/>
  <c r="N1225" i="11"/>
  <c r="P1225" i="11" s="1"/>
  <c r="M1226" i="6"/>
  <c r="M2688" i="6"/>
  <c r="N2687" i="11"/>
  <c r="P2687" i="11" s="1"/>
  <c r="M1439" i="6"/>
  <c r="N1438" i="11"/>
  <c r="P1438" i="11" s="1"/>
  <c r="M544" i="6"/>
  <c r="N543" i="11"/>
  <c r="P543" i="11" s="1"/>
  <c r="M1959" i="6"/>
  <c r="N1958" i="11"/>
  <c r="P1958" i="11" s="1"/>
  <c r="N286" i="11"/>
  <c r="P286" i="11" s="1"/>
  <c r="N2439" i="11"/>
  <c r="P2439" i="11" s="1"/>
  <c r="N1251" i="11"/>
  <c r="P1251" i="11" s="1"/>
  <c r="N2448" i="11"/>
  <c r="P2448" i="11" s="1"/>
  <c r="N533" i="11"/>
  <c r="P533" i="11" s="1"/>
  <c r="N37" i="11"/>
  <c r="P37" i="11" s="1"/>
  <c r="N906" i="11"/>
  <c r="P906" i="11" s="1"/>
  <c r="N475" i="11"/>
  <c r="P475" i="11" s="1"/>
  <c r="M1254" i="6"/>
  <c r="M358" i="6"/>
  <c r="N357" i="11"/>
  <c r="P357" i="11" s="1"/>
  <c r="M1995" i="6"/>
  <c r="N1994" i="11"/>
  <c r="P1994" i="11" s="1"/>
  <c r="M87" i="6"/>
  <c r="N86" i="11"/>
  <c r="P86" i="11" s="1"/>
  <c r="N1962" i="11"/>
  <c r="P1962" i="11" s="1"/>
  <c r="M1963" i="6"/>
  <c r="M170" i="6"/>
  <c r="N169" i="11"/>
  <c r="P169" i="11" s="1"/>
  <c r="M690" i="6"/>
  <c r="N689" i="11"/>
  <c r="P689" i="11" s="1"/>
  <c r="N2493" i="11"/>
  <c r="P2493" i="11" s="1"/>
  <c r="M2494" i="6"/>
  <c r="M421" i="6"/>
  <c r="N420" i="11"/>
  <c r="P420" i="11" s="1"/>
  <c r="N777" i="11"/>
  <c r="P777" i="11" s="1"/>
  <c r="M778" i="6"/>
  <c r="M2765" i="6"/>
  <c r="N2764" i="11"/>
  <c r="P2764" i="11" s="1"/>
  <c r="M747" i="6"/>
  <c r="N746" i="11"/>
  <c r="P746" i="11" s="1"/>
  <c r="M326" i="6"/>
  <c r="N325" i="11"/>
  <c r="P325" i="11" s="1"/>
  <c r="M254" i="6"/>
  <c r="N253" i="11"/>
  <c r="P253" i="11" s="1"/>
  <c r="M1021" i="6"/>
  <c r="N1020" i="11"/>
  <c r="P1020" i="11" s="1"/>
  <c r="M881" i="6"/>
  <c r="N880" i="11"/>
  <c r="P880" i="11" s="1"/>
  <c r="M1058" i="6"/>
  <c r="N1057" i="11"/>
  <c r="P1057" i="11" s="1"/>
  <c r="M2761" i="6"/>
  <c r="N2760" i="11"/>
  <c r="P2760" i="11" s="1"/>
  <c r="M1380" i="6"/>
  <c r="N1379" i="11"/>
  <c r="P1379" i="11" s="1"/>
  <c r="M715" i="6"/>
  <c r="N714" i="11"/>
  <c r="P714" i="11" s="1"/>
  <c r="M651" i="6"/>
  <c r="N650" i="11"/>
  <c r="P650" i="11" s="1"/>
  <c r="M841" i="6"/>
  <c r="N840" i="11"/>
  <c r="P840" i="11" s="1"/>
  <c r="M2308" i="6"/>
  <c r="N2307" i="11"/>
  <c r="P2307" i="11" s="1"/>
  <c r="N352" i="11"/>
  <c r="P352" i="11" s="1"/>
  <c r="M353" i="6"/>
  <c r="M1814" i="6"/>
  <c r="N1813" i="11"/>
  <c r="P1813" i="11" s="1"/>
  <c r="M466" i="6"/>
  <c r="N465" i="11"/>
  <c r="P465" i="11" s="1"/>
  <c r="N2613" i="11"/>
  <c r="P2613" i="11" s="1"/>
  <c r="N1422" i="11"/>
  <c r="P1422" i="11" s="1"/>
  <c r="N2615" i="11"/>
  <c r="P2615" i="11" s="1"/>
  <c r="N597" i="11"/>
  <c r="P597" i="11" s="1"/>
  <c r="M370" i="6"/>
  <c r="M1808" i="6"/>
  <c r="N1795" i="11"/>
  <c r="P1795" i="11" s="1"/>
  <c r="N2445" i="11"/>
  <c r="P2445" i="11" s="1"/>
  <c r="M1442" i="6"/>
  <c r="N662" i="11"/>
  <c r="P662" i="11" s="1"/>
  <c r="M2349" i="6"/>
  <c r="M2509" i="6"/>
  <c r="N1836" i="11"/>
  <c r="P1836" i="11" s="1"/>
  <c r="M2575" i="6"/>
  <c r="N2126" i="11"/>
  <c r="P2126" i="11" s="1"/>
  <c r="M2091" i="6"/>
  <c r="N1444" i="11"/>
  <c r="P1444" i="11" s="1"/>
  <c r="N623" i="11"/>
  <c r="P623" i="11" s="1"/>
  <c r="M2442" i="6"/>
  <c r="N2498" i="11"/>
  <c r="P2498" i="11" s="1"/>
  <c r="N478" i="11"/>
  <c r="P478" i="11" s="1"/>
  <c r="M821" i="6"/>
  <c r="N1882" i="11"/>
  <c r="P1882" i="11" s="1"/>
  <c r="N727" i="11"/>
  <c r="P727" i="11" s="1"/>
  <c r="N949" i="11"/>
  <c r="P949" i="11" s="1"/>
  <c r="M2397" i="6"/>
  <c r="M733" i="6"/>
  <c r="N578" i="11"/>
  <c r="P578" i="11" s="1"/>
  <c r="M208" i="6"/>
  <c r="M1491" i="6"/>
  <c r="N453" i="11"/>
  <c r="P453" i="11" s="1"/>
  <c r="N2369" i="11"/>
  <c r="P2369" i="11" s="1"/>
  <c r="N408" i="11"/>
  <c r="P408" i="11" s="1"/>
  <c r="N1215" i="11"/>
  <c r="P1215" i="11" s="1"/>
  <c r="N2646" i="11"/>
  <c r="P2646" i="11" s="1"/>
  <c r="N1033" i="11"/>
  <c r="P1033" i="11" s="1"/>
  <c r="N2745" i="11"/>
  <c r="P2745" i="11" s="1"/>
  <c r="N1982" i="11"/>
  <c r="P1982" i="11" s="1"/>
  <c r="M2826" i="6"/>
  <c r="N2339" i="11"/>
  <c r="P2339" i="11" s="1"/>
  <c r="M2496" i="6"/>
  <c r="N1640" i="11"/>
  <c r="P1640" i="11" s="1"/>
  <c r="M1868" i="6"/>
  <c r="N1867" i="11"/>
  <c r="P1867" i="11" s="1"/>
  <c r="M1030" i="6"/>
  <c r="N1029" i="11"/>
  <c r="P1029" i="11" s="1"/>
  <c r="M871" i="6"/>
  <c r="N492" i="11"/>
  <c r="P492" i="11" s="1"/>
  <c r="N1535" i="11"/>
  <c r="P1535" i="11" s="1"/>
  <c r="N1157" i="11"/>
  <c r="P1157" i="11" s="1"/>
  <c r="N150" i="11"/>
  <c r="P150" i="11" s="1"/>
  <c r="N129" i="11"/>
  <c r="P129" i="11" s="1"/>
  <c r="N2122" i="11"/>
  <c r="P2122" i="11" s="1"/>
  <c r="M2736" i="6"/>
  <c r="N1082" i="11"/>
  <c r="P1082" i="11" s="1"/>
  <c r="N470" i="11"/>
  <c r="P470" i="11" s="1"/>
  <c r="N2134" i="11"/>
  <c r="P2134" i="11" s="1"/>
  <c r="N580" i="11"/>
  <c r="P580" i="11" s="1"/>
  <c r="M2345" i="6"/>
  <c r="N162" i="11"/>
  <c r="P162" i="11" s="1"/>
  <c r="N1850" i="11"/>
  <c r="P1850" i="11" s="1"/>
  <c r="M2677" i="6"/>
  <c r="M791" i="6"/>
  <c r="N1906" i="11"/>
  <c r="P1906" i="11" s="1"/>
  <c r="N1592" i="11"/>
  <c r="P1592" i="11" s="1"/>
  <c r="M1593" i="6"/>
  <c r="M197" i="6"/>
  <c r="N196" i="11"/>
  <c r="P196" i="11" s="1"/>
  <c r="N1541" i="11"/>
  <c r="P1541" i="11" s="1"/>
  <c r="M1542" i="6"/>
  <c r="M273" i="6"/>
  <c r="N2491" i="11"/>
  <c r="P2491" i="11" s="1"/>
  <c r="N260" i="11"/>
  <c r="P260" i="11" s="1"/>
  <c r="M594" i="6"/>
  <c r="M342" i="6"/>
  <c r="M2444" i="6"/>
  <c r="N2846" i="11"/>
  <c r="P2846" i="11" s="1"/>
  <c r="N1793" i="11"/>
  <c r="P1793" i="11" s="1"/>
  <c r="N1416" i="11"/>
  <c r="P1416" i="11" s="1"/>
  <c r="N608" i="11"/>
  <c r="P608" i="11" s="1"/>
  <c r="M1237" i="6"/>
  <c r="N1697" i="11"/>
  <c r="P1697" i="11" s="1"/>
  <c r="M2396" i="6"/>
  <c r="N2132" i="11"/>
  <c r="P2132" i="11" s="1"/>
  <c r="N1276" i="11"/>
  <c r="P1276" i="11" s="1"/>
  <c r="M1844" i="6"/>
  <c r="N1843" i="11"/>
  <c r="P1843" i="11" s="1"/>
  <c r="M1144" i="6"/>
  <c r="N1143" i="11"/>
  <c r="P1143" i="11" s="1"/>
  <c r="N500" i="11"/>
  <c r="P500" i="11" s="1"/>
  <c r="M501" i="6"/>
  <c r="M2423" i="6"/>
  <c r="N2422" i="11"/>
  <c r="P2422" i="11" s="1"/>
  <c r="M2632" i="6"/>
  <c r="N1261" i="11"/>
  <c r="P1261" i="11" s="1"/>
  <c r="M2700" i="6"/>
  <c r="N344" i="11"/>
  <c r="P344" i="11" s="1"/>
  <c r="M523" i="6"/>
  <c r="N216" i="11"/>
  <c r="P216" i="11" s="1"/>
  <c r="N2102" i="11"/>
  <c r="P2102" i="11" s="1"/>
  <c r="M509" i="6"/>
  <c r="N1641" i="11"/>
  <c r="P1641" i="11" s="1"/>
  <c r="N289" i="11"/>
  <c r="P289" i="11" s="1"/>
  <c r="N668" i="11"/>
  <c r="P668" i="11" s="1"/>
  <c r="N1140" i="11"/>
  <c r="P1140" i="11" s="1"/>
  <c r="M1560" i="6"/>
  <c r="M1164" i="6"/>
  <c r="M58" i="6"/>
  <c r="M149" i="6"/>
  <c r="M54" i="6"/>
  <c r="N53" i="11"/>
  <c r="P53" i="11" s="1"/>
  <c r="M1789" i="6"/>
  <c r="N1788" i="11"/>
  <c r="P1788" i="11" s="1"/>
  <c r="M1303" i="6"/>
  <c r="N1302" i="11"/>
  <c r="P1302" i="11" s="1"/>
  <c r="M2212" i="6"/>
  <c r="N2211" i="11"/>
  <c r="M1191" i="6"/>
  <c r="N1190" i="11"/>
  <c r="P1190" i="11" s="1"/>
  <c r="M364" i="6"/>
  <c r="N329" i="11"/>
  <c r="P329" i="11" s="1"/>
  <c r="N654" i="11"/>
  <c r="P654" i="11" s="1"/>
  <c r="N1557" i="11"/>
  <c r="P1557" i="11" s="1"/>
  <c r="N1785" i="11"/>
  <c r="P1785" i="11" s="1"/>
  <c r="N2459" i="11"/>
  <c r="P2459" i="11" s="1"/>
  <c r="N1084" i="11"/>
  <c r="P1084" i="11" s="1"/>
  <c r="N2326" i="11"/>
  <c r="P2326" i="11" s="1"/>
  <c r="M2327" i="6"/>
  <c r="M985" i="6"/>
  <c r="N984" i="11"/>
  <c r="P984" i="11" s="1"/>
  <c r="M991" i="6"/>
  <c r="N990" i="11"/>
  <c r="P990" i="11" s="1"/>
  <c r="M390" i="6"/>
  <c r="N389" i="11"/>
  <c r="P389" i="11" s="1"/>
  <c r="M603" i="6"/>
  <c r="N602" i="11"/>
  <c r="P602" i="11" s="1"/>
  <c r="M878" i="6"/>
  <c r="N877" i="11"/>
  <c r="P877" i="11" s="1"/>
  <c r="M939" i="6"/>
  <c r="N938" i="11"/>
  <c r="P938" i="11" s="1"/>
  <c r="M1370" i="6"/>
  <c r="N1369" i="11"/>
  <c r="P1369" i="11" s="1"/>
  <c r="M2687" i="6"/>
  <c r="N2686" i="11"/>
  <c r="P2686" i="11" s="1"/>
  <c r="M2747" i="6"/>
  <c r="N2746" i="11"/>
  <c r="P2746" i="11" s="1"/>
  <c r="M1751" i="6"/>
  <c r="N1750" i="11"/>
  <c r="P1750" i="11" s="1"/>
  <c r="M2543" i="6"/>
  <c r="N2542" i="11"/>
  <c r="P2542" i="11" s="1"/>
  <c r="M575" i="6"/>
  <c r="N574" i="11"/>
  <c r="P574" i="11" s="1"/>
  <c r="M796" i="6"/>
  <c r="N795" i="11"/>
  <c r="P795" i="11" s="1"/>
  <c r="M2533" i="6"/>
  <c r="N2532" i="11"/>
  <c r="P2532" i="11" s="1"/>
  <c r="M1866" i="6"/>
  <c r="N1865" i="11"/>
  <c r="P1865" i="11" s="1"/>
  <c r="M1691" i="6"/>
  <c r="N1690" i="11"/>
  <c r="P1690" i="11" s="1"/>
  <c r="M2042" i="6"/>
  <c r="N2041" i="11"/>
  <c r="P2041" i="11" s="1"/>
  <c r="M932" i="6"/>
  <c r="N931" i="11"/>
  <c r="P931" i="11" s="1"/>
  <c r="M2712" i="6"/>
  <c r="N2711" i="11"/>
  <c r="P2711" i="11" s="1"/>
  <c r="M2555" i="6"/>
  <c r="N2554" i="11"/>
  <c r="P2554" i="11" s="1"/>
  <c r="N672" i="11"/>
  <c r="P672" i="11" s="1"/>
  <c r="M673" i="6"/>
  <c r="M2434" i="6"/>
  <c r="N2433" i="11"/>
  <c r="P2433" i="11" s="1"/>
  <c r="M2051" i="6"/>
  <c r="N2050" i="11"/>
  <c r="P2050" i="11" s="1"/>
  <c r="M1031" i="6"/>
  <c r="N1030" i="11"/>
  <c r="P1030" i="11" s="1"/>
  <c r="M1742" i="6"/>
  <c r="N1741" i="11"/>
  <c r="P1741" i="11" s="1"/>
  <c r="M1059" i="6"/>
  <c r="N1058" i="11"/>
  <c r="P1058" i="11" s="1"/>
  <c r="M615" i="6"/>
  <c r="N614" i="11"/>
  <c r="P614" i="11" s="1"/>
  <c r="M613" i="6"/>
  <c r="N612" i="11"/>
  <c r="P612" i="11" s="1"/>
  <c r="M415" i="6"/>
  <c r="N414" i="11"/>
  <c r="P414" i="11" s="1"/>
  <c r="M356" i="6"/>
  <c r="N355" i="11"/>
  <c r="P355" i="11" s="1"/>
  <c r="M634" i="6"/>
  <c r="N633" i="11"/>
  <c r="P633" i="11" s="1"/>
  <c r="M2066" i="6"/>
  <c r="N2065" i="11"/>
  <c r="P2065" i="11" s="1"/>
  <c r="M134" i="6"/>
  <c r="N133" i="11"/>
  <c r="P133" i="11" s="1"/>
  <c r="M20" i="6"/>
  <c r="N19" i="11"/>
  <c r="P19" i="11" s="1"/>
  <c r="M433" i="6"/>
  <c r="N432" i="11"/>
  <c r="P432" i="11" s="1"/>
  <c r="M1138" i="6"/>
  <c r="N1137" i="11"/>
  <c r="P1137" i="11" s="1"/>
  <c r="N760" i="11"/>
  <c r="P760" i="11" s="1"/>
  <c r="M761" i="6"/>
  <c r="M857" i="6"/>
  <c r="N856" i="11"/>
  <c r="P856" i="11" s="1"/>
  <c r="M519" i="6"/>
  <c r="N518" i="11"/>
  <c r="P518" i="11" s="1"/>
  <c r="M1725" i="6"/>
  <c r="N1724" i="11"/>
  <c r="P1724" i="11" s="1"/>
  <c r="M513" i="6"/>
  <c r="N512" i="11"/>
  <c r="P512" i="11" s="1"/>
  <c r="M1183" i="6"/>
  <c r="N1182" i="11"/>
  <c r="P1182" i="11" s="1"/>
  <c r="N2431" i="11"/>
  <c r="P2431" i="11" s="1"/>
  <c r="M2432" i="6"/>
  <c r="M1120" i="6"/>
  <c r="N1119" i="11"/>
  <c r="P1119" i="11" s="1"/>
  <c r="M2812" i="6"/>
  <c r="N2811" i="11"/>
  <c r="P2811" i="11" s="1"/>
  <c r="M854" i="6"/>
  <c r="N853" i="11"/>
  <c r="P853" i="11" s="1"/>
  <c r="M1910" i="6"/>
  <c r="N1909" i="11"/>
  <c r="P1909" i="11" s="1"/>
  <c r="N2427" i="11"/>
  <c r="P2427" i="11" s="1"/>
  <c r="M2428" i="6"/>
  <c r="M2309" i="6"/>
  <c r="N2308" i="11"/>
  <c r="P2308" i="11" s="1"/>
  <c r="M2132" i="6"/>
  <c r="N2131" i="11"/>
  <c r="P2131" i="11" s="1"/>
  <c r="M1455" i="6"/>
  <c r="N1454" i="11"/>
  <c r="P1454" i="11" s="1"/>
  <c r="M1348" i="6"/>
  <c r="N1347" i="11"/>
  <c r="P1347" i="11" s="1"/>
  <c r="M2675" i="6"/>
  <c r="N2674" i="11"/>
  <c r="P2674" i="11" s="1"/>
  <c r="M84" i="6"/>
  <c r="N83" i="11"/>
  <c r="P83" i="11" s="1"/>
  <c r="M1341" i="6"/>
  <c r="N1340" i="11"/>
  <c r="P1340" i="11" s="1"/>
  <c r="M2204" i="6"/>
  <c r="N2203" i="11"/>
  <c r="P2203" i="11" s="1"/>
  <c r="N1227" i="11"/>
  <c r="P1227" i="11" s="1"/>
  <c r="M1228" i="6"/>
  <c r="N821" i="11"/>
  <c r="P821" i="11" s="1"/>
  <c r="M822" i="6"/>
  <c r="N1153" i="11"/>
  <c r="P1153" i="11" s="1"/>
  <c r="M1154" i="6"/>
  <c r="N1853" i="11"/>
  <c r="P1853" i="11" s="1"/>
  <c r="M1854" i="6"/>
  <c r="N327" i="11"/>
  <c r="P327" i="11" s="1"/>
  <c r="M328" i="6"/>
  <c r="M1282" i="6"/>
  <c r="N1281" i="11"/>
  <c r="P1281" i="11" s="1"/>
  <c r="M1518" i="6"/>
  <c r="N1517" i="11"/>
  <c r="P1517" i="11" s="1"/>
  <c r="M57" i="6"/>
  <c r="N56" i="11"/>
  <c r="P56" i="11" s="1"/>
  <c r="M620" i="6"/>
  <c r="N619" i="11"/>
  <c r="P619" i="11" s="1"/>
  <c r="M124" i="6"/>
  <c r="N123" i="11"/>
  <c r="P123" i="11" s="1"/>
  <c r="M133" i="6"/>
  <c r="N132" i="11"/>
  <c r="P132" i="11" s="1"/>
  <c r="N484" i="11"/>
  <c r="P484" i="11" s="1"/>
  <c r="M485" i="6"/>
  <c r="M1382" i="6"/>
  <c r="N1381" i="11"/>
  <c r="P1381" i="11" s="1"/>
  <c r="M2504" i="6"/>
  <c r="N2503" i="11"/>
  <c r="P2503" i="11" s="1"/>
  <c r="M2292" i="6"/>
  <c r="N2291" i="11"/>
  <c r="P2291" i="11" s="1"/>
  <c r="M1106" i="6"/>
  <c r="N1105" i="11"/>
  <c r="P1105" i="11" s="1"/>
  <c r="M61" i="6"/>
  <c r="N60" i="11"/>
  <c r="P60" i="11" s="1"/>
  <c r="M1572" i="6"/>
  <c r="N1571" i="11"/>
  <c r="P1571" i="11" s="1"/>
  <c r="N1815" i="11"/>
  <c r="P1815" i="11" s="1"/>
  <c r="M1816" i="6"/>
  <c r="M975" i="6"/>
  <c r="N974" i="11"/>
  <c r="P974" i="11" s="1"/>
  <c r="M2621" i="6"/>
  <c r="N2620" i="11"/>
  <c r="P2620" i="11" s="1"/>
  <c r="M1087" i="6"/>
  <c r="N1086" i="11"/>
  <c r="P1086" i="11" s="1"/>
  <c r="M2754" i="6"/>
  <c r="N2753" i="11"/>
  <c r="P2753" i="11" s="1"/>
  <c r="M486" i="6"/>
  <c r="N485" i="11"/>
  <c r="P485" i="11" s="1"/>
  <c r="M1080" i="6"/>
  <c r="N1079" i="11"/>
  <c r="P1079" i="11" s="1"/>
  <c r="M729" i="6"/>
  <c r="N728" i="11"/>
  <c r="P728" i="11" s="1"/>
  <c r="N2709" i="11"/>
  <c r="P2709" i="11" s="1"/>
  <c r="M2710" i="6"/>
  <c r="M2475" i="6"/>
  <c r="N2474" i="11"/>
  <c r="P2474" i="11" s="1"/>
  <c r="M849" i="6"/>
  <c r="N848" i="11"/>
  <c r="P848" i="11" s="1"/>
  <c r="M406" i="6"/>
  <c r="N405" i="11"/>
  <c r="P405" i="11" s="1"/>
  <c r="M2407" i="6"/>
  <c r="N2406" i="11"/>
  <c r="P2406" i="11" s="1"/>
  <c r="M2280" i="6"/>
  <c r="N2279" i="11"/>
  <c r="P2279" i="11" s="1"/>
  <c r="M1534" i="6"/>
  <c r="N1533" i="11"/>
  <c r="P1533" i="11" s="1"/>
  <c r="M1761" i="6"/>
  <c r="M2266" i="6"/>
  <c r="M1574" i="6"/>
  <c r="N2112" i="11"/>
  <c r="P2112" i="11" s="1"/>
  <c r="N2229" i="11"/>
  <c r="P2229" i="11" s="1"/>
  <c r="N2047" i="11"/>
  <c r="P2047" i="11" s="1"/>
  <c r="M2048" i="6"/>
  <c r="M2054" i="6"/>
  <c r="N2053" i="11"/>
  <c r="P2053" i="11" s="1"/>
  <c r="M1413" i="6"/>
  <c r="N1412" i="11"/>
  <c r="P1412" i="11" s="1"/>
  <c r="M1123" i="6"/>
  <c r="N1122" i="11"/>
  <c r="P1122" i="11" s="1"/>
  <c r="M2198" i="6"/>
  <c r="N2197" i="11"/>
  <c r="P2197" i="11" s="1"/>
  <c r="N2661" i="11"/>
  <c r="P2661" i="11" s="1"/>
  <c r="M2662" i="6"/>
  <c r="M1803" i="6"/>
  <c r="N1802" i="11"/>
  <c r="P1802" i="11" s="1"/>
  <c r="M2278" i="6"/>
  <c r="N2277" i="11"/>
  <c r="P2277" i="11" s="1"/>
  <c r="N1626" i="11"/>
  <c r="P1626" i="11" s="1"/>
  <c r="M1627" i="6"/>
  <c r="M1596" i="6"/>
  <c r="N1595" i="11"/>
  <c r="P1595" i="11" s="1"/>
  <c r="M2721" i="6"/>
  <c r="N2720" i="11"/>
  <c r="P2720" i="11" s="1"/>
  <c r="M1236" i="6"/>
  <c r="N1235" i="11"/>
  <c r="P1235" i="11" s="1"/>
  <c r="M1594" i="6"/>
  <c r="N1593" i="11"/>
  <c r="P1593" i="11" s="1"/>
  <c r="M990" i="6"/>
  <c r="N989" i="11"/>
  <c r="P989" i="11" s="1"/>
  <c r="M1589" i="6"/>
  <c r="N1588" i="11"/>
  <c r="P1588" i="11" s="1"/>
  <c r="M451" i="6"/>
  <c r="N450" i="11"/>
  <c r="P450" i="11" s="1"/>
  <c r="N2626" i="11"/>
  <c r="P2626" i="11" s="1"/>
  <c r="M2627" i="6"/>
  <c r="M272" i="6"/>
  <c r="N271" i="11"/>
  <c r="P271" i="11" s="1"/>
  <c r="M833" i="6"/>
  <c r="N832" i="11"/>
  <c r="P832" i="11" s="1"/>
  <c r="M1443" i="6"/>
  <c r="N1442" i="11"/>
  <c r="P1442" i="11" s="1"/>
  <c r="M738" i="6"/>
  <c r="N737" i="11"/>
  <c r="P737" i="11" s="1"/>
  <c r="M1813" i="6"/>
  <c r="N1812" i="11"/>
  <c r="P1812" i="11" s="1"/>
  <c r="N1840" i="11"/>
  <c r="P1840" i="11" s="1"/>
  <c r="M2315" i="6"/>
  <c r="N4" i="11"/>
  <c r="P4" i="11" s="1"/>
  <c r="M1274" i="6"/>
  <c r="M2709" i="6"/>
  <c r="N2101" i="11"/>
  <c r="P2101" i="11" s="1"/>
  <c r="N157" i="11"/>
  <c r="P157" i="11" s="1"/>
  <c r="N752" i="11"/>
  <c r="P752" i="11" s="1"/>
  <c r="N1074" i="11"/>
  <c r="P1074" i="11" s="1"/>
  <c r="N1672" i="11"/>
  <c r="P1672" i="11" s="1"/>
  <c r="M2531" i="6"/>
  <c r="N1228" i="11"/>
  <c r="P1228" i="11" s="1"/>
  <c r="M2300" i="6"/>
  <c r="N1696" i="11"/>
  <c r="P1696" i="11" s="1"/>
  <c r="M1175" i="6"/>
  <c r="M1852" i="6"/>
  <c r="N1855" i="11"/>
  <c r="P1855" i="11" s="1"/>
  <c r="M1711" i="6"/>
  <c r="N2084" i="11"/>
  <c r="P2084" i="11" s="1"/>
  <c r="N2657" i="11"/>
  <c r="P2657" i="11" s="1"/>
  <c r="M143" i="6"/>
  <c r="M716" i="6"/>
  <c r="N1075" i="11"/>
  <c r="P1075" i="11" s="1"/>
  <c r="M2022" i="6"/>
  <c r="M2680" i="6"/>
  <c r="N2679" i="11"/>
  <c r="P2679" i="11" s="1"/>
  <c r="M1148" i="6"/>
  <c r="N1147" i="11"/>
  <c r="P1147" i="11" s="1"/>
  <c r="M350" i="6"/>
  <c r="N349" i="11"/>
  <c r="P349" i="11" s="1"/>
  <c r="M1672" i="6"/>
  <c r="N1671" i="11"/>
  <c r="P1671" i="11" s="1"/>
  <c r="N24" i="11"/>
  <c r="P24" i="11" s="1"/>
  <c r="M191" i="6"/>
  <c r="N632" i="11"/>
  <c r="P632" i="11" s="1"/>
  <c r="M2629" i="6"/>
  <c r="M2801" i="6"/>
  <c r="M1272" i="6"/>
  <c r="N776" i="11"/>
  <c r="P776" i="11" s="1"/>
  <c r="N844" i="11"/>
  <c r="P844" i="11" s="1"/>
  <c r="N182" i="11"/>
  <c r="P182" i="11" s="1"/>
  <c r="N1291" i="11"/>
  <c r="P1291" i="11" s="1"/>
  <c r="N2263" i="11"/>
  <c r="P2263" i="11" s="1"/>
  <c r="M1978" i="6"/>
  <c r="M1996" i="6"/>
  <c r="M1752" i="6"/>
  <c r="N1694" i="11"/>
  <c r="P1694" i="11" s="1"/>
  <c r="M2243" i="6"/>
  <c r="N2199" i="11"/>
  <c r="P2199" i="11" s="1"/>
  <c r="M2382" i="6"/>
  <c r="N2381" i="11"/>
  <c r="P2381" i="11" s="1"/>
  <c r="M296" i="6"/>
  <c r="N295" i="11"/>
  <c r="P295" i="11" s="1"/>
  <c r="M1436" i="6"/>
  <c r="N1435" i="11"/>
  <c r="P1435" i="11" s="1"/>
  <c r="M1153" i="6"/>
  <c r="N1152" i="11"/>
  <c r="P1152" i="11" s="1"/>
  <c r="M446" i="6"/>
  <c r="N445" i="11"/>
  <c r="P445" i="11" s="1"/>
  <c r="M627" i="6"/>
  <c r="N626" i="11"/>
  <c r="P626" i="11" s="1"/>
  <c r="M2791" i="6"/>
  <c r="N2790" i="11"/>
  <c r="P2790" i="11" s="1"/>
  <c r="M2004" i="6"/>
  <c r="N2003" i="11"/>
  <c r="P2003" i="11" s="1"/>
  <c r="M2322" i="6"/>
  <c r="N2321" i="11"/>
  <c r="P2321" i="11" s="1"/>
  <c r="N2759" i="11"/>
  <c r="P2759" i="11" s="1"/>
  <c r="M2760" i="6"/>
  <c r="M1320" i="6"/>
  <c r="N1319" i="11"/>
  <c r="P1319" i="11" s="1"/>
  <c r="M2078" i="6"/>
  <c r="N2077" i="11"/>
  <c r="P2077" i="11" s="1"/>
  <c r="M1448" i="6"/>
  <c r="N1447" i="11"/>
  <c r="P1447" i="11" s="1"/>
  <c r="M2050" i="6"/>
  <c r="N2049" i="11"/>
  <c r="P2049" i="11" s="1"/>
  <c r="M1713" i="6"/>
  <c r="N1712" i="11"/>
  <c r="P1712" i="11" s="1"/>
  <c r="M2508" i="6"/>
  <c r="N2507" i="11"/>
  <c r="P2507" i="11" s="1"/>
  <c r="M1064" i="6"/>
  <c r="N1063" i="11"/>
  <c r="P1063" i="11" s="1"/>
  <c r="M2295" i="6"/>
  <c r="N2294" i="11"/>
  <c r="P2294" i="11" s="1"/>
  <c r="M460" i="6"/>
  <c r="N459" i="11"/>
  <c r="P459" i="11" s="1"/>
  <c r="M53" i="6"/>
  <c r="N52" i="11"/>
  <c r="P52" i="11" s="1"/>
  <c r="M157" i="6"/>
  <c r="N156" i="11"/>
  <c r="P156" i="11" s="1"/>
  <c r="M228" i="6"/>
  <c r="N227" i="11"/>
  <c r="P227" i="11" s="1"/>
  <c r="M1000" i="6"/>
  <c r="N999" i="11"/>
  <c r="P999" i="11" s="1"/>
  <c r="M550" i="6"/>
  <c r="N549" i="11"/>
  <c r="P549" i="11" s="1"/>
  <c r="M432" i="6"/>
  <c r="N431" i="11"/>
  <c r="P431" i="11" s="1"/>
  <c r="M294" i="6"/>
  <c r="N293" i="11"/>
  <c r="P293" i="11" s="1"/>
  <c r="M1327" i="6"/>
  <c r="N1326" i="11"/>
  <c r="P1326" i="11" s="1"/>
  <c r="M412" i="6"/>
  <c r="N411" i="11"/>
  <c r="P411" i="11" s="1"/>
  <c r="M2393" i="6"/>
  <c r="N2392" i="11"/>
  <c r="P2392" i="11" s="1"/>
  <c r="M2815" i="6"/>
  <c r="M427" i="6"/>
  <c r="M299" i="6"/>
  <c r="N298" i="11"/>
  <c r="P298" i="11" s="1"/>
  <c r="M359" i="6"/>
  <c r="N358" i="11"/>
  <c r="P358" i="11" s="1"/>
  <c r="M2077" i="6"/>
  <c r="N2076" i="11"/>
  <c r="P2076" i="11" s="1"/>
  <c r="M885" i="6"/>
  <c r="N884" i="11"/>
  <c r="P884" i="11" s="1"/>
  <c r="M156" i="6"/>
  <c r="N155" i="11"/>
  <c r="P155" i="11" s="1"/>
  <c r="M2119" i="6"/>
  <c r="N2118" i="11"/>
  <c r="P2118" i="11" s="1"/>
  <c r="M2790" i="6"/>
  <c r="N2789" i="11"/>
  <c r="P2789" i="11" s="1"/>
  <c r="M498" i="6"/>
  <c r="N497" i="11"/>
  <c r="P497" i="11" s="1"/>
  <c r="M695" i="6"/>
  <c r="N694" i="11"/>
  <c r="P694" i="11" s="1"/>
  <c r="M203" i="6"/>
  <c r="N202" i="11"/>
  <c r="P202" i="11" s="1"/>
  <c r="M2384" i="6"/>
  <c r="N2383" i="11"/>
  <c r="P2383" i="11" s="1"/>
  <c r="M2441" i="6"/>
  <c r="N2440" i="11"/>
  <c r="P2440" i="11" s="1"/>
  <c r="M2248" i="6"/>
  <c r="N2247" i="11"/>
  <c r="P2247" i="11" s="1"/>
  <c r="N1667" i="11"/>
  <c r="P1667" i="11" s="1"/>
  <c r="M1433" i="6"/>
  <c r="N1991" i="11"/>
  <c r="P1991" i="11" s="1"/>
  <c r="N768" i="11"/>
  <c r="P768" i="11" s="1"/>
  <c r="N2181" i="11"/>
  <c r="P2181" i="11" s="1"/>
  <c r="N1095" i="11"/>
  <c r="P1095" i="11" s="1"/>
  <c r="N1290" i="11"/>
  <c r="P1290" i="11" s="1"/>
  <c r="N1507" i="11"/>
  <c r="P1507" i="11" s="1"/>
  <c r="M2265" i="6"/>
  <c r="N1957" i="11"/>
  <c r="P1957" i="11" s="1"/>
  <c r="N1852" i="11"/>
  <c r="P1852" i="11" s="1"/>
  <c r="N367" i="11"/>
  <c r="P367" i="11" s="1"/>
  <c r="N1905" i="11"/>
  <c r="P1905" i="11" s="1"/>
  <c r="N528" i="11"/>
  <c r="P528" i="11" s="1"/>
  <c r="N952" i="11"/>
  <c r="P952" i="11" s="1"/>
  <c r="M1864" i="6"/>
  <c r="M1747" i="6"/>
  <c r="N1810" i="11"/>
  <c r="P1810" i="11" s="1"/>
  <c r="N2529" i="11"/>
  <c r="P2529" i="11" s="1"/>
  <c r="M1919" i="6"/>
  <c r="M2484" i="6"/>
  <c r="N284" i="11"/>
  <c r="P284" i="11" s="1"/>
  <c r="N939" i="11"/>
  <c r="P939" i="11" s="1"/>
  <c r="M112" i="6"/>
  <c r="N762" i="11"/>
  <c r="P762" i="11" s="1"/>
  <c r="N1392" i="11"/>
  <c r="P1392" i="11" s="1"/>
  <c r="M2390" i="6"/>
  <c r="N1183" i="11"/>
  <c r="P1183" i="11" s="1"/>
  <c r="N1604" i="11"/>
  <c r="P1604" i="11" s="1"/>
  <c r="N2484" i="11"/>
  <c r="P2484" i="11" s="1"/>
  <c r="N2469" i="11"/>
  <c r="P2469" i="11" s="1"/>
  <c r="M2330" i="6"/>
  <c r="N328" i="11"/>
  <c r="P328" i="11" s="1"/>
  <c r="N2071" i="11"/>
  <c r="P2071" i="11" s="1"/>
  <c r="N729" i="11"/>
  <c r="P729" i="11" s="1"/>
  <c r="N2302" i="11"/>
  <c r="P2302" i="11" s="1"/>
  <c r="N1452" i="11"/>
  <c r="P1452" i="11" s="1"/>
  <c r="Q2848" i="11"/>
  <c r="P2848" i="11"/>
  <c r="Q2847" i="11"/>
  <c r="O2847" i="11"/>
  <c r="O2604" i="11"/>
  <c r="Q2604" i="11"/>
  <c r="Q454" i="11"/>
  <c r="O1150" i="11"/>
  <c r="Q1150" i="11"/>
  <c r="Q2461" i="11"/>
  <c r="Q1197" i="11"/>
  <c r="O2106" i="11"/>
  <c r="Q2106" i="11"/>
  <c r="Q2147" i="11"/>
  <c r="O2147" i="11"/>
  <c r="Q2366" i="11"/>
  <c r="Q1941" i="11"/>
  <c r="Q1376" i="11"/>
  <c r="Q2170" i="11"/>
  <c r="O2170" i="11"/>
  <c r="Q1464" i="11"/>
  <c r="Q2142" i="11"/>
  <c r="O2142" i="11"/>
  <c r="O225" i="11"/>
  <c r="Q225" i="11"/>
  <c r="Q28" i="11"/>
  <c r="Q2450" i="11"/>
  <c r="Q887" i="11"/>
  <c r="Q1210" i="11"/>
  <c r="O1210" i="11"/>
  <c r="O1016" i="11"/>
  <c r="Q1016" i="11"/>
  <c r="O1177" i="11"/>
  <c r="Q1177" i="11"/>
  <c r="O1293" i="11"/>
  <c r="Q1293" i="11"/>
  <c r="O1992" i="11"/>
  <c r="Q1992" i="11"/>
  <c r="Q2636" i="11"/>
  <c r="Q842" i="11"/>
  <c r="Q2491" i="11"/>
  <c r="Q260" i="11"/>
  <c r="Q339" i="11"/>
  <c r="O2330" i="11"/>
  <c r="Q2330" i="11"/>
  <c r="Q2384" i="11"/>
  <c r="O1528" i="11"/>
  <c r="Q1528" i="11"/>
  <c r="Q2635" i="11"/>
  <c r="Q2561" i="11"/>
  <c r="Q962" i="11"/>
  <c r="O962" i="11"/>
  <c r="Q1882" i="11"/>
  <c r="Q1231" i="11"/>
  <c r="Q387" i="11"/>
  <c r="Q360" i="11"/>
  <c r="Q1277" i="11"/>
  <c r="Q1844" i="11"/>
  <c r="Q2385" i="11"/>
  <c r="O2577" i="11"/>
  <c r="Q2577" i="11"/>
  <c r="Q1128" i="11"/>
  <c r="Q2281" i="11"/>
  <c r="Q165" i="11"/>
  <c r="Q1685" i="11"/>
  <c r="O1685" i="11"/>
  <c r="O1585" i="11"/>
  <c r="Q1585" i="11"/>
  <c r="Q1891" i="11"/>
  <c r="O1891" i="11"/>
  <c r="Q1732" i="11"/>
  <c r="Q727" i="11"/>
  <c r="Q2019" i="11"/>
  <c r="Q2023" i="11"/>
  <c r="Q1228" i="11"/>
  <c r="Q1621" i="11"/>
  <c r="Q679" i="11"/>
  <c r="Q1822" i="11"/>
  <c r="Q2407" i="11"/>
  <c r="Q1517" i="11"/>
  <c r="Q2579" i="11"/>
  <c r="Q509" i="11"/>
  <c r="Q2061" i="11"/>
  <c r="O2061" i="11"/>
  <c r="O568" i="11"/>
  <c r="Q568" i="11"/>
  <c r="Q2349" i="11"/>
  <c r="Q708" i="11"/>
  <c r="O708" i="11"/>
  <c r="Q1760" i="11"/>
  <c r="O2547" i="11"/>
  <c r="Q2547" i="11"/>
  <c r="Q638" i="11"/>
  <c r="O2068" i="11"/>
  <c r="Q2068" i="11"/>
  <c r="Q1819" i="11"/>
  <c r="Q2009" i="11"/>
  <c r="Q2212" i="11"/>
  <c r="Q468" i="11"/>
  <c r="O468" i="11"/>
  <c r="Q1098" i="11"/>
  <c r="Q2655" i="11"/>
  <c r="O987" i="11"/>
  <c r="Q987" i="11"/>
  <c r="Q235" i="11"/>
  <c r="Q2128" i="11"/>
  <c r="O2396" i="11"/>
  <c r="Q2396" i="11"/>
  <c r="Q2574" i="11"/>
  <c r="Q1991" i="11"/>
  <c r="Q1988" i="11"/>
  <c r="Q1112" i="11"/>
  <c r="O745" i="11"/>
  <c r="Q745" i="11"/>
  <c r="Q1110" i="11"/>
  <c r="Q134" i="11"/>
  <c r="O134" i="11"/>
  <c r="Q2158" i="11"/>
  <c r="Q601" i="11"/>
  <c r="Q2426" i="11"/>
  <c r="O2426" i="11"/>
  <c r="O98" i="11"/>
  <c r="Q98" i="11"/>
  <c r="Q1582" i="11"/>
  <c r="Q2838" i="11"/>
  <c r="Q329" i="11"/>
  <c r="O2443" i="11"/>
  <c r="Q2443" i="11"/>
  <c r="Q841" i="11"/>
  <c r="Q584" i="11"/>
  <c r="Q1796" i="11"/>
  <c r="O1796" i="11"/>
  <c r="Q2285" i="11"/>
  <c r="O2285" i="11"/>
  <c r="Q427" i="11"/>
  <c r="Q2088" i="11"/>
  <c r="Q654" i="11"/>
  <c r="Q216" i="11"/>
  <c r="O1567" i="11"/>
  <c r="Q1567" i="11"/>
  <c r="Q2172" i="11"/>
  <c r="O2172" i="11"/>
  <c r="Q2347" i="11"/>
  <c r="Q964" i="11"/>
  <c r="Q2591" i="11"/>
  <c r="Q2094" i="11"/>
  <c r="Q291" i="11"/>
  <c r="Q767" i="11"/>
  <c r="O767" i="11"/>
  <c r="Q2271" i="11"/>
  <c r="O2271" i="11"/>
  <c r="Q258" i="11"/>
  <c r="O258" i="11"/>
  <c r="Q2306" i="11"/>
  <c r="O2642" i="11"/>
  <c r="Q2642" i="11"/>
  <c r="Q550" i="11"/>
  <c r="Q1017" i="11"/>
  <c r="Q363" i="11"/>
  <c r="Q462" i="11"/>
  <c r="Q2152" i="11"/>
  <c r="O2607" i="11"/>
  <c r="Q2607" i="11"/>
  <c r="Q2361" i="11"/>
  <c r="Q1647" i="11"/>
  <c r="O863" i="11"/>
  <c r="Q863" i="11"/>
  <c r="Q1091" i="11"/>
  <c r="Q1804" i="11"/>
  <c r="O1804" i="11"/>
  <c r="Q647" i="11"/>
  <c r="Q1834" i="11"/>
  <c r="Q1384" i="11"/>
  <c r="Q577" i="11"/>
  <c r="Q238" i="11"/>
  <c r="O1505" i="11"/>
  <c r="Q1505" i="11"/>
  <c r="Q651" i="11"/>
  <c r="O2530" i="11"/>
  <c r="Q2530" i="11"/>
  <c r="Q1410" i="11"/>
  <c r="Q2069" i="11"/>
  <c r="Q1041" i="11"/>
  <c r="Q2296" i="11"/>
  <c r="Q520" i="11"/>
  <c r="Q1566" i="11"/>
  <c r="Q372" i="11"/>
  <c r="Q2166" i="11"/>
  <c r="O190" i="11"/>
  <c r="Q190" i="11"/>
  <c r="Q1907" i="11"/>
  <c r="O1907" i="11"/>
  <c r="Q1004" i="11"/>
  <c r="O1004" i="11"/>
  <c r="Q2178" i="11"/>
  <c r="O2205" i="11"/>
  <c r="Q2205" i="11"/>
  <c r="O658" i="11"/>
  <c r="Q658" i="11"/>
  <c r="Q248" i="11"/>
  <c r="Q2519" i="11"/>
  <c r="Q1731" i="11"/>
  <c r="O2844" i="11"/>
  <c r="Q2844" i="11"/>
  <c r="O655" i="11"/>
  <c r="Q655" i="11"/>
  <c r="O1201" i="11"/>
  <c r="Q1201" i="11"/>
  <c r="Q1947" i="11"/>
  <c r="Q1374" i="11"/>
  <c r="Q966" i="11"/>
  <c r="Q1225" i="11"/>
  <c r="Q1087" i="11"/>
  <c r="Q2511" i="11"/>
  <c r="Q368" i="11"/>
  <c r="Q2580" i="11"/>
  <c r="Q393" i="11"/>
  <c r="Q2449" i="11"/>
  <c r="Q490" i="11"/>
  <c r="O220" i="11"/>
  <c r="Q220" i="11"/>
  <c r="Q690" i="11"/>
  <c r="O690" i="11"/>
  <c r="O1297" i="11"/>
  <c r="Q1297" i="11"/>
  <c r="Q1292" i="11"/>
  <c r="Q1352" i="11"/>
  <c r="Q178" i="11"/>
  <c r="Q2116" i="11"/>
  <c r="Q1026" i="11"/>
  <c r="Q1449" i="11"/>
  <c r="O1449" i="11"/>
  <c r="Q590" i="11"/>
  <c r="Q900" i="11"/>
  <c r="Q255" i="11"/>
  <c r="Q1080" i="11"/>
  <c r="O950" i="11"/>
  <c r="Q950" i="11"/>
  <c r="Q1038" i="11"/>
  <c r="O1038" i="11"/>
  <c r="O2348" i="11"/>
  <c r="Q2348" i="11"/>
  <c r="Q2588" i="11"/>
  <c r="Q761" i="11"/>
  <c r="Q959" i="11"/>
  <c r="Q1264" i="11"/>
  <c r="Q1513" i="11"/>
  <c r="O1513" i="11"/>
  <c r="O1569" i="11"/>
  <c r="Q1569" i="11"/>
  <c r="Q2244" i="11"/>
  <c r="O2551" i="11"/>
  <c r="Q2551" i="11"/>
  <c r="Q925" i="11"/>
  <c r="Q434" i="11"/>
  <c r="Q552" i="11"/>
  <c r="Q1101" i="11"/>
  <c r="Q653" i="11"/>
  <c r="Q2235" i="11"/>
  <c r="Q391" i="11"/>
  <c r="Q787" i="11"/>
  <c r="Q2576" i="11"/>
  <c r="Q994" i="11"/>
  <c r="Q177" i="11"/>
  <c r="O843" i="11"/>
  <c r="Q843" i="11"/>
  <c r="Q1795" i="11"/>
  <c r="O1245" i="11"/>
  <c r="Q1245" i="11"/>
  <c r="Q2400" i="11"/>
  <c r="Q1763" i="11"/>
  <c r="O1246" i="11"/>
  <c r="Q1246" i="11"/>
  <c r="Q1166" i="11"/>
  <c r="O786" i="11"/>
  <c r="Q786" i="11"/>
  <c r="Q2067" i="11"/>
  <c r="O2230" i="11"/>
  <c r="Q2230" i="11"/>
  <c r="Q2621" i="11"/>
  <c r="Q2650" i="11"/>
  <c r="O2650" i="11"/>
  <c r="Q2767" i="11"/>
  <c r="Q2555" i="11"/>
  <c r="O2555" i="11"/>
  <c r="Q915" i="11"/>
  <c r="Q493" i="11"/>
  <c r="Q1803" i="11"/>
  <c r="Q24" i="11"/>
  <c r="Q1611" i="11"/>
  <c r="Q1920" i="11"/>
  <c r="Q1037" i="11"/>
  <c r="Q692" i="11"/>
  <c r="O692" i="11"/>
  <c r="Q687" i="11"/>
  <c r="Q125" i="11"/>
  <c r="Q1691" i="11"/>
  <c r="Q969" i="11"/>
  <c r="Q282" i="11"/>
  <c r="O114" i="11"/>
  <c r="Q114" i="11"/>
  <c r="O1219" i="11"/>
  <c r="Q1219" i="11"/>
  <c r="Q2314" i="11"/>
  <c r="Q807" i="11"/>
  <c r="O2233" i="11"/>
  <c r="Q2233" i="11"/>
  <c r="Q1244" i="11"/>
  <c r="O1244" i="11"/>
  <c r="O772" i="11"/>
  <c r="Q772" i="11"/>
  <c r="Q113" i="11"/>
  <c r="Q1342" i="11"/>
  <c r="Q244" i="11"/>
  <c r="Q1330" i="11"/>
  <c r="O1330" i="11"/>
  <c r="Q1023" i="11"/>
  <c r="O2153" i="11"/>
  <c r="Q2153" i="11"/>
  <c r="Q967" i="11"/>
  <c r="Q2333" i="11"/>
  <c r="Q1385" i="11"/>
  <c r="O1570" i="11"/>
  <c r="Q1570" i="11"/>
  <c r="Q1307" i="11"/>
  <c r="Q711" i="11"/>
  <c r="O1421" i="11"/>
  <c r="Q1421" i="11"/>
  <c r="Q1446" i="11"/>
  <c r="Q1595" i="11"/>
  <c r="O615" i="11"/>
  <c r="Q615" i="11"/>
  <c r="Q662" i="11"/>
  <c r="Q1251" i="11"/>
  <c r="Q1784" i="11"/>
  <c r="Q829" i="11"/>
  <c r="Q1400" i="11"/>
  <c r="Q1234" i="11"/>
  <c r="Q2699" i="11"/>
  <c r="O1044" i="11"/>
  <c r="Q1044" i="11"/>
  <c r="Q1745" i="11"/>
  <c r="Q1423" i="11"/>
  <c r="Q1848" i="11"/>
  <c r="O2677" i="11"/>
  <c r="Q2677" i="11"/>
  <c r="Q2025" i="11"/>
  <c r="O2508" i="11"/>
  <c r="Q2508" i="11"/>
  <c r="Q1325" i="11"/>
  <c r="O1102" i="11"/>
  <c r="Q1102" i="11"/>
  <c r="Q1304" i="11"/>
  <c r="O1270" i="11"/>
  <c r="Q1270" i="11"/>
  <c r="Q1074" i="11"/>
  <c r="Q1157" i="11"/>
  <c r="Q826" i="11"/>
  <c r="Q2243" i="11"/>
  <c r="Q706" i="11"/>
  <c r="Q441" i="11"/>
  <c r="Q1722" i="11"/>
  <c r="Q2801" i="11"/>
  <c r="Q2240" i="11"/>
  <c r="O2240" i="11"/>
  <c r="Q92" i="11"/>
  <c r="Q688" i="11"/>
  <c r="O2662" i="11"/>
  <c r="Q2662" i="11"/>
  <c r="Q2458" i="11"/>
  <c r="Q398" i="11"/>
  <c r="Q359" i="11"/>
  <c r="Q625" i="11"/>
  <c r="O2028" i="11"/>
  <c r="Q2028" i="11"/>
  <c r="Q344" i="11"/>
  <c r="Q82" i="11"/>
  <c r="Q2829" i="11"/>
  <c r="O2829" i="11"/>
  <c r="Q522" i="11"/>
  <c r="O522" i="11"/>
  <c r="Q669" i="11"/>
  <c r="O669" i="11"/>
  <c r="Q1216" i="11"/>
  <c r="O2610" i="11"/>
  <c r="Q2610" i="11"/>
  <c r="O561" i="11"/>
  <c r="Q561" i="11"/>
  <c r="Q1062" i="11"/>
  <c r="O824" i="11"/>
  <c r="Q824" i="11"/>
  <c r="Q262" i="11"/>
  <c r="O262" i="11"/>
  <c r="Q2726" i="11"/>
  <c r="Q2540" i="11"/>
  <c r="Q1273" i="11"/>
  <c r="Q1792" i="11"/>
  <c r="O1792" i="11"/>
  <c r="Q121" i="11"/>
  <c r="O1620" i="11"/>
  <c r="Q1620" i="11"/>
  <c r="Q1032" i="11"/>
  <c r="O1032" i="11"/>
  <c r="O1040" i="11"/>
  <c r="Q1040" i="11"/>
  <c r="Q1258" i="11"/>
  <c r="Q535" i="11"/>
  <c r="Q699" i="11"/>
  <c r="Q2378" i="11"/>
  <c r="O1885" i="11"/>
  <c r="Q1885" i="11"/>
  <c r="Q1053" i="11"/>
  <c r="Q1539" i="11"/>
  <c r="Q2743" i="11"/>
  <c r="Q243" i="11"/>
  <c r="Q1919" i="11"/>
  <c r="Q892" i="11"/>
  <c r="Q979" i="11"/>
  <c r="Q1247" i="11"/>
  <c r="O1247" i="11"/>
  <c r="Q778" i="11"/>
  <c r="Q1439" i="11"/>
  <c r="Q1506" i="11"/>
  <c r="Q732" i="11"/>
  <c r="O1115" i="11"/>
  <c r="Q1115" i="11"/>
  <c r="Q1895" i="11"/>
  <c r="O2735" i="11"/>
  <c r="Q2735" i="11"/>
  <c r="Q1483" i="11"/>
  <c r="Q566" i="11"/>
  <c r="Q1783" i="11"/>
  <c r="Q881" i="11"/>
  <c r="Q2515" i="11"/>
  <c r="Q2299" i="11"/>
  <c r="Q399" i="11"/>
  <c r="Q2373" i="11"/>
  <c r="O268" i="11"/>
  <c r="Q268" i="11"/>
  <c r="Q2102" i="11"/>
  <c r="Q1793" i="11"/>
  <c r="Q2408" i="11"/>
  <c r="Q2109" i="11"/>
  <c r="Q2500" i="11"/>
  <c r="O2500" i="11"/>
  <c r="Q2214" i="11"/>
  <c r="O2214" i="11"/>
  <c r="Q845" i="11"/>
  <c r="O84" i="11"/>
  <c r="Q84" i="11"/>
  <c r="Q20" i="11"/>
  <c r="O20" i="11"/>
  <c r="Q748" i="11"/>
  <c r="Q1294" i="11"/>
  <c r="Q2477" i="11"/>
  <c r="Q617" i="11"/>
  <c r="Q2524" i="11"/>
  <c r="Q1904" i="11"/>
  <c r="Q72" i="11"/>
  <c r="Q2031" i="11"/>
  <c r="Q1137" i="11"/>
  <c r="O1927" i="11"/>
  <c r="Q1927" i="11"/>
  <c r="Q279" i="11"/>
  <c r="Q2175" i="11"/>
  <c r="Q2706" i="11"/>
  <c r="O2706" i="11"/>
  <c r="O422" i="11"/>
  <c r="Q422" i="11"/>
  <c r="Q1856" i="11"/>
  <c r="Q558" i="11"/>
  <c r="Q1790" i="11"/>
  <c r="O1981" i="11"/>
  <c r="Q1981" i="11"/>
  <c r="Q513" i="11"/>
  <c r="Q770" i="11"/>
  <c r="Q1348" i="11"/>
  <c r="O1348" i="11"/>
  <c r="O697" i="11"/>
  <c r="Q697" i="11"/>
  <c r="Q1932" i="11"/>
  <c r="Q1557" i="11"/>
  <c r="Q1444" i="11"/>
  <c r="Q2017" i="11"/>
  <c r="O27" i="11"/>
  <c r="Q27" i="11"/>
  <c r="Q874" i="11"/>
  <c r="Q1401" i="11"/>
  <c r="Q1881" i="11"/>
  <c r="Q2622" i="11"/>
  <c r="Q2707" i="11"/>
  <c r="Q2325" i="11"/>
  <c r="Q1901" i="11"/>
  <c r="Q2691" i="11"/>
  <c r="Q1781" i="11"/>
  <c r="Q1957" i="11"/>
  <c r="Q1499" i="11"/>
  <c r="Q886" i="11"/>
  <c r="O886" i="11"/>
  <c r="Q2206" i="11"/>
  <c r="Q944" i="11"/>
  <c r="O1624" i="11"/>
  <c r="Q1624" i="11"/>
  <c r="Q1476" i="11"/>
  <c r="Q1925" i="11"/>
  <c r="Q42" i="11"/>
  <c r="Q1597" i="11"/>
  <c r="Q2207" i="11"/>
  <c r="Q1243" i="11"/>
  <c r="O2183" i="11"/>
  <c r="Q2183" i="11"/>
  <c r="Q2344" i="11"/>
  <c r="Q1714" i="11"/>
  <c r="O1714" i="11"/>
  <c r="Q1000" i="11"/>
  <c r="Q1048" i="11"/>
  <c r="Q105" i="11"/>
  <c r="Q1967" i="11"/>
  <c r="Q2467" i="11"/>
  <c r="Q2022" i="11"/>
  <c r="Q811" i="11"/>
  <c r="Q1785" i="11"/>
  <c r="Q2513" i="11"/>
  <c r="Q126" i="11"/>
  <c r="Q2090" i="11"/>
  <c r="Q2130" i="11"/>
  <c r="Q1921" i="11"/>
  <c r="Q416" i="11"/>
  <c r="Q2113" i="11"/>
  <c r="Q2631" i="11"/>
  <c r="O2631" i="11"/>
  <c r="Q1284" i="11"/>
  <c r="O1284" i="11"/>
  <c r="Q1669" i="11"/>
  <c r="O1669" i="11"/>
  <c r="Q1973" i="11"/>
  <c r="Q2317" i="11"/>
  <c r="Q636" i="11"/>
  <c r="Q1261" i="11"/>
  <c r="Q2624" i="11"/>
  <c r="O1321" i="11"/>
  <c r="Q1321" i="11"/>
  <c r="O2354" i="11"/>
  <c r="Q2354" i="11"/>
  <c r="Q200" i="11"/>
  <c r="Q1873" i="11"/>
  <c r="Q2318" i="11"/>
  <c r="Q2026" i="11"/>
  <c r="Q752" i="11"/>
  <c r="Q734" i="11"/>
  <c r="O734" i="11"/>
  <c r="Q978" i="11"/>
  <c r="Q1448" i="11"/>
  <c r="Q1832" i="11"/>
  <c r="O2123" i="11"/>
  <c r="Q2123" i="11"/>
  <c r="Q2687" i="11"/>
  <c r="Q1437" i="11"/>
  <c r="Q1800" i="11"/>
  <c r="Q54" i="11"/>
  <c r="Q2200" i="11"/>
  <c r="O1313" i="11"/>
  <c r="Q1313" i="11"/>
  <c r="Q1888" i="11"/>
  <c r="Q536" i="11"/>
  <c r="Q1126" i="11"/>
  <c r="Q1316" i="11"/>
  <c r="Q1172" i="11"/>
  <c r="Q1050" i="11"/>
  <c r="O1050" i="11"/>
  <c r="Q949" i="11"/>
  <c r="Q1420" i="11"/>
  <c r="O2587" i="11"/>
  <c r="Q2587" i="11"/>
  <c r="Q428" i="11"/>
  <c r="Q18" i="11"/>
  <c r="Q2324" i="11"/>
  <c r="Q53" i="11"/>
  <c r="Q1672" i="11"/>
  <c r="Q477" i="11"/>
  <c r="Q1451" i="11"/>
  <c r="Q1704" i="11"/>
  <c r="O2413" i="11"/>
  <c r="Q2413" i="11"/>
  <c r="Q2249" i="11"/>
  <c r="Q308" i="11"/>
  <c r="Q2598" i="11"/>
  <c r="Q906" i="11"/>
  <c r="O11" i="11"/>
  <c r="Q11" i="11"/>
  <c r="D12" i="6" s="1"/>
  <c r="Q1600" i="11"/>
  <c r="O214" i="11"/>
  <c r="Q214" i="11"/>
  <c r="O2480" i="11"/>
  <c r="Q2480" i="11"/>
  <c r="Q2554" i="11"/>
  <c r="O940" i="11"/>
  <c r="Q940" i="11"/>
  <c r="Q1886" i="11"/>
  <c r="Q632" i="11"/>
  <c r="Q1937" i="11"/>
  <c r="Q1428" i="11"/>
  <c r="Q1031" i="11"/>
  <c r="Q1114" i="11"/>
  <c r="Q1693" i="11"/>
  <c r="Q1689" i="11"/>
  <c r="Q1778" i="11"/>
  <c r="Q2828" i="11"/>
  <c r="Q133" i="11"/>
  <c r="Q762" i="11"/>
  <c r="Q154" i="11"/>
  <c r="Q186" i="11"/>
  <c r="Q1771" i="11"/>
  <c r="Q1679" i="11"/>
  <c r="Q1780" i="11"/>
  <c r="Q2290" i="11"/>
  <c r="Q2759" i="11"/>
  <c r="Q489" i="11"/>
  <c r="Q103" i="11"/>
  <c r="Q451" i="11"/>
  <c r="O451" i="11"/>
  <c r="Q2263" i="11"/>
  <c r="Q149" i="11"/>
  <c r="Q2783" i="11"/>
  <c r="Q576" i="11"/>
  <c r="Q781" i="11"/>
  <c r="Q1477" i="11"/>
  <c r="Q1687" i="11"/>
  <c r="Q1739" i="11"/>
  <c r="Q1963" i="11"/>
  <c r="O1295" i="11"/>
  <c r="Q1295" i="11"/>
  <c r="O2776" i="11"/>
  <c r="Q2776" i="11"/>
  <c r="Q171" i="11"/>
  <c r="Q1161" i="11"/>
  <c r="Q2145" i="11"/>
  <c r="Q1196" i="11"/>
  <c r="Q1809" i="11"/>
  <c r="Q456" i="11"/>
  <c r="O456" i="11"/>
  <c r="O2180" i="11"/>
  <c r="Q2180" i="11"/>
  <c r="Q2096" i="11"/>
  <c r="Q1915" i="11"/>
  <c r="Q1394" i="11"/>
  <c r="O1394" i="11"/>
  <c r="Q1939" i="11"/>
  <c r="O907" i="11"/>
  <c r="Q907" i="11"/>
  <c r="Q1345" i="11"/>
  <c r="Q988" i="11"/>
  <c r="Q2108" i="11"/>
  <c r="Q1867" i="11"/>
  <c r="Q2644" i="11"/>
  <c r="Q627" i="11"/>
  <c r="Q4" i="11"/>
  <c r="D5" i="6" s="1"/>
  <c r="Q120" i="11"/>
  <c r="O120" i="11"/>
  <c r="Q2346" i="11"/>
  <c r="O2346" i="11"/>
  <c r="Q1764" i="11"/>
  <c r="O2681" i="11"/>
  <c r="Q2681" i="11"/>
  <c r="Q1737" i="11"/>
  <c r="O2351" i="11"/>
  <c r="Q2351" i="11"/>
  <c r="Q2522" i="11"/>
  <c r="O2522" i="11"/>
  <c r="Q828" i="11"/>
  <c r="O828" i="11"/>
  <c r="Q1537" i="11"/>
  <c r="Q1578" i="11"/>
  <c r="Q1360" i="11"/>
  <c r="Q1762" i="11"/>
  <c r="Q452" i="11"/>
  <c r="Q1966" i="11"/>
  <c r="O1409" i="11"/>
  <c r="Q1409" i="11"/>
  <c r="Q1289" i="11"/>
  <c r="Q719" i="11"/>
  <c r="O2682" i="11"/>
  <c r="Q2682" i="11"/>
  <c r="Q1186" i="11"/>
  <c r="O1429" i="11"/>
  <c r="Q1429" i="11"/>
  <c r="Q463" i="11"/>
  <c r="O2505" i="11"/>
  <c r="Q2505" i="11"/>
  <c r="Q425" i="11"/>
  <c r="O551" i="11"/>
  <c r="Q551" i="11"/>
  <c r="Q239" i="11"/>
  <c r="Q1975" i="11"/>
  <c r="Q2684" i="11"/>
  <c r="Q2122" i="11"/>
  <c r="Q1773" i="11"/>
  <c r="Q314" i="11"/>
  <c r="Q1571" i="11"/>
  <c r="Q2398" i="11"/>
  <c r="Q1061" i="11"/>
  <c r="Q531" i="11"/>
  <c r="Q400" i="11"/>
  <c r="Q2401" i="11"/>
  <c r="Q652" i="11"/>
  <c r="Q981" i="11"/>
  <c r="Q1747" i="11"/>
  <c r="O1747" i="11"/>
  <c r="Q2737" i="11"/>
  <c r="Q776" i="11"/>
  <c r="Q351" i="11"/>
  <c r="Q918" i="11"/>
  <c r="Q1944" i="11"/>
  <c r="Q1540" i="11"/>
  <c r="Q1635" i="11"/>
  <c r="O1861" i="11"/>
  <c r="Q1861" i="11"/>
  <c r="Q1757" i="11"/>
  <c r="Q797" i="11"/>
  <c r="Q168" i="11"/>
  <c r="O2514" i="11"/>
  <c r="Q2514" i="11"/>
  <c r="Q633" i="11"/>
  <c r="O1351" i="11"/>
  <c r="Q1351" i="11"/>
  <c r="Q1422" i="11"/>
  <c r="Q1610" i="11"/>
  <c r="Q245" i="11"/>
  <c r="O245" i="11"/>
  <c r="O2762" i="11"/>
  <c r="Q2762" i="11"/>
  <c r="Q1556" i="11"/>
  <c r="Q2399" i="11"/>
  <c r="Q115" i="11"/>
  <c r="O115" i="11"/>
  <c r="O2600" i="11"/>
  <c r="Q2600" i="11"/>
  <c r="Q2375" i="11"/>
  <c r="O2375" i="11"/>
  <c r="O1263" i="11"/>
  <c r="Q1263" i="11"/>
  <c r="Q1405" i="11"/>
  <c r="O1405" i="11"/>
  <c r="Q2562" i="11"/>
  <c r="Q1088" i="11"/>
  <c r="Q1875" i="11"/>
  <c r="Q1035" i="11"/>
  <c r="O1521" i="11"/>
  <c r="Q1521" i="11"/>
  <c r="O646" i="11"/>
  <c r="Q646" i="11"/>
  <c r="Q2035" i="11"/>
  <c r="Q1896" i="11"/>
  <c r="Q323" i="11"/>
  <c r="Q55" i="11"/>
  <c r="Q2040" i="11"/>
  <c r="Q1504" i="11"/>
  <c r="Q2615" i="11"/>
  <c r="Q1723" i="11"/>
  <c r="Q442" i="11"/>
  <c r="O442" i="11"/>
  <c r="Q2651" i="11"/>
  <c r="Q1813" i="11"/>
  <c r="Q494" i="11"/>
  <c r="Q2464" i="11"/>
  <c r="Q878" i="11"/>
  <c r="Q1929" i="11"/>
  <c r="O1929" i="11"/>
  <c r="Q595" i="11"/>
  <c r="O2141" i="11"/>
  <c r="Q2141" i="11"/>
  <c r="Q1455" i="11"/>
  <c r="Q747" i="11"/>
  <c r="O747" i="11"/>
  <c r="Q555" i="11"/>
  <c r="Q182" i="11"/>
  <c r="Q2209" i="11"/>
  <c r="O2724" i="11"/>
  <c r="Q2724" i="11"/>
  <c r="Q608" i="11"/>
  <c r="Q163" i="11"/>
  <c r="Q2187" i="11"/>
  <c r="O2483" i="11"/>
  <c r="Q2483" i="11"/>
  <c r="Q984" i="11"/>
  <c r="Q348" i="11"/>
  <c r="O348" i="11"/>
  <c r="O373" i="11"/>
  <c r="Q373" i="11"/>
  <c r="Q2319" i="11"/>
  <c r="Q2564" i="11"/>
  <c r="O2564" i="11"/>
  <c r="Q936" i="11"/>
  <c r="O1359" i="11"/>
  <c r="Q1359" i="11"/>
  <c r="Q2182" i="11"/>
  <c r="O2182" i="11"/>
  <c r="Q506" i="11"/>
  <c r="Q317" i="11"/>
  <c r="Q410" i="11"/>
  <c r="O410" i="11"/>
  <c r="Q537" i="11"/>
  <c r="Q1205" i="11"/>
  <c r="Q2188" i="11"/>
  <c r="Q1363" i="11"/>
  <c r="O1363" i="11"/>
  <c r="Q1839" i="11"/>
  <c r="Q2085" i="11"/>
  <c r="Q2812" i="11"/>
  <c r="Q1699" i="11"/>
  <c r="O2693" i="11"/>
  <c r="Q2693" i="11"/>
  <c r="Q1866" i="11"/>
  <c r="Q1185" i="11"/>
  <c r="O1230" i="11"/>
  <c r="Q1230" i="11"/>
  <c r="Q605" i="11"/>
  <c r="Q596" i="11"/>
  <c r="O596" i="11"/>
  <c r="O700" i="11"/>
  <c r="Q700" i="11"/>
  <c r="Q2404" i="11"/>
  <c r="O2404" i="11"/>
  <c r="Q1645" i="11"/>
  <c r="Q2215" i="11"/>
  <c r="Q1946" i="11"/>
  <c r="Q851" i="11"/>
  <c r="Q1515" i="11"/>
  <c r="Q2041" i="11"/>
  <c r="Q1340" i="11"/>
  <c r="Q1498" i="11"/>
  <c r="Q637" i="11"/>
  <c r="Q1496" i="11"/>
  <c r="O1496" i="11"/>
  <c r="Q1612" i="11"/>
  <c r="Q2032" i="11"/>
  <c r="O871" i="11"/>
  <c r="Q871" i="11"/>
  <c r="Q573" i="11"/>
  <c r="Q2301" i="11"/>
  <c r="Q683" i="11"/>
  <c r="Q23" i="11"/>
  <c r="O23" i="11"/>
  <c r="Q1788" i="11"/>
  <c r="O2368" i="11"/>
  <c r="Q2368" i="11"/>
  <c r="Q1655" i="11"/>
  <c r="Q1641" i="11"/>
  <c r="O1069" i="11"/>
  <c r="Q1069" i="11"/>
  <c r="Q2765" i="11"/>
  <c r="Q470" i="11"/>
  <c r="Q2176" i="11"/>
  <c r="O2176" i="11"/>
  <c r="Q2255" i="11"/>
  <c r="Q2203" i="11"/>
  <c r="Q1079" i="11"/>
  <c r="Q844" i="11"/>
  <c r="Q1462" i="11"/>
  <c r="O1706" i="11"/>
  <c r="Q1706" i="11"/>
  <c r="Q716" i="11"/>
  <c r="Q2494" i="11"/>
  <c r="Q2181" i="11"/>
  <c r="Q2134" i="11"/>
  <c r="Q1558" i="11"/>
  <c r="Q1436" i="11"/>
  <c r="Q370" i="11"/>
  <c r="Q2672" i="11"/>
  <c r="Q475" i="11"/>
  <c r="Q1922" i="11"/>
  <c r="O486" i="11"/>
  <c r="Q486" i="11"/>
  <c r="Q66" i="11"/>
  <c r="Q1644" i="11"/>
  <c r="Q554" i="11"/>
  <c r="O554" i="11"/>
  <c r="Q670" i="11"/>
  <c r="Q597" i="11"/>
  <c r="Q1623" i="11"/>
  <c r="Q453" i="11"/>
  <c r="O2081" i="11"/>
  <c r="Q2081" i="11"/>
  <c r="Q138" i="11"/>
  <c r="O184" i="11"/>
  <c r="Q184" i="11"/>
  <c r="O2146" i="11"/>
  <c r="Q2146" i="11"/>
  <c r="Q580" i="11"/>
  <c r="Q1576" i="11"/>
  <c r="O1576" i="11"/>
  <c r="Q926" i="11"/>
  <c r="Q1749" i="11"/>
  <c r="Q32" i="11"/>
  <c r="Q36" i="11"/>
  <c r="Q81" i="11"/>
  <c r="Q2335" i="11"/>
  <c r="O2822" i="11"/>
  <c r="Q2822" i="11"/>
  <c r="O343" i="11"/>
  <c r="Q343" i="11"/>
  <c r="Q2826" i="11"/>
  <c r="O2826" i="11"/>
  <c r="Q798" i="11"/>
  <c r="Q2086" i="11"/>
  <c r="Q951" i="11"/>
  <c r="Q2499" i="11"/>
  <c r="Q623" i="11"/>
  <c r="Q911" i="11"/>
  <c r="O911" i="11"/>
  <c r="O1104" i="11"/>
  <c r="Q1104" i="11"/>
  <c r="Q2521" i="11"/>
  <c r="Q2798" i="11"/>
  <c r="Q1913" i="11"/>
  <c r="Q408" i="11"/>
  <c r="Q533" i="11"/>
  <c r="Q2447" i="11"/>
  <c r="Q1350" i="11"/>
  <c r="Q1782" i="11"/>
  <c r="Q1852" i="11"/>
  <c r="Q2311" i="11"/>
  <c r="Q73" i="11"/>
  <c r="O73" i="11"/>
  <c r="O2174" i="11"/>
  <c r="Q2174" i="11"/>
  <c r="Q283" i="11"/>
  <c r="Q1883" i="11"/>
  <c r="Q2437" i="11"/>
  <c r="Q1218" i="11"/>
  <c r="Q2546" i="11"/>
  <c r="O2546" i="11"/>
  <c r="Q10" i="11"/>
  <c r="D11" i="6" s="1"/>
  <c r="Q440" i="11"/>
  <c r="Q2731" i="11"/>
  <c r="O2731" i="11"/>
  <c r="Q1299" i="11"/>
  <c r="Q668" i="11"/>
  <c r="Q1005" i="11"/>
  <c r="Q2303" i="11"/>
  <c r="Q1034" i="11"/>
  <c r="Q1697" i="11"/>
  <c r="Q1392" i="11"/>
  <c r="Q273" i="11"/>
  <c r="O1459" i="11"/>
  <c r="Q1459" i="11"/>
  <c r="Q1826" i="11"/>
  <c r="Q80" i="11"/>
  <c r="Q366" i="11"/>
  <c r="Q1690" i="11"/>
  <c r="Q2734" i="11"/>
  <c r="O628" i="11"/>
  <c r="Q628" i="11"/>
  <c r="Q857" i="11"/>
  <c r="Q1643" i="11"/>
  <c r="Q1328" i="11"/>
  <c r="Q2394" i="11"/>
  <c r="O407" i="11"/>
  <c r="Q407" i="11"/>
  <c r="Q613" i="11"/>
  <c r="O613" i="11"/>
  <c r="Q2807" i="11"/>
  <c r="Q980" i="11"/>
  <c r="O980" i="11"/>
  <c r="Q935" i="11"/>
  <c r="O876" i="11"/>
  <c r="Q876" i="11"/>
  <c r="O1474" i="11"/>
  <c r="Q1474" i="11"/>
  <c r="Q885" i="11"/>
  <c r="Q2820" i="11"/>
  <c r="Q1994" i="11"/>
  <c r="O2755" i="11"/>
  <c r="Q2755" i="11"/>
  <c r="Q1215" i="11"/>
  <c r="Q2454" i="11"/>
  <c r="O74" i="11"/>
  <c r="Q74" i="11"/>
  <c r="Q169" i="11"/>
  <c r="Q2559" i="11"/>
  <c r="O2559" i="11"/>
  <c r="Q2257" i="11"/>
  <c r="Q2646" i="11"/>
  <c r="Q2163" i="11"/>
  <c r="Q2492" i="11"/>
  <c r="Q205" i="11"/>
  <c r="Q1695" i="11"/>
  <c r="O1903" i="11"/>
  <c r="Q1903" i="11"/>
  <c r="Q1678" i="11"/>
  <c r="Q2151" i="11"/>
  <c r="Q2190" i="11"/>
  <c r="Q2649" i="11"/>
  <c r="O2595" i="11"/>
  <c r="Q2595" i="11"/>
  <c r="Q2538" i="11"/>
  <c r="Q33" i="11"/>
  <c r="Q482" i="11"/>
  <c r="Q1368" i="11"/>
  <c r="Q614" i="11"/>
  <c r="Q1275" i="11"/>
  <c r="Q1663" i="11"/>
  <c r="O1663" i="11"/>
  <c r="Q1242" i="11"/>
  <c r="O1552" i="11"/>
  <c r="Q1552" i="11"/>
  <c r="Q1006" i="11"/>
  <c r="Q265" i="11"/>
  <c r="Q491" i="11"/>
  <c r="Q1145" i="11"/>
  <c r="Q2397" i="11"/>
  <c r="Q1846" i="11"/>
  <c r="Q899" i="11"/>
  <c r="Q1756" i="11"/>
  <c r="Q1850" i="11"/>
  <c r="Q2745" i="11"/>
  <c r="Q810" i="11"/>
  <c r="Q2418" i="11"/>
  <c r="Q862" i="11"/>
  <c r="Q2099" i="11"/>
  <c r="O2099" i="11"/>
  <c r="Q12" i="11"/>
  <c r="Q2680" i="11"/>
  <c r="Q743" i="11"/>
  <c r="O743" i="11"/>
  <c r="Q2062" i="11"/>
  <c r="Q1224" i="11"/>
  <c r="Q1736" i="11"/>
  <c r="Q25" i="11"/>
  <c r="Q905" i="11"/>
  <c r="Q779" i="11"/>
  <c r="O2836" i="11"/>
  <c r="Q2836" i="11"/>
  <c r="O22" i="11"/>
  <c r="Q22" i="11"/>
  <c r="Q1182" i="11"/>
  <c r="Q1347" i="11"/>
  <c r="Q2252" i="11"/>
  <c r="Q904" i="11"/>
  <c r="Q2010" i="11"/>
  <c r="Q1642" i="11"/>
  <c r="Q2222" i="11"/>
  <c r="Q2764" i="11"/>
  <c r="O2754" i="11"/>
  <c r="Q2754" i="11"/>
  <c r="Q294" i="11"/>
  <c r="Q1253" i="11"/>
  <c r="Q1065" i="11"/>
  <c r="Q1892" i="11"/>
  <c r="O1892" i="11"/>
  <c r="Q2056" i="11"/>
  <c r="O2056" i="11"/>
  <c r="Q2569" i="11"/>
  <c r="Q572" i="11"/>
  <c r="Q1433" i="11"/>
  <c r="Q1835" i="11"/>
  <c r="Q1777" i="11"/>
  <c r="Q1203" i="11"/>
  <c r="Q409" i="11"/>
  <c r="Q1750" i="11"/>
  <c r="Q2409" i="11"/>
  <c r="Q76" i="11"/>
  <c r="Q1860" i="11"/>
  <c r="Q1417" i="11"/>
  <c r="O1127" i="11"/>
  <c r="Q1127" i="11"/>
  <c r="O890" i="11"/>
  <c r="Q890" i="11"/>
  <c r="O1129" i="11"/>
  <c r="Q1129" i="11"/>
  <c r="Q924" i="11"/>
  <c r="Q2245" i="11"/>
  <c r="Q2048" i="11"/>
  <c r="Q1379" i="11"/>
  <c r="Q1381" i="11"/>
  <c r="Q2091" i="11"/>
  <c r="O2091" i="11"/>
  <c r="O1554" i="11"/>
  <c r="Q1554" i="11"/>
  <c r="O2466" i="11"/>
  <c r="Q2466" i="11"/>
  <c r="Q1187" i="11"/>
  <c r="Q2336" i="11"/>
  <c r="Q2770" i="11"/>
  <c r="Q1443" i="11"/>
  <c r="Q419" i="11"/>
  <c r="Q2825" i="11"/>
  <c r="Q1362" i="11"/>
  <c r="Q2024" i="11"/>
  <c r="O1007" i="11"/>
  <c r="Q1007" i="11"/>
  <c r="Q2713" i="11"/>
  <c r="Q2093" i="11"/>
  <c r="O1320" i="11"/>
  <c r="Q1320" i="11"/>
  <c r="Q1742" i="11"/>
  <c r="Q2778" i="11"/>
  <c r="Q1268" i="11"/>
  <c r="O1268" i="11"/>
  <c r="O2266" i="11"/>
  <c r="Q2266" i="11"/>
  <c r="Q2269" i="11"/>
  <c r="Q2226" i="11"/>
  <c r="O736" i="11"/>
  <c r="Q736" i="11"/>
  <c r="Q2602" i="11"/>
  <c r="Q515" i="11"/>
  <c r="Q2211" i="11"/>
  <c r="Q2750" i="11"/>
  <c r="O424" i="11"/>
  <c r="Q424" i="11"/>
  <c r="Q2050" i="11"/>
  <c r="Q718" i="11"/>
  <c r="Q2531" i="11"/>
  <c r="Q293" i="11"/>
  <c r="Q2168" i="11"/>
  <c r="Q2639" i="11"/>
  <c r="Q1204" i="11"/>
  <c r="Q2232" i="11"/>
  <c r="Q93" i="11"/>
  <c r="O2332" i="11"/>
  <c r="Q2332" i="11"/>
  <c r="Q1934" i="11"/>
  <c r="Q837" i="11"/>
  <c r="Q431" i="11"/>
  <c r="Q2337" i="11"/>
  <c r="Q1402" i="11"/>
  <c r="Q261" i="11"/>
  <c r="O261" i="11"/>
  <c r="Q825" i="11"/>
  <c r="Q793" i="11"/>
  <c r="Q1865" i="11"/>
  <c r="Q70" i="11"/>
  <c r="Q195" i="11"/>
  <c r="Q1319" i="11"/>
  <c r="Q2345" i="11"/>
  <c r="Q1418" i="11"/>
  <c r="Q2831" i="11"/>
  <c r="Q740" i="11"/>
  <c r="O1779" i="11"/>
  <c r="Q1779" i="11"/>
  <c r="Q934" i="11"/>
  <c r="O934" i="11"/>
  <c r="Q2105" i="11"/>
  <c r="Q2451" i="11"/>
  <c r="Q785" i="11"/>
  <c r="Q1824" i="11"/>
  <c r="O1824" i="11"/>
  <c r="O2011" i="11"/>
  <c r="Q2011" i="11"/>
  <c r="Q473" i="11"/>
  <c r="Q2793" i="11"/>
  <c r="O2793" i="11"/>
  <c r="Q2323" i="11"/>
  <c r="O2323" i="11"/>
  <c r="O2298" i="11"/>
  <c r="Q2298" i="11"/>
  <c r="Q1194" i="11"/>
  <c r="Q865" i="11"/>
  <c r="Q992" i="11"/>
  <c r="Q2720" i="11"/>
  <c r="Q65" i="11"/>
  <c r="Q2387" i="11"/>
  <c r="O2387" i="11"/>
  <c r="Q1532" i="11"/>
  <c r="Q411" i="11"/>
  <c r="Q702" i="11"/>
  <c r="O1959" i="11"/>
  <c r="Q1959" i="11"/>
  <c r="Q2162" i="11"/>
  <c r="Q498" i="11"/>
  <c r="O498" i="11"/>
  <c r="O818" i="11"/>
  <c r="Q818" i="11"/>
  <c r="Q1262" i="11"/>
  <c r="Q388" i="11"/>
  <c r="Q1534" i="11"/>
  <c r="O2052" i="11"/>
  <c r="Q2052" i="11"/>
  <c r="Q2129" i="11"/>
  <c r="Q2432" i="11"/>
  <c r="Q1715" i="11"/>
  <c r="Q574" i="11"/>
  <c r="Q817" i="11"/>
  <c r="O817" i="11"/>
  <c r="O2725" i="11"/>
  <c r="Q2725" i="11"/>
  <c r="Q629" i="11"/>
  <c r="Q2077" i="11"/>
  <c r="Q2637" i="11"/>
  <c r="O2637" i="11"/>
  <c r="Q1054" i="11"/>
  <c r="O1054" i="11"/>
  <c r="Q2455" i="11"/>
  <c r="Q45" i="11"/>
  <c r="Q2424" i="11"/>
  <c r="Q796" i="11"/>
  <c r="Q2781" i="11"/>
  <c r="O91" i="11"/>
  <c r="Q91" i="11"/>
  <c r="Q2383" i="11"/>
  <c r="Q1083" i="11"/>
  <c r="Q2033" i="11"/>
  <c r="O444" i="11"/>
  <c r="Q444" i="11"/>
  <c r="Q791" i="11"/>
  <c r="Q1123" i="11"/>
  <c r="Q433" i="11"/>
  <c r="Q1323" i="11"/>
  <c r="Q2789" i="11"/>
  <c r="Q897" i="11"/>
  <c r="O897" i="11"/>
  <c r="Q639" i="11"/>
  <c r="Q511" i="11"/>
  <c r="Q589" i="11"/>
  <c r="O2289" i="11"/>
  <c r="Q2289" i="11"/>
  <c r="Q898" i="11"/>
  <c r="O2169" i="11"/>
  <c r="Q2169" i="11"/>
  <c r="O479" i="11"/>
  <c r="Q479" i="11"/>
  <c r="Q459" i="11"/>
  <c r="Q1979" i="11"/>
  <c r="O1979" i="11"/>
  <c r="Q77" i="11"/>
  <c r="Q1267" i="11"/>
  <c r="Q1109" i="11"/>
  <c r="Q60" i="11"/>
  <c r="Q397" i="11"/>
  <c r="O397" i="11"/>
  <c r="Q751" i="11"/>
  <c r="Q567" i="11"/>
  <c r="Q612" i="11"/>
  <c r="Q1711" i="11"/>
  <c r="Q1958" i="11"/>
  <c r="Q859" i="11"/>
  <c r="Q1158" i="11"/>
  <c r="Q402" i="11"/>
  <c r="O402" i="11"/>
  <c r="Q2516" i="11"/>
  <c r="Q1461" i="11"/>
  <c r="Q298" i="11"/>
  <c r="Q2416" i="11"/>
  <c r="Q714" i="11"/>
  <c r="Q1125" i="11"/>
  <c r="O1056" i="11"/>
  <c r="Q1056" i="11"/>
  <c r="Q1011" i="11"/>
  <c r="Q995" i="11"/>
  <c r="Q565" i="11"/>
  <c r="O565" i="11"/>
  <c r="Q1199" i="11"/>
  <c r="O763" i="11"/>
  <c r="Q763" i="11"/>
  <c r="Q1010" i="11"/>
  <c r="O1010" i="11"/>
  <c r="Q249" i="11"/>
  <c r="O2802" i="11"/>
  <c r="Q2802" i="11"/>
  <c r="Q48" i="11"/>
  <c r="Q2381" i="11"/>
  <c r="Q2520" i="11"/>
  <c r="O2520" i="11"/>
  <c r="Q1438" i="11"/>
  <c r="Q371" i="11"/>
  <c r="Q251" i="11"/>
  <c r="O1485" i="11"/>
  <c r="Q1485" i="11"/>
  <c r="Q2433" i="11"/>
  <c r="Q1113" i="11"/>
  <c r="Q695" i="11"/>
  <c r="Q721" i="11"/>
  <c r="Q1857" i="11"/>
  <c r="Q1812" i="11"/>
  <c r="O505" i="11"/>
  <c r="Q505" i="11"/>
  <c r="Q1178" i="11"/>
  <c r="Q303" i="11"/>
  <c r="Q2352" i="11"/>
  <c r="Q1849" i="11"/>
  <c r="Q582" i="11"/>
  <c r="Q437" i="11"/>
  <c r="Q764" i="11"/>
  <c r="Q1636" i="11"/>
  <c r="O1636" i="11"/>
  <c r="Q2173" i="11"/>
  <c r="Q224" i="11"/>
  <c r="O224" i="11"/>
  <c r="Q1107" i="11"/>
  <c r="Q2045" i="11"/>
  <c r="Q443" i="11"/>
  <c r="Q609" i="11"/>
  <c r="Q783" i="11"/>
  <c r="Q2581" i="11"/>
  <c r="Q853" i="11"/>
  <c r="Q2584" i="11"/>
  <c r="Q503" i="11"/>
  <c r="Q1606" i="11"/>
  <c r="Q2312" i="11"/>
  <c r="Q1923" i="11"/>
  <c r="Q788" i="11"/>
  <c r="Q2753" i="11"/>
  <c r="Q1343" i="11"/>
  <c r="Q2617" i="11"/>
  <c r="Q1791" i="11"/>
  <c r="O1791" i="11"/>
  <c r="O991" i="11"/>
  <c r="Q991" i="11"/>
  <c r="Q1326" i="11"/>
  <c r="Q219" i="11"/>
  <c r="Q789" i="11"/>
  <c r="Q1142" i="11"/>
  <c r="Q2592" i="11"/>
  <c r="Q1954" i="11"/>
  <c r="Q2507" i="11"/>
  <c r="Q2809" i="11"/>
  <c r="O2809" i="11"/>
  <c r="Q524" i="11"/>
  <c r="O1460" i="11"/>
  <c r="Q1460" i="11"/>
  <c r="Q354" i="11"/>
  <c r="Q2198" i="11"/>
  <c r="Q2308" i="11"/>
  <c r="Q2456" i="11"/>
  <c r="Q1165" i="11"/>
  <c r="Q667" i="11"/>
  <c r="O2372" i="11"/>
  <c r="Q2372" i="11"/>
  <c r="Q2294" i="11"/>
  <c r="Q1912" i="11"/>
  <c r="O946" i="11"/>
  <c r="Q946" i="11"/>
  <c r="Q1878" i="11"/>
  <c r="Q1208" i="11"/>
  <c r="Q1190" i="11"/>
  <c r="Q1719" i="11"/>
  <c r="O1719" i="11"/>
  <c r="Q657" i="11"/>
  <c r="O2127" i="11"/>
  <c r="Q2127" i="11"/>
  <c r="Q1009" i="11"/>
  <c r="Q1302" i="11"/>
  <c r="Q1887" i="11"/>
  <c r="O1887" i="11"/>
  <c r="Q1388" i="11"/>
  <c r="Q1684" i="11"/>
  <c r="Q497" i="11"/>
  <c r="Q35" i="11"/>
  <c r="Q730" i="11"/>
  <c r="Q264" i="11"/>
  <c r="Q2247" i="11"/>
  <c r="Q158" i="11"/>
  <c r="Q78" i="11"/>
  <c r="O78" i="11"/>
  <c r="Q2834" i="11"/>
  <c r="O2834" i="11"/>
  <c r="Q342" i="11"/>
  <c r="Q196" i="11"/>
  <c r="Q2254" i="11"/>
  <c r="Q2623" i="11"/>
  <c r="Q2528" i="11"/>
  <c r="O562" i="11"/>
  <c r="Q562" i="11"/>
  <c r="Q202" i="11"/>
  <c r="Q2157" i="11"/>
  <c r="Q418" i="11"/>
  <c r="Q1124" i="11"/>
  <c r="Q1471" i="11"/>
  <c r="Q1674" i="11"/>
  <c r="O159" i="11"/>
  <c r="Q159" i="11"/>
  <c r="Q1530" i="11"/>
  <c r="O593" i="11"/>
  <c r="Q593" i="11"/>
  <c r="O1917" i="11"/>
  <c r="Q1917" i="11"/>
  <c r="Q111" i="11"/>
  <c r="Q341" i="11"/>
  <c r="Q777" i="11"/>
  <c r="Q2265" i="11"/>
  <c r="Q2526" i="11"/>
  <c r="Q1765" i="11"/>
  <c r="Q2419" i="11"/>
  <c r="Q447" i="11"/>
  <c r="Q867" i="11"/>
  <c r="O867" i="11"/>
  <c r="Q1018" i="11"/>
  <c r="Q2603" i="11"/>
  <c r="O2603" i="11"/>
  <c r="Q2403" i="11"/>
  <c r="O469" i="11"/>
  <c r="Q469" i="11"/>
  <c r="Q346" i="11"/>
  <c r="Q750" i="11"/>
  <c r="Q1111" i="11"/>
  <c r="Q499" i="11"/>
  <c r="Q1148" i="11"/>
  <c r="Q1868" i="11"/>
  <c r="O1868" i="11"/>
  <c r="Q1478" i="11"/>
  <c r="O2628" i="11"/>
  <c r="Q2628" i="11"/>
  <c r="Q2799" i="11"/>
  <c r="Q2548" i="11"/>
  <c r="O2548" i="11"/>
  <c r="Q1066" i="11"/>
  <c r="O1066" i="11"/>
  <c r="Q2709" i="11"/>
  <c r="Q823" i="11"/>
  <c r="Q1036" i="11"/>
  <c r="O95" i="11"/>
  <c r="Q95" i="11"/>
  <c r="O858" i="11"/>
  <c r="Q858" i="11"/>
  <c r="Q2510" i="11"/>
  <c r="O2510" i="11"/>
  <c r="Q674" i="11"/>
  <c r="O674" i="11"/>
  <c r="Q816" i="11"/>
  <c r="Q326" i="11"/>
  <c r="Q2427" i="11"/>
  <c r="Q2231" i="11"/>
  <c r="O2231" i="11"/>
  <c r="Q570" i="11"/>
  <c r="O1656" i="11"/>
  <c r="Q1656" i="11"/>
  <c r="Q378" i="11"/>
  <c r="Q500" i="11"/>
  <c r="O2800" i="11"/>
  <c r="Q2800" i="11"/>
  <c r="Q875" i="11"/>
  <c r="O2708" i="11"/>
  <c r="Q2708" i="11"/>
  <c r="Q1622" i="11"/>
  <c r="Q2697" i="11"/>
  <c r="O2697" i="11"/>
  <c r="Q259" i="11"/>
  <c r="Q272" i="11"/>
  <c r="O272" i="11"/>
  <c r="Q49" i="11"/>
  <c r="Q278" i="11"/>
  <c r="Q1541" i="11"/>
  <c r="Q2000" i="11"/>
  <c r="Q1169" i="11"/>
  <c r="Q2253" i="11"/>
  <c r="Q47" i="11"/>
  <c r="Q870" i="11"/>
  <c r="O870" i="11"/>
  <c r="Q2815" i="11"/>
  <c r="Q2786" i="11"/>
  <c r="Q1434" i="11"/>
  <c r="Q1027" i="11"/>
  <c r="O2715" i="11"/>
  <c r="Q2715" i="11"/>
  <c r="O2341" i="11"/>
  <c r="Q2341" i="11"/>
  <c r="Q508" i="11"/>
  <c r="Q819" i="11"/>
  <c r="Q327" i="11"/>
  <c r="Q119" i="11"/>
  <c r="O119" i="11"/>
  <c r="Q1831" i="11"/>
  <c r="O1831" i="11"/>
  <c r="Q2733" i="11"/>
  <c r="Q2769" i="11"/>
  <c r="Q1159" i="11"/>
  <c r="O1159" i="11"/>
  <c r="Q1458" i="11"/>
  <c r="Q207" i="11"/>
  <c r="O1175" i="11"/>
  <c r="Q1175" i="11"/>
  <c r="Q2648" i="11"/>
  <c r="Q603" i="11"/>
  <c r="Q2478" i="11"/>
  <c r="Q2047" i="11"/>
  <c r="O1650" i="11"/>
  <c r="Q1650" i="11"/>
  <c r="Q1064" i="11"/>
  <c r="Q1648" i="11"/>
  <c r="Q390" i="11"/>
  <c r="Q2044" i="11"/>
  <c r="O2044" i="11"/>
  <c r="Q209" i="11"/>
  <c r="Q1052" i="11"/>
  <c r="Q2006" i="11"/>
  <c r="Q180" i="11"/>
  <c r="O180" i="11"/>
  <c r="Q1583" i="11"/>
  <c r="O1174" i="11"/>
  <c r="Q1174" i="11"/>
  <c r="Q671" i="11"/>
  <c r="O671" i="11"/>
  <c r="Q364" i="11"/>
  <c r="O1880" i="11"/>
  <c r="Q1880" i="11"/>
  <c r="Q1314" i="11"/>
  <c r="Q1740" i="11"/>
  <c r="Q1202" i="11"/>
  <c r="Q2705" i="11"/>
  <c r="O2705" i="11"/>
  <c r="Q1709" i="11"/>
  <c r="O1709" i="11"/>
  <c r="Q1339" i="11"/>
  <c r="O1339" i="11"/>
  <c r="Q1820" i="11"/>
  <c r="Q2393" i="11"/>
  <c r="Q107" i="11"/>
  <c r="Q17" i="11"/>
  <c r="D18" i="6" s="1"/>
  <c r="Q16" i="11"/>
  <c r="D17" i="6" s="1"/>
  <c r="Q1426" i="11"/>
  <c r="Q1574" i="11"/>
  <c r="Q806" i="11"/>
  <c r="Q1613" i="11"/>
  <c r="Q1045" i="11"/>
  <c r="O1851" i="11"/>
  <c r="Q1851" i="11"/>
  <c r="O2817" i="11"/>
  <c r="Q2817" i="11"/>
  <c r="Q131" i="11"/>
  <c r="Q174" i="11"/>
  <c r="Q2517" i="11"/>
  <c r="O2804" i="11"/>
  <c r="Q2804" i="11"/>
  <c r="Q2220" i="11"/>
  <c r="O2220" i="11"/>
  <c r="Q1970" i="11"/>
  <c r="O1970" i="11"/>
  <c r="Q1365" i="11"/>
  <c r="Q809" i="11"/>
  <c r="O809" i="11"/>
  <c r="Q1767" i="11"/>
  <c r="Q2057" i="11"/>
  <c r="O2057" i="11"/>
  <c r="Q1592" i="11"/>
  <c r="Q2840" i="11"/>
  <c r="O2840" i="11"/>
  <c r="Q1638" i="11"/>
  <c r="Q173" i="11"/>
  <c r="Q805" i="11"/>
  <c r="Q2051" i="11"/>
  <c r="Q1184" i="11"/>
  <c r="Q1573" i="11"/>
  <c r="Q2695" i="11"/>
  <c r="O2695" i="11"/>
  <c r="Q64" i="11"/>
  <c r="Q67" i="11"/>
  <c r="Q2629" i="11"/>
  <c r="O2629" i="11"/>
  <c r="O1710" i="11"/>
  <c r="Q1710" i="11"/>
  <c r="O1587" i="11"/>
  <c r="Q1587" i="11"/>
  <c r="Q458" i="11"/>
  <c r="Q1227" i="11"/>
  <c r="Q1334" i="11"/>
  <c r="Q1668" i="11"/>
  <c r="O2441" i="11"/>
  <c r="Q2441" i="11"/>
  <c r="Q2614" i="11"/>
  <c r="Q2782" i="11"/>
  <c r="Q2493" i="11"/>
  <c r="Q1488" i="11"/>
  <c r="O1488" i="11"/>
  <c r="Q869" i="11"/>
  <c r="O869" i="11"/>
  <c r="Q234" i="11"/>
  <c r="Q2038" i="11"/>
  <c r="Q2184" i="11"/>
  <c r="Q2201" i="11"/>
  <c r="Q672" i="11"/>
  <c r="Q1431" i="11"/>
  <c r="Q472" i="11"/>
  <c r="Q369" i="11"/>
  <c r="O1156" i="11"/>
  <c r="Q1156" i="11"/>
  <c r="Q1847" i="11"/>
  <c r="Q2355" i="11"/>
  <c r="Q1815" i="11"/>
  <c r="Q1239" i="11"/>
  <c r="Q2167" i="11"/>
  <c r="Q2191" i="11"/>
  <c r="Q152" i="11"/>
  <c r="Q488" i="11"/>
  <c r="Q539" i="11"/>
  <c r="Q2428" i="11"/>
  <c r="Q1527" i="11"/>
  <c r="O1527" i="11"/>
  <c r="Q1155" i="11"/>
  <c r="Q2694" i="11"/>
  <c r="O2694" i="11"/>
  <c r="Q2274" i="11"/>
  <c r="Q1522" i="11"/>
  <c r="Q2692" i="11"/>
  <c r="Q1136" i="11"/>
  <c r="Q2525" i="11"/>
  <c r="Q292" i="11"/>
  <c r="Q501" i="11"/>
  <c r="Q2719" i="11"/>
  <c r="Q861" i="11"/>
  <c r="Q430" i="11"/>
  <c r="Q2002" i="11"/>
  <c r="Q742" i="11"/>
  <c r="O742" i="11"/>
  <c r="Q395" i="11"/>
  <c r="Q2365" i="11"/>
  <c r="Q1758" i="11"/>
  <c r="Q2790" i="11"/>
  <c r="Q2593" i="11"/>
  <c r="O2593" i="11"/>
  <c r="Q1029" i="11"/>
  <c r="Q1475" i="11"/>
  <c r="O1475" i="11"/>
  <c r="Q1926" i="11"/>
  <c r="Q993" i="11"/>
  <c r="Q2791" i="11"/>
  <c r="Q2238" i="11"/>
  <c r="Q301" i="11"/>
  <c r="Q2043" i="11"/>
  <c r="Q2440" i="11"/>
  <c r="Q1105" i="11"/>
  <c r="O766" i="11"/>
  <c r="Q766" i="11"/>
  <c r="Q2417" i="11"/>
  <c r="O2072" i="11"/>
  <c r="Q2072" i="11"/>
  <c r="Q1998" i="11"/>
  <c r="Q1278" i="11"/>
  <c r="Q386" i="11"/>
  <c r="O386" i="11"/>
  <c r="Q1419" i="11"/>
  <c r="Q694" i="11"/>
  <c r="O2363" i="11"/>
  <c r="Q2363" i="11"/>
  <c r="Q1063" i="11"/>
  <c r="Q1357" i="11"/>
  <c r="Q532" i="11"/>
  <c r="Q2098" i="11"/>
  <c r="Q2652" i="11"/>
  <c r="Q1220" i="11"/>
  <c r="O1220" i="11"/>
  <c r="O908" i="11"/>
  <c r="Q908" i="11"/>
  <c r="Q487" i="11"/>
  <c r="Q547" i="11"/>
  <c r="Q254" i="11"/>
  <c r="O375" i="11"/>
  <c r="Q375" i="11"/>
  <c r="Q132" i="11"/>
  <c r="Q2590" i="11"/>
  <c r="O1395" i="11"/>
  <c r="Q1395" i="11"/>
  <c r="Q626" i="11"/>
  <c r="Q325" i="11"/>
  <c r="Q1701" i="11"/>
  <c r="O1701" i="11"/>
  <c r="Q1435" i="11"/>
  <c r="O534" i="11"/>
  <c r="Q534" i="11"/>
  <c r="Q2087" i="11"/>
  <c r="O2730" i="11"/>
  <c r="Q2730" i="11"/>
  <c r="Q1008" i="11"/>
  <c r="O1008" i="11"/>
  <c r="Q771" i="11"/>
  <c r="Q619" i="11"/>
  <c r="Q549" i="11"/>
  <c r="Q2566" i="11"/>
  <c r="Q242" i="11"/>
  <c r="O242" i="11"/>
  <c r="Q2358" i="11"/>
  <c r="Q1953" i="11"/>
  <c r="O1953" i="11"/>
  <c r="Q116" i="11"/>
  <c r="Q1625" i="11"/>
  <c r="Q1916" i="11"/>
  <c r="O1916" i="11"/>
  <c r="Q2197" i="11"/>
  <c r="Q2679" i="11"/>
  <c r="Q933" i="11"/>
  <c r="O1627" i="11"/>
  <c r="Q1627" i="11"/>
  <c r="Q2465" i="11"/>
  <c r="Q1366" i="11"/>
  <c r="Q1494" i="11"/>
  <c r="Q604" i="11"/>
  <c r="Q640" i="11"/>
  <c r="Q1291" i="11"/>
  <c r="Q1590" i="11"/>
  <c r="Q1236" i="11"/>
  <c r="O1236" i="11"/>
  <c r="Q610" i="11"/>
  <c r="Q26" i="11"/>
  <c r="Q2260" i="11"/>
  <c r="Q2618" i="11"/>
  <c r="Q2079" i="11"/>
  <c r="O2079" i="11"/>
  <c r="Q2597" i="11"/>
  <c r="O85" i="11"/>
  <c r="Q85" i="11"/>
  <c r="Q970" i="11"/>
  <c r="Q137" i="11"/>
  <c r="O1698" i="11"/>
  <c r="Q1698" i="11"/>
  <c r="Q2761" i="11"/>
  <c r="O2761" i="11"/>
  <c r="Q2234" i="11"/>
  <c r="O2234" i="11"/>
  <c r="Q1664" i="11"/>
  <c r="O167" i="11"/>
  <c r="Q167" i="11"/>
  <c r="Q2475" i="11"/>
  <c r="Q335" i="11"/>
  <c r="Q2177" i="11"/>
  <c r="Q2119" i="11"/>
  <c r="Q112" i="11"/>
  <c r="Q713" i="11"/>
  <c r="Q945" i="11"/>
  <c r="Q2239" i="11"/>
  <c r="Q2008" i="11"/>
  <c r="Q1637" i="11"/>
  <c r="O1637" i="11"/>
  <c r="Q835" i="11"/>
  <c r="Q698" i="11"/>
  <c r="Q521" i="11"/>
  <c r="Q2794" i="11"/>
  <c r="O1373" i="11"/>
  <c r="Q1373" i="11"/>
  <c r="Q840" i="11"/>
  <c r="Q677" i="11"/>
  <c r="Q1508" i="11"/>
  <c r="O947" i="11"/>
  <c r="Q947" i="11"/>
  <c r="Q290" i="11"/>
  <c r="O290" i="11"/>
  <c r="Q546" i="11"/>
  <c r="O741" i="11"/>
  <c r="Q741" i="11"/>
  <c r="Q2462" i="11"/>
  <c r="Q2208" i="11"/>
  <c r="Q1500" i="11"/>
  <c r="O2544" i="11"/>
  <c r="Q2544" i="11"/>
  <c r="O2758" i="11"/>
  <c r="Q2758" i="11"/>
  <c r="Q2486" i="11"/>
  <c r="Q2039" i="11"/>
  <c r="Q2744" i="11"/>
  <c r="O100" i="11"/>
  <c r="Q100" i="11"/>
  <c r="Q232" i="11"/>
  <c r="Q2219" i="11"/>
  <c r="O333" i="11"/>
  <c r="Q333" i="11"/>
  <c r="O1367" i="11"/>
  <c r="Q1367" i="11"/>
  <c r="Q2627" i="11"/>
  <c r="Q1551" i="11"/>
  <c r="O1551" i="11"/>
  <c r="Q1060" i="11"/>
  <c r="Q1989" i="11"/>
  <c r="Q2536" i="11"/>
  <c r="Q1811" i="11"/>
  <c r="Q1164" i="11"/>
  <c r="Q1977" i="11"/>
  <c r="Q1877" i="11"/>
  <c r="Q2643" i="11"/>
  <c r="O2643" i="11"/>
  <c r="Q2575" i="11"/>
  <c r="Q118" i="11"/>
  <c r="Q1073" i="11"/>
  <c r="Q1120" i="11"/>
  <c r="Q376" i="11"/>
  <c r="Q2787" i="11"/>
  <c r="Q1153" i="11"/>
  <c r="O2144" i="11"/>
  <c r="Q2144" i="11"/>
  <c r="Q188" i="11"/>
  <c r="O188" i="11"/>
  <c r="O321" i="11"/>
  <c r="Q321" i="11"/>
  <c r="Q215" i="11"/>
  <c r="Q2728" i="11"/>
  <c r="O2749" i="11"/>
  <c r="Q2749" i="11"/>
  <c r="Q2688" i="11"/>
  <c r="O2196" i="11"/>
  <c r="Q2196" i="11"/>
  <c r="Q1049" i="11"/>
  <c r="Q757" i="11"/>
  <c r="O1479" i="11"/>
  <c r="Q1479" i="11"/>
  <c r="Q1961" i="11"/>
  <c r="O1961" i="11"/>
  <c r="Q1559" i="11"/>
  <c r="Q800" i="11"/>
  <c r="O800" i="11"/>
  <c r="Q2410" i="11"/>
  <c r="Q2213" i="11"/>
  <c r="Q208" i="11"/>
  <c r="O1863" i="11"/>
  <c r="Q1863" i="11"/>
  <c r="Q758" i="11"/>
  <c r="Q352" i="11"/>
  <c r="O43" i="11"/>
  <c r="Q43" i="11"/>
  <c r="Q958" i="11"/>
  <c r="Q2389" i="11"/>
  <c r="Q130" i="11"/>
  <c r="Q2670" i="11"/>
  <c r="O2670" i="11"/>
  <c r="Q2814" i="11"/>
  <c r="O1659" i="11"/>
  <c r="Q1659" i="11"/>
  <c r="O1329" i="11"/>
  <c r="Q1329" i="11"/>
  <c r="Q2640" i="11"/>
  <c r="Q1894" i="11"/>
  <c r="Q467" i="11"/>
  <c r="Q1288" i="11"/>
  <c r="O1288" i="11"/>
  <c r="Q281" i="11"/>
  <c r="Q1853" i="11"/>
  <c r="O594" i="11"/>
  <c r="Q594" i="11"/>
  <c r="Q2359" i="11"/>
  <c r="Q1497" i="11"/>
  <c r="O2221" i="11"/>
  <c r="Q2221" i="11"/>
  <c r="Q2012" i="11"/>
  <c r="O2012" i="11"/>
  <c r="O1581" i="11"/>
  <c r="Q1581" i="11"/>
  <c r="Q2572" i="11"/>
  <c r="Q1312" i="11"/>
  <c r="Q641" i="11"/>
  <c r="Q1948" i="11"/>
  <c r="Q575" i="11"/>
  <c r="O575" i="11"/>
  <c r="Q2557" i="11"/>
  <c r="Q2748" i="11"/>
  <c r="Q1833" i="11"/>
  <c r="Q1315" i="11"/>
  <c r="Q256" i="11"/>
  <c r="Q738" i="11"/>
  <c r="O738" i="11"/>
  <c r="Q2661" i="11"/>
  <c r="Q14" i="11"/>
  <c r="D15" i="6" s="1"/>
  <c r="Q1816" i="11"/>
  <c r="Q1662" i="11"/>
  <c r="Q276" i="11"/>
  <c r="O276" i="11"/>
  <c r="Q920" i="11"/>
  <c r="Q2678" i="11"/>
  <c r="O2678" i="11"/>
  <c r="Q2083" i="11"/>
  <c r="Q379" i="11"/>
  <c r="Q59" i="11"/>
  <c r="Q1951" i="11"/>
  <c r="O2784" i="11"/>
  <c r="Q2784" i="11"/>
  <c r="O44" i="11"/>
  <c r="Q44" i="11"/>
  <c r="Q2018" i="11"/>
  <c r="O2018" i="11"/>
  <c r="Q2327" i="11"/>
  <c r="Q1626" i="11"/>
  <c r="Q621" i="11"/>
  <c r="O621" i="11"/>
  <c r="Q1138" i="11"/>
  <c r="Q1962" i="11"/>
  <c r="Q821" i="11"/>
  <c r="Q1965" i="11"/>
  <c r="Q1146" i="11"/>
  <c r="Q228" i="11"/>
  <c r="Q181" i="11"/>
  <c r="Q350" i="11"/>
  <c r="Q2549" i="11"/>
  <c r="Q233" i="11"/>
  <c r="Q2293" i="11"/>
  <c r="O2293" i="11"/>
  <c r="Q571" i="11"/>
  <c r="O888" i="11"/>
  <c r="Q888" i="11"/>
  <c r="Q2192" i="11"/>
  <c r="Q1746" i="11"/>
  <c r="O1768" i="11"/>
  <c r="Q1768" i="11"/>
  <c r="Q460" i="11"/>
  <c r="Q799" i="11"/>
  <c r="O2777" i="11"/>
  <c r="Q2777" i="11"/>
  <c r="Q2605" i="11"/>
  <c r="Q2059" i="11"/>
  <c r="Q1827" i="11"/>
  <c r="Q839" i="11"/>
  <c r="Q484" i="11"/>
  <c r="Q2066" i="11"/>
  <c r="Q99" i="11"/>
  <c r="Q213" i="11"/>
  <c r="Q2821" i="11"/>
  <c r="O2821" i="11"/>
  <c r="Q1514" i="11"/>
  <c r="Q1207" i="11"/>
  <c r="O1603" i="11"/>
  <c r="Q1603" i="11"/>
  <c r="Q2326" i="11"/>
  <c r="Q868" i="11"/>
  <c r="Q2676" i="11"/>
  <c r="Q2080" i="11"/>
  <c r="Q128" i="11"/>
  <c r="O128" i="11"/>
  <c r="O117" i="11"/>
  <c r="Q117" i="11"/>
  <c r="Q474" i="11"/>
  <c r="Q1430" i="11"/>
  <c r="O1430" i="11"/>
  <c r="Q1945" i="11"/>
  <c r="Q854" i="11"/>
  <c r="Q804" i="11"/>
  <c r="Q97" i="11"/>
  <c r="Q1855" i="11"/>
  <c r="O275" i="11"/>
  <c r="Q275" i="11"/>
  <c r="Q1198" i="11"/>
  <c r="O1198" i="11"/>
  <c r="Q435" i="11"/>
  <c r="O435" i="11"/>
  <c r="Q2656" i="11"/>
  <c r="O1493" i="11"/>
  <c r="Q1493" i="11"/>
  <c r="Q146" i="11"/>
  <c r="Q1889" i="11"/>
  <c r="Q1106" i="11"/>
  <c r="Q349" i="11"/>
  <c r="Q2143" i="11"/>
  <c r="Q2084" i="11"/>
  <c r="Q1333" i="11"/>
  <c r="Q2005" i="11"/>
  <c r="Q1519" i="11"/>
  <c r="O1519" i="11"/>
  <c r="O135" i="11"/>
  <c r="Q135" i="11"/>
  <c r="Q2474" i="11"/>
  <c r="Q942" i="11"/>
  <c r="O942" i="11"/>
  <c r="Q2506" i="11"/>
  <c r="O2506" i="11"/>
  <c r="Q1744" i="11"/>
  <c r="Q71" i="11"/>
  <c r="Q1042" i="11"/>
  <c r="O1269" i="11"/>
  <c r="Q1269" i="11"/>
  <c r="Q1707" i="11"/>
  <c r="Q2498" i="11"/>
  <c r="Q2523" i="11"/>
  <c r="Q1728" i="11"/>
  <c r="O1728" i="11"/>
  <c r="Q318" i="11"/>
  <c r="Q2788" i="11"/>
  <c r="Q973" i="11"/>
  <c r="Q2742" i="11"/>
  <c r="Q392" i="11"/>
  <c r="O392" i="11"/>
  <c r="Q2657" i="11"/>
  <c r="Q1170" i="11"/>
  <c r="Q1415" i="11"/>
  <c r="Q559" i="11"/>
  <c r="Q2813" i="11"/>
  <c r="Q2806" i="11"/>
  <c r="Q2496" i="11"/>
  <c r="O2496" i="11"/>
  <c r="Q306" i="11"/>
  <c r="Q914" i="11"/>
  <c r="Q963" i="11"/>
  <c r="Q985" i="11"/>
  <c r="Q2374" i="11"/>
  <c r="Q1369" i="11"/>
  <c r="Q922" i="11"/>
  <c r="Q127" i="11"/>
  <c r="Q2282" i="11"/>
  <c r="Q478" i="11"/>
  <c r="Q2843" i="11"/>
  <c r="Q2406" i="11"/>
  <c r="Q2736" i="11"/>
  <c r="Q689" i="11"/>
  <c r="Q2560" i="11"/>
  <c r="Q2589" i="11"/>
  <c r="Q729" i="11"/>
  <c r="Q2259" i="11"/>
  <c r="O2259" i="11"/>
  <c r="Q1030" i="11"/>
  <c r="Q681" i="11"/>
  <c r="Q30" i="11"/>
  <c r="Q2055" i="11"/>
  <c r="Q1331" i="11"/>
  <c r="Q852" i="11"/>
  <c r="Q1734" i="11"/>
  <c r="Q1683" i="11"/>
  <c r="O1683" i="11"/>
  <c r="Q2586" i="11"/>
  <c r="Q1807" i="11"/>
  <c r="Q68" i="11"/>
  <c r="Q110" i="11"/>
  <c r="O2473" i="11"/>
  <c r="Q2473" i="11"/>
  <c r="Q2573" i="11"/>
  <c r="O2573" i="11"/>
  <c r="Q1491" i="11"/>
  <c r="O1491" i="11"/>
  <c r="Q1976" i="11"/>
  <c r="Q634" i="11"/>
  <c r="Q21" i="11"/>
  <c r="O1743" i="11"/>
  <c r="Q1743" i="11"/>
  <c r="Q563" i="11"/>
  <c r="Q1721" i="11"/>
  <c r="Q1092" i="11"/>
  <c r="O1424" i="11"/>
  <c r="Q1424" i="11"/>
  <c r="Q1898" i="11"/>
  <c r="O1898" i="11"/>
  <c r="Q1100" i="11"/>
  <c r="Q1257" i="11"/>
  <c r="O1257" i="11"/>
  <c r="Q2280" i="11"/>
  <c r="Q1950" i="11"/>
  <c r="Q803" i="11"/>
  <c r="O803" i="11"/>
  <c r="Q367" i="11"/>
  <c r="Q1510" i="11"/>
  <c r="O1303" i="11"/>
  <c r="Q1303" i="11"/>
  <c r="Q1287" i="11"/>
  <c r="O415" i="11"/>
  <c r="Q415" i="11"/>
  <c r="Q1440" i="11"/>
  <c r="O1440" i="11"/>
  <c r="Q2150" i="11"/>
  <c r="Q1661" i="11"/>
  <c r="Q2457" i="11"/>
  <c r="O2457" i="11"/>
  <c r="Q753" i="11"/>
  <c r="Q1047" i="11"/>
  <c r="Q1974" i="11"/>
  <c r="Q2267" i="11"/>
  <c r="O1370" i="11"/>
  <c r="Q1370" i="11"/>
  <c r="Q403" i="11"/>
  <c r="Q556" i="11"/>
  <c r="O310" i="11"/>
  <c r="Q310" i="11"/>
  <c r="O1555" i="11"/>
  <c r="Q1555" i="11"/>
  <c r="Q420" i="11"/>
  <c r="Q191" i="11"/>
  <c r="Q1055" i="11"/>
  <c r="Q2101" i="11"/>
  <c r="Q2320" i="11"/>
  <c r="O2107" i="11"/>
  <c r="Q2107" i="11"/>
  <c r="Q1840" i="11"/>
  <c r="Q37" i="11"/>
  <c r="Q286" i="11"/>
  <c r="O204" i="11"/>
  <c r="Q204" i="11"/>
  <c r="Q160" i="11"/>
  <c r="Q161" i="11"/>
  <c r="O2402" i="11"/>
  <c r="Q2402" i="11"/>
  <c r="Q642" i="11"/>
  <c r="O642" i="11"/>
  <c r="Q903" i="11"/>
  <c r="Q2445" i="11"/>
  <c r="Q1930" i="11"/>
  <c r="Q1441" i="11"/>
  <c r="O618" i="11"/>
  <c r="Q618" i="11"/>
  <c r="Q544" i="11"/>
  <c r="O544" i="11"/>
  <c r="Q492" i="11"/>
  <c r="O923" i="11"/>
  <c r="Q923" i="11"/>
  <c r="Q1828" i="11"/>
  <c r="Q2161" i="11"/>
  <c r="Q1591" i="11"/>
  <c r="O720" i="11"/>
  <c r="Q720" i="11"/>
  <c r="Q780" i="11"/>
  <c r="Q2439" i="11"/>
  <c r="Q226" i="11"/>
  <c r="Q157" i="11"/>
  <c r="Q948" i="11"/>
  <c r="Q288" i="11"/>
  <c r="Q2647" i="11"/>
  <c r="Q2272" i="11"/>
  <c r="Q1931" i="11"/>
  <c r="Q850" i="11"/>
  <c r="Q2833" i="11"/>
  <c r="Q1550" i="11"/>
  <c r="Q2379" i="11"/>
  <c r="O2379" i="11"/>
  <c r="Q968" i="11"/>
  <c r="Q1884" i="11"/>
  <c r="O1884" i="11"/>
  <c r="Q2195" i="11"/>
  <c r="Q1013" i="11"/>
  <c r="O1206" i="11"/>
  <c r="Q1206" i="11"/>
  <c r="Q1681" i="11"/>
  <c r="O1681" i="11"/>
  <c r="Q2837" i="11"/>
  <c r="Q2058" i="11"/>
  <c r="Q831" i="11"/>
  <c r="Q1675" i="11"/>
  <c r="Q266" i="11"/>
  <c r="Q723" i="11"/>
  <c r="O879" i="11"/>
  <c r="Q879" i="11"/>
  <c r="Q1322" i="11"/>
  <c r="O1322" i="11"/>
  <c r="Q1173" i="11"/>
  <c r="O106" i="11"/>
  <c r="Q106" i="11"/>
  <c r="Q759" i="11"/>
  <c r="O2608" i="11"/>
  <c r="Q2608" i="11"/>
  <c r="O449" i="11"/>
  <c r="Q449" i="11"/>
  <c r="Q2405" i="11"/>
  <c r="Q1830" i="11"/>
  <c r="Q1487" i="11"/>
  <c r="Q2103" i="11"/>
  <c r="Q1608" i="11"/>
  <c r="Q271" i="11"/>
  <c r="Q1535" i="11"/>
  <c r="Q1836" i="11"/>
  <c r="Q1842" i="11"/>
  <c r="Q2563" i="11"/>
  <c r="Q2448" i="11"/>
  <c r="Q2659" i="11"/>
  <c r="Q1692" i="11"/>
  <c r="O1692" i="11"/>
  <c r="Q483" i="11"/>
  <c r="Q676" i="11"/>
  <c r="Q726" i="11"/>
  <c r="O726" i="11"/>
  <c r="O1301" i="11"/>
  <c r="Q1301" i="11"/>
  <c r="Q722" i="11"/>
  <c r="Q62" i="11"/>
  <c r="O2380" i="11"/>
  <c r="Q2380" i="11"/>
  <c r="Q340" i="11"/>
  <c r="O340" i="11"/>
  <c r="Q1730" i="11"/>
  <c r="Q784" i="11"/>
  <c r="O557" i="11"/>
  <c r="Q557" i="11"/>
  <c r="Q882" i="11"/>
  <c r="Q1012" i="11"/>
  <c r="Q2360" i="11"/>
  <c r="O504" i="11"/>
  <c r="Q504" i="11"/>
  <c r="Q1602" i="11"/>
  <c r="Q150" i="11"/>
  <c r="Q1589" i="11"/>
  <c r="Q1468" i="11"/>
  <c r="Q769" i="11"/>
  <c r="Q129" i="11"/>
  <c r="Q2558" i="11"/>
  <c r="O1229" i="11"/>
  <c r="Q1229" i="11"/>
  <c r="Q1890" i="11"/>
  <c r="Q774" i="11"/>
  <c r="Q1414" i="11"/>
  <c r="Q1956" i="11"/>
  <c r="O2125" i="11"/>
  <c r="Q2125" i="11"/>
  <c r="Q2485" i="11"/>
  <c r="Q1386" i="11"/>
  <c r="Q1108" i="11"/>
  <c r="Q1753" i="11"/>
  <c r="Q2256" i="11"/>
  <c r="Q1854" i="11"/>
  <c r="O1841" i="11"/>
  <c r="Q1841" i="11"/>
  <c r="Q833" i="11"/>
  <c r="Q1406" i="11"/>
  <c r="Q1511" i="11"/>
  <c r="Q1735" i="11"/>
  <c r="Q1266" i="11"/>
  <c r="Q663" i="11"/>
  <c r="Q2185" i="11"/>
  <c r="Q1649" i="11"/>
  <c r="O51" i="11"/>
  <c r="Q51" i="11"/>
  <c r="O2476" i="11"/>
  <c r="Q2476" i="11"/>
  <c r="O2527" i="11"/>
  <c r="Q2527" i="11"/>
  <c r="Q2578" i="11"/>
  <c r="Q305" i="11"/>
  <c r="Q749" i="11"/>
  <c r="Q2846" i="11"/>
  <c r="Q143" i="11"/>
  <c r="O143" i="11"/>
  <c r="Q87" i="11"/>
  <c r="O2095" i="11"/>
  <c r="Q2095" i="11"/>
  <c r="Q2702" i="11"/>
  <c r="Q643" i="11"/>
  <c r="O643" i="11"/>
  <c r="Q1327" i="11"/>
  <c r="Q1599" i="11"/>
  <c r="Q2370" i="11"/>
  <c r="Q124" i="11"/>
  <c r="Q1271" i="11"/>
  <c r="O1271" i="11"/>
  <c r="O1748" i="11"/>
  <c r="Q1748" i="11"/>
  <c r="Q883" i="11"/>
  <c r="Q768" i="11"/>
  <c r="Q834" i="11"/>
  <c r="Q1696" i="11"/>
  <c r="Q1082" i="11"/>
  <c r="Q2613" i="11"/>
  <c r="Q2823" i="11"/>
  <c r="O2823" i="11"/>
  <c r="Q1332" i="11"/>
  <c r="O1332" i="11"/>
  <c r="Q2126" i="11"/>
  <c r="Q311" i="11"/>
  <c r="O311" i="11"/>
  <c r="Q660" i="11"/>
  <c r="O319" i="11"/>
  <c r="Q319" i="11"/>
  <c r="Q941" i="11"/>
  <c r="Q1614" i="11"/>
  <c r="Q2585" i="11"/>
  <c r="O2585" i="11"/>
  <c r="Q1281" i="11"/>
  <c r="Q578" i="11"/>
  <c r="Q2229" i="11"/>
  <c r="Q90" i="11"/>
  <c r="Q446" i="11"/>
  <c r="Q982" i="11"/>
  <c r="Q495" i="11"/>
  <c r="Q2186" i="11"/>
  <c r="Q2468" i="11"/>
  <c r="Q1211" i="11"/>
  <c r="Q9" i="11"/>
  <c r="D10" i="6" s="1"/>
  <c r="Q297" i="11"/>
  <c r="Q2287" i="11"/>
  <c r="Q104" i="11"/>
  <c r="O104" i="11"/>
  <c r="Q1117" i="11"/>
  <c r="O1117" i="11"/>
  <c r="Q144" i="11"/>
  <c r="Q943" i="11"/>
  <c r="Q1870" i="11"/>
  <c r="Q2310" i="11"/>
  <c r="O1149" i="11"/>
  <c r="Q1149" i="11"/>
  <c r="O1490" i="11"/>
  <c r="Q1490" i="11"/>
  <c r="Q1545" i="11"/>
  <c r="Q2228" i="11"/>
  <c r="Q650" i="11"/>
  <c r="O377" i="11"/>
  <c r="Q377" i="11"/>
  <c r="Q189" i="11"/>
  <c r="Q1416" i="11"/>
  <c r="Q756" i="11"/>
  <c r="O756" i="11"/>
  <c r="Q901" i="11"/>
  <c r="O2216" i="11"/>
  <c r="Q2216" i="11"/>
  <c r="Q1952" i="11"/>
  <c r="Q1666" i="11"/>
  <c r="Q337" i="11"/>
  <c r="Q2556" i="11"/>
  <c r="Q2268" i="11"/>
  <c r="O2268" i="11"/>
  <c r="Q1282" i="11"/>
  <c r="Q1776" i="11"/>
  <c r="Q1657" i="11"/>
  <c r="Q548" i="11"/>
  <c r="Q2369" i="11"/>
  <c r="Q2704" i="11"/>
  <c r="Q2104" i="11"/>
  <c r="O2104" i="11"/>
  <c r="O316" i="11"/>
  <c r="Q316" i="11"/>
  <c r="Q1151" i="11"/>
  <c r="Q2078" i="11"/>
  <c r="Q2718" i="11"/>
  <c r="Q661" i="11"/>
  <c r="Q2716" i="11"/>
  <c r="Q2251" i="11"/>
  <c r="O2251" i="11"/>
  <c r="Q289" i="11"/>
  <c r="Q2568" i="11"/>
  <c r="Q1677" i="11"/>
  <c r="Q2775" i="11"/>
  <c r="Q2686" i="11"/>
  <c r="O229" i="11"/>
  <c r="Q229" i="11"/>
  <c r="Q507" i="11"/>
  <c r="O507" i="11"/>
  <c r="Q1560" i="11"/>
  <c r="Q109" i="11"/>
  <c r="O1646" i="11"/>
  <c r="Q1646" i="11"/>
  <c r="Q2845" i="11"/>
  <c r="Q2824" i="11"/>
  <c r="Q1526" i="11"/>
  <c r="Q685" i="11"/>
  <c r="Q1518" i="11"/>
  <c r="Q1821" i="11"/>
  <c r="Q866" i="11"/>
  <c r="O866" i="11"/>
  <c r="Q1249" i="11"/>
  <c r="O1249" i="11"/>
  <c r="O1466" i="11"/>
  <c r="Q1466" i="11"/>
  <c r="Q1633" i="11"/>
  <c r="O1633" i="11"/>
  <c r="O2537" i="11"/>
  <c r="Q2537" i="11"/>
  <c r="Q2771" i="11"/>
  <c r="O2771" i="11"/>
  <c r="Q217" i="11"/>
  <c r="Q1529" i="11"/>
  <c r="Q2309" i="11"/>
  <c r="Q1969" i="11"/>
  <c r="O1910" i="11"/>
  <c r="Q1910" i="11"/>
  <c r="Q108" i="11"/>
  <c r="Q1057" i="11"/>
  <c r="Q516" i="11"/>
  <c r="Q1404" i="11"/>
  <c r="Q2013" i="11"/>
  <c r="O2013" i="11"/>
  <c r="O332" i="11"/>
  <c r="Q332" i="11"/>
  <c r="Q1584" i="11"/>
  <c r="O1584" i="11"/>
  <c r="Q540" i="11"/>
  <c r="Q19" i="11"/>
  <c r="Q2291" i="11"/>
  <c r="Q2596" i="11"/>
  <c r="Q1686" i="11"/>
  <c r="Q381" i="11"/>
  <c r="Q69" i="11"/>
  <c r="Q1548" i="11"/>
  <c r="Q1694" i="11"/>
  <c r="O705" i="11"/>
  <c r="Q705" i="11"/>
  <c r="Q1240" i="11"/>
  <c r="Q919" i="11"/>
  <c r="O919" i="11"/>
  <c r="Q977" i="11"/>
  <c r="Q1596" i="11"/>
  <c r="Q519" i="11"/>
  <c r="O622" i="11"/>
  <c r="Q622" i="11"/>
  <c r="Q930" i="11"/>
  <c r="Q815" i="11"/>
  <c r="O2242" i="11"/>
  <c r="Q2242" i="11"/>
  <c r="Q300" i="11"/>
  <c r="Q1310" i="11"/>
  <c r="Q2497" i="11"/>
  <c r="O2497" i="11"/>
  <c r="O2241" i="11"/>
  <c r="Q2241" i="11"/>
  <c r="Q2328" i="11"/>
  <c r="O1265" i="11"/>
  <c r="Q1265" i="11"/>
  <c r="Q2495" i="11"/>
  <c r="Q2664" i="11"/>
  <c r="O2487" i="11"/>
  <c r="Q2487" i="11"/>
  <c r="Q270" i="11"/>
  <c r="Q1955" i="11"/>
  <c r="Q1039" i="11"/>
  <c r="Q257" i="11"/>
  <c r="O1305" i="11"/>
  <c r="Q1305" i="11"/>
  <c r="Q2353" i="11"/>
  <c r="Q2751" i="11"/>
  <c r="Q1671" i="11"/>
  <c r="O1445" i="11"/>
  <c r="Q1445" i="11"/>
  <c r="Q2667" i="11"/>
  <c r="Q1825" i="11"/>
  <c r="Q739" i="11"/>
  <c r="Q471" i="11"/>
  <c r="O1311" i="11"/>
  <c r="Q1311" i="11"/>
  <c r="Q102" i="11"/>
  <c r="Q1593" i="11"/>
  <c r="Q1879" i="11"/>
  <c r="Q1411" i="11"/>
  <c r="Q2469" i="11"/>
  <c r="Q1769" i="11"/>
  <c r="O1794" i="11"/>
  <c r="Q1794" i="11"/>
  <c r="O2246" i="11"/>
  <c r="Q2246" i="11"/>
  <c r="Q2689" i="11"/>
  <c r="O2689" i="11"/>
  <c r="Q1015" i="11"/>
  <c r="Q136" i="11"/>
  <c r="Q6" i="11"/>
  <c r="Q385" i="11"/>
  <c r="Q2194" i="11"/>
  <c r="Q210" i="11"/>
  <c r="Q895" i="11"/>
  <c r="O820" i="11"/>
  <c r="Q820" i="11"/>
  <c r="Q1103" i="11"/>
  <c r="Q1364" i="11"/>
  <c r="Q2124" i="11"/>
  <c r="O2124" i="11"/>
  <c r="Q140" i="11"/>
  <c r="Q1222" i="11"/>
  <c r="Q2698" i="11"/>
  <c r="O2698" i="11"/>
  <c r="Q1200" i="11"/>
  <c r="Q1072" i="11"/>
  <c r="Q2532" i="11"/>
  <c r="Q1221" i="11"/>
  <c r="Q374" i="11"/>
  <c r="Q709" i="11"/>
  <c r="O606" i="11"/>
  <c r="Q606" i="11"/>
  <c r="Q2645" i="11"/>
  <c r="O2645" i="11"/>
  <c r="Q1985" i="11"/>
  <c r="Q328" i="11"/>
  <c r="Q2117" i="11"/>
  <c r="O2117" i="11"/>
  <c r="Q775" i="11"/>
  <c r="Q362" i="11"/>
  <c r="Q1543" i="11"/>
  <c r="Q2110" i="11"/>
  <c r="O2075" i="11"/>
  <c r="Q2075" i="11"/>
  <c r="Q2553" i="11"/>
  <c r="Q848" i="11"/>
  <c r="Q2049" i="11"/>
  <c r="Q2712" i="11"/>
  <c r="Q1598" i="11"/>
  <c r="Q1978" i="11"/>
  <c r="Q40" i="11"/>
  <c r="O40" i="11"/>
  <c r="Q83" i="11"/>
  <c r="Q1799" i="11"/>
  <c r="Q1924" i="11"/>
  <c r="Q2792" i="11"/>
  <c r="Q2227" i="11"/>
  <c r="Q79" i="11"/>
  <c r="O1729" i="11"/>
  <c r="Q1729" i="11"/>
  <c r="Q1531" i="11"/>
  <c r="O965" i="11"/>
  <c r="Q965" i="11"/>
  <c r="Q1078" i="11"/>
  <c r="Q156" i="11"/>
  <c r="Q1336" i="11"/>
  <c r="Q246" i="11"/>
  <c r="Q896" i="11"/>
  <c r="Q1492" i="11"/>
  <c r="Q2118" i="11"/>
  <c r="Q1089" i="11"/>
  <c r="Q2003" i="11"/>
  <c r="Q1928" i="11"/>
  <c r="Q15" i="11"/>
  <c r="D16" i="6" s="1"/>
  <c r="Q877" i="11"/>
  <c r="O1563" i="11"/>
  <c r="Q1563" i="11"/>
  <c r="Q2763" i="11"/>
  <c r="Q1724" i="11"/>
  <c r="Q2392" i="11"/>
  <c r="Q1119" i="11"/>
  <c r="Q1726" i="11"/>
  <c r="O717" i="11"/>
  <c r="Q717" i="11"/>
  <c r="Q1214" i="11"/>
  <c r="Q176" i="11"/>
  <c r="Q1845" i="11"/>
  <c r="Q1503" i="11"/>
  <c r="O1503" i="11"/>
  <c r="Q2808" i="11"/>
  <c r="Q2601" i="11"/>
  <c r="O1472" i="11"/>
  <c r="Q1472" i="11"/>
  <c r="Q198" i="11"/>
  <c r="Q2504" i="11"/>
  <c r="Q1688" i="11"/>
  <c r="Q2414" i="11"/>
  <c r="Q285" i="11"/>
  <c r="Q2444" i="11"/>
  <c r="Q2210" i="11"/>
  <c r="O2210" i="11"/>
  <c r="Q1712" i="11"/>
  <c r="Q52" i="11"/>
  <c r="Q1940" i="11"/>
  <c r="O1940" i="11"/>
  <c r="Q2738" i="11"/>
  <c r="Q34" i="11"/>
  <c r="Q656" i="11"/>
  <c r="Q1618" i="11"/>
  <c r="Q931" i="11"/>
  <c r="Q2533" i="11"/>
  <c r="Q2382" i="11"/>
  <c r="Q334" i="11"/>
  <c r="Q1152" i="11"/>
  <c r="Q884" i="11"/>
  <c r="Q1070" i="11"/>
  <c r="O1070" i="11"/>
  <c r="Q253" i="11"/>
  <c r="Q953" i="11"/>
  <c r="Q2258" i="11"/>
  <c r="Q1318" i="11"/>
  <c r="O1318" i="11"/>
  <c r="Q2322" i="11"/>
  <c r="Q1067" i="11"/>
  <c r="O1022" i="11"/>
  <c r="Q1022" i="11"/>
  <c r="Q913" i="11"/>
  <c r="Q960" i="11"/>
  <c r="Q2722" i="11"/>
  <c r="Q1547" i="11"/>
  <c r="Q1752" i="11"/>
  <c r="O1801" i="11"/>
  <c r="Q1801" i="11"/>
  <c r="Q2805" i="11"/>
  <c r="Q2811" i="11"/>
  <c r="O1272" i="11"/>
  <c r="Q1272" i="11"/>
  <c r="Q1425" i="11"/>
  <c r="Q1033" i="11"/>
  <c r="Q1942" i="11"/>
  <c r="Q476" i="11"/>
  <c r="Q2224" i="11"/>
  <c r="Q2131" i="11"/>
  <c r="O2204" i="11"/>
  <c r="Q2204" i="11"/>
  <c r="Q162" i="11"/>
  <c r="Q1298" i="11"/>
  <c r="O1481" i="11"/>
  <c r="Q1481" i="11"/>
  <c r="O1814" i="11"/>
  <c r="Q1814" i="11"/>
  <c r="Q2362" i="11"/>
  <c r="Q206" i="11"/>
  <c r="O2155" i="11"/>
  <c r="Q2155" i="11"/>
  <c r="O2827" i="11"/>
  <c r="Q2827" i="11"/>
  <c r="Q2422" i="11"/>
  <c r="Q2315" i="11"/>
  <c r="O2315" i="11"/>
  <c r="Q2453" i="11"/>
  <c r="O2453" i="11"/>
  <c r="Q1290" i="11"/>
  <c r="Q569" i="11"/>
  <c r="O394" i="11"/>
  <c r="Q394" i="11"/>
  <c r="Q175" i="11"/>
  <c r="O175" i="11"/>
  <c r="Q2307" i="11"/>
  <c r="Q2073" i="11"/>
  <c r="Q1733" i="11"/>
  <c r="Q1983" i="11"/>
  <c r="O247" i="11"/>
  <c r="Q247" i="11"/>
  <c r="Q1631" i="11"/>
  <c r="Q89" i="11"/>
  <c r="Q939" i="11"/>
  <c r="Q1984" i="11"/>
  <c r="Q1223" i="11"/>
  <c r="Q659" i="11"/>
  <c r="Q990" i="11"/>
  <c r="Q304" i="11"/>
  <c r="Q1081" i="11"/>
  <c r="O1081" i="11"/>
  <c r="O31" i="11"/>
  <c r="Q31" i="11"/>
  <c r="Q1252" i="11"/>
  <c r="Q2666" i="11"/>
  <c r="Q1982" i="11"/>
  <c r="Q1283" i="11"/>
  <c r="Q2727" i="11"/>
  <c r="Q1629" i="11"/>
  <c r="O583" i="11"/>
  <c r="Q583" i="11"/>
  <c r="Q2479" i="11"/>
  <c r="O1639" i="11"/>
  <c r="Q1639" i="11"/>
  <c r="Q2300" i="11"/>
  <c r="Q644" i="11"/>
  <c r="Q2189" i="11"/>
  <c r="Q1616" i="11"/>
  <c r="Q1002" i="11"/>
  <c r="Q1217" i="11"/>
  <c r="Q1075" i="11"/>
  <c r="O2135" i="11"/>
  <c r="Q2135" i="11"/>
  <c r="Q2092" i="11"/>
  <c r="O707" i="11"/>
  <c r="Q707" i="11"/>
  <c r="O1457" i="11"/>
  <c r="Q1457" i="11"/>
  <c r="O2757" i="11"/>
  <c r="Q2757" i="11"/>
  <c r="Q1131" i="11"/>
  <c r="O1131" i="11"/>
  <c r="Q2565" i="11"/>
  <c r="Q1501" i="11"/>
  <c r="Q1717" i="11"/>
  <c r="Q587" i="11"/>
  <c r="O406" i="11"/>
  <c r="Q406" i="11"/>
  <c r="Q211" i="11"/>
  <c r="O211" i="11"/>
  <c r="Q2074" i="11"/>
  <c r="O2074" i="11"/>
  <c r="Q1905" i="11"/>
  <c r="O212" i="11"/>
  <c r="Q212" i="11"/>
  <c r="Q2015" i="11"/>
  <c r="Q2390" i="11"/>
  <c r="Q2331" i="11"/>
  <c r="Q2302" i="11"/>
  <c r="Q832" i="11"/>
  <c r="Q1377" i="11"/>
  <c r="Q1121" i="11"/>
  <c r="Q2841" i="11"/>
  <c r="Q1390" i="11"/>
  <c r="Q1802" i="11"/>
  <c r="Q1356" i="11"/>
  <c r="O1463" i="11"/>
  <c r="Q1463" i="11"/>
  <c r="O1797" i="11"/>
  <c r="Q1797" i="11"/>
  <c r="Q1727" i="11"/>
  <c r="Q932" i="11"/>
  <c r="Q1871" i="11"/>
  <c r="Q855" i="11"/>
  <c r="Q710" i="11"/>
  <c r="O710" i="11"/>
  <c r="Q347" i="11"/>
  <c r="Q2612" i="11"/>
  <c r="O2029" i="11"/>
  <c r="Q2029" i="11"/>
  <c r="Q2248" i="11"/>
  <c r="Q1507" i="11"/>
  <c r="Q1997" i="11"/>
  <c r="Q2425" i="11"/>
  <c r="Q1544" i="11"/>
  <c r="Q1874" i="11"/>
  <c r="O1874" i="11"/>
  <c r="Q1093" i="11"/>
  <c r="Q1909" i="11"/>
  <c r="Q1996" i="11"/>
  <c r="O1996" i="11"/>
  <c r="Q147" i="11"/>
  <c r="Q1085" i="11"/>
  <c r="Q1806" i="11"/>
  <c r="Q1738" i="11"/>
  <c r="Q1774" i="11"/>
  <c r="Q889" i="11"/>
  <c r="Q2132" i="11"/>
  <c r="Q2535" i="11"/>
  <c r="O203" i="11"/>
  <c r="Q203" i="11"/>
  <c r="Q1658" i="11"/>
  <c r="Q2529" i="11"/>
  <c r="Q1538" i="11"/>
  <c r="Q1572" i="11"/>
  <c r="O1572" i="11"/>
  <c r="O455" i="11"/>
  <c r="Q455" i="11"/>
  <c r="Q1019" i="11"/>
  <c r="Q2671" i="11"/>
  <c r="Q1533" i="11"/>
  <c r="Q1876" i="11"/>
  <c r="Q1276" i="11"/>
  <c r="Q413" i="11"/>
  <c r="Q1160" i="11"/>
  <c r="Q1454" i="11"/>
  <c r="Q2279" i="11"/>
  <c r="Q1564" i="11"/>
  <c r="Q1542" i="11"/>
  <c r="Q728" i="11"/>
  <c r="Q1259" i="11"/>
  <c r="Q1309" i="11"/>
  <c r="Q1195" i="11"/>
  <c r="Q1869" i="11"/>
  <c r="Q1798" i="11"/>
  <c r="Q1090" i="11"/>
  <c r="O356" i="11"/>
  <c r="Q356" i="11"/>
  <c r="Q724" i="11"/>
  <c r="O724" i="11"/>
  <c r="O1634" i="11"/>
  <c r="Q1634" i="11"/>
  <c r="Q2014" i="11"/>
  <c r="Q1775" i="11"/>
  <c r="Q2832" i="11"/>
  <c r="Q1741" i="11"/>
  <c r="Q518" i="11"/>
  <c r="Q1986" i="11"/>
  <c r="Q954" i="11"/>
  <c r="O954" i="11"/>
  <c r="Q88" i="11"/>
  <c r="Q1399" i="11"/>
  <c r="Q2740" i="11"/>
  <c r="Q1467" i="11"/>
  <c r="O1467" i="11"/>
  <c r="O1818" i="11"/>
  <c r="Q1818" i="11"/>
  <c r="O1523" i="11"/>
  <c r="Q1523" i="11"/>
  <c r="Q2620" i="11"/>
  <c r="Q1575" i="11"/>
  <c r="Q512" i="11"/>
  <c r="Q2797" i="11"/>
  <c r="Q731" i="11"/>
  <c r="O731" i="11"/>
  <c r="Q1280" i="11"/>
  <c r="Q2752" i="11"/>
  <c r="Q2842" i="11"/>
  <c r="O2412" i="11"/>
  <c r="Q2412" i="11"/>
  <c r="Q1900" i="11"/>
  <c r="Q389" i="11"/>
  <c r="Q1238" i="11"/>
  <c r="Q1237" i="11"/>
  <c r="Q1580" i="11"/>
  <c r="O2060" i="11"/>
  <c r="Q2060" i="11"/>
  <c r="Q795" i="11"/>
  <c r="Q2660" i="11"/>
  <c r="O2660" i="11"/>
  <c r="O2273" i="11"/>
  <c r="Q2273" i="11"/>
  <c r="Q1766" i="11"/>
  <c r="Q1755" i="11"/>
  <c r="Q1936" i="11"/>
  <c r="Q56" i="11"/>
  <c r="Q2701" i="11"/>
  <c r="O2701" i="11"/>
  <c r="Q361" i="11"/>
  <c r="O361" i="11"/>
  <c r="Q2071" i="11"/>
  <c r="Q1442" i="11"/>
  <c r="Q439" i="11"/>
  <c r="Q1122" i="11"/>
  <c r="O2774" i="11"/>
  <c r="Q2774" i="11"/>
  <c r="Q2780" i="11"/>
  <c r="Q693" i="11"/>
  <c r="O263" i="11"/>
  <c r="Q263" i="11"/>
  <c r="Q2816" i="11"/>
  <c r="O675" i="11"/>
  <c r="Q675" i="11"/>
  <c r="O1630" i="11"/>
  <c r="Q1630" i="11"/>
  <c r="Q1181" i="11"/>
  <c r="Q631" i="11"/>
  <c r="Q773" i="11"/>
  <c r="Q2641" i="11"/>
  <c r="Q221" i="11"/>
  <c r="O665" i="11"/>
  <c r="Q665" i="11"/>
  <c r="Q2756" i="11"/>
  <c r="Q976" i="11"/>
  <c r="Q760" i="11"/>
  <c r="Q274" i="11"/>
  <c r="Q517" i="11"/>
  <c r="O1725" i="11"/>
  <c r="Q1725" i="11"/>
  <c r="Q1391" i="11"/>
  <c r="Q2261" i="11"/>
  <c r="O1579" i="11"/>
  <c r="Q1579" i="11"/>
  <c r="Q1171" i="11"/>
  <c r="Q1021" i="11"/>
  <c r="Q46" i="11"/>
  <c r="O46" i="11"/>
  <c r="O1191" i="11"/>
  <c r="Q1191" i="11"/>
  <c r="Q2276" i="11"/>
  <c r="O1383" i="11"/>
  <c r="Q1383" i="11"/>
  <c r="O2739" i="11"/>
  <c r="Q2739" i="11"/>
  <c r="Q792" i="11"/>
  <c r="Q1286" i="11"/>
  <c r="Q41" i="11"/>
  <c r="Q1484" i="11"/>
  <c r="Q1628" i="11"/>
  <c r="Q2423" i="11"/>
  <c r="O2423" i="11"/>
  <c r="Q331" i="11"/>
  <c r="Q1344" i="11"/>
  <c r="O1344" i="11"/>
  <c r="O2160" i="11"/>
  <c r="Q2160" i="11"/>
  <c r="Q1549" i="11"/>
  <c r="Q1617" i="11"/>
  <c r="Q1817" i="11"/>
  <c r="O1817" i="11"/>
  <c r="Q957" i="11"/>
  <c r="Q2818" i="11"/>
  <c r="O1893" i="11"/>
  <c r="Q1893" i="11"/>
  <c r="O313" i="11"/>
  <c r="Q313" i="11"/>
  <c r="Q1355" i="11"/>
  <c r="Q2111" i="11"/>
  <c r="Q227" i="11"/>
  <c r="Q101" i="11"/>
  <c r="Q2768" i="11"/>
  <c r="Q611" i="11"/>
  <c r="O581" i="11"/>
  <c r="Q581" i="11"/>
  <c r="Q86" i="11"/>
  <c r="O1167" i="11"/>
  <c r="Q1167" i="11"/>
  <c r="Q2295" i="11"/>
  <c r="Q1999" i="11"/>
  <c r="Q1071" i="11"/>
  <c r="Q701" i="11"/>
  <c r="Q545" i="11"/>
  <c r="Q172" i="11"/>
  <c r="Q355" i="11"/>
  <c r="Q822" i="11"/>
  <c r="Q673" i="11"/>
  <c r="O673" i="11"/>
  <c r="Q916" i="11"/>
  <c r="Q830" i="11"/>
  <c r="Q602" i="11"/>
  <c r="Q1097" i="11"/>
  <c r="Q1118" i="11"/>
  <c r="Q2217" i="11"/>
  <c r="Q193" i="11"/>
  <c r="Q2065" i="11"/>
  <c r="Q2340" i="11"/>
  <c r="O2340" i="11"/>
  <c r="Q2543" i="11"/>
  <c r="Q1502" i="11"/>
  <c r="Q287" i="11"/>
  <c r="Q2594" i="11"/>
  <c r="Q910" i="11"/>
  <c r="Q1553" i="11"/>
  <c r="O564" i="11"/>
  <c r="Q564" i="11"/>
  <c r="Q315" i="11"/>
  <c r="Q345" i="11"/>
  <c r="Q50" i="11"/>
  <c r="O50" i="11"/>
  <c r="Q2262" i="11"/>
  <c r="Q526" i="11"/>
  <c r="Q309" i="11"/>
  <c r="O2470" i="11"/>
  <c r="Q2470" i="11"/>
  <c r="Q1403" i="11"/>
  <c r="Q2036" i="11"/>
  <c r="Q1495" i="11"/>
  <c r="Q1192" i="11"/>
  <c r="Q1754" i="11"/>
  <c r="O1754" i="11"/>
  <c r="Q457" i="11"/>
  <c r="Q382" i="11"/>
  <c r="O2236" i="11"/>
  <c r="Q2236" i="11"/>
  <c r="Q645" i="11"/>
  <c r="Q241" i="11"/>
  <c r="O241" i="11"/>
  <c r="Q2436" i="11"/>
  <c r="Q928" i="11"/>
  <c r="Q166" i="11"/>
  <c r="Q523" i="11"/>
  <c r="Q1393" i="11"/>
  <c r="Q1872" i="11"/>
  <c r="Q2321" i="11"/>
  <c r="Q2053" i="11"/>
  <c r="Q357" i="11"/>
  <c r="Q891" i="11"/>
  <c r="O2275" i="11"/>
  <c r="Q2275" i="11"/>
  <c r="Q423" i="11"/>
  <c r="Q2391" i="11"/>
  <c r="O2391" i="11"/>
  <c r="Q2795" i="11"/>
  <c r="Q2283" i="11"/>
  <c r="O2283" i="11"/>
  <c r="Q421" i="11"/>
  <c r="O421" i="11"/>
  <c r="Q1058" i="11"/>
  <c r="Q2411" i="11"/>
  <c r="O2411" i="11"/>
  <c r="Q1046" i="11"/>
  <c r="Q801" i="11"/>
  <c r="O538" i="11"/>
  <c r="Q538" i="11"/>
  <c r="Q974" i="11"/>
  <c r="O2420" i="11"/>
  <c r="Q2420" i="11"/>
  <c r="Q2669" i="11"/>
  <c r="Q1470" i="11"/>
  <c r="Q1654" i="11"/>
  <c r="Q2723" i="11"/>
  <c r="O2723" i="11"/>
  <c r="O2700" i="11"/>
  <c r="Q2700" i="11"/>
  <c r="Q856" i="11"/>
  <c r="Q2710" i="11"/>
  <c r="Q1116" i="11"/>
  <c r="Q1380" i="11"/>
  <c r="Q1594" i="11"/>
  <c r="Q2446" i="11"/>
  <c r="Q358" i="11"/>
  <c r="Q1408" i="11"/>
  <c r="O1408" i="11"/>
  <c r="Q989" i="11"/>
  <c r="Q39" i="11"/>
  <c r="Q917" i="11"/>
  <c r="Q560" i="11"/>
  <c r="O929" i="11"/>
  <c r="Q929" i="11"/>
  <c r="Q1838" i="11"/>
  <c r="O1162" i="11"/>
  <c r="Q1162" i="11"/>
  <c r="Q2463" i="11"/>
  <c r="Q2711" i="11"/>
  <c r="Q704" i="11"/>
  <c r="O1043" i="11"/>
  <c r="Q1043" i="11"/>
  <c r="O836" i="11"/>
  <c r="Q836" i="11"/>
  <c r="Q1858" i="11"/>
  <c r="Q2171" i="11"/>
  <c r="Q2076" i="11"/>
  <c r="Q527" i="11"/>
  <c r="Q1096" i="11"/>
  <c r="Q2503" i="11"/>
  <c r="Q155" i="11"/>
  <c r="Q1968" i="11"/>
  <c r="Q972" i="11"/>
  <c r="Q2658" i="11"/>
  <c r="Q299" i="11"/>
  <c r="Q295" i="11"/>
  <c r="Q1447" i="11"/>
  <c r="Q620" i="11"/>
  <c r="O1358" i="11"/>
  <c r="Q1358" i="11"/>
  <c r="O696" i="11"/>
  <c r="Q696" i="11"/>
  <c r="Q2165" i="11"/>
  <c r="Q2415" i="11"/>
  <c r="O530" i="11"/>
  <c r="Q530" i="11"/>
  <c r="Q971" i="11"/>
  <c r="Q1632" i="11"/>
  <c r="Q2690" i="11"/>
  <c r="O2690" i="11"/>
  <c r="Q187" i="11"/>
  <c r="Q999" i="11"/>
  <c r="Q1188" i="11"/>
  <c r="Q1651" i="11"/>
  <c r="O1864" i="11"/>
  <c r="Q1864" i="11"/>
  <c r="Q2159" i="11"/>
  <c r="O2159" i="11"/>
  <c r="Q2004" i="11"/>
  <c r="O1068" i="11"/>
  <c r="Q1068" i="11"/>
  <c r="Q1028" i="11"/>
  <c r="O1028" i="11"/>
  <c r="Q586" i="11"/>
  <c r="Q1509" i="11"/>
  <c r="Q2472" i="11"/>
  <c r="O63" i="11"/>
  <c r="Q63" i="11"/>
  <c r="Q2442" i="11"/>
  <c r="Q2611" i="11"/>
  <c r="O2611" i="11"/>
  <c r="Q192" i="11"/>
  <c r="Q2570" i="11"/>
  <c r="Q1371" i="11"/>
  <c r="Q998" i="11"/>
  <c r="O1565" i="11"/>
  <c r="Q1565" i="11"/>
  <c r="O2115" i="11"/>
  <c r="Q2115" i="11"/>
  <c r="Q277" i="11"/>
  <c r="Q2431" i="11"/>
  <c r="Q1256" i="11"/>
  <c r="Q2140" i="11"/>
  <c r="Q1708" i="11"/>
  <c r="O986" i="11"/>
  <c r="Q986" i="11"/>
  <c r="Q231" i="11"/>
  <c r="Q2703" i="11"/>
  <c r="O2703" i="11"/>
  <c r="Q2007" i="11"/>
  <c r="Q218" i="11"/>
  <c r="Q1341" i="11"/>
  <c r="O1341" i="11"/>
  <c r="Q2388" i="11"/>
  <c r="Q1808" i="11"/>
  <c r="Q2512" i="11"/>
  <c r="Q909" i="11"/>
  <c r="Q426" i="11"/>
  <c r="Q2149" i="11"/>
  <c r="Q1918" i="11"/>
  <c r="Q2747" i="11"/>
  <c r="Q1163" i="11"/>
  <c r="Q2545" i="11"/>
  <c r="Q2376" i="11"/>
  <c r="Q2482" i="11"/>
  <c r="O735" i="11"/>
  <c r="Q735" i="11"/>
  <c r="Q1586" i="11"/>
  <c r="O1586" i="11"/>
  <c r="Q744" i="11"/>
  <c r="O1682" i="11"/>
  <c r="Q1682" i="11"/>
  <c r="Q847" i="11"/>
  <c r="O194" i="11"/>
  <c r="Q194" i="11"/>
  <c r="Q2064" i="11"/>
  <c r="Q2367" i="11"/>
  <c r="Q703" i="11"/>
  <c r="Q678" i="11"/>
  <c r="Q2616" i="11"/>
  <c r="Q2120" i="11"/>
  <c r="Q404" i="11"/>
  <c r="Q2626" i="11"/>
  <c r="Q2264" i="11"/>
  <c r="O2264" i="11"/>
  <c r="Q1076" i="11"/>
  <c r="O1076" i="11"/>
  <c r="Q2089" i="11"/>
  <c r="Q1705" i="11"/>
  <c r="Q2539" i="11"/>
  <c r="Q1154" i="11"/>
  <c r="Q148" i="11"/>
  <c r="O148" i="11"/>
  <c r="Q2839" i="11"/>
  <c r="O2839" i="11"/>
  <c r="Q2329" i="11"/>
  <c r="O2329" i="11"/>
  <c r="O1805" i="11"/>
  <c r="Q1805" i="11"/>
  <c r="Q2550" i="11"/>
  <c r="O2550" i="11"/>
  <c r="Q1933" i="11"/>
  <c r="O1786" i="11"/>
  <c r="Q1786" i="11"/>
  <c r="Q1396" i="11"/>
  <c r="Q1561" i="11"/>
  <c r="Q814" i="11"/>
  <c r="Q1139" i="11"/>
  <c r="Q445" i="11"/>
  <c r="Q1660" i="11"/>
  <c r="Q746" i="11"/>
  <c r="Q873" i="11"/>
  <c r="Q1943" i="11"/>
  <c r="Q1077" i="11"/>
  <c r="O1077" i="11"/>
  <c r="Q2356" i="11"/>
  <c r="Q252" i="11"/>
  <c r="Q2696" i="11"/>
  <c r="Q2471" i="11"/>
  <c r="Q1908" i="11"/>
  <c r="O1908" i="11"/>
  <c r="Q894" i="11"/>
  <c r="O894" i="11"/>
  <c r="Q1588" i="11"/>
  <c r="Q2501" i="11"/>
  <c r="O2501" i="11"/>
  <c r="Q432" i="11"/>
  <c r="Q3" i="11"/>
  <c r="D4" i="6" s="1"/>
  <c r="Q2633" i="11"/>
  <c r="Q715" i="11"/>
  <c r="Q2097" i="11"/>
  <c r="Q2583" i="11"/>
  <c r="Q937" i="11"/>
  <c r="Q284" i="11"/>
  <c r="Q405" i="11"/>
  <c r="Q1859" i="11"/>
  <c r="O1862" i="11"/>
  <c r="Q1862" i="11"/>
  <c r="Q1770" i="11"/>
  <c r="O1995" i="11"/>
  <c r="Q1995" i="11"/>
  <c r="Q2619" i="11"/>
  <c r="Q1676" i="11"/>
  <c r="Q122" i="11"/>
  <c r="O122" i="11"/>
  <c r="Q1577" i="11"/>
  <c r="O1577" i="11"/>
  <c r="Q684" i="11"/>
  <c r="Q1382" i="11"/>
  <c r="O2630" i="11"/>
  <c r="Q2630" i="11"/>
  <c r="O464" i="11"/>
  <c r="Q464" i="11"/>
  <c r="O1361" i="11"/>
  <c r="Q1361" i="11"/>
  <c r="Q2046" i="11"/>
  <c r="Q1604" i="11"/>
  <c r="Q1453" i="11"/>
  <c r="Q2434" i="11"/>
  <c r="O1134" i="11"/>
  <c r="Q1134" i="11"/>
  <c r="Q230" i="11"/>
  <c r="O230" i="11"/>
  <c r="Q1787" i="11"/>
  <c r="Q1670" i="11"/>
  <c r="O1751" i="11"/>
  <c r="Q1751" i="11"/>
  <c r="Q961" i="11"/>
  <c r="O961" i="11"/>
  <c r="Q2717" i="11"/>
  <c r="Q1720" i="11"/>
  <c r="Q1935" i="11"/>
  <c r="Q591" i="11"/>
  <c r="Q2772" i="11"/>
  <c r="Q1972" i="11"/>
  <c r="Q2683" i="11"/>
  <c r="Q1354" i="11"/>
  <c r="Q2156" i="11"/>
  <c r="Q1516" i="11"/>
  <c r="Q338" i="11"/>
  <c r="Q872" i="11"/>
  <c r="Q592" i="11"/>
  <c r="O592" i="11"/>
  <c r="Q2395" i="11"/>
  <c r="O2395" i="11"/>
  <c r="O1094" i="11"/>
  <c r="Q1094" i="11"/>
  <c r="Q197" i="11"/>
  <c r="Q1971" i="11"/>
  <c r="Q2819" i="11"/>
  <c r="Q838" i="11"/>
  <c r="O838" i="11"/>
  <c r="Q1837" i="11"/>
  <c r="Q2509" i="11"/>
  <c r="O2509" i="11"/>
  <c r="Q2218" i="11"/>
  <c r="Q543" i="11"/>
  <c r="Q1829" i="11"/>
  <c r="O1789" i="11"/>
  <c r="Q1789" i="11"/>
  <c r="Q1135" i="11"/>
  <c r="O1700" i="11"/>
  <c r="Q1700" i="11"/>
  <c r="O912" i="11"/>
  <c r="Q912" i="11"/>
  <c r="Q1810" i="11"/>
  <c r="O893" i="11"/>
  <c r="Q893" i="11"/>
  <c r="O29" i="11"/>
  <c r="Q29" i="11"/>
  <c r="Q2136" i="11"/>
  <c r="Q384" i="11"/>
  <c r="O396" i="11"/>
  <c r="Q396" i="11"/>
  <c r="Q1235" i="11"/>
  <c r="Q1025" i="11"/>
  <c r="Q199" i="11"/>
  <c r="Q1133" i="11"/>
  <c r="Q648" i="11"/>
  <c r="Q123" i="11"/>
  <c r="Q2339" i="11"/>
  <c r="Q624" i="11"/>
  <c r="O2732" i="11"/>
  <c r="Q2732" i="11"/>
  <c r="Q1450" i="11"/>
  <c r="O1450" i="11"/>
  <c r="Q461" i="11"/>
  <c r="O2270" i="11"/>
  <c r="Q2270" i="11"/>
  <c r="Q269" i="11"/>
  <c r="O2673" i="11"/>
  <c r="Q2673" i="11"/>
  <c r="O1718" i="11"/>
  <c r="Q1718" i="11"/>
  <c r="O2338" i="11"/>
  <c r="Q2338" i="11"/>
  <c r="Q2286" i="11"/>
  <c r="O480" i="11"/>
  <c r="Q480" i="11"/>
  <c r="Q2773" i="11"/>
  <c r="Q2154" i="11"/>
  <c r="Q2377" i="11"/>
  <c r="Q1260" i="11"/>
  <c r="Q2288" i="11"/>
  <c r="Q2835" i="11"/>
  <c r="Q553" i="11"/>
  <c r="Q1346" i="11"/>
  <c r="Q2665" i="11"/>
  <c r="Q2741" i="11"/>
  <c r="Q2223" i="11"/>
  <c r="Q2488" i="11"/>
  <c r="O2488" i="11"/>
  <c r="Q2357" i="11"/>
  <c r="Q1568" i="11"/>
  <c r="O1568" i="11"/>
  <c r="Q1285" i="11"/>
  <c r="Q529" i="11"/>
  <c r="Q1897" i="11"/>
  <c r="Q1667" i="11"/>
  <c r="Q61" i="11"/>
  <c r="O185" i="11"/>
  <c r="Q185" i="11"/>
  <c r="O1653" i="11"/>
  <c r="Q1653" i="11"/>
  <c r="Q2386" i="11"/>
  <c r="Q223" i="11"/>
  <c r="Q1759" i="11"/>
  <c r="Q1980" i="11"/>
  <c r="Q997" i="11"/>
  <c r="Q1412" i="11"/>
  <c r="Q510" i="11"/>
  <c r="Q1486" i="11"/>
  <c r="O496" i="11"/>
  <c r="Q496" i="11"/>
  <c r="Q790" i="11"/>
  <c r="O790" i="11"/>
  <c r="Q2803" i="11"/>
  <c r="Q2042" i="11"/>
  <c r="O691" i="11"/>
  <c r="Q691" i="11"/>
  <c r="Q1993" i="11"/>
  <c r="Q927" i="11"/>
  <c r="O2037" i="11"/>
  <c r="Q2037" i="11"/>
  <c r="Q57" i="11"/>
  <c r="Q2114" i="11"/>
  <c r="Q436" i="11"/>
  <c r="Q201" i="11"/>
  <c r="O201" i="11"/>
  <c r="O1317" i="11"/>
  <c r="Q1317" i="11"/>
  <c r="Q598" i="11"/>
  <c r="Q1308" i="11"/>
  <c r="Q1605" i="11"/>
  <c r="Q1914" i="11"/>
  <c r="Q450" i="11"/>
  <c r="Q2313" i="11"/>
  <c r="Q682" i="11"/>
  <c r="Q1703" i="11"/>
  <c r="Q1226" i="11"/>
  <c r="Q414" i="11"/>
  <c r="Q2179" i="11"/>
  <c r="Q1480" i="11"/>
  <c r="O1480" i="11"/>
  <c r="Q2567" i="11"/>
  <c r="O2567" i="11"/>
  <c r="O1014" i="11"/>
  <c r="Q1014" i="11"/>
  <c r="Q2027" i="11"/>
  <c r="O2027" i="11"/>
  <c r="Q1086" i="11"/>
  <c r="O1489" i="11"/>
  <c r="Q1489" i="11"/>
  <c r="Q600" i="11"/>
  <c r="Q2277" i="11"/>
  <c r="Q1213" i="11"/>
  <c r="O96" i="11"/>
  <c r="Q96" i="11"/>
  <c r="Q1279" i="11"/>
  <c r="Q353" i="11"/>
  <c r="O755" i="11"/>
  <c r="Q755" i="11"/>
  <c r="Q579" i="11"/>
  <c r="Q2278" i="11"/>
  <c r="Q2634" i="11"/>
  <c r="Q1640" i="11"/>
  <c r="Q2438" i="11"/>
  <c r="Q237" i="11"/>
  <c r="Q1003" i="11"/>
  <c r="Q2202" i="11"/>
  <c r="Q630" i="11"/>
  <c r="Q448" i="11"/>
  <c r="Q2350" i="11"/>
  <c r="Q2030" i="11"/>
  <c r="Q1432" i="11"/>
  <c r="Q1949" i="11"/>
  <c r="Q2729" i="11"/>
  <c r="O1397" i="11"/>
  <c r="Q1397" i="11"/>
  <c r="Q1300" i="11"/>
  <c r="O1300" i="11"/>
  <c r="Q2112" i="11"/>
  <c r="O635" i="11"/>
  <c r="Q635" i="11"/>
  <c r="O2421" i="11"/>
  <c r="Q2421" i="11"/>
  <c r="Q996" i="11"/>
  <c r="Q1255" i="11"/>
  <c r="Q1938" i="11"/>
  <c r="Q2663" i="11"/>
  <c r="Q956" i="11"/>
  <c r="Q2297" i="11"/>
  <c r="Q307" i="11"/>
  <c r="Q1615" i="11"/>
  <c r="Q1960" i="11"/>
  <c r="Q664" i="11"/>
  <c r="Q1001" i="11"/>
  <c r="Q1899" i="11"/>
  <c r="Q2460" i="11"/>
  <c r="Q485" i="11"/>
  <c r="Q1609" i="11"/>
  <c r="Q2625" i="11"/>
  <c r="Q380" i="11"/>
  <c r="Q2552" i="11"/>
  <c r="Q2284" i="11"/>
  <c r="Q1713" i="11"/>
  <c r="Q1562" i="11"/>
  <c r="O1562" i="11"/>
  <c r="Q2810" i="11"/>
  <c r="O2810" i="11"/>
  <c r="Q808" i="11"/>
  <c r="Q2685" i="11"/>
  <c r="O438" i="11"/>
  <c r="Q438" i="11"/>
  <c r="Q2541" i="11"/>
  <c r="Q2001" i="11"/>
  <c r="Q1144" i="11"/>
  <c r="Q1702" i="11"/>
  <c r="Q8" i="11"/>
  <c r="D9" i="6" s="1"/>
  <c r="Q145" i="11"/>
  <c r="O1375" i="11"/>
  <c r="Q1375" i="11"/>
  <c r="Q1353" i="11"/>
  <c r="O142" i="11"/>
  <c r="Q142" i="11"/>
  <c r="O2343" i="11"/>
  <c r="Q2343" i="11"/>
  <c r="Q2063" i="11"/>
  <c r="Q1619" i="11"/>
  <c r="Q2459" i="11"/>
  <c r="Q1254" i="11"/>
  <c r="Q1051" i="11"/>
  <c r="Q2714" i="11"/>
  <c r="Q1911" i="11"/>
  <c r="Q2534" i="11"/>
  <c r="Q1232" i="11"/>
  <c r="Q1456" i="11"/>
  <c r="O2138" i="11"/>
  <c r="Q2138" i="11"/>
  <c r="Q1189" i="11"/>
  <c r="Q1387" i="11"/>
  <c r="Q2133" i="11"/>
  <c r="Q616" i="11"/>
  <c r="Q2654" i="11"/>
  <c r="Q2100" i="11"/>
  <c r="Q1473" i="11"/>
  <c r="O1473" i="11"/>
  <c r="Q585" i="11"/>
  <c r="Q1140" i="11"/>
  <c r="Q1179" i="11"/>
  <c r="Q1176" i="11"/>
  <c r="Q938" i="11"/>
  <c r="Q141" i="11"/>
  <c r="Q2489" i="11"/>
  <c r="Q179" i="11"/>
  <c r="Q1372" i="11"/>
  <c r="Q1427" i="11"/>
  <c r="Q1296" i="11"/>
  <c r="Q1130" i="11"/>
  <c r="Q2653" i="11"/>
  <c r="O712" i="11"/>
  <c r="Q712" i="11"/>
  <c r="O2334" i="11"/>
  <c r="Q2334" i="11"/>
  <c r="O1241" i="11"/>
  <c r="Q1241" i="11"/>
  <c r="Q1095" i="11"/>
  <c r="Q2721" i="11"/>
  <c r="Q302" i="11"/>
  <c r="Q921" i="11"/>
  <c r="Q1306" i="11"/>
  <c r="O1306" i="11"/>
  <c r="Q2020" i="11"/>
  <c r="Q2034" i="11"/>
  <c r="Q240" i="11"/>
  <c r="O240" i="11"/>
  <c r="Q1482" i="11"/>
  <c r="O1482" i="11"/>
  <c r="Q1168" i="11"/>
  <c r="Q588" i="11"/>
  <c r="Q2582" i="11"/>
  <c r="O2582" i="11"/>
  <c r="Q2746" i="11"/>
  <c r="Q267" i="11"/>
  <c r="Q1378" i="11"/>
  <c r="O1823" i="11"/>
  <c r="Q1823" i="11"/>
  <c r="Q1183" i="11"/>
  <c r="Q1964" i="11"/>
  <c r="O1964" i="11"/>
  <c r="Q153" i="11"/>
  <c r="Q514" i="11"/>
  <c r="Q139" i="11"/>
  <c r="Q322" i="11"/>
  <c r="Q1665" i="11"/>
  <c r="Q1141" i="11"/>
  <c r="O1607" i="11"/>
  <c r="Q1607" i="11"/>
  <c r="Q1673" i="11"/>
  <c r="O1673" i="11"/>
  <c r="Q2502" i="11"/>
  <c r="Q429" i="11"/>
  <c r="Q1233" i="11"/>
  <c r="Q1413" i="11"/>
  <c r="Q686" i="11"/>
  <c r="Q170" i="11"/>
  <c r="Q1132" i="11"/>
  <c r="Q412" i="11"/>
  <c r="O1337" i="11"/>
  <c r="Q1337" i="11"/>
  <c r="O2429" i="11"/>
  <c r="Q2429" i="11"/>
  <c r="Q2606" i="11"/>
  <c r="O2316" i="11"/>
  <c r="Q2316" i="11"/>
  <c r="Q38" i="11"/>
  <c r="Q2082" i="11"/>
  <c r="O2292" i="11"/>
  <c r="Q2292" i="11"/>
  <c r="Q1469" i="11"/>
  <c r="Q880" i="11"/>
  <c r="Q1772" i="11"/>
  <c r="Q2139" i="11"/>
  <c r="O975" i="11"/>
  <c r="Q975" i="11"/>
  <c r="Q2518" i="11"/>
  <c r="O725" i="11"/>
  <c r="Q725" i="11"/>
  <c r="Q2304" i="11"/>
  <c r="Q383" i="11"/>
  <c r="Q2054" i="11"/>
  <c r="O2054" i="11"/>
  <c r="Q1407" i="11"/>
  <c r="O222" i="11"/>
  <c r="Q222" i="11"/>
  <c r="Q280" i="11"/>
  <c r="Q2435" i="11"/>
  <c r="Q733" i="11"/>
  <c r="Q2016" i="11"/>
  <c r="Q599" i="11"/>
  <c r="O599" i="11"/>
  <c r="Q330" i="11"/>
  <c r="Q680" i="11"/>
  <c r="Q528" i="11"/>
  <c r="Q1335" i="11"/>
  <c r="Q2632" i="11"/>
  <c r="Q1987" i="11"/>
  <c r="Q952" i="11"/>
  <c r="Q525" i="11"/>
  <c r="Q1761" i="11"/>
  <c r="Q2779" i="11"/>
  <c r="O827" i="11"/>
  <c r="Q827" i="11"/>
  <c r="Q13" i="11"/>
  <c r="D14" i="6" s="1"/>
  <c r="O1389" i="11"/>
  <c r="Q1389" i="11"/>
  <c r="Q2668" i="11"/>
  <c r="Q1274" i="11"/>
  <c r="Q2481" i="11"/>
  <c r="Q2237" i="11"/>
  <c r="Q1180" i="11"/>
  <c r="Q401" i="11"/>
  <c r="Q794" i="11"/>
  <c r="Q296" i="11"/>
  <c r="Q1084" i="11"/>
  <c r="Q466" i="11"/>
  <c r="O2193" i="11"/>
  <c r="Q2193" i="11"/>
  <c r="Q864" i="11"/>
  <c r="Q75" i="11"/>
  <c r="O183" i="11"/>
  <c r="Q183" i="11"/>
  <c r="Q324" i="11"/>
  <c r="Q2484" i="11"/>
  <c r="Q1143" i="11"/>
  <c r="Q312" i="11"/>
  <c r="Q1524" i="11"/>
  <c r="Q1452" i="11"/>
  <c r="O2452" i="11"/>
  <c r="Q2452" i="11"/>
  <c r="Q1601" i="11"/>
  <c r="Q1324" i="11"/>
  <c r="Q2571" i="11"/>
  <c r="O983" i="11"/>
  <c r="Q983" i="11"/>
  <c r="Q2796" i="11"/>
  <c r="Q765" i="11"/>
  <c r="Q902" i="11"/>
  <c r="Q1990" i="11"/>
  <c r="Q1716" i="11"/>
  <c r="Q2121" i="11"/>
  <c r="Q2164" i="11"/>
  <c r="O846" i="11"/>
  <c r="Q846" i="11"/>
  <c r="Q1465" i="11"/>
  <c r="Q1902" i="11"/>
  <c r="Q802" i="11"/>
  <c r="Q1349" i="11"/>
  <c r="Q1147" i="11"/>
  <c r="Q1338" i="11"/>
  <c r="Q58" i="11"/>
  <c r="Q2785" i="11"/>
  <c r="O1520" i="11"/>
  <c r="Q1520" i="11"/>
  <c r="Q737" i="11"/>
  <c r="Q1193" i="11"/>
  <c r="Q2305" i="11"/>
  <c r="Q1209" i="11"/>
  <c r="O2137" i="11"/>
  <c r="Q2137" i="11"/>
  <c r="Q666" i="11"/>
  <c r="Q849" i="11"/>
  <c r="O2342" i="11"/>
  <c r="Q2342" i="11"/>
  <c r="Q2674" i="11"/>
  <c r="O2490" i="11"/>
  <c r="Q2490" i="11"/>
  <c r="Q94" i="11"/>
  <c r="Q2199" i="11"/>
  <c r="Q1546" i="11"/>
  <c r="Q2430" i="11"/>
  <c r="Q236" i="11"/>
  <c r="O236" i="11"/>
  <c r="Q2542" i="11"/>
  <c r="Q2830" i="11"/>
  <c r="O502" i="11"/>
  <c r="Q502" i="11"/>
  <c r="Q417" i="11"/>
  <c r="Q481" i="11"/>
  <c r="Q151" i="11"/>
  <c r="Q1020" i="11"/>
  <c r="Q1680" i="11"/>
  <c r="Q1843" i="11"/>
  <c r="Q782" i="11"/>
  <c r="Q813" i="11"/>
  <c r="Q2148" i="11"/>
  <c r="O2148" i="11"/>
  <c r="Q1536" i="11"/>
  <c r="Q542" i="11"/>
  <c r="Q2638" i="11"/>
  <c r="Q607" i="11"/>
  <c r="Q1906" i="11"/>
  <c r="Q2609" i="11"/>
  <c r="O2609" i="11"/>
  <c r="Q2070" i="11"/>
  <c r="Q164" i="11"/>
  <c r="Q1059" i="11"/>
  <c r="O1059" i="11"/>
  <c r="Q2250" i="11"/>
  <c r="Q1248" i="11"/>
  <c r="Q1212" i="11"/>
  <c r="O2371" i="11"/>
  <c r="Q2371" i="11"/>
  <c r="Q1652" i="11"/>
  <c r="O1525" i="11"/>
  <c r="Q1525" i="11"/>
  <c r="O2364" i="11"/>
  <c r="Q2364" i="11"/>
  <c r="Q2599" i="11"/>
  <c r="O2599" i="11"/>
  <c r="Q1250" i="11"/>
  <c r="Q649" i="11"/>
  <c r="Q541" i="11"/>
  <c r="Q1512" i="11"/>
  <c r="Q860" i="11"/>
  <c r="O365" i="11"/>
  <c r="Q365" i="11"/>
  <c r="Q812" i="11"/>
  <c r="Q336" i="11"/>
  <c r="Q465" i="11"/>
  <c r="Q1024" i="11"/>
  <c r="Q2766" i="11"/>
  <c r="O754" i="11"/>
  <c r="Q754" i="11"/>
  <c r="O1099" i="11"/>
  <c r="Q1099" i="11"/>
  <c r="Q2225" i="11"/>
  <c r="Q2675" i="11"/>
  <c r="Q2021" i="11"/>
  <c r="O2021" i="11"/>
  <c r="Q250" i="11"/>
  <c r="O955" i="11"/>
  <c r="Q955" i="11"/>
  <c r="O320" i="11"/>
  <c r="Q320" i="11"/>
  <c r="Q2760" i="11"/>
  <c r="Q1398" i="11"/>
  <c r="O144" i="11" l="1"/>
  <c r="O1506" i="11"/>
  <c r="O2366" i="11"/>
  <c r="O2150" i="11"/>
  <c r="O1600" i="11"/>
  <c r="O2373" i="11"/>
  <c r="O718" i="11"/>
  <c r="O595" i="11"/>
  <c r="O2691" i="11"/>
  <c r="O1231" i="11"/>
  <c r="O857" i="11"/>
  <c r="O10" i="11"/>
  <c r="O2094" i="11"/>
  <c r="O1139" i="11"/>
  <c r="O2741" i="11"/>
  <c r="O2206" i="11"/>
  <c r="O2450" i="11"/>
  <c r="O1106" i="11"/>
  <c r="O12" i="11"/>
  <c r="O2190" i="11"/>
  <c r="O2165" i="11"/>
  <c r="O2696" i="11"/>
  <c r="O1144" i="11"/>
  <c r="O1947" i="11"/>
  <c r="O2306" i="11"/>
  <c r="O64" i="11"/>
  <c r="O966" i="11"/>
  <c r="O2612" i="11"/>
  <c r="O935" i="11"/>
  <c r="O209" i="11"/>
  <c r="O2269" i="11"/>
  <c r="O2552" i="11"/>
  <c r="O2556" i="11"/>
  <c r="O1704" i="11"/>
  <c r="O1437" i="11"/>
  <c r="O706" i="11"/>
  <c r="O205" i="11"/>
  <c r="O1605" i="11"/>
  <c r="O976" i="11"/>
  <c r="O315" i="11"/>
  <c r="O1799" i="11"/>
  <c r="O2580" i="11"/>
  <c r="O1529" i="11"/>
  <c r="O1091" i="11"/>
  <c r="O14" i="11"/>
  <c r="O1461" i="11"/>
  <c r="O558" i="11"/>
  <c r="O801" i="11"/>
  <c r="O2455" i="11"/>
  <c r="O1338" i="11"/>
  <c r="O2304" i="11"/>
  <c r="O2808" i="11"/>
  <c r="O1686" i="11"/>
  <c r="O948" i="11"/>
  <c r="O1973" i="11"/>
  <c r="O2635" i="11"/>
  <c r="O2617" i="11"/>
  <c r="O688" i="11"/>
  <c r="O265" i="11"/>
  <c r="O713" i="11"/>
  <c r="O1000" i="11"/>
  <c r="O1109" i="11"/>
  <c r="O463" i="11"/>
  <c r="O765" i="11"/>
  <c r="O2154" i="11"/>
  <c r="O1580" i="11"/>
  <c r="O1514" i="11"/>
  <c r="O1060" i="11"/>
  <c r="O299" i="11"/>
  <c r="O2082" i="11"/>
  <c r="O814" i="11"/>
  <c r="O1774" i="11"/>
  <c r="O206" i="11"/>
  <c r="O372" i="11"/>
  <c r="O2791" i="11"/>
  <c r="O187" i="11"/>
  <c r="O1470" i="11"/>
  <c r="O2806" i="11"/>
  <c r="O1053" i="11"/>
  <c r="O277" i="11"/>
  <c r="O418" i="11"/>
  <c r="O2432" i="11"/>
  <c r="O2080" i="11"/>
  <c r="O958" i="11"/>
  <c r="O1612" i="11"/>
  <c r="O2684" i="11"/>
  <c r="O1118" i="11"/>
  <c r="O2504" i="11"/>
  <c r="O1214" i="11"/>
  <c r="O99" i="11"/>
  <c r="O499" i="11"/>
  <c r="O2305" i="11"/>
  <c r="O476" i="11"/>
  <c r="O2568" i="11"/>
  <c r="O1242" i="11"/>
  <c r="O1051" i="11"/>
  <c r="O2563" i="11"/>
  <c r="O1662" i="11"/>
  <c r="O395" i="11"/>
  <c r="O1530" i="11"/>
  <c r="O2163" i="11"/>
  <c r="O308" i="11"/>
  <c r="O638" i="11"/>
  <c r="O2120" i="11"/>
  <c r="O512" i="11"/>
  <c r="O1727" i="11"/>
  <c r="O161" i="11"/>
  <c r="O1287" i="11"/>
  <c r="O604" i="11"/>
  <c r="O2191" i="11"/>
  <c r="O2592" i="11"/>
  <c r="O2045" i="11"/>
  <c r="O1536" i="11"/>
  <c r="O2664" i="11"/>
  <c r="O993" i="11"/>
  <c r="O1534" i="11"/>
  <c r="O1944" i="11"/>
  <c r="O105" i="11"/>
  <c r="O387" i="11"/>
  <c r="O1950" i="11"/>
  <c r="O539" i="11"/>
  <c r="O2729" i="11"/>
  <c r="O2179" i="11"/>
  <c r="O1759" i="11"/>
  <c r="O982" i="11"/>
  <c r="O1324" i="11"/>
  <c r="O2459" i="11"/>
  <c r="O1133" i="11"/>
  <c r="O1879" i="11"/>
  <c r="O2786" i="11"/>
  <c r="O796" i="11"/>
  <c r="O2151" i="11"/>
  <c r="O885" i="11"/>
  <c r="O2576" i="11"/>
  <c r="O5" i="11"/>
  <c r="O337" i="11"/>
  <c r="O2410" i="11"/>
  <c r="O917" i="11"/>
  <c r="O2589" i="11"/>
  <c r="O2345" i="11"/>
  <c r="O2675" i="11"/>
  <c r="O18" i="11"/>
  <c r="O1286" i="11"/>
  <c r="O1282" i="11"/>
  <c r="O1945" i="11"/>
  <c r="O1061" i="11"/>
  <c r="O922" i="11"/>
  <c r="O1431" i="11"/>
  <c r="O1185" i="11"/>
  <c r="O978" i="11"/>
  <c r="O616" i="11"/>
  <c r="O1390" i="11"/>
  <c r="O1266" i="11"/>
  <c r="O93" i="11"/>
  <c r="O1922" i="11"/>
  <c r="O2553" i="11"/>
  <c r="O2502" i="11"/>
  <c r="O1687" i="11"/>
  <c r="O2624" i="11"/>
  <c r="O1258" i="11"/>
  <c r="O1400" i="11"/>
  <c r="O400" i="11"/>
  <c r="Q7" i="11"/>
  <c r="D8" i="6" s="1"/>
  <c r="O2260" i="11"/>
  <c r="O489" i="11"/>
  <c r="O1689" i="11"/>
  <c r="O656" i="11"/>
  <c r="O799" i="11"/>
  <c r="O500" i="11"/>
  <c r="O2237" i="11"/>
  <c r="O1533" i="11"/>
  <c r="O483" i="11"/>
  <c r="O2513" i="11"/>
  <c r="O1772" i="11"/>
  <c r="O2318" i="11"/>
  <c r="O769" i="11"/>
  <c r="O1668" i="11"/>
  <c r="O2010" i="11"/>
  <c r="O753" i="11"/>
  <c r="O850" i="11"/>
  <c r="O2656" i="11"/>
  <c r="O388" i="11"/>
  <c r="O2477" i="11"/>
  <c r="O1764" i="11"/>
  <c r="O1365" i="11"/>
  <c r="O1830" i="11"/>
  <c r="O384" i="11"/>
  <c r="O345" i="11"/>
  <c r="O1766" i="11"/>
  <c r="O1657" i="11"/>
  <c r="O1952" i="11"/>
  <c r="O1181" i="11"/>
  <c r="O1121" i="11"/>
  <c r="O1547" i="11"/>
  <c r="O2059" i="11"/>
  <c r="O1184" i="11"/>
  <c r="O770" i="11"/>
  <c r="O436" i="11"/>
  <c r="O895" i="11"/>
  <c r="O21" i="11"/>
  <c r="O2782" i="11"/>
  <c r="O570" i="11"/>
  <c r="O2424" i="11"/>
  <c r="O2232" i="11"/>
  <c r="O2750" i="11"/>
  <c r="O1782" i="11"/>
  <c r="O573" i="11"/>
  <c r="O1921" i="11"/>
  <c r="O1967" i="11"/>
  <c r="O2616" i="11"/>
  <c r="O1909" i="11"/>
  <c r="O1089" i="11"/>
  <c r="O199" i="11"/>
  <c r="O1158" i="11"/>
  <c r="O2245" i="11"/>
  <c r="O2462" i="11"/>
  <c r="O992" i="11"/>
  <c r="O1542" i="11"/>
  <c r="O1888" i="11"/>
  <c r="O2539" i="11"/>
  <c r="O999" i="11"/>
  <c r="O155" i="11"/>
  <c r="O822" i="11"/>
  <c r="O2818" i="11"/>
  <c r="O1075" i="11"/>
  <c r="O471" i="11"/>
  <c r="O1854" i="11"/>
  <c r="O1976" i="11"/>
  <c r="O1136" i="11"/>
  <c r="O2428" i="11"/>
  <c r="O2831" i="11"/>
  <c r="O2041" i="11"/>
  <c r="O1784" i="11"/>
  <c r="O2349" i="11"/>
  <c r="O8" i="11"/>
  <c r="O1924" i="11"/>
  <c r="O2256" i="11"/>
  <c r="O1012" i="11"/>
  <c r="O376" i="11"/>
  <c r="O107" i="11"/>
  <c r="O865" i="11"/>
  <c r="O2649" i="11"/>
  <c r="O623" i="11"/>
  <c r="O2067" i="11"/>
  <c r="O925" i="11"/>
  <c r="O383" i="11"/>
  <c r="O1619" i="11"/>
  <c r="O1354" i="11"/>
  <c r="O1676" i="11"/>
  <c r="O445" i="11"/>
  <c r="O2620" i="11"/>
  <c r="O1411" i="11"/>
  <c r="O2291" i="11"/>
  <c r="O2692" i="11"/>
  <c r="O493" i="11"/>
  <c r="O2588" i="11"/>
  <c r="O1758" i="11"/>
  <c r="O2042" i="11"/>
  <c r="O1085" i="11"/>
  <c r="O877" i="11"/>
  <c r="O140" i="11"/>
  <c r="O2640" i="11"/>
  <c r="O2358" i="11"/>
  <c r="O629" i="11"/>
  <c r="O533" i="11"/>
  <c r="O125" i="11"/>
  <c r="O1163" i="11"/>
  <c r="O759" i="11"/>
  <c r="O546" i="11"/>
  <c r="O111" i="11"/>
  <c r="O2737" i="11"/>
  <c r="O1957" i="11"/>
  <c r="O1793" i="11"/>
  <c r="O1116" i="11"/>
  <c r="O555" i="11"/>
  <c r="O380" i="11"/>
  <c r="O1550" i="11"/>
  <c r="O226" i="11"/>
  <c r="O1737" i="11"/>
  <c r="O1546" i="11"/>
  <c r="O2009" i="11"/>
  <c r="O1238" i="11"/>
  <c r="O417" i="11"/>
  <c r="O1349" i="11"/>
  <c r="O1003" i="11"/>
  <c r="O1670" i="11"/>
  <c r="O1057" i="11"/>
  <c r="O59" i="11"/>
  <c r="O1063" i="11"/>
  <c r="O2050" i="11"/>
  <c r="O32" i="11"/>
  <c r="O1641" i="11"/>
  <c r="O2188" i="11"/>
  <c r="O1578" i="11"/>
  <c r="O1919" i="11"/>
  <c r="O2540" i="11"/>
  <c r="O235" i="11"/>
  <c r="O1366" i="11"/>
  <c r="O1001" i="11"/>
  <c r="O591" i="11"/>
  <c r="O2392" i="11"/>
  <c r="O374" i="11"/>
  <c r="O136" i="11"/>
  <c r="O2083" i="11"/>
  <c r="O603" i="11"/>
  <c r="O2528" i="11"/>
  <c r="O1113" i="11"/>
  <c r="O2319" i="11"/>
  <c r="O2458" i="11"/>
  <c r="O1938" i="11"/>
  <c r="O2376" i="11"/>
  <c r="O1598" i="11"/>
  <c r="O2674" i="11"/>
  <c r="O2845" i="11"/>
  <c r="O2572" i="11"/>
  <c r="O2243" i="11"/>
  <c r="O1098" i="11"/>
  <c r="O1665" i="11"/>
  <c r="O414" i="11"/>
  <c r="O2286" i="11"/>
  <c r="O2414" i="11"/>
  <c r="O328" i="11"/>
  <c r="O1221" i="11"/>
  <c r="O1599" i="11"/>
  <c r="O181" i="11"/>
  <c r="O810" i="11"/>
  <c r="O881" i="11"/>
  <c r="O1309" i="11"/>
  <c r="O1377" i="11"/>
  <c r="O288" i="11"/>
  <c r="O501" i="11"/>
  <c r="O632" i="11"/>
  <c r="O75" i="11"/>
  <c r="O1615" i="11"/>
  <c r="O553" i="11"/>
  <c r="O2780" i="11"/>
  <c r="O1688" i="11"/>
  <c r="O1985" i="11"/>
  <c r="O839" i="11"/>
  <c r="O1155" i="11"/>
  <c r="O1045" i="11"/>
  <c r="O1107" i="11"/>
  <c r="O1218" i="11"/>
  <c r="O113" i="11"/>
  <c r="O2517" i="11"/>
  <c r="O785" i="11"/>
  <c r="O1310" i="11"/>
  <c r="O1292" i="11"/>
  <c r="O2016" i="11"/>
  <c r="O2300" i="11"/>
  <c r="O2712" i="11"/>
  <c r="O1146" i="11"/>
  <c r="O2008" i="11"/>
  <c r="O1203" i="11"/>
  <c r="O1172" i="11"/>
  <c r="O2207" i="11"/>
  <c r="O1356" i="11"/>
  <c r="O2647" i="11"/>
  <c r="O473" i="11"/>
  <c r="O532" i="11"/>
  <c r="O777" i="11"/>
  <c r="O902" i="11"/>
  <c r="O2100" i="11"/>
  <c r="O382" i="11"/>
  <c r="O1511" i="11"/>
  <c r="O1510" i="11"/>
  <c r="O1847" i="11"/>
  <c r="O740" i="11"/>
  <c r="O2494" i="11"/>
  <c r="O878" i="11"/>
  <c r="O1939" i="11"/>
  <c r="O2166" i="11"/>
  <c r="O1835" i="11"/>
  <c r="O2350" i="11"/>
  <c r="O338" i="11"/>
  <c r="O2111" i="11"/>
  <c r="O1828" i="11"/>
  <c r="O2437" i="11"/>
  <c r="O830" i="11"/>
  <c r="O2066" i="11"/>
  <c r="O1642" i="11"/>
  <c r="O1368" i="11"/>
  <c r="O1771" i="11"/>
  <c r="O1166" i="11"/>
  <c r="O440" i="11"/>
  <c r="O981" i="11"/>
  <c r="O250" i="11"/>
  <c r="O737" i="11"/>
  <c r="O2663" i="11"/>
  <c r="O2227" i="11"/>
  <c r="O2667" i="11"/>
  <c r="O973" i="11"/>
  <c r="O1027" i="11"/>
  <c r="O904" i="11"/>
  <c r="O1773" i="11"/>
  <c r="O2096" i="11"/>
  <c r="O1763" i="11"/>
  <c r="O454" i="11"/>
  <c r="O1972" i="11"/>
  <c r="O304" i="11"/>
  <c r="O2824" i="11"/>
  <c r="O1608" i="11"/>
  <c r="O1170" i="11"/>
  <c r="O2213" i="11"/>
  <c r="O970" i="11"/>
  <c r="O933" i="11"/>
  <c r="O1926" i="11"/>
  <c r="O48" i="11"/>
  <c r="O2451" i="11"/>
  <c r="O1418" i="11"/>
  <c r="O1034" i="11"/>
  <c r="O537" i="11"/>
  <c r="P1583" i="11"/>
  <c r="O1583" i="11"/>
  <c r="P2651" i="11"/>
  <c r="O2651" i="11"/>
  <c r="O733" i="11"/>
  <c r="P523" i="11"/>
  <c r="O523" i="11"/>
  <c r="P1693" i="11"/>
  <c r="O1693" i="11"/>
  <c r="O41" i="11"/>
  <c r="O793" i="11"/>
  <c r="O2031" i="11"/>
  <c r="P2211" i="11"/>
  <c r="O2211" i="11"/>
  <c r="P781" i="11"/>
  <c r="O781" i="11"/>
  <c r="P1223" i="11"/>
  <c r="O1223" i="11"/>
  <c r="P152" i="11"/>
  <c r="O152" i="11"/>
  <c r="P360" i="11"/>
  <c r="O360" i="11"/>
  <c r="P1049" i="11"/>
  <c r="O1049" i="11"/>
  <c r="O231" i="11"/>
  <c r="O1827" i="11"/>
  <c r="P2575" i="11"/>
  <c r="O2575" i="11"/>
  <c r="P101" i="11"/>
  <c r="O101" i="11"/>
  <c r="O2796" i="11"/>
  <c r="P2162" i="11"/>
  <c r="O2162" i="11"/>
  <c r="P2024" i="11"/>
  <c r="O2024" i="11"/>
  <c r="O141" i="11"/>
  <c r="O1968" i="11"/>
  <c r="O2310" i="11"/>
  <c r="O9" i="11"/>
  <c r="O2222" i="11"/>
  <c r="O2397" i="11"/>
  <c r="O915" i="11"/>
  <c r="O434" i="11"/>
  <c r="O959" i="11"/>
  <c r="O1112" i="11"/>
  <c r="O2385" i="11"/>
  <c r="P398" i="11"/>
  <c r="O398" i="11"/>
  <c r="O1312" i="11"/>
  <c r="O1790" i="11"/>
  <c r="P1382" i="11"/>
  <c r="O1382" i="11"/>
  <c r="P1971" i="11"/>
  <c r="O1971" i="11"/>
  <c r="O2472" i="11"/>
  <c r="P2324" i="11"/>
  <c r="O2324" i="11"/>
  <c r="P588" i="11"/>
  <c r="O588" i="11"/>
  <c r="P2726" i="11"/>
  <c r="O2726" i="11"/>
  <c r="P540" i="11"/>
  <c r="O540" i="11"/>
  <c r="O784" i="11"/>
  <c r="O1746" i="11"/>
  <c r="P312" i="11"/>
  <c r="O312" i="11"/>
  <c r="O1902" i="11"/>
  <c r="O1900" i="11"/>
  <c r="O2265" i="11"/>
  <c r="O186" i="11"/>
  <c r="O842" i="11"/>
  <c r="P1200" i="11"/>
  <c r="O1200" i="11"/>
  <c r="P2287" i="11"/>
  <c r="O2287" i="11"/>
  <c r="O1980" i="11"/>
  <c r="O2309" i="11"/>
  <c r="O774" i="11"/>
  <c r="O2320" i="11"/>
  <c r="O963" i="11"/>
  <c r="O2688" i="11"/>
  <c r="O1036" i="11"/>
  <c r="O1018" i="11"/>
  <c r="O1849" i="11"/>
  <c r="O1975" i="11"/>
  <c r="O1234" i="11"/>
  <c r="O2519" i="11"/>
  <c r="P2639" i="11"/>
  <c r="O2639" i="11"/>
  <c r="P131" i="11"/>
  <c r="O131" i="11"/>
  <c r="P1760" i="11"/>
  <c r="O1760" i="11"/>
  <c r="P1876" i="11"/>
  <c r="O1876" i="11"/>
  <c r="O2713" i="11"/>
  <c r="P967" i="11"/>
  <c r="O967" i="11"/>
  <c r="P1597" i="11"/>
  <c r="O1597" i="11"/>
  <c r="P2744" i="11"/>
  <c r="O2744" i="11"/>
  <c r="O1601" i="11"/>
  <c r="O1157" i="11"/>
  <c r="P1237" i="11"/>
  <c r="O1237" i="11"/>
  <c r="O944" i="11"/>
  <c r="P2778" i="11"/>
  <c r="O2778" i="11"/>
  <c r="P252" i="11"/>
  <c r="O252" i="11"/>
  <c r="P1048" i="11"/>
  <c r="O1048" i="11"/>
  <c r="P2388" i="11"/>
  <c r="O2388" i="11"/>
  <c r="P208" i="11"/>
  <c r="O208" i="11"/>
  <c r="P969" i="11"/>
  <c r="O969" i="11"/>
  <c r="P584" i="11"/>
  <c r="O584" i="11"/>
  <c r="O2223" i="11"/>
  <c r="O648" i="11"/>
  <c r="P1941" i="11"/>
  <c r="O1941" i="11"/>
  <c r="O1072" i="11"/>
  <c r="O918" i="11"/>
  <c r="O2297" i="11"/>
  <c r="O1703" i="11"/>
  <c r="O192" i="11"/>
  <c r="O1039" i="11"/>
  <c r="O69" i="11"/>
  <c r="O1721" i="11"/>
  <c r="O2239" i="11"/>
  <c r="O1388" i="11"/>
  <c r="O2198" i="11"/>
  <c r="O589" i="11"/>
  <c r="O2105" i="11"/>
  <c r="O2542" i="11"/>
  <c r="O1935" i="11"/>
  <c r="O432" i="11"/>
  <c r="O2367" i="11"/>
  <c r="O1509" i="11"/>
  <c r="O1507" i="11"/>
  <c r="O882" i="11"/>
  <c r="O213" i="11"/>
  <c r="O619" i="11"/>
  <c r="O806" i="11"/>
  <c r="O2383" i="11"/>
  <c r="O936" i="11"/>
  <c r="O1635" i="11"/>
  <c r="O2574" i="11"/>
  <c r="O287" i="11"/>
  <c r="O1484" i="11"/>
  <c r="O2307" i="11"/>
  <c r="O1931" i="11"/>
  <c r="O1974" i="11"/>
  <c r="O30" i="11"/>
  <c r="O306" i="11"/>
  <c r="O804" i="11"/>
  <c r="O430" i="11"/>
  <c r="O1064" i="11"/>
  <c r="O2799" i="11"/>
  <c r="O346" i="11"/>
  <c r="O1319" i="11"/>
  <c r="O2764" i="11"/>
  <c r="O1680" i="11"/>
  <c r="O1084" i="11"/>
  <c r="O13" i="11"/>
  <c r="O1640" i="11"/>
  <c r="O2140" i="11"/>
  <c r="O1999" i="11"/>
  <c r="O1694" i="11"/>
  <c r="O833" i="11"/>
  <c r="O571" i="11"/>
  <c r="O1833" i="11"/>
  <c r="O112" i="11"/>
  <c r="O1622" i="11"/>
  <c r="O2173" i="11"/>
  <c r="O2531" i="11"/>
  <c r="O2699" i="11"/>
  <c r="O2178" i="11"/>
  <c r="O577" i="11"/>
  <c r="O2773" i="11"/>
  <c r="O1148" i="11"/>
  <c r="O77" i="11"/>
  <c r="O1913" i="11"/>
  <c r="O1035" i="11"/>
  <c r="O653" i="11"/>
  <c r="O2779" i="11"/>
  <c r="O1407" i="11"/>
  <c r="O2284" i="11"/>
  <c r="O2136" i="11"/>
  <c r="O193" i="11"/>
  <c r="O1078" i="11"/>
  <c r="O217" i="11"/>
  <c r="O90" i="11"/>
  <c r="O722" i="11"/>
  <c r="O945" i="11"/>
  <c r="O301" i="11"/>
  <c r="O511" i="11"/>
  <c r="O1749" i="11"/>
  <c r="O2113" i="11"/>
  <c r="O2627" i="11"/>
  <c r="O2070" i="11"/>
  <c r="O996" i="11"/>
  <c r="O2683" i="11"/>
  <c r="O586" i="11"/>
  <c r="O560" i="11"/>
  <c r="O1553" i="11"/>
  <c r="O2039" i="11"/>
  <c r="O640" i="11"/>
  <c r="O2238" i="11"/>
  <c r="O2719" i="11"/>
  <c r="O1674" i="11"/>
  <c r="O2623" i="11"/>
  <c r="O862" i="11"/>
  <c r="O2672" i="11"/>
  <c r="O1515" i="11"/>
  <c r="O605" i="11"/>
  <c r="O1839" i="11"/>
  <c r="O1762" i="11"/>
  <c r="O2290" i="11"/>
  <c r="O2803" i="11"/>
  <c r="O1800" i="11"/>
  <c r="O2481" i="11"/>
  <c r="O1560" i="11"/>
  <c r="O780" i="11"/>
  <c r="O1083" i="11"/>
  <c r="O1005" i="11"/>
  <c r="O2644" i="11"/>
  <c r="O2325" i="11"/>
  <c r="O699" i="11"/>
  <c r="O1384" i="11"/>
  <c r="O841" i="11"/>
  <c r="O1652" i="11"/>
  <c r="O1308" i="11"/>
  <c r="O2835" i="11"/>
  <c r="O39" i="11"/>
  <c r="O611" i="11"/>
  <c r="O2261" i="11"/>
  <c r="O2390" i="11"/>
  <c r="O1978" i="11"/>
  <c r="O1666" i="11"/>
  <c r="O68" i="11"/>
  <c r="O1625" i="11"/>
  <c r="O549" i="11"/>
  <c r="O2456" i="11"/>
  <c r="O494" i="11"/>
  <c r="O2108" i="11"/>
  <c r="O149" i="11"/>
  <c r="O845" i="11"/>
  <c r="O2586" i="11"/>
  <c r="O2043" i="11"/>
  <c r="O1211" i="11"/>
  <c r="O2417" i="11"/>
  <c r="O750" i="11"/>
  <c r="O2435" i="11"/>
  <c r="O808" i="11"/>
  <c r="O701" i="11"/>
  <c r="O1717" i="11"/>
  <c r="O1526" i="11"/>
  <c r="O749" i="11"/>
  <c r="O2192" i="11"/>
  <c r="O215" i="11"/>
  <c r="O805" i="11"/>
  <c r="O16" i="11"/>
  <c r="O609" i="11"/>
  <c r="O837" i="11"/>
  <c r="O1328" i="11"/>
  <c r="O2447" i="11"/>
  <c r="O428" i="11"/>
  <c r="O1273" i="11"/>
  <c r="O1705" i="11"/>
  <c r="O693" i="11"/>
  <c r="O34" i="11"/>
  <c r="O2718" i="11"/>
  <c r="O1073" i="11"/>
  <c r="O1202" i="11"/>
  <c r="O2168" i="11"/>
  <c r="O81" i="11"/>
  <c r="O607" i="11"/>
  <c r="O280" i="11"/>
  <c r="O598" i="11"/>
  <c r="O1486" i="11"/>
  <c r="O624" i="11"/>
  <c r="O620" i="11"/>
  <c r="O932" i="11"/>
  <c r="O305" i="11"/>
  <c r="O1807" i="11"/>
  <c r="O2005" i="11"/>
  <c r="O232" i="11"/>
  <c r="O1500" i="11"/>
  <c r="O610" i="11"/>
  <c r="O116" i="11"/>
  <c r="O2355" i="11"/>
  <c r="O1765" i="11"/>
  <c r="O2157" i="11"/>
  <c r="O1142" i="11"/>
  <c r="O1123" i="11"/>
  <c r="O719" i="11"/>
  <c r="O1385" i="11"/>
  <c r="O2019" i="11"/>
  <c r="O1197" i="11"/>
  <c r="O302" i="11"/>
  <c r="O2033" i="11"/>
  <c r="O359" i="11"/>
  <c r="O2766" i="11"/>
  <c r="O525" i="11"/>
  <c r="O1168" i="11"/>
  <c r="O2114" i="11"/>
  <c r="O529" i="11"/>
  <c r="O715" i="11"/>
  <c r="O2503" i="11"/>
  <c r="O210" i="11"/>
  <c r="O1890" i="11"/>
  <c r="O1730" i="11"/>
  <c r="O1047" i="11"/>
  <c r="O2486" i="11"/>
  <c r="O875" i="11"/>
  <c r="O2294" i="11"/>
  <c r="O1182" i="11"/>
  <c r="O351" i="11"/>
  <c r="O42" i="11"/>
  <c r="O72" i="11"/>
  <c r="O393" i="11"/>
  <c r="O274" i="11"/>
  <c r="O2000" i="11"/>
  <c r="O730" i="11"/>
  <c r="O165" i="11"/>
  <c r="O1250" i="11"/>
  <c r="O151" i="11"/>
  <c r="O197" i="11"/>
  <c r="O2471" i="11"/>
  <c r="O1708" i="11"/>
  <c r="O971" i="11"/>
  <c r="O2795" i="11"/>
  <c r="O1936" i="11"/>
  <c r="O2752" i="11"/>
  <c r="O1869" i="11"/>
  <c r="O1544" i="11"/>
  <c r="O587" i="11"/>
  <c r="O739" i="11"/>
  <c r="O1735" i="11"/>
  <c r="O349" i="11"/>
  <c r="O1120" i="11"/>
  <c r="O1915" i="11"/>
  <c r="O1499" i="11"/>
  <c r="O1483" i="11"/>
  <c r="O2314" i="11"/>
  <c r="O552" i="11"/>
  <c r="O2281" i="11"/>
  <c r="O2384" i="11"/>
  <c r="O324" i="11"/>
  <c r="O2721" i="11"/>
  <c r="O1933" i="11"/>
  <c r="O1371" i="11"/>
  <c r="O83" i="11"/>
  <c r="O257" i="11"/>
  <c r="O2328" i="11"/>
  <c r="O87" i="11"/>
  <c r="O1331" i="11"/>
  <c r="O1207" i="11"/>
  <c r="O1811" i="11"/>
  <c r="O326" i="11"/>
  <c r="O1478" i="11"/>
  <c r="O657" i="11"/>
  <c r="O2584" i="11"/>
  <c r="O1262" i="11"/>
  <c r="O76" i="11"/>
  <c r="O1695" i="11"/>
  <c r="O169" i="11"/>
  <c r="O2303" i="11"/>
  <c r="O171" i="11"/>
  <c r="O2828" i="11"/>
  <c r="O811" i="11"/>
  <c r="O2378" i="11"/>
  <c r="O121" i="11"/>
  <c r="O1304" i="11"/>
  <c r="O1342" i="11"/>
  <c r="O1128" i="11"/>
  <c r="O439" i="11"/>
  <c r="O1684" i="11"/>
  <c r="O995" i="11"/>
  <c r="O1756" i="11"/>
  <c r="O1699" i="11"/>
  <c r="O1132" i="11"/>
  <c r="O2654" i="11"/>
  <c r="O1226" i="11"/>
  <c r="O744" i="11"/>
  <c r="O1256" i="11"/>
  <c r="O1046" i="11"/>
  <c r="O331" i="11"/>
  <c r="O147" i="11"/>
  <c r="O2224" i="11"/>
  <c r="O2485" i="11"/>
  <c r="O2549" i="11"/>
  <c r="O1951" i="11"/>
  <c r="O2093" i="11"/>
  <c r="O2394" i="11"/>
  <c r="O80" i="11"/>
  <c r="O2333" i="11"/>
  <c r="O761" i="11"/>
  <c r="O296" i="11"/>
  <c r="O1232" i="11"/>
  <c r="O684" i="11"/>
  <c r="O89" i="11"/>
  <c r="O2532" i="11"/>
  <c r="O2001" i="11"/>
  <c r="O1810" i="11"/>
  <c r="O2415" i="11"/>
  <c r="O1495" i="11"/>
  <c r="O1071" i="11"/>
  <c r="O2816" i="11"/>
  <c r="O2362" i="11"/>
  <c r="O1103" i="11"/>
  <c r="O2370" i="11"/>
  <c r="O1889" i="11"/>
  <c r="O1426" i="11"/>
  <c r="O390" i="11"/>
  <c r="O2581" i="11"/>
  <c r="O303" i="11"/>
  <c r="O249" i="11"/>
  <c r="O2454" i="11"/>
  <c r="O1062" i="11"/>
  <c r="O1611" i="11"/>
  <c r="O601" i="11"/>
  <c r="O339" i="11"/>
  <c r="O2185" i="11"/>
  <c r="O1809" i="11"/>
  <c r="O1410" i="11"/>
  <c r="O237" i="11"/>
  <c r="O2583" i="11"/>
  <c r="O1561" i="11"/>
  <c r="O909" i="11"/>
  <c r="O1589" i="11"/>
  <c r="O1092" i="11"/>
  <c r="O2002" i="11"/>
  <c r="O341" i="11"/>
  <c r="O2416" i="11"/>
  <c r="O1958" i="11"/>
  <c r="O70" i="11"/>
  <c r="O293" i="11"/>
  <c r="O491" i="11"/>
  <c r="O273" i="11"/>
  <c r="O1932" i="11"/>
  <c r="O748" i="11"/>
  <c r="O1803" i="11"/>
  <c r="O2461" i="11"/>
  <c r="O2201" i="11"/>
  <c r="O362" i="11"/>
  <c r="O371" i="11"/>
  <c r="O1883" i="11"/>
  <c r="O2203" i="11"/>
  <c r="O1963" i="11"/>
  <c r="O541" i="11"/>
  <c r="O1761" i="11"/>
  <c r="O2139" i="11"/>
  <c r="O145" i="11"/>
  <c r="O1949" i="11"/>
  <c r="O1135" i="11"/>
  <c r="O2097" i="11"/>
  <c r="O2064" i="11"/>
  <c r="O1355" i="11"/>
  <c r="O709" i="11"/>
  <c r="O2596" i="11"/>
  <c r="O1404" i="11"/>
  <c r="O723" i="11"/>
  <c r="O228" i="11"/>
  <c r="O758" i="11"/>
  <c r="O2787" i="11"/>
  <c r="O1111" i="11"/>
  <c r="O1009" i="11"/>
  <c r="O443" i="11"/>
  <c r="O1645" i="11"/>
  <c r="O1556" i="11"/>
  <c r="O452" i="11"/>
  <c r="O1448" i="11"/>
  <c r="O2707" i="11"/>
  <c r="O625" i="11"/>
  <c r="O178" i="11"/>
  <c r="O887" i="11"/>
  <c r="O2386" i="11"/>
  <c r="O1943" i="11"/>
  <c r="O2756" i="11"/>
  <c r="O2565" i="11"/>
  <c r="O569" i="11"/>
  <c r="O2533" i="11"/>
  <c r="O198" i="11"/>
  <c r="O1543" i="11"/>
  <c r="O2360" i="11"/>
  <c r="O110" i="11"/>
  <c r="O2742" i="11"/>
  <c r="O233" i="11"/>
  <c r="O821" i="11"/>
  <c r="O256" i="11"/>
  <c r="O352" i="11"/>
  <c r="O835" i="11"/>
  <c r="O694" i="11"/>
  <c r="O1638" i="11"/>
  <c r="O1178" i="11"/>
  <c r="O1934" i="11"/>
  <c r="O1145" i="11"/>
  <c r="O2215" i="11"/>
  <c r="O506" i="11"/>
  <c r="O1401" i="11"/>
  <c r="O2408" i="11"/>
  <c r="O732" i="11"/>
  <c r="O520" i="11"/>
  <c r="O363" i="11"/>
  <c r="O2579" i="11"/>
  <c r="O2668" i="11"/>
  <c r="O1252" i="11"/>
  <c r="O721" i="11"/>
  <c r="O2680" i="11"/>
  <c r="O2442" i="11"/>
  <c r="O1280" i="11"/>
  <c r="O1618" i="11"/>
  <c r="O2813" i="11"/>
  <c r="O2618" i="11"/>
  <c r="O1923" i="11"/>
  <c r="O2745" i="11"/>
  <c r="O680" i="11"/>
  <c r="O682" i="11"/>
  <c r="O1154" i="11"/>
  <c r="O423" i="11"/>
  <c r="O910" i="11"/>
  <c r="O1806" i="11"/>
  <c r="O832" i="11"/>
  <c r="O2659" i="11"/>
  <c r="O2103" i="11"/>
  <c r="O831" i="11"/>
  <c r="O1661" i="11"/>
  <c r="O2055" i="11"/>
  <c r="O2374" i="11"/>
  <c r="O281" i="11"/>
  <c r="O1573" i="11"/>
  <c r="O1740" i="11"/>
  <c r="O1165" i="11"/>
  <c r="O524" i="11"/>
  <c r="O219" i="11"/>
  <c r="O251" i="11"/>
  <c r="O1715" i="11"/>
  <c r="O1532" i="11"/>
  <c r="O1362" i="11"/>
  <c r="O1850" i="11"/>
  <c r="O1886" i="11"/>
  <c r="O1539" i="11"/>
  <c r="O490" i="11"/>
  <c r="O1041" i="11"/>
  <c r="O1110" i="11"/>
  <c r="O1732" i="11"/>
  <c r="O1720" i="11"/>
  <c r="O1548" i="11"/>
  <c r="O166" i="11"/>
  <c r="O526" i="11"/>
  <c r="O2792" i="11"/>
  <c r="O1015" i="11"/>
  <c r="O458" i="11"/>
  <c r="O470" i="11"/>
  <c r="O576" i="11"/>
  <c r="O329" i="11"/>
  <c r="O2430" i="11"/>
  <c r="O1524" i="11"/>
  <c r="O1378" i="11"/>
  <c r="O2030" i="11"/>
  <c r="O2438" i="11"/>
  <c r="O1808" i="11"/>
  <c r="O928" i="11"/>
  <c r="O355" i="11"/>
  <c r="O1549" i="11"/>
  <c r="O517" i="11"/>
  <c r="O221" i="11"/>
  <c r="O2014" i="11"/>
  <c r="O1726" i="11"/>
  <c r="O977" i="11"/>
  <c r="O1969" i="11"/>
  <c r="O2369" i="11"/>
  <c r="O1870" i="11"/>
  <c r="O1441" i="11"/>
  <c r="O1055" i="11"/>
  <c r="O2267" i="11"/>
  <c r="O2605" i="11"/>
  <c r="O335" i="11"/>
  <c r="O672" i="11"/>
  <c r="O433" i="11"/>
  <c r="O1777" i="11"/>
  <c r="O1065" i="11"/>
  <c r="O1678" i="11"/>
  <c r="O670" i="11"/>
  <c r="O2562" i="11"/>
  <c r="O2399" i="11"/>
  <c r="O1778" i="11"/>
  <c r="O1901" i="11"/>
  <c r="O566" i="11"/>
  <c r="O7" i="11"/>
  <c r="O1352" i="11"/>
  <c r="O1647" i="11"/>
  <c r="O2838" i="11"/>
  <c r="O2128" i="11"/>
  <c r="O509" i="11"/>
  <c r="O1327" i="11"/>
  <c r="O82" i="11"/>
  <c r="O413" i="11"/>
  <c r="O1315" i="11"/>
  <c r="O2590" i="11"/>
  <c r="O2440" i="11"/>
  <c r="O574" i="11"/>
  <c r="O716" i="11"/>
  <c r="O666" i="11"/>
  <c r="O38" i="11"/>
  <c r="O170" i="11"/>
  <c r="O2641" i="11"/>
  <c r="O1802" i="11"/>
  <c r="O960" i="11"/>
  <c r="O1487" i="11"/>
  <c r="O2161" i="11"/>
  <c r="O1930" i="11"/>
  <c r="O191" i="11"/>
  <c r="O2736" i="11"/>
  <c r="O379" i="11"/>
  <c r="O1816" i="11"/>
  <c r="O2475" i="11"/>
  <c r="O137" i="11"/>
  <c r="O1494" i="11"/>
  <c r="O2566" i="11"/>
  <c r="O1815" i="11"/>
  <c r="O1314" i="11"/>
  <c r="O437" i="11"/>
  <c r="O1125" i="11"/>
  <c r="O2825" i="11"/>
  <c r="O2820" i="11"/>
  <c r="O2335" i="11"/>
  <c r="O370" i="11"/>
  <c r="O906" i="11"/>
  <c r="O2200" i="11"/>
  <c r="O2017" i="11"/>
  <c r="O2175" i="11"/>
  <c r="O2025" i="11"/>
  <c r="O1595" i="11"/>
  <c r="O1264" i="11"/>
  <c r="O248" i="11"/>
  <c r="O2069" i="11"/>
  <c r="O1822" i="11"/>
  <c r="O951" i="11"/>
  <c r="O1739" i="11"/>
  <c r="O2199" i="11"/>
  <c r="O872" i="11"/>
  <c r="O704" i="11"/>
  <c r="O2710" i="11"/>
  <c r="O2775" i="11"/>
  <c r="O1602" i="11"/>
  <c r="O2445" i="11"/>
  <c r="O1030" i="11"/>
  <c r="O2498" i="11"/>
  <c r="O2794" i="11"/>
  <c r="O1574" i="11"/>
  <c r="O1954" i="11"/>
  <c r="O1443" i="11"/>
  <c r="O1644" i="11"/>
  <c r="O1316" i="11"/>
  <c r="O829" i="11"/>
  <c r="O647" i="11"/>
  <c r="O1716" i="11"/>
  <c r="O664" i="11"/>
  <c r="O579" i="11"/>
  <c r="O269" i="11"/>
  <c r="O1651" i="11"/>
  <c r="O2768" i="11"/>
  <c r="O1845" i="11"/>
  <c r="O2118" i="11"/>
  <c r="O6" i="11"/>
  <c r="O1151" i="11"/>
  <c r="O1614" i="11"/>
  <c r="O2613" i="11"/>
  <c r="O1108" i="11"/>
  <c r="O563" i="11"/>
  <c r="O2474" i="11"/>
  <c r="O2536" i="11"/>
  <c r="O2465" i="11"/>
  <c r="O547" i="11"/>
  <c r="O861" i="11"/>
  <c r="O278" i="11"/>
  <c r="O2427" i="11"/>
  <c r="O1912" i="11"/>
  <c r="O572" i="11"/>
  <c r="O2252" i="11"/>
  <c r="O2032" i="11"/>
  <c r="O608" i="11"/>
  <c r="O2145" i="11"/>
  <c r="O2109" i="11"/>
  <c r="O892" i="11"/>
  <c r="O2400" i="11"/>
  <c r="O391" i="11"/>
  <c r="O2561" i="11"/>
  <c r="O921" i="11"/>
  <c r="O1960" i="11"/>
  <c r="O2202" i="11"/>
  <c r="O1285" i="11"/>
  <c r="O426" i="11"/>
  <c r="O1096" i="11"/>
  <c r="O916" i="11"/>
  <c r="O2763" i="11"/>
  <c r="O118" i="11"/>
  <c r="O2219" i="11"/>
  <c r="O626" i="11"/>
  <c r="O173" i="11"/>
  <c r="O2419" i="11"/>
  <c r="O354" i="11"/>
  <c r="O2770" i="11"/>
  <c r="O2418" i="11"/>
  <c r="O317" i="11"/>
  <c r="O1867" i="11"/>
  <c r="O752" i="11"/>
  <c r="O2344" i="11"/>
  <c r="O1476" i="11"/>
  <c r="O1137" i="11"/>
  <c r="O2515" i="11"/>
  <c r="O2511" i="11"/>
  <c r="O651" i="11"/>
  <c r="O2023" i="11"/>
  <c r="O1277" i="11"/>
  <c r="O58" i="11"/>
  <c r="O2632" i="11"/>
  <c r="O1413" i="11"/>
  <c r="O1179" i="11"/>
  <c r="O1255" i="11"/>
  <c r="O2313" i="11"/>
  <c r="O1604" i="11"/>
  <c r="O2633" i="11"/>
  <c r="O1396" i="11"/>
  <c r="O2149" i="11"/>
  <c r="O2535" i="11"/>
  <c r="O1616" i="11"/>
  <c r="O1531" i="11"/>
  <c r="O102" i="11"/>
  <c r="O660" i="11"/>
  <c r="O1082" i="11"/>
  <c r="O1675" i="11"/>
  <c r="O985" i="11"/>
  <c r="O521" i="11"/>
  <c r="O1278" i="11"/>
  <c r="O2006" i="11"/>
  <c r="O508" i="11"/>
  <c r="O447" i="11"/>
  <c r="O1812" i="11"/>
  <c r="O65" i="11"/>
  <c r="O294" i="11"/>
  <c r="O1643" i="11"/>
  <c r="O1826" i="11"/>
  <c r="O798" i="11"/>
  <c r="O168" i="11"/>
  <c r="O652" i="11"/>
  <c r="O988" i="11"/>
  <c r="O103" i="11"/>
  <c r="O2598" i="11"/>
  <c r="O53" i="11"/>
  <c r="O1037" i="11"/>
  <c r="O1795" i="11"/>
  <c r="O1834" i="11"/>
  <c r="O849" i="11"/>
  <c r="O1564" i="11"/>
  <c r="O1188" i="11"/>
  <c r="O815" i="11"/>
  <c r="O124" i="11"/>
  <c r="O1753" i="11"/>
  <c r="O2143" i="11"/>
  <c r="O448" i="11"/>
  <c r="O2279" i="11"/>
  <c r="O1425" i="11"/>
  <c r="O176" i="11"/>
  <c r="O2676" i="11"/>
  <c r="O819" i="11"/>
  <c r="O2312" i="11"/>
  <c r="O2781" i="11"/>
  <c r="O779" i="11"/>
  <c r="O1722" i="11"/>
  <c r="O2212" i="11"/>
  <c r="O2606" i="11"/>
  <c r="O1141" i="11"/>
  <c r="O1183" i="11"/>
  <c r="O2534" i="11"/>
  <c r="O2277" i="11"/>
  <c r="O1993" i="11"/>
  <c r="O873" i="11"/>
  <c r="O527" i="11"/>
  <c r="O773" i="11"/>
  <c r="O1997" i="11"/>
  <c r="O1629" i="11"/>
  <c r="O612" i="11"/>
  <c r="O825" i="11"/>
  <c r="O36" i="11"/>
  <c r="O2022" i="11"/>
  <c r="O2244" i="11"/>
  <c r="O1517" i="11"/>
  <c r="O1212" i="11"/>
  <c r="O998" i="11"/>
  <c r="O974" i="11"/>
  <c r="O2053" i="11"/>
  <c r="O2727" i="11"/>
  <c r="O2811" i="11"/>
  <c r="O1677" i="11"/>
  <c r="O650" i="11"/>
  <c r="O1042" i="11"/>
  <c r="O254" i="11"/>
  <c r="O1011" i="11"/>
  <c r="O138" i="11"/>
  <c r="O949" i="11"/>
  <c r="O1873" i="11"/>
  <c r="O1557" i="11"/>
  <c r="O1101" i="11"/>
  <c r="O1819" i="11"/>
  <c r="O2636" i="11"/>
  <c r="O1335" i="11"/>
  <c r="O1233" i="11"/>
  <c r="O1427" i="11"/>
  <c r="O1387" i="11"/>
  <c r="O2460" i="11"/>
  <c r="O1412" i="11"/>
  <c r="O2015" i="11"/>
  <c r="O1671" i="11"/>
  <c r="O19" i="11"/>
  <c r="O1386" i="11"/>
  <c r="O968" i="11"/>
  <c r="O1415" i="11"/>
  <c r="O474" i="11"/>
  <c r="O2327" i="11"/>
  <c r="O2597" i="11"/>
  <c r="O1998" i="11"/>
  <c r="O2525" i="11"/>
  <c r="O364" i="11"/>
  <c r="O2602" i="11"/>
  <c r="O1742" i="11"/>
  <c r="O1736" i="11"/>
  <c r="O1436" i="11"/>
  <c r="O279" i="11"/>
  <c r="O1248" i="11"/>
  <c r="O2638" i="11"/>
  <c r="O2571" i="11"/>
  <c r="O139" i="11"/>
  <c r="O1914" i="11"/>
  <c r="O61" i="11"/>
  <c r="O2288" i="11"/>
  <c r="O461" i="11"/>
  <c r="O1660" i="11"/>
  <c r="O218" i="11"/>
  <c r="O1838" i="11"/>
  <c r="O88" i="11"/>
  <c r="O644" i="11"/>
  <c r="O2805" i="11"/>
  <c r="O15" i="11"/>
  <c r="O1336" i="11"/>
  <c r="O79" i="11"/>
  <c r="O1776" i="11"/>
  <c r="O1173" i="11"/>
  <c r="O71" i="11"/>
  <c r="O771" i="11"/>
  <c r="O2167" i="11"/>
  <c r="O259" i="11"/>
  <c r="O342" i="11"/>
  <c r="O899" i="11"/>
  <c r="O33" i="11"/>
  <c r="O1350" i="11"/>
  <c r="O2040" i="11"/>
  <c r="O1610" i="11"/>
  <c r="O1345" i="11"/>
  <c r="O1881" i="11"/>
  <c r="O1423" i="11"/>
  <c r="O711" i="11"/>
  <c r="O2116" i="11"/>
  <c r="O1087" i="11"/>
  <c r="O812" i="11"/>
  <c r="O1372" i="11"/>
  <c r="O1189" i="11"/>
  <c r="O1353" i="11"/>
  <c r="O2541" i="11"/>
  <c r="O1713" i="11"/>
  <c r="O1260" i="11"/>
  <c r="O937" i="11"/>
  <c r="O2036" i="11"/>
  <c r="O602" i="11"/>
  <c r="O1617" i="11"/>
  <c r="O2276" i="11"/>
  <c r="O1283" i="11"/>
  <c r="O1152" i="11"/>
  <c r="O385" i="11"/>
  <c r="O2751" i="11"/>
  <c r="O1596" i="11"/>
  <c r="O108" i="11"/>
  <c r="O2468" i="11"/>
  <c r="O2126" i="11"/>
  <c r="O676" i="11"/>
  <c r="O1836" i="11"/>
  <c r="O2405" i="11"/>
  <c r="O2058" i="11"/>
  <c r="O1965" i="11"/>
  <c r="O1977" i="11"/>
  <c r="O1508" i="11"/>
  <c r="O1239" i="11"/>
  <c r="O472" i="11"/>
  <c r="O2733" i="11"/>
  <c r="O2253" i="11"/>
  <c r="O45" i="11"/>
  <c r="O2337" i="11"/>
  <c r="O1204" i="11"/>
  <c r="O409" i="11"/>
  <c r="O1875" i="11"/>
  <c r="O1428" i="11"/>
  <c r="O126" i="11"/>
  <c r="O778" i="11"/>
  <c r="O679" i="11"/>
  <c r="O28" i="11"/>
  <c r="O1946" i="11"/>
  <c r="O1522" i="11"/>
  <c r="O1417" i="11"/>
  <c r="O1465" i="11"/>
  <c r="O2653" i="11"/>
  <c r="O1021" i="11"/>
  <c r="O1798" i="11"/>
  <c r="O2365" i="11"/>
  <c r="O158" i="11"/>
  <c r="O1208" i="11"/>
  <c r="O2048" i="11"/>
  <c r="O1074" i="11"/>
  <c r="O1442" i="11"/>
  <c r="O1712" i="11"/>
  <c r="O150" i="11"/>
  <c r="O2184" i="11"/>
  <c r="O1433" i="11"/>
  <c r="O1289" i="11"/>
  <c r="O1420" i="11"/>
  <c r="O416" i="11"/>
  <c r="O1904" i="11"/>
  <c r="O94" i="11"/>
  <c r="O2714" i="11"/>
  <c r="O307" i="11"/>
  <c r="O600" i="11"/>
  <c r="O2658" i="11"/>
  <c r="O989" i="11"/>
  <c r="O2262" i="11"/>
  <c r="O631" i="11"/>
  <c r="O2740" i="11"/>
  <c r="O1454" i="11"/>
  <c r="O913" i="11"/>
  <c r="O2272" i="11"/>
  <c r="O2439" i="11"/>
  <c r="O1664" i="11"/>
  <c r="O67" i="11"/>
  <c r="O2516" i="11"/>
  <c r="O1462" i="11"/>
  <c r="O2467" i="11"/>
  <c r="O441" i="11"/>
  <c r="O336" i="11"/>
  <c r="O1843" i="11"/>
  <c r="O1469" i="11"/>
  <c r="O2248" i="11"/>
  <c r="O2280" i="11"/>
  <c r="O2788" i="11"/>
  <c r="O2557" i="11"/>
  <c r="O2769" i="11"/>
  <c r="O1857" i="11"/>
  <c r="O1006" i="11"/>
  <c r="O2807" i="11"/>
  <c r="O1031" i="11"/>
  <c r="O1920" i="11"/>
  <c r="O1376" i="11"/>
  <c r="O1143" i="11"/>
  <c r="O956" i="11"/>
  <c r="O1432" i="11"/>
  <c r="O2570" i="11"/>
  <c r="O1632" i="11"/>
  <c r="O2446" i="11"/>
  <c r="O645" i="11"/>
  <c r="O1276" i="11"/>
  <c r="O2101" i="11"/>
  <c r="O403" i="11"/>
  <c r="O1734" i="11"/>
  <c r="O2657" i="11"/>
  <c r="O97" i="11"/>
  <c r="O467" i="11"/>
  <c r="O757" i="11"/>
  <c r="O702" i="11"/>
  <c r="O2187" i="11"/>
  <c r="O531" i="11"/>
  <c r="O627" i="11"/>
  <c r="O1294" i="11"/>
  <c r="O2621" i="11"/>
  <c r="O216" i="11"/>
  <c r="O542" i="11"/>
  <c r="O1990" i="11"/>
  <c r="O2484" i="11"/>
  <c r="O1274" i="11"/>
  <c r="O153" i="11"/>
  <c r="O2489" i="11"/>
  <c r="O2377" i="11"/>
  <c r="O1025" i="11"/>
  <c r="O1829" i="11"/>
  <c r="O2156" i="11"/>
  <c r="O2356" i="11"/>
  <c r="O847" i="11"/>
  <c r="O2545" i="11"/>
  <c r="O2512" i="11"/>
  <c r="O2431" i="11"/>
  <c r="O1393" i="11"/>
  <c r="O545" i="11"/>
  <c r="O1122" i="11"/>
  <c r="O1538" i="11"/>
  <c r="O1982" i="11"/>
  <c r="O659" i="11"/>
  <c r="O1942" i="11"/>
  <c r="O1067" i="11"/>
  <c r="O2738" i="11"/>
  <c r="O1928" i="11"/>
  <c r="O156" i="11"/>
  <c r="O2110" i="11"/>
  <c r="O2495" i="11"/>
  <c r="O289" i="11"/>
  <c r="O2186" i="11"/>
  <c r="O1535" i="11"/>
  <c r="O2084" i="11"/>
  <c r="O1948" i="11"/>
  <c r="O17" i="11"/>
  <c r="O695" i="11"/>
  <c r="O1199" i="11"/>
  <c r="O898" i="11"/>
  <c r="O453" i="11"/>
  <c r="O2181" i="11"/>
  <c r="O851" i="11"/>
  <c r="O323" i="11"/>
  <c r="O1088" i="11"/>
  <c r="O1422" i="11"/>
  <c r="O2783" i="11"/>
  <c r="O1937" i="11"/>
  <c r="O1243" i="11"/>
  <c r="O1856" i="11"/>
  <c r="O1216" i="11"/>
  <c r="O826" i="11"/>
  <c r="O244" i="11"/>
  <c r="O2449" i="11"/>
  <c r="O291" i="11"/>
  <c r="O1621" i="11"/>
  <c r="O1024" i="11"/>
  <c r="O1419" i="11"/>
  <c r="O389" i="11"/>
  <c r="O1492" i="11"/>
  <c r="O685" i="11"/>
  <c r="O420" i="11"/>
  <c r="O2560" i="11"/>
  <c r="O2661" i="11"/>
  <c r="O1853" i="11"/>
  <c r="O677" i="11"/>
  <c r="O325" i="11"/>
  <c r="O2274" i="11"/>
  <c r="O488" i="11"/>
  <c r="O2478" i="11"/>
  <c r="O2569" i="11"/>
  <c r="O1205" i="11"/>
  <c r="O2209" i="11"/>
  <c r="O1196" i="11"/>
  <c r="O133" i="11"/>
  <c r="O2299" i="11"/>
  <c r="O1848" i="11"/>
  <c r="O1228" i="11"/>
  <c r="O1906" i="11"/>
  <c r="O813" i="11"/>
  <c r="O2746" i="11"/>
  <c r="O223" i="11"/>
  <c r="O1516" i="11"/>
  <c r="O172" i="11"/>
  <c r="O2797" i="11"/>
  <c r="O2832" i="11"/>
  <c r="O2666" i="11"/>
  <c r="O884" i="11"/>
  <c r="O1222" i="11"/>
  <c r="O943" i="11"/>
  <c r="O2614" i="11"/>
  <c r="O1613" i="11"/>
  <c r="O816" i="11"/>
  <c r="O1471" i="11"/>
  <c r="O1302" i="11"/>
  <c r="O1326" i="11"/>
  <c r="O788" i="11"/>
  <c r="O515" i="11"/>
  <c r="O2336" i="11"/>
  <c r="O482" i="11"/>
  <c r="O2257" i="11"/>
  <c r="O2311" i="11"/>
  <c r="O1504" i="11"/>
  <c r="O1780" i="11"/>
  <c r="O513" i="11"/>
  <c r="O979" i="11"/>
  <c r="O687" i="11"/>
  <c r="O2" i="11"/>
  <c r="O1609" i="11"/>
  <c r="O1254" i="11"/>
  <c r="O450" i="11"/>
  <c r="O510" i="11"/>
  <c r="O2076" i="11"/>
  <c r="O2463" i="11"/>
  <c r="O855" i="11"/>
  <c r="O1217" i="11"/>
  <c r="O2322" i="11"/>
  <c r="O2716" i="11"/>
  <c r="O768" i="11"/>
  <c r="O157" i="11"/>
  <c r="O160" i="11"/>
  <c r="O2814" i="11"/>
  <c r="O1648" i="11"/>
  <c r="O2648" i="11"/>
  <c r="O2709" i="11"/>
  <c r="O1711" i="11"/>
  <c r="O1323" i="11"/>
  <c r="O195" i="11"/>
  <c r="O1860" i="11"/>
  <c r="O1994" i="11"/>
  <c r="O2085" i="11"/>
  <c r="O1161" i="11"/>
  <c r="O2263" i="11"/>
  <c r="O1925" i="11"/>
  <c r="O1325" i="11"/>
  <c r="O462" i="11"/>
  <c r="O1582" i="11"/>
  <c r="O1391" i="11"/>
  <c r="O1955" i="11"/>
  <c r="O2339" i="11"/>
  <c r="O2007" i="11"/>
  <c r="O972" i="11"/>
  <c r="O1298" i="11"/>
  <c r="O901" i="11"/>
  <c r="O1649" i="11"/>
  <c r="O1406" i="11"/>
  <c r="O2195" i="11"/>
  <c r="O2406" i="11"/>
  <c r="O2326" i="11"/>
  <c r="O350" i="11"/>
  <c r="O1497" i="11"/>
  <c r="O1559" i="11"/>
  <c r="O369" i="11"/>
  <c r="O163" i="11"/>
  <c r="O1757" i="11"/>
  <c r="O1966" i="11"/>
  <c r="O1477" i="11"/>
  <c r="O2090" i="11"/>
  <c r="O1251" i="11"/>
  <c r="O1307" i="11"/>
  <c r="O1023" i="11"/>
  <c r="O282" i="11"/>
  <c r="O2235" i="11"/>
  <c r="O255" i="11"/>
  <c r="O1192" i="11"/>
  <c r="O2217" i="11"/>
  <c r="O1724" i="11"/>
  <c r="O2353" i="11"/>
  <c r="O663" i="11"/>
  <c r="O286" i="11"/>
  <c r="O852" i="11"/>
  <c r="O146" i="11"/>
  <c r="O2359" i="11"/>
  <c r="O1894" i="11"/>
  <c r="O2652" i="11"/>
  <c r="O207" i="11"/>
  <c r="O567" i="11"/>
  <c r="O2409" i="11"/>
  <c r="O1253" i="11"/>
  <c r="O1558" i="11"/>
  <c r="O1498" i="11"/>
  <c r="O2767" i="11"/>
  <c r="O924" i="11"/>
  <c r="O860" i="11"/>
  <c r="O1279" i="11"/>
  <c r="O2436" i="11"/>
  <c r="O1259" i="11"/>
  <c r="O1020" i="11"/>
  <c r="O466" i="11"/>
  <c r="O429" i="11"/>
  <c r="O322" i="11"/>
  <c r="O1176" i="11"/>
  <c r="O57" i="11"/>
  <c r="O2819" i="11"/>
  <c r="O1859" i="11"/>
  <c r="O703" i="11"/>
  <c r="O2747" i="11"/>
  <c r="O2321" i="11"/>
  <c r="O109" i="11"/>
  <c r="O2078" i="11"/>
  <c r="O548" i="11"/>
  <c r="O1416" i="11"/>
  <c r="O129" i="11"/>
  <c r="O903" i="11"/>
  <c r="O2389" i="11"/>
  <c r="O1877" i="11"/>
  <c r="O1435" i="11"/>
  <c r="O1052" i="11"/>
  <c r="O1865" i="11"/>
  <c r="O614" i="11"/>
  <c r="O154" i="11"/>
  <c r="O1672" i="11"/>
  <c r="O536" i="11"/>
  <c r="O2687" i="11"/>
  <c r="O2743" i="11"/>
  <c r="O535" i="11"/>
  <c r="O807" i="11"/>
  <c r="O1691" i="11"/>
  <c r="O2361" i="11"/>
  <c r="O654" i="11"/>
  <c r="O2098" i="11"/>
  <c r="O791" i="11"/>
  <c r="O412" i="11"/>
  <c r="O2625" i="11"/>
  <c r="O1918" i="11"/>
  <c r="O227" i="11"/>
  <c r="O518" i="11"/>
  <c r="O381" i="11"/>
  <c r="O37" i="11"/>
  <c r="O460" i="11"/>
  <c r="O2748" i="11"/>
  <c r="O1590" i="11"/>
  <c r="O667" i="11"/>
  <c r="O1343" i="11"/>
  <c r="O751" i="11"/>
  <c r="O1381" i="11"/>
  <c r="O1750" i="11"/>
  <c r="O1623" i="11"/>
  <c r="O1079" i="11"/>
  <c r="O399" i="11"/>
  <c r="O1026" i="11"/>
  <c r="O427" i="11"/>
  <c r="O2020" i="11"/>
  <c r="O585" i="11"/>
  <c r="O1447" i="11"/>
  <c r="O1984" i="11"/>
  <c r="O3" i="11"/>
  <c r="O2842" i="11"/>
  <c r="O1399" i="11"/>
  <c r="O2422" i="11"/>
  <c r="O516" i="11"/>
  <c r="O2846" i="11"/>
  <c r="O1842" i="11"/>
  <c r="O559" i="11"/>
  <c r="O1592" i="11"/>
  <c r="O1434" i="11"/>
  <c r="O1169" i="11"/>
  <c r="O1846" i="11"/>
  <c r="O366" i="11"/>
  <c r="O283" i="11"/>
  <c r="O637" i="11"/>
  <c r="O2812" i="11"/>
  <c r="O2464" i="11"/>
  <c r="O633" i="11"/>
  <c r="O776" i="11"/>
  <c r="O762" i="11"/>
  <c r="O1114" i="11"/>
  <c r="O617" i="11"/>
  <c r="O238" i="11"/>
  <c r="O481" i="11"/>
  <c r="O880" i="11"/>
  <c r="O2034" i="11"/>
  <c r="O1095" i="11"/>
  <c r="O1296" i="11"/>
  <c r="O938" i="11"/>
  <c r="O1456" i="11"/>
  <c r="O353" i="11"/>
  <c r="O1086" i="11"/>
  <c r="O2619" i="11"/>
  <c r="O746" i="11"/>
  <c r="O678" i="11"/>
  <c r="O2711" i="11"/>
  <c r="O1594" i="11"/>
  <c r="O1872" i="11"/>
  <c r="O2071" i="11"/>
  <c r="O1775" i="11"/>
  <c r="O889" i="11"/>
  <c r="O1631" i="11"/>
  <c r="O1752" i="11"/>
  <c r="O931" i="11"/>
  <c r="O2194" i="11"/>
  <c r="O1593" i="11"/>
  <c r="O300" i="11"/>
  <c r="O661" i="11"/>
  <c r="O2704" i="11"/>
  <c r="O2228" i="11"/>
  <c r="O446" i="11"/>
  <c r="O941" i="11"/>
  <c r="O883" i="11"/>
  <c r="O1468" i="11"/>
  <c r="O2282" i="11"/>
  <c r="O1989" i="11"/>
  <c r="O2790" i="11"/>
  <c r="O234" i="11"/>
  <c r="O2051" i="11"/>
  <c r="O1458" i="11"/>
  <c r="O378" i="11"/>
  <c r="O823" i="11"/>
  <c r="O2308" i="11"/>
  <c r="O2507" i="11"/>
  <c r="O597" i="11"/>
  <c r="O2301" i="11"/>
  <c r="O1540" i="11"/>
  <c r="O477" i="11"/>
  <c r="O1126" i="11"/>
  <c r="O200" i="11"/>
  <c r="O1783" i="11"/>
  <c r="O1080" i="11"/>
  <c r="O62" i="11"/>
  <c r="O2250" i="11"/>
  <c r="O2669" i="11"/>
  <c r="O1334" i="11"/>
  <c r="O2815" i="11"/>
  <c r="O1655" i="11"/>
  <c r="O2130" i="11"/>
  <c r="O92" i="11"/>
  <c r="O1446" i="11"/>
  <c r="O1882" i="11"/>
  <c r="O630" i="11"/>
  <c r="O2772" i="11"/>
  <c r="O1195" i="11"/>
  <c r="O2578" i="11"/>
  <c r="O689" i="11"/>
  <c r="O318" i="11"/>
  <c r="O2393" i="11"/>
  <c r="O2403" i="11"/>
  <c r="O1124" i="11"/>
  <c r="O2247" i="11"/>
  <c r="O2381" i="11"/>
  <c r="O905" i="11"/>
  <c r="O1813" i="11"/>
  <c r="O2398" i="11"/>
  <c r="O239" i="11"/>
  <c r="O4" i="11"/>
  <c r="O1679" i="11"/>
  <c r="O1512" i="11"/>
  <c r="O2518" i="11"/>
  <c r="O179" i="11"/>
  <c r="O2133" i="11"/>
  <c r="O997" i="11"/>
  <c r="O2357" i="11"/>
  <c r="O123" i="11"/>
  <c r="O1588" i="11"/>
  <c r="O2626" i="11"/>
  <c r="O1858" i="11"/>
  <c r="O891" i="11"/>
  <c r="O1403" i="11"/>
  <c r="O1986" i="11"/>
  <c r="O1738" i="11"/>
  <c r="O2331" i="11"/>
  <c r="O1002" i="11"/>
  <c r="O1983" i="11"/>
  <c r="O2722" i="11"/>
  <c r="O1769" i="11"/>
  <c r="O270" i="11"/>
  <c r="O1240" i="11"/>
  <c r="O578" i="11"/>
  <c r="O271" i="11"/>
  <c r="O2837" i="11"/>
  <c r="O681" i="11"/>
  <c r="O1369" i="11"/>
  <c r="O1962" i="11"/>
  <c r="O2208" i="11"/>
  <c r="O26" i="11"/>
  <c r="O487" i="11"/>
  <c r="O1227" i="11"/>
  <c r="O174" i="11"/>
  <c r="O49" i="11"/>
  <c r="O2526" i="11"/>
  <c r="O1606" i="11"/>
  <c r="O764" i="11"/>
  <c r="O411" i="11"/>
  <c r="O1402" i="11"/>
  <c r="O1275" i="11"/>
  <c r="O408" i="11"/>
  <c r="O1866" i="11"/>
  <c r="O797" i="11"/>
  <c r="O2026" i="11"/>
  <c r="O1439" i="11"/>
  <c r="O243" i="11"/>
  <c r="O24" i="11"/>
  <c r="O177" i="11"/>
  <c r="O900" i="11"/>
  <c r="O1225" i="11"/>
  <c r="O1566" i="11"/>
  <c r="O550" i="11"/>
  <c r="O1844" i="11"/>
  <c r="O1346" i="11"/>
  <c r="O914" i="11"/>
  <c r="O2594" i="11"/>
  <c r="O1767" i="11"/>
  <c r="O2255" i="11"/>
  <c r="O2634" i="11"/>
  <c r="O1235" i="11"/>
  <c r="O543" i="11"/>
  <c r="O1770" i="11"/>
  <c r="O2529" i="11"/>
  <c r="O2479" i="11"/>
  <c r="O1518" i="11"/>
  <c r="O859" i="11"/>
  <c r="O459" i="11"/>
  <c r="O1745" i="11"/>
  <c r="O164" i="11"/>
  <c r="O2830" i="11"/>
  <c r="O952" i="11"/>
  <c r="O1911" i="11"/>
  <c r="O2063" i="11"/>
  <c r="O2685" i="11"/>
  <c r="O1899" i="11"/>
  <c r="O2278" i="11"/>
  <c r="O2218" i="11"/>
  <c r="O1787" i="11"/>
  <c r="O2046" i="11"/>
  <c r="O404" i="11"/>
  <c r="O792" i="11"/>
  <c r="O56" i="11"/>
  <c r="O2671" i="11"/>
  <c r="O1658" i="11"/>
  <c r="O2841" i="11"/>
  <c r="O1290" i="11"/>
  <c r="O334" i="11"/>
  <c r="O285" i="11"/>
  <c r="O2601" i="11"/>
  <c r="O2469" i="11"/>
  <c r="O189" i="11"/>
  <c r="O1696" i="11"/>
  <c r="O2558" i="11"/>
  <c r="O2448" i="11"/>
  <c r="O1100" i="11"/>
  <c r="O1744" i="11"/>
  <c r="O1138" i="11"/>
  <c r="O1164" i="11"/>
  <c r="O698" i="11"/>
  <c r="O2087" i="11"/>
  <c r="O1820" i="11"/>
  <c r="O2254" i="11"/>
  <c r="O264" i="11"/>
  <c r="O298" i="11"/>
  <c r="O60" i="11"/>
  <c r="O639" i="11"/>
  <c r="O1194" i="11"/>
  <c r="O1187" i="11"/>
  <c r="O1347" i="11"/>
  <c r="O25" i="11"/>
  <c r="O668" i="11"/>
  <c r="O2499" i="11"/>
  <c r="O926" i="11"/>
  <c r="O1788" i="11"/>
  <c r="O2622" i="11"/>
  <c r="O590" i="11"/>
  <c r="O1731" i="11"/>
  <c r="O795" i="11"/>
  <c r="O848" i="11"/>
  <c r="O495" i="11"/>
  <c r="O1029" i="11"/>
  <c r="O927" i="11"/>
  <c r="O1741" i="11"/>
  <c r="O2382" i="11"/>
  <c r="O896" i="11"/>
  <c r="O775" i="11"/>
  <c r="O834" i="11"/>
  <c r="O1956" i="11"/>
  <c r="O431" i="11"/>
  <c r="O2734" i="11"/>
  <c r="O1299" i="11"/>
  <c r="O66" i="11"/>
  <c r="O2035" i="11"/>
  <c r="O2296" i="11"/>
  <c r="O2760" i="11"/>
  <c r="O2225" i="11"/>
  <c r="O1987" i="11"/>
  <c r="O514" i="11"/>
  <c r="O267" i="11"/>
  <c r="O1702" i="11"/>
  <c r="O2112" i="11"/>
  <c r="O2482" i="11"/>
  <c r="O2543" i="11"/>
  <c r="O86" i="11"/>
  <c r="O1171" i="11"/>
  <c r="O2425" i="11"/>
  <c r="O347" i="11"/>
  <c r="O519" i="11"/>
  <c r="O297" i="11"/>
  <c r="O266" i="11"/>
  <c r="O2833" i="11"/>
  <c r="O1591" i="11"/>
  <c r="O1840" i="11"/>
  <c r="O367" i="11"/>
  <c r="O2843" i="11"/>
  <c r="O1333" i="11"/>
  <c r="O2119" i="11"/>
  <c r="O2753" i="11"/>
  <c r="O853" i="11"/>
  <c r="O2129" i="11"/>
  <c r="O2086" i="11"/>
  <c r="O580" i="11"/>
  <c r="O2765" i="11"/>
  <c r="O1723" i="11"/>
  <c r="O425" i="11"/>
  <c r="O636" i="11"/>
  <c r="O2524" i="11"/>
  <c r="O1895" i="11"/>
  <c r="O662" i="11"/>
  <c r="O1374" i="11"/>
  <c r="O2152" i="11"/>
  <c r="O2088" i="11"/>
  <c r="O1988" i="11"/>
  <c r="O2407" i="11"/>
  <c r="O1464" i="11"/>
  <c r="O1453" i="11"/>
  <c r="O2302" i="11"/>
  <c r="O556" i="11"/>
  <c r="O1733" i="11"/>
  <c r="O2258" i="11"/>
  <c r="O47" i="11"/>
  <c r="O2801" i="11"/>
  <c r="O994" i="11"/>
  <c r="O1398" i="11"/>
  <c r="O649" i="11"/>
  <c r="O2164" i="11"/>
  <c r="O1019" i="11"/>
  <c r="O953" i="11"/>
  <c r="O641" i="11"/>
  <c r="O582" i="11"/>
  <c r="O2401" i="11"/>
  <c r="O1832" i="11"/>
  <c r="O1781" i="11"/>
  <c r="O2591" i="11"/>
  <c r="O1193" i="11"/>
  <c r="O2121" i="11"/>
  <c r="O1130" i="11"/>
  <c r="O1837" i="11"/>
  <c r="O284" i="11"/>
  <c r="O2089" i="11"/>
  <c r="O2004" i="11"/>
  <c r="O309" i="11"/>
  <c r="O1628" i="11"/>
  <c r="O760" i="11"/>
  <c r="O1755" i="11"/>
  <c r="O1575" i="11"/>
  <c r="O1090" i="11"/>
  <c r="O728" i="11"/>
  <c r="O1414" i="11"/>
  <c r="O634" i="11"/>
  <c r="O1707" i="11"/>
  <c r="O130" i="11"/>
  <c r="O1153" i="11"/>
  <c r="O840" i="11"/>
  <c r="O132" i="11"/>
  <c r="O202" i="11"/>
  <c r="O35" i="11"/>
  <c r="O1267" i="11"/>
  <c r="O2789" i="11"/>
  <c r="O2062" i="11"/>
  <c r="O1215" i="11"/>
  <c r="O1690" i="11"/>
  <c r="O2521" i="11"/>
  <c r="O2122" i="11"/>
  <c r="O1537" i="11"/>
  <c r="O1451" i="11"/>
  <c r="O54" i="11"/>
  <c r="O2317" i="11"/>
  <c r="O1785" i="11"/>
  <c r="O2102" i="11"/>
  <c r="O344" i="11"/>
  <c r="O787" i="11"/>
  <c r="O368" i="11"/>
  <c r="O2158" i="11"/>
  <c r="O1991" i="11"/>
  <c r="O2655" i="11"/>
  <c r="O1147" i="11"/>
  <c r="O1452" i="11"/>
  <c r="O686" i="11"/>
  <c r="O2132" i="11"/>
  <c r="O253" i="11"/>
  <c r="O1364" i="11"/>
  <c r="O127" i="11"/>
  <c r="O2679" i="11"/>
  <c r="O2646" i="11"/>
  <c r="O1392" i="11"/>
  <c r="O1852" i="11"/>
  <c r="O1896" i="11"/>
  <c r="O1571" i="11"/>
  <c r="O1186" i="11"/>
  <c r="O2554" i="11"/>
  <c r="O782" i="11"/>
  <c r="O854" i="11"/>
  <c r="O2798" i="11"/>
  <c r="O990" i="11"/>
  <c r="O920" i="11"/>
  <c r="O182" i="11"/>
  <c r="O357" i="11"/>
  <c r="O492" i="11"/>
  <c r="O2171" i="11"/>
  <c r="O1380" i="11"/>
  <c r="O1654" i="11"/>
  <c r="O457" i="11"/>
  <c r="O1033" i="11"/>
  <c r="O2197" i="11"/>
  <c r="O1190" i="11"/>
  <c r="O2352" i="11"/>
  <c r="O794" i="11"/>
  <c r="O1897" i="11"/>
  <c r="O1502" i="11"/>
  <c r="O162" i="11"/>
  <c r="O52" i="11"/>
  <c r="O1119" i="11"/>
  <c r="O2049" i="11"/>
  <c r="O1821" i="11"/>
  <c r="O1626" i="11"/>
  <c r="O1105" i="11"/>
  <c r="O196" i="11"/>
  <c r="O783" i="11"/>
  <c r="O2077" i="11"/>
  <c r="O1379" i="11"/>
  <c r="O2538" i="11"/>
  <c r="O1697" i="11"/>
  <c r="O1340" i="11"/>
  <c r="O2615" i="11"/>
  <c r="O314" i="11"/>
  <c r="O874" i="11"/>
  <c r="O964" i="11"/>
  <c r="O260" i="11"/>
  <c r="O1097" i="11"/>
  <c r="O2295" i="11"/>
  <c r="O1905" i="11"/>
  <c r="O1501" i="11"/>
  <c r="O246" i="11"/>
  <c r="O930" i="11"/>
  <c r="O1545" i="11"/>
  <c r="O1013" i="11"/>
  <c r="O1357" i="11"/>
  <c r="O1360" i="11"/>
  <c r="O401" i="11"/>
  <c r="O485" i="11"/>
  <c r="O2092" i="11"/>
  <c r="O2189" i="11"/>
  <c r="O2047" i="11"/>
  <c r="O327" i="11"/>
  <c r="O1438" i="11"/>
  <c r="O1455" i="11"/>
  <c r="O2249" i="11"/>
  <c r="O2491" i="11"/>
  <c r="O802" i="11"/>
  <c r="O2073" i="11"/>
  <c r="O2523" i="11"/>
  <c r="O868" i="11"/>
  <c r="O1878" i="11"/>
  <c r="O2226" i="11"/>
  <c r="O2134" i="11"/>
  <c r="O2347" i="11"/>
  <c r="O727" i="11"/>
  <c r="O528" i="11"/>
  <c r="O1667" i="11"/>
  <c r="O2785" i="11"/>
  <c r="O295" i="11"/>
  <c r="O939" i="11"/>
  <c r="O789" i="11"/>
  <c r="O503" i="11"/>
  <c r="O844" i="11"/>
  <c r="O1281" i="11"/>
  <c r="O2686" i="11"/>
  <c r="O484" i="11"/>
  <c r="O2038" i="11"/>
  <c r="O864" i="11"/>
  <c r="O330" i="11"/>
  <c r="O1180" i="11"/>
  <c r="O1140" i="11"/>
  <c r="O2665" i="11"/>
  <c r="O957" i="11"/>
  <c r="O465" i="11"/>
  <c r="O2717" i="11"/>
  <c r="O405" i="11"/>
  <c r="O1093" i="11"/>
  <c r="O1871" i="11"/>
  <c r="O2131" i="11"/>
  <c r="O2003" i="11"/>
  <c r="O2229" i="11"/>
  <c r="O729" i="11"/>
  <c r="O2728" i="11"/>
  <c r="O2177" i="11"/>
  <c r="O1213" i="11"/>
  <c r="O856" i="11"/>
  <c r="O1058" i="11"/>
  <c r="O2444" i="11"/>
  <c r="O1855" i="11"/>
  <c r="O1291" i="11"/>
  <c r="O292" i="11"/>
  <c r="O2433" i="11"/>
  <c r="O714" i="11"/>
  <c r="O2492" i="11"/>
  <c r="O475" i="11"/>
  <c r="O984" i="11"/>
  <c r="O2759" i="11"/>
  <c r="O1444" i="11"/>
  <c r="O1017" i="11"/>
  <c r="O1209" i="11"/>
  <c r="O2434" i="11"/>
  <c r="O358" i="11"/>
  <c r="O2065" i="11"/>
  <c r="O1160" i="11"/>
  <c r="O1825" i="11"/>
  <c r="O2702" i="11"/>
  <c r="O478" i="11"/>
  <c r="O2493" i="11"/>
  <c r="O1541" i="11"/>
  <c r="O497" i="11"/>
  <c r="O2720" i="11"/>
  <c r="O419" i="11"/>
  <c r="O1224" i="11"/>
  <c r="O683" i="11"/>
  <c r="O55" i="11"/>
  <c r="O1261" i="11"/>
  <c r="Q2" i="11"/>
  <c r="D3" i="6"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<sst xmlns="http://schemas.openxmlformats.org/spreadsheetml/2006/main" count="17285" uniqueCount="193">
  <si>
    <t>Code</t>
  </si>
  <si>
    <t>Catégorie</t>
  </si>
  <si>
    <t>Libellé Catégorie</t>
  </si>
  <si>
    <t>Type</t>
  </si>
  <si>
    <t>Libellé Type</t>
  </si>
  <si>
    <t>Matériau</t>
  </si>
  <si>
    <t>Libellé Matériau</t>
  </si>
  <si>
    <t>01</t>
  </si>
  <si>
    <t>Meubles de salon séjour salle à manger</t>
  </si>
  <si>
    <t>Mobiliers &amp; rangements</t>
  </si>
  <si>
    <t>Métal</t>
  </si>
  <si>
    <t>02</t>
  </si>
  <si>
    <t>Bois massif</t>
  </si>
  <si>
    <t>03</t>
  </si>
  <si>
    <t>Panneaux de particules</t>
  </si>
  <si>
    <t>04</t>
  </si>
  <si>
    <t>Bois ou matériaux biosourcés</t>
  </si>
  <si>
    <t>05</t>
  </si>
  <si>
    <t>Plastique monorésine (&gt; 90%)</t>
  </si>
  <si>
    <t>06</t>
  </si>
  <si>
    <t>Plastique</t>
  </si>
  <si>
    <t>07</t>
  </si>
  <si>
    <t>Autres matériaux</t>
  </si>
  <si>
    <t>Tablettes &amp; panneaux</t>
  </si>
  <si>
    <t>Caissons (&lt;1m)</t>
  </si>
  <si>
    <t>Caissons (&gt;1m)</t>
  </si>
  <si>
    <t>Portes de placards</t>
  </si>
  <si>
    <t>Plan de pose et plan de travail</t>
  </si>
  <si>
    <t>Meubles d'appoint</t>
  </si>
  <si>
    <t>12</t>
  </si>
  <si>
    <t>Textile d'ameublement</t>
  </si>
  <si>
    <t>08</t>
  </si>
  <si>
    <t>Textile</t>
  </si>
  <si>
    <t>13</t>
  </si>
  <si>
    <t>Tablettes et panneaux prédécoupés</t>
  </si>
  <si>
    <t>14</t>
  </si>
  <si>
    <t>Plan à la découpe</t>
  </si>
  <si>
    <t>15</t>
  </si>
  <si>
    <t>Panneaux complets</t>
  </si>
  <si>
    <t>16</t>
  </si>
  <si>
    <t>Feuille de stratifié HPL</t>
  </si>
  <si>
    <t>Meubles de chambre à coucher</t>
  </si>
  <si>
    <t>Literie</t>
  </si>
  <si>
    <t>10</t>
  </si>
  <si>
    <t>Articles de literie</t>
  </si>
  <si>
    <t>09</t>
  </si>
  <si>
    <t>Matériaux rembourrés ou gonflables</t>
  </si>
  <si>
    <t>Meubles de bureau</t>
  </si>
  <si>
    <t>Meubles de cuisine</t>
  </si>
  <si>
    <t>Meubles de salle de bain</t>
  </si>
  <si>
    <t>Meubles de jardin</t>
  </si>
  <si>
    <t>Sièges</t>
  </si>
  <si>
    <t>Sièges &amp; assises</t>
  </si>
  <si>
    <t>Mobiliers techniques commerciaux et de collectivités</t>
  </si>
  <si>
    <t>11</t>
  </si>
  <si>
    <t>Produits rembourrés d'assise ou de couchage</t>
  </si>
  <si>
    <t>Articles d'assise ou de couchage</t>
  </si>
  <si>
    <t>Décoration textile et accessoires</t>
  </si>
  <si>
    <t>Articles de décoration</t>
  </si>
  <si>
    <t>Revêtements</t>
  </si>
  <si>
    <t>PVC</t>
  </si>
  <si>
    <t>Question 1</t>
  </si>
  <si>
    <t>Id</t>
  </si>
  <si>
    <t>Libellé</t>
  </si>
  <si>
    <t>Type 1</t>
  </si>
  <si>
    <t>Type 2</t>
  </si>
  <si>
    <t>Type 3</t>
  </si>
  <si>
    <t>Oui</t>
  </si>
  <si>
    <t>&gt;= 95%</t>
  </si>
  <si>
    <t>&lt; 5%</t>
  </si>
  <si>
    <t>Le produit est-il un accessoire d'élément de décoration textile (tringle…) ou un cadre décoratif mural ?</t>
  </si>
  <si>
    <t>Non</t>
  </si>
  <si>
    <t>&gt;= 50%</t>
  </si>
  <si>
    <t>&gt;= 5 et &lt;50%</t>
  </si>
  <si>
    <t>Quel est la part des matériaux suivants dans le produit ? Bois massif, métal, panneau de particules (OSB et contre plaqué hors MDF…)</t>
  </si>
  <si>
    <t>&lt; 50%</t>
  </si>
  <si>
    <t>Le produit est-il composé :
- à plus de 50% de bambou, rotin, osier et autres tiges végétales.
- à plus de 50% de textiles non synthétiques ou matériaux biosourcés (hors bois, panneaux et dérivés de bois, papier, carton)</t>
  </si>
  <si>
    <t>Quel est le pourcentage cumulé de papier et carton dans le produit ?</t>
  </si>
  <si>
    <t>Le produit est-il composé à plus de 50% de bois et/ou panneaux et dérivé de bois ?</t>
  </si>
  <si>
    <t>Le produit contient-il plus de 95% en cumulé des résines suivantes ? PE, PET, PP, ABS, PS, PVC, mélange PE/PP</t>
  </si>
  <si>
    <t>Le produit contient-il un perturbateur de la liste suivante ? Charges minérales (&gt;40%) pour le PE ou le PP, polymères réticulés ou tramés, substances dangereuses mentionnées dans l’onglet «Substances»</t>
  </si>
  <si>
    <t>Le produit est-il un matelas ou surmatelas litier ?</t>
  </si>
  <si>
    <t>Le produit contient-il un perturbateur (élément dur minéral ou plastique, retardateur de flamme bromé, composant électrique ou électronique, matière inerte minérale difficilement séparable avec des outils communs par l’utilisateur, substances dangereuses mentionnées dans l’onglet «Substances»), ou est-il un produit de la liste suivante ? Cadre à latte, sommier de relaxation mécanique ou électrique, lit coffre, sommier, partie de siège, hammac, sièges...</t>
  </si>
  <si>
    <t>Quelle est la part cumulée des masses de chacun des matériau suivants, sur l'ensemble du produit ? (Métal, rembourrage synthétique ou naturel)</t>
  </si>
  <si>
    <t>Le produit est-il de type mousse, latex ou ressorts ?</t>
  </si>
  <si>
    <t>Le produit contient-il un perturbateur (ressorts moulés dans la mousse, ressorts en plastique, composants électriques ou électroniques, substances dangereuses mentionnées dans l’onglet «Substances») ou est-ce un matelas ou siège gonflable ?</t>
  </si>
  <si>
    <t>Quel est le pourcentage de matériaux (sans compter l'âme) fortements liés entre eux (par couture, collage ou agraphage) difficilement séparables ?</t>
  </si>
  <si>
    <t>Le produit contient-il un des perturbateurs suivants ? Composant difficilement séparable avec des outils communs (composant électrique ou électronique associé au matériau majoritaire, matière minérale, verre, miroir), mousses ou textiles associés de façon complexe au matériau majoritaire recyclable (couture, colle forte, ou tout autre association difficilement séparable lors des étapes de tri, démantèlement ou préparation), ou substances dangereuses mentionnées dans l’onglet «Substances»</t>
  </si>
  <si>
    <t>Le produit contient-il un des perturbateurs suivants ? Polymères réticulés ou tramés, composant difficilement séparable avec des outils communs (composant électrique ou électronique associé au matériau majoritaire, matière minérale, verre, miroir), mousses ou textiles associés de façon complexe au matériau majoritaire recyclable (couture, colle forte, ou tout autre association difficilement séparable lors des étapes de tri, démantèlement ou préparation), ou substances dangereuses mentionnées dans l’onglet «Substances»</t>
  </si>
  <si>
    <t>Quelle est la part cumulée des masses de chacun des matériau suivants, sur l'ensemble du produit : Métal, PVC</t>
  </si>
  <si>
    <t>Quelle est la part cumulée des masses de chacun des matériau suivants, sur l'ensemble du produit : Métal, PET, PE, PP, ABS, PS, PVC, mélange PE/PP</t>
  </si>
  <si>
    <t>Quel est le pourcentage de métal dans le produit ?</t>
  </si>
  <si>
    <t>Question</t>
  </si>
  <si>
    <t>Q_R</t>
  </si>
  <si>
    <t>Q_RL</t>
  </si>
  <si>
    <t>Réponse</t>
  </si>
  <si>
    <t>Prochaine question</t>
  </si>
  <si>
    <t>Code matériau</t>
  </si>
  <si>
    <t>Type Question 1</t>
  </si>
  <si>
    <t>Réponse id 1</t>
  </si>
  <si>
    <t>Question 2</t>
  </si>
  <si>
    <t>Type Question 2</t>
  </si>
  <si>
    <t>Réponse id 2</t>
  </si>
  <si>
    <t>Question 3</t>
  </si>
  <si>
    <t>Type Question 3</t>
  </si>
  <si>
    <t>Réponse id 3</t>
  </si>
  <si>
    <t>Question 4</t>
  </si>
  <si>
    <t>Type Question 4</t>
  </si>
  <si>
    <t>Réponse id 4</t>
  </si>
  <si>
    <t>Question 5</t>
  </si>
  <si>
    <t>Type Question 5</t>
  </si>
  <si>
    <t>Réponse id 5</t>
  </si>
  <si>
    <t>Combinaison</t>
  </si>
  <si>
    <t>Retour</t>
  </si>
  <si>
    <t>1_1</t>
  </si>
  <si>
    <t>Non recyclable</t>
  </si>
  <si>
    <t>1_2_34_78</t>
  </si>
  <si>
    <t>1_2_34_79_38_88</t>
  </si>
  <si>
    <t>Entièrement recyclable</t>
  </si>
  <si>
    <t>1_2_34_79_38_89</t>
  </si>
  <si>
    <t>Majoritairement recyclable</t>
  </si>
  <si>
    <t>1_2_34_79_38_90</t>
  </si>
  <si>
    <t>9_20</t>
  </si>
  <si>
    <t>9_21_10_22_40_93</t>
  </si>
  <si>
    <t>9_21_10_22_40_94</t>
  </si>
  <si>
    <t>9_21_10_23</t>
  </si>
  <si>
    <t>9_21_10_24_14_33</t>
  </si>
  <si>
    <t>9_21_10_24_14_32_41_95</t>
  </si>
  <si>
    <t>9_21_10_24_14_32_41_96_16_36</t>
  </si>
  <si>
    <t>9_21_10_24_14_32_41_96_16_37</t>
  </si>
  <si>
    <t>9_21_10_24_14_32_41_96_16_38</t>
  </si>
  <si>
    <t>17_40</t>
  </si>
  <si>
    <t>17_39_18_41</t>
  </si>
  <si>
    <t>17_39_18_42</t>
  </si>
  <si>
    <t>20_45</t>
  </si>
  <si>
    <t>20_46_37_85</t>
  </si>
  <si>
    <t>20_46_37_86</t>
  </si>
  <si>
    <t>20_46_37_87</t>
  </si>
  <si>
    <t>25_57_28_65</t>
  </si>
  <si>
    <t>25_57_28_64_29_66</t>
  </si>
  <si>
    <t>25_57_28_64_29_67_30_68</t>
  </si>
  <si>
    <t>25_57_28_64_29_67_30_69</t>
  </si>
  <si>
    <t>25_57_28_64_29_67_30_70</t>
  </si>
  <si>
    <t>25_58_26_59</t>
  </si>
  <si>
    <t>25_58_26_60_27_61</t>
  </si>
  <si>
    <t>25_58_26_60_27_62</t>
  </si>
  <si>
    <t>25_58_26_60_27_63</t>
  </si>
  <si>
    <t>35_80</t>
  </si>
  <si>
    <t>35_81_36_82</t>
  </si>
  <si>
    <t>35_81_36_83</t>
  </si>
  <si>
    <t>35_81_36_84</t>
  </si>
  <si>
    <t>39_91</t>
  </si>
  <si>
    <t>39_92_5_10</t>
  </si>
  <si>
    <t>39_92_5_11</t>
  </si>
  <si>
    <t>39_92_5_12</t>
  </si>
  <si>
    <t xml:space="preserve">Outil de recyclabilité pour les DEA (Déchets d'Eléments d'Ameublement)
</t>
  </si>
  <si>
    <r>
      <t>Tableau de correspondances des codes produit</t>
    </r>
    <r>
      <rPr>
        <sz val="12"/>
        <color theme="1"/>
        <rFont val="Calibri"/>
        <family val="2"/>
        <scheme val="minor"/>
      </rPr>
      <t xml:space="preserve"> : </t>
    </r>
  </si>
  <si>
    <r>
      <t>Cet outil se base sur le code produit Valobat, qui est composé comme suit : 6</t>
    </r>
    <r>
      <rPr>
        <sz val="11"/>
        <color rgb="FF7030A0"/>
        <rFont val="Calibri"/>
        <family val="2"/>
        <scheme val="minor"/>
      </rPr>
      <t>xx</t>
    </r>
    <r>
      <rPr>
        <sz val="11"/>
        <color theme="5"/>
        <rFont val="Calibri"/>
        <family val="2"/>
        <scheme val="minor"/>
      </rPr>
      <t>xx</t>
    </r>
    <r>
      <rPr>
        <sz val="11"/>
        <color theme="9"/>
        <rFont val="Calibri"/>
        <family val="2"/>
        <scheme val="minor"/>
      </rPr>
      <t>xx</t>
    </r>
    <r>
      <rPr>
        <sz val="11"/>
        <color theme="1"/>
        <rFont val="Calibri"/>
        <family val="2"/>
        <scheme val="minor"/>
      </rPr>
      <t xml:space="preserve">xx : 
</t>
    </r>
    <r>
      <rPr>
        <sz val="11"/>
        <color rgb="FF7030A0"/>
        <rFont val="Calibri"/>
        <family val="2"/>
        <scheme val="minor"/>
      </rPr>
      <t>En violet, la catégorie de produit</t>
    </r>
    <r>
      <rPr>
        <sz val="11"/>
        <color theme="1"/>
        <rFont val="Calibri"/>
        <family val="2"/>
        <scheme val="minor"/>
      </rPr>
      <t xml:space="preserve">. </t>
    </r>
    <r>
      <rPr>
        <sz val="11"/>
        <color theme="5"/>
        <rFont val="Calibri"/>
        <family val="2"/>
        <scheme val="minor"/>
      </rPr>
      <t>En orange, le type de produit.</t>
    </r>
    <r>
      <rPr>
        <sz val="11"/>
        <color theme="1"/>
        <rFont val="Calibri"/>
        <family val="2"/>
        <scheme val="minor"/>
      </rPr>
      <t xml:space="preserve"> </t>
    </r>
    <r>
      <rPr>
        <sz val="11"/>
        <color theme="9"/>
        <rFont val="Calibri"/>
        <family val="2"/>
        <scheme val="minor"/>
      </rPr>
      <t>En vert, le matériau.</t>
    </r>
  </si>
  <si>
    <t>Catégorie de produit</t>
  </si>
  <si>
    <t>Type de produit</t>
  </si>
  <si>
    <t>Meubles de salon / séjour / salle à manger</t>
  </si>
  <si>
    <t>Meubles de salle de bains</t>
  </si>
  <si>
    <t>Articles d'assise et de couchage</t>
  </si>
  <si>
    <t>Mobilier technique</t>
  </si>
  <si>
    <t>Décoration textile</t>
  </si>
  <si>
    <t>Si votre produit fait partie des 6 cas précédents, il est considéré comme non recyclable.</t>
  </si>
  <si>
    <t>Pour cela, vérifiez la catégorie, le type et le matériau.</t>
  </si>
  <si>
    <t>Substances chimiques perturbant le recyclage</t>
  </si>
  <si>
    <t>Les produits contenant les substances suivantes sont non recyclables, vous devez vérifier leur présence ou non-présence.</t>
  </si>
  <si>
    <t>Cette liste a été définie avec les autres éco-organismes de la filière REP DEA.</t>
  </si>
  <si>
    <t>- La présence de substances dangereuses en quantité supérieure à 0,1% en masse au sens de l’article L541-9-1 du code de l’environnement, et définies dans le l'Annexe XIV de REACH et l’Arrêté du 30 août 2023 relatifs à l'identification des substances dangereuses dans les produits générateurs de déchets.</t>
  </si>
  <si>
    <t>Aller à l'Annexe XIV de Reach :</t>
  </si>
  <si>
    <t>https://echa.europa.eu/fr/candidate-list-table</t>
  </si>
  <si>
    <t>Aller à l'arrêté du 30 août 2023 :</t>
  </si>
  <si>
    <t>https://www.legifrance.gouv.fr/jorf/id/JORFTEXT000048011480</t>
  </si>
  <si>
    <t>- La présence de substances soumises à restriction au titre de l’annexe XVII de REACH en quantité supérieure à la limite fixée.</t>
  </si>
  <si>
    <t>Aller à l'annexe XVII de Reach :</t>
  </si>
  <si>
    <t>https://echa.europa.eu/fr/substances-restricted-under-reach</t>
  </si>
  <si>
    <t>- La présence de substances figurant sur la liste de l’annexe IV du règlement 2019/1021 du Parlement européen et du Conseil concernant les polluants organiques persistants.</t>
  </si>
  <si>
    <t>Aller à l'annexe IV du Règlement 2019/1021 :</t>
  </si>
  <si>
    <t>https://eur-lex.europa.eu/legal-content/EN/TXT/?uri=CELEX%3A02019R1021-20230828</t>
  </si>
  <si>
    <t>- La présence de substances susceptibles de classer le déchet comme dangereux au sens de la Directive 2008/98/ce du Parlement européen et du Conseil, en quantité supérieure aux limites définies.</t>
  </si>
  <si>
    <t>Aller à la Directive 2008/98/ce :</t>
  </si>
  <si>
    <t>https://eur-lex.europa.eu/legal-content/EN/TXT/?uri=CELEX%3A02008L0098-20240218</t>
  </si>
  <si>
    <t>Référence interne</t>
  </si>
  <si>
    <t>Description interne</t>
  </si>
  <si>
    <t>Code Valobat</t>
  </si>
  <si>
    <t>RECYCLABILITÉ</t>
  </si>
  <si>
    <t>Réponse 1</t>
  </si>
  <si>
    <t>Réponse 2</t>
  </si>
  <si>
    <t>Réponse 3</t>
  </si>
  <si>
    <t>Réponse 4</t>
  </si>
  <si>
    <t>Réponse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</si>
</sst>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font>
      <sz val="11"/>
      <color theme="1"/>
      <name val="Calibri"/>
      <family val="2"/>
      <scheme val="minor"/>
    </font>
    <font>
      <b/>
      <sz val="10"/>
      <color theme="0"/>
      <name val="Arial"/>
      <family val="2"/>
    </font>
    <font>
      <sz val="11"/>
      <name val="Calibri"/>
      <family val="2"/>
      <scheme val="minor"/>
    </font>
    <font>
      <sz val="8"/>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u/>
      <sz val="12"/>
      <color theme="1"/>
      <name val="Calibri"/>
      <family val="2"/>
      <scheme val="minor"/>
    </font>
    <font>
      <sz val="11"/>
      <color rgb="FF7030A0"/>
      <name val="Calibri"/>
      <family val="2"/>
      <scheme val="minor"/>
    </font>
    <font>
      <sz val="11"/>
      <color theme="5"/>
      <name val="Calibri"/>
      <family val="2"/>
      <scheme val="minor"/>
    </font>
    <font>
      <sz val="11"/>
      <color theme="9"/>
      <name val="Calibri"/>
      <family val="2"/>
      <scheme val="minor"/>
    </font>
    <font>
      <b/>
      <sz val="12"/>
      <color theme="0"/>
      <name val="Calibri"/>
      <family val="2"/>
      <scheme val="minor"/>
    </font>
    <font>
      <b/>
      <sz val="11"/>
      <color rgb="FF7030A0"/>
      <name val="Calibri"/>
      <family val="2"/>
      <scheme val="minor"/>
    </font>
    <font>
      <b/>
      <sz val="11"/>
      <color theme="5"/>
      <name val="Calibri"/>
      <family val="2"/>
      <scheme val="minor"/>
    </font>
    <font>
      <b/>
      <sz val="11"/>
      <color theme="9"/>
      <name val="Calibri"/>
      <family val="2"/>
      <scheme val="minor"/>
    </font>
    <font>
      <u/>
      <sz val="11"/>
      <color theme="10"/>
      <name val="Calibri"/>
      <family val="2"/>
      <scheme val="minor"/>
    </font>
    <font>
      <u/>
      <sz val="11"/>
      <color theme="1"/>
      <name val="Calibri"/>
      <family val="2"/>
      <scheme val="minor"/>
    </font>
    <font>
      <sz val="12"/>
      <color theme="1"/>
      <name val="Calibri"/>
      <family val="2"/>
      <scheme val="minor"/>
    </font>
    <font>
      <b/>
      <u/>
      <sz val="11"/>
      <color theme="1"/>
      <name val="Aptos"/>
      <family val="2"/>
    </font>
    <font>
      <sz val="11"/>
      <color theme="1"/>
      <name val="Aptos"/>
      <family val="2"/>
    </font>
    <font>
      <b/>
      <u/>
      <sz val="11"/>
      <color rgb="FFFF0000"/>
      <name val="Aptos"/>
      <family val="2"/>
    </font>
    <font>
      <sz val="11"/>
      <color rgb="FF000000"/>
      <name val="Aptos Narrow"/>
      <family val="2"/>
    </font>
    <font>
      <sz val="12"/>
      <color rgb="FF7C9A6F"/>
      <name val="Open Sans"/>
      <family val="2"/>
      <charset val="1"/>
    </font>
    <font>
      <sz val="12"/>
      <color rgb="FF7C9A6F"/>
      <name val="Open Sans"/>
      <charset val="1"/>
    </font>
  </fonts>
  <fills count="6">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theme="5"/>
        <bgColor indexed="64"/>
      </patternFill>
    </fill>
    <fill>
      <patternFill patternType="solid">
        <fgColor theme="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97">
    <xf numFmtId="0" fontId="0" fillId="0" borderId="0" xfId="0"/>
    <xf numFmtId="0" fontId="0" fillId="0" borderId="2" xfId="0" applyBorder="1"/>
    <xf numFmtId="0" fontId="0" fillId="0" borderId="1" xfId="0" applyBorder="1"/>
    <xf numFmtId="0" fontId="0" fillId="0" borderId="2" xfId="0" quotePrefix="1" applyBorder="1"/>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0" xfId="0" quotePrefix="1" applyFont="1"/>
    <xf numFmtId="0" fontId="1" fillId="0" borderId="7" xfId="0" applyFont="1" applyBorder="1"/>
    <xf numFmtId="0" fontId="1" fillId="0" borderId="8" xfId="0" applyFont="1" applyBorder="1"/>
    <xf numFmtId="0" fontId="0" fillId="0" borderId="1" xfId="0" applyBorder="1" applyAlignment="1">
      <alignment horizontal="left" vertical="center" wrapText="1"/>
    </xf>
    <xf numFmtId="0" fontId="0" fillId="0" borderId="1" xfId="0" applyBorder="1" applyAlignment="1">
      <alignment horizontal="left"/>
    </xf>
    <xf numFmtId="0" fontId="0" fillId="0" borderId="1" xfId="0" applyBorder="1" applyAlignment="1">
      <alignment vertical="top" wrapText="1"/>
    </xf>
    <xf numFmtId="0" fontId="0" fillId="0" borderId="1" xfId="0" applyBorder="1" applyAlignment="1">
      <alignment vertical="top"/>
    </xf>
    <xf numFmtId="0" fontId="0" fillId="0" borderId="0" xfId="0" applyAlignment="1">
      <alignment wrapText="1"/>
    </xf>
    <xf numFmtId="0" fontId="0" fillId="0" borderId="4" xfId="0" applyBorder="1" applyAlignment="1">
      <alignment vertical="top"/>
    </xf>
    <xf numFmtId="0" fontId="0" fillId="0" borderId="9" xfId="0" applyBorder="1" applyAlignment="1">
      <alignment vertical="top"/>
    </xf>
    <xf numFmtId="0" fontId="0" fillId="0" borderId="2" xfId="0" quotePrefix="1" applyBorder="1" applyAlignment="1">
      <alignment horizontal="left"/>
    </xf>
    <xf numFmtId="0" fontId="0" fillId="0" borderId="9" xfId="0" applyBorder="1" applyAlignment="1">
      <alignment vertical="top" wrapText="1"/>
    </xf>
    <xf numFmtId="49" fontId="0" fillId="0" borderId="0" xfId="0" applyNumberFormat="1"/>
    <xf numFmtId="1" fontId="0" fillId="0" borderId="0" xfId="0" applyNumberFormat="1"/>
    <xf numFmtId="1" fontId="0" fillId="0" borderId="1" xfId="0" applyNumberFormat="1" applyBorder="1" applyAlignment="1">
      <alignment vertical="top"/>
    </xf>
    <xf numFmtId="1" fontId="0" fillId="0" borderId="9" xfId="0" applyNumberFormat="1" applyBorder="1" applyAlignment="1">
      <alignment vertical="top"/>
    </xf>
    <xf numFmtId="0" fontId="4" fillId="0" borderId="0" xfId="0" applyFont="1" applyProtection="1">
      <protection hidden="1"/>
    </xf>
    <xf numFmtId="0" fontId="0" fillId="0" borderId="0" xfId="0" applyProtection="1">
      <protection hidden="1"/>
    </xf>
    <xf numFmtId="0" fontId="4" fillId="0" borderId="0" xfId="0" applyFont="1"/>
    <xf numFmtId="0" fontId="5" fillId="0" borderId="0" xfId="0" applyFont="1" applyAlignment="1">
      <alignment horizontal="center" vertical="center"/>
    </xf>
    <xf numFmtId="0" fontId="0" fillId="0" borderId="0" xfId="0" applyAlignment="1">
      <alignment horizontal="center" vertical="center"/>
    </xf>
    <xf numFmtId="0" fontId="5" fillId="0" borderId="0" xfId="0" applyFont="1" applyAlignment="1">
      <alignment horizontal="left" vertical="center"/>
    </xf>
    <xf numFmtId="0" fontId="0" fillId="0" borderId="0" xfId="0" applyAlignment="1" applyProtection="1">
      <alignment vertical="center"/>
      <protection locked="0"/>
    </xf>
    <xf numFmtId="0" fontId="0" fillId="2" borderId="10" xfId="0" applyFill="1" applyBorder="1"/>
    <xf numFmtId="0" fontId="0" fillId="2" borderId="11" xfId="0" applyFill="1" applyBorder="1"/>
    <xf numFmtId="0" fontId="0" fillId="2" borderId="12" xfId="0" applyFill="1" applyBorder="1"/>
    <xf numFmtId="0" fontId="0" fillId="2" borderId="0" xfId="0" applyFill="1"/>
    <xf numFmtId="0" fontId="0" fillId="2" borderId="14" xfId="0" applyFill="1" applyBorder="1"/>
    <xf numFmtId="0" fontId="0" fillId="2" borderId="13" xfId="0" applyFill="1" applyBorder="1"/>
    <xf numFmtId="0" fontId="6" fillId="2" borderId="0" xfId="0" applyFont="1" applyFill="1" applyAlignment="1">
      <alignment horizontal="center" wrapText="1"/>
    </xf>
    <xf numFmtId="0" fontId="6" fillId="2" borderId="0" xfId="0" applyFont="1" applyFill="1" applyAlignment="1">
      <alignment horizontal="center"/>
    </xf>
    <xf numFmtId="0" fontId="6" fillId="2" borderId="14" xfId="0" applyFont="1" applyFill="1" applyBorder="1"/>
    <xf numFmtId="0" fontId="6" fillId="0" borderId="0" xfId="0" applyFont="1"/>
    <xf numFmtId="0" fontId="0" fillId="2" borderId="0" xfId="0" applyFill="1" applyAlignment="1">
      <alignment horizontal="left"/>
    </xf>
    <xf numFmtId="0" fontId="0" fillId="2" borderId="0" xfId="0" applyFill="1" applyAlignment="1">
      <alignment horizontal="left" wrapText="1"/>
    </xf>
    <xf numFmtId="0" fontId="0" fillId="0" borderId="0" xfId="0" quotePrefix="1" applyAlignment="1">
      <alignment wrapText="1"/>
    </xf>
    <xf numFmtId="0" fontId="7" fillId="2" borderId="0" xfId="0" applyFont="1" applyFill="1"/>
    <xf numFmtId="14" fontId="0" fillId="0" borderId="0" xfId="0" applyNumberFormat="1"/>
    <xf numFmtId="0" fontId="12" fillId="2" borderId="1" xfId="0" applyFont="1" applyFill="1" applyBorder="1"/>
    <xf numFmtId="0" fontId="2" fillId="2" borderId="1" xfId="0" applyFont="1" applyFill="1" applyBorder="1" applyAlignment="1">
      <alignment wrapText="1"/>
    </xf>
    <xf numFmtId="0" fontId="13" fillId="2" borderId="1" xfId="0" applyFont="1" applyFill="1" applyBorder="1"/>
    <xf numFmtId="14" fontId="0" fillId="2" borderId="1" xfId="0" applyNumberFormat="1" applyFill="1" applyBorder="1"/>
    <xf numFmtId="14" fontId="0" fillId="2" borderId="0" xfId="0" applyNumberFormat="1" applyFill="1"/>
    <xf numFmtId="0" fontId="14" fillId="2" borderId="1" xfId="0" applyFont="1" applyFill="1" applyBorder="1"/>
    <xf numFmtId="14" fontId="0" fillId="2" borderId="1" xfId="0" applyNumberFormat="1" applyFill="1" applyBorder="1" applyAlignment="1">
      <alignment wrapText="1"/>
    </xf>
    <xf numFmtId="0" fontId="2" fillId="2" borderId="1" xfId="0" applyFont="1" applyFill="1" applyBorder="1"/>
    <xf numFmtId="14" fontId="0" fillId="2" borderId="0" xfId="0" applyNumberFormat="1" applyFill="1" applyAlignment="1">
      <alignment wrapText="1"/>
    </xf>
    <xf numFmtId="0" fontId="0" fillId="2" borderId="15" xfId="0" applyFill="1" applyBorder="1"/>
    <xf numFmtId="0" fontId="0" fillId="2" borderId="16" xfId="0" applyFill="1" applyBorder="1"/>
    <xf numFmtId="0" fontId="0" fillId="2" borderId="17" xfId="0" applyFill="1" applyBorder="1"/>
    <xf numFmtId="0" fontId="0" fillId="0" borderId="0" xfId="0" applyAlignment="1">
      <alignment vertical="center" wrapText="1"/>
    </xf>
    <xf numFmtId="0" fontId="18" fillId="2" borderId="13" xfId="0" applyFont="1" applyFill="1" applyBorder="1" applyAlignment="1">
      <alignment readingOrder="1"/>
    </xf>
    <xf numFmtId="0" fontId="19" fillId="2" borderId="13" xfId="0" quotePrefix="1" applyFont="1" applyFill="1" applyBorder="1" applyAlignment="1">
      <alignment readingOrder="1"/>
    </xf>
    <xf numFmtId="0" fontId="0" fillId="2" borderId="13" xfId="1" quotePrefix="1" applyFont="1" applyFill="1" applyBorder="1" applyAlignment="1">
      <alignment readingOrder="1"/>
    </xf>
    <xf numFmtId="0" fontId="16" fillId="2" borderId="13" xfId="1" quotePrefix="1" applyFont="1" applyFill="1" applyBorder="1" applyAlignment="1">
      <alignment readingOrder="1"/>
    </xf>
    <xf numFmtId="0" fontId="20" fillId="2" borderId="13" xfId="0" applyFont="1" applyFill="1" applyBorder="1" applyAlignment="1">
      <alignment readingOrder="1"/>
    </xf>
    <xf numFmtId="0" fontId="0" fillId="2" borderId="14" xfId="1" quotePrefix="1" applyFont="1" applyFill="1" applyBorder="1" applyAlignment="1">
      <alignment horizontal="left" wrapText="1" readingOrder="1"/>
    </xf>
    <xf numFmtId="0" fontId="0" fillId="2" borderId="13" xfId="1" quotePrefix="1" applyFont="1" applyFill="1" applyBorder="1" applyAlignment="1">
      <alignment wrapText="1" readingOrder="1"/>
    </xf>
    <xf numFmtId="0" fontId="0" fillId="2" borderId="13" xfId="0" quotePrefix="1" applyFill="1" applyBorder="1"/>
    <xf numFmtId="0" fontId="0" fillId="0" borderId="18" xfId="0" applyBorder="1"/>
    <xf numFmtId="0" fontId="0" fillId="0" borderId="19" xfId="0" applyBorder="1"/>
    <xf numFmtId="0" fontId="2" fillId="0" borderId="0" xfId="0" applyFont="1" applyAlignment="1">
      <alignment wrapText="1"/>
    </xf>
    <xf numFmtId="1" fontId="2" fillId="0" borderId="1" xfId="0" applyNumberFormat="1" applyFont="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0" fillId="0" borderId="20" xfId="0" applyBorder="1"/>
    <xf numFmtId="1" fontId="0" fillId="0" borderId="4" xfId="0" applyNumberFormat="1" applyBorder="1" applyAlignment="1">
      <alignment vertical="top"/>
    </xf>
    <xf numFmtId="0" fontId="0" fillId="0" borderId="4" xfId="0" applyBorder="1" applyAlignment="1">
      <alignment vertical="top" wrapText="1"/>
    </xf>
    <xf numFmtId="0" fontId="21" fillId="0" borderId="0" xfId="0" applyFont="1" applyAlignment="1" applyProtection="1">
      <alignment vertical="center"/>
      <protection locked="0"/>
    </xf>
    <xf numFmtId="0" fontId="22" fillId="0" borderId="0" xfId="0" applyFont="1" applyAlignment="1" applyProtection="1">
      <alignment vertical="center"/>
      <protection locked="0"/>
    </xf>
    <xf numFmtId="14" fontId="0" fillId="2" borderId="13" xfId="0" applyNumberFormat="1" applyFill="1" applyBorder="1" applyAlignment="1">
      <alignment horizontal="center"/>
    </xf>
    <xf numFmtId="14" fontId="0" fillId="2" borderId="0" xfId="0" applyNumberFormat="1" applyFill="1" applyAlignment="1">
      <alignment horizontal="center"/>
    </xf>
    <xf numFmtId="0" fontId="6" fillId="2" borderId="0" xfId="0" applyFont="1" applyFill="1" applyAlignment="1">
      <alignment horizontal="center" wrapText="1"/>
    </xf>
    <xf numFmtId="0" fontId="6" fillId="2" borderId="0" xfId="0" applyFont="1" applyFill="1" applyAlignment="1">
      <alignment horizontal="center"/>
    </xf>
    <xf numFmtId="0" fontId="0" fillId="2" borderId="0" xfId="0" applyFill="1" applyAlignment="1">
      <alignment horizontal="left" vertical="center" wrapText="1"/>
    </xf>
    <xf numFmtId="14" fontId="11" fillId="3" borderId="5" xfId="0" applyNumberFormat="1" applyFont="1" applyFill="1" applyBorder="1" applyAlignment="1">
      <alignment horizontal="left" vertical="center"/>
    </xf>
    <xf numFmtId="14" fontId="11" fillId="3" borderId="2" xfId="0" applyNumberFormat="1" applyFont="1" applyFill="1" applyBorder="1" applyAlignment="1">
      <alignment horizontal="left" vertical="center"/>
    </xf>
    <xf numFmtId="14" fontId="11" fillId="4" borderId="5" xfId="0" applyNumberFormat="1" applyFont="1" applyFill="1" applyBorder="1" applyAlignment="1">
      <alignment horizontal="left" vertical="center"/>
    </xf>
    <xf numFmtId="14" fontId="11" fillId="4" borderId="2" xfId="0" applyNumberFormat="1" applyFont="1" applyFill="1" applyBorder="1" applyAlignment="1">
      <alignment horizontal="left" vertical="center"/>
    </xf>
    <xf numFmtId="14" fontId="11" fillId="5" borderId="5" xfId="0" applyNumberFormat="1" applyFont="1" applyFill="1" applyBorder="1" applyAlignment="1">
      <alignment horizontal="left" vertical="center"/>
    </xf>
    <xf numFmtId="14" fontId="11" fillId="5" borderId="2" xfId="0" applyNumberFormat="1" applyFont="1" applyFill="1" applyBorder="1" applyAlignment="1">
      <alignment horizontal="left" vertical="center"/>
    </xf>
    <xf numFmtId="0" fontId="6" fillId="2" borderId="0" xfId="0" applyFont="1" applyFill="1" applyAlignment="1">
      <alignment horizontal="center" vertical="center"/>
    </xf>
    <xf numFmtId="0" fontId="0" fillId="2" borderId="0" xfId="1" quotePrefix="1" applyFont="1" applyFill="1" applyBorder="1" applyAlignment="1">
      <alignment horizontal="left" vertical="center" wrapText="1" readingOrder="1"/>
    </xf>
    <xf numFmtId="0" fontId="0" fillId="2" borderId="0" xfId="0" quotePrefix="1" applyFill="1" applyAlignment="1">
      <alignment horizontal="left" vertical="center"/>
    </xf>
    <xf numFmtId="0" fontId="0" fillId="2" borderId="0" xfId="0" quotePrefix="1" applyFill="1" applyAlignment="1">
      <alignment horizontal="left" vertical="center" wrapText="1"/>
    </xf>
    <xf numFmtId="0" fontId="15" fillId="2" borderId="0" xfId="1" applyFill="1" applyBorder="1" applyAlignment="1">
      <alignment horizontal="left" vertical="center"/>
    </xf>
    <xf numFmtId="0" fontId="0" fillId="2" borderId="0" xfId="0" applyFill="1" applyAlignment="1">
      <alignment horizontal="left" vertical="center"/>
    </xf>
    <xf numFmtId="0" fontId="0" fillId="0" borderId="0" xfId="0" applyAlignment="1">
      <alignment horizontal="left" vertical="top"/>
    </xf>
    <xf numFmtId="0" fontId="23" fillId="0" borderId="0" xfId="0" applyFont="1" applyAlignment="1" applyProtection="1">
      <alignment vertical="center"/>
      <protection locked="0"/>
    </xf>
  </cellXfs>
  <cellStyles count="2">
    <cellStyle name="Hyperlink" xfId="1" xr:uid="{00000000-000B-0000-0000-000008000000}"/>
    <cellStyle name="Normal" xfId="0" builtinId="0"/>
  </cellStyles>
  <dxfs count="102">
    <dxf>
      <alignment vertical="center" textRotation="0" wrapText="0" indent="0" justifyLastLine="0" shrinkToFit="0" readingOrder="0"/>
      <protection locked="0" hidden="0"/>
    </dxf>
    <dxf>
      <alignment horizontal="general" vertical="center" textRotation="0" wrapText="1" indent="0" justifyLastLine="0" shrinkToFit="0" readingOrder="0"/>
    </dxf>
    <dxf>
      <alignment vertical="center" textRotation="0" wrapText="0" indent="0" justifyLastLine="0" shrinkToFit="0" readingOrder="0"/>
      <protection locked="0" hidden="0"/>
    </dxf>
    <dxf>
      <alignment horizontal="general" vertical="center" textRotation="0" wrapText="1" indent="0" justifyLastLine="0" shrinkToFit="0" readingOrder="0"/>
    </dxf>
    <dxf>
      <alignment vertical="center" textRotation="0" wrapText="0" indent="0" justifyLastLine="0" shrinkToFit="0" readingOrder="0"/>
      <protection locked="0" hidden="0"/>
    </dxf>
    <dxf>
      <alignment horizontal="general" vertical="center" textRotation="0" wrapText="1" indent="0" justifyLastLine="0" shrinkToFit="0" readingOrder="0"/>
    </dxf>
    <dxf>
      <alignment vertical="center" textRotation="0" wrapText="0" indent="0" justifyLastLine="0" shrinkToFit="0" readingOrder="0"/>
      <protection locked="0" hidden="0"/>
    </dxf>
    <dxf>
      <alignment horizontal="general" vertical="center" textRotation="0" wrapText="1" indent="0" justifyLastLine="0" shrinkToFit="0" readingOrder="0"/>
    </dxf>
    <dxf>
      <alignment vertical="center" textRotation="0" wrapText="0" indent="0" justifyLastLine="0" shrinkToFit="0" readingOrder="0"/>
      <protection locked="0" hidden="0"/>
    </dxf>
    <dxf>
      <alignment horizontal="general" vertical="center" textRotation="0" wrapText="1" indent="0" justifyLastLine="0" shrinkToFit="0" readingOrder="0"/>
    </dxf>
    <dxf>
      <alignment horizontal="center" vertical="center" textRotation="0" wrapText="0" indent="0" justifyLastLine="0" shrinkToFit="0" readingOrder="0"/>
    </dxf>
    <dxf>
      <alignment vertical="center" textRotation="0" wrapText="0" indent="0" justifyLastLine="0" shrinkToFit="0" readingOrder="0"/>
      <protection locked="0" hidden="0"/>
    </dxf>
    <dxf>
      <alignment vertical="center" textRotation="0" wrapText="0" indent="0" justifyLastLine="0" shrinkToFit="0" readingOrder="0"/>
      <protection locked="0" hidden="0"/>
    </dxf>
    <dxf>
      <alignment vertical="center" textRotation="0" wrapText="0" indent="0" justifyLastLine="0" shrinkToFit="0" readingOrder="0"/>
      <protection locked="0" hidden="0"/>
    </dxf>
    <dxf>
      <alignment vertical="center" textRotation="0" wrapText="0" indent="0" justifyLastLine="0" shrinkToFit="0" readingOrder="0"/>
    </dxf>
    <dxf>
      <font>
        <b/>
        <strike val="0"/>
        <outline val="0"/>
        <shadow val="0"/>
        <u val="none"/>
        <vertAlign val="baseline"/>
        <sz val="14"/>
        <color theme="1"/>
        <name val="Calibri"/>
        <family val="2"/>
        <scheme val="minor"/>
      </font>
      <alignment horizontal="left" vertical="center" textRotation="0" wrapText="0" indent="0" justifyLastLine="0" shrinkToFit="0" readingOrder="0"/>
    </dxf>
    <dxf>
      <font>
        <strike val="0"/>
        <color auto="1"/>
      </font>
      <fill>
        <patternFill>
          <bgColor theme="5" tint="0.79998168889431442"/>
        </patternFill>
      </fill>
    </dxf>
    <dxf>
      <font>
        <strike val="0"/>
        <color auto="1"/>
      </font>
      <fill>
        <patternFill>
          <bgColor theme="5" tint="0.79998168889431442"/>
        </patternFill>
      </fill>
    </dxf>
    <dxf>
      <font>
        <strike val="0"/>
        <color auto="1"/>
      </font>
      <fill>
        <patternFill>
          <bgColor theme="5" tint="0.79998168889431442"/>
        </patternFill>
      </fill>
    </dxf>
    <dxf>
      <font>
        <strike val="0"/>
        <color auto="1"/>
      </font>
      <fill>
        <patternFill>
          <bgColor theme="5" tint="0.79998168889431442"/>
        </patternFill>
      </fill>
    </dxf>
    <dxf>
      <font>
        <strike val="0"/>
        <color auto="1"/>
      </font>
      <fill>
        <patternFill>
          <bgColor theme="5" tint="0.79998168889431442"/>
        </patternFill>
      </fill>
    </dxf>
    <dxf>
      <font>
        <color rgb="FFFF0000"/>
      </font>
      <fill>
        <patternFill>
          <bgColor theme="0" tint="-4.9989318521683403E-2"/>
        </patternFill>
      </fill>
    </dxf>
    <dxf>
      <fill>
        <patternFill>
          <bgColor rgb="FFFF8585"/>
        </patternFill>
      </fill>
    </dxf>
    <dxf>
      <fill>
        <patternFill>
          <bgColor theme="9" tint="0.39994506668294322"/>
        </patternFill>
      </fill>
    </dxf>
    <dxf>
      <fill>
        <patternFill>
          <bgColor theme="7" tint="0.59996337778862885"/>
        </patternFill>
      </fill>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font>
        <b val="0"/>
        <i val="0"/>
        <strike val="0"/>
        <condense val="0"/>
        <extend val="0"/>
        <outline val="0"/>
        <shadow val="0"/>
        <u val="none"/>
        <vertAlign val="baseline"/>
        <sz val="14"/>
        <color theme="1"/>
        <name val="Calibri"/>
        <family val="2"/>
        <scheme val="minor"/>
      </font>
      <protection locked="1" hidden="1"/>
    </dxf>
    <dxf>
      <numFmt numFmtId="1" formatCode="0"/>
    </dxf>
    <dxf>
      <numFmt numFmtId="1" formatCode="0"/>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alignment horizontal="general"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0"/>
        <color theme="0"/>
        <name val="Arial"/>
        <family val="2"/>
        <scheme val="none"/>
      </font>
      <border diagonalUp="0" diagonalDown="0" outline="0">
        <left style="thin">
          <color indexed="64"/>
        </left>
        <right style="thin">
          <color indexed="64"/>
        </right>
        <top/>
        <bottom/>
      </border>
    </dxf>
    <dxf>
      <fill>
        <patternFill patternType="solid">
          <fgColor theme="0" tint="-0.14999847407452621"/>
          <bgColor theme="0" tint="-0.14999847407452621"/>
        </patternFill>
      </fill>
    </dxf>
    <dxf>
      <fill>
        <patternFill patternType="solid">
          <fgColor theme="0" tint="-4.9989318521683403E-2"/>
          <bgColor theme="0" tint="-0.14996795556505021"/>
        </patternFill>
      </fill>
    </dxf>
    <dxf>
      <font>
        <b/>
        <color theme="0"/>
      </font>
      <fill>
        <patternFill patternType="solid">
          <fgColor theme="5"/>
          <bgColor theme="5"/>
        </patternFill>
      </fill>
    </dxf>
    <dxf>
      <font>
        <b/>
        <color theme="0"/>
      </font>
      <fill>
        <patternFill patternType="solid">
          <fgColor theme="5"/>
          <bgColor theme="5"/>
        </patternFill>
      </fill>
    </dxf>
    <dxf>
      <border>
        <top style="double">
          <color theme="1"/>
        </top>
      </border>
    </dxf>
    <dxf>
      <font>
        <b/>
        <i val="0"/>
        <color theme="0"/>
      </font>
      <fill>
        <patternFill patternType="solid">
          <fgColor theme="5"/>
          <bgColor rgb="FF4F4F4F"/>
        </patternFill>
      </fill>
      <border diagonalUp="0" diagonalDown="0">
        <left/>
        <right/>
        <top/>
        <bottom/>
        <vertical/>
        <horizontal/>
      </border>
    </dxf>
    <dxf>
      <font>
        <strike val="0"/>
        <color theme="1"/>
      </font>
      <border>
        <left style="medium">
          <color theme="1"/>
        </left>
        <right style="medium">
          <color theme="1"/>
        </right>
        <top style="medium">
          <color theme="1"/>
        </top>
        <bottom style="medium">
          <color theme="1"/>
        </bottom>
        <vertical style="thin">
          <color theme="1"/>
        </vertical>
        <horizontal style="thin">
          <color theme="1"/>
        </horizontal>
      </border>
    </dxf>
    <dxf>
      <fill>
        <patternFill patternType="solid">
          <fgColor theme="0" tint="-0.14999847407452621"/>
          <bgColor theme="0" tint="-0.14999847407452621"/>
        </patternFill>
      </fill>
    </dxf>
    <dxf>
      <fill>
        <patternFill patternType="solid">
          <fgColor theme="0" tint="-4.9989318521683403E-2"/>
          <bgColor theme="0" tint="-0.14996795556505021"/>
        </patternFill>
      </fill>
    </dxf>
    <dxf>
      <font>
        <b/>
        <color theme="0"/>
      </font>
      <fill>
        <patternFill patternType="solid">
          <fgColor theme="5"/>
          <bgColor theme="5"/>
        </patternFill>
      </fill>
    </dxf>
    <dxf>
      <font>
        <b/>
        <color theme="0"/>
      </font>
      <fill>
        <patternFill patternType="solid">
          <fgColor theme="5"/>
          <bgColor theme="5"/>
        </patternFill>
      </fill>
    </dxf>
    <dxf>
      <border>
        <top style="double">
          <color theme="1"/>
        </top>
      </border>
    </dxf>
    <dxf>
      <font>
        <b/>
        <i val="0"/>
        <color theme="0"/>
      </font>
      <fill>
        <patternFill patternType="solid">
          <fgColor theme="5"/>
          <bgColor rgb="FF4F4F4F"/>
        </patternFill>
      </fill>
      <border diagonalUp="0" diagonalDown="0">
        <left/>
        <right/>
        <top/>
        <bottom/>
        <vertical/>
        <horizontal/>
      </border>
    </dxf>
    <dxf>
      <font>
        <color theme="1"/>
      </font>
      <border>
        <top style="medium">
          <color theme="1"/>
        </top>
        <bottom style="medium">
          <color theme="1"/>
        </bottom>
      </border>
    </dxf>
    <dxf>
      <fill>
        <patternFill patternType="solid">
          <fgColor theme="0" tint="-0.14999847407452621"/>
          <bgColor theme="0" tint="-0.14999847407452621"/>
        </patternFill>
      </fill>
    </dxf>
    <dxf>
      <fill>
        <patternFill patternType="solid">
          <fgColor theme="0" tint="-4.9989318521683403E-2"/>
          <bgColor theme="0" tint="-0.14996795556505021"/>
        </patternFill>
      </fill>
    </dxf>
    <dxf>
      <font>
        <b/>
        <color theme="0"/>
      </font>
      <fill>
        <patternFill patternType="solid">
          <fgColor theme="5"/>
          <bgColor theme="5"/>
        </patternFill>
      </fill>
    </dxf>
    <dxf>
      <font>
        <b/>
        <color theme="0"/>
      </font>
      <fill>
        <patternFill patternType="solid">
          <fgColor theme="5"/>
          <bgColor theme="5"/>
        </patternFill>
      </fill>
    </dxf>
    <dxf>
      <border>
        <top style="double">
          <color theme="1"/>
        </top>
      </border>
    </dxf>
    <dxf>
      <font>
        <b/>
        <color theme="0"/>
      </font>
      <fill>
        <patternFill patternType="solid">
          <fgColor theme="5"/>
          <bgColor theme="5"/>
        </patternFill>
      </fill>
      <border>
        <bottom style="medium">
          <color theme="1"/>
        </bottom>
      </border>
    </dxf>
    <dxf>
      <font>
        <color theme="1"/>
      </font>
      <border>
        <top style="medium">
          <color theme="1"/>
        </top>
        <bottom style="medium">
          <color theme="1"/>
        </bottom>
      </border>
    </dxf>
  </dxfs>
  <tableStyles count="3" defaultTableStyle="TableStyleMedium2" defaultPivotStyle="PivotStyleLight16">
    <tableStyle name="ValoTableau" pivot="0" count="7" xr9:uid="{1678FD05-FCC7-4CCF-8A03-0EBC847EF8DD}">
      <tableStyleElement type="wholeTable" dxfId="101"/>
      <tableStyleElement type="headerRow" dxfId="100"/>
      <tableStyleElement type="totalRow" dxfId="99"/>
      <tableStyleElement type="firstColumn" dxfId="98"/>
      <tableStyleElement type="lastColumn" dxfId="97"/>
      <tableStyleElement type="firstRowStripe" dxfId="96"/>
      <tableStyleElement type="firstColumnStripe" dxfId="95"/>
    </tableStyle>
    <tableStyle name="ValoTableau 2" pivot="0" count="7" xr9:uid="{1F908BEA-BC4F-4513-95C7-8E936DB9FCAD}">
      <tableStyleElement type="wholeTable" dxfId="94"/>
      <tableStyleElement type="headerRow" dxfId="93"/>
      <tableStyleElement type="totalRow" dxfId="92"/>
      <tableStyleElement type="firstColumn" dxfId="91"/>
      <tableStyleElement type="lastColumn" dxfId="90"/>
      <tableStyleElement type="firstRowStripe" dxfId="89"/>
      <tableStyleElement type="firstColumnStripe" dxfId="88"/>
    </tableStyle>
    <tableStyle name="ValoTableau 2 2" pivot="0" count="7" xr9:uid="{DA89A8FE-3911-4481-A4BC-234E1C2C5B0A}">
      <tableStyleElement type="wholeTable" dxfId="87"/>
      <tableStyleElement type="headerRow" dxfId="86"/>
      <tableStyleElement type="totalRow" dxfId="85"/>
      <tableStyleElement type="firstColumn" dxfId="84"/>
      <tableStyleElement type="lastColumn" dxfId="83"/>
      <tableStyleElement type="firstRowStripe" dxfId="82"/>
      <tableStyleElement type="firstColumnStripe" dxfId="81"/>
    </tableStyle>
  </tableStyles>
  <colors>
    <mruColors>
      <color rgb="FF4F4F4F"/>
      <color rgb="FFFF6A5B"/>
      <color rgb="FFCD63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9</xdr:col>
      <xdr:colOff>313632</xdr:colOff>
      <xdr:row>84</xdr:row>
      <xdr:rowOff>164522</xdr:rowOff>
    </xdr:from>
    <xdr:to>
      <xdr:col>10</xdr:col>
      <xdr:colOff>3050</xdr:colOff>
      <xdr:row>87</xdr:row>
      <xdr:rowOff>171027</xdr:rowOff>
    </xdr:to>
    <xdr:pic>
      <xdr:nvPicPr>
        <xdr:cNvPr id="2" name="Image 1" descr="Une image contenant texte, Police, logo, Graphique&#10;&#10;Description générée automatiquement">
          <a:extLst>
            <a:ext uri="{FF2B5EF4-FFF2-40B4-BE49-F238E27FC236}">
              <a16:creationId xmlns:a16="http://schemas.microsoft.com/office/drawing/2014/main" id="{7D216B84-B7A6-43F1-A213-5952E8868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182" y="16928522"/>
          <a:ext cx="2070668" cy="578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103909</xdr:colOff>
      <xdr:row>3</xdr:row>
      <xdr:rowOff>342901</xdr:rowOff>
    </xdr:from>
    <xdr:to>
      <xdr:col>10</xdr:col>
      <xdr:colOff>28575</xdr:colOff>
      <xdr:row>46</xdr:row>
      <xdr:rowOff>184814</xdr:rowOff>
    </xdr:to>
    <xdr:sp macro="" textlink="">
      <xdr:nvSpPr>
        <xdr:cNvPr id="3" name="ZoneTexte 2">
          <a:extLst>
            <a:ext uri="{FF2B5EF4-FFF2-40B4-BE49-F238E27FC236}">
              <a16:creationId xmlns:a16="http://schemas.microsoft.com/office/drawing/2014/main" id="{A33D7D75-6192-440E-BC6D-875EB8F8BB25}"/>
            </a:ext>
          </a:extLst>
        </xdr:cNvPr>
        <xdr:cNvSpPr txBox="1"/>
      </xdr:nvSpPr>
      <xdr:spPr>
        <a:xfrm>
          <a:off x="342034" y="923926"/>
          <a:ext cx="9135341" cy="838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200" u="sng">
              <a:solidFill>
                <a:schemeClr val="dk1"/>
              </a:solidFill>
              <a:effectLst/>
              <a:latin typeface="+mn-lt"/>
              <a:ea typeface="+mn-ea"/>
              <a:cs typeface="+mn-cs"/>
            </a:rPr>
            <a:t>Obligations</a:t>
          </a:r>
          <a:r>
            <a:rPr lang="fr-FR" sz="1200" u="none">
              <a:solidFill>
                <a:schemeClr val="dk1"/>
              </a:solidFill>
              <a:effectLst/>
              <a:latin typeface="+mn-lt"/>
              <a:ea typeface="+mn-ea"/>
              <a:cs typeface="+mn-cs"/>
            </a:rPr>
            <a:t> </a:t>
          </a:r>
          <a:r>
            <a:rPr lang="fr-FR" sz="1200" u="none" baseline="0">
              <a:solidFill>
                <a:schemeClr val="dk1"/>
              </a:solidFill>
              <a:effectLst/>
              <a:latin typeface="+mn-lt"/>
              <a:ea typeface="+mn-ea"/>
              <a:cs typeface="+mn-cs"/>
            </a:rPr>
            <a:t>: </a:t>
          </a:r>
          <a:endParaRPr lang="fr-FR" sz="1100" u="none"/>
        </a:p>
        <a:p>
          <a:pPr algn="l"/>
          <a:endParaRPr lang="fr-FR" sz="1100" u="none"/>
        </a:p>
        <a:p>
          <a:pPr algn="l"/>
          <a:r>
            <a:rPr lang="fr-FR" sz="1100" u="none"/>
            <a:t>L’éco-organisme est responsable de transmettre à ses adhérents les informations pour déterminer la recyclabilité de leurs produits mis sur le marché. </a:t>
          </a:r>
        </a:p>
        <a:p>
          <a:pPr algn="l"/>
          <a:r>
            <a:rPr lang="fr-FR" sz="1100" u="none"/>
            <a:t>Les metteurs sur le marché doivent afficher cette mention sur leurs produits sous un délai de trois mois.</a:t>
          </a:r>
          <a:endParaRPr lang="fr-FR" sz="1200" u="sng"/>
        </a:p>
        <a:p>
          <a:pPr algn="l"/>
          <a:endParaRPr lang="fr-FR" sz="1200" u="sng"/>
        </a:p>
        <a:p>
          <a:pPr algn="l"/>
          <a:endParaRPr lang="fr-FR" sz="1200" u="sng"/>
        </a:p>
        <a:p>
          <a:pPr algn="l"/>
          <a:r>
            <a:rPr lang="fr-FR" sz="1200" u="sng"/>
            <a:t>Etapes</a:t>
          </a:r>
          <a:r>
            <a:rPr lang="fr-FR" sz="1200" u="sng" baseline="0"/>
            <a:t> à suivres</a:t>
          </a:r>
          <a:r>
            <a:rPr lang="fr-FR" sz="1200" u="none" baseline="0"/>
            <a:t> : </a:t>
          </a:r>
        </a:p>
        <a:p>
          <a:pPr algn="l"/>
          <a:endParaRPr lang="fr-FR" sz="1100"/>
        </a:p>
        <a:p>
          <a:pPr lvl="1"/>
          <a:r>
            <a:rPr lang="fr-FR" sz="1100" b="1"/>
            <a:t>1-</a:t>
          </a:r>
          <a:r>
            <a:rPr lang="fr-FR" sz="1100" b="1" baseline="0"/>
            <a:t> </a:t>
          </a:r>
          <a:r>
            <a:rPr lang="fr-FR" sz="1100" b="1"/>
            <a:t>(facultatif)</a:t>
          </a:r>
          <a:r>
            <a:rPr lang="fr-FR" sz="1100" b="1" baseline="0"/>
            <a:t> Complétez la référence </a:t>
          </a:r>
          <a:r>
            <a:rPr lang="fr-FR" sz="1100" baseline="0"/>
            <a:t>et la description interne de votre produit </a:t>
          </a:r>
          <a:r>
            <a:rPr lang="fr-FR" sz="1100" i="1" baseline="0"/>
            <a:t>(colonne A et B)</a:t>
          </a:r>
        </a:p>
        <a:p>
          <a:pPr lvl="1"/>
          <a:endParaRPr lang="fr-FR" sz="1100" baseline="0"/>
        </a:p>
        <a:p>
          <a:pPr lvl="1"/>
          <a:r>
            <a:rPr lang="fr-FR" sz="1100" b="1" baseline="0"/>
            <a:t>2- Entrez le code produit Valobat </a:t>
          </a:r>
          <a:r>
            <a:rPr lang="fr-FR" sz="1100" baseline="0"/>
            <a:t>associé à votre article </a:t>
          </a:r>
          <a:r>
            <a:rPr lang="fr-FR" sz="1100" i="1" baseline="0"/>
            <a:t>(colonne C), </a:t>
          </a:r>
          <a:r>
            <a:rPr lang="fr-FR" sz="1100" baseline="0"/>
            <a:t>grâce au tableau de correspondances des codes produit ci-dessous. Ces codes produit sont les mêmes que ceux utilisés pour le barême. </a:t>
          </a:r>
        </a:p>
        <a:p>
          <a:pPr lvl="1"/>
          <a:r>
            <a:rPr lang="fr-FR" sz="1100" i="1" baseline="0"/>
            <a:t>N.B :  si certains produits un même code produit Valobat mais une composition différente vous devrez faire plusieurs lignes pour le même code</a:t>
          </a:r>
        </a:p>
        <a:p>
          <a:pPr lvl="1"/>
          <a:endParaRPr lang="fr-FR" sz="1100" b="1" i="1" baseline="0"/>
        </a:p>
        <a:p>
          <a:pPr lvl="1"/>
          <a:r>
            <a:rPr lang="fr-FR" sz="1100" b="1" baseline="0"/>
            <a:t>3- Complétez les informations </a:t>
          </a:r>
          <a:r>
            <a:rPr lang="fr-FR" sz="1100" baseline="0"/>
            <a:t>demandées pour chaque ligne de produit. 2 possibilités : </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Votre produit est non recyclable en raison de sa nature ou de son matériau </a:t>
          </a:r>
          <a:r>
            <a:rPr lang="en-US" sz="1100" b="0" i="1">
              <a:solidFill>
                <a:schemeClr val="dk1"/>
              </a:solidFill>
              <a:effectLst/>
              <a:latin typeface="+mn-lt"/>
              <a:ea typeface="+mn-ea"/>
              <a:cs typeface="+mn-cs"/>
            </a:rPr>
            <a:t>(voir liste ci-dessous) </a:t>
          </a:r>
          <a:r>
            <a:rPr lang="en-US" sz="1100" b="0" i="0">
              <a:solidFill>
                <a:schemeClr val="dk1"/>
              </a:solidFill>
              <a:effectLst/>
              <a:latin typeface="+mn-lt"/>
              <a:ea typeface="+mn-ea"/>
              <a:cs typeface="+mn-cs"/>
            </a:rPr>
            <a:t>: il est automatiquement noté "non recyclable", vous n'avez rien d'autre à faire pour cette ligne de produit.</a:t>
          </a:r>
          <a:endParaRPr lang="fr-FR" sz="1100" b="0" i="0">
            <a:solidFill>
              <a:schemeClr val="dk1"/>
            </a:solidFill>
            <a:effectLst/>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Votre produit ne fait pas partie de cette liste :</a:t>
          </a:r>
          <a:endParaRPr lang="fr-FR" sz="1100" b="0" i="0">
            <a:solidFill>
              <a:schemeClr val="dk1"/>
            </a:solidFill>
            <a:effectLst/>
            <a:latin typeface="+mn-lt"/>
            <a:ea typeface="+mn-ea"/>
            <a:cs typeface="+mn-cs"/>
          </a:endParaRPr>
        </a:p>
        <a:p>
          <a:pPr marL="1085850" marR="0" lvl="2"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Des questions apparaissent sur la ligne produit (</a:t>
          </a:r>
          <a:r>
            <a:rPr lang="en-US" sz="1100" b="0" i="1">
              <a:solidFill>
                <a:schemeClr val="dk1"/>
              </a:solidFill>
              <a:effectLst/>
              <a:latin typeface="+mn-lt"/>
              <a:ea typeface="+mn-ea"/>
              <a:cs typeface="+mn-cs"/>
            </a:rPr>
            <a:t>colonnes E, G, I, K et M</a:t>
          </a:r>
          <a:r>
            <a:rPr lang="en-US" sz="1100" b="0" i="0">
              <a:solidFill>
                <a:schemeClr val="dk1"/>
              </a:solidFill>
              <a:effectLst/>
              <a:latin typeface="+mn-lt"/>
              <a:ea typeface="+mn-ea"/>
              <a:cs typeface="+mn-cs"/>
            </a:rPr>
            <a:t>). Il peut y avoir 1 à 5 questions par référence, selon sa spécificité.</a:t>
          </a:r>
          <a:endParaRPr lang="fr-FR" sz="1100" b="0" i="0">
            <a:solidFill>
              <a:schemeClr val="dk1"/>
            </a:solidFill>
            <a:effectLst/>
            <a:latin typeface="+mn-lt"/>
            <a:ea typeface="+mn-ea"/>
            <a:cs typeface="+mn-cs"/>
          </a:endParaRPr>
        </a:p>
        <a:p>
          <a:pPr marL="1085850" marR="0" lvl="2"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Répondez aux questions en sélectionnant votre réponse dans le menu déroulant (</a:t>
          </a:r>
          <a:r>
            <a:rPr lang="en-US" sz="1100" b="0" i="1">
              <a:solidFill>
                <a:schemeClr val="dk1"/>
              </a:solidFill>
              <a:effectLst/>
              <a:latin typeface="+mn-lt"/>
              <a:ea typeface="+mn-ea"/>
              <a:cs typeface="+mn-cs"/>
            </a:rPr>
            <a:t>colonnes F, H, J, L, N</a:t>
          </a:r>
          <a:r>
            <a:rPr lang="en-US" sz="1100" b="0" i="0">
              <a:solidFill>
                <a:schemeClr val="dk1"/>
              </a:solidFill>
              <a:effectLst/>
              <a:latin typeface="+mn-lt"/>
              <a:ea typeface="+mn-ea"/>
              <a:cs typeface="+mn-cs"/>
            </a:rPr>
            <a:t>). Si votre produit contient des perturbateurs de recyclage, il sera considéré "non recyclable"</a:t>
          </a:r>
          <a:endParaRPr lang="fr-FR" sz="1100" b="0" i="0">
            <a:solidFill>
              <a:schemeClr val="dk1"/>
            </a:solidFill>
            <a:effectLst/>
            <a:latin typeface="+mn-lt"/>
            <a:ea typeface="+mn-ea"/>
            <a:cs typeface="+mn-cs"/>
          </a:endParaRPr>
        </a:p>
        <a:p>
          <a:pPr marL="1085850" marR="0" lvl="2"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L'outil vous indique si le produit est non recyclable, majoritairement recyclable ou totalement recyclable (</a:t>
          </a:r>
          <a:r>
            <a:rPr lang="en-US" sz="1100" b="0" i="1">
              <a:solidFill>
                <a:schemeClr val="dk1"/>
              </a:solidFill>
              <a:effectLst/>
              <a:latin typeface="+mn-lt"/>
              <a:ea typeface="+mn-ea"/>
              <a:cs typeface="+mn-cs"/>
            </a:rPr>
            <a:t>colonne D</a:t>
          </a:r>
          <a:r>
            <a:rPr lang="en-US" sz="1100" b="0" i="0">
              <a:solidFill>
                <a:schemeClr val="dk1"/>
              </a:solidFill>
              <a:effectLst/>
              <a:latin typeface="+mn-lt"/>
              <a:ea typeface="+mn-ea"/>
              <a:cs typeface="+mn-cs"/>
            </a:rPr>
            <a:t>)</a:t>
          </a:r>
          <a:endParaRPr lang="fr-FR" sz="1100" b="0" i="1" baseline="0">
            <a:solidFill>
              <a:sysClr val="windowText" lastClr="000000"/>
            </a:solidFill>
            <a:effectLst/>
            <a:latin typeface="+mn-lt"/>
            <a:ea typeface="+mn-ea"/>
            <a:cs typeface="+mn-cs"/>
          </a:endParaRPr>
        </a:p>
        <a:p>
          <a:pPr marL="628650" lvl="1" indent="-171450">
            <a:buFont typeface="Arial" panose="020B0604020202020204" pitchFamily="34" charset="0"/>
            <a:buChar char="•"/>
          </a:pPr>
          <a:endParaRPr lang="fr-FR" sz="1100" b="1" i="0" baseline="0">
            <a:solidFill>
              <a:schemeClr val="accent6"/>
            </a:solidFill>
            <a:effectLst/>
            <a:latin typeface="+mn-lt"/>
            <a:ea typeface="+mn-ea"/>
            <a:cs typeface="+mn-cs"/>
          </a:endParaRPr>
        </a:p>
        <a:p>
          <a:pPr marL="0" lvl="0" indent="0" algn="ctr">
            <a:buFont typeface="Arial" panose="020B0604020202020204" pitchFamily="34" charset="0"/>
            <a:buNone/>
          </a:pPr>
          <a:r>
            <a:rPr lang="fr-FR" sz="1050" b="0" i="1" baseline="0">
              <a:solidFill>
                <a:srgbClr val="C00000"/>
              </a:solidFill>
              <a:effectLst/>
              <a:latin typeface="+mn-lt"/>
              <a:ea typeface="+mn-ea"/>
              <a:cs typeface="+mn-cs"/>
            </a:rPr>
            <a:t>ATTENTION : ne  pas copier/coller des codes barèmes d'une ligne à l'autre. Vous pouvez en revanche copier des codes barèmes d'un autre fichier excel dans celui-ci.</a:t>
          </a: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050" b="0" i="1" baseline="0">
            <a:solidFill>
              <a:srgbClr val="C00000"/>
            </a:solidFill>
            <a:effectLst/>
            <a:latin typeface="+mn-lt"/>
            <a:ea typeface="+mn-ea"/>
            <a:cs typeface="+mn-cs"/>
          </a:endParaRPr>
        </a:p>
        <a:p>
          <a:pPr marL="0" lvl="0" indent="0" algn="ctr">
            <a:buFont typeface="Arial" panose="020B0604020202020204" pitchFamily="34" charset="0"/>
            <a:buNone/>
          </a:pPr>
          <a:endParaRPr lang="fr-FR" sz="1100" b="0" i="1" baseline="0">
            <a:solidFill>
              <a:sysClr val="windowText" lastClr="000000"/>
            </a:solidFill>
            <a:effectLst/>
            <a:latin typeface="+mn-lt"/>
            <a:ea typeface="+mn-ea"/>
            <a:cs typeface="+mn-cs"/>
          </a:endParaRPr>
        </a:p>
        <a:p>
          <a:pPr marL="0" lvl="0" indent="0" algn="ctr">
            <a:buFont typeface="Arial" panose="020B0604020202020204" pitchFamily="34" charset="0"/>
            <a:buNone/>
          </a:pPr>
          <a:endParaRPr lang="fr-FR" sz="1100" b="0" i="1" baseline="0">
            <a:solidFill>
              <a:sysClr val="windowText" lastClr="000000"/>
            </a:solidFill>
            <a:effectLst/>
            <a:latin typeface="+mn-lt"/>
            <a:ea typeface="+mn-ea"/>
            <a:cs typeface="+mn-cs"/>
          </a:endParaRPr>
        </a:p>
        <a:p>
          <a:pPr marL="0" lvl="0" indent="0" algn="ctr">
            <a:buFont typeface="Arial" panose="020B0604020202020204" pitchFamily="34" charset="0"/>
            <a:buNone/>
          </a:pPr>
          <a:endParaRPr lang="fr-FR" sz="1100" b="0" i="1" baseline="0">
            <a:solidFill>
              <a:sysClr val="windowText" lastClr="000000"/>
            </a:solidFill>
            <a:effectLst/>
            <a:latin typeface="+mn-lt"/>
            <a:ea typeface="+mn-ea"/>
            <a:cs typeface="+mn-cs"/>
          </a:endParaRPr>
        </a:p>
        <a:p>
          <a:pPr marL="0" lvl="0" indent="0" algn="ctr">
            <a:buFont typeface="Arial" panose="020B0604020202020204" pitchFamily="34" charset="0"/>
            <a:buNone/>
          </a:pPr>
          <a:endParaRPr lang="fr-FR" sz="1100" b="0" i="1" baseline="0">
            <a:solidFill>
              <a:sysClr val="windowText" lastClr="000000"/>
            </a:solidFill>
            <a:effectLst/>
            <a:latin typeface="+mn-lt"/>
            <a:ea typeface="+mn-ea"/>
            <a:cs typeface="+mn-cs"/>
          </a:endParaRPr>
        </a:p>
        <a:p>
          <a:pPr marL="0" lvl="0" indent="0" algn="l">
            <a:buFont typeface="Arial" panose="020B0604020202020204" pitchFamily="34" charset="0"/>
            <a:buNone/>
          </a:pPr>
          <a:endParaRPr lang="fr-FR" sz="1200" b="0" i="0" u="sng" baseline="0">
            <a:solidFill>
              <a:sysClr val="windowText" lastClr="000000"/>
            </a:solidFill>
            <a:effectLst/>
            <a:latin typeface="+mn-lt"/>
            <a:ea typeface="+mn-ea"/>
            <a:cs typeface="+mn-cs"/>
          </a:endParaRPr>
        </a:p>
        <a:p>
          <a:pPr marL="0" lvl="0" indent="0" algn="l">
            <a:buFont typeface="Arial" panose="020B0604020202020204" pitchFamily="34" charset="0"/>
            <a:buNone/>
          </a:pPr>
          <a:r>
            <a:rPr lang="fr-FR" sz="1200" b="0" i="0" u="sng" baseline="0">
              <a:solidFill>
                <a:sysClr val="windowText" lastClr="000000"/>
              </a:solidFill>
              <a:effectLst/>
              <a:latin typeface="+mn-lt"/>
              <a:ea typeface="+mn-ea"/>
              <a:cs typeface="+mn-cs"/>
            </a:rPr>
            <a:t>Affichage</a:t>
          </a:r>
          <a:r>
            <a:rPr lang="fr-FR" sz="1200" b="0" i="0" u="none" baseline="0">
              <a:solidFill>
                <a:sysClr val="windowText" lastClr="000000"/>
              </a:solidFill>
              <a:effectLst/>
              <a:latin typeface="+mn-lt"/>
              <a:ea typeface="+mn-ea"/>
              <a:cs typeface="+mn-cs"/>
            </a:rPr>
            <a:t> : </a:t>
          </a:r>
        </a:p>
        <a:p>
          <a:pPr marL="3657600" lvl="8" indent="0" algn="l">
            <a:buFont typeface="Arial" panose="020B0604020202020204" pitchFamily="34" charset="0"/>
            <a:buNone/>
          </a:pPr>
          <a:endParaRPr lang="fr-FR" sz="1050" b="0" i="0" u="none" strike="noStrike">
            <a:solidFill>
              <a:schemeClr val="dk1"/>
            </a:solidFill>
            <a:effectLst/>
            <a:latin typeface="+mn-lt"/>
            <a:ea typeface="+mn-ea"/>
            <a:cs typeface="+mn-cs"/>
          </a:endParaRPr>
        </a:p>
        <a:p>
          <a:pPr marL="3657600" lvl="8" indent="0" algn="l">
            <a:buFont typeface="Arial" panose="020B0604020202020204" pitchFamily="34" charset="0"/>
            <a:buNone/>
          </a:pPr>
          <a:r>
            <a:rPr lang="fr-FR" sz="900" b="0" i="1" u="none" strike="noStrike" baseline="0">
              <a:solidFill>
                <a:schemeClr val="dk1"/>
              </a:solidFill>
              <a:effectLst/>
              <a:latin typeface="+mn-lt"/>
              <a:ea typeface="+mn-ea"/>
              <a:cs typeface="+mn-cs"/>
            </a:rPr>
            <a:t>- </a:t>
          </a:r>
          <a:r>
            <a:rPr lang="fr-FR" sz="1050" b="0" i="0" baseline="0">
              <a:solidFill>
                <a:sysClr val="windowText" lastClr="000000"/>
              </a:solidFill>
              <a:effectLst/>
              <a:latin typeface="+mn-lt"/>
              <a:ea typeface="+mn-ea"/>
              <a:cs typeface="+mn-cs"/>
            </a:rPr>
            <a:t>L’information doit être affichée sur une fiche produit accessible pour l’acheteur ménager avant l’acte d’achat, sans frais. </a:t>
          </a:r>
        </a:p>
        <a:p>
          <a:pPr marL="3657600" lvl="8" indent="0" algn="l">
            <a:buFont typeface="Arial" panose="020B0604020202020204" pitchFamily="34" charset="0"/>
            <a:buNone/>
          </a:pPr>
          <a:r>
            <a:rPr lang="fr-FR" sz="1050" b="0" i="0" baseline="0">
              <a:solidFill>
                <a:sysClr val="windowText" lastClr="000000"/>
              </a:solidFill>
              <a:effectLst/>
              <a:latin typeface="+mn-lt"/>
              <a:ea typeface="+mn-ea"/>
              <a:cs typeface="+mn-cs"/>
            </a:rPr>
            <a:t>- La fiche doit être mise à disposition sur un site ou une page internet dédiée, et doit s’intituler « Fiche produit relative aux qualités et caractéristiques environnementales ».</a:t>
          </a:r>
        </a:p>
        <a:p>
          <a:pPr marL="3657600" lvl="8" indent="0" algn="l">
            <a:buFont typeface="Arial" panose="020B0604020202020204" pitchFamily="34" charset="0"/>
            <a:buNone/>
          </a:pPr>
          <a:r>
            <a:rPr lang="fr-FR" sz="1050" b="0" i="0" baseline="0">
              <a:solidFill>
                <a:sysClr val="windowText" lastClr="000000"/>
              </a:solidFill>
              <a:effectLst/>
              <a:latin typeface="+mn-lt"/>
              <a:ea typeface="+mn-ea"/>
              <a:cs typeface="+mn-cs"/>
            </a:rPr>
            <a:t>- Cette information doit être accessible jusqu’à 2 ans après la mise sur le marché de la dernière unité de produit.</a:t>
          </a:r>
        </a:p>
      </xdr:txBody>
    </xdr:sp>
    <xdr:clientData/>
  </xdr:twoCellAnchor>
  <xdr:twoCellAnchor editAs="oneCell">
    <xdr:from>
      <xdr:col>1</xdr:col>
      <xdr:colOff>135055</xdr:colOff>
      <xdr:row>25</xdr:row>
      <xdr:rowOff>94767</xdr:rowOff>
    </xdr:from>
    <xdr:to>
      <xdr:col>10</xdr:col>
      <xdr:colOff>198754</xdr:colOff>
      <xdr:row>38</xdr:row>
      <xdr:rowOff>69695</xdr:rowOff>
    </xdr:to>
    <xdr:pic>
      <xdr:nvPicPr>
        <xdr:cNvPr id="4" name="Image 3">
          <a:extLst>
            <a:ext uri="{FF2B5EF4-FFF2-40B4-BE49-F238E27FC236}">
              <a16:creationId xmlns:a16="http://schemas.microsoft.com/office/drawing/2014/main" id="{8C869867-BB52-40F7-9BC8-53935983FD78}"/>
            </a:ext>
          </a:extLst>
        </xdr:cNvPr>
        <xdr:cNvPicPr>
          <a:picLocks noChangeAspect="1"/>
        </xdr:cNvPicPr>
      </xdr:nvPicPr>
      <xdr:blipFill>
        <a:blip xmlns:r="http://schemas.openxmlformats.org/officeDocument/2006/relationships" r:embed="rId2"/>
        <a:stretch>
          <a:fillRect/>
        </a:stretch>
      </xdr:blipFill>
      <xdr:spPr>
        <a:xfrm>
          <a:off x="378988" y="5136047"/>
          <a:ext cx="9867479" cy="2391026"/>
        </a:xfrm>
        <a:prstGeom prst="rect">
          <a:avLst/>
        </a:prstGeom>
      </xdr:spPr>
    </xdr:pic>
    <xdr:clientData/>
  </xdr:twoCellAnchor>
  <xdr:twoCellAnchor editAs="oneCell">
    <xdr:from>
      <xdr:col>1</xdr:col>
      <xdr:colOff>213248</xdr:colOff>
      <xdr:row>41</xdr:row>
      <xdr:rowOff>158807</xdr:rowOff>
    </xdr:from>
    <xdr:to>
      <xdr:col>3</xdr:col>
      <xdr:colOff>2943152</xdr:colOff>
      <xdr:row>45</xdr:row>
      <xdr:rowOff>79578</xdr:rowOff>
    </xdr:to>
    <xdr:pic>
      <xdr:nvPicPr>
        <xdr:cNvPr id="5" name="Image 4">
          <a:extLst>
            <a:ext uri="{FF2B5EF4-FFF2-40B4-BE49-F238E27FC236}">
              <a16:creationId xmlns:a16="http://schemas.microsoft.com/office/drawing/2014/main" id="{55F38B8D-07C1-4417-8C5C-0DEEE068DA49}"/>
            </a:ext>
          </a:extLst>
        </xdr:cNvPr>
        <xdr:cNvPicPr>
          <a:picLocks noChangeAspect="1"/>
        </xdr:cNvPicPr>
      </xdr:nvPicPr>
      <xdr:blipFill>
        <a:blip xmlns:r="http://schemas.openxmlformats.org/officeDocument/2006/relationships" r:embed="rId3"/>
        <a:stretch>
          <a:fillRect/>
        </a:stretch>
      </xdr:blipFill>
      <xdr:spPr>
        <a:xfrm>
          <a:off x="451373" y="8331257"/>
          <a:ext cx="3543246" cy="682771"/>
        </a:xfrm>
        <a:prstGeom prst="rect">
          <a:avLst/>
        </a:prstGeom>
      </xdr:spPr>
    </xdr:pic>
    <xdr:clientData/>
  </xdr:twoCellAnchor>
  <xdr:twoCellAnchor editAs="oneCell">
    <xdr:from>
      <xdr:col>3</xdr:col>
      <xdr:colOff>871189</xdr:colOff>
      <xdr:row>70</xdr:row>
      <xdr:rowOff>148991</xdr:rowOff>
    </xdr:from>
    <xdr:to>
      <xdr:col>9</xdr:col>
      <xdr:colOff>1</xdr:colOff>
      <xdr:row>81</xdr:row>
      <xdr:rowOff>79445</xdr:rowOff>
    </xdr:to>
    <xdr:pic>
      <xdr:nvPicPr>
        <xdr:cNvPr id="6" name="Image 5">
          <a:extLst>
            <a:ext uri="{FF2B5EF4-FFF2-40B4-BE49-F238E27FC236}">
              <a16:creationId xmlns:a16="http://schemas.microsoft.com/office/drawing/2014/main" id="{330568B0-388C-4FC3-90C1-DAF6F5271EE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928232" y="13971857"/>
          <a:ext cx="5738232" cy="1974845"/>
        </a:xfrm>
        <a:prstGeom prst="rect">
          <a:avLst/>
        </a:prstGeom>
        <a:ln w="1905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503894</xdr:colOff>
      <xdr:row>20</xdr:row>
      <xdr:rowOff>20211</xdr:rowOff>
    </xdr:from>
    <xdr:to>
      <xdr:col>16</xdr:col>
      <xdr:colOff>56710</xdr:colOff>
      <xdr:row>23</xdr:row>
      <xdr:rowOff>12777</xdr:rowOff>
    </xdr:to>
    <xdr:pic>
      <xdr:nvPicPr>
        <xdr:cNvPr id="2" name="Image 1" descr="Une image contenant texte, Police, logo, Graphique&#10;&#10;Description générée automatiquement">
          <a:extLst>
            <a:ext uri="{FF2B5EF4-FFF2-40B4-BE49-F238E27FC236}">
              <a16:creationId xmlns:a16="http://schemas.microsoft.com/office/drawing/2014/main" id="{AC7EFAD8-DFE8-43F8-BA27-8BE3BFF841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7614" y="4527162"/>
          <a:ext cx="2073456" cy="550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73A2C1C-E4B1-41F2-9260-17D0394767A8}" name="Barème" displayName="Barème" ref="A1:G2832" totalsRowShown="0" headerRowDxfId="80" dataDxfId="79">
  <tableColumns count="7">
    <tableColumn id="1" xr3:uid="{3329F9F4-D2E1-4928-874D-F44248D8FC17}" name="Code" dataDxfId="78"/>
    <tableColumn id="4" xr3:uid="{35C8738F-AF8B-4042-989C-A1770AD5F2C6}" name="Catégorie" dataDxfId="77"/>
    <tableColumn id="5" xr3:uid="{C026B741-7AB7-4AFF-986E-F53A0C8B2422}" name="Libellé Catégorie" dataDxfId="76"/>
    <tableColumn id="6" xr3:uid="{19303321-8698-450F-9A97-C0A200E643A2}" name="Type" dataDxfId="75"/>
    <tableColumn id="7" xr3:uid="{C93E0C80-F373-4AFB-8E4D-5F9AB23EBF9B}" name="Libellé Type" dataDxfId="74"/>
    <tableColumn id="8" xr3:uid="{349CA313-9527-4CF7-89C5-D67A1A640D6D}" name="Matériau" dataDxfId="73"/>
    <tableColumn id="9" xr3:uid="{B2F7062D-AF64-4231-BC43-9EB9462D33B3}" name="Libellé Matériau" dataDxfId="72"/>
  </tableColumns>
  <tableStyleInfo name="TableStyleMedium1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85AA7D8-DC42-44C7-810C-57F4E9D6E73F}" name="Recyclabilité" displayName="Recyclabilité" ref="A2:N1048576" totalsRowShown="0" headerRowDxfId="15" dataDxfId="14">
  <tableColumns count="14">
    <tableColumn id="1" xr3:uid="{CA8E6616-5FBE-455C-85DD-EFEC3672670B}" name="Référence interne" dataDxfId="13"/>
    <tableColumn id="2" xr3:uid="{60AE8234-7A4D-4C0A-8D7C-AE2A4006ECA9}" name="Description interne" dataDxfId="12"/>
    <tableColumn id="3" xr3:uid="{BC1A95C9-D45E-4E4B-92D2-3F8623596117}" name="Code Valobat" dataDxfId="11"/>
    <tableColumn id="4" xr3:uid="{500E84ED-7C67-4A14-A475-0B29396C393D}" name="RECYCLABILITÉ" dataDxfId="10"/>
    <tableColumn id="5" xr3:uid="{A523BF50-76E5-4ABF-ADC9-9996284FC08C}" name="Question 1" dataDxfId="9"/>
    <tableColumn id="6" xr3:uid="{839615D4-F888-4B72-9FAD-E7303CD23552}" name="Réponse 1" dataDxfId="8"/>
    <tableColumn id="7" xr3:uid="{392BD50B-4A4F-4E48-B185-2861F8824CE6}" name="Question 2" dataDxfId="7"/>
    <tableColumn id="8" xr3:uid="{A38D937B-53EE-4DDA-8AA8-7B9CA317E203}" name="Réponse 2" dataDxfId="6"/>
    <tableColumn id="9" xr3:uid="{82E7F843-3208-4CC8-AE60-4DF69516F0ED}" name="Question 3" dataDxfId="5">
      <calculatedColumnFormula>IF(OR(ISBLANK(Recyclabilité[[#This Row],[Réponse 2]]),_xlfn.XLOOKUP('Calculs'!D2,'Réponses'!C:C,'Réponses'!F:F,"ERREUR VISIBILITE")="Non",_xlfn.XLOOKUP('Calculs'!G2,'Réponses'!C:C,'Réponses'!F:F,"ERREUR VISIBILITE")="Non"),"",_xlfn.XLOOKUP(_xlfn.XLOOKUP('Calculs'!A2,Matériau!A:A,Matériau!#REF!,"ERREUR MATERIAU"),Questions!A:A,Questions!B:B,"ERREUR QUESTION"))</calculatedColumnFormula>
    </tableColumn>
    <tableColumn id="10" xr3:uid="{E6902CB3-6EF5-406D-AB0B-995F0984F405}" name="Réponse 3" dataDxfId="4"/>
    <tableColumn id="11" xr3:uid="{801A2D5B-4FF7-4B97-A52B-DD8C073A1B4F}" name="Question 4" dataDxfId="3"/>
    <tableColumn id="12" xr3:uid="{6CA9805E-806B-4EB7-8631-27B3DF1F4AAB}" name="Réponse 4" dataDxfId="2"/>
    <tableColumn id="13" xr3:uid="{402B1DD4-36A1-435E-9EFB-317E359A8366}" name="Question 5" dataDxfId="1"/>
    <tableColumn id="14" xr3:uid="{AA90E283-DE72-4B47-8942-70BF60CA9D0F}" name="Réponse 5" dataDxfId="0"/>
  </tableColumns>
  <tableStyleInfo name="ValoTableau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D1AE079-A7A3-4073-AA15-94CD6D74B885}" name="Matériaux" displayName="Matériaux" ref="A1:C11" totalsRowShown="0" headerRowDxfId="71" headerRowBorderDxfId="69" tableBorderDxfId="70" totalsRowBorderDxfId="68">
  <autoFilter ref="A1:C11" xr:uid="{4D1AE079-A7A3-4073-AA15-94CD6D74B885}"/>
  <sortState xmlns:xlrd2="http://schemas.microsoft.com/office/spreadsheetml/2017/richdata2" ref="A2:B11">
    <sortCondition ref="A1:A11"/>
  </sortState>
  <tableColumns count="3">
    <tableColumn id="1" xr3:uid="{4B6E0A4F-9E20-4050-8710-C17503B03EFF}" name="Code" dataDxfId="67"/>
    <tableColumn id="2" xr3:uid="{48483E3B-841F-46E5-AF65-13B5D9FA948D}" name="Matériau" dataDxfId="66"/>
    <tableColumn id="3" xr3:uid="{251E5444-6BFD-4FB1-A81B-F2DD08D715B6}" name="Question 1" dataDxfId="65"/>
  </tableColumns>
  <tableStyleInfo name="TableStyleMedium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3F626DD-CB2F-4A58-8661-01EECC54AC1A}" name="Questions" displayName="Questions" ref="A1:C26" totalsRowShown="0" dataDxfId="64">
  <autoFilter ref="A1:C26" xr:uid="{93F626DD-CB2F-4A58-8661-01EECC54AC1A}"/>
  <tableColumns count="3">
    <tableColumn id="1" xr3:uid="{0651E3ED-51E1-4EA8-8793-13AF591720DB}" name="Id" dataDxfId="63"/>
    <tableColumn id="2" xr3:uid="{C7C3DDAE-7EDD-43D6-A991-BC46A2EFE609}" name="Libellé" dataDxfId="62"/>
    <tableColumn id="3" xr3:uid="{4A6EF6B6-46A9-42A6-8B7E-28E49784E7DA}" name="Type" dataDxfId="61"/>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888682-2BC9-4170-9BF3-192B937F8EA0}" name="Types" displayName="Types" ref="E1:E3" totalsRowShown="0" headerRowDxfId="60" headerRowBorderDxfId="58" tableBorderDxfId="59" totalsRowBorderDxfId="57">
  <autoFilter ref="E1:E3" xr:uid="{F7888682-2BC9-4170-9BF3-192B937F8EA0}"/>
  <tableColumns count="1">
    <tableColumn id="1" xr3:uid="{4535E0A1-B9EA-40A2-8FBA-E207C4588830}" name="Type 1" dataDxfId="56"/>
  </tableColumns>
  <tableStyleInfo name="TableStyleMedium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7FAF90-C96F-498F-AD22-2B4EB8C56727}" name="Table1" displayName="Table1" ref="F1:F4" totalsRowShown="0" headerRowDxfId="55" headerRowBorderDxfId="53" tableBorderDxfId="54" totalsRowBorderDxfId="52">
  <autoFilter ref="F1:F4" xr:uid="{787FAF90-C96F-498F-AD22-2B4EB8C56727}"/>
  <tableColumns count="1">
    <tableColumn id="1" xr3:uid="{D3E457CE-C12C-4BF3-B087-E58A105146D8}" name="Type 2" dataDxfId="51"/>
  </tableColumns>
  <tableStyleInfo name="ValoTableau"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DDCC4F8-A1B7-489F-BE8D-E3DEFE43E560}" name="Table5" displayName="Table5" ref="G1:G4" totalsRowShown="0" headerRowDxfId="50" headerRowBorderDxfId="48" tableBorderDxfId="49" totalsRowBorderDxfId="47">
  <autoFilter ref="G1:G4" xr:uid="{EDDCC4F8-A1B7-489F-BE8D-E3DEFE43E560}"/>
  <tableColumns count="1">
    <tableColumn id="1" xr3:uid="{B4E5A8DD-A840-4A39-87A0-295BC668472E}" name="Type 3" dataDxfId="46"/>
  </tableColumns>
  <tableStyleInfo name="ValoTableau"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8F6365-C97C-4FF0-B610-82DCC1009F50}" name="Réponses" displayName="Réponses" ref="A1:F56" totalsRowShown="0">
  <autoFilter ref="A1:F56" xr:uid="{4D8F6365-C97C-4FF0-B610-82DCC1009F50}"/>
  <tableColumns count="6">
    <tableColumn id="1" xr3:uid="{F6EE7D3B-835B-4124-B1D5-B11F64054214}" name="Id" dataDxfId="45"/>
    <tableColumn id="2" xr3:uid="{460AD281-B9E3-4F93-873C-14C262F10C90}" name="Question"/>
    <tableColumn id="3" xr3:uid="{A79545DD-0DA0-46AC-BAB7-8A82CF7D9F3F}" name="Q_R">
      <calculatedColumnFormula>B2&amp;"_"&amp;A2</calculatedColumnFormula>
    </tableColumn>
    <tableColumn id="4" xr3:uid="{3CF824E4-B9F7-4406-9D07-D75028EFC8F8}" name="Q_RL">
      <calculatedColumnFormula>B2&amp;"_"&amp;E2</calculatedColumnFormula>
    </tableColumn>
    <tableColumn id="5" xr3:uid="{8459EA24-944E-4C5A-9AE1-2C7F242E2857}" name="Réponse"/>
    <tableColumn id="6" xr3:uid="{4F50F321-DDFC-4E1F-802F-0B412F46FD55}" name="Prochaine question" dataDxfId="44"/>
  </tableColumns>
  <tableStyleInfo name="TableStyleMedium1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2DC162-0C32-4A3C-8855-C76C7E5D7565}" name="Calculs" displayName="Calculs" ref="A1:Q1048576" totalsRowShown="0" headerRowDxfId="43" dataDxfId="42">
  <autoFilter ref="A1:Q1048576" xr:uid="{7A2DC162-0C32-4A3C-8855-C76C7E5D7565}"/>
  <tableColumns count="17">
    <tableColumn id="1" xr3:uid="{C0E435AB-8C1D-4137-92DB-AA39D331F5BB}" name="Code matériau" dataDxfId="41"/>
    <tableColumn id="2" xr3:uid="{E2FA5672-620C-4E25-B5AC-4DDAFC3C2CAB}" name="Question 1" dataDxfId="40"/>
    <tableColumn id="3" xr3:uid="{FD30DEF9-5A30-410D-822B-8F93D5AAA820}" name="Type Question 1" dataDxfId="39"/>
    <tableColumn id="4" xr3:uid="{0E53C289-8A29-4416-8E47-C8F9CA421980}" name="Réponse id 1" dataDxfId="38"/>
    <tableColumn id="5" xr3:uid="{98AC93E0-8FEE-4D7F-BFDC-30E526581E3F}" name="Question 2" dataDxfId="37"/>
    <tableColumn id="6" xr3:uid="{8DD3FF17-282A-4A82-B2EA-0EA7EB008F7E}" name="Type Question 2" dataDxfId="36"/>
    <tableColumn id="7" xr3:uid="{CB7B0822-555B-45F8-A147-B3C7578C0C80}" name="Réponse id 2" dataDxfId="35"/>
    <tableColumn id="8" xr3:uid="{144D340C-CC29-49AA-A294-3439F7EFB1A7}" name="Question 3" dataDxfId="34"/>
    <tableColumn id="9" xr3:uid="{A152518F-D21A-42F3-85C5-726A6B276A40}" name="Type Question 3" dataDxfId="33"/>
    <tableColumn id="10" xr3:uid="{47F9024A-D1DB-4F72-8FE7-1193EC5C59D4}" name="Réponse id 3" dataDxfId="32"/>
    <tableColumn id="11" xr3:uid="{C10BC44F-042E-4891-930A-DE03E294DB3A}" name="Question 4" dataDxfId="31"/>
    <tableColumn id="12" xr3:uid="{4E46098D-5549-4C0E-8F62-26BEF757DB97}" name="Type Question 4" dataDxfId="30"/>
    <tableColumn id="13" xr3:uid="{69077F10-D877-4635-843F-867B32B73312}" name="Réponse id 4" dataDxfId="29"/>
    <tableColumn id="14" xr3:uid="{21CA55BA-1F83-4616-9567-1113EE5D47C5}" name="Question 5" dataDxfId="28"/>
    <tableColumn id="15" xr3:uid="{16E34DA7-818F-4186-ADC4-E68447331728}" name="Type Question 5" dataDxfId="27"/>
    <tableColumn id="16" xr3:uid="{94D6232A-CB86-48CC-A272-A9154D48D1F2}" name="Réponse id 5" dataDxfId="26"/>
    <tableColumn id="17" xr3:uid="{7CD5D9DC-7B04-4BA1-BA96-C00602A67D8D}" name="Combinaison" dataDxfId="25"/>
  </tableColumns>
  <tableStyleInfo name="TableStyleMedium1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07B320F-3E9C-42A4-86C6-C48954FB9AAA}" name="Combinaisons" displayName="Combinaisons" ref="A1:B40" totalsRowShown="0">
  <autoFilter ref="A1:B40" xr:uid="{A07B320F-3E9C-42A4-86C6-C48954FB9AAA}"/>
  <tableColumns count="2">
    <tableColumn id="1" xr3:uid="{FD2FBA93-7C15-44D8-B896-CDEDF1BCD059}" name="Q_R"/>
    <tableColumn id="2" xr3:uid="{A0B8F0F1-9BA5-4846-8917-BE057CDCC48C}" name="Retour"/>
  </tableColumns>
  <tableStyleInfo name="TableStyleMedium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4" Type="http://schemas.openxmlformats.org/officeDocument/2006/relationships/table" Target="../tables/table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hyperlink" Target="https://echa.europa.eu/fr/substances-restricted-under-reach" TargetMode="External"/><Relationship Id="rId2" Type="http://schemas.openxmlformats.org/officeDocument/2006/relationships/hyperlink" Target="https://www.legifrance.gouv.fr/jorf/id/JORFTEXT000048011480" TargetMode="External"/><Relationship Id="rId1" Type="http://schemas.openxmlformats.org/officeDocument/2006/relationships/hyperlink" Target="https://echa.europa.eu/fr/candidate-list-table" TargetMode="External"/><Relationship Id="rId6" Type="http://schemas.openxmlformats.org/officeDocument/2006/relationships/drawing" Target="../drawings/drawing2.xml"/><Relationship Id="rId5" Type="http://schemas.openxmlformats.org/officeDocument/2006/relationships/hyperlink" Target="https://eur-lex.europa.eu/legal-content/EN/TXT/?uri=CELEX%3A02008L0098-20240218" TargetMode="External"/><Relationship Id="rId4" Type="http://schemas.openxmlformats.org/officeDocument/2006/relationships/hyperlink" Target="https://eur-lex.europa.eu/legal-content/EN/TXT/?uri=CELEX%3A02019R1021-20230828"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F52F-D584-471A-844E-9887E52E880F}">
  <dimension ref="A1:G2832"/>
  <sheetViews>
    <sheetView workbookViewId="0"/>
  </sheetViews>
  <sheetFormatPr defaultColWidth="11.42578125" defaultRowHeight="15"/>
  <cols>
    <col min="1" max="1" width="10.85546875" bestFit="1" customWidth="1"/>
    <col min="2" max="2" width="12.140625" bestFit="1" customWidth="1"/>
    <col min="3" max="3" width="49.140625" bestFit="1" customWidth="1"/>
    <col min="4" max="4" width="7.7109375" bestFit="1" customWidth="1"/>
    <col min="5" max="5" width="33.28515625" bestFit="1" customWidth="1"/>
    <col min="6" max="6" width="11.28515625" bestFit="1" customWidth="1"/>
    <col min="7" max="7" width="33.85546875" bestFit="1" customWidth="1"/>
  </cols>
  <sheetData>
    <row r="1" spans="1:7">
      <c r="A1" s="9" t="s">
        <v>0</v>
      </c>
      <c r="B1" s="10" t="s">
        <v>1</v>
      </c>
      <c r="C1" s="10" t="s">
        <v>2</v>
      </c>
      <c r="D1" s="10" t="s">
        <v>3</v>
      </c>
      <c r="E1" s="10" t="s">
        <v>4</v>
      </c>
      <c r="F1" s="10" t="s">
        <v>5</v>
      </c>
      <c r="G1" s="10" t="s">
        <v>6</v>
      </c>
    </row>
    <row r="2" spans="1:7">
      <c r="A2" s="7">
        <v>601010100</v>
      </c>
      <c r="B2" s="7" t="s">
        <v>7</v>
      </c>
      <c r="C2" s="7" t="s">
        <v>8</v>
      </c>
      <c r="D2" s="7" t="s">
        <v>7</v>
      </c>
      <c r="E2" s="7" t="s">
        <v>9</v>
      </c>
      <c r="F2" s="7" t="s">
        <v>7</v>
      </c>
      <c r="G2" s="7" t="s">
        <v>10</v>
      </c>
    </row>
    <row r="3" spans="1:7">
      <c r="A3" s="7">
        <v>601010101</v>
      </c>
      <c r="B3" s="7" t="s">
        <v>7</v>
      </c>
      <c r="C3" s="7" t="s">
        <v>8</v>
      </c>
      <c r="D3" s="7" t="s">
        <v>7</v>
      </c>
      <c r="E3" s="7" t="s">
        <v>9</v>
      </c>
      <c r="F3" s="7" t="s">
        <v>7</v>
      </c>
      <c r="G3" s="7" t="s">
        <v>10</v>
      </c>
    </row>
    <row r="4" spans="1:7">
      <c r="A4" s="7">
        <v>601010102</v>
      </c>
      <c r="B4" s="7" t="s">
        <v>7</v>
      </c>
      <c r="C4" s="7" t="s">
        <v>8</v>
      </c>
      <c r="D4" s="7" t="s">
        <v>7</v>
      </c>
      <c r="E4" s="7" t="s">
        <v>9</v>
      </c>
      <c r="F4" s="7" t="s">
        <v>7</v>
      </c>
      <c r="G4" s="7" t="s">
        <v>10</v>
      </c>
    </row>
    <row r="5" spans="1:7">
      <c r="A5" s="7">
        <v>601010103</v>
      </c>
      <c r="B5" s="8" t="s">
        <v>7</v>
      </c>
      <c r="C5" s="8" t="s">
        <v>8</v>
      </c>
      <c r="D5" s="8" t="s">
        <v>7</v>
      </c>
      <c r="E5" s="8" t="s">
        <v>9</v>
      </c>
      <c r="F5" s="8" t="s">
        <v>7</v>
      </c>
      <c r="G5" s="8" t="s">
        <v>10</v>
      </c>
    </row>
    <row r="6" spans="1:7">
      <c r="A6" s="7">
        <v>601010104</v>
      </c>
      <c r="B6" s="7" t="s">
        <v>7</v>
      </c>
      <c r="C6" s="7" t="s">
        <v>8</v>
      </c>
      <c r="D6" s="7" t="s">
        <v>7</v>
      </c>
      <c r="E6" s="7" t="s">
        <v>9</v>
      </c>
      <c r="F6" s="7" t="s">
        <v>7</v>
      </c>
      <c r="G6" s="7" t="s">
        <v>10</v>
      </c>
    </row>
    <row r="7" spans="1:7">
      <c r="A7" s="7">
        <v>601010105</v>
      </c>
      <c r="B7" s="7" t="s">
        <v>7</v>
      </c>
      <c r="C7" s="7" t="s">
        <v>8</v>
      </c>
      <c r="D7" s="7" t="s">
        <v>7</v>
      </c>
      <c r="E7" s="7" t="s">
        <v>9</v>
      </c>
      <c r="F7" s="7" t="s">
        <v>7</v>
      </c>
      <c r="G7" s="7" t="s">
        <v>10</v>
      </c>
    </row>
    <row r="8" spans="1:7">
      <c r="A8" s="7">
        <v>601010106</v>
      </c>
      <c r="B8" s="7" t="s">
        <v>7</v>
      </c>
      <c r="C8" s="7" t="s">
        <v>8</v>
      </c>
      <c r="D8" s="7" t="s">
        <v>7</v>
      </c>
      <c r="E8" s="7" t="s">
        <v>9</v>
      </c>
      <c r="F8" s="7" t="s">
        <v>7</v>
      </c>
      <c r="G8" s="7" t="s">
        <v>10</v>
      </c>
    </row>
    <row r="9" spans="1:7">
      <c r="A9" s="7">
        <v>601010107</v>
      </c>
      <c r="B9" s="7" t="s">
        <v>7</v>
      </c>
      <c r="C9" s="7" t="s">
        <v>8</v>
      </c>
      <c r="D9" s="7" t="s">
        <v>7</v>
      </c>
      <c r="E9" s="7" t="s">
        <v>9</v>
      </c>
      <c r="F9" s="7" t="s">
        <v>7</v>
      </c>
      <c r="G9" s="7" t="s">
        <v>10</v>
      </c>
    </row>
    <row r="10" spans="1:7">
      <c r="A10" s="7">
        <v>601010108</v>
      </c>
      <c r="B10" s="7" t="s">
        <v>7</v>
      </c>
      <c r="C10" s="7" t="s">
        <v>8</v>
      </c>
      <c r="D10" s="7" t="s">
        <v>7</v>
      </c>
      <c r="E10" s="7" t="s">
        <v>9</v>
      </c>
      <c r="F10" s="7" t="s">
        <v>7</v>
      </c>
      <c r="G10" s="7" t="s">
        <v>10</v>
      </c>
    </row>
    <row r="11" spans="1:7">
      <c r="A11" s="7">
        <v>601010109</v>
      </c>
      <c r="B11" s="7" t="s">
        <v>7</v>
      </c>
      <c r="C11" s="7" t="s">
        <v>8</v>
      </c>
      <c r="D11" s="7" t="s">
        <v>7</v>
      </c>
      <c r="E11" s="7" t="s">
        <v>9</v>
      </c>
      <c r="F11" s="7" t="s">
        <v>7</v>
      </c>
      <c r="G11" s="7" t="s">
        <v>10</v>
      </c>
    </row>
    <row r="12" spans="1:7">
      <c r="A12" s="7">
        <v>601010110</v>
      </c>
      <c r="B12" s="8" t="s">
        <v>7</v>
      </c>
      <c r="C12" s="8" t="s">
        <v>8</v>
      </c>
      <c r="D12" s="8" t="s">
        <v>7</v>
      </c>
      <c r="E12" s="8" t="s">
        <v>9</v>
      </c>
      <c r="F12" s="8" t="s">
        <v>7</v>
      </c>
      <c r="G12" s="8" t="s">
        <v>10</v>
      </c>
    </row>
    <row r="13" spans="1:7">
      <c r="A13" s="7">
        <v>601010111</v>
      </c>
      <c r="B13" s="7" t="s">
        <v>7</v>
      </c>
      <c r="C13" s="7" t="s">
        <v>8</v>
      </c>
      <c r="D13" s="7" t="s">
        <v>7</v>
      </c>
      <c r="E13" s="7" t="s">
        <v>9</v>
      </c>
      <c r="F13" s="7" t="s">
        <v>7</v>
      </c>
      <c r="G13" s="7" t="s">
        <v>10</v>
      </c>
    </row>
    <row r="14" spans="1:7">
      <c r="A14" s="7">
        <v>601010112</v>
      </c>
      <c r="B14" s="7" t="s">
        <v>7</v>
      </c>
      <c r="C14" s="7" t="s">
        <v>8</v>
      </c>
      <c r="D14" s="7" t="s">
        <v>7</v>
      </c>
      <c r="E14" s="7" t="s">
        <v>9</v>
      </c>
      <c r="F14" s="7" t="s">
        <v>7</v>
      </c>
      <c r="G14" s="7" t="s">
        <v>10</v>
      </c>
    </row>
    <row r="15" spans="1:7">
      <c r="A15" s="7">
        <v>601010144</v>
      </c>
      <c r="B15" s="7" t="s">
        <v>7</v>
      </c>
      <c r="C15" s="7" t="s">
        <v>8</v>
      </c>
      <c r="D15" s="7" t="s">
        <v>7</v>
      </c>
      <c r="E15" s="7" t="s">
        <v>9</v>
      </c>
      <c r="F15" s="7" t="s">
        <v>7</v>
      </c>
      <c r="G15" s="7" t="s">
        <v>10</v>
      </c>
    </row>
    <row r="16" spans="1:7">
      <c r="A16" s="7">
        <v>601010145</v>
      </c>
      <c r="B16" s="7" t="s">
        <v>7</v>
      </c>
      <c r="C16" s="7" t="s">
        <v>8</v>
      </c>
      <c r="D16" s="7" t="s">
        <v>7</v>
      </c>
      <c r="E16" s="7" t="s">
        <v>9</v>
      </c>
      <c r="F16" s="7" t="s">
        <v>7</v>
      </c>
      <c r="G16" s="7" t="s">
        <v>10</v>
      </c>
    </row>
    <row r="17" spans="1:7">
      <c r="A17" s="7">
        <v>601010200</v>
      </c>
      <c r="B17" s="7" t="s">
        <v>7</v>
      </c>
      <c r="C17" s="7" t="s">
        <v>8</v>
      </c>
      <c r="D17" s="7" t="s">
        <v>7</v>
      </c>
      <c r="E17" s="7" t="s">
        <v>9</v>
      </c>
      <c r="F17" s="7" t="s">
        <v>11</v>
      </c>
      <c r="G17" s="7" t="s">
        <v>12</v>
      </c>
    </row>
    <row r="18" spans="1:7">
      <c r="A18" s="7">
        <v>601010201</v>
      </c>
      <c r="B18" s="7" t="s">
        <v>7</v>
      </c>
      <c r="C18" s="7" t="s">
        <v>8</v>
      </c>
      <c r="D18" s="7" t="s">
        <v>7</v>
      </c>
      <c r="E18" s="7" t="s">
        <v>9</v>
      </c>
      <c r="F18" s="7" t="s">
        <v>11</v>
      </c>
      <c r="G18" s="7" t="s">
        <v>12</v>
      </c>
    </row>
    <row r="19" spans="1:7">
      <c r="A19" s="7">
        <v>601010202</v>
      </c>
      <c r="B19" s="7" t="s">
        <v>7</v>
      </c>
      <c r="C19" s="7" t="s">
        <v>8</v>
      </c>
      <c r="D19" s="7" t="s">
        <v>7</v>
      </c>
      <c r="E19" s="7" t="s">
        <v>9</v>
      </c>
      <c r="F19" s="7" t="s">
        <v>11</v>
      </c>
      <c r="G19" s="7" t="s">
        <v>12</v>
      </c>
    </row>
    <row r="20" spans="1:7">
      <c r="A20" s="7">
        <v>601010203</v>
      </c>
      <c r="B20" s="7" t="s">
        <v>7</v>
      </c>
      <c r="C20" s="7" t="s">
        <v>8</v>
      </c>
      <c r="D20" s="7" t="s">
        <v>7</v>
      </c>
      <c r="E20" s="7" t="s">
        <v>9</v>
      </c>
      <c r="F20" s="7" t="s">
        <v>11</v>
      </c>
      <c r="G20" s="7" t="s">
        <v>12</v>
      </c>
    </row>
    <row r="21" spans="1:7">
      <c r="A21" s="7">
        <v>601010204</v>
      </c>
      <c r="B21" s="7" t="s">
        <v>7</v>
      </c>
      <c r="C21" s="7" t="s">
        <v>8</v>
      </c>
      <c r="D21" s="7" t="s">
        <v>7</v>
      </c>
      <c r="E21" s="7" t="s">
        <v>9</v>
      </c>
      <c r="F21" s="7" t="s">
        <v>11</v>
      </c>
      <c r="G21" s="7" t="s">
        <v>12</v>
      </c>
    </row>
    <row r="22" spans="1:7">
      <c r="A22" s="7">
        <v>601010205</v>
      </c>
      <c r="B22" s="7" t="s">
        <v>7</v>
      </c>
      <c r="C22" s="7" t="s">
        <v>8</v>
      </c>
      <c r="D22" s="7" t="s">
        <v>7</v>
      </c>
      <c r="E22" s="7" t="s">
        <v>9</v>
      </c>
      <c r="F22" s="7" t="s">
        <v>11</v>
      </c>
      <c r="G22" s="7" t="s">
        <v>12</v>
      </c>
    </row>
    <row r="23" spans="1:7">
      <c r="A23" s="7">
        <v>601010206</v>
      </c>
      <c r="B23" s="7" t="s">
        <v>7</v>
      </c>
      <c r="C23" s="7" t="s">
        <v>8</v>
      </c>
      <c r="D23" s="7" t="s">
        <v>7</v>
      </c>
      <c r="E23" s="7" t="s">
        <v>9</v>
      </c>
      <c r="F23" s="7" t="s">
        <v>11</v>
      </c>
      <c r="G23" s="7" t="s">
        <v>12</v>
      </c>
    </row>
    <row r="24" spans="1:7">
      <c r="A24" s="7">
        <v>601010207</v>
      </c>
      <c r="B24" s="7" t="s">
        <v>7</v>
      </c>
      <c r="C24" s="7" t="s">
        <v>8</v>
      </c>
      <c r="D24" s="7" t="s">
        <v>7</v>
      </c>
      <c r="E24" s="7" t="s">
        <v>9</v>
      </c>
      <c r="F24" s="7" t="s">
        <v>11</v>
      </c>
      <c r="G24" s="7" t="s">
        <v>12</v>
      </c>
    </row>
    <row r="25" spans="1:7">
      <c r="A25" s="7">
        <v>601010208</v>
      </c>
      <c r="B25" s="7" t="s">
        <v>7</v>
      </c>
      <c r="C25" s="7" t="s">
        <v>8</v>
      </c>
      <c r="D25" s="7" t="s">
        <v>7</v>
      </c>
      <c r="E25" s="7" t="s">
        <v>9</v>
      </c>
      <c r="F25" s="7" t="s">
        <v>11</v>
      </c>
      <c r="G25" s="7" t="s">
        <v>12</v>
      </c>
    </row>
    <row r="26" spans="1:7">
      <c r="A26" s="7">
        <v>601010209</v>
      </c>
      <c r="B26" s="7" t="s">
        <v>7</v>
      </c>
      <c r="C26" s="7" t="s">
        <v>8</v>
      </c>
      <c r="D26" s="7" t="s">
        <v>7</v>
      </c>
      <c r="E26" s="7" t="s">
        <v>9</v>
      </c>
      <c r="F26" s="7" t="s">
        <v>11</v>
      </c>
      <c r="G26" s="7" t="s">
        <v>12</v>
      </c>
    </row>
    <row r="27" spans="1:7">
      <c r="A27" s="7">
        <v>601010210</v>
      </c>
      <c r="B27" s="7" t="s">
        <v>7</v>
      </c>
      <c r="C27" s="7" t="s">
        <v>8</v>
      </c>
      <c r="D27" s="7" t="s">
        <v>7</v>
      </c>
      <c r="E27" s="7" t="s">
        <v>9</v>
      </c>
      <c r="F27" s="7" t="s">
        <v>11</v>
      </c>
      <c r="G27" s="7" t="s">
        <v>12</v>
      </c>
    </row>
    <row r="28" spans="1:7">
      <c r="A28" s="7">
        <v>601010211</v>
      </c>
      <c r="B28" s="8" t="s">
        <v>7</v>
      </c>
      <c r="C28" s="8" t="s">
        <v>8</v>
      </c>
      <c r="D28" s="8" t="s">
        <v>7</v>
      </c>
      <c r="E28" s="8" t="s">
        <v>9</v>
      </c>
      <c r="F28" s="8" t="s">
        <v>11</v>
      </c>
      <c r="G28" s="8" t="s">
        <v>12</v>
      </c>
    </row>
    <row r="29" spans="1:7">
      <c r="A29" s="7">
        <v>601010212</v>
      </c>
      <c r="B29" s="7" t="s">
        <v>7</v>
      </c>
      <c r="C29" s="7" t="s">
        <v>8</v>
      </c>
      <c r="D29" s="7" t="s">
        <v>7</v>
      </c>
      <c r="E29" s="7" t="s">
        <v>9</v>
      </c>
      <c r="F29" s="7" t="s">
        <v>11</v>
      </c>
      <c r="G29" s="7" t="s">
        <v>12</v>
      </c>
    </row>
    <row r="30" spans="1:7">
      <c r="A30" s="7">
        <v>601010244</v>
      </c>
      <c r="B30" s="8" t="s">
        <v>7</v>
      </c>
      <c r="C30" s="8" t="s">
        <v>8</v>
      </c>
      <c r="D30" s="8" t="s">
        <v>7</v>
      </c>
      <c r="E30" s="8" t="s">
        <v>9</v>
      </c>
      <c r="F30" s="8" t="s">
        <v>11</v>
      </c>
      <c r="G30" s="8" t="s">
        <v>12</v>
      </c>
    </row>
    <row r="31" spans="1:7">
      <c r="A31" s="7">
        <v>601010245</v>
      </c>
      <c r="B31" s="7" t="s">
        <v>7</v>
      </c>
      <c r="C31" s="7" t="s">
        <v>8</v>
      </c>
      <c r="D31" s="7" t="s">
        <v>7</v>
      </c>
      <c r="E31" s="7" t="s">
        <v>9</v>
      </c>
      <c r="F31" s="7" t="s">
        <v>11</v>
      </c>
      <c r="G31" s="7" t="s">
        <v>12</v>
      </c>
    </row>
    <row r="32" spans="1:7">
      <c r="A32" s="7">
        <v>601010300</v>
      </c>
      <c r="B32" s="7" t="s">
        <v>7</v>
      </c>
      <c r="C32" s="7" t="s">
        <v>8</v>
      </c>
      <c r="D32" s="7" t="s">
        <v>7</v>
      </c>
      <c r="E32" s="7" t="s">
        <v>9</v>
      </c>
      <c r="F32" s="7" t="s">
        <v>13</v>
      </c>
      <c r="G32" s="7" t="s">
        <v>14</v>
      </c>
    </row>
    <row r="33" spans="1:7">
      <c r="A33" s="7">
        <v>601010301</v>
      </c>
      <c r="B33" s="7" t="s">
        <v>7</v>
      </c>
      <c r="C33" s="7" t="s">
        <v>8</v>
      </c>
      <c r="D33" s="7" t="s">
        <v>7</v>
      </c>
      <c r="E33" s="7" t="s">
        <v>9</v>
      </c>
      <c r="F33" s="7" t="s">
        <v>13</v>
      </c>
      <c r="G33" s="7" t="s">
        <v>14</v>
      </c>
    </row>
    <row r="34" spans="1:7">
      <c r="A34" s="7">
        <v>601010302</v>
      </c>
      <c r="B34" s="7" t="s">
        <v>7</v>
      </c>
      <c r="C34" s="7" t="s">
        <v>8</v>
      </c>
      <c r="D34" s="7" t="s">
        <v>7</v>
      </c>
      <c r="E34" s="7" t="s">
        <v>9</v>
      </c>
      <c r="F34" s="7" t="s">
        <v>13</v>
      </c>
      <c r="G34" s="7" t="s">
        <v>14</v>
      </c>
    </row>
    <row r="35" spans="1:7">
      <c r="A35" s="7">
        <v>601010303</v>
      </c>
      <c r="B35" s="7" t="s">
        <v>7</v>
      </c>
      <c r="C35" s="7" t="s">
        <v>8</v>
      </c>
      <c r="D35" s="7" t="s">
        <v>7</v>
      </c>
      <c r="E35" s="7" t="s">
        <v>9</v>
      </c>
      <c r="F35" s="7" t="s">
        <v>13</v>
      </c>
      <c r="G35" s="7" t="s">
        <v>14</v>
      </c>
    </row>
    <row r="36" spans="1:7">
      <c r="A36" s="7">
        <v>601010304</v>
      </c>
      <c r="B36" s="7" t="s">
        <v>7</v>
      </c>
      <c r="C36" s="7" t="s">
        <v>8</v>
      </c>
      <c r="D36" s="7" t="s">
        <v>7</v>
      </c>
      <c r="E36" s="7" t="s">
        <v>9</v>
      </c>
      <c r="F36" s="7" t="s">
        <v>13</v>
      </c>
      <c r="G36" s="7" t="s">
        <v>14</v>
      </c>
    </row>
    <row r="37" spans="1:7">
      <c r="A37" s="7">
        <v>601010305</v>
      </c>
      <c r="B37" s="7" t="s">
        <v>7</v>
      </c>
      <c r="C37" s="7" t="s">
        <v>8</v>
      </c>
      <c r="D37" s="7" t="s">
        <v>7</v>
      </c>
      <c r="E37" s="7" t="s">
        <v>9</v>
      </c>
      <c r="F37" s="7" t="s">
        <v>13</v>
      </c>
      <c r="G37" s="7" t="s">
        <v>14</v>
      </c>
    </row>
    <row r="38" spans="1:7">
      <c r="A38" s="7">
        <v>601010306</v>
      </c>
      <c r="B38" s="7" t="s">
        <v>7</v>
      </c>
      <c r="C38" s="7" t="s">
        <v>8</v>
      </c>
      <c r="D38" s="7" t="s">
        <v>7</v>
      </c>
      <c r="E38" s="7" t="s">
        <v>9</v>
      </c>
      <c r="F38" s="7" t="s">
        <v>13</v>
      </c>
      <c r="G38" s="7" t="s">
        <v>14</v>
      </c>
    </row>
    <row r="39" spans="1:7">
      <c r="A39" s="7">
        <v>601010307</v>
      </c>
      <c r="B39" s="7" t="s">
        <v>7</v>
      </c>
      <c r="C39" s="7" t="s">
        <v>8</v>
      </c>
      <c r="D39" s="7" t="s">
        <v>7</v>
      </c>
      <c r="E39" s="7" t="s">
        <v>9</v>
      </c>
      <c r="F39" s="7" t="s">
        <v>13</v>
      </c>
      <c r="G39" s="7" t="s">
        <v>14</v>
      </c>
    </row>
    <row r="40" spans="1:7">
      <c r="A40" s="7">
        <v>601010308</v>
      </c>
      <c r="B40" s="8" t="s">
        <v>7</v>
      </c>
      <c r="C40" s="8" t="s">
        <v>8</v>
      </c>
      <c r="D40" s="8" t="s">
        <v>7</v>
      </c>
      <c r="E40" s="8" t="s">
        <v>9</v>
      </c>
      <c r="F40" s="8" t="s">
        <v>13</v>
      </c>
      <c r="G40" s="8" t="s">
        <v>14</v>
      </c>
    </row>
    <row r="41" spans="1:7">
      <c r="A41" s="7">
        <v>601010309</v>
      </c>
      <c r="B41" s="7" t="s">
        <v>7</v>
      </c>
      <c r="C41" s="7" t="s">
        <v>8</v>
      </c>
      <c r="D41" s="7" t="s">
        <v>7</v>
      </c>
      <c r="E41" s="7" t="s">
        <v>9</v>
      </c>
      <c r="F41" s="7" t="s">
        <v>13</v>
      </c>
      <c r="G41" s="7" t="s">
        <v>14</v>
      </c>
    </row>
    <row r="42" spans="1:7">
      <c r="A42" s="7">
        <v>601010310</v>
      </c>
      <c r="B42" s="7" t="s">
        <v>7</v>
      </c>
      <c r="C42" s="7" t="s">
        <v>8</v>
      </c>
      <c r="D42" s="7" t="s">
        <v>7</v>
      </c>
      <c r="E42" s="7" t="s">
        <v>9</v>
      </c>
      <c r="F42" s="7" t="s">
        <v>13</v>
      </c>
      <c r="G42" s="7" t="s">
        <v>14</v>
      </c>
    </row>
    <row r="43" spans="1:7">
      <c r="A43" s="7">
        <v>601010311</v>
      </c>
      <c r="B43" s="7" t="s">
        <v>7</v>
      </c>
      <c r="C43" s="7" t="s">
        <v>8</v>
      </c>
      <c r="D43" s="7" t="s">
        <v>7</v>
      </c>
      <c r="E43" s="7" t="s">
        <v>9</v>
      </c>
      <c r="F43" s="7" t="s">
        <v>13</v>
      </c>
      <c r="G43" s="7" t="s">
        <v>14</v>
      </c>
    </row>
    <row r="44" spans="1:7">
      <c r="A44" s="7">
        <v>601010312</v>
      </c>
      <c r="B44" s="8" t="s">
        <v>7</v>
      </c>
      <c r="C44" s="8" t="s">
        <v>8</v>
      </c>
      <c r="D44" s="8" t="s">
        <v>7</v>
      </c>
      <c r="E44" s="8" t="s">
        <v>9</v>
      </c>
      <c r="F44" s="8" t="s">
        <v>13</v>
      </c>
      <c r="G44" s="8" t="s">
        <v>14</v>
      </c>
    </row>
    <row r="45" spans="1:7">
      <c r="A45" s="7">
        <v>601010344</v>
      </c>
      <c r="B45" s="7" t="s">
        <v>7</v>
      </c>
      <c r="C45" s="7" t="s">
        <v>8</v>
      </c>
      <c r="D45" s="7" t="s">
        <v>7</v>
      </c>
      <c r="E45" s="7" t="s">
        <v>9</v>
      </c>
      <c r="F45" s="7" t="s">
        <v>13</v>
      </c>
      <c r="G45" s="7" t="s">
        <v>14</v>
      </c>
    </row>
    <row r="46" spans="1:7">
      <c r="A46" s="7">
        <v>601010345</v>
      </c>
      <c r="B46" s="7" t="s">
        <v>7</v>
      </c>
      <c r="C46" s="7" t="s">
        <v>8</v>
      </c>
      <c r="D46" s="7" t="s">
        <v>7</v>
      </c>
      <c r="E46" s="7" t="s">
        <v>9</v>
      </c>
      <c r="F46" s="7" t="s">
        <v>13</v>
      </c>
      <c r="G46" s="7" t="s">
        <v>14</v>
      </c>
    </row>
    <row r="47" spans="1:7">
      <c r="A47" s="7">
        <v>601010400</v>
      </c>
      <c r="B47" s="7" t="s">
        <v>7</v>
      </c>
      <c r="C47" s="7" t="s">
        <v>8</v>
      </c>
      <c r="D47" s="7" t="s">
        <v>7</v>
      </c>
      <c r="E47" s="7" t="s">
        <v>9</v>
      </c>
      <c r="F47" s="7" t="s">
        <v>15</v>
      </c>
      <c r="G47" s="7" t="s">
        <v>16</v>
      </c>
    </row>
    <row r="48" spans="1:7">
      <c r="A48" s="7">
        <v>601010401</v>
      </c>
      <c r="B48" s="7" t="s">
        <v>7</v>
      </c>
      <c r="C48" s="7" t="s">
        <v>8</v>
      </c>
      <c r="D48" s="7" t="s">
        <v>7</v>
      </c>
      <c r="E48" s="7" t="s">
        <v>9</v>
      </c>
      <c r="F48" s="7" t="s">
        <v>15</v>
      </c>
      <c r="G48" s="7" t="s">
        <v>16</v>
      </c>
    </row>
    <row r="49" spans="1:7">
      <c r="A49" s="7">
        <v>601010402</v>
      </c>
      <c r="B49" s="7" t="s">
        <v>7</v>
      </c>
      <c r="C49" s="7" t="s">
        <v>8</v>
      </c>
      <c r="D49" s="7" t="s">
        <v>7</v>
      </c>
      <c r="E49" s="7" t="s">
        <v>9</v>
      </c>
      <c r="F49" s="7" t="s">
        <v>15</v>
      </c>
      <c r="G49" s="7" t="s">
        <v>16</v>
      </c>
    </row>
    <row r="50" spans="1:7">
      <c r="A50" s="7">
        <v>601010403</v>
      </c>
      <c r="B50" s="7" t="s">
        <v>7</v>
      </c>
      <c r="C50" s="7" t="s">
        <v>8</v>
      </c>
      <c r="D50" s="7" t="s">
        <v>7</v>
      </c>
      <c r="E50" s="7" t="s">
        <v>9</v>
      </c>
      <c r="F50" s="7" t="s">
        <v>15</v>
      </c>
      <c r="G50" s="7" t="s">
        <v>16</v>
      </c>
    </row>
    <row r="51" spans="1:7">
      <c r="A51" s="7">
        <v>601010404</v>
      </c>
      <c r="B51" s="7" t="s">
        <v>7</v>
      </c>
      <c r="C51" s="7" t="s">
        <v>8</v>
      </c>
      <c r="D51" s="7" t="s">
        <v>7</v>
      </c>
      <c r="E51" s="7" t="s">
        <v>9</v>
      </c>
      <c r="F51" s="7" t="s">
        <v>15</v>
      </c>
      <c r="G51" s="7" t="s">
        <v>16</v>
      </c>
    </row>
    <row r="52" spans="1:7">
      <c r="A52" s="7">
        <v>601010405</v>
      </c>
      <c r="B52" s="7" t="s">
        <v>7</v>
      </c>
      <c r="C52" s="7" t="s">
        <v>8</v>
      </c>
      <c r="D52" s="7" t="s">
        <v>7</v>
      </c>
      <c r="E52" s="7" t="s">
        <v>9</v>
      </c>
      <c r="F52" s="7" t="s">
        <v>15</v>
      </c>
      <c r="G52" s="7" t="s">
        <v>16</v>
      </c>
    </row>
    <row r="53" spans="1:7">
      <c r="A53" s="7">
        <v>601010406</v>
      </c>
      <c r="B53" s="7" t="s">
        <v>7</v>
      </c>
      <c r="C53" s="7" t="s">
        <v>8</v>
      </c>
      <c r="D53" s="7" t="s">
        <v>7</v>
      </c>
      <c r="E53" s="7" t="s">
        <v>9</v>
      </c>
      <c r="F53" s="7" t="s">
        <v>15</v>
      </c>
      <c r="G53" s="7" t="s">
        <v>16</v>
      </c>
    </row>
    <row r="54" spans="1:7">
      <c r="A54" s="7">
        <v>601010407</v>
      </c>
      <c r="B54" s="7" t="s">
        <v>7</v>
      </c>
      <c r="C54" s="7" t="s">
        <v>8</v>
      </c>
      <c r="D54" s="7" t="s">
        <v>7</v>
      </c>
      <c r="E54" s="7" t="s">
        <v>9</v>
      </c>
      <c r="F54" s="7" t="s">
        <v>15</v>
      </c>
      <c r="G54" s="7" t="s">
        <v>16</v>
      </c>
    </row>
    <row r="55" spans="1:7">
      <c r="A55" s="7">
        <v>601010408</v>
      </c>
      <c r="B55" s="7" t="s">
        <v>7</v>
      </c>
      <c r="C55" s="7" t="s">
        <v>8</v>
      </c>
      <c r="D55" s="7" t="s">
        <v>7</v>
      </c>
      <c r="E55" s="7" t="s">
        <v>9</v>
      </c>
      <c r="F55" s="7" t="s">
        <v>15</v>
      </c>
      <c r="G55" s="7" t="s">
        <v>16</v>
      </c>
    </row>
    <row r="56" spans="1:7">
      <c r="A56" s="7">
        <v>601010409</v>
      </c>
      <c r="B56" s="7" t="s">
        <v>7</v>
      </c>
      <c r="C56" s="7" t="s">
        <v>8</v>
      </c>
      <c r="D56" s="7" t="s">
        <v>7</v>
      </c>
      <c r="E56" s="7" t="s">
        <v>9</v>
      </c>
      <c r="F56" s="7" t="s">
        <v>15</v>
      </c>
      <c r="G56" s="7" t="s">
        <v>16</v>
      </c>
    </row>
    <row r="57" spans="1:7">
      <c r="A57" s="7">
        <v>601010410</v>
      </c>
      <c r="B57" s="7" t="s">
        <v>7</v>
      </c>
      <c r="C57" s="7" t="s">
        <v>8</v>
      </c>
      <c r="D57" s="7" t="s">
        <v>7</v>
      </c>
      <c r="E57" s="7" t="s">
        <v>9</v>
      </c>
      <c r="F57" s="7" t="s">
        <v>15</v>
      </c>
      <c r="G57" s="7" t="s">
        <v>16</v>
      </c>
    </row>
    <row r="58" spans="1:7">
      <c r="A58" s="7">
        <v>601010411</v>
      </c>
      <c r="B58" s="7" t="s">
        <v>7</v>
      </c>
      <c r="C58" s="7" t="s">
        <v>8</v>
      </c>
      <c r="D58" s="7" t="s">
        <v>7</v>
      </c>
      <c r="E58" s="7" t="s">
        <v>9</v>
      </c>
      <c r="F58" s="7" t="s">
        <v>15</v>
      </c>
      <c r="G58" s="7" t="s">
        <v>16</v>
      </c>
    </row>
    <row r="59" spans="1:7">
      <c r="A59" s="7">
        <v>601010412</v>
      </c>
      <c r="B59" s="7" t="s">
        <v>7</v>
      </c>
      <c r="C59" s="7" t="s">
        <v>8</v>
      </c>
      <c r="D59" s="7" t="s">
        <v>7</v>
      </c>
      <c r="E59" s="7" t="s">
        <v>9</v>
      </c>
      <c r="F59" s="7" t="s">
        <v>15</v>
      </c>
      <c r="G59" s="7" t="s">
        <v>16</v>
      </c>
    </row>
    <row r="60" spans="1:7">
      <c r="A60" s="7">
        <v>601010444</v>
      </c>
      <c r="B60" s="8" t="s">
        <v>7</v>
      </c>
      <c r="C60" s="8" t="s">
        <v>8</v>
      </c>
      <c r="D60" s="8" t="s">
        <v>7</v>
      </c>
      <c r="E60" s="8" t="s">
        <v>9</v>
      </c>
      <c r="F60" s="8" t="s">
        <v>15</v>
      </c>
      <c r="G60" s="8" t="s">
        <v>16</v>
      </c>
    </row>
    <row r="61" spans="1:7">
      <c r="A61" s="7">
        <v>601010445</v>
      </c>
      <c r="B61" s="7" t="s">
        <v>7</v>
      </c>
      <c r="C61" s="7" t="s">
        <v>8</v>
      </c>
      <c r="D61" s="7" t="s">
        <v>7</v>
      </c>
      <c r="E61" s="7" t="s">
        <v>9</v>
      </c>
      <c r="F61" s="7" t="s">
        <v>15</v>
      </c>
      <c r="G61" s="7" t="s">
        <v>16</v>
      </c>
    </row>
    <row r="62" spans="1:7">
      <c r="A62" s="7">
        <v>601010500</v>
      </c>
      <c r="B62" s="8" t="s">
        <v>7</v>
      </c>
      <c r="C62" s="8" t="s">
        <v>8</v>
      </c>
      <c r="D62" s="8" t="s">
        <v>7</v>
      </c>
      <c r="E62" s="8" t="s">
        <v>9</v>
      </c>
      <c r="F62" s="8" t="s">
        <v>17</v>
      </c>
      <c r="G62" s="8" t="s">
        <v>18</v>
      </c>
    </row>
    <row r="63" spans="1:7">
      <c r="A63" s="7">
        <v>601010501</v>
      </c>
      <c r="B63" s="7" t="s">
        <v>7</v>
      </c>
      <c r="C63" s="7" t="s">
        <v>8</v>
      </c>
      <c r="D63" s="7" t="s">
        <v>7</v>
      </c>
      <c r="E63" s="7" t="s">
        <v>9</v>
      </c>
      <c r="F63" s="7" t="s">
        <v>17</v>
      </c>
      <c r="G63" s="7" t="s">
        <v>18</v>
      </c>
    </row>
    <row r="64" spans="1:7">
      <c r="A64" s="7">
        <v>601010502</v>
      </c>
      <c r="B64" s="7" t="s">
        <v>7</v>
      </c>
      <c r="C64" s="7" t="s">
        <v>8</v>
      </c>
      <c r="D64" s="7" t="s">
        <v>7</v>
      </c>
      <c r="E64" s="7" t="s">
        <v>9</v>
      </c>
      <c r="F64" s="7" t="s">
        <v>17</v>
      </c>
      <c r="G64" s="7" t="s">
        <v>18</v>
      </c>
    </row>
    <row r="65" spans="1:7">
      <c r="A65" s="7">
        <v>601010503</v>
      </c>
      <c r="B65" s="7" t="s">
        <v>7</v>
      </c>
      <c r="C65" s="7" t="s">
        <v>8</v>
      </c>
      <c r="D65" s="7" t="s">
        <v>7</v>
      </c>
      <c r="E65" s="7" t="s">
        <v>9</v>
      </c>
      <c r="F65" s="7" t="s">
        <v>17</v>
      </c>
      <c r="G65" s="7" t="s">
        <v>18</v>
      </c>
    </row>
    <row r="66" spans="1:7">
      <c r="A66" s="7">
        <v>601010504</v>
      </c>
      <c r="B66" s="7" t="s">
        <v>7</v>
      </c>
      <c r="C66" s="7" t="s">
        <v>8</v>
      </c>
      <c r="D66" s="7" t="s">
        <v>7</v>
      </c>
      <c r="E66" s="7" t="s">
        <v>9</v>
      </c>
      <c r="F66" s="7" t="s">
        <v>17</v>
      </c>
      <c r="G66" s="7" t="s">
        <v>18</v>
      </c>
    </row>
    <row r="67" spans="1:7">
      <c r="A67" s="7">
        <v>601010505</v>
      </c>
      <c r="B67" s="7" t="s">
        <v>7</v>
      </c>
      <c r="C67" s="7" t="s">
        <v>8</v>
      </c>
      <c r="D67" s="7" t="s">
        <v>7</v>
      </c>
      <c r="E67" s="7" t="s">
        <v>9</v>
      </c>
      <c r="F67" s="7" t="s">
        <v>17</v>
      </c>
      <c r="G67" s="7" t="s">
        <v>18</v>
      </c>
    </row>
    <row r="68" spans="1:7">
      <c r="A68" s="7">
        <v>601010506</v>
      </c>
      <c r="B68" s="7" t="s">
        <v>7</v>
      </c>
      <c r="C68" s="7" t="s">
        <v>8</v>
      </c>
      <c r="D68" s="7" t="s">
        <v>7</v>
      </c>
      <c r="E68" s="7" t="s">
        <v>9</v>
      </c>
      <c r="F68" s="7" t="s">
        <v>17</v>
      </c>
      <c r="G68" s="7" t="s">
        <v>18</v>
      </c>
    </row>
    <row r="69" spans="1:7">
      <c r="A69" s="7">
        <v>601010507</v>
      </c>
      <c r="B69" s="7" t="s">
        <v>7</v>
      </c>
      <c r="C69" s="7" t="s">
        <v>8</v>
      </c>
      <c r="D69" s="7" t="s">
        <v>7</v>
      </c>
      <c r="E69" s="7" t="s">
        <v>9</v>
      </c>
      <c r="F69" s="7" t="s">
        <v>17</v>
      </c>
      <c r="G69" s="7" t="s">
        <v>18</v>
      </c>
    </row>
    <row r="70" spans="1:7">
      <c r="A70" s="7">
        <v>601010508</v>
      </c>
      <c r="B70" s="7" t="s">
        <v>7</v>
      </c>
      <c r="C70" s="7" t="s">
        <v>8</v>
      </c>
      <c r="D70" s="7" t="s">
        <v>7</v>
      </c>
      <c r="E70" s="7" t="s">
        <v>9</v>
      </c>
      <c r="F70" s="7" t="s">
        <v>17</v>
      </c>
      <c r="G70" s="7" t="s">
        <v>18</v>
      </c>
    </row>
    <row r="71" spans="1:7">
      <c r="A71" s="7">
        <v>601010509</v>
      </c>
      <c r="B71" s="7" t="s">
        <v>7</v>
      </c>
      <c r="C71" s="7" t="s">
        <v>8</v>
      </c>
      <c r="D71" s="7" t="s">
        <v>7</v>
      </c>
      <c r="E71" s="7" t="s">
        <v>9</v>
      </c>
      <c r="F71" s="7" t="s">
        <v>17</v>
      </c>
      <c r="G71" s="7" t="s">
        <v>18</v>
      </c>
    </row>
    <row r="72" spans="1:7">
      <c r="A72" s="7">
        <v>601010510</v>
      </c>
      <c r="B72" s="7" t="s">
        <v>7</v>
      </c>
      <c r="C72" s="7" t="s">
        <v>8</v>
      </c>
      <c r="D72" s="7" t="s">
        <v>7</v>
      </c>
      <c r="E72" s="7" t="s">
        <v>9</v>
      </c>
      <c r="F72" s="7" t="s">
        <v>17</v>
      </c>
      <c r="G72" s="7" t="s">
        <v>18</v>
      </c>
    </row>
    <row r="73" spans="1:7">
      <c r="A73" s="7">
        <v>601010511</v>
      </c>
      <c r="B73" s="7" t="s">
        <v>7</v>
      </c>
      <c r="C73" s="7" t="s">
        <v>8</v>
      </c>
      <c r="D73" s="7" t="s">
        <v>7</v>
      </c>
      <c r="E73" s="7" t="s">
        <v>9</v>
      </c>
      <c r="F73" s="7" t="s">
        <v>17</v>
      </c>
      <c r="G73" s="7" t="s">
        <v>18</v>
      </c>
    </row>
    <row r="74" spans="1:7">
      <c r="A74" s="7">
        <v>601010512</v>
      </c>
      <c r="B74" s="7" t="s">
        <v>7</v>
      </c>
      <c r="C74" s="7" t="s">
        <v>8</v>
      </c>
      <c r="D74" s="7" t="s">
        <v>7</v>
      </c>
      <c r="E74" s="7" t="s">
        <v>9</v>
      </c>
      <c r="F74" s="7" t="s">
        <v>17</v>
      </c>
      <c r="G74" s="7" t="s">
        <v>18</v>
      </c>
    </row>
    <row r="75" spans="1:7">
      <c r="A75" s="7">
        <v>601010544</v>
      </c>
      <c r="B75" s="8" t="s">
        <v>7</v>
      </c>
      <c r="C75" s="8" t="s">
        <v>8</v>
      </c>
      <c r="D75" s="8" t="s">
        <v>7</v>
      </c>
      <c r="E75" s="8" t="s">
        <v>9</v>
      </c>
      <c r="F75" s="8" t="s">
        <v>17</v>
      </c>
      <c r="G75" s="8" t="s">
        <v>18</v>
      </c>
    </row>
    <row r="76" spans="1:7">
      <c r="A76" s="7">
        <v>601010545</v>
      </c>
      <c r="B76" s="8" t="s">
        <v>7</v>
      </c>
      <c r="C76" s="8" t="s">
        <v>8</v>
      </c>
      <c r="D76" s="8" t="s">
        <v>7</v>
      </c>
      <c r="E76" s="8" t="s">
        <v>9</v>
      </c>
      <c r="F76" s="8" t="s">
        <v>17</v>
      </c>
      <c r="G76" s="8" t="s">
        <v>18</v>
      </c>
    </row>
    <row r="77" spans="1:7">
      <c r="A77" s="7">
        <v>601010600</v>
      </c>
      <c r="B77" s="8" t="s">
        <v>7</v>
      </c>
      <c r="C77" s="8" t="s">
        <v>8</v>
      </c>
      <c r="D77" s="8" t="s">
        <v>7</v>
      </c>
      <c r="E77" s="8" t="s">
        <v>9</v>
      </c>
      <c r="F77" s="8" t="s">
        <v>19</v>
      </c>
      <c r="G77" s="8" t="s">
        <v>20</v>
      </c>
    </row>
    <row r="78" spans="1:7">
      <c r="A78" s="7">
        <v>601010601</v>
      </c>
      <c r="B78" s="7" t="s">
        <v>7</v>
      </c>
      <c r="C78" s="7" t="s">
        <v>8</v>
      </c>
      <c r="D78" s="7" t="s">
        <v>7</v>
      </c>
      <c r="E78" s="7" t="s">
        <v>9</v>
      </c>
      <c r="F78" s="7" t="s">
        <v>19</v>
      </c>
      <c r="G78" s="7" t="s">
        <v>20</v>
      </c>
    </row>
    <row r="79" spans="1:7">
      <c r="A79" s="7">
        <v>601010602</v>
      </c>
      <c r="B79" s="7" t="s">
        <v>7</v>
      </c>
      <c r="C79" s="7" t="s">
        <v>8</v>
      </c>
      <c r="D79" s="7" t="s">
        <v>7</v>
      </c>
      <c r="E79" s="7" t="s">
        <v>9</v>
      </c>
      <c r="F79" s="7" t="s">
        <v>19</v>
      </c>
      <c r="G79" s="7" t="s">
        <v>20</v>
      </c>
    </row>
    <row r="80" spans="1:7">
      <c r="A80" s="7">
        <v>601010603</v>
      </c>
      <c r="B80" s="7" t="s">
        <v>7</v>
      </c>
      <c r="C80" s="7" t="s">
        <v>8</v>
      </c>
      <c r="D80" s="7" t="s">
        <v>7</v>
      </c>
      <c r="E80" s="7" t="s">
        <v>9</v>
      </c>
      <c r="F80" s="7" t="s">
        <v>19</v>
      </c>
      <c r="G80" s="7" t="s">
        <v>20</v>
      </c>
    </row>
    <row r="81" spans="1:7">
      <c r="A81" s="7">
        <v>601010604</v>
      </c>
      <c r="B81" s="7" t="s">
        <v>7</v>
      </c>
      <c r="C81" s="7" t="s">
        <v>8</v>
      </c>
      <c r="D81" s="7" t="s">
        <v>7</v>
      </c>
      <c r="E81" s="7" t="s">
        <v>9</v>
      </c>
      <c r="F81" s="7" t="s">
        <v>19</v>
      </c>
      <c r="G81" s="7" t="s">
        <v>20</v>
      </c>
    </row>
    <row r="82" spans="1:7">
      <c r="A82" s="7">
        <v>601010605</v>
      </c>
      <c r="B82" s="7" t="s">
        <v>7</v>
      </c>
      <c r="C82" s="7" t="s">
        <v>8</v>
      </c>
      <c r="D82" s="7" t="s">
        <v>7</v>
      </c>
      <c r="E82" s="7" t="s">
        <v>9</v>
      </c>
      <c r="F82" s="7" t="s">
        <v>19</v>
      </c>
      <c r="G82" s="7" t="s">
        <v>20</v>
      </c>
    </row>
    <row r="83" spans="1:7">
      <c r="A83" s="7">
        <v>601010606</v>
      </c>
      <c r="B83" s="7" t="s">
        <v>7</v>
      </c>
      <c r="C83" s="7" t="s">
        <v>8</v>
      </c>
      <c r="D83" s="7" t="s">
        <v>7</v>
      </c>
      <c r="E83" s="7" t="s">
        <v>9</v>
      </c>
      <c r="F83" s="7" t="s">
        <v>19</v>
      </c>
      <c r="G83" s="7" t="s">
        <v>20</v>
      </c>
    </row>
    <row r="84" spans="1:7">
      <c r="A84" s="7">
        <v>601010607</v>
      </c>
      <c r="B84" s="7" t="s">
        <v>7</v>
      </c>
      <c r="C84" s="7" t="s">
        <v>8</v>
      </c>
      <c r="D84" s="7" t="s">
        <v>7</v>
      </c>
      <c r="E84" s="7" t="s">
        <v>9</v>
      </c>
      <c r="F84" s="7" t="s">
        <v>19</v>
      </c>
      <c r="G84" s="7" t="s">
        <v>20</v>
      </c>
    </row>
    <row r="85" spans="1:7">
      <c r="A85" s="7">
        <v>601010608</v>
      </c>
      <c r="B85" s="7" t="s">
        <v>7</v>
      </c>
      <c r="C85" s="7" t="s">
        <v>8</v>
      </c>
      <c r="D85" s="7" t="s">
        <v>7</v>
      </c>
      <c r="E85" s="7" t="s">
        <v>9</v>
      </c>
      <c r="F85" s="7" t="s">
        <v>19</v>
      </c>
      <c r="G85" s="7" t="s">
        <v>20</v>
      </c>
    </row>
    <row r="86" spans="1:7">
      <c r="A86" s="7">
        <v>601010609</v>
      </c>
      <c r="B86" s="8" t="s">
        <v>7</v>
      </c>
      <c r="C86" s="8" t="s">
        <v>8</v>
      </c>
      <c r="D86" s="8" t="s">
        <v>7</v>
      </c>
      <c r="E86" s="8" t="s">
        <v>9</v>
      </c>
      <c r="F86" s="8" t="s">
        <v>19</v>
      </c>
      <c r="G86" s="8" t="s">
        <v>20</v>
      </c>
    </row>
    <row r="87" spans="1:7">
      <c r="A87" s="7">
        <v>601010610</v>
      </c>
      <c r="B87" s="7" t="s">
        <v>7</v>
      </c>
      <c r="C87" s="7" t="s">
        <v>8</v>
      </c>
      <c r="D87" s="7" t="s">
        <v>7</v>
      </c>
      <c r="E87" s="7" t="s">
        <v>9</v>
      </c>
      <c r="F87" s="7" t="s">
        <v>19</v>
      </c>
      <c r="G87" s="7" t="s">
        <v>20</v>
      </c>
    </row>
    <row r="88" spans="1:7">
      <c r="A88" s="7">
        <v>601010611</v>
      </c>
      <c r="B88" s="7" t="s">
        <v>7</v>
      </c>
      <c r="C88" s="7" t="s">
        <v>8</v>
      </c>
      <c r="D88" s="7" t="s">
        <v>7</v>
      </c>
      <c r="E88" s="7" t="s">
        <v>9</v>
      </c>
      <c r="F88" s="7" t="s">
        <v>19</v>
      </c>
      <c r="G88" s="7" t="s">
        <v>20</v>
      </c>
    </row>
    <row r="89" spans="1:7">
      <c r="A89" s="7">
        <v>601010612</v>
      </c>
      <c r="B89" s="7" t="s">
        <v>7</v>
      </c>
      <c r="C89" s="7" t="s">
        <v>8</v>
      </c>
      <c r="D89" s="7" t="s">
        <v>7</v>
      </c>
      <c r="E89" s="7" t="s">
        <v>9</v>
      </c>
      <c r="F89" s="7" t="s">
        <v>19</v>
      </c>
      <c r="G89" s="7" t="s">
        <v>20</v>
      </c>
    </row>
    <row r="90" spans="1:7">
      <c r="A90" s="7">
        <v>601010644</v>
      </c>
      <c r="B90" s="7" t="s">
        <v>7</v>
      </c>
      <c r="C90" s="7" t="s">
        <v>8</v>
      </c>
      <c r="D90" s="7" t="s">
        <v>7</v>
      </c>
      <c r="E90" s="7" t="s">
        <v>9</v>
      </c>
      <c r="F90" s="7" t="s">
        <v>19</v>
      </c>
      <c r="G90" s="7" t="s">
        <v>20</v>
      </c>
    </row>
    <row r="91" spans="1:7">
      <c r="A91" s="7">
        <v>601010645</v>
      </c>
      <c r="B91" s="7" t="s">
        <v>7</v>
      </c>
      <c r="C91" s="7" t="s">
        <v>8</v>
      </c>
      <c r="D91" s="7" t="s">
        <v>7</v>
      </c>
      <c r="E91" s="7" t="s">
        <v>9</v>
      </c>
      <c r="F91" s="7" t="s">
        <v>19</v>
      </c>
      <c r="G91" s="7" t="s">
        <v>20</v>
      </c>
    </row>
    <row r="92" spans="1:7">
      <c r="A92" s="7">
        <v>601010700</v>
      </c>
      <c r="B92" s="7" t="s">
        <v>7</v>
      </c>
      <c r="C92" s="7" t="s">
        <v>8</v>
      </c>
      <c r="D92" s="7" t="s">
        <v>7</v>
      </c>
      <c r="E92" s="7" t="s">
        <v>9</v>
      </c>
      <c r="F92" s="7" t="s">
        <v>21</v>
      </c>
      <c r="G92" s="7" t="s">
        <v>22</v>
      </c>
    </row>
    <row r="93" spans="1:7">
      <c r="A93" s="7">
        <v>601010701</v>
      </c>
      <c r="B93" s="8" t="s">
        <v>7</v>
      </c>
      <c r="C93" s="8" t="s">
        <v>8</v>
      </c>
      <c r="D93" s="8" t="s">
        <v>7</v>
      </c>
      <c r="E93" s="8" t="s">
        <v>9</v>
      </c>
      <c r="F93" s="8" t="s">
        <v>21</v>
      </c>
      <c r="G93" s="8" t="s">
        <v>22</v>
      </c>
    </row>
    <row r="94" spans="1:7">
      <c r="A94" s="7">
        <v>601010702</v>
      </c>
      <c r="B94" s="7" t="s">
        <v>7</v>
      </c>
      <c r="C94" s="7" t="s">
        <v>8</v>
      </c>
      <c r="D94" s="7" t="s">
        <v>7</v>
      </c>
      <c r="E94" s="7" t="s">
        <v>9</v>
      </c>
      <c r="F94" s="7" t="s">
        <v>21</v>
      </c>
      <c r="G94" s="7" t="s">
        <v>22</v>
      </c>
    </row>
    <row r="95" spans="1:7">
      <c r="A95" s="7">
        <v>601010703</v>
      </c>
      <c r="B95" s="7" t="s">
        <v>7</v>
      </c>
      <c r="C95" s="7" t="s">
        <v>8</v>
      </c>
      <c r="D95" s="7" t="s">
        <v>7</v>
      </c>
      <c r="E95" s="7" t="s">
        <v>9</v>
      </c>
      <c r="F95" s="7" t="s">
        <v>21</v>
      </c>
      <c r="G95" s="7" t="s">
        <v>22</v>
      </c>
    </row>
    <row r="96" spans="1:7">
      <c r="A96" s="7">
        <v>601010704</v>
      </c>
      <c r="B96" s="7" t="s">
        <v>7</v>
      </c>
      <c r="C96" s="7" t="s">
        <v>8</v>
      </c>
      <c r="D96" s="7" t="s">
        <v>7</v>
      </c>
      <c r="E96" s="7" t="s">
        <v>9</v>
      </c>
      <c r="F96" s="7" t="s">
        <v>21</v>
      </c>
      <c r="G96" s="7" t="s">
        <v>22</v>
      </c>
    </row>
    <row r="97" spans="1:7">
      <c r="A97" s="7">
        <v>601010705</v>
      </c>
      <c r="B97" s="7" t="s">
        <v>7</v>
      </c>
      <c r="C97" s="7" t="s">
        <v>8</v>
      </c>
      <c r="D97" s="7" t="s">
        <v>7</v>
      </c>
      <c r="E97" s="7" t="s">
        <v>9</v>
      </c>
      <c r="F97" s="7" t="s">
        <v>21</v>
      </c>
      <c r="G97" s="7" t="s">
        <v>22</v>
      </c>
    </row>
    <row r="98" spans="1:7">
      <c r="A98" s="7">
        <v>601010706</v>
      </c>
      <c r="B98" s="7" t="s">
        <v>7</v>
      </c>
      <c r="C98" s="7" t="s">
        <v>8</v>
      </c>
      <c r="D98" s="7" t="s">
        <v>7</v>
      </c>
      <c r="E98" s="7" t="s">
        <v>9</v>
      </c>
      <c r="F98" s="7" t="s">
        <v>21</v>
      </c>
      <c r="G98" s="7" t="s">
        <v>22</v>
      </c>
    </row>
    <row r="99" spans="1:7">
      <c r="A99" s="7">
        <v>601010707</v>
      </c>
      <c r="B99" s="7" t="s">
        <v>7</v>
      </c>
      <c r="C99" s="7" t="s">
        <v>8</v>
      </c>
      <c r="D99" s="7" t="s">
        <v>7</v>
      </c>
      <c r="E99" s="7" t="s">
        <v>9</v>
      </c>
      <c r="F99" s="7" t="s">
        <v>21</v>
      </c>
      <c r="G99" s="7" t="s">
        <v>22</v>
      </c>
    </row>
    <row r="100" spans="1:7">
      <c r="A100" s="7">
        <v>601010708</v>
      </c>
      <c r="B100" s="8" t="s">
        <v>7</v>
      </c>
      <c r="C100" s="8" t="s">
        <v>8</v>
      </c>
      <c r="D100" s="8" t="s">
        <v>7</v>
      </c>
      <c r="E100" s="8" t="s">
        <v>9</v>
      </c>
      <c r="F100" s="8" t="s">
        <v>21</v>
      </c>
      <c r="G100" s="8" t="s">
        <v>22</v>
      </c>
    </row>
    <row r="101" spans="1:7">
      <c r="A101" s="7">
        <v>601010709</v>
      </c>
      <c r="B101" s="7" t="s">
        <v>7</v>
      </c>
      <c r="C101" s="7" t="s">
        <v>8</v>
      </c>
      <c r="D101" s="7" t="s">
        <v>7</v>
      </c>
      <c r="E101" s="7" t="s">
        <v>9</v>
      </c>
      <c r="F101" s="7" t="s">
        <v>21</v>
      </c>
      <c r="G101" s="7" t="s">
        <v>22</v>
      </c>
    </row>
    <row r="102" spans="1:7">
      <c r="A102" s="7">
        <v>601010710</v>
      </c>
      <c r="B102" s="7" t="s">
        <v>7</v>
      </c>
      <c r="C102" s="7" t="s">
        <v>8</v>
      </c>
      <c r="D102" s="7" t="s">
        <v>7</v>
      </c>
      <c r="E102" s="7" t="s">
        <v>9</v>
      </c>
      <c r="F102" s="7" t="s">
        <v>21</v>
      </c>
      <c r="G102" s="7" t="s">
        <v>22</v>
      </c>
    </row>
    <row r="103" spans="1:7">
      <c r="A103" s="7">
        <v>601010711</v>
      </c>
      <c r="B103" s="7" t="s">
        <v>7</v>
      </c>
      <c r="C103" s="7" t="s">
        <v>8</v>
      </c>
      <c r="D103" s="7" t="s">
        <v>7</v>
      </c>
      <c r="E103" s="7" t="s">
        <v>9</v>
      </c>
      <c r="F103" s="7" t="s">
        <v>21</v>
      </c>
      <c r="G103" s="7" t="s">
        <v>22</v>
      </c>
    </row>
    <row r="104" spans="1:7">
      <c r="A104" s="7">
        <v>601010712</v>
      </c>
      <c r="B104" s="7" t="s">
        <v>7</v>
      </c>
      <c r="C104" s="7" t="s">
        <v>8</v>
      </c>
      <c r="D104" s="7" t="s">
        <v>7</v>
      </c>
      <c r="E104" s="7" t="s">
        <v>9</v>
      </c>
      <c r="F104" s="7" t="s">
        <v>21</v>
      </c>
      <c r="G104" s="7" t="s">
        <v>22</v>
      </c>
    </row>
    <row r="105" spans="1:7">
      <c r="A105" s="7">
        <v>601010744</v>
      </c>
      <c r="B105" s="7" t="s">
        <v>7</v>
      </c>
      <c r="C105" s="7" t="s">
        <v>8</v>
      </c>
      <c r="D105" s="7" t="s">
        <v>7</v>
      </c>
      <c r="E105" s="7" t="s">
        <v>9</v>
      </c>
      <c r="F105" s="7" t="s">
        <v>21</v>
      </c>
      <c r="G105" s="7" t="s">
        <v>22</v>
      </c>
    </row>
    <row r="106" spans="1:7">
      <c r="A106" s="7">
        <v>601010745</v>
      </c>
      <c r="B106" s="7" t="s">
        <v>7</v>
      </c>
      <c r="C106" s="7" t="s">
        <v>8</v>
      </c>
      <c r="D106" s="7" t="s">
        <v>7</v>
      </c>
      <c r="E106" s="7" t="s">
        <v>9</v>
      </c>
      <c r="F106" s="7" t="s">
        <v>21</v>
      </c>
      <c r="G106" s="7" t="s">
        <v>22</v>
      </c>
    </row>
    <row r="107" spans="1:7">
      <c r="A107" s="7">
        <v>601020100</v>
      </c>
      <c r="B107" s="7" t="s">
        <v>7</v>
      </c>
      <c r="C107" s="7" t="s">
        <v>8</v>
      </c>
      <c r="D107" s="7" t="s">
        <v>11</v>
      </c>
      <c r="E107" s="7" t="s">
        <v>23</v>
      </c>
      <c r="F107" s="7" t="s">
        <v>7</v>
      </c>
      <c r="G107" s="7" t="s">
        <v>10</v>
      </c>
    </row>
    <row r="108" spans="1:7">
      <c r="A108" s="7">
        <v>601020101</v>
      </c>
      <c r="B108" s="7" t="s">
        <v>7</v>
      </c>
      <c r="C108" s="7" t="s">
        <v>8</v>
      </c>
      <c r="D108" s="7" t="s">
        <v>11</v>
      </c>
      <c r="E108" s="7" t="s">
        <v>23</v>
      </c>
      <c r="F108" s="7" t="s">
        <v>7</v>
      </c>
      <c r="G108" s="7" t="s">
        <v>10</v>
      </c>
    </row>
    <row r="109" spans="1:7">
      <c r="A109" s="7">
        <v>601020102</v>
      </c>
      <c r="B109" s="8" t="s">
        <v>7</v>
      </c>
      <c r="C109" s="8" t="s">
        <v>8</v>
      </c>
      <c r="D109" s="8" t="s">
        <v>11</v>
      </c>
      <c r="E109" s="8" t="s">
        <v>23</v>
      </c>
      <c r="F109" s="8" t="s">
        <v>7</v>
      </c>
      <c r="G109" s="8" t="s">
        <v>10</v>
      </c>
    </row>
    <row r="110" spans="1:7">
      <c r="A110" s="7">
        <v>601020103</v>
      </c>
      <c r="B110" s="7" t="s">
        <v>7</v>
      </c>
      <c r="C110" s="7" t="s">
        <v>8</v>
      </c>
      <c r="D110" s="7" t="s">
        <v>11</v>
      </c>
      <c r="E110" s="7" t="s">
        <v>23</v>
      </c>
      <c r="F110" s="7" t="s">
        <v>7</v>
      </c>
      <c r="G110" s="7" t="s">
        <v>10</v>
      </c>
    </row>
    <row r="111" spans="1:7">
      <c r="A111" s="7">
        <v>601020104</v>
      </c>
      <c r="B111" s="7" t="s">
        <v>7</v>
      </c>
      <c r="C111" s="7" t="s">
        <v>8</v>
      </c>
      <c r="D111" s="7" t="s">
        <v>11</v>
      </c>
      <c r="E111" s="7" t="s">
        <v>23</v>
      </c>
      <c r="F111" s="7" t="s">
        <v>7</v>
      </c>
      <c r="G111" s="7" t="s">
        <v>10</v>
      </c>
    </row>
    <row r="112" spans="1:7">
      <c r="A112" s="7">
        <v>601020105</v>
      </c>
      <c r="B112" s="8" t="s">
        <v>7</v>
      </c>
      <c r="C112" s="8" t="s">
        <v>8</v>
      </c>
      <c r="D112" s="8" t="s">
        <v>11</v>
      </c>
      <c r="E112" s="8" t="s">
        <v>23</v>
      </c>
      <c r="F112" s="8" t="s">
        <v>7</v>
      </c>
      <c r="G112" s="8" t="s">
        <v>10</v>
      </c>
    </row>
    <row r="113" spans="1:7">
      <c r="A113" s="7">
        <v>601020106</v>
      </c>
      <c r="B113" s="7" t="s">
        <v>7</v>
      </c>
      <c r="C113" s="7" t="s">
        <v>8</v>
      </c>
      <c r="D113" s="7" t="s">
        <v>11</v>
      </c>
      <c r="E113" s="7" t="s">
        <v>23</v>
      </c>
      <c r="F113" s="7" t="s">
        <v>7</v>
      </c>
      <c r="G113" s="7" t="s">
        <v>10</v>
      </c>
    </row>
    <row r="114" spans="1:7">
      <c r="A114" s="7">
        <v>601020107</v>
      </c>
      <c r="B114" s="7" t="s">
        <v>7</v>
      </c>
      <c r="C114" s="7" t="s">
        <v>8</v>
      </c>
      <c r="D114" s="7" t="s">
        <v>11</v>
      </c>
      <c r="E114" s="7" t="s">
        <v>23</v>
      </c>
      <c r="F114" s="7" t="s">
        <v>7</v>
      </c>
      <c r="G114" s="7" t="s">
        <v>10</v>
      </c>
    </row>
    <row r="115" spans="1:7">
      <c r="A115" s="7">
        <v>601020108</v>
      </c>
      <c r="B115" s="7" t="s">
        <v>7</v>
      </c>
      <c r="C115" s="7" t="s">
        <v>8</v>
      </c>
      <c r="D115" s="7" t="s">
        <v>11</v>
      </c>
      <c r="E115" s="7" t="s">
        <v>23</v>
      </c>
      <c r="F115" s="7" t="s">
        <v>7</v>
      </c>
      <c r="G115" s="7" t="s">
        <v>10</v>
      </c>
    </row>
    <row r="116" spans="1:7">
      <c r="A116" s="7">
        <v>601020109</v>
      </c>
      <c r="B116" s="7" t="s">
        <v>7</v>
      </c>
      <c r="C116" s="7" t="s">
        <v>8</v>
      </c>
      <c r="D116" s="7" t="s">
        <v>11</v>
      </c>
      <c r="E116" s="7" t="s">
        <v>23</v>
      </c>
      <c r="F116" s="7" t="s">
        <v>7</v>
      </c>
      <c r="G116" s="7" t="s">
        <v>10</v>
      </c>
    </row>
    <row r="117" spans="1:7">
      <c r="A117" s="7">
        <v>601020110</v>
      </c>
      <c r="B117" s="7" t="s">
        <v>7</v>
      </c>
      <c r="C117" s="7" t="s">
        <v>8</v>
      </c>
      <c r="D117" s="7" t="s">
        <v>11</v>
      </c>
      <c r="E117" s="7" t="s">
        <v>23</v>
      </c>
      <c r="F117" s="7" t="s">
        <v>7</v>
      </c>
      <c r="G117" s="7" t="s">
        <v>10</v>
      </c>
    </row>
    <row r="118" spans="1:7">
      <c r="A118" s="7">
        <v>601020111</v>
      </c>
      <c r="B118" s="7" t="s">
        <v>7</v>
      </c>
      <c r="C118" s="7" t="s">
        <v>8</v>
      </c>
      <c r="D118" s="7" t="s">
        <v>11</v>
      </c>
      <c r="E118" s="7" t="s">
        <v>23</v>
      </c>
      <c r="F118" s="7" t="s">
        <v>7</v>
      </c>
      <c r="G118" s="7" t="s">
        <v>10</v>
      </c>
    </row>
    <row r="119" spans="1:7">
      <c r="A119" s="7">
        <v>601020112</v>
      </c>
      <c r="B119" s="7" t="s">
        <v>7</v>
      </c>
      <c r="C119" s="7" t="s">
        <v>8</v>
      </c>
      <c r="D119" s="7" t="s">
        <v>11</v>
      </c>
      <c r="E119" s="7" t="s">
        <v>23</v>
      </c>
      <c r="F119" s="7" t="s">
        <v>7</v>
      </c>
      <c r="G119" s="7" t="s">
        <v>10</v>
      </c>
    </row>
    <row r="120" spans="1:7">
      <c r="A120" s="7">
        <v>601020144</v>
      </c>
      <c r="B120" s="7" t="s">
        <v>7</v>
      </c>
      <c r="C120" s="7" t="s">
        <v>8</v>
      </c>
      <c r="D120" s="7" t="s">
        <v>11</v>
      </c>
      <c r="E120" s="7" t="s">
        <v>23</v>
      </c>
      <c r="F120" s="7" t="s">
        <v>7</v>
      </c>
      <c r="G120" s="7" t="s">
        <v>10</v>
      </c>
    </row>
    <row r="121" spans="1:7">
      <c r="A121" s="7">
        <v>601020145</v>
      </c>
      <c r="B121" s="8" t="s">
        <v>7</v>
      </c>
      <c r="C121" s="8" t="s">
        <v>8</v>
      </c>
      <c r="D121" s="8" t="s">
        <v>11</v>
      </c>
      <c r="E121" s="8" t="s">
        <v>23</v>
      </c>
      <c r="F121" s="8" t="s">
        <v>7</v>
      </c>
      <c r="G121" s="8" t="s">
        <v>10</v>
      </c>
    </row>
    <row r="122" spans="1:7">
      <c r="A122" s="7">
        <v>601020200</v>
      </c>
      <c r="B122" s="7" t="s">
        <v>7</v>
      </c>
      <c r="C122" s="7" t="s">
        <v>8</v>
      </c>
      <c r="D122" s="7" t="s">
        <v>11</v>
      </c>
      <c r="E122" s="7" t="s">
        <v>23</v>
      </c>
      <c r="F122" s="7" t="s">
        <v>11</v>
      </c>
      <c r="G122" s="7" t="s">
        <v>12</v>
      </c>
    </row>
    <row r="123" spans="1:7">
      <c r="A123" s="7">
        <v>601020201</v>
      </c>
      <c r="B123" s="7" t="s">
        <v>7</v>
      </c>
      <c r="C123" s="7" t="s">
        <v>8</v>
      </c>
      <c r="D123" s="7" t="s">
        <v>11</v>
      </c>
      <c r="E123" s="7" t="s">
        <v>23</v>
      </c>
      <c r="F123" s="7" t="s">
        <v>11</v>
      </c>
      <c r="G123" s="7" t="s">
        <v>12</v>
      </c>
    </row>
    <row r="124" spans="1:7">
      <c r="A124" s="7">
        <v>601020202</v>
      </c>
      <c r="B124" s="7" t="s">
        <v>7</v>
      </c>
      <c r="C124" s="7" t="s">
        <v>8</v>
      </c>
      <c r="D124" s="7" t="s">
        <v>11</v>
      </c>
      <c r="E124" s="7" t="s">
        <v>23</v>
      </c>
      <c r="F124" s="7" t="s">
        <v>11</v>
      </c>
      <c r="G124" s="7" t="s">
        <v>12</v>
      </c>
    </row>
    <row r="125" spans="1:7">
      <c r="A125" s="7">
        <v>601020203</v>
      </c>
      <c r="B125" s="8" t="s">
        <v>7</v>
      </c>
      <c r="C125" s="8" t="s">
        <v>8</v>
      </c>
      <c r="D125" s="8" t="s">
        <v>11</v>
      </c>
      <c r="E125" s="8" t="s">
        <v>23</v>
      </c>
      <c r="F125" s="8" t="s">
        <v>11</v>
      </c>
      <c r="G125" s="8" t="s">
        <v>12</v>
      </c>
    </row>
    <row r="126" spans="1:7">
      <c r="A126" s="7">
        <v>601020204</v>
      </c>
      <c r="B126" s="7" t="s">
        <v>7</v>
      </c>
      <c r="C126" s="7" t="s">
        <v>8</v>
      </c>
      <c r="D126" s="7" t="s">
        <v>11</v>
      </c>
      <c r="E126" s="7" t="s">
        <v>23</v>
      </c>
      <c r="F126" s="7" t="s">
        <v>11</v>
      </c>
      <c r="G126" s="7" t="s">
        <v>12</v>
      </c>
    </row>
    <row r="127" spans="1:7">
      <c r="A127" s="7">
        <v>601020205</v>
      </c>
      <c r="B127" s="7" t="s">
        <v>7</v>
      </c>
      <c r="C127" s="7" t="s">
        <v>8</v>
      </c>
      <c r="D127" s="7" t="s">
        <v>11</v>
      </c>
      <c r="E127" s="7" t="s">
        <v>23</v>
      </c>
      <c r="F127" s="7" t="s">
        <v>11</v>
      </c>
      <c r="G127" s="7" t="s">
        <v>12</v>
      </c>
    </row>
    <row r="128" spans="1:7">
      <c r="A128" s="7">
        <v>601020206</v>
      </c>
      <c r="B128" s="7" t="s">
        <v>7</v>
      </c>
      <c r="C128" s="7" t="s">
        <v>8</v>
      </c>
      <c r="D128" s="7" t="s">
        <v>11</v>
      </c>
      <c r="E128" s="7" t="s">
        <v>23</v>
      </c>
      <c r="F128" s="7" t="s">
        <v>11</v>
      </c>
      <c r="G128" s="7" t="s">
        <v>12</v>
      </c>
    </row>
    <row r="129" spans="1:7">
      <c r="A129" s="7">
        <v>601020207</v>
      </c>
      <c r="B129" s="7" t="s">
        <v>7</v>
      </c>
      <c r="C129" s="7" t="s">
        <v>8</v>
      </c>
      <c r="D129" s="7" t="s">
        <v>11</v>
      </c>
      <c r="E129" s="7" t="s">
        <v>23</v>
      </c>
      <c r="F129" s="7" t="s">
        <v>11</v>
      </c>
      <c r="G129" s="7" t="s">
        <v>12</v>
      </c>
    </row>
    <row r="130" spans="1:7">
      <c r="A130" s="7">
        <v>601020208</v>
      </c>
      <c r="B130" s="7" t="s">
        <v>7</v>
      </c>
      <c r="C130" s="7" t="s">
        <v>8</v>
      </c>
      <c r="D130" s="7" t="s">
        <v>11</v>
      </c>
      <c r="E130" s="7" t="s">
        <v>23</v>
      </c>
      <c r="F130" s="7" t="s">
        <v>11</v>
      </c>
      <c r="G130" s="7" t="s">
        <v>12</v>
      </c>
    </row>
    <row r="131" spans="1:7">
      <c r="A131" s="7">
        <v>601020209</v>
      </c>
      <c r="B131" s="7" t="s">
        <v>7</v>
      </c>
      <c r="C131" s="7" t="s">
        <v>8</v>
      </c>
      <c r="D131" s="7" t="s">
        <v>11</v>
      </c>
      <c r="E131" s="7" t="s">
        <v>23</v>
      </c>
      <c r="F131" s="7" t="s">
        <v>11</v>
      </c>
      <c r="G131" s="7" t="s">
        <v>12</v>
      </c>
    </row>
    <row r="132" spans="1:7">
      <c r="A132" s="7">
        <v>601020210</v>
      </c>
      <c r="B132" s="8" t="s">
        <v>7</v>
      </c>
      <c r="C132" s="8" t="s">
        <v>8</v>
      </c>
      <c r="D132" s="8" t="s">
        <v>11</v>
      </c>
      <c r="E132" s="8" t="s">
        <v>23</v>
      </c>
      <c r="F132" s="8" t="s">
        <v>11</v>
      </c>
      <c r="G132" s="8" t="s">
        <v>12</v>
      </c>
    </row>
    <row r="133" spans="1:7">
      <c r="A133" s="7">
        <v>601020211</v>
      </c>
      <c r="B133" s="7" t="s">
        <v>7</v>
      </c>
      <c r="C133" s="7" t="s">
        <v>8</v>
      </c>
      <c r="D133" s="7" t="s">
        <v>11</v>
      </c>
      <c r="E133" s="7" t="s">
        <v>23</v>
      </c>
      <c r="F133" s="7" t="s">
        <v>11</v>
      </c>
      <c r="G133" s="7" t="s">
        <v>12</v>
      </c>
    </row>
    <row r="134" spans="1:7">
      <c r="A134" s="7">
        <v>601020212</v>
      </c>
      <c r="B134" s="7" t="s">
        <v>7</v>
      </c>
      <c r="C134" s="7" t="s">
        <v>8</v>
      </c>
      <c r="D134" s="7" t="s">
        <v>11</v>
      </c>
      <c r="E134" s="7" t="s">
        <v>23</v>
      </c>
      <c r="F134" s="7" t="s">
        <v>11</v>
      </c>
      <c r="G134" s="7" t="s">
        <v>12</v>
      </c>
    </row>
    <row r="135" spans="1:7">
      <c r="A135" s="7">
        <v>601020244</v>
      </c>
      <c r="B135" s="7" t="s">
        <v>7</v>
      </c>
      <c r="C135" s="7" t="s">
        <v>8</v>
      </c>
      <c r="D135" s="7" t="s">
        <v>11</v>
      </c>
      <c r="E135" s="7" t="s">
        <v>23</v>
      </c>
      <c r="F135" s="7" t="s">
        <v>11</v>
      </c>
      <c r="G135" s="7" t="s">
        <v>12</v>
      </c>
    </row>
    <row r="136" spans="1:7">
      <c r="A136" s="7">
        <v>601020245</v>
      </c>
      <c r="B136" s="7" t="s">
        <v>7</v>
      </c>
      <c r="C136" s="7" t="s">
        <v>8</v>
      </c>
      <c r="D136" s="7" t="s">
        <v>11</v>
      </c>
      <c r="E136" s="7" t="s">
        <v>23</v>
      </c>
      <c r="F136" s="7" t="s">
        <v>11</v>
      </c>
      <c r="G136" s="7" t="s">
        <v>12</v>
      </c>
    </row>
    <row r="137" spans="1:7">
      <c r="A137" s="7">
        <v>601020300</v>
      </c>
      <c r="B137" s="8" t="s">
        <v>7</v>
      </c>
      <c r="C137" s="8" t="s">
        <v>8</v>
      </c>
      <c r="D137" s="8" t="s">
        <v>11</v>
      </c>
      <c r="E137" s="8" t="s">
        <v>23</v>
      </c>
      <c r="F137" s="8" t="s">
        <v>13</v>
      </c>
      <c r="G137" s="8" t="s">
        <v>14</v>
      </c>
    </row>
    <row r="138" spans="1:7">
      <c r="A138" s="7">
        <v>601020301</v>
      </c>
      <c r="B138" s="7" t="s">
        <v>7</v>
      </c>
      <c r="C138" s="7" t="s">
        <v>8</v>
      </c>
      <c r="D138" s="7" t="s">
        <v>11</v>
      </c>
      <c r="E138" s="7" t="s">
        <v>23</v>
      </c>
      <c r="F138" s="7" t="s">
        <v>13</v>
      </c>
      <c r="G138" s="7" t="s">
        <v>14</v>
      </c>
    </row>
    <row r="139" spans="1:7">
      <c r="A139" s="7">
        <v>601020302</v>
      </c>
      <c r="B139" s="7" t="s">
        <v>7</v>
      </c>
      <c r="C139" s="7" t="s">
        <v>8</v>
      </c>
      <c r="D139" s="7" t="s">
        <v>11</v>
      </c>
      <c r="E139" s="7" t="s">
        <v>23</v>
      </c>
      <c r="F139" s="7" t="s">
        <v>13</v>
      </c>
      <c r="G139" s="7" t="s">
        <v>14</v>
      </c>
    </row>
    <row r="140" spans="1:7">
      <c r="A140" s="7">
        <v>601020303</v>
      </c>
      <c r="B140" s="7" t="s">
        <v>7</v>
      </c>
      <c r="C140" s="7" t="s">
        <v>8</v>
      </c>
      <c r="D140" s="7" t="s">
        <v>11</v>
      </c>
      <c r="E140" s="7" t="s">
        <v>23</v>
      </c>
      <c r="F140" s="7" t="s">
        <v>13</v>
      </c>
      <c r="G140" s="7" t="s">
        <v>14</v>
      </c>
    </row>
    <row r="141" spans="1:7">
      <c r="A141" s="7">
        <v>601020304</v>
      </c>
      <c r="B141" s="8" t="s">
        <v>7</v>
      </c>
      <c r="C141" s="8" t="s">
        <v>8</v>
      </c>
      <c r="D141" s="8" t="s">
        <v>11</v>
      </c>
      <c r="E141" s="8" t="s">
        <v>23</v>
      </c>
      <c r="F141" s="8" t="s">
        <v>13</v>
      </c>
      <c r="G141" s="8" t="s">
        <v>14</v>
      </c>
    </row>
    <row r="142" spans="1:7">
      <c r="A142" s="7">
        <v>601020305</v>
      </c>
      <c r="B142" s="7" t="s">
        <v>7</v>
      </c>
      <c r="C142" s="7" t="s">
        <v>8</v>
      </c>
      <c r="D142" s="7" t="s">
        <v>11</v>
      </c>
      <c r="E142" s="7" t="s">
        <v>23</v>
      </c>
      <c r="F142" s="7" t="s">
        <v>13</v>
      </c>
      <c r="G142" s="7" t="s">
        <v>14</v>
      </c>
    </row>
    <row r="143" spans="1:7">
      <c r="A143" s="7">
        <v>601020306</v>
      </c>
      <c r="B143" s="7" t="s">
        <v>7</v>
      </c>
      <c r="C143" s="7" t="s">
        <v>8</v>
      </c>
      <c r="D143" s="7" t="s">
        <v>11</v>
      </c>
      <c r="E143" s="7" t="s">
        <v>23</v>
      </c>
      <c r="F143" s="7" t="s">
        <v>13</v>
      </c>
      <c r="G143" s="7" t="s">
        <v>14</v>
      </c>
    </row>
    <row r="144" spans="1:7">
      <c r="A144" s="7">
        <v>601020307</v>
      </c>
      <c r="B144" s="7" t="s">
        <v>7</v>
      </c>
      <c r="C144" s="7" t="s">
        <v>8</v>
      </c>
      <c r="D144" s="7" t="s">
        <v>11</v>
      </c>
      <c r="E144" s="7" t="s">
        <v>23</v>
      </c>
      <c r="F144" s="7" t="s">
        <v>13</v>
      </c>
      <c r="G144" s="7" t="s">
        <v>14</v>
      </c>
    </row>
    <row r="145" spans="1:7">
      <c r="A145" s="7">
        <v>601020308</v>
      </c>
      <c r="B145" s="7" t="s">
        <v>7</v>
      </c>
      <c r="C145" s="7" t="s">
        <v>8</v>
      </c>
      <c r="D145" s="7" t="s">
        <v>11</v>
      </c>
      <c r="E145" s="7" t="s">
        <v>23</v>
      </c>
      <c r="F145" s="7" t="s">
        <v>13</v>
      </c>
      <c r="G145" s="7" t="s">
        <v>14</v>
      </c>
    </row>
    <row r="146" spans="1:7">
      <c r="A146" s="7">
        <v>601020309</v>
      </c>
      <c r="B146" s="7" t="s">
        <v>7</v>
      </c>
      <c r="C146" s="7" t="s">
        <v>8</v>
      </c>
      <c r="D146" s="7" t="s">
        <v>11</v>
      </c>
      <c r="E146" s="7" t="s">
        <v>23</v>
      </c>
      <c r="F146" s="7" t="s">
        <v>13</v>
      </c>
      <c r="G146" s="7" t="s">
        <v>14</v>
      </c>
    </row>
    <row r="147" spans="1:7">
      <c r="A147" s="7">
        <v>601020310</v>
      </c>
      <c r="B147" s="7" t="s">
        <v>7</v>
      </c>
      <c r="C147" s="7" t="s">
        <v>8</v>
      </c>
      <c r="D147" s="7" t="s">
        <v>11</v>
      </c>
      <c r="E147" s="7" t="s">
        <v>23</v>
      </c>
      <c r="F147" s="7" t="s">
        <v>13</v>
      </c>
      <c r="G147" s="7" t="s">
        <v>14</v>
      </c>
    </row>
    <row r="148" spans="1:7">
      <c r="A148" s="7">
        <v>601020311</v>
      </c>
      <c r="B148" s="7" t="s">
        <v>7</v>
      </c>
      <c r="C148" s="7" t="s">
        <v>8</v>
      </c>
      <c r="D148" s="7" t="s">
        <v>11</v>
      </c>
      <c r="E148" s="7" t="s">
        <v>23</v>
      </c>
      <c r="F148" s="7" t="s">
        <v>13</v>
      </c>
      <c r="G148" s="7" t="s">
        <v>14</v>
      </c>
    </row>
    <row r="149" spans="1:7">
      <c r="A149" s="7">
        <v>601020312</v>
      </c>
      <c r="B149" s="7" t="s">
        <v>7</v>
      </c>
      <c r="C149" s="7" t="s">
        <v>8</v>
      </c>
      <c r="D149" s="7" t="s">
        <v>11</v>
      </c>
      <c r="E149" s="7" t="s">
        <v>23</v>
      </c>
      <c r="F149" s="7" t="s">
        <v>13</v>
      </c>
      <c r="G149" s="7" t="s">
        <v>14</v>
      </c>
    </row>
    <row r="150" spans="1:7">
      <c r="A150" s="7">
        <v>601020344</v>
      </c>
      <c r="B150" s="7" t="s">
        <v>7</v>
      </c>
      <c r="C150" s="7" t="s">
        <v>8</v>
      </c>
      <c r="D150" s="7" t="s">
        <v>11</v>
      </c>
      <c r="E150" s="7" t="s">
        <v>23</v>
      </c>
      <c r="F150" s="7" t="s">
        <v>13</v>
      </c>
      <c r="G150" s="7" t="s">
        <v>14</v>
      </c>
    </row>
    <row r="151" spans="1:7">
      <c r="A151" s="7">
        <v>601020345</v>
      </c>
      <c r="B151" s="7" t="s">
        <v>7</v>
      </c>
      <c r="C151" s="7" t="s">
        <v>8</v>
      </c>
      <c r="D151" s="7" t="s">
        <v>11</v>
      </c>
      <c r="E151" s="7" t="s">
        <v>23</v>
      </c>
      <c r="F151" s="7" t="s">
        <v>13</v>
      </c>
      <c r="G151" s="7" t="s">
        <v>14</v>
      </c>
    </row>
    <row r="152" spans="1:7">
      <c r="A152" s="7">
        <v>601020400</v>
      </c>
      <c r="B152" s="7" t="s">
        <v>7</v>
      </c>
      <c r="C152" s="7" t="s">
        <v>8</v>
      </c>
      <c r="D152" s="7" t="s">
        <v>11</v>
      </c>
      <c r="E152" s="7" t="s">
        <v>23</v>
      </c>
      <c r="F152" s="7" t="s">
        <v>15</v>
      </c>
      <c r="G152" s="7" t="s">
        <v>16</v>
      </c>
    </row>
    <row r="153" spans="1:7">
      <c r="A153" s="7">
        <v>601020401</v>
      </c>
      <c r="B153" s="7" t="s">
        <v>7</v>
      </c>
      <c r="C153" s="7" t="s">
        <v>8</v>
      </c>
      <c r="D153" s="7" t="s">
        <v>11</v>
      </c>
      <c r="E153" s="7" t="s">
        <v>23</v>
      </c>
      <c r="F153" s="7" t="s">
        <v>15</v>
      </c>
      <c r="G153" s="7" t="s">
        <v>16</v>
      </c>
    </row>
    <row r="154" spans="1:7">
      <c r="A154" s="7">
        <v>601020402</v>
      </c>
      <c r="B154" s="7" t="s">
        <v>7</v>
      </c>
      <c r="C154" s="7" t="s">
        <v>8</v>
      </c>
      <c r="D154" s="7" t="s">
        <v>11</v>
      </c>
      <c r="E154" s="7" t="s">
        <v>23</v>
      </c>
      <c r="F154" s="7" t="s">
        <v>15</v>
      </c>
      <c r="G154" s="7" t="s">
        <v>16</v>
      </c>
    </row>
    <row r="155" spans="1:7">
      <c r="A155" s="7">
        <v>601020403</v>
      </c>
      <c r="B155" s="7" t="s">
        <v>7</v>
      </c>
      <c r="C155" s="7" t="s">
        <v>8</v>
      </c>
      <c r="D155" s="7" t="s">
        <v>11</v>
      </c>
      <c r="E155" s="7" t="s">
        <v>23</v>
      </c>
      <c r="F155" s="7" t="s">
        <v>15</v>
      </c>
      <c r="G155" s="7" t="s">
        <v>16</v>
      </c>
    </row>
    <row r="156" spans="1:7">
      <c r="A156" s="7">
        <v>601020404</v>
      </c>
      <c r="B156" s="7" t="s">
        <v>7</v>
      </c>
      <c r="C156" s="7" t="s">
        <v>8</v>
      </c>
      <c r="D156" s="7" t="s">
        <v>11</v>
      </c>
      <c r="E156" s="7" t="s">
        <v>23</v>
      </c>
      <c r="F156" s="7" t="s">
        <v>15</v>
      </c>
      <c r="G156" s="7" t="s">
        <v>16</v>
      </c>
    </row>
    <row r="157" spans="1:7">
      <c r="A157" s="7">
        <v>601020405</v>
      </c>
      <c r="B157" s="8" t="s">
        <v>7</v>
      </c>
      <c r="C157" s="8" t="s">
        <v>8</v>
      </c>
      <c r="D157" s="8" t="s">
        <v>11</v>
      </c>
      <c r="E157" s="8" t="s">
        <v>23</v>
      </c>
      <c r="F157" s="8" t="s">
        <v>15</v>
      </c>
      <c r="G157" s="8" t="s">
        <v>16</v>
      </c>
    </row>
    <row r="158" spans="1:7">
      <c r="A158" s="7">
        <v>601020406</v>
      </c>
      <c r="B158" s="8" t="s">
        <v>7</v>
      </c>
      <c r="C158" s="8" t="s">
        <v>8</v>
      </c>
      <c r="D158" s="8" t="s">
        <v>11</v>
      </c>
      <c r="E158" s="8" t="s">
        <v>23</v>
      </c>
      <c r="F158" s="8" t="s">
        <v>15</v>
      </c>
      <c r="G158" s="8" t="s">
        <v>16</v>
      </c>
    </row>
    <row r="159" spans="1:7">
      <c r="A159" s="7">
        <v>601020407</v>
      </c>
      <c r="B159" s="7" t="s">
        <v>7</v>
      </c>
      <c r="C159" s="7" t="s">
        <v>8</v>
      </c>
      <c r="D159" s="7" t="s">
        <v>11</v>
      </c>
      <c r="E159" s="7" t="s">
        <v>23</v>
      </c>
      <c r="F159" s="7" t="s">
        <v>15</v>
      </c>
      <c r="G159" s="7" t="s">
        <v>16</v>
      </c>
    </row>
    <row r="160" spans="1:7">
      <c r="A160" s="7">
        <v>601020408</v>
      </c>
      <c r="B160" s="7" t="s">
        <v>7</v>
      </c>
      <c r="C160" s="7" t="s">
        <v>8</v>
      </c>
      <c r="D160" s="7" t="s">
        <v>11</v>
      </c>
      <c r="E160" s="7" t="s">
        <v>23</v>
      </c>
      <c r="F160" s="7" t="s">
        <v>15</v>
      </c>
      <c r="G160" s="7" t="s">
        <v>16</v>
      </c>
    </row>
    <row r="161" spans="1:7">
      <c r="A161" s="7">
        <v>601020409</v>
      </c>
      <c r="B161" s="7" t="s">
        <v>7</v>
      </c>
      <c r="C161" s="7" t="s">
        <v>8</v>
      </c>
      <c r="D161" s="7" t="s">
        <v>11</v>
      </c>
      <c r="E161" s="7" t="s">
        <v>23</v>
      </c>
      <c r="F161" s="7" t="s">
        <v>15</v>
      </c>
      <c r="G161" s="7" t="s">
        <v>16</v>
      </c>
    </row>
    <row r="162" spans="1:7">
      <c r="A162" s="7">
        <v>601020410</v>
      </c>
      <c r="B162" s="7" t="s">
        <v>7</v>
      </c>
      <c r="C162" s="7" t="s">
        <v>8</v>
      </c>
      <c r="D162" s="7" t="s">
        <v>11</v>
      </c>
      <c r="E162" s="7" t="s">
        <v>23</v>
      </c>
      <c r="F162" s="7" t="s">
        <v>15</v>
      </c>
      <c r="G162" s="7" t="s">
        <v>16</v>
      </c>
    </row>
    <row r="163" spans="1:7">
      <c r="A163" s="7">
        <v>601020411</v>
      </c>
      <c r="B163" s="7" t="s">
        <v>7</v>
      </c>
      <c r="C163" s="7" t="s">
        <v>8</v>
      </c>
      <c r="D163" s="7" t="s">
        <v>11</v>
      </c>
      <c r="E163" s="7" t="s">
        <v>23</v>
      </c>
      <c r="F163" s="7" t="s">
        <v>15</v>
      </c>
      <c r="G163" s="7" t="s">
        <v>16</v>
      </c>
    </row>
    <row r="164" spans="1:7">
      <c r="A164" s="7">
        <v>601020412</v>
      </c>
      <c r="B164" s="7" t="s">
        <v>7</v>
      </c>
      <c r="C164" s="7" t="s">
        <v>8</v>
      </c>
      <c r="D164" s="7" t="s">
        <v>11</v>
      </c>
      <c r="E164" s="7" t="s">
        <v>23</v>
      </c>
      <c r="F164" s="7" t="s">
        <v>15</v>
      </c>
      <c r="G164" s="7" t="s">
        <v>16</v>
      </c>
    </row>
    <row r="165" spans="1:7">
      <c r="A165" s="7">
        <v>601020444</v>
      </c>
      <c r="B165" s="7" t="s">
        <v>7</v>
      </c>
      <c r="C165" s="7" t="s">
        <v>8</v>
      </c>
      <c r="D165" s="7" t="s">
        <v>11</v>
      </c>
      <c r="E165" s="7" t="s">
        <v>23</v>
      </c>
      <c r="F165" s="7" t="s">
        <v>15</v>
      </c>
      <c r="G165" s="7" t="s">
        <v>16</v>
      </c>
    </row>
    <row r="166" spans="1:7">
      <c r="A166" s="7">
        <v>601020445</v>
      </c>
      <c r="B166" s="7" t="s">
        <v>7</v>
      </c>
      <c r="C166" s="7" t="s">
        <v>8</v>
      </c>
      <c r="D166" s="7" t="s">
        <v>11</v>
      </c>
      <c r="E166" s="7" t="s">
        <v>23</v>
      </c>
      <c r="F166" s="7" t="s">
        <v>15</v>
      </c>
      <c r="G166" s="7" t="s">
        <v>16</v>
      </c>
    </row>
    <row r="167" spans="1:7">
      <c r="A167" s="7">
        <v>601020500</v>
      </c>
      <c r="B167" s="7" t="s">
        <v>7</v>
      </c>
      <c r="C167" s="7" t="s">
        <v>8</v>
      </c>
      <c r="D167" s="7" t="s">
        <v>11</v>
      </c>
      <c r="E167" s="7" t="s">
        <v>23</v>
      </c>
      <c r="F167" s="7" t="s">
        <v>17</v>
      </c>
      <c r="G167" s="7" t="s">
        <v>18</v>
      </c>
    </row>
    <row r="168" spans="1:7">
      <c r="A168" s="7">
        <v>601020501</v>
      </c>
      <c r="B168" s="8" t="s">
        <v>7</v>
      </c>
      <c r="C168" s="8" t="s">
        <v>8</v>
      </c>
      <c r="D168" s="8" t="s">
        <v>11</v>
      </c>
      <c r="E168" s="8" t="s">
        <v>23</v>
      </c>
      <c r="F168" s="8" t="s">
        <v>17</v>
      </c>
      <c r="G168" s="8" t="s">
        <v>18</v>
      </c>
    </row>
    <row r="169" spans="1:7">
      <c r="A169" s="7">
        <v>601020502</v>
      </c>
      <c r="B169" s="7" t="s">
        <v>7</v>
      </c>
      <c r="C169" s="7" t="s">
        <v>8</v>
      </c>
      <c r="D169" s="7" t="s">
        <v>11</v>
      </c>
      <c r="E169" s="7" t="s">
        <v>23</v>
      </c>
      <c r="F169" s="7" t="s">
        <v>17</v>
      </c>
      <c r="G169" s="7" t="s">
        <v>18</v>
      </c>
    </row>
    <row r="170" spans="1:7">
      <c r="A170" s="7">
        <v>601020503</v>
      </c>
      <c r="B170" s="7" t="s">
        <v>7</v>
      </c>
      <c r="C170" s="7" t="s">
        <v>8</v>
      </c>
      <c r="D170" s="7" t="s">
        <v>11</v>
      </c>
      <c r="E170" s="7" t="s">
        <v>23</v>
      </c>
      <c r="F170" s="7" t="s">
        <v>17</v>
      </c>
      <c r="G170" s="7" t="s">
        <v>18</v>
      </c>
    </row>
    <row r="171" spans="1:7">
      <c r="A171" s="7">
        <v>601020504</v>
      </c>
      <c r="B171" s="7" t="s">
        <v>7</v>
      </c>
      <c r="C171" s="7" t="s">
        <v>8</v>
      </c>
      <c r="D171" s="7" t="s">
        <v>11</v>
      </c>
      <c r="E171" s="7" t="s">
        <v>23</v>
      </c>
      <c r="F171" s="7" t="s">
        <v>17</v>
      </c>
      <c r="G171" s="7" t="s">
        <v>18</v>
      </c>
    </row>
    <row r="172" spans="1:7">
      <c r="A172" s="7">
        <v>601020505</v>
      </c>
      <c r="B172" s="7" t="s">
        <v>7</v>
      </c>
      <c r="C172" s="7" t="s">
        <v>8</v>
      </c>
      <c r="D172" s="7" t="s">
        <v>11</v>
      </c>
      <c r="E172" s="7" t="s">
        <v>23</v>
      </c>
      <c r="F172" s="7" t="s">
        <v>17</v>
      </c>
      <c r="G172" s="7" t="s">
        <v>18</v>
      </c>
    </row>
    <row r="173" spans="1:7">
      <c r="A173" s="7">
        <v>601020506</v>
      </c>
      <c r="B173" s="8" t="s">
        <v>7</v>
      </c>
      <c r="C173" s="8" t="s">
        <v>8</v>
      </c>
      <c r="D173" s="8" t="s">
        <v>11</v>
      </c>
      <c r="E173" s="8" t="s">
        <v>23</v>
      </c>
      <c r="F173" s="8" t="s">
        <v>17</v>
      </c>
      <c r="G173" s="8" t="s">
        <v>18</v>
      </c>
    </row>
    <row r="174" spans="1:7">
      <c r="A174" s="7">
        <v>601020507</v>
      </c>
      <c r="B174" s="7" t="s">
        <v>7</v>
      </c>
      <c r="C174" s="7" t="s">
        <v>8</v>
      </c>
      <c r="D174" s="7" t="s">
        <v>11</v>
      </c>
      <c r="E174" s="7" t="s">
        <v>23</v>
      </c>
      <c r="F174" s="7" t="s">
        <v>17</v>
      </c>
      <c r="G174" s="7" t="s">
        <v>18</v>
      </c>
    </row>
    <row r="175" spans="1:7">
      <c r="A175" s="7">
        <v>601020508</v>
      </c>
      <c r="B175" s="7" t="s">
        <v>7</v>
      </c>
      <c r="C175" s="7" t="s">
        <v>8</v>
      </c>
      <c r="D175" s="7" t="s">
        <v>11</v>
      </c>
      <c r="E175" s="7" t="s">
        <v>23</v>
      </c>
      <c r="F175" s="7" t="s">
        <v>17</v>
      </c>
      <c r="G175" s="7" t="s">
        <v>18</v>
      </c>
    </row>
    <row r="176" spans="1:7">
      <c r="A176" s="7">
        <v>601020509</v>
      </c>
      <c r="B176" s="7" t="s">
        <v>7</v>
      </c>
      <c r="C176" s="7" t="s">
        <v>8</v>
      </c>
      <c r="D176" s="7" t="s">
        <v>11</v>
      </c>
      <c r="E176" s="7" t="s">
        <v>23</v>
      </c>
      <c r="F176" s="7" t="s">
        <v>17</v>
      </c>
      <c r="G176" s="7" t="s">
        <v>18</v>
      </c>
    </row>
    <row r="177" spans="1:7">
      <c r="A177" s="7">
        <v>601020510</v>
      </c>
      <c r="B177" s="7" t="s">
        <v>7</v>
      </c>
      <c r="C177" s="7" t="s">
        <v>8</v>
      </c>
      <c r="D177" s="7" t="s">
        <v>11</v>
      </c>
      <c r="E177" s="7" t="s">
        <v>23</v>
      </c>
      <c r="F177" s="7" t="s">
        <v>17</v>
      </c>
      <c r="G177" s="7" t="s">
        <v>18</v>
      </c>
    </row>
    <row r="178" spans="1:7">
      <c r="A178" s="7">
        <v>601020511</v>
      </c>
      <c r="B178" s="7" t="s">
        <v>7</v>
      </c>
      <c r="C178" s="7" t="s">
        <v>8</v>
      </c>
      <c r="D178" s="7" t="s">
        <v>11</v>
      </c>
      <c r="E178" s="7" t="s">
        <v>23</v>
      </c>
      <c r="F178" s="7" t="s">
        <v>17</v>
      </c>
      <c r="G178" s="7" t="s">
        <v>18</v>
      </c>
    </row>
    <row r="179" spans="1:7">
      <c r="A179" s="7">
        <v>601020512</v>
      </c>
      <c r="B179" s="8" t="s">
        <v>7</v>
      </c>
      <c r="C179" s="8" t="s">
        <v>8</v>
      </c>
      <c r="D179" s="8" t="s">
        <v>11</v>
      </c>
      <c r="E179" s="8" t="s">
        <v>23</v>
      </c>
      <c r="F179" s="8" t="s">
        <v>17</v>
      </c>
      <c r="G179" s="8" t="s">
        <v>18</v>
      </c>
    </row>
    <row r="180" spans="1:7">
      <c r="A180" s="7">
        <v>601020544</v>
      </c>
      <c r="B180" s="7" t="s">
        <v>7</v>
      </c>
      <c r="C180" s="7" t="s">
        <v>8</v>
      </c>
      <c r="D180" s="7" t="s">
        <v>11</v>
      </c>
      <c r="E180" s="7" t="s">
        <v>23</v>
      </c>
      <c r="F180" s="7" t="s">
        <v>17</v>
      </c>
      <c r="G180" s="7" t="s">
        <v>18</v>
      </c>
    </row>
    <row r="181" spans="1:7">
      <c r="A181" s="7">
        <v>601020545</v>
      </c>
      <c r="B181" s="7" t="s">
        <v>7</v>
      </c>
      <c r="C181" s="7" t="s">
        <v>8</v>
      </c>
      <c r="D181" s="7" t="s">
        <v>11</v>
      </c>
      <c r="E181" s="7" t="s">
        <v>23</v>
      </c>
      <c r="F181" s="7" t="s">
        <v>17</v>
      </c>
      <c r="G181" s="7" t="s">
        <v>18</v>
      </c>
    </row>
    <row r="182" spans="1:7">
      <c r="A182" s="7">
        <v>601020600</v>
      </c>
      <c r="B182" s="7" t="s">
        <v>7</v>
      </c>
      <c r="C182" s="7" t="s">
        <v>8</v>
      </c>
      <c r="D182" s="7" t="s">
        <v>11</v>
      </c>
      <c r="E182" s="7" t="s">
        <v>23</v>
      </c>
      <c r="F182" s="7" t="s">
        <v>19</v>
      </c>
      <c r="G182" s="7" t="s">
        <v>20</v>
      </c>
    </row>
    <row r="183" spans="1:7">
      <c r="A183" s="7">
        <v>601020601</v>
      </c>
      <c r="B183" s="7" t="s">
        <v>7</v>
      </c>
      <c r="C183" s="7" t="s">
        <v>8</v>
      </c>
      <c r="D183" s="7" t="s">
        <v>11</v>
      </c>
      <c r="E183" s="7" t="s">
        <v>23</v>
      </c>
      <c r="F183" s="7" t="s">
        <v>19</v>
      </c>
      <c r="G183" s="7" t="s">
        <v>20</v>
      </c>
    </row>
    <row r="184" spans="1:7">
      <c r="A184" s="7">
        <v>601020602</v>
      </c>
      <c r="B184" s="7" t="s">
        <v>7</v>
      </c>
      <c r="C184" s="7" t="s">
        <v>8</v>
      </c>
      <c r="D184" s="7" t="s">
        <v>11</v>
      </c>
      <c r="E184" s="7" t="s">
        <v>23</v>
      </c>
      <c r="F184" s="7" t="s">
        <v>19</v>
      </c>
      <c r="G184" s="7" t="s">
        <v>20</v>
      </c>
    </row>
    <row r="185" spans="1:7">
      <c r="A185" s="7">
        <v>601020603</v>
      </c>
      <c r="B185" s="7" t="s">
        <v>7</v>
      </c>
      <c r="C185" s="7" t="s">
        <v>8</v>
      </c>
      <c r="D185" s="7" t="s">
        <v>11</v>
      </c>
      <c r="E185" s="7" t="s">
        <v>23</v>
      </c>
      <c r="F185" s="7" t="s">
        <v>19</v>
      </c>
      <c r="G185" s="7" t="s">
        <v>20</v>
      </c>
    </row>
    <row r="186" spans="1:7">
      <c r="A186" s="7">
        <v>601020604</v>
      </c>
      <c r="B186" s="7" t="s">
        <v>7</v>
      </c>
      <c r="C186" s="7" t="s">
        <v>8</v>
      </c>
      <c r="D186" s="7" t="s">
        <v>11</v>
      </c>
      <c r="E186" s="7" t="s">
        <v>23</v>
      </c>
      <c r="F186" s="7" t="s">
        <v>19</v>
      </c>
      <c r="G186" s="7" t="s">
        <v>20</v>
      </c>
    </row>
    <row r="187" spans="1:7">
      <c r="A187" s="7">
        <v>601020605</v>
      </c>
      <c r="B187" s="7" t="s">
        <v>7</v>
      </c>
      <c r="C187" s="7" t="s">
        <v>8</v>
      </c>
      <c r="D187" s="7" t="s">
        <v>11</v>
      </c>
      <c r="E187" s="7" t="s">
        <v>23</v>
      </c>
      <c r="F187" s="7" t="s">
        <v>19</v>
      </c>
      <c r="G187" s="7" t="s">
        <v>20</v>
      </c>
    </row>
    <row r="188" spans="1:7">
      <c r="A188" s="7">
        <v>601020606</v>
      </c>
      <c r="B188" s="7" t="s">
        <v>7</v>
      </c>
      <c r="C188" s="7" t="s">
        <v>8</v>
      </c>
      <c r="D188" s="7" t="s">
        <v>11</v>
      </c>
      <c r="E188" s="7" t="s">
        <v>23</v>
      </c>
      <c r="F188" s="7" t="s">
        <v>19</v>
      </c>
      <c r="G188" s="7" t="s">
        <v>20</v>
      </c>
    </row>
    <row r="189" spans="1:7">
      <c r="A189" s="7">
        <v>601020607</v>
      </c>
      <c r="B189" s="8" t="s">
        <v>7</v>
      </c>
      <c r="C189" s="8" t="s">
        <v>8</v>
      </c>
      <c r="D189" s="8" t="s">
        <v>11</v>
      </c>
      <c r="E189" s="8" t="s">
        <v>23</v>
      </c>
      <c r="F189" s="8" t="s">
        <v>19</v>
      </c>
      <c r="G189" s="8" t="s">
        <v>20</v>
      </c>
    </row>
    <row r="190" spans="1:7">
      <c r="A190" s="7">
        <v>601020608</v>
      </c>
      <c r="B190" s="7" t="s">
        <v>7</v>
      </c>
      <c r="C190" s="7" t="s">
        <v>8</v>
      </c>
      <c r="D190" s="7" t="s">
        <v>11</v>
      </c>
      <c r="E190" s="7" t="s">
        <v>23</v>
      </c>
      <c r="F190" s="7" t="s">
        <v>19</v>
      </c>
      <c r="G190" s="7" t="s">
        <v>20</v>
      </c>
    </row>
    <row r="191" spans="1:7">
      <c r="A191" s="7">
        <v>601020609</v>
      </c>
      <c r="B191" s="7" t="s">
        <v>7</v>
      </c>
      <c r="C191" s="7" t="s">
        <v>8</v>
      </c>
      <c r="D191" s="7" t="s">
        <v>11</v>
      </c>
      <c r="E191" s="7" t="s">
        <v>23</v>
      </c>
      <c r="F191" s="7" t="s">
        <v>19</v>
      </c>
      <c r="G191" s="7" t="s">
        <v>20</v>
      </c>
    </row>
    <row r="192" spans="1:7">
      <c r="A192" s="7">
        <v>601020610</v>
      </c>
      <c r="B192" s="7" t="s">
        <v>7</v>
      </c>
      <c r="C192" s="7" t="s">
        <v>8</v>
      </c>
      <c r="D192" s="7" t="s">
        <v>11</v>
      </c>
      <c r="E192" s="7" t="s">
        <v>23</v>
      </c>
      <c r="F192" s="7" t="s">
        <v>19</v>
      </c>
      <c r="G192" s="7" t="s">
        <v>20</v>
      </c>
    </row>
    <row r="193" spans="1:7">
      <c r="A193" s="7">
        <v>601020611</v>
      </c>
      <c r="B193" s="7" t="s">
        <v>7</v>
      </c>
      <c r="C193" s="7" t="s">
        <v>8</v>
      </c>
      <c r="D193" s="7" t="s">
        <v>11</v>
      </c>
      <c r="E193" s="7" t="s">
        <v>23</v>
      </c>
      <c r="F193" s="7" t="s">
        <v>19</v>
      </c>
      <c r="G193" s="7" t="s">
        <v>20</v>
      </c>
    </row>
    <row r="194" spans="1:7">
      <c r="A194" s="7">
        <v>601020612</v>
      </c>
      <c r="B194" s="7" t="s">
        <v>7</v>
      </c>
      <c r="C194" s="7" t="s">
        <v>8</v>
      </c>
      <c r="D194" s="7" t="s">
        <v>11</v>
      </c>
      <c r="E194" s="7" t="s">
        <v>23</v>
      </c>
      <c r="F194" s="7" t="s">
        <v>19</v>
      </c>
      <c r="G194" s="7" t="s">
        <v>20</v>
      </c>
    </row>
    <row r="195" spans="1:7">
      <c r="A195" s="7">
        <v>601020644</v>
      </c>
      <c r="B195" s="7" t="s">
        <v>7</v>
      </c>
      <c r="C195" s="7" t="s">
        <v>8</v>
      </c>
      <c r="D195" s="7" t="s">
        <v>11</v>
      </c>
      <c r="E195" s="7" t="s">
        <v>23</v>
      </c>
      <c r="F195" s="7" t="s">
        <v>19</v>
      </c>
      <c r="G195" s="7" t="s">
        <v>20</v>
      </c>
    </row>
    <row r="196" spans="1:7">
      <c r="A196" s="7">
        <v>601020645</v>
      </c>
      <c r="B196" s="7" t="s">
        <v>7</v>
      </c>
      <c r="C196" s="7" t="s">
        <v>8</v>
      </c>
      <c r="D196" s="7" t="s">
        <v>11</v>
      </c>
      <c r="E196" s="7" t="s">
        <v>23</v>
      </c>
      <c r="F196" s="7" t="s">
        <v>19</v>
      </c>
      <c r="G196" s="7" t="s">
        <v>20</v>
      </c>
    </row>
    <row r="197" spans="1:7">
      <c r="A197" s="7">
        <v>601020700</v>
      </c>
      <c r="B197" s="7" t="s">
        <v>7</v>
      </c>
      <c r="C197" s="7" t="s">
        <v>8</v>
      </c>
      <c r="D197" s="7" t="s">
        <v>11</v>
      </c>
      <c r="E197" s="7" t="s">
        <v>23</v>
      </c>
      <c r="F197" s="7" t="s">
        <v>21</v>
      </c>
      <c r="G197" s="7" t="s">
        <v>22</v>
      </c>
    </row>
    <row r="198" spans="1:7">
      <c r="A198" s="7">
        <v>601020701</v>
      </c>
      <c r="B198" s="7" t="s">
        <v>7</v>
      </c>
      <c r="C198" s="7" t="s">
        <v>8</v>
      </c>
      <c r="D198" s="7" t="s">
        <v>11</v>
      </c>
      <c r="E198" s="7" t="s">
        <v>23</v>
      </c>
      <c r="F198" s="7" t="s">
        <v>21</v>
      </c>
      <c r="G198" s="7" t="s">
        <v>22</v>
      </c>
    </row>
    <row r="199" spans="1:7">
      <c r="A199" s="7">
        <v>601020702</v>
      </c>
      <c r="B199" s="7" t="s">
        <v>7</v>
      </c>
      <c r="C199" s="7" t="s">
        <v>8</v>
      </c>
      <c r="D199" s="7" t="s">
        <v>11</v>
      </c>
      <c r="E199" s="7" t="s">
        <v>23</v>
      </c>
      <c r="F199" s="7" t="s">
        <v>21</v>
      </c>
      <c r="G199" s="7" t="s">
        <v>22</v>
      </c>
    </row>
    <row r="200" spans="1:7">
      <c r="A200" s="7">
        <v>601020703</v>
      </c>
      <c r="B200" s="7" t="s">
        <v>7</v>
      </c>
      <c r="C200" s="7" t="s">
        <v>8</v>
      </c>
      <c r="D200" s="7" t="s">
        <v>11</v>
      </c>
      <c r="E200" s="7" t="s">
        <v>23</v>
      </c>
      <c r="F200" s="7" t="s">
        <v>21</v>
      </c>
      <c r="G200" s="7" t="s">
        <v>22</v>
      </c>
    </row>
    <row r="201" spans="1:7">
      <c r="A201" s="7">
        <v>601020704</v>
      </c>
      <c r="B201" s="7" t="s">
        <v>7</v>
      </c>
      <c r="C201" s="7" t="s">
        <v>8</v>
      </c>
      <c r="D201" s="7" t="s">
        <v>11</v>
      </c>
      <c r="E201" s="7" t="s">
        <v>23</v>
      </c>
      <c r="F201" s="7" t="s">
        <v>21</v>
      </c>
      <c r="G201" s="7" t="s">
        <v>22</v>
      </c>
    </row>
    <row r="202" spans="1:7">
      <c r="A202" s="7">
        <v>601020705</v>
      </c>
      <c r="B202" s="7" t="s">
        <v>7</v>
      </c>
      <c r="C202" s="7" t="s">
        <v>8</v>
      </c>
      <c r="D202" s="7" t="s">
        <v>11</v>
      </c>
      <c r="E202" s="7" t="s">
        <v>23</v>
      </c>
      <c r="F202" s="7" t="s">
        <v>21</v>
      </c>
      <c r="G202" s="7" t="s">
        <v>22</v>
      </c>
    </row>
    <row r="203" spans="1:7">
      <c r="A203" s="7">
        <v>601020706</v>
      </c>
      <c r="B203" s="8" t="s">
        <v>7</v>
      </c>
      <c r="C203" s="8" t="s">
        <v>8</v>
      </c>
      <c r="D203" s="8" t="s">
        <v>11</v>
      </c>
      <c r="E203" s="8" t="s">
        <v>23</v>
      </c>
      <c r="F203" s="8" t="s">
        <v>21</v>
      </c>
      <c r="G203" s="8" t="s">
        <v>22</v>
      </c>
    </row>
    <row r="204" spans="1:7">
      <c r="A204" s="7">
        <v>601020707</v>
      </c>
      <c r="B204" s="7" t="s">
        <v>7</v>
      </c>
      <c r="C204" s="7" t="s">
        <v>8</v>
      </c>
      <c r="D204" s="7" t="s">
        <v>11</v>
      </c>
      <c r="E204" s="7" t="s">
        <v>23</v>
      </c>
      <c r="F204" s="7" t="s">
        <v>21</v>
      </c>
      <c r="G204" s="7" t="s">
        <v>22</v>
      </c>
    </row>
    <row r="205" spans="1:7">
      <c r="A205" s="7">
        <v>601020708</v>
      </c>
      <c r="B205" s="8" t="s">
        <v>7</v>
      </c>
      <c r="C205" s="8" t="s">
        <v>8</v>
      </c>
      <c r="D205" s="8" t="s">
        <v>11</v>
      </c>
      <c r="E205" s="8" t="s">
        <v>23</v>
      </c>
      <c r="F205" s="8" t="s">
        <v>21</v>
      </c>
      <c r="G205" s="8" t="s">
        <v>22</v>
      </c>
    </row>
    <row r="206" spans="1:7">
      <c r="A206" s="7">
        <v>601020709</v>
      </c>
      <c r="B206" s="7" t="s">
        <v>7</v>
      </c>
      <c r="C206" s="7" t="s">
        <v>8</v>
      </c>
      <c r="D206" s="7" t="s">
        <v>11</v>
      </c>
      <c r="E206" s="7" t="s">
        <v>23</v>
      </c>
      <c r="F206" s="7" t="s">
        <v>21</v>
      </c>
      <c r="G206" s="7" t="s">
        <v>22</v>
      </c>
    </row>
    <row r="207" spans="1:7">
      <c r="A207" s="7">
        <v>601020710</v>
      </c>
      <c r="B207" s="7" t="s">
        <v>7</v>
      </c>
      <c r="C207" s="7" t="s">
        <v>8</v>
      </c>
      <c r="D207" s="7" t="s">
        <v>11</v>
      </c>
      <c r="E207" s="7" t="s">
        <v>23</v>
      </c>
      <c r="F207" s="7" t="s">
        <v>21</v>
      </c>
      <c r="G207" s="7" t="s">
        <v>22</v>
      </c>
    </row>
    <row r="208" spans="1:7">
      <c r="A208" s="7">
        <v>601020711</v>
      </c>
      <c r="B208" s="7" t="s">
        <v>7</v>
      </c>
      <c r="C208" s="7" t="s">
        <v>8</v>
      </c>
      <c r="D208" s="7" t="s">
        <v>11</v>
      </c>
      <c r="E208" s="7" t="s">
        <v>23</v>
      </c>
      <c r="F208" s="7" t="s">
        <v>21</v>
      </c>
      <c r="G208" s="7" t="s">
        <v>22</v>
      </c>
    </row>
    <row r="209" spans="1:7">
      <c r="A209" s="7">
        <v>601020712</v>
      </c>
      <c r="B209" s="7" t="s">
        <v>7</v>
      </c>
      <c r="C209" s="7" t="s">
        <v>8</v>
      </c>
      <c r="D209" s="7" t="s">
        <v>11</v>
      </c>
      <c r="E209" s="7" t="s">
        <v>23</v>
      </c>
      <c r="F209" s="7" t="s">
        <v>21</v>
      </c>
      <c r="G209" s="7" t="s">
        <v>22</v>
      </c>
    </row>
    <row r="210" spans="1:7">
      <c r="A210" s="7">
        <v>601020744</v>
      </c>
      <c r="B210" s="7" t="s">
        <v>7</v>
      </c>
      <c r="C210" s="7" t="s">
        <v>8</v>
      </c>
      <c r="D210" s="7" t="s">
        <v>11</v>
      </c>
      <c r="E210" s="7" t="s">
        <v>23</v>
      </c>
      <c r="F210" s="7" t="s">
        <v>21</v>
      </c>
      <c r="G210" s="7" t="s">
        <v>22</v>
      </c>
    </row>
    <row r="211" spans="1:7">
      <c r="A211" s="7">
        <v>601020745</v>
      </c>
      <c r="B211" s="7" t="s">
        <v>7</v>
      </c>
      <c r="C211" s="7" t="s">
        <v>8</v>
      </c>
      <c r="D211" s="7" t="s">
        <v>11</v>
      </c>
      <c r="E211" s="7" t="s">
        <v>23</v>
      </c>
      <c r="F211" s="7" t="s">
        <v>21</v>
      </c>
      <c r="G211" s="7" t="s">
        <v>22</v>
      </c>
    </row>
    <row r="212" spans="1:7">
      <c r="A212" s="7">
        <v>601030100</v>
      </c>
      <c r="B212" s="8" t="s">
        <v>7</v>
      </c>
      <c r="C212" s="8" t="s">
        <v>8</v>
      </c>
      <c r="D212" s="8" t="s">
        <v>13</v>
      </c>
      <c r="E212" s="8" t="s">
        <v>24</v>
      </c>
      <c r="F212" s="8" t="s">
        <v>7</v>
      </c>
      <c r="G212" s="8" t="s">
        <v>10</v>
      </c>
    </row>
    <row r="213" spans="1:7">
      <c r="A213" s="7">
        <v>601030200</v>
      </c>
      <c r="B213" s="7" t="s">
        <v>7</v>
      </c>
      <c r="C213" s="7" t="s">
        <v>8</v>
      </c>
      <c r="D213" s="7" t="s">
        <v>13</v>
      </c>
      <c r="E213" s="7" t="s">
        <v>24</v>
      </c>
      <c r="F213" s="7" t="s">
        <v>11</v>
      </c>
      <c r="G213" s="7" t="s">
        <v>12</v>
      </c>
    </row>
    <row r="214" spans="1:7">
      <c r="A214" s="7">
        <v>601030300</v>
      </c>
      <c r="B214" s="7" t="s">
        <v>7</v>
      </c>
      <c r="C214" s="7" t="s">
        <v>8</v>
      </c>
      <c r="D214" s="7" t="s">
        <v>13</v>
      </c>
      <c r="E214" s="7" t="s">
        <v>24</v>
      </c>
      <c r="F214" s="7" t="s">
        <v>13</v>
      </c>
      <c r="G214" s="7" t="s">
        <v>14</v>
      </c>
    </row>
    <row r="215" spans="1:7">
      <c r="A215" s="7">
        <v>601030400</v>
      </c>
      <c r="B215" s="7" t="s">
        <v>7</v>
      </c>
      <c r="C215" s="7" t="s">
        <v>8</v>
      </c>
      <c r="D215" s="7" t="s">
        <v>13</v>
      </c>
      <c r="E215" s="7" t="s">
        <v>24</v>
      </c>
      <c r="F215" s="7" t="s">
        <v>15</v>
      </c>
      <c r="G215" s="7" t="s">
        <v>16</v>
      </c>
    </row>
    <row r="216" spans="1:7">
      <c r="A216" s="7">
        <v>601030500</v>
      </c>
      <c r="B216" s="7" t="s">
        <v>7</v>
      </c>
      <c r="C216" s="7" t="s">
        <v>8</v>
      </c>
      <c r="D216" s="7" t="s">
        <v>13</v>
      </c>
      <c r="E216" s="7" t="s">
        <v>24</v>
      </c>
      <c r="F216" s="7" t="s">
        <v>17</v>
      </c>
      <c r="G216" s="7" t="s">
        <v>18</v>
      </c>
    </row>
    <row r="217" spans="1:7">
      <c r="A217" s="7">
        <v>601030600</v>
      </c>
      <c r="B217" s="7" t="s">
        <v>7</v>
      </c>
      <c r="C217" s="7" t="s">
        <v>8</v>
      </c>
      <c r="D217" s="7" t="s">
        <v>13</v>
      </c>
      <c r="E217" s="7" t="s">
        <v>24</v>
      </c>
      <c r="F217" s="7" t="s">
        <v>19</v>
      </c>
      <c r="G217" s="7" t="s">
        <v>20</v>
      </c>
    </row>
    <row r="218" spans="1:7">
      <c r="A218" s="7">
        <v>601030700</v>
      </c>
      <c r="B218" s="8" t="s">
        <v>7</v>
      </c>
      <c r="C218" s="8" t="s">
        <v>8</v>
      </c>
      <c r="D218" s="8" t="s">
        <v>13</v>
      </c>
      <c r="E218" s="8" t="s">
        <v>24</v>
      </c>
      <c r="F218" s="8" t="s">
        <v>21</v>
      </c>
      <c r="G218" s="8" t="s">
        <v>22</v>
      </c>
    </row>
    <row r="219" spans="1:7">
      <c r="A219" s="7">
        <v>601040100</v>
      </c>
      <c r="B219" s="7" t="s">
        <v>7</v>
      </c>
      <c r="C219" s="7" t="s">
        <v>8</v>
      </c>
      <c r="D219" s="7" t="s">
        <v>15</v>
      </c>
      <c r="E219" s="7" t="s">
        <v>25</v>
      </c>
      <c r="F219" s="7" t="s">
        <v>7</v>
      </c>
      <c r="G219" s="7" t="s">
        <v>10</v>
      </c>
    </row>
    <row r="220" spans="1:7">
      <c r="A220" s="7">
        <v>601040200</v>
      </c>
      <c r="B220" s="7" t="s">
        <v>7</v>
      </c>
      <c r="C220" s="7" t="s">
        <v>8</v>
      </c>
      <c r="D220" s="7" t="s">
        <v>15</v>
      </c>
      <c r="E220" s="7" t="s">
        <v>25</v>
      </c>
      <c r="F220" s="7" t="s">
        <v>11</v>
      </c>
      <c r="G220" s="7" t="s">
        <v>12</v>
      </c>
    </row>
    <row r="221" spans="1:7">
      <c r="A221" s="7">
        <v>601040300</v>
      </c>
      <c r="B221" s="7" t="s">
        <v>7</v>
      </c>
      <c r="C221" s="7" t="s">
        <v>8</v>
      </c>
      <c r="D221" s="7" t="s">
        <v>15</v>
      </c>
      <c r="E221" s="7" t="s">
        <v>25</v>
      </c>
      <c r="F221" s="7" t="s">
        <v>13</v>
      </c>
      <c r="G221" s="7" t="s">
        <v>14</v>
      </c>
    </row>
    <row r="222" spans="1:7">
      <c r="A222" s="7">
        <v>601040400</v>
      </c>
      <c r="B222" s="8" t="s">
        <v>7</v>
      </c>
      <c r="C222" s="8" t="s">
        <v>8</v>
      </c>
      <c r="D222" s="8" t="s">
        <v>15</v>
      </c>
      <c r="E222" s="8" t="s">
        <v>25</v>
      </c>
      <c r="F222" s="8" t="s">
        <v>15</v>
      </c>
      <c r="G222" s="8" t="s">
        <v>16</v>
      </c>
    </row>
    <row r="223" spans="1:7">
      <c r="A223" s="7">
        <v>601040500</v>
      </c>
      <c r="B223" s="7" t="s">
        <v>7</v>
      </c>
      <c r="C223" s="7" t="s">
        <v>8</v>
      </c>
      <c r="D223" s="7" t="s">
        <v>15</v>
      </c>
      <c r="E223" s="7" t="s">
        <v>25</v>
      </c>
      <c r="F223" s="7" t="s">
        <v>17</v>
      </c>
      <c r="G223" s="7" t="s">
        <v>18</v>
      </c>
    </row>
    <row r="224" spans="1:7">
      <c r="A224" s="7">
        <v>601040600</v>
      </c>
      <c r="B224" s="7" t="s">
        <v>7</v>
      </c>
      <c r="C224" s="7" t="s">
        <v>8</v>
      </c>
      <c r="D224" s="7" t="s">
        <v>15</v>
      </c>
      <c r="E224" s="7" t="s">
        <v>25</v>
      </c>
      <c r="F224" s="7" t="s">
        <v>19</v>
      </c>
      <c r="G224" s="7" t="s">
        <v>20</v>
      </c>
    </row>
    <row r="225" spans="1:7">
      <c r="A225" s="7">
        <v>601040700</v>
      </c>
      <c r="B225" s="7" t="s">
        <v>7</v>
      </c>
      <c r="C225" s="7" t="s">
        <v>8</v>
      </c>
      <c r="D225" s="7" t="s">
        <v>15</v>
      </c>
      <c r="E225" s="7" t="s">
        <v>25</v>
      </c>
      <c r="F225" s="7" t="s">
        <v>21</v>
      </c>
      <c r="G225" s="7" t="s">
        <v>22</v>
      </c>
    </row>
    <row r="226" spans="1:7">
      <c r="A226" s="7">
        <v>601050100</v>
      </c>
      <c r="B226" s="7" t="s">
        <v>7</v>
      </c>
      <c r="C226" s="7" t="s">
        <v>8</v>
      </c>
      <c r="D226" s="7" t="s">
        <v>17</v>
      </c>
      <c r="E226" s="7" t="s">
        <v>26</v>
      </c>
      <c r="F226" s="7" t="s">
        <v>7</v>
      </c>
      <c r="G226" s="7" t="s">
        <v>10</v>
      </c>
    </row>
    <row r="227" spans="1:7">
      <c r="A227" s="7">
        <v>601050200</v>
      </c>
      <c r="B227" s="7" t="s">
        <v>7</v>
      </c>
      <c r="C227" s="7" t="s">
        <v>8</v>
      </c>
      <c r="D227" s="7" t="s">
        <v>17</v>
      </c>
      <c r="E227" s="7" t="s">
        <v>26</v>
      </c>
      <c r="F227" s="7" t="s">
        <v>11</v>
      </c>
      <c r="G227" s="7" t="s">
        <v>12</v>
      </c>
    </row>
    <row r="228" spans="1:7">
      <c r="A228" s="7">
        <v>601050300</v>
      </c>
      <c r="B228" s="7" t="s">
        <v>7</v>
      </c>
      <c r="C228" s="7" t="s">
        <v>8</v>
      </c>
      <c r="D228" s="7" t="s">
        <v>17</v>
      </c>
      <c r="E228" s="7" t="s">
        <v>26</v>
      </c>
      <c r="F228" s="7" t="s">
        <v>13</v>
      </c>
      <c r="G228" s="7" t="s">
        <v>14</v>
      </c>
    </row>
    <row r="229" spans="1:7">
      <c r="A229" s="7">
        <v>601050400</v>
      </c>
      <c r="B229" s="7" t="s">
        <v>7</v>
      </c>
      <c r="C229" s="7" t="s">
        <v>8</v>
      </c>
      <c r="D229" s="7" t="s">
        <v>17</v>
      </c>
      <c r="E229" s="7" t="s">
        <v>26</v>
      </c>
      <c r="F229" s="7" t="s">
        <v>15</v>
      </c>
      <c r="G229" s="7" t="s">
        <v>16</v>
      </c>
    </row>
    <row r="230" spans="1:7">
      <c r="A230" s="7">
        <v>601050500</v>
      </c>
      <c r="B230" s="7" t="s">
        <v>7</v>
      </c>
      <c r="C230" s="7" t="s">
        <v>8</v>
      </c>
      <c r="D230" s="7" t="s">
        <v>17</v>
      </c>
      <c r="E230" s="7" t="s">
        <v>26</v>
      </c>
      <c r="F230" s="7" t="s">
        <v>17</v>
      </c>
      <c r="G230" s="7" t="s">
        <v>18</v>
      </c>
    </row>
    <row r="231" spans="1:7">
      <c r="A231" s="7">
        <v>601050600</v>
      </c>
      <c r="B231" s="7" t="s">
        <v>7</v>
      </c>
      <c r="C231" s="7" t="s">
        <v>8</v>
      </c>
      <c r="D231" s="7" t="s">
        <v>17</v>
      </c>
      <c r="E231" s="7" t="s">
        <v>26</v>
      </c>
      <c r="F231" s="7" t="s">
        <v>19</v>
      </c>
      <c r="G231" s="7" t="s">
        <v>20</v>
      </c>
    </row>
    <row r="232" spans="1:7">
      <c r="A232" s="7">
        <v>601050700</v>
      </c>
      <c r="B232" s="7" t="s">
        <v>7</v>
      </c>
      <c r="C232" s="7" t="s">
        <v>8</v>
      </c>
      <c r="D232" s="7" t="s">
        <v>17</v>
      </c>
      <c r="E232" s="7" t="s">
        <v>26</v>
      </c>
      <c r="F232" s="7" t="s">
        <v>21</v>
      </c>
      <c r="G232" s="7" t="s">
        <v>22</v>
      </c>
    </row>
    <row r="233" spans="1:7">
      <c r="A233" s="7">
        <v>601060100</v>
      </c>
      <c r="B233" s="8" t="s">
        <v>7</v>
      </c>
      <c r="C233" s="8" t="s">
        <v>8</v>
      </c>
      <c r="D233" s="8" t="s">
        <v>19</v>
      </c>
      <c r="E233" s="8" t="s">
        <v>27</v>
      </c>
      <c r="F233" s="8" t="s">
        <v>7</v>
      </c>
      <c r="G233" s="8" t="s">
        <v>10</v>
      </c>
    </row>
    <row r="234" spans="1:7">
      <c r="A234" s="7">
        <v>601060101</v>
      </c>
      <c r="B234" s="7" t="s">
        <v>7</v>
      </c>
      <c r="C234" s="7" t="s">
        <v>8</v>
      </c>
      <c r="D234" s="7" t="s">
        <v>19</v>
      </c>
      <c r="E234" s="7" t="s">
        <v>27</v>
      </c>
      <c r="F234" s="7" t="s">
        <v>7</v>
      </c>
      <c r="G234" s="7" t="s">
        <v>10</v>
      </c>
    </row>
    <row r="235" spans="1:7">
      <c r="A235" s="7">
        <v>601060102</v>
      </c>
      <c r="B235" s="8" t="s">
        <v>7</v>
      </c>
      <c r="C235" s="8" t="s">
        <v>8</v>
      </c>
      <c r="D235" s="8" t="s">
        <v>19</v>
      </c>
      <c r="E235" s="8" t="s">
        <v>27</v>
      </c>
      <c r="F235" s="8" t="s">
        <v>7</v>
      </c>
      <c r="G235" s="8" t="s">
        <v>10</v>
      </c>
    </row>
    <row r="236" spans="1:7">
      <c r="A236" s="7">
        <v>601060103</v>
      </c>
      <c r="B236" s="7" t="s">
        <v>7</v>
      </c>
      <c r="C236" s="7" t="s">
        <v>8</v>
      </c>
      <c r="D236" s="7" t="s">
        <v>19</v>
      </c>
      <c r="E236" s="7" t="s">
        <v>27</v>
      </c>
      <c r="F236" s="7" t="s">
        <v>7</v>
      </c>
      <c r="G236" s="7" t="s">
        <v>10</v>
      </c>
    </row>
    <row r="237" spans="1:7">
      <c r="A237" s="7">
        <v>601060104</v>
      </c>
      <c r="B237" s="7" t="s">
        <v>7</v>
      </c>
      <c r="C237" s="7" t="s">
        <v>8</v>
      </c>
      <c r="D237" s="7" t="s">
        <v>19</v>
      </c>
      <c r="E237" s="7" t="s">
        <v>27</v>
      </c>
      <c r="F237" s="7" t="s">
        <v>7</v>
      </c>
      <c r="G237" s="7" t="s">
        <v>10</v>
      </c>
    </row>
    <row r="238" spans="1:7">
      <c r="A238" s="7">
        <v>601060105</v>
      </c>
      <c r="B238" s="7" t="s">
        <v>7</v>
      </c>
      <c r="C238" s="7" t="s">
        <v>8</v>
      </c>
      <c r="D238" s="7" t="s">
        <v>19</v>
      </c>
      <c r="E238" s="7" t="s">
        <v>27</v>
      </c>
      <c r="F238" s="7" t="s">
        <v>7</v>
      </c>
      <c r="G238" s="7" t="s">
        <v>10</v>
      </c>
    </row>
    <row r="239" spans="1:7">
      <c r="A239" s="7">
        <v>601060106</v>
      </c>
      <c r="B239" s="7" t="s">
        <v>7</v>
      </c>
      <c r="C239" s="7" t="s">
        <v>8</v>
      </c>
      <c r="D239" s="7" t="s">
        <v>19</v>
      </c>
      <c r="E239" s="7" t="s">
        <v>27</v>
      </c>
      <c r="F239" s="7" t="s">
        <v>7</v>
      </c>
      <c r="G239" s="7" t="s">
        <v>10</v>
      </c>
    </row>
    <row r="240" spans="1:7">
      <c r="A240" s="7">
        <v>601060107</v>
      </c>
      <c r="B240" s="7" t="s">
        <v>7</v>
      </c>
      <c r="C240" s="7" t="s">
        <v>8</v>
      </c>
      <c r="D240" s="7" t="s">
        <v>19</v>
      </c>
      <c r="E240" s="7" t="s">
        <v>27</v>
      </c>
      <c r="F240" s="7" t="s">
        <v>7</v>
      </c>
      <c r="G240" s="7" t="s">
        <v>10</v>
      </c>
    </row>
    <row r="241" spans="1:7">
      <c r="A241" s="7">
        <v>601060108</v>
      </c>
      <c r="B241" s="7" t="s">
        <v>7</v>
      </c>
      <c r="C241" s="7" t="s">
        <v>8</v>
      </c>
      <c r="D241" s="7" t="s">
        <v>19</v>
      </c>
      <c r="E241" s="7" t="s">
        <v>27</v>
      </c>
      <c r="F241" s="7" t="s">
        <v>7</v>
      </c>
      <c r="G241" s="7" t="s">
        <v>10</v>
      </c>
    </row>
    <row r="242" spans="1:7">
      <c r="A242" s="7">
        <v>601060109</v>
      </c>
      <c r="B242" s="8" t="s">
        <v>7</v>
      </c>
      <c r="C242" s="8" t="s">
        <v>8</v>
      </c>
      <c r="D242" s="8" t="s">
        <v>19</v>
      </c>
      <c r="E242" s="8" t="s">
        <v>27</v>
      </c>
      <c r="F242" s="8" t="s">
        <v>7</v>
      </c>
      <c r="G242" s="8" t="s">
        <v>10</v>
      </c>
    </row>
    <row r="243" spans="1:7">
      <c r="A243" s="7">
        <v>601060110</v>
      </c>
      <c r="B243" s="7" t="s">
        <v>7</v>
      </c>
      <c r="C243" s="7" t="s">
        <v>8</v>
      </c>
      <c r="D243" s="7" t="s">
        <v>19</v>
      </c>
      <c r="E243" s="7" t="s">
        <v>27</v>
      </c>
      <c r="F243" s="7" t="s">
        <v>7</v>
      </c>
      <c r="G243" s="7" t="s">
        <v>10</v>
      </c>
    </row>
    <row r="244" spans="1:7">
      <c r="A244" s="7">
        <v>601060111</v>
      </c>
      <c r="B244" s="7" t="s">
        <v>7</v>
      </c>
      <c r="C244" s="7" t="s">
        <v>8</v>
      </c>
      <c r="D244" s="7" t="s">
        <v>19</v>
      </c>
      <c r="E244" s="7" t="s">
        <v>27</v>
      </c>
      <c r="F244" s="7" t="s">
        <v>7</v>
      </c>
      <c r="G244" s="7" t="s">
        <v>10</v>
      </c>
    </row>
    <row r="245" spans="1:7">
      <c r="A245" s="7">
        <v>601060112</v>
      </c>
      <c r="B245" s="7" t="s">
        <v>7</v>
      </c>
      <c r="C245" s="7" t="s">
        <v>8</v>
      </c>
      <c r="D245" s="7" t="s">
        <v>19</v>
      </c>
      <c r="E245" s="7" t="s">
        <v>27</v>
      </c>
      <c r="F245" s="7" t="s">
        <v>7</v>
      </c>
      <c r="G245" s="7" t="s">
        <v>10</v>
      </c>
    </row>
    <row r="246" spans="1:7">
      <c r="A246" s="7">
        <v>601060144</v>
      </c>
      <c r="B246" s="7" t="s">
        <v>7</v>
      </c>
      <c r="C246" s="7" t="s">
        <v>8</v>
      </c>
      <c r="D246" s="7" t="s">
        <v>19</v>
      </c>
      <c r="E246" s="7" t="s">
        <v>27</v>
      </c>
      <c r="F246" s="7" t="s">
        <v>7</v>
      </c>
      <c r="G246" s="7" t="s">
        <v>10</v>
      </c>
    </row>
    <row r="247" spans="1:7">
      <c r="A247" s="7">
        <v>601060145</v>
      </c>
      <c r="B247" s="7" t="s">
        <v>7</v>
      </c>
      <c r="C247" s="7" t="s">
        <v>8</v>
      </c>
      <c r="D247" s="7" t="s">
        <v>19</v>
      </c>
      <c r="E247" s="7" t="s">
        <v>27</v>
      </c>
      <c r="F247" s="7" t="s">
        <v>7</v>
      </c>
      <c r="G247" s="7" t="s">
        <v>10</v>
      </c>
    </row>
    <row r="248" spans="1:7">
      <c r="A248" s="7">
        <v>601060200</v>
      </c>
      <c r="B248" s="7" t="s">
        <v>7</v>
      </c>
      <c r="C248" s="7" t="s">
        <v>8</v>
      </c>
      <c r="D248" s="7" t="s">
        <v>19</v>
      </c>
      <c r="E248" s="7" t="s">
        <v>27</v>
      </c>
      <c r="F248" s="7" t="s">
        <v>11</v>
      </c>
      <c r="G248" s="7" t="s">
        <v>12</v>
      </c>
    </row>
    <row r="249" spans="1:7">
      <c r="A249" s="7">
        <v>601060201</v>
      </c>
      <c r="B249" s="7" t="s">
        <v>7</v>
      </c>
      <c r="C249" s="7" t="s">
        <v>8</v>
      </c>
      <c r="D249" s="7" t="s">
        <v>19</v>
      </c>
      <c r="E249" s="7" t="s">
        <v>27</v>
      </c>
      <c r="F249" s="7" t="s">
        <v>11</v>
      </c>
      <c r="G249" s="7" t="s">
        <v>12</v>
      </c>
    </row>
    <row r="250" spans="1:7">
      <c r="A250" s="7">
        <v>601060202</v>
      </c>
      <c r="B250" s="7" t="s">
        <v>7</v>
      </c>
      <c r="C250" s="7" t="s">
        <v>8</v>
      </c>
      <c r="D250" s="7" t="s">
        <v>19</v>
      </c>
      <c r="E250" s="7" t="s">
        <v>27</v>
      </c>
      <c r="F250" s="7" t="s">
        <v>11</v>
      </c>
      <c r="G250" s="7" t="s">
        <v>12</v>
      </c>
    </row>
    <row r="251" spans="1:7">
      <c r="A251" s="7">
        <v>601060203</v>
      </c>
      <c r="B251" s="7" t="s">
        <v>7</v>
      </c>
      <c r="C251" s="7" t="s">
        <v>8</v>
      </c>
      <c r="D251" s="7" t="s">
        <v>19</v>
      </c>
      <c r="E251" s="7" t="s">
        <v>27</v>
      </c>
      <c r="F251" s="7" t="s">
        <v>11</v>
      </c>
      <c r="G251" s="7" t="s">
        <v>12</v>
      </c>
    </row>
    <row r="252" spans="1:7">
      <c r="A252" s="7">
        <v>601060204</v>
      </c>
      <c r="B252" s="7" t="s">
        <v>7</v>
      </c>
      <c r="C252" s="7" t="s">
        <v>8</v>
      </c>
      <c r="D252" s="7" t="s">
        <v>19</v>
      </c>
      <c r="E252" s="7" t="s">
        <v>27</v>
      </c>
      <c r="F252" s="7" t="s">
        <v>11</v>
      </c>
      <c r="G252" s="7" t="s">
        <v>12</v>
      </c>
    </row>
    <row r="253" spans="1:7">
      <c r="A253" s="7">
        <v>601060205</v>
      </c>
      <c r="B253" s="7" t="s">
        <v>7</v>
      </c>
      <c r="C253" s="7" t="s">
        <v>8</v>
      </c>
      <c r="D253" s="7" t="s">
        <v>19</v>
      </c>
      <c r="E253" s="7" t="s">
        <v>27</v>
      </c>
      <c r="F253" s="7" t="s">
        <v>11</v>
      </c>
      <c r="G253" s="7" t="s">
        <v>12</v>
      </c>
    </row>
    <row r="254" spans="1:7">
      <c r="A254" s="7">
        <v>601060206</v>
      </c>
      <c r="B254" s="7" t="s">
        <v>7</v>
      </c>
      <c r="C254" s="7" t="s">
        <v>8</v>
      </c>
      <c r="D254" s="7" t="s">
        <v>19</v>
      </c>
      <c r="E254" s="7" t="s">
        <v>27</v>
      </c>
      <c r="F254" s="7" t="s">
        <v>11</v>
      </c>
      <c r="G254" s="7" t="s">
        <v>12</v>
      </c>
    </row>
    <row r="255" spans="1:7">
      <c r="A255" s="7">
        <v>601060207</v>
      </c>
      <c r="B255" s="7" t="s">
        <v>7</v>
      </c>
      <c r="C255" s="7" t="s">
        <v>8</v>
      </c>
      <c r="D255" s="7" t="s">
        <v>19</v>
      </c>
      <c r="E255" s="7" t="s">
        <v>27</v>
      </c>
      <c r="F255" s="7" t="s">
        <v>11</v>
      </c>
      <c r="G255" s="7" t="s">
        <v>12</v>
      </c>
    </row>
    <row r="256" spans="1:7">
      <c r="A256" s="7">
        <v>601060208</v>
      </c>
      <c r="B256" s="7" t="s">
        <v>7</v>
      </c>
      <c r="C256" s="7" t="s">
        <v>8</v>
      </c>
      <c r="D256" s="7" t="s">
        <v>19</v>
      </c>
      <c r="E256" s="7" t="s">
        <v>27</v>
      </c>
      <c r="F256" s="7" t="s">
        <v>11</v>
      </c>
      <c r="G256" s="7" t="s">
        <v>12</v>
      </c>
    </row>
    <row r="257" spans="1:7">
      <c r="A257" s="7">
        <v>601060209</v>
      </c>
      <c r="B257" s="7" t="s">
        <v>7</v>
      </c>
      <c r="C257" s="7" t="s">
        <v>8</v>
      </c>
      <c r="D257" s="7" t="s">
        <v>19</v>
      </c>
      <c r="E257" s="7" t="s">
        <v>27</v>
      </c>
      <c r="F257" s="7" t="s">
        <v>11</v>
      </c>
      <c r="G257" s="7" t="s">
        <v>12</v>
      </c>
    </row>
    <row r="258" spans="1:7">
      <c r="A258" s="7">
        <v>601060210</v>
      </c>
      <c r="B258" s="7" t="s">
        <v>7</v>
      </c>
      <c r="C258" s="7" t="s">
        <v>8</v>
      </c>
      <c r="D258" s="7" t="s">
        <v>19</v>
      </c>
      <c r="E258" s="7" t="s">
        <v>27</v>
      </c>
      <c r="F258" s="7" t="s">
        <v>11</v>
      </c>
      <c r="G258" s="7" t="s">
        <v>12</v>
      </c>
    </row>
    <row r="259" spans="1:7">
      <c r="A259" s="7">
        <v>601060211</v>
      </c>
      <c r="B259" s="8" t="s">
        <v>7</v>
      </c>
      <c r="C259" s="8" t="s">
        <v>8</v>
      </c>
      <c r="D259" s="8" t="s">
        <v>19</v>
      </c>
      <c r="E259" s="8" t="s">
        <v>27</v>
      </c>
      <c r="F259" s="8" t="s">
        <v>11</v>
      </c>
      <c r="G259" s="8" t="s">
        <v>12</v>
      </c>
    </row>
    <row r="260" spans="1:7">
      <c r="A260" s="7">
        <v>601060212</v>
      </c>
      <c r="B260" s="8" t="s">
        <v>7</v>
      </c>
      <c r="C260" s="8" t="s">
        <v>8</v>
      </c>
      <c r="D260" s="8" t="s">
        <v>19</v>
      </c>
      <c r="E260" s="8" t="s">
        <v>27</v>
      </c>
      <c r="F260" s="8" t="s">
        <v>11</v>
      </c>
      <c r="G260" s="8" t="s">
        <v>12</v>
      </c>
    </row>
    <row r="261" spans="1:7">
      <c r="A261" s="7">
        <v>601060244</v>
      </c>
      <c r="B261" s="8" t="s">
        <v>7</v>
      </c>
      <c r="C261" s="8" t="s">
        <v>8</v>
      </c>
      <c r="D261" s="8" t="s">
        <v>19</v>
      </c>
      <c r="E261" s="8" t="s">
        <v>27</v>
      </c>
      <c r="F261" s="8" t="s">
        <v>11</v>
      </c>
      <c r="G261" s="8" t="s">
        <v>12</v>
      </c>
    </row>
    <row r="262" spans="1:7">
      <c r="A262" s="7">
        <v>601060245</v>
      </c>
      <c r="B262" s="8" t="s">
        <v>7</v>
      </c>
      <c r="C262" s="8" t="s">
        <v>8</v>
      </c>
      <c r="D262" s="8" t="s">
        <v>19</v>
      </c>
      <c r="E262" s="8" t="s">
        <v>27</v>
      </c>
      <c r="F262" s="8" t="s">
        <v>11</v>
      </c>
      <c r="G262" s="8" t="s">
        <v>12</v>
      </c>
    </row>
    <row r="263" spans="1:7">
      <c r="A263" s="7">
        <v>601060300</v>
      </c>
      <c r="B263" s="7" t="s">
        <v>7</v>
      </c>
      <c r="C263" s="7" t="s">
        <v>8</v>
      </c>
      <c r="D263" s="7" t="s">
        <v>19</v>
      </c>
      <c r="E263" s="7" t="s">
        <v>27</v>
      </c>
      <c r="F263" s="7" t="s">
        <v>13</v>
      </c>
      <c r="G263" s="7" t="s">
        <v>14</v>
      </c>
    </row>
    <row r="264" spans="1:7">
      <c r="A264" s="7">
        <v>601060301</v>
      </c>
      <c r="B264" s="8" t="s">
        <v>7</v>
      </c>
      <c r="C264" s="8" t="s">
        <v>8</v>
      </c>
      <c r="D264" s="8" t="s">
        <v>19</v>
      </c>
      <c r="E264" s="8" t="s">
        <v>27</v>
      </c>
      <c r="F264" s="8" t="s">
        <v>13</v>
      </c>
      <c r="G264" s="8" t="s">
        <v>14</v>
      </c>
    </row>
    <row r="265" spans="1:7">
      <c r="A265" s="7">
        <v>601060302</v>
      </c>
      <c r="B265" s="8" t="s">
        <v>7</v>
      </c>
      <c r="C265" s="8" t="s">
        <v>8</v>
      </c>
      <c r="D265" s="8" t="s">
        <v>19</v>
      </c>
      <c r="E265" s="8" t="s">
        <v>27</v>
      </c>
      <c r="F265" s="8" t="s">
        <v>13</v>
      </c>
      <c r="G265" s="8" t="s">
        <v>14</v>
      </c>
    </row>
    <row r="266" spans="1:7">
      <c r="A266" s="7">
        <v>601060303</v>
      </c>
      <c r="B266" s="8" t="s">
        <v>7</v>
      </c>
      <c r="C266" s="8" t="s">
        <v>8</v>
      </c>
      <c r="D266" s="8" t="s">
        <v>19</v>
      </c>
      <c r="E266" s="8" t="s">
        <v>27</v>
      </c>
      <c r="F266" s="8" t="s">
        <v>13</v>
      </c>
      <c r="G266" s="8" t="s">
        <v>14</v>
      </c>
    </row>
    <row r="267" spans="1:7">
      <c r="A267" s="7">
        <v>601060304</v>
      </c>
      <c r="B267" s="8" t="s">
        <v>7</v>
      </c>
      <c r="C267" s="8" t="s">
        <v>8</v>
      </c>
      <c r="D267" s="8" t="s">
        <v>19</v>
      </c>
      <c r="E267" s="8" t="s">
        <v>27</v>
      </c>
      <c r="F267" s="8" t="s">
        <v>13</v>
      </c>
      <c r="G267" s="8" t="s">
        <v>14</v>
      </c>
    </row>
    <row r="268" spans="1:7">
      <c r="A268" s="7">
        <v>601060305</v>
      </c>
      <c r="B268" s="8" t="s">
        <v>7</v>
      </c>
      <c r="C268" s="8" t="s">
        <v>8</v>
      </c>
      <c r="D268" s="8" t="s">
        <v>19</v>
      </c>
      <c r="E268" s="8" t="s">
        <v>27</v>
      </c>
      <c r="F268" s="8" t="s">
        <v>13</v>
      </c>
      <c r="G268" s="8" t="s">
        <v>14</v>
      </c>
    </row>
    <row r="269" spans="1:7">
      <c r="A269" s="7">
        <v>601060306</v>
      </c>
      <c r="B269" s="8" t="s">
        <v>7</v>
      </c>
      <c r="C269" s="8" t="s">
        <v>8</v>
      </c>
      <c r="D269" s="8" t="s">
        <v>19</v>
      </c>
      <c r="E269" s="8" t="s">
        <v>27</v>
      </c>
      <c r="F269" s="8" t="s">
        <v>13</v>
      </c>
      <c r="G269" s="8" t="s">
        <v>14</v>
      </c>
    </row>
    <row r="270" spans="1:7">
      <c r="A270" s="7">
        <v>601060307</v>
      </c>
      <c r="B270" s="8" t="s">
        <v>7</v>
      </c>
      <c r="C270" s="8" t="s">
        <v>8</v>
      </c>
      <c r="D270" s="8" t="s">
        <v>19</v>
      </c>
      <c r="E270" s="8" t="s">
        <v>27</v>
      </c>
      <c r="F270" s="8" t="s">
        <v>13</v>
      </c>
      <c r="G270" s="8" t="s">
        <v>14</v>
      </c>
    </row>
    <row r="271" spans="1:7">
      <c r="A271" s="7">
        <v>601060308</v>
      </c>
      <c r="B271" s="8" t="s">
        <v>7</v>
      </c>
      <c r="C271" s="8" t="s">
        <v>8</v>
      </c>
      <c r="D271" s="8" t="s">
        <v>19</v>
      </c>
      <c r="E271" s="8" t="s">
        <v>27</v>
      </c>
      <c r="F271" s="8" t="s">
        <v>13</v>
      </c>
      <c r="G271" s="8" t="s">
        <v>14</v>
      </c>
    </row>
    <row r="272" spans="1:7">
      <c r="A272" s="7">
        <v>601060309</v>
      </c>
      <c r="B272" s="7" t="s">
        <v>7</v>
      </c>
      <c r="C272" s="7" t="s">
        <v>8</v>
      </c>
      <c r="D272" s="7" t="s">
        <v>19</v>
      </c>
      <c r="E272" s="7" t="s">
        <v>27</v>
      </c>
      <c r="F272" s="7" t="s">
        <v>13</v>
      </c>
      <c r="G272" s="7" t="s">
        <v>14</v>
      </c>
    </row>
    <row r="273" spans="1:7">
      <c r="A273" s="7">
        <v>601060310</v>
      </c>
      <c r="B273" s="7" t="s">
        <v>7</v>
      </c>
      <c r="C273" s="7" t="s">
        <v>8</v>
      </c>
      <c r="D273" s="7" t="s">
        <v>19</v>
      </c>
      <c r="E273" s="7" t="s">
        <v>27</v>
      </c>
      <c r="F273" s="7" t="s">
        <v>13</v>
      </c>
      <c r="G273" s="7" t="s">
        <v>14</v>
      </c>
    </row>
    <row r="274" spans="1:7">
      <c r="A274" s="7">
        <v>601060311</v>
      </c>
      <c r="B274" s="7" t="s">
        <v>7</v>
      </c>
      <c r="C274" s="7" t="s">
        <v>8</v>
      </c>
      <c r="D274" s="7" t="s">
        <v>19</v>
      </c>
      <c r="E274" s="7" t="s">
        <v>27</v>
      </c>
      <c r="F274" s="7" t="s">
        <v>13</v>
      </c>
      <c r="G274" s="7" t="s">
        <v>14</v>
      </c>
    </row>
    <row r="275" spans="1:7">
      <c r="A275" s="7">
        <v>601060312</v>
      </c>
      <c r="B275" s="7" t="s">
        <v>7</v>
      </c>
      <c r="C275" s="7" t="s">
        <v>8</v>
      </c>
      <c r="D275" s="7" t="s">
        <v>19</v>
      </c>
      <c r="E275" s="7" t="s">
        <v>27</v>
      </c>
      <c r="F275" s="7" t="s">
        <v>13</v>
      </c>
      <c r="G275" s="7" t="s">
        <v>14</v>
      </c>
    </row>
    <row r="276" spans="1:7">
      <c r="A276" s="7">
        <v>601060344</v>
      </c>
      <c r="B276" s="7" t="s">
        <v>7</v>
      </c>
      <c r="C276" s="7" t="s">
        <v>8</v>
      </c>
      <c r="D276" s="7" t="s">
        <v>19</v>
      </c>
      <c r="E276" s="7" t="s">
        <v>27</v>
      </c>
      <c r="F276" s="7" t="s">
        <v>13</v>
      </c>
      <c r="G276" s="7" t="s">
        <v>14</v>
      </c>
    </row>
    <row r="277" spans="1:7">
      <c r="A277" s="7">
        <v>601060345</v>
      </c>
      <c r="B277" s="7" t="s">
        <v>7</v>
      </c>
      <c r="C277" s="7" t="s">
        <v>8</v>
      </c>
      <c r="D277" s="7" t="s">
        <v>19</v>
      </c>
      <c r="E277" s="7" t="s">
        <v>27</v>
      </c>
      <c r="F277" s="7" t="s">
        <v>13</v>
      </c>
      <c r="G277" s="7" t="s">
        <v>14</v>
      </c>
    </row>
    <row r="278" spans="1:7">
      <c r="A278" s="7">
        <v>601060400</v>
      </c>
      <c r="B278" s="7" t="s">
        <v>7</v>
      </c>
      <c r="C278" s="7" t="s">
        <v>8</v>
      </c>
      <c r="D278" s="7" t="s">
        <v>19</v>
      </c>
      <c r="E278" s="7" t="s">
        <v>27</v>
      </c>
      <c r="F278" s="7" t="s">
        <v>15</v>
      </c>
      <c r="G278" s="7" t="s">
        <v>16</v>
      </c>
    </row>
    <row r="279" spans="1:7">
      <c r="A279" s="7">
        <v>601060401</v>
      </c>
      <c r="B279" s="7" t="s">
        <v>7</v>
      </c>
      <c r="C279" s="7" t="s">
        <v>8</v>
      </c>
      <c r="D279" s="7" t="s">
        <v>19</v>
      </c>
      <c r="E279" s="7" t="s">
        <v>27</v>
      </c>
      <c r="F279" s="7" t="s">
        <v>15</v>
      </c>
      <c r="G279" s="7" t="s">
        <v>16</v>
      </c>
    </row>
    <row r="280" spans="1:7">
      <c r="A280" s="7">
        <v>601060402</v>
      </c>
      <c r="B280" s="7" t="s">
        <v>7</v>
      </c>
      <c r="C280" s="7" t="s">
        <v>8</v>
      </c>
      <c r="D280" s="7" t="s">
        <v>19</v>
      </c>
      <c r="E280" s="7" t="s">
        <v>27</v>
      </c>
      <c r="F280" s="7" t="s">
        <v>15</v>
      </c>
      <c r="G280" s="7" t="s">
        <v>16</v>
      </c>
    </row>
    <row r="281" spans="1:7">
      <c r="A281" s="7">
        <v>601060403</v>
      </c>
      <c r="B281" s="8" t="s">
        <v>7</v>
      </c>
      <c r="C281" s="8" t="s">
        <v>8</v>
      </c>
      <c r="D281" s="8" t="s">
        <v>19</v>
      </c>
      <c r="E281" s="8" t="s">
        <v>27</v>
      </c>
      <c r="F281" s="8" t="s">
        <v>15</v>
      </c>
      <c r="G281" s="8" t="s">
        <v>16</v>
      </c>
    </row>
    <row r="282" spans="1:7">
      <c r="A282" s="7">
        <v>601060404</v>
      </c>
      <c r="B282" s="7" t="s">
        <v>7</v>
      </c>
      <c r="C282" s="7" t="s">
        <v>8</v>
      </c>
      <c r="D282" s="7" t="s">
        <v>19</v>
      </c>
      <c r="E282" s="7" t="s">
        <v>27</v>
      </c>
      <c r="F282" s="7" t="s">
        <v>15</v>
      </c>
      <c r="G282" s="7" t="s">
        <v>16</v>
      </c>
    </row>
    <row r="283" spans="1:7">
      <c r="A283" s="7">
        <v>601060405</v>
      </c>
      <c r="B283" s="8" t="s">
        <v>7</v>
      </c>
      <c r="C283" s="8" t="s">
        <v>8</v>
      </c>
      <c r="D283" s="8" t="s">
        <v>19</v>
      </c>
      <c r="E283" s="8" t="s">
        <v>27</v>
      </c>
      <c r="F283" s="8" t="s">
        <v>15</v>
      </c>
      <c r="G283" s="8" t="s">
        <v>16</v>
      </c>
    </row>
    <row r="284" spans="1:7">
      <c r="A284" s="7">
        <v>601060406</v>
      </c>
      <c r="B284" s="7" t="s">
        <v>7</v>
      </c>
      <c r="C284" s="7" t="s">
        <v>8</v>
      </c>
      <c r="D284" s="7" t="s">
        <v>19</v>
      </c>
      <c r="E284" s="7" t="s">
        <v>27</v>
      </c>
      <c r="F284" s="7" t="s">
        <v>15</v>
      </c>
      <c r="G284" s="7" t="s">
        <v>16</v>
      </c>
    </row>
    <row r="285" spans="1:7">
      <c r="A285" s="7">
        <v>601060407</v>
      </c>
      <c r="B285" s="8" t="s">
        <v>7</v>
      </c>
      <c r="C285" s="8" t="s">
        <v>8</v>
      </c>
      <c r="D285" s="8" t="s">
        <v>19</v>
      </c>
      <c r="E285" s="8" t="s">
        <v>27</v>
      </c>
      <c r="F285" s="8" t="s">
        <v>15</v>
      </c>
      <c r="G285" s="8" t="s">
        <v>16</v>
      </c>
    </row>
    <row r="286" spans="1:7">
      <c r="A286" s="7">
        <v>601060408</v>
      </c>
      <c r="B286" s="7" t="s">
        <v>7</v>
      </c>
      <c r="C286" s="7" t="s">
        <v>8</v>
      </c>
      <c r="D286" s="7" t="s">
        <v>19</v>
      </c>
      <c r="E286" s="7" t="s">
        <v>27</v>
      </c>
      <c r="F286" s="7" t="s">
        <v>15</v>
      </c>
      <c r="G286" s="7" t="s">
        <v>16</v>
      </c>
    </row>
    <row r="287" spans="1:7">
      <c r="A287" s="7">
        <v>601060409</v>
      </c>
      <c r="B287" s="8" t="s">
        <v>7</v>
      </c>
      <c r="C287" s="8" t="s">
        <v>8</v>
      </c>
      <c r="D287" s="8" t="s">
        <v>19</v>
      </c>
      <c r="E287" s="8" t="s">
        <v>27</v>
      </c>
      <c r="F287" s="8" t="s">
        <v>15</v>
      </c>
      <c r="G287" s="8" t="s">
        <v>16</v>
      </c>
    </row>
    <row r="288" spans="1:7">
      <c r="A288" s="7">
        <v>601060410</v>
      </c>
      <c r="B288" s="7" t="s">
        <v>7</v>
      </c>
      <c r="C288" s="7" t="s">
        <v>8</v>
      </c>
      <c r="D288" s="7" t="s">
        <v>19</v>
      </c>
      <c r="E288" s="7" t="s">
        <v>27</v>
      </c>
      <c r="F288" s="7" t="s">
        <v>15</v>
      </c>
      <c r="G288" s="7" t="s">
        <v>16</v>
      </c>
    </row>
    <row r="289" spans="1:7">
      <c r="A289" s="7">
        <v>601060411</v>
      </c>
      <c r="B289" s="7" t="s">
        <v>7</v>
      </c>
      <c r="C289" s="7" t="s">
        <v>8</v>
      </c>
      <c r="D289" s="7" t="s">
        <v>19</v>
      </c>
      <c r="E289" s="7" t="s">
        <v>27</v>
      </c>
      <c r="F289" s="7" t="s">
        <v>15</v>
      </c>
      <c r="G289" s="7" t="s">
        <v>16</v>
      </c>
    </row>
    <row r="290" spans="1:7">
      <c r="A290" s="7">
        <v>601060412</v>
      </c>
      <c r="B290" s="7" t="s">
        <v>7</v>
      </c>
      <c r="C290" s="7" t="s">
        <v>8</v>
      </c>
      <c r="D290" s="7" t="s">
        <v>19</v>
      </c>
      <c r="E290" s="7" t="s">
        <v>27</v>
      </c>
      <c r="F290" s="7" t="s">
        <v>15</v>
      </c>
      <c r="G290" s="7" t="s">
        <v>16</v>
      </c>
    </row>
    <row r="291" spans="1:7">
      <c r="A291" s="7">
        <v>601060444</v>
      </c>
      <c r="B291" s="7" t="s">
        <v>7</v>
      </c>
      <c r="C291" s="7" t="s">
        <v>8</v>
      </c>
      <c r="D291" s="7" t="s">
        <v>19</v>
      </c>
      <c r="E291" s="7" t="s">
        <v>27</v>
      </c>
      <c r="F291" s="7" t="s">
        <v>15</v>
      </c>
      <c r="G291" s="7" t="s">
        <v>16</v>
      </c>
    </row>
    <row r="292" spans="1:7">
      <c r="A292" s="7">
        <v>601060445</v>
      </c>
      <c r="B292" s="8" t="s">
        <v>7</v>
      </c>
      <c r="C292" s="8" t="s">
        <v>8</v>
      </c>
      <c r="D292" s="8" t="s">
        <v>19</v>
      </c>
      <c r="E292" s="8" t="s">
        <v>27</v>
      </c>
      <c r="F292" s="8" t="s">
        <v>15</v>
      </c>
      <c r="G292" s="8" t="s">
        <v>16</v>
      </c>
    </row>
    <row r="293" spans="1:7">
      <c r="A293" s="7">
        <v>601060500</v>
      </c>
      <c r="B293" s="8" t="s">
        <v>7</v>
      </c>
      <c r="C293" s="8" t="s">
        <v>8</v>
      </c>
      <c r="D293" s="8" t="s">
        <v>19</v>
      </c>
      <c r="E293" s="8" t="s">
        <v>27</v>
      </c>
      <c r="F293" s="8" t="s">
        <v>17</v>
      </c>
      <c r="G293" s="8" t="s">
        <v>18</v>
      </c>
    </row>
    <row r="294" spans="1:7">
      <c r="A294" s="7">
        <v>601060501</v>
      </c>
      <c r="B294" s="7" t="s">
        <v>7</v>
      </c>
      <c r="C294" s="7" t="s">
        <v>8</v>
      </c>
      <c r="D294" s="7" t="s">
        <v>19</v>
      </c>
      <c r="E294" s="7" t="s">
        <v>27</v>
      </c>
      <c r="F294" s="7" t="s">
        <v>17</v>
      </c>
      <c r="G294" s="7" t="s">
        <v>18</v>
      </c>
    </row>
    <row r="295" spans="1:7">
      <c r="A295" s="7">
        <v>601060502</v>
      </c>
      <c r="B295" s="7" t="s">
        <v>7</v>
      </c>
      <c r="C295" s="7" t="s">
        <v>8</v>
      </c>
      <c r="D295" s="7" t="s">
        <v>19</v>
      </c>
      <c r="E295" s="7" t="s">
        <v>27</v>
      </c>
      <c r="F295" s="7" t="s">
        <v>17</v>
      </c>
      <c r="G295" s="7" t="s">
        <v>18</v>
      </c>
    </row>
    <row r="296" spans="1:7">
      <c r="A296" s="7">
        <v>601060503</v>
      </c>
      <c r="B296" s="7" t="s">
        <v>7</v>
      </c>
      <c r="C296" s="7" t="s">
        <v>8</v>
      </c>
      <c r="D296" s="7" t="s">
        <v>19</v>
      </c>
      <c r="E296" s="7" t="s">
        <v>27</v>
      </c>
      <c r="F296" s="7" t="s">
        <v>17</v>
      </c>
      <c r="G296" s="7" t="s">
        <v>18</v>
      </c>
    </row>
    <row r="297" spans="1:7">
      <c r="A297" s="7">
        <v>601060504</v>
      </c>
      <c r="B297" s="8" t="s">
        <v>7</v>
      </c>
      <c r="C297" s="8" t="s">
        <v>8</v>
      </c>
      <c r="D297" s="8" t="s">
        <v>19</v>
      </c>
      <c r="E297" s="8" t="s">
        <v>27</v>
      </c>
      <c r="F297" s="8" t="s">
        <v>17</v>
      </c>
      <c r="G297" s="8" t="s">
        <v>18</v>
      </c>
    </row>
    <row r="298" spans="1:7">
      <c r="A298" s="7">
        <v>601060505</v>
      </c>
      <c r="B298" s="7" t="s">
        <v>7</v>
      </c>
      <c r="C298" s="7" t="s">
        <v>8</v>
      </c>
      <c r="D298" s="7" t="s">
        <v>19</v>
      </c>
      <c r="E298" s="7" t="s">
        <v>27</v>
      </c>
      <c r="F298" s="7" t="s">
        <v>17</v>
      </c>
      <c r="G298" s="7" t="s">
        <v>18</v>
      </c>
    </row>
    <row r="299" spans="1:7">
      <c r="A299" s="7">
        <v>601060506</v>
      </c>
      <c r="B299" s="7" t="s">
        <v>7</v>
      </c>
      <c r="C299" s="7" t="s">
        <v>8</v>
      </c>
      <c r="D299" s="7" t="s">
        <v>19</v>
      </c>
      <c r="E299" s="7" t="s">
        <v>27</v>
      </c>
      <c r="F299" s="7" t="s">
        <v>17</v>
      </c>
      <c r="G299" s="7" t="s">
        <v>18</v>
      </c>
    </row>
    <row r="300" spans="1:7">
      <c r="A300" s="7">
        <v>601060507</v>
      </c>
      <c r="B300" s="7" t="s">
        <v>7</v>
      </c>
      <c r="C300" s="7" t="s">
        <v>8</v>
      </c>
      <c r="D300" s="7" t="s">
        <v>19</v>
      </c>
      <c r="E300" s="7" t="s">
        <v>27</v>
      </c>
      <c r="F300" s="7" t="s">
        <v>17</v>
      </c>
      <c r="G300" s="7" t="s">
        <v>18</v>
      </c>
    </row>
    <row r="301" spans="1:7">
      <c r="A301" s="7">
        <v>601060508</v>
      </c>
      <c r="B301" s="7" t="s">
        <v>7</v>
      </c>
      <c r="C301" s="7" t="s">
        <v>8</v>
      </c>
      <c r="D301" s="7" t="s">
        <v>19</v>
      </c>
      <c r="E301" s="7" t="s">
        <v>27</v>
      </c>
      <c r="F301" s="7" t="s">
        <v>17</v>
      </c>
      <c r="G301" s="7" t="s">
        <v>18</v>
      </c>
    </row>
    <row r="302" spans="1:7">
      <c r="A302" s="7">
        <v>601060509</v>
      </c>
      <c r="B302" s="7" t="s">
        <v>7</v>
      </c>
      <c r="C302" s="7" t="s">
        <v>8</v>
      </c>
      <c r="D302" s="7" t="s">
        <v>19</v>
      </c>
      <c r="E302" s="7" t="s">
        <v>27</v>
      </c>
      <c r="F302" s="7" t="s">
        <v>17</v>
      </c>
      <c r="G302" s="7" t="s">
        <v>18</v>
      </c>
    </row>
    <row r="303" spans="1:7">
      <c r="A303" s="7">
        <v>601060510</v>
      </c>
      <c r="B303" s="8" t="s">
        <v>7</v>
      </c>
      <c r="C303" s="8" t="s">
        <v>8</v>
      </c>
      <c r="D303" s="8" t="s">
        <v>19</v>
      </c>
      <c r="E303" s="8" t="s">
        <v>27</v>
      </c>
      <c r="F303" s="8" t="s">
        <v>17</v>
      </c>
      <c r="G303" s="8" t="s">
        <v>18</v>
      </c>
    </row>
    <row r="304" spans="1:7">
      <c r="A304" s="7">
        <v>601060511</v>
      </c>
      <c r="B304" s="7" t="s">
        <v>7</v>
      </c>
      <c r="C304" s="7" t="s">
        <v>8</v>
      </c>
      <c r="D304" s="7" t="s">
        <v>19</v>
      </c>
      <c r="E304" s="7" t="s">
        <v>27</v>
      </c>
      <c r="F304" s="7" t="s">
        <v>17</v>
      </c>
      <c r="G304" s="7" t="s">
        <v>18</v>
      </c>
    </row>
    <row r="305" spans="1:7">
      <c r="A305" s="7">
        <v>601060512</v>
      </c>
      <c r="B305" s="7" t="s">
        <v>7</v>
      </c>
      <c r="C305" s="7" t="s">
        <v>8</v>
      </c>
      <c r="D305" s="7" t="s">
        <v>19</v>
      </c>
      <c r="E305" s="7" t="s">
        <v>27</v>
      </c>
      <c r="F305" s="7" t="s">
        <v>17</v>
      </c>
      <c r="G305" s="7" t="s">
        <v>18</v>
      </c>
    </row>
    <row r="306" spans="1:7">
      <c r="A306" s="7">
        <v>601060544</v>
      </c>
      <c r="B306" s="7" t="s">
        <v>7</v>
      </c>
      <c r="C306" s="7" t="s">
        <v>8</v>
      </c>
      <c r="D306" s="7" t="s">
        <v>19</v>
      </c>
      <c r="E306" s="7" t="s">
        <v>27</v>
      </c>
      <c r="F306" s="7" t="s">
        <v>17</v>
      </c>
      <c r="G306" s="7" t="s">
        <v>18</v>
      </c>
    </row>
    <row r="307" spans="1:7">
      <c r="A307" s="7">
        <v>601060545</v>
      </c>
      <c r="B307" s="7" t="s">
        <v>7</v>
      </c>
      <c r="C307" s="7" t="s">
        <v>8</v>
      </c>
      <c r="D307" s="7" t="s">
        <v>19</v>
      </c>
      <c r="E307" s="7" t="s">
        <v>27</v>
      </c>
      <c r="F307" s="7" t="s">
        <v>17</v>
      </c>
      <c r="G307" s="7" t="s">
        <v>18</v>
      </c>
    </row>
    <row r="308" spans="1:7">
      <c r="A308" s="7">
        <v>601060600</v>
      </c>
      <c r="B308" s="7" t="s">
        <v>7</v>
      </c>
      <c r="C308" s="7" t="s">
        <v>8</v>
      </c>
      <c r="D308" s="7" t="s">
        <v>19</v>
      </c>
      <c r="E308" s="7" t="s">
        <v>27</v>
      </c>
      <c r="F308" s="7" t="s">
        <v>19</v>
      </c>
      <c r="G308" s="7" t="s">
        <v>20</v>
      </c>
    </row>
    <row r="309" spans="1:7">
      <c r="A309" s="7">
        <v>601060601</v>
      </c>
      <c r="B309" s="7" t="s">
        <v>7</v>
      </c>
      <c r="C309" s="7" t="s">
        <v>8</v>
      </c>
      <c r="D309" s="7" t="s">
        <v>19</v>
      </c>
      <c r="E309" s="7" t="s">
        <v>27</v>
      </c>
      <c r="F309" s="7" t="s">
        <v>19</v>
      </c>
      <c r="G309" s="7" t="s">
        <v>20</v>
      </c>
    </row>
    <row r="310" spans="1:7">
      <c r="A310" s="7">
        <v>601060602</v>
      </c>
      <c r="B310" s="7" t="s">
        <v>7</v>
      </c>
      <c r="C310" s="7" t="s">
        <v>8</v>
      </c>
      <c r="D310" s="7" t="s">
        <v>19</v>
      </c>
      <c r="E310" s="7" t="s">
        <v>27</v>
      </c>
      <c r="F310" s="7" t="s">
        <v>19</v>
      </c>
      <c r="G310" s="7" t="s">
        <v>20</v>
      </c>
    </row>
    <row r="311" spans="1:7">
      <c r="A311" s="7">
        <v>601060603</v>
      </c>
      <c r="B311" s="7" t="s">
        <v>7</v>
      </c>
      <c r="C311" s="7" t="s">
        <v>8</v>
      </c>
      <c r="D311" s="7" t="s">
        <v>19</v>
      </c>
      <c r="E311" s="7" t="s">
        <v>27</v>
      </c>
      <c r="F311" s="7" t="s">
        <v>19</v>
      </c>
      <c r="G311" s="7" t="s">
        <v>20</v>
      </c>
    </row>
    <row r="312" spans="1:7">
      <c r="A312" s="7">
        <v>601060604</v>
      </c>
      <c r="B312" s="7" t="s">
        <v>7</v>
      </c>
      <c r="C312" s="7" t="s">
        <v>8</v>
      </c>
      <c r="D312" s="7" t="s">
        <v>19</v>
      </c>
      <c r="E312" s="7" t="s">
        <v>27</v>
      </c>
      <c r="F312" s="7" t="s">
        <v>19</v>
      </c>
      <c r="G312" s="7" t="s">
        <v>20</v>
      </c>
    </row>
    <row r="313" spans="1:7">
      <c r="A313" s="7">
        <v>601060605</v>
      </c>
      <c r="B313" s="8" t="s">
        <v>7</v>
      </c>
      <c r="C313" s="8" t="s">
        <v>8</v>
      </c>
      <c r="D313" s="8" t="s">
        <v>19</v>
      </c>
      <c r="E313" s="8" t="s">
        <v>27</v>
      </c>
      <c r="F313" s="8" t="s">
        <v>19</v>
      </c>
      <c r="G313" s="8" t="s">
        <v>20</v>
      </c>
    </row>
    <row r="314" spans="1:7">
      <c r="A314" s="7">
        <v>601060606</v>
      </c>
      <c r="B314" s="7" t="s">
        <v>7</v>
      </c>
      <c r="C314" s="7" t="s">
        <v>8</v>
      </c>
      <c r="D314" s="7" t="s">
        <v>19</v>
      </c>
      <c r="E314" s="7" t="s">
        <v>27</v>
      </c>
      <c r="F314" s="7" t="s">
        <v>19</v>
      </c>
      <c r="G314" s="7" t="s">
        <v>20</v>
      </c>
    </row>
    <row r="315" spans="1:7">
      <c r="A315" s="7">
        <v>601060607</v>
      </c>
      <c r="B315" s="7" t="s">
        <v>7</v>
      </c>
      <c r="C315" s="7" t="s">
        <v>8</v>
      </c>
      <c r="D315" s="7" t="s">
        <v>19</v>
      </c>
      <c r="E315" s="7" t="s">
        <v>27</v>
      </c>
      <c r="F315" s="7" t="s">
        <v>19</v>
      </c>
      <c r="G315" s="7" t="s">
        <v>20</v>
      </c>
    </row>
    <row r="316" spans="1:7">
      <c r="A316" s="7">
        <v>601060608</v>
      </c>
      <c r="B316" s="7" t="s">
        <v>7</v>
      </c>
      <c r="C316" s="7" t="s">
        <v>8</v>
      </c>
      <c r="D316" s="7" t="s">
        <v>19</v>
      </c>
      <c r="E316" s="7" t="s">
        <v>27</v>
      </c>
      <c r="F316" s="7" t="s">
        <v>19</v>
      </c>
      <c r="G316" s="7" t="s">
        <v>20</v>
      </c>
    </row>
    <row r="317" spans="1:7">
      <c r="A317" s="7">
        <v>601060609</v>
      </c>
      <c r="B317" s="7" t="s">
        <v>7</v>
      </c>
      <c r="C317" s="7" t="s">
        <v>8</v>
      </c>
      <c r="D317" s="7" t="s">
        <v>19</v>
      </c>
      <c r="E317" s="7" t="s">
        <v>27</v>
      </c>
      <c r="F317" s="7" t="s">
        <v>19</v>
      </c>
      <c r="G317" s="7" t="s">
        <v>20</v>
      </c>
    </row>
    <row r="318" spans="1:7">
      <c r="A318" s="7">
        <v>601060610</v>
      </c>
      <c r="B318" s="7" t="s">
        <v>7</v>
      </c>
      <c r="C318" s="7" t="s">
        <v>8</v>
      </c>
      <c r="D318" s="7" t="s">
        <v>19</v>
      </c>
      <c r="E318" s="7" t="s">
        <v>27</v>
      </c>
      <c r="F318" s="7" t="s">
        <v>19</v>
      </c>
      <c r="G318" s="7" t="s">
        <v>20</v>
      </c>
    </row>
    <row r="319" spans="1:7">
      <c r="A319" s="7">
        <v>601060611</v>
      </c>
      <c r="B319" s="8" t="s">
        <v>7</v>
      </c>
      <c r="C319" s="8" t="s">
        <v>8</v>
      </c>
      <c r="D319" s="8" t="s">
        <v>19</v>
      </c>
      <c r="E319" s="8" t="s">
        <v>27</v>
      </c>
      <c r="F319" s="8" t="s">
        <v>19</v>
      </c>
      <c r="G319" s="8" t="s">
        <v>20</v>
      </c>
    </row>
    <row r="320" spans="1:7">
      <c r="A320" s="7">
        <v>601060612</v>
      </c>
      <c r="B320" s="7" t="s">
        <v>7</v>
      </c>
      <c r="C320" s="7" t="s">
        <v>8</v>
      </c>
      <c r="D320" s="7" t="s">
        <v>19</v>
      </c>
      <c r="E320" s="7" t="s">
        <v>27</v>
      </c>
      <c r="F320" s="7" t="s">
        <v>19</v>
      </c>
      <c r="G320" s="7" t="s">
        <v>20</v>
      </c>
    </row>
    <row r="321" spans="1:7">
      <c r="A321" s="7">
        <v>601060644</v>
      </c>
      <c r="B321" s="7" t="s">
        <v>7</v>
      </c>
      <c r="C321" s="7" t="s">
        <v>8</v>
      </c>
      <c r="D321" s="7" t="s">
        <v>19</v>
      </c>
      <c r="E321" s="7" t="s">
        <v>27</v>
      </c>
      <c r="F321" s="7" t="s">
        <v>19</v>
      </c>
      <c r="G321" s="7" t="s">
        <v>20</v>
      </c>
    </row>
    <row r="322" spans="1:7">
      <c r="A322" s="7">
        <v>601060645</v>
      </c>
      <c r="B322" s="7" t="s">
        <v>7</v>
      </c>
      <c r="C322" s="7" t="s">
        <v>8</v>
      </c>
      <c r="D322" s="7" t="s">
        <v>19</v>
      </c>
      <c r="E322" s="7" t="s">
        <v>27</v>
      </c>
      <c r="F322" s="7" t="s">
        <v>19</v>
      </c>
      <c r="G322" s="7" t="s">
        <v>20</v>
      </c>
    </row>
    <row r="323" spans="1:7">
      <c r="A323" s="7">
        <v>601060700</v>
      </c>
      <c r="B323" s="7" t="s">
        <v>7</v>
      </c>
      <c r="C323" s="7" t="s">
        <v>8</v>
      </c>
      <c r="D323" s="7" t="s">
        <v>19</v>
      </c>
      <c r="E323" s="7" t="s">
        <v>27</v>
      </c>
      <c r="F323" s="7" t="s">
        <v>21</v>
      </c>
      <c r="G323" s="7" t="s">
        <v>22</v>
      </c>
    </row>
    <row r="324" spans="1:7">
      <c r="A324" s="7">
        <v>601060701</v>
      </c>
      <c r="B324" s="7" t="s">
        <v>7</v>
      </c>
      <c r="C324" s="7" t="s">
        <v>8</v>
      </c>
      <c r="D324" s="7" t="s">
        <v>19</v>
      </c>
      <c r="E324" s="7" t="s">
        <v>27</v>
      </c>
      <c r="F324" s="7" t="s">
        <v>21</v>
      </c>
      <c r="G324" s="7" t="s">
        <v>22</v>
      </c>
    </row>
    <row r="325" spans="1:7">
      <c r="A325" s="7">
        <v>601060702</v>
      </c>
      <c r="B325" s="7" t="s">
        <v>7</v>
      </c>
      <c r="C325" s="7" t="s">
        <v>8</v>
      </c>
      <c r="D325" s="7" t="s">
        <v>19</v>
      </c>
      <c r="E325" s="7" t="s">
        <v>27</v>
      </c>
      <c r="F325" s="7" t="s">
        <v>21</v>
      </c>
      <c r="G325" s="7" t="s">
        <v>22</v>
      </c>
    </row>
    <row r="326" spans="1:7">
      <c r="A326" s="7">
        <v>601060703</v>
      </c>
      <c r="B326" s="7" t="s">
        <v>7</v>
      </c>
      <c r="C326" s="7" t="s">
        <v>8</v>
      </c>
      <c r="D326" s="7" t="s">
        <v>19</v>
      </c>
      <c r="E326" s="7" t="s">
        <v>27</v>
      </c>
      <c r="F326" s="7" t="s">
        <v>21</v>
      </c>
      <c r="G326" s="7" t="s">
        <v>22</v>
      </c>
    </row>
    <row r="327" spans="1:7">
      <c r="A327" s="7">
        <v>601060704</v>
      </c>
      <c r="B327" s="7" t="s">
        <v>7</v>
      </c>
      <c r="C327" s="7" t="s">
        <v>8</v>
      </c>
      <c r="D327" s="7" t="s">
        <v>19</v>
      </c>
      <c r="E327" s="7" t="s">
        <v>27</v>
      </c>
      <c r="F327" s="7" t="s">
        <v>21</v>
      </c>
      <c r="G327" s="7" t="s">
        <v>22</v>
      </c>
    </row>
    <row r="328" spans="1:7">
      <c r="A328" s="7">
        <v>601060705</v>
      </c>
      <c r="B328" s="8" t="s">
        <v>7</v>
      </c>
      <c r="C328" s="8" t="s">
        <v>8</v>
      </c>
      <c r="D328" s="8" t="s">
        <v>19</v>
      </c>
      <c r="E328" s="8" t="s">
        <v>27</v>
      </c>
      <c r="F328" s="8" t="s">
        <v>21</v>
      </c>
      <c r="G328" s="8" t="s">
        <v>22</v>
      </c>
    </row>
    <row r="329" spans="1:7">
      <c r="A329" s="7">
        <v>601060706</v>
      </c>
      <c r="B329" s="8" t="s">
        <v>7</v>
      </c>
      <c r="C329" s="8" t="s">
        <v>8</v>
      </c>
      <c r="D329" s="8" t="s">
        <v>19</v>
      </c>
      <c r="E329" s="8" t="s">
        <v>27</v>
      </c>
      <c r="F329" s="8" t="s">
        <v>21</v>
      </c>
      <c r="G329" s="8" t="s">
        <v>22</v>
      </c>
    </row>
    <row r="330" spans="1:7">
      <c r="A330" s="7">
        <v>601060707</v>
      </c>
      <c r="B330" s="7" t="s">
        <v>7</v>
      </c>
      <c r="C330" s="7" t="s">
        <v>8</v>
      </c>
      <c r="D330" s="7" t="s">
        <v>19</v>
      </c>
      <c r="E330" s="7" t="s">
        <v>27</v>
      </c>
      <c r="F330" s="7" t="s">
        <v>21</v>
      </c>
      <c r="G330" s="7" t="s">
        <v>22</v>
      </c>
    </row>
    <row r="331" spans="1:7">
      <c r="A331" s="7">
        <v>601060708</v>
      </c>
      <c r="B331" s="7" t="s">
        <v>7</v>
      </c>
      <c r="C331" s="7" t="s">
        <v>8</v>
      </c>
      <c r="D331" s="7" t="s">
        <v>19</v>
      </c>
      <c r="E331" s="7" t="s">
        <v>27</v>
      </c>
      <c r="F331" s="7" t="s">
        <v>21</v>
      </c>
      <c r="G331" s="7" t="s">
        <v>22</v>
      </c>
    </row>
    <row r="332" spans="1:7">
      <c r="A332" s="7">
        <v>601060709</v>
      </c>
      <c r="B332" s="7" t="s">
        <v>7</v>
      </c>
      <c r="C332" s="7" t="s">
        <v>8</v>
      </c>
      <c r="D332" s="7" t="s">
        <v>19</v>
      </c>
      <c r="E332" s="7" t="s">
        <v>27</v>
      </c>
      <c r="F332" s="7" t="s">
        <v>21</v>
      </c>
      <c r="G332" s="7" t="s">
        <v>22</v>
      </c>
    </row>
    <row r="333" spans="1:7">
      <c r="A333" s="7">
        <v>601060710</v>
      </c>
      <c r="B333" s="7" t="s">
        <v>7</v>
      </c>
      <c r="C333" s="7" t="s">
        <v>8</v>
      </c>
      <c r="D333" s="7" t="s">
        <v>19</v>
      </c>
      <c r="E333" s="7" t="s">
        <v>27</v>
      </c>
      <c r="F333" s="7" t="s">
        <v>21</v>
      </c>
      <c r="G333" s="7" t="s">
        <v>22</v>
      </c>
    </row>
    <row r="334" spans="1:7">
      <c r="A334" s="7">
        <v>601060711</v>
      </c>
      <c r="B334" s="7" t="s">
        <v>7</v>
      </c>
      <c r="C334" s="7" t="s">
        <v>8</v>
      </c>
      <c r="D334" s="7" t="s">
        <v>19</v>
      </c>
      <c r="E334" s="7" t="s">
        <v>27</v>
      </c>
      <c r="F334" s="7" t="s">
        <v>21</v>
      </c>
      <c r="G334" s="7" t="s">
        <v>22</v>
      </c>
    </row>
    <row r="335" spans="1:7">
      <c r="A335" s="7">
        <v>601060712</v>
      </c>
      <c r="B335" s="8" t="s">
        <v>7</v>
      </c>
      <c r="C335" s="8" t="s">
        <v>8</v>
      </c>
      <c r="D335" s="8" t="s">
        <v>19</v>
      </c>
      <c r="E335" s="8" t="s">
        <v>27</v>
      </c>
      <c r="F335" s="8" t="s">
        <v>21</v>
      </c>
      <c r="G335" s="8" t="s">
        <v>22</v>
      </c>
    </row>
    <row r="336" spans="1:7">
      <c r="A336" s="7">
        <v>601060744</v>
      </c>
      <c r="B336" s="7" t="s">
        <v>7</v>
      </c>
      <c r="C336" s="7" t="s">
        <v>8</v>
      </c>
      <c r="D336" s="7" t="s">
        <v>19</v>
      </c>
      <c r="E336" s="7" t="s">
        <v>27</v>
      </c>
      <c r="F336" s="7" t="s">
        <v>21</v>
      </c>
      <c r="G336" s="7" t="s">
        <v>22</v>
      </c>
    </row>
    <row r="337" spans="1:7">
      <c r="A337" s="7">
        <v>601060745</v>
      </c>
      <c r="B337" s="7" t="s">
        <v>7</v>
      </c>
      <c r="C337" s="7" t="s">
        <v>8</v>
      </c>
      <c r="D337" s="7" t="s">
        <v>19</v>
      </c>
      <c r="E337" s="7" t="s">
        <v>27</v>
      </c>
      <c r="F337" s="7" t="s">
        <v>21</v>
      </c>
      <c r="G337" s="7" t="s">
        <v>22</v>
      </c>
    </row>
    <row r="338" spans="1:7">
      <c r="A338" s="7">
        <v>602010100</v>
      </c>
      <c r="B338" s="7" t="s">
        <v>11</v>
      </c>
      <c r="C338" s="7" t="s">
        <v>28</v>
      </c>
      <c r="D338" s="7" t="s">
        <v>7</v>
      </c>
      <c r="E338" s="7" t="s">
        <v>9</v>
      </c>
      <c r="F338" s="7" t="s">
        <v>7</v>
      </c>
      <c r="G338" s="7" t="s">
        <v>10</v>
      </c>
    </row>
    <row r="339" spans="1:7">
      <c r="A339" s="7">
        <v>602010101</v>
      </c>
      <c r="B339" s="8" t="s">
        <v>11</v>
      </c>
      <c r="C339" s="8" t="s">
        <v>28</v>
      </c>
      <c r="D339" s="8" t="s">
        <v>7</v>
      </c>
      <c r="E339" s="8" t="s">
        <v>9</v>
      </c>
      <c r="F339" s="8" t="s">
        <v>7</v>
      </c>
      <c r="G339" s="8" t="s">
        <v>10</v>
      </c>
    </row>
    <row r="340" spans="1:7">
      <c r="A340" s="7">
        <v>602010102</v>
      </c>
      <c r="B340" s="7" t="s">
        <v>11</v>
      </c>
      <c r="C340" s="7" t="s">
        <v>28</v>
      </c>
      <c r="D340" s="7" t="s">
        <v>7</v>
      </c>
      <c r="E340" s="7" t="s">
        <v>9</v>
      </c>
      <c r="F340" s="7" t="s">
        <v>7</v>
      </c>
      <c r="G340" s="7" t="s">
        <v>10</v>
      </c>
    </row>
    <row r="341" spans="1:7">
      <c r="A341" s="7">
        <v>602010103</v>
      </c>
      <c r="B341" s="7" t="s">
        <v>11</v>
      </c>
      <c r="C341" s="7" t="s">
        <v>28</v>
      </c>
      <c r="D341" s="7" t="s">
        <v>7</v>
      </c>
      <c r="E341" s="7" t="s">
        <v>9</v>
      </c>
      <c r="F341" s="7" t="s">
        <v>7</v>
      </c>
      <c r="G341" s="7" t="s">
        <v>10</v>
      </c>
    </row>
    <row r="342" spans="1:7">
      <c r="A342" s="7">
        <v>602010104</v>
      </c>
      <c r="B342" s="7" t="s">
        <v>11</v>
      </c>
      <c r="C342" s="7" t="s">
        <v>28</v>
      </c>
      <c r="D342" s="7" t="s">
        <v>7</v>
      </c>
      <c r="E342" s="7" t="s">
        <v>9</v>
      </c>
      <c r="F342" s="7" t="s">
        <v>7</v>
      </c>
      <c r="G342" s="7" t="s">
        <v>10</v>
      </c>
    </row>
    <row r="343" spans="1:7">
      <c r="A343" s="7">
        <v>602010105</v>
      </c>
      <c r="B343" s="7" t="s">
        <v>11</v>
      </c>
      <c r="C343" s="7" t="s">
        <v>28</v>
      </c>
      <c r="D343" s="7" t="s">
        <v>7</v>
      </c>
      <c r="E343" s="7" t="s">
        <v>9</v>
      </c>
      <c r="F343" s="7" t="s">
        <v>7</v>
      </c>
      <c r="G343" s="7" t="s">
        <v>10</v>
      </c>
    </row>
    <row r="344" spans="1:7">
      <c r="A344" s="7">
        <v>602010106</v>
      </c>
      <c r="B344" s="8" t="s">
        <v>11</v>
      </c>
      <c r="C344" s="8" t="s">
        <v>28</v>
      </c>
      <c r="D344" s="8" t="s">
        <v>7</v>
      </c>
      <c r="E344" s="8" t="s">
        <v>9</v>
      </c>
      <c r="F344" s="8" t="s">
        <v>7</v>
      </c>
      <c r="G344" s="8" t="s">
        <v>10</v>
      </c>
    </row>
    <row r="345" spans="1:7">
      <c r="A345" s="7">
        <v>602010107</v>
      </c>
      <c r="B345" s="7" t="s">
        <v>11</v>
      </c>
      <c r="C345" s="7" t="s">
        <v>28</v>
      </c>
      <c r="D345" s="7" t="s">
        <v>7</v>
      </c>
      <c r="E345" s="7" t="s">
        <v>9</v>
      </c>
      <c r="F345" s="7" t="s">
        <v>7</v>
      </c>
      <c r="G345" s="7" t="s">
        <v>10</v>
      </c>
    </row>
    <row r="346" spans="1:7">
      <c r="A346" s="7">
        <v>602010108</v>
      </c>
      <c r="B346" s="7" t="s">
        <v>11</v>
      </c>
      <c r="C346" s="7" t="s">
        <v>28</v>
      </c>
      <c r="D346" s="7" t="s">
        <v>7</v>
      </c>
      <c r="E346" s="7" t="s">
        <v>9</v>
      </c>
      <c r="F346" s="7" t="s">
        <v>7</v>
      </c>
      <c r="G346" s="7" t="s">
        <v>10</v>
      </c>
    </row>
    <row r="347" spans="1:7">
      <c r="A347" s="7">
        <v>602010109</v>
      </c>
      <c r="B347" s="7" t="s">
        <v>11</v>
      </c>
      <c r="C347" s="7" t="s">
        <v>28</v>
      </c>
      <c r="D347" s="7" t="s">
        <v>7</v>
      </c>
      <c r="E347" s="7" t="s">
        <v>9</v>
      </c>
      <c r="F347" s="7" t="s">
        <v>7</v>
      </c>
      <c r="G347" s="7" t="s">
        <v>10</v>
      </c>
    </row>
    <row r="348" spans="1:7">
      <c r="A348" s="7">
        <v>602010110</v>
      </c>
      <c r="B348" s="7" t="s">
        <v>11</v>
      </c>
      <c r="C348" s="7" t="s">
        <v>28</v>
      </c>
      <c r="D348" s="7" t="s">
        <v>7</v>
      </c>
      <c r="E348" s="7" t="s">
        <v>9</v>
      </c>
      <c r="F348" s="7" t="s">
        <v>7</v>
      </c>
      <c r="G348" s="7" t="s">
        <v>10</v>
      </c>
    </row>
    <row r="349" spans="1:7">
      <c r="A349" s="7">
        <v>602010111</v>
      </c>
      <c r="B349" s="7" t="s">
        <v>11</v>
      </c>
      <c r="C349" s="7" t="s">
        <v>28</v>
      </c>
      <c r="D349" s="7" t="s">
        <v>7</v>
      </c>
      <c r="E349" s="7" t="s">
        <v>9</v>
      </c>
      <c r="F349" s="7" t="s">
        <v>7</v>
      </c>
      <c r="G349" s="7" t="s">
        <v>10</v>
      </c>
    </row>
    <row r="350" spans="1:7">
      <c r="A350" s="7">
        <v>602010112</v>
      </c>
      <c r="B350" s="8" t="s">
        <v>11</v>
      </c>
      <c r="C350" s="8" t="s">
        <v>28</v>
      </c>
      <c r="D350" s="8" t="s">
        <v>7</v>
      </c>
      <c r="E350" s="8" t="s">
        <v>9</v>
      </c>
      <c r="F350" s="8" t="s">
        <v>7</v>
      </c>
      <c r="G350" s="8" t="s">
        <v>10</v>
      </c>
    </row>
    <row r="351" spans="1:7">
      <c r="A351" s="7">
        <v>602010144</v>
      </c>
      <c r="B351" s="8" t="s">
        <v>11</v>
      </c>
      <c r="C351" s="8" t="s">
        <v>28</v>
      </c>
      <c r="D351" s="8" t="s">
        <v>7</v>
      </c>
      <c r="E351" s="8" t="s">
        <v>9</v>
      </c>
      <c r="F351" s="8" t="s">
        <v>7</v>
      </c>
      <c r="G351" s="8" t="s">
        <v>10</v>
      </c>
    </row>
    <row r="352" spans="1:7">
      <c r="A352" s="7">
        <v>602010145</v>
      </c>
      <c r="B352" s="7" t="s">
        <v>11</v>
      </c>
      <c r="C352" s="7" t="s">
        <v>28</v>
      </c>
      <c r="D352" s="7" t="s">
        <v>7</v>
      </c>
      <c r="E352" s="7" t="s">
        <v>9</v>
      </c>
      <c r="F352" s="7" t="s">
        <v>7</v>
      </c>
      <c r="G352" s="7" t="s">
        <v>10</v>
      </c>
    </row>
    <row r="353" spans="1:7">
      <c r="A353" s="7">
        <v>602010200</v>
      </c>
      <c r="B353" s="7" t="s">
        <v>11</v>
      </c>
      <c r="C353" s="7" t="s">
        <v>28</v>
      </c>
      <c r="D353" s="7" t="s">
        <v>7</v>
      </c>
      <c r="E353" s="7" t="s">
        <v>9</v>
      </c>
      <c r="F353" s="7" t="s">
        <v>11</v>
      </c>
      <c r="G353" s="7" t="s">
        <v>12</v>
      </c>
    </row>
    <row r="354" spans="1:7">
      <c r="A354" s="7">
        <v>602010201</v>
      </c>
      <c r="B354" s="7" t="s">
        <v>11</v>
      </c>
      <c r="C354" s="7" t="s">
        <v>28</v>
      </c>
      <c r="D354" s="7" t="s">
        <v>7</v>
      </c>
      <c r="E354" s="7" t="s">
        <v>9</v>
      </c>
      <c r="F354" s="7" t="s">
        <v>11</v>
      </c>
      <c r="G354" s="7" t="s">
        <v>12</v>
      </c>
    </row>
    <row r="355" spans="1:7">
      <c r="A355" s="7">
        <v>602010202</v>
      </c>
      <c r="B355" s="7" t="s">
        <v>11</v>
      </c>
      <c r="C355" s="7" t="s">
        <v>28</v>
      </c>
      <c r="D355" s="7" t="s">
        <v>7</v>
      </c>
      <c r="E355" s="7" t="s">
        <v>9</v>
      </c>
      <c r="F355" s="7" t="s">
        <v>11</v>
      </c>
      <c r="G355" s="7" t="s">
        <v>12</v>
      </c>
    </row>
    <row r="356" spans="1:7">
      <c r="A356" s="7">
        <v>602010203</v>
      </c>
      <c r="B356" s="7" t="s">
        <v>11</v>
      </c>
      <c r="C356" s="7" t="s">
        <v>28</v>
      </c>
      <c r="D356" s="7" t="s">
        <v>7</v>
      </c>
      <c r="E356" s="7" t="s">
        <v>9</v>
      </c>
      <c r="F356" s="7" t="s">
        <v>11</v>
      </c>
      <c r="G356" s="7" t="s">
        <v>12</v>
      </c>
    </row>
    <row r="357" spans="1:7">
      <c r="A357" s="7">
        <v>602010204</v>
      </c>
      <c r="B357" s="7" t="s">
        <v>11</v>
      </c>
      <c r="C357" s="7" t="s">
        <v>28</v>
      </c>
      <c r="D357" s="7" t="s">
        <v>7</v>
      </c>
      <c r="E357" s="7" t="s">
        <v>9</v>
      </c>
      <c r="F357" s="7" t="s">
        <v>11</v>
      </c>
      <c r="G357" s="7" t="s">
        <v>12</v>
      </c>
    </row>
    <row r="358" spans="1:7">
      <c r="A358" s="7">
        <v>602010205</v>
      </c>
      <c r="B358" s="7" t="s">
        <v>11</v>
      </c>
      <c r="C358" s="7" t="s">
        <v>28</v>
      </c>
      <c r="D358" s="7" t="s">
        <v>7</v>
      </c>
      <c r="E358" s="7" t="s">
        <v>9</v>
      </c>
      <c r="F358" s="7" t="s">
        <v>11</v>
      </c>
      <c r="G358" s="7" t="s">
        <v>12</v>
      </c>
    </row>
    <row r="359" spans="1:7">
      <c r="A359" s="7">
        <v>602010206</v>
      </c>
      <c r="B359" s="7" t="s">
        <v>11</v>
      </c>
      <c r="C359" s="7" t="s">
        <v>28</v>
      </c>
      <c r="D359" s="7" t="s">
        <v>7</v>
      </c>
      <c r="E359" s="7" t="s">
        <v>9</v>
      </c>
      <c r="F359" s="7" t="s">
        <v>11</v>
      </c>
      <c r="G359" s="7" t="s">
        <v>12</v>
      </c>
    </row>
    <row r="360" spans="1:7">
      <c r="A360" s="7">
        <v>602010207</v>
      </c>
      <c r="B360" s="8" t="s">
        <v>11</v>
      </c>
      <c r="C360" s="8" t="s">
        <v>28</v>
      </c>
      <c r="D360" s="8" t="s">
        <v>7</v>
      </c>
      <c r="E360" s="8" t="s">
        <v>9</v>
      </c>
      <c r="F360" s="8" t="s">
        <v>11</v>
      </c>
      <c r="G360" s="8" t="s">
        <v>12</v>
      </c>
    </row>
    <row r="361" spans="1:7">
      <c r="A361" s="7">
        <v>602010208</v>
      </c>
      <c r="B361" s="7" t="s">
        <v>11</v>
      </c>
      <c r="C361" s="7" t="s">
        <v>28</v>
      </c>
      <c r="D361" s="7" t="s">
        <v>7</v>
      </c>
      <c r="E361" s="7" t="s">
        <v>9</v>
      </c>
      <c r="F361" s="7" t="s">
        <v>11</v>
      </c>
      <c r="G361" s="7" t="s">
        <v>12</v>
      </c>
    </row>
    <row r="362" spans="1:7">
      <c r="A362" s="7">
        <v>602010209</v>
      </c>
      <c r="B362" s="7" t="s">
        <v>11</v>
      </c>
      <c r="C362" s="7" t="s">
        <v>28</v>
      </c>
      <c r="D362" s="7" t="s">
        <v>7</v>
      </c>
      <c r="E362" s="7" t="s">
        <v>9</v>
      </c>
      <c r="F362" s="7" t="s">
        <v>11</v>
      </c>
      <c r="G362" s="7" t="s">
        <v>12</v>
      </c>
    </row>
    <row r="363" spans="1:7">
      <c r="A363" s="7">
        <v>602010210</v>
      </c>
      <c r="B363" s="7" t="s">
        <v>11</v>
      </c>
      <c r="C363" s="7" t="s">
        <v>28</v>
      </c>
      <c r="D363" s="7" t="s">
        <v>7</v>
      </c>
      <c r="E363" s="7" t="s">
        <v>9</v>
      </c>
      <c r="F363" s="7" t="s">
        <v>11</v>
      </c>
      <c r="G363" s="7" t="s">
        <v>12</v>
      </c>
    </row>
    <row r="364" spans="1:7">
      <c r="A364" s="7">
        <v>602010211</v>
      </c>
      <c r="B364" s="8" t="s">
        <v>11</v>
      </c>
      <c r="C364" s="8" t="s">
        <v>28</v>
      </c>
      <c r="D364" s="8" t="s">
        <v>7</v>
      </c>
      <c r="E364" s="8" t="s">
        <v>9</v>
      </c>
      <c r="F364" s="8" t="s">
        <v>11</v>
      </c>
      <c r="G364" s="8" t="s">
        <v>12</v>
      </c>
    </row>
    <row r="365" spans="1:7">
      <c r="A365" s="7">
        <v>602010212</v>
      </c>
      <c r="B365" s="7" t="s">
        <v>11</v>
      </c>
      <c r="C365" s="7" t="s">
        <v>28</v>
      </c>
      <c r="D365" s="7" t="s">
        <v>7</v>
      </c>
      <c r="E365" s="7" t="s">
        <v>9</v>
      </c>
      <c r="F365" s="7" t="s">
        <v>11</v>
      </c>
      <c r="G365" s="7" t="s">
        <v>12</v>
      </c>
    </row>
    <row r="366" spans="1:7">
      <c r="A366" s="7">
        <v>602010244</v>
      </c>
      <c r="B366" s="7" t="s">
        <v>11</v>
      </c>
      <c r="C366" s="7" t="s">
        <v>28</v>
      </c>
      <c r="D366" s="7" t="s">
        <v>7</v>
      </c>
      <c r="E366" s="7" t="s">
        <v>9</v>
      </c>
      <c r="F366" s="7" t="s">
        <v>11</v>
      </c>
      <c r="G366" s="7" t="s">
        <v>12</v>
      </c>
    </row>
    <row r="367" spans="1:7">
      <c r="A367" s="7">
        <v>602010245</v>
      </c>
      <c r="B367" s="8" t="s">
        <v>11</v>
      </c>
      <c r="C367" s="8" t="s">
        <v>28</v>
      </c>
      <c r="D367" s="8" t="s">
        <v>7</v>
      </c>
      <c r="E367" s="8" t="s">
        <v>9</v>
      </c>
      <c r="F367" s="8" t="s">
        <v>11</v>
      </c>
      <c r="G367" s="8" t="s">
        <v>12</v>
      </c>
    </row>
    <row r="368" spans="1:7">
      <c r="A368" s="7">
        <v>602010300</v>
      </c>
      <c r="B368" s="7" t="s">
        <v>11</v>
      </c>
      <c r="C368" s="7" t="s">
        <v>28</v>
      </c>
      <c r="D368" s="7" t="s">
        <v>7</v>
      </c>
      <c r="E368" s="7" t="s">
        <v>9</v>
      </c>
      <c r="F368" s="7" t="s">
        <v>13</v>
      </c>
      <c r="G368" s="7" t="s">
        <v>14</v>
      </c>
    </row>
    <row r="369" spans="1:7">
      <c r="A369" s="7">
        <v>602010301</v>
      </c>
      <c r="B369" s="7" t="s">
        <v>11</v>
      </c>
      <c r="C369" s="7" t="s">
        <v>28</v>
      </c>
      <c r="D369" s="7" t="s">
        <v>7</v>
      </c>
      <c r="E369" s="7" t="s">
        <v>9</v>
      </c>
      <c r="F369" s="7" t="s">
        <v>13</v>
      </c>
      <c r="G369" s="7" t="s">
        <v>14</v>
      </c>
    </row>
    <row r="370" spans="1:7">
      <c r="A370" s="7">
        <v>602010302</v>
      </c>
      <c r="B370" s="7" t="s">
        <v>11</v>
      </c>
      <c r="C370" s="7" t="s">
        <v>28</v>
      </c>
      <c r="D370" s="7" t="s">
        <v>7</v>
      </c>
      <c r="E370" s="7" t="s">
        <v>9</v>
      </c>
      <c r="F370" s="7" t="s">
        <v>13</v>
      </c>
      <c r="G370" s="7" t="s">
        <v>14</v>
      </c>
    </row>
    <row r="371" spans="1:7">
      <c r="A371" s="7">
        <v>602010303</v>
      </c>
      <c r="B371" s="7" t="s">
        <v>11</v>
      </c>
      <c r="C371" s="7" t="s">
        <v>28</v>
      </c>
      <c r="D371" s="7" t="s">
        <v>7</v>
      </c>
      <c r="E371" s="7" t="s">
        <v>9</v>
      </c>
      <c r="F371" s="7" t="s">
        <v>13</v>
      </c>
      <c r="G371" s="7" t="s">
        <v>14</v>
      </c>
    </row>
    <row r="372" spans="1:7">
      <c r="A372" s="7">
        <v>602010304</v>
      </c>
      <c r="B372" s="7" t="s">
        <v>11</v>
      </c>
      <c r="C372" s="7" t="s">
        <v>28</v>
      </c>
      <c r="D372" s="7" t="s">
        <v>7</v>
      </c>
      <c r="E372" s="7" t="s">
        <v>9</v>
      </c>
      <c r="F372" s="7" t="s">
        <v>13</v>
      </c>
      <c r="G372" s="7" t="s">
        <v>14</v>
      </c>
    </row>
    <row r="373" spans="1:7">
      <c r="A373" s="7">
        <v>602010305</v>
      </c>
      <c r="B373" s="7" t="s">
        <v>11</v>
      </c>
      <c r="C373" s="7" t="s">
        <v>28</v>
      </c>
      <c r="D373" s="7" t="s">
        <v>7</v>
      </c>
      <c r="E373" s="7" t="s">
        <v>9</v>
      </c>
      <c r="F373" s="7" t="s">
        <v>13</v>
      </c>
      <c r="G373" s="7" t="s">
        <v>14</v>
      </c>
    </row>
    <row r="374" spans="1:7">
      <c r="A374" s="7">
        <v>602010306</v>
      </c>
      <c r="B374" s="8" t="s">
        <v>11</v>
      </c>
      <c r="C374" s="8" t="s">
        <v>28</v>
      </c>
      <c r="D374" s="8" t="s">
        <v>7</v>
      </c>
      <c r="E374" s="8" t="s">
        <v>9</v>
      </c>
      <c r="F374" s="8" t="s">
        <v>13</v>
      </c>
      <c r="G374" s="8" t="s">
        <v>14</v>
      </c>
    </row>
    <row r="375" spans="1:7">
      <c r="A375" s="7">
        <v>602010307</v>
      </c>
      <c r="B375" s="7" t="s">
        <v>11</v>
      </c>
      <c r="C375" s="7" t="s">
        <v>28</v>
      </c>
      <c r="D375" s="7" t="s">
        <v>7</v>
      </c>
      <c r="E375" s="7" t="s">
        <v>9</v>
      </c>
      <c r="F375" s="7" t="s">
        <v>13</v>
      </c>
      <c r="G375" s="7" t="s">
        <v>14</v>
      </c>
    </row>
    <row r="376" spans="1:7">
      <c r="A376" s="7">
        <v>602010308</v>
      </c>
      <c r="B376" s="8" t="s">
        <v>11</v>
      </c>
      <c r="C376" s="8" t="s">
        <v>28</v>
      </c>
      <c r="D376" s="8" t="s">
        <v>7</v>
      </c>
      <c r="E376" s="8" t="s">
        <v>9</v>
      </c>
      <c r="F376" s="8" t="s">
        <v>13</v>
      </c>
      <c r="G376" s="8" t="s">
        <v>14</v>
      </c>
    </row>
    <row r="377" spans="1:7">
      <c r="A377" s="7">
        <v>602010309</v>
      </c>
      <c r="B377" s="7" t="s">
        <v>11</v>
      </c>
      <c r="C377" s="7" t="s">
        <v>28</v>
      </c>
      <c r="D377" s="7" t="s">
        <v>7</v>
      </c>
      <c r="E377" s="7" t="s">
        <v>9</v>
      </c>
      <c r="F377" s="7" t="s">
        <v>13</v>
      </c>
      <c r="G377" s="7" t="s">
        <v>14</v>
      </c>
    </row>
    <row r="378" spans="1:7">
      <c r="A378" s="7">
        <v>602010310</v>
      </c>
      <c r="B378" s="7" t="s">
        <v>11</v>
      </c>
      <c r="C378" s="7" t="s">
        <v>28</v>
      </c>
      <c r="D378" s="7" t="s">
        <v>7</v>
      </c>
      <c r="E378" s="7" t="s">
        <v>9</v>
      </c>
      <c r="F378" s="7" t="s">
        <v>13</v>
      </c>
      <c r="G378" s="7" t="s">
        <v>14</v>
      </c>
    </row>
    <row r="379" spans="1:7">
      <c r="A379" s="7">
        <v>602010311</v>
      </c>
      <c r="B379" s="7" t="s">
        <v>11</v>
      </c>
      <c r="C379" s="7" t="s">
        <v>28</v>
      </c>
      <c r="D379" s="7" t="s">
        <v>7</v>
      </c>
      <c r="E379" s="7" t="s">
        <v>9</v>
      </c>
      <c r="F379" s="7" t="s">
        <v>13</v>
      </c>
      <c r="G379" s="7" t="s">
        <v>14</v>
      </c>
    </row>
    <row r="380" spans="1:7">
      <c r="A380" s="7">
        <v>602010312</v>
      </c>
      <c r="B380" s="7" t="s">
        <v>11</v>
      </c>
      <c r="C380" s="7" t="s">
        <v>28</v>
      </c>
      <c r="D380" s="7" t="s">
        <v>7</v>
      </c>
      <c r="E380" s="7" t="s">
        <v>9</v>
      </c>
      <c r="F380" s="7" t="s">
        <v>13</v>
      </c>
      <c r="G380" s="7" t="s">
        <v>14</v>
      </c>
    </row>
    <row r="381" spans="1:7">
      <c r="A381" s="7">
        <v>602010344</v>
      </c>
      <c r="B381" s="7" t="s">
        <v>11</v>
      </c>
      <c r="C381" s="7" t="s">
        <v>28</v>
      </c>
      <c r="D381" s="7" t="s">
        <v>7</v>
      </c>
      <c r="E381" s="7" t="s">
        <v>9</v>
      </c>
      <c r="F381" s="7" t="s">
        <v>13</v>
      </c>
      <c r="G381" s="7" t="s">
        <v>14</v>
      </c>
    </row>
    <row r="382" spans="1:7">
      <c r="A382" s="7">
        <v>602010345</v>
      </c>
      <c r="B382" s="7" t="s">
        <v>11</v>
      </c>
      <c r="C382" s="7" t="s">
        <v>28</v>
      </c>
      <c r="D382" s="7" t="s">
        <v>7</v>
      </c>
      <c r="E382" s="7" t="s">
        <v>9</v>
      </c>
      <c r="F382" s="7" t="s">
        <v>13</v>
      </c>
      <c r="G382" s="7" t="s">
        <v>14</v>
      </c>
    </row>
    <row r="383" spans="1:7">
      <c r="A383" s="7">
        <v>602010400</v>
      </c>
      <c r="B383" s="7" t="s">
        <v>11</v>
      </c>
      <c r="C383" s="7" t="s">
        <v>28</v>
      </c>
      <c r="D383" s="7" t="s">
        <v>7</v>
      </c>
      <c r="E383" s="7" t="s">
        <v>9</v>
      </c>
      <c r="F383" s="7" t="s">
        <v>15</v>
      </c>
      <c r="G383" s="7" t="s">
        <v>16</v>
      </c>
    </row>
    <row r="384" spans="1:7">
      <c r="A384" s="7">
        <v>602010401</v>
      </c>
      <c r="B384" s="8" t="s">
        <v>11</v>
      </c>
      <c r="C384" s="8" t="s">
        <v>28</v>
      </c>
      <c r="D384" s="8" t="s">
        <v>7</v>
      </c>
      <c r="E384" s="8" t="s">
        <v>9</v>
      </c>
      <c r="F384" s="8" t="s">
        <v>15</v>
      </c>
      <c r="G384" s="8" t="s">
        <v>16</v>
      </c>
    </row>
    <row r="385" spans="1:7">
      <c r="A385" s="7">
        <v>602010402</v>
      </c>
      <c r="B385" s="7" t="s">
        <v>11</v>
      </c>
      <c r="C385" s="7" t="s">
        <v>28</v>
      </c>
      <c r="D385" s="7" t="s">
        <v>7</v>
      </c>
      <c r="E385" s="7" t="s">
        <v>9</v>
      </c>
      <c r="F385" s="7" t="s">
        <v>15</v>
      </c>
      <c r="G385" s="7" t="s">
        <v>16</v>
      </c>
    </row>
    <row r="386" spans="1:7">
      <c r="A386" s="7">
        <v>602010403</v>
      </c>
      <c r="B386" s="7" t="s">
        <v>11</v>
      </c>
      <c r="C386" s="7" t="s">
        <v>28</v>
      </c>
      <c r="D386" s="7" t="s">
        <v>7</v>
      </c>
      <c r="E386" s="7" t="s">
        <v>9</v>
      </c>
      <c r="F386" s="7" t="s">
        <v>15</v>
      </c>
      <c r="G386" s="7" t="s">
        <v>16</v>
      </c>
    </row>
    <row r="387" spans="1:7">
      <c r="A387" s="7">
        <v>602010404</v>
      </c>
      <c r="B387" s="8" t="s">
        <v>11</v>
      </c>
      <c r="C387" s="8" t="s">
        <v>28</v>
      </c>
      <c r="D387" s="8" t="s">
        <v>7</v>
      </c>
      <c r="E387" s="8" t="s">
        <v>9</v>
      </c>
      <c r="F387" s="8" t="s">
        <v>15</v>
      </c>
      <c r="G387" s="8" t="s">
        <v>16</v>
      </c>
    </row>
    <row r="388" spans="1:7">
      <c r="A388" s="7">
        <v>602010405</v>
      </c>
      <c r="B388" s="7" t="s">
        <v>11</v>
      </c>
      <c r="C388" s="7" t="s">
        <v>28</v>
      </c>
      <c r="D388" s="7" t="s">
        <v>7</v>
      </c>
      <c r="E388" s="7" t="s">
        <v>9</v>
      </c>
      <c r="F388" s="7" t="s">
        <v>15</v>
      </c>
      <c r="G388" s="7" t="s">
        <v>16</v>
      </c>
    </row>
    <row r="389" spans="1:7">
      <c r="A389" s="7">
        <v>602010406</v>
      </c>
      <c r="B389" s="7" t="s">
        <v>11</v>
      </c>
      <c r="C389" s="7" t="s">
        <v>28</v>
      </c>
      <c r="D389" s="7" t="s">
        <v>7</v>
      </c>
      <c r="E389" s="7" t="s">
        <v>9</v>
      </c>
      <c r="F389" s="7" t="s">
        <v>15</v>
      </c>
      <c r="G389" s="7" t="s">
        <v>16</v>
      </c>
    </row>
    <row r="390" spans="1:7">
      <c r="A390" s="7">
        <v>602010407</v>
      </c>
      <c r="B390" s="7" t="s">
        <v>11</v>
      </c>
      <c r="C390" s="7" t="s">
        <v>28</v>
      </c>
      <c r="D390" s="7" t="s">
        <v>7</v>
      </c>
      <c r="E390" s="7" t="s">
        <v>9</v>
      </c>
      <c r="F390" s="7" t="s">
        <v>15</v>
      </c>
      <c r="G390" s="7" t="s">
        <v>16</v>
      </c>
    </row>
    <row r="391" spans="1:7">
      <c r="A391" s="7">
        <v>602010408</v>
      </c>
      <c r="B391" s="7" t="s">
        <v>11</v>
      </c>
      <c r="C391" s="7" t="s">
        <v>28</v>
      </c>
      <c r="D391" s="7" t="s">
        <v>7</v>
      </c>
      <c r="E391" s="7" t="s">
        <v>9</v>
      </c>
      <c r="F391" s="7" t="s">
        <v>15</v>
      </c>
      <c r="G391" s="7" t="s">
        <v>16</v>
      </c>
    </row>
    <row r="392" spans="1:7">
      <c r="A392" s="7">
        <v>602010409</v>
      </c>
      <c r="B392" s="7" t="s">
        <v>11</v>
      </c>
      <c r="C392" s="7" t="s">
        <v>28</v>
      </c>
      <c r="D392" s="7" t="s">
        <v>7</v>
      </c>
      <c r="E392" s="7" t="s">
        <v>9</v>
      </c>
      <c r="F392" s="7" t="s">
        <v>15</v>
      </c>
      <c r="G392" s="7" t="s">
        <v>16</v>
      </c>
    </row>
    <row r="393" spans="1:7">
      <c r="A393" s="7">
        <v>602010410</v>
      </c>
      <c r="B393" s="7" t="s">
        <v>11</v>
      </c>
      <c r="C393" s="7" t="s">
        <v>28</v>
      </c>
      <c r="D393" s="7" t="s">
        <v>7</v>
      </c>
      <c r="E393" s="7" t="s">
        <v>9</v>
      </c>
      <c r="F393" s="7" t="s">
        <v>15</v>
      </c>
      <c r="G393" s="7" t="s">
        <v>16</v>
      </c>
    </row>
    <row r="394" spans="1:7">
      <c r="A394" s="7">
        <v>602010411</v>
      </c>
      <c r="B394" s="7" t="s">
        <v>11</v>
      </c>
      <c r="C394" s="7" t="s">
        <v>28</v>
      </c>
      <c r="D394" s="7" t="s">
        <v>7</v>
      </c>
      <c r="E394" s="7" t="s">
        <v>9</v>
      </c>
      <c r="F394" s="7" t="s">
        <v>15</v>
      </c>
      <c r="G394" s="7" t="s">
        <v>16</v>
      </c>
    </row>
    <row r="395" spans="1:7">
      <c r="A395" s="7">
        <v>602010412</v>
      </c>
      <c r="B395" s="8" t="s">
        <v>11</v>
      </c>
      <c r="C395" s="8" t="s">
        <v>28</v>
      </c>
      <c r="D395" s="8" t="s">
        <v>7</v>
      </c>
      <c r="E395" s="8" t="s">
        <v>9</v>
      </c>
      <c r="F395" s="8" t="s">
        <v>15</v>
      </c>
      <c r="G395" s="8" t="s">
        <v>16</v>
      </c>
    </row>
    <row r="396" spans="1:7">
      <c r="A396" s="7">
        <v>602010444</v>
      </c>
      <c r="B396" s="7" t="s">
        <v>11</v>
      </c>
      <c r="C396" s="7" t="s">
        <v>28</v>
      </c>
      <c r="D396" s="7" t="s">
        <v>7</v>
      </c>
      <c r="E396" s="7" t="s">
        <v>9</v>
      </c>
      <c r="F396" s="7" t="s">
        <v>15</v>
      </c>
      <c r="G396" s="7" t="s">
        <v>16</v>
      </c>
    </row>
    <row r="397" spans="1:7">
      <c r="A397" s="7">
        <v>602010445</v>
      </c>
      <c r="B397" s="7" t="s">
        <v>11</v>
      </c>
      <c r="C397" s="7" t="s">
        <v>28</v>
      </c>
      <c r="D397" s="7" t="s">
        <v>7</v>
      </c>
      <c r="E397" s="7" t="s">
        <v>9</v>
      </c>
      <c r="F397" s="7" t="s">
        <v>15</v>
      </c>
      <c r="G397" s="7" t="s">
        <v>16</v>
      </c>
    </row>
    <row r="398" spans="1:7">
      <c r="A398" s="7">
        <v>602010500</v>
      </c>
      <c r="B398" s="7" t="s">
        <v>11</v>
      </c>
      <c r="C398" s="7" t="s">
        <v>28</v>
      </c>
      <c r="D398" s="7" t="s">
        <v>7</v>
      </c>
      <c r="E398" s="7" t="s">
        <v>9</v>
      </c>
      <c r="F398" s="7" t="s">
        <v>17</v>
      </c>
      <c r="G398" s="7" t="s">
        <v>18</v>
      </c>
    </row>
    <row r="399" spans="1:7">
      <c r="A399" s="7">
        <v>602010501</v>
      </c>
      <c r="B399" s="7" t="s">
        <v>11</v>
      </c>
      <c r="C399" s="7" t="s">
        <v>28</v>
      </c>
      <c r="D399" s="7" t="s">
        <v>7</v>
      </c>
      <c r="E399" s="7" t="s">
        <v>9</v>
      </c>
      <c r="F399" s="7" t="s">
        <v>17</v>
      </c>
      <c r="G399" s="7" t="s">
        <v>18</v>
      </c>
    </row>
    <row r="400" spans="1:7">
      <c r="A400" s="7">
        <v>602010502</v>
      </c>
      <c r="B400" s="8" t="s">
        <v>11</v>
      </c>
      <c r="C400" s="8" t="s">
        <v>28</v>
      </c>
      <c r="D400" s="8" t="s">
        <v>7</v>
      </c>
      <c r="E400" s="8" t="s">
        <v>9</v>
      </c>
      <c r="F400" s="8" t="s">
        <v>17</v>
      </c>
      <c r="G400" s="8" t="s">
        <v>18</v>
      </c>
    </row>
    <row r="401" spans="1:7">
      <c r="A401" s="7">
        <v>602010503</v>
      </c>
      <c r="B401" s="7" t="s">
        <v>11</v>
      </c>
      <c r="C401" s="7" t="s">
        <v>28</v>
      </c>
      <c r="D401" s="7" t="s">
        <v>7</v>
      </c>
      <c r="E401" s="7" t="s">
        <v>9</v>
      </c>
      <c r="F401" s="7" t="s">
        <v>17</v>
      </c>
      <c r="G401" s="7" t="s">
        <v>18</v>
      </c>
    </row>
    <row r="402" spans="1:7">
      <c r="A402" s="7">
        <v>602010504</v>
      </c>
      <c r="B402" s="7" t="s">
        <v>11</v>
      </c>
      <c r="C402" s="7" t="s">
        <v>28</v>
      </c>
      <c r="D402" s="7" t="s">
        <v>7</v>
      </c>
      <c r="E402" s="7" t="s">
        <v>9</v>
      </c>
      <c r="F402" s="7" t="s">
        <v>17</v>
      </c>
      <c r="G402" s="7" t="s">
        <v>18</v>
      </c>
    </row>
    <row r="403" spans="1:7">
      <c r="A403" s="7">
        <v>602010505</v>
      </c>
      <c r="B403" s="7" t="s">
        <v>11</v>
      </c>
      <c r="C403" s="7" t="s">
        <v>28</v>
      </c>
      <c r="D403" s="7" t="s">
        <v>7</v>
      </c>
      <c r="E403" s="7" t="s">
        <v>9</v>
      </c>
      <c r="F403" s="7" t="s">
        <v>17</v>
      </c>
      <c r="G403" s="7" t="s">
        <v>18</v>
      </c>
    </row>
    <row r="404" spans="1:7">
      <c r="A404" s="7">
        <v>602010506</v>
      </c>
      <c r="B404" s="7" t="s">
        <v>11</v>
      </c>
      <c r="C404" s="7" t="s">
        <v>28</v>
      </c>
      <c r="D404" s="7" t="s">
        <v>7</v>
      </c>
      <c r="E404" s="7" t="s">
        <v>9</v>
      </c>
      <c r="F404" s="7" t="s">
        <v>17</v>
      </c>
      <c r="G404" s="7" t="s">
        <v>18</v>
      </c>
    </row>
    <row r="405" spans="1:7">
      <c r="A405" s="7">
        <v>602010507</v>
      </c>
      <c r="B405" s="7" t="s">
        <v>11</v>
      </c>
      <c r="C405" s="7" t="s">
        <v>28</v>
      </c>
      <c r="D405" s="7" t="s">
        <v>7</v>
      </c>
      <c r="E405" s="7" t="s">
        <v>9</v>
      </c>
      <c r="F405" s="7" t="s">
        <v>17</v>
      </c>
      <c r="G405" s="7" t="s">
        <v>18</v>
      </c>
    </row>
    <row r="406" spans="1:7">
      <c r="A406" s="7">
        <v>602010508</v>
      </c>
      <c r="B406" s="7" t="s">
        <v>11</v>
      </c>
      <c r="C406" s="7" t="s">
        <v>28</v>
      </c>
      <c r="D406" s="7" t="s">
        <v>7</v>
      </c>
      <c r="E406" s="7" t="s">
        <v>9</v>
      </c>
      <c r="F406" s="7" t="s">
        <v>17</v>
      </c>
      <c r="G406" s="7" t="s">
        <v>18</v>
      </c>
    </row>
    <row r="407" spans="1:7">
      <c r="A407" s="7">
        <v>602010509</v>
      </c>
      <c r="B407" s="7" t="s">
        <v>11</v>
      </c>
      <c r="C407" s="7" t="s">
        <v>28</v>
      </c>
      <c r="D407" s="7" t="s">
        <v>7</v>
      </c>
      <c r="E407" s="7" t="s">
        <v>9</v>
      </c>
      <c r="F407" s="7" t="s">
        <v>17</v>
      </c>
      <c r="G407" s="7" t="s">
        <v>18</v>
      </c>
    </row>
    <row r="408" spans="1:7">
      <c r="A408" s="7">
        <v>602010510</v>
      </c>
      <c r="B408" s="7" t="s">
        <v>11</v>
      </c>
      <c r="C408" s="7" t="s">
        <v>28</v>
      </c>
      <c r="D408" s="7" t="s">
        <v>7</v>
      </c>
      <c r="E408" s="7" t="s">
        <v>9</v>
      </c>
      <c r="F408" s="7" t="s">
        <v>17</v>
      </c>
      <c r="G408" s="7" t="s">
        <v>18</v>
      </c>
    </row>
    <row r="409" spans="1:7">
      <c r="A409" s="7">
        <v>602010511</v>
      </c>
      <c r="B409" s="7" t="s">
        <v>11</v>
      </c>
      <c r="C409" s="7" t="s">
        <v>28</v>
      </c>
      <c r="D409" s="7" t="s">
        <v>7</v>
      </c>
      <c r="E409" s="7" t="s">
        <v>9</v>
      </c>
      <c r="F409" s="7" t="s">
        <v>17</v>
      </c>
      <c r="G409" s="7" t="s">
        <v>18</v>
      </c>
    </row>
    <row r="410" spans="1:7">
      <c r="A410" s="7">
        <v>602010512</v>
      </c>
      <c r="B410" s="8" t="s">
        <v>11</v>
      </c>
      <c r="C410" s="8" t="s">
        <v>28</v>
      </c>
      <c r="D410" s="8" t="s">
        <v>7</v>
      </c>
      <c r="E410" s="8" t="s">
        <v>9</v>
      </c>
      <c r="F410" s="8" t="s">
        <v>17</v>
      </c>
      <c r="G410" s="8" t="s">
        <v>18</v>
      </c>
    </row>
    <row r="411" spans="1:7">
      <c r="A411" s="7">
        <v>602010544</v>
      </c>
      <c r="B411" s="7" t="s">
        <v>11</v>
      </c>
      <c r="C411" s="7" t="s">
        <v>28</v>
      </c>
      <c r="D411" s="7" t="s">
        <v>7</v>
      </c>
      <c r="E411" s="7" t="s">
        <v>9</v>
      </c>
      <c r="F411" s="7" t="s">
        <v>17</v>
      </c>
      <c r="G411" s="7" t="s">
        <v>18</v>
      </c>
    </row>
    <row r="412" spans="1:7">
      <c r="A412" s="7">
        <v>602010545</v>
      </c>
      <c r="B412" s="7" t="s">
        <v>11</v>
      </c>
      <c r="C412" s="7" t="s">
        <v>28</v>
      </c>
      <c r="D412" s="7" t="s">
        <v>7</v>
      </c>
      <c r="E412" s="7" t="s">
        <v>9</v>
      </c>
      <c r="F412" s="7" t="s">
        <v>17</v>
      </c>
      <c r="G412" s="7" t="s">
        <v>18</v>
      </c>
    </row>
    <row r="413" spans="1:7">
      <c r="A413" s="7">
        <v>602010600</v>
      </c>
      <c r="B413" s="8" t="s">
        <v>11</v>
      </c>
      <c r="C413" s="8" t="s">
        <v>28</v>
      </c>
      <c r="D413" s="8" t="s">
        <v>7</v>
      </c>
      <c r="E413" s="8" t="s">
        <v>9</v>
      </c>
      <c r="F413" s="8" t="s">
        <v>19</v>
      </c>
      <c r="G413" s="8" t="s">
        <v>20</v>
      </c>
    </row>
    <row r="414" spans="1:7">
      <c r="A414" s="7">
        <v>602010601</v>
      </c>
      <c r="B414" s="7" t="s">
        <v>11</v>
      </c>
      <c r="C414" s="7" t="s">
        <v>28</v>
      </c>
      <c r="D414" s="7" t="s">
        <v>7</v>
      </c>
      <c r="E414" s="7" t="s">
        <v>9</v>
      </c>
      <c r="F414" s="7" t="s">
        <v>19</v>
      </c>
      <c r="G414" s="7" t="s">
        <v>20</v>
      </c>
    </row>
    <row r="415" spans="1:7">
      <c r="A415" s="7">
        <v>602010602</v>
      </c>
      <c r="B415" s="7" t="s">
        <v>11</v>
      </c>
      <c r="C415" s="7" t="s">
        <v>28</v>
      </c>
      <c r="D415" s="7" t="s">
        <v>7</v>
      </c>
      <c r="E415" s="7" t="s">
        <v>9</v>
      </c>
      <c r="F415" s="7" t="s">
        <v>19</v>
      </c>
      <c r="G415" s="7" t="s">
        <v>20</v>
      </c>
    </row>
    <row r="416" spans="1:7">
      <c r="A416" s="7">
        <v>602010603</v>
      </c>
      <c r="B416" s="8" t="s">
        <v>11</v>
      </c>
      <c r="C416" s="8" t="s">
        <v>28</v>
      </c>
      <c r="D416" s="8" t="s">
        <v>7</v>
      </c>
      <c r="E416" s="8" t="s">
        <v>9</v>
      </c>
      <c r="F416" s="8" t="s">
        <v>19</v>
      </c>
      <c r="G416" s="8" t="s">
        <v>20</v>
      </c>
    </row>
    <row r="417" spans="1:7">
      <c r="A417" s="7">
        <v>602010604</v>
      </c>
      <c r="B417" s="7" t="s">
        <v>11</v>
      </c>
      <c r="C417" s="7" t="s">
        <v>28</v>
      </c>
      <c r="D417" s="7" t="s">
        <v>7</v>
      </c>
      <c r="E417" s="7" t="s">
        <v>9</v>
      </c>
      <c r="F417" s="7" t="s">
        <v>19</v>
      </c>
      <c r="G417" s="7" t="s">
        <v>20</v>
      </c>
    </row>
    <row r="418" spans="1:7">
      <c r="A418" s="7">
        <v>602010605</v>
      </c>
      <c r="B418" s="7" t="s">
        <v>11</v>
      </c>
      <c r="C418" s="7" t="s">
        <v>28</v>
      </c>
      <c r="D418" s="7" t="s">
        <v>7</v>
      </c>
      <c r="E418" s="7" t="s">
        <v>9</v>
      </c>
      <c r="F418" s="7" t="s">
        <v>19</v>
      </c>
      <c r="G418" s="7" t="s">
        <v>20</v>
      </c>
    </row>
    <row r="419" spans="1:7">
      <c r="A419" s="7">
        <v>602010606</v>
      </c>
      <c r="B419" s="7" t="s">
        <v>11</v>
      </c>
      <c r="C419" s="7" t="s">
        <v>28</v>
      </c>
      <c r="D419" s="7" t="s">
        <v>7</v>
      </c>
      <c r="E419" s="7" t="s">
        <v>9</v>
      </c>
      <c r="F419" s="7" t="s">
        <v>19</v>
      </c>
      <c r="G419" s="7" t="s">
        <v>20</v>
      </c>
    </row>
    <row r="420" spans="1:7">
      <c r="A420" s="7">
        <v>602010607</v>
      </c>
      <c r="B420" s="7" t="s">
        <v>11</v>
      </c>
      <c r="C420" s="7" t="s">
        <v>28</v>
      </c>
      <c r="D420" s="7" t="s">
        <v>7</v>
      </c>
      <c r="E420" s="7" t="s">
        <v>9</v>
      </c>
      <c r="F420" s="7" t="s">
        <v>19</v>
      </c>
      <c r="G420" s="7" t="s">
        <v>20</v>
      </c>
    </row>
    <row r="421" spans="1:7">
      <c r="A421" s="7">
        <v>602010608</v>
      </c>
      <c r="B421" s="7" t="s">
        <v>11</v>
      </c>
      <c r="C421" s="7" t="s">
        <v>28</v>
      </c>
      <c r="D421" s="7" t="s">
        <v>7</v>
      </c>
      <c r="E421" s="7" t="s">
        <v>9</v>
      </c>
      <c r="F421" s="7" t="s">
        <v>19</v>
      </c>
      <c r="G421" s="7" t="s">
        <v>20</v>
      </c>
    </row>
    <row r="422" spans="1:7">
      <c r="A422" s="7">
        <v>602010609</v>
      </c>
      <c r="B422" s="8" t="s">
        <v>11</v>
      </c>
      <c r="C422" s="8" t="s">
        <v>28</v>
      </c>
      <c r="D422" s="8" t="s">
        <v>7</v>
      </c>
      <c r="E422" s="8" t="s">
        <v>9</v>
      </c>
      <c r="F422" s="8" t="s">
        <v>19</v>
      </c>
      <c r="G422" s="8" t="s">
        <v>20</v>
      </c>
    </row>
    <row r="423" spans="1:7">
      <c r="A423" s="7">
        <v>602010610</v>
      </c>
      <c r="B423" s="7" t="s">
        <v>11</v>
      </c>
      <c r="C423" s="7" t="s">
        <v>28</v>
      </c>
      <c r="D423" s="7" t="s">
        <v>7</v>
      </c>
      <c r="E423" s="7" t="s">
        <v>9</v>
      </c>
      <c r="F423" s="7" t="s">
        <v>19</v>
      </c>
      <c r="G423" s="7" t="s">
        <v>20</v>
      </c>
    </row>
    <row r="424" spans="1:7">
      <c r="A424" s="7">
        <v>602010611</v>
      </c>
      <c r="B424" s="7" t="s">
        <v>11</v>
      </c>
      <c r="C424" s="7" t="s">
        <v>28</v>
      </c>
      <c r="D424" s="7" t="s">
        <v>7</v>
      </c>
      <c r="E424" s="7" t="s">
        <v>9</v>
      </c>
      <c r="F424" s="7" t="s">
        <v>19</v>
      </c>
      <c r="G424" s="7" t="s">
        <v>20</v>
      </c>
    </row>
    <row r="425" spans="1:7">
      <c r="A425" s="7">
        <v>602010612</v>
      </c>
      <c r="B425" s="7" t="s">
        <v>11</v>
      </c>
      <c r="C425" s="7" t="s">
        <v>28</v>
      </c>
      <c r="D425" s="7" t="s">
        <v>7</v>
      </c>
      <c r="E425" s="7" t="s">
        <v>9</v>
      </c>
      <c r="F425" s="7" t="s">
        <v>19</v>
      </c>
      <c r="G425" s="7" t="s">
        <v>20</v>
      </c>
    </row>
    <row r="426" spans="1:7">
      <c r="A426" s="7">
        <v>602010644</v>
      </c>
      <c r="B426" s="7" t="s">
        <v>11</v>
      </c>
      <c r="C426" s="7" t="s">
        <v>28</v>
      </c>
      <c r="D426" s="7" t="s">
        <v>7</v>
      </c>
      <c r="E426" s="7" t="s">
        <v>9</v>
      </c>
      <c r="F426" s="7" t="s">
        <v>19</v>
      </c>
      <c r="G426" s="7" t="s">
        <v>20</v>
      </c>
    </row>
    <row r="427" spans="1:7">
      <c r="A427" s="7">
        <v>602010645</v>
      </c>
      <c r="B427" s="7" t="s">
        <v>11</v>
      </c>
      <c r="C427" s="7" t="s">
        <v>28</v>
      </c>
      <c r="D427" s="7" t="s">
        <v>7</v>
      </c>
      <c r="E427" s="7" t="s">
        <v>9</v>
      </c>
      <c r="F427" s="7" t="s">
        <v>19</v>
      </c>
      <c r="G427" s="7" t="s">
        <v>20</v>
      </c>
    </row>
    <row r="428" spans="1:7">
      <c r="A428" s="7">
        <v>602010700</v>
      </c>
      <c r="B428" s="7" t="s">
        <v>11</v>
      </c>
      <c r="C428" s="7" t="s">
        <v>28</v>
      </c>
      <c r="D428" s="7" t="s">
        <v>7</v>
      </c>
      <c r="E428" s="7" t="s">
        <v>9</v>
      </c>
      <c r="F428" s="7" t="s">
        <v>21</v>
      </c>
      <c r="G428" s="7" t="s">
        <v>22</v>
      </c>
    </row>
    <row r="429" spans="1:7">
      <c r="A429" s="7">
        <v>602010701</v>
      </c>
      <c r="B429" s="7" t="s">
        <v>11</v>
      </c>
      <c r="C429" s="7" t="s">
        <v>28</v>
      </c>
      <c r="D429" s="7" t="s">
        <v>7</v>
      </c>
      <c r="E429" s="7" t="s">
        <v>9</v>
      </c>
      <c r="F429" s="7" t="s">
        <v>21</v>
      </c>
      <c r="G429" s="7" t="s">
        <v>22</v>
      </c>
    </row>
    <row r="430" spans="1:7">
      <c r="A430" s="7">
        <v>602010702</v>
      </c>
      <c r="B430" s="7" t="s">
        <v>11</v>
      </c>
      <c r="C430" s="7" t="s">
        <v>28</v>
      </c>
      <c r="D430" s="7" t="s">
        <v>7</v>
      </c>
      <c r="E430" s="7" t="s">
        <v>9</v>
      </c>
      <c r="F430" s="7" t="s">
        <v>21</v>
      </c>
      <c r="G430" s="7" t="s">
        <v>22</v>
      </c>
    </row>
    <row r="431" spans="1:7">
      <c r="A431" s="7">
        <v>602010703</v>
      </c>
      <c r="B431" s="7" t="s">
        <v>11</v>
      </c>
      <c r="C431" s="7" t="s">
        <v>28</v>
      </c>
      <c r="D431" s="7" t="s">
        <v>7</v>
      </c>
      <c r="E431" s="7" t="s">
        <v>9</v>
      </c>
      <c r="F431" s="7" t="s">
        <v>21</v>
      </c>
      <c r="G431" s="7" t="s">
        <v>22</v>
      </c>
    </row>
    <row r="432" spans="1:7">
      <c r="A432" s="7">
        <v>602010704</v>
      </c>
      <c r="B432" s="8" t="s">
        <v>11</v>
      </c>
      <c r="C432" s="8" t="s">
        <v>28</v>
      </c>
      <c r="D432" s="8" t="s">
        <v>7</v>
      </c>
      <c r="E432" s="8" t="s">
        <v>9</v>
      </c>
      <c r="F432" s="8" t="s">
        <v>21</v>
      </c>
      <c r="G432" s="8" t="s">
        <v>22</v>
      </c>
    </row>
    <row r="433" spans="1:7">
      <c r="A433" s="7">
        <v>602010705</v>
      </c>
      <c r="B433" s="7" t="s">
        <v>11</v>
      </c>
      <c r="C433" s="7" t="s">
        <v>28</v>
      </c>
      <c r="D433" s="7" t="s">
        <v>7</v>
      </c>
      <c r="E433" s="7" t="s">
        <v>9</v>
      </c>
      <c r="F433" s="7" t="s">
        <v>21</v>
      </c>
      <c r="G433" s="7" t="s">
        <v>22</v>
      </c>
    </row>
    <row r="434" spans="1:7">
      <c r="A434" s="7">
        <v>602010706</v>
      </c>
      <c r="B434" s="7" t="s">
        <v>11</v>
      </c>
      <c r="C434" s="7" t="s">
        <v>28</v>
      </c>
      <c r="D434" s="7" t="s">
        <v>7</v>
      </c>
      <c r="E434" s="7" t="s">
        <v>9</v>
      </c>
      <c r="F434" s="7" t="s">
        <v>21</v>
      </c>
      <c r="G434" s="7" t="s">
        <v>22</v>
      </c>
    </row>
    <row r="435" spans="1:7">
      <c r="A435" s="7">
        <v>602010707</v>
      </c>
      <c r="B435" s="7" t="s">
        <v>11</v>
      </c>
      <c r="C435" s="7" t="s">
        <v>28</v>
      </c>
      <c r="D435" s="7" t="s">
        <v>7</v>
      </c>
      <c r="E435" s="7" t="s">
        <v>9</v>
      </c>
      <c r="F435" s="7" t="s">
        <v>21</v>
      </c>
      <c r="G435" s="7" t="s">
        <v>22</v>
      </c>
    </row>
    <row r="436" spans="1:7">
      <c r="A436" s="7">
        <v>602010708</v>
      </c>
      <c r="B436" s="7" t="s">
        <v>11</v>
      </c>
      <c r="C436" s="7" t="s">
        <v>28</v>
      </c>
      <c r="D436" s="7" t="s">
        <v>7</v>
      </c>
      <c r="E436" s="7" t="s">
        <v>9</v>
      </c>
      <c r="F436" s="7" t="s">
        <v>21</v>
      </c>
      <c r="G436" s="7" t="s">
        <v>22</v>
      </c>
    </row>
    <row r="437" spans="1:7">
      <c r="A437" s="7">
        <v>602010709</v>
      </c>
      <c r="B437" s="7" t="s">
        <v>11</v>
      </c>
      <c r="C437" s="7" t="s">
        <v>28</v>
      </c>
      <c r="D437" s="7" t="s">
        <v>7</v>
      </c>
      <c r="E437" s="7" t="s">
        <v>9</v>
      </c>
      <c r="F437" s="7" t="s">
        <v>21</v>
      </c>
      <c r="G437" s="7" t="s">
        <v>22</v>
      </c>
    </row>
    <row r="438" spans="1:7">
      <c r="A438" s="7">
        <v>602010710</v>
      </c>
      <c r="B438" s="7" t="s">
        <v>11</v>
      </c>
      <c r="C438" s="7" t="s">
        <v>28</v>
      </c>
      <c r="D438" s="7" t="s">
        <v>7</v>
      </c>
      <c r="E438" s="7" t="s">
        <v>9</v>
      </c>
      <c r="F438" s="7" t="s">
        <v>21</v>
      </c>
      <c r="G438" s="7" t="s">
        <v>22</v>
      </c>
    </row>
    <row r="439" spans="1:7">
      <c r="A439" s="7">
        <v>602010711</v>
      </c>
      <c r="B439" s="7" t="s">
        <v>11</v>
      </c>
      <c r="C439" s="7" t="s">
        <v>28</v>
      </c>
      <c r="D439" s="7" t="s">
        <v>7</v>
      </c>
      <c r="E439" s="7" t="s">
        <v>9</v>
      </c>
      <c r="F439" s="7" t="s">
        <v>21</v>
      </c>
      <c r="G439" s="7" t="s">
        <v>22</v>
      </c>
    </row>
    <row r="440" spans="1:7">
      <c r="A440" s="7">
        <v>602010712</v>
      </c>
      <c r="B440" s="7" t="s">
        <v>11</v>
      </c>
      <c r="C440" s="7" t="s">
        <v>28</v>
      </c>
      <c r="D440" s="7" t="s">
        <v>7</v>
      </c>
      <c r="E440" s="7" t="s">
        <v>9</v>
      </c>
      <c r="F440" s="7" t="s">
        <v>21</v>
      </c>
      <c r="G440" s="7" t="s">
        <v>22</v>
      </c>
    </row>
    <row r="441" spans="1:7">
      <c r="A441" s="7">
        <v>602010744</v>
      </c>
      <c r="B441" s="7" t="s">
        <v>11</v>
      </c>
      <c r="C441" s="7" t="s">
        <v>28</v>
      </c>
      <c r="D441" s="7" t="s">
        <v>7</v>
      </c>
      <c r="E441" s="7" t="s">
        <v>9</v>
      </c>
      <c r="F441" s="7" t="s">
        <v>21</v>
      </c>
      <c r="G441" s="7" t="s">
        <v>22</v>
      </c>
    </row>
    <row r="442" spans="1:7">
      <c r="A442" s="7">
        <v>602010745</v>
      </c>
      <c r="B442" s="7" t="s">
        <v>11</v>
      </c>
      <c r="C442" s="7" t="s">
        <v>28</v>
      </c>
      <c r="D442" s="7" t="s">
        <v>7</v>
      </c>
      <c r="E442" s="7" t="s">
        <v>9</v>
      </c>
      <c r="F442" s="7" t="s">
        <v>21</v>
      </c>
      <c r="G442" s="7" t="s">
        <v>22</v>
      </c>
    </row>
    <row r="443" spans="1:7">
      <c r="A443" s="7">
        <v>602020100</v>
      </c>
      <c r="B443" s="7" t="s">
        <v>11</v>
      </c>
      <c r="C443" s="7" t="s">
        <v>28</v>
      </c>
      <c r="D443" s="7" t="s">
        <v>11</v>
      </c>
      <c r="E443" s="7" t="s">
        <v>23</v>
      </c>
      <c r="F443" s="7" t="s">
        <v>7</v>
      </c>
      <c r="G443" s="7" t="s">
        <v>10</v>
      </c>
    </row>
    <row r="444" spans="1:7">
      <c r="A444" s="7">
        <v>602020101</v>
      </c>
      <c r="B444" s="7" t="s">
        <v>11</v>
      </c>
      <c r="C444" s="7" t="s">
        <v>28</v>
      </c>
      <c r="D444" s="7" t="s">
        <v>11</v>
      </c>
      <c r="E444" s="7" t="s">
        <v>23</v>
      </c>
      <c r="F444" s="7" t="s">
        <v>7</v>
      </c>
      <c r="G444" s="7" t="s">
        <v>10</v>
      </c>
    </row>
    <row r="445" spans="1:7">
      <c r="A445" s="7">
        <v>602020102</v>
      </c>
      <c r="B445" s="7" t="s">
        <v>11</v>
      </c>
      <c r="C445" s="7" t="s">
        <v>28</v>
      </c>
      <c r="D445" s="7" t="s">
        <v>11</v>
      </c>
      <c r="E445" s="7" t="s">
        <v>23</v>
      </c>
      <c r="F445" s="7" t="s">
        <v>7</v>
      </c>
      <c r="G445" s="7" t="s">
        <v>10</v>
      </c>
    </row>
    <row r="446" spans="1:7">
      <c r="A446" s="7">
        <v>602020103</v>
      </c>
      <c r="B446" s="7" t="s">
        <v>11</v>
      </c>
      <c r="C446" s="7" t="s">
        <v>28</v>
      </c>
      <c r="D446" s="7" t="s">
        <v>11</v>
      </c>
      <c r="E446" s="7" t="s">
        <v>23</v>
      </c>
      <c r="F446" s="7" t="s">
        <v>7</v>
      </c>
      <c r="G446" s="7" t="s">
        <v>10</v>
      </c>
    </row>
    <row r="447" spans="1:7">
      <c r="A447" s="7">
        <v>602020104</v>
      </c>
      <c r="B447" s="7" t="s">
        <v>11</v>
      </c>
      <c r="C447" s="7" t="s">
        <v>28</v>
      </c>
      <c r="D447" s="7" t="s">
        <v>11</v>
      </c>
      <c r="E447" s="7" t="s">
        <v>23</v>
      </c>
      <c r="F447" s="7" t="s">
        <v>7</v>
      </c>
      <c r="G447" s="7" t="s">
        <v>10</v>
      </c>
    </row>
    <row r="448" spans="1:7">
      <c r="A448" s="7">
        <v>602020105</v>
      </c>
      <c r="B448" s="8" t="s">
        <v>11</v>
      </c>
      <c r="C448" s="8" t="s">
        <v>28</v>
      </c>
      <c r="D448" s="8" t="s">
        <v>11</v>
      </c>
      <c r="E448" s="8" t="s">
        <v>23</v>
      </c>
      <c r="F448" s="8" t="s">
        <v>7</v>
      </c>
      <c r="G448" s="8" t="s">
        <v>10</v>
      </c>
    </row>
    <row r="449" spans="1:7">
      <c r="A449" s="7">
        <v>602020106</v>
      </c>
      <c r="B449" s="7" t="s">
        <v>11</v>
      </c>
      <c r="C449" s="7" t="s">
        <v>28</v>
      </c>
      <c r="D449" s="7" t="s">
        <v>11</v>
      </c>
      <c r="E449" s="7" t="s">
        <v>23</v>
      </c>
      <c r="F449" s="7" t="s">
        <v>7</v>
      </c>
      <c r="G449" s="7" t="s">
        <v>10</v>
      </c>
    </row>
    <row r="450" spans="1:7">
      <c r="A450" s="7">
        <v>602020107</v>
      </c>
      <c r="B450" s="7" t="s">
        <v>11</v>
      </c>
      <c r="C450" s="7" t="s">
        <v>28</v>
      </c>
      <c r="D450" s="7" t="s">
        <v>11</v>
      </c>
      <c r="E450" s="7" t="s">
        <v>23</v>
      </c>
      <c r="F450" s="7" t="s">
        <v>7</v>
      </c>
      <c r="G450" s="7" t="s">
        <v>10</v>
      </c>
    </row>
    <row r="451" spans="1:7">
      <c r="A451" s="7">
        <v>602020108</v>
      </c>
      <c r="B451" s="7" t="s">
        <v>11</v>
      </c>
      <c r="C451" s="7" t="s">
        <v>28</v>
      </c>
      <c r="D451" s="7" t="s">
        <v>11</v>
      </c>
      <c r="E451" s="7" t="s">
        <v>23</v>
      </c>
      <c r="F451" s="7" t="s">
        <v>7</v>
      </c>
      <c r="G451" s="7" t="s">
        <v>10</v>
      </c>
    </row>
    <row r="452" spans="1:7">
      <c r="A452" s="7">
        <v>602020109</v>
      </c>
      <c r="B452" s="7" t="s">
        <v>11</v>
      </c>
      <c r="C452" s="7" t="s">
        <v>28</v>
      </c>
      <c r="D452" s="7" t="s">
        <v>11</v>
      </c>
      <c r="E452" s="7" t="s">
        <v>23</v>
      </c>
      <c r="F452" s="7" t="s">
        <v>7</v>
      </c>
      <c r="G452" s="7" t="s">
        <v>10</v>
      </c>
    </row>
    <row r="453" spans="1:7">
      <c r="A453" s="7">
        <v>602020110</v>
      </c>
      <c r="B453" s="7" t="s">
        <v>11</v>
      </c>
      <c r="C453" s="7" t="s">
        <v>28</v>
      </c>
      <c r="D453" s="7" t="s">
        <v>11</v>
      </c>
      <c r="E453" s="7" t="s">
        <v>23</v>
      </c>
      <c r="F453" s="7" t="s">
        <v>7</v>
      </c>
      <c r="G453" s="7" t="s">
        <v>10</v>
      </c>
    </row>
    <row r="454" spans="1:7">
      <c r="A454" s="7">
        <v>602020111</v>
      </c>
      <c r="B454" s="7" t="s">
        <v>11</v>
      </c>
      <c r="C454" s="7" t="s">
        <v>28</v>
      </c>
      <c r="D454" s="7" t="s">
        <v>11</v>
      </c>
      <c r="E454" s="7" t="s">
        <v>23</v>
      </c>
      <c r="F454" s="7" t="s">
        <v>7</v>
      </c>
      <c r="G454" s="7" t="s">
        <v>10</v>
      </c>
    </row>
    <row r="455" spans="1:7">
      <c r="A455" s="7">
        <v>602020112</v>
      </c>
      <c r="B455" s="7" t="s">
        <v>11</v>
      </c>
      <c r="C455" s="7" t="s">
        <v>28</v>
      </c>
      <c r="D455" s="7" t="s">
        <v>11</v>
      </c>
      <c r="E455" s="7" t="s">
        <v>23</v>
      </c>
      <c r="F455" s="7" t="s">
        <v>7</v>
      </c>
      <c r="G455" s="7" t="s">
        <v>10</v>
      </c>
    </row>
    <row r="456" spans="1:7">
      <c r="A456" s="7">
        <v>602020144</v>
      </c>
      <c r="B456" s="7" t="s">
        <v>11</v>
      </c>
      <c r="C456" s="7" t="s">
        <v>28</v>
      </c>
      <c r="D456" s="7" t="s">
        <v>11</v>
      </c>
      <c r="E456" s="7" t="s">
        <v>23</v>
      </c>
      <c r="F456" s="7" t="s">
        <v>7</v>
      </c>
      <c r="G456" s="7" t="s">
        <v>10</v>
      </c>
    </row>
    <row r="457" spans="1:7">
      <c r="A457" s="7">
        <v>602020145</v>
      </c>
      <c r="B457" s="8" t="s">
        <v>11</v>
      </c>
      <c r="C457" s="8" t="s">
        <v>28</v>
      </c>
      <c r="D457" s="8" t="s">
        <v>11</v>
      </c>
      <c r="E457" s="8" t="s">
        <v>23</v>
      </c>
      <c r="F457" s="8" t="s">
        <v>7</v>
      </c>
      <c r="G457" s="8" t="s">
        <v>10</v>
      </c>
    </row>
    <row r="458" spans="1:7">
      <c r="A458" s="7">
        <v>602020200</v>
      </c>
      <c r="B458" s="8" t="s">
        <v>11</v>
      </c>
      <c r="C458" s="8" t="s">
        <v>28</v>
      </c>
      <c r="D458" s="8" t="s">
        <v>11</v>
      </c>
      <c r="E458" s="8" t="s">
        <v>23</v>
      </c>
      <c r="F458" s="8" t="s">
        <v>11</v>
      </c>
      <c r="G458" s="8" t="s">
        <v>12</v>
      </c>
    </row>
    <row r="459" spans="1:7">
      <c r="A459" s="7">
        <v>602020201</v>
      </c>
      <c r="B459" s="7" t="s">
        <v>11</v>
      </c>
      <c r="C459" s="7" t="s">
        <v>28</v>
      </c>
      <c r="D459" s="7" t="s">
        <v>11</v>
      </c>
      <c r="E459" s="7" t="s">
        <v>23</v>
      </c>
      <c r="F459" s="7" t="s">
        <v>11</v>
      </c>
      <c r="G459" s="7" t="s">
        <v>12</v>
      </c>
    </row>
    <row r="460" spans="1:7">
      <c r="A460" s="7">
        <v>602020202</v>
      </c>
      <c r="B460" s="7" t="s">
        <v>11</v>
      </c>
      <c r="C460" s="7" t="s">
        <v>28</v>
      </c>
      <c r="D460" s="7" t="s">
        <v>11</v>
      </c>
      <c r="E460" s="7" t="s">
        <v>23</v>
      </c>
      <c r="F460" s="7" t="s">
        <v>11</v>
      </c>
      <c r="G460" s="7" t="s">
        <v>12</v>
      </c>
    </row>
    <row r="461" spans="1:7">
      <c r="A461" s="7">
        <v>602020203</v>
      </c>
      <c r="B461" s="8" t="s">
        <v>11</v>
      </c>
      <c r="C461" s="8" t="s">
        <v>28</v>
      </c>
      <c r="D461" s="8" t="s">
        <v>11</v>
      </c>
      <c r="E461" s="8" t="s">
        <v>23</v>
      </c>
      <c r="F461" s="8" t="s">
        <v>11</v>
      </c>
      <c r="G461" s="8" t="s">
        <v>12</v>
      </c>
    </row>
    <row r="462" spans="1:7">
      <c r="A462" s="7">
        <v>602020204</v>
      </c>
      <c r="B462" s="7" t="s">
        <v>11</v>
      </c>
      <c r="C462" s="7" t="s">
        <v>28</v>
      </c>
      <c r="D462" s="7" t="s">
        <v>11</v>
      </c>
      <c r="E462" s="7" t="s">
        <v>23</v>
      </c>
      <c r="F462" s="7" t="s">
        <v>11</v>
      </c>
      <c r="G462" s="7" t="s">
        <v>12</v>
      </c>
    </row>
    <row r="463" spans="1:7">
      <c r="A463" s="7">
        <v>602020205</v>
      </c>
      <c r="B463" s="7" t="s">
        <v>11</v>
      </c>
      <c r="C463" s="7" t="s">
        <v>28</v>
      </c>
      <c r="D463" s="7" t="s">
        <v>11</v>
      </c>
      <c r="E463" s="7" t="s">
        <v>23</v>
      </c>
      <c r="F463" s="7" t="s">
        <v>11</v>
      </c>
      <c r="G463" s="7" t="s">
        <v>12</v>
      </c>
    </row>
    <row r="464" spans="1:7">
      <c r="A464" s="7">
        <v>602020206</v>
      </c>
      <c r="B464" s="8" t="s">
        <v>11</v>
      </c>
      <c r="C464" s="8" t="s">
        <v>28</v>
      </c>
      <c r="D464" s="8" t="s">
        <v>11</v>
      </c>
      <c r="E464" s="8" t="s">
        <v>23</v>
      </c>
      <c r="F464" s="8" t="s">
        <v>11</v>
      </c>
      <c r="G464" s="8" t="s">
        <v>12</v>
      </c>
    </row>
    <row r="465" spans="1:7">
      <c r="A465" s="7">
        <v>602020207</v>
      </c>
      <c r="B465" s="7" t="s">
        <v>11</v>
      </c>
      <c r="C465" s="7" t="s">
        <v>28</v>
      </c>
      <c r="D465" s="7" t="s">
        <v>11</v>
      </c>
      <c r="E465" s="7" t="s">
        <v>23</v>
      </c>
      <c r="F465" s="7" t="s">
        <v>11</v>
      </c>
      <c r="G465" s="7" t="s">
        <v>12</v>
      </c>
    </row>
    <row r="466" spans="1:7">
      <c r="A466" s="7">
        <v>602020208</v>
      </c>
      <c r="B466" s="7" t="s">
        <v>11</v>
      </c>
      <c r="C466" s="7" t="s">
        <v>28</v>
      </c>
      <c r="D466" s="7" t="s">
        <v>11</v>
      </c>
      <c r="E466" s="7" t="s">
        <v>23</v>
      </c>
      <c r="F466" s="7" t="s">
        <v>11</v>
      </c>
      <c r="G466" s="7" t="s">
        <v>12</v>
      </c>
    </row>
    <row r="467" spans="1:7">
      <c r="A467" s="7">
        <v>602020209</v>
      </c>
      <c r="B467" s="7" t="s">
        <v>11</v>
      </c>
      <c r="C467" s="7" t="s">
        <v>28</v>
      </c>
      <c r="D467" s="7" t="s">
        <v>11</v>
      </c>
      <c r="E467" s="7" t="s">
        <v>23</v>
      </c>
      <c r="F467" s="7" t="s">
        <v>11</v>
      </c>
      <c r="G467" s="7" t="s">
        <v>12</v>
      </c>
    </row>
    <row r="468" spans="1:7">
      <c r="A468" s="7">
        <v>602020210</v>
      </c>
      <c r="B468" s="8" t="s">
        <v>11</v>
      </c>
      <c r="C468" s="8" t="s">
        <v>28</v>
      </c>
      <c r="D468" s="8" t="s">
        <v>11</v>
      </c>
      <c r="E468" s="8" t="s">
        <v>23</v>
      </c>
      <c r="F468" s="8" t="s">
        <v>11</v>
      </c>
      <c r="G468" s="8" t="s">
        <v>12</v>
      </c>
    </row>
    <row r="469" spans="1:7">
      <c r="A469" s="7">
        <v>602020211</v>
      </c>
      <c r="B469" s="7" t="s">
        <v>11</v>
      </c>
      <c r="C469" s="7" t="s">
        <v>28</v>
      </c>
      <c r="D469" s="7" t="s">
        <v>11</v>
      </c>
      <c r="E469" s="7" t="s">
        <v>23</v>
      </c>
      <c r="F469" s="7" t="s">
        <v>11</v>
      </c>
      <c r="G469" s="7" t="s">
        <v>12</v>
      </c>
    </row>
    <row r="470" spans="1:7">
      <c r="A470" s="7">
        <v>602020212</v>
      </c>
      <c r="B470" s="7" t="s">
        <v>11</v>
      </c>
      <c r="C470" s="7" t="s">
        <v>28</v>
      </c>
      <c r="D470" s="7" t="s">
        <v>11</v>
      </c>
      <c r="E470" s="7" t="s">
        <v>23</v>
      </c>
      <c r="F470" s="7" t="s">
        <v>11</v>
      </c>
      <c r="G470" s="7" t="s">
        <v>12</v>
      </c>
    </row>
    <row r="471" spans="1:7">
      <c r="A471" s="7">
        <v>602020244</v>
      </c>
      <c r="B471" s="7" t="s">
        <v>11</v>
      </c>
      <c r="C471" s="7" t="s">
        <v>28</v>
      </c>
      <c r="D471" s="7" t="s">
        <v>11</v>
      </c>
      <c r="E471" s="7" t="s">
        <v>23</v>
      </c>
      <c r="F471" s="7" t="s">
        <v>11</v>
      </c>
      <c r="G471" s="7" t="s">
        <v>12</v>
      </c>
    </row>
    <row r="472" spans="1:7">
      <c r="A472" s="7">
        <v>602020245</v>
      </c>
      <c r="B472" s="7" t="s">
        <v>11</v>
      </c>
      <c r="C472" s="7" t="s">
        <v>28</v>
      </c>
      <c r="D472" s="7" t="s">
        <v>11</v>
      </c>
      <c r="E472" s="7" t="s">
        <v>23</v>
      </c>
      <c r="F472" s="7" t="s">
        <v>11</v>
      </c>
      <c r="G472" s="7" t="s">
        <v>12</v>
      </c>
    </row>
    <row r="473" spans="1:7">
      <c r="A473" s="7">
        <v>602020300</v>
      </c>
      <c r="B473" s="7" t="s">
        <v>11</v>
      </c>
      <c r="C473" s="7" t="s">
        <v>28</v>
      </c>
      <c r="D473" s="7" t="s">
        <v>11</v>
      </c>
      <c r="E473" s="7" t="s">
        <v>23</v>
      </c>
      <c r="F473" s="7" t="s">
        <v>13</v>
      </c>
      <c r="G473" s="7" t="s">
        <v>14</v>
      </c>
    </row>
    <row r="474" spans="1:7">
      <c r="A474" s="7">
        <v>602020301</v>
      </c>
      <c r="B474" s="7" t="s">
        <v>11</v>
      </c>
      <c r="C474" s="7" t="s">
        <v>28</v>
      </c>
      <c r="D474" s="7" t="s">
        <v>11</v>
      </c>
      <c r="E474" s="7" t="s">
        <v>23</v>
      </c>
      <c r="F474" s="7" t="s">
        <v>13</v>
      </c>
      <c r="G474" s="7" t="s">
        <v>14</v>
      </c>
    </row>
    <row r="475" spans="1:7">
      <c r="A475" s="7">
        <v>602020302</v>
      </c>
      <c r="B475" s="7" t="s">
        <v>11</v>
      </c>
      <c r="C475" s="7" t="s">
        <v>28</v>
      </c>
      <c r="D475" s="7" t="s">
        <v>11</v>
      </c>
      <c r="E475" s="7" t="s">
        <v>23</v>
      </c>
      <c r="F475" s="7" t="s">
        <v>13</v>
      </c>
      <c r="G475" s="7" t="s">
        <v>14</v>
      </c>
    </row>
    <row r="476" spans="1:7">
      <c r="A476" s="7">
        <v>602020303</v>
      </c>
      <c r="B476" s="8" t="s">
        <v>11</v>
      </c>
      <c r="C476" s="8" t="s">
        <v>28</v>
      </c>
      <c r="D476" s="8" t="s">
        <v>11</v>
      </c>
      <c r="E476" s="8" t="s">
        <v>23</v>
      </c>
      <c r="F476" s="8" t="s">
        <v>13</v>
      </c>
      <c r="G476" s="8" t="s">
        <v>14</v>
      </c>
    </row>
    <row r="477" spans="1:7">
      <c r="A477" s="7">
        <v>602020304</v>
      </c>
      <c r="B477" s="7" t="s">
        <v>11</v>
      </c>
      <c r="C477" s="7" t="s">
        <v>28</v>
      </c>
      <c r="D477" s="7" t="s">
        <v>11</v>
      </c>
      <c r="E477" s="7" t="s">
        <v>23</v>
      </c>
      <c r="F477" s="7" t="s">
        <v>13</v>
      </c>
      <c r="G477" s="7" t="s">
        <v>14</v>
      </c>
    </row>
    <row r="478" spans="1:7">
      <c r="A478" s="7">
        <v>602020305</v>
      </c>
      <c r="B478" s="7" t="s">
        <v>11</v>
      </c>
      <c r="C478" s="7" t="s">
        <v>28</v>
      </c>
      <c r="D478" s="7" t="s">
        <v>11</v>
      </c>
      <c r="E478" s="7" t="s">
        <v>23</v>
      </c>
      <c r="F478" s="7" t="s">
        <v>13</v>
      </c>
      <c r="G478" s="7" t="s">
        <v>14</v>
      </c>
    </row>
    <row r="479" spans="1:7">
      <c r="A479" s="7">
        <v>602020306</v>
      </c>
      <c r="B479" s="7" t="s">
        <v>11</v>
      </c>
      <c r="C479" s="7" t="s">
        <v>28</v>
      </c>
      <c r="D479" s="7" t="s">
        <v>11</v>
      </c>
      <c r="E479" s="7" t="s">
        <v>23</v>
      </c>
      <c r="F479" s="7" t="s">
        <v>13</v>
      </c>
      <c r="G479" s="7" t="s">
        <v>14</v>
      </c>
    </row>
    <row r="480" spans="1:7">
      <c r="A480" s="7">
        <v>602020307</v>
      </c>
      <c r="B480" s="8" t="s">
        <v>11</v>
      </c>
      <c r="C480" s="8" t="s">
        <v>28</v>
      </c>
      <c r="D480" s="8" t="s">
        <v>11</v>
      </c>
      <c r="E480" s="8" t="s">
        <v>23</v>
      </c>
      <c r="F480" s="8" t="s">
        <v>13</v>
      </c>
      <c r="G480" s="8" t="s">
        <v>14</v>
      </c>
    </row>
    <row r="481" spans="1:7">
      <c r="A481" s="7">
        <v>602020308</v>
      </c>
      <c r="B481" s="7" t="s">
        <v>11</v>
      </c>
      <c r="C481" s="7" t="s">
        <v>28</v>
      </c>
      <c r="D481" s="7" t="s">
        <v>11</v>
      </c>
      <c r="E481" s="7" t="s">
        <v>23</v>
      </c>
      <c r="F481" s="7" t="s">
        <v>13</v>
      </c>
      <c r="G481" s="7" t="s">
        <v>14</v>
      </c>
    </row>
    <row r="482" spans="1:7">
      <c r="A482" s="7">
        <v>602020309</v>
      </c>
      <c r="B482" s="7" t="s">
        <v>11</v>
      </c>
      <c r="C482" s="7" t="s">
        <v>28</v>
      </c>
      <c r="D482" s="7" t="s">
        <v>11</v>
      </c>
      <c r="E482" s="7" t="s">
        <v>23</v>
      </c>
      <c r="F482" s="7" t="s">
        <v>13</v>
      </c>
      <c r="G482" s="7" t="s">
        <v>14</v>
      </c>
    </row>
    <row r="483" spans="1:7">
      <c r="A483" s="7">
        <v>602020310</v>
      </c>
      <c r="B483" s="7" t="s">
        <v>11</v>
      </c>
      <c r="C483" s="7" t="s">
        <v>28</v>
      </c>
      <c r="D483" s="7" t="s">
        <v>11</v>
      </c>
      <c r="E483" s="7" t="s">
        <v>23</v>
      </c>
      <c r="F483" s="7" t="s">
        <v>13</v>
      </c>
      <c r="G483" s="7" t="s">
        <v>14</v>
      </c>
    </row>
    <row r="484" spans="1:7">
      <c r="A484" s="7">
        <v>602020311</v>
      </c>
      <c r="B484" s="7" t="s">
        <v>11</v>
      </c>
      <c r="C484" s="7" t="s">
        <v>28</v>
      </c>
      <c r="D484" s="7" t="s">
        <v>11</v>
      </c>
      <c r="E484" s="7" t="s">
        <v>23</v>
      </c>
      <c r="F484" s="7" t="s">
        <v>13</v>
      </c>
      <c r="G484" s="7" t="s">
        <v>14</v>
      </c>
    </row>
    <row r="485" spans="1:7">
      <c r="A485" s="7">
        <v>602020312</v>
      </c>
      <c r="B485" s="7" t="s">
        <v>11</v>
      </c>
      <c r="C485" s="7" t="s">
        <v>28</v>
      </c>
      <c r="D485" s="7" t="s">
        <v>11</v>
      </c>
      <c r="E485" s="7" t="s">
        <v>23</v>
      </c>
      <c r="F485" s="7" t="s">
        <v>13</v>
      </c>
      <c r="G485" s="7" t="s">
        <v>14</v>
      </c>
    </row>
    <row r="486" spans="1:7">
      <c r="A486" s="7">
        <v>602020344</v>
      </c>
      <c r="B486" s="7" t="s">
        <v>11</v>
      </c>
      <c r="C486" s="7" t="s">
        <v>28</v>
      </c>
      <c r="D486" s="7" t="s">
        <v>11</v>
      </c>
      <c r="E486" s="7" t="s">
        <v>23</v>
      </c>
      <c r="F486" s="7" t="s">
        <v>13</v>
      </c>
      <c r="G486" s="7" t="s">
        <v>14</v>
      </c>
    </row>
    <row r="487" spans="1:7">
      <c r="A487" s="7">
        <v>602020345</v>
      </c>
      <c r="B487" s="7" t="s">
        <v>11</v>
      </c>
      <c r="C487" s="7" t="s">
        <v>28</v>
      </c>
      <c r="D487" s="7" t="s">
        <v>11</v>
      </c>
      <c r="E487" s="7" t="s">
        <v>23</v>
      </c>
      <c r="F487" s="7" t="s">
        <v>13</v>
      </c>
      <c r="G487" s="7" t="s">
        <v>14</v>
      </c>
    </row>
    <row r="488" spans="1:7">
      <c r="A488" s="7">
        <v>602020400</v>
      </c>
      <c r="B488" s="7" t="s">
        <v>11</v>
      </c>
      <c r="C488" s="7" t="s">
        <v>28</v>
      </c>
      <c r="D488" s="7" t="s">
        <v>11</v>
      </c>
      <c r="E488" s="7" t="s">
        <v>23</v>
      </c>
      <c r="F488" s="7" t="s">
        <v>15</v>
      </c>
      <c r="G488" s="7" t="s">
        <v>16</v>
      </c>
    </row>
    <row r="489" spans="1:7">
      <c r="A489" s="7">
        <v>602020401</v>
      </c>
      <c r="B489" s="7" t="s">
        <v>11</v>
      </c>
      <c r="C489" s="7" t="s">
        <v>28</v>
      </c>
      <c r="D489" s="7" t="s">
        <v>11</v>
      </c>
      <c r="E489" s="7" t="s">
        <v>23</v>
      </c>
      <c r="F489" s="7" t="s">
        <v>15</v>
      </c>
      <c r="G489" s="7" t="s">
        <v>16</v>
      </c>
    </row>
    <row r="490" spans="1:7">
      <c r="A490" s="7">
        <v>602020402</v>
      </c>
      <c r="B490" s="7" t="s">
        <v>11</v>
      </c>
      <c r="C490" s="7" t="s">
        <v>28</v>
      </c>
      <c r="D490" s="7" t="s">
        <v>11</v>
      </c>
      <c r="E490" s="7" t="s">
        <v>23</v>
      </c>
      <c r="F490" s="7" t="s">
        <v>15</v>
      </c>
      <c r="G490" s="7" t="s">
        <v>16</v>
      </c>
    </row>
    <row r="491" spans="1:7">
      <c r="A491" s="7">
        <v>602020403</v>
      </c>
      <c r="B491" s="8" t="s">
        <v>11</v>
      </c>
      <c r="C491" s="8" t="s">
        <v>28</v>
      </c>
      <c r="D491" s="8" t="s">
        <v>11</v>
      </c>
      <c r="E491" s="8" t="s">
        <v>23</v>
      </c>
      <c r="F491" s="8" t="s">
        <v>15</v>
      </c>
      <c r="G491" s="8" t="s">
        <v>16</v>
      </c>
    </row>
    <row r="492" spans="1:7">
      <c r="A492" s="7">
        <v>602020404</v>
      </c>
      <c r="B492" s="7" t="s">
        <v>11</v>
      </c>
      <c r="C492" s="7" t="s">
        <v>28</v>
      </c>
      <c r="D492" s="7" t="s">
        <v>11</v>
      </c>
      <c r="E492" s="7" t="s">
        <v>23</v>
      </c>
      <c r="F492" s="7" t="s">
        <v>15</v>
      </c>
      <c r="G492" s="7" t="s">
        <v>16</v>
      </c>
    </row>
    <row r="493" spans="1:7">
      <c r="A493" s="7">
        <v>602020405</v>
      </c>
      <c r="B493" s="7" t="s">
        <v>11</v>
      </c>
      <c r="C493" s="7" t="s">
        <v>28</v>
      </c>
      <c r="D493" s="7" t="s">
        <v>11</v>
      </c>
      <c r="E493" s="7" t="s">
        <v>23</v>
      </c>
      <c r="F493" s="7" t="s">
        <v>15</v>
      </c>
      <c r="G493" s="7" t="s">
        <v>16</v>
      </c>
    </row>
    <row r="494" spans="1:7">
      <c r="A494" s="7">
        <v>602020406</v>
      </c>
      <c r="B494" s="7" t="s">
        <v>11</v>
      </c>
      <c r="C494" s="7" t="s">
        <v>28</v>
      </c>
      <c r="D494" s="8" t="s">
        <v>11</v>
      </c>
      <c r="E494" s="8" t="s">
        <v>23</v>
      </c>
      <c r="F494" s="8" t="s">
        <v>15</v>
      </c>
      <c r="G494" s="8" t="s">
        <v>16</v>
      </c>
    </row>
    <row r="495" spans="1:7">
      <c r="A495" s="7">
        <v>602020407</v>
      </c>
      <c r="B495" s="7" t="s">
        <v>11</v>
      </c>
      <c r="C495" s="7" t="s">
        <v>28</v>
      </c>
      <c r="D495" s="7" t="s">
        <v>11</v>
      </c>
      <c r="E495" s="7" t="s">
        <v>23</v>
      </c>
      <c r="F495" s="7" t="s">
        <v>15</v>
      </c>
      <c r="G495" s="7" t="s">
        <v>16</v>
      </c>
    </row>
    <row r="496" spans="1:7">
      <c r="A496" s="7">
        <v>602020408</v>
      </c>
      <c r="B496" s="8" t="s">
        <v>11</v>
      </c>
      <c r="C496" s="8" t="s">
        <v>28</v>
      </c>
      <c r="D496" s="8" t="s">
        <v>11</v>
      </c>
      <c r="E496" s="8" t="s">
        <v>23</v>
      </c>
      <c r="F496" s="8" t="s">
        <v>15</v>
      </c>
      <c r="G496" s="8" t="s">
        <v>16</v>
      </c>
    </row>
    <row r="497" spans="1:7">
      <c r="A497" s="7">
        <v>602020409</v>
      </c>
      <c r="B497" s="7" t="s">
        <v>11</v>
      </c>
      <c r="C497" s="7" t="s">
        <v>28</v>
      </c>
      <c r="D497" s="7" t="s">
        <v>11</v>
      </c>
      <c r="E497" s="7" t="s">
        <v>23</v>
      </c>
      <c r="F497" s="7" t="s">
        <v>15</v>
      </c>
      <c r="G497" s="7" t="s">
        <v>16</v>
      </c>
    </row>
    <row r="498" spans="1:7">
      <c r="A498" s="7">
        <v>602020410</v>
      </c>
      <c r="B498" s="7" t="s">
        <v>11</v>
      </c>
      <c r="C498" s="7" t="s">
        <v>28</v>
      </c>
      <c r="D498" s="7" t="s">
        <v>11</v>
      </c>
      <c r="E498" s="7" t="s">
        <v>23</v>
      </c>
      <c r="F498" s="7" t="s">
        <v>15</v>
      </c>
      <c r="G498" s="7" t="s">
        <v>16</v>
      </c>
    </row>
    <row r="499" spans="1:7">
      <c r="A499" s="7">
        <v>602020411</v>
      </c>
      <c r="B499" s="7" t="s">
        <v>11</v>
      </c>
      <c r="C499" s="7" t="s">
        <v>28</v>
      </c>
      <c r="D499" s="7" t="s">
        <v>11</v>
      </c>
      <c r="E499" s="7" t="s">
        <v>23</v>
      </c>
      <c r="F499" s="7" t="s">
        <v>15</v>
      </c>
      <c r="G499" s="7" t="s">
        <v>16</v>
      </c>
    </row>
    <row r="500" spans="1:7">
      <c r="A500" s="7">
        <v>602020412</v>
      </c>
      <c r="B500" s="7" t="s">
        <v>11</v>
      </c>
      <c r="C500" s="7" t="s">
        <v>28</v>
      </c>
      <c r="D500" s="7" t="s">
        <v>11</v>
      </c>
      <c r="E500" s="7" t="s">
        <v>23</v>
      </c>
      <c r="F500" s="7" t="s">
        <v>15</v>
      </c>
      <c r="G500" s="7" t="s">
        <v>16</v>
      </c>
    </row>
    <row r="501" spans="1:7">
      <c r="A501" s="7">
        <v>602020444</v>
      </c>
      <c r="B501" s="7" t="s">
        <v>11</v>
      </c>
      <c r="C501" s="7" t="s">
        <v>28</v>
      </c>
      <c r="D501" s="7" t="s">
        <v>11</v>
      </c>
      <c r="E501" s="7" t="s">
        <v>23</v>
      </c>
      <c r="F501" s="7" t="s">
        <v>15</v>
      </c>
      <c r="G501" s="7" t="s">
        <v>16</v>
      </c>
    </row>
    <row r="502" spans="1:7">
      <c r="A502" s="7">
        <v>602020445</v>
      </c>
      <c r="B502" s="7" t="s">
        <v>11</v>
      </c>
      <c r="C502" s="7" t="s">
        <v>28</v>
      </c>
      <c r="D502" s="7" t="s">
        <v>11</v>
      </c>
      <c r="E502" s="7" t="s">
        <v>23</v>
      </c>
      <c r="F502" s="7" t="s">
        <v>15</v>
      </c>
      <c r="G502" s="7" t="s">
        <v>16</v>
      </c>
    </row>
    <row r="503" spans="1:7">
      <c r="A503" s="7">
        <v>602020500</v>
      </c>
      <c r="B503" s="7" t="s">
        <v>11</v>
      </c>
      <c r="C503" s="7" t="s">
        <v>28</v>
      </c>
      <c r="D503" s="7" t="s">
        <v>11</v>
      </c>
      <c r="E503" s="7" t="s">
        <v>23</v>
      </c>
      <c r="F503" s="7" t="s">
        <v>17</v>
      </c>
      <c r="G503" s="7" t="s">
        <v>18</v>
      </c>
    </row>
    <row r="504" spans="1:7">
      <c r="A504" s="7">
        <v>602020501</v>
      </c>
      <c r="B504" s="8" t="s">
        <v>11</v>
      </c>
      <c r="C504" s="8" t="s">
        <v>28</v>
      </c>
      <c r="D504" s="8" t="s">
        <v>11</v>
      </c>
      <c r="E504" s="8" t="s">
        <v>23</v>
      </c>
      <c r="F504" s="8" t="s">
        <v>17</v>
      </c>
      <c r="G504" s="8" t="s">
        <v>18</v>
      </c>
    </row>
    <row r="505" spans="1:7">
      <c r="A505" s="7">
        <v>602020502</v>
      </c>
      <c r="B505" s="7" t="s">
        <v>11</v>
      </c>
      <c r="C505" s="7" t="s">
        <v>28</v>
      </c>
      <c r="D505" s="7" t="s">
        <v>11</v>
      </c>
      <c r="E505" s="7" t="s">
        <v>23</v>
      </c>
      <c r="F505" s="7" t="s">
        <v>17</v>
      </c>
      <c r="G505" s="7" t="s">
        <v>18</v>
      </c>
    </row>
    <row r="506" spans="1:7">
      <c r="A506" s="7">
        <v>602020503</v>
      </c>
      <c r="B506" s="7" t="s">
        <v>11</v>
      </c>
      <c r="C506" s="7" t="s">
        <v>28</v>
      </c>
      <c r="D506" s="7" t="s">
        <v>11</v>
      </c>
      <c r="E506" s="7" t="s">
        <v>23</v>
      </c>
      <c r="F506" s="7" t="s">
        <v>17</v>
      </c>
      <c r="G506" s="7" t="s">
        <v>18</v>
      </c>
    </row>
    <row r="507" spans="1:7">
      <c r="A507" s="7">
        <v>602020504</v>
      </c>
      <c r="B507" s="7" t="s">
        <v>11</v>
      </c>
      <c r="C507" s="7" t="s">
        <v>28</v>
      </c>
      <c r="D507" s="7" t="s">
        <v>11</v>
      </c>
      <c r="E507" s="7" t="s">
        <v>23</v>
      </c>
      <c r="F507" s="7" t="s">
        <v>17</v>
      </c>
      <c r="G507" s="7" t="s">
        <v>18</v>
      </c>
    </row>
    <row r="508" spans="1:7">
      <c r="A508" s="7">
        <v>602020505</v>
      </c>
      <c r="B508" s="7" t="s">
        <v>11</v>
      </c>
      <c r="C508" s="7" t="s">
        <v>28</v>
      </c>
      <c r="D508" s="7" t="s">
        <v>11</v>
      </c>
      <c r="E508" s="7" t="s">
        <v>23</v>
      </c>
      <c r="F508" s="7" t="s">
        <v>17</v>
      </c>
      <c r="G508" s="7" t="s">
        <v>18</v>
      </c>
    </row>
    <row r="509" spans="1:7">
      <c r="A509" s="7">
        <v>602020506</v>
      </c>
      <c r="B509" s="7" t="s">
        <v>11</v>
      </c>
      <c r="C509" s="7" t="s">
        <v>28</v>
      </c>
      <c r="D509" s="7" t="s">
        <v>11</v>
      </c>
      <c r="E509" s="7" t="s">
        <v>23</v>
      </c>
      <c r="F509" s="7" t="s">
        <v>17</v>
      </c>
      <c r="G509" s="7" t="s">
        <v>18</v>
      </c>
    </row>
    <row r="510" spans="1:7">
      <c r="A510" s="7">
        <v>602020507</v>
      </c>
      <c r="B510" s="7" t="s">
        <v>11</v>
      </c>
      <c r="C510" s="7" t="s">
        <v>28</v>
      </c>
      <c r="D510" s="7" t="s">
        <v>11</v>
      </c>
      <c r="E510" s="7" t="s">
        <v>23</v>
      </c>
      <c r="F510" s="7" t="s">
        <v>17</v>
      </c>
      <c r="G510" s="7" t="s">
        <v>18</v>
      </c>
    </row>
    <row r="511" spans="1:7">
      <c r="A511" s="7">
        <v>602020508</v>
      </c>
      <c r="B511" s="7" t="s">
        <v>11</v>
      </c>
      <c r="C511" s="7" t="s">
        <v>28</v>
      </c>
      <c r="D511" s="7" t="s">
        <v>11</v>
      </c>
      <c r="E511" s="7" t="s">
        <v>23</v>
      </c>
      <c r="F511" s="7" t="s">
        <v>17</v>
      </c>
      <c r="G511" s="7" t="s">
        <v>18</v>
      </c>
    </row>
    <row r="512" spans="1:7">
      <c r="A512" s="7">
        <v>602020509</v>
      </c>
      <c r="B512" s="8" t="s">
        <v>11</v>
      </c>
      <c r="C512" s="8" t="s">
        <v>28</v>
      </c>
      <c r="D512" s="8" t="s">
        <v>11</v>
      </c>
      <c r="E512" s="8" t="s">
        <v>23</v>
      </c>
      <c r="F512" s="8" t="s">
        <v>17</v>
      </c>
      <c r="G512" s="8" t="s">
        <v>18</v>
      </c>
    </row>
    <row r="513" spans="1:7">
      <c r="A513" s="7">
        <v>602020510</v>
      </c>
      <c r="B513" s="7" t="s">
        <v>11</v>
      </c>
      <c r="C513" s="7" t="s">
        <v>28</v>
      </c>
      <c r="D513" s="7" t="s">
        <v>11</v>
      </c>
      <c r="E513" s="7" t="s">
        <v>23</v>
      </c>
      <c r="F513" s="7" t="s">
        <v>17</v>
      </c>
      <c r="G513" s="7" t="s">
        <v>18</v>
      </c>
    </row>
    <row r="514" spans="1:7">
      <c r="A514" s="7">
        <v>602020511</v>
      </c>
      <c r="B514" s="8" t="s">
        <v>11</v>
      </c>
      <c r="C514" s="8" t="s">
        <v>28</v>
      </c>
      <c r="D514" s="8" t="s">
        <v>11</v>
      </c>
      <c r="E514" s="8" t="s">
        <v>23</v>
      </c>
      <c r="F514" s="8" t="s">
        <v>17</v>
      </c>
      <c r="G514" s="8" t="s">
        <v>18</v>
      </c>
    </row>
    <row r="515" spans="1:7">
      <c r="A515" s="7">
        <v>602020512</v>
      </c>
      <c r="B515" s="7" t="s">
        <v>11</v>
      </c>
      <c r="C515" s="7" t="s">
        <v>28</v>
      </c>
      <c r="D515" s="7" t="s">
        <v>11</v>
      </c>
      <c r="E515" s="7" t="s">
        <v>23</v>
      </c>
      <c r="F515" s="7" t="s">
        <v>17</v>
      </c>
      <c r="G515" s="7" t="s">
        <v>18</v>
      </c>
    </row>
    <row r="516" spans="1:7">
      <c r="A516" s="7">
        <v>602020544</v>
      </c>
      <c r="B516" s="7" t="s">
        <v>11</v>
      </c>
      <c r="C516" s="7" t="s">
        <v>28</v>
      </c>
      <c r="D516" s="7" t="s">
        <v>11</v>
      </c>
      <c r="E516" s="7" t="s">
        <v>23</v>
      </c>
      <c r="F516" s="7" t="s">
        <v>17</v>
      </c>
      <c r="G516" s="7" t="s">
        <v>18</v>
      </c>
    </row>
    <row r="517" spans="1:7">
      <c r="A517" s="7">
        <v>602020545</v>
      </c>
      <c r="B517" s="7" t="s">
        <v>11</v>
      </c>
      <c r="C517" s="7" t="s">
        <v>28</v>
      </c>
      <c r="D517" s="7" t="s">
        <v>11</v>
      </c>
      <c r="E517" s="7" t="s">
        <v>23</v>
      </c>
      <c r="F517" s="7" t="s">
        <v>17</v>
      </c>
      <c r="G517" s="7" t="s">
        <v>18</v>
      </c>
    </row>
    <row r="518" spans="1:7">
      <c r="A518" s="7">
        <v>602020600</v>
      </c>
      <c r="B518" s="8" t="s">
        <v>11</v>
      </c>
      <c r="C518" s="8" t="s">
        <v>28</v>
      </c>
      <c r="D518" s="8" t="s">
        <v>11</v>
      </c>
      <c r="E518" s="8" t="s">
        <v>23</v>
      </c>
      <c r="F518" s="8" t="s">
        <v>19</v>
      </c>
      <c r="G518" s="8" t="s">
        <v>20</v>
      </c>
    </row>
    <row r="519" spans="1:7">
      <c r="A519" s="7">
        <v>602020601</v>
      </c>
      <c r="B519" s="7" t="s">
        <v>11</v>
      </c>
      <c r="C519" s="7" t="s">
        <v>28</v>
      </c>
      <c r="D519" s="7" t="s">
        <v>11</v>
      </c>
      <c r="E519" s="7" t="s">
        <v>23</v>
      </c>
      <c r="F519" s="7" t="s">
        <v>19</v>
      </c>
      <c r="G519" s="7" t="s">
        <v>20</v>
      </c>
    </row>
    <row r="520" spans="1:7">
      <c r="A520" s="7">
        <v>602020602</v>
      </c>
      <c r="B520" s="7" t="s">
        <v>11</v>
      </c>
      <c r="C520" s="7" t="s">
        <v>28</v>
      </c>
      <c r="D520" s="7" t="s">
        <v>11</v>
      </c>
      <c r="E520" s="7" t="s">
        <v>23</v>
      </c>
      <c r="F520" s="7" t="s">
        <v>19</v>
      </c>
      <c r="G520" s="7" t="s">
        <v>20</v>
      </c>
    </row>
    <row r="521" spans="1:7">
      <c r="A521" s="7">
        <v>602020603</v>
      </c>
      <c r="B521" s="7" t="s">
        <v>11</v>
      </c>
      <c r="C521" s="7" t="s">
        <v>28</v>
      </c>
      <c r="D521" s="7" t="s">
        <v>11</v>
      </c>
      <c r="E521" s="7" t="s">
        <v>23</v>
      </c>
      <c r="F521" s="7" t="s">
        <v>19</v>
      </c>
      <c r="G521" s="7" t="s">
        <v>20</v>
      </c>
    </row>
    <row r="522" spans="1:7">
      <c r="A522" s="7">
        <v>602020604</v>
      </c>
      <c r="B522" s="7" t="s">
        <v>11</v>
      </c>
      <c r="C522" s="7" t="s">
        <v>28</v>
      </c>
      <c r="D522" s="7" t="s">
        <v>11</v>
      </c>
      <c r="E522" s="7" t="s">
        <v>23</v>
      </c>
      <c r="F522" s="7" t="s">
        <v>19</v>
      </c>
      <c r="G522" s="7" t="s">
        <v>20</v>
      </c>
    </row>
    <row r="523" spans="1:7">
      <c r="A523" s="7">
        <v>602020605</v>
      </c>
      <c r="B523" s="7" t="s">
        <v>11</v>
      </c>
      <c r="C523" s="7" t="s">
        <v>28</v>
      </c>
      <c r="D523" s="7" t="s">
        <v>11</v>
      </c>
      <c r="E523" s="7" t="s">
        <v>23</v>
      </c>
      <c r="F523" s="7" t="s">
        <v>19</v>
      </c>
      <c r="G523" s="7" t="s">
        <v>20</v>
      </c>
    </row>
    <row r="524" spans="1:7">
      <c r="A524" s="7">
        <v>602020606</v>
      </c>
      <c r="B524" s="7" t="s">
        <v>11</v>
      </c>
      <c r="C524" s="7" t="s">
        <v>28</v>
      </c>
      <c r="D524" s="7" t="s">
        <v>11</v>
      </c>
      <c r="E524" s="7" t="s">
        <v>23</v>
      </c>
      <c r="F524" s="7" t="s">
        <v>19</v>
      </c>
      <c r="G524" s="7" t="s">
        <v>20</v>
      </c>
    </row>
    <row r="525" spans="1:7">
      <c r="A525" s="7">
        <v>602020607</v>
      </c>
      <c r="B525" s="7" t="s">
        <v>11</v>
      </c>
      <c r="C525" s="7" t="s">
        <v>28</v>
      </c>
      <c r="D525" s="7" t="s">
        <v>11</v>
      </c>
      <c r="E525" s="7" t="s">
        <v>23</v>
      </c>
      <c r="F525" s="7" t="s">
        <v>19</v>
      </c>
      <c r="G525" s="7" t="s">
        <v>20</v>
      </c>
    </row>
    <row r="526" spans="1:7">
      <c r="A526" s="7">
        <v>602020608</v>
      </c>
      <c r="B526" s="7" t="s">
        <v>11</v>
      </c>
      <c r="C526" s="7" t="s">
        <v>28</v>
      </c>
      <c r="D526" s="7" t="s">
        <v>11</v>
      </c>
      <c r="E526" s="7" t="s">
        <v>23</v>
      </c>
      <c r="F526" s="7" t="s">
        <v>19</v>
      </c>
      <c r="G526" s="7" t="s">
        <v>20</v>
      </c>
    </row>
    <row r="527" spans="1:7">
      <c r="A527" s="7">
        <v>602020609</v>
      </c>
      <c r="B527" s="7" t="s">
        <v>11</v>
      </c>
      <c r="C527" s="7" t="s">
        <v>28</v>
      </c>
      <c r="D527" s="7" t="s">
        <v>11</v>
      </c>
      <c r="E527" s="7" t="s">
        <v>23</v>
      </c>
      <c r="F527" s="7" t="s">
        <v>19</v>
      </c>
      <c r="G527" s="7" t="s">
        <v>20</v>
      </c>
    </row>
    <row r="528" spans="1:7">
      <c r="A528" s="7">
        <v>602020610</v>
      </c>
      <c r="B528" s="8" t="s">
        <v>11</v>
      </c>
      <c r="C528" s="8" t="s">
        <v>28</v>
      </c>
      <c r="D528" s="8" t="s">
        <v>11</v>
      </c>
      <c r="E528" s="8" t="s">
        <v>23</v>
      </c>
      <c r="F528" s="8" t="s">
        <v>19</v>
      </c>
      <c r="G528" s="8" t="s">
        <v>20</v>
      </c>
    </row>
    <row r="529" spans="1:7">
      <c r="A529" s="7">
        <v>602020611</v>
      </c>
      <c r="B529" s="7" t="s">
        <v>11</v>
      </c>
      <c r="C529" s="7" t="s">
        <v>28</v>
      </c>
      <c r="D529" s="7" t="s">
        <v>11</v>
      </c>
      <c r="E529" s="7" t="s">
        <v>23</v>
      </c>
      <c r="F529" s="7" t="s">
        <v>19</v>
      </c>
      <c r="G529" s="7" t="s">
        <v>20</v>
      </c>
    </row>
    <row r="530" spans="1:7">
      <c r="A530" s="7">
        <v>602020612</v>
      </c>
      <c r="B530" s="7" t="s">
        <v>11</v>
      </c>
      <c r="C530" s="7" t="s">
        <v>28</v>
      </c>
      <c r="D530" s="7" t="s">
        <v>11</v>
      </c>
      <c r="E530" s="7" t="s">
        <v>23</v>
      </c>
      <c r="F530" s="7" t="s">
        <v>19</v>
      </c>
      <c r="G530" s="7" t="s">
        <v>20</v>
      </c>
    </row>
    <row r="531" spans="1:7">
      <c r="A531" s="7">
        <v>602020644</v>
      </c>
      <c r="B531" s="7" t="s">
        <v>11</v>
      </c>
      <c r="C531" s="7" t="s">
        <v>28</v>
      </c>
      <c r="D531" s="7" t="s">
        <v>11</v>
      </c>
      <c r="E531" s="7" t="s">
        <v>23</v>
      </c>
      <c r="F531" s="7" t="s">
        <v>19</v>
      </c>
      <c r="G531" s="7" t="s">
        <v>20</v>
      </c>
    </row>
    <row r="532" spans="1:7">
      <c r="A532" s="7">
        <v>602020645</v>
      </c>
      <c r="B532" s="7" t="s">
        <v>11</v>
      </c>
      <c r="C532" s="7" t="s">
        <v>28</v>
      </c>
      <c r="D532" s="7" t="s">
        <v>11</v>
      </c>
      <c r="E532" s="7" t="s">
        <v>23</v>
      </c>
      <c r="F532" s="7" t="s">
        <v>19</v>
      </c>
      <c r="G532" s="7" t="s">
        <v>20</v>
      </c>
    </row>
    <row r="533" spans="1:7">
      <c r="A533" s="7">
        <v>602020700</v>
      </c>
      <c r="B533" s="7" t="s">
        <v>11</v>
      </c>
      <c r="C533" s="7" t="s">
        <v>28</v>
      </c>
      <c r="D533" s="7" t="s">
        <v>11</v>
      </c>
      <c r="E533" s="7" t="s">
        <v>23</v>
      </c>
      <c r="F533" s="7" t="s">
        <v>21</v>
      </c>
      <c r="G533" s="7" t="s">
        <v>22</v>
      </c>
    </row>
    <row r="534" spans="1:7">
      <c r="A534" s="7">
        <v>602020701</v>
      </c>
      <c r="B534" s="7" t="s">
        <v>11</v>
      </c>
      <c r="C534" s="7" t="s">
        <v>28</v>
      </c>
      <c r="D534" s="7" t="s">
        <v>11</v>
      </c>
      <c r="E534" s="7" t="s">
        <v>23</v>
      </c>
      <c r="F534" s="7" t="s">
        <v>21</v>
      </c>
      <c r="G534" s="7" t="s">
        <v>22</v>
      </c>
    </row>
    <row r="535" spans="1:7">
      <c r="A535" s="7">
        <v>602020702</v>
      </c>
      <c r="B535" s="7" t="s">
        <v>11</v>
      </c>
      <c r="C535" s="7" t="s">
        <v>28</v>
      </c>
      <c r="D535" s="7" t="s">
        <v>11</v>
      </c>
      <c r="E535" s="7" t="s">
        <v>23</v>
      </c>
      <c r="F535" s="7" t="s">
        <v>21</v>
      </c>
      <c r="G535" s="7" t="s">
        <v>22</v>
      </c>
    </row>
    <row r="536" spans="1:7">
      <c r="A536" s="7">
        <v>602020703</v>
      </c>
      <c r="B536" s="7" t="s">
        <v>11</v>
      </c>
      <c r="C536" s="7" t="s">
        <v>28</v>
      </c>
      <c r="D536" s="7" t="s">
        <v>11</v>
      </c>
      <c r="E536" s="7" t="s">
        <v>23</v>
      </c>
      <c r="F536" s="7" t="s">
        <v>21</v>
      </c>
      <c r="G536" s="7" t="s">
        <v>22</v>
      </c>
    </row>
    <row r="537" spans="1:7">
      <c r="A537" s="7">
        <v>602020704</v>
      </c>
      <c r="B537" s="7" t="s">
        <v>11</v>
      </c>
      <c r="C537" s="7" t="s">
        <v>28</v>
      </c>
      <c r="D537" s="7" t="s">
        <v>11</v>
      </c>
      <c r="E537" s="7" t="s">
        <v>23</v>
      </c>
      <c r="F537" s="7" t="s">
        <v>21</v>
      </c>
      <c r="G537" s="7" t="s">
        <v>22</v>
      </c>
    </row>
    <row r="538" spans="1:7">
      <c r="A538" s="7">
        <v>602020705</v>
      </c>
      <c r="B538" s="7" t="s">
        <v>11</v>
      </c>
      <c r="C538" s="7" t="s">
        <v>28</v>
      </c>
      <c r="D538" s="7" t="s">
        <v>11</v>
      </c>
      <c r="E538" s="7" t="s">
        <v>23</v>
      </c>
      <c r="F538" s="7" t="s">
        <v>21</v>
      </c>
      <c r="G538" s="7" t="s">
        <v>22</v>
      </c>
    </row>
    <row r="539" spans="1:7">
      <c r="A539" s="7">
        <v>602020706</v>
      </c>
      <c r="B539" s="7" t="s">
        <v>11</v>
      </c>
      <c r="C539" s="7" t="s">
        <v>28</v>
      </c>
      <c r="D539" s="7" t="s">
        <v>11</v>
      </c>
      <c r="E539" s="7" t="s">
        <v>23</v>
      </c>
      <c r="F539" s="7" t="s">
        <v>21</v>
      </c>
      <c r="G539" s="7" t="s">
        <v>22</v>
      </c>
    </row>
    <row r="540" spans="1:7">
      <c r="A540" s="7">
        <v>602020707</v>
      </c>
      <c r="B540" s="7" t="s">
        <v>11</v>
      </c>
      <c r="C540" s="7" t="s">
        <v>28</v>
      </c>
      <c r="D540" s="7" t="s">
        <v>11</v>
      </c>
      <c r="E540" s="7" t="s">
        <v>23</v>
      </c>
      <c r="F540" s="7" t="s">
        <v>21</v>
      </c>
      <c r="G540" s="7" t="s">
        <v>22</v>
      </c>
    </row>
    <row r="541" spans="1:7">
      <c r="A541" s="7">
        <v>602020708</v>
      </c>
      <c r="B541" s="8" t="s">
        <v>11</v>
      </c>
      <c r="C541" s="8" t="s">
        <v>28</v>
      </c>
      <c r="D541" s="8" t="s">
        <v>11</v>
      </c>
      <c r="E541" s="8" t="s">
        <v>23</v>
      </c>
      <c r="F541" s="8" t="s">
        <v>21</v>
      </c>
      <c r="G541" s="8" t="s">
        <v>22</v>
      </c>
    </row>
    <row r="542" spans="1:7">
      <c r="A542" s="7">
        <v>602020709</v>
      </c>
      <c r="B542" s="7" t="s">
        <v>11</v>
      </c>
      <c r="C542" s="7" t="s">
        <v>28</v>
      </c>
      <c r="D542" s="7" t="s">
        <v>11</v>
      </c>
      <c r="E542" s="7" t="s">
        <v>23</v>
      </c>
      <c r="F542" s="7" t="s">
        <v>21</v>
      </c>
      <c r="G542" s="7" t="s">
        <v>22</v>
      </c>
    </row>
    <row r="543" spans="1:7">
      <c r="A543" s="7">
        <v>602020710</v>
      </c>
      <c r="B543" s="7" t="s">
        <v>11</v>
      </c>
      <c r="C543" s="7" t="s">
        <v>28</v>
      </c>
      <c r="D543" s="7" t="s">
        <v>11</v>
      </c>
      <c r="E543" s="7" t="s">
        <v>23</v>
      </c>
      <c r="F543" s="7" t="s">
        <v>21</v>
      </c>
      <c r="G543" s="7" t="s">
        <v>22</v>
      </c>
    </row>
    <row r="544" spans="1:7">
      <c r="A544" s="7">
        <v>602020711</v>
      </c>
      <c r="B544" s="8" t="s">
        <v>11</v>
      </c>
      <c r="C544" s="8" t="s">
        <v>28</v>
      </c>
      <c r="D544" s="8" t="s">
        <v>11</v>
      </c>
      <c r="E544" s="8" t="s">
        <v>23</v>
      </c>
      <c r="F544" s="8" t="s">
        <v>21</v>
      </c>
      <c r="G544" s="8" t="s">
        <v>22</v>
      </c>
    </row>
    <row r="545" spans="1:7">
      <c r="A545" s="7">
        <v>602020712</v>
      </c>
      <c r="B545" s="7" t="s">
        <v>11</v>
      </c>
      <c r="C545" s="7" t="s">
        <v>28</v>
      </c>
      <c r="D545" s="7" t="s">
        <v>11</v>
      </c>
      <c r="E545" s="7" t="s">
        <v>23</v>
      </c>
      <c r="F545" s="7" t="s">
        <v>21</v>
      </c>
      <c r="G545" s="7" t="s">
        <v>22</v>
      </c>
    </row>
    <row r="546" spans="1:7">
      <c r="A546" s="7">
        <v>602020744</v>
      </c>
      <c r="B546" s="7" t="s">
        <v>11</v>
      </c>
      <c r="C546" s="7" t="s">
        <v>28</v>
      </c>
      <c r="D546" s="7" t="s">
        <v>11</v>
      </c>
      <c r="E546" s="7" t="s">
        <v>23</v>
      </c>
      <c r="F546" s="7" t="s">
        <v>21</v>
      </c>
      <c r="G546" s="7" t="s">
        <v>22</v>
      </c>
    </row>
    <row r="547" spans="1:7">
      <c r="A547" s="7">
        <v>602020745</v>
      </c>
      <c r="B547" s="7" t="s">
        <v>11</v>
      </c>
      <c r="C547" s="7" t="s">
        <v>28</v>
      </c>
      <c r="D547" s="7" t="s">
        <v>11</v>
      </c>
      <c r="E547" s="7" t="s">
        <v>23</v>
      </c>
      <c r="F547" s="7" t="s">
        <v>21</v>
      </c>
      <c r="G547" s="7" t="s">
        <v>22</v>
      </c>
    </row>
    <row r="548" spans="1:7">
      <c r="A548" s="7">
        <v>602030100</v>
      </c>
      <c r="B548" s="7" t="s">
        <v>11</v>
      </c>
      <c r="C548" s="7" t="s">
        <v>28</v>
      </c>
      <c r="D548" s="7" t="s">
        <v>13</v>
      </c>
      <c r="E548" s="7" t="s">
        <v>24</v>
      </c>
      <c r="F548" s="7" t="s">
        <v>7</v>
      </c>
      <c r="G548" s="7" t="s">
        <v>10</v>
      </c>
    </row>
    <row r="549" spans="1:7">
      <c r="A549" s="7">
        <v>602030146</v>
      </c>
      <c r="B549" s="7" t="s">
        <v>11</v>
      </c>
      <c r="C549" s="7" t="s">
        <v>28</v>
      </c>
      <c r="D549" s="7" t="s">
        <v>13</v>
      </c>
      <c r="E549" s="7" t="s">
        <v>24</v>
      </c>
      <c r="F549" s="7" t="s">
        <v>7</v>
      </c>
      <c r="G549" s="7" t="s">
        <v>10</v>
      </c>
    </row>
    <row r="550" spans="1:7">
      <c r="A550" s="7">
        <v>602030147</v>
      </c>
      <c r="B550" s="8" t="s">
        <v>11</v>
      </c>
      <c r="C550" s="8" t="s">
        <v>28</v>
      </c>
      <c r="D550" s="8" t="s">
        <v>13</v>
      </c>
      <c r="E550" s="8" t="s">
        <v>24</v>
      </c>
      <c r="F550" s="8" t="s">
        <v>7</v>
      </c>
      <c r="G550" s="8" t="s">
        <v>10</v>
      </c>
    </row>
    <row r="551" spans="1:7">
      <c r="A551" s="7">
        <v>602030148</v>
      </c>
      <c r="B551" s="7" t="s">
        <v>11</v>
      </c>
      <c r="C551" s="7" t="s">
        <v>28</v>
      </c>
      <c r="D551" s="7" t="s">
        <v>13</v>
      </c>
      <c r="E551" s="7" t="s">
        <v>24</v>
      </c>
      <c r="F551" s="7" t="s">
        <v>7</v>
      </c>
      <c r="G551" s="7" t="s">
        <v>10</v>
      </c>
    </row>
    <row r="552" spans="1:7">
      <c r="A552" s="7">
        <v>602030149</v>
      </c>
      <c r="B552" s="7" t="s">
        <v>11</v>
      </c>
      <c r="C552" s="7" t="s">
        <v>28</v>
      </c>
      <c r="D552" s="7" t="s">
        <v>13</v>
      </c>
      <c r="E552" s="7" t="s">
        <v>24</v>
      </c>
      <c r="F552" s="7" t="s">
        <v>7</v>
      </c>
      <c r="G552" s="7" t="s">
        <v>10</v>
      </c>
    </row>
    <row r="553" spans="1:7">
      <c r="A553" s="7">
        <v>602030200</v>
      </c>
      <c r="B553" s="8" t="s">
        <v>11</v>
      </c>
      <c r="C553" s="8" t="s">
        <v>28</v>
      </c>
      <c r="D553" s="8" t="s">
        <v>13</v>
      </c>
      <c r="E553" s="8" t="s">
        <v>24</v>
      </c>
      <c r="F553" s="8" t="s">
        <v>11</v>
      </c>
      <c r="G553" s="8" t="s">
        <v>12</v>
      </c>
    </row>
    <row r="554" spans="1:7">
      <c r="A554" s="7">
        <v>602030246</v>
      </c>
      <c r="B554" s="7" t="s">
        <v>11</v>
      </c>
      <c r="C554" s="7" t="s">
        <v>28</v>
      </c>
      <c r="D554" s="7" t="s">
        <v>13</v>
      </c>
      <c r="E554" s="7" t="s">
        <v>24</v>
      </c>
      <c r="F554" s="7" t="s">
        <v>11</v>
      </c>
      <c r="G554" s="7" t="s">
        <v>12</v>
      </c>
    </row>
    <row r="555" spans="1:7">
      <c r="A555" s="7">
        <v>602030247</v>
      </c>
      <c r="B555" s="7" t="s">
        <v>11</v>
      </c>
      <c r="C555" s="7" t="s">
        <v>28</v>
      </c>
      <c r="D555" s="7" t="s">
        <v>13</v>
      </c>
      <c r="E555" s="7" t="s">
        <v>24</v>
      </c>
      <c r="F555" s="7" t="s">
        <v>11</v>
      </c>
      <c r="G555" s="7" t="s">
        <v>12</v>
      </c>
    </row>
    <row r="556" spans="1:7">
      <c r="A556" s="7">
        <v>602030248</v>
      </c>
      <c r="B556" s="7" t="s">
        <v>11</v>
      </c>
      <c r="C556" s="7" t="s">
        <v>28</v>
      </c>
      <c r="D556" s="7" t="s">
        <v>13</v>
      </c>
      <c r="E556" s="7" t="s">
        <v>24</v>
      </c>
      <c r="F556" s="7" t="s">
        <v>11</v>
      </c>
      <c r="G556" s="7" t="s">
        <v>12</v>
      </c>
    </row>
    <row r="557" spans="1:7">
      <c r="A557" s="7">
        <v>602030249</v>
      </c>
      <c r="B557" s="8" t="s">
        <v>11</v>
      </c>
      <c r="C557" s="8" t="s">
        <v>28</v>
      </c>
      <c r="D557" s="8" t="s">
        <v>13</v>
      </c>
      <c r="E557" s="8" t="s">
        <v>24</v>
      </c>
      <c r="F557" s="8" t="s">
        <v>11</v>
      </c>
      <c r="G557" s="8" t="s">
        <v>12</v>
      </c>
    </row>
    <row r="558" spans="1:7">
      <c r="A558" s="7">
        <v>602030300</v>
      </c>
      <c r="B558" s="7" t="s">
        <v>11</v>
      </c>
      <c r="C558" s="7" t="s">
        <v>28</v>
      </c>
      <c r="D558" s="7" t="s">
        <v>13</v>
      </c>
      <c r="E558" s="7" t="s">
        <v>24</v>
      </c>
      <c r="F558" s="7" t="s">
        <v>13</v>
      </c>
      <c r="G558" s="7" t="s">
        <v>14</v>
      </c>
    </row>
    <row r="559" spans="1:7">
      <c r="A559" s="7">
        <v>602030346</v>
      </c>
      <c r="B559" s="7" t="s">
        <v>11</v>
      </c>
      <c r="C559" s="7" t="s">
        <v>28</v>
      </c>
      <c r="D559" s="7" t="s">
        <v>13</v>
      </c>
      <c r="E559" s="7" t="s">
        <v>24</v>
      </c>
      <c r="F559" s="7" t="s">
        <v>13</v>
      </c>
      <c r="G559" s="7" t="s">
        <v>14</v>
      </c>
    </row>
    <row r="560" spans="1:7">
      <c r="A560" s="7">
        <v>602030347</v>
      </c>
      <c r="B560" s="7" t="s">
        <v>11</v>
      </c>
      <c r="C560" s="7" t="s">
        <v>28</v>
      </c>
      <c r="D560" s="7" t="s">
        <v>13</v>
      </c>
      <c r="E560" s="7" t="s">
        <v>24</v>
      </c>
      <c r="F560" s="7" t="s">
        <v>13</v>
      </c>
      <c r="G560" s="7" t="s">
        <v>14</v>
      </c>
    </row>
    <row r="561" spans="1:7">
      <c r="A561" s="7">
        <v>602030348</v>
      </c>
      <c r="B561" s="7" t="s">
        <v>11</v>
      </c>
      <c r="C561" s="7" t="s">
        <v>28</v>
      </c>
      <c r="D561" s="7" t="s">
        <v>13</v>
      </c>
      <c r="E561" s="7" t="s">
        <v>24</v>
      </c>
      <c r="F561" s="7" t="s">
        <v>13</v>
      </c>
      <c r="G561" s="7" t="s">
        <v>14</v>
      </c>
    </row>
    <row r="562" spans="1:7">
      <c r="A562" s="7">
        <v>602030349</v>
      </c>
      <c r="B562" s="8" t="s">
        <v>11</v>
      </c>
      <c r="C562" s="8" t="s">
        <v>28</v>
      </c>
      <c r="D562" s="8" t="s">
        <v>13</v>
      </c>
      <c r="E562" s="8" t="s">
        <v>24</v>
      </c>
      <c r="F562" s="8" t="s">
        <v>13</v>
      </c>
      <c r="G562" s="8" t="s">
        <v>14</v>
      </c>
    </row>
    <row r="563" spans="1:7">
      <c r="A563" s="7">
        <v>602030400</v>
      </c>
      <c r="B563" s="7" t="s">
        <v>11</v>
      </c>
      <c r="C563" s="7" t="s">
        <v>28</v>
      </c>
      <c r="D563" s="7" t="s">
        <v>13</v>
      </c>
      <c r="E563" s="7" t="s">
        <v>24</v>
      </c>
      <c r="F563" s="7" t="s">
        <v>15</v>
      </c>
      <c r="G563" s="7" t="s">
        <v>16</v>
      </c>
    </row>
    <row r="564" spans="1:7">
      <c r="A564" s="7">
        <v>602030446</v>
      </c>
      <c r="B564" s="7" t="s">
        <v>11</v>
      </c>
      <c r="C564" s="7" t="s">
        <v>28</v>
      </c>
      <c r="D564" s="7" t="s">
        <v>13</v>
      </c>
      <c r="E564" s="7" t="s">
        <v>24</v>
      </c>
      <c r="F564" s="7" t="s">
        <v>15</v>
      </c>
      <c r="G564" s="7" t="s">
        <v>16</v>
      </c>
    </row>
    <row r="565" spans="1:7">
      <c r="A565" s="7">
        <v>602030447</v>
      </c>
      <c r="B565" s="7" t="s">
        <v>11</v>
      </c>
      <c r="C565" s="7" t="s">
        <v>28</v>
      </c>
      <c r="D565" s="7" t="s">
        <v>13</v>
      </c>
      <c r="E565" s="7" t="s">
        <v>24</v>
      </c>
      <c r="F565" s="7" t="s">
        <v>15</v>
      </c>
      <c r="G565" s="7" t="s">
        <v>16</v>
      </c>
    </row>
    <row r="566" spans="1:7">
      <c r="A566" s="7">
        <v>602030448</v>
      </c>
      <c r="B566" s="7" t="s">
        <v>11</v>
      </c>
      <c r="C566" s="7" t="s">
        <v>28</v>
      </c>
      <c r="D566" s="7" t="s">
        <v>13</v>
      </c>
      <c r="E566" s="7" t="s">
        <v>24</v>
      </c>
      <c r="F566" s="7" t="s">
        <v>15</v>
      </c>
      <c r="G566" s="7" t="s">
        <v>16</v>
      </c>
    </row>
    <row r="567" spans="1:7">
      <c r="A567" s="7">
        <v>602030449</v>
      </c>
      <c r="B567" s="7" t="s">
        <v>11</v>
      </c>
      <c r="C567" s="7" t="s">
        <v>28</v>
      </c>
      <c r="D567" s="7" t="s">
        <v>13</v>
      </c>
      <c r="E567" s="7" t="s">
        <v>24</v>
      </c>
      <c r="F567" s="7" t="s">
        <v>15</v>
      </c>
      <c r="G567" s="7" t="s">
        <v>16</v>
      </c>
    </row>
    <row r="568" spans="1:7">
      <c r="A568" s="7">
        <v>602030500</v>
      </c>
      <c r="B568" s="7" t="s">
        <v>11</v>
      </c>
      <c r="C568" s="7" t="s">
        <v>28</v>
      </c>
      <c r="D568" s="7" t="s">
        <v>13</v>
      </c>
      <c r="E568" s="7" t="s">
        <v>24</v>
      </c>
      <c r="F568" s="7" t="s">
        <v>17</v>
      </c>
      <c r="G568" s="7" t="s">
        <v>18</v>
      </c>
    </row>
    <row r="569" spans="1:7">
      <c r="A569" s="7">
        <v>602030546</v>
      </c>
      <c r="B569" s="7" t="s">
        <v>11</v>
      </c>
      <c r="C569" s="7" t="s">
        <v>28</v>
      </c>
      <c r="D569" s="7" t="s">
        <v>13</v>
      </c>
      <c r="E569" s="7" t="s">
        <v>24</v>
      </c>
      <c r="F569" s="7" t="s">
        <v>17</v>
      </c>
      <c r="G569" s="7" t="s">
        <v>18</v>
      </c>
    </row>
    <row r="570" spans="1:7">
      <c r="A570" s="7">
        <v>602030547</v>
      </c>
      <c r="B570" s="7" t="s">
        <v>11</v>
      </c>
      <c r="C570" s="7" t="s">
        <v>28</v>
      </c>
      <c r="D570" s="7" t="s">
        <v>13</v>
      </c>
      <c r="E570" s="7" t="s">
        <v>24</v>
      </c>
      <c r="F570" s="7" t="s">
        <v>17</v>
      </c>
      <c r="G570" s="7" t="s">
        <v>18</v>
      </c>
    </row>
    <row r="571" spans="1:7">
      <c r="A571" s="7">
        <v>602030548</v>
      </c>
      <c r="B571" s="7" t="s">
        <v>11</v>
      </c>
      <c r="C571" s="7" t="s">
        <v>28</v>
      </c>
      <c r="D571" s="7" t="s">
        <v>13</v>
      </c>
      <c r="E571" s="7" t="s">
        <v>24</v>
      </c>
      <c r="F571" s="7" t="s">
        <v>17</v>
      </c>
      <c r="G571" s="7" t="s">
        <v>18</v>
      </c>
    </row>
    <row r="572" spans="1:7">
      <c r="A572" s="7">
        <v>602030549</v>
      </c>
      <c r="B572" s="7" t="s">
        <v>11</v>
      </c>
      <c r="C572" s="7" t="s">
        <v>28</v>
      </c>
      <c r="D572" s="7" t="s">
        <v>13</v>
      </c>
      <c r="E572" s="7" t="s">
        <v>24</v>
      </c>
      <c r="F572" s="7" t="s">
        <v>17</v>
      </c>
      <c r="G572" s="7" t="s">
        <v>18</v>
      </c>
    </row>
    <row r="573" spans="1:7">
      <c r="A573" s="7">
        <v>602030600</v>
      </c>
      <c r="B573" s="7" t="s">
        <v>11</v>
      </c>
      <c r="C573" s="7" t="s">
        <v>28</v>
      </c>
      <c r="D573" s="7" t="s">
        <v>13</v>
      </c>
      <c r="E573" s="7" t="s">
        <v>24</v>
      </c>
      <c r="F573" s="7" t="s">
        <v>19</v>
      </c>
      <c r="G573" s="7" t="s">
        <v>20</v>
      </c>
    </row>
    <row r="574" spans="1:7">
      <c r="A574" s="7">
        <v>602030646</v>
      </c>
      <c r="B574" s="7" t="s">
        <v>11</v>
      </c>
      <c r="C574" s="7" t="s">
        <v>28</v>
      </c>
      <c r="D574" s="7" t="s">
        <v>13</v>
      </c>
      <c r="E574" s="7" t="s">
        <v>24</v>
      </c>
      <c r="F574" s="7" t="s">
        <v>19</v>
      </c>
      <c r="G574" s="7" t="s">
        <v>20</v>
      </c>
    </row>
    <row r="575" spans="1:7">
      <c r="A575" s="7">
        <v>602030647</v>
      </c>
      <c r="B575" s="8" t="s">
        <v>11</v>
      </c>
      <c r="C575" s="8" t="s">
        <v>28</v>
      </c>
      <c r="D575" s="8" t="s">
        <v>13</v>
      </c>
      <c r="E575" s="8" t="s">
        <v>24</v>
      </c>
      <c r="F575" s="8" t="s">
        <v>19</v>
      </c>
      <c r="G575" s="8" t="s">
        <v>20</v>
      </c>
    </row>
    <row r="576" spans="1:7">
      <c r="A576" s="7">
        <v>602030648</v>
      </c>
      <c r="B576" s="7" t="s">
        <v>11</v>
      </c>
      <c r="C576" s="7" t="s">
        <v>28</v>
      </c>
      <c r="D576" s="7" t="s">
        <v>13</v>
      </c>
      <c r="E576" s="7" t="s">
        <v>24</v>
      </c>
      <c r="F576" s="7" t="s">
        <v>19</v>
      </c>
      <c r="G576" s="7" t="s">
        <v>20</v>
      </c>
    </row>
    <row r="577" spans="1:7">
      <c r="A577" s="7">
        <v>602030649</v>
      </c>
      <c r="B577" s="7" t="s">
        <v>11</v>
      </c>
      <c r="C577" s="7" t="s">
        <v>28</v>
      </c>
      <c r="D577" s="7" t="s">
        <v>13</v>
      </c>
      <c r="E577" s="7" t="s">
        <v>24</v>
      </c>
      <c r="F577" s="7" t="s">
        <v>19</v>
      </c>
      <c r="G577" s="7" t="s">
        <v>20</v>
      </c>
    </row>
    <row r="578" spans="1:7">
      <c r="A578" s="7">
        <v>602030700</v>
      </c>
      <c r="B578" s="7" t="s">
        <v>11</v>
      </c>
      <c r="C578" s="7" t="s">
        <v>28</v>
      </c>
      <c r="D578" s="7" t="s">
        <v>13</v>
      </c>
      <c r="E578" s="7" t="s">
        <v>24</v>
      </c>
      <c r="F578" s="7" t="s">
        <v>21</v>
      </c>
      <c r="G578" s="7" t="s">
        <v>22</v>
      </c>
    </row>
    <row r="579" spans="1:7">
      <c r="A579" s="7">
        <v>602030746</v>
      </c>
      <c r="B579" s="7" t="s">
        <v>11</v>
      </c>
      <c r="C579" s="7" t="s">
        <v>28</v>
      </c>
      <c r="D579" s="7" t="s">
        <v>13</v>
      </c>
      <c r="E579" s="7" t="s">
        <v>24</v>
      </c>
      <c r="F579" s="7" t="s">
        <v>21</v>
      </c>
      <c r="G579" s="7" t="s">
        <v>22</v>
      </c>
    </row>
    <row r="580" spans="1:7">
      <c r="A580" s="7">
        <v>602030747</v>
      </c>
      <c r="B580" s="7" t="s">
        <v>11</v>
      </c>
      <c r="C580" s="7" t="s">
        <v>28</v>
      </c>
      <c r="D580" s="7" t="s">
        <v>13</v>
      </c>
      <c r="E580" s="7" t="s">
        <v>24</v>
      </c>
      <c r="F580" s="7" t="s">
        <v>21</v>
      </c>
      <c r="G580" s="7" t="s">
        <v>22</v>
      </c>
    </row>
    <row r="581" spans="1:7">
      <c r="A581" s="7">
        <v>602030748</v>
      </c>
      <c r="B581" s="8" t="s">
        <v>11</v>
      </c>
      <c r="C581" s="8" t="s">
        <v>28</v>
      </c>
      <c r="D581" s="8" t="s">
        <v>13</v>
      </c>
      <c r="E581" s="8" t="s">
        <v>24</v>
      </c>
      <c r="F581" s="8" t="s">
        <v>21</v>
      </c>
      <c r="G581" s="8" t="s">
        <v>22</v>
      </c>
    </row>
    <row r="582" spans="1:7">
      <c r="A582" s="7">
        <v>602030749</v>
      </c>
      <c r="B582" s="7" t="s">
        <v>11</v>
      </c>
      <c r="C582" s="7" t="s">
        <v>28</v>
      </c>
      <c r="D582" s="7" t="s">
        <v>13</v>
      </c>
      <c r="E582" s="7" t="s">
        <v>24</v>
      </c>
      <c r="F582" s="7" t="s">
        <v>21</v>
      </c>
      <c r="G582" s="7" t="s">
        <v>22</v>
      </c>
    </row>
    <row r="583" spans="1:7">
      <c r="A583" s="7">
        <v>602040100</v>
      </c>
      <c r="B583" s="7" t="s">
        <v>11</v>
      </c>
      <c r="C583" s="7" t="s">
        <v>28</v>
      </c>
      <c r="D583" s="7" t="s">
        <v>15</v>
      </c>
      <c r="E583" s="7" t="s">
        <v>25</v>
      </c>
      <c r="F583" s="7" t="s">
        <v>7</v>
      </c>
      <c r="G583" s="7" t="s">
        <v>10</v>
      </c>
    </row>
    <row r="584" spans="1:7">
      <c r="A584" s="7">
        <v>602040146</v>
      </c>
      <c r="B584" s="7" t="s">
        <v>11</v>
      </c>
      <c r="C584" s="7" t="s">
        <v>28</v>
      </c>
      <c r="D584" s="7" t="s">
        <v>15</v>
      </c>
      <c r="E584" s="7" t="s">
        <v>25</v>
      </c>
      <c r="F584" s="7" t="s">
        <v>7</v>
      </c>
      <c r="G584" s="7" t="s">
        <v>10</v>
      </c>
    </row>
    <row r="585" spans="1:7">
      <c r="A585" s="7">
        <v>602040147</v>
      </c>
      <c r="B585" s="7" t="s">
        <v>11</v>
      </c>
      <c r="C585" s="7" t="s">
        <v>28</v>
      </c>
      <c r="D585" s="7" t="s">
        <v>15</v>
      </c>
      <c r="E585" s="7" t="s">
        <v>25</v>
      </c>
      <c r="F585" s="7" t="s">
        <v>7</v>
      </c>
      <c r="G585" s="7" t="s">
        <v>10</v>
      </c>
    </row>
    <row r="586" spans="1:7">
      <c r="A586" s="7">
        <v>602040148</v>
      </c>
      <c r="B586" s="7" t="s">
        <v>11</v>
      </c>
      <c r="C586" s="7" t="s">
        <v>28</v>
      </c>
      <c r="D586" s="7" t="s">
        <v>15</v>
      </c>
      <c r="E586" s="7" t="s">
        <v>25</v>
      </c>
      <c r="F586" s="7" t="s">
        <v>7</v>
      </c>
      <c r="G586" s="7" t="s">
        <v>10</v>
      </c>
    </row>
    <row r="587" spans="1:7">
      <c r="A587" s="7">
        <v>602040149</v>
      </c>
      <c r="B587" s="7" t="s">
        <v>11</v>
      </c>
      <c r="C587" s="7" t="s">
        <v>28</v>
      </c>
      <c r="D587" s="7" t="s">
        <v>15</v>
      </c>
      <c r="E587" s="7" t="s">
        <v>25</v>
      </c>
      <c r="F587" s="7" t="s">
        <v>7</v>
      </c>
      <c r="G587" s="7" t="s">
        <v>10</v>
      </c>
    </row>
    <row r="588" spans="1:7">
      <c r="A588" s="7">
        <v>602040200</v>
      </c>
      <c r="B588" s="7" t="s">
        <v>11</v>
      </c>
      <c r="C588" s="7" t="s">
        <v>28</v>
      </c>
      <c r="D588" s="7" t="s">
        <v>15</v>
      </c>
      <c r="E588" s="7" t="s">
        <v>25</v>
      </c>
      <c r="F588" s="7" t="s">
        <v>11</v>
      </c>
      <c r="G588" s="7" t="s">
        <v>12</v>
      </c>
    </row>
    <row r="589" spans="1:7">
      <c r="A589" s="7">
        <v>602040246</v>
      </c>
      <c r="B589" s="7" t="s">
        <v>11</v>
      </c>
      <c r="C589" s="7" t="s">
        <v>28</v>
      </c>
      <c r="D589" s="7" t="s">
        <v>15</v>
      </c>
      <c r="E589" s="7" t="s">
        <v>25</v>
      </c>
      <c r="F589" s="7" t="s">
        <v>11</v>
      </c>
      <c r="G589" s="7" t="s">
        <v>12</v>
      </c>
    </row>
    <row r="590" spans="1:7">
      <c r="A590" s="7">
        <v>602040247</v>
      </c>
      <c r="B590" s="7" t="s">
        <v>11</v>
      </c>
      <c r="C590" s="7" t="s">
        <v>28</v>
      </c>
      <c r="D590" s="7" t="s">
        <v>15</v>
      </c>
      <c r="E590" s="7" t="s">
        <v>25</v>
      </c>
      <c r="F590" s="7" t="s">
        <v>11</v>
      </c>
      <c r="G590" s="7" t="s">
        <v>12</v>
      </c>
    </row>
    <row r="591" spans="1:7">
      <c r="A591" s="7">
        <v>602040248</v>
      </c>
      <c r="B591" s="8" t="s">
        <v>11</v>
      </c>
      <c r="C591" s="8" t="s">
        <v>28</v>
      </c>
      <c r="D591" s="8" t="s">
        <v>15</v>
      </c>
      <c r="E591" s="8" t="s">
        <v>25</v>
      </c>
      <c r="F591" s="8" t="s">
        <v>11</v>
      </c>
      <c r="G591" s="8" t="s">
        <v>12</v>
      </c>
    </row>
    <row r="592" spans="1:7">
      <c r="A592" s="7">
        <v>602040249</v>
      </c>
      <c r="B592" s="7" t="s">
        <v>11</v>
      </c>
      <c r="C592" s="7" t="s">
        <v>28</v>
      </c>
      <c r="D592" s="7" t="s">
        <v>15</v>
      </c>
      <c r="E592" s="7" t="s">
        <v>25</v>
      </c>
      <c r="F592" s="7" t="s">
        <v>11</v>
      </c>
      <c r="G592" s="7" t="s">
        <v>12</v>
      </c>
    </row>
    <row r="593" spans="1:7">
      <c r="A593" s="7">
        <v>602040300</v>
      </c>
      <c r="B593" s="8" t="s">
        <v>11</v>
      </c>
      <c r="C593" s="8" t="s">
        <v>28</v>
      </c>
      <c r="D593" s="8" t="s">
        <v>15</v>
      </c>
      <c r="E593" s="8" t="s">
        <v>25</v>
      </c>
      <c r="F593" s="8" t="s">
        <v>13</v>
      </c>
      <c r="G593" s="8" t="s">
        <v>14</v>
      </c>
    </row>
    <row r="594" spans="1:7">
      <c r="A594" s="7">
        <v>602040346</v>
      </c>
      <c r="B594" s="7" t="s">
        <v>11</v>
      </c>
      <c r="C594" s="7" t="s">
        <v>28</v>
      </c>
      <c r="D594" s="7" t="s">
        <v>15</v>
      </c>
      <c r="E594" s="7" t="s">
        <v>25</v>
      </c>
      <c r="F594" s="7" t="s">
        <v>13</v>
      </c>
      <c r="G594" s="7" t="s">
        <v>14</v>
      </c>
    </row>
    <row r="595" spans="1:7">
      <c r="A595" s="7">
        <v>602040347</v>
      </c>
      <c r="B595" s="7" t="s">
        <v>11</v>
      </c>
      <c r="C595" s="7" t="s">
        <v>28</v>
      </c>
      <c r="D595" s="7" t="s">
        <v>15</v>
      </c>
      <c r="E595" s="7" t="s">
        <v>25</v>
      </c>
      <c r="F595" s="7" t="s">
        <v>13</v>
      </c>
      <c r="G595" s="7" t="s">
        <v>14</v>
      </c>
    </row>
    <row r="596" spans="1:7">
      <c r="A596" s="7">
        <v>602040348</v>
      </c>
      <c r="B596" s="7" t="s">
        <v>11</v>
      </c>
      <c r="C596" s="7" t="s">
        <v>28</v>
      </c>
      <c r="D596" s="7" t="s">
        <v>15</v>
      </c>
      <c r="E596" s="7" t="s">
        <v>25</v>
      </c>
      <c r="F596" s="7" t="s">
        <v>13</v>
      </c>
      <c r="G596" s="7" t="s">
        <v>14</v>
      </c>
    </row>
    <row r="597" spans="1:7">
      <c r="A597" s="7">
        <v>602040349</v>
      </c>
      <c r="B597" s="7" t="s">
        <v>11</v>
      </c>
      <c r="C597" s="7" t="s">
        <v>28</v>
      </c>
      <c r="D597" s="7" t="s">
        <v>15</v>
      </c>
      <c r="E597" s="7" t="s">
        <v>25</v>
      </c>
      <c r="F597" s="7" t="s">
        <v>13</v>
      </c>
      <c r="G597" s="7" t="s">
        <v>14</v>
      </c>
    </row>
    <row r="598" spans="1:7">
      <c r="A598" s="7">
        <v>602040400</v>
      </c>
      <c r="B598" s="7" t="s">
        <v>11</v>
      </c>
      <c r="C598" s="7" t="s">
        <v>28</v>
      </c>
      <c r="D598" s="7" t="s">
        <v>15</v>
      </c>
      <c r="E598" s="7" t="s">
        <v>25</v>
      </c>
      <c r="F598" s="7" t="s">
        <v>15</v>
      </c>
      <c r="G598" s="7" t="s">
        <v>16</v>
      </c>
    </row>
    <row r="599" spans="1:7">
      <c r="A599" s="7">
        <v>602040446</v>
      </c>
      <c r="B599" s="7" t="s">
        <v>11</v>
      </c>
      <c r="C599" s="7" t="s">
        <v>28</v>
      </c>
      <c r="D599" s="7" t="s">
        <v>15</v>
      </c>
      <c r="E599" s="7" t="s">
        <v>25</v>
      </c>
      <c r="F599" s="7" t="s">
        <v>15</v>
      </c>
      <c r="G599" s="7" t="s">
        <v>16</v>
      </c>
    </row>
    <row r="600" spans="1:7">
      <c r="A600" s="7">
        <v>602040447</v>
      </c>
      <c r="B600" s="8" t="s">
        <v>11</v>
      </c>
      <c r="C600" s="8" t="s">
        <v>28</v>
      </c>
      <c r="D600" s="8" t="s">
        <v>15</v>
      </c>
      <c r="E600" s="8" t="s">
        <v>25</v>
      </c>
      <c r="F600" s="8" t="s">
        <v>15</v>
      </c>
      <c r="G600" s="8" t="s">
        <v>16</v>
      </c>
    </row>
    <row r="601" spans="1:7">
      <c r="A601" s="7">
        <v>602040448</v>
      </c>
      <c r="B601" s="7" t="s">
        <v>11</v>
      </c>
      <c r="C601" s="7" t="s">
        <v>28</v>
      </c>
      <c r="D601" s="7" t="s">
        <v>15</v>
      </c>
      <c r="E601" s="7" t="s">
        <v>25</v>
      </c>
      <c r="F601" s="7" t="s">
        <v>15</v>
      </c>
      <c r="G601" s="7" t="s">
        <v>16</v>
      </c>
    </row>
    <row r="602" spans="1:7">
      <c r="A602" s="7">
        <v>602040449</v>
      </c>
      <c r="B602" s="7" t="s">
        <v>11</v>
      </c>
      <c r="C602" s="7" t="s">
        <v>28</v>
      </c>
      <c r="D602" s="7" t="s">
        <v>15</v>
      </c>
      <c r="E602" s="7" t="s">
        <v>25</v>
      </c>
      <c r="F602" s="7" t="s">
        <v>15</v>
      </c>
      <c r="G602" s="7" t="s">
        <v>16</v>
      </c>
    </row>
    <row r="603" spans="1:7">
      <c r="A603" s="7">
        <v>602040500</v>
      </c>
      <c r="B603" s="7" t="s">
        <v>11</v>
      </c>
      <c r="C603" s="7" t="s">
        <v>28</v>
      </c>
      <c r="D603" s="7" t="s">
        <v>15</v>
      </c>
      <c r="E603" s="7" t="s">
        <v>25</v>
      </c>
      <c r="F603" s="7" t="s">
        <v>17</v>
      </c>
      <c r="G603" s="7" t="s">
        <v>18</v>
      </c>
    </row>
    <row r="604" spans="1:7">
      <c r="A604" s="7">
        <v>602040546</v>
      </c>
      <c r="B604" s="8" t="s">
        <v>11</v>
      </c>
      <c r="C604" s="8" t="s">
        <v>28</v>
      </c>
      <c r="D604" s="8" t="s">
        <v>15</v>
      </c>
      <c r="E604" s="8" t="s">
        <v>25</v>
      </c>
      <c r="F604" s="8" t="s">
        <v>17</v>
      </c>
      <c r="G604" s="8" t="s">
        <v>18</v>
      </c>
    </row>
    <row r="605" spans="1:7">
      <c r="A605" s="7">
        <v>602040547</v>
      </c>
      <c r="B605" s="7" t="s">
        <v>11</v>
      </c>
      <c r="C605" s="7" t="s">
        <v>28</v>
      </c>
      <c r="D605" s="7" t="s">
        <v>15</v>
      </c>
      <c r="E605" s="7" t="s">
        <v>25</v>
      </c>
      <c r="F605" s="7" t="s">
        <v>17</v>
      </c>
      <c r="G605" s="7" t="s">
        <v>18</v>
      </c>
    </row>
    <row r="606" spans="1:7">
      <c r="A606" s="7">
        <v>602040548</v>
      </c>
      <c r="B606" s="7" t="s">
        <v>11</v>
      </c>
      <c r="C606" s="7" t="s">
        <v>28</v>
      </c>
      <c r="D606" s="7" t="s">
        <v>15</v>
      </c>
      <c r="E606" s="7" t="s">
        <v>25</v>
      </c>
      <c r="F606" s="7" t="s">
        <v>17</v>
      </c>
      <c r="G606" s="7" t="s">
        <v>18</v>
      </c>
    </row>
    <row r="607" spans="1:7">
      <c r="A607" s="7">
        <v>602040549</v>
      </c>
      <c r="B607" s="7" t="s">
        <v>11</v>
      </c>
      <c r="C607" s="7" t="s">
        <v>28</v>
      </c>
      <c r="D607" s="7" t="s">
        <v>15</v>
      </c>
      <c r="E607" s="7" t="s">
        <v>25</v>
      </c>
      <c r="F607" s="7" t="s">
        <v>17</v>
      </c>
      <c r="G607" s="7" t="s">
        <v>18</v>
      </c>
    </row>
    <row r="608" spans="1:7">
      <c r="A608" s="7">
        <v>602040600</v>
      </c>
      <c r="B608" s="7" t="s">
        <v>11</v>
      </c>
      <c r="C608" s="7" t="s">
        <v>28</v>
      </c>
      <c r="D608" s="7" t="s">
        <v>15</v>
      </c>
      <c r="E608" s="7" t="s">
        <v>25</v>
      </c>
      <c r="F608" s="7" t="s">
        <v>19</v>
      </c>
      <c r="G608" s="7" t="s">
        <v>20</v>
      </c>
    </row>
    <row r="609" spans="1:7">
      <c r="A609" s="7">
        <v>602040646</v>
      </c>
      <c r="B609" s="7" t="s">
        <v>11</v>
      </c>
      <c r="C609" s="7" t="s">
        <v>28</v>
      </c>
      <c r="D609" s="7" t="s">
        <v>15</v>
      </c>
      <c r="E609" s="7" t="s">
        <v>25</v>
      </c>
      <c r="F609" s="7" t="s">
        <v>19</v>
      </c>
      <c r="G609" s="7" t="s">
        <v>20</v>
      </c>
    </row>
    <row r="610" spans="1:7">
      <c r="A610" s="7">
        <v>602040647</v>
      </c>
      <c r="B610" s="7" t="s">
        <v>11</v>
      </c>
      <c r="C610" s="7" t="s">
        <v>28</v>
      </c>
      <c r="D610" s="7" t="s">
        <v>15</v>
      </c>
      <c r="E610" s="7" t="s">
        <v>25</v>
      </c>
      <c r="F610" s="7" t="s">
        <v>19</v>
      </c>
      <c r="G610" s="7" t="s">
        <v>20</v>
      </c>
    </row>
    <row r="611" spans="1:7">
      <c r="A611" s="7">
        <v>602040648</v>
      </c>
      <c r="B611" s="7" t="s">
        <v>11</v>
      </c>
      <c r="C611" s="7" t="s">
        <v>28</v>
      </c>
      <c r="D611" s="7" t="s">
        <v>15</v>
      </c>
      <c r="E611" s="7" t="s">
        <v>25</v>
      </c>
      <c r="F611" s="7" t="s">
        <v>19</v>
      </c>
      <c r="G611" s="7" t="s">
        <v>20</v>
      </c>
    </row>
    <row r="612" spans="1:7">
      <c r="A612" s="7">
        <v>602040649</v>
      </c>
      <c r="B612" s="7" t="s">
        <v>11</v>
      </c>
      <c r="C612" s="7" t="s">
        <v>28</v>
      </c>
      <c r="D612" s="7" t="s">
        <v>15</v>
      </c>
      <c r="E612" s="7" t="s">
        <v>25</v>
      </c>
      <c r="F612" s="7" t="s">
        <v>19</v>
      </c>
      <c r="G612" s="7" t="s">
        <v>20</v>
      </c>
    </row>
    <row r="613" spans="1:7">
      <c r="A613" s="7">
        <v>602040700</v>
      </c>
      <c r="B613" s="8" t="s">
        <v>11</v>
      </c>
      <c r="C613" s="8" t="s">
        <v>28</v>
      </c>
      <c r="D613" s="8" t="s">
        <v>15</v>
      </c>
      <c r="E613" s="8" t="s">
        <v>25</v>
      </c>
      <c r="F613" s="8" t="s">
        <v>21</v>
      </c>
      <c r="G613" s="8" t="s">
        <v>22</v>
      </c>
    </row>
    <row r="614" spans="1:7">
      <c r="A614" s="7">
        <v>602040746</v>
      </c>
      <c r="B614" s="7" t="s">
        <v>11</v>
      </c>
      <c r="C614" s="7" t="s">
        <v>28</v>
      </c>
      <c r="D614" s="7" t="s">
        <v>15</v>
      </c>
      <c r="E614" s="7" t="s">
        <v>25</v>
      </c>
      <c r="F614" s="7" t="s">
        <v>21</v>
      </c>
      <c r="G614" s="7" t="s">
        <v>22</v>
      </c>
    </row>
    <row r="615" spans="1:7">
      <c r="A615" s="7">
        <v>602040747</v>
      </c>
      <c r="B615" s="7" t="s">
        <v>11</v>
      </c>
      <c r="C615" s="7" t="s">
        <v>28</v>
      </c>
      <c r="D615" s="7" t="s">
        <v>15</v>
      </c>
      <c r="E615" s="7" t="s">
        <v>25</v>
      </c>
      <c r="F615" s="7" t="s">
        <v>21</v>
      </c>
      <c r="G615" s="7" t="s">
        <v>22</v>
      </c>
    </row>
    <row r="616" spans="1:7">
      <c r="A616" s="7">
        <v>602040748</v>
      </c>
      <c r="B616" s="7" t="s">
        <v>11</v>
      </c>
      <c r="C616" s="7" t="s">
        <v>28</v>
      </c>
      <c r="D616" s="7" t="s">
        <v>15</v>
      </c>
      <c r="E616" s="7" t="s">
        <v>25</v>
      </c>
      <c r="F616" s="7" t="s">
        <v>21</v>
      </c>
      <c r="G616" s="7" t="s">
        <v>22</v>
      </c>
    </row>
    <row r="617" spans="1:7">
      <c r="A617" s="7">
        <v>602040749</v>
      </c>
      <c r="B617" s="7" t="s">
        <v>11</v>
      </c>
      <c r="C617" s="7" t="s">
        <v>28</v>
      </c>
      <c r="D617" s="7" t="s">
        <v>15</v>
      </c>
      <c r="E617" s="7" t="s">
        <v>25</v>
      </c>
      <c r="F617" s="7" t="s">
        <v>21</v>
      </c>
      <c r="G617" s="7" t="s">
        <v>22</v>
      </c>
    </row>
    <row r="618" spans="1:7">
      <c r="A618" s="7">
        <v>602050100</v>
      </c>
      <c r="B618" s="7" t="s">
        <v>11</v>
      </c>
      <c r="C618" s="7" t="s">
        <v>28</v>
      </c>
      <c r="D618" s="7" t="s">
        <v>17</v>
      </c>
      <c r="E618" s="7" t="s">
        <v>26</v>
      </c>
      <c r="F618" s="7" t="s">
        <v>7</v>
      </c>
      <c r="G618" s="7" t="s">
        <v>10</v>
      </c>
    </row>
    <row r="619" spans="1:7">
      <c r="A619" s="7">
        <v>602050200</v>
      </c>
      <c r="B619" s="7" t="s">
        <v>11</v>
      </c>
      <c r="C619" s="7" t="s">
        <v>28</v>
      </c>
      <c r="D619" s="7" t="s">
        <v>17</v>
      </c>
      <c r="E619" s="7" t="s">
        <v>26</v>
      </c>
      <c r="F619" s="7" t="s">
        <v>11</v>
      </c>
      <c r="G619" s="7" t="s">
        <v>12</v>
      </c>
    </row>
    <row r="620" spans="1:7">
      <c r="A620" s="7">
        <v>602050300</v>
      </c>
      <c r="B620" s="7" t="s">
        <v>11</v>
      </c>
      <c r="C620" s="7" t="s">
        <v>28</v>
      </c>
      <c r="D620" s="7" t="s">
        <v>17</v>
      </c>
      <c r="E620" s="7" t="s">
        <v>26</v>
      </c>
      <c r="F620" s="7" t="s">
        <v>13</v>
      </c>
      <c r="G620" s="7" t="s">
        <v>14</v>
      </c>
    </row>
    <row r="621" spans="1:7">
      <c r="A621" s="7">
        <v>602050400</v>
      </c>
      <c r="B621" s="7" t="s">
        <v>11</v>
      </c>
      <c r="C621" s="7" t="s">
        <v>28</v>
      </c>
      <c r="D621" s="7" t="s">
        <v>17</v>
      </c>
      <c r="E621" s="7" t="s">
        <v>26</v>
      </c>
      <c r="F621" s="7" t="s">
        <v>15</v>
      </c>
      <c r="G621" s="7" t="s">
        <v>16</v>
      </c>
    </row>
    <row r="622" spans="1:7">
      <c r="A622" s="7">
        <v>602050446</v>
      </c>
      <c r="B622" s="8" t="s">
        <v>11</v>
      </c>
      <c r="C622" s="8" t="s">
        <v>28</v>
      </c>
      <c r="D622" s="8" t="s">
        <v>17</v>
      </c>
      <c r="E622" s="8" t="s">
        <v>26</v>
      </c>
      <c r="F622" s="8" t="s">
        <v>15</v>
      </c>
      <c r="G622" s="8" t="s">
        <v>16</v>
      </c>
    </row>
    <row r="623" spans="1:7">
      <c r="A623" s="7">
        <v>602050447</v>
      </c>
      <c r="B623" s="7" t="s">
        <v>11</v>
      </c>
      <c r="C623" s="7" t="s">
        <v>28</v>
      </c>
      <c r="D623" s="7" t="s">
        <v>17</v>
      </c>
      <c r="E623" s="7" t="s">
        <v>26</v>
      </c>
      <c r="F623" s="7" t="s">
        <v>15</v>
      </c>
      <c r="G623" s="7" t="s">
        <v>16</v>
      </c>
    </row>
    <row r="624" spans="1:7">
      <c r="A624" s="7">
        <v>602050448</v>
      </c>
      <c r="B624" s="7" t="s">
        <v>11</v>
      </c>
      <c r="C624" s="7" t="s">
        <v>28</v>
      </c>
      <c r="D624" s="7" t="s">
        <v>17</v>
      </c>
      <c r="E624" s="7" t="s">
        <v>26</v>
      </c>
      <c r="F624" s="7" t="s">
        <v>15</v>
      </c>
      <c r="G624" s="7" t="s">
        <v>16</v>
      </c>
    </row>
    <row r="625" spans="1:7">
      <c r="A625" s="7">
        <v>602050449</v>
      </c>
      <c r="B625" s="7" t="s">
        <v>11</v>
      </c>
      <c r="C625" s="7" t="s">
        <v>28</v>
      </c>
      <c r="D625" s="7" t="s">
        <v>17</v>
      </c>
      <c r="E625" s="7" t="s">
        <v>26</v>
      </c>
      <c r="F625" s="7" t="s">
        <v>15</v>
      </c>
      <c r="G625" s="7" t="s">
        <v>16</v>
      </c>
    </row>
    <row r="626" spans="1:7">
      <c r="A626" s="7">
        <v>602050450</v>
      </c>
      <c r="B626" s="7" t="s">
        <v>11</v>
      </c>
      <c r="C626" s="7" t="s">
        <v>28</v>
      </c>
      <c r="D626" s="7" t="s">
        <v>17</v>
      </c>
      <c r="E626" s="7" t="s">
        <v>26</v>
      </c>
      <c r="F626" s="7" t="s">
        <v>15</v>
      </c>
      <c r="G626" s="7" t="s">
        <v>16</v>
      </c>
    </row>
    <row r="627" spans="1:7">
      <c r="A627" s="7">
        <v>602050500</v>
      </c>
      <c r="B627" s="7" t="s">
        <v>11</v>
      </c>
      <c r="C627" s="7" t="s">
        <v>28</v>
      </c>
      <c r="D627" s="7" t="s">
        <v>17</v>
      </c>
      <c r="E627" s="7" t="s">
        <v>26</v>
      </c>
      <c r="F627" s="7" t="s">
        <v>17</v>
      </c>
      <c r="G627" s="7" t="s">
        <v>18</v>
      </c>
    </row>
    <row r="628" spans="1:7">
      <c r="A628" s="7">
        <v>602050600</v>
      </c>
      <c r="B628" s="7" t="s">
        <v>11</v>
      </c>
      <c r="C628" s="7" t="s">
        <v>28</v>
      </c>
      <c r="D628" s="7" t="s">
        <v>17</v>
      </c>
      <c r="E628" s="7" t="s">
        <v>26</v>
      </c>
      <c r="F628" s="7" t="s">
        <v>19</v>
      </c>
      <c r="G628" s="7" t="s">
        <v>20</v>
      </c>
    </row>
    <row r="629" spans="1:7">
      <c r="A629" s="7">
        <v>602050700</v>
      </c>
      <c r="B629" s="7" t="s">
        <v>11</v>
      </c>
      <c r="C629" s="7" t="s">
        <v>28</v>
      </c>
      <c r="D629" s="7" t="s">
        <v>17</v>
      </c>
      <c r="E629" s="7" t="s">
        <v>26</v>
      </c>
      <c r="F629" s="7" t="s">
        <v>21</v>
      </c>
      <c r="G629" s="7" t="s">
        <v>22</v>
      </c>
    </row>
    <row r="630" spans="1:7">
      <c r="A630" s="7">
        <v>602050746</v>
      </c>
      <c r="B630" s="8" t="s">
        <v>11</v>
      </c>
      <c r="C630" s="8" t="s">
        <v>28</v>
      </c>
      <c r="D630" s="8" t="s">
        <v>17</v>
      </c>
      <c r="E630" s="8" t="s">
        <v>26</v>
      </c>
      <c r="F630" s="8" t="s">
        <v>21</v>
      </c>
      <c r="G630" s="8" t="s">
        <v>22</v>
      </c>
    </row>
    <row r="631" spans="1:7">
      <c r="A631" s="7">
        <v>602050747</v>
      </c>
      <c r="B631" s="7" t="s">
        <v>11</v>
      </c>
      <c r="C631" s="7" t="s">
        <v>28</v>
      </c>
      <c r="D631" s="7" t="s">
        <v>17</v>
      </c>
      <c r="E631" s="7" t="s">
        <v>26</v>
      </c>
      <c r="F631" s="7" t="s">
        <v>21</v>
      </c>
      <c r="G631" s="7" t="s">
        <v>22</v>
      </c>
    </row>
    <row r="632" spans="1:7">
      <c r="A632" s="7">
        <v>602050748</v>
      </c>
      <c r="B632" s="7" t="s">
        <v>11</v>
      </c>
      <c r="C632" s="7" t="s">
        <v>28</v>
      </c>
      <c r="D632" s="7" t="s">
        <v>17</v>
      </c>
      <c r="E632" s="7" t="s">
        <v>26</v>
      </c>
      <c r="F632" s="7" t="s">
        <v>21</v>
      </c>
      <c r="G632" s="7" t="s">
        <v>22</v>
      </c>
    </row>
    <row r="633" spans="1:7">
      <c r="A633" s="7">
        <v>602050749</v>
      </c>
      <c r="B633" s="7" t="s">
        <v>11</v>
      </c>
      <c r="C633" s="7" t="s">
        <v>28</v>
      </c>
      <c r="D633" s="7" t="s">
        <v>17</v>
      </c>
      <c r="E633" s="7" t="s">
        <v>26</v>
      </c>
      <c r="F633" s="7" t="s">
        <v>21</v>
      </c>
      <c r="G633" s="7" t="s">
        <v>22</v>
      </c>
    </row>
    <row r="634" spans="1:7">
      <c r="A634" s="7">
        <v>602050750</v>
      </c>
      <c r="B634" s="7" t="s">
        <v>11</v>
      </c>
      <c r="C634" s="7" t="s">
        <v>28</v>
      </c>
      <c r="D634" s="7" t="s">
        <v>17</v>
      </c>
      <c r="E634" s="7" t="s">
        <v>26</v>
      </c>
      <c r="F634" s="7" t="s">
        <v>21</v>
      </c>
      <c r="G634" s="7" t="s">
        <v>22</v>
      </c>
    </row>
    <row r="635" spans="1:7">
      <c r="A635" s="7">
        <v>602060100</v>
      </c>
      <c r="B635" s="7" t="s">
        <v>11</v>
      </c>
      <c r="C635" s="7" t="s">
        <v>28</v>
      </c>
      <c r="D635" s="7" t="s">
        <v>19</v>
      </c>
      <c r="E635" s="7" t="s">
        <v>27</v>
      </c>
      <c r="F635" s="7" t="s">
        <v>7</v>
      </c>
      <c r="G635" s="7" t="s">
        <v>10</v>
      </c>
    </row>
    <row r="636" spans="1:7">
      <c r="A636" s="7">
        <v>602060101</v>
      </c>
      <c r="B636" s="8" t="s">
        <v>11</v>
      </c>
      <c r="C636" s="8" t="s">
        <v>28</v>
      </c>
      <c r="D636" s="8" t="s">
        <v>19</v>
      </c>
      <c r="E636" s="8" t="s">
        <v>27</v>
      </c>
      <c r="F636" s="8" t="s">
        <v>7</v>
      </c>
      <c r="G636" s="8" t="s">
        <v>10</v>
      </c>
    </row>
    <row r="637" spans="1:7">
      <c r="A637" s="7">
        <v>602060102</v>
      </c>
      <c r="B637" s="7" t="s">
        <v>11</v>
      </c>
      <c r="C637" s="7" t="s">
        <v>28</v>
      </c>
      <c r="D637" s="7" t="s">
        <v>19</v>
      </c>
      <c r="E637" s="7" t="s">
        <v>27</v>
      </c>
      <c r="F637" s="7" t="s">
        <v>7</v>
      </c>
      <c r="G637" s="7" t="s">
        <v>10</v>
      </c>
    </row>
    <row r="638" spans="1:7">
      <c r="A638" s="7">
        <v>602060103</v>
      </c>
      <c r="B638" s="7" t="s">
        <v>11</v>
      </c>
      <c r="C638" s="7" t="s">
        <v>28</v>
      </c>
      <c r="D638" s="7" t="s">
        <v>19</v>
      </c>
      <c r="E638" s="7" t="s">
        <v>27</v>
      </c>
      <c r="F638" s="7" t="s">
        <v>7</v>
      </c>
      <c r="G638" s="7" t="s">
        <v>10</v>
      </c>
    </row>
    <row r="639" spans="1:7">
      <c r="A639" s="7">
        <v>602060104</v>
      </c>
      <c r="B639" s="7" t="s">
        <v>11</v>
      </c>
      <c r="C639" s="7" t="s">
        <v>28</v>
      </c>
      <c r="D639" s="7" t="s">
        <v>19</v>
      </c>
      <c r="E639" s="7" t="s">
        <v>27</v>
      </c>
      <c r="F639" s="7" t="s">
        <v>7</v>
      </c>
      <c r="G639" s="7" t="s">
        <v>10</v>
      </c>
    </row>
    <row r="640" spans="1:7">
      <c r="A640" s="7">
        <v>602060105</v>
      </c>
      <c r="B640" s="7" t="s">
        <v>11</v>
      </c>
      <c r="C640" s="7" t="s">
        <v>28</v>
      </c>
      <c r="D640" s="7" t="s">
        <v>19</v>
      </c>
      <c r="E640" s="7" t="s">
        <v>27</v>
      </c>
      <c r="F640" s="7" t="s">
        <v>7</v>
      </c>
      <c r="G640" s="7" t="s">
        <v>10</v>
      </c>
    </row>
    <row r="641" spans="1:7">
      <c r="A641" s="7">
        <v>602060106</v>
      </c>
      <c r="B641" s="8" t="s">
        <v>11</v>
      </c>
      <c r="C641" s="8" t="s">
        <v>28</v>
      </c>
      <c r="D641" s="8" t="s">
        <v>19</v>
      </c>
      <c r="E641" s="8" t="s">
        <v>27</v>
      </c>
      <c r="F641" s="8" t="s">
        <v>7</v>
      </c>
      <c r="G641" s="8" t="s">
        <v>10</v>
      </c>
    </row>
    <row r="642" spans="1:7">
      <c r="A642" s="7">
        <v>602060107</v>
      </c>
      <c r="B642" s="8" t="s">
        <v>11</v>
      </c>
      <c r="C642" s="8" t="s">
        <v>28</v>
      </c>
      <c r="D642" s="8" t="s">
        <v>19</v>
      </c>
      <c r="E642" s="8" t="s">
        <v>27</v>
      </c>
      <c r="F642" s="8" t="s">
        <v>7</v>
      </c>
      <c r="G642" s="8" t="s">
        <v>10</v>
      </c>
    </row>
    <row r="643" spans="1:7">
      <c r="A643" s="7">
        <v>602060108</v>
      </c>
      <c r="B643" s="7" t="s">
        <v>11</v>
      </c>
      <c r="C643" s="7" t="s">
        <v>28</v>
      </c>
      <c r="D643" s="7" t="s">
        <v>19</v>
      </c>
      <c r="E643" s="7" t="s">
        <v>27</v>
      </c>
      <c r="F643" s="7" t="s">
        <v>7</v>
      </c>
      <c r="G643" s="7" t="s">
        <v>10</v>
      </c>
    </row>
    <row r="644" spans="1:7">
      <c r="A644" s="7">
        <v>602060109</v>
      </c>
      <c r="B644" s="7" t="s">
        <v>11</v>
      </c>
      <c r="C644" s="7" t="s">
        <v>28</v>
      </c>
      <c r="D644" s="7" t="s">
        <v>19</v>
      </c>
      <c r="E644" s="7" t="s">
        <v>27</v>
      </c>
      <c r="F644" s="7" t="s">
        <v>7</v>
      </c>
      <c r="G644" s="7" t="s">
        <v>10</v>
      </c>
    </row>
    <row r="645" spans="1:7">
      <c r="A645" s="7">
        <v>602060110</v>
      </c>
      <c r="B645" s="7" t="s">
        <v>11</v>
      </c>
      <c r="C645" s="7" t="s">
        <v>28</v>
      </c>
      <c r="D645" s="7" t="s">
        <v>19</v>
      </c>
      <c r="E645" s="7" t="s">
        <v>27</v>
      </c>
      <c r="F645" s="7" t="s">
        <v>7</v>
      </c>
      <c r="G645" s="7" t="s">
        <v>10</v>
      </c>
    </row>
    <row r="646" spans="1:7">
      <c r="A646" s="7">
        <v>602060111</v>
      </c>
      <c r="B646" s="8" t="s">
        <v>11</v>
      </c>
      <c r="C646" s="8" t="s">
        <v>28</v>
      </c>
      <c r="D646" s="8" t="s">
        <v>19</v>
      </c>
      <c r="E646" s="8" t="s">
        <v>27</v>
      </c>
      <c r="F646" s="8" t="s">
        <v>7</v>
      </c>
      <c r="G646" s="8" t="s">
        <v>10</v>
      </c>
    </row>
    <row r="647" spans="1:7">
      <c r="A647" s="7">
        <v>602060112</v>
      </c>
      <c r="B647" s="8" t="s">
        <v>11</v>
      </c>
      <c r="C647" s="8" t="s">
        <v>28</v>
      </c>
      <c r="D647" s="8" t="s">
        <v>19</v>
      </c>
      <c r="E647" s="8" t="s">
        <v>27</v>
      </c>
      <c r="F647" s="8" t="s">
        <v>7</v>
      </c>
      <c r="G647" s="8" t="s">
        <v>10</v>
      </c>
    </row>
    <row r="648" spans="1:7">
      <c r="A648" s="7">
        <v>602060129</v>
      </c>
      <c r="B648" s="7" t="s">
        <v>11</v>
      </c>
      <c r="C648" s="7" t="s">
        <v>28</v>
      </c>
      <c r="D648" s="7" t="s">
        <v>19</v>
      </c>
      <c r="E648" s="7" t="s">
        <v>27</v>
      </c>
      <c r="F648" s="7" t="s">
        <v>7</v>
      </c>
      <c r="G648" s="7" t="s">
        <v>10</v>
      </c>
    </row>
    <row r="649" spans="1:7">
      <c r="A649" s="7">
        <v>602060130</v>
      </c>
      <c r="B649" s="7" t="s">
        <v>11</v>
      </c>
      <c r="C649" s="7" t="s">
        <v>28</v>
      </c>
      <c r="D649" s="7" t="s">
        <v>19</v>
      </c>
      <c r="E649" s="7" t="s">
        <v>27</v>
      </c>
      <c r="F649" s="7" t="s">
        <v>7</v>
      </c>
      <c r="G649" s="7" t="s">
        <v>10</v>
      </c>
    </row>
    <row r="650" spans="1:7">
      <c r="A650" s="7">
        <v>602060131</v>
      </c>
      <c r="B650" s="7" t="s">
        <v>11</v>
      </c>
      <c r="C650" s="7" t="s">
        <v>28</v>
      </c>
      <c r="D650" s="7" t="s">
        <v>19</v>
      </c>
      <c r="E650" s="7" t="s">
        <v>27</v>
      </c>
      <c r="F650" s="7" t="s">
        <v>7</v>
      </c>
      <c r="G650" s="7" t="s">
        <v>10</v>
      </c>
    </row>
    <row r="651" spans="1:7">
      <c r="A651" s="7">
        <v>602060132</v>
      </c>
      <c r="B651" s="8" t="s">
        <v>11</v>
      </c>
      <c r="C651" s="8" t="s">
        <v>28</v>
      </c>
      <c r="D651" s="8" t="s">
        <v>19</v>
      </c>
      <c r="E651" s="8" t="s">
        <v>27</v>
      </c>
      <c r="F651" s="8" t="s">
        <v>7</v>
      </c>
      <c r="G651" s="8" t="s">
        <v>10</v>
      </c>
    </row>
    <row r="652" spans="1:7">
      <c r="A652" s="7">
        <v>602060133</v>
      </c>
      <c r="B652" s="8" t="s">
        <v>11</v>
      </c>
      <c r="C652" s="8" t="s">
        <v>28</v>
      </c>
      <c r="D652" s="8" t="s">
        <v>19</v>
      </c>
      <c r="E652" s="8" t="s">
        <v>27</v>
      </c>
      <c r="F652" s="8" t="s">
        <v>7</v>
      </c>
      <c r="G652" s="8" t="s">
        <v>10</v>
      </c>
    </row>
    <row r="653" spans="1:7">
      <c r="A653" s="7">
        <v>602060144</v>
      </c>
      <c r="B653" s="7" t="s">
        <v>11</v>
      </c>
      <c r="C653" s="7" t="s">
        <v>28</v>
      </c>
      <c r="D653" s="7" t="s">
        <v>19</v>
      </c>
      <c r="E653" s="7" t="s">
        <v>27</v>
      </c>
      <c r="F653" s="7" t="s">
        <v>7</v>
      </c>
      <c r="G653" s="7" t="s">
        <v>10</v>
      </c>
    </row>
    <row r="654" spans="1:7">
      <c r="A654" s="7">
        <v>602060145</v>
      </c>
      <c r="B654" s="7" t="s">
        <v>11</v>
      </c>
      <c r="C654" s="7" t="s">
        <v>28</v>
      </c>
      <c r="D654" s="7" t="s">
        <v>19</v>
      </c>
      <c r="E654" s="7" t="s">
        <v>27</v>
      </c>
      <c r="F654" s="7" t="s">
        <v>7</v>
      </c>
      <c r="G654" s="7" t="s">
        <v>10</v>
      </c>
    </row>
    <row r="655" spans="1:7">
      <c r="A655" s="7">
        <v>602060200</v>
      </c>
      <c r="B655" s="7" t="s">
        <v>11</v>
      </c>
      <c r="C655" s="7" t="s">
        <v>28</v>
      </c>
      <c r="D655" s="7" t="s">
        <v>19</v>
      </c>
      <c r="E655" s="7" t="s">
        <v>27</v>
      </c>
      <c r="F655" s="7" t="s">
        <v>11</v>
      </c>
      <c r="G655" s="7" t="s">
        <v>12</v>
      </c>
    </row>
    <row r="656" spans="1:7">
      <c r="A656" s="7">
        <v>602060201</v>
      </c>
      <c r="B656" s="8" t="s">
        <v>11</v>
      </c>
      <c r="C656" s="8" t="s">
        <v>28</v>
      </c>
      <c r="D656" s="8" t="s">
        <v>19</v>
      </c>
      <c r="E656" s="8" t="s">
        <v>27</v>
      </c>
      <c r="F656" s="8" t="s">
        <v>11</v>
      </c>
      <c r="G656" s="8" t="s">
        <v>12</v>
      </c>
    </row>
    <row r="657" spans="1:7">
      <c r="A657" s="7">
        <v>602060202</v>
      </c>
      <c r="B657" s="8" t="s">
        <v>11</v>
      </c>
      <c r="C657" s="8" t="s">
        <v>28</v>
      </c>
      <c r="D657" s="8" t="s">
        <v>19</v>
      </c>
      <c r="E657" s="8" t="s">
        <v>27</v>
      </c>
      <c r="F657" s="8" t="s">
        <v>11</v>
      </c>
      <c r="G657" s="8" t="s">
        <v>12</v>
      </c>
    </row>
    <row r="658" spans="1:7">
      <c r="A658" s="7">
        <v>602060203</v>
      </c>
      <c r="B658" s="8" t="s">
        <v>11</v>
      </c>
      <c r="C658" s="8" t="s">
        <v>28</v>
      </c>
      <c r="D658" s="8" t="s">
        <v>19</v>
      </c>
      <c r="E658" s="8" t="s">
        <v>27</v>
      </c>
      <c r="F658" s="8" t="s">
        <v>11</v>
      </c>
      <c r="G658" s="8" t="s">
        <v>12</v>
      </c>
    </row>
    <row r="659" spans="1:7">
      <c r="A659" s="7">
        <v>602060204</v>
      </c>
      <c r="B659" s="7" t="s">
        <v>11</v>
      </c>
      <c r="C659" s="7" t="s">
        <v>28</v>
      </c>
      <c r="D659" s="7" t="s">
        <v>19</v>
      </c>
      <c r="E659" s="7" t="s">
        <v>27</v>
      </c>
      <c r="F659" s="7" t="s">
        <v>11</v>
      </c>
      <c r="G659" s="7" t="s">
        <v>12</v>
      </c>
    </row>
    <row r="660" spans="1:7">
      <c r="A660" s="7">
        <v>602060205</v>
      </c>
      <c r="B660" s="7" t="s">
        <v>11</v>
      </c>
      <c r="C660" s="7" t="s">
        <v>28</v>
      </c>
      <c r="D660" s="7" t="s">
        <v>19</v>
      </c>
      <c r="E660" s="7" t="s">
        <v>27</v>
      </c>
      <c r="F660" s="7" t="s">
        <v>11</v>
      </c>
      <c r="G660" s="7" t="s">
        <v>12</v>
      </c>
    </row>
    <row r="661" spans="1:7">
      <c r="A661" s="7">
        <v>602060206</v>
      </c>
      <c r="B661" s="7" t="s">
        <v>11</v>
      </c>
      <c r="C661" s="7" t="s">
        <v>28</v>
      </c>
      <c r="D661" s="7" t="s">
        <v>19</v>
      </c>
      <c r="E661" s="7" t="s">
        <v>27</v>
      </c>
      <c r="F661" s="7" t="s">
        <v>11</v>
      </c>
      <c r="G661" s="7" t="s">
        <v>12</v>
      </c>
    </row>
    <row r="662" spans="1:7">
      <c r="A662" s="7">
        <v>602060207</v>
      </c>
      <c r="B662" s="8" t="s">
        <v>11</v>
      </c>
      <c r="C662" s="8" t="s">
        <v>28</v>
      </c>
      <c r="D662" s="8" t="s">
        <v>19</v>
      </c>
      <c r="E662" s="8" t="s">
        <v>27</v>
      </c>
      <c r="F662" s="8" t="s">
        <v>11</v>
      </c>
      <c r="G662" s="8" t="s">
        <v>12</v>
      </c>
    </row>
    <row r="663" spans="1:7">
      <c r="A663" s="7">
        <v>602060208</v>
      </c>
      <c r="B663" s="7" t="s">
        <v>11</v>
      </c>
      <c r="C663" s="7" t="s">
        <v>28</v>
      </c>
      <c r="D663" s="7" t="s">
        <v>19</v>
      </c>
      <c r="E663" s="7" t="s">
        <v>27</v>
      </c>
      <c r="F663" s="7" t="s">
        <v>11</v>
      </c>
      <c r="G663" s="7" t="s">
        <v>12</v>
      </c>
    </row>
    <row r="664" spans="1:7">
      <c r="A664" s="7">
        <v>602060209</v>
      </c>
      <c r="B664" s="7" t="s">
        <v>11</v>
      </c>
      <c r="C664" s="7" t="s">
        <v>28</v>
      </c>
      <c r="D664" s="7" t="s">
        <v>19</v>
      </c>
      <c r="E664" s="7" t="s">
        <v>27</v>
      </c>
      <c r="F664" s="7" t="s">
        <v>11</v>
      </c>
      <c r="G664" s="7" t="s">
        <v>12</v>
      </c>
    </row>
    <row r="665" spans="1:7">
      <c r="A665" s="7">
        <v>602060210</v>
      </c>
      <c r="B665" s="7" t="s">
        <v>11</v>
      </c>
      <c r="C665" s="7" t="s">
        <v>28</v>
      </c>
      <c r="D665" s="7" t="s">
        <v>19</v>
      </c>
      <c r="E665" s="7" t="s">
        <v>27</v>
      </c>
      <c r="F665" s="7" t="s">
        <v>11</v>
      </c>
      <c r="G665" s="7" t="s">
        <v>12</v>
      </c>
    </row>
    <row r="666" spans="1:7">
      <c r="A666" s="7">
        <v>602060211</v>
      </c>
      <c r="B666" s="7" t="s">
        <v>11</v>
      </c>
      <c r="C666" s="7" t="s">
        <v>28</v>
      </c>
      <c r="D666" s="7" t="s">
        <v>19</v>
      </c>
      <c r="E666" s="7" t="s">
        <v>27</v>
      </c>
      <c r="F666" s="7" t="s">
        <v>11</v>
      </c>
      <c r="G666" s="7" t="s">
        <v>12</v>
      </c>
    </row>
    <row r="667" spans="1:7">
      <c r="A667" s="7">
        <v>602060212</v>
      </c>
      <c r="B667" s="8" t="s">
        <v>11</v>
      </c>
      <c r="C667" s="8" t="s">
        <v>28</v>
      </c>
      <c r="D667" s="8" t="s">
        <v>19</v>
      </c>
      <c r="E667" s="8" t="s">
        <v>27</v>
      </c>
      <c r="F667" s="8" t="s">
        <v>11</v>
      </c>
      <c r="G667" s="8" t="s">
        <v>12</v>
      </c>
    </row>
    <row r="668" spans="1:7">
      <c r="A668" s="7">
        <v>602060229</v>
      </c>
      <c r="B668" s="7" t="s">
        <v>11</v>
      </c>
      <c r="C668" s="7" t="s">
        <v>28</v>
      </c>
      <c r="D668" s="7" t="s">
        <v>19</v>
      </c>
      <c r="E668" s="7" t="s">
        <v>27</v>
      </c>
      <c r="F668" s="7" t="s">
        <v>11</v>
      </c>
      <c r="G668" s="7" t="s">
        <v>12</v>
      </c>
    </row>
    <row r="669" spans="1:7">
      <c r="A669" s="7">
        <v>602060230</v>
      </c>
      <c r="B669" s="7" t="s">
        <v>11</v>
      </c>
      <c r="C669" s="7" t="s">
        <v>28</v>
      </c>
      <c r="D669" s="7" t="s">
        <v>19</v>
      </c>
      <c r="E669" s="7" t="s">
        <v>27</v>
      </c>
      <c r="F669" s="7" t="s">
        <v>11</v>
      </c>
      <c r="G669" s="7" t="s">
        <v>12</v>
      </c>
    </row>
    <row r="670" spans="1:7">
      <c r="A670" s="7">
        <v>602060231</v>
      </c>
      <c r="B670" s="7" t="s">
        <v>11</v>
      </c>
      <c r="C670" s="7" t="s">
        <v>28</v>
      </c>
      <c r="D670" s="7" t="s">
        <v>19</v>
      </c>
      <c r="E670" s="7" t="s">
        <v>27</v>
      </c>
      <c r="F670" s="7" t="s">
        <v>11</v>
      </c>
      <c r="G670" s="7" t="s">
        <v>12</v>
      </c>
    </row>
    <row r="671" spans="1:7">
      <c r="A671" s="7">
        <v>602060232</v>
      </c>
      <c r="B671" s="7" t="s">
        <v>11</v>
      </c>
      <c r="C671" s="7" t="s">
        <v>28</v>
      </c>
      <c r="D671" s="7" t="s">
        <v>19</v>
      </c>
      <c r="E671" s="7" t="s">
        <v>27</v>
      </c>
      <c r="F671" s="7" t="s">
        <v>11</v>
      </c>
      <c r="G671" s="7" t="s">
        <v>12</v>
      </c>
    </row>
    <row r="672" spans="1:7">
      <c r="A672" s="7">
        <v>602060233</v>
      </c>
      <c r="B672" s="8" t="s">
        <v>11</v>
      </c>
      <c r="C672" s="8" t="s">
        <v>28</v>
      </c>
      <c r="D672" s="8" t="s">
        <v>19</v>
      </c>
      <c r="E672" s="8" t="s">
        <v>27</v>
      </c>
      <c r="F672" s="8" t="s">
        <v>11</v>
      </c>
      <c r="G672" s="8" t="s">
        <v>12</v>
      </c>
    </row>
    <row r="673" spans="1:7">
      <c r="A673" s="7">
        <v>602060244</v>
      </c>
      <c r="B673" s="7" t="s">
        <v>11</v>
      </c>
      <c r="C673" s="7" t="s">
        <v>28</v>
      </c>
      <c r="D673" s="7" t="s">
        <v>19</v>
      </c>
      <c r="E673" s="7" t="s">
        <v>27</v>
      </c>
      <c r="F673" s="7" t="s">
        <v>11</v>
      </c>
      <c r="G673" s="7" t="s">
        <v>12</v>
      </c>
    </row>
    <row r="674" spans="1:7">
      <c r="A674" s="7">
        <v>602060245</v>
      </c>
      <c r="B674" s="7" t="s">
        <v>11</v>
      </c>
      <c r="C674" s="7" t="s">
        <v>28</v>
      </c>
      <c r="D674" s="7" t="s">
        <v>19</v>
      </c>
      <c r="E674" s="7" t="s">
        <v>27</v>
      </c>
      <c r="F674" s="7" t="s">
        <v>11</v>
      </c>
      <c r="G674" s="7" t="s">
        <v>12</v>
      </c>
    </row>
    <row r="675" spans="1:7">
      <c r="A675" s="7">
        <v>602060300</v>
      </c>
      <c r="B675" s="7" t="s">
        <v>11</v>
      </c>
      <c r="C675" s="7" t="s">
        <v>28</v>
      </c>
      <c r="D675" s="7" t="s">
        <v>19</v>
      </c>
      <c r="E675" s="7" t="s">
        <v>27</v>
      </c>
      <c r="F675" s="7" t="s">
        <v>13</v>
      </c>
      <c r="G675" s="7" t="s">
        <v>14</v>
      </c>
    </row>
    <row r="676" spans="1:7">
      <c r="A676" s="7">
        <v>602060301</v>
      </c>
      <c r="B676" s="7" t="s">
        <v>11</v>
      </c>
      <c r="C676" s="7" t="s">
        <v>28</v>
      </c>
      <c r="D676" s="7" t="s">
        <v>19</v>
      </c>
      <c r="E676" s="7" t="s">
        <v>27</v>
      </c>
      <c r="F676" s="7" t="s">
        <v>13</v>
      </c>
      <c r="G676" s="7" t="s">
        <v>14</v>
      </c>
    </row>
    <row r="677" spans="1:7">
      <c r="A677" s="7">
        <v>602060302</v>
      </c>
      <c r="B677" s="7" t="s">
        <v>11</v>
      </c>
      <c r="C677" s="7" t="s">
        <v>28</v>
      </c>
      <c r="D677" s="7" t="s">
        <v>19</v>
      </c>
      <c r="E677" s="7" t="s">
        <v>27</v>
      </c>
      <c r="F677" s="7" t="s">
        <v>13</v>
      </c>
      <c r="G677" s="7" t="s">
        <v>14</v>
      </c>
    </row>
    <row r="678" spans="1:7">
      <c r="A678" s="7">
        <v>602060303</v>
      </c>
      <c r="B678" s="8" t="s">
        <v>11</v>
      </c>
      <c r="C678" s="8" t="s">
        <v>28</v>
      </c>
      <c r="D678" s="8" t="s">
        <v>19</v>
      </c>
      <c r="E678" s="8" t="s">
        <v>27</v>
      </c>
      <c r="F678" s="8" t="s">
        <v>13</v>
      </c>
      <c r="G678" s="8" t="s">
        <v>14</v>
      </c>
    </row>
    <row r="679" spans="1:7">
      <c r="A679" s="7">
        <v>602060304</v>
      </c>
      <c r="B679" s="7" t="s">
        <v>11</v>
      </c>
      <c r="C679" s="7" t="s">
        <v>28</v>
      </c>
      <c r="D679" s="7" t="s">
        <v>19</v>
      </c>
      <c r="E679" s="7" t="s">
        <v>27</v>
      </c>
      <c r="F679" s="7" t="s">
        <v>13</v>
      </c>
      <c r="G679" s="7" t="s">
        <v>14</v>
      </c>
    </row>
    <row r="680" spans="1:7">
      <c r="A680" s="7">
        <v>602060305</v>
      </c>
      <c r="B680" s="7" t="s">
        <v>11</v>
      </c>
      <c r="C680" s="7" t="s">
        <v>28</v>
      </c>
      <c r="D680" s="7" t="s">
        <v>19</v>
      </c>
      <c r="E680" s="7" t="s">
        <v>27</v>
      </c>
      <c r="F680" s="7" t="s">
        <v>13</v>
      </c>
      <c r="G680" s="7" t="s">
        <v>14</v>
      </c>
    </row>
    <row r="681" spans="1:7">
      <c r="A681" s="7">
        <v>602060306</v>
      </c>
      <c r="B681" s="8" t="s">
        <v>11</v>
      </c>
      <c r="C681" s="8" t="s">
        <v>28</v>
      </c>
      <c r="D681" s="8" t="s">
        <v>19</v>
      </c>
      <c r="E681" s="8" t="s">
        <v>27</v>
      </c>
      <c r="F681" s="8" t="s">
        <v>13</v>
      </c>
      <c r="G681" s="8" t="s">
        <v>14</v>
      </c>
    </row>
    <row r="682" spans="1:7">
      <c r="A682" s="7">
        <v>602060307</v>
      </c>
      <c r="B682" s="7" t="s">
        <v>11</v>
      </c>
      <c r="C682" s="7" t="s">
        <v>28</v>
      </c>
      <c r="D682" s="7" t="s">
        <v>19</v>
      </c>
      <c r="E682" s="7" t="s">
        <v>27</v>
      </c>
      <c r="F682" s="7" t="s">
        <v>13</v>
      </c>
      <c r="G682" s="7" t="s">
        <v>14</v>
      </c>
    </row>
    <row r="683" spans="1:7">
      <c r="A683" s="7">
        <v>602060308</v>
      </c>
      <c r="B683" s="8" t="s">
        <v>11</v>
      </c>
      <c r="C683" s="8" t="s">
        <v>28</v>
      </c>
      <c r="D683" s="8" t="s">
        <v>19</v>
      </c>
      <c r="E683" s="8" t="s">
        <v>27</v>
      </c>
      <c r="F683" s="8" t="s">
        <v>13</v>
      </c>
      <c r="G683" s="8" t="s">
        <v>14</v>
      </c>
    </row>
    <row r="684" spans="1:7">
      <c r="A684" s="7">
        <v>602060309</v>
      </c>
      <c r="B684" s="7" t="s">
        <v>11</v>
      </c>
      <c r="C684" s="7" t="s">
        <v>28</v>
      </c>
      <c r="D684" s="7" t="s">
        <v>19</v>
      </c>
      <c r="E684" s="7" t="s">
        <v>27</v>
      </c>
      <c r="F684" s="7" t="s">
        <v>13</v>
      </c>
      <c r="G684" s="7" t="s">
        <v>14</v>
      </c>
    </row>
    <row r="685" spans="1:7">
      <c r="A685" s="7">
        <v>602060310</v>
      </c>
      <c r="B685" s="7" t="s">
        <v>11</v>
      </c>
      <c r="C685" s="7" t="s">
        <v>28</v>
      </c>
      <c r="D685" s="7" t="s">
        <v>19</v>
      </c>
      <c r="E685" s="7" t="s">
        <v>27</v>
      </c>
      <c r="F685" s="7" t="s">
        <v>13</v>
      </c>
      <c r="G685" s="7" t="s">
        <v>14</v>
      </c>
    </row>
    <row r="686" spans="1:7">
      <c r="A686" s="7">
        <v>602060311</v>
      </c>
      <c r="B686" s="7" t="s">
        <v>11</v>
      </c>
      <c r="C686" s="7" t="s">
        <v>28</v>
      </c>
      <c r="D686" s="7" t="s">
        <v>19</v>
      </c>
      <c r="E686" s="7" t="s">
        <v>27</v>
      </c>
      <c r="F686" s="7" t="s">
        <v>13</v>
      </c>
      <c r="G686" s="7" t="s">
        <v>14</v>
      </c>
    </row>
    <row r="687" spans="1:7">
      <c r="A687" s="7">
        <v>602060312</v>
      </c>
      <c r="B687" s="7" t="s">
        <v>11</v>
      </c>
      <c r="C687" s="7" t="s">
        <v>28</v>
      </c>
      <c r="D687" s="7" t="s">
        <v>19</v>
      </c>
      <c r="E687" s="7" t="s">
        <v>27</v>
      </c>
      <c r="F687" s="7" t="s">
        <v>13</v>
      </c>
      <c r="G687" s="7" t="s">
        <v>14</v>
      </c>
    </row>
    <row r="688" spans="1:7">
      <c r="A688" s="7">
        <v>602060329</v>
      </c>
      <c r="B688" s="8" t="s">
        <v>11</v>
      </c>
      <c r="C688" s="8" t="s">
        <v>28</v>
      </c>
      <c r="D688" s="8" t="s">
        <v>19</v>
      </c>
      <c r="E688" s="8" t="s">
        <v>27</v>
      </c>
      <c r="F688" s="8" t="s">
        <v>13</v>
      </c>
      <c r="G688" s="8" t="s">
        <v>14</v>
      </c>
    </row>
    <row r="689" spans="1:7">
      <c r="A689" s="7">
        <v>602060330</v>
      </c>
      <c r="B689" s="8" t="s">
        <v>11</v>
      </c>
      <c r="C689" s="8" t="s">
        <v>28</v>
      </c>
      <c r="D689" s="8" t="s">
        <v>19</v>
      </c>
      <c r="E689" s="8" t="s">
        <v>27</v>
      </c>
      <c r="F689" s="8" t="s">
        <v>13</v>
      </c>
      <c r="G689" s="8" t="s">
        <v>14</v>
      </c>
    </row>
    <row r="690" spans="1:7">
      <c r="A690" s="7">
        <v>602060331</v>
      </c>
      <c r="B690" s="7" t="s">
        <v>11</v>
      </c>
      <c r="C690" s="7" t="s">
        <v>28</v>
      </c>
      <c r="D690" s="7" t="s">
        <v>19</v>
      </c>
      <c r="E690" s="7" t="s">
        <v>27</v>
      </c>
      <c r="F690" s="7" t="s">
        <v>13</v>
      </c>
      <c r="G690" s="7" t="s">
        <v>14</v>
      </c>
    </row>
    <row r="691" spans="1:7">
      <c r="A691" s="7">
        <v>602060332</v>
      </c>
      <c r="B691" s="7" t="s">
        <v>11</v>
      </c>
      <c r="C691" s="7" t="s">
        <v>28</v>
      </c>
      <c r="D691" s="7" t="s">
        <v>19</v>
      </c>
      <c r="E691" s="7" t="s">
        <v>27</v>
      </c>
      <c r="F691" s="7" t="s">
        <v>13</v>
      </c>
      <c r="G691" s="7" t="s">
        <v>14</v>
      </c>
    </row>
    <row r="692" spans="1:7">
      <c r="A692" s="7">
        <v>602060333</v>
      </c>
      <c r="B692" s="7" t="s">
        <v>11</v>
      </c>
      <c r="C692" s="7" t="s">
        <v>28</v>
      </c>
      <c r="D692" s="7" t="s">
        <v>19</v>
      </c>
      <c r="E692" s="7" t="s">
        <v>27</v>
      </c>
      <c r="F692" s="7" t="s">
        <v>13</v>
      </c>
      <c r="G692" s="7" t="s">
        <v>14</v>
      </c>
    </row>
    <row r="693" spans="1:7">
      <c r="A693" s="7">
        <v>602060344</v>
      </c>
      <c r="B693" s="8" t="s">
        <v>11</v>
      </c>
      <c r="C693" s="8" t="s">
        <v>28</v>
      </c>
      <c r="D693" s="8" t="s">
        <v>19</v>
      </c>
      <c r="E693" s="8" t="s">
        <v>27</v>
      </c>
      <c r="F693" s="8" t="s">
        <v>13</v>
      </c>
      <c r="G693" s="8" t="s">
        <v>14</v>
      </c>
    </row>
    <row r="694" spans="1:7">
      <c r="A694" s="7">
        <v>602060345</v>
      </c>
      <c r="B694" s="8" t="s">
        <v>11</v>
      </c>
      <c r="C694" s="8" t="s">
        <v>28</v>
      </c>
      <c r="D694" s="8" t="s">
        <v>19</v>
      </c>
      <c r="E694" s="8" t="s">
        <v>27</v>
      </c>
      <c r="F694" s="8" t="s">
        <v>13</v>
      </c>
      <c r="G694" s="8" t="s">
        <v>14</v>
      </c>
    </row>
    <row r="695" spans="1:7">
      <c r="A695" s="7">
        <v>602060400</v>
      </c>
      <c r="B695" s="8" t="s">
        <v>11</v>
      </c>
      <c r="C695" s="8" t="s">
        <v>28</v>
      </c>
      <c r="D695" s="8" t="s">
        <v>19</v>
      </c>
      <c r="E695" s="8" t="s">
        <v>27</v>
      </c>
      <c r="F695" s="8" t="s">
        <v>15</v>
      </c>
      <c r="G695" s="8" t="s">
        <v>16</v>
      </c>
    </row>
    <row r="696" spans="1:7">
      <c r="A696" s="7">
        <v>602060401</v>
      </c>
      <c r="B696" s="7" t="s">
        <v>11</v>
      </c>
      <c r="C696" s="7" t="s">
        <v>28</v>
      </c>
      <c r="D696" s="7" t="s">
        <v>19</v>
      </c>
      <c r="E696" s="7" t="s">
        <v>27</v>
      </c>
      <c r="F696" s="7" t="s">
        <v>15</v>
      </c>
      <c r="G696" s="7" t="s">
        <v>16</v>
      </c>
    </row>
    <row r="697" spans="1:7">
      <c r="A697" s="7">
        <v>602060402</v>
      </c>
      <c r="B697" s="7" t="s">
        <v>11</v>
      </c>
      <c r="C697" s="7" t="s">
        <v>28</v>
      </c>
      <c r="D697" s="7" t="s">
        <v>19</v>
      </c>
      <c r="E697" s="7" t="s">
        <v>27</v>
      </c>
      <c r="F697" s="7" t="s">
        <v>15</v>
      </c>
      <c r="G697" s="7" t="s">
        <v>16</v>
      </c>
    </row>
    <row r="698" spans="1:7">
      <c r="A698" s="7">
        <v>602060403</v>
      </c>
      <c r="B698" s="7" t="s">
        <v>11</v>
      </c>
      <c r="C698" s="7" t="s">
        <v>28</v>
      </c>
      <c r="D698" s="7" t="s">
        <v>19</v>
      </c>
      <c r="E698" s="7" t="s">
        <v>27</v>
      </c>
      <c r="F698" s="7" t="s">
        <v>15</v>
      </c>
      <c r="G698" s="7" t="s">
        <v>16</v>
      </c>
    </row>
    <row r="699" spans="1:7">
      <c r="A699" s="7">
        <v>602060404</v>
      </c>
      <c r="B699" s="8" t="s">
        <v>11</v>
      </c>
      <c r="C699" s="8" t="s">
        <v>28</v>
      </c>
      <c r="D699" s="8" t="s">
        <v>19</v>
      </c>
      <c r="E699" s="8" t="s">
        <v>27</v>
      </c>
      <c r="F699" s="8" t="s">
        <v>15</v>
      </c>
      <c r="G699" s="8" t="s">
        <v>16</v>
      </c>
    </row>
    <row r="700" spans="1:7">
      <c r="A700" s="7">
        <v>602060405</v>
      </c>
      <c r="B700" s="8" t="s">
        <v>11</v>
      </c>
      <c r="C700" s="8" t="s">
        <v>28</v>
      </c>
      <c r="D700" s="8" t="s">
        <v>19</v>
      </c>
      <c r="E700" s="8" t="s">
        <v>27</v>
      </c>
      <c r="F700" s="8" t="s">
        <v>15</v>
      </c>
      <c r="G700" s="8" t="s">
        <v>16</v>
      </c>
    </row>
    <row r="701" spans="1:7">
      <c r="A701" s="7">
        <v>602060406</v>
      </c>
      <c r="B701" s="8" t="s">
        <v>11</v>
      </c>
      <c r="C701" s="8" t="s">
        <v>28</v>
      </c>
      <c r="D701" s="8" t="s">
        <v>19</v>
      </c>
      <c r="E701" s="8" t="s">
        <v>27</v>
      </c>
      <c r="F701" s="8" t="s">
        <v>15</v>
      </c>
      <c r="G701" s="8" t="s">
        <v>16</v>
      </c>
    </row>
    <row r="702" spans="1:7">
      <c r="A702" s="7">
        <v>602060407</v>
      </c>
      <c r="B702" s="8" t="s">
        <v>11</v>
      </c>
      <c r="C702" s="8" t="s">
        <v>28</v>
      </c>
      <c r="D702" s="8" t="s">
        <v>19</v>
      </c>
      <c r="E702" s="8" t="s">
        <v>27</v>
      </c>
      <c r="F702" s="8" t="s">
        <v>15</v>
      </c>
      <c r="G702" s="8" t="s">
        <v>16</v>
      </c>
    </row>
    <row r="703" spans="1:7">
      <c r="A703" s="7">
        <v>602060408</v>
      </c>
      <c r="B703" s="8" t="s">
        <v>11</v>
      </c>
      <c r="C703" s="8" t="s">
        <v>28</v>
      </c>
      <c r="D703" s="8" t="s">
        <v>19</v>
      </c>
      <c r="E703" s="8" t="s">
        <v>27</v>
      </c>
      <c r="F703" s="8" t="s">
        <v>15</v>
      </c>
      <c r="G703" s="8" t="s">
        <v>16</v>
      </c>
    </row>
    <row r="704" spans="1:7">
      <c r="A704" s="7">
        <v>602060409</v>
      </c>
      <c r="B704" s="7" t="s">
        <v>11</v>
      </c>
      <c r="C704" s="7" t="s">
        <v>28</v>
      </c>
      <c r="D704" s="7" t="s">
        <v>19</v>
      </c>
      <c r="E704" s="7" t="s">
        <v>27</v>
      </c>
      <c r="F704" s="7" t="s">
        <v>15</v>
      </c>
      <c r="G704" s="7" t="s">
        <v>16</v>
      </c>
    </row>
    <row r="705" spans="1:7">
      <c r="A705" s="7">
        <v>602060410</v>
      </c>
      <c r="B705" s="7" t="s">
        <v>11</v>
      </c>
      <c r="C705" s="7" t="s">
        <v>28</v>
      </c>
      <c r="D705" s="7" t="s">
        <v>19</v>
      </c>
      <c r="E705" s="7" t="s">
        <v>27</v>
      </c>
      <c r="F705" s="7" t="s">
        <v>15</v>
      </c>
      <c r="G705" s="7" t="s">
        <v>16</v>
      </c>
    </row>
    <row r="706" spans="1:7">
      <c r="A706" s="7">
        <v>602060411</v>
      </c>
      <c r="B706" s="7" t="s">
        <v>11</v>
      </c>
      <c r="C706" s="7" t="s">
        <v>28</v>
      </c>
      <c r="D706" s="7" t="s">
        <v>19</v>
      </c>
      <c r="E706" s="7" t="s">
        <v>27</v>
      </c>
      <c r="F706" s="7" t="s">
        <v>15</v>
      </c>
      <c r="G706" s="7" t="s">
        <v>16</v>
      </c>
    </row>
    <row r="707" spans="1:7">
      <c r="A707" s="7">
        <v>602060412</v>
      </c>
      <c r="B707" s="8" t="s">
        <v>11</v>
      </c>
      <c r="C707" s="8" t="s">
        <v>28</v>
      </c>
      <c r="D707" s="8" t="s">
        <v>19</v>
      </c>
      <c r="E707" s="8" t="s">
        <v>27</v>
      </c>
      <c r="F707" s="8" t="s">
        <v>15</v>
      </c>
      <c r="G707" s="8" t="s">
        <v>16</v>
      </c>
    </row>
    <row r="708" spans="1:7">
      <c r="A708" s="7">
        <v>602060429</v>
      </c>
      <c r="B708" s="8" t="s">
        <v>11</v>
      </c>
      <c r="C708" s="8" t="s">
        <v>28</v>
      </c>
      <c r="D708" s="8" t="s">
        <v>19</v>
      </c>
      <c r="E708" s="8" t="s">
        <v>27</v>
      </c>
      <c r="F708" s="8" t="s">
        <v>15</v>
      </c>
      <c r="G708" s="8" t="s">
        <v>16</v>
      </c>
    </row>
    <row r="709" spans="1:7">
      <c r="A709" s="7">
        <v>602060430</v>
      </c>
      <c r="B709" s="8" t="s">
        <v>11</v>
      </c>
      <c r="C709" s="8" t="s">
        <v>28</v>
      </c>
      <c r="D709" s="8" t="s">
        <v>19</v>
      </c>
      <c r="E709" s="8" t="s">
        <v>27</v>
      </c>
      <c r="F709" s="8" t="s">
        <v>15</v>
      </c>
      <c r="G709" s="8" t="s">
        <v>16</v>
      </c>
    </row>
    <row r="710" spans="1:7">
      <c r="A710" s="7">
        <v>602060431</v>
      </c>
      <c r="B710" s="8" t="s">
        <v>11</v>
      </c>
      <c r="C710" s="8" t="s">
        <v>28</v>
      </c>
      <c r="D710" s="8" t="s">
        <v>19</v>
      </c>
      <c r="E710" s="8" t="s">
        <v>27</v>
      </c>
      <c r="F710" s="8" t="s">
        <v>15</v>
      </c>
      <c r="G710" s="8" t="s">
        <v>16</v>
      </c>
    </row>
    <row r="711" spans="1:7">
      <c r="A711" s="7">
        <v>602060432</v>
      </c>
      <c r="B711" s="7" t="s">
        <v>11</v>
      </c>
      <c r="C711" s="7" t="s">
        <v>28</v>
      </c>
      <c r="D711" s="7" t="s">
        <v>19</v>
      </c>
      <c r="E711" s="7" t="s">
        <v>27</v>
      </c>
      <c r="F711" s="7" t="s">
        <v>15</v>
      </c>
      <c r="G711" s="7" t="s">
        <v>16</v>
      </c>
    </row>
    <row r="712" spans="1:7">
      <c r="A712" s="7">
        <v>602060433</v>
      </c>
      <c r="B712" s="8" t="s">
        <v>11</v>
      </c>
      <c r="C712" s="8" t="s">
        <v>28</v>
      </c>
      <c r="D712" s="8" t="s">
        <v>19</v>
      </c>
      <c r="E712" s="8" t="s">
        <v>27</v>
      </c>
      <c r="F712" s="8" t="s">
        <v>15</v>
      </c>
      <c r="G712" s="8" t="s">
        <v>16</v>
      </c>
    </row>
    <row r="713" spans="1:7">
      <c r="A713" s="7">
        <v>602060444</v>
      </c>
      <c r="B713" s="7" t="s">
        <v>11</v>
      </c>
      <c r="C713" s="7" t="s">
        <v>28</v>
      </c>
      <c r="D713" s="7" t="s">
        <v>19</v>
      </c>
      <c r="E713" s="7" t="s">
        <v>27</v>
      </c>
      <c r="F713" s="7" t="s">
        <v>15</v>
      </c>
      <c r="G713" s="7" t="s">
        <v>16</v>
      </c>
    </row>
    <row r="714" spans="1:7">
      <c r="A714" s="7">
        <v>602060445</v>
      </c>
      <c r="B714" s="7" t="s">
        <v>11</v>
      </c>
      <c r="C714" s="7" t="s">
        <v>28</v>
      </c>
      <c r="D714" s="7" t="s">
        <v>19</v>
      </c>
      <c r="E714" s="7" t="s">
        <v>27</v>
      </c>
      <c r="F714" s="7" t="s">
        <v>15</v>
      </c>
      <c r="G714" s="7" t="s">
        <v>16</v>
      </c>
    </row>
    <row r="715" spans="1:7">
      <c r="A715" s="7">
        <v>602060500</v>
      </c>
      <c r="B715" s="8" t="s">
        <v>11</v>
      </c>
      <c r="C715" s="8" t="s">
        <v>28</v>
      </c>
      <c r="D715" s="8" t="s">
        <v>19</v>
      </c>
      <c r="E715" s="8" t="s">
        <v>27</v>
      </c>
      <c r="F715" s="8" t="s">
        <v>17</v>
      </c>
      <c r="G715" s="8" t="s">
        <v>18</v>
      </c>
    </row>
    <row r="716" spans="1:7">
      <c r="A716" s="7">
        <v>602060501</v>
      </c>
      <c r="B716" s="7" t="s">
        <v>11</v>
      </c>
      <c r="C716" s="7" t="s">
        <v>28</v>
      </c>
      <c r="D716" s="7" t="s">
        <v>19</v>
      </c>
      <c r="E716" s="7" t="s">
        <v>27</v>
      </c>
      <c r="F716" s="7" t="s">
        <v>17</v>
      </c>
      <c r="G716" s="7" t="s">
        <v>18</v>
      </c>
    </row>
    <row r="717" spans="1:7">
      <c r="A717" s="7">
        <v>602060502</v>
      </c>
      <c r="B717" s="8" t="s">
        <v>11</v>
      </c>
      <c r="C717" s="8" t="s">
        <v>28</v>
      </c>
      <c r="D717" s="8" t="s">
        <v>19</v>
      </c>
      <c r="E717" s="8" t="s">
        <v>27</v>
      </c>
      <c r="F717" s="8" t="s">
        <v>17</v>
      </c>
      <c r="G717" s="8" t="s">
        <v>18</v>
      </c>
    </row>
    <row r="718" spans="1:7">
      <c r="A718" s="7">
        <v>602060503</v>
      </c>
      <c r="B718" s="7" t="s">
        <v>11</v>
      </c>
      <c r="C718" s="7" t="s">
        <v>28</v>
      </c>
      <c r="D718" s="7" t="s">
        <v>19</v>
      </c>
      <c r="E718" s="7" t="s">
        <v>27</v>
      </c>
      <c r="F718" s="7" t="s">
        <v>17</v>
      </c>
      <c r="G718" s="7" t="s">
        <v>18</v>
      </c>
    </row>
    <row r="719" spans="1:7">
      <c r="A719" s="7">
        <v>602060504</v>
      </c>
      <c r="B719" s="7" t="s">
        <v>11</v>
      </c>
      <c r="C719" s="7" t="s">
        <v>28</v>
      </c>
      <c r="D719" s="7" t="s">
        <v>19</v>
      </c>
      <c r="E719" s="7" t="s">
        <v>27</v>
      </c>
      <c r="F719" s="7" t="s">
        <v>17</v>
      </c>
      <c r="G719" s="7" t="s">
        <v>18</v>
      </c>
    </row>
    <row r="720" spans="1:7">
      <c r="A720" s="7">
        <v>602060505</v>
      </c>
      <c r="B720" s="7" t="s">
        <v>11</v>
      </c>
      <c r="C720" s="7" t="s">
        <v>28</v>
      </c>
      <c r="D720" s="7" t="s">
        <v>19</v>
      </c>
      <c r="E720" s="7" t="s">
        <v>27</v>
      </c>
      <c r="F720" s="7" t="s">
        <v>17</v>
      </c>
      <c r="G720" s="7" t="s">
        <v>18</v>
      </c>
    </row>
    <row r="721" spans="1:7">
      <c r="A721" s="7">
        <v>602060506</v>
      </c>
      <c r="B721" s="7" t="s">
        <v>11</v>
      </c>
      <c r="C721" s="7" t="s">
        <v>28</v>
      </c>
      <c r="D721" s="7" t="s">
        <v>19</v>
      </c>
      <c r="E721" s="7" t="s">
        <v>27</v>
      </c>
      <c r="F721" s="7" t="s">
        <v>17</v>
      </c>
      <c r="G721" s="7" t="s">
        <v>18</v>
      </c>
    </row>
    <row r="722" spans="1:7">
      <c r="A722" s="7">
        <v>602060507</v>
      </c>
      <c r="B722" s="7" t="s">
        <v>11</v>
      </c>
      <c r="C722" s="7" t="s">
        <v>28</v>
      </c>
      <c r="D722" s="7" t="s">
        <v>19</v>
      </c>
      <c r="E722" s="7" t="s">
        <v>27</v>
      </c>
      <c r="F722" s="7" t="s">
        <v>17</v>
      </c>
      <c r="G722" s="7" t="s">
        <v>18</v>
      </c>
    </row>
    <row r="723" spans="1:7">
      <c r="A723" s="7">
        <v>602060508</v>
      </c>
      <c r="B723" s="7" t="s">
        <v>11</v>
      </c>
      <c r="C723" s="7" t="s">
        <v>28</v>
      </c>
      <c r="D723" s="7" t="s">
        <v>19</v>
      </c>
      <c r="E723" s="7" t="s">
        <v>27</v>
      </c>
      <c r="F723" s="7" t="s">
        <v>17</v>
      </c>
      <c r="G723" s="7" t="s">
        <v>18</v>
      </c>
    </row>
    <row r="724" spans="1:7">
      <c r="A724" s="7">
        <v>602060509</v>
      </c>
      <c r="B724" s="7" t="s">
        <v>11</v>
      </c>
      <c r="C724" s="7" t="s">
        <v>28</v>
      </c>
      <c r="D724" s="7" t="s">
        <v>19</v>
      </c>
      <c r="E724" s="7" t="s">
        <v>27</v>
      </c>
      <c r="F724" s="7" t="s">
        <v>17</v>
      </c>
      <c r="G724" s="7" t="s">
        <v>18</v>
      </c>
    </row>
    <row r="725" spans="1:7">
      <c r="A725" s="7">
        <v>602060510</v>
      </c>
      <c r="B725" s="7" t="s">
        <v>11</v>
      </c>
      <c r="C725" s="7" t="s">
        <v>28</v>
      </c>
      <c r="D725" s="7" t="s">
        <v>19</v>
      </c>
      <c r="E725" s="7" t="s">
        <v>27</v>
      </c>
      <c r="F725" s="7" t="s">
        <v>17</v>
      </c>
      <c r="G725" s="7" t="s">
        <v>18</v>
      </c>
    </row>
    <row r="726" spans="1:7">
      <c r="A726" s="7">
        <v>602060511</v>
      </c>
      <c r="B726" s="7" t="s">
        <v>11</v>
      </c>
      <c r="C726" s="7" t="s">
        <v>28</v>
      </c>
      <c r="D726" s="7" t="s">
        <v>19</v>
      </c>
      <c r="E726" s="7" t="s">
        <v>27</v>
      </c>
      <c r="F726" s="7" t="s">
        <v>17</v>
      </c>
      <c r="G726" s="7" t="s">
        <v>18</v>
      </c>
    </row>
    <row r="727" spans="1:7">
      <c r="A727" s="7">
        <v>602060512</v>
      </c>
      <c r="B727" s="7" t="s">
        <v>11</v>
      </c>
      <c r="C727" s="7" t="s">
        <v>28</v>
      </c>
      <c r="D727" s="7" t="s">
        <v>19</v>
      </c>
      <c r="E727" s="7" t="s">
        <v>27</v>
      </c>
      <c r="F727" s="7" t="s">
        <v>17</v>
      </c>
      <c r="G727" s="7" t="s">
        <v>18</v>
      </c>
    </row>
    <row r="728" spans="1:7">
      <c r="A728" s="7">
        <v>602060529</v>
      </c>
      <c r="B728" s="7" t="s">
        <v>11</v>
      </c>
      <c r="C728" s="7" t="s">
        <v>28</v>
      </c>
      <c r="D728" s="7" t="s">
        <v>19</v>
      </c>
      <c r="E728" s="7" t="s">
        <v>27</v>
      </c>
      <c r="F728" s="7" t="s">
        <v>17</v>
      </c>
      <c r="G728" s="7" t="s">
        <v>18</v>
      </c>
    </row>
    <row r="729" spans="1:7">
      <c r="A729" s="7">
        <v>602060530</v>
      </c>
      <c r="B729" s="8" t="s">
        <v>11</v>
      </c>
      <c r="C729" s="8" t="s">
        <v>28</v>
      </c>
      <c r="D729" s="8" t="s">
        <v>19</v>
      </c>
      <c r="E729" s="8" t="s">
        <v>27</v>
      </c>
      <c r="F729" s="8" t="s">
        <v>17</v>
      </c>
      <c r="G729" s="8" t="s">
        <v>18</v>
      </c>
    </row>
    <row r="730" spans="1:7">
      <c r="A730" s="7">
        <v>602060531</v>
      </c>
      <c r="B730" s="7" t="s">
        <v>11</v>
      </c>
      <c r="C730" s="7" t="s">
        <v>28</v>
      </c>
      <c r="D730" s="7" t="s">
        <v>19</v>
      </c>
      <c r="E730" s="7" t="s">
        <v>27</v>
      </c>
      <c r="F730" s="7" t="s">
        <v>17</v>
      </c>
      <c r="G730" s="7" t="s">
        <v>18</v>
      </c>
    </row>
    <row r="731" spans="1:7">
      <c r="A731" s="7">
        <v>602060532</v>
      </c>
      <c r="B731" s="7" t="s">
        <v>11</v>
      </c>
      <c r="C731" s="7" t="s">
        <v>28</v>
      </c>
      <c r="D731" s="7" t="s">
        <v>19</v>
      </c>
      <c r="E731" s="7" t="s">
        <v>27</v>
      </c>
      <c r="F731" s="7" t="s">
        <v>17</v>
      </c>
      <c r="G731" s="7" t="s">
        <v>18</v>
      </c>
    </row>
    <row r="732" spans="1:7">
      <c r="A732" s="7">
        <v>602060533</v>
      </c>
      <c r="B732" s="7" t="s">
        <v>11</v>
      </c>
      <c r="C732" s="7" t="s">
        <v>28</v>
      </c>
      <c r="D732" s="7" t="s">
        <v>19</v>
      </c>
      <c r="E732" s="7" t="s">
        <v>27</v>
      </c>
      <c r="F732" s="7" t="s">
        <v>17</v>
      </c>
      <c r="G732" s="7" t="s">
        <v>18</v>
      </c>
    </row>
    <row r="733" spans="1:7">
      <c r="A733" s="7">
        <v>602060544</v>
      </c>
      <c r="B733" s="7" t="s">
        <v>11</v>
      </c>
      <c r="C733" s="7" t="s">
        <v>28</v>
      </c>
      <c r="D733" s="7" t="s">
        <v>19</v>
      </c>
      <c r="E733" s="7" t="s">
        <v>27</v>
      </c>
      <c r="F733" s="7" t="s">
        <v>17</v>
      </c>
      <c r="G733" s="7" t="s">
        <v>18</v>
      </c>
    </row>
    <row r="734" spans="1:7">
      <c r="A734" s="7">
        <v>602060545</v>
      </c>
      <c r="B734" s="7" t="s">
        <v>11</v>
      </c>
      <c r="C734" s="7" t="s">
        <v>28</v>
      </c>
      <c r="D734" s="7" t="s">
        <v>19</v>
      </c>
      <c r="E734" s="7" t="s">
        <v>27</v>
      </c>
      <c r="F734" s="7" t="s">
        <v>17</v>
      </c>
      <c r="G734" s="7" t="s">
        <v>18</v>
      </c>
    </row>
    <row r="735" spans="1:7">
      <c r="A735" s="7">
        <v>602060600</v>
      </c>
      <c r="B735" s="7" t="s">
        <v>11</v>
      </c>
      <c r="C735" s="7" t="s">
        <v>28</v>
      </c>
      <c r="D735" s="7" t="s">
        <v>19</v>
      </c>
      <c r="E735" s="7" t="s">
        <v>27</v>
      </c>
      <c r="F735" s="7" t="s">
        <v>19</v>
      </c>
      <c r="G735" s="7" t="s">
        <v>20</v>
      </c>
    </row>
    <row r="736" spans="1:7">
      <c r="A736" s="7">
        <v>602060601</v>
      </c>
      <c r="B736" s="8" t="s">
        <v>11</v>
      </c>
      <c r="C736" s="8" t="s">
        <v>28</v>
      </c>
      <c r="D736" s="8" t="s">
        <v>19</v>
      </c>
      <c r="E736" s="8" t="s">
        <v>27</v>
      </c>
      <c r="F736" s="8" t="s">
        <v>19</v>
      </c>
      <c r="G736" s="8" t="s">
        <v>20</v>
      </c>
    </row>
    <row r="737" spans="1:7">
      <c r="A737" s="7">
        <v>602060602</v>
      </c>
      <c r="B737" s="7" t="s">
        <v>11</v>
      </c>
      <c r="C737" s="7" t="s">
        <v>28</v>
      </c>
      <c r="D737" s="7" t="s">
        <v>19</v>
      </c>
      <c r="E737" s="7" t="s">
        <v>27</v>
      </c>
      <c r="F737" s="7" t="s">
        <v>19</v>
      </c>
      <c r="G737" s="7" t="s">
        <v>20</v>
      </c>
    </row>
    <row r="738" spans="1:7">
      <c r="A738" s="7">
        <v>602060603</v>
      </c>
      <c r="B738" s="8" t="s">
        <v>11</v>
      </c>
      <c r="C738" s="8" t="s">
        <v>28</v>
      </c>
      <c r="D738" s="8" t="s">
        <v>19</v>
      </c>
      <c r="E738" s="8" t="s">
        <v>27</v>
      </c>
      <c r="F738" s="8" t="s">
        <v>19</v>
      </c>
      <c r="G738" s="8" t="s">
        <v>20</v>
      </c>
    </row>
    <row r="739" spans="1:7">
      <c r="A739" s="7">
        <v>602060604</v>
      </c>
      <c r="B739" s="7" t="s">
        <v>11</v>
      </c>
      <c r="C739" s="7" t="s">
        <v>28</v>
      </c>
      <c r="D739" s="7" t="s">
        <v>19</v>
      </c>
      <c r="E739" s="7" t="s">
        <v>27</v>
      </c>
      <c r="F739" s="7" t="s">
        <v>19</v>
      </c>
      <c r="G739" s="7" t="s">
        <v>20</v>
      </c>
    </row>
    <row r="740" spans="1:7">
      <c r="A740" s="7">
        <v>602060605</v>
      </c>
      <c r="B740" s="7" t="s">
        <v>11</v>
      </c>
      <c r="C740" s="7" t="s">
        <v>28</v>
      </c>
      <c r="D740" s="7" t="s">
        <v>19</v>
      </c>
      <c r="E740" s="7" t="s">
        <v>27</v>
      </c>
      <c r="F740" s="7" t="s">
        <v>19</v>
      </c>
      <c r="G740" s="7" t="s">
        <v>20</v>
      </c>
    </row>
    <row r="741" spans="1:7">
      <c r="A741" s="7">
        <v>602060606</v>
      </c>
      <c r="B741" s="7" t="s">
        <v>11</v>
      </c>
      <c r="C741" s="7" t="s">
        <v>28</v>
      </c>
      <c r="D741" s="7" t="s">
        <v>19</v>
      </c>
      <c r="E741" s="7" t="s">
        <v>27</v>
      </c>
      <c r="F741" s="7" t="s">
        <v>19</v>
      </c>
      <c r="G741" s="7" t="s">
        <v>20</v>
      </c>
    </row>
    <row r="742" spans="1:7">
      <c r="A742" s="7">
        <v>602060607</v>
      </c>
      <c r="B742" s="7" t="s">
        <v>11</v>
      </c>
      <c r="C742" s="7" t="s">
        <v>28</v>
      </c>
      <c r="D742" s="7" t="s">
        <v>19</v>
      </c>
      <c r="E742" s="7" t="s">
        <v>27</v>
      </c>
      <c r="F742" s="7" t="s">
        <v>19</v>
      </c>
      <c r="G742" s="7" t="s">
        <v>20</v>
      </c>
    </row>
    <row r="743" spans="1:7">
      <c r="A743" s="7">
        <v>602060608</v>
      </c>
      <c r="B743" s="7" t="s">
        <v>11</v>
      </c>
      <c r="C743" s="7" t="s">
        <v>28</v>
      </c>
      <c r="D743" s="7" t="s">
        <v>19</v>
      </c>
      <c r="E743" s="7" t="s">
        <v>27</v>
      </c>
      <c r="F743" s="7" t="s">
        <v>19</v>
      </c>
      <c r="G743" s="7" t="s">
        <v>20</v>
      </c>
    </row>
    <row r="744" spans="1:7">
      <c r="A744" s="7">
        <v>602060609</v>
      </c>
      <c r="B744" s="8" t="s">
        <v>11</v>
      </c>
      <c r="C744" s="8" t="s">
        <v>28</v>
      </c>
      <c r="D744" s="8" t="s">
        <v>19</v>
      </c>
      <c r="E744" s="8" t="s">
        <v>27</v>
      </c>
      <c r="F744" s="8" t="s">
        <v>19</v>
      </c>
      <c r="G744" s="8" t="s">
        <v>20</v>
      </c>
    </row>
    <row r="745" spans="1:7">
      <c r="A745" s="7">
        <v>602060610</v>
      </c>
      <c r="B745" s="7" t="s">
        <v>11</v>
      </c>
      <c r="C745" s="7" t="s">
        <v>28</v>
      </c>
      <c r="D745" s="7" t="s">
        <v>19</v>
      </c>
      <c r="E745" s="7" t="s">
        <v>27</v>
      </c>
      <c r="F745" s="7" t="s">
        <v>19</v>
      </c>
      <c r="G745" s="7" t="s">
        <v>20</v>
      </c>
    </row>
    <row r="746" spans="1:7">
      <c r="A746" s="7">
        <v>602060611</v>
      </c>
      <c r="B746" s="7" t="s">
        <v>11</v>
      </c>
      <c r="C746" s="7" t="s">
        <v>28</v>
      </c>
      <c r="D746" s="7" t="s">
        <v>19</v>
      </c>
      <c r="E746" s="7" t="s">
        <v>27</v>
      </c>
      <c r="F746" s="7" t="s">
        <v>19</v>
      </c>
      <c r="G746" s="7" t="s">
        <v>20</v>
      </c>
    </row>
    <row r="747" spans="1:7">
      <c r="A747" s="7">
        <v>602060612</v>
      </c>
      <c r="B747" s="7" t="s">
        <v>11</v>
      </c>
      <c r="C747" s="7" t="s">
        <v>28</v>
      </c>
      <c r="D747" s="7" t="s">
        <v>19</v>
      </c>
      <c r="E747" s="7" t="s">
        <v>27</v>
      </c>
      <c r="F747" s="7" t="s">
        <v>19</v>
      </c>
      <c r="G747" s="7" t="s">
        <v>20</v>
      </c>
    </row>
    <row r="748" spans="1:7">
      <c r="A748" s="7">
        <v>602060629</v>
      </c>
      <c r="B748" s="7" t="s">
        <v>11</v>
      </c>
      <c r="C748" s="7" t="s">
        <v>28</v>
      </c>
      <c r="D748" s="7" t="s">
        <v>19</v>
      </c>
      <c r="E748" s="7" t="s">
        <v>27</v>
      </c>
      <c r="F748" s="7" t="s">
        <v>19</v>
      </c>
      <c r="G748" s="7" t="s">
        <v>20</v>
      </c>
    </row>
    <row r="749" spans="1:7">
      <c r="A749" s="7">
        <v>602060630</v>
      </c>
      <c r="B749" s="8" t="s">
        <v>11</v>
      </c>
      <c r="C749" s="8" t="s">
        <v>28</v>
      </c>
      <c r="D749" s="8" t="s">
        <v>19</v>
      </c>
      <c r="E749" s="8" t="s">
        <v>27</v>
      </c>
      <c r="F749" s="8" t="s">
        <v>19</v>
      </c>
      <c r="G749" s="8" t="s">
        <v>20</v>
      </c>
    </row>
    <row r="750" spans="1:7">
      <c r="A750" s="7">
        <v>602060631</v>
      </c>
      <c r="B750" s="7" t="s">
        <v>11</v>
      </c>
      <c r="C750" s="7" t="s">
        <v>28</v>
      </c>
      <c r="D750" s="7" t="s">
        <v>19</v>
      </c>
      <c r="E750" s="7" t="s">
        <v>27</v>
      </c>
      <c r="F750" s="7" t="s">
        <v>19</v>
      </c>
      <c r="G750" s="7" t="s">
        <v>20</v>
      </c>
    </row>
    <row r="751" spans="1:7">
      <c r="A751" s="7">
        <v>602060632</v>
      </c>
      <c r="B751" s="7" t="s">
        <v>11</v>
      </c>
      <c r="C751" s="7" t="s">
        <v>28</v>
      </c>
      <c r="D751" s="7" t="s">
        <v>19</v>
      </c>
      <c r="E751" s="7" t="s">
        <v>27</v>
      </c>
      <c r="F751" s="7" t="s">
        <v>19</v>
      </c>
      <c r="G751" s="7" t="s">
        <v>20</v>
      </c>
    </row>
    <row r="752" spans="1:7">
      <c r="A752" s="7">
        <v>602060633</v>
      </c>
      <c r="B752" s="7" t="s">
        <v>11</v>
      </c>
      <c r="C752" s="7" t="s">
        <v>28</v>
      </c>
      <c r="D752" s="7" t="s">
        <v>19</v>
      </c>
      <c r="E752" s="7" t="s">
        <v>27</v>
      </c>
      <c r="F752" s="7" t="s">
        <v>19</v>
      </c>
      <c r="G752" s="7" t="s">
        <v>20</v>
      </c>
    </row>
    <row r="753" spans="1:7">
      <c r="A753" s="7">
        <v>602060644</v>
      </c>
      <c r="B753" s="7" t="s">
        <v>11</v>
      </c>
      <c r="C753" s="7" t="s">
        <v>28</v>
      </c>
      <c r="D753" s="7" t="s">
        <v>19</v>
      </c>
      <c r="E753" s="7" t="s">
        <v>27</v>
      </c>
      <c r="F753" s="7" t="s">
        <v>19</v>
      </c>
      <c r="G753" s="7" t="s">
        <v>20</v>
      </c>
    </row>
    <row r="754" spans="1:7">
      <c r="A754" s="7">
        <v>602060645</v>
      </c>
      <c r="B754" s="7" t="s">
        <v>11</v>
      </c>
      <c r="C754" s="7" t="s">
        <v>28</v>
      </c>
      <c r="D754" s="7" t="s">
        <v>19</v>
      </c>
      <c r="E754" s="7" t="s">
        <v>27</v>
      </c>
      <c r="F754" s="7" t="s">
        <v>19</v>
      </c>
      <c r="G754" s="7" t="s">
        <v>20</v>
      </c>
    </row>
    <row r="755" spans="1:7">
      <c r="A755" s="7">
        <v>602060700</v>
      </c>
      <c r="B755" s="7" t="s">
        <v>11</v>
      </c>
      <c r="C755" s="7" t="s">
        <v>28</v>
      </c>
      <c r="D755" s="7" t="s">
        <v>19</v>
      </c>
      <c r="E755" s="7" t="s">
        <v>27</v>
      </c>
      <c r="F755" s="7" t="s">
        <v>21</v>
      </c>
      <c r="G755" s="7" t="s">
        <v>22</v>
      </c>
    </row>
    <row r="756" spans="1:7">
      <c r="A756" s="7">
        <v>602060701</v>
      </c>
      <c r="B756" s="7" t="s">
        <v>11</v>
      </c>
      <c r="C756" s="7" t="s">
        <v>28</v>
      </c>
      <c r="D756" s="7" t="s">
        <v>19</v>
      </c>
      <c r="E756" s="7" t="s">
        <v>27</v>
      </c>
      <c r="F756" s="7" t="s">
        <v>21</v>
      </c>
      <c r="G756" s="7" t="s">
        <v>22</v>
      </c>
    </row>
    <row r="757" spans="1:7">
      <c r="A757" s="7">
        <v>602060702</v>
      </c>
      <c r="B757" s="7" t="s">
        <v>11</v>
      </c>
      <c r="C757" s="7" t="s">
        <v>28</v>
      </c>
      <c r="D757" s="7" t="s">
        <v>19</v>
      </c>
      <c r="E757" s="7" t="s">
        <v>27</v>
      </c>
      <c r="F757" s="7" t="s">
        <v>21</v>
      </c>
      <c r="G757" s="7" t="s">
        <v>22</v>
      </c>
    </row>
    <row r="758" spans="1:7">
      <c r="A758" s="7">
        <v>602060703</v>
      </c>
      <c r="B758" s="7" t="s">
        <v>11</v>
      </c>
      <c r="C758" s="7" t="s">
        <v>28</v>
      </c>
      <c r="D758" s="7" t="s">
        <v>19</v>
      </c>
      <c r="E758" s="7" t="s">
        <v>27</v>
      </c>
      <c r="F758" s="7" t="s">
        <v>21</v>
      </c>
      <c r="G758" s="7" t="s">
        <v>22</v>
      </c>
    </row>
    <row r="759" spans="1:7">
      <c r="A759" s="7">
        <v>602060704</v>
      </c>
      <c r="B759" s="8" t="s">
        <v>11</v>
      </c>
      <c r="C759" s="8" t="s">
        <v>28</v>
      </c>
      <c r="D759" s="8" t="s">
        <v>19</v>
      </c>
      <c r="E759" s="8" t="s">
        <v>27</v>
      </c>
      <c r="F759" s="8" t="s">
        <v>21</v>
      </c>
      <c r="G759" s="8" t="s">
        <v>22</v>
      </c>
    </row>
    <row r="760" spans="1:7">
      <c r="A760" s="7">
        <v>602060705</v>
      </c>
      <c r="B760" s="7" t="s">
        <v>11</v>
      </c>
      <c r="C760" s="7" t="s">
        <v>28</v>
      </c>
      <c r="D760" s="7" t="s">
        <v>19</v>
      </c>
      <c r="E760" s="7" t="s">
        <v>27</v>
      </c>
      <c r="F760" s="7" t="s">
        <v>21</v>
      </c>
      <c r="G760" s="7" t="s">
        <v>22</v>
      </c>
    </row>
    <row r="761" spans="1:7">
      <c r="A761" s="7">
        <v>602060706</v>
      </c>
      <c r="B761" s="7" t="s">
        <v>11</v>
      </c>
      <c r="C761" s="7" t="s">
        <v>28</v>
      </c>
      <c r="D761" s="7" t="s">
        <v>19</v>
      </c>
      <c r="E761" s="7" t="s">
        <v>27</v>
      </c>
      <c r="F761" s="7" t="s">
        <v>21</v>
      </c>
      <c r="G761" s="7" t="s">
        <v>22</v>
      </c>
    </row>
    <row r="762" spans="1:7">
      <c r="A762" s="7">
        <v>602060707</v>
      </c>
      <c r="B762" s="7" t="s">
        <v>11</v>
      </c>
      <c r="C762" s="7" t="s">
        <v>28</v>
      </c>
      <c r="D762" s="7" t="s">
        <v>19</v>
      </c>
      <c r="E762" s="7" t="s">
        <v>27</v>
      </c>
      <c r="F762" s="7" t="s">
        <v>21</v>
      </c>
      <c r="G762" s="7" t="s">
        <v>22</v>
      </c>
    </row>
    <row r="763" spans="1:7">
      <c r="A763" s="7">
        <v>602060708</v>
      </c>
      <c r="B763" s="7" t="s">
        <v>11</v>
      </c>
      <c r="C763" s="7" t="s">
        <v>28</v>
      </c>
      <c r="D763" s="7" t="s">
        <v>19</v>
      </c>
      <c r="E763" s="7" t="s">
        <v>27</v>
      </c>
      <c r="F763" s="7" t="s">
        <v>21</v>
      </c>
      <c r="G763" s="7" t="s">
        <v>22</v>
      </c>
    </row>
    <row r="764" spans="1:7">
      <c r="A764" s="7">
        <v>602060709</v>
      </c>
      <c r="B764" s="7" t="s">
        <v>11</v>
      </c>
      <c r="C764" s="7" t="s">
        <v>28</v>
      </c>
      <c r="D764" s="7" t="s">
        <v>19</v>
      </c>
      <c r="E764" s="7" t="s">
        <v>27</v>
      </c>
      <c r="F764" s="7" t="s">
        <v>21</v>
      </c>
      <c r="G764" s="7" t="s">
        <v>22</v>
      </c>
    </row>
    <row r="765" spans="1:7">
      <c r="A765" s="7">
        <v>602060710</v>
      </c>
      <c r="B765" s="7" t="s">
        <v>11</v>
      </c>
      <c r="C765" s="7" t="s">
        <v>28</v>
      </c>
      <c r="D765" s="7" t="s">
        <v>19</v>
      </c>
      <c r="E765" s="7" t="s">
        <v>27</v>
      </c>
      <c r="F765" s="7" t="s">
        <v>21</v>
      </c>
      <c r="G765" s="7" t="s">
        <v>22</v>
      </c>
    </row>
    <row r="766" spans="1:7">
      <c r="A766" s="7">
        <v>602060711</v>
      </c>
      <c r="B766" s="7" t="s">
        <v>11</v>
      </c>
      <c r="C766" s="7" t="s">
        <v>28</v>
      </c>
      <c r="D766" s="7" t="s">
        <v>19</v>
      </c>
      <c r="E766" s="7" t="s">
        <v>27</v>
      </c>
      <c r="F766" s="7" t="s">
        <v>21</v>
      </c>
      <c r="G766" s="7" t="s">
        <v>22</v>
      </c>
    </row>
    <row r="767" spans="1:7">
      <c r="A767" s="7">
        <v>602060712</v>
      </c>
      <c r="B767" s="7" t="s">
        <v>11</v>
      </c>
      <c r="C767" s="7" t="s">
        <v>28</v>
      </c>
      <c r="D767" s="7" t="s">
        <v>19</v>
      </c>
      <c r="E767" s="7" t="s">
        <v>27</v>
      </c>
      <c r="F767" s="7" t="s">
        <v>21</v>
      </c>
      <c r="G767" s="7" t="s">
        <v>22</v>
      </c>
    </row>
    <row r="768" spans="1:7">
      <c r="A768" s="7">
        <v>602060729</v>
      </c>
      <c r="B768" s="7" t="s">
        <v>11</v>
      </c>
      <c r="C768" s="7" t="s">
        <v>28</v>
      </c>
      <c r="D768" s="7" t="s">
        <v>19</v>
      </c>
      <c r="E768" s="7" t="s">
        <v>27</v>
      </c>
      <c r="F768" s="7" t="s">
        <v>21</v>
      </c>
      <c r="G768" s="7" t="s">
        <v>22</v>
      </c>
    </row>
    <row r="769" spans="1:7">
      <c r="A769" s="7">
        <v>602060730</v>
      </c>
      <c r="B769" s="8" t="s">
        <v>11</v>
      </c>
      <c r="C769" s="8" t="s">
        <v>28</v>
      </c>
      <c r="D769" s="8" t="s">
        <v>19</v>
      </c>
      <c r="E769" s="8" t="s">
        <v>27</v>
      </c>
      <c r="F769" s="8" t="s">
        <v>21</v>
      </c>
      <c r="G769" s="8" t="s">
        <v>22</v>
      </c>
    </row>
    <row r="770" spans="1:7">
      <c r="A770" s="7">
        <v>602060731</v>
      </c>
      <c r="B770" s="7" t="s">
        <v>11</v>
      </c>
      <c r="C770" s="7" t="s">
        <v>28</v>
      </c>
      <c r="D770" s="7" t="s">
        <v>19</v>
      </c>
      <c r="E770" s="7" t="s">
        <v>27</v>
      </c>
      <c r="F770" s="7" t="s">
        <v>21</v>
      </c>
      <c r="G770" s="7" t="s">
        <v>22</v>
      </c>
    </row>
    <row r="771" spans="1:7">
      <c r="A771" s="7">
        <v>602060732</v>
      </c>
      <c r="B771" s="7" t="s">
        <v>11</v>
      </c>
      <c r="C771" s="7" t="s">
        <v>28</v>
      </c>
      <c r="D771" s="7" t="s">
        <v>19</v>
      </c>
      <c r="E771" s="7" t="s">
        <v>27</v>
      </c>
      <c r="F771" s="7" t="s">
        <v>21</v>
      </c>
      <c r="G771" s="7" t="s">
        <v>22</v>
      </c>
    </row>
    <row r="772" spans="1:7">
      <c r="A772" s="7">
        <v>602060733</v>
      </c>
      <c r="B772" s="7" t="s">
        <v>11</v>
      </c>
      <c r="C772" s="7" t="s">
        <v>28</v>
      </c>
      <c r="D772" s="7" t="s">
        <v>19</v>
      </c>
      <c r="E772" s="7" t="s">
        <v>27</v>
      </c>
      <c r="F772" s="7" t="s">
        <v>21</v>
      </c>
      <c r="G772" s="7" t="s">
        <v>22</v>
      </c>
    </row>
    <row r="773" spans="1:7">
      <c r="A773" s="7">
        <v>602060744</v>
      </c>
      <c r="B773" s="7" t="s">
        <v>11</v>
      </c>
      <c r="C773" s="7" t="s">
        <v>28</v>
      </c>
      <c r="D773" s="7" t="s">
        <v>19</v>
      </c>
      <c r="E773" s="7" t="s">
        <v>27</v>
      </c>
      <c r="F773" s="7" t="s">
        <v>21</v>
      </c>
      <c r="G773" s="7" t="s">
        <v>22</v>
      </c>
    </row>
    <row r="774" spans="1:7">
      <c r="A774" s="7">
        <v>602060745</v>
      </c>
      <c r="B774" s="7" t="s">
        <v>11</v>
      </c>
      <c r="C774" s="7" t="s">
        <v>28</v>
      </c>
      <c r="D774" s="7" t="s">
        <v>19</v>
      </c>
      <c r="E774" s="7" t="s">
        <v>27</v>
      </c>
      <c r="F774" s="7" t="s">
        <v>21</v>
      </c>
      <c r="G774" s="7" t="s">
        <v>22</v>
      </c>
    </row>
    <row r="775" spans="1:7">
      <c r="A775" s="7">
        <v>602120700</v>
      </c>
      <c r="B775" s="7" t="s">
        <v>11</v>
      </c>
      <c r="C775" s="7" t="s">
        <v>28</v>
      </c>
      <c r="D775" s="7" t="s">
        <v>29</v>
      </c>
      <c r="E775" s="7" t="s">
        <v>30</v>
      </c>
      <c r="F775" s="7" t="s">
        <v>21</v>
      </c>
      <c r="G775" s="7" t="s">
        <v>22</v>
      </c>
    </row>
    <row r="776" spans="1:7">
      <c r="A776" s="7">
        <v>602120800</v>
      </c>
      <c r="B776" s="8" t="s">
        <v>11</v>
      </c>
      <c r="C776" s="8" t="s">
        <v>28</v>
      </c>
      <c r="D776" s="8" t="s">
        <v>29</v>
      </c>
      <c r="E776" s="8" t="s">
        <v>30</v>
      </c>
      <c r="F776" s="8" t="s">
        <v>31</v>
      </c>
      <c r="G776" s="8" t="s">
        <v>32</v>
      </c>
    </row>
    <row r="777" spans="1:7">
      <c r="A777" s="7">
        <v>602130200</v>
      </c>
      <c r="B777" s="7" t="s">
        <v>11</v>
      </c>
      <c r="C777" s="7" t="s">
        <v>28</v>
      </c>
      <c r="D777" s="7" t="s">
        <v>33</v>
      </c>
      <c r="E777" s="7" t="s">
        <v>34</v>
      </c>
      <c r="F777" s="7" t="s">
        <v>11</v>
      </c>
      <c r="G777" s="7" t="s">
        <v>12</v>
      </c>
    </row>
    <row r="778" spans="1:7">
      <c r="A778" s="7">
        <v>602130234</v>
      </c>
      <c r="B778" s="7" t="s">
        <v>11</v>
      </c>
      <c r="C778" s="7" t="s">
        <v>28</v>
      </c>
      <c r="D778" s="7" t="s">
        <v>33</v>
      </c>
      <c r="E778" s="7" t="s">
        <v>34</v>
      </c>
      <c r="F778" s="7" t="s">
        <v>11</v>
      </c>
      <c r="G778" s="7" t="s">
        <v>12</v>
      </c>
    </row>
    <row r="779" spans="1:7">
      <c r="A779" s="7">
        <v>602130235</v>
      </c>
      <c r="B779" s="7" t="s">
        <v>11</v>
      </c>
      <c r="C779" s="7" t="s">
        <v>28</v>
      </c>
      <c r="D779" s="7" t="s">
        <v>33</v>
      </c>
      <c r="E779" s="7" t="s">
        <v>34</v>
      </c>
      <c r="F779" s="7" t="s">
        <v>11</v>
      </c>
      <c r="G779" s="7" t="s">
        <v>12</v>
      </c>
    </row>
    <row r="780" spans="1:7">
      <c r="A780" s="7">
        <v>602130236</v>
      </c>
      <c r="B780" s="7" t="s">
        <v>11</v>
      </c>
      <c r="C780" s="7" t="s">
        <v>28</v>
      </c>
      <c r="D780" s="7" t="s">
        <v>33</v>
      </c>
      <c r="E780" s="7" t="s">
        <v>34</v>
      </c>
      <c r="F780" s="7" t="s">
        <v>11</v>
      </c>
      <c r="G780" s="7" t="s">
        <v>12</v>
      </c>
    </row>
    <row r="781" spans="1:7">
      <c r="A781" s="7">
        <v>602130237</v>
      </c>
      <c r="B781" s="8" t="s">
        <v>11</v>
      </c>
      <c r="C781" s="8" t="s">
        <v>28</v>
      </c>
      <c r="D781" s="8" t="s">
        <v>33</v>
      </c>
      <c r="E781" s="8" t="s">
        <v>34</v>
      </c>
      <c r="F781" s="8" t="s">
        <v>11</v>
      </c>
      <c r="G781" s="8" t="s">
        <v>12</v>
      </c>
    </row>
    <row r="782" spans="1:7">
      <c r="A782" s="7">
        <v>602130238</v>
      </c>
      <c r="B782" s="7" t="s">
        <v>11</v>
      </c>
      <c r="C782" s="7" t="s">
        <v>28</v>
      </c>
      <c r="D782" s="7" t="s">
        <v>33</v>
      </c>
      <c r="E782" s="7" t="s">
        <v>34</v>
      </c>
      <c r="F782" s="7" t="s">
        <v>11</v>
      </c>
      <c r="G782" s="7" t="s">
        <v>12</v>
      </c>
    </row>
    <row r="783" spans="1:7">
      <c r="A783" s="7">
        <v>602130239</v>
      </c>
      <c r="B783" s="7" t="s">
        <v>11</v>
      </c>
      <c r="C783" s="7" t="s">
        <v>28</v>
      </c>
      <c r="D783" s="7" t="s">
        <v>33</v>
      </c>
      <c r="E783" s="7" t="s">
        <v>34</v>
      </c>
      <c r="F783" s="7" t="s">
        <v>11</v>
      </c>
      <c r="G783" s="7" t="s">
        <v>12</v>
      </c>
    </row>
    <row r="784" spans="1:7">
      <c r="A784" s="7">
        <v>602130300</v>
      </c>
      <c r="B784" s="7" t="s">
        <v>11</v>
      </c>
      <c r="C784" s="7" t="s">
        <v>28</v>
      </c>
      <c r="D784" s="7" t="s">
        <v>33</v>
      </c>
      <c r="E784" s="7" t="s">
        <v>34</v>
      </c>
      <c r="F784" s="7" t="s">
        <v>13</v>
      </c>
      <c r="G784" s="7" t="s">
        <v>14</v>
      </c>
    </row>
    <row r="785" spans="1:7">
      <c r="A785" s="7">
        <v>602130334</v>
      </c>
      <c r="B785" s="7" t="s">
        <v>11</v>
      </c>
      <c r="C785" s="7" t="s">
        <v>28</v>
      </c>
      <c r="D785" s="7" t="s">
        <v>33</v>
      </c>
      <c r="E785" s="7" t="s">
        <v>34</v>
      </c>
      <c r="F785" s="7" t="s">
        <v>13</v>
      </c>
      <c r="G785" s="7" t="s">
        <v>14</v>
      </c>
    </row>
    <row r="786" spans="1:7">
      <c r="A786" s="7">
        <v>602130335</v>
      </c>
      <c r="B786" s="7" t="s">
        <v>11</v>
      </c>
      <c r="C786" s="7" t="s">
        <v>28</v>
      </c>
      <c r="D786" s="7" t="s">
        <v>33</v>
      </c>
      <c r="E786" s="7" t="s">
        <v>34</v>
      </c>
      <c r="F786" s="7" t="s">
        <v>13</v>
      </c>
      <c r="G786" s="7" t="s">
        <v>14</v>
      </c>
    </row>
    <row r="787" spans="1:7">
      <c r="A787" s="7">
        <v>602130336</v>
      </c>
      <c r="B787" s="7" t="s">
        <v>11</v>
      </c>
      <c r="C787" s="7" t="s">
        <v>28</v>
      </c>
      <c r="D787" s="7" t="s">
        <v>33</v>
      </c>
      <c r="E787" s="7" t="s">
        <v>34</v>
      </c>
      <c r="F787" s="7" t="s">
        <v>13</v>
      </c>
      <c r="G787" s="7" t="s">
        <v>14</v>
      </c>
    </row>
    <row r="788" spans="1:7">
      <c r="A788" s="7">
        <v>602130337</v>
      </c>
      <c r="B788" s="7" t="s">
        <v>11</v>
      </c>
      <c r="C788" s="7" t="s">
        <v>28</v>
      </c>
      <c r="D788" s="7" t="s">
        <v>33</v>
      </c>
      <c r="E788" s="7" t="s">
        <v>34</v>
      </c>
      <c r="F788" s="7" t="s">
        <v>13</v>
      </c>
      <c r="G788" s="7" t="s">
        <v>14</v>
      </c>
    </row>
    <row r="789" spans="1:7">
      <c r="A789" s="7">
        <v>602130338</v>
      </c>
      <c r="B789" s="7" t="s">
        <v>11</v>
      </c>
      <c r="C789" s="7" t="s">
        <v>28</v>
      </c>
      <c r="D789" s="7" t="s">
        <v>33</v>
      </c>
      <c r="E789" s="7" t="s">
        <v>34</v>
      </c>
      <c r="F789" s="7" t="s">
        <v>13</v>
      </c>
      <c r="G789" s="7" t="s">
        <v>14</v>
      </c>
    </row>
    <row r="790" spans="1:7">
      <c r="A790" s="7">
        <v>602130339</v>
      </c>
      <c r="B790" s="7" t="s">
        <v>11</v>
      </c>
      <c r="C790" s="7" t="s">
        <v>28</v>
      </c>
      <c r="D790" s="7" t="s">
        <v>33</v>
      </c>
      <c r="E790" s="7" t="s">
        <v>34</v>
      </c>
      <c r="F790" s="7" t="s">
        <v>13</v>
      </c>
      <c r="G790" s="7" t="s">
        <v>14</v>
      </c>
    </row>
    <row r="791" spans="1:7">
      <c r="A791" s="7">
        <v>602130400</v>
      </c>
      <c r="B791" s="7" t="s">
        <v>11</v>
      </c>
      <c r="C791" s="7" t="s">
        <v>28</v>
      </c>
      <c r="D791" s="7" t="s">
        <v>33</v>
      </c>
      <c r="E791" s="7" t="s">
        <v>34</v>
      </c>
      <c r="F791" s="7" t="s">
        <v>15</v>
      </c>
      <c r="G791" s="7" t="s">
        <v>16</v>
      </c>
    </row>
    <row r="792" spans="1:7">
      <c r="A792" s="7">
        <v>602130434</v>
      </c>
      <c r="B792" s="8" t="s">
        <v>11</v>
      </c>
      <c r="C792" s="8" t="s">
        <v>28</v>
      </c>
      <c r="D792" s="8" t="s">
        <v>33</v>
      </c>
      <c r="E792" s="8" t="s">
        <v>34</v>
      </c>
      <c r="F792" s="8" t="s">
        <v>15</v>
      </c>
      <c r="G792" s="8" t="s">
        <v>16</v>
      </c>
    </row>
    <row r="793" spans="1:7">
      <c r="A793" s="7">
        <v>602130435</v>
      </c>
      <c r="B793" s="7" t="s">
        <v>11</v>
      </c>
      <c r="C793" s="7" t="s">
        <v>28</v>
      </c>
      <c r="D793" s="7" t="s">
        <v>33</v>
      </c>
      <c r="E793" s="7" t="s">
        <v>34</v>
      </c>
      <c r="F793" s="7" t="s">
        <v>15</v>
      </c>
      <c r="G793" s="7" t="s">
        <v>16</v>
      </c>
    </row>
    <row r="794" spans="1:7">
      <c r="A794" s="7">
        <v>602130436</v>
      </c>
      <c r="B794" s="7" t="s">
        <v>11</v>
      </c>
      <c r="C794" s="7" t="s">
        <v>28</v>
      </c>
      <c r="D794" s="7" t="s">
        <v>33</v>
      </c>
      <c r="E794" s="7" t="s">
        <v>34</v>
      </c>
      <c r="F794" s="7" t="s">
        <v>15</v>
      </c>
      <c r="G794" s="7" t="s">
        <v>16</v>
      </c>
    </row>
    <row r="795" spans="1:7">
      <c r="A795" s="7">
        <v>602130437</v>
      </c>
      <c r="B795" s="7" t="s">
        <v>11</v>
      </c>
      <c r="C795" s="7" t="s">
        <v>28</v>
      </c>
      <c r="D795" s="7" t="s">
        <v>33</v>
      </c>
      <c r="E795" s="7" t="s">
        <v>34</v>
      </c>
      <c r="F795" s="7" t="s">
        <v>15</v>
      </c>
      <c r="G795" s="7" t="s">
        <v>16</v>
      </c>
    </row>
    <row r="796" spans="1:7">
      <c r="A796" s="7">
        <v>602130438</v>
      </c>
      <c r="B796" s="7" t="s">
        <v>11</v>
      </c>
      <c r="C796" s="7" t="s">
        <v>28</v>
      </c>
      <c r="D796" s="7" t="s">
        <v>33</v>
      </c>
      <c r="E796" s="7" t="s">
        <v>34</v>
      </c>
      <c r="F796" s="7" t="s">
        <v>15</v>
      </c>
      <c r="G796" s="7" t="s">
        <v>16</v>
      </c>
    </row>
    <row r="797" spans="1:7">
      <c r="A797" s="7">
        <v>602130439</v>
      </c>
      <c r="B797" s="7" t="s">
        <v>11</v>
      </c>
      <c r="C797" s="7" t="s">
        <v>28</v>
      </c>
      <c r="D797" s="7" t="s">
        <v>33</v>
      </c>
      <c r="E797" s="7" t="s">
        <v>34</v>
      </c>
      <c r="F797" s="7" t="s">
        <v>15</v>
      </c>
      <c r="G797" s="7" t="s">
        <v>16</v>
      </c>
    </row>
    <row r="798" spans="1:7">
      <c r="A798" s="7">
        <v>602130700</v>
      </c>
      <c r="B798" s="7" t="s">
        <v>11</v>
      </c>
      <c r="C798" s="7" t="s">
        <v>28</v>
      </c>
      <c r="D798" s="7" t="s">
        <v>33</v>
      </c>
      <c r="E798" s="7" t="s">
        <v>34</v>
      </c>
      <c r="F798" s="7" t="s">
        <v>21</v>
      </c>
      <c r="G798" s="7" t="s">
        <v>22</v>
      </c>
    </row>
    <row r="799" spans="1:7">
      <c r="A799" s="7">
        <v>602130734</v>
      </c>
      <c r="B799" s="7" t="s">
        <v>11</v>
      </c>
      <c r="C799" s="7" t="s">
        <v>28</v>
      </c>
      <c r="D799" s="7" t="s">
        <v>33</v>
      </c>
      <c r="E799" s="7" t="s">
        <v>34</v>
      </c>
      <c r="F799" s="7" t="s">
        <v>21</v>
      </c>
      <c r="G799" s="7" t="s">
        <v>22</v>
      </c>
    </row>
    <row r="800" spans="1:7">
      <c r="A800" s="7">
        <v>602130735</v>
      </c>
      <c r="B800" s="7" t="s">
        <v>11</v>
      </c>
      <c r="C800" s="7" t="s">
        <v>28</v>
      </c>
      <c r="D800" s="7" t="s">
        <v>33</v>
      </c>
      <c r="E800" s="7" t="s">
        <v>34</v>
      </c>
      <c r="F800" s="7" t="s">
        <v>21</v>
      </c>
      <c r="G800" s="7" t="s">
        <v>22</v>
      </c>
    </row>
    <row r="801" spans="1:7">
      <c r="A801" s="7">
        <v>602130736</v>
      </c>
      <c r="B801" s="7" t="s">
        <v>11</v>
      </c>
      <c r="C801" s="7" t="s">
        <v>28</v>
      </c>
      <c r="D801" s="7" t="s">
        <v>33</v>
      </c>
      <c r="E801" s="7" t="s">
        <v>34</v>
      </c>
      <c r="F801" s="7" t="s">
        <v>21</v>
      </c>
      <c r="G801" s="7" t="s">
        <v>22</v>
      </c>
    </row>
    <row r="802" spans="1:7">
      <c r="A802" s="7">
        <v>602130737</v>
      </c>
      <c r="B802" s="7" t="s">
        <v>11</v>
      </c>
      <c r="C802" s="7" t="s">
        <v>28</v>
      </c>
      <c r="D802" s="7" t="s">
        <v>33</v>
      </c>
      <c r="E802" s="7" t="s">
        <v>34</v>
      </c>
      <c r="F802" s="7" t="s">
        <v>21</v>
      </c>
      <c r="G802" s="7" t="s">
        <v>22</v>
      </c>
    </row>
    <row r="803" spans="1:7">
      <c r="A803" s="7">
        <v>602130738</v>
      </c>
      <c r="B803" s="7" t="s">
        <v>11</v>
      </c>
      <c r="C803" s="7" t="s">
        <v>28</v>
      </c>
      <c r="D803" s="7" t="s">
        <v>33</v>
      </c>
      <c r="E803" s="7" t="s">
        <v>34</v>
      </c>
      <c r="F803" s="7" t="s">
        <v>21</v>
      </c>
      <c r="G803" s="7" t="s">
        <v>22</v>
      </c>
    </row>
    <row r="804" spans="1:7">
      <c r="A804" s="7">
        <v>602130739</v>
      </c>
      <c r="B804" s="8" t="s">
        <v>11</v>
      </c>
      <c r="C804" s="8" t="s">
        <v>28</v>
      </c>
      <c r="D804" s="8" t="s">
        <v>33</v>
      </c>
      <c r="E804" s="8" t="s">
        <v>34</v>
      </c>
      <c r="F804" s="8" t="s">
        <v>21</v>
      </c>
      <c r="G804" s="8" t="s">
        <v>22</v>
      </c>
    </row>
    <row r="805" spans="1:7">
      <c r="A805" s="7">
        <v>602140200</v>
      </c>
      <c r="B805" s="7" t="s">
        <v>11</v>
      </c>
      <c r="C805" s="7" t="s">
        <v>28</v>
      </c>
      <c r="D805" s="7" t="s">
        <v>35</v>
      </c>
      <c r="E805" s="7" t="s">
        <v>36</v>
      </c>
      <c r="F805" s="7" t="s">
        <v>11</v>
      </c>
      <c r="G805" s="7" t="s">
        <v>12</v>
      </c>
    </row>
    <row r="806" spans="1:7">
      <c r="A806" s="7">
        <v>602140300</v>
      </c>
      <c r="B806" s="7" t="s">
        <v>11</v>
      </c>
      <c r="C806" s="7" t="s">
        <v>28</v>
      </c>
      <c r="D806" s="7" t="s">
        <v>35</v>
      </c>
      <c r="E806" s="7" t="s">
        <v>36</v>
      </c>
      <c r="F806" s="7" t="s">
        <v>13</v>
      </c>
      <c r="G806" s="7" t="s">
        <v>14</v>
      </c>
    </row>
    <row r="807" spans="1:7">
      <c r="A807" s="7">
        <v>602140400</v>
      </c>
      <c r="B807" s="7" t="s">
        <v>11</v>
      </c>
      <c r="C807" s="7" t="s">
        <v>28</v>
      </c>
      <c r="D807" s="7" t="s">
        <v>35</v>
      </c>
      <c r="E807" s="7" t="s">
        <v>36</v>
      </c>
      <c r="F807" s="7" t="s">
        <v>15</v>
      </c>
      <c r="G807" s="7" t="s">
        <v>16</v>
      </c>
    </row>
    <row r="808" spans="1:7">
      <c r="A808" s="7">
        <v>602150200</v>
      </c>
      <c r="B808" s="7" t="s">
        <v>11</v>
      </c>
      <c r="C808" s="7" t="s">
        <v>28</v>
      </c>
      <c r="D808" s="7" t="s">
        <v>37</v>
      </c>
      <c r="E808" s="7" t="s">
        <v>38</v>
      </c>
      <c r="F808" s="7" t="s">
        <v>11</v>
      </c>
      <c r="G808" s="7" t="s">
        <v>12</v>
      </c>
    </row>
    <row r="809" spans="1:7">
      <c r="A809" s="7">
        <v>602150240</v>
      </c>
      <c r="B809" s="8" t="s">
        <v>11</v>
      </c>
      <c r="C809" s="8" t="s">
        <v>28</v>
      </c>
      <c r="D809" s="8" t="s">
        <v>37</v>
      </c>
      <c r="E809" s="8" t="s">
        <v>38</v>
      </c>
      <c r="F809" s="8" t="s">
        <v>11</v>
      </c>
      <c r="G809" s="8" t="s">
        <v>12</v>
      </c>
    </row>
    <row r="810" spans="1:7">
      <c r="A810" s="7">
        <v>602150241</v>
      </c>
      <c r="B810" s="7" t="s">
        <v>11</v>
      </c>
      <c r="C810" s="7" t="s">
        <v>28</v>
      </c>
      <c r="D810" s="7" t="s">
        <v>37</v>
      </c>
      <c r="E810" s="7" t="s">
        <v>38</v>
      </c>
      <c r="F810" s="7" t="s">
        <v>11</v>
      </c>
      <c r="G810" s="7" t="s">
        <v>12</v>
      </c>
    </row>
    <row r="811" spans="1:7">
      <c r="A811" s="7">
        <v>602150242</v>
      </c>
      <c r="B811" s="7" t="s">
        <v>11</v>
      </c>
      <c r="C811" s="7" t="s">
        <v>28</v>
      </c>
      <c r="D811" s="7" t="s">
        <v>37</v>
      </c>
      <c r="E811" s="7" t="s">
        <v>38</v>
      </c>
      <c r="F811" s="7" t="s">
        <v>11</v>
      </c>
      <c r="G811" s="7" t="s">
        <v>12</v>
      </c>
    </row>
    <row r="812" spans="1:7">
      <c r="A812" s="7">
        <v>602150300</v>
      </c>
      <c r="B812" s="8" t="s">
        <v>11</v>
      </c>
      <c r="C812" s="8" t="s">
        <v>28</v>
      </c>
      <c r="D812" s="8" t="s">
        <v>37</v>
      </c>
      <c r="E812" s="8" t="s">
        <v>38</v>
      </c>
      <c r="F812" s="8" t="s">
        <v>13</v>
      </c>
      <c r="G812" s="8" t="s">
        <v>14</v>
      </c>
    </row>
    <row r="813" spans="1:7">
      <c r="A813" s="7">
        <v>602150340</v>
      </c>
      <c r="B813" s="7" t="s">
        <v>11</v>
      </c>
      <c r="C813" s="7" t="s">
        <v>28</v>
      </c>
      <c r="D813" s="7" t="s">
        <v>37</v>
      </c>
      <c r="E813" s="7" t="s">
        <v>38</v>
      </c>
      <c r="F813" s="7" t="s">
        <v>13</v>
      </c>
      <c r="G813" s="7" t="s">
        <v>14</v>
      </c>
    </row>
    <row r="814" spans="1:7">
      <c r="A814" s="7">
        <v>602150341</v>
      </c>
      <c r="B814" s="7" t="s">
        <v>11</v>
      </c>
      <c r="C814" s="7" t="s">
        <v>28</v>
      </c>
      <c r="D814" s="7" t="s">
        <v>37</v>
      </c>
      <c r="E814" s="7" t="s">
        <v>38</v>
      </c>
      <c r="F814" s="7" t="s">
        <v>13</v>
      </c>
      <c r="G814" s="7" t="s">
        <v>14</v>
      </c>
    </row>
    <row r="815" spans="1:7">
      <c r="A815" s="7">
        <v>602150342</v>
      </c>
      <c r="B815" s="7" t="s">
        <v>11</v>
      </c>
      <c r="C815" s="7" t="s">
        <v>28</v>
      </c>
      <c r="D815" s="7" t="s">
        <v>37</v>
      </c>
      <c r="E815" s="7" t="s">
        <v>38</v>
      </c>
      <c r="F815" s="7" t="s">
        <v>13</v>
      </c>
      <c r="G815" s="7" t="s">
        <v>14</v>
      </c>
    </row>
    <row r="816" spans="1:7">
      <c r="A816" s="7">
        <v>602150400</v>
      </c>
      <c r="B816" s="7" t="s">
        <v>11</v>
      </c>
      <c r="C816" s="7" t="s">
        <v>28</v>
      </c>
      <c r="D816" s="7" t="s">
        <v>37</v>
      </c>
      <c r="E816" s="7" t="s">
        <v>38</v>
      </c>
      <c r="F816" s="7" t="s">
        <v>15</v>
      </c>
      <c r="G816" s="7" t="s">
        <v>16</v>
      </c>
    </row>
    <row r="817" spans="1:7">
      <c r="A817" s="7">
        <v>602150700</v>
      </c>
      <c r="B817" s="7" t="s">
        <v>11</v>
      </c>
      <c r="C817" s="7" t="s">
        <v>28</v>
      </c>
      <c r="D817" s="7" t="s">
        <v>37</v>
      </c>
      <c r="E817" s="7" t="s">
        <v>38</v>
      </c>
      <c r="F817" s="7" t="s">
        <v>21</v>
      </c>
      <c r="G817" s="7" t="s">
        <v>22</v>
      </c>
    </row>
    <row r="818" spans="1:7">
      <c r="A818" s="7">
        <v>602150740</v>
      </c>
      <c r="B818" s="7" t="s">
        <v>11</v>
      </c>
      <c r="C818" s="7" t="s">
        <v>28</v>
      </c>
      <c r="D818" s="7" t="s">
        <v>37</v>
      </c>
      <c r="E818" s="7" t="s">
        <v>38</v>
      </c>
      <c r="F818" s="7" t="s">
        <v>21</v>
      </c>
      <c r="G818" s="7" t="s">
        <v>22</v>
      </c>
    </row>
    <row r="819" spans="1:7">
      <c r="A819" s="7">
        <v>602150741</v>
      </c>
      <c r="B819" s="7" t="s">
        <v>11</v>
      </c>
      <c r="C819" s="7" t="s">
        <v>28</v>
      </c>
      <c r="D819" s="7" t="s">
        <v>37</v>
      </c>
      <c r="E819" s="7" t="s">
        <v>38</v>
      </c>
      <c r="F819" s="7" t="s">
        <v>21</v>
      </c>
      <c r="G819" s="7" t="s">
        <v>22</v>
      </c>
    </row>
    <row r="820" spans="1:7">
      <c r="A820" s="7">
        <v>602150742</v>
      </c>
      <c r="B820" s="7" t="s">
        <v>11</v>
      </c>
      <c r="C820" s="7" t="s">
        <v>28</v>
      </c>
      <c r="D820" s="7" t="s">
        <v>37</v>
      </c>
      <c r="E820" s="7" t="s">
        <v>38</v>
      </c>
      <c r="F820" s="7" t="s">
        <v>21</v>
      </c>
      <c r="G820" s="7" t="s">
        <v>22</v>
      </c>
    </row>
    <row r="821" spans="1:7">
      <c r="A821" s="7">
        <v>602160700</v>
      </c>
      <c r="B821" s="7" t="s">
        <v>11</v>
      </c>
      <c r="C821" s="7" t="s">
        <v>28</v>
      </c>
      <c r="D821" s="7" t="s">
        <v>39</v>
      </c>
      <c r="E821" s="7" t="s">
        <v>40</v>
      </c>
      <c r="F821" s="7" t="s">
        <v>21</v>
      </c>
      <c r="G821" s="7" t="s">
        <v>22</v>
      </c>
    </row>
    <row r="822" spans="1:7">
      <c r="A822" s="7">
        <v>602160743</v>
      </c>
      <c r="B822" s="8" t="s">
        <v>11</v>
      </c>
      <c r="C822" s="8" t="s">
        <v>28</v>
      </c>
      <c r="D822" s="8" t="s">
        <v>39</v>
      </c>
      <c r="E822" s="8" t="s">
        <v>40</v>
      </c>
      <c r="F822" s="8" t="s">
        <v>21</v>
      </c>
      <c r="G822" s="8" t="s">
        <v>22</v>
      </c>
    </row>
    <row r="823" spans="1:7">
      <c r="A823" s="7">
        <v>603010100</v>
      </c>
      <c r="B823" s="7" t="s">
        <v>13</v>
      </c>
      <c r="C823" s="7" t="s">
        <v>41</v>
      </c>
      <c r="D823" s="7" t="s">
        <v>7</v>
      </c>
      <c r="E823" s="7" t="s">
        <v>9</v>
      </c>
      <c r="F823" s="7" t="s">
        <v>7</v>
      </c>
      <c r="G823" s="7" t="s">
        <v>10</v>
      </c>
    </row>
    <row r="824" spans="1:7">
      <c r="A824" s="7">
        <v>603010101</v>
      </c>
      <c r="B824" s="7" t="s">
        <v>13</v>
      </c>
      <c r="C824" s="7" t="s">
        <v>41</v>
      </c>
      <c r="D824" s="7" t="s">
        <v>7</v>
      </c>
      <c r="E824" s="7" t="s">
        <v>9</v>
      </c>
      <c r="F824" s="7" t="s">
        <v>7</v>
      </c>
      <c r="G824" s="7" t="s">
        <v>10</v>
      </c>
    </row>
    <row r="825" spans="1:7">
      <c r="A825" s="7">
        <v>603010102</v>
      </c>
      <c r="B825" s="7" t="s">
        <v>13</v>
      </c>
      <c r="C825" s="7" t="s">
        <v>41</v>
      </c>
      <c r="D825" s="7" t="s">
        <v>7</v>
      </c>
      <c r="E825" s="7" t="s">
        <v>9</v>
      </c>
      <c r="F825" s="7" t="s">
        <v>7</v>
      </c>
      <c r="G825" s="7" t="s">
        <v>10</v>
      </c>
    </row>
    <row r="826" spans="1:7">
      <c r="A826" s="7">
        <v>603010103</v>
      </c>
      <c r="B826" s="7" t="s">
        <v>13</v>
      </c>
      <c r="C826" s="7" t="s">
        <v>41</v>
      </c>
      <c r="D826" s="7" t="s">
        <v>7</v>
      </c>
      <c r="E826" s="7" t="s">
        <v>9</v>
      </c>
      <c r="F826" s="7" t="s">
        <v>7</v>
      </c>
      <c r="G826" s="7" t="s">
        <v>10</v>
      </c>
    </row>
    <row r="827" spans="1:7">
      <c r="A827" s="7">
        <v>603010104</v>
      </c>
      <c r="B827" s="7" t="s">
        <v>13</v>
      </c>
      <c r="C827" s="7" t="s">
        <v>41</v>
      </c>
      <c r="D827" s="7" t="s">
        <v>7</v>
      </c>
      <c r="E827" s="7" t="s">
        <v>9</v>
      </c>
      <c r="F827" s="7" t="s">
        <v>7</v>
      </c>
      <c r="G827" s="7" t="s">
        <v>10</v>
      </c>
    </row>
    <row r="828" spans="1:7">
      <c r="A828" s="7">
        <v>603010105</v>
      </c>
      <c r="B828" s="7" t="s">
        <v>13</v>
      </c>
      <c r="C828" s="7" t="s">
        <v>41</v>
      </c>
      <c r="D828" s="7" t="s">
        <v>7</v>
      </c>
      <c r="E828" s="7" t="s">
        <v>9</v>
      </c>
      <c r="F828" s="7" t="s">
        <v>7</v>
      </c>
      <c r="G828" s="7" t="s">
        <v>10</v>
      </c>
    </row>
    <row r="829" spans="1:7">
      <c r="A829" s="7">
        <v>603010106</v>
      </c>
      <c r="B829" s="8" t="s">
        <v>13</v>
      </c>
      <c r="C829" s="8" t="s">
        <v>41</v>
      </c>
      <c r="D829" s="8" t="s">
        <v>7</v>
      </c>
      <c r="E829" s="8" t="s">
        <v>9</v>
      </c>
      <c r="F829" s="8" t="s">
        <v>7</v>
      </c>
      <c r="G829" s="8" t="s">
        <v>10</v>
      </c>
    </row>
    <row r="830" spans="1:7">
      <c r="A830" s="7">
        <v>603010107</v>
      </c>
      <c r="B830" s="8" t="s">
        <v>13</v>
      </c>
      <c r="C830" s="8" t="s">
        <v>41</v>
      </c>
      <c r="D830" s="8" t="s">
        <v>7</v>
      </c>
      <c r="E830" s="8" t="s">
        <v>9</v>
      </c>
      <c r="F830" s="8" t="s">
        <v>7</v>
      </c>
      <c r="G830" s="8" t="s">
        <v>10</v>
      </c>
    </row>
    <row r="831" spans="1:7">
      <c r="A831" s="7">
        <v>603010108</v>
      </c>
      <c r="B831" s="7" t="s">
        <v>13</v>
      </c>
      <c r="C831" s="7" t="s">
        <v>41</v>
      </c>
      <c r="D831" s="7" t="s">
        <v>7</v>
      </c>
      <c r="E831" s="7" t="s">
        <v>9</v>
      </c>
      <c r="F831" s="7" t="s">
        <v>7</v>
      </c>
      <c r="G831" s="7" t="s">
        <v>10</v>
      </c>
    </row>
    <row r="832" spans="1:7">
      <c r="A832" s="7">
        <v>603010109</v>
      </c>
      <c r="B832" s="7" t="s">
        <v>13</v>
      </c>
      <c r="C832" s="7" t="s">
        <v>41</v>
      </c>
      <c r="D832" s="7" t="s">
        <v>7</v>
      </c>
      <c r="E832" s="7" t="s">
        <v>9</v>
      </c>
      <c r="F832" s="7" t="s">
        <v>7</v>
      </c>
      <c r="G832" s="7" t="s">
        <v>10</v>
      </c>
    </row>
    <row r="833" spans="1:7">
      <c r="A833" s="7">
        <v>603010110</v>
      </c>
      <c r="B833" s="7" t="s">
        <v>13</v>
      </c>
      <c r="C833" s="7" t="s">
        <v>41</v>
      </c>
      <c r="D833" s="7" t="s">
        <v>7</v>
      </c>
      <c r="E833" s="7" t="s">
        <v>9</v>
      </c>
      <c r="F833" s="7" t="s">
        <v>7</v>
      </c>
      <c r="G833" s="7" t="s">
        <v>10</v>
      </c>
    </row>
    <row r="834" spans="1:7">
      <c r="A834" s="7">
        <v>603010111</v>
      </c>
      <c r="B834" s="7" t="s">
        <v>13</v>
      </c>
      <c r="C834" s="7" t="s">
        <v>41</v>
      </c>
      <c r="D834" s="7" t="s">
        <v>7</v>
      </c>
      <c r="E834" s="7" t="s">
        <v>9</v>
      </c>
      <c r="F834" s="7" t="s">
        <v>7</v>
      </c>
      <c r="G834" s="7" t="s">
        <v>10</v>
      </c>
    </row>
    <row r="835" spans="1:7">
      <c r="A835" s="7">
        <v>603010112</v>
      </c>
      <c r="B835" s="7" t="s">
        <v>13</v>
      </c>
      <c r="C835" s="7" t="s">
        <v>41</v>
      </c>
      <c r="D835" s="7" t="s">
        <v>7</v>
      </c>
      <c r="E835" s="7" t="s">
        <v>9</v>
      </c>
      <c r="F835" s="7" t="s">
        <v>7</v>
      </c>
      <c r="G835" s="7" t="s">
        <v>10</v>
      </c>
    </row>
    <row r="836" spans="1:7">
      <c r="A836" s="7">
        <v>603010144</v>
      </c>
      <c r="B836" s="7" t="s">
        <v>13</v>
      </c>
      <c r="C836" s="7" t="s">
        <v>41</v>
      </c>
      <c r="D836" s="7" t="s">
        <v>7</v>
      </c>
      <c r="E836" s="7" t="s">
        <v>9</v>
      </c>
      <c r="F836" s="7" t="s">
        <v>7</v>
      </c>
      <c r="G836" s="7" t="s">
        <v>10</v>
      </c>
    </row>
    <row r="837" spans="1:7">
      <c r="A837" s="7">
        <v>603010145</v>
      </c>
      <c r="B837" s="7" t="s">
        <v>13</v>
      </c>
      <c r="C837" s="7" t="s">
        <v>41</v>
      </c>
      <c r="D837" s="7" t="s">
        <v>7</v>
      </c>
      <c r="E837" s="7" t="s">
        <v>9</v>
      </c>
      <c r="F837" s="7" t="s">
        <v>7</v>
      </c>
      <c r="G837" s="7" t="s">
        <v>10</v>
      </c>
    </row>
    <row r="838" spans="1:7">
      <c r="A838" s="7">
        <v>603010200</v>
      </c>
      <c r="B838" s="8" t="s">
        <v>13</v>
      </c>
      <c r="C838" s="8" t="s">
        <v>41</v>
      </c>
      <c r="D838" s="8" t="s">
        <v>7</v>
      </c>
      <c r="E838" s="8" t="s">
        <v>9</v>
      </c>
      <c r="F838" s="8" t="s">
        <v>11</v>
      </c>
      <c r="G838" s="8" t="s">
        <v>12</v>
      </c>
    </row>
    <row r="839" spans="1:7">
      <c r="A839" s="7">
        <v>603010201</v>
      </c>
      <c r="B839" s="7" t="s">
        <v>13</v>
      </c>
      <c r="C839" s="7" t="s">
        <v>41</v>
      </c>
      <c r="D839" s="7" t="s">
        <v>7</v>
      </c>
      <c r="E839" s="7" t="s">
        <v>9</v>
      </c>
      <c r="F839" s="7" t="s">
        <v>11</v>
      </c>
      <c r="G839" s="7" t="s">
        <v>12</v>
      </c>
    </row>
    <row r="840" spans="1:7">
      <c r="A840" s="7">
        <v>603010202</v>
      </c>
      <c r="B840" s="7" t="s">
        <v>13</v>
      </c>
      <c r="C840" s="7" t="s">
        <v>41</v>
      </c>
      <c r="D840" s="7" t="s">
        <v>7</v>
      </c>
      <c r="E840" s="7" t="s">
        <v>9</v>
      </c>
      <c r="F840" s="7" t="s">
        <v>11</v>
      </c>
      <c r="G840" s="7" t="s">
        <v>12</v>
      </c>
    </row>
    <row r="841" spans="1:7">
      <c r="A841" s="7">
        <v>603010203</v>
      </c>
      <c r="B841" s="7" t="s">
        <v>13</v>
      </c>
      <c r="C841" s="7" t="s">
        <v>41</v>
      </c>
      <c r="D841" s="7" t="s">
        <v>7</v>
      </c>
      <c r="E841" s="7" t="s">
        <v>9</v>
      </c>
      <c r="F841" s="7" t="s">
        <v>11</v>
      </c>
      <c r="G841" s="7" t="s">
        <v>12</v>
      </c>
    </row>
    <row r="842" spans="1:7">
      <c r="A842" s="7">
        <v>603010204</v>
      </c>
      <c r="B842" s="7" t="s">
        <v>13</v>
      </c>
      <c r="C842" s="7" t="s">
        <v>41</v>
      </c>
      <c r="D842" s="7" t="s">
        <v>7</v>
      </c>
      <c r="E842" s="7" t="s">
        <v>9</v>
      </c>
      <c r="F842" s="7" t="s">
        <v>11</v>
      </c>
      <c r="G842" s="7" t="s">
        <v>12</v>
      </c>
    </row>
    <row r="843" spans="1:7">
      <c r="A843" s="7">
        <v>603010205</v>
      </c>
      <c r="B843" s="8" t="s">
        <v>13</v>
      </c>
      <c r="C843" s="8" t="s">
        <v>41</v>
      </c>
      <c r="D843" s="8" t="s">
        <v>7</v>
      </c>
      <c r="E843" s="8" t="s">
        <v>9</v>
      </c>
      <c r="F843" s="8" t="s">
        <v>11</v>
      </c>
      <c r="G843" s="8" t="s">
        <v>12</v>
      </c>
    </row>
    <row r="844" spans="1:7">
      <c r="A844" s="7">
        <v>603010206</v>
      </c>
      <c r="B844" s="7" t="s">
        <v>13</v>
      </c>
      <c r="C844" s="7" t="s">
        <v>41</v>
      </c>
      <c r="D844" s="7" t="s">
        <v>7</v>
      </c>
      <c r="E844" s="7" t="s">
        <v>9</v>
      </c>
      <c r="F844" s="7" t="s">
        <v>11</v>
      </c>
      <c r="G844" s="7" t="s">
        <v>12</v>
      </c>
    </row>
    <row r="845" spans="1:7">
      <c r="A845" s="7">
        <v>603010207</v>
      </c>
      <c r="B845" s="7" t="s">
        <v>13</v>
      </c>
      <c r="C845" s="7" t="s">
        <v>41</v>
      </c>
      <c r="D845" s="7" t="s">
        <v>7</v>
      </c>
      <c r="E845" s="7" t="s">
        <v>9</v>
      </c>
      <c r="F845" s="7" t="s">
        <v>11</v>
      </c>
      <c r="G845" s="7" t="s">
        <v>12</v>
      </c>
    </row>
    <row r="846" spans="1:7">
      <c r="A846" s="7">
        <v>603010208</v>
      </c>
      <c r="B846" s="7" t="s">
        <v>13</v>
      </c>
      <c r="C846" s="7" t="s">
        <v>41</v>
      </c>
      <c r="D846" s="7" t="s">
        <v>7</v>
      </c>
      <c r="E846" s="7" t="s">
        <v>9</v>
      </c>
      <c r="F846" s="7" t="s">
        <v>11</v>
      </c>
      <c r="G846" s="7" t="s">
        <v>12</v>
      </c>
    </row>
    <row r="847" spans="1:7">
      <c r="A847" s="7">
        <v>603010209</v>
      </c>
      <c r="B847" s="7" t="s">
        <v>13</v>
      </c>
      <c r="C847" s="7" t="s">
        <v>41</v>
      </c>
      <c r="D847" s="7" t="s">
        <v>7</v>
      </c>
      <c r="E847" s="7" t="s">
        <v>9</v>
      </c>
      <c r="F847" s="7" t="s">
        <v>11</v>
      </c>
      <c r="G847" s="7" t="s">
        <v>12</v>
      </c>
    </row>
    <row r="848" spans="1:7">
      <c r="A848" s="7">
        <v>603010210</v>
      </c>
      <c r="B848" s="7" t="s">
        <v>13</v>
      </c>
      <c r="C848" s="7" t="s">
        <v>41</v>
      </c>
      <c r="D848" s="7" t="s">
        <v>7</v>
      </c>
      <c r="E848" s="7" t="s">
        <v>9</v>
      </c>
      <c r="F848" s="7" t="s">
        <v>11</v>
      </c>
      <c r="G848" s="7" t="s">
        <v>12</v>
      </c>
    </row>
    <row r="849" spans="1:7">
      <c r="A849" s="7">
        <v>603010211</v>
      </c>
      <c r="B849" s="7" t="s">
        <v>13</v>
      </c>
      <c r="C849" s="7" t="s">
        <v>41</v>
      </c>
      <c r="D849" s="7" t="s">
        <v>7</v>
      </c>
      <c r="E849" s="7" t="s">
        <v>9</v>
      </c>
      <c r="F849" s="7" t="s">
        <v>11</v>
      </c>
      <c r="G849" s="7" t="s">
        <v>12</v>
      </c>
    </row>
    <row r="850" spans="1:7">
      <c r="A850" s="7">
        <v>603010212</v>
      </c>
      <c r="B850" s="7" t="s">
        <v>13</v>
      </c>
      <c r="C850" s="7" t="s">
        <v>41</v>
      </c>
      <c r="D850" s="7" t="s">
        <v>7</v>
      </c>
      <c r="E850" s="7" t="s">
        <v>9</v>
      </c>
      <c r="F850" s="7" t="s">
        <v>11</v>
      </c>
      <c r="G850" s="7" t="s">
        <v>12</v>
      </c>
    </row>
    <row r="851" spans="1:7">
      <c r="A851" s="7">
        <v>603010244</v>
      </c>
      <c r="B851" s="8" t="s">
        <v>13</v>
      </c>
      <c r="C851" s="8" t="s">
        <v>41</v>
      </c>
      <c r="D851" s="8" t="s">
        <v>7</v>
      </c>
      <c r="E851" s="8" t="s">
        <v>9</v>
      </c>
      <c r="F851" s="8" t="s">
        <v>11</v>
      </c>
      <c r="G851" s="8" t="s">
        <v>12</v>
      </c>
    </row>
    <row r="852" spans="1:7">
      <c r="A852" s="7">
        <v>603010245</v>
      </c>
      <c r="B852" s="7" t="s">
        <v>13</v>
      </c>
      <c r="C852" s="7" t="s">
        <v>41</v>
      </c>
      <c r="D852" s="7" t="s">
        <v>7</v>
      </c>
      <c r="E852" s="7" t="s">
        <v>9</v>
      </c>
      <c r="F852" s="7" t="s">
        <v>11</v>
      </c>
      <c r="G852" s="7" t="s">
        <v>12</v>
      </c>
    </row>
    <row r="853" spans="1:7">
      <c r="A853" s="7">
        <v>603010300</v>
      </c>
      <c r="B853" s="7" t="s">
        <v>13</v>
      </c>
      <c r="C853" s="7" t="s">
        <v>41</v>
      </c>
      <c r="D853" s="7" t="s">
        <v>7</v>
      </c>
      <c r="E853" s="7" t="s">
        <v>9</v>
      </c>
      <c r="F853" s="7" t="s">
        <v>13</v>
      </c>
      <c r="G853" s="7" t="s">
        <v>14</v>
      </c>
    </row>
    <row r="854" spans="1:7">
      <c r="A854" s="7">
        <v>603010301</v>
      </c>
      <c r="B854" s="7" t="s">
        <v>13</v>
      </c>
      <c r="C854" s="7" t="s">
        <v>41</v>
      </c>
      <c r="D854" s="7" t="s">
        <v>7</v>
      </c>
      <c r="E854" s="7" t="s">
        <v>9</v>
      </c>
      <c r="F854" s="7" t="s">
        <v>13</v>
      </c>
      <c r="G854" s="7" t="s">
        <v>14</v>
      </c>
    </row>
    <row r="855" spans="1:7">
      <c r="A855" s="7">
        <v>603010302</v>
      </c>
      <c r="B855" s="7" t="s">
        <v>13</v>
      </c>
      <c r="C855" s="7" t="s">
        <v>41</v>
      </c>
      <c r="D855" s="7" t="s">
        <v>7</v>
      </c>
      <c r="E855" s="7" t="s">
        <v>9</v>
      </c>
      <c r="F855" s="7" t="s">
        <v>13</v>
      </c>
      <c r="G855" s="7" t="s">
        <v>14</v>
      </c>
    </row>
    <row r="856" spans="1:7">
      <c r="A856" s="7">
        <v>603010303</v>
      </c>
      <c r="B856" s="7" t="s">
        <v>13</v>
      </c>
      <c r="C856" s="7" t="s">
        <v>41</v>
      </c>
      <c r="D856" s="7" t="s">
        <v>7</v>
      </c>
      <c r="E856" s="7" t="s">
        <v>9</v>
      </c>
      <c r="F856" s="7" t="s">
        <v>13</v>
      </c>
      <c r="G856" s="7" t="s">
        <v>14</v>
      </c>
    </row>
    <row r="857" spans="1:7">
      <c r="A857" s="7">
        <v>603010304</v>
      </c>
      <c r="B857" s="7" t="s">
        <v>13</v>
      </c>
      <c r="C857" s="7" t="s">
        <v>41</v>
      </c>
      <c r="D857" s="7" t="s">
        <v>7</v>
      </c>
      <c r="E857" s="7" t="s">
        <v>9</v>
      </c>
      <c r="F857" s="7" t="s">
        <v>13</v>
      </c>
      <c r="G857" s="7" t="s">
        <v>14</v>
      </c>
    </row>
    <row r="858" spans="1:7">
      <c r="A858" s="7">
        <v>603010305</v>
      </c>
      <c r="B858" s="7" t="s">
        <v>13</v>
      </c>
      <c r="C858" s="7" t="s">
        <v>41</v>
      </c>
      <c r="D858" s="7" t="s">
        <v>7</v>
      </c>
      <c r="E858" s="7" t="s">
        <v>9</v>
      </c>
      <c r="F858" s="7" t="s">
        <v>13</v>
      </c>
      <c r="G858" s="7" t="s">
        <v>14</v>
      </c>
    </row>
    <row r="859" spans="1:7">
      <c r="A859" s="7">
        <v>603010306</v>
      </c>
      <c r="B859" s="8" t="s">
        <v>13</v>
      </c>
      <c r="C859" s="8" t="s">
        <v>41</v>
      </c>
      <c r="D859" s="8" t="s">
        <v>7</v>
      </c>
      <c r="E859" s="8" t="s">
        <v>9</v>
      </c>
      <c r="F859" s="8" t="s">
        <v>13</v>
      </c>
      <c r="G859" s="8" t="s">
        <v>14</v>
      </c>
    </row>
    <row r="860" spans="1:7">
      <c r="A860" s="7">
        <v>603010307</v>
      </c>
      <c r="B860" s="7" t="s">
        <v>13</v>
      </c>
      <c r="C860" s="7" t="s">
        <v>41</v>
      </c>
      <c r="D860" s="7" t="s">
        <v>7</v>
      </c>
      <c r="E860" s="7" t="s">
        <v>9</v>
      </c>
      <c r="F860" s="7" t="s">
        <v>13</v>
      </c>
      <c r="G860" s="7" t="s">
        <v>14</v>
      </c>
    </row>
    <row r="861" spans="1:7">
      <c r="A861" s="7">
        <v>603010308</v>
      </c>
      <c r="B861" s="7" t="s">
        <v>13</v>
      </c>
      <c r="C861" s="7" t="s">
        <v>41</v>
      </c>
      <c r="D861" s="7" t="s">
        <v>7</v>
      </c>
      <c r="E861" s="7" t="s">
        <v>9</v>
      </c>
      <c r="F861" s="7" t="s">
        <v>13</v>
      </c>
      <c r="G861" s="7" t="s">
        <v>14</v>
      </c>
    </row>
    <row r="862" spans="1:7">
      <c r="A862" s="7">
        <v>603010309</v>
      </c>
      <c r="B862" s="7" t="s">
        <v>13</v>
      </c>
      <c r="C862" s="7" t="s">
        <v>41</v>
      </c>
      <c r="D862" s="7" t="s">
        <v>7</v>
      </c>
      <c r="E862" s="7" t="s">
        <v>9</v>
      </c>
      <c r="F862" s="7" t="s">
        <v>13</v>
      </c>
      <c r="G862" s="7" t="s">
        <v>14</v>
      </c>
    </row>
    <row r="863" spans="1:7">
      <c r="A863" s="7">
        <v>603010310</v>
      </c>
      <c r="B863" s="8" t="s">
        <v>13</v>
      </c>
      <c r="C863" s="8" t="s">
        <v>41</v>
      </c>
      <c r="D863" s="8" t="s">
        <v>7</v>
      </c>
      <c r="E863" s="8" t="s">
        <v>9</v>
      </c>
      <c r="F863" s="8" t="s">
        <v>13</v>
      </c>
      <c r="G863" s="8" t="s">
        <v>14</v>
      </c>
    </row>
    <row r="864" spans="1:7">
      <c r="A864" s="7">
        <v>603010311</v>
      </c>
      <c r="B864" s="7" t="s">
        <v>13</v>
      </c>
      <c r="C864" s="7" t="s">
        <v>41</v>
      </c>
      <c r="D864" s="7" t="s">
        <v>7</v>
      </c>
      <c r="E864" s="7" t="s">
        <v>9</v>
      </c>
      <c r="F864" s="7" t="s">
        <v>13</v>
      </c>
      <c r="G864" s="7" t="s">
        <v>14</v>
      </c>
    </row>
    <row r="865" spans="1:7">
      <c r="A865" s="7">
        <v>603010312</v>
      </c>
      <c r="B865" s="7" t="s">
        <v>13</v>
      </c>
      <c r="C865" s="7" t="s">
        <v>41</v>
      </c>
      <c r="D865" s="7" t="s">
        <v>7</v>
      </c>
      <c r="E865" s="7" t="s">
        <v>9</v>
      </c>
      <c r="F865" s="7" t="s">
        <v>13</v>
      </c>
      <c r="G865" s="7" t="s">
        <v>14</v>
      </c>
    </row>
    <row r="866" spans="1:7">
      <c r="A866" s="7">
        <v>603010344</v>
      </c>
      <c r="B866" s="7" t="s">
        <v>13</v>
      </c>
      <c r="C866" s="7" t="s">
        <v>41</v>
      </c>
      <c r="D866" s="7" t="s">
        <v>7</v>
      </c>
      <c r="E866" s="7" t="s">
        <v>9</v>
      </c>
      <c r="F866" s="7" t="s">
        <v>13</v>
      </c>
      <c r="G866" s="7" t="s">
        <v>14</v>
      </c>
    </row>
    <row r="867" spans="1:7">
      <c r="A867" s="7">
        <v>603010345</v>
      </c>
      <c r="B867" s="7" t="s">
        <v>13</v>
      </c>
      <c r="C867" s="7" t="s">
        <v>41</v>
      </c>
      <c r="D867" s="7" t="s">
        <v>7</v>
      </c>
      <c r="E867" s="7" t="s">
        <v>9</v>
      </c>
      <c r="F867" s="7" t="s">
        <v>13</v>
      </c>
      <c r="G867" s="7" t="s">
        <v>14</v>
      </c>
    </row>
    <row r="868" spans="1:7">
      <c r="A868" s="7">
        <v>603010400</v>
      </c>
      <c r="B868" s="7" t="s">
        <v>13</v>
      </c>
      <c r="C868" s="7" t="s">
        <v>41</v>
      </c>
      <c r="D868" s="7" t="s">
        <v>7</v>
      </c>
      <c r="E868" s="7" t="s">
        <v>9</v>
      </c>
      <c r="F868" s="7" t="s">
        <v>15</v>
      </c>
      <c r="G868" s="7" t="s">
        <v>16</v>
      </c>
    </row>
    <row r="869" spans="1:7">
      <c r="A869" s="7">
        <v>603010401</v>
      </c>
      <c r="B869" s="7" t="s">
        <v>13</v>
      </c>
      <c r="C869" s="7" t="s">
        <v>41</v>
      </c>
      <c r="D869" s="7" t="s">
        <v>7</v>
      </c>
      <c r="E869" s="7" t="s">
        <v>9</v>
      </c>
      <c r="F869" s="7" t="s">
        <v>15</v>
      </c>
      <c r="G869" s="7" t="s">
        <v>16</v>
      </c>
    </row>
    <row r="870" spans="1:7">
      <c r="A870" s="7">
        <v>603010402</v>
      </c>
      <c r="B870" s="7" t="s">
        <v>13</v>
      </c>
      <c r="C870" s="7" t="s">
        <v>41</v>
      </c>
      <c r="D870" s="7" t="s">
        <v>7</v>
      </c>
      <c r="E870" s="7" t="s">
        <v>9</v>
      </c>
      <c r="F870" s="7" t="s">
        <v>15</v>
      </c>
      <c r="G870" s="7" t="s">
        <v>16</v>
      </c>
    </row>
    <row r="871" spans="1:7">
      <c r="A871" s="7">
        <v>603010403</v>
      </c>
      <c r="B871" s="7" t="s">
        <v>13</v>
      </c>
      <c r="C871" s="7" t="s">
        <v>41</v>
      </c>
      <c r="D871" s="7" t="s">
        <v>7</v>
      </c>
      <c r="E871" s="7" t="s">
        <v>9</v>
      </c>
      <c r="F871" s="7" t="s">
        <v>15</v>
      </c>
      <c r="G871" s="7" t="s">
        <v>16</v>
      </c>
    </row>
    <row r="872" spans="1:7">
      <c r="A872" s="7">
        <v>603010404</v>
      </c>
      <c r="B872" s="7" t="s">
        <v>13</v>
      </c>
      <c r="C872" s="7" t="s">
        <v>41</v>
      </c>
      <c r="D872" s="7" t="s">
        <v>7</v>
      </c>
      <c r="E872" s="7" t="s">
        <v>9</v>
      </c>
      <c r="F872" s="7" t="s">
        <v>15</v>
      </c>
      <c r="G872" s="7" t="s">
        <v>16</v>
      </c>
    </row>
    <row r="873" spans="1:7">
      <c r="A873" s="7">
        <v>603010405</v>
      </c>
      <c r="B873" s="7" t="s">
        <v>13</v>
      </c>
      <c r="C873" s="7" t="s">
        <v>41</v>
      </c>
      <c r="D873" s="7" t="s">
        <v>7</v>
      </c>
      <c r="E873" s="7" t="s">
        <v>9</v>
      </c>
      <c r="F873" s="7" t="s">
        <v>15</v>
      </c>
      <c r="G873" s="7" t="s">
        <v>16</v>
      </c>
    </row>
    <row r="874" spans="1:7">
      <c r="A874" s="7">
        <v>603010406</v>
      </c>
      <c r="B874" s="8" t="s">
        <v>13</v>
      </c>
      <c r="C874" s="8" t="s">
        <v>41</v>
      </c>
      <c r="D874" s="8" t="s">
        <v>7</v>
      </c>
      <c r="E874" s="8" t="s">
        <v>9</v>
      </c>
      <c r="F874" s="8" t="s">
        <v>15</v>
      </c>
      <c r="G874" s="8" t="s">
        <v>16</v>
      </c>
    </row>
    <row r="875" spans="1:7">
      <c r="A875" s="7">
        <v>603010407</v>
      </c>
      <c r="B875" s="8" t="s">
        <v>13</v>
      </c>
      <c r="C875" s="8" t="s">
        <v>41</v>
      </c>
      <c r="D875" s="8" t="s">
        <v>7</v>
      </c>
      <c r="E875" s="8" t="s">
        <v>9</v>
      </c>
      <c r="F875" s="8" t="s">
        <v>15</v>
      </c>
      <c r="G875" s="8" t="s">
        <v>16</v>
      </c>
    </row>
    <row r="876" spans="1:7">
      <c r="A876" s="7">
        <v>603010408</v>
      </c>
      <c r="B876" s="7" t="s">
        <v>13</v>
      </c>
      <c r="C876" s="7" t="s">
        <v>41</v>
      </c>
      <c r="D876" s="7" t="s">
        <v>7</v>
      </c>
      <c r="E876" s="7" t="s">
        <v>9</v>
      </c>
      <c r="F876" s="7" t="s">
        <v>15</v>
      </c>
      <c r="G876" s="7" t="s">
        <v>16</v>
      </c>
    </row>
    <row r="877" spans="1:7">
      <c r="A877" s="7">
        <v>603010409</v>
      </c>
      <c r="B877" s="7" t="s">
        <v>13</v>
      </c>
      <c r="C877" s="7" t="s">
        <v>41</v>
      </c>
      <c r="D877" s="7" t="s">
        <v>7</v>
      </c>
      <c r="E877" s="7" t="s">
        <v>9</v>
      </c>
      <c r="F877" s="7" t="s">
        <v>15</v>
      </c>
      <c r="G877" s="7" t="s">
        <v>16</v>
      </c>
    </row>
    <row r="878" spans="1:7">
      <c r="A878" s="7">
        <v>603010410</v>
      </c>
      <c r="B878" s="7" t="s">
        <v>13</v>
      </c>
      <c r="C878" s="7" t="s">
        <v>41</v>
      </c>
      <c r="D878" s="7" t="s">
        <v>7</v>
      </c>
      <c r="E878" s="7" t="s">
        <v>9</v>
      </c>
      <c r="F878" s="7" t="s">
        <v>15</v>
      </c>
      <c r="G878" s="7" t="s">
        <v>16</v>
      </c>
    </row>
    <row r="879" spans="1:7">
      <c r="A879" s="7">
        <v>603010411</v>
      </c>
      <c r="B879" s="7" t="s">
        <v>13</v>
      </c>
      <c r="C879" s="7" t="s">
        <v>41</v>
      </c>
      <c r="D879" s="7" t="s">
        <v>7</v>
      </c>
      <c r="E879" s="7" t="s">
        <v>9</v>
      </c>
      <c r="F879" s="7" t="s">
        <v>15</v>
      </c>
      <c r="G879" s="7" t="s">
        <v>16</v>
      </c>
    </row>
    <row r="880" spans="1:7">
      <c r="A880" s="7">
        <v>603010412</v>
      </c>
      <c r="B880" s="7" t="s">
        <v>13</v>
      </c>
      <c r="C880" s="7" t="s">
        <v>41</v>
      </c>
      <c r="D880" s="7" t="s">
        <v>7</v>
      </c>
      <c r="E880" s="7" t="s">
        <v>9</v>
      </c>
      <c r="F880" s="7" t="s">
        <v>15</v>
      </c>
      <c r="G880" s="7" t="s">
        <v>16</v>
      </c>
    </row>
    <row r="881" spans="1:7">
      <c r="A881" s="7">
        <v>603010444</v>
      </c>
      <c r="B881" s="7" t="s">
        <v>13</v>
      </c>
      <c r="C881" s="7" t="s">
        <v>41</v>
      </c>
      <c r="D881" s="7" t="s">
        <v>7</v>
      </c>
      <c r="E881" s="7" t="s">
        <v>9</v>
      </c>
      <c r="F881" s="7" t="s">
        <v>15</v>
      </c>
      <c r="G881" s="7" t="s">
        <v>16</v>
      </c>
    </row>
    <row r="882" spans="1:7">
      <c r="A882" s="7">
        <v>603010445</v>
      </c>
      <c r="B882" s="8" t="s">
        <v>13</v>
      </c>
      <c r="C882" s="8" t="s">
        <v>41</v>
      </c>
      <c r="D882" s="8" t="s">
        <v>7</v>
      </c>
      <c r="E882" s="8" t="s">
        <v>9</v>
      </c>
      <c r="F882" s="8" t="s">
        <v>15</v>
      </c>
      <c r="G882" s="8" t="s">
        <v>16</v>
      </c>
    </row>
    <row r="883" spans="1:7">
      <c r="A883" s="7">
        <v>603010500</v>
      </c>
      <c r="B883" s="7" t="s">
        <v>13</v>
      </c>
      <c r="C883" s="7" t="s">
        <v>41</v>
      </c>
      <c r="D883" s="7" t="s">
        <v>7</v>
      </c>
      <c r="E883" s="7" t="s">
        <v>9</v>
      </c>
      <c r="F883" s="7" t="s">
        <v>17</v>
      </c>
      <c r="G883" s="7" t="s">
        <v>18</v>
      </c>
    </row>
    <row r="884" spans="1:7">
      <c r="A884" s="7">
        <v>603010501</v>
      </c>
      <c r="B884" s="7" t="s">
        <v>13</v>
      </c>
      <c r="C884" s="7" t="s">
        <v>41</v>
      </c>
      <c r="D884" s="7" t="s">
        <v>7</v>
      </c>
      <c r="E884" s="7" t="s">
        <v>9</v>
      </c>
      <c r="F884" s="7" t="s">
        <v>17</v>
      </c>
      <c r="G884" s="7" t="s">
        <v>18</v>
      </c>
    </row>
    <row r="885" spans="1:7">
      <c r="A885" s="7">
        <v>603010502</v>
      </c>
      <c r="B885" s="7" t="s">
        <v>13</v>
      </c>
      <c r="C885" s="7" t="s">
        <v>41</v>
      </c>
      <c r="D885" s="7" t="s">
        <v>7</v>
      </c>
      <c r="E885" s="7" t="s">
        <v>9</v>
      </c>
      <c r="F885" s="7" t="s">
        <v>17</v>
      </c>
      <c r="G885" s="7" t="s">
        <v>18</v>
      </c>
    </row>
    <row r="886" spans="1:7">
      <c r="A886" s="7">
        <v>603010503</v>
      </c>
      <c r="B886" s="7" t="s">
        <v>13</v>
      </c>
      <c r="C886" s="7" t="s">
        <v>41</v>
      </c>
      <c r="D886" s="7" t="s">
        <v>7</v>
      </c>
      <c r="E886" s="7" t="s">
        <v>9</v>
      </c>
      <c r="F886" s="7" t="s">
        <v>17</v>
      </c>
      <c r="G886" s="7" t="s">
        <v>18</v>
      </c>
    </row>
    <row r="887" spans="1:7">
      <c r="A887" s="7">
        <v>603010504</v>
      </c>
      <c r="B887" s="7" t="s">
        <v>13</v>
      </c>
      <c r="C887" s="7" t="s">
        <v>41</v>
      </c>
      <c r="D887" s="7" t="s">
        <v>7</v>
      </c>
      <c r="E887" s="7" t="s">
        <v>9</v>
      </c>
      <c r="F887" s="7" t="s">
        <v>17</v>
      </c>
      <c r="G887" s="7" t="s">
        <v>18</v>
      </c>
    </row>
    <row r="888" spans="1:7">
      <c r="A888" s="7">
        <v>603010505</v>
      </c>
      <c r="B888" s="7" t="s">
        <v>13</v>
      </c>
      <c r="C888" s="7" t="s">
        <v>41</v>
      </c>
      <c r="D888" s="7" t="s">
        <v>7</v>
      </c>
      <c r="E888" s="7" t="s">
        <v>9</v>
      </c>
      <c r="F888" s="7" t="s">
        <v>17</v>
      </c>
      <c r="G888" s="7" t="s">
        <v>18</v>
      </c>
    </row>
    <row r="889" spans="1:7">
      <c r="A889" s="7">
        <v>603010506</v>
      </c>
      <c r="B889" s="7" t="s">
        <v>13</v>
      </c>
      <c r="C889" s="7" t="s">
        <v>41</v>
      </c>
      <c r="D889" s="7" t="s">
        <v>7</v>
      </c>
      <c r="E889" s="7" t="s">
        <v>9</v>
      </c>
      <c r="F889" s="7" t="s">
        <v>17</v>
      </c>
      <c r="G889" s="7" t="s">
        <v>18</v>
      </c>
    </row>
    <row r="890" spans="1:7">
      <c r="A890" s="7">
        <v>603010507</v>
      </c>
      <c r="B890" s="8" t="s">
        <v>13</v>
      </c>
      <c r="C890" s="8" t="s">
        <v>41</v>
      </c>
      <c r="D890" s="8" t="s">
        <v>7</v>
      </c>
      <c r="E890" s="8" t="s">
        <v>9</v>
      </c>
      <c r="F890" s="8" t="s">
        <v>17</v>
      </c>
      <c r="G890" s="8" t="s">
        <v>18</v>
      </c>
    </row>
    <row r="891" spans="1:7">
      <c r="A891" s="7">
        <v>603010508</v>
      </c>
      <c r="B891" s="7" t="s">
        <v>13</v>
      </c>
      <c r="C891" s="7" t="s">
        <v>41</v>
      </c>
      <c r="D891" s="7" t="s">
        <v>7</v>
      </c>
      <c r="E891" s="7" t="s">
        <v>9</v>
      </c>
      <c r="F891" s="7" t="s">
        <v>17</v>
      </c>
      <c r="G891" s="7" t="s">
        <v>18</v>
      </c>
    </row>
    <row r="892" spans="1:7">
      <c r="A892" s="7">
        <v>603010509</v>
      </c>
      <c r="B892" s="7" t="s">
        <v>13</v>
      </c>
      <c r="C892" s="7" t="s">
        <v>41</v>
      </c>
      <c r="D892" s="7" t="s">
        <v>7</v>
      </c>
      <c r="E892" s="7" t="s">
        <v>9</v>
      </c>
      <c r="F892" s="7" t="s">
        <v>17</v>
      </c>
      <c r="G892" s="7" t="s">
        <v>18</v>
      </c>
    </row>
    <row r="893" spans="1:7">
      <c r="A893" s="7">
        <v>603010510</v>
      </c>
      <c r="B893" s="7" t="s">
        <v>13</v>
      </c>
      <c r="C893" s="7" t="s">
        <v>41</v>
      </c>
      <c r="D893" s="7" t="s">
        <v>7</v>
      </c>
      <c r="E893" s="7" t="s">
        <v>9</v>
      </c>
      <c r="F893" s="7" t="s">
        <v>17</v>
      </c>
      <c r="G893" s="7" t="s">
        <v>18</v>
      </c>
    </row>
    <row r="894" spans="1:7">
      <c r="A894" s="7">
        <v>603010511</v>
      </c>
      <c r="B894" s="7" t="s">
        <v>13</v>
      </c>
      <c r="C894" s="7" t="s">
        <v>41</v>
      </c>
      <c r="D894" s="7" t="s">
        <v>7</v>
      </c>
      <c r="E894" s="7" t="s">
        <v>9</v>
      </c>
      <c r="F894" s="7" t="s">
        <v>17</v>
      </c>
      <c r="G894" s="7" t="s">
        <v>18</v>
      </c>
    </row>
    <row r="895" spans="1:7">
      <c r="A895" s="7">
        <v>603010512</v>
      </c>
      <c r="B895" s="7" t="s">
        <v>13</v>
      </c>
      <c r="C895" s="7" t="s">
        <v>41</v>
      </c>
      <c r="D895" s="7" t="s">
        <v>7</v>
      </c>
      <c r="E895" s="7" t="s">
        <v>9</v>
      </c>
      <c r="F895" s="7" t="s">
        <v>17</v>
      </c>
      <c r="G895" s="7" t="s">
        <v>18</v>
      </c>
    </row>
    <row r="896" spans="1:7">
      <c r="A896" s="7">
        <v>603010544</v>
      </c>
      <c r="B896" s="7" t="s">
        <v>13</v>
      </c>
      <c r="C896" s="7" t="s">
        <v>41</v>
      </c>
      <c r="D896" s="7" t="s">
        <v>7</v>
      </c>
      <c r="E896" s="7" t="s">
        <v>9</v>
      </c>
      <c r="F896" s="7" t="s">
        <v>17</v>
      </c>
      <c r="G896" s="7" t="s">
        <v>18</v>
      </c>
    </row>
    <row r="897" spans="1:7">
      <c r="A897" s="7">
        <v>603010545</v>
      </c>
      <c r="B897" s="8" t="s">
        <v>13</v>
      </c>
      <c r="C897" s="8" t="s">
        <v>41</v>
      </c>
      <c r="D897" s="8" t="s">
        <v>7</v>
      </c>
      <c r="E897" s="8" t="s">
        <v>9</v>
      </c>
      <c r="F897" s="8" t="s">
        <v>17</v>
      </c>
      <c r="G897" s="8" t="s">
        <v>18</v>
      </c>
    </row>
    <row r="898" spans="1:7">
      <c r="A898" s="7">
        <v>603010600</v>
      </c>
      <c r="B898" s="8" t="s">
        <v>13</v>
      </c>
      <c r="C898" s="8" t="s">
        <v>41</v>
      </c>
      <c r="D898" s="8" t="s">
        <v>7</v>
      </c>
      <c r="E898" s="8" t="s">
        <v>9</v>
      </c>
      <c r="F898" s="8" t="s">
        <v>19</v>
      </c>
      <c r="G898" s="8" t="s">
        <v>20</v>
      </c>
    </row>
    <row r="899" spans="1:7">
      <c r="A899" s="7">
        <v>603010601</v>
      </c>
      <c r="B899" s="7" t="s">
        <v>13</v>
      </c>
      <c r="C899" s="7" t="s">
        <v>41</v>
      </c>
      <c r="D899" s="7" t="s">
        <v>7</v>
      </c>
      <c r="E899" s="7" t="s">
        <v>9</v>
      </c>
      <c r="F899" s="7" t="s">
        <v>19</v>
      </c>
      <c r="G899" s="7" t="s">
        <v>20</v>
      </c>
    </row>
    <row r="900" spans="1:7">
      <c r="A900" s="7">
        <v>603010602</v>
      </c>
      <c r="B900" s="7" t="s">
        <v>13</v>
      </c>
      <c r="C900" s="7" t="s">
        <v>41</v>
      </c>
      <c r="D900" s="7" t="s">
        <v>7</v>
      </c>
      <c r="E900" s="7" t="s">
        <v>9</v>
      </c>
      <c r="F900" s="7" t="s">
        <v>19</v>
      </c>
      <c r="G900" s="7" t="s">
        <v>20</v>
      </c>
    </row>
    <row r="901" spans="1:7">
      <c r="A901" s="7">
        <v>603010603</v>
      </c>
      <c r="B901" s="8" t="s">
        <v>13</v>
      </c>
      <c r="C901" s="8" t="s">
        <v>41</v>
      </c>
      <c r="D901" s="8" t="s">
        <v>7</v>
      </c>
      <c r="E901" s="8" t="s">
        <v>9</v>
      </c>
      <c r="F901" s="8" t="s">
        <v>19</v>
      </c>
      <c r="G901" s="8" t="s">
        <v>20</v>
      </c>
    </row>
    <row r="902" spans="1:7">
      <c r="A902" s="7">
        <v>603010604</v>
      </c>
      <c r="B902" s="7" t="s">
        <v>13</v>
      </c>
      <c r="C902" s="7" t="s">
        <v>41</v>
      </c>
      <c r="D902" s="7" t="s">
        <v>7</v>
      </c>
      <c r="E902" s="7" t="s">
        <v>9</v>
      </c>
      <c r="F902" s="7" t="s">
        <v>19</v>
      </c>
      <c r="G902" s="7" t="s">
        <v>20</v>
      </c>
    </row>
    <row r="903" spans="1:7">
      <c r="A903" s="7">
        <v>603010605</v>
      </c>
      <c r="B903" s="7" t="s">
        <v>13</v>
      </c>
      <c r="C903" s="7" t="s">
        <v>41</v>
      </c>
      <c r="D903" s="7" t="s">
        <v>7</v>
      </c>
      <c r="E903" s="7" t="s">
        <v>9</v>
      </c>
      <c r="F903" s="7" t="s">
        <v>19</v>
      </c>
      <c r="G903" s="7" t="s">
        <v>20</v>
      </c>
    </row>
    <row r="904" spans="1:7">
      <c r="A904" s="7">
        <v>603010606</v>
      </c>
      <c r="B904" s="7" t="s">
        <v>13</v>
      </c>
      <c r="C904" s="7" t="s">
        <v>41</v>
      </c>
      <c r="D904" s="7" t="s">
        <v>7</v>
      </c>
      <c r="E904" s="7" t="s">
        <v>9</v>
      </c>
      <c r="F904" s="7" t="s">
        <v>19</v>
      </c>
      <c r="G904" s="7" t="s">
        <v>20</v>
      </c>
    </row>
    <row r="905" spans="1:7">
      <c r="A905" s="7">
        <v>603010607</v>
      </c>
      <c r="B905" s="7" t="s">
        <v>13</v>
      </c>
      <c r="C905" s="7" t="s">
        <v>41</v>
      </c>
      <c r="D905" s="7" t="s">
        <v>7</v>
      </c>
      <c r="E905" s="7" t="s">
        <v>9</v>
      </c>
      <c r="F905" s="7" t="s">
        <v>19</v>
      </c>
      <c r="G905" s="7" t="s">
        <v>20</v>
      </c>
    </row>
    <row r="906" spans="1:7">
      <c r="A906" s="7">
        <v>603010608</v>
      </c>
      <c r="B906" s="8" t="s">
        <v>13</v>
      </c>
      <c r="C906" s="8" t="s">
        <v>41</v>
      </c>
      <c r="D906" s="8" t="s">
        <v>7</v>
      </c>
      <c r="E906" s="8" t="s">
        <v>9</v>
      </c>
      <c r="F906" s="8" t="s">
        <v>19</v>
      </c>
      <c r="G906" s="8" t="s">
        <v>20</v>
      </c>
    </row>
    <row r="907" spans="1:7">
      <c r="A907" s="7">
        <v>603010609</v>
      </c>
      <c r="B907" s="7" t="s">
        <v>13</v>
      </c>
      <c r="C907" s="7" t="s">
        <v>41</v>
      </c>
      <c r="D907" s="7" t="s">
        <v>7</v>
      </c>
      <c r="E907" s="7" t="s">
        <v>9</v>
      </c>
      <c r="F907" s="7" t="s">
        <v>19</v>
      </c>
      <c r="G907" s="7" t="s">
        <v>20</v>
      </c>
    </row>
    <row r="908" spans="1:7">
      <c r="A908" s="7">
        <v>603010610</v>
      </c>
      <c r="B908" s="8" t="s">
        <v>13</v>
      </c>
      <c r="C908" s="8" t="s">
        <v>41</v>
      </c>
      <c r="D908" s="8" t="s">
        <v>7</v>
      </c>
      <c r="E908" s="8" t="s">
        <v>9</v>
      </c>
      <c r="F908" s="8" t="s">
        <v>19</v>
      </c>
      <c r="G908" s="8" t="s">
        <v>20</v>
      </c>
    </row>
    <row r="909" spans="1:7">
      <c r="A909" s="7">
        <v>603010611</v>
      </c>
      <c r="B909" s="7" t="s">
        <v>13</v>
      </c>
      <c r="C909" s="7" t="s">
        <v>41</v>
      </c>
      <c r="D909" s="7" t="s">
        <v>7</v>
      </c>
      <c r="E909" s="7" t="s">
        <v>9</v>
      </c>
      <c r="F909" s="7" t="s">
        <v>19</v>
      </c>
      <c r="G909" s="7" t="s">
        <v>20</v>
      </c>
    </row>
    <row r="910" spans="1:7">
      <c r="A910" s="7">
        <v>603010612</v>
      </c>
      <c r="B910" s="7" t="s">
        <v>13</v>
      </c>
      <c r="C910" s="7" t="s">
        <v>41</v>
      </c>
      <c r="D910" s="7" t="s">
        <v>7</v>
      </c>
      <c r="E910" s="7" t="s">
        <v>9</v>
      </c>
      <c r="F910" s="7" t="s">
        <v>19</v>
      </c>
      <c r="G910" s="7" t="s">
        <v>20</v>
      </c>
    </row>
    <row r="911" spans="1:7">
      <c r="A911" s="7">
        <v>603010644</v>
      </c>
      <c r="B911" s="7" t="s">
        <v>13</v>
      </c>
      <c r="C911" s="7" t="s">
        <v>41</v>
      </c>
      <c r="D911" s="7" t="s">
        <v>7</v>
      </c>
      <c r="E911" s="7" t="s">
        <v>9</v>
      </c>
      <c r="F911" s="7" t="s">
        <v>19</v>
      </c>
      <c r="G911" s="7" t="s">
        <v>20</v>
      </c>
    </row>
    <row r="912" spans="1:7">
      <c r="A912" s="7">
        <v>603010645</v>
      </c>
      <c r="B912" s="8" t="s">
        <v>13</v>
      </c>
      <c r="C912" s="8" t="s">
        <v>41</v>
      </c>
      <c r="D912" s="8" t="s">
        <v>7</v>
      </c>
      <c r="E912" s="8" t="s">
        <v>9</v>
      </c>
      <c r="F912" s="8" t="s">
        <v>19</v>
      </c>
      <c r="G912" s="8" t="s">
        <v>20</v>
      </c>
    </row>
    <row r="913" spans="1:7">
      <c r="A913" s="7">
        <v>603010700</v>
      </c>
      <c r="B913" s="8" t="s">
        <v>13</v>
      </c>
      <c r="C913" s="8" t="s">
        <v>41</v>
      </c>
      <c r="D913" s="8" t="s">
        <v>7</v>
      </c>
      <c r="E913" s="8" t="s">
        <v>9</v>
      </c>
      <c r="F913" s="8" t="s">
        <v>21</v>
      </c>
      <c r="G913" s="8" t="s">
        <v>22</v>
      </c>
    </row>
    <row r="914" spans="1:7">
      <c r="A914" s="7">
        <v>603010701</v>
      </c>
      <c r="B914" s="7" t="s">
        <v>13</v>
      </c>
      <c r="C914" s="7" t="s">
        <v>41</v>
      </c>
      <c r="D914" s="7" t="s">
        <v>7</v>
      </c>
      <c r="E914" s="7" t="s">
        <v>9</v>
      </c>
      <c r="F914" s="7" t="s">
        <v>21</v>
      </c>
      <c r="G914" s="7" t="s">
        <v>22</v>
      </c>
    </row>
    <row r="915" spans="1:7">
      <c r="A915" s="7">
        <v>603010702</v>
      </c>
      <c r="B915" s="7" t="s">
        <v>13</v>
      </c>
      <c r="C915" s="7" t="s">
        <v>41</v>
      </c>
      <c r="D915" s="7" t="s">
        <v>7</v>
      </c>
      <c r="E915" s="7" t="s">
        <v>9</v>
      </c>
      <c r="F915" s="7" t="s">
        <v>21</v>
      </c>
      <c r="G915" s="7" t="s">
        <v>22</v>
      </c>
    </row>
    <row r="916" spans="1:7">
      <c r="A916" s="7">
        <v>603010703</v>
      </c>
      <c r="B916" s="7" t="s">
        <v>13</v>
      </c>
      <c r="C916" s="7" t="s">
        <v>41</v>
      </c>
      <c r="D916" s="7" t="s">
        <v>7</v>
      </c>
      <c r="E916" s="7" t="s">
        <v>9</v>
      </c>
      <c r="F916" s="7" t="s">
        <v>21</v>
      </c>
      <c r="G916" s="7" t="s">
        <v>22</v>
      </c>
    </row>
    <row r="917" spans="1:7">
      <c r="A917" s="7">
        <v>603010704</v>
      </c>
      <c r="B917" s="8" t="s">
        <v>13</v>
      </c>
      <c r="C917" s="8" t="s">
        <v>41</v>
      </c>
      <c r="D917" s="8" t="s">
        <v>7</v>
      </c>
      <c r="E917" s="8" t="s">
        <v>9</v>
      </c>
      <c r="F917" s="8" t="s">
        <v>21</v>
      </c>
      <c r="G917" s="8" t="s">
        <v>22</v>
      </c>
    </row>
    <row r="918" spans="1:7">
      <c r="A918" s="7">
        <v>603010705</v>
      </c>
      <c r="B918" s="8" t="s">
        <v>13</v>
      </c>
      <c r="C918" s="8" t="s">
        <v>41</v>
      </c>
      <c r="D918" s="8" t="s">
        <v>7</v>
      </c>
      <c r="E918" s="8" t="s">
        <v>9</v>
      </c>
      <c r="F918" s="8" t="s">
        <v>21</v>
      </c>
      <c r="G918" s="8" t="s">
        <v>22</v>
      </c>
    </row>
    <row r="919" spans="1:7">
      <c r="A919" s="7">
        <v>603010706</v>
      </c>
      <c r="B919" s="7" t="s">
        <v>13</v>
      </c>
      <c r="C919" s="7" t="s">
        <v>41</v>
      </c>
      <c r="D919" s="7" t="s">
        <v>7</v>
      </c>
      <c r="E919" s="7" t="s">
        <v>9</v>
      </c>
      <c r="F919" s="7" t="s">
        <v>21</v>
      </c>
      <c r="G919" s="7" t="s">
        <v>22</v>
      </c>
    </row>
    <row r="920" spans="1:7">
      <c r="A920" s="7">
        <v>603010707</v>
      </c>
      <c r="B920" s="7" t="s">
        <v>13</v>
      </c>
      <c r="C920" s="7" t="s">
        <v>41</v>
      </c>
      <c r="D920" s="7" t="s">
        <v>7</v>
      </c>
      <c r="E920" s="7" t="s">
        <v>9</v>
      </c>
      <c r="F920" s="7" t="s">
        <v>21</v>
      </c>
      <c r="G920" s="7" t="s">
        <v>22</v>
      </c>
    </row>
    <row r="921" spans="1:7">
      <c r="A921" s="7">
        <v>603010708</v>
      </c>
      <c r="B921" s="7" t="s">
        <v>13</v>
      </c>
      <c r="C921" s="7" t="s">
        <v>41</v>
      </c>
      <c r="D921" s="7" t="s">
        <v>7</v>
      </c>
      <c r="E921" s="7" t="s">
        <v>9</v>
      </c>
      <c r="F921" s="7" t="s">
        <v>21</v>
      </c>
      <c r="G921" s="7" t="s">
        <v>22</v>
      </c>
    </row>
    <row r="922" spans="1:7">
      <c r="A922" s="7">
        <v>603010709</v>
      </c>
      <c r="B922" s="8" t="s">
        <v>13</v>
      </c>
      <c r="C922" s="8" t="s">
        <v>41</v>
      </c>
      <c r="D922" s="8" t="s">
        <v>7</v>
      </c>
      <c r="E922" s="8" t="s">
        <v>9</v>
      </c>
      <c r="F922" s="8" t="s">
        <v>21</v>
      </c>
      <c r="G922" s="8" t="s">
        <v>22</v>
      </c>
    </row>
    <row r="923" spans="1:7">
      <c r="A923" s="7">
        <v>603010710</v>
      </c>
      <c r="B923" s="7" t="s">
        <v>13</v>
      </c>
      <c r="C923" s="7" t="s">
        <v>41</v>
      </c>
      <c r="D923" s="7" t="s">
        <v>7</v>
      </c>
      <c r="E923" s="7" t="s">
        <v>9</v>
      </c>
      <c r="F923" s="7" t="s">
        <v>21</v>
      </c>
      <c r="G923" s="7" t="s">
        <v>22</v>
      </c>
    </row>
    <row r="924" spans="1:7">
      <c r="A924" s="7">
        <v>603010711</v>
      </c>
      <c r="B924" s="8" t="s">
        <v>13</v>
      </c>
      <c r="C924" s="8" t="s">
        <v>41</v>
      </c>
      <c r="D924" s="8" t="s">
        <v>7</v>
      </c>
      <c r="E924" s="8" t="s">
        <v>9</v>
      </c>
      <c r="F924" s="8" t="s">
        <v>21</v>
      </c>
      <c r="G924" s="8" t="s">
        <v>22</v>
      </c>
    </row>
    <row r="925" spans="1:7">
      <c r="A925" s="7">
        <v>603010712</v>
      </c>
      <c r="B925" s="7" t="s">
        <v>13</v>
      </c>
      <c r="C925" s="7" t="s">
        <v>41</v>
      </c>
      <c r="D925" s="7" t="s">
        <v>7</v>
      </c>
      <c r="E925" s="7" t="s">
        <v>9</v>
      </c>
      <c r="F925" s="7" t="s">
        <v>21</v>
      </c>
      <c r="G925" s="7" t="s">
        <v>22</v>
      </c>
    </row>
    <row r="926" spans="1:7">
      <c r="A926" s="7">
        <v>603010744</v>
      </c>
      <c r="B926" s="7" t="s">
        <v>13</v>
      </c>
      <c r="C926" s="7" t="s">
        <v>41</v>
      </c>
      <c r="D926" s="7" t="s">
        <v>7</v>
      </c>
      <c r="E926" s="7" t="s">
        <v>9</v>
      </c>
      <c r="F926" s="7" t="s">
        <v>21</v>
      </c>
      <c r="G926" s="7" t="s">
        <v>22</v>
      </c>
    </row>
    <row r="927" spans="1:7">
      <c r="A927" s="7">
        <v>603010745</v>
      </c>
      <c r="B927" s="7" t="s">
        <v>13</v>
      </c>
      <c r="C927" s="7" t="s">
        <v>41</v>
      </c>
      <c r="D927" s="7" t="s">
        <v>7</v>
      </c>
      <c r="E927" s="7" t="s">
        <v>9</v>
      </c>
      <c r="F927" s="7" t="s">
        <v>21</v>
      </c>
      <c r="G927" s="7" t="s">
        <v>22</v>
      </c>
    </row>
    <row r="928" spans="1:7">
      <c r="A928" s="7">
        <v>603020100</v>
      </c>
      <c r="B928" s="7" t="s">
        <v>13</v>
      </c>
      <c r="C928" s="7" t="s">
        <v>41</v>
      </c>
      <c r="D928" s="7" t="s">
        <v>11</v>
      </c>
      <c r="E928" s="7" t="s">
        <v>23</v>
      </c>
      <c r="F928" s="7" t="s">
        <v>7</v>
      </c>
      <c r="G928" s="7" t="s">
        <v>10</v>
      </c>
    </row>
    <row r="929" spans="1:7">
      <c r="A929" s="7">
        <v>603020101</v>
      </c>
      <c r="B929" s="7" t="s">
        <v>13</v>
      </c>
      <c r="C929" s="7" t="s">
        <v>41</v>
      </c>
      <c r="D929" s="7" t="s">
        <v>11</v>
      </c>
      <c r="E929" s="7" t="s">
        <v>23</v>
      </c>
      <c r="F929" s="7" t="s">
        <v>7</v>
      </c>
      <c r="G929" s="7" t="s">
        <v>10</v>
      </c>
    </row>
    <row r="930" spans="1:7">
      <c r="A930" s="7">
        <v>603020102</v>
      </c>
      <c r="B930" s="7" t="s">
        <v>13</v>
      </c>
      <c r="C930" s="7" t="s">
        <v>41</v>
      </c>
      <c r="D930" s="7" t="s">
        <v>11</v>
      </c>
      <c r="E930" s="7" t="s">
        <v>23</v>
      </c>
      <c r="F930" s="7" t="s">
        <v>7</v>
      </c>
      <c r="G930" s="7" t="s">
        <v>10</v>
      </c>
    </row>
    <row r="931" spans="1:7">
      <c r="A931" s="7">
        <v>603020103</v>
      </c>
      <c r="B931" s="7" t="s">
        <v>13</v>
      </c>
      <c r="C931" s="7" t="s">
        <v>41</v>
      </c>
      <c r="D931" s="7" t="s">
        <v>11</v>
      </c>
      <c r="E931" s="7" t="s">
        <v>23</v>
      </c>
      <c r="F931" s="7" t="s">
        <v>7</v>
      </c>
      <c r="G931" s="7" t="s">
        <v>10</v>
      </c>
    </row>
    <row r="932" spans="1:7">
      <c r="A932" s="7">
        <v>603020104</v>
      </c>
      <c r="B932" s="7" t="s">
        <v>13</v>
      </c>
      <c r="C932" s="7" t="s">
        <v>41</v>
      </c>
      <c r="D932" s="7" t="s">
        <v>11</v>
      </c>
      <c r="E932" s="7" t="s">
        <v>23</v>
      </c>
      <c r="F932" s="7" t="s">
        <v>7</v>
      </c>
      <c r="G932" s="7" t="s">
        <v>10</v>
      </c>
    </row>
    <row r="933" spans="1:7">
      <c r="A933" s="7">
        <v>603020105</v>
      </c>
      <c r="B933" s="7" t="s">
        <v>13</v>
      </c>
      <c r="C933" s="7" t="s">
        <v>41</v>
      </c>
      <c r="D933" s="7" t="s">
        <v>11</v>
      </c>
      <c r="E933" s="7" t="s">
        <v>23</v>
      </c>
      <c r="F933" s="7" t="s">
        <v>7</v>
      </c>
      <c r="G933" s="7" t="s">
        <v>10</v>
      </c>
    </row>
    <row r="934" spans="1:7">
      <c r="A934" s="7">
        <v>603020106</v>
      </c>
      <c r="B934" s="8" t="s">
        <v>13</v>
      </c>
      <c r="C934" s="8" t="s">
        <v>41</v>
      </c>
      <c r="D934" s="8" t="s">
        <v>11</v>
      </c>
      <c r="E934" s="8" t="s">
        <v>23</v>
      </c>
      <c r="F934" s="8" t="s">
        <v>7</v>
      </c>
      <c r="G934" s="8" t="s">
        <v>10</v>
      </c>
    </row>
    <row r="935" spans="1:7">
      <c r="A935" s="7">
        <v>603020107</v>
      </c>
      <c r="B935" s="7" t="s">
        <v>13</v>
      </c>
      <c r="C935" s="7" t="s">
        <v>41</v>
      </c>
      <c r="D935" s="7" t="s">
        <v>11</v>
      </c>
      <c r="E935" s="7" t="s">
        <v>23</v>
      </c>
      <c r="F935" s="7" t="s">
        <v>7</v>
      </c>
      <c r="G935" s="7" t="s">
        <v>10</v>
      </c>
    </row>
    <row r="936" spans="1:7">
      <c r="A936" s="7">
        <v>603020108</v>
      </c>
      <c r="B936" s="7" t="s">
        <v>13</v>
      </c>
      <c r="C936" s="7" t="s">
        <v>41</v>
      </c>
      <c r="D936" s="7" t="s">
        <v>11</v>
      </c>
      <c r="E936" s="7" t="s">
        <v>23</v>
      </c>
      <c r="F936" s="7" t="s">
        <v>7</v>
      </c>
      <c r="G936" s="7" t="s">
        <v>10</v>
      </c>
    </row>
    <row r="937" spans="1:7">
      <c r="A937" s="7">
        <v>603020109</v>
      </c>
      <c r="B937" s="7" t="s">
        <v>13</v>
      </c>
      <c r="C937" s="7" t="s">
        <v>41</v>
      </c>
      <c r="D937" s="7" t="s">
        <v>11</v>
      </c>
      <c r="E937" s="7" t="s">
        <v>23</v>
      </c>
      <c r="F937" s="7" t="s">
        <v>7</v>
      </c>
      <c r="G937" s="7" t="s">
        <v>10</v>
      </c>
    </row>
    <row r="938" spans="1:7">
      <c r="A938" s="7">
        <v>603020110</v>
      </c>
      <c r="B938" s="7" t="s">
        <v>13</v>
      </c>
      <c r="C938" s="7" t="s">
        <v>41</v>
      </c>
      <c r="D938" s="7" t="s">
        <v>11</v>
      </c>
      <c r="E938" s="7" t="s">
        <v>23</v>
      </c>
      <c r="F938" s="7" t="s">
        <v>7</v>
      </c>
      <c r="G938" s="7" t="s">
        <v>10</v>
      </c>
    </row>
    <row r="939" spans="1:7">
      <c r="A939" s="7">
        <v>603020111</v>
      </c>
      <c r="B939" s="7" t="s">
        <v>13</v>
      </c>
      <c r="C939" s="7" t="s">
        <v>41</v>
      </c>
      <c r="D939" s="7" t="s">
        <v>11</v>
      </c>
      <c r="E939" s="7" t="s">
        <v>23</v>
      </c>
      <c r="F939" s="7" t="s">
        <v>7</v>
      </c>
      <c r="G939" s="7" t="s">
        <v>10</v>
      </c>
    </row>
    <row r="940" spans="1:7">
      <c r="A940" s="7">
        <v>603020112</v>
      </c>
      <c r="B940" s="8" t="s">
        <v>13</v>
      </c>
      <c r="C940" s="8" t="s">
        <v>41</v>
      </c>
      <c r="D940" s="8" t="s">
        <v>11</v>
      </c>
      <c r="E940" s="8" t="s">
        <v>23</v>
      </c>
      <c r="F940" s="8" t="s">
        <v>7</v>
      </c>
      <c r="G940" s="8" t="s">
        <v>10</v>
      </c>
    </row>
    <row r="941" spans="1:7">
      <c r="A941" s="7">
        <v>603020144</v>
      </c>
      <c r="B941" s="7" t="s">
        <v>13</v>
      </c>
      <c r="C941" s="7" t="s">
        <v>41</v>
      </c>
      <c r="D941" s="7" t="s">
        <v>11</v>
      </c>
      <c r="E941" s="7" t="s">
        <v>23</v>
      </c>
      <c r="F941" s="7" t="s">
        <v>7</v>
      </c>
      <c r="G941" s="7" t="s">
        <v>10</v>
      </c>
    </row>
    <row r="942" spans="1:7">
      <c r="A942" s="7">
        <v>603020145</v>
      </c>
      <c r="B942" s="7" t="s">
        <v>13</v>
      </c>
      <c r="C942" s="7" t="s">
        <v>41</v>
      </c>
      <c r="D942" s="7" t="s">
        <v>11</v>
      </c>
      <c r="E942" s="7" t="s">
        <v>23</v>
      </c>
      <c r="F942" s="7" t="s">
        <v>7</v>
      </c>
      <c r="G942" s="7" t="s">
        <v>10</v>
      </c>
    </row>
    <row r="943" spans="1:7">
      <c r="A943" s="7">
        <v>603020200</v>
      </c>
      <c r="B943" s="7" t="s">
        <v>13</v>
      </c>
      <c r="C943" s="7" t="s">
        <v>41</v>
      </c>
      <c r="D943" s="7" t="s">
        <v>11</v>
      </c>
      <c r="E943" s="7" t="s">
        <v>23</v>
      </c>
      <c r="F943" s="7" t="s">
        <v>11</v>
      </c>
      <c r="G943" s="7" t="s">
        <v>12</v>
      </c>
    </row>
    <row r="944" spans="1:7">
      <c r="A944" s="7">
        <v>603020201</v>
      </c>
      <c r="B944" s="7" t="s">
        <v>13</v>
      </c>
      <c r="C944" s="7" t="s">
        <v>41</v>
      </c>
      <c r="D944" s="7" t="s">
        <v>11</v>
      </c>
      <c r="E944" s="7" t="s">
        <v>23</v>
      </c>
      <c r="F944" s="7" t="s">
        <v>11</v>
      </c>
      <c r="G944" s="7" t="s">
        <v>12</v>
      </c>
    </row>
    <row r="945" spans="1:7">
      <c r="A945" s="7">
        <v>603020202</v>
      </c>
      <c r="B945" s="7" t="s">
        <v>13</v>
      </c>
      <c r="C945" s="7" t="s">
        <v>41</v>
      </c>
      <c r="D945" s="7" t="s">
        <v>11</v>
      </c>
      <c r="E945" s="7" t="s">
        <v>23</v>
      </c>
      <c r="F945" s="7" t="s">
        <v>11</v>
      </c>
      <c r="G945" s="7" t="s">
        <v>12</v>
      </c>
    </row>
    <row r="946" spans="1:7">
      <c r="A946" s="7">
        <v>603020203</v>
      </c>
      <c r="B946" s="7" t="s">
        <v>13</v>
      </c>
      <c r="C946" s="7" t="s">
        <v>41</v>
      </c>
      <c r="D946" s="7" t="s">
        <v>11</v>
      </c>
      <c r="E946" s="7" t="s">
        <v>23</v>
      </c>
      <c r="F946" s="7" t="s">
        <v>11</v>
      </c>
      <c r="G946" s="7" t="s">
        <v>12</v>
      </c>
    </row>
    <row r="947" spans="1:7">
      <c r="A947" s="7">
        <v>603020204</v>
      </c>
      <c r="B947" s="7" t="s">
        <v>13</v>
      </c>
      <c r="C947" s="7" t="s">
        <v>41</v>
      </c>
      <c r="D947" s="7" t="s">
        <v>11</v>
      </c>
      <c r="E947" s="7" t="s">
        <v>23</v>
      </c>
      <c r="F947" s="7" t="s">
        <v>11</v>
      </c>
      <c r="G947" s="7" t="s">
        <v>12</v>
      </c>
    </row>
    <row r="948" spans="1:7">
      <c r="A948" s="7">
        <v>603020205</v>
      </c>
      <c r="B948" s="8" t="s">
        <v>13</v>
      </c>
      <c r="C948" s="8" t="s">
        <v>41</v>
      </c>
      <c r="D948" s="8" t="s">
        <v>11</v>
      </c>
      <c r="E948" s="8" t="s">
        <v>23</v>
      </c>
      <c r="F948" s="8" t="s">
        <v>11</v>
      </c>
      <c r="G948" s="8" t="s">
        <v>12</v>
      </c>
    </row>
    <row r="949" spans="1:7">
      <c r="A949" s="7">
        <v>603020206</v>
      </c>
      <c r="B949" s="7" t="s">
        <v>13</v>
      </c>
      <c r="C949" s="7" t="s">
        <v>41</v>
      </c>
      <c r="D949" s="7" t="s">
        <v>11</v>
      </c>
      <c r="E949" s="7" t="s">
        <v>23</v>
      </c>
      <c r="F949" s="7" t="s">
        <v>11</v>
      </c>
      <c r="G949" s="7" t="s">
        <v>12</v>
      </c>
    </row>
    <row r="950" spans="1:7">
      <c r="A950" s="7">
        <v>603020207</v>
      </c>
      <c r="B950" s="8" t="s">
        <v>13</v>
      </c>
      <c r="C950" s="8" t="s">
        <v>41</v>
      </c>
      <c r="D950" s="8" t="s">
        <v>11</v>
      </c>
      <c r="E950" s="8" t="s">
        <v>23</v>
      </c>
      <c r="F950" s="8" t="s">
        <v>11</v>
      </c>
      <c r="G950" s="8" t="s">
        <v>12</v>
      </c>
    </row>
    <row r="951" spans="1:7">
      <c r="A951" s="7">
        <v>603020208</v>
      </c>
      <c r="B951" s="7" t="s">
        <v>13</v>
      </c>
      <c r="C951" s="7" t="s">
        <v>41</v>
      </c>
      <c r="D951" s="7" t="s">
        <v>11</v>
      </c>
      <c r="E951" s="7" t="s">
        <v>23</v>
      </c>
      <c r="F951" s="7" t="s">
        <v>11</v>
      </c>
      <c r="G951" s="7" t="s">
        <v>12</v>
      </c>
    </row>
    <row r="952" spans="1:7">
      <c r="A952" s="7">
        <v>603020209</v>
      </c>
      <c r="B952" s="7" t="s">
        <v>13</v>
      </c>
      <c r="C952" s="7" t="s">
        <v>41</v>
      </c>
      <c r="D952" s="7" t="s">
        <v>11</v>
      </c>
      <c r="E952" s="7" t="s">
        <v>23</v>
      </c>
      <c r="F952" s="7" t="s">
        <v>11</v>
      </c>
      <c r="G952" s="7" t="s">
        <v>12</v>
      </c>
    </row>
    <row r="953" spans="1:7">
      <c r="A953" s="7">
        <v>603020210</v>
      </c>
      <c r="B953" s="7" t="s">
        <v>13</v>
      </c>
      <c r="C953" s="7" t="s">
        <v>41</v>
      </c>
      <c r="D953" s="7" t="s">
        <v>11</v>
      </c>
      <c r="E953" s="7" t="s">
        <v>23</v>
      </c>
      <c r="F953" s="7" t="s">
        <v>11</v>
      </c>
      <c r="G953" s="7" t="s">
        <v>12</v>
      </c>
    </row>
    <row r="954" spans="1:7">
      <c r="A954" s="7">
        <v>603020211</v>
      </c>
      <c r="B954" s="7" t="s">
        <v>13</v>
      </c>
      <c r="C954" s="7" t="s">
        <v>41</v>
      </c>
      <c r="D954" s="7" t="s">
        <v>11</v>
      </c>
      <c r="E954" s="7" t="s">
        <v>23</v>
      </c>
      <c r="F954" s="7" t="s">
        <v>11</v>
      </c>
      <c r="G954" s="7" t="s">
        <v>12</v>
      </c>
    </row>
    <row r="955" spans="1:7">
      <c r="A955" s="7">
        <v>603020212</v>
      </c>
      <c r="B955" s="7" t="s">
        <v>13</v>
      </c>
      <c r="C955" s="7" t="s">
        <v>41</v>
      </c>
      <c r="D955" s="7" t="s">
        <v>11</v>
      </c>
      <c r="E955" s="7" t="s">
        <v>23</v>
      </c>
      <c r="F955" s="7" t="s">
        <v>11</v>
      </c>
      <c r="G955" s="7" t="s">
        <v>12</v>
      </c>
    </row>
    <row r="956" spans="1:7">
      <c r="A956" s="7">
        <v>603020244</v>
      </c>
      <c r="B956" s="8" t="s">
        <v>13</v>
      </c>
      <c r="C956" s="8" t="s">
        <v>41</v>
      </c>
      <c r="D956" s="8" t="s">
        <v>11</v>
      </c>
      <c r="E956" s="8" t="s">
        <v>23</v>
      </c>
      <c r="F956" s="8" t="s">
        <v>11</v>
      </c>
      <c r="G956" s="8" t="s">
        <v>12</v>
      </c>
    </row>
    <row r="957" spans="1:7">
      <c r="A957" s="7">
        <v>603020245</v>
      </c>
      <c r="B957" s="7" t="s">
        <v>13</v>
      </c>
      <c r="C957" s="7" t="s">
        <v>41</v>
      </c>
      <c r="D957" s="7" t="s">
        <v>11</v>
      </c>
      <c r="E957" s="7" t="s">
        <v>23</v>
      </c>
      <c r="F957" s="7" t="s">
        <v>11</v>
      </c>
      <c r="G957" s="7" t="s">
        <v>12</v>
      </c>
    </row>
    <row r="958" spans="1:7">
      <c r="A958" s="7">
        <v>603020300</v>
      </c>
      <c r="B958" s="7" t="s">
        <v>13</v>
      </c>
      <c r="C958" s="7" t="s">
        <v>41</v>
      </c>
      <c r="D958" s="7" t="s">
        <v>11</v>
      </c>
      <c r="E958" s="7" t="s">
        <v>23</v>
      </c>
      <c r="F958" s="7" t="s">
        <v>13</v>
      </c>
      <c r="G958" s="7" t="s">
        <v>14</v>
      </c>
    </row>
    <row r="959" spans="1:7">
      <c r="A959" s="7">
        <v>603020301</v>
      </c>
      <c r="B959" s="8" t="s">
        <v>13</v>
      </c>
      <c r="C959" s="8" t="s">
        <v>41</v>
      </c>
      <c r="D959" s="8" t="s">
        <v>11</v>
      </c>
      <c r="E959" s="8" t="s">
        <v>23</v>
      </c>
      <c r="F959" s="8" t="s">
        <v>13</v>
      </c>
      <c r="G959" s="8" t="s">
        <v>14</v>
      </c>
    </row>
    <row r="960" spans="1:7">
      <c r="A960" s="7">
        <v>603020302</v>
      </c>
      <c r="B960" s="7" t="s">
        <v>13</v>
      </c>
      <c r="C960" s="7" t="s">
        <v>41</v>
      </c>
      <c r="D960" s="7" t="s">
        <v>11</v>
      </c>
      <c r="E960" s="7" t="s">
        <v>23</v>
      </c>
      <c r="F960" s="7" t="s">
        <v>13</v>
      </c>
      <c r="G960" s="7" t="s">
        <v>14</v>
      </c>
    </row>
    <row r="961" spans="1:7">
      <c r="A961" s="7">
        <v>603020303</v>
      </c>
      <c r="B961" s="7" t="s">
        <v>13</v>
      </c>
      <c r="C961" s="7" t="s">
        <v>41</v>
      </c>
      <c r="D961" s="7" t="s">
        <v>11</v>
      </c>
      <c r="E961" s="7" t="s">
        <v>23</v>
      </c>
      <c r="F961" s="7" t="s">
        <v>13</v>
      </c>
      <c r="G961" s="7" t="s">
        <v>14</v>
      </c>
    </row>
    <row r="962" spans="1:7">
      <c r="A962" s="7">
        <v>603020304</v>
      </c>
      <c r="B962" s="7" t="s">
        <v>13</v>
      </c>
      <c r="C962" s="7" t="s">
        <v>41</v>
      </c>
      <c r="D962" s="7" t="s">
        <v>11</v>
      </c>
      <c r="E962" s="7" t="s">
        <v>23</v>
      </c>
      <c r="F962" s="7" t="s">
        <v>13</v>
      </c>
      <c r="G962" s="7" t="s">
        <v>14</v>
      </c>
    </row>
    <row r="963" spans="1:7">
      <c r="A963" s="7">
        <v>603020305</v>
      </c>
      <c r="B963" s="7" t="s">
        <v>13</v>
      </c>
      <c r="C963" s="7" t="s">
        <v>41</v>
      </c>
      <c r="D963" s="7" t="s">
        <v>11</v>
      </c>
      <c r="E963" s="7" t="s">
        <v>23</v>
      </c>
      <c r="F963" s="7" t="s">
        <v>13</v>
      </c>
      <c r="G963" s="7" t="s">
        <v>14</v>
      </c>
    </row>
    <row r="964" spans="1:7">
      <c r="A964" s="7">
        <v>603020306</v>
      </c>
      <c r="B964" s="7" t="s">
        <v>13</v>
      </c>
      <c r="C964" s="7" t="s">
        <v>41</v>
      </c>
      <c r="D964" s="7" t="s">
        <v>11</v>
      </c>
      <c r="E964" s="7" t="s">
        <v>23</v>
      </c>
      <c r="F964" s="7" t="s">
        <v>13</v>
      </c>
      <c r="G964" s="7" t="s">
        <v>14</v>
      </c>
    </row>
    <row r="965" spans="1:7">
      <c r="A965" s="7">
        <v>603020307</v>
      </c>
      <c r="B965" s="7" t="s">
        <v>13</v>
      </c>
      <c r="C965" s="7" t="s">
        <v>41</v>
      </c>
      <c r="D965" s="7" t="s">
        <v>11</v>
      </c>
      <c r="E965" s="7" t="s">
        <v>23</v>
      </c>
      <c r="F965" s="7" t="s">
        <v>13</v>
      </c>
      <c r="G965" s="7" t="s">
        <v>14</v>
      </c>
    </row>
    <row r="966" spans="1:7">
      <c r="A966" s="7">
        <v>603020308</v>
      </c>
      <c r="B966" s="8" t="s">
        <v>13</v>
      </c>
      <c r="C966" s="8" t="s">
        <v>41</v>
      </c>
      <c r="D966" s="8" t="s">
        <v>11</v>
      </c>
      <c r="E966" s="8" t="s">
        <v>23</v>
      </c>
      <c r="F966" s="8" t="s">
        <v>13</v>
      </c>
      <c r="G966" s="8" t="s">
        <v>14</v>
      </c>
    </row>
    <row r="967" spans="1:7">
      <c r="A967" s="7">
        <v>603020309</v>
      </c>
      <c r="B967" s="7" t="s">
        <v>13</v>
      </c>
      <c r="C967" s="7" t="s">
        <v>41</v>
      </c>
      <c r="D967" s="7" t="s">
        <v>11</v>
      </c>
      <c r="E967" s="7" t="s">
        <v>23</v>
      </c>
      <c r="F967" s="7" t="s">
        <v>13</v>
      </c>
      <c r="G967" s="7" t="s">
        <v>14</v>
      </c>
    </row>
    <row r="968" spans="1:7">
      <c r="A968" s="7">
        <v>603020310</v>
      </c>
      <c r="B968" s="7" t="s">
        <v>13</v>
      </c>
      <c r="C968" s="7" t="s">
        <v>41</v>
      </c>
      <c r="D968" s="7" t="s">
        <v>11</v>
      </c>
      <c r="E968" s="7" t="s">
        <v>23</v>
      </c>
      <c r="F968" s="7" t="s">
        <v>13</v>
      </c>
      <c r="G968" s="7" t="s">
        <v>14</v>
      </c>
    </row>
    <row r="969" spans="1:7">
      <c r="A969" s="7">
        <v>603020311</v>
      </c>
      <c r="B969" s="7" t="s">
        <v>13</v>
      </c>
      <c r="C969" s="7" t="s">
        <v>41</v>
      </c>
      <c r="D969" s="7" t="s">
        <v>11</v>
      </c>
      <c r="E969" s="7" t="s">
        <v>23</v>
      </c>
      <c r="F969" s="7" t="s">
        <v>13</v>
      </c>
      <c r="G969" s="7" t="s">
        <v>14</v>
      </c>
    </row>
    <row r="970" spans="1:7">
      <c r="A970" s="7">
        <v>603020312</v>
      </c>
      <c r="B970" s="7" t="s">
        <v>13</v>
      </c>
      <c r="C970" s="7" t="s">
        <v>41</v>
      </c>
      <c r="D970" s="7" t="s">
        <v>11</v>
      </c>
      <c r="E970" s="7" t="s">
        <v>23</v>
      </c>
      <c r="F970" s="7" t="s">
        <v>13</v>
      </c>
      <c r="G970" s="7" t="s">
        <v>14</v>
      </c>
    </row>
    <row r="971" spans="1:7">
      <c r="A971" s="7">
        <v>603020344</v>
      </c>
      <c r="B971" s="7" t="s">
        <v>13</v>
      </c>
      <c r="C971" s="7" t="s">
        <v>41</v>
      </c>
      <c r="D971" s="7" t="s">
        <v>11</v>
      </c>
      <c r="E971" s="7" t="s">
        <v>23</v>
      </c>
      <c r="F971" s="7" t="s">
        <v>13</v>
      </c>
      <c r="G971" s="7" t="s">
        <v>14</v>
      </c>
    </row>
    <row r="972" spans="1:7">
      <c r="A972" s="7">
        <v>603020345</v>
      </c>
      <c r="B972" s="8" t="s">
        <v>13</v>
      </c>
      <c r="C972" s="8" t="s">
        <v>41</v>
      </c>
      <c r="D972" s="8" t="s">
        <v>11</v>
      </c>
      <c r="E972" s="8" t="s">
        <v>23</v>
      </c>
      <c r="F972" s="8" t="s">
        <v>13</v>
      </c>
      <c r="G972" s="8" t="s">
        <v>14</v>
      </c>
    </row>
    <row r="973" spans="1:7">
      <c r="A973" s="7">
        <v>603020400</v>
      </c>
      <c r="B973" s="7" t="s">
        <v>13</v>
      </c>
      <c r="C973" s="7" t="s">
        <v>41</v>
      </c>
      <c r="D973" s="7" t="s">
        <v>11</v>
      </c>
      <c r="E973" s="7" t="s">
        <v>23</v>
      </c>
      <c r="F973" s="7" t="s">
        <v>15</v>
      </c>
      <c r="G973" s="7" t="s">
        <v>16</v>
      </c>
    </row>
    <row r="974" spans="1:7">
      <c r="A974" s="7">
        <v>603020401</v>
      </c>
      <c r="B974" s="7" t="s">
        <v>13</v>
      </c>
      <c r="C974" s="7" t="s">
        <v>41</v>
      </c>
      <c r="D974" s="7" t="s">
        <v>11</v>
      </c>
      <c r="E974" s="7" t="s">
        <v>23</v>
      </c>
      <c r="F974" s="7" t="s">
        <v>15</v>
      </c>
      <c r="G974" s="7" t="s">
        <v>16</v>
      </c>
    </row>
    <row r="975" spans="1:7">
      <c r="A975" s="7">
        <v>603020402</v>
      </c>
      <c r="B975" s="7" t="s">
        <v>13</v>
      </c>
      <c r="C975" s="7" t="s">
        <v>41</v>
      </c>
      <c r="D975" s="7" t="s">
        <v>11</v>
      </c>
      <c r="E975" s="7" t="s">
        <v>23</v>
      </c>
      <c r="F975" s="7" t="s">
        <v>15</v>
      </c>
      <c r="G975" s="7" t="s">
        <v>16</v>
      </c>
    </row>
    <row r="976" spans="1:7">
      <c r="A976" s="7">
        <v>603020403</v>
      </c>
      <c r="B976" s="7" t="s">
        <v>13</v>
      </c>
      <c r="C976" s="7" t="s">
        <v>41</v>
      </c>
      <c r="D976" s="7" t="s">
        <v>11</v>
      </c>
      <c r="E976" s="7" t="s">
        <v>23</v>
      </c>
      <c r="F976" s="7" t="s">
        <v>15</v>
      </c>
      <c r="G976" s="7" t="s">
        <v>16</v>
      </c>
    </row>
    <row r="977" spans="1:7">
      <c r="A977" s="7">
        <v>603020404</v>
      </c>
      <c r="B977" s="7" t="s">
        <v>13</v>
      </c>
      <c r="C977" s="7" t="s">
        <v>41</v>
      </c>
      <c r="D977" s="7" t="s">
        <v>11</v>
      </c>
      <c r="E977" s="7" t="s">
        <v>23</v>
      </c>
      <c r="F977" s="7" t="s">
        <v>15</v>
      </c>
      <c r="G977" s="7" t="s">
        <v>16</v>
      </c>
    </row>
    <row r="978" spans="1:7">
      <c r="A978" s="7">
        <v>603020405</v>
      </c>
      <c r="B978" s="7" t="s">
        <v>13</v>
      </c>
      <c r="C978" s="7" t="s">
        <v>41</v>
      </c>
      <c r="D978" s="7" t="s">
        <v>11</v>
      </c>
      <c r="E978" s="7" t="s">
        <v>23</v>
      </c>
      <c r="F978" s="7" t="s">
        <v>15</v>
      </c>
      <c r="G978" s="7" t="s">
        <v>16</v>
      </c>
    </row>
    <row r="979" spans="1:7">
      <c r="A979" s="7">
        <v>603020406</v>
      </c>
      <c r="B979" s="7" t="s">
        <v>13</v>
      </c>
      <c r="C979" s="7" t="s">
        <v>41</v>
      </c>
      <c r="D979" s="7" t="s">
        <v>11</v>
      </c>
      <c r="E979" s="7" t="s">
        <v>23</v>
      </c>
      <c r="F979" s="7" t="s">
        <v>15</v>
      </c>
      <c r="G979" s="7" t="s">
        <v>16</v>
      </c>
    </row>
    <row r="980" spans="1:7">
      <c r="A980" s="7">
        <v>603020407</v>
      </c>
      <c r="B980" s="7" t="s">
        <v>13</v>
      </c>
      <c r="C980" s="7" t="s">
        <v>41</v>
      </c>
      <c r="D980" s="7" t="s">
        <v>11</v>
      </c>
      <c r="E980" s="7" t="s">
        <v>23</v>
      </c>
      <c r="F980" s="7" t="s">
        <v>15</v>
      </c>
      <c r="G980" s="7" t="s">
        <v>16</v>
      </c>
    </row>
    <row r="981" spans="1:7">
      <c r="A981" s="7">
        <v>603020408</v>
      </c>
      <c r="B981" s="7" t="s">
        <v>13</v>
      </c>
      <c r="C981" s="7" t="s">
        <v>41</v>
      </c>
      <c r="D981" s="7" t="s">
        <v>11</v>
      </c>
      <c r="E981" s="7" t="s">
        <v>23</v>
      </c>
      <c r="F981" s="7" t="s">
        <v>15</v>
      </c>
      <c r="G981" s="7" t="s">
        <v>16</v>
      </c>
    </row>
    <row r="982" spans="1:7">
      <c r="A982" s="7">
        <v>603020409</v>
      </c>
      <c r="B982" s="8" t="s">
        <v>13</v>
      </c>
      <c r="C982" s="8" t="s">
        <v>41</v>
      </c>
      <c r="D982" s="8" t="s">
        <v>11</v>
      </c>
      <c r="E982" s="8" t="s">
        <v>23</v>
      </c>
      <c r="F982" s="8" t="s">
        <v>15</v>
      </c>
      <c r="G982" s="8" t="s">
        <v>16</v>
      </c>
    </row>
    <row r="983" spans="1:7">
      <c r="A983" s="7">
        <v>603020410</v>
      </c>
      <c r="B983" s="7" t="s">
        <v>13</v>
      </c>
      <c r="C983" s="7" t="s">
        <v>41</v>
      </c>
      <c r="D983" s="7" t="s">
        <v>11</v>
      </c>
      <c r="E983" s="7" t="s">
        <v>23</v>
      </c>
      <c r="F983" s="7" t="s">
        <v>15</v>
      </c>
      <c r="G983" s="7" t="s">
        <v>16</v>
      </c>
    </row>
    <row r="984" spans="1:7">
      <c r="A984" s="7">
        <v>603020411</v>
      </c>
      <c r="B984" s="8" t="s">
        <v>13</v>
      </c>
      <c r="C984" s="8" t="s">
        <v>41</v>
      </c>
      <c r="D984" s="8" t="s">
        <v>11</v>
      </c>
      <c r="E984" s="8" t="s">
        <v>23</v>
      </c>
      <c r="F984" s="8" t="s">
        <v>15</v>
      </c>
      <c r="G984" s="8" t="s">
        <v>16</v>
      </c>
    </row>
    <row r="985" spans="1:7">
      <c r="A985" s="7">
        <v>603020412</v>
      </c>
      <c r="B985" s="7" t="s">
        <v>13</v>
      </c>
      <c r="C985" s="7" t="s">
        <v>41</v>
      </c>
      <c r="D985" s="7" t="s">
        <v>11</v>
      </c>
      <c r="E985" s="7" t="s">
        <v>23</v>
      </c>
      <c r="F985" s="7" t="s">
        <v>15</v>
      </c>
      <c r="G985" s="7" t="s">
        <v>16</v>
      </c>
    </row>
    <row r="986" spans="1:7">
      <c r="A986" s="7">
        <v>603020444</v>
      </c>
      <c r="B986" s="7" t="s">
        <v>13</v>
      </c>
      <c r="C986" s="7" t="s">
        <v>41</v>
      </c>
      <c r="D986" s="7" t="s">
        <v>11</v>
      </c>
      <c r="E986" s="7" t="s">
        <v>23</v>
      </c>
      <c r="F986" s="7" t="s">
        <v>15</v>
      </c>
      <c r="G986" s="7" t="s">
        <v>16</v>
      </c>
    </row>
    <row r="987" spans="1:7">
      <c r="A987" s="7">
        <v>603020445</v>
      </c>
      <c r="B987" s="7" t="s">
        <v>13</v>
      </c>
      <c r="C987" s="7" t="s">
        <v>41</v>
      </c>
      <c r="D987" s="7" t="s">
        <v>11</v>
      </c>
      <c r="E987" s="7" t="s">
        <v>23</v>
      </c>
      <c r="F987" s="7" t="s">
        <v>15</v>
      </c>
      <c r="G987" s="7" t="s">
        <v>16</v>
      </c>
    </row>
    <row r="988" spans="1:7">
      <c r="A988" s="7">
        <v>603020500</v>
      </c>
      <c r="B988" s="7" t="s">
        <v>13</v>
      </c>
      <c r="C988" s="7" t="s">
        <v>41</v>
      </c>
      <c r="D988" s="7" t="s">
        <v>11</v>
      </c>
      <c r="E988" s="7" t="s">
        <v>23</v>
      </c>
      <c r="F988" s="7" t="s">
        <v>17</v>
      </c>
      <c r="G988" s="7" t="s">
        <v>18</v>
      </c>
    </row>
    <row r="989" spans="1:7">
      <c r="A989" s="7">
        <v>603020501</v>
      </c>
      <c r="B989" s="8" t="s">
        <v>13</v>
      </c>
      <c r="C989" s="8" t="s">
        <v>41</v>
      </c>
      <c r="D989" s="8" t="s">
        <v>11</v>
      </c>
      <c r="E989" s="8" t="s">
        <v>23</v>
      </c>
      <c r="F989" s="8" t="s">
        <v>17</v>
      </c>
      <c r="G989" s="8" t="s">
        <v>18</v>
      </c>
    </row>
    <row r="990" spans="1:7">
      <c r="A990" s="7">
        <v>603020502</v>
      </c>
      <c r="B990" s="7" t="s">
        <v>13</v>
      </c>
      <c r="C990" s="7" t="s">
        <v>41</v>
      </c>
      <c r="D990" s="7" t="s">
        <v>11</v>
      </c>
      <c r="E990" s="7" t="s">
        <v>23</v>
      </c>
      <c r="F990" s="7" t="s">
        <v>17</v>
      </c>
      <c r="G990" s="7" t="s">
        <v>18</v>
      </c>
    </row>
    <row r="991" spans="1:7">
      <c r="A991" s="7">
        <v>603020503</v>
      </c>
      <c r="B991" s="7" t="s">
        <v>13</v>
      </c>
      <c r="C991" s="7" t="s">
        <v>41</v>
      </c>
      <c r="D991" s="7" t="s">
        <v>11</v>
      </c>
      <c r="E991" s="7" t="s">
        <v>23</v>
      </c>
      <c r="F991" s="7" t="s">
        <v>17</v>
      </c>
      <c r="G991" s="7" t="s">
        <v>18</v>
      </c>
    </row>
    <row r="992" spans="1:7">
      <c r="A992" s="7">
        <v>603020504</v>
      </c>
      <c r="B992" s="7" t="s">
        <v>13</v>
      </c>
      <c r="C992" s="7" t="s">
        <v>41</v>
      </c>
      <c r="D992" s="7" t="s">
        <v>11</v>
      </c>
      <c r="E992" s="7" t="s">
        <v>23</v>
      </c>
      <c r="F992" s="7" t="s">
        <v>17</v>
      </c>
      <c r="G992" s="7" t="s">
        <v>18</v>
      </c>
    </row>
    <row r="993" spans="1:7">
      <c r="A993" s="7">
        <v>603020505</v>
      </c>
      <c r="B993" s="7" t="s">
        <v>13</v>
      </c>
      <c r="C993" s="7" t="s">
        <v>41</v>
      </c>
      <c r="D993" s="7" t="s">
        <v>11</v>
      </c>
      <c r="E993" s="7" t="s">
        <v>23</v>
      </c>
      <c r="F993" s="7" t="s">
        <v>17</v>
      </c>
      <c r="G993" s="7" t="s">
        <v>18</v>
      </c>
    </row>
    <row r="994" spans="1:7">
      <c r="A994" s="7">
        <v>603020506</v>
      </c>
      <c r="B994" s="8" t="s">
        <v>13</v>
      </c>
      <c r="C994" s="8" t="s">
        <v>41</v>
      </c>
      <c r="D994" s="8" t="s">
        <v>11</v>
      </c>
      <c r="E994" s="8" t="s">
        <v>23</v>
      </c>
      <c r="F994" s="8" t="s">
        <v>17</v>
      </c>
      <c r="G994" s="8" t="s">
        <v>18</v>
      </c>
    </row>
    <row r="995" spans="1:7">
      <c r="A995" s="7">
        <v>603020507</v>
      </c>
      <c r="B995" s="7" t="s">
        <v>13</v>
      </c>
      <c r="C995" s="7" t="s">
        <v>41</v>
      </c>
      <c r="D995" s="7" t="s">
        <v>11</v>
      </c>
      <c r="E995" s="7" t="s">
        <v>23</v>
      </c>
      <c r="F995" s="7" t="s">
        <v>17</v>
      </c>
      <c r="G995" s="7" t="s">
        <v>18</v>
      </c>
    </row>
    <row r="996" spans="1:7">
      <c r="A996" s="7">
        <v>603020508</v>
      </c>
      <c r="B996" s="7" t="s">
        <v>13</v>
      </c>
      <c r="C996" s="7" t="s">
        <v>41</v>
      </c>
      <c r="D996" s="7" t="s">
        <v>11</v>
      </c>
      <c r="E996" s="7" t="s">
        <v>23</v>
      </c>
      <c r="F996" s="7" t="s">
        <v>17</v>
      </c>
      <c r="G996" s="7" t="s">
        <v>18</v>
      </c>
    </row>
    <row r="997" spans="1:7">
      <c r="A997" s="7">
        <v>603020509</v>
      </c>
      <c r="B997" s="7" t="s">
        <v>13</v>
      </c>
      <c r="C997" s="7" t="s">
        <v>41</v>
      </c>
      <c r="D997" s="7" t="s">
        <v>11</v>
      </c>
      <c r="E997" s="7" t="s">
        <v>23</v>
      </c>
      <c r="F997" s="7" t="s">
        <v>17</v>
      </c>
      <c r="G997" s="7" t="s">
        <v>18</v>
      </c>
    </row>
    <row r="998" spans="1:7">
      <c r="A998" s="7">
        <v>603020510</v>
      </c>
      <c r="B998" s="8" t="s">
        <v>13</v>
      </c>
      <c r="C998" s="8" t="s">
        <v>41</v>
      </c>
      <c r="D998" s="8" t="s">
        <v>11</v>
      </c>
      <c r="E998" s="8" t="s">
        <v>23</v>
      </c>
      <c r="F998" s="8" t="s">
        <v>17</v>
      </c>
      <c r="G998" s="8" t="s">
        <v>18</v>
      </c>
    </row>
    <row r="999" spans="1:7">
      <c r="A999" s="7">
        <v>603020511</v>
      </c>
      <c r="B999" s="7" t="s">
        <v>13</v>
      </c>
      <c r="C999" s="7" t="s">
        <v>41</v>
      </c>
      <c r="D999" s="7" t="s">
        <v>11</v>
      </c>
      <c r="E999" s="7" t="s">
        <v>23</v>
      </c>
      <c r="F999" s="7" t="s">
        <v>17</v>
      </c>
      <c r="G999" s="7" t="s">
        <v>18</v>
      </c>
    </row>
    <row r="1000" spans="1:7">
      <c r="A1000" s="7">
        <v>603020512</v>
      </c>
      <c r="B1000" s="7" t="s">
        <v>13</v>
      </c>
      <c r="C1000" s="7" t="s">
        <v>41</v>
      </c>
      <c r="D1000" s="7" t="s">
        <v>11</v>
      </c>
      <c r="E1000" s="7" t="s">
        <v>23</v>
      </c>
      <c r="F1000" s="7" t="s">
        <v>17</v>
      </c>
      <c r="G1000" s="7" t="s">
        <v>18</v>
      </c>
    </row>
    <row r="1001" spans="1:7">
      <c r="A1001" s="7">
        <v>603020544</v>
      </c>
      <c r="B1001" s="7" t="s">
        <v>13</v>
      </c>
      <c r="C1001" s="7" t="s">
        <v>41</v>
      </c>
      <c r="D1001" s="7" t="s">
        <v>11</v>
      </c>
      <c r="E1001" s="7" t="s">
        <v>23</v>
      </c>
      <c r="F1001" s="7" t="s">
        <v>17</v>
      </c>
      <c r="G1001" s="7" t="s">
        <v>18</v>
      </c>
    </row>
    <row r="1002" spans="1:7">
      <c r="A1002" s="7">
        <v>603020545</v>
      </c>
      <c r="B1002" s="7" t="s">
        <v>13</v>
      </c>
      <c r="C1002" s="7" t="s">
        <v>41</v>
      </c>
      <c r="D1002" s="7" t="s">
        <v>11</v>
      </c>
      <c r="E1002" s="7" t="s">
        <v>23</v>
      </c>
      <c r="F1002" s="7" t="s">
        <v>17</v>
      </c>
      <c r="G1002" s="7" t="s">
        <v>18</v>
      </c>
    </row>
    <row r="1003" spans="1:7">
      <c r="A1003" s="7">
        <v>603020600</v>
      </c>
      <c r="B1003" s="7" t="s">
        <v>13</v>
      </c>
      <c r="C1003" s="7" t="s">
        <v>41</v>
      </c>
      <c r="D1003" s="7" t="s">
        <v>11</v>
      </c>
      <c r="E1003" s="7" t="s">
        <v>23</v>
      </c>
      <c r="F1003" s="7" t="s">
        <v>19</v>
      </c>
      <c r="G1003" s="7" t="s">
        <v>20</v>
      </c>
    </row>
    <row r="1004" spans="1:7">
      <c r="A1004" s="7">
        <v>603020601</v>
      </c>
      <c r="B1004" s="7" t="s">
        <v>13</v>
      </c>
      <c r="C1004" s="7" t="s">
        <v>41</v>
      </c>
      <c r="D1004" s="7" t="s">
        <v>11</v>
      </c>
      <c r="E1004" s="7" t="s">
        <v>23</v>
      </c>
      <c r="F1004" s="7" t="s">
        <v>19</v>
      </c>
      <c r="G1004" s="7" t="s">
        <v>20</v>
      </c>
    </row>
    <row r="1005" spans="1:7">
      <c r="A1005" s="7">
        <v>603020602</v>
      </c>
      <c r="B1005" s="8" t="s">
        <v>13</v>
      </c>
      <c r="C1005" s="8" t="s">
        <v>41</v>
      </c>
      <c r="D1005" s="8" t="s">
        <v>11</v>
      </c>
      <c r="E1005" s="8" t="s">
        <v>23</v>
      </c>
      <c r="F1005" s="8" t="s">
        <v>19</v>
      </c>
      <c r="G1005" s="8" t="s">
        <v>20</v>
      </c>
    </row>
    <row r="1006" spans="1:7">
      <c r="A1006" s="7">
        <v>603020603</v>
      </c>
      <c r="B1006" s="7" t="s">
        <v>13</v>
      </c>
      <c r="C1006" s="7" t="s">
        <v>41</v>
      </c>
      <c r="D1006" s="7" t="s">
        <v>11</v>
      </c>
      <c r="E1006" s="7" t="s">
        <v>23</v>
      </c>
      <c r="F1006" s="7" t="s">
        <v>19</v>
      </c>
      <c r="G1006" s="7" t="s">
        <v>20</v>
      </c>
    </row>
    <row r="1007" spans="1:7">
      <c r="A1007" s="7">
        <v>603020604</v>
      </c>
      <c r="B1007" s="7" t="s">
        <v>13</v>
      </c>
      <c r="C1007" s="7" t="s">
        <v>41</v>
      </c>
      <c r="D1007" s="7" t="s">
        <v>11</v>
      </c>
      <c r="E1007" s="7" t="s">
        <v>23</v>
      </c>
      <c r="F1007" s="7" t="s">
        <v>19</v>
      </c>
      <c r="G1007" s="7" t="s">
        <v>20</v>
      </c>
    </row>
    <row r="1008" spans="1:7">
      <c r="A1008" s="7">
        <v>603020605</v>
      </c>
      <c r="B1008" s="7" t="s">
        <v>13</v>
      </c>
      <c r="C1008" s="7" t="s">
        <v>41</v>
      </c>
      <c r="D1008" s="7" t="s">
        <v>11</v>
      </c>
      <c r="E1008" s="7" t="s">
        <v>23</v>
      </c>
      <c r="F1008" s="7" t="s">
        <v>19</v>
      </c>
      <c r="G1008" s="7" t="s">
        <v>20</v>
      </c>
    </row>
    <row r="1009" spans="1:7">
      <c r="A1009" s="7">
        <v>603020606</v>
      </c>
      <c r="B1009" s="7" t="s">
        <v>13</v>
      </c>
      <c r="C1009" s="7" t="s">
        <v>41</v>
      </c>
      <c r="D1009" s="7" t="s">
        <v>11</v>
      </c>
      <c r="E1009" s="7" t="s">
        <v>23</v>
      </c>
      <c r="F1009" s="7" t="s">
        <v>19</v>
      </c>
      <c r="G1009" s="7" t="s">
        <v>20</v>
      </c>
    </row>
    <row r="1010" spans="1:7">
      <c r="A1010" s="7">
        <v>603020607</v>
      </c>
      <c r="B1010" s="7" t="s">
        <v>13</v>
      </c>
      <c r="C1010" s="7" t="s">
        <v>41</v>
      </c>
      <c r="D1010" s="7" t="s">
        <v>11</v>
      </c>
      <c r="E1010" s="7" t="s">
        <v>23</v>
      </c>
      <c r="F1010" s="7" t="s">
        <v>19</v>
      </c>
      <c r="G1010" s="7" t="s">
        <v>20</v>
      </c>
    </row>
    <row r="1011" spans="1:7">
      <c r="A1011" s="7">
        <v>603020608</v>
      </c>
      <c r="B1011" s="7" t="s">
        <v>13</v>
      </c>
      <c r="C1011" s="7" t="s">
        <v>41</v>
      </c>
      <c r="D1011" s="7" t="s">
        <v>11</v>
      </c>
      <c r="E1011" s="7" t="s">
        <v>23</v>
      </c>
      <c r="F1011" s="7" t="s">
        <v>19</v>
      </c>
      <c r="G1011" s="7" t="s">
        <v>20</v>
      </c>
    </row>
    <row r="1012" spans="1:7">
      <c r="A1012" s="7">
        <v>603020609</v>
      </c>
      <c r="B1012" s="7" t="s">
        <v>13</v>
      </c>
      <c r="C1012" s="7" t="s">
        <v>41</v>
      </c>
      <c r="D1012" s="7" t="s">
        <v>11</v>
      </c>
      <c r="E1012" s="7" t="s">
        <v>23</v>
      </c>
      <c r="F1012" s="7" t="s">
        <v>19</v>
      </c>
      <c r="G1012" s="7" t="s">
        <v>20</v>
      </c>
    </row>
    <row r="1013" spans="1:7">
      <c r="A1013" s="7">
        <v>603020610</v>
      </c>
      <c r="B1013" s="7" t="s">
        <v>13</v>
      </c>
      <c r="C1013" s="7" t="s">
        <v>41</v>
      </c>
      <c r="D1013" s="7" t="s">
        <v>11</v>
      </c>
      <c r="E1013" s="7" t="s">
        <v>23</v>
      </c>
      <c r="F1013" s="7" t="s">
        <v>19</v>
      </c>
      <c r="G1013" s="7" t="s">
        <v>20</v>
      </c>
    </row>
    <row r="1014" spans="1:7">
      <c r="A1014" s="7">
        <v>603020611</v>
      </c>
      <c r="B1014" s="8" t="s">
        <v>13</v>
      </c>
      <c r="C1014" s="8" t="s">
        <v>41</v>
      </c>
      <c r="D1014" s="8" t="s">
        <v>11</v>
      </c>
      <c r="E1014" s="8" t="s">
        <v>23</v>
      </c>
      <c r="F1014" s="8" t="s">
        <v>19</v>
      </c>
      <c r="G1014" s="8" t="s">
        <v>20</v>
      </c>
    </row>
    <row r="1015" spans="1:7">
      <c r="A1015" s="7">
        <v>603020612</v>
      </c>
      <c r="B1015" s="7" t="s">
        <v>13</v>
      </c>
      <c r="C1015" s="7" t="s">
        <v>41</v>
      </c>
      <c r="D1015" s="7" t="s">
        <v>11</v>
      </c>
      <c r="E1015" s="7" t="s">
        <v>23</v>
      </c>
      <c r="F1015" s="7" t="s">
        <v>19</v>
      </c>
      <c r="G1015" s="7" t="s">
        <v>20</v>
      </c>
    </row>
    <row r="1016" spans="1:7">
      <c r="A1016" s="7">
        <v>603020644</v>
      </c>
      <c r="B1016" s="7" t="s">
        <v>13</v>
      </c>
      <c r="C1016" s="7" t="s">
        <v>41</v>
      </c>
      <c r="D1016" s="7" t="s">
        <v>11</v>
      </c>
      <c r="E1016" s="7" t="s">
        <v>23</v>
      </c>
      <c r="F1016" s="7" t="s">
        <v>19</v>
      </c>
      <c r="G1016" s="7" t="s">
        <v>20</v>
      </c>
    </row>
    <row r="1017" spans="1:7">
      <c r="A1017" s="7">
        <v>603020645</v>
      </c>
      <c r="B1017" s="7" t="s">
        <v>13</v>
      </c>
      <c r="C1017" s="7" t="s">
        <v>41</v>
      </c>
      <c r="D1017" s="7" t="s">
        <v>11</v>
      </c>
      <c r="E1017" s="7" t="s">
        <v>23</v>
      </c>
      <c r="F1017" s="7" t="s">
        <v>19</v>
      </c>
      <c r="G1017" s="7" t="s">
        <v>20</v>
      </c>
    </row>
    <row r="1018" spans="1:7">
      <c r="A1018" s="7">
        <v>603020700</v>
      </c>
      <c r="B1018" s="8" t="s">
        <v>13</v>
      </c>
      <c r="C1018" s="8" t="s">
        <v>41</v>
      </c>
      <c r="D1018" s="8" t="s">
        <v>11</v>
      </c>
      <c r="E1018" s="8" t="s">
        <v>23</v>
      </c>
      <c r="F1018" s="8" t="s">
        <v>21</v>
      </c>
      <c r="G1018" s="8" t="s">
        <v>22</v>
      </c>
    </row>
    <row r="1019" spans="1:7">
      <c r="A1019" s="7">
        <v>603020701</v>
      </c>
      <c r="B1019" s="7" t="s">
        <v>13</v>
      </c>
      <c r="C1019" s="7" t="s">
        <v>41</v>
      </c>
      <c r="D1019" s="7" t="s">
        <v>11</v>
      </c>
      <c r="E1019" s="7" t="s">
        <v>23</v>
      </c>
      <c r="F1019" s="7" t="s">
        <v>21</v>
      </c>
      <c r="G1019" s="7" t="s">
        <v>22</v>
      </c>
    </row>
    <row r="1020" spans="1:7">
      <c r="A1020" s="7">
        <v>603020702</v>
      </c>
      <c r="B1020" s="8" t="s">
        <v>13</v>
      </c>
      <c r="C1020" s="8" t="s">
        <v>41</v>
      </c>
      <c r="D1020" s="8" t="s">
        <v>11</v>
      </c>
      <c r="E1020" s="8" t="s">
        <v>23</v>
      </c>
      <c r="F1020" s="8" t="s">
        <v>21</v>
      </c>
      <c r="G1020" s="8" t="s">
        <v>22</v>
      </c>
    </row>
    <row r="1021" spans="1:7">
      <c r="A1021" s="7">
        <v>603020703</v>
      </c>
      <c r="B1021" s="8" t="s">
        <v>13</v>
      </c>
      <c r="C1021" s="8" t="s">
        <v>41</v>
      </c>
      <c r="D1021" s="8" t="s">
        <v>11</v>
      </c>
      <c r="E1021" s="8" t="s">
        <v>23</v>
      </c>
      <c r="F1021" s="8" t="s">
        <v>21</v>
      </c>
      <c r="G1021" s="8" t="s">
        <v>22</v>
      </c>
    </row>
    <row r="1022" spans="1:7">
      <c r="A1022" s="7">
        <v>603020704</v>
      </c>
      <c r="B1022" s="8" t="s">
        <v>13</v>
      </c>
      <c r="C1022" s="8" t="s">
        <v>41</v>
      </c>
      <c r="D1022" s="8" t="s">
        <v>11</v>
      </c>
      <c r="E1022" s="8" t="s">
        <v>23</v>
      </c>
      <c r="F1022" s="8" t="s">
        <v>21</v>
      </c>
      <c r="G1022" s="8" t="s">
        <v>22</v>
      </c>
    </row>
    <row r="1023" spans="1:7">
      <c r="A1023" s="7">
        <v>603020705</v>
      </c>
      <c r="B1023" s="7" t="s">
        <v>13</v>
      </c>
      <c r="C1023" s="7" t="s">
        <v>41</v>
      </c>
      <c r="D1023" s="7" t="s">
        <v>11</v>
      </c>
      <c r="E1023" s="7" t="s">
        <v>23</v>
      </c>
      <c r="F1023" s="7" t="s">
        <v>21</v>
      </c>
      <c r="G1023" s="7" t="s">
        <v>22</v>
      </c>
    </row>
    <row r="1024" spans="1:7">
      <c r="A1024" s="7">
        <v>603020706</v>
      </c>
      <c r="B1024" s="7" t="s">
        <v>13</v>
      </c>
      <c r="C1024" s="7" t="s">
        <v>41</v>
      </c>
      <c r="D1024" s="7" t="s">
        <v>11</v>
      </c>
      <c r="E1024" s="7" t="s">
        <v>23</v>
      </c>
      <c r="F1024" s="7" t="s">
        <v>21</v>
      </c>
      <c r="G1024" s="7" t="s">
        <v>22</v>
      </c>
    </row>
    <row r="1025" spans="1:7">
      <c r="A1025" s="7">
        <v>603020707</v>
      </c>
      <c r="B1025" s="7" t="s">
        <v>13</v>
      </c>
      <c r="C1025" s="7" t="s">
        <v>41</v>
      </c>
      <c r="D1025" s="7" t="s">
        <v>11</v>
      </c>
      <c r="E1025" s="7" t="s">
        <v>23</v>
      </c>
      <c r="F1025" s="7" t="s">
        <v>21</v>
      </c>
      <c r="G1025" s="7" t="s">
        <v>22</v>
      </c>
    </row>
    <row r="1026" spans="1:7">
      <c r="A1026" s="7">
        <v>603020708</v>
      </c>
      <c r="B1026" s="7" t="s">
        <v>13</v>
      </c>
      <c r="C1026" s="7" t="s">
        <v>41</v>
      </c>
      <c r="D1026" s="7" t="s">
        <v>11</v>
      </c>
      <c r="E1026" s="7" t="s">
        <v>23</v>
      </c>
      <c r="F1026" s="7" t="s">
        <v>21</v>
      </c>
      <c r="G1026" s="7" t="s">
        <v>22</v>
      </c>
    </row>
    <row r="1027" spans="1:7">
      <c r="A1027" s="7">
        <v>603020709</v>
      </c>
      <c r="B1027" s="7" t="s">
        <v>13</v>
      </c>
      <c r="C1027" s="7" t="s">
        <v>41</v>
      </c>
      <c r="D1027" s="7" t="s">
        <v>11</v>
      </c>
      <c r="E1027" s="7" t="s">
        <v>23</v>
      </c>
      <c r="F1027" s="7" t="s">
        <v>21</v>
      </c>
      <c r="G1027" s="7" t="s">
        <v>22</v>
      </c>
    </row>
    <row r="1028" spans="1:7">
      <c r="A1028" s="7">
        <v>603020710</v>
      </c>
      <c r="B1028" s="7" t="s">
        <v>13</v>
      </c>
      <c r="C1028" s="7" t="s">
        <v>41</v>
      </c>
      <c r="D1028" s="7" t="s">
        <v>11</v>
      </c>
      <c r="E1028" s="7" t="s">
        <v>23</v>
      </c>
      <c r="F1028" s="7" t="s">
        <v>21</v>
      </c>
      <c r="G1028" s="7" t="s">
        <v>22</v>
      </c>
    </row>
    <row r="1029" spans="1:7">
      <c r="A1029" s="7">
        <v>603020711</v>
      </c>
      <c r="B1029" s="8" t="s">
        <v>13</v>
      </c>
      <c r="C1029" s="8" t="s">
        <v>41</v>
      </c>
      <c r="D1029" s="8" t="s">
        <v>11</v>
      </c>
      <c r="E1029" s="8" t="s">
        <v>23</v>
      </c>
      <c r="F1029" s="8" t="s">
        <v>21</v>
      </c>
      <c r="G1029" s="8" t="s">
        <v>22</v>
      </c>
    </row>
    <row r="1030" spans="1:7">
      <c r="A1030" s="7">
        <v>603020712</v>
      </c>
      <c r="B1030" s="8" t="s">
        <v>13</v>
      </c>
      <c r="C1030" s="8" t="s">
        <v>41</v>
      </c>
      <c r="D1030" s="8" t="s">
        <v>11</v>
      </c>
      <c r="E1030" s="8" t="s">
        <v>23</v>
      </c>
      <c r="F1030" s="8" t="s">
        <v>21</v>
      </c>
      <c r="G1030" s="8" t="s">
        <v>22</v>
      </c>
    </row>
    <row r="1031" spans="1:7">
      <c r="A1031" s="7">
        <v>603020744</v>
      </c>
      <c r="B1031" s="7" t="s">
        <v>13</v>
      </c>
      <c r="C1031" s="7" t="s">
        <v>41</v>
      </c>
      <c r="D1031" s="7" t="s">
        <v>11</v>
      </c>
      <c r="E1031" s="7" t="s">
        <v>23</v>
      </c>
      <c r="F1031" s="7" t="s">
        <v>21</v>
      </c>
      <c r="G1031" s="7" t="s">
        <v>22</v>
      </c>
    </row>
    <row r="1032" spans="1:7">
      <c r="A1032" s="7">
        <v>603020745</v>
      </c>
      <c r="B1032" s="7" t="s">
        <v>13</v>
      </c>
      <c r="C1032" s="7" t="s">
        <v>41</v>
      </c>
      <c r="D1032" s="7" t="s">
        <v>11</v>
      </c>
      <c r="E1032" s="7" t="s">
        <v>23</v>
      </c>
      <c r="F1032" s="7" t="s">
        <v>21</v>
      </c>
      <c r="G1032" s="7" t="s">
        <v>22</v>
      </c>
    </row>
    <row r="1033" spans="1:7">
      <c r="A1033" s="7">
        <v>603030100</v>
      </c>
      <c r="B1033" s="7" t="s">
        <v>13</v>
      </c>
      <c r="C1033" s="7" t="s">
        <v>41</v>
      </c>
      <c r="D1033" s="7" t="s">
        <v>13</v>
      </c>
      <c r="E1033" s="7" t="s">
        <v>24</v>
      </c>
      <c r="F1033" s="7" t="s">
        <v>7</v>
      </c>
      <c r="G1033" s="7" t="s">
        <v>10</v>
      </c>
    </row>
    <row r="1034" spans="1:7">
      <c r="A1034" s="7">
        <v>603030200</v>
      </c>
      <c r="B1034" s="7" t="s">
        <v>13</v>
      </c>
      <c r="C1034" s="7" t="s">
        <v>41</v>
      </c>
      <c r="D1034" s="7" t="s">
        <v>13</v>
      </c>
      <c r="E1034" s="7" t="s">
        <v>24</v>
      </c>
      <c r="F1034" s="7" t="s">
        <v>11</v>
      </c>
      <c r="G1034" s="7" t="s">
        <v>12</v>
      </c>
    </row>
    <row r="1035" spans="1:7">
      <c r="A1035" s="7">
        <v>603030300</v>
      </c>
      <c r="B1035" s="7" t="s">
        <v>13</v>
      </c>
      <c r="C1035" s="7" t="s">
        <v>41</v>
      </c>
      <c r="D1035" s="7" t="s">
        <v>13</v>
      </c>
      <c r="E1035" s="7" t="s">
        <v>24</v>
      </c>
      <c r="F1035" s="7" t="s">
        <v>13</v>
      </c>
      <c r="G1035" s="7" t="s">
        <v>14</v>
      </c>
    </row>
    <row r="1036" spans="1:7">
      <c r="A1036" s="7">
        <v>603030400</v>
      </c>
      <c r="B1036" s="8" t="s">
        <v>13</v>
      </c>
      <c r="C1036" s="8" t="s">
        <v>41</v>
      </c>
      <c r="D1036" s="8" t="s">
        <v>13</v>
      </c>
      <c r="E1036" s="8" t="s">
        <v>24</v>
      </c>
      <c r="F1036" s="8" t="s">
        <v>15</v>
      </c>
      <c r="G1036" s="8" t="s">
        <v>16</v>
      </c>
    </row>
    <row r="1037" spans="1:7">
      <c r="A1037" s="7">
        <v>603030500</v>
      </c>
      <c r="B1037" s="7" t="s">
        <v>13</v>
      </c>
      <c r="C1037" s="7" t="s">
        <v>41</v>
      </c>
      <c r="D1037" s="7" t="s">
        <v>13</v>
      </c>
      <c r="E1037" s="7" t="s">
        <v>24</v>
      </c>
      <c r="F1037" s="7" t="s">
        <v>17</v>
      </c>
      <c r="G1037" s="7" t="s">
        <v>18</v>
      </c>
    </row>
    <row r="1038" spans="1:7">
      <c r="A1038" s="7">
        <v>603030600</v>
      </c>
      <c r="B1038" s="7" t="s">
        <v>13</v>
      </c>
      <c r="C1038" s="7" t="s">
        <v>41</v>
      </c>
      <c r="D1038" s="7" t="s">
        <v>13</v>
      </c>
      <c r="E1038" s="7" t="s">
        <v>24</v>
      </c>
      <c r="F1038" s="7" t="s">
        <v>19</v>
      </c>
      <c r="G1038" s="7" t="s">
        <v>20</v>
      </c>
    </row>
    <row r="1039" spans="1:7">
      <c r="A1039" s="7">
        <v>603030700</v>
      </c>
      <c r="B1039" s="7" t="s">
        <v>13</v>
      </c>
      <c r="C1039" s="7" t="s">
        <v>41</v>
      </c>
      <c r="D1039" s="7" t="s">
        <v>13</v>
      </c>
      <c r="E1039" s="7" t="s">
        <v>24</v>
      </c>
      <c r="F1039" s="7" t="s">
        <v>21</v>
      </c>
      <c r="G1039" s="7" t="s">
        <v>22</v>
      </c>
    </row>
    <row r="1040" spans="1:7">
      <c r="A1040" s="7">
        <v>603040100</v>
      </c>
      <c r="B1040" s="7" t="s">
        <v>13</v>
      </c>
      <c r="C1040" s="7" t="s">
        <v>41</v>
      </c>
      <c r="D1040" s="7" t="s">
        <v>15</v>
      </c>
      <c r="E1040" s="7" t="s">
        <v>25</v>
      </c>
      <c r="F1040" s="7" t="s">
        <v>7</v>
      </c>
      <c r="G1040" s="7" t="s">
        <v>10</v>
      </c>
    </row>
    <row r="1041" spans="1:7">
      <c r="A1041" s="7">
        <v>603040200</v>
      </c>
      <c r="B1041" s="7" t="s">
        <v>13</v>
      </c>
      <c r="C1041" s="7" t="s">
        <v>41</v>
      </c>
      <c r="D1041" s="7" t="s">
        <v>15</v>
      </c>
      <c r="E1041" s="7" t="s">
        <v>25</v>
      </c>
      <c r="F1041" s="7" t="s">
        <v>11</v>
      </c>
      <c r="G1041" s="7" t="s">
        <v>12</v>
      </c>
    </row>
    <row r="1042" spans="1:7">
      <c r="A1042" s="7">
        <v>603040300</v>
      </c>
      <c r="B1042" s="7" t="s">
        <v>13</v>
      </c>
      <c r="C1042" s="7" t="s">
        <v>41</v>
      </c>
      <c r="D1042" s="7" t="s">
        <v>15</v>
      </c>
      <c r="E1042" s="7" t="s">
        <v>25</v>
      </c>
      <c r="F1042" s="7" t="s">
        <v>13</v>
      </c>
      <c r="G1042" s="7" t="s">
        <v>14</v>
      </c>
    </row>
    <row r="1043" spans="1:7">
      <c r="A1043" s="7">
        <v>603040400</v>
      </c>
      <c r="B1043" s="7" t="s">
        <v>13</v>
      </c>
      <c r="C1043" s="7" t="s">
        <v>41</v>
      </c>
      <c r="D1043" s="7" t="s">
        <v>15</v>
      </c>
      <c r="E1043" s="7" t="s">
        <v>25</v>
      </c>
      <c r="F1043" s="7" t="s">
        <v>15</v>
      </c>
      <c r="G1043" s="7" t="s">
        <v>16</v>
      </c>
    </row>
    <row r="1044" spans="1:7">
      <c r="A1044" s="7">
        <v>603040500</v>
      </c>
      <c r="B1044" s="7" t="s">
        <v>13</v>
      </c>
      <c r="C1044" s="7" t="s">
        <v>41</v>
      </c>
      <c r="D1044" s="7" t="s">
        <v>15</v>
      </c>
      <c r="E1044" s="7" t="s">
        <v>25</v>
      </c>
      <c r="F1044" s="7" t="s">
        <v>17</v>
      </c>
      <c r="G1044" s="7" t="s">
        <v>18</v>
      </c>
    </row>
    <row r="1045" spans="1:7">
      <c r="A1045" s="7">
        <v>603040600</v>
      </c>
      <c r="B1045" s="8" t="s">
        <v>13</v>
      </c>
      <c r="C1045" s="8" t="s">
        <v>41</v>
      </c>
      <c r="D1045" s="8" t="s">
        <v>15</v>
      </c>
      <c r="E1045" s="8" t="s">
        <v>25</v>
      </c>
      <c r="F1045" s="8" t="s">
        <v>19</v>
      </c>
      <c r="G1045" s="8" t="s">
        <v>20</v>
      </c>
    </row>
    <row r="1046" spans="1:7">
      <c r="A1046" s="7">
        <v>603040700</v>
      </c>
      <c r="B1046" s="7" t="s">
        <v>13</v>
      </c>
      <c r="C1046" s="7" t="s">
        <v>41</v>
      </c>
      <c r="D1046" s="7" t="s">
        <v>15</v>
      </c>
      <c r="E1046" s="7" t="s">
        <v>25</v>
      </c>
      <c r="F1046" s="7" t="s">
        <v>21</v>
      </c>
      <c r="G1046" s="7" t="s">
        <v>22</v>
      </c>
    </row>
    <row r="1047" spans="1:7">
      <c r="A1047" s="7">
        <v>603050100</v>
      </c>
      <c r="B1047" s="8" t="s">
        <v>13</v>
      </c>
      <c r="C1047" s="8" t="s">
        <v>41</v>
      </c>
      <c r="D1047" s="8" t="s">
        <v>17</v>
      </c>
      <c r="E1047" s="8" t="s">
        <v>26</v>
      </c>
      <c r="F1047" s="8" t="s">
        <v>7</v>
      </c>
      <c r="G1047" s="8" t="s">
        <v>10</v>
      </c>
    </row>
    <row r="1048" spans="1:7">
      <c r="A1048" s="7">
        <v>603050200</v>
      </c>
      <c r="B1048" s="7" t="s">
        <v>13</v>
      </c>
      <c r="C1048" s="7" t="s">
        <v>41</v>
      </c>
      <c r="D1048" s="7" t="s">
        <v>17</v>
      </c>
      <c r="E1048" s="7" t="s">
        <v>26</v>
      </c>
      <c r="F1048" s="7" t="s">
        <v>11</v>
      </c>
      <c r="G1048" s="7" t="s">
        <v>12</v>
      </c>
    </row>
    <row r="1049" spans="1:7">
      <c r="A1049" s="7">
        <v>603050300</v>
      </c>
      <c r="B1049" s="7" t="s">
        <v>13</v>
      </c>
      <c r="C1049" s="7" t="s">
        <v>41</v>
      </c>
      <c r="D1049" s="7" t="s">
        <v>17</v>
      </c>
      <c r="E1049" s="7" t="s">
        <v>26</v>
      </c>
      <c r="F1049" s="7" t="s">
        <v>13</v>
      </c>
      <c r="G1049" s="7" t="s">
        <v>14</v>
      </c>
    </row>
    <row r="1050" spans="1:7">
      <c r="A1050" s="7">
        <v>603050400</v>
      </c>
      <c r="B1050" s="7" t="s">
        <v>13</v>
      </c>
      <c r="C1050" s="7" t="s">
        <v>41</v>
      </c>
      <c r="D1050" s="7" t="s">
        <v>17</v>
      </c>
      <c r="E1050" s="7" t="s">
        <v>26</v>
      </c>
      <c r="F1050" s="7" t="s">
        <v>15</v>
      </c>
      <c r="G1050" s="7" t="s">
        <v>16</v>
      </c>
    </row>
    <row r="1051" spans="1:7">
      <c r="A1051" s="7">
        <v>603050500</v>
      </c>
      <c r="B1051" s="8" t="s">
        <v>13</v>
      </c>
      <c r="C1051" s="8" t="s">
        <v>41</v>
      </c>
      <c r="D1051" s="8" t="s">
        <v>17</v>
      </c>
      <c r="E1051" s="8" t="s">
        <v>26</v>
      </c>
      <c r="F1051" s="8" t="s">
        <v>17</v>
      </c>
      <c r="G1051" s="8" t="s">
        <v>18</v>
      </c>
    </row>
    <row r="1052" spans="1:7">
      <c r="A1052" s="7">
        <v>603050600</v>
      </c>
      <c r="B1052" s="7" t="s">
        <v>13</v>
      </c>
      <c r="C1052" s="7" t="s">
        <v>41</v>
      </c>
      <c r="D1052" s="7" t="s">
        <v>17</v>
      </c>
      <c r="E1052" s="7" t="s">
        <v>26</v>
      </c>
      <c r="F1052" s="7" t="s">
        <v>19</v>
      </c>
      <c r="G1052" s="7" t="s">
        <v>20</v>
      </c>
    </row>
    <row r="1053" spans="1:7">
      <c r="A1053" s="7">
        <v>603050700</v>
      </c>
      <c r="B1053" s="7" t="s">
        <v>13</v>
      </c>
      <c r="C1053" s="7" t="s">
        <v>41</v>
      </c>
      <c r="D1053" s="7" t="s">
        <v>17</v>
      </c>
      <c r="E1053" s="7" t="s">
        <v>26</v>
      </c>
      <c r="F1053" s="7" t="s">
        <v>21</v>
      </c>
      <c r="G1053" s="7" t="s">
        <v>22</v>
      </c>
    </row>
    <row r="1054" spans="1:7">
      <c r="A1054" s="7">
        <v>603060100</v>
      </c>
      <c r="B1054" s="7" t="s">
        <v>13</v>
      </c>
      <c r="C1054" s="7" t="s">
        <v>41</v>
      </c>
      <c r="D1054" s="7" t="s">
        <v>19</v>
      </c>
      <c r="E1054" s="7" t="s">
        <v>27</v>
      </c>
      <c r="F1054" s="7" t="s">
        <v>7</v>
      </c>
      <c r="G1054" s="7" t="s">
        <v>10</v>
      </c>
    </row>
    <row r="1055" spans="1:7">
      <c r="A1055" s="7">
        <v>603060101</v>
      </c>
      <c r="B1055" s="7" t="s">
        <v>13</v>
      </c>
      <c r="C1055" s="7" t="s">
        <v>41</v>
      </c>
      <c r="D1055" s="7" t="s">
        <v>19</v>
      </c>
      <c r="E1055" s="7" t="s">
        <v>27</v>
      </c>
      <c r="F1055" s="7" t="s">
        <v>7</v>
      </c>
      <c r="G1055" s="7" t="s">
        <v>10</v>
      </c>
    </row>
    <row r="1056" spans="1:7">
      <c r="A1056" s="7">
        <v>603060102</v>
      </c>
      <c r="B1056" s="7" t="s">
        <v>13</v>
      </c>
      <c r="C1056" s="7" t="s">
        <v>41</v>
      </c>
      <c r="D1056" s="7" t="s">
        <v>19</v>
      </c>
      <c r="E1056" s="7" t="s">
        <v>27</v>
      </c>
      <c r="F1056" s="7" t="s">
        <v>7</v>
      </c>
      <c r="G1056" s="7" t="s">
        <v>10</v>
      </c>
    </row>
    <row r="1057" spans="1:7">
      <c r="A1057" s="7">
        <v>603060103</v>
      </c>
      <c r="B1057" s="7" t="s">
        <v>13</v>
      </c>
      <c r="C1057" s="7" t="s">
        <v>41</v>
      </c>
      <c r="D1057" s="7" t="s">
        <v>19</v>
      </c>
      <c r="E1057" s="7" t="s">
        <v>27</v>
      </c>
      <c r="F1057" s="7" t="s">
        <v>7</v>
      </c>
      <c r="G1057" s="7" t="s">
        <v>10</v>
      </c>
    </row>
    <row r="1058" spans="1:7">
      <c r="A1058" s="7">
        <v>603060104</v>
      </c>
      <c r="B1058" s="8" t="s">
        <v>13</v>
      </c>
      <c r="C1058" s="8" t="s">
        <v>41</v>
      </c>
      <c r="D1058" s="8" t="s">
        <v>19</v>
      </c>
      <c r="E1058" s="8" t="s">
        <v>27</v>
      </c>
      <c r="F1058" s="8" t="s">
        <v>7</v>
      </c>
      <c r="G1058" s="8" t="s">
        <v>10</v>
      </c>
    </row>
    <row r="1059" spans="1:7">
      <c r="A1059" s="7">
        <v>603060105</v>
      </c>
      <c r="B1059" s="7" t="s">
        <v>13</v>
      </c>
      <c r="C1059" s="7" t="s">
        <v>41</v>
      </c>
      <c r="D1059" s="7" t="s">
        <v>19</v>
      </c>
      <c r="E1059" s="7" t="s">
        <v>27</v>
      </c>
      <c r="F1059" s="7" t="s">
        <v>7</v>
      </c>
      <c r="G1059" s="7" t="s">
        <v>10</v>
      </c>
    </row>
    <row r="1060" spans="1:7">
      <c r="A1060" s="7">
        <v>603060106</v>
      </c>
      <c r="B1060" s="7" t="s">
        <v>13</v>
      </c>
      <c r="C1060" s="7" t="s">
        <v>41</v>
      </c>
      <c r="D1060" s="7" t="s">
        <v>19</v>
      </c>
      <c r="E1060" s="7" t="s">
        <v>27</v>
      </c>
      <c r="F1060" s="7" t="s">
        <v>7</v>
      </c>
      <c r="G1060" s="7" t="s">
        <v>10</v>
      </c>
    </row>
    <row r="1061" spans="1:7">
      <c r="A1061" s="7">
        <v>603060107</v>
      </c>
      <c r="B1061" s="8" t="s">
        <v>13</v>
      </c>
      <c r="C1061" s="8" t="s">
        <v>41</v>
      </c>
      <c r="D1061" s="8" t="s">
        <v>19</v>
      </c>
      <c r="E1061" s="8" t="s">
        <v>27</v>
      </c>
      <c r="F1061" s="8" t="s">
        <v>7</v>
      </c>
      <c r="G1061" s="8" t="s">
        <v>10</v>
      </c>
    </row>
    <row r="1062" spans="1:7">
      <c r="A1062" s="7">
        <v>603060108</v>
      </c>
      <c r="B1062" s="7" t="s">
        <v>13</v>
      </c>
      <c r="C1062" s="7" t="s">
        <v>41</v>
      </c>
      <c r="D1062" s="7" t="s">
        <v>19</v>
      </c>
      <c r="E1062" s="7" t="s">
        <v>27</v>
      </c>
      <c r="F1062" s="7" t="s">
        <v>7</v>
      </c>
      <c r="G1062" s="7" t="s">
        <v>10</v>
      </c>
    </row>
    <row r="1063" spans="1:7">
      <c r="A1063" s="7">
        <v>603060109</v>
      </c>
      <c r="B1063" s="7" t="s">
        <v>13</v>
      </c>
      <c r="C1063" s="7" t="s">
        <v>41</v>
      </c>
      <c r="D1063" s="7" t="s">
        <v>19</v>
      </c>
      <c r="E1063" s="7" t="s">
        <v>27</v>
      </c>
      <c r="F1063" s="7" t="s">
        <v>7</v>
      </c>
      <c r="G1063" s="7" t="s">
        <v>10</v>
      </c>
    </row>
    <row r="1064" spans="1:7">
      <c r="A1064" s="7">
        <v>603060110</v>
      </c>
      <c r="B1064" s="7" t="s">
        <v>13</v>
      </c>
      <c r="C1064" s="7" t="s">
        <v>41</v>
      </c>
      <c r="D1064" s="7" t="s">
        <v>19</v>
      </c>
      <c r="E1064" s="7" t="s">
        <v>27</v>
      </c>
      <c r="F1064" s="7" t="s">
        <v>7</v>
      </c>
      <c r="G1064" s="7" t="s">
        <v>10</v>
      </c>
    </row>
    <row r="1065" spans="1:7">
      <c r="A1065" s="7">
        <v>603060111</v>
      </c>
      <c r="B1065" s="7" t="s">
        <v>13</v>
      </c>
      <c r="C1065" s="7" t="s">
        <v>41</v>
      </c>
      <c r="D1065" s="7" t="s">
        <v>19</v>
      </c>
      <c r="E1065" s="7" t="s">
        <v>27</v>
      </c>
      <c r="F1065" s="7" t="s">
        <v>7</v>
      </c>
      <c r="G1065" s="7" t="s">
        <v>10</v>
      </c>
    </row>
    <row r="1066" spans="1:7">
      <c r="A1066" s="7">
        <v>603060112</v>
      </c>
      <c r="B1066" s="7" t="s">
        <v>13</v>
      </c>
      <c r="C1066" s="7" t="s">
        <v>41</v>
      </c>
      <c r="D1066" s="7" t="s">
        <v>19</v>
      </c>
      <c r="E1066" s="7" t="s">
        <v>27</v>
      </c>
      <c r="F1066" s="7" t="s">
        <v>7</v>
      </c>
      <c r="G1066" s="7" t="s">
        <v>10</v>
      </c>
    </row>
    <row r="1067" spans="1:7">
      <c r="A1067" s="7">
        <v>603060144</v>
      </c>
      <c r="B1067" s="8" t="s">
        <v>13</v>
      </c>
      <c r="C1067" s="8" t="s">
        <v>41</v>
      </c>
      <c r="D1067" s="8" t="s">
        <v>19</v>
      </c>
      <c r="E1067" s="8" t="s">
        <v>27</v>
      </c>
      <c r="F1067" s="8" t="s">
        <v>7</v>
      </c>
      <c r="G1067" s="8" t="s">
        <v>10</v>
      </c>
    </row>
    <row r="1068" spans="1:7">
      <c r="A1068" s="7">
        <v>603060145</v>
      </c>
      <c r="B1068" s="7" t="s">
        <v>13</v>
      </c>
      <c r="C1068" s="7" t="s">
        <v>41</v>
      </c>
      <c r="D1068" s="7" t="s">
        <v>19</v>
      </c>
      <c r="E1068" s="7" t="s">
        <v>27</v>
      </c>
      <c r="F1068" s="7" t="s">
        <v>7</v>
      </c>
      <c r="G1068" s="7" t="s">
        <v>10</v>
      </c>
    </row>
    <row r="1069" spans="1:7">
      <c r="A1069" s="7">
        <v>603060200</v>
      </c>
      <c r="B1069" s="8" t="s">
        <v>13</v>
      </c>
      <c r="C1069" s="8" t="s">
        <v>41</v>
      </c>
      <c r="D1069" s="8" t="s">
        <v>19</v>
      </c>
      <c r="E1069" s="8" t="s">
        <v>27</v>
      </c>
      <c r="F1069" s="8" t="s">
        <v>11</v>
      </c>
      <c r="G1069" s="8" t="s">
        <v>12</v>
      </c>
    </row>
    <row r="1070" spans="1:7">
      <c r="A1070" s="7">
        <v>603060201</v>
      </c>
      <c r="B1070" s="7" t="s">
        <v>13</v>
      </c>
      <c r="C1070" s="7" t="s">
        <v>41</v>
      </c>
      <c r="D1070" s="7" t="s">
        <v>19</v>
      </c>
      <c r="E1070" s="7" t="s">
        <v>27</v>
      </c>
      <c r="F1070" s="7" t="s">
        <v>11</v>
      </c>
      <c r="G1070" s="7" t="s">
        <v>12</v>
      </c>
    </row>
    <row r="1071" spans="1:7">
      <c r="A1071" s="7">
        <v>603060202</v>
      </c>
      <c r="B1071" s="7" t="s">
        <v>13</v>
      </c>
      <c r="C1071" s="7" t="s">
        <v>41</v>
      </c>
      <c r="D1071" s="7" t="s">
        <v>19</v>
      </c>
      <c r="E1071" s="7" t="s">
        <v>27</v>
      </c>
      <c r="F1071" s="7" t="s">
        <v>11</v>
      </c>
      <c r="G1071" s="7" t="s">
        <v>12</v>
      </c>
    </row>
    <row r="1072" spans="1:7">
      <c r="A1072" s="7">
        <v>603060203</v>
      </c>
      <c r="B1072" s="8" t="s">
        <v>13</v>
      </c>
      <c r="C1072" s="8" t="s">
        <v>41</v>
      </c>
      <c r="D1072" s="8" t="s">
        <v>19</v>
      </c>
      <c r="E1072" s="8" t="s">
        <v>27</v>
      </c>
      <c r="F1072" s="8" t="s">
        <v>11</v>
      </c>
      <c r="G1072" s="8" t="s">
        <v>12</v>
      </c>
    </row>
    <row r="1073" spans="1:7">
      <c r="A1073" s="7">
        <v>603060204</v>
      </c>
      <c r="B1073" s="7" t="s">
        <v>13</v>
      </c>
      <c r="C1073" s="7" t="s">
        <v>41</v>
      </c>
      <c r="D1073" s="7" t="s">
        <v>19</v>
      </c>
      <c r="E1073" s="7" t="s">
        <v>27</v>
      </c>
      <c r="F1073" s="7" t="s">
        <v>11</v>
      </c>
      <c r="G1073" s="7" t="s">
        <v>12</v>
      </c>
    </row>
    <row r="1074" spans="1:7">
      <c r="A1074" s="7">
        <v>603060205</v>
      </c>
      <c r="B1074" s="8" t="s">
        <v>13</v>
      </c>
      <c r="C1074" s="8" t="s">
        <v>41</v>
      </c>
      <c r="D1074" s="8" t="s">
        <v>19</v>
      </c>
      <c r="E1074" s="8" t="s">
        <v>27</v>
      </c>
      <c r="F1074" s="8" t="s">
        <v>11</v>
      </c>
      <c r="G1074" s="8" t="s">
        <v>12</v>
      </c>
    </row>
    <row r="1075" spans="1:7">
      <c r="A1075" s="7">
        <v>603060206</v>
      </c>
      <c r="B1075" s="7" t="s">
        <v>13</v>
      </c>
      <c r="C1075" s="7" t="s">
        <v>41</v>
      </c>
      <c r="D1075" s="7" t="s">
        <v>19</v>
      </c>
      <c r="E1075" s="7" t="s">
        <v>27</v>
      </c>
      <c r="F1075" s="7" t="s">
        <v>11</v>
      </c>
      <c r="G1075" s="7" t="s">
        <v>12</v>
      </c>
    </row>
    <row r="1076" spans="1:7">
      <c r="A1076" s="7">
        <v>603060207</v>
      </c>
      <c r="B1076" s="7" t="s">
        <v>13</v>
      </c>
      <c r="C1076" s="7" t="s">
        <v>41</v>
      </c>
      <c r="D1076" s="7" t="s">
        <v>19</v>
      </c>
      <c r="E1076" s="7" t="s">
        <v>27</v>
      </c>
      <c r="F1076" s="7" t="s">
        <v>11</v>
      </c>
      <c r="G1076" s="7" t="s">
        <v>12</v>
      </c>
    </row>
    <row r="1077" spans="1:7">
      <c r="A1077" s="7">
        <v>603060208</v>
      </c>
      <c r="B1077" s="7" t="s">
        <v>13</v>
      </c>
      <c r="C1077" s="7" t="s">
        <v>41</v>
      </c>
      <c r="D1077" s="7" t="s">
        <v>19</v>
      </c>
      <c r="E1077" s="7" t="s">
        <v>27</v>
      </c>
      <c r="F1077" s="7" t="s">
        <v>11</v>
      </c>
      <c r="G1077" s="7" t="s">
        <v>12</v>
      </c>
    </row>
    <row r="1078" spans="1:7">
      <c r="A1078" s="7">
        <v>603060209</v>
      </c>
      <c r="B1078" s="7" t="s">
        <v>13</v>
      </c>
      <c r="C1078" s="7" t="s">
        <v>41</v>
      </c>
      <c r="D1078" s="7" t="s">
        <v>19</v>
      </c>
      <c r="E1078" s="7" t="s">
        <v>27</v>
      </c>
      <c r="F1078" s="7" t="s">
        <v>11</v>
      </c>
      <c r="G1078" s="7" t="s">
        <v>12</v>
      </c>
    </row>
    <row r="1079" spans="1:7">
      <c r="A1079" s="7">
        <v>603060210</v>
      </c>
      <c r="B1079" s="7" t="s">
        <v>13</v>
      </c>
      <c r="C1079" s="7" t="s">
        <v>41</v>
      </c>
      <c r="D1079" s="7" t="s">
        <v>19</v>
      </c>
      <c r="E1079" s="7" t="s">
        <v>27</v>
      </c>
      <c r="F1079" s="7" t="s">
        <v>11</v>
      </c>
      <c r="G1079" s="7" t="s">
        <v>12</v>
      </c>
    </row>
    <row r="1080" spans="1:7">
      <c r="A1080" s="7">
        <v>603060211</v>
      </c>
      <c r="B1080" s="7" t="s">
        <v>13</v>
      </c>
      <c r="C1080" s="7" t="s">
        <v>41</v>
      </c>
      <c r="D1080" s="7" t="s">
        <v>19</v>
      </c>
      <c r="E1080" s="7" t="s">
        <v>27</v>
      </c>
      <c r="F1080" s="7" t="s">
        <v>11</v>
      </c>
      <c r="G1080" s="7" t="s">
        <v>12</v>
      </c>
    </row>
    <row r="1081" spans="1:7">
      <c r="A1081" s="7">
        <v>603060212</v>
      </c>
      <c r="B1081" s="7" t="s">
        <v>13</v>
      </c>
      <c r="C1081" s="7" t="s">
        <v>41</v>
      </c>
      <c r="D1081" s="7" t="s">
        <v>19</v>
      </c>
      <c r="E1081" s="7" t="s">
        <v>27</v>
      </c>
      <c r="F1081" s="7" t="s">
        <v>11</v>
      </c>
      <c r="G1081" s="7" t="s">
        <v>12</v>
      </c>
    </row>
    <row r="1082" spans="1:7">
      <c r="A1082" s="7">
        <v>603060244</v>
      </c>
      <c r="B1082" s="7" t="s">
        <v>13</v>
      </c>
      <c r="C1082" s="7" t="s">
        <v>41</v>
      </c>
      <c r="D1082" s="7" t="s">
        <v>19</v>
      </c>
      <c r="E1082" s="7" t="s">
        <v>27</v>
      </c>
      <c r="F1082" s="7" t="s">
        <v>11</v>
      </c>
      <c r="G1082" s="7" t="s">
        <v>12</v>
      </c>
    </row>
    <row r="1083" spans="1:7">
      <c r="A1083" s="7">
        <v>603060245</v>
      </c>
      <c r="B1083" s="8" t="s">
        <v>13</v>
      </c>
      <c r="C1083" s="8" t="s">
        <v>41</v>
      </c>
      <c r="D1083" s="8" t="s">
        <v>19</v>
      </c>
      <c r="E1083" s="8" t="s">
        <v>27</v>
      </c>
      <c r="F1083" s="8" t="s">
        <v>11</v>
      </c>
      <c r="G1083" s="8" t="s">
        <v>12</v>
      </c>
    </row>
    <row r="1084" spans="1:7">
      <c r="A1084" s="7">
        <v>603060300</v>
      </c>
      <c r="B1084" s="7" t="s">
        <v>13</v>
      </c>
      <c r="C1084" s="7" t="s">
        <v>41</v>
      </c>
      <c r="D1084" s="7" t="s">
        <v>19</v>
      </c>
      <c r="E1084" s="7" t="s">
        <v>27</v>
      </c>
      <c r="F1084" s="7" t="s">
        <v>13</v>
      </c>
      <c r="G1084" s="7" t="s">
        <v>14</v>
      </c>
    </row>
    <row r="1085" spans="1:7">
      <c r="A1085" s="7">
        <v>603060301</v>
      </c>
      <c r="B1085" s="7" t="s">
        <v>13</v>
      </c>
      <c r="C1085" s="7" t="s">
        <v>41</v>
      </c>
      <c r="D1085" s="7" t="s">
        <v>19</v>
      </c>
      <c r="E1085" s="7" t="s">
        <v>27</v>
      </c>
      <c r="F1085" s="7" t="s">
        <v>13</v>
      </c>
      <c r="G1085" s="7" t="s">
        <v>14</v>
      </c>
    </row>
    <row r="1086" spans="1:7">
      <c r="A1086" s="7">
        <v>603060302</v>
      </c>
      <c r="B1086" s="7" t="s">
        <v>13</v>
      </c>
      <c r="C1086" s="7" t="s">
        <v>41</v>
      </c>
      <c r="D1086" s="7" t="s">
        <v>19</v>
      </c>
      <c r="E1086" s="7" t="s">
        <v>27</v>
      </c>
      <c r="F1086" s="7" t="s">
        <v>13</v>
      </c>
      <c r="G1086" s="7" t="s">
        <v>14</v>
      </c>
    </row>
    <row r="1087" spans="1:7">
      <c r="A1087" s="7">
        <v>603060303</v>
      </c>
      <c r="B1087" s="8" t="s">
        <v>13</v>
      </c>
      <c r="C1087" s="8" t="s">
        <v>41</v>
      </c>
      <c r="D1087" s="8" t="s">
        <v>19</v>
      </c>
      <c r="E1087" s="8" t="s">
        <v>27</v>
      </c>
      <c r="F1087" s="8" t="s">
        <v>13</v>
      </c>
      <c r="G1087" s="8" t="s">
        <v>14</v>
      </c>
    </row>
    <row r="1088" spans="1:7">
      <c r="A1088" s="7">
        <v>603060304</v>
      </c>
      <c r="B1088" s="7" t="s">
        <v>13</v>
      </c>
      <c r="C1088" s="7" t="s">
        <v>41</v>
      </c>
      <c r="D1088" s="7" t="s">
        <v>19</v>
      </c>
      <c r="E1088" s="7" t="s">
        <v>27</v>
      </c>
      <c r="F1088" s="7" t="s">
        <v>13</v>
      </c>
      <c r="G1088" s="7" t="s">
        <v>14</v>
      </c>
    </row>
    <row r="1089" spans="1:7">
      <c r="A1089" s="7">
        <v>603060305</v>
      </c>
      <c r="B1089" s="7" t="s">
        <v>13</v>
      </c>
      <c r="C1089" s="7" t="s">
        <v>41</v>
      </c>
      <c r="D1089" s="7" t="s">
        <v>19</v>
      </c>
      <c r="E1089" s="7" t="s">
        <v>27</v>
      </c>
      <c r="F1089" s="7" t="s">
        <v>13</v>
      </c>
      <c r="G1089" s="7" t="s">
        <v>14</v>
      </c>
    </row>
    <row r="1090" spans="1:7">
      <c r="A1090" s="7">
        <v>603060306</v>
      </c>
      <c r="B1090" s="8" t="s">
        <v>13</v>
      </c>
      <c r="C1090" s="8" t="s">
        <v>41</v>
      </c>
      <c r="D1090" s="8" t="s">
        <v>19</v>
      </c>
      <c r="E1090" s="8" t="s">
        <v>27</v>
      </c>
      <c r="F1090" s="8" t="s">
        <v>13</v>
      </c>
      <c r="G1090" s="8" t="s">
        <v>14</v>
      </c>
    </row>
    <row r="1091" spans="1:7">
      <c r="A1091" s="7">
        <v>603060307</v>
      </c>
      <c r="B1091" s="7" t="s">
        <v>13</v>
      </c>
      <c r="C1091" s="7" t="s">
        <v>41</v>
      </c>
      <c r="D1091" s="7" t="s">
        <v>19</v>
      </c>
      <c r="E1091" s="7" t="s">
        <v>27</v>
      </c>
      <c r="F1091" s="7" t="s">
        <v>13</v>
      </c>
      <c r="G1091" s="7" t="s">
        <v>14</v>
      </c>
    </row>
    <row r="1092" spans="1:7">
      <c r="A1092" s="7">
        <v>603060308</v>
      </c>
      <c r="B1092" s="7" t="s">
        <v>13</v>
      </c>
      <c r="C1092" s="7" t="s">
        <v>41</v>
      </c>
      <c r="D1092" s="7" t="s">
        <v>19</v>
      </c>
      <c r="E1092" s="7" t="s">
        <v>27</v>
      </c>
      <c r="F1092" s="7" t="s">
        <v>13</v>
      </c>
      <c r="G1092" s="7" t="s">
        <v>14</v>
      </c>
    </row>
    <row r="1093" spans="1:7">
      <c r="A1093" s="7">
        <v>603060309</v>
      </c>
      <c r="B1093" s="7" t="s">
        <v>13</v>
      </c>
      <c r="C1093" s="7" t="s">
        <v>41</v>
      </c>
      <c r="D1093" s="7" t="s">
        <v>19</v>
      </c>
      <c r="E1093" s="7" t="s">
        <v>27</v>
      </c>
      <c r="F1093" s="7" t="s">
        <v>13</v>
      </c>
      <c r="G1093" s="7" t="s">
        <v>14</v>
      </c>
    </row>
    <row r="1094" spans="1:7">
      <c r="A1094" s="7">
        <v>603060310</v>
      </c>
      <c r="B1094" s="7" t="s">
        <v>13</v>
      </c>
      <c r="C1094" s="7" t="s">
        <v>41</v>
      </c>
      <c r="D1094" s="7" t="s">
        <v>19</v>
      </c>
      <c r="E1094" s="7" t="s">
        <v>27</v>
      </c>
      <c r="F1094" s="7" t="s">
        <v>13</v>
      </c>
      <c r="G1094" s="7" t="s">
        <v>14</v>
      </c>
    </row>
    <row r="1095" spans="1:7">
      <c r="A1095" s="7">
        <v>603060311</v>
      </c>
      <c r="B1095" s="7" t="s">
        <v>13</v>
      </c>
      <c r="C1095" s="7" t="s">
        <v>41</v>
      </c>
      <c r="D1095" s="7" t="s">
        <v>19</v>
      </c>
      <c r="E1095" s="7" t="s">
        <v>27</v>
      </c>
      <c r="F1095" s="7" t="s">
        <v>13</v>
      </c>
      <c r="G1095" s="7" t="s">
        <v>14</v>
      </c>
    </row>
    <row r="1096" spans="1:7">
      <c r="A1096" s="7">
        <v>603060312</v>
      </c>
      <c r="B1096" s="8" t="s">
        <v>13</v>
      </c>
      <c r="C1096" s="8" t="s">
        <v>41</v>
      </c>
      <c r="D1096" s="8" t="s">
        <v>19</v>
      </c>
      <c r="E1096" s="8" t="s">
        <v>27</v>
      </c>
      <c r="F1096" s="8" t="s">
        <v>13</v>
      </c>
      <c r="G1096" s="8" t="s">
        <v>14</v>
      </c>
    </row>
    <row r="1097" spans="1:7">
      <c r="A1097" s="7">
        <v>603060344</v>
      </c>
      <c r="B1097" s="7" t="s">
        <v>13</v>
      </c>
      <c r="C1097" s="7" t="s">
        <v>41</v>
      </c>
      <c r="D1097" s="7" t="s">
        <v>19</v>
      </c>
      <c r="E1097" s="7" t="s">
        <v>27</v>
      </c>
      <c r="F1097" s="7" t="s">
        <v>13</v>
      </c>
      <c r="G1097" s="7" t="s">
        <v>14</v>
      </c>
    </row>
    <row r="1098" spans="1:7">
      <c r="A1098" s="7">
        <v>603060345</v>
      </c>
      <c r="B1098" s="7" t="s">
        <v>13</v>
      </c>
      <c r="C1098" s="7" t="s">
        <v>41</v>
      </c>
      <c r="D1098" s="7" t="s">
        <v>19</v>
      </c>
      <c r="E1098" s="7" t="s">
        <v>27</v>
      </c>
      <c r="F1098" s="7" t="s">
        <v>13</v>
      </c>
      <c r="G1098" s="7" t="s">
        <v>14</v>
      </c>
    </row>
    <row r="1099" spans="1:7">
      <c r="A1099" s="7">
        <v>603060400</v>
      </c>
      <c r="B1099" s="7" t="s">
        <v>13</v>
      </c>
      <c r="C1099" s="7" t="s">
        <v>41</v>
      </c>
      <c r="D1099" s="7" t="s">
        <v>19</v>
      </c>
      <c r="E1099" s="7" t="s">
        <v>27</v>
      </c>
      <c r="F1099" s="7" t="s">
        <v>15</v>
      </c>
      <c r="G1099" s="7" t="s">
        <v>16</v>
      </c>
    </row>
    <row r="1100" spans="1:7">
      <c r="A1100" s="7">
        <v>603060401</v>
      </c>
      <c r="B1100" s="8" t="s">
        <v>13</v>
      </c>
      <c r="C1100" s="8" t="s">
        <v>41</v>
      </c>
      <c r="D1100" s="8" t="s">
        <v>19</v>
      </c>
      <c r="E1100" s="8" t="s">
        <v>27</v>
      </c>
      <c r="F1100" s="8" t="s">
        <v>15</v>
      </c>
      <c r="G1100" s="8" t="s">
        <v>16</v>
      </c>
    </row>
    <row r="1101" spans="1:7">
      <c r="A1101" s="7">
        <v>603060402</v>
      </c>
      <c r="B1101" s="7" t="s">
        <v>13</v>
      </c>
      <c r="C1101" s="7" t="s">
        <v>41</v>
      </c>
      <c r="D1101" s="7" t="s">
        <v>19</v>
      </c>
      <c r="E1101" s="7" t="s">
        <v>27</v>
      </c>
      <c r="F1101" s="7" t="s">
        <v>15</v>
      </c>
      <c r="G1101" s="7" t="s">
        <v>16</v>
      </c>
    </row>
    <row r="1102" spans="1:7">
      <c r="A1102" s="7">
        <v>603060403</v>
      </c>
      <c r="B1102" s="7" t="s">
        <v>13</v>
      </c>
      <c r="C1102" s="7" t="s">
        <v>41</v>
      </c>
      <c r="D1102" s="7" t="s">
        <v>19</v>
      </c>
      <c r="E1102" s="7" t="s">
        <v>27</v>
      </c>
      <c r="F1102" s="7" t="s">
        <v>15</v>
      </c>
      <c r="G1102" s="7" t="s">
        <v>16</v>
      </c>
    </row>
    <row r="1103" spans="1:7">
      <c r="A1103" s="7">
        <v>603060404</v>
      </c>
      <c r="B1103" s="7" t="s">
        <v>13</v>
      </c>
      <c r="C1103" s="7" t="s">
        <v>41</v>
      </c>
      <c r="D1103" s="7" t="s">
        <v>19</v>
      </c>
      <c r="E1103" s="7" t="s">
        <v>27</v>
      </c>
      <c r="F1103" s="7" t="s">
        <v>15</v>
      </c>
      <c r="G1103" s="7" t="s">
        <v>16</v>
      </c>
    </row>
    <row r="1104" spans="1:7">
      <c r="A1104" s="7">
        <v>603060405</v>
      </c>
      <c r="B1104" s="7" t="s">
        <v>13</v>
      </c>
      <c r="C1104" s="7" t="s">
        <v>41</v>
      </c>
      <c r="D1104" s="7" t="s">
        <v>19</v>
      </c>
      <c r="E1104" s="7" t="s">
        <v>27</v>
      </c>
      <c r="F1104" s="7" t="s">
        <v>15</v>
      </c>
      <c r="G1104" s="7" t="s">
        <v>16</v>
      </c>
    </row>
    <row r="1105" spans="1:7">
      <c r="A1105" s="7">
        <v>603060406</v>
      </c>
      <c r="B1105" s="7" t="s">
        <v>13</v>
      </c>
      <c r="C1105" s="7" t="s">
        <v>41</v>
      </c>
      <c r="D1105" s="7" t="s">
        <v>19</v>
      </c>
      <c r="E1105" s="7" t="s">
        <v>27</v>
      </c>
      <c r="F1105" s="7" t="s">
        <v>15</v>
      </c>
      <c r="G1105" s="7" t="s">
        <v>16</v>
      </c>
    </row>
    <row r="1106" spans="1:7">
      <c r="A1106" s="7">
        <v>603060407</v>
      </c>
      <c r="B1106" s="8" t="s">
        <v>13</v>
      </c>
      <c r="C1106" s="8" t="s">
        <v>41</v>
      </c>
      <c r="D1106" s="8" t="s">
        <v>19</v>
      </c>
      <c r="E1106" s="8" t="s">
        <v>27</v>
      </c>
      <c r="F1106" s="8" t="s">
        <v>15</v>
      </c>
      <c r="G1106" s="8" t="s">
        <v>16</v>
      </c>
    </row>
    <row r="1107" spans="1:7">
      <c r="A1107" s="7">
        <v>603060408</v>
      </c>
      <c r="B1107" s="7" t="s">
        <v>13</v>
      </c>
      <c r="C1107" s="7" t="s">
        <v>41</v>
      </c>
      <c r="D1107" s="7" t="s">
        <v>19</v>
      </c>
      <c r="E1107" s="7" t="s">
        <v>27</v>
      </c>
      <c r="F1107" s="7" t="s">
        <v>15</v>
      </c>
      <c r="G1107" s="7" t="s">
        <v>16</v>
      </c>
    </row>
    <row r="1108" spans="1:7">
      <c r="A1108" s="7">
        <v>603060409</v>
      </c>
      <c r="B1108" s="7" t="s">
        <v>13</v>
      </c>
      <c r="C1108" s="7" t="s">
        <v>41</v>
      </c>
      <c r="D1108" s="7" t="s">
        <v>19</v>
      </c>
      <c r="E1108" s="7" t="s">
        <v>27</v>
      </c>
      <c r="F1108" s="7" t="s">
        <v>15</v>
      </c>
      <c r="G1108" s="7" t="s">
        <v>16</v>
      </c>
    </row>
    <row r="1109" spans="1:7">
      <c r="A1109" s="7">
        <v>603060410</v>
      </c>
      <c r="B1109" s="7" t="s">
        <v>13</v>
      </c>
      <c r="C1109" s="7" t="s">
        <v>41</v>
      </c>
      <c r="D1109" s="7" t="s">
        <v>19</v>
      </c>
      <c r="E1109" s="7" t="s">
        <v>27</v>
      </c>
      <c r="F1109" s="7" t="s">
        <v>15</v>
      </c>
      <c r="G1109" s="7" t="s">
        <v>16</v>
      </c>
    </row>
    <row r="1110" spans="1:7">
      <c r="A1110" s="7">
        <v>603060411</v>
      </c>
      <c r="B1110" s="7" t="s">
        <v>13</v>
      </c>
      <c r="C1110" s="7" t="s">
        <v>41</v>
      </c>
      <c r="D1110" s="7" t="s">
        <v>19</v>
      </c>
      <c r="E1110" s="7" t="s">
        <v>27</v>
      </c>
      <c r="F1110" s="7" t="s">
        <v>15</v>
      </c>
      <c r="G1110" s="7" t="s">
        <v>16</v>
      </c>
    </row>
    <row r="1111" spans="1:7">
      <c r="A1111" s="7">
        <v>603060412</v>
      </c>
      <c r="B1111" s="7" t="s">
        <v>13</v>
      </c>
      <c r="C1111" s="7" t="s">
        <v>41</v>
      </c>
      <c r="D1111" s="7" t="s">
        <v>19</v>
      </c>
      <c r="E1111" s="7" t="s">
        <v>27</v>
      </c>
      <c r="F1111" s="7" t="s">
        <v>15</v>
      </c>
      <c r="G1111" s="7" t="s">
        <v>16</v>
      </c>
    </row>
    <row r="1112" spans="1:7">
      <c r="A1112" s="7">
        <v>603060444</v>
      </c>
      <c r="B1112" s="7" t="s">
        <v>13</v>
      </c>
      <c r="C1112" s="7" t="s">
        <v>41</v>
      </c>
      <c r="D1112" s="7" t="s">
        <v>19</v>
      </c>
      <c r="E1112" s="7" t="s">
        <v>27</v>
      </c>
      <c r="F1112" s="7" t="s">
        <v>15</v>
      </c>
      <c r="G1112" s="7" t="s">
        <v>16</v>
      </c>
    </row>
    <row r="1113" spans="1:7">
      <c r="A1113" s="7">
        <v>603060445</v>
      </c>
      <c r="B1113" s="7" t="s">
        <v>13</v>
      </c>
      <c r="C1113" s="7" t="s">
        <v>41</v>
      </c>
      <c r="D1113" s="7" t="s">
        <v>19</v>
      </c>
      <c r="E1113" s="7" t="s">
        <v>27</v>
      </c>
      <c r="F1113" s="7" t="s">
        <v>15</v>
      </c>
      <c r="G1113" s="7" t="s">
        <v>16</v>
      </c>
    </row>
    <row r="1114" spans="1:7">
      <c r="A1114" s="7">
        <v>603060500</v>
      </c>
      <c r="B1114" s="7" t="s">
        <v>13</v>
      </c>
      <c r="C1114" s="7" t="s">
        <v>41</v>
      </c>
      <c r="D1114" s="7" t="s">
        <v>19</v>
      </c>
      <c r="E1114" s="7" t="s">
        <v>27</v>
      </c>
      <c r="F1114" s="7" t="s">
        <v>17</v>
      </c>
      <c r="G1114" s="7" t="s">
        <v>18</v>
      </c>
    </row>
    <row r="1115" spans="1:7">
      <c r="A1115" s="7">
        <v>603060501</v>
      </c>
      <c r="B1115" s="7" t="s">
        <v>13</v>
      </c>
      <c r="C1115" s="7" t="s">
        <v>41</v>
      </c>
      <c r="D1115" s="7" t="s">
        <v>19</v>
      </c>
      <c r="E1115" s="7" t="s">
        <v>27</v>
      </c>
      <c r="F1115" s="7" t="s">
        <v>17</v>
      </c>
      <c r="G1115" s="7" t="s">
        <v>18</v>
      </c>
    </row>
    <row r="1116" spans="1:7">
      <c r="A1116" s="7">
        <v>603060502</v>
      </c>
      <c r="B1116" s="8" t="s">
        <v>13</v>
      </c>
      <c r="C1116" s="8" t="s">
        <v>41</v>
      </c>
      <c r="D1116" s="8" t="s">
        <v>19</v>
      </c>
      <c r="E1116" s="8" t="s">
        <v>27</v>
      </c>
      <c r="F1116" s="8" t="s">
        <v>17</v>
      </c>
      <c r="G1116" s="8" t="s">
        <v>18</v>
      </c>
    </row>
    <row r="1117" spans="1:7">
      <c r="A1117" s="7">
        <v>603060503</v>
      </c>
      <c r="B1117" s="7" t="s">
        <v>13</v>
      </c>
      <c r="C1117" s="7" t="s">
        <v>41</v>
      </c>
      <c r="D1117" s="7" t="s">
        <v>19</v>
      </c>
      <c r="E1117" s="7" t="s">
        <v>27</v>
      </c>
      <c r="F1117" s="7" t="s">
        <v>17</v>
      </c>
      <c r="G1117" s="7" t="s">
        <v>18</v>
      </c>
    </row>
    <row r="1118" spans="1:7">
      <c r="A1118" s="7">
        <v>603060504</v>
      </c>
      <c r="B1118" s="7" t="s">
        <v>13</v>
      </c>
      <c r="C1118" s="7" t="s">
        <v>41</v>
      </c>
      <c r="D1118" s="7" t="s">
        <v>19</v>
      </c>
      <c r="E1118" s="7" t="s">
        <v>27</v>
      </c>
      <c r="F1118" s="7" t="s">
        <v>17</v>
      </c>
      <c r="G1118" s="7" t="s">
        <v>18</v>
      </c>
    </row>
    <row r="1119" spans="1:7">
      <c r="A1119" s="7">
        <v>603060505</v>
      </c>
      <c r="B1119" s="7" t="s">
        <v>13</v>
      </c>
      <c r="C1119" s="7" t="s">
        <v>41</v>
      </c>
      <c r="D1119" s="7" t="s">
        <v>19</v>
      </c>
      <c r="E1119" s="7" t="s">
        <v>27</v>
      </c>
      <c r="F1119" s="7" t="s">
        <v>17</v>
      </c>
      <c r="G1119" s="7" t="s">
        <v>18</v>
      </c>
    </row>
    <row r="1120" spans="1:7">
      <c r="A1120" s="7">
        <v>603060506</v>
      </c>
      <c r="B1120" s="7" t="s">
        <v>13</v>
      </c>
      <c r="C1120" s="7" t="s">
        <v>41</v>
      </c>
      <c r="D1120" s="7" t="s">
        <v>19</v>
      </c>
      <c r="E1120" s="7" t="s">
        <v>27</v>
      </c>
      <c r="F1120" s="7" t="s">
        <v>17</v>
      </c>
      <c r="G1120" s="7" t="s">
        <v>18</v>
      </c>
    </row>
    <row r="1121" spans="1:7">
      <c r="A1121" s="7">
        <v>603060507</v>
      </c>
      <c r="B1121" s="7" t="s">
        <v>13</v>
      </c>
      <c r="C1121" s="7" t="s">
        <v>41</v>
      </c>
      <c r="D1121" s="7" t="s">
        <v>19</v>
      </c>
      <c r="E1121" s="7" t="s">
        <v>27</v>
      </c>
      <c r="F1121" s="7" t="s">
        <v>17</v>
      </c>
      <c r="G1121" s="7" t="s">
        <v>18</v>
      </c>
    </row>
    <row r="1122" spans="1:7">
      <c r="A1122" s="7">
        <v>603060508</v>
      </c>
      <c r="B1122" s="8" t="s">
        <v>13</v>
      </c>
      <c r="C1122" s="8" t="s">
        <v>41</v>
      </c>
      <c r="D1122" s="8" t="s">
        <v>19</v>
      </c>
      <c r="E1122" s="8" t="s">
        <v>27</v>
      </c>
      <c r="F1122" s="8" t="s">
        <v>17</v>
      </c>
      <c r="G1122" s="8" t="s">
        <v>18</v>
      </c>
    </row>
    <row r="1123" spans="1:7">
      <c r="A1123" s="7">
        <v>603060509</v>
      </c>
      <c r="B1123" s="7" t="s">
        <v>13</v>
      </c>
      <c r="C1123" s="7" t="s">
        <v>41</v>
      </c>
      <c r="D1123" s="7" t="s">
        <v>19</v>
      </c>
      <c r="E1123" s="7" t="s">
        <v>27</v>
      </c>
      <c r="F1123" s="7" t="s">
        <v>17</v>
      </c>
      <c r="G1123" s="7" t="s">
        <v>18</v>
      </c>
    </row>
    <row r="1124" spans="1:7">
      <c r="A1124" s="7">
        <v>603060510</v>
      </c>
      <c r="B1124" s="7" t="s">
        <v>13</v>
      </c>
      <c r="C1124" s="7" t="s">
        <v>41</v>
      </c>
      <c r="D1124" s="7" t="s">
        <v>19</v>
      </c>
      <c r="E1124" s="7" t="s">
        <v>27</v>
      </c>
      <c r="F1124" s="7" t="s">
        <v>17</v>
      </c>
      <c r="G1124" s="7" t="s">
        <v>18</v>
      </c>
    </row>
    <row r="1125" spans="1:7">
      <c r="A1125" s="7">
        <v>603060511</v>
      </c>
      <c r="B1125" s="7" t="s">
        <v>13</v>
      </c>
      <c r="C1125" s="7" t="s">
        <v>41</v>
      </c>
      <c r="D1125" s="7" t="s">
        <v>19</v>
      </c>
      <c r="E1125" s="7" t="s">
        <v>27</v>
      </c>
      <c r="F1125" s="7" t="s">
        <v>17</v>
      </c>
      <c r="G1125" s="7" t="s">
        <v>18</v>
      </c>
    </row>
    <row r="1126" spans="1:7">
      <c r="A1126" s="7">
        <v>603060512</v>
      </c>
      <c r="B1126" s="7" t="s">
        <v>13</v>
      </c>
      <c r="C1126" s="7" t="s">
        <v>41</v>
      </c>
      <c r="D1126" s="7" t="s">
        <v>19</v>
      </c>
      <c r="E1126" s="7" t="s">
        <v>27</v>
      </c>
      <c r="F1126" s="7" t="s">
        <v>17</v>
      </c>
      <c r="G1126" s="7" t="s">
        <v>18</v>
      </c>
    </row>
    <row r="1127" spans="1:7">
      <c r="A1127" s="7">
        <v>603060544</v>
      </c>
      <c r="B1127" s="7" t="s">
        <v>13</v>
      </c>
      <c r="C1127" s="7" t="s">
        <v>41</v>
      </c>
      <c r="D1127" s="7" t="s">
        <v>19</v>
      </c>
      <c r="E1127" s="7" t="s">
        <v>27</v>
      </c>
      <c r="F1127" s="7" t="s">
        <v>17</v>
      </c>
      <c r="G1127" s="7" t="s">
        <v>18</v>
      </c>
    </row>
    <row r="1128" spans="1:7">
      <c r="A1128" s="7">
        <v>603060545</v>
      </c>
      <c r="B1128" s="7" t="s">
        <v>13</v>
      </c>
      <c r="C1128" s="7" t="s">
        <v>41</v>
      </c>
      <c r="D1128" s="7" t="s">
        <v>19</v>
      </c>
      <c r="E1128" s="7" t="s">
        <v>27</v>
      </c>
      <c r="F1128" s="7" t="s">
        <v>17</v>
      </c>
      <c r="G1128" s="7" t="s">
        <v>18</v>
      </c>
    </row>
    <row r="1129" spans="1:7">
      <c r="A1129" s="7">
        <v>603060600</v>
      </c>
      <c r="B1129" s="7" t="s">
        <v>13</v>
      </c>
      <c r="C1129" s="7" t="s">
        <v>41</v>
      </c>
      <c r="D1129" s="7" t="s">
        <v>19</v>
      </c>
      <c r="E1129" s="7" t="s">
        <v>27</v>
      </c>
      <c r="F1129" s="7" t="s">
        <v>19</v>
      </c>
      <c r="G1129" s="7" t="s">
        <v>20</v>
      </c>
    </row>
    <row r="1130" spans="1:7">
      <c r="A1130" s="7">
        <v>603060601</v>
      </c>
      <c r="B1130" s="7" t="s">
        <v>13</v>
      </c>
      <c r="C1130" s="7" t="s">
        <v>41</v>
      </c>
      <c r="D1130" s="7" t="s">
        <v>19</v>
      </c>
      <c r="E1130" s="7" t="s">
        <v>27</v>
      </c>
      <c r="F1130" s="7" t="s">
        <v>19</v>
      </c>
      <c r="G1130" s="7" t="s">
        <v>20</v>
      </c>
    </row>
    <row r="1131" spans="1:7">
      <c r="A1131" s="7">
        <v>603060602</v>
      </c>
      <c r="B1131" s="7" t="s">
        <v>13</v>
      </c>
      <c r="C1131" s="7" t="s">
        <v>41</v>
      </c>
      <c r="D1131" s="7" t="s">
        <v>19</v>
      </c>
      <c r="E1131" s="7" t="s">
        <v>27</v>
      </c>
      <c r="F1131" s="7" t="s">
        <v>19</v>
      </c>
      <c r="G1131" s="7" t="s">
        <v>20</v>
      </c>
    </row>
    <row r="1132" spans="1:7">
      <c r="A1132" s="7">
        <v>603060603</v>
      </c>
      <c r="B1132" s="8" t="s">
        <v>13</v>
      </c>
      <c r="C1132" s="8" t="s">
        <v>41</v>
      </c>
      <c r="D1132" s="8" t="s">
        <v>19</v>
      </c>
      <c r="E1132" s="8" t="s">
        <v>27</v>
      </c>
      <c r="F1132" s="8" t="s">
        <v>19</v>
      </c>
      <c r="G1132" s="8" t="s">
        <v>20</v>
      </c>
    </row>
    <row r="1133" spans="1:7">
      <c r="A1133" s="7">
        <v>603060604</v>
      </c>
      <c r="B1133" s="8" t="s">
        <v>13</v>
      </c>
      <c r="C1133" s="8" t="s">
        <v>41</v>
      </c>
      <c r="D1133" s="8" t="s">
        <v>19</v>
      </c>
      <c r="E1133" s="8" t="s">
        <v>27</v>
      </c>
      <c r="F1133" s="8" t="s">
        <v>19</v>
      </c>
      <c r="G1133" s="8" t="s">
        <v>20</v>
      </c>
    </row>
    <row r="1134" spans="1:7">
      <c r="A1134" s="7">
        <v>603060605</v>
      </c>
      <c r="B1134" s="7" t="s">
        <v>13</v>
      </c>
      <c r="C1134" s="7" t="s">
        <v>41</v>
      </c>
      <c r="D1134" s="7" t="s">
        <v>19</v>
      </c>
      <c r="E1134" s="7" t="s">
        <v>27</v>
      </c>
      <c r="F1134" s="7" t="s">
        <v>19</v>
      </c>
      <c r="G1134" s="7" t="s">
        <v>20</v>
      </c>
    </row>
    <row r="1135" spans="1:7">
      <c r="A1135" s="7">
        <v>603060606</v>
      </c>
      <c r="B1135" s="7" t="s">
        <v>13</v>
      </c>
      <c r="C1135" s="7" t="s">
        <v>41</v>
      </c>
      <c r="D1135" s="7" t="s">
        <v>19</v>
      </c>
      <c r="E1135" s="7" t="s">
        <v>27</v>
      </c>
      <c r="F1135" s="7" t="s">
        <v>19</v>
      </c>
      <c r="G1135" s="7" t="s">
        <v>20</v>
      </c>
    </row>
    <row r="1136" spans="1:7">
      <c r="A1136" s="7">
        <v>603060607</v>
      </c>
      <c r="B1136" s="7" t="s">
        <v>13</v>
      </c>
      <c r="C1136" s="7" t="s">
        <v>41</v>
      </c>
      <c r="D1136" s="7" t="s">
        <v>19</v>
      </c>
      <c r="E1136" s="7" t="s">
        <v>27</v>
      </c>
      <c r="F1136" s="7" t="s">
        <v>19</v>
      </c>
      <c r="G1136" s="7" t="s">
        <v>20</v>
      </c>
    </row>
    <row r="1137" spans="1:7">
      <c r="A1137" s="7">
        <v>603060608</v>
      </c>
      <c r="B1137" s="8" t="s">
        <v>13</v>
      </c>
      <c r="C1137" s="8" t="s">
        <v>41</v>
      </c>
      <c r="D1137" s="8" t="s">
        <v>19</v>
      </c>
      <c r="E1137" s="8" t="s">
        <v>27</v>
      </c>
      <c r="F1137" s="8" t="s">
        <v>19</v>
      </c>
      <c r="G1137" s="8" t="s">
        <v>20</v>
      </c>
    </row>
    <row r="1138" spans="1:7">
      <c r="A1138" s="7">
        <v>603060609</v>
      </c>
      <c r="B1138" s="8" t="s">
        <v>13</v>
      </c>
      <c r="C1138" s="8" t="s">
        <v>41</v>
      </c>
      <c r="D1138" s="8" t="s">
        <v>19</v>
      </c>
      <c r="E1138" s="8" t="s">
        <v>27</v>
      </c>
      <c r="F1138" s="8" t="s">
        <v>19</v>
      </c>
      <c r="G1138" s="8" t="s">
        <v>20</v>
      </c>
    </row>
    <row r="1139" spans="1:7">
      <c r="A1139" s="7">
        <v>603060610</v>
      </c>
      <c r="B1139" s="7" t="s">
        <v>13</v>
      </c>
      <c r="C1139" s="7" t="s">
        <v>41</v>
      </c>
      <c r="D1139" s="7" t="s">
        <v>19</v>
      </c>
      <c r="E1139" s="7" t="s">
        <v>27</v>
      </c>
      <c r="F1139" s="7" t="s">
        <v>19</v>
      </c>
      <c r="G1139" s="7" t="s">
        <v>20</v>
      </c>
    </row>
    <row r="1140" spans="1:7">
      <c r="A1140" s="7">
        <v>603060611</v>
      </c>
      <c r="B1140" s="7" t="s">
        <v>13</v>
      </c>
      <c r="C1140" s="7" t="s">
        <v>41</v>
      </c>
      <c r="D1140" s="7" t="s">
        <v>19</v>
      </c>
      <c r="E1140" s="7" t="s">
        <v>27</v>
      </c>
      <c r="F1140" s="7" t="s">
        <v>19</v>
      </c>
      <c r="G1140" s="7" t="s">
        <v>20</v>
      </c>
    </row>
    <row r="1141" spans="1:7">
      <c r="A1141" s="7">
        <v>603060612</v>
      </c>
      <c r="B1141" s="7" t="s">
        <v>13</v>
      </c>
      <c r="C1141" s="7" t="s">
        <v>41</v>
      </c>
      <c r="D1141" s="7" t="s">
        <v>19</v>
      </c>
      <c r="E1141" s="7" t="s">
        <v>27</v>
      </c>
      <c r="F1141" s="7" t="s">
        <v>19</v>
      </c>
      <c r="G1141" s="7" t="s">
        <v>20</v>
      </c>
    </row>
    <row r="1142" spans="1:7">
      <c r="A1142" s="7">
        <v>603060644</v>
      </c>
      <c r="B1142" s="8" t="s">
        <v>13</v>
      </c>
      <c r="C1142" s="8" t="s">
        <v>41</v>
      </c>
      <c r="D1142" s="8" t="s">
        <v>19</v>
      </c>
      <c r="E1142" s="8" t="s">
        <v>27</v>
      </c>
      <c r="F1142" s="8" t="s">
        <v>19</v>
      </c>
      <c r="G1142" s="8" t="s">
        <v>20</v>
      </c>
    </row>
    <row r="1143" spans="1:7">
      <c r="A1143" s="7">
        <v>603060645</v>
      </c>
      <c r="B1143" s="7" t="s">
        <v>13</v>
      </c>
      <c r="C1143" s="7" t="s">
        <v>41</v>
      </c>
      <c r="D1143" s="7" t="s">
        <v>19</v>
      </c>
      <c r="E1143" s="7" t="s">
        <v>27</v>
      </c>
      <c r="F1143" s="7" t="s">
        <v>19</v>
      </c>
      <c r="G1143" s="7" t="s">
        <v>20</v>
      </c>
    </row>
    <row r="1144" spans="1:7">
      <c r="A1144" s="7">
        <v>603060700</v>
      </c>
      <c r="B1144" s="7" t="s">
        <v>13</v>
      </c>
      <c r="C1144" s="7" t="s">
        <v>41</v>
      </c>
      <c r="D1144" s="7" t="s">
        <v>19</v>
      </c>
      <c r="E1144" s="7" t="s">
        <v>27</v>
      </c>
      <c r="F1144" s="7" t="s">
        <v>21</v>
      </c>
      <c r="G1144" s="7" t="s">
        <v>22</v>
      </c>
    </row>
    <row r="1145" spans="1:7">
      <c r="A1145" s="7">
        <v>603060701</v>
      </c>
      <c r="B1145" s="7" t="s">
        <v>13</v>
      </c>
      <c r="C1145" s="7" t="s">
        <v>41</v>
      </c>
      <c r="D1145" s="7" t="s">
        <v>19</v>
      </c>
      <c r="E1145" s="7" t="s">
        <v>27</v>
      </c>
      <c r="F1145" s="7" t="s">
        <v>21</v>
      </c>
      <c r="G1145" s="7" t="s">
        <v>22</v>
      </c>
    </row>
    <row r="1146" spans="1:7">
      <c r="A1146" s="7">
        <v>603060702</v>
      </c>
      <c r="B1146" s="7" t="s">
        <v>13</v>
      </c>
      <c r="C1146" s="7" t="s">
        <v>41</v>
      </c>
      <c r="D1146" s="7" t="s">
        <v>19</v>
      </c>
      <c r="E1146" s="7" t="s">
        <v>27</v>
      </c>
      <c r="F1146" s="7" t="s">
        <v>21</v>
      </c>
      <c r="G1146" s="7" t="s">
        <v>22</v>
      </c>
    </row>
    <row r="1147" spans="1:7">
      <c r="A1147" s="7">
        <v>603060703</v>
      </c>
      <c r="B1147" s="7" t="s">
        <v>13</v>
      </c>
      <c r="C1147" s="7" t="s">
        <v>41</v>
      </c>
      <c r="D1147" s="7" t="s">
        <v>19</v>
      </c>
      <c r="E1147" s="7" t="s">
        <v>27</v>
      </c>
      <c r="F1147" s="7" t="s">
        <v>21</v>
      </c>
      <c r="G1147" s="7" t="s">
        <v>22</v>
      </c>
    </row>
    <row r="1148" spans="1:7">
      <c r="A1148" s="7">
        <v>603060704</v>
      </c>
      <c r="B1148" s="8" t="s">
        <v>13</v>
      </c>
      <c r="C1148" s="8" t="s">
        <v>41</v>
      </c>
      <c r="D1148" s="8" t="s">
        <v>19</v>
      </c>
      <c r="E1148" s="8" t="s">
        <v>27</v>
      </c>
      <c r="F1148" s="8" t="s">
        <v>21</v>
      </c>
      <c r="G1148" s="8" t="s">
        <v>22</v>
      </c>
    </row>
    <row r="1149" spans="1:7">
      <c r="A1149" s="7">
        <v>603060705</v>
      </c>
      <c r="B1149" s="7" t="s">
        <v>13</v>
      </c>
      <c r="C1149" s="7" t="s">
        <v>41</v>
      </c>
      <c r="D1149" s="7" t="s">
        <v>19</v>
      </c>
      <c r="E1149" s="7" t="s">
        <v>27</v>
      </c>
      <c r="F1149" s="7" t="s">
        <v>21</v>
      </c>
      <c r="G1149" s="7" t="s">
        <v>22</v>
      </c>
    </row>
    <row r="1150" spans="1:7">
      <c r="A1150" s="7">
        <v>603060706</v>
      </c>
      <c r="B1150" s="7" t="s">
        <v>13</v>
      </c>
      <c r="C1150" s="7" t="s">
        <v>41</v>
      </c>
      <c r="D1150" s="7" t="s">
        <v>19</v>
      </c>
      <c r="E1150" s="7" t="s">
        <v>27</v>
      </c>
      <c r="F1150" s="7" t="s">
        <v>21</v>
      </c>
      <c r="G1150" s="7" t="s">
        <v>22</v>
      </c>
    </row>
    <row r="1151" spans="1:7">
      <c r="A1151" s="7">
        <v>603060707</v>
      </c>
      <c r="B1151" s="7" t="s">
        <v>13</v>
      </c>
      <c r="C1151" s="7" t="s">
        <v>41</v>
      </c>
      <c r="D1151" s="7" t="s">
        <v>19</v>
      </c>
      <c r="E1151" s="7" t="s">
        <v>27</v>
      </c>
      <c r="F1151" s="7" t="s">
        <v>21</v>
      </c>
      <c r="G1151" s="7" t="s">
        <v>22</v>
      </c>
    </row>
    <row r="1152" spans="1:7">
      <c r="A1152" s="7">
        <v>603060708</v>
      </c>
      <c r="B1152" s="7" t="s">
        <v>13</v>
      </c>
      <c r="C1152" s="7" t="s">
        <v>41</v>
      </c>
      <c r="D1152" s="7" t="s">
        <v>19</v>
      </c>
      <c r="E1152" s="7" t="s">
        <v>27</v>
      </c>
      <c r="F1152" s="7" t="s">
        <v>21</v>
      </c>
      <c r="G1152" s="7" t="s">
        <v>22</v>
      </c>
    </row>
    <row r="1153" spans="1:7">
      <c r="A1153" s="7">
        <v>603060709</v>
      </c>
      <c r="B1153" s="7" t="s">
        <v>13</v>
      </c>
      <c r="C1153" s="7" t="s">
        <v>41</v>
      </c>
      <c r="D1153" s="7" t="s">
        <v>19</v>
      </c>
      <c r="E1153" s="7" t="s">
        <v>27</v>
      </c>
      <c r="F1153" s="7" t="s">
        <v>21</v>
      </c>
      <c r="G1153" s="7" t="s">
        <v>22</v>
      </c>
    </row>
    <row r="1154" spans="1:7">
      <c r="A1154" s="7">
        <v>603060710</v>
      </c>
      <c r="B1154" s="8" t="s">
        <v>13</v>
      </c>
      <c r="C1154" s="8" t="s">
        <v>41</v>
      </c>
      <c r="D1154" s="8" t="s">
        <v>19</v>
      </c>
      <c r="E1154" s="8" t="s">
        <v>27</v>
      </c>
      <c r="F1154" s="8" t="s">
        <v>21</v>
      </c>
      <c r="G1154" s="8" t="s">
        <v>22</v>
      </c>
    </row>
    <row r="1155" spans="1:7">
      <c r="A1155" s="7">
        <v>603060711</v>
      </c>
      <c r="B1155" s="7" t="s">
        <v>13</v>
      </c>
      <c r="C1155" s="7" t="s">
        <v>41</v>
      </c>
      <c r="D1155" s="7" t="s">
        <v>19</v>
      </c>
      <c r="E1155" s="7" t="s">
        <v>27</v>
      </c>
      <c r="F1155" s="7" t="s">
        <v>21</v>
      </c>
      <c r="G1155" s="7" t="s">
        <v>22</v>
      </c>
    </row>
    <row r="1156" spans="1:7">
      <c r="A1156" s="7">
        <v>603060712</v>
      </c>
      <c r="B1156" s="7" t="s">
        <v>13</v>
      </c>
      <c r="C1156" s="7" t="s">
        <v>41</v>
      </c>
      <c r="D1156" s="7" t="s">
        <v>19</v>
      </c>
      <c r="E1156" s="7" t="s">
        <v>27</v>
      </c>
      <c r="F1156" s="7" t="s">
        <v>21</v>
      </c>
      <c r="G1156" s="7" t="s">
        <v>22</v>
      </c>
    </row>
    <row r="1157" spans="1:7">
      <c r="A1157" s="7">
        <v>603060744</v>
      </c>
      <c r="B1157" s="7" t="s">
        <v>13</v>
      </c>
      <c r="C1157" s="7" t="s">
        <v>41</v>
      </c>
      <c r="D1157" s="7" t="s">
        <v>19</v>
      </c>
      <c r="E1157" s="7" t="s">
        <v>27</v>
      </c>
      <c r="F1157" s="7" t="s">
        <v>21</v>
      </c>
      <c r="G1157" s="7" t="s">
        <v>22</v>
      </c>
    </row>
    <row r="1158" spans="1:7">
      <c r="A1158" s="7">
        <v>603060745</v>
      </c>
      <c r="B1158" s="7" t="s">
        <v>13</v>
      </c>
      <c r="C1158" s="7" t="s">
        <v>41</v>
      </c>
      <c r="D1158" s="7" t="s">
        <v>19</v>
      </c>
      <c r="E1158" s="7" t="s">
        <v>27</v>
      </c>
      <c r="F1158" s="7" t="s">
        <v>21</v>
      </c>
      <c r="G1158" s="7" t="s">
        <v>22</v>
      </c>
    </row>
    <row r="1159" spans="1:7">
      <c r="A1159" s="7">
        <v>604100100</v>
      </c>
      <c r="B1159" s="7" t="s">
        <v>15</v>
      </c>
      <c r="C1159" s="7" t="s">
        <v>42</v>
      </c>
      <c r="D1159" s="7" t="s">
        <v>43</v>
      </c>
      <c r="E1159" s="7" t="s">
        <v>44</v>
      </c>
      <c r="F1159" s="7" t="s">
        <v>7</v>
      </c>
      <c r="G1159" s="7" t="s">
        <v>10</v>
      </c>
    </row>
    <row r="1160" spans="1:7">
      <c r="A1160" s="7">
        <v>604100400</v>
      </c>
      <c r="B1160" s="7" t="s">
        <v>15</v>
      </c>
      <c r="C1160" s="7" t="s">
        <v>42</v>
      </c>
      <c r="D1160" s="7" t="s">
        <v>43</v>
      </c>
      <c r="E1160" s="7" t="s">
        <v>44</v>
      </c>
      <c r="F1160" s="7" t="s">
        <v>15</v>
      </c>
      <c r="G1160" s="7" t="s">
        <v>16</v>
      </c>
    </row>
    <row r="1161" spans="1:7">
      <c r="A1161" s="7">
        <v>604100600</v>
      </c>
      <c r="B1161" s="7" t="s">
        <v>15</v>
      </c>
      <c r="C1161" s="7" t="s">
        <v>42</v>
      </c>
      <c r="D1161" s="7" t="s">
        <v>43</v>
      </c>
      <c r="E1161" s="7" t="s">
        <v>44</v>
      </c>
      <c r="F1161" s="7" t="s">
        <v>19</v>
      </c>
      <c r="G1161" s="7" t="s">
        <v>20</v>
      </c>
    </row>
    <row r="1162" spans="1:7">
      <c r="A1162" s="7">
        <v>604100700</v>
      </c>
      <c r="B1162" s="7" t="s">
        <v>15</v>
      </c>
      <c r="C1162" s="7" t="s">
        <v>42</v>
      </c>
      <c r="D1162" s="7" t="s">
        <v>43</v>
      </c>
      <c r="E1162" s="7" t="s">
        <v>44</v>
      </c>
      <c r="F1162" s="7" t="s">
        <v>21</v>
      </c>
      <c r="G1162" s="7" t="s">
        <v>22</v>
      </c>
    </row>
    <row r="1163" spans="1:7">
      <c r="A1163" s="7">
        <v>604100900</v>
      </c>
      <c r="B1163" s="8" t="s">
        <v>15</v>
      </c>
      <c r="C1163" s="8" t="s">
        <v>42</v>
      </c>
      <c r="D1163" s="8" t="s">
        <v>43</v>
      </c>
      <c r="E1163" s="8" t="s">
        <v>44</v>
      </c>
      <c r="F1163" s="8" t="s">
        <v>45</v>
      </c>
      <c r="G1163" s="8" t="s">
        <v>46</v>
      </c>
    </row>
    <row r="1164" spans="1:7">
      <c r="A1164" s="7">
        <v>605010100</v>
      </c>
      <c r="B1164" s="7" t="s">
        <v>17</v>
      </c>
      <c r="C1164" s="7" t="s">
        <v>47</v>
      </c>
      <c r="D1164" s="7" t="s">
        <v>7</v>
      </c>
      <c r="E1164" s="7" t="s">
        <v>9</v>
      </c>
      <c r="F1164" s="7" t="s">
        <v>7</v>
      </c>
      <c r="G1164" s="7" t="s">
        <v>10</v>
      </c>
    </row>
    <row r="1165" spans="1:7">
      <c r="A1165" s="7">
        <v>605010101</v>
      </c>
      <c r="B1165" s="7" t="s">
        <v>17</v>
      </c>
      <c r="C1165" s="7" t="s">
        <v>47</v>
      </c>
      <c r="D1165" s="7" t="s">
        <v>7</v>
      </c>
      <c r="E1165" s="7" t="s">
        <v>9</v>
      </c>
      <c r="F1165" s="7" t="s">
        <v>7</v>
      </c>
      <c r="G1165" s="7" t="s">
        <v>10</v>
      </c>
    </row>
    <row r="1166" spans="1:7">
      <c r="A1166" s="7">
        <v>605010102</v>
      </c>
      <c r="B1166" s="7" t="s">
        <v>17</v>
      </c>
      <c r="C1166" s="7" t="s">
        <v>47</v>
      </c>
      <c r="D1166" s="7" t="s">
        <v>7</v>
      </c>
      <c r="E1166" s="7" t="s">
        <v>9</v>
      </c>
      <c r="F1166" s="7" t="s">
        <v>7</v>
      </c>
      <c r="G1166" s="7" t="s">
        <v>10</v>
      </c>
    </row>
    <row r="1167" spans="1:7">
      <c r="A1167" s="7">
        <v>605010103</v>
      </c>
      <c r="B1167" s="7" t="s">
        <v>17</v>
      </c>
      <c r="C1167" s="7" t="s">
        <v>47</v>
      </c>
      <c r="D1167" s="7" t="s">
        <v>7</v>
      </c>
      <c r="E1167" s="7" t="s">
        <v>9</v>
      </c>
      <c r="F1167" s="7" t="s">
        <v>7</v>
      </c>
      <c r="G1167" s="7" t="s">
        <v>10</v>
      </c>
    </row>
    <row r="1168" spans="1:7">
      <c r="A1168" s="7">
        <v>605010104</v>
      </c>
      <c r="B1168" s="7" t="s">
        <v>17</v>
      </c>
      <c r="C1168" s="7" t="s">
        <v>47</v>
      </c>
      <c r="D1168" s="7" t="s">
        <v>7</v>
      </c>
      <c r="E1168" s="7" t="s">
        <v>9</v>
      </c>
      <c r="F1168" s="7" t="s">
        <v>7</v>
      </c>
      <c r="G1168" s="7" t="s">
        <v>10</v>
      </c>
    </row>
    <row r="1169" spans="1:7">
      <c r="A1169" s="7">
        <v>605010105</v>
      </c>
      <c r="B1169" s="7" t="s">
        <v>17</v>
      </c>
      <c r="C1169" s="7" t="s">
        <v>47</v>
      </c>
      <c r="D1169" s="7" t="s">
        <v>7</v>
      </c>
      <c r="E1169" s="7" t="s">
        <v>9</v>
      </c>
      <c r="F1169" s="7" t="s">
        <v>7</v>
      </c>
      <c r="G1169" s="7" t="s">
        <v>10</v>
      </c>
    </row>
    <row r="1170" spans="1:7">
      <c r="A1170" s="7">
        <v>605010106</v>
      </c>
      <c r="B1170" s="8" t="s">
        <v>17</v>
      </c>
      <c r="C1170" s="8" t="s">
        <v>47</v>
      </c>
      <c r="D1170" s="8" t="s">
        <v>7</v>
      </c>
      <c r="E1170" s="8" t="s">
        <v>9</v>
      </c>
      <c r="F1170" s="8" t="s">
        <v>7</v>
      </c>
      <c r="G1170" s="8" t="s">
        <v>10</v>
      </c>
    </row>
    <row r="1171" spans="1:7">
      <c r="A1171" s="7">
        <v>605010107</v>
      </c>
      <c r="B1171" s="8" t="s">
        <v>17</v>
      </c>
      <c r="C1171" s="8" t="s">
        <v>47</v>
      </c>
      <c r="D1171" s="8" t="s">
        <v>7</v>
      </c>
      <c r="E1171" s="8" t="s">
        <v>9</v>
      </c>
      <c r="F1171" s="8" t="s">
        <v>7</v>
      </c>
      <c r="G1171" s="8" t="s">
        <v>10</v>
      </c>
    </row>
    <row r="1172" spans="1:7">
      <c r="A1172" s="7">
        <v>605010108</v>
      </c>
      <c r="B1172" s="8" t="s">
        <v>17</v>
      </c>
      <c r="C1172" s="8" t="s">
        <v>47</v>
      </c>
      <c r="D1172" s="8" t="s">
        <v>7</v>
      </c>
      <c r="E1172" s="8" t="s">
        <v>9</v>
      </c>
      <c r="F1172" s="8" t="s">
        <v>7</v>
      </c>
      <c r="G1172" s="8" t="s">
        <v>10</v>
      </c>
    </row>
    <row r="1173" spans="1:7">
      <c r="A1173" s="7">
        <v>605010109</v>
      </c>
      <c r="B1173" s="8" t="s">
        <v>17</v>
      </c>
      <c r="C1173" s="8" t="s">
        <v>47</v>
      </c>
      <c r="D1173" s="8" t="s">
        <v>7</v>
      </c>
      <c r="E1173" s="8" t="s">
        <v>9</v>
      </c>
      <c r="F1173" s="8" t="s">
        <v>7</v>
      </c>
      <c r="G1173" s="8" t="s">
        <v>10</v>
      </c>
    </row>
    <row r="1174" spans="1:7">
      <c r="A1174" s="7">
        <v>605010110</v>
      </c>
      <c r="B1174" s="8" t="s">
        <v>17</v>
      </c>
      <c r="C1174" s="8" t="s">
        <v>47</v>
      </c>
      <c r="D1174" s="8" t="s">
        <v>7</v>
      </c>
      <c r="E1174" s="8" t="s">
        <v>9</v>
      </c>
      <c r="F1174" s="8" t="s">
        <v>7</v>
      </c>
      <c r="G1174" s="8" t="s">
        <v>10</v>
      </c>
    </row>
    <row r="1175" spans="1:7">
      <c r="A1175" s="7">
        <v>605010111</v>
      </c>
      <c r="B1175" s="8" t="s">
        <v>17</v>
      </c>
      <c r="C1175" s="8" t="s">
        <v>47</v>
      </c>
      <c r="D1175" s="8" t="s">
        <v>7</v>
      </c>
      <c r="E1175" s="8" t="s">
        <v>9</v>
      </c>
      <c r="F1175" s="8" t="s">
        <v>7</v>
      </c>
      <c r="G1175" s="8" t="s">
        <v>10</v>
      </c>
    </row>
    <row r="1176" spans="1:7">
      <c r="A1176" s="7">
        <v>605010112</v>
      </c>
      <c r="B1176" s="8" t="s">
        <v>17</v>
      </c>
      <c r="C1176" s="8" t="s">
        <v>47</v>
      </c>
      <c r="D1176" s="8" t="s">
        <v>7</v>
      </c>
      <c r="E1176" s="8" t="s">
        <v>9</v>
      </c>
      <c r="F1176" s="8" t="s">
        <v>7</v>
      </c>
      <c r="G1176" s="8" t="s">
        <v>10</v>
      </c>
    </row>
    <row r="1177" spans="1:7">
      <c r="A1177" s="7">
        <v>605010144</v>
      </c>
      <c r="B1177" s="8" t="s">
        <v>17</v>
      </c>
      <c r="C1177" s="8" t="s">
        <v>47</v>
      </c>
      <c r="D1177" s="8" t="s">
        <v>7</v>
      </c>
      <c r="E1177" s="8" t="s">
        <v>9</v>
      </c>
      <c r="F1177" s="8" t="s">
        <v>7</v>
      </c>
      <c r="G1177" s="8" t="s">
        <v>10</v>
      </c>
    </row>
    <row r="1178" spans="1:7">
      <c r="A1178" s="7">
        <v>605010145</v>
      </c>
      <c r="B1178" s="8" t="s">
        <v>17</v>
      </c>
      <c r="C1178" s="8" t="s">
        <v>47</v>
      </c>
      <c r="D1178" s="8" t="s">
        <v>7</v>
      </c>
      <c r="E1178" s="8" t="s">
        <v>9</v>
      </c>
      <c r="F1178" s="8" t="s">
        <v>7</v>
      </c>
      <c r="G1178" s="8" t="s">
        <v>10</v>
      </c>
    </row>
    <row r="1179" spans="1:7">
      <c r="A1179" s="7">
        <v>605010200</v>
      </c>
      <c r="B1179" s="8" t="s">
        <v>17</v>
      </c>
      <c r="C1179" s="8" t="s">
        <v>47</v>
      </c>
      <c r="D1179" s="8" t="s">
        <v>7</v>
      </c>
      <c r="E1179" s="8" t="s">
        <v>9</v>
      </c>
      <c r="F1179" s="8" t="s">
        <v>11</v>
      </c>
      <c r="G1179" s="8" t="s">
        <v>12</v>
      </c>
    </row>
    <row r="1180" spans="1:7">
      <c r="A1180" s="7">
        <v>605010201</v>
      </c>
      <c r="B1180" s="8" t="s">
        <v>17</v>
      </c>
      <c r="C1180" s="8" t="s">
        <v>47</v>
      </c>
      <c r="D1180" s="8" t="s">
        <v>7</v>
      </c>
      <c r="E1180" s="8" t="s">
        <v>9</v>
      </c>
      <c r="F1180" s="8" t="s">
        <v>11</v>
      </c>
      <c r="G1180" s="8" t="s">
        <v>12</v>
      </c>
    </row>
    <row r="1181" spans="1:7">
      <c r="A1181" s="7">
        <v>605010202</v>
      </c>
      <c r="B1181" s="8" t="s">
        <v>17</v>
      </c>
      <c r="C1181" s="8" t="s">
        <v>47</v>
      </c>
      <c r="D1181" s="8" t="s">
        <v>7</v>
      </c>
      <c r="E1181" s="8" t="s">
        <v>9</v>
      </c>
      <c r="F1181" s="8" t="s">
        <v>11</v>
      </c>
      <c r="G1181" s="8" t="s">
        <v>12</v>
      </c>
    </row>
    <row r="1182" spans="1:7">
      <c r="A1182" s="7">
        <v>605010203</v>
      </c>
      <c r="B1182" s="8" t="s">
        <v>17</v>
      </c>
      <c r="C1182" s="8" t="s">
        <v>47</v>
      </c>
      <c r="D1182" s="8" t="s">
        <v>7</v>
      </c>
      <c r="E1182" s="8" t="s">
        <v>9</v>
      </c>
      <c r="F1182" s="8" t="s">
        <v>11</v>
      </c>
      <c r="G1182" s="8" t="s">
        <v>12</v>
      </c>
    </row>
    <row r="1183" spans="1:7">
      <c r="A1183" s="7">
        <v>605010204</v>
      </c>
      <c r="B1183" s="8" t="s">
        <v>17</v>
      </c>
      <c r="C1183" s="8" t="s">
        <v>47</v>
      </c>
      <c r="D1183" s="8" t="s">
        <v>7</v>
      </c>
      <c r="E1183" s="8" t="s">
        <v>9</v>
      </c>
      <c r="F1183" s="8" t="s">
        <v>11</v>
      </c>
      <c r="G1183" s="8" t="s">
        <v>12</v>
      </c>
    </row>
    <row r="1184" spans="1:7">
      <c r="A1184" s="7">
        <v>605010205</v>
      </c>
      <c r="B1184" s="8" t="s">
        <v>17</v>
      </c>
      <c r="C1184" s="8" t="s">
        <v>47</v>
      </c>
      <c r="D1184" s="8" t="s">
        <v>7</v>
      </c>
      <c r="E1184" s="8" t="s">
        <v>9</v>
      </c>
      <c r="F1184" s="8" t="s">
        <v>11</v>
      </c>
      <c r="G1184" s="8" t="s">
        <v>12</v>
      </c>
    </row>
    <row r="1185" spans="1:7">
      <c r="A1185" s="7">
        <v>605010206</v>
      </c>
      <c r="B1185" s="8" t="s">
        <v>17</v>
      </c>
      <c r="C1185" s="8" t="s">
        <v>47</v>
      </c>
      <c r="D1185" s="8" t="s">
        <v>7</v>
      </c>
      <c r="E1185" s="8" t="s">
        <v>9</v>
      </c>
      <c r="F1185" s="8" t="s">
        <v>11</v>
      </c>
      <c r="G1185" s="8" t="s">
        <v>12</v>
      </c>
    </row>
    <row r="1186" spans="1:7">
      <c r="A1186" s="7">
        <v>605010207</v>
      </c>
      <c r="B1186" s="8" t="s">
        <v>17</v>
      </c>
      <c r="C1186" s="8" t="s">
        <v>47</v>
      </c>
      <c r="D1186" s="8" t="s">
        <v>7</v>
      </c>
      <c r="E1186" s="8" t="s">
        <v>9</v>
      </c>
      <c r="F1186" s="8" t="s">
        <v>11</v>
      </c>
      <c r="G1186" s="8" t="s">
        <v>12</v>
      </c>
    </row>
    <row r="1187" spans="1:7">
      <c r="A1187" s="7">
        <v>605010208</v>
      </c>
      <c r="B1187" s="8" t="s">
        <v>17</v>
      </c>
      <c r="C1187" s="8" t="s">
        <v>47</v>
      </c>
      <c r="D1187" s="8" t="s">
        <v>7</v>
      </c>
      <c r="E1187" s="8" t="s">
        <v>9</v>
      </c>
      <c r="F1187" s="8" t="s">
        <v>11</v>
      </c>
      <c r="G1187" s="8" t="s">
        <v>12</v>
      </c>
    </row>
    <row r="1188" spans="1:7">
      <c r="A1188" s="7">
        <v>605010209</v>
      </c>
      <c r="B1188" s="8" t="s">
        <v>17</v>
      </c>
      <c r="C1188" s="8" t="s">
        <v>47</v>
      </c>
      <c r="D1188" s="8" t="s">
        <v>7</v>
      </c>
      <c r="E1188" s="8" t="s">
        <v>9</v>
      </c>
      <c r="F1188" s="8" t="s">
        <v>11</v>
      </c>
      <c r="G1188" s="8" t="s">
        <v>12</v>
      </c>
    </row>
    <row r="1189" spans="1:7">
      <c r="A1189" s="7">
        <v>605010210</v>
      </c>
      <c r="B1189" s="8" t="s">
        <v>17</v>
      </c>
      <c r="C1189" s="8" t="s">
        <v>47</v>
      </c>
      <c r="D1189" s="8" t="s">
        <v>7</v>
      </c>
      <c r="E1189" s="8" t="s">
        <v>9</v>
      </c>
      <c r="F1189" s="8" t="s">
        <v>11</v>
      </c>
      <c r="G1189" s="8" t="s">
        <v>12</v>
      </c>
    </row>
    <row r="1190" spans="1:7">
      <c r="A1190" s="7">
        <v>605010211</v>
      </c>
      <c r="B1190" s="8" t="s">
        <v>17</v>
      </c>
      <c r="C1190" s="8" t="s">
        <v>47</v>
      </c>
      <c r="D1190" s="8" t="s">
        <v>7</v>
      </c>
      <c r="E1190" s="8" t="s">
        <v>9</v>
      </c>
      <c r="F1190" s="8" t="s">
        <v>11</v>
      </c>
      <c r="G1190" s="8" t="s">
        <v>12</v>
      </c>
    </row>
    <row r="1191" spans="1:7">
      <c r="A1191" s="7">
        <v>605010212</v>
      </c>
      <c r="B1191" s="8" t="s">
        <v>17</v>
      </c>
      <c r="C1191" s="8" t="s">
        <v>47</v>
      </c>
      <c r="D1191" s="8" t="s">
        <v>7</v>
      </c>
      <c r="E1191" s="8" t="s">
        <v>9</v>
      </c>
      <c r="F1191" s="8" t="s">
        <v>11</v>
      </c>
      <c r="G1191" s="8" t="s">
        <v>12</v>
      </c>
    </row>
    <row r="1192" spans="1:7">
      <c r="A1192" s="7">
        <v>605010244</v>
      </c>
      <c r="B1192" s="8" t="s">
        <v>17</v>
      </c>
      <c r="C1192" s="8" t="s">
        <v>47</v>
      </c>
      <c r="D1192" s="8" t="s">
        <v>7</v>
      </c>
      <c r="E1192" s="8" t="s">
        <v>9</v>
      </c>
      <c r="F1192" s="8" t="s">
        <v>11</v>
      </c>
      <c r="G1192" s="8" t="s">
        <v>12</v>
      </c>
    </row>
    <row r="1193" spans="1:7">
      <c r="A1193" s="7">
        <v>605010245</v>
      </c>
      <c r="B1193" s="7" t="s">
        <v>17</v>
      </c>
      <c r="C1193" s="7" t="s">
        <v>47</v>
      </c>
      <c r="D1193" s="7" t="s">
        <v>7</v>
      </c>
      <c r="E1193" s="7" t="s">
        <v>9</v>
      </c>
      <c r="F1193" s="7" t="s">
        <v>11</v>
      </c>
      <c r="G1193" s="7" t="s">
        <v>12</v>
      </c>
    </row>
    <row r="1194" spans="1:7">
      <c r="A1194" s="7">
        <v>605010300</v>
      </c>
      <c r="B1194" s="7" t="s">
        <v>17</v>
      </c>
      <c r="C1194" s="7" t="s">
        <v>47</v>
      </c>
      <c r="D1194" s="7" t="s">
        <v>7</v>
      </c>
      <c r="E1194" s="7" t="s">
        <v>9</v>
      </c>
      <c r="F1194" s="7" t="s">
        <v>13</v>
      </c>
      <c r="G1194" s="7" t="s">
        <v>14</v>
      </c>
    </row>
    <row r="1195" spans="1:7">
      <c r="A1195" s="7">
        <v>605010301</v>
      </c>
      <c r="B1195" s="7" t="s">
        <v>17</v>
      </c>
      <c r="C1195" s="7" t="s">
        <v>47</v>
      </c>
      <c r="D1195" s="7" t="s">
        <v>7</v>
      </c>
      <c r="E1195" s="7" t="s">
        <v>9</v>
      </c>
      <c r="F1195" s="7" t="s">
        <v>13</v>
      </c>
      <c r="G1195" s="7" t="s">
        <v>14</v>
      </c>
    </row>
    <row r="1196" spans="1:7">
      <c r="A1196" s="7">
        <v>605010302</v>
      </c>
      <c r="B1196" s="7" t="s">
        <v>17</v>
      </c>
      <c r="C1196" s="7" t="s">
        <v>47</v>
      </c>
      <c r="D1196" s="7" t="s">
        <v>7</v>
      </c>
      <c r="E1196" s="7" t="s">
        <v>9</v>
      </c>
      <c r="F1196" s="7" t="s">
        <v>13</v>
      </c>
      <c r="G1196" s="7" t="s">
        <v>14</v>
      </c>
    </row>
    <row r="1197" spans="1:7">
      <c r="A1197" s="7">
        <v>605010303</v>
      </c>
      <c r="B1197" s="7" t="s">
        <v>17</v>
      </c>
      <c r="C1197" s="7" t="s">
        <v>47</v>
      </c>
      <c r="D1197" s="7" t="s">
        <v>7</v>
      </c>
      <c r="E1197" s="7" t="s">
        <v>9</v>
      </c>
      <c r="F1197" s="7" t="s">
        <v>13</v>
      </c>
      <c r="G1197" s="7" t="s">
        <v>14</v>
      </c>
    </row>
    <row r="1198" spans="1:7">
      <c r="A1198" s="7">
        <v>605010304</v>
      </c>
      <c r="B1198" s="7" t="s">
        <v>17</v>
      </c>
      <c r="C1198" s="7" t="s">
        <v>47</v>
      </c>
      <c r="D1198" s="7" t="s">
        <v>7</v>
      </c>
      <c r="E1198" s="7" t="s">
        <v>9</v>
      </c>
      <c r="F1198" s="7" t="s">
        <v>13</v>
      </c>
      <c r="G1198" s="7" t="s">
        <v>14</v>
      </c>
    </row>
    <row r="1199" spans="1:7">
      <c r="A1199" s="7">
        <v>605010305</v>
      </c>
      <c r="B1199" s="7" t="s">
        <v>17</v>
      </c>
      <c r="C1199" s="7" t="s">
        <v>47</v>
      </c>
      <c r="D1199" s="7" t="s">
        <v>7</v>
      </c>
      <c r="E1199" s="7" t="s">
        <v>9</v>
      </c>
      <c r="F1199" s="7" t="s">
        <v>13</v>
      </c>
      <c r="G1199" s="7" t="s">
        <v>14</v>
      </c>
    </row>
    <row r="1200" spans="1:7">
      <c r="A1200" s="7">
        <v>605010306</v>
      </c>
      <c r="B1200" s="8" t="s">
        <v>17</v>
      </c>
      <c r="C1200" s="8" t="s">
        <v>47</v>
      </c>
      <c r="D1200" s="8" t="s">
        <v>7</v>
      </c>
      <c r="E1200" s="8" t="s">
        <v>9</v>
      </c>
      <c r="F1200" s="8" t="s">
        <v>13</v>
      </c>
      <c r="G1200" s="8" t="s">
        <v>14</v>
      </c>
    </row>
    <row r="1201" spans="1:7">
      <c r="A1201" s="7">
        <v>605010307</v>
      </c>
      <c r="B1201" s="7" t="s">
        <v>17</v>
      </c>
      <c r="C1201" s="7" t="s">
        <v>47</v>
      </c>
      <c r="D1201" s="7" t="s">
        <v>7</v>
      </c>
      <c r="E1201" s="7" t="s">
        <v>9</v>
      </c>
      <c r="F1201" s="7" t="s">
        <v>13</v>
      </c>
      <c r="G1201" s="7" t="s">
        <v>14</v>
      </c>
    </row>
    <row r="1202" spans="1:7">
      <c r="A1202" s="7">
        <v>605010308</v>
      </c>
      <c r="B1202" s="8" t="s">
        <v>17</v>
      </c>
      <c r="C1202" s="8" t="s">
        <v>47</v>
      </c>
      <c r="D1202" s="8" t="s">
        <v>7</v>
      </c>
      <c r="E1202" s="8" t="s">
        <v>9</v>
      </c>
      <c r="F1202" s="8" t="s">
        <v>13</v>
      </c>
      <c r="G1202" s="8" t="s">
        <v>14</v>
      </c>
    </row>
    <row r="1203" spans="1:7">
      <c r="A1203" s="7">
        <v>605010309</v>
      </c>
      <c r="B1203" s="7" t="s">
        <v>17</v>
      </c>
      <c r="C1203" s="7" t="s">
        <v>47</v>
      </c>
      <c r="D1203" s="7" t="s">
        <v>7</v>
      </c>
      <c r="E1203" s="7" t="s">
        <v>9</v>
      </c>
      <c r="F1203" s="7" t="s">
        <v>13</v>
      </c>
      <c r="G1203" s="7" t="s">
        <v>14</v>
      </c>
    </row>
    <row r="1204" spans="1:7">
      <c r="A1204" s="7">
        <v>605010310</v>
      </c>
      <c r="B1204" s="7" t="s">
        <v>17</v>
      </c>
      <c r="C1204" s="7" t="s">
        <v>47</v>
      </c>
      <c r="D1204" s="7" t="s">
        <v>7</v>
      </c>
      <c r="E1204" s="7" t="s">
        <v>9</v>
      </c>
      <c r="F1204" s="7" t="s">
        <v>13</v>
      </c>
      <c r="G1204" s="7" t="s">
        <v>14</v>
      </c>
    </row>
    <row r="1205" spans="1:7">
      <c r="A1205" s="7">
        <v>605010311</v>
      </c>
      <c r="B1205" s="7" t="s">
        <v>17</v>
      </c>
      <c r="C1205" s="7" t="s">
        <v>47</v>
      </c>
      <c r="D1205" s="7" t="s">
        <v>7</v>
      </c>
      <c r="E1205" s="7" t="s">
        <v>9</v>
      </c>
      <c r="F1205" s="7" t="s">
        <v>13</v>
      </c>
      <c r="G1205" s="7" t="s">
        <v>14</v>
      </c>
    </row>
    <row r="1206" spans="1:7">
      <c r="A1206" s="7">
        <v>605010312</v>
      </c>
      <c r="B1206" s="7" t="s">
        <v>17</v>
      </c>
      <c r="C1206" s="7" t="s">
        <v>47</v>
      </c>
      <c r="D1206" s="7" t="s">
        <v>7</v>
      </c>
      <c r="E1206" s="7" t="s">
        <v>9</v>
      </c>
      <c r="F1206" s="7" t="s">
        <v>13</v>
      </c>
      <c r="G1206" s="7" t="s">
        <v>14</v>
      </c>
    </row>
    <row r="1207" spans="1:7">
      <c r="A1207" s="7">
        <v>605010344</v>
      </c>
      <c r="B1207" s="7" t="s">
        <v>17</v>
      </c>
      <c r="C1207" s="7" t="s">
        <v>47</v>
      </c>
      <c r="D1207" s="7" t="s">
        <v>7</v>
      </c>
      <c r="E1207" s="7" t="s">
        <v>9</v>
      </c>
      <c r="F1207" s="7" t="s">
        <v>13</v>
      </c>
      <c r="G1207" s="7" t="s">
        <v>14</v>
      </c>
    </row>
    <row r="1208" spans="1:7">
      <c r="A1208" s="7">
        <v>605010345</v>
      </c>
      <c r="B1208" s="8" t="s">
        <v>17</v>
      </c>
      <c r="C1208" s="8" t="s">
        <v>47</v>
      </c>
      <c r="D1208" s="8" t="s">
        <v>7</v>
      </c>
      <c r="E1208" s="8" t="s">
        <v>9</v>
      </c>
      <c r="F1208" s="8" t="s">
        <v>13</v>
      </c>
      <c r="G1208" s="8" t="s">
        <v>14</v>
      </c>
    </row>
    <row r="1209" spans="1:7">
      <c r="A1209" s="7">
        <v>605010400</v>
      </c>
      <c r="B1209" s="7" t="s">
        <v>17</v>
      </c>
      <c r="C1209" s="7" t="s">
        <v>47</v>
      </c>
      <c r="D1209" s="7" t="s">
        <v>7</v>
      </c>
      <c r="E1209" s="7" t="s">
        <v>9</v>
      </c>
      <c r="F1209" s="7" t="s">
        <v>15</v>
      </c>
      <c r="G1209" s="7" t="s">
        <v>16</v>
      </c>
    </row>
    <row r="1210" spans="1:7">
      <c r="A1210" s="7">
        <v>605010401</v>
      </c>
      <c r="B1210" s="7" t="s">
        <v>17</v>
      </c>
      <c r="C1210" s="7" t="s">
        <v>47</v>
      </c>
      <c r="D1210" s="7" t="s">
        <v>7</v>
      </c>
      <c r="E1210" s="7" t="s">
        <v>9</v>
      </c>
      <c r="F1210" s="7" t="s">
        <v>15</v>
      </c>
      <c r="G1210" s="7" t="s">
        <v>16</v>
      </c>
    </row>
    <row r="1211" spans="1:7">
      <c r="A1211" s="7">
        <v>605010402</v>
      </c>
      <c r="B1211" s="8" t="s">
        <v>17</v>
      </c>
      <c r="C1211" s="8" t="s">
        <v>47</v>
      </c>
      <c r="D1211" s="8" t="s">
        <v>7</v>
      </c>
      <c r="E1211" s="8" t="s">
        <v>9</v>
      </c>
      <c r="F1211" s="8" t="s">
        <v>15</v>
      </c>
      <c r="G1211" s="8" t="s">
        <v>16</v>
      </c>
    </row>
    <row r="1212" spans="1:7">
      <c r="A1212" s="7">
        <v>605010403</v>
      </c>
      <c r="B1212" s="7" t="s">
        <v>17</v>
      </c>
      <c r="C1212" s="7" t="s">
        <v>47</v>
      </c>
      <c r="D1212" s="7" t="s">
        <v>7</v>
      </c>
      <c r="E1212" s="7" t="s">
        <v>9</v>
      </c>
      <c r="F1212" s="7" t="s">
        <v>15</v>
      </c>
      <c r="G1212" s="7" t="s">
        <v>16</v>
      </c>
    </row>
    <row r="1213" spans="1:7">
      <c r="A1213" s="7">
        <v>605010404</v>
      </c>
      <c r="B1213" s="7" t="s">
        <v>17</v>
      </c>
      <c r="C1213" s="7" t="s">
        <v>47</v>
      </c>
      <c r="D1213" s="7" t="s">
        <v>7</v>
      </c>
      <c r="E1213" s="7" t="s">
        <v>9</v>
      </c>
      <c r="F1213" s="7" t="s">
        <v>15</v>
      </c>
      <c r="G1213" s="7" t="s">
        <v>16</v>
      </c>
    </row>
    <row r="1214" spans="1:7">
      <c r="A1214" s="7">
        <v>605010405</v>
      </c>
      <c r="B1214" s="7" t="s">
        <v>17</v>
      </c>
      <c r="C1214" s="7" t="s">
        <v>47</v>
      </c>
      <c r="D1214" s="7" t="s">
        <v>7</v>
      </c>
      <c r="E1214" s="7" t="s">
        <v>9</v>
      </c>
      <c r="F1214" s="7" t="s">
        <v>15</v>
      </c>
      <c r="G1214" s="7" t="s">
        <v>16</v>
      </c>
    </row>
    <row r="1215" spans="1:7">
      <c r="A1215" s="7">
        <v>605010406</v>
      </c>
      <c r="B1215" s="7" t="s">
        <v>17</v>
      </c>
      <c r="C1215" s="7" t="s">
        <v>47</v>
      </c>
      <c r="D1215" s="7" t="s">
        <v>7</v>
      </c>
      <c r="E1215" s="7" t="s">
        <v>9</v>
      </c>
      <c r="F1215" s="7" t="s">
        <v>15</v>
      </c>
      <c r="G1215" s="7" t="s">
        <v>16</v>
      </c>
    </row>
    <row r="1216" spans="1:7">
      <c r="A1216" s="7">
        <v>605010407</v>
      </c>
      <c r="B1216" s="7" t="s">
        <v>17</v>
      </c>
      <c r="C1216" s="7" t="s">
        <v>47</v>
      </c>
      <c r="D1216" s="7" t="s">
        <v>7</v>
      </c>
      <c r="E1216" s="7" t="s">
        <v>9</v>
      </c>
      <c r="F1216" s="7" t="s">
        <v>15</v>
      </c>
      <c r="G1216" s="7" t="s">
        <v>16</v>
      </c>
    </row>
    <row r="1217" spans="1:7">
      <c r="A1217" s="7">
        <v>605010408</v>
      </c>
      <c r="B1217" s="7" t="s">
        <v>17</v>
      </c>
      <c r="C1217" s="7" t="s">
        <v>47</v>
      </c>
      <c r="D1217" s="7" t="s">
        <v>7</v>
      </c>
      <c r="E1217" s="7" t="s">
        <v>9</v>
      </c>
      <c r="F1217" s="7" t="s">
        <v>15</v>
      </c>
      <c r="G1217" s="7" t="s">
        <v>16</v>
      </c>
    </row>
    <row r="1218" spans="1:7">
      <c r="A1218" s="7">
        <v>605010409</v>
      </c>
      <c r="B1218" s="8" t="s">
        <v>17</v>
      </c>
      <c r="C1218" s="8" t="s">
        <v>47</v>
      </c>
      <c r="D1218" s="8" t="s">
        <v>7</v>
      </c>
      <c r="E1218" s="8" t="s">
        <v>9</v>
      </c>
      <c r="F1218" s="8" t="s">
        <v>15</v>
      </c>
      <c r="G1218" s="8" t="s">
        <v>16</v>
      </c>
    </row>
    <row r="1219" spans="1:7">
      <c r="A1219" s="7">
        <v>605010410</v>
      </c>
      <c r="B1219" s="7" t="s">
        <v>17</v>
      </c>
      <c r="C1219" s="7" t="s">
        <v>47</v>
      </c>
      <c r="D1219" s="7" t="s">
        <v>7</v>
      </c>
      <c r="E1219" s="7" t="s">
        <v>9</v>
      </c>
      <c r="F1219" s="7" t="s">
        <v>15</v>
      </c>
      <c r="G1219" s="7" t="s">
        <v>16</v>
      </c>
    </row>
    <row r="1220" spans="1:7">
      <c r="A1220" s="7">
        <v>605010411</v>
      </c>
      <c r="B1220" s="7" t="s">
        <v>17</v>
      </c>
      <c r="C1220" s="7" t="s">
        <v>47</v>
      </c>
      <c r="D1220" s="7" t="s">
        <v>7</v>
      </c>
      <c r="E1220" s="7" t="s">
        <v>9</v>
      </c>
      <c r="F1220" s="7" t="s">
        <v>15</v>
      </c>
      <c r="G1220" s="7" t="s">
        <v>16</v>
      </c>
    </row>
    <row r="1221" spans="1:7">
      <c r="A1221" s="7">
        <v>605010412</v>
      </c>
      <c r="B1221" s="7" t="s">
        <v>17</v>
      </c>
      <c r="C1221" s="7" t="s">
        <v>47</v>
      </c>
      <c r="D1221" s="7" t="s">
        <v>7</v>
      </c>
      <c r="E1221" s="7" t="s">
        <v>9</v>
      </c>
      <c r="F1221" s="7" t="s">
        <v>15</v>
      </c>
      <c r="G1221" s="7" t="s">
        <v>16</v>
      </c>
    </row>
    <row r="1222" spans="1:7">
      <c r="A1222" s="7">
        <v>605010444</v>
      </c>
      <c r="B1222" s="7" t="s">
        <v>17</v>
      </c>
      <c r="C1222" s="7" t="s">
        <v>47</v>
      </c>
      <c r="D1222" s="7" t="s">
        <v>7</v>
      </c>
      <c r="E1222" s="7" t="s">
        <v>9</v>
      </c>
      <c r="F1222" s="7" t="s">
        <v>15</v>
      </c>
      <c r="G1222" s="7" t="s">
        <v>16</v>
      </c>
    </row>
    <row r="1223" spans="1:7">
      <c r="A1223" s="7">
        <v>605010445</v>
      </c>
      <c r="B1223" s="7" t="s">
        <v>17</v>
      </c>
      <c r="C1223" s="7" t="s">
        <v>47</v>
      </c>
      <c r="D1223" s="7" t="s">
        <v>7</v>
      </c>
      <c r="E1223" s="7" t="s">
        <v>9</v>
      </c>
      <c r="F1223" s="7" t="s">
        <v>15</v>
      </c>
      <c r="G1223" s="7" t="s">
        <v>16</v>
      </c>
    </row>
    <row r="1224" spans="1:7">
      <c r="A1224" s="7">
        <v>605010500</v>
      </c>
      <c r="B1224" s="7" t="s">
        <v>17</v>
      </c>
      <c r="C1224" s="7" t="s">
        <v>47</v>
      </c>
      <c r="D1224" s="7" t="s">
        <v>7</v>
      </c>
      <c r="E1224" s="7" t="s">
        <v>9</v>
      </c>
      <c r="F1224" s="7" t="s">
        <v>17</v>
      </c>
      <c r="G1224" s="7" t="s">
        <v>18</v>
      </c>
    </row>
    <row r="1225" spans="1:7">
      <c r="A1225" s="7">
        <v>605010501</v>
      </c>
      <c r="B1225" s="8" t="s">
        <v>17</v>
      </c>
      <c r="C1225" s="8" t="s">
        <v>47</v>
      </c>
      <c r="D1225" s="8" t="s">
        <v>7</v>
      </c>
      <c r="E1225" s="8" t="s">
        <v>9</v>
      </c>
      <c r="F1225" s="8" t="s">
        <v>17</v>
      </c>
      <c r="G1225" s="8" t="s">
        <v>18</v>
      </c>
    </row>
    <row r="1226" spans="1:7">
      <c r="A1226" s="7">
        <v>605010502</v>
      </c>
      <c r="B1226" s="7" t="s">
        <v>17</v>
      </c>
      <c r="C1226" s="7" t="s">
        <v>47</v>
      </c>
      <c r="D1226" s="7" t="s">
        <v>7</v>
      </c>
      <c r="E1226" s="7" t="s">
        <v>9</v>
      </c>
      <c r="F1226" s="7" t="s">
        <v>17</v>
      </c>
      <c r="G1226" s="7" t="s">
        <v>18</v>
      </c>
    </row>
    <row r="1227" spans="1:7">
      <c r="A1227" s="7">
        <v>605010503</v>
      </c>
      <c r="B1227" s="7" t="s">
        <v>17</v>
      </c>
      <c r="C1227" s="7" t="s">
        <v>47</v>
      </c>
      <c r="D1227" s="7" t="s">
        <v>7</v>
      </c>
      <c r="E1227" s="7" t="s">
        <v>9</v>
      </c>
      <c r="F1227" s="7" t="s">
        <v>17</v>
      </c>
      <c r="G1227" s="7" t="s">
        <v>18</v>
      </c>
    </row>
    <row r="1228" spans="1:7">
      <c r="A1228" s="7">
        <v>605010504</v>
      </c>
      <c r="B1228" s="7" t="s">
        <v>17</v>
      </c>
      <c r="C1228" s="7" t="s">
        <v>47</v>
      </c>
      <c r="D1228" s="7" t="s">
        <v>7</v>
      </c>
      <c r="E1228" s="7" t="s">
        <v>9</v>
      </c>
      <c r="F1228" s="7" t="s">
        <v>17</v>
      </c>
      <c r="G1228" s="7" t="s">
        <v>18</v>
      </c>
    </row>
    <row r="1229" spans="1:7">
      <c r="A1229" s="7">
        <v>605010505</v>
      </c>
      <c r="B1229" s="7" t="s">
        <v>17</v>
      </c>
      <c r="C1229" s="7" t="s">
        <v>47</v>
      </c>
      <c r="D1229" s="7" t="s">
        <v>7</v>
      </c>
      <c r="E1229" s="7" t="s">
        <v>9</v>
      </c>
      <c r="F1229" s="7" t="s">
        <v>17</v>
      </c>
      <c r="G1229" s="7" t="s">
        <v>18</v>
      </c>
    </row>
    <row r="1230" spans="1:7">
      <c r="A1230" s="7">
        <v>605010506</v>
      </c>
      <c r="B1230" s="7" t="s">
        <v>17</v>
      </c>
      <c r="C1230" s="7" t="s">
        <v>47</v>
      </c>
      <c r="D1230" s="7" t="s">
        <v>7</v>
      </c>
      <c r="E1230" s="7" t="s">
        <v>9</v>
      </c>
      <c r="F1230" s="7" t="s">
        <v>17</v>
      </c>
      <c r="G1230" s="7" t="s">
        <v>18</v>
      </c>
    </row>
    <row r="1231" spans="1:7">
      <c r="A1231" s="7">
        <v>605010507</v>
      </c>
      <c r="B1231" s="7" t="s">
        <v>17</v>
      </c>
      <c r="C1231" s="7" t="s">
        <v>47</v>
      </c>
      <c r="D1231" s="7" t="s">
        <v>7</v>
      </c>
      <c r="E1231" s="7" t="s">
        <v>9</v>
      </c>
      <c r="F1231" s="7" t="s">
        <v>17</v>
      </c>
      <c r="G1231" s="7" t="s">
        <v>18</v>
      </c>
    </row>
    <row r="1232" spans="1:7">
      <c r="A1232" s="7">
        <v>605010508</v>
      </c>
      <c r="B1232" s="7" t="s">
        <v>17</v>
      </c>
      <c r="C1232" s="7" t="s">
        <v>47</v>
      </c>
      <c r="D1232" s="7" t="s">
        <v>7</v>
      </c>
      <c r="E1232" s="7" t="s">
        <v>9</v>
      </c>
      <c r="F1232" s="7" t="s">
        <v>17</v>
      </c>
      <c r="G1232" s="7" t="s">
        <v>18</v>
      </c>
    </row>
    <row r="1233" spans="1:7">
      <c r="A1233" s="7">
        <v>605010509</v>
      </c>
      <c r="B1233" s="7" t="s">
        <v>17</v>
      </c>
      <c r="C1233" s="7" t="s">
        <v>47</v>
      </c>
      <c r="D1233" s="7" t="s">
        <v>7</v>
      </c>
      <c r="E1233" s="7" t="s">
        <v>9</v>
      </c>
      <c r="F1233" s="7" t="s">
        <v>17</v>
      </c>
      <c r="G1233" s="7" t="s">
        <v>18</v>
      </c>
    </row>
    <row r="1234" spans="1:7">
      <c r="A1234" s="7">
        <v>605010510</v>
      </c>
      <c r="B1234" s="8" t="s">
        <v>17</v>
      </c>
      <c r="C1234" s="8" t="s">
        <v>47</v>
      </c>
      <c r="D1234" s="8" t="s">
        <v>7</v>
      </c>
      <c r="E1234" s="8" t="s">
        <v>9</v>
      </c>
      <c r="F1234" s="8" t="s">
        <v>17</v>
      </c>
      <c r="G1234" s="8" t="s">
        <v>18</v>
      </c>
    </row>
    <row r="1235" spans="1:7">
      <c r="A1235" s="7">
        <v>605010511</v>
      </c>
      <c r="B1235" s="7" t="s">
        <v>17</v>
      </c>
      <c r="C1235" s="7" t="s">
        <v>47</v>
      </c>
      <c r="D1235" s="7" t="s">
        <v>7</v>
      </c>
      <c r="E1235" s="7" t="s">
        <v>9</v>
      </c>
      <c r="F1235" s="7" t="s">
        <v>17</v>
      </c>
      <c r="G1235" s="7" t="s">
        <v>18</v>
      </c>
    </row>
    <row r="1236" spans="1:7">
      <c r="A1236" s="7">
        <v>605010512</v>
      </c>
      <c r="B1236" s="8" t="s">
        <v>17</v>
      </c>
      <c r="C1236" s="8" t="s">
        <v>47</v>
      </c>
      <c r="D1236" s="8" t="s">
        <v>7</v>
      </c>
      <c r="E1236" s="8" t="s">
        <v>9</v>
      </c>
      <c r="F1236" s="8" t="s">
        <v>17</v>
      </c>
      <c r="G1236" s="8" t="s">
        <v>18</v>
      </c>
    </row>
    <row r="1237" spans="1:7">
      <c r="A1237" s="7">
        <v>605010544</v>
      </c>
      <c r="B1237" s="7" t="s">
        <v>17</v>
      </c>
      <c r="C1237" s="7" t="s">
        <v>47</v>
      </c>
      <c r="D1237" s="7" t="s">
        <v>7</v>
      </c>
      <c r="E1237" s="7" t="s">
        <v>9</v>
      </c>
      <c r="F1237" s="7" t="s">
        <v>17</v>
      </c>
      <c r="G1237" s="7" t="s">
        <v>18</v>
      </c>
    </row>
    <row r="1238" spans="1:7">
      <c r="A1238" s="7">
        <v>605010545</v>
      </c>
      <c r="B1238" s="7" t="s">
        <v>17</v>
      </c>
      <c r="C1238" s="7" t="s">
        <v>47</v>
      </c>
      <c r="D1238" s="7" t="s">
        <v>7</v>
      </c>
      <c r="E1238" s="7" t="s">
        <v>9</v>
      </c>
      <c r="F1238" s="7" t="s">
        <v>17</v>
      </c>
      <c r="G1238" s="7" t="s">
        <v>18</v>
      </c>
    </row>
    <row r="1239" spans="1:7">
      <c r="A1239" s="7">
        <v>605010600</v>
      </c>
      <c r="B1239" s="8" t="s">
        <v>17</v>
      </c>
      <c r="C1239" s="8" t="s">
        <v>47</v>
      </c>
      <c r="D1239" s="8" t="s">
        <v>7</v>
      </c>
      <c r="E1239" s="8" t="s">
        <v>9</v>
      </c>
      <c r="F1239" s="8" t="s">
        <v>19</v>
      </c>
      <c r="G1239" s="8" t="s">
        <v>20</v>
      </c>
    </row>
    <row r="1240" spans="1:7">
      <c r="A1240" s="7">
        <v>605010601</v>
      </c>
      <c r="B1240" s="7" t="s">
        <v>17</v>
      </c>
      <c r="C1240" s="7" t="s">
        <v>47</v>
      </c>
      <c r="D1240" s="7" t="s">
        <v>7</v>
      </c>
      <c r="E1240" s="7" t="s">
        <v>9</v>
      </c>
      <c r="F1240" s="7" t="s">
        <v>19</v>
      </c>
      <c r="G1240" s="7" t="s">
        <v>20</v>
      </c>
    </row>
    <row r="1241" spans="1:7">
      <c r="A1241" s="7">
        <v>605010602</v>
      </c>
      <c r="B1241" s="8" t="s">
        <v>17</v>
      </c>
      <c r="C1241" s="8" t="s">
        <v>47</v>
      </c>
      <c r="D1241" s="8" t="s">
        <v>7</v>
      </c>
      <c r="E1241" s="8" t="s">
        <v>9</v>
      </c>
      <c r="F1241" s="8" t="s">
        <v>19</v>
      </c>
      <c r="G1241" s="8" t="s">
        <v>20</v>
      </c>
    </row>
    <row r="1242" spans="1:7">
      <c r="A1242" s="7">
        <v>605010603</v>
      </c>
      <c r="B1242" s="7" t="s">
        <v>17</v>
      </c>
      <c r="C1242" s="7" t="s">
        <v>47</v>
      </c>
      <c r="D1242" s="7" t="s">
        <v>7</v>
      </c>
      <c r="E1242" s="7" t="s">
        <v>9</v>
      </c>
      <c r="F1242" s="7" t="s">
        <v>19</v>
      </c>
      <c r="G1242" s="7" t="s">
        <v>20</v>
      </c>
    </row>
    <row r="1243" spans="1:7">
      <c r="A1243" s="7">
        <v>605010604</v>
      </c>
      <c r="B1243" s="7" t="s">
        <v>17</v>
      </c>
      <c r="C1243" s="7" t="s">
        <v>47</v>
      </c>
      <c r="D1243" s="7" t="s">
        <v>7</v>
      </c>
      <c r="E1243" s="7" t="s">
        <v>9</v>
      </c>
      <c r="F1243" s="7" t="s">
        <v>19</v>
      </c>
      <c r="G1243" s="7" t="s">
        <v>20</v>
      </c>
    </row>
    <row r="1244" spans="1:7">
      <c r="A1244" s="7">
        <v>605010605</v>
      </c>
      <c r="B1244" s="7" t="s">
        <v>17</v>
      </c>
      <c r="C1244" s="7" t="s">
        <v>47</v>
      </c>
      <c r="D1244" s="7" t="s">
        <v>7</v>
      </c>
      <c r="E1244" s="7" t="s">
        <v>9</v>
      </c>
      <c r="F1244" s="7" t="s">
        <v>19</v>
      </c>
      <c r="G1244" s="7" t="s">
        <v>20</v>
      </c>
    </row>
    <row r="1245" spans="1:7">
      <c r="A1245" s="7">
        <v>605010606</v>
      </c>
      <c r="B1245" s="7" t="s">
        <v>17</v>
      </c>
      <c r="C1245" s="7" t="s">
        <v>47</v>
      </c>
      <c r="D1245" s="7" t="s">
        <v>7</v>
      </c>
      <c r="E1245" s="7" t="s">
        <v>9</v>
      </c>
      <c r="F1245" s="7" t="s">
        <v>19</v>
      </c>
      <c r="G1245" s="7" t="s">
        <v>20</v>
      </c>
    </row>
    <row r="1246" spans="1:7">
      <c r="A1246" s="7">
        <v>605010607</v>
      </c>
      <c r="B1246" s="8" t="s">
        <v>17</v>
      </c>
      <c r="C1246" s="8" t="s">
        <v>47</v>
      </c>
      <c r="D1246" s="8" t="s">
        <v>7</v>
      </c>
      <c r="E1246" s="8" t="s">
        <v>9</v>
      </c>
      <c r="F1246" s="8" t="s">
        <v>19</v>
      </c>
      <c r="G1246" s="8" t="s">
        <v>20</v>
      </c>
    </row>
    <row r="1247" spans="1:7">
      <c r="A1247" s="7">
        <v>605010608</v>
      </c>
      <c r="B1247" s="7" t="s">
        <v>17</v>
      </c>
      <c r="C1247" s="7" t="s">
        <v>47</v>
      </c>
      <c r="D1247" s="7" t="s">
        <v>7</v>
      </c>
      <c r="E1247" s="7" t="s">
        <v>9</v>
      </c>
      <c r="F1247" s="7" t="s">
        <v>19</v>
      </c>
      <c r="G1247" s="7" t="s">
        <v>20</v>
      </c>
    </row>
    <row r="1248" spans="1:7">
      <c r="A1248" s="7">
        <v>605010609</v>
      </c>
      <c r="B1248" s="7" t="s">
        <v>17</v>
      </c>
      <c r="C1248" s="7" t="s">
        <v>47</v>
      </c>
      <c r="D1248" s="7" t="s">
        <v>7</v>
      </c>
      <c r="E1248" s="7" t="s">
        <v>9</v>
      </c>
      <c r="F1248" s="7" t="s">
        <v>19</v>
      </c>
      <c r="G1248" s="7" t="s">
        <v>20</v>
      </c>
    </row>
    <row r="1249" spans="1:7">
      <c r="A1249" s="7">
        <v>605010610</v>
      </c>
      <c r="B1249" s="7" t="s">
        <v>17</v>
      </c>
      <c r="C1249" s="7" t="s">
        <v>47</v>
      </c>
      <c r="D1249" s="7" t="s">
        <v>7</v>
      </c>
      <c r="E1249" s="7" t="s">
        <v>9</v>
      </c>
      <c r="F1249" s="7" t="s">
        <v>19</v>
      </c>
      <c r="G1249" s="7" t="s">
        <v>20</v>
      </c>
    </row>
    <row r="1250" spans="1:7">
      <c r="A1250" s="7">
        <v>605010611</v>
      </c>
      <c r="B1250" s="8" t="s">
        <v>17</v>
      </c>
      <c r="C1250" s="8" t="s">
        <v>47</v>
      </c>
      <c r="D1250" s="8" t="s">
        <v>7</v>
      </c>
      <c r="E1250" s="8" t="s">
        <v>9</v>
      </c>
      <c r="F1250" s="8" t="s">
        <v>19</v>
      </c>
      <c r="G1250" s="8" t="s">
        <v>20</v>
      </c>
    </row>
    <row r="1251" spans="1:7">
      <c r="A1251" s="7">
        <v>605010612</v>
      </c>
      <c r="B1251" s="7" t="s">
        <v>17</v>
      </c>
      <c r="C1251" s="7" t="s">
        <v>47</v>
      </c>
      <c r="D1251" s="7" t="s">
        <v>7</v>
      </c>
      <c r="E1251" s="7" t="s">
        <v>9</v>
      </c>
      <c r="F1251" s="7" t="s">
        <v>19</v>
      </c>
      <c r="G1251" s="7" t="s">
        <v>20</v>
      </c>
    </row>
    <row r="1252" spans="1:7">
      <c r="A1252" s="7">
        <v>605010644</v>
      </c>
      <c r="B1252" s="7" t="s">
        <v>17</v>
      </c>
      <c r="C1252" s="7" t="s">
        <v>47</v>
      </c>
      <c r="D1252" s="7" t="s">
        <v>7</v>
      </c>
      <c r="E1252" s="7" t="s">
        <v>9</v>
      </c>
      <c r="F1252" s="7" t="s">
        <v>19</v>
      </c>
      <c r="G1252" s="7" t="s">
        <v>20</v>
      </c>
    </row>
    <row r="1253" spans="1:7">
      <c r="A1253" s="7">
        <v>605010645</v>
      </c>
      <c r="B1253" s="7" t="s">
        <v>17</v>
      </c>
      <c r="C1253" s="7" t="s">
        <v>47</v>
      </c>
      <c r="D1253" s="7" t="s">
        <v>7</v>
      </c>
      <c r="E1253" s="7" t="s">
        <v>9</v>
      </c>
      <c r="F1253" s="7" t="s">
        <v>19</v>
      </c>
      <c r="G1253" s="7" t="s">
        <v>20</v>
      </c>
    </row>
    <row r="1254" spans="1:7">
      <c r="A1254" s="7">
        <v>605010700</v>
      </c>
      <c r="B1254" s="7" t="s">
        <v>17</v>
      </c>
      <c r="C1254" s="7" t="s">
        <v>47</v>
      </c>
      <c r="D1254" s="7" t="s">
        <v>7</v>
      </c>
      <c r="E1254" s="7" t="s">
        <v>9</v>
      </c>
      <c r="F1254" s="7" t="s">
        <v>21</v>
      </c>
      <c r="G1254" s="7" t="s">
        <v>22</v>
      </c>
    </row>
    <row r="1255" spans="1:7">
      <c r="A1255" s="7">
        <v>605010701</v>
      </c>
      <c r="B1255" s="8" t="s">
        <v>17</v>
      </c>
      <c r="C1255" s="8" t="s">
        <v>47</v>
      </c>
      <c r="D1255" s="8" t="s">
        <v>7</v>
      </c>
      <c r="E1255" s="8" t="s">
        <v>9</v>
      </c>
      <c r="F1255" s="8" t="s">
        <v>21</v>
      </c>
      <c r="G1255" s="8" t="s">
        <v>22</v>
      </c>
    </row>
    <row r="1256" spans="1:7">
      <c r="A1256" s="7">
        <v>605010702</v>
      </c>
      <c r="B1256" s="7" t="s">
        <v>17</v>
      </c>
      <c r="C1256" s="7" t="s">
        <v>47</v>
      </c>
      <c r="D1256" s="7" t="s">
        <v>7</v>
      </c>
      <c r="E1256" s="7" t="s">
        <v>9</v>
      </c>
      <c r="F1256" s="7" t="s">
        <v>21</v>
      </c>
      <c r="G1256" s="7" t="s">
        <v>22</v>
      </c>
    </row>
    <row r="1257" spans="1:7">
      <c r="A1257" s="7">
        <v>605010703</v>
      </c>
      <c r="B1257" s="8" t="s">
        <v>17</v>
      </c>
      <c r="C1257" s="8" t="s">
        <v>47</v>
      </c>
      <c r="D1257" s="8" t="s">
        <v>7</v>
      </c>
      <c r="E1257" s="8" t="s">
        <v>9</v>
      </c>
      <c r="F1257" s="8" t="s">
        <v>21</v>
      </c>
      <c r="G1257" s="8" t="s">
        <v>22</v>
      </c>
    </row>
    <row r="1258" spans="1:7">
      <c r="A1258" s="7">
        <v>605010704</v>
      </c>
      <c r="B1258" s="7" t="s">
        <v>17</v>
      </c>
      <c r="C1258" s="7" t="s">
        <v>47</v>
      </c>
      <c r="D1258" s="7" t="s">
        <v>7</v>
      </c>
      <c r="E1258" s="7" t="s">
        <v>9</v>
      </c>
      <c r="F1258" s="7" t="s">
        <v>21</v>
      </c>
      <c r="G1258" s="7" t="s">
        <v>22</v>
      </c>
    </row>
    <row r="1259" spans="1:7">
      <c r="A1259" s="7">
        <v>605010705</v>
      </c>
      <c r="B1259" s="7" t="s">
        <v>17</v>
      </c>
      <c r="C1259" s="7" t="s">
        <v>47</v>
      </c>
      <c r="D1259" s="7" t="s">
        <v>7</v>
      </c>
      <c r="E1259" s="7" t="s">
        <v>9</v>
      </c>
      <c r="F1259" s="7" t="s">
        <v>21</v>
      </c>
      <c r="G1259" s="7" t="s">
        <v>22</v>
      </c>
    </row>
    <row r="1260" spans="1:7">
      <c r="A1260" s="7">
        <v>605010706</v>
      </c>
      <c r="B1260" s="7" t="s">
        <v>17</v>
      </c>
      <c r="C1260" s="7" t="s">
        <v>47</v>
      </c>
      <c r="D1260" s="7" t="s">
        <v>7</v>
      </c>
      <c r="E1260" s="7" t="s">
        <v>9</v>
      </c>
      <c r="F1260" s="7" t="s">
        <v>21</v>
      </c>
      <c r="G1260" s="7" t="s">
        <v>22</v>
      </c>
    </row>
    <row r="1261" spans="1:7">
      <c r="A1261" s="7">
        <v>605010707</v>
      </c>
      <c r="B1261" s="7" t="s">
        <v>17</v>
      </c>
      <c r="C1261" s="7" t="s">
        <v>47</v>
      </c>
      <c r="D1261" s="7" t="s">
        <v>7</v>
      </c>
      <c r="E1261" s="7" t="s">
        <v>9</v>
      </c>
      <c r="F1261" s="7" t="s">
        <v>21</v>
      </c>
      <c r="G1261" s="7" t="s">
        <v>22</v>
      </c>
    </row>
    <row r="1262" spans="1:7">
      <c r="A1262" s="7">
        <v>605010708</v>
      </c>
      <c r="B1262" s="7" t="s">
        <v>17</v>
      </c>
      <c r="C1262" s="7" t="s">
        <v>47</v>
      </c>
      <c r="D1262" s="7" t="s">
        <v>7</v>
      </c>
      <c r="E1262" s="7" t="s">
        <v>9</v>
      </c>
      <c r="F1262" s="7" t="s">
        <v>21</v>
      </c>
      <c r="G1262" s="7" t="s">
        <v>22</v>
      </c>
    </row>
    <row r="1263" spans="1:7">
      <c r="A1263" s="7">
        <v>605010709</v>
      </c>
      <c r="B1263" s="7" t="s">
        <v>17</v>
      </c>
      <c r="C1263" s="7" t="s">
        <v>47</v>
      </c>
      <c r="D1263" s="7" t="s">
        <v>7</v>
      </c>
      <c r="E1263" s="7" t="s">
        <v>9</v>
      </c>
      <c r="F1263" s="7" t="s">
        <v>21</v>
      </c>
      <c r="G1263" s="7" t="s">
        <v>22</v>
      </c>
    </row>
    <row r="1264" spans="1:7">
      <c r="A1264" s="7">
        <v>605010710</v>
      </c>
      <c r="B1264" s="7" t="s">
        <v>17</v>
      </c>
      <c r="C1264" s="7" t="s">
        <v>47</v>
      </c>
      <c r="D1264" s="7" t="s">
        <v>7</v>
      </c>
      <c r="E1264" s="7" t="s">
        <v>9</v>
      </c>
      <c r="F1264" s="7" t="s">
        <v>21</v>
      </c>
      <c r="G1264" s="7" t="s">
        <v>22</v>
      </c>
    </row>
    <row r="1265" spans="1:7">
      <c r="A1265" s="7">
        <v>605010711</v>
      </c>
      <c r="B1265" s="7" t="s">
        <v>17</v>
      </c>
      <c r="C1265" s="7" t="s">
        <v>47</v>
      </c>
      <c r="D1265" s="7" t="s">
        <v>7</v>
      </c>
      <c r="E1265" s="7" t="s">
        <v>9</v>
      </c>
      <c r="F1265" s="7" t="s">
        <v>21</v>
      </c>
      <c r="G1265" s="7" t="s">
        <v>22</v>
      </c>
    </row>
    <row r="1266" spans="1:7">
      <c r="A1266" s="7">
        <v>605010712</v>
      </c>
      <c r="B1266" s="8" t="s">
        <v>17</v>
      </c>
      <c r="C1266" s="8" t="s">
        <v>47</v>
      </c>
      <c r="D1266" s="8" t="s">
        <v>7</v>
      </c>
      <c r="E1266" s="8" t="s">
        <v>9</v>
      </c>
      <c r="F1266" s="8" t="s">
        <v>21</v>
      </c>
      <c r="G1266" s="8" t="s">
        <v>22</v>
      </c>
    </row>
    <row r="1267" spans="1:7">
      <c r="A1267" s="7">
        <v>605010744</v>
      </c>
      <c r="B1267" s="7" t="s">
        <v>17</v>
      </c>
      <c r="C1267" s="7" t="s">
        <v>47</v>
      </c>
      <c r="D1267" s="7" t="s">
        <v>7</v>
      </c>
      <c r="E1267" s="7" t="s">
        <v>9</v>
      </c>
      <c r="F1267" s="7" t="s">
        <v>21</v>
      </c>
      <c r="G1267" s="7" t="s">
        <v>22</v>
      </c>
    </row>
    <row r="1268" spans="1:7">
      <c r="A1268" s="7">
        <v>605010745</v>
      </c>
      <c r="B1268" s="7" t="s">
        <v>17</v>
      </c>
      <c r="C1268" s="7" t="s">
        <v>47</v>
      </c>
      <c r="D1268" s="7" t="s">
        <v>7</v>
      </c>
      <c r="E1268" s="7" t="s">
        <v>9</v>
      </c>
      <c r="F1268" s="7" t="s">
        <v>21</v>
      </c>
      <c r="G1268" s="7" t="s">
        <v>22</v>
      </c>
    </row>
    <row r="1269" spans="1:7">
      <c r="A1269" s="7">
        <v>605020100</v>
      </c>
      <c r="B1269" s="7" t="s">
        <v>17</v>
      </c>
      <c r="C1269" s="7" t="s">
        <v>47</v>
      </c>
      <c r="D1269" s="7" t="s">
        <v>11</v>
      </c>
      <c r="E1269" s="7" t="s">
        <v>23</v>
      </c>
      <c r="F1269" s="7" t="s">
        <v>7</v>
      </c>
      <c r="G1269" s="7" t="s">
        <v>10</v>
      </c>
    </row>
    <row r="1270" spans="1:7">
      <c r="A1270" s="7">
        <v>605020101</v>
      </c>
      <c r="B1270" s="7" t="s">
        <v>17</v>
      </c>
      <c r="C1270" s="7" t="s">
        <v>47</v>
      </c>
      <c r="D1270" s="7" t="s">
        <v>11</v>
      </c>
      <c r="E1270" s="7" t="s">
        <v>23</v>
      </c>
      <c r="F1270" s="7" t="s">
        <v>7</v>
      </c>
      <c r="G1270" s="7" t="s">
        <v>10</v>
      </c>
    </row>
    <row r="1271" spans="1:7">
      <c r="A1271" s="7">
        <v>605020102</v>
      </c>
      <c r="B1271" s="7" t="s">
        <v>17</v>
      </c>
      <c r="C1271" s="7" t="s">
        <v>47</v>
      </c>
      <c r="D1271" s="7" t="s">
        <v>11</v>
      </c>
      <c r="E1271" s="7" t="s">
        <v>23</v>
      </c>
      <c r="F1271" s="7" t="s">
        <v>7</v>
      </c>
      <c r="G1271" s="7" t="s">
        <v>10</v>
      </c>
    </row>
    <row r="1272" spans="1:7">
      <c r="A1272" s="7">
        <v>605020103</v>
      </c>
      <c r="B1272" s="7" t="s">
        <v>17</v>
      </c>
      <c r="C1272" s="7" t="s">
        <v>47</v>
      </c>
      <c r="D1272" s="7" t="s">
        <v>11</v>
      </c>
      <c r="E1272" s="7" t="s">
        <v>23</v>
      </c>
      <c r="F1272" s="7" t="s">
        <v>7</v>
      </c>
      <c r="G1272" s="7" t="s">
        <v>10</v>
      </c>
    </row>
    <row r="1273" spans="1:7">
      <c r="A1273" s="7">
        <v>605020104</v>
      </c>
      <c r="B1273" s="8" t="s">
        <v>17</v>
      </c>
      <c r="C1273" s="8" t="s">
        <v>47</v>
      </c>
      <c r="D1273" s="8" t="s">
        <v>11</v>
      </c>
      <c r="E1273" s="8" t="s">
        <v>23</v>
      </c>
      <c r="F1273" s="8" t="s">
        <v>7</v>
      </c>
      <c r="G1273" s="8" t="s">
        <v>10</v>
      </c>
    </row>
    <row r="1274" spans="1:7">
      <c r="A1274" s="7">
        <v>605020105</v>
      </c>
      <c r="B1274" s="7" t="s">
        <v>17</v>
      </c>
      <c r="C1274" s="7" t="s">
        <v>47</v>
      </c>
      <c r="D1274" s="7" t="s">
        <v>11</v>
      </c>
      <c r="E1274" s="7" t="s">
        <v>23</v>
      </c>
      <c r="F1274" s="7" t="s">
        <v>7</v>
      </c>
      <c r="G1274" s="7" t="s">
        <v>10</v>
      </c>
    </row>
    <row r="1275" spans="1:7">
      <c r="A1275" s="7">
        <v>605020106</v>
      </c>
      <c r="B1275" s="7" t="s">
        <v>17</v>
      </c>
      <c r="C1275" s="7" t="s">
        <v>47</v>
      </c>
      <c r="D1275" s="7" t="s">
        <v>11</v>
      </c>
      <c r="E1275" s="7" t="s">
        <v>23</v>
      </c>
      <c r="F1275" s="7" t="s">
        <v>7</v>
      </c>
      <c r="G1275" s="7" t="s">
        <v>10</v>
      </c>
    </row>
    <row r="1276" spans="1:7">
      <c r="A1276" s="7">
        <v>605020107</v>
      </c>
      <c r="B1276" s="7" t="s">
        <v>17</v>
      </c>
      <c r="C1276" s="7" t="s">
        <v>47</v>
      </c>
      <c r="D1276" s="7" t="s">
        <v>11</v>
      </c>
      <c r="E1276" s="7" t="s">
        <v>23</v>
      </c>
      <c r="F1276" s="7" t="s">
        <v>7</v>
      </c>
      <c r="G1276" s="7" t="s">
        <v>10</v>
      </c>
    </row>
    <row r="1277" spans="1:7">
      <c r="A1277" s="7">
        <v>605020108</v>
      </c>
      <c r="B1277" s="7" t="s">
        <v>17</v>
      </c>
      <c r="C1277" s="7" t="s">
        <v>47</v>
      </c>
      <c r="D1277" s="7" t="s">
        <v>11</v>
      </c>
      <c r="E1277" s="7" t="s">
        <v>23</v>
      </c>
      <c r="F1277" s="7" t="s">
        <v>7</v>
      </c>
      <c r="G1277" s="7" t="s">
        <v>10</v>
      </c>
    </row>
    <row r="1278" spans="1:7">
      <c r="A1278" s="7">
        <v>605020109</v>
      </c>
      <c r="B1278" s="7" t="s">
        <v>17</v>
      </c>
      <c r="C1278" s="7" t="s">
        <v>47</v>
      </c>
      <c r="D1278" s="7" t="s">
        <v>11</v>
      </c>
      <c r="E1278" s="7" t="s">
        <v>23</v>
      </c>
      <c r="F1278" s="7" t="s">
        <v>7</v>
      </c>
      <c r="G1278" s="7" t="s">
        <v>10</v>
      </c>
    </row>
    <row r="1279" spans="1:7">
      <c r="A1279" s="7">
        <v>605020110</v>
      </c>
      <c r="B1279" s="7" t="s">
        <v>17</v>
      </c>
      <c r="C1279" s="7" t="s">
        <v>47</v>
      </c>
      <c r="D1279" s="7" t="s">
        <v>11</v>
      </c>
      <c r="E1279" s="7" t="s">
        <v>23</v>
      </c>
      <c r="F1279" s="7" t="s">
        <v>7</v>
      </c>
      <c r="G1279" s="7" t="s">
        <v>10</v>
      </c>
    </row>
    <row r="1280" spans="1:7">
      <c r="A1280" s="7">
        <v>605020111</v>
      </c>
      <c r="B1280" s="7" t="s">
        <v>17</v>
      </c>
      <c r="C1280" s="7" t="s">
        <v>47</v>
      </c>
      <c r="D1280" s="7" t="s">
        <v>11</v>
      </c>
      <c r="E1280" s="7" t="s">
        <v>23</v>
      </c>
      <c r="F1280" s="7" t="s">
        <v>7</v>
      </c>
      <c r="G1280" s="7" t="s">
        <v>10</v>
      </c>
    </row>
    <row r="1281" spans="1:7">
      <c r="A1281" s="7">
        <v>605020112</v>
      </c>
      <c r="B1281" s="8" t="s">
        <v>17</v>
      </c>
      <c r="C1281" s="8" t="s">
        <v>47</v>
      </c>
      <c r="D1281" s="8" t="s">
        <v>11</v>
      </c>
      <c r="E1281" s="8" t="s">
        <v>23</v>
      </c>
      <c r="F1281" s="8" t="s">
        <v>7</v>
      </c>
      <c r="G1281" s="8" t="s">
        <v>10</v>
      </c>
    </row>
    <row r="1282" spans="1:7">
      <c r="A1282" s="7">
        <v>605020144</v>
      </c>
      <c r="B1282" s="8" t="s">
        <v>17</v>
      </c>
      <c r="C1282" s="8" t="s">
        <v>47</v>
      </c>
      <c r="D1282" s="8" t="s">
        <v>11</v>
      </c>
      <c r="E1282" s="8" t="s">
        <v>23</v>
      </c>
      <c r="F1282" s="8" t="s">
        <v>7</v>
      </c>
      <c r="G1282" s="8" t="s">
        <v>10</v>
      </c>
    </row>
    <row r="1283" spans="1:7">
      <c r="A1283" s="7">
        <v>605020145</v>
      </c>
      <c r="B1283" s="7" t="s">
        <v>17</v>
      </c>
      <c r="C1283" s="7" t="s">
        <v>47</v>
      </c>
      <c r="D1283" s="7" t="s">
        <v>11</v>
      </c>
      <c r="E1283" s="7" t="s">
        <v>23</v>
      </c>
      <c r="F1283" s="7" t="s">
        <v>7</v>
      </c>
      <c r="G1283" s="7" t="s">
        <v>10</v>
      </c>
    </row>
    <row r="1284" spans="1:7">
      <c r="A1284" s="7">
        <v>605020200</v>
      </c>
      <c r="B1284" s="7" t="s">
        <v>17</v>
      </c>
      <c r="C1284" s="7" t="s">
        <v>47</v>
      </c>
      <c r="D1284" s="7" t="s">
        <v>11</v>
      </c>
      <c r="E1284" s="7" t="s">
        <v>23</v>
      </c>
      <c r="F1284" s="7" t="s">
        <v>11</v>
      </c>
      <c r="G1284" s="7" t="s">
        <v>12</v>
      </c>
    </row>
    <row r="1285" spans="1:7">
      <c r="A1285" s="7">
        <v>605020201</v>
      </c>
      <c r="B1285" s="7" t="s">
        <v>17</v>
      </c>
      <c r="C1285" s="7" t="s">
        <v>47</v>
      </c>
      <c r="D1285" s="7" t="s">
        <v>11</v>
      </c>
      <c r="E1285" s="7" t="s">
        <v>23</v>
      </c>
      <c r="F1285" s="7" t="s">
        <v>11</v>
      </c>
      <c r="G1285" s="7" t="s">
        <v>12</v>
      </c>
    </row>
    <row r="1286" spans="1:7">
      <c r="A1286" s="7">
        <v>605020202</v>
      </c>
      <c r="B1286" s="7" t="s">
        <v>17</v>
      </c>
      <c r="C1286" s="7" t="s">
        <v>47</v>
      </c>
      <c r="D1286" s="7" t="s">
        <v>11</v>
      </c>
      <c r="E1286" s="7" t="s">
        <v>23</v>
      </c>
      <c r="F1286" s="7" t="s">
        <v>11</v>
      </c>
      <c r="G1286" s="7" t="s">
        <v>12</v>
      </c>
    </row>
    <row r="1287" spans="1:7">
      <c r="A1287" s="7">
        <v>605020203</v>
      </c>
      <c r="B1287" s="7" t="s">
        <v>17</v>
      </c>
      <c r="C1287" s="7" t="s">
        <v>47</v>
      </c>
      <c r="D1287" s="7" t="s">
        <v>11</v>
      </c>
      <c r="E1287" s="7" t="s">
        <v>23</v>
      </c>
      <c r="F1287" s="7" t="s">
        <v>11</v>
      </c>
      <c r="G1287" s="7" t="s">
        <v>12</v>
      </c>
    </row>
    <row r="1288" spans="1:7">
      <c r="A1288" s="7">
        <v>605020204</v>
      </c>
      <c r="B1288" s="7" t="s">
        <v>17</v>
      </c>
      <c r="C1288" s="7" t="s">
        <v>47</v>
      </c>
      <c r="D1288" s="7" t="s">
        <v>11</v>
      </c>
      <c r="E1288" s="7" t="s">
        <v>23</v>
      </c>
      <c r="F1288" s="7" t="s">
        <v>11</v>
      </c>
      <c r="G1288" s="7" t="s">
        <v>12</v>
      </c>
    </row>
    <row r="1289" spans="1:7">
      <c r="A1289" s="7">
        <v>605020205</v>
      </c>
      <c r="B1289" s="8" t="s">
        <v>17</v>
      </c>
      <c r="C1289" s="8" t="s">
        <v>47</v>
      </c>
      <c r="D1289" s="8" t="s">
        <v>11</v>
      </c>
      <c r="E1289" s="8" t="s">
        <v>23</v>
      </c>
      <c r="F1289" s="8" t="s">
        <v>11</v>
      </c>
      <c r="G1289" s="8" t="s">
        <v>12</v>
      </c>
    </row>
    <row r="1290" spans="1:7">
      <c r="A1290" s="7">
        <v>605020206</v>
      </c>
      <c r="B1290" s="7" t="s">
        <v>17</v>
      </c>
      <c r="C1290" s="7" t="s">
        <v>47</v>
      </c>
      <c r="D1290" s="7" t="s">
        <v>11</v>
      </c>
      <c r="E1290" s="7" t="s">
        <v>23</v>
      </c>
      <c r="F1290" s="7" t="s">
        <v>11</v>
      </c>
      <c r="G1290" s="7" t="s">
        <v>12</v>
      </c>
    </row>
    <row r="1291" spans="1:7">
      <c r="A1291" s="7">
        <v>605020207</v>
      </c>
      <c r="B1291" s="7" t="s">
        <v>17</v>
      </c>
      <c r="C1291" s="7" t="s">
        <v>47</v>
      </c>
      <c r="D1291" s="7" t="s">
        <v>11</v>
      </c>
      <c r="E1291" s="7" t="s">
        <v>23</v>
      </c>
      <c r="F1291" s="7" t="s">
        <v>11</v>
      </c>
      <c r="G1291" s="7" t="s">
        <v>12</v>
      </c>
    </row>
    <row r="1292" spans="1:7">
      <c r="A1292" s="7">
        <v>605020208</v>
      </c>
      <c r="B1292" s="8" t="s">
        <v>17</v>
      </c>
      <c r="C1292" s="8" t="s">
        <v>47</v>
      </c>
      <c r="D1292" s="8" t="s">
        <v>11</v>
      </c>
      <c r="E1292" s="8" t="s">
        <v>23</v>
      </c>
      <c r="F1292" s="8" t="s">
        <v>11</v>
      </c>
      <c r="G1292" s="8" t="s">
        <v>12</v>
      </c>
    </row>
    <row r="1293" spans="1:7">
      <c r="A1293" s="7">
        <v>605020209</v>
      </c>
      <c r="B1293" s="7" t="s">
        <v>17</v>
      </c>
      <c r="C1293" s="7" t="s">
        <v>47</v>
      </c>
      <c r="D1293" s="7" t="s">
        <v>11</v>
      </c>
      <c r="E1293" s="7" t="s">
        <v>23</v>
      </c>
      <c r="F1293" s="7" t="s">
        <v>11</v>
      </c>
      <c r="G1293" s="7" t="s">
        <v>12</v>
      </c>
    </row>
    <row r="1294" spans="1:7">
      <c r="A1294" s="7">
        <v>605020210</v>
      </c>
      <c r="B1294" s="7" t="s">
        <v>17</v>
      </c>
      <c r="C1294" s="7" t="s">
        <v>47</v>
      </c>
      <c r="D1294" s="7" t="s">
        <v>11</v>
      </c>
      <c r="E1294" s="7" t="s">
        <v>23</v>
      </c>
      <c r="F1294" s="7" t="s">
        <v>11</v>
      </c>
      <c r="G1294" s="7" t="s">
        <v>12</v>
      </c>
    </row>
    <row r="1295" spans="1:7">
      <c r="A1295" s="7">
        <v>605020211</v>
      </c>
      <c r="B1295" s="7" t="s">
        <v>17</v>
      </c>
      <c r="C1295" s="7" t="s">
        <v>47</v>
      </c>
      <c r="D1295" s="7" t="s">
        <v>11</v>
      </c>
      <c r="E1295" s="7" t="s">
        <v>23</v>
      </c>
      <c r="F1295" s="7" t="s">
        <v>11</v>
      </c>
      <c r="G1295" s="7" t="s">
        <v>12</v>
      </c>
    </row>
    <row r="1296" spans="1:7">
      <c r="A1296" s="7">
        <v>605020212</v>
      </c>
      <c r="B1296" s="7" t="s">
        <v>17</v>
      </c>
      <c r="C1296" s="7" t="s">
        <v>47</v>
      </c>
      <c r="D1296" s="7" t="s">
        <v>11</v>
      </c>
      <c r="E1296" s="7" t="s">
        <v>23</v>
      </c>
      <c r="F1296" s="7" t="s">
        <v>11</v>
      </c>
      <c r="G1296" s="7" t="s">
        <v>12</v>
      </c>
    </row>
    <row r="1297" spans="1:7">
      <c r="A1297" s="7">
        <v>605020244</v>
      </c>
      <c r="B1297" s="8" t="s">
        <v>17</v>
      </c>
      <c r="C1297" s="8" t="s">
        <v>47</v>
      </c>
      <c r="D1297" s="8" t="s">
        <v>11</v>
      </c>
      <c r="E1297" s="8" t="s">
        <v>23</v>
      </c>
      <c r="F1297" s="8" t="s">
        <v>11</v>
      </c>
      <c r="G1297" s="8" t="s">
        <v>12</v>
      </c>
    </row>
    <row r="1298" spans="1:7">
      <c r="A1298" s="7">
        <v>605020245</v>
      </c>
      <c r="B1298" s="7" t="s">
        <v>17</v>
      </c>
      <c r="C1298" s="7" t="s">
        <v>47</v>
      </c>
      <c r="D1298" s="7" t="s">
        <v>11</v>
      </c>
      <c r="E1298" s="7" t="s">
        <v>23</v>
      </c>
      <c r="F1298" s="7" t="s">
        <v>11</v>
      </c>
      <c r="G1298" s="7" t="s">
        <v>12</v>
      </c>
    </row>
    <row r="1299" spans="1:7">
      <c r="A1299" s="7">
        <v>605020300</v>
      </c>
      <c r="B1299" s="7" t="s">
        <v>17</v>
      </c>
      <c r="C1299" s="7" t="s">
        <v>47</v>
      </c>
      <c r="D1299" s="7" t="s">
        <v>11</v>
      </c>
      <c r="E1299" s="7" t="s">
        <v>23</v>
      </c>
      <c r="F1299" s="7" t="s">
        <v>13</v>
      </c>
      <c r="G1299" s="7" t="s">
        <v>14</v>
      </c>
    </row>
    <row r="1300" spans="1:7">
      <c r="A1300" s="7">
        <v>605020301</v>
      </c>
      <c r="B1300" s="7" t="s">
        <v>17</v>
      </c>
      <c r="C1300" s="7" t="s">
        <v>47</v>
      </c>
      <c r="D1300" s="7" t="s">
        <v>11</v>
      </c>
      <c r="E1300" s="7" t="s">
        <v>23</v>
      </c>
      <c r="F1300" s="7" t="s">
        <v>13</v>
      </c>
      <c r="G1300" s="7" t="s">
        <v>14</v>
      </c>
    </row>
    <row r="1301" spans="1:7">
      <c r="A1301" s="7">
        <v>605020302</v>
      </c>
      <c r="B1301" s="7" t="s">
        <v>17</v>
      </c>
      <c r="C1301" s="7" t="s">
        <v>47</v>
      </c>
      <c r="D1301" s="7" t="s">
        <v>11</v>
      </c>
      <c r="E1301" s="7" t="s">
        <v>23</v>
      </c>
      <c r="F1301" s="7" t="s">
        <v>13</v>
      </c>
      <c r="G1301" s="7" t="s">
        <v>14</v>
      </c>
    </row>
    <row r="1302" spans="1:7">
      <c r="A1302" s="7">
        <v>605020303</v>
      </c>
      <c r="B1302" s="7" t="s">
        <v>17</v>
      </c>
      <c r="C1302" s="7" t="s">
        <v>47</v>
      </c>
      <c r="D1302" s="7" t="s">
        <v>11</v>
      </c>
      <c r="E1302" s="7" t="s">
        <v>23</v>
      </c>
      <c r="F1302" s="7" t="s">
        <v>13</v>
      </c>
      <c r="G1302" s="7" t="s">
        <v>14</v>
      </c>
    </row>
    <row r="1303" spans="1:7">
      <c r="A1303" s="7">
        <v>605020304</v>
      </c>
      <c r="B1303" s="7" t="s">
        <v>17</v>
      </c>
      <c r="C1303" s="7" t="s">
        <v>47</v>
      </c>
      <c r="D1303" s="7" t="s">
        <v>11</v>
      </c>
      <c r="E1303" s="7" t="s">
        <v>23</v>
      </c>
      <c r="F1303" s="7" t="s">
        <v>13</v>
      </c>
      <c r="G1303" s="7" t="s">
        <v>14</v>
      </c>
    </row>
    <row r="1304" spans="1:7">
      <c r="A1304" s="7">
        <v>605020305</v>
      </c>
      <c r="B1304" s="7" t="s">
        <v>17</v>
      </c>
      <c r="C1304" s="7" t="s">
        <v>47</v>
      </c>
      <c r="D1304" s="7" t="s">
        <v>11</v>
      </c>
      <c r="E1304" s="7" t="s">
        <v>23</v>
      </c>
      <c r="F1304" s="7" t="s">
        <v>13</v>
      </c>
      <c r="G1304" s="7" t="s">
        <v>14</v>
      </c>
    </row>
    <row r="1305" spans="1:7">
      <c r="A1305" s="7">
        <v>605020306</v>
      </c>
      <c r="B1305" s="7" t="s">
        <v>17</v>
      </c>
      <c r="C1305" s="7" t="s">
        <v>47</v>
      </c>
      <c r="D1305" s="7" t="s">
        <v>11</v>
      </c>
      <c r="E1305" s="7" t="s">
        <v>23</v>
      </c>
      <c r="F1305" s="7" t="s">
        <v>13</v>
      </c>
      <c r="G1305" s="7" t="s">
        <v>14</v>
      </c>
    </row>
    <row r="1306" spans="1:7">
      <c r="A1306" s="7">
        <v>605020307</v>
      </c>
      <c r="B1306" s="7" t="s">
        <v>17</v>
      </c>
      <c r="C1306" s="7" t="s">
        <v>47</v>
      </c>
      <c r="D1306" s="7" t="s">
        <v>11</v>
      </c>
      <c r="E1306" s="7" t="s">
        <v>23</v>
      </c>
      <c r="F1306" s="7" t="s">
        <v>13</v>
      </c>
      <c r="G1306" s="7" t="s">
        <v>14</v>
      </c>
    </row>
    <row r="1307" spans="1:7">
      <c r="A1307" s="7">
        <v>605020308</v>
      </c>
      <c r="B1307" s="8" t="s">
        <v>17</v>
      </c>
      <c r="C1307" s="8" t="s">
        <v>47</v>
      </c>
      <c r="D1307" s="8" t="s">
        <v>11</v>
      </c>
      <c r="E1307" s="8" t="s">
        <v>23</v>
      </c>
      <c r="F1307" s="8" t="s">
        <v>13</v>
      </c>
      <c r="G1307" s="8" t="s">
        <v>14</v>
      </c>
    </row>
    <row r="1308" spans="1:7">
      <c r="A1308" s="7">
        <v>605020309</v>
      </c>
      <c r="B1308" s="7" t="s">
        <v>17</v>
      </c>
      <c r="C1308" s="7" t="s">
        <v>47</v>
      </c>
      <c r="D1308" s="7" t="s">
        <v>11</v>
      </c>
      <c r="E1308" s="7" t="s">
        <v>23</v>
      </c>
      <c r="F1308" s="7" t="s">
        <v>13</v>
      </c>
      <c r="G1308" s="7" t="s">
        <v>14</v>
      </c>
    </row>
    <row r="1309" spans="1:7">
      <c r="A1309" s="7">
        <v>605020310</v>
      </c>
      <c r="B1309" s="7" t="s">
        <v>17</v>
      </c>
      <c r="C1309" s="7" t="s">
        <v>47</v>
      </c>
      <c r="D1309" s="7" t="s">
        <v>11</v>
      </c>
      <c r="E1309" s="7" t="s">
        <v>23</v>
      </c>
      <c r="F1309" s="7" t="s">
        <v>13</v>
      </c>
      <c r="G1309" s="7" t="s">
        <v>14</v>
      </c>
    </row>
    <row r="1310" spans="1:7">
      <c r="A1310" s="7">
        <v>605020311</v>
      </c>
      <c r="B1310" s="7" t="s">
        <v>17</v>
      </c>
      <c r="C1310" s="7" t="s">
        <v>47</v>
      </c>
      <c r="D1310" s="7" t="s">
        <v>11</v>
      </c>
      <c r="E1310" s="7" t="s">
        <v>23</v>
      </c>
      <c r="F1310" s="7" t="s">
        <v>13</v>
      </c>
      <c r="G1310" s="7" t="s">
        <v>14</v>
      </c>
    </row>
    <row r="1311" spans="1:7">
      <c r="A1311" s="7">
        <v>605020312</v>
      </c>
      <c r="B1311" s="8" t="s">
        <v>17</v>
      </c>
      <c r="C1311" s="8" t="s">
        <v>47</v>
      </c>
      <c r="D1311" s="8" t="s">
        <v>11</v>
      </c>
      <c r="E1311" s="8" t="s">
        <v>23</v>
      </c>
      <c r="F1311" s="8" t="s">
        <v>13</v>
      </c>
      <c r="G1311" s="8" t="s">
        <v>14</v>
      </c>
    </row>
    <row r="1312" spans="1:7">
      <c r="A1312" s="7">
        <v>605020344</v>
      </c>
      <c r="B1312" s="8" t="s">
        <v>17</v>
      </c>
      <c r="C1312" s="8" t="s">
        <v>47</v>
      </c>
      <c r="D1312" s="8" t="s">
        <v>11</v>
      </c>
      <c r="E1312" s="8" t="s">
        <v>23</v>
      </c>
      <c r="F1312" s="8" t="s">
        <v>13</v>
      </c>
      <c r="G1312" s="8" t="s">
        <v>14</v>
      </c>
    </row>
    <row r="1313" spans="1:7">
      <c r="A1313" s="7">
        <v>605020345</v>
      </c>
      <c r="B1313" s="7" t="s">
        <v>17</v>
      </c>
      <c r="C1313" s="7" t="s">
        <v>47</v>
      </c>
      <c r="D1313" s="7" t="s">
        <v>11</v>
      </c>
      <c r="E1313" s="7" t="s">
        <v>23</v>
      </c>
      <c r="F1313" s="7" t="s">
        <v>13</v>
      </c>
      <c r="G1313" s="7" t="s">
        <v>14</v>
      </c>
    </row>
    <row r="1314" spans="1:7">
      <c r="A1314" s="7">
        <v>605020400</v>
      </c>
      <c r="B1314" s="7" t="s">
        <v>17</v>
      </c>
      <c r="C1314" s="7" t="s">
        <v>47</v>
      </c>
      <c r="D1314" s="7" t="s">
        <v>11</v>
      </c>
      <c r="E1314" s="7" t="s">
        <v>23</v>
      </c>
      <c r="F1314" s="7" t="s">
        <v>15</v>
      </c>
      <c r="G1314" s="7" t="s">
        <v>16</v>
      </c>
    </row>
    <row r="1315" spans="1:7">
      <c r="A1315" s="7">
        <v>605020401</v>
      </c>
      <c r="B1315" s="7" t="s">
        <v>17</v>
      </c>
      <c r="C1315" s="7" t="s">
        <v>47</v>
      </c>
      <c r="D1315" s="7" t="s">
        <v>11</v>
      </c>
      <c r="E1315" s="7" t="s">
        <v>23</v>
      </c>
      <c r="F1315" s="7" t="s">
        <v>15</v>
      </c>
      <c r="G1315" s="7" t="s">
        <v>16</v>
      </c>
    </row>
    <row r="1316" spans="1:7">
      <c r="A1316" s="7">
        <v>605020402</v>
      </c>
      <c r="B1316" s="7" t="s">
        <v>17</v>
      </c>
      <c r="C1316" s="7" t="s">
        <v>47</v>
      </c>
      <c r="D1316" s="7" t="s">
        <v>11</v>
      </c>
      <c r="E1316" s="7" t="s">
        <v>23</v>
      </c>
      <c r="F1316" s="7" t="s">
        <v>15</v>
      </c>
      <c r="G1316" s="7" t="s">
        <v>16</v>
      </c>
    </row>
    <row r="1317" spans="1:7">
      <c r="A1317" s="7">
        <v>605020403</v>
      </c>
      <c r="B1317" s="8" t="s">
        <v>17</v>
      </c>
      <c r="C1317" s="8" t="s">
        <v>47</v>
      </c>
      <c r="D1317" s="8" t="s">
        <v>11</v>
      </c>
      <c r="E1317" s="8" t="s">
        <v>23</v>
      </c>
      <c r="F1317" s="8" t="s">
        <v>15</v>
      </c>
      <c r="G1317" s="8" t="s">
        <v>16</v>
      </c>
    </row>
    <row r="1318" spans="1:7">
      <c r="A1318" s="7">
        <v>605020404</v>
      </c>
      <c r="B1318" s="7" t="s">
        <v>17</v>
      </c>
      <c r="C1318" s="7" t="s">
        <v>47</v>
      </c>
      <c r="D1318" s="7" t="s">
        <v>11</v>
      </c>
      <c r="E1318" s="7" t="s">
        <v>23</v>
      </c>
      <c r="F1318" s="7" t="s">
        <v>15</v>
      </c>
      <c r="G1318" s="7" t="s">
        <v>16</v>
      </c>
    </row>
    <row r="1319" spans="1:7">
      <c r="A1319" s="7">
        <v>605020405</v>
      </c>
      <c r="B1319" s="7" t="s">
        <v>17</v>
      </c>
      <c r="C1319" s="7" t="s">
        <v>47</v>
      </c>
      <c r="D1319" s="7" t="s">
        <v>11</v>
      </c>
      <c r="E1319" s="7" t="s">
        <v>23</v>
      </c>
      <c r="F1319" s="7" t="s">
        <v>15</v>
      </c>
      <c r="G1319" s="7" t="s">
        <v>16</v>
      </c>
    </row>
    <row r="1320" spans="1:7">
      <c r="A1320" s="7">
        <v>605020406</v>
      </c>
      <c r="B1320" s="7" t="s">
        <v>17</v>
      </c>
      <c r="C1320" s="7" t="s">
        <v>47</v>
      </c>
      <c r="D1320" s="7" t="s">
        <v>11</v>
      </c>
      <c r="E1320" s="7" t="s">
        <v>23</v>
      </c>
      <c r="F1320" s="7" t="s">
        <v>15</v>
      </c>
      <c r="G1320" s="7" t="s">
        <v>16</v>
      </c>
    </row>
    <row r="1321" spans="1:7">
      <c r="A1321" s="7">
        <v>605020407</v>
      </c>
      <c r="B1321" s="7" t="s">
        <v>17</v>
      </c>
      <c r="C1321" s="7" t="s">
        <v>47</v>
      </c>
      <c r="D1321" s="7" t="s">
        <v>11</v>
      </c>
      <c r="E1321" s="7" t="s">
        <v>23</v>
      </c>
      <c r="F1321" s="7" t="s">
        <v>15</v>
      </c>
      <c r="G1321" s="7" t="s">
        <v>16</v>
      </c>
    </row>
    <row r="1322" spans="1:7">
      <c r="A1322" s="7">
        <v>605020408</v>
      </c>
      <c r="B1322" s="8" t="s">
        <v>17</v>
      </c>
      <c r="C1322" s="8" t="s">
        <v>47</v>
      </c>
      <c r="D1322" s="8" t="s">
        <v>11</v>
      </c>
      <c r="E1322" s="8" t="s">
        <v>23</v>
      </c>
      <c r="F1322" s="8" t="s">
        <v>15</v>
      </c>
      <c r="G1322" s="8" t="s">
        <v>16</v>
      </c>
    </row>
    <row r="1323" spans="1:7">
      <c r="A1323" s="7">
        <v>605020409</v>
      </c>
      <c r="B1323" s="7" t="s">
        <v>17</v>
      </c>
      <c r="C1323" s="7" t="s">
        <v>47</v>
      </c>
      <c r="D1323" s="7" t="s">
        <v>11</v>
      </c>
      <c r="E1323" s="7" t="s">
        <v>23</v>
      </c>
      <c r="F1323" s="7" t="s">
        <v>15</v>
      </c>
      <c r="G1323" s="7" t="s">
        <v>16</v>
      </c>
    </row>
    <row r="1324" spans="1:7">
      <c r="A1324" s="7">
        <v>605020410</v>
      </c>
      <c r="B1324" s="7" t="s">
        <v>17</v>
      </c>
      <c r="C1324" s="7" t="s">
        <v>47</v>
      </c>
      <c r="D1324" s="7" t="s">
        <v>11</v>
      </c>
      <c r="E1324" s="7" t="s">
        <v>23</v>
      </c>
      <c r="F1324" s="7" t="s">
        <v>15</v>
      </c>
      <c r="G1324" s="7" t="s">
        <v>16</v>
      </c>
    </row>
    <row r="1325" spans="1:7">
      <c r="A1325" s="7">
        <v>605020411</v>
      </c>
      <c r="B1325" s="7" t="s">
        <v>17</v>
      </c>
      <c r="C1325" s="7" t="s">
        <v>47</v>
      </c>
      <c r="D1325" s="7" t="s">
        <v>11</v>
      </c>
      <c r="E1325" s="7" t="s">
        <v>23</v>
      </c>
      <c r="F1325" s="7" t="s">
        <v>15</v>
      </c>
      <c r="G1325" s="7" t="s">
        <v>16</v>
      </c>
    </row>
    <row r="1326" spans="1:7">
      <c r="A1326" s="7">
        <v>605020412</v>
      </c>
      <c r="B1326" s="7" t="s">
        <v>17</v>
      </c>
      <c r="C1326" s="7" t="s">
        <v>47</v>
      </c>
      <c r="D1326" s="7" t="s">
        <v>11</v>
      </c>
      <c r="E1326" s="7" t="s">
        <v>23</v>
      </c>
      <c r="F1326" s="7" t="s">
        <v>15</v>
      </c>
      <c r="G1326" s="7" t="s">
        <v>16</v>
      </c>
    </row>
    <row r="1327" spans="1:7">
      <c r="A1327" s="7">
        <v>605020444</v>
      </c>
      <c r="B1327" s="7" t="s">
        <v>17</v>
      </c>
      <c r="C1327" s="7" t="s">
        <v>47</v>
      </c>
      <c r="D1327" s="7" t="s">
        <v>11</v>
      </c>
      <c r="E1327" s="7" t="s">
        <v>23</v>
      </c>
      <c r="F1327" s="7" t="s">
        <v>15</v>
      </c>
      <c r="G1327" s="7" t="s">
        <v>16</v>
      </c>
    </row>
    <row r="1328" spans="1:7">
      <c r="A1328" s="7">
        <v>605020445</v>
      </c>
      <c r="B1328" s="8" t="s">
        <v>17</v>
      </c>
      <c r="C1328" s="8" t="s">
        <v>47</v>
      </c>
      <c r="D1328" s="8" t="s">
        <v>11</v>
      </c>
      <c r="E1328" s="8" t="s">
        <v>23</v>
      </c>
      <c r="F1328" s="8" t="s">
        <v>15</v>
      </c>
      <c r="G1328" s="8" t="s">
        <v>16</v>
      </c>
    </row>
    <row r="1329" spans="1:7">
      <c r="A1329" s="7">
        <v>605020500</v>
      </c>
      <c r="B1329" s="7" t="s">
        <v>17</v>
      </c>
      <c r="C1329" s="7" t="s">
        <v>47</v>
      </c>
      <c r="D1329" s="7" t="s">
        <v>11</v>
      </c>
      <c r="E1329" s="7" t="s">
        <v>23</v>
      </c>
      <c r="F1329" s="7" t="s">
        <v>17</v>
      </c>
      <c r="G1329" s="7" t="s">
        <v>18</v>
      </c>
    </row>
    <row r="1330" spans="1:7">
      <c r="A1330" s="7">
        <v>605020501</v>
      </c>
      <c r="B1330" s="7" t="s">
        <v>17</v>
      </c>
      <c r="C1330" s="7" t="s">
        <v>47</v>
      </c>
      <c r="D1330" s="7" t="s">
        <v>11</v>
      </c>
      <c r="E1330" s="7" t="s">
        <v>23</v>
      </c>
      <c r="F1330" s="7" t="s">
        <v>17</v>
      </c>
      <c r="G1330" s="7" t="s">
        <v>18</v>
      </c>
    </row>
    <row r="1331" spans="1:7">
      <c r="A1331" s="7">
        <v>605020502</v>
      </c>
      <c r="B1331" s="7" t="s">
        <v>17</v>
      </c>
      <c r="C1331" s="7" t="s">
        <v>47</v>
      </c>
      <c r="D1331" s="7" t="s">
        <v>11</v>
      </c>
      <c r="E1331" s="7" t="s">
        <v>23</v>
      </c>
      <c r="F1331" s="7" t="s">
        <v>17</v>
      </c>
      <c r="G1331" s="7" t="s">
        <v>18</v>
      </c>
    </row>
    <row r="1332" spans="1:7">
      <c r="A1332" s="7">
        <v>605020503</v>
      </c>
      <c r="B1332" s="7" t="s">
        <v>17</v>
      </c>
      <c r="C1332" s="7" t="s">
        <v>47</v>
      </c>
      <c r="D1332" s="7" t="s">
        <v>11</v>
      </c>
      <c r="E1332" s="7" t="s">
        <v>23</v>
      </c>
      <c r="F1332" s="7" t="s">
        <v>17</v>
      </c>
      <c r="G1332" s="7" t="s">
        <v>18</v>
      </c>
    </row>
    <row r="1333" spans="1:7">
      <c r="A1333" s="7">
        <v>605020504</v>
      </c>
      <c r="B1333" s="7" t="s">
        <v>17</v>
      </c>
      <c r="C1333" s="7" t="s">
        <v>47</v>
      </c>
      <c r="D1333" s="7" t="s">
        <v>11</v>
      </c>
      <c r="E1333" s="7" t="s">
        <v>23</v>
      </c>
      <c r="F1333" s="7" t="s">
        <v>17</v>
      </c>
      <c r="G1333" s="7" t="s">
        <v>18</v>
      </c>
    </row>
    <row r="1334" spans="1:7">
      <c r="A1334" s="7">
        <v>605020505</v>
      </c>
      <c r="B1334" s="7" t="s">
        <v>17</v>
      </c>
      <c r="C1334" s="7" t="s">
        <v>47</v>
      </c>
      <c r="D1334" s="7" t="s">
        <v>11</v>
      </c>
      <c r="E1334" s="7" t="s">
        <v>23</v>
      </c>
      <c r="F1334" s="7" t="s">
        <v>17</v>
      </c>
      <c r="G1334" s="7" t="s">
        <v>18</v>
      </c>
    </row>
    <row r="1335" spans="1:7">
      <c r="A1335" s="7">
        <v>605020506</v>
      </c>
      <c r="B1335" s="7" t="s">
        <v>17</v>
      </c>
      <c r="C1335" s="7" t="s">
        <v>47</v>
      </c>
      <c r="D1335" s="7" t="s">
        <v>11</v>
      </c>
      <c r="E1335" s="7" t="s">
        <v>23</v>
      </c>
      <c r="F1335" s="7" t="s">
        <v>17</v>
      </c>
      <c r="G1335" s="7" t="s">
        <v>18</v>
      </c>
    </row>
    <row r="1336" spans="1:7">
      <c r="A1336" s="7">
        <v>605020507</v>
      </c>
      <c r="B1336" s="7" t="s">
        <v>17</v>
      </c>
      <c r="C1336" s="7" t="s">
        <v>47</v>
      </c>
      <c r="D1336" s="7" t="s">
        <v>11</v>
      </c>
      <c r="E1336" s="7" t="s">
        <v>23</v>
      </c>
      <c r="F1336" s="7" t="s">
        <v>17</v>
      </c>
      <c r="G1336" s="7" t="s">
        <v>18</v>
      </c>
    </row>
    <row r="1337" spans="1:7">
      <c r="A1337" s="7">
        <v>605020508</v>
      </c>
      <c r="B1337" s="7" t="s">
        <v>17</v>
      </c>
      <c r="C1337" s="7" t="s">
        <v>47</v>
      </c>
      <c r="D1337" s="7" t="s">
        <v>11</v>
      </c>
      <c r="E1337" s="7" t="s">
        <v>23</v>
      </c>
      <c r="F1337" s="7" t="s">
        <v>17</v>
      </c>
      <c r="G1337" s="7" t="s">
        <v>18</v>
      </c>
    </row>
    <row r="1338" spans="1:7">
      <c r="A1338" s="7">
        <v>605020509</v>
      </c>
      <c r="B1338" s="8" t="s">
        <v>17</v>
      </c>
      <c r="C1338" s="8" t="s">
        <v>47</v>
      </c>
      <c r="D1338" s="8" t="s">
        <v>11</v>
      </c>
      <c r="E1338" s="8" t="s">
        <v>23</v>
      </c>
      <c r="F1338" s="8" t="s">
        <v>17</v>
      </c>
      <c r="G1338" s="8" t="s">
        <v>18</v>
      </c>
    </row>
    <row r="1339" spans="1:7">
      <c r="A1339" s="7">
        <v>605020510</v>
      </c>
      <c r="B1339" s="7" t="s">
        <v>17</v>
      </c>
      <c r="C1339" s="7" t="s">
        <v>47</v>
      </c>
      <c r="D1339" s="7" t="s">
        <v>11</v>
      </c>
      <c r="E1339" s="7" t="s">
        <v>23</v>
      </c>
      <c r="F1339" s="7" t="s">
        <v>17</v>
      </c>
      <c r="G1339" s="7" t="s">
        <v>18</v>
      </c>
    </row>
    <row r="1340" spans="1:7">
      <c r="A1340" s="7">
        <v>605020511</v>
      </c>
      <c r="B1340" s="7" t="s">
        <v>17</v>
      </c>
      <c r="C1340" s="7" t="s">
        <v>47</v>
      </c>
      <c r="D1340" s="7" t="s">
        <v>11</v>
      </c>
      <c r="E1340" s="7" t="s">
        <v>23</v>
      </c>
      <c r="F1340" s="7" t="s">
        <v>17</v>
      </c>
      <c r="G1340" s="7" t="s">
        <v>18</v>
      </c>
    </row>
    <row r="1341" spans="1:7">
      <c r="A1341" s="7">
        <v>605020512</v>
      </c>
      <c r="B1341" s="7" t="s">
        <v>17</v>
      </c>
      <c r="C1341" s="7" t="s">
        <v>47</v>
      </c>
      <c r="D1341" s="7" t="s">
        <v>11</v>
      </c>
      <c r="E1341" s="7" t="s">
        <v>23</v>
      </c>
      <c r="F1341" s="7" t="s">
        <v>17</v>
      </c>
      <c r="G1341" s="7" t="s">
        <v>18</v>
      </c>
    </row>
    <row r="1342" spans="1:7">
      <c r="A1342" s="7">
        <v>605020544</v>
      </c>
      <c r="B1342" s="7" t="s">
        <v>17</v>
      </c>
      <c r="C1342" s="7" t="s">
        <v>47</v>
      </c>
      <c r="D1342" s="7" t="s">
        <v>11</v>
      </c>
      <c r="E1342" s="7" t="s">
        <v>23</v>
      </c>
      <c r="F1342" s="7" t="s">
        <v>17</v>
      </c>
      <c r="G1342" s="7" t="s">
        <v>18</v>
      </c>
    </row>
    <row r="1343" spans="1:7">
      <c r="A1343" s="7">
        <v>605020545</v>
      </c>
      <c r="B1343" s="7" t="s">
        <v>17</v>
      </c>
      <c r="C1343" s="7" t="s">
        <v>47</v>
      </c>
      <c r="D1343" s="7" t="s">
        <v>11</v>
      </c>
      <c r="E1343" s="7" t="s">
        <v>23</v>
      </c>
      <c r="F1343" s="7" t="s">
        <v>17</v>
      </c>
      <c r="G1343" s="7" t="s">
        <v>18</v>
      </c>
    </row>
    <row r="1344" spans="1:7">
      <c r="A1344" s="7">
        <v>605020600</v>
      </c>
      <c r="B1344" s="7" t="s">
        <v>17</v>
      </c>
      <c r="C1344" s="7" t="s">
        <v>47</v>
      </c>
      <c r="D1344" s="7" t="s">
        <v>11</v>
      </c>
      <c r="E1344" s="7" t="s">
        <v>23</v>
      </c>
      <c r="F1344" s="7" t="s">
        <v>19</v>
      </c>
      <c r="G1344" s="7" t="s">
        <v>20</v>
      </c>
    </row>
    <row r="1345" spans="1:7">
      <c r="A1345" s="7">
        <v>605020601</v>
      </c>
      <c r="B1345" s="8" t="s">
        <v>17</v>
      </c>
      <c r="C1345" s="8" t="s">
        <v>47</v>
      </c>
      <c r="D1345" s="8" t="s">
        <v>11</v>
      </c>
      <c r="E1345" s="8" t="s">
        <v>23</v>
      </c>
      <c r="F1345" s="8" t="s">
        <v>19</v>
      </c>
      <c r="G1345" s="8" t="s">
        <v>20</v>
      </c>
    </row>
    <row r="1346" spans="1:7">
      <c r="A1346" s="7">
        <v>605020602</v>
      </c>
      <c r="B1346" s="7" t="s">
        <v>17</v>
      </c>
      <c r="C1346" s="7" t="s">
        <v>47</v>
      </c>
      <c r="D1346" s="7" t="s">
        <v>11</v>
      </c>
      <c r="E1346" s="7" t="s">
        <v>23</v>
      </c>
      <c r="F1346" s="7" t="s">
        <v>19</v>
      </c>
      <c r="G1346" s="7" t="s">
        <v>20</v>
      </c>
    </row>
    <row r="1347" spans="1:7">
      <c r="A1347" s="7">
        <v>605020603</v>
      </c>
      <c r="B1347" s="7" t="s">
        <v>17</v>
      </c>
      <c r="C1347" s="7" t="s">
        <v>47</v>
      </c>
      <c r="D1347" s="7" t="s">
        <v>11</v>
      </c>
      <c r="E1347" s="7" t="s">
        <v>23</v>
      </c>
      <c r="F1347" s="7" t="s">
        <v>19</v>
      </c>
      <c r="G1347" s="7" t="s">
        <v>20</v>
      </c>
    </row>
    <row r="1348" spans="1:7">
      <c r="A1348" s="7">
        <v>605020604</v>
      </c>
      <c r="B1348" s="7" t="s">
        <v>17</v>
      </c>
      <c r="C1348" s="7" t="s">
        <v>47</v>
      </c>
      <c r="D1348" s="7" t="s">
        <v>11</v>
      </c>
      <c r="E1348" s="7" t="s">
        <v>23</v>
      </c>
      <c r="F1348" s="7" t="s">
        <v>19</v>
      </c>
      <c r="G1348" s="7" t="s">
        <v>20</v>
      </c>
    </row>
    <row r="1349" spans="1:7">
      <c r="A1349" s="7">
        <v>605020605</v>
      </c>
      <c r="B1349" s="7" t="s">
        <v>17</v>
      </c>
      <c r="C1349" s="7" t="s">
        <v>47</v>
      </c>
      <c r="D1349" s="7" t="s">
        <v>11</v>
      </c>
      <c r="E1349" s="7" t="s">
        <v>23</v>
      </c>
      <c r="F1349" s="7" t="s">
        <v>19</v>
      </c>
      <c r="G1349" s="7" t="s">
        <v>20</v>
      </c>
    </row>
    <row r="1350" spans="1:7">
      <c r="A1350" s="7">
        <v>605020606</v>
      </c>
      <c r="B1350" s="7" t="s">
        <v>17</v>
      </c>
      <c r="C1350" s="7" t="s">
        <v>47</v>
      </c>
      <c r="D1350" s="7" t="s">
        <v>11</v>
      </c>
      <c r="E1350" s="7" t="s">
        <v>23</v>
      </c>
      <c r="F1350" s="7" t="s">
        <v>19</v>
      </c>
      <c r="G1350" s="7" t="s">
        <v>20</v>
      </c>
    </row>
    <row r="1351" spans="1:7">
      <c r="A1351" s="7">
        <v>605020607</v>
      </c>
      <c r="B1351" s="7" t="s">
        <v>17</v>
      </c>
      <c r="C1351" s="7" t="s">
        <v>47</v>
      </c>
      <c r="D1351" s="7" t="s">
        <v>11</v>
      </c>
      <c r="E1351" s="7" t="s">
        <v>23</v>
      </c>
      <c r="F1351" s="7" t="s">
        <v>19</v>
      </c>
      <c r="G1351" s="7" t="s">
        <v>20</v>
      </c>
    </row>
    <row r="1352" spans="1:7">
      <c r="A1352" s="7">
        <v>605020608</v>
      </c>
      <c r="B1352" s="8" t="s">
        <v>17</v>
      </c>
      <c r="C1352" s="8" t="s">
        <v>47</v>
      </c>
      <c r="D1352" s="8" t="s">
        <v>11</v>
      </c>
      <c r="E1352" s="8" t="s">
        <v>23</v>
      </c>
      <c r="F1352" s="8" t="s">
        <v>19</v>
      </c>
      <c r="G1352" s="8" t="s">
        <v>20</v>
      </c>
    </row>
    <row r="1353" spans="1:7">
      <c r="A1353" s="7">
        <v>605020609</v>
      </c>
      <c r="B1353" s="7" t="s">
        <v>17</v>
      </c>
      <c r="C1353" s="7" t="s">
        <v>47</v>
      </c>
      <c r="D1353" s="7" t="s">
        <v>11</v>
      </c>
      <c r="E1353" s="7" t="s">
        <v>23</v>
      </c>
      <c r="F1353" s="7" t="s">
        <v>19</v>
      </c>
      <c r="G1353" s="7" t="s">
        <v>20</v>
      </c>
    </row>
    <row r="1354" spans="1:7">
      <c r="A1354" s="7">
        <v>605020610</v>
      </c>
      <c r="B1354" s="8" t="s">
        <v>17</v>
      </c>
      <c r="C1354" s="8" t="s">
        <v>47</v>
      </c>
      <c r="D1354" s="8" t="s">
        <v>11</v>
      </c>
      <c r="E1354" s="8" t="s">
        <v>23</v>
      </c>
      <c r="F1354" s="8" t="s">
        <v>19</v>
      </c>
      <c r="G1354" s="8" t="s">
        <v>20</v>
      </c>
    </row>
    <row r="1355" spans="1:7">
      <c r="A1355" s="7">
        <v>605020611</v>
      </c>
      <c r="B1355" s="7" t="s">
        <v>17</v>
      </c>
      <c r="C1355" s="7" t="s">
        <v>47</v>
      </c>
      <c r="D1355" s="7" t="s">
        <v>11</v>
      </c>
      <c r="E1355" s="7" t="s">
        <v>23</v>
      </c>
      <c r="F1355" s="7" t="s">
        <v>19</v>
      </c>
      <c r="G1355" s="7" t="s">
        <v>20</v>
      </c>
    </row>
    <row r="1356" spans="1:7">
      <c r="A1356" s="7">
        <v>605020612</v>
      </c>
      <c r="B1356" s="7" t="s">
        <v>17</v>
      </c>
      <c r="C1356" s="7" t="s">
        <v>47</v>
      </c>
      <c r="D1356" s="7" t="s">
        <v>11</v>
      </c>
      <c r="E1356" s="7" t="s">
        <v>23</v>
      </c>
      <c r="F1356" s="7" t="s">
        <v>19</v>
      </c>
      <c r="G1356" s="7" t="s">
        <v>20</v>
      </c>
    </row>
    <row r="1357" spans="1:7">
      <c r="A1357" s="7">
        <v>605020644</v>
      </c>
      <c r="B1357" s="7" t="s">
        <v>17</v>
      </c>
      <c r="C1357" s="7" t="s">
        <v>47</v>
      </c>
      <c r="D1357" s="7" t="s">
        <v>11</v>
      </c>
      <c r="E1357" s="7" t="s">
        <v>23</v>
      </c>
      <c r="F1357" s="7" t="s">
        <v>19</v>
      </c>
      <c r="G1357" s="7" t="s">
        <v>20</v>
      </c>
    </row>
    <row r="1358" spans="1:7">
      <c r="A1358" s="7">
        <v>605020645</v>
      </c>
      <c r="B1358" s="7" t="s">
        <v>17</v>
      </c>
      <c r="C1358" s="7" t="s">
        <v>47</v>
      </c>
      <c r="D1358" s="7" t="s">
        <v>11</v>
      </c>
      <c r="E1358" s="7" t="s">
        <v>23</v>
      </c>
      <c r="F1358" s="7" t="s">
        <v>19</v>
      </c>
      <c r="G1358" s="7" t="s">
        <v>20</v>
      </c>
    </row>
    <row r="1359" spans="1:7">
      <c r="A1359" s="7">
        <v>605020700</v>
      </c>
      <c r="B1359" s="7" t="s">
        <v>17</v>
      </c>
      <c r="C1359" s="7" t="s">
        <v>47</v>
      </c>
      <c r="D1359" s="7" t="s">
        <v>11</v>
      </c>
      <c r="E1359" s="7" t="s">
        <v>23</v>
      </c>
      <c r="F1359" s="7" t="s">
        <v>21</v>
      </c>
      <c r="G1359" s="7" t="s">
        <v>22</v>
      </c>
    </row>
    <row r="1360" spans="1:7">
      <c r="A1360" s="7">
        <v>605020701</v>
      </c>
      <c r="B1360" s="7" t="s">
        <v>17</v>
      </c>
      <c r="C1360" s="7" t="s">
        <v>47</v>
      </c>
      <c r="D1360" s="7" t="s">
        <v>11</v>
      </c>
      <c r="E1360" s="7" t="s">
        <v>23</v>
      </c>
      <c r="F1360" s="7" t="s">
        <v>21</v>
      </c>
      <c r="G1360" s="7" t="s">
        <v>22</v>
      </c>
    </row>
    <row r="1361" spans="1:7">
      <c r="A1361" s="7">
        <v>605020702</v>
      </c>
      <c r="B1361" s="8" t="s">
        <v>17</v>
      </c>
      <c r="C1361" s="8" t="s">
        <v>47</v>
      </c>
      <c r="D1361" s="8" t="s">
        <v>11</v>
      </c>
      <c r="E1361" s="8" t="s">
        <v>23</v>
      </c>
      <c r="F1361" s="8" t="s">
        <v>21</v>
      </c>
      <c r="G1361" s="8" t="s">
        <v>22</v>
      </c>
    </row>
    <row r="1362" spans="1:7">
      <c r="A1362" s="7">
        <v>605020703</v>
      </c>
      <c r="B1362" s="8" t="s">
        <v>17</v>
      </c>
      <c r="C1362" s="8" t="s">
        <v>47</v>
      </c>
      <c r="D1362" s="8" t="s">
        <v>11</v>
      </c>
      <c r="E1362" s="8" t="s">
        <v>23</v>
      </c>
      <c r="F1362" s="8" t="s">
        <v>21</v>
      </c>
      <c r="G1362" s="8" t="s">
        <v>22</v>
      </c>
    </row>
    <row r="1363" spans="1:7">
      <c r="A1363" s="7">
        <v>605020704</v>
      </c>
      <c r="B1363" s="8" t="s">
        <v>17</v>
      </c>
      <c r="C1363" s="8" t="s">
        <v>47</v>
      </c>
      <c r="D1363" s="8" t="s">
        <v>11</v>
      </c>
      <c r="E1363" s="8" t="s">
        <v>23</v>
      </c>
      <c r="F1363" s="8" t="s">
        <v>21</v>
      </c>
      <c r="G1363" s="8" t="s">
        <v>22</v>
      </c>
    </row>
    <row r="1364" spans="1:7">
      <c r="A1364" s="7">
        <v>605020705</v>
      </c>
      <c r="B1364" s="7" t="s">
        <v>17</v>
      </c>
      <c r="C1364" s="7" t="s">
        <v>47</v>
      </c>
      <c r="D1364" s="7" t="s">
        <v>11</v>
      </c>
      <c r="E1364" s="7" t="s">
        <v>23</v>
      </c>
      <c r="F1364" s="7" t="s">
        <v>21</v>
      </c>
      <c r="G1364" s="7" t="s">
        <v>22</v>
      </c>
    </row>
    <row r="1365" spans="1:7">
      <c r="A1365" s="7">
        <v>605020706</v>
      </c>
      <c r="B1365" s="7" t="s">
        <v>17</v>
      </c>
      <c r="C1365" s="7" t="s">
        <v>47</v>
      </c>
      <c r="D1365" s="7" t="s">
        <v>11</v>
      </c>
      <c r="E1365" s="7" t="s">
        <v>23</v>
      </c>
      <c r="F1365" s="7" t="s">
        <v>21</v>
      </c>
      <c r="G1365" s="7" t="s">
        <v>22</v>
      </c>
    </row>
    <row r="1366" spans="1:7">
      <c r="A1366" s="7">
        <v>605020707</v>
      </c>
      <c r="B1366" s="7" t="s">
        <v>17</v>
      </c>
      <c r="C1366" s="7" t="s">
        <v>47</v>
      </c>
      <c r="D1366" s="7" t="s">
        <v>11</v>
      </c>
      <c r="E1366" s="7" t="s">
        <v>23</v>
      </c>
      <c r="F1366" s="7" t="s">
        <v>21</v>
      </c>
      <c r="G1366" s="7" t="s">
        <v>22</v>
      </c>
    </row>
    <row r="1367" spans="1:7">
      <c r="A1367" s="7">
        <v>605020708</v>
      </c>
      <c r="B1367" s="7" t="s">
        <v>17</v>
      </c>
      <c r="C1367" s="7" t="s">
        <v>47</v>
      </c>
      <c r="D1367" s="7" t="s">
        <v>11</v>
      </c>
      <c r="E1367" s="7" t="s">
        <v>23</v>
      </c>
      <c r="F1367" s="7" t="s">
        <v>21</v>
      </c>
      <c r="G1367" s="7" t="s">
        <v>22</v>
      </c>
    </row>
    <row r="1368" spans="1:7">
      <c r="A1368" s="7">
        <v>605020709</v>
      </c>
      <c r="B1368" s="7" t="s">
        <v>17</v>
      </c>
      <c r="C1368" s="7" t="s">
        <v>47</v>
      </c>
      <c r="D1368" s="7" t="s">
        <v>11</v>
      </c>
      <c r="E1368" s="7" t="s">
        <v>23</v>
      </c>
      <c r="F1368" s="7" t="s">
        <v>21</v>
      </c>
      <c r="G1368" s="7" t="s">
        <v>22</v>
      </c>
    </row>
    <row r="1369" spans="1:7">
      <c r="A1369" s="7">
        <v>605020710</v>
      </c>
      <c r="B1369" s="7" t="s">
        <v>17</v>
      </c>
      <c r="C1369" s="7" t="s">
        <v>47</v>
      </c>
      <c r="D1369" s="7" t="s">
        <v>11</v>
      </c>
      <c r="E1369" s="7" t="s">
        <v>23</v>
      </c>
      <c r="F1369" s="7" t="s">
        <v>21</v>
      </c>
      <c r="G1369" s="7" t="s">
        <v>22</v>
      </c>
    </row>
    <row r="1370" spans="1:7">
      <c r="A1370" s="7">
        <v>605020711</v>
      </c>
      <c r="B1370" s="8" t="s">
        <v>17</v>
      </c>
      <c r="C1370" s="8" t="s">
        <v>47</v>
      </c>
      <c r="D1370" s="8" t="s">
        <v>11</v>
      </c>
      <c r="E1370" s="8" t="s">
        <v>23</v>
      </c>
      <c r="F1370" s="8" t="s">
        <v>21</v>
      </c>
      <c r="G1370" s="8" t="s">
        <v>22</v>
      </c>
    </row>
    <row r="1371" spans="1:7">
      <c r="A1371" s="7">
        <v>605020712</v>
      </c>
      <c r="B1371" s="7" t="s">
        <v>17</v>
      </c>
      <c r="C1371" s="7" t="s">
        <v>47</v>
      </c>
      <c r="D1371" s="7" t="s">
        <v>11</v>
      </c>
      <c r="E1371" s="7" t="s">
        <v>23</v>
      </c>
      <c r="F1371" s="7" t="s">
        <v>21</v>
      </c>
      <c r="G1371" s="7" t="s">
        <v>22</v>
      </c>
    </row>
    <row r="1372" spans="1:7">
      <c r="A1372" s="7">
        <v>605020744</v>
      </c>
      <c r="B1372" s="7" t="s">
        <v>17</v>
      </c>
      <c r="C1372" s="7" t="s">
        <v>47</v>
      </c>
      <c r="D1372" s="7" t="s">
        <v>11</v>
      </c>
      <c r="E1372" s="7" t="s">
        <v>23</v>
      </c>
      <c r="F1372" s="7" t="s">
        <v>21</v>
      </c>
      <c r="G1372" s="7" t="s">
        <v>22</v>
      </c>
    </row>
    <row r="1373" spans="1:7">
      <c r="A1373" s="7">
        <v>605020745</v>
      </c>
      <c r="B1373" s="7" t="s">
        <v>17</v>
      </c>
      <c r="C1373" s="7" t="s">
        <v>47</v>
      </c>
      <c r="D1373" s="7" t="s">
        <v>11</v>
      </c>
      <c r="E1373" s="7" t="s">
        <v>23</v>
      </c>
      <c r="F1373" s="7" t="s">
        <v>21</v>
      </c>
      <c r="G1373" s="7" t="s">
        <v>22</v>
      </c>
    </row>
    <row r="1374" spans="1:7">
      <c r="A1374" s="7">
        <v>605030100</v>
      </c>
      <c r="B1374" s="7" t="s">
        <v>17</v>
      </c>
      <c r="C1374" s="7" t="s">
        <v>47</v>
      </c>
      <c r="D1374" s="7" t="s">
        <v>13</v>
      </c>
      <c r="E1374" s="7" t="s">
        <v>24</v>
      </c>
      <c r="F1374" s="7" t="s">
        <v>7</v>
      </c>
      <c r="G1374" s="7" t="s">
        <v>10</v>
      </c>
    </row>
    <row r="1375" spans="1:7">
      <c r="A1375" s="7">
        <v>605030200</v>
      </c>
      <c r="B1375" s="7" t="s">
        <v>17</v>
      </c>
      <c r="C1375" s="7" t="s">
        <v>47</v>
      </c>
      <c r="D1375" s="7" t="s">
        <v>13</v>
      </c>
      <c r="E1375" s="7" t="s">
        <v>24</v>
      </c>
      <c r="F1375" s="7" t="s">
        <v>11</v>
      </c>
      <c r="G1375" s="7" t="s">
        <v>12</v>
      </c>
    </row>
    <row r="1376" spans="1:7">
      <c r="A1376" s="7">
        <v>605030300</v>
      </c>
      <c r="B1376" s="7" t="s">
        <v>17</v>
      </c>
      <c r="C1376" s="7" t="s">
        <v>47</v>
      </c>
      <c r="D1376" s="7" t="s">
        <v>13</v>
      </c>
      <c r="E1376" s="7" t="s">
        <v>24</v>
      </c>
      <c r="F1376" s="7" t="s">
        <v>13</v>
      </c>
      <c r="G1376" s="7" t="s">
        <v>14</v>
      </c>
    </row>
    <row r="1377" spans="1:7">
      <c r="A1377" s="7">
        <v>605030400</v>
      </c>
      <c r="B1377" s="7" t="s">
        <v>17</v>
      </c>
      <c r="C1377" s="7" t="s">
        <v>47</v>
      </c>
      <c r="D1377" s="7" t="s">
        <v>13</v>
      </c>
      <c r="E1377" s="7" t="s">
        <v>24</v>
      </c>
      <c r="F1377" s="7" t="s">
        <v>15</v>
      </c>
      <c r="G1377" s="7" t="s">
        <v>16</v>
      </c>
    </row>
    <row r="1378" spans="1:7">
      <c r="A1378" s="7">
        <v>605030500</v>
      </c>
      <c r="B1378" s="7" t="s">
        <v>17</v>
      </c>
      <c r="C1378" s="7" t="s">
        <v>47</v>
      </c>
      <c r="D1378" s="7" t="s">
        <v>13</v>
      </c>
      <c r="E1378" s="7" t="s">
        <v>24</v>
      </c>
      <c r="F1378" s="7" t="s">
        <v>17</v>
      </c>
      <c r="G1378" s="7" t="s">
        <v>18</v>
      </c>
    </row>
    <row r="1379" spans="1:7">
      <c r="A1379" s="7">
        <v>605030600</v>
      </c>
      <c r="B1379" s="7" t="s">
        <v>17</v>
      </c>
      <c r="C1379" s="7" t="s">
        <v>47</v>
      </c>
      <c r="D1379" s="7" t="s">
        <v>13</v>
      </c>
      <c r="E1379" s="7" t="s">
        <v>24</v>
      </c>
      <c r="F1379" s="7" t="s">
        <v>19</v>
      </c>
      <c r="G1379" s="7" t="s">
        <v>20</v>
      </c>
    </row>
    <row r="1380" spans="1:7">
      <c r="A1380" s="7">
        <v>605030700</v>
      </c>
      <c r="B1380" s="7" t="s">
        <v>17</v>
      </c>
      <c r="C1380" s="7" t="s">
        <v>47</v>
      </c>
      <c r="D1380" s="7" t="s">
        <v>13</v>
      </c>
      <c r="E1380" s="7" t="s">
        <v>24</v>
      </c>
      <c r="F1380" s="7" t="s">
        <v>21</v>
      </c>
      <c r="G1380" s="7" t="s">
        <v>22</v>
      </c>
    </row>
    <row r="1381" spans="1:7">
      <c r="A1381" s="7">
        <v>605040100</v>
      </c>
      <c r="B1381" s="7" t="s">
        <v>17</v>
      </c>
      <c r="C1381" s="7" t="s">
        <v>47</v>
      </c>
      <c r="D1381" s="7" t="s">
        <v>15</v>
      </c>
      <c r="E1381" s="7" t="s">
        <v>25</v>
      </c>
      <c r="F1381" s="7" t="s">
        <v>7</v>
      </c>
      <c r="G1381" s="7" t="s">
        <v>10</v>
      </c>
    </row>
    <row r="1382" spans="1:7">
      <c r="A1382" s="7">
        <v>605040200</v>
      </c>
      <c r="B1382" s="8" t="s">
        <v>17</v>
      </c>
      <c r="C1382" s="8" t="s">
        <v>47</v>
      </c>
      <c r="D1382" s="8" t="s">
        <v>15</v>
      </c>
      <c r="E1382" s="8" t="s">
        <v>25</v>
      </c>
      <c r="F1382" s="8" t="s">
        <v>11</v>
      </c>
      <c r="G1382" s="8" t="s">
        <v>12</v>
      </c>
    </row>
    <row r="1383" spans="1:7">
      <c r="A1383" s="7">
        <v>605040300</v>
      </c>
      <c r="B1383" s="7" t="s">
        <v>17</v>
      </c>
      <c r="C1383" s="7" t="s">
        <v>47</v>
      </c>
      <c r="D1383" s="7" t="s">
        <v>15</v>
      </c>
      <c r="E1383" s="7" t="s">
        <v>25</v>
      </c>
      <c r="F1383" s="7" t="s">
        <v>13</v>
      </c>
      <c r="G1383" s="7" t="s">
        <v>14</v>
      </c>
    </row>
    <row r="1384" spans="1:7">
      <c r="A1384" s="7">
        <v>605040400</v>
      </c>
      <c r="B1384" s="7" t="s">
        <v>17</v>
      </c>
      <c r="C1384" s="7" t="s">
        <v>47</v>
      </c>
      <c r="D1384" s="7" t="s">
        <v>15</v>
      </c>
      <c r="E1384" s="7" t="s">
        <v>25</v>
      </c>
      <c r="F1384" s="7" t="s">
        <v>15</v>
      </c>
      <c r="G1384" s="7" t="s">
        <v>16</v>
      </c>
    </row>
    <row r="1385" spans="1:7">
      <c r="A1385" s="7">
        <v>605040500</v>
      </c>
      <c r="B1385" s="7" t="s">
        <v>17</v>
      </c>
      <c r="C1385" s="7" t="s">
        <v>47</v>
      </c>
      <c r="D1385" s="7" t="s">
        <v>15</v>
      </c>
      <c r="E1385" s="7" t="s">
        <v>25</v>
      </c>
      <c r="F1385" s="7" t="s">
        <v>17</v>
      </c>
      <c r="G1385" s="7" t="s">
        <v>18</v>
      </c>
    </row>
    <row r="1386" spans="1:7">
      <c r="A1386" s="7">
        <v>605040600</v>
      </c>
      <c r="B1386" s="8" t="s">
        <v>17</v>
      </c>
      <c r="C1386" s="8" t="s">
        <v>47</v>
      </c>
      <c r="D1386" s="8" t="s">
        <v>15</v>
      </c>
      <c r="E1386" s="8" t="s">
        <v>25</v>
      </c>
      <c r="F1386" s="8" t="s">
        <v>19</v>
      </c>
      <c r="G1386" s="8" t="s">
        <v>20</v>
      </c>
    </row>
    <row r="1387" spans="1:7">
      <c r="A1387" s="7">
        <v>605040700</v>
      </c>
      <c r="B1387" s="7" t="s">
        <v>17</v>
      </c>
      <c r="C1387" s="7" t="s">
        <v>47</v>
      </c>
      <c r="D1387" s="7" t="s">
        <v>15</v>
      </c>
      <c r="E1387" s="7" t="s">
        <v>25</v>
      </c>
      <c r="F1387" s="7" t="s">
        <v>21</v>
      </c>
      <c r="G1387" s="7" t="s">
        <v>22</v>
      </c>
    </row>
    <row r="1388" spans="1:7">
      <c r="A1388" s="7">
        <v>605050100</v>
      </c>
      <c r="B1388" s="7" t="s">
        <v>17</v>
      </c>
      <c r="C1388" s="7" t="s">
        <v>47</v>
      </c>
      <c r="D1388" s="7" t="s">
        <v>17</v>
      </c>
      <c r="E1388" s="7" t="s">
        <v>26</v>
      </c>
      <c r="F1388" s="7" t="s">
        <v>7</v>
      </c>
      <c r="G1388" s="7" t="s">
        <v>10</v>
      </c>
    </row>
    <row r="1389" spans="1:7">
      <c r="A1389" s="7">
        <v>605050200</v>
      </c>
      <c r="B1389" s="7" t="s">
        <v>17</v>
      </c>
      <c r="C1389" s="7" t="s">
        <v>47</v>
      </c>
      <c r="D1389" s="7" t="s">
        <v>17</v>
      </c>
      <c r="E1389" s="7" t="s">
        <v>26</v>
      </c>
      <c r="F1389" s="7" t="s">
        <v>11</v>
      </c>
      <c r="G1389" s="7" t="s">
        <v>12</v>
      </c>
    </row>
    <row r="1390" spans="1:7">
      <c r="A1390" s="7">
        <v>605050300</v>
      </c>
      <c r="B1390" s="8" t="s">
        <v>17</v>
      </c>
      <c r="C1390" s="8" t="s">
        <v>47</v>
      </c>
      <c r="D1390" s="8" t="s">
        <v>17</v>
      </c>
      <c r="E1390" s="8" t="s">
        <v>26</v>
      </c>
      <c r="F1390" s="8" t="s">
        <v>13</v>
      </c>
      <c r="G1390" s="8" t="s">
        <v>14</v>
      </c>
    </row>
    <row r="1391" spans="1:7">
      <c r="A1391" s="7">
        <v>605050400</v>
      </c>
      <c r="B1391" s="7" t="s">
        <v>17</v>
      </c>
      <c r="C1391" s="7" t="s">
        <v>47</v>
      </c>
      <c r="D1391" s="7" t="s">
        <v>17</v>
      </c>
      <c r="E1391" s="7" t="s">
        <v>26</v>
      </c>
      <c r="F1391" s="7" t="s">
        <v>15</v>
      </c>
      <c r="G1391" s="7" t="s">
        <v>16</v>
      </c>
    </row>
    <row r="1392" spans="1:7">
      <c r="A1392" s="7">
        <v>605050500</v>
      </c>
      <c r="B1392" s="8" t="s">
        <v>17</v>
      </c>
      <c r="C1392" s="8" t="s">
        <v>47</v>
      </c>
      <c r="D1392" s="8" t="s">
        <v>17</v>
      </c>
      <c r="E1392" s="8" t="s">
        <v>26</v>
      </c>
      <c r="F1392" s="8" t="s">
        <v>17</v>
      </c>
      <c r="G1392" s="8" t="s">
        <v>18</v>
      </c>
    </row>
    <row r="1393" spans="1:7">
      <c r="A1393" s="7">
        <v>605050600</v>
      </c>
      <c r="B1393" s="7" t="s">
        <v>17</v>
      </c>
      <c r="C1393" s="7" t="s">
        <v>47</v>
      </c>
      <c r="D1393" s="7" t="s">
        <v>17</v>
      </c>
      <c r="E1393" s="7" t="s">
        <v>26</v>
      </c>
      <c r="F1393" s="7" t="s">
        <v>19</v>
      </c>
      <c r="G1393" s="7" t="s">
        <v>20</v>
      </c>
    </row>
    <row r="1394" spans="1:7">
      <c r="A1394" s="7">
        <v>605050700</v>
      </c>
      <c r="B1394" s="7" t="s">
        <v>17</v>
      </c>
      <c r="C1394" s="7" t="s">
        <v>47</v>
      </c>
      <c r="D1394" s="7" t="s">
        <v>17</v>
      </c>
      <c r="E1394" s="7" t="s">
        <v>26</v>
      </c>
      <c r="F1394" s="7" t="s">
        <v>21</v>
      </c>
      <c r="G1394" s="7" t="s">
        <v>22</v>
      </c>
    </row>
    <row r="1395" spans="1:7">
      <c r="A1395" s="7">
        <v>605060100</v>
      </c>
      <c r="B1395" s="7" t="s">
        <v>17</v>
      </c>
      <c r="C1395" s="7" t="s">
        <v>47</v>
      </c>
      <c r="D1395" s="7" t="s">
        <v>19</v>
      </c>
      <c r="E1395" s="7" t="s">
        <v>27</v>
      </c>
      <c r="F1395" s="7" t="s">
        <v>7</v>
      </c>
      <c r="G1395" s="7" t="s">
        <v>10</v>
      </c>
    </row>
    <row r="1396" spans="1:7">
      <c r="A1396" s="7">
        <v>605060101</v>
      </c>
      <c r="B1396" s="7" t="s">
        <v>17</v>
      </c>
      <c r="C1396" s="7" t="s">
        <v>47</v>
      </c>
      <c r="D1396" s="7" t="s">
        <v>19</v>
      </c>
      <c r="E1396" s="7" t="s">
        <v>27</v>
      </c>
      <c r="F1396" s="7" t="s">
        <v>7</v>
      </c>
      <c r="G1396" s="7" t="s">
        <v>10</v>
      </c>
    </row>
    <row r="1397" spans="1:7">
      <c r="A1397" s="7">
        <v>605060102</v>
      </c>
      <c r="B1397" s="7" t="s">
        <v>17</v>
      </c>
      <c r="C1397" s="7" t="s">
        <v>47</v>
      </c>
      <c r="D1397" s="7" t="s">
        <v>19</v>
      </c>
      <c r="E1397" s="7" t="s">
        <v>27</v>
      </c>
      <c r="F1397" s="7" t="s">
        <v>7</v>
      </c>
      <c r="G1397" s="7" t="s">
        <v>10</v>
      </c>
    </row>
    <row r="1398" spans="1:7">
      <c r="A1398" s="7">
        <v>605060103</v>
      </c>
      <c r="B1398" s="8" t="s">
        <v>17</v>
      </c>
      <c r="C1398" s="8" t="s">
        <v>47</v>
      </c>
      <c r="D1398" s="8" t="s">
        <v>19</v>
      </c>
      <c r="E1398" s="8" t="s">
        <v>27</v>
      </c>
      <c r="F1398" s="8" t="s">
        <v>7</v>
      </c>
      <c r="G1398" s="8" t="s">
        <v>10</v>
      </c>
    </row>
    <row r="1399" spans="1:7">
      <c r="A1399" s="7">
        <v>605060104</v>
      </c>
      <c r="B1399" s="7" t="s">
        <v>17</v>
      </c>
      <c r="C1399" s="7" t="s">
        <v>47</v>
      </c>
      <c r="D1399" s="7" t="s">
        <v>19</v>
      </c>
      <c r="E1399" s="7" t="s">
        <v>27</v>
      </c>
      <c r="F1399" s="7" t="s">
        <v>7</v>
      </c>
      <c r="G1399" s="7" t="s">
        <v>10</v>
      </c>
    </row>
    <row r="1400" spans="1:7">
      <c r="A1400" s="7">
        <v>605060105</v>
      </c>
      <c r="B1400" s="7" t="s">
        <v>17</v>
      </c>
      <c r="C1400" s="7" t="s">
        <v>47</v>
      </c>
      <c r="D1400" s="7" t="s">
        <v>19</v>
      </c>
      <c r="E1400" s="7" t="s">
        <v>27</v>
      </c>
      <c r="F1400" s="7" t="s">
        <v>7</v>
      </c>
      <c r="G1400" s="7" t="s">
        <v>10</v>
      </c>
    </row>
    <row r="1401" spans="1:7">
      <c r="A1401" s="7">
        <v>605060106</v>
      </c>
      <c r="B1401" s="7" t="s">
        <v>17</v>
      </c>
      <c r="C1401" s="7" t="s">
        <v>47</v>
      </c>
      <c r="D1401" s="7" t="s">
        <v>19</v>
      </c>
      <c r="E1401" s="7" t="s">
        <v>27</v>
      </c>
      <c r="F1401" s="7" t="s">
        <v>7</v>
      </c>
      <c r="G1401" s="7" t="s">
        <v>10</v>
      </c>
    </row>
    <row r="1402" spans="1:7">
      <c r="A1402" s="7">
        <v>605060107</v>
      </c>
      <c r="B1402" s="7" t="s">
        <v>17</v>
      </c>
      <c r="C1402" s="7" t="s">
        <v>47</v>
      </c>
      <c r="D1402" s="7" t="s">
        <v>19</v>
      </c>
      <c r="E1402" s="7" t="s">
        <v>27</v>
      </c>
      <c r="F1402" s="7" t="s">
        <v>7</v>
      </c>
      <c r="G1402" s="7" t="s">
        <v>10</v>
      </c>
    </row>
    <row r="1403" spans="1:7">
      <c r="A1403" s="7">
        <v>605060108</v>
      </c>
      <c r="B1403" s="7" t="s">
        <v>17</v>
      </c>
      <c r="C1403" s="7" t="s">
        <v>47</v>
      </c>
      <c r="D1403" s="7" t="s">
        <v>19</v>
      </c>
      <c r="E1403" s="7" t="s">
        <v>27</v>
      </c>
      <c r="F1403" s="7" t="s">
        <v>7</v>
      </c>
      <c r="G1403" s="7" t="s">
        <v>10</v>
      </c>
    </row>
    <row r="1404" spans="1:7">
      <c r="A1404" s="7">
        <v>605060109</v>
      </c>
      <c r="B1404" s="7" t="s">
        <v>17</v>
      </c>
      <c r="C1404" s="7" t="s">
        <v>47</v>
      </c>
      <c r="D1404" s="7" t="s">
        <v>19</v>
      </c>
      <c r="E1404" s="7" t="s">
        <v>27</v>
      </c>
      <c r="F1404" s="7" t="s">
        <v>7</v>
      </c>
      <c r="G1404" s="7" t="s">
        <v>10</v>
      </c>
    </row>
    <row r="1405" spans="1:7">
      <c r="A1405" s="7">
        <v>605060110</v>
      </c>
      <c r="B1405" s="7" t="s">
        <v>17</v>
      </c>
      <c r="C1405" s="7" t="s">
        <v>47</v>
      </c>
      <c r="D1405" s="7" t="s">
        <v>19</v>
      </c>
      <c r="E1405" s="7" t="s">
        <v>27</v>
      </c>
      <c r="F1405" s="7" t="s">
        <v>7</v>
      </c>
      <c r="G1405" s="7" t="s">
        <v>10</v>
      </c>
    </row>
    <row r="1406" spans="1:7">
      <c r="A1406" s="7">
        <v>605060111</v>
      </c>
      <c r="B1406" s="7" t="s">
        <v>17</v>
      </c>
      <c r="C1406" s="7" t="s">
        <v>47</v>
      </c>
      <c r="D1406" s="7" t="s">
        <v>19</v>
      </c>
      <c r="E1406" s="7" t="s">
        <v>27</v>
      </c>
      <c r="F1406" s="7" t="s">
        <v>7</v>
      </c>
      <c r="G1406" s="7" t="s">
        <v>10</v>
      </c>
    </row>
    <row r="1407" spans="1:7">
      <c r="A1407" s="7">
        <v>605060112</v>
      </c>
      <c r="B1407" s="8" t="s">
        <v>17</v>
      </c>
      <c r="C1407" s="8" t="s">
        <v>47</v>
      </c>
      <c r="D1407" s="8" t="s">
        <v>19</v>
      </c>
      <c r="E1407" s="8" t="s">
        <v>27</v>
      </c>
      <c r="F1407" s="8" t="s">
        <v>7</v>
      </c>
      <c r="G1407" s="8" t="s">
        <v>10</v>
      </c>
    </row>
    <row r="1408" spans="1:7">
      <c r="A1408" s="7">
        <v>605060144</v>
      </c>
      <c r="B1408" s="7" t="s">
        <v>17</v>
      </c>
      <c r="C1408" s="7" t="s">
        <v>47</v>
      </c>
      <c r="D1408" s="7" t="s">
        <v>19</v>
      </c>
      <c r="E1408" s="7" t="s">
        <v>27</v>
      </c>
      <c r="F1408" s="7" t="s">
        <v>7</v>
      </c>
      <c r="G1408" s="7" t="s">
        <v>10</v>
      </c>
    </row>
    <row r="1409" spans="1:7">
      <c r="A1409" s="7">
        <v>605060145</v>
      </c>
      <c r="B1409" s="8" t="s">
        <v>17</v>
      </c>
      <c r="C1409" s="8" t="s">
        <v>47</v>
      </c>
      <c r="D1409" s="8" t="s">
        <v>19</v>
      </c>
      <c r="E1409" s="8" t="s">
        <v>27</v>
      </c>
      <c r="F1409" s="8" t="s">
        <v>7</v>
      </c>
      <c r="G1409" s="8" t="s">
        <v>10</v>
      </c>
    </row>
    <row r="1410" spans="1:7">
      <c r="A1410" s="7">
        <v>605060200</v>
      </c>
      <c r="B1410" s="7" t="s">
        <v>17</v>
      </c>
      <c r="C1410" s="7" t="s">
        <v>47</v>
      </c>
      <c r="D1410" s="7" t="s">
        <v>19</v>
      </c>
      <c r="E1410" s="7" t="s">
        <v>27</v>
      </c>
      <c r="F1410" s="7" t="s">
        <v>11</v>
      </c>
      <c r="G1410" s="7" t="s">
        <v>12</v>
      </c>
    </row>
    <row r="1411" spans="1:7">
      <c r="A1411" s="7">
        <v>605060201</v>
      </c>
      <c r="B1411" s="7" t="s">
        <v>17</v>
      </c>
      <c r="C1411" s="7" t="s">
        <v>47</v>
      </c>
      <c r="D1411" s="7" t="s">
        <v>19</v>
      </c>
      <c r="E1411" s="7" t="s">
        <v>27</v>
      </c>
      <c r="F1411" s="7" t="s">
        <v>11</v>
      </c>
      <c r="G1411" s="7" t="s">
        <v>12</v>
      </c>
    </row>
    <row r="1412" spans="1:7">
      <c r="A1412" s="7">
        <v>605060202</v>
      </c>
      <c r="B1412" s="7" t="s">
        <v>17</v>
      </c>
      <c r="C1412" s="7" t="s">
        <v>47</v>
      </c>
      <c r="D1412" s="7" t="s">
        <v>19</v>
      </c>
      <c r="E1412" s="7" t="s">
        <v>27</v>
      </c>
      <c r="F1412" s="7" t="s">
        <v>11</v>
      </c>
      <c r="G1412" s="7" t="s">
        <v>12</v>
      </c>
    </row>
    <row r="1413" spans="1:7">
      <c r="A1413" s="7">
        <v>605060203</v>
      </c>
      <c r="B1413" s="7" t="s">
        <v>17</v>
      </c>
      <c r="C1413" s="7" t="s">
        <v>47</v>
      </c>
      <c r="D1413" s="7" t="s">
        <v>19</v>
      </c>
      <c r="E1413" s="7" t="s">
        <v>27</v>
      </c>
      <c r="F1413" s="7" t="s">
        <v>11</v>
      </c>
      <c r="G1413" s="7" t="s">
        <v>12</v>
      </c>
    </row>
    <row r="1414" spans="1:7">
      <c r="A1414" s="7">
        <v>605060204</v>
      </c>
      <c r="B1414" s="8" t="s">
        <v>17</v>
      </c>
      <c r="C1414" s="8" t="s">
        <v>47</v>
      </c>
      <c r="D1414" s="8" t="s">
        <v>19</v>
      </c>
      <c r="E1414" s="8" t="s">
        <v>27</v>
      </c>
      <c r="F1414" s="8" t="s">
        <v>11</v>
      </c>
      <c r="G1414" s="8" t="s">
        <v>12</v>
      </c>
    </row>
    <row r="1415" spans="1:7">
      <c r="A1415" s="7">
        <v>605060205</v>
      </c>
      <c r="B1415" s="7" t="s">
        <v>17</v>
      </c>
      <c r="C1415" s="7" t="s">
        <v>47</v>
      </c>
      <c r="D1415" s="7" t="s">
        <v>19</v>
      </c>
      <c r="E1415" s="7" t="s">
        <v>27</v>
      </c>
      <c r="F1415" s="7" t="s">
        <v>11</v>
      </c>
      <c r="G1415" s="7" t="s">
        <v>12</v>
      </c>
    </row>
    <row r="1416" spans="1:7">
      <c r="A1416" s="7">
        <v>605060206</v>
      </c>
      <c r="B1416" s="7" t="s">
        <v>17</v>
      </c>
      <c r="C1416" s="7" t="s">
        <v>47</v>
      </c>
      <c r="D1416" s="7" t="s">
        <v>19</v>
      </c>
      <c r="E1416" s="7" t="s">
        <v>27</v>
      </c>
      <c r="F1416" s="7" t="s">
        <v>11</v>
      </c>
      <c r="G1416" s="7" t="s">
        <v>12</v>
      </c>
    </row>
    <row r="1417" spans="1:7">
      <c r="A1417" s="7">
        <v>605060207</v>
      </c>
      <c r="B1417" s="7" t="s">
        <v>17</v>
      </c>
      <c r="C1417" s="7" t="s">
        <v>47</v>
      </c>
      <c r="D1417" s="7" t="s">
        <v>19</v>
      </c>
      <c r="E1417" s="7" t="s">
        <v>27</v>
      </c>
      <c r="F1417" s="7" t="s">
        <v>11</v>
      </c>
      <c r="G1417" s="7" t="s">
        <v>12</v>
      </c>
    </row>
    <row r="1418" spans="1:7">
      <c r="A1418" s="7">
        <v>605060208</v>
      </c>
      <c r="B1418" s="7" t="s">
        <v>17</v>
      </c>
      <c r="C1418" s="7" t="s">
        <v>47</v>
      </c>
      <c r="D1418" s="7" t="s">
        <v>19</v>
      </c>
      <c r="E1418" s="7" t="s">
        <v>27</v>
      </c>
      <c r="F1418" s="7" t="s">
        <v>11</v>
      </c>
      <c r="G1418" s="7" t="s">
        <v>12</v>
      </c>
    </row>
    <row r="1419" spans="1:7">
      <c r="A1419" s="7">
        <v>605060209</v>
      </c>
      <c r="B1419" s="8" t="s">
        <v>17</v>
      </c>
      <c r="C1419" s="8" t="s">
        <v>47</v>
      </c>
      <c r="D1419" s="8" t="s">
        <v>19</v>
      </c>
      <c r="E1419" s="8" t="s">
        <v>27</v>
      </c>
      <c r="F1419" s="8" t="s">
        <v>11</v>
      </c>
      <c r="G1419" s="8" t="s">
        <v>12</v>
      </c>
    </row>
    <row r="1420" spans="1:7">
      <c r="A1420" s="7">
        <v>605060210</v>
      </c>
      <c r="B1420" s="7" t="s">
        <v>17</v>
      </c>
      <c r="C1420" s="7" t="s">
        <v>47</v>
      </c>
      <c r="D1420" s="7" t="s">
        <v>19</v>
      </c>
      <c r="E1420" s="7" t="s">
        <v>27</v>
      </c>
      <c r="F1420" s="7" t="s">
        <v>11</v>
      </c>
      <c r="G1420" s="7" t="s">
        <v>12</v>
      </c>
    </row>
    <row r="1421" spans="1:7">
      <c r="A1421" s="7">
        <v>605060211</v>
      </c>
      <c r="B1421" s="7" t="s">
        <v>17</v>
      </c>
      <c r="C1421" s="7" t="s">
        <v>47</v>
      </c>
      <c r="D1421" s="7" t="s">
        <v>19</v>
      </c>
      <c r="E1421" s="7" t="s">
        <v>27</v>
      </c>
      <c r="F1421" s="7" t="s">
        <v>11</v>
      </c>
      <c r="G1421" s="7" t="s">
        <v>12</v>
      </c>
    </row>
    <row r="1422" spans="1:7">
      <c r="A1422" s="7">
        <v>605060212</v>
      </c>
      <c r="B1422" s="7" t="s">
        <v>17</v>
      </c>
      <c r="C1422" s="7" t="s">
        <v>47</v>
      </c>
      <c r="D1422" s="7" t="s">
        <v>19</v>
      </c>
      <c r="E1422" s="7" t="s">
        <v>27</v>
      </c>
      <c r="F1422" s="7" t="s">
        <v>11</v>
      </c>
      <c r="G1422" s="7" t="s">
        <v>12</v>
      </c>
    </row>
    <row r="1423" spans="1:7">
      <c r="A1423" s="7">
        <v>605060244</v>
      </c>
      <c r="B1423" s="8" t="s">
        <v>17</v>
      </c>
      <c r="C1423" s="8" t="s">
        <v>47</v>
      </c>
      <c r="D1423" s="8" t="s">
        <v>19</v>
      </c>
      <c r="E1423" s="8" t="s">
        <v>27</v>
      </c>
      <c r="F1423" s="8" t="s">
        <v>11</v>
      </c>
      <c r="G1423" s="8" t="s">
        <v>12</v>
      </c>
    </row>
    <row r="1424" spans="1:7">
      <c r="A1424" s="7">
        <v>605060245</v>
      </c>
      <c r="B1424" s="7" t="s">
        <v>17</v>
      </c>
      <c r="C1424" s="7" t="s">
        <v>47</v>
      </c>
      <c r="D1424" s="7" t="s">
        <v>19</v>
      </c>
      <c r="E1424" s="7" t="s">
        <v>27</v>
      </c>
      <c r="F1424" s="7" t="s">
        <v>11</v>
      </c>
      <c r="G1424" s="7" t="s">
        <v>12</v>
      </c>
    </row>
    <row r="1425" spans="1:7">
      <c r="A1425" s="7">
        <v>605060300</v>
      </c>
      <c r="B1425" s="7" t="s">
        <v>17</v>
      </c>
      <c r="C1425" s="7" t="s">
        <v>47</v>
      </c>
      <c r="D1425" s="7" t="s">
        <v>19</v>
      </c>
      <c r="E1425" s="7" t="s">
        <v>27</v>
      </c>
      <c r="F1425" s="7" t="s">
        <v>13</v>
      </c>
      <c r="G1425" s="7" t="s">
        <v>14</v>
      </c>
    </row>
    <row r="1426" spans="1:7">
      <c r="A1426" s="7">
        <v>605060301</v>
      </c>
      <c r="B1426" s="7" t="s">
        <v>17</v>
      </c>
      <c r="C1426" s="7" t="s">
        <v>47</v>
      </c>
      <c r="D1426" s="7" t="s">
        <v>19</v>
      </c>
      <c r="E1426" s="7" t="s">
        <v>27</v>
      </c>
      <c r="F1426" s="7" t="s">
        <v>13</v>
      </c>
      <c r="G1426" s="7" t="s">
        <v>14</v>
      </c>
    </row>
    <row r="1427" spans="1:7">
      <c r="A1427" s="7">
        <v>605060302</v>
      </c>
      <c r="B1427" s="7" t="s">
        <v>17</v>
      </c>
      <c r="C1427" s="7" t="s">
        <v>47</v>
      </c>
      <c r="D1427" s="7" t="s">
        <v>19</v>
      </c>
      <c r="E1427" s="7" t="s">
        <v>27</v>
      </c>
      <c r="F1427" s="7" t="s">
        <v>13</v>
      </c>
      <c r="G1427" s="7" t="s">
        <v>14</v>
      </c>
    </row>
    <row r="1428" spans="1:7">
      <c r="A1428" s="7">
        <v>605060303</v>
      </c>
      <c r="B1428" s="8" t="s">
        <v>17</v>
      </c>
      <c r="C1428" s="8" t="s">
        <v>47</v>
      </c>
      <c r="D1428" s="8" t="s">
        <v>19</v>
      </c>
      <c r="E1428" s="8" t="s">
        <v>27</v>
      </c>
      <c r="F1428" s="8" t="s">
        <v>13</v>
      </c>
      <c r="G1428" s="8" t="s">
        <v>14</v>
      </c>
    </row>
    <row r="1429" spans="1:7">
      <c r="A1429" s="7">
        <v>605060304</v>
      </c>
      <c r="B1429" s="7" t="s">
        <v>17</v>
      </c>
      <c r="C1429" s="7" t="s">
        <v>47</v>
      </c>
      <c r="D1429" s="7" t="s">
        <v>19</v>
      </c>
      <c r="E1429" s="7" t="s">
        <v>27</v>
      </c>
      <c r="F1429" s="7" t="s">
        <v>13</v>
      </c>
      <c r="G1429" s="7" t="s">
        <v>14</v>
      </c>
    </row>
    <row r="1430" spans="1:7">
      <c r="A1430" s="7">
        <v>605060305</v>
      </c>
      <c r="B1430" s="8" t="s">
        <v>17</v>
      </c>
      <c r="C1430" s="8" t="s">
        <v>47</v>
      </c>
      <c r="D1430" s="8" t="s">
        <v>19</v>
      </c>
      <c r="E1430" s="8" t="s">
        <v>27</v>
      </c>
      <c r="F1430" s="8" t="s">
        <v>13</v>
      </c>
      <c r="G1430" s="8" t="s">
        <v>14</v>
      </c>
    </row>
    <row r="1431" spans="1:7">
      <c r="A1431" s="7">
        <v>605060306</v>
      </c>
      <c r="B1431" s="7" t="s">
        <v>17</v>
      </c>
      <c r="C1431" s="7" t="s">
        <v>47</v>
      </c>
      <c r="D1431" s="7" t="s">
        <v>19</v>
      </c>
      <c r="E1431" s="7" t="s">
        <v>27</v>
      </c>
      <c r="F1431" s="7" t="s">
        <v>13</v>
      </c>
      <c r="G1431" s="7" t="s">
        <v>14</v>
      </c>
    </row>
    <row r="1432" spans="1:7">
      <c r="A1432" s="7">
        <v>605060307</v>
      </c>
      <c r="B1432" s="7" t="s">
        <v>17</v>
      </c>
      <c r="C1432" s="7" t="s">
        <v>47</v>
      </c>
      <c r="D1432" s="7" t="s">
        <v>19</v>
      </c>
      <c r="E1432" s="7" t="s">
        <v>27</v>
      </c>
      <c r="F1432" s="7" t="s">
        <v>13</v>
      </c>
      <c r="G1432" s="7" t="s">
        <v>14</v>
      </c>
    </row>
    <row r="1433" spans="1:7">
      <c r="A1433" s="7">
        <v>605060308</v>
      </c>
      <c r="B1433" s="7" t="s">
        <v>17</v>
      </c>
      <c r="C1433" s="7" t="s">
        <v>47</v>
      </c>
      <c r="D1433" s="7" t="s">
        <v>19</v>
      </c>
      <c r="E1433" s="7" t="s">
        <v>27</v>
      </c>
      <c r="F1433" s="7" t="s">
        <v>13</v>
      </c>
      <c r="G1433" s="7" t="s">
        <v>14</v>
      </c>
    </row>
    <row r="1434" spans="1:7">
      <c r="A1434" s="7">
        <v>605060309</v>
      </c>
      <c r="B1434" s="7" t="s">
        <v>17</v>
      </c>
      <c r="C1434" s="7" t="s">
        <v>47</v>
      </c>
      <c r="D1434" s="7" t="s">
        <v>19</v>
      </c>
      <c r="E1434" s="7" t="s">
        <v>27</v>
      </c>
      <c r="F1434" s="7" t="s">
        <v>13</v>
      </c>
      <c r="G1434" s="7" t="s">
        <v>14</v>
      </c>
    </row>
    <row r="1435" spans="1:7">
      <c r="A1435" s="7">
        <v>605060310</v>
      </c>
      <c r="B1435" s="7" t="s">
        <v>17</v>
      </c>
      <c r="C1435" s="7" t="s">
        <v>47</v>
      </c>
      <c r="D1435" s="7" t="s">
        <v>19</v>
      </c>
      <c r="E1435" s="7" t="s">
        <v>27</v>
      </c>
      <c r="F1435" s="7" t="s">
        <v>13</v>
      </c>
      <c r="G1435" s="7" t="s">
        <v>14</v>
      </c>
    </row>
    <row r="1436" spans="1:7">
      <c r="A1436" s="7">
        <v>605060311</v>
      </c>
      <c r="B1436" s="7" t="s">
        <v>17</v>
      </c>
      <c r="C1436" s="7" t="s">
        <v>47</v>
      </c>
      <c r="D1436" s="7" t="s">
        <v>19</v>
      </c>
      <c r="E1436" s="7" t="s">
        <v>27</v>
      </c>
      <c r="F1436" s="7" t="s">
        <v>13</v>
      </c>
      <c r="G1436" s="7" t="s">
        <v>14</v>
      </c>
    </row>
    <row r="1437" spans="1:7">
      <c r="A1437" s="7">
        <v>605060312</v>
      </c>
      <c r="B1437" s="7" t="s">
        <v>17</v>
      </c>
      <c r="C1437" s="7" t="s">
        <v>47</v>
      </c>
      <c r="D1437" s="7" t="s">
        <v>19</v>
      </c>
      <c r="E1437" s="7" t="s">
        <v>27</v>
      </c>
      <c r="F1437" s="7" t="s">
        <v>13</v>
      </c>
      <c r="G1437" s="7" t="s">
        <v>14</v>
      </c>
    </row>
    <row r="1438" spans="1:7">
      <c r="A1438" s="7">
        <v>605060344</v>
      </c>
      <c r="B1438" s="7" t="s">
        <v>17</v>
      </c>
      <c r="C1438" s="7" t="s">
        <v>47</v>
      </c>
      <c r="D1438" s="7" t="s">
        <v>19</v>
      </c>
      <c r="E1438" s="7" t="s">
        <v>27</v>
      </c>
      <c r="F1438" s="7" t="s">
        <v>13</v>
      </c>
      <c r="G1438" s="7" t="s">
        <v>14</v>
      </c>
    </row>
    <row r="1439" spans="1:7">
      <c r="A1439" s="7">
        <v>605060345</v>
      </c>
      <c r="B1439" s="8" t="s">
        <v>17</v>
      </c>
      <c r="C1439" s="8" t="s">
        <v>47</v>
      </c>
      <c r="D1439" s="8" t="s">
        <v>19</v>
      </c>
      <c r="E1439" s="8" t="s">
        <v>27</v>
      </c>
      <c r="F1439" s="8" t="s">
        <v>13</v>
      </c>
      <c r="G1439" s="8" t="s">
        <v>14</v>
      </c>
    </row>
    <row r="1440" spans="1:7">
      <c r="A1440" s="7">
        <v>605060400</v>
      </c>
      <c r="B1440" s="7" t="s">
        <v>17</v>
      </c>
      <c r="C1440" s="7" t="s">
        <v>47</v>
      </c>
      <c r="D1440" s="7" t="s">
        <v>19</v>
      </c>
      <c r="E1440" s="7" t="s">
        <v>27</v>
      </c>
      <c r="F1440" s="7" t="s">
        <v>15</v>
      </c>
      <c r="G1440" s="7" t="s">
        <v>16</v>
      </c>
    </row>
    <row r="1441" spans="1:7">
      <c r="A1441" s="7">
        <v>605060401</v>
      </c>
      <c r="B1441" s="7" t="s">
        <v>17</v>
      </c>
      <c r="C1441" s="7" t="s">
        <v>47</v>
      </c>
      <c r="D1441" s="7" t="s">
        <v>19</v>
      </c>
      <c r="E1441" s="7" t="s">
        <v>27</v>
      </c>
      <c r="F1441" s="7" t="s">
        <v>15</v>
      </c>
      <c r="G1441" s="7" t="s">
        <v>16</v>
      </c>
    </row>
    <row r="1442" spans="1:7">
      <c r="A1442" s="7">
        <v>605060402</v>
      </c>
      <c r="B1442" s="7" t="s">
        <v>17</v>
      </c>
      <c r="C1442" s="7" t="s">
        <v>47</v>
      </c>
      <c r="D1442" s="7" t="s">
        <v>19</v>
      </c>
      <c r="E1442" s="7" t="s">
        <v>27</v>
      </c>
      <c r="F1442" s="7" t="s">
        <v>15</v>
      </c>
      <c r="G1442" s="7" t="s">
        <v>16</v>
      </c>
    </row>
    <row r="1443" spans="1:7">
      <c r="A1443" s="7">
        <v>605060403</v>
      </c>
      <c r="B1443" s="7" t="s">
        <v>17</v>
      </c>
      <c r="C1443" s="7" t="s">
        <v>47</v>
      </c>
      <c r="D1443" s="7" t="s">
        <v>19</v>
      </c>
      <c r="E1443" s="7" t="s">
        <v>27</v>
      </c>
      <c r="F1443" s="7" t="s">
        <v>15</v>
      </c>
      <c r="G1443" s="7" t="s">
        <v>16</v>
      </c>
    </row>
    <row r="1444" spans="1:7">
      <c r="A1444" s="7">
        <v>605060404</v>
      </c>
      <c r="B1444" s="7" t="s">
        <v>17</v>
      </c>
      <c r="C1444" s="7" t="s">
        <v>47</v>
      </c>
      <c r="D1444" s="7" t="s">
        <v>19</v>
      </c>
      <c r="E1444" s="7" t="s">
        <v>27</v>
      </c>
      <c r="F1444" s="7" t="s">
        <v>15</v>
      </c>
      <c r="G1444" s="7" t="s">
        <v>16</v>
      </c>
    </row>
    <row r="1445" spans="1:7">
      <c r="A1445" s="7">
        <v>605060405</v>
      </c>
      <c r="B1445" s="7" t="s">
        <v>17</v>
      </c>
      <c r="C1445" s="7" t="s">
        <v>47</v>
      </c>
      <c r="D1445" s="7" t="s">
        <v>19</v>
      </c>
      <c r="E1445" s="7" t="s">
        <v>27</v>
      </c>
      <c r="F1445" s="7" t="s">
        <v>15</v>
      </c>
      <c r="G1445" s="7" t="s">
        <v>16</v>
      </c>
    </row>
    <row r="1446" spans="1:7">
      <c r="A1446" s="7">
        <v>605060406</v>
      </c>
      <c r="B1446" s="8" t="s">
        <v>17</v>
      </c>
      <c r="C1446" s="8" t="s">
        <v>47</v>
      </c>
      <c r="D1446" s="8" t="s">
        <v>19</v>
      </c>
      <c r="E1446" s="8" t="s">
        <v>27</v>
      </c>
      <c r="F1446" s="8" t="s">
        <v>15</v>
      </c>
      <c r="G1446" s="8" t="s">
        <v>16</v>
      </c>
    </row>
    <row r="1447" spans="1:7">
      <c r="A1447" s="7">
        <v>605060407</v>
      </c>
      <c r="B1447" s="7" t="s">
        <v>17</v>
      </c>
      <c r="C1447" s="7" t="s">
        <v>47</v>
      </c>
      <c r="D1447" s="7" t="s">
        <v>19</v>
      </c>
      <c r="E1447" s="7" t="s">
        <v>27</v>
      </c>
      <c r="F1447" s="7" t="s">
        <v>15</v>
      </c>
      <c r="G1447" s="7" t="s">
        <v>16</v>
      </c>
    </row>
    <row r="1448" spans="1:7">
      <c r="A1448" s="7">
        <v>605060408</v>
      </c>
      <c r="B1448" s="7" t="s">
        <v>17</v>
      </c>
      <c r="C1448" s="7" t="s">
        <v>47</v>
      </c>
      <c r="D1448" s="7" t="s">
        <v>19</v>
      </c>
      <c r="E1448" s="7" t="s">
        <v>27</v>
      </c>
      <c r="F1448" s="7" t="s">
        <v>15</v>
      </c>
      <c r="G1448" s="7" t="s">
        <v>16</v>
      </c>
    </row>
    <row r="1449" spans="1:7">
      <c r="A1449" s="7">
        <v>605060409</v>
      </c>
      <c r="B1449" s="7" t="s">
        <v>17</v>
      </c>
      <c r="C1449" s="7" t="s">
        <v>47</v>
      </c>
      <c r="D1449" s="7" t="s">
        <v>19</v>
      </c>
      <c r="E1449" s="7" t="s">
        <v>27</v>
      </c>
      <c r="F1449" s="7" t="s">
        <v>15</v>
      </c>
      <c r="G1449" s="7" t="s">
        <v>16</v>
      </c>
    </row>
    <row r="1450" spans="1:7">
      <c r="A1450" s="7">
        <v>605060410</v>
      </c>
      <c r="B1450" s="7" t="s">
        <v>17</v>
      </c>
      <c r="C1450" s="7" t="s">
        <v>47</v>
      </c>
      <c r="D1450" s="7" t="s">
        <v>19</v>
      </c>
      <c r="E1450" s="7" t="s">
        <v>27</v>
      </c>
      <c r="F1450" s="7" t="s">
        <v>15</v>
      </c>
      <c r="G1450" s="7" t="s">
        <v>16</v>
      </c>
    </row>
    <row r="1451" spans="1:7">
      <c r="A1451" s="7">
        <v>605060411</v>
      </c>
      <c r="B1451" s="7" t="s">
        <v>17</v>
      </c>
      <c r="C1451" s="7" t="s">
        <v>47</v>
      </c>
      <c r="D1451" s="7" t="s">
        <v>19</v>
      </c>
      <c r="E1451" s="7" t="s">
        <v>27</v>
      </c>
      <c r="F1451" s="7" t="s">
        <v>15</v>
      </c>
      <c r="G1451" s="7" t="s">
        <v>16</v>
      </c>
    </row>
    <row r="1452" spans="1:7">
      <c r="A1452" s="7">
        <v>605060412</v>
      </c>
      <c r="B1452" s="7" t="s">
        <v>17</v>
      </c>
      <c r="C1452" s="7" t="s">
        <v>47</v>
      </c>
      <c r="D1452" s="7" t="s">
        <v>19</v>
      </c>
      <c r="E1452" s="7" t="s">
        <v>27</v>
      </c>
      <c r="F1452" s="7" t="s">
        <v>15</v>
      </c>
      <c r="G1452" s="7" t="s">
        <v>16</v>
      </c>
    </row>
    <row r="1453" spans="1:7">
      <c r="A1453" s="7">
        <v>605060444</v>
      </c>
      <c r="B1453" s="7" t="s">
        <v>17</v>
      </c>
      <c r="C1453" s="7" t="s">
        <v>47</v>
      </c>
      <c r="D1453" s="7" t="s">
        <v>19</v>
      </c>
      <c r="E1453" s="7" t="s">
        <v>27</v>
      </c>
      <c r="F1453" s="7" t="s">
        <v>15</v>
      </c>
      <c r="G1453" s="7" t="s">
        <v>16</v>
      </c>
    </row>
    <row r="1454" spans="1:7">
      <c r="A1454" s="7">
        <v>605060445</v>
      </c>
      <c r="B1454" s="8" t="s">
        <v>17</v>
      </c>
      <c r="C1454" s="8" t="s">
        <v>47</v>
      </c>
      <c r="D1454" s="8" t="s">
        <v>19</v>
      </c>
      <c r="E1454" s="8" t="s">
        <v>27</v>
      </c>
      <c r="F1454" s="8" t="s">
        <v>15</v>
      </c>
      <c r="G1454" s="8" t="s">
        <v>16</v>
      </c>
    </row>
    <row r="1455" spans="1:7">
      <c r="A1455" s="7">
        <v>605060500</v>
      </c>
      <c r="B1455" s="7" t="s">
        <v>17</v>
      </c>
      <c r="C1455" s="7" t="s">
        <v>47</v>
      </c>
      <c r="D1455" s="7" t="s">
        <v>19</v>
      </c>
      <c r="E1455" s="7" t="s">
        <v>27</v>
      </c>
      <c r="F1455" s="7" t="s">
        <v>17</v>
      </c>
      <c r="G1455" s="7" t="s">
        <v>18</v>
      </c>
    </row>
    <row r="1456" spans="1:7">
      <c r="A1456" s="7">
        <v>605060501</v>
      </c>
      <c r="B1456" s="8" t="s">
        <v>17</v>
      </c>
      <c r="C1456" s="8" t="s">
        <v>47</v>
      </c>
      <c r="D1456" s="8" t="s">
        <v>19</v>
      </c>
      <c r="E1456" s="8" t="s">
        <v>27</v>
      </c>
      <c r="F1456" s="8" t="s">
        <v>17</v>
      </c>
      <c r="G1456" s="8" t="s">
        <v>18</v>
      </c>
    </row>
    <row r="1457" spans="1:7">
      <c r="A1457" s="7">
        <v>605060502</v>
      </c>
      <c r="B1457" s="7" t="s">
        <v>17</v>
      </c>
      <c r="C1457" s="7" t="s">
        <v>47</v>
      </c>
      <c r="D1457" s="7" t="s">
        <v>19</v>
      </c>
      <c r="E1457" s="7" t="s">
        <v>27</v>
      </c>
      <c r="F1457" s="7" t="s">
        <v>17</v>
      </c>
      <c r="G1457" s="7" t="s">
        <v>18</v>
      </c>
    </row>
    <row r="1458" spans="1:7">
      <c r="A1458" s="7">
        <v>605060503</v>
      </c>
      <c r="B1458" s="7" t="s">
        <v>17</v>
      </c>
      <c r="C1458" s="7" t="s">
        <v>47</v>
      </c>
      <c r="D1458" s="7" t="s">
        <v>19</v>
      </c>
      <c r="E1458" s="7" t="s">
        <v>27</v>
      </c>
      <c r="F1458" s="7" t="s">
        <v>17</v>
      </c>
      <c r="G1458" s="7" t="s">
        <v>18</v>
      </c>
    </row>
    <row r="1459" spans="1:7">
      <c r="A1459" s="7">
        <v>605060504</v>
      </c>
      <c r="B1459" s="7" t="s">
        <v>17</v>
      </c>
      <c r="C1459" s="7" t="s">
        <v>47</v>
      </c>
      <c r="D1459" s="7" t="s">
        <v>19</v>
      </c>
      <c r="E1459" s="7" t="s">
        <v>27</v>
      </c>
      <c r="F1459" s="7" t="s">
        <v>17</v>
      </c>
      <c r="G1459" s="7" t="s">
        <v>18</v>
      </c>
    </row>
    <row r="1460" spans="1:7">
      <c r="A1460" s="7">
        <v>605060505</v>
      </c>
      <c r="B1460" s="7" t="s">
        <v>17</v>
      </c>
      <c r="C1460" s="7" t="s">
        <v>47</v>
      </c>
      <c r="D1460" s="7" t="s">
        <v>19</v>
      </c>
      <c r="E1460" s="7" t="s">
        <v>27</v>
      </c>
      <c r="F1460" s="7" t="s">
        <v>17</v>
      </c>
      <c r="G1460" s="7" t="s">
        <v>18</v>
      </c>
    </row>
    <row r="1461" spans="1:7">
      <c r="A1461" s="7">
        <v>605060506</v>
      </c>
      <c r="B1461" s="7" t="s">
        <v>17</v>
      </c>
      <c r="C1461" s="7" t="s">
        <v>47</v>
      </c>
      <c r="D1461" s="7" t="s">
        <v>19</v>
      </c>
      <c r="E1461" s="7" t="s">
        <v>27</v>
      </c>
      <c r="F1461" s="7" t="s">
        <v>17</v>
      </c>
      <c r="G1461" s="7" t="s">
        <v>18</v>
      </c>
    </row>
    <row r="1462" spans="1:7">
      <c r="A1462" s="7">
        <v>605060507</v>
      </c>
      <c r="B1462" s="8" t="s">
        <v>17</v>
      </c>
      <c r="C1462" s="8" t="s">
        <v>47</v>
      </c>
      <c r="D1462" s="8" t="s">
        <v>19</v>
      </c>
      <c r="E1462" s="8" t="s">
        <v>27</v>
      </c>
      <c r="F1462" s="8" t="s">
        <v>17</v>
      </c>
      <c r="G1462" s="8" t="s">
        <v>18</v>
      </c>
    </row>
    <row r="1463" spans="1:7">
      <c r="A1463" s="7">
        <v>605060508</v>
      </c>
      <c r="B1463" s="7" t="s">
        <v>17</v>
      </c>
      <c r="C1463" s="7" t="s">
        <v>47</v>
      </c>
      <c r="D1463" s="7" t="s">
        <v>19</v>
      </c>
      <c r="E1463" s="7" t="s">
        <v>27</v>
      </c>
      <c r="F1463" s="7" t="s">
        <v>17</v>
      </c>
      <c r="G1463" s="7" t="s">
        <v>18</v>
      </c>
    </row>
    <row r="1464" spans="1:7">
      <c r="A1464" s="7">
        <v>605060509</v>
      </c>
      <c r="B1464" s="7" t="s">
        <v>17</v>
      </c>
      <c r="C1464" s="7" t="s">
        <v>47</v>
      </c>
      <c r="D1464" s="7" t="s">
        <v>19</v>
      </c>
      <c r="E1464" s="7" t="s">
        <v>27</v>
      </c>
      <c r="F1464" s="7" t="s">
        <v>17</v>
      </c>
      <c r="G1464" s="7" t="s">
        <v>18</v>
      </c>
    </row>
    <row r="1465" spans="1:7">
      <c r="A1465" s="7">
        <v>605060510</v>
      </c>
      <c r="B1465" s="8" t="s">
        <v>17</v>
      </c>
      <c r="C1465" s="8" t="s">
        <v>47</v>
      </c>
      <c r="D1465" s="8" t="s">
        <v>19</v>
      </c>
      <c r="E1465" s="8" t="s">
        <v>27</v>
      </c>
      <c r="F1465" s="8" t="s">
        <v>17</v>
      </c>
      <c r="G1465" s="8" t="s">
        <v>18</v>
      </c>
    </row>
    <row r="1466" spans="1:7">
      <c r="A1466" s="7">
        <v>605060511</v>
      </c>
      <c r="B1466" s="7" t="s">
        <v>17</v>
      </c>
      <c r="C1466" s="7" t="s">
        <v>47</v>
      </c>
      <c r="D1466" s="7" t="s">
        <v>19</v>
      </c>
      <c r="E1466" s="7" t="s">
        <v>27</v>
      </c>
      <c r="F1466" s="7" t="s">
        <v>17</v>
      </c>
      <c r="G1466" s="7" t="s">
        <v>18</v>
      </c>
    </row>
    <row r="1467" spans="1:7">
      <c r="A1467" s="7">
        <v>605060512</v>
      </c>
      <c r="B1467" s="7" t="s">
        <v>17</v>
      </c>
      <c r="C1467" s="7" t="s">
        <v>47</v>
      </c>
      <c r="D1467" s="7" t="s">
        <v>19</v>
      </c>
      <c r="E1467" s="7" t="s">
        <v>27</v>
      </c>
      <c r="F1467" s="7" t="s">
        <v>17</v>
      </c>
      <c r="G1467" s="7" t="s">
        <v>18</v>
      </c>
    </row>
    <row r="1468" spans="1:7">
      <c r="A1468" s="7">
        <v>605060544</v>
      </c>
      <c r="B1468" s="7" t="s">
        <v>17</v>
      </c>
      <c r="C1468" s="7" t="s">
        <v>47</v>
      </c>
      <c r="D1468" s="7" t="s">
        <v>19</v>
      </c>
      <c r="E1468" s="7" t="s">
        <v>27</v>
      </c>
      <c r="F1468" s="7" t="s">
        <v>17</v>
      </c>
      <c r="G1468" s="7" t="s">
        <v>18</v>
      </c>
    </row>
    <row r="1469" spans="1:7">
      <c r="A1469" s="7">
        <v>605060545</v>
      </c>
      <c r="B1469" s="7" t="s">
        <v>17</v>
      </c>
      <c r="C1469" s="7" t="s">
        <v>47</v>
      </c>
      <c r="D1469" s="7" t="s">
        <v>19</v>
      </c>
      <c r="E1469" s="7" t="s">
        <v>27</v>
      </c>
      <c r="F1469" s="7" t="s">
        <v>17</v>
      </c>
      <c r="G1469" s="7" t="s">
        <v>18</v>
      </c>
    </row>
    <row r="1470" spans="1:7">
      <c r="A1470" s="7">
        <v>605060600</v>
      </c>
      <c r="B1470" s="7" t="s">
        <v>17</v>
      </c>
      <c r="C1470" s="7" t="s">
        <v>47</v>
      </c>
      <c r="D1470" s="7" t="s">
        <v>19</v>
      </c>
      <c r="E1470" s="7" t="s">
        <v>27</v>
      </c>
      <c r="F1470" s="7" t="s">
        <v>19</v>
      </c>
      <c r="G1470" s="7" t="s">
        <v>20</v>
      </c>
    </row>
    <row r="1471" spans="1:7">
      <c r="A1471" s="7">
        <v>605060601</v>
      </c>
      <c r="B1471" s="7" t="s">
        <v>17</v>
      </c>
      <c r="C1471" s="7" t="s">
        <v>47</v>
      </c>
      <c r="D1471" s="7" t="s">
        <v>19</v>
      </c>
      <c r="E1471" s="7" t="s">
        <v>27</v>
      </c>
      <c r="F1471" s="7" t="s">
        <v>19</v>
      </c>
      <c r="G1471" s="7" t="s">
        <v>20</v>
      </c>
    </row>
    <row r="1472" spans="1:7">
      <c r="A1472" s="7">
        <v>605060602</v>
      </c>
      <c r="B1472" s="8" t="s">
        <v>17</v>
      </c>
      <c r="C1472" s="8" t="s">
        <v>47</v>
      </c>
      <c r="D1472" s="8" t="s">
        <v>19</v>
      </c>
      <c r="E1472" s="8" t="s">
        <v>27</v>
      </c>
      <c r="F1472" s="8" t="s">
        <v>19</v>
      </c>
      <c r="G1472" s="8" t="s">
        <v>20</v>
      </c>
    </row>
    <row r="1473" spans="1:7">
      <c r="A1473" s="7">
        <v>605060603</v>
      </c>
      <c r="B1473" s="7" t="s">
        <v>17</v>
      </c>
      <c r="C1473" s="7" t="s">
        <v>47</v>
      </c>
      <c r="D1473" s="7" t="s">
        <v>19</v>
      </c>
      <c r="E1473" s="7" t="s">
        <v>27</v>
      </c>
      <c r="F1473" s="7" t="s">
        <v>19</v>
      </c>
      <c r="G1473" s="7" t="s">
        <v>20</v>
      </c>
    </row>
    <row r="1474" spans="1:7">
      <c r="A1474" s="7">
        <v>605060604</v>
      </c>
      <c r="B1474" s="7" t="s">
        <v>17</v>
      </c>
      <c r="C1474" s="7" t="s">
        <v>47</v>
      </c>
      <c r="D1474" s="7" t="s">
        <v>19</v>
      </c>
      <c r="E1474" s="7" t="s">
        <v>27</v>
      </c>
      <c r="F1474" s="7" t="s">
        <v>19</v>
      </c>
      <c r="G1474" s="7" t="s">
        <v>20</v>
      </c>
    </row>
    <row r="1475" spans="1:7">
      <c r="A1475" s="7">
        <v>605060605</v>
      </c>
      <c r="B1475" s="7" t="s">
        <v>17</v>
      </c>
      <c r="C1475" s="7" t="s">
        <v>47</v>
      </c>
      <c r="D1475" s="7" t="s">
        <v>19</v>
      </c>
      <c r="E1475" s="7" t="s">
        <v>27</v>
      </c>
      <c r="F1475" s="7" t="s">
        <v>19</v>
      </c>
      <c r="G1475" s="7" t="s">
        <v>20</v>
      </c>
    </row>
    <row r="1476" spans="1:7">
      <c r="A1476" s="7">
        <v>605060606</v>
      </c>
      <c r="B1476" s="7" t="s">
        <v>17</v>
      </c>
      <c r="C1476" s="7" t="s">
        <v>47</v>
      </c>
      <c r="D1476" s="7" t="s">
        <v>19</v>
      </c>
      <c r="E1476" s="7" t="s">
        <v>27</v>
      </c>
      <c r="F1476" s="7" t="s">
        <v>19</v>
      </c>
      <c r="G1476" s="7" t="s">
        <v>20</v>
      </c>
    </row>
    <row r="1477" spans="1:7">
      <c r="A1477" s="7">
        <v>605060607</v>
      </c>
      <c r="B1477" s="7" t="s">
        <v>17</v>
      </c>
      <c r="C1477" s="7" t="s">
        <v>47</v>
      </c>
      <c r="D1477" s="7" t="s">
        <v>19</v>
      </c>
      <c r="E1477" s="7" t="s">
        <v>27</v>
      </c>
      <c r="F1477" s="7" t="s">
        <v>19</v>
      </c>
      <c r="G1477" s="7" t="s">
        <v>20</v>
      </c>
    </row>
    <row r="1478" spans="1:7">
      <c r="A1478" s="7">
        <v>605060608</v>
      </c>
      <c r="B1478" s="8" t="s">
        <v>17</v>
      </c>
      <c r="C1478" s="8" t="s">
        <v>47</v>
      </c>
      <c r="D1478" s="8" t="s">
        <v>19</v>
      </c>
      <c r="E1478" s="8" t="s">
        <v>27</v>
      </c>
      <c r="F1478" s="8" t="s">
        <v>19</v>
      </c>
      <c r="G1478" s="8" t="s">
        <v>20</v>
      </c>
    </row>
    <row r="1479" spans="1:7">
      <c r="A1479" s="7">
        <v>605060609</v>
      </c>
      <c r="B1479" s="7" t="s">
        <v>17</v>
      </c>
      <c r="C1479" s="7" t="s">
        <v>47</v>
      </c>
      <c r="D1479" s="7" t="s">
        <v>19</v>
      </c>
      <c r="E1479" s="7" t="s">
        <v>27</v>
      </c>
      <c r="F1479" s="7" t="s">
        <v>19</v>
      </c>
      <c r="G1479" s="7" t="s">
        <v>20</v>
      </c>
    </row>
    <row r="1480" spans="1:7">
      <c r="A1480" s="7">
        <v>605060610</v>
      </c>
      <c r="B1480" s="7" t="s">
        <v>17</v>
      </c>
      <c r="C1480" s="7" t="s">
        <v>47</v>
      </c>
      <c r="D1480" s="7" t="s">
        <v>19</v>
      </c>
      <c r="E1480" s="7" t="s">
        <v>27</v>
      </c>
      <c r="F1480" s="7" t="s">
        <v>19</v>
      </c>
      <c r="G1480" s="7" t="s">
        <v>20</v>
      </c>
    </row>
    <row r="1481" spans="1:7">
      <c r="A1481" s="7">
        <v>605060611</v>
      </c>
      <c r="B1481" s="7" t="s">
        <v>17</v>
      </c>
      <c r="C1481" s="7" t="s">
        <v>47</v>
      </c>
      <c r="D1481" s="7" t="s">
        <v>19</v>
      </c>
      <c r="E1481" s="7" t="s">
        <v>27</v>
      </c>
      <c r="F1481" s="7" t="s">
        <v>19</v>
      </c>
      <c r="G1481" s="7" t="s">
        <v>20</v>
      </c>
    </row>
    <row r="1482" spans="1:7">
      <c r="A1482" s="7">
        <v>605060612</v>
      </c>
      <c r="B1482" s="7" t="s">
        <v>17</v>
      </c>
      <c r="C1482" s="7" t="s">
        <v>47</v>
      </c>
      <c r="D1482" s="7" t="s">
        <v>19</v>
      </c>
      <c r="E1482" s="7" t="s">
        <v>27</v>
      </c>
      <c r="F1482" s="7" t="s">
        <v>19</v>
      </c>
      <c r="G1482" s="7" t="s">
        <v>20</v>
      </c>
    </row>
    <row r="1483" spans="1:7">
      <c r="A1483" s="7">
        <v>605060644</v>
      </c>
      <c r="B1483" s="7" t="s">
        <v>17</v>
      </c>
      <c r="C1483" s="7" t="s">
        <v>47</v>
      </c>
      <c r="D1483" s="7" t="s">
        <v>19</v>
      </c>
      <c r="E1483" s="7" t="s">
        <v>27</v>
      </c>
      <c r="F1483" s="7" t="s">
        <v>19</v>
      </c>
      <c r="G1483" s="7" t="s">
        <v>20</v>
      </c>
    </row>
    <row r="1484" spans="1:7">
      <c r="A1484" s="7">
        <v>605060645</v>
      </c>
      <c r="B1484" s="7" t="s">
        <v>17</v>
      </c>
      <c r="C1484" s="7" t="s">
        <v>47</v>
      </c>
      <c r="D1484" s="7" t="s">
        <v>19</v>
      </c>
      <c r="E1484" s="7" t="s">
        <v>27</v>
      </c>
      <c r="F1484" s="7" t="s">
        <v>19</v>
      </c>
      <c r="G1484" s="7" t="s">
        <v>20</v>
      </c>
    </row>
    <row r="1485" spans="1:7">
      <c r="A1485" s="7">
        <v>605060700</v>
      </c>
      <c r="B1485" s="8" t="s">
        <v>17</v>
      </c>
      <c r="C1485" s="8" t="s">
        <v>47</v>
      </c>
      <c r="D1485" s="8" t="s">
        <v>19</v>
      </c>
      <c r="E1485" s="8" t="s">
        <v>27</v>
      </c>
      <c r="F1485" s="8" t="s">
        <v>21</v>
      </c>
      <c r="G1485" s="8" t="s">
        <v>22</v>
      </c>
    </row>
    <row r="1486" spans="1:7">
      <c r="A1486" s="7">
        <v>605060701</v>
      </c>
      <c r="B1486" s="7" t="s">
        <v>17</v>
      </c>
      <c r="C1486" s="7" t="s">
        <v>47</v>
      </c>
      <c r="D1486" s="7" t="s">
        <v>19</v>
      </c>
      <c r="E1486" s="7" t="s">
        <v>27</v>
      </c>
      <c r="F1486" s="7" t="s">
        <v>21</v>
      </c>
      <c r="G1486" s="7" t="s">
        <v>22</v>
      </c>
    </row>
    <row r="1487" spans="1:7">
      <c r="A1487" s="7">
        <v>605060702</v>
      </c>
      <c r="B1487" s="7" t="s">
        <v>17</v>
      </c>
      <c r="C1487" s="7" t="s">
        <v>47</v>
      </c>
      <c r="D1487" s="7" t="s">
        <v>19</v>
      </c>
      <c r="E1487" s="7" t="s">
        <v>27</v>
      </c>
      <c r="F1487" s="7" t="s">
        <v>21</v>
      </c>
      <c r="G1487" s="7" t="s">
        <v>22</v>
      </c>
    </row>
    <row r="1488" spans="1:7">
      <c r="A1488" s="7">
        <v>605060703</v>
      </c>
      <c r="B1488" s="8" t="s">
        <v>17</v>
      </c>
      <c r="C1488" s="8" t="s">
        <v>47</v>
      </c>
      <c r="D1488" s="8" t="s">
        <v>19</v>
      </c>
      <c r="E1488" s="8" t="s">
        <v>27</v>
      </c>
      <c r="F1488" s="8" t="s">
        <v>21</v>
      </c>
      <c r="G1488" s="8" t="s">
        <v>22</v>
      </c>
    </row>
    <row r="1489" spans="1:7">
      <c r="A1489" s="7">
        <v>605060704</v>
      </c>
      <c r="B1489" s="7" t="s">
        <v>17</v>
      </c>
      <c r="C1489" s="7" t="s">
        <v>47</v>
      </c>
      <c r="D1489" s="7" t="s">
        <v>19</v>
      </c>
      <c r="E1489" s="7" t="s">
        <v>27</v>
      </c>
      <c r="F1489" s="7" t="s">
        <v>21</v>
      </c>
      <c r="G1489" s="7" t="s">
        <v>22</v>
      </c>
    </row>
    <row r="1490" spans="1:7">
      <c r="A1490" s="7">
        <v>605060705</v>
      </c>
      <c r="B1490" s="7" t="s">
        <v>17</v>
      </c>
      <c r="C1490" s="7" t="s">
        <v>47</v>
      </c>
      <c r="D1490" s="7" t="s">
        <v>19</v>
      </c>
      <c r="E1490" s="7" t="s">
        <v>27</v>
      </c>
      <c r="F1490" s="7" t="s">
        <v>21</v>
      </c>
      <c r="G1490" s="7" t="s">
        <v>22</v>
      </c>
    </row>
    <row r="1491" spans="1:7">
      <c r="A1491" s="7">
        <v>605060706</v>
      </c>
      <c r="B1491" s="8" t="s">
        <v>17</v>
      </c>
      <c r="C1491" s="8" t="s">
        <v>47</v>
      </c>
      <c r="D1491" s="8" t="s">
        <v>19</v>
      </c>
      <c r="E1491" s="8" t="s">
        <v>27</v>
      </c>
      <c r="F1491" s="8" t="s">
        <v>21</v>
      </c>
      <c r="G1491" s="8" t="s">
        <v>22</v>
      </c>
    </row>
    <row r="1492" spans="1:7">
      <c r="A1492" s="7">
        <v>605060707</v>
      </c>
      <c r="B1492" s="7" t="s">
        <v>17</v>
      </c>
      <c r="C1492" s="7" t="s">
        <v>47</v>
      </c>
      <c r="D1492" s="7" t="s">
        <v>19</v>
      </c>
      <c r="E1492" s="7" t="s">
        <v>27</v>
      </c>
      <c r="F1492" s="7" t="s">
        <v>21</v>
      </c>
      <c r="G1492" s="7" t="s">
        <v>22</v>
      </c>
    </row>
    <row r="1493" spans="1:7">
      <c r="A1493" s="7">
        <v>605060708</v>
      </c>
      <c r="B1493" s="7" t="s">
        <v>17</v>
      </c>
      <c r="C1493" s="7" t="s">
        <v>47</v>
      </c>
      <c r="D1493" s="7" t="s">
        <v>19</v>
      </c>
      <c r="E1493" s="7" t="s">
        <v>27</v>
      </c>
      <c r="F1493" s="7" t="s">
        <v>21</v>
      </c>
      <c r="G1493" s="7" t="s">
        <v>22</v>
      </c>
    </row>
    <row r="1494" spans="1:7">
      <c r="A1494" s="7">
        <v>605060709</v>
      </c>
      <c r="B1494" s="8" t="s">
        <v>17</v>
      </c>
      <c r="C1494" s="8" t="s">
        <v>47</v>
      </c>
      <c r="D1494" s="8" t="s">
        <v>19</v>
      </c>
      <c r="E1494" s="8" t="s">
        <v>27</v>
      </c>
      <c r="F1494" s="8" t="s">
        <v>21</v>
      </c>
      <c r="G1494" s="8" t="s">
        <v>22</v>
      </c>
    </row>
    <row r="1495" spans="1:7">
      <c r="A1495" s="7">
        <v>605060710</v>
      </c>
      <c r="B1495" s="8" t="s">
        <v>17</v>
      </c>
      <c r="C1495" s="8" t="s">
        <v>47</v>
      </c>
      <c r="D1495" s="8" t="s">
        <v>19</v>
      </c>
      <c r="E1495" s="8" t="s">
        <v>27</v>
      </c>
      <c r="F1495" s="8" t="s">
        <v>21</v>
      </c>
      <c r="G1495" s="8" t="s">
        <v>22</v>
      </c>
    </row>
    <row r="1496" spans="1:7">
      <c r="A1496" s="7">
        <v>605060711</v>
      </c>
      <c r="B1496" s="7" t="s">
        <v>17</v>
      </c>
      <c r="C1496" s="7" t="s">
        <v>47</v>
      </c>
      <c r="D1496" s="7" t="s">
        <v>19</v>
      </c>
      <c r="E1496" s="7" t="s">
        <v>27</v>
      </c>
      <c r="F1496" s="7" t="s">
        <v>21</v>
      </c>
      <c r="G1496" s="7" t="s">
        <v>22</v>
      </c>
    </row>
    <row r="1497" spans="1:7">
      <c r="A1497" s="7">
        <v>605060712</v>
      </c>
      <c r="B1497" s="7" t="s">
        <v>17</v>
      </c>
      <c r="C1497" s="7" t="s">
        <v>47</v>
      </c>
      <c r="D1497" s="7" t="s">
        <v>19</v>
      </c>
      <c r="E1497" s="7" t="s">
        <v>27</v>
      </c>
      <c r="F1497" s="7" t="s">
        <v>21</v>
      </c>
      <c r="G1497" s="7" t="s">
        <v>22</v>
      </c>
    </row>
    <row r="1498" spans="1:7">
      <c r="A1498" s="7">
        <v>605060744</v>
      </c>
      <c r="B1498" s="7" t="s">
        <v>17</v>
      </c>
      <c r="C1498" s="7" t="s">
        <v>47</v>
      </c>
      <c r="D1498" s="7" t="s">
        <v>19</v>
      </c>
      <c r="E1498" s="7" t="s">
        <v>27</v>
      </c>
      <c r="F1498" s="7" t="s">
        <v>21</v>
      </c>
      <c r="G1498" s="7" t="s">
        <v>22</v>
      </c>
    </row>
    <row r="1499" spans="1:7">
      <c r="A1499" s="7">
        <v>605060745</v>
      </c>
      <c r="B1499" s="7" t="s">
        <v>17</v>
      </c>
      <c r="C1499" s="7" t="s">
        <v>47</v>
      </c>
      <c r="D1499" s="7" t="s">
        <v>19</v>
      </c>
      <c r="E1499" s="7" t="s">
        <v>27</v>
      </c>
      <c r="F1499" s="7" t="s">
        <v>21</v>
      </c>
      <c r="G1499" s="7" t="s">
        <v>22</v>
      </c>
    </row>
    <row r="1500" spans="1:7">
      <c r="A1500" s="7">
        <v>606010100</v>
      </c>
      <c r="B1500" s="7" t="s">
        <v>19</v>
      </c>
      <c r="C1500" s="7" t="s">
        <v>48</v>
      </c>
      <c r="D1500" s="7" t="s">
        <v>7</v>
      </c>
      <c r="E1500" s="7" t="s">
        <v>9</v>
      </c>
      <c r="F1500" s="7" t="s">
        <v>7</v>
      </c>
      <c r="G1500" s="7" t="s">
        <v>10</v>
      </c>
    </row>
    <row r="1501" spans="1:7">
      <c r="A1501" s="7">
        <v>606010101</v>
      </c>
      <c r="B1501" s="8" t="s">
        <v>19</v>
      </c>
      <c r="C1501" s="8" t="s">
        <v>48</v>
      </c>
      <c r="D1501" s="8" t="s">
        <v>7</v>
      </c>
      <c r="E1501" s="8" t="s">
        <v>9</v>
      </c>
      <c r="F1501" s="8" t="s">
        <v>7</v>
      </c>
      <c r="G1501" s="8" t="s">
        <v>10</v>
      </c>
    </row>
    <row r="1502" spans="1:7">
      <c r="A1502" s="7">
        <v>606010102</v>
      </c>
      <c r="B1502" s="7" t="s">
        <v>19</v>
      </c>
      <c r="C1502" s="7" t="s">
        <v>48</v>
      </c>
      <c r="D1502" s="7" t="s">
        <v>7</v>
      </c>
      <c r="E1502" s="7" t="s">
        <v>9</v>
      </c>
      <c r="F1502" s="7" t="s">
        <v>7</v>
      </c>
      <c r="G1502" s="7" t="s">
        <v>10</v>
      </c>
    </row>
    <row r="1503" spans="1:7">
      <c r="A1503" s="7">
        <v>606010103</v>
      </c>
      <c r="B1503" s="7" t="s">
        <v>19</v>
      </c>
      <c r="C1503" s="7" t="s">
        <v>48</v>
      </c>
      <c r="D1503" s="7" t="s">
        <v>7</v>
      </c>
      <c r="E1503" s="7" t="s">
        <v>9</v>
      </c>
      <c r="F1503" s="7" t="s">
        <v>7</v>
      </c>
      <c r="G1503" s="7" t="s">
        <v>10</v>
      </c>
    </row>
    <row r="1504" spans="1:7">
      <c r="A1504" s="7">
        <v>606010104</v>
      </c>
      <c r="B1504" s="8" t="s">
        <v>19</v>
      </c>
      <c r="C1504" s="8" t="s">
        <v>48</v>
      </c>
      <c r="D1504" s="8" t="s">
        <v>7</v>
      </c>
      <c r="E1504" s="8" t="s">
        <v>9</v>
      </c>
      <c r="F1504" s="8" t="s">
        <v>7</v>
      </c>
      <c r="G1504" s="8" t="s">
        <v>10</v>
      </c>
    </row>
    <row r="1505" spans="1:7">
      <c r="A1505" s="7">
        <v>606010105</v>
      </c>
      <c r="B1505" s="7" t="s">
        <v>19</v>
      </c>
      <c r="C1505" s="7" t="s">
        <v>48</v>
      </c>
      <c r="D1505" s="7" t="s">
        <v>7</v>
      </c>
      <c r="E1505" s="7" t="s">
        <v>9</v>
      </c>
      <c r="F1505" s="7" t="s">
        <v>7</v>
      </c>
      <c r="G1505" s="7" t="s">
        <v>10</v>
      </c>
    </row>
    <row r="1506" spans="1:7">
      <c r="A1506" s="7">
        <v>606010106</v>
      </c>
      <c r="B1506" s="7" t="s">
        <v>19</v>
      </c>
      <c r="C1506" s="7" t="s">
        <v>48</v>
      </c>
      <c r="D1506" s="7" t="s">
        <v>7</v>
      </c>
      <c r="E1506" s="7" t="s">
        <v>9</v>
      </c>
      <c r="F1506" s="7" t="s">
        <v>7</v>
      </c>
      <c r="G1506" s="7" t="s">
        <v>10</v>
      </c>
    </row>
    <row r="1507" spans="1:7">
      <c r="A1507" s="7">
        <v>606010107</v>
      </c>
      <c r="B1507" s="7" t="s">
        <v>19</v>
      </c>
      <c r="C1507" s="7" t="s">
        <v>48</v>
      </c>
      <c r="D1507" s="7" t="s">
        <v>7</v>
      </c>
      <c r="E1507" s="7" t="s">
        <v>9</v>
      </c>
      <c r="F1507" s="7" t="s">
        <v>7</v>
      </c>
      <c r="G1507" s="7" t="s">
        <v>10</v>
      </c>
    </row>
    <row r="1508" spans="1:7">
      <c r="A1508" s="7">
        <v>606010108</v>
      </c>
      <c r="B1508" s="7" t="s">
        <v>19</v>
      </c>
      <c r="C1508" s="7" t="s">
        <v>48</v>
      </c>
      <c r="D1508" s="7" t="s">
        <v>7</v>
      </c>
      <c r="E1508" s="7" t="s">
        <v>9</v>
      </c>
      <c r="F1508" s="7" t="s">
        <v>7</v>
      </c>
      <c r="G1508" s="7" t="s">
        <v>10</v>
      </c>
    </row>
    <row r="1509" spans="1:7">
      <c r="A1509" s="7">
        <v>606010109</v>
      </c>
      <c r="B1509" s="7" t="s">
        <v>19</v>
      </c>
      <c r="C1509" s="7" t="s">
        <v>48</v>
      </c>
      <c r="D1509" s="7" t="s">
        <v>7</v>
      </c>
      <c r="E1509" s="7" t="s">
        <v>9</v>
      </c>
      <c r="F1509" s="7" t="s">
        <v>7</v>
      </c>
      <c r="G1509" s="7" t="s">
        <v>10</v>
      </c>
    </row>
    <row r="1510" spans="1:7">
      <c r="A1510" s="7">
        <v>606010110</v>
      </c>
      <c r="B1510" s="8" t="s">
        <v>19</v>
      </c>
      <c r="C1510" s="8" t="s">
        <v>48</v>
      </c>
      <c r="D1510" s="8" t="s">
        <v>7</v>
      </c>
      <c r="E1510" s="8" t="s">
        <v>9</v>
      </c>
      <c r="F1510" s="8" t="s">
        <v>7</v>
      </c>
      <c r="G1510" s="8" t="s">
        <v>10</v>
      </c>
    </row>
    <row r="1511" spans="1:7">
      <c r="A1511" s="7">
        <v>606010111</v>
      </c>
      <c r="B1511" s="7" t="s">
        <v>19</v>
      </c>
      <c r="C1511" s="7" t="s">
        <v>48</v>
      </c>
      <c r="D1511" s="7" t="s">
        <v>7</v>
      </c>
      <c r="E1511" s="7" t="s">
        <v>9</v>
      </c>
      <c r="F1511" s="7" t="s">
        <v>7</v>
      </c>
      <c r="G1511" s="7" t="s">
        <v>10</v>
      </c>
    </row>
    <row r="1512" spans="1:7">
      <c r="A1512" s="7">
        <v>606010112</v>
      </c>
      <c r="B1512" s="7" t="s">
        <v>19</v>
      </c>
      <c r="C1512" s="7" t="s">
        <v>48</v>
      </c>
      <c r="D1512" s="7" t="s">
        <v>7</v>
      </c>
      <c r="E1512" s="7" t="s">
        <v>9</v>
      </c>
      <c r="F1512" s="7" t="s">
        <v>7</v>
      </c>
      <c r="G1512" s="7" t="s">
        <v>10</v>
      </c>
    </row>
    <row r="1513" spans="1:7">
      <c r="A1513" s="7">
        <v>606010144</v>
      </c>
      <c r="B1513" s="7" t="s">
        <v>19</v>
      </c>
      <c r="C1513" s="7" t="s">
        <v>48</v>
      </c>
      <c r="D1513" s="7" t="s">
        <v>7</v>
      </c>
      <c r="E1513" s="7" t="s">
        <v>9</v>
      </c>
      <c r="F1513" s="7" t="s">
        <v>7</v>
      </c>
      <c r="G1513" s="7" t="s">
        <v>10</v>
      </c>
    </row>
    <row r="1514" spans="1:7">
      <c r="A1514" s="7">
        <v>606010145</v>
      </c>
      <c r="B1514" s="7" t="s">
        <v>19</v>
      </c>
      <c r="C1514" s="7" t="s">
        <v>48</v>
      </c>
      <c r="D1514" s="7" t="s">
        <v>7</v>
      </c>
      <c r="E1514" s="7" t="s">
        <v>9</v>
      </c>
      <c r="F1514" s="7" t="s">
        <v>7</v>
      </c>
      <c r="G1514" s="7" t="s">
        <v>10</v>
      </c>
    </row>
    <row r="1515" spans="1:7">
      <c r="A1515" s="7">
        <v>606010200</v>
      </c>
      <c r="B1515" s="7" t="s">
        <v>19</v>
      </c>
      <c r="C1515" s="7" t="s">
        <v>48</v>
      </c>
      <c r="D1515" s="7" t="s">
        <v>7</v>
      </c>
      <c r="E1515" s="7" t="s">
        <v>9</v>
      </c>
      <c r="F1515" s="7" t="s">
        <v>11</v>
      </c>
      <c r="G1515" s="7" t="s">
        <v>12</v>
      </c>
    </row>
    <row r="1516" spans="1:7">
      <c r="A1516" s="7">
        <v>606010201</v>
      </c>
      <c r="B1516" s="7" t="s">
        <v>19</v>
      </c>
      <c r="C1516" s="7" t="s">
        <v>48</v>
      </c>
      <c r="D1516" s="7" t="s">
        <v>7</v>
      </c>
      <c r="E1516" s="7" t="s">
        <v>9</v>
      </c>
      <c r="F1516" s="7" t="s">
        <v>11</v>
      </c>
      <c r="G1516" s="7" t="s">
        <v>12</v>
      </c>
    </row>
    <row r="1517" spans="1:7">
      <c r="A1517" s="7">
        <v>606010202</v>
      </c>
      <c r="B1517" s="7" t="s">
        <v>19</v>
      </c>
      <c r="C1517" s="7" t="s">
        <v>48</v>
      </c>
      <c r="D1517" s="7" t="s">
        <v>7</v>
      </c>
      <c r="E1517" s="7" t="s">
        <v>9</v>
      </c>
      <c r="F1517" s="7" t="s">
        <v>11</v>
      </c>
      <c r="G1517" s="7" t="s">
        <v>12</v>
      </c>
    </row>
    <row r="1518" spans="1:7">
      <c r="A1518" s="7">
        <v>606010203</v>
      </c>
      <c r="B1518" s="7" t="s">
        <v>19</v>
      </c>
      <c r="C1518" s="7" t="s">
        <v>48</v>
      </c>
      <c r="D1518" s="7" t="s">
        <v>7</v>
      </c>
      <c r="E1518" s="7" t="s">
        <v>9</v>
      </c>
      <c r="F1518" s="7" t="s">
        <v>11</v>
      </c>
      <c r="G1518" s="7" t="s">
        <v>12</v>
      </c>
    </row>
    <row r="1519" spans="1:7">
      <c r="A1519" s="7">
        <v>606010204</v>
      </c>
      <c r="B1519" s="7" t="s">
        <v>19</v>
      </c>
      <c r="C1519" s="7" t="s">
        <v>48</v>
      </c>
      <c r="D1519" s="7" t="s">
        <v>7</v>
      </c>
      <c r="E1519" s="7" t="s">
        <v>9</v>
      </c>
      <c r="F1519" s="7" t="s">
        <v>11</v>
      </c>
      <c r="G1519" s="7" t="s">
        <v>12</v>
      </c>
    </row>
    <row r="1520" spans="1:7">
      <c r="A1520" s="7">
        <v>606010205</v>
      </c>
      <c r="B1520" s="8" t="s">
        <v>19</v>
      </c>
      <c r="C1520" s="8" t="s">
        <v>48</v>
      </c>
      <c r="D1520" s="8" t="s">
        <v>7</v>
      </c>
      <c r="E1520" s="8" t="s">
        <v>9</v>
      </c>
      <c r="F1520" s="8" t="s">
        <v>11</v>
      </c>
      <c r="G1520" s="8" t="s">
        <v>12</v>
      </c>
    </row>
    <row r="1521" spans="1:7">
      <c r="A1521" s="7">
        <v>606010206</v>
      </c>
      <c r="B1521" s="7" t="s">
        <v>19</v>
      </c>
      <c r="C1521" s="7" t="s">
        <v>48</v>
      </c>
      <c r="D1521" s="7" t="s">
        <v>7</v>
      </c>
      <c r="E1521" s="7" t="s">
        <v>9</v>
      </c>
      <c r="F1521" s="7" t="s">
        <v>11</v>
      </c>
      <c r="G1521" s="7" t="s">
        <v>12</v>
      </c>
    </row>
    <row r="1522" spans="1:7">
      <c r="A1522" s="7">
        <v>606010207</v>
      </c>
      <c r="B1522" s="7" t="s">
        <v>19</v>
      </c>
      <c r="C1522" s="7" t="s">
        <v>48</v>
      </c>
      <c r="D1522" s="7" t="s">
        <v>7</v>
      </c>
      <c r="E1522" s="7" t="s">
        <v>9</v>
      </c>
      <c r="F1522" s="7" t="s">
        <v>11</v>
      </c>
      <c r="G1522" s="7" t="s">
        <v>12</v>
      </c>
    </row>
    <row r="1523" spans="1:7">
      <c r="A1523" s="7">
        <v>606010208</v>
      </c>
      <c r="B1523" s="7" t="s">
        <v>19</v>
      </c>
      <c r="C1523" s="7" t="s">
        <v>48</v>
      </c>
      <c r="D1523" s="7" t="s">
        <v>7</v>
      </c>
      <c r="E1523" s="7" t="s">
        <v>9</v>
      </c>
      <c r="F1523" s="7" t="s">
        <v>11</v>
      </c>
      <c r="G1523" s="7" t="s">
        <v>12</v>
      </c>
    </row>
    <row r="1524" spans="1:7">
      <c r="A1524" s="7">
        <v>606010209</v>
      </c>
      <c r="B1524" s="7" t="s">
        <v>19</v>
      </c>
      <c r="C1524" s="7" t="s">
        <v>48</v>
      </c>
      <c r="D1524" s="7" t="s">
        <v>7</v>
      </c>
      <c r="E1524" s="7" t="s">
        <v>9</v>
      </c>
      <c r="F1524" s="7" t="s">
        <v>11</v>
      </c>
      <c r="G1524" s="7" t="s">
        <v>12</v>
      </c>
    </row>
    <row r="1525" spans="1:7">
      <c r="A1525" s="7">
        <v>606010210</v>
      </c>
      <c r="B1525" s="7" t="s">
        <v>19</v>
      </c>
      <c r="C1525" s="7" t="s">
        <v>48</v>
      </c>
      <c r="D1525" s="7" t="s">
        <v>7</v>
      </c>
      <c r="E1525" s="7" t="s">
        <v>9</v>
      </c>
      <c r="F1525" s="7" t="s">
        <v>11</v>
      </c>
      <c r="G1525" s="7" t="s">
        <v>12</v>
      </c>
    </row>
    <row r="1526" spans="1:7">
      <c r="A1526" s="7">
        <v>606010211</v>
      </c>
      <c r="B1526" s="8" t="s">
        <v>19</v>
      </c>
      <c r="C1526" s="8" t="s">
        <v>48</v>
      </c>
      <c r="D1526" s="8" t="s">
        <v>7</v>
      </c>
      <c r="E1526" s="8" t="s">
        <v>9</v>
      </c>
      <c r="F1526" s="8" t="s">
        <v>11</v>
      </c>
      <c r="G1526" s="8" t="s">
        <v>12</v>
      </c>
    </row>
    <row r="1527" spans="1:7">
      <c r="A1527" s="7">
        <v>606010212</v>
      </c>
      <c r="B1527" s="7" t="s">
        <v>19</v>
      </c>
      <c r="C1527" s="7" t="s">
        <v>48</v>
      </c>
      <c r="D1527" s="7" t="s">
        <v>7</v>
      </c>
      <c r="E1527" s="7" t="s">
        <v>9</v>
      </c>
      <c r="F1527" s="7" t="s">
        <v>11</v>
      </c>
      <c r="G1527" s="7" t="s">
        <v>12</v>
      </c>
    </row>
    <row r="1528" spans="1:7">
      <c r="A1528" s="7">
        <v>606010244</v>
      </c>
      <c r="B1528" s="7" t="s">
        <v>19</v>
      </c>
      <c r="C1528" s="7" t="s">
        <v>48</v>
      </c>
      <c r="D1528" s="7" t="s">
        <v>7</v>
      </c>
      <c r="E1528" s="7" t="s">
        <v>9</v>
      </c>
      <c r="F1528" s="7" t="s">
        <v>11</v>
      </c>
      <c r="G1528" s="7" t="s">
        <v>12</v>
      </c>
    </row>
    <row r="1529" spans="1:7">
      <c r="A1529" s="7">
        <v>606010245</v>
      </c>
      <c r="B1529" s="7" t="s">
        <v>19</v>
      </c>
      <c r="C1529" s="7" t="s">
        <v>48</v>
      </c>
      <c r="D1529" s="7" t="s">
        <v>7</v>
      </c>
      <c r="E1529" s="7" t="s">
        <v>9</v>
      </c>
      <c r="F1529" s="7" t="s">
        <v>11</v>
      </c>
      <c r="G1529" s="7" t="s">
        <v>12</v>
      </c>
    </row>
    <row r="1530" spans="1:7">
      <c r="A1530" s="7">
        <v>606010300</v>
      </c>
      <c r="B1530" s="7" t="s">
        <v>19</v>
      </c>
      <c r="C1530" s="7" t="s">
        <v>48</v>
      </c>
      <c r="D1530" s="7" t="s">
        <v>7</v>
      </c>
      <c r="E1530" s="7" t="s">
        <v>9</v>
      </c>
      <c r="F1530" s="7" t="s">
        <v>13</v>
      </c>
      <c r="G1530" s="7" t="s">
        <v>14</v>
      </c>
    </row>
    <row r="1531" spans="1:7">
      <c r="A1531" s="7">
        <v>606010301</v>
      </c>
      <c r="B1531" s="7" t="s">
        <v>19</v>
      </c>
      <c r="C1531" s="7" t="s">
        <v>48</v>
      </c>
      <c r="D1531" s="7" t="s">
        <v>7</v>
      </c>
      <c r="E1531" s="7" t="s">
        <v>9</v>
      </c>
      <c r="F1531" s="7" t="s">
        <v>13</v>
      </c>
      <c r="G1531" s="7" t="s">
        <v>14</v>
      </c>
    </row>
    <row r="1532" spans="1:7">
      <c r="A1532" s="7">
        <v>606010302</v>
      </c>
      <c r="B1532" s="7" t="s">
        <v>19</v>
      </c>
      <c r="C1532" s="7" t="s">
        <v>48</v>
      </c>
      <c r="D1532" s="7" t="s">
        <v>7</v>
      </c>
      <c r="E1532" s="7" t="s">
        <v>9</v>
      </c>
      <c r="F1532" s="7" t="s">
        <v>13</v>
      </c>
      <c r="G1532" s="7" t="s">
        <v>14</v>
      </c>
    </row>
    <row r="1533" spans="1:7">
      <c r="A1533" s="7">
        <v>606010303</v>
      </c>
      <c r="B1533" s="7" t="s">
        <v>19</v>
      </c>
      <c r="C1533" s="7" t="s">
        <v>48</v>
      </c>
      <c r="D1533" s="7" t="s">
        <v>7</v>
      </c>
      <c r="E1533" s="7" t="s">
        <v>9</v>
      </c>
      <c r="F1533" s="7" t="s">
        <v>13</v>
      </c>
      <c r="G1533" s="7" t="s">
        <v>14</v>
      </c>
    </row>
    <row r="1534" spans="1:7">
      <c r="A1534" s="7">
        <v>606010304</v>
      </c>
      <c r="B1534" s="7" t="s">
        <v>19</v>
      </c>
      <c r="C1534" s="7" t="s">
        <v>48</v>
      </c>
      <c r="D1534" s="7" t="s">
        <v>7</v>
      </c>
      <c r="E1534" s="7" t="s">
        <v>9</v>
      </c>
      <c r="F1534" s="7" t="s">
        <v>13</v>
      </c>
      <c r="G1534" s="7" t="s">
        <v>14</v>
      </c>
    </row>
    <row r="1535" spans="1:7">
      <c r="A1535" s="7">
        <v>606010305</v>
      </c>
      <c r="B1535" s="7" t="s">
        <v>19</v>
      </c>
      <c r="C1535" s="7" t="s">
        <v>48</v>
      </c>
      <c r="D1535" s="7" t="s">
        <v>7</v>
      </c>
      <c r="E1535" s="7" t="s">
        <v>9</v>
      </c>
      <c r="F1535" s="7" t="s">
        <v>13</v>
      </c>
      <c r="G1535" s="7" t="s">
        <v>14</v>
      </c>
    </row>
    <row r="1536" spans="1:7">
      <c r="A1536" s="7">
        <v>606010306</v>
      </c>
      <c r="B1536" s="8" t="s">
        <v>19</v>
      </c>
      <c r="C1536" s="8" t="s">
        <v>48</v>
      </c>
      <c r="D1536" s="8" t="s">
        <v>7</v>
      </c>
      <c r="E1536" s="8" t="s">
        <v>9</v>
      </c>
      <c r="F1536" s="8" t="s">
        <v>13</v>
      </c>
      <c r="G1536" s="8" t="s">
        <v>14</v>
      </c>
    </row>
    <row r="1537" spans="1:7">
      <c r="A1537" s="7">
        <v>606010307</v>
      </c>
      <c r="B1537" s="8" t="s">
        <v>19</v>
      </c>
      <c r="C1537" s="8" t="s">
        <v>48</v>
      </c>
      <c r="D1537" s="8" t="s">
        <v>7</v>
      </c>
      <c r="E1537" s="8" t="s">
        <v>9</v>
      </c>
      <c r="F1537" s="8" t="s">
        <v>13</v>
      </c>
      <c r="G1537" s="8" t="s">
        <v>14</v>
      </c>
    </row>
    <row r="1538" spans="1:7">
      <c r="A1538" s="7">
        <v>606010308</v>
      </c>
      <c r="B1538" s="7" t="s">
        <v>19</v>
      </c>
      <c r="C1538" s="7" t="s">
        <v>48</v>
      </c>
      <c r="D1538" s="7" t="s">
        <v>7</v>
      </c>
      <c r="E1538" s="7" t="s">
        <v>9</v>
      </c>
      <c r="F1538" s="7" t="s">
        <v>13</v>
      </c>
      <c r="G1538" s="7" t="s">
        <v>14</v>
      </c>
    </row>
    <row r="1539" spans="1:7">
      <c r="A1539" s="7">
        <v>606010309</v>
      </c>
      <c r="B1539" s="7" t="s">
        <v>19</v>
      </c>
      <c r="C1539" s="7" t="s">
        <v>48</v>
      </c>
      <c r="D1539" s="7" t="s">
        <v>7</v>
      </c>
      <c r="E1539" s="7" t="s">
        <v>9</v>
      </c>
      <c r="F1539" s="7" t="s">
        <v>13</v>
      </c>
      <c r="G1539" s="7" t="s">
        <v>14</v>
      </c>
    </row>
    <row r="1540" spans="1:7">
      <c r="A1540" s="7">
        <v>606010310</v>
      </c>
      <c r="B1540" s="7" t="s">
        <v>19</v>
      </c>
      <c r="C1540" s="7" t="s">
        <v>48</v>
      </c>
      <c r="D1540" s="7" t="s">
        <v>7</v>
      </c>
      <c r="E1540" s="7" t="s">
        <v>9</v>
      </c>
      <c r="F1540" s="7" t="s">
        <v>13</v>
      </c>
      <c r="G1540" s="7" t="s">
        <v>14</v>
      </c>
    </row>
    <row r="1541" spans="1:7">
      <c r="A1541" s="7">
        <v>606010311</v>
      </c>
      <c r="B1541" s="7" t="s">
        <v>19</v>
      </c>
      <c r="C1541" s="7" t="s">
        <v>48</v>
      </c>
      <c r="D1541" s="7" t="s">
        <v>7</v>
      </c>
      <c r="E1541" s="7" t="s">
        <v>9</v>
      </c>
      <c r="F1541" s="7" t="s">
        <v>13</v>
      </c>
      <c r="G1541" s="7" t="s">
        <v>14</v>
      </c>
    </row>
    <row r="1542" spans="1:7">
      <c r="A1542" s="7">
        <v>606010312</v>
      </c>
      <c r="B1542" s="8" t="s">
        <v>19</v>
      </c>
      <c r="C1542" s="8" t="s">
        <v>48</v>
      </c>
      <c r="D1542" s="8" t="s">
        <v>7</v>
      </c>
      <c r="E1542" s="8" t="s">
        <v>9</v>
      </c>
      <c r="F1542" s="8" t="s">
        <v>13</v>
      </c>
      <c r="G1542" s="8" t="s">
        <v>14</v>
      </c>
    </row>
    <row r="1543" spans="1:7">
      <c r="A1543" s="7">
        <v>606010344</v>
      </c>
      <c r="B1543" s="7" t="s">
        <v>19</v>
      </c>
      <c r="C1543" s="7" t="s">
        <v>48</v>
      </c>
      <c r="D1543" s="7" t="s">
        <v>7</v>
      </c>
      <c r="E1543" s="7" t="s">
        <v>9</v>
      </c>
      <c r="F1543" s="7" t="s">
        <v>13</v>
      </c>
      <c r="G1543" s="7" t="s">
        <v>14</v>
      </c>
    </row>
    <row r="1544" spans="1:7">
      <c r="A1544" s="7">
        <v>606010345</v>
      </c>
      <c r="B1544" s="7" t="s">
        <v>19</v>
      </c>
      <c r="C1544" s="7" t="s">
        <v>48</v>
      </c>
      <c r="D1544" s="7" t="s">
        <v>7</v>
      </c>
      <c r="E1544" s="7" t="s">
        <v>9</v>
      </c>
      <c r="F1544" s="7" t="s">
        <v>13</v>
      </c>
      <c r="G1544" s="7" t="s">
        <v>14</v>
      </c>
    </row>
    <row r="1545" spans="1:7">
      <c r="A1545" s="7">
        <v>606010400</v>
      </c>
      <c r="B1545" s="8" t="s">
        <v>19</v>
      </c>
      <c r="C1545" s="8" t="s">
        <v>48</v>
      </c>
      <c r="D1545" s="8" t="s">
        <v>7</v>
      </c>
      <c r="E1545" s="8" t="s">
        <v>9</v>
      </c>
      <c r="F1545" s="8" t="s">
        <v>15</v>
      </c>
      <c r="G1545" s="8" t="s">
        <v>16</v>
      </c>
    </row>
    <row r="1546" spans="1:7">
      <c r="A1546" s="7">
        <v>606010401</v>
      </c>
      <c r="B1546" s="7" t="s">
        <v>19</v>
      </c>
      <c r="C1546" s="7" t="s">
        <v>48</v>
      </c>
      <c r="D1546" s="7" t="s">
        <v>7</v>
      </c>
      <c r="E1546" s="7" t="s">
        <v>9</v>
      </c>
      <c r="F1546" s="7" t="s">
        <v>15</v>
      </c>
      <c r="G1546" s="7" t="s">
        <v>16</v>
      </c>
    </row>
    <row r="1547" spans="1:7">
      <c r="A1547" s="7">
        <v>606010402</v>
      </c>
      <c r="B1547" s="8" t="s">
        <v>19</v>
      </c>
      <c r="C1547" s="8" t="s">
        <v>48</v>
      </c>
      <c r="D1547" s="8" t="s">
        <v>7</v>
      </c>
      <c r="E1547" s="8" t="s">
        <v>9</v>
      </c>
      <c r="F1547" s="8" t="s">
        <v>15</v>
      </c>
      <c r="G1547" s="8" t="s">
        <v>16</v>
      </c>
    </row>
    <row r="1548" spans="1:7">
      <c r="A1548" s="7">
        <v>606010403</v>
      </c>
      <c r="B1548" s="7" t="s">
        <v>19</v>
      </c>
      <c r="C1548" s="7" t="s">
        <v>48</v>
      </c>
      <c r="D1548" s="7" t="s">
        <v>7</v>
      </c>
      <c r="E1548" s="7" t="s">
        <v>9</v>
      </c>
      <c r="F1548" s="7" t="s">
        <v>15</v>
      </c>
      <c r="G1548" s="7" t="s">
        <v>16</v>
      </c>
    </row>
    <row r="1549" spans="1:7">
      <c r="A1549" s="7">
        <v>606010404</v>
      </c>
      <c r="B1549" s="7" t="s">
        <v>19</v>
      </c>
      <c r="C1549" s="7" t="s">
        <v>48</v>
      </c>
      <c r="D1549" s="7" t="s">
        <v>7</v>
      </c>
      <c r="E1549" s="7" t="s">
        <v>9</v>
      </c>
      <c r="F1549" s="7" t="s">
        <v>15</v>
      </c>
      <c r="G1549" s="7" t="s">
        <v>16</v>
      </c>
    </row>
    <row r="1550" spans="1:7">
      <c r="A1550" s="7">
        <v>606010405</v>
      </c>
      <c r="B1550" s="7" t="s">
        <v>19</v>
      </c>
      <c r="C1550" s="7" t="s">
        <v>48</v>
      </c>
      <c r="D1550" s="7" t="s">
        <v>7</v>
      </c>
      <c r="E1550" s="7" t="s">
        <v>9</v>
      </c>
      <c r="F1550" s="7" t="s">
        <v>15</v>
      </c>
      <c r="G1550" s="7" t="s">
        <v>16</v>
      </c>
    </row>
    <row r="1551" spans="1:7">
      <c r="A1551" s="7">
        <v>606010406</v>
      </c>
      <c r="B1551" s="7" t="s">
        <v>19</v>
      </c>
      <c r="C1551" s="7" t="s">
        <v>48</v>
      </c>
      <c r="D1551" s="7" t="s">
        <v>7</v>
      </c>
      <c r="E1551" s="7" t="s">
        <v>9</v>
      </c>
      <c r="F1551" s="7" t="s">
        <v>15</v>
      </c>
      <c r="G1551" s="7" t="s">
        <v>16</v>
      </c>
    </row>
    <row r="1552" spans="1:7">
      <c r="A1552" s="7">
        <v>606010407</v>
      </c>
      <c r="B1552" s="8" t="s">
        <v>19</v>
      </c>
      <c r="C1552" s="8" t="s">
        <v>48</v>
      </c>
      <c r="D1552" s="8" t="s">
        <v>7</v>
      </c>
      <c r="E1552" s="8" t="s">
        <v>9</v>
      </c>
      <c r="F1552" s="8" t="s">
        <v>15</v>
      </c>
      <c r="G1552" s="8" t="s">
        <v>16</v>
      </c>
    </row>
    <row r="1553" spans="1:7">
      <c r="A1553" s="7">
        <v>606010408</v>
      </c>
      <c r="B1553" s="7" t="s">
        <v>19</v>
      </c>
      <c r="C1553" s="7" t="s">
        <v>48</v>
      </c>
      <c r="D1553" s="7" t="s">
        <v>7</v>
      </c>
      <c r="E1553" s="7" t="s">
        <v>9</v>
      </c>
      <c r="F1553" s="7" t="s">
        <v>15</v>
      </c>
      <c r="G1553" s="7" t="s">
        <v>16</v>
      </c>
    </row>
    <row r="1554" spans="1:7">
      <c r="A1554" s="7">
        <v>606010409</v>
      </c>
      <c r="B1554" s="7" t="s">
        <v>19</v>
      </c>
      <c r="C1554" s="7" t="s">
        <v>48</v>
      </c>
      <c r="D1554" s="7" t="s">
        <v>7</v>
      </c>
      <c r="E1554" s="7" t="s">
        <v>9</v>
      </c>
      <c r="F1554" s="7" t="s">
        <v>15</v>
      </c>
      <c r="G1554" s="7" t="s">
        <v>16</v>
      </c>
    </row>
    <row r="1555" spans="1:7">
      <c r="A1555" s="7">
        <v>606010410</v>
      </c>
      <c r="B1555" s="7" t="s">
        <v>19</v>
      </c>
      <c r="C1555" s="7" t="s">
        <v>48</v>
      </c>
      <c r="D1555" s="7" t="s">
        <v>7</v>
      </c>
      <c r="E1555" s="7" t="s">
        <v>9</v>
      </c>
      <c r="F1555" s="7" t="s">
        <v>15</v>
      </c>
      <c r="G1555" s="7" t="s">
        <v>16</v>
      </c>
    </row>
    <row r="1556" spans="1:7">
      <c r="A1556" s="7">
        <v>606010411</v>
      </c>
      <c r="B1556" s="7" t="s">
        <v>19</v>
      </c>
      <c r="C1556" s="7" t="s">
        <v>48</v>
      </c>
      <c r="D1556" s="7" t="s">
        <v>7</v>
      </c>
      <c r="E1556" s="7" t="s">
        <v>9</v>
      </c>
      <c r="F1556" s="7" t="s">
        <v>15</v>
      </c>
      <c r="G1556" s="7" t="s">
        <v>16</v>
      </c>
    </row>
    <row r="1557" spans="1:7">
      <c r="A1557" s="7">
        <v>606010412</v>
      </c>
      <c r="B1557" s="7" t="s">
        <v>19</v>
      </c>
      <c r="C1557" s="7" t="s">
        <v>48</v>
      </c>
      <c r="D1557" s="7" t="s">
        <v>7</v>
      </c>
      <c r="E1557" s="7" t="s">
        <v>9</v>
      </c>
      <c r="F1557" s="7" t="s">
        <v>15</v>
      </c>
      <c r="G1557" s="7" t="s">
        <v>16</v>
      </c>
    </row>
    <row r="1558" spans="1:7">
      <c r="A1558" s="7">
        <v>606010444</v>
      </c>
      <c r="B1558" s="8" t="s">
        <v>19</v>
      </c>
      <c r="C1558" s="8" t="s">
        <v>48</v>
      </c>
      <c r="D1558" s="8" t="s">
        <v>7</v>
      </c>
      <c r="E1558" s="8" t="s">
        <v>9</v>
      </c>
      <c r="F1558" s="8" t="s">
        <v>15</v>
      </c>
      <c r="G1558" s="8" t="s">
        <v>16</v>
      </c>
    </row>
    <row r="1559" spans="1:7">
      <c r="A1559" s="7">
        <v>606010445</v>
      </c>
      <c r="B1559" s="8" t="s">
        <v>19</v>
      </c>
      <c r="C1559" s="8" t="s">
        <v>48</v>
      </c>
      <c r="D1559" s="8" t="s">
        <v>7</v>
      </c>
      <c r="E1559" s="8" t="s">
        <v>9</v>
      </c>
      <c r="F1559" s="8" t="s">
        <v>15</v>
      </c>
      <c r="G1559" s="8" t="s">
        <v>16</v>
      </c>
    </row>
    <row r="1560" spans="1:7">
      <c r="A1560" s="7">
        <v>606010500</v>
      </c>
      <c r="B1560" s="8" t="s">
        <v>19</v>
      </c>
      <c r="C1560" s="8" t="s">
        <v>48</v>
      </c>
      <c r="D1560" s="8" t="s">
        <v>7</v>
      </c>
      <c r="E1560" s="8" t="s">
        <v>9</v>
      </c>
      <c r="F1560" s="8" t="s">
        <v>17</v>
      </c>
      <c r="G1560" s="8" t="s">
        <v>18</v>
      </c>
    </row>
    <row r="1561" spans="1:7">
      <c r="A1561" s="7">
        <v>606010501</v>
      </c>
      <c r="B1561" s="8" t="s">
        <v>19</v>
      </c>
      <c r="C1561" s="8" t="s">
        <v>48</v>
      </c>
      <c r="D1561" s="8" t="s">
        <v>7</v>
      </c>
      <c r="E1561" s="8" t="s">
        <v>9</v>
      </c>
      <c r="F1561" s="8" t="s">
        <v>17</v>
      </c>
      <c r="G1561" s="8" t="s">
        <v>18</v>
      </c>
    </row>
    <row r="1562" spans="1:7">
      <c r="A1562" s="7">
        <v>606010502</v>
      </c>
      <c r="B1562" s="8" t="s">
        <v>19</v>
      </c>
      <c r="C1562" s="8" t="s">
        <v>48</v>
      </c>
      <c r="D1562" s="8" t="s">
        <v>7</v>
      </c>
      <c r="E1562" s="8" t="s">
        <v>9</v>
      </c>
      <c r="F1562" s="8" t="s">
        <v>17</v>
      </c>
      <c r="G1562" s="8" t="s">
        <v>18</v>
      </c>
    </row>
    <row r="1563" spans="1:7">
      <c r="A1563" s="7">
        <v>606010503</v>
      </c>
      <c r="B1563" s="8" t="s">
        <v>19</v>
      </c>
      <c r="C1563" s="8" t="s">
        <v>48</v>
      </c>
      <c r="D1563" s="8" t="s">
        <v>7</v>
      </c>
      <c r="E1563" s="8" t="s">
        <v>9</v>
      </c>
      <c r="F1563" s="8" t="s">
        <v>17</v>
      </c>
      <c r="G1563" s="8" t="s">
        <v>18</v>
      </c>
    </row>
    <row r="1564" spans="1:7">
      <c r="A1564" s="7">
        <v>606010504</v>
      </c>
      <c r="B1564" s="8" t="s">
        <v>19</v>
      </c>
      <c r="C1564" s="8" t="s">
        <v>48</v>
      </c>
      <c r="D1564" s="8" t="s">
        <v>7</v>
      </c>
      <c r="E1564" s="8" t="s">
        <v>9</v>
      </c>
      <c r="F1564" s="8" t="s">
        <v>17</v>
      </c>
      <c r="G1564" s="8" t="s">
        <v>18</v>
      </c>
    </row>
    <row r="1565" spans="1:7">
      <c r="A1565" s="7">
        <v>606010505</v>
      </c>
      <c r="B1565" s="8" t="s">
        <v>19</v>
      </c>
      <c r="C1565" s="8" t="s">
        <v>48</v>
      </c>
      <c r="D1565" s="8" t="s">
        <v>7</v>
      </c>
      <c r="E1565" s="8" t="s">
        <v>9</v>
      </c>
      <c r="F1565" s="8" t="s">
        <v>17</v>
      </c>
      <c r="G1565" s="8" t="s">
        <v>18</v>
      </c>
    </row>
    <row r="1566" spans="1:7">
      <c r="A1566" s="7">
        <v>606010506</v>
      </c>
      <c r="B1566" s="8" t="s">
        <v>19</v>
      </c>
      <c r="C1566" s="8" t="s">
        <v>48</v>
      </c>
      <c r="D1566" s="8" t="s">
        <v>7</v>
      </c>
      <c r="E1566" s="8" t="s">
        <v>9</v>
      </c>
      <c r="F1566" s="8" t="s">
        <v>17</v>
      </c>
      <c r="G1566" s="8" t="s">
        <v>18</v>
      </c>
    </row>
    <row r="1567" spans="1:7">
      <c r="A1567" s="7">
        <v>606010507</v>
      </c>
      <c r="B1567" s="8" t="s">
        <v>19</v>
      </c>
      <c r="C1567" s="8" t="s">
        <v>48</v>
      </c>
      <c r="D1567" s="8" t="s">
        <v>7</v>
      </c>
      <c r="E1567" s="8" t="s">
        <v>9</v>
      </c>
      <c r="F1567" s="8" t="s">
        <v>17</v>
      </c>
      <c r="G1567" s="8" t="s">
        <v>18</v>
      </c>
    </row>
    <row r="1568" spans="1:7">
      <c r="A1568" s="7">
        <v>606010508</v>
      </c>
      <c r="B1568" s="8" t="s">
        <v>19</v>
      </c>
      <c r="C1568" s="8" t="s">
        <v>48</v>
      </c>
      <c r="D1568" s="8" t="s">
        <v>7</v>
      </c>
      <c r="E1568" s="8" t="s">
        <v>9</v>
      </c>
      <c r="F1568" s="8" t="s">
        <v>17</v>
      </c>
      <c r="G1568" s="8" t="s">
        <v>18</v>
      </c>
    </row>
    <row r="1569" spans="1:7">
      <c r="A1569" s="7">
        <v>606010509</v>
      </c>
      <c r="B1569" s="8" t="s">
        <v>19</v>
      </c>
      <c r="C1569" s="8" t="s">
        <v>48</v>
      </c>
      <c r="D1569" s="8" t="s">
        <v>7</v>
      </c>
      <c r="E1569" s="8" t="s">
        <v>9</v>
      </c>
      <c r="F1569" s="8" t="s">
        <v>17</v>
      </c>
      <c r="G1569" s="8" t="s">
        <v>18</v>
      </c>
    </row>
    <row r="1570" spans="1:7">
      <c r="A1570" s="7">
        <v>606010510</v>
      </c>
      <c r="B1570" s="8" t="s">
        <v>19</v>
      </c>
      <c r="C1570" s="8" t="s">
        <v>48</v>
      </c>
      <c r="D1570" s="8" t="s">
        <v>7</v>
      </c>
      <c r="E1570" s="8" t="s">
        <v>9</v>
      </c>
      <c r="F1570" s="8" t="s">
        <v>17</v>
      </c>
      <c r="G1570" s="8" t="s">
        <v>18</v>
      </c>
    </row>
    <row r="1571" spans="1:7">
      <c r="A1571" s="7">
        <v>606010511</v>
      </c>
      <c r="B1571" s="8" t="s">
        <v>19</v>
      </c>
      <c r="C1571" s="8" t="s">
        <v>48</v>
      </c>
      <c r="D1571" s="8" t="s">
        <v>7</v>
      </c>
      <c r="E1571" s="8" t="s">
        <v>9</v>
      </c>
      <c r="F1571" s="8" t="s">
        <v>17</v>
      </c>
      <c r="G1571" s="8" t="s">
        <v>18</v>
      </c>
    </row>
    <row r="1572" spans="1:7">
      <c r="A1572" s="7">
        <v>606010512</v>
      </c>
      <c r="B1572" s="8" t="s">
        <v>19</v>
      </c>
      <c r="C1572" s="8" t="s">
        <v>48</v>
      </c>
      <c r="D1572" s="8" t="s">
        <v>7</v>
      </c>
      <c r="E1572" s="8" t="s">
        <v>9</v>
      </c>
      <c r="F1572" s="8" t="s">
        <v>17</v>
      </c>
      <c r="G1572" s="8" t="s">
        <v>18</v>
      </c>
    </row>
    <row r="1573" spans="1:7">
      <c r="A1573" s="7">
        <v>606010544</v>
      </c>
      <c r="B1573" s="8" t="s">
        <v>19</v>
      </c>
      <c r="C1573" s="8" t="s">
        <v>48</v>
      </c>
      <c r="D1573" s="8" t="s">
        <v>7</v>
      </c>
      <c r="E1573" s="8" t="s">
        <v>9</v>
      </c>
      <c r="F1573" s="8" t="s">
        <v>17</v>
      </c>
      <c r="G1573" s="8" t="s">
        <v>18</v>
      </c>
    </row>
    <row r="1574" spans="1:7">
      <c r="A1574" s="7">
        <v>606010545</v>
      </c>
      <c r="B1574" s="8" t="s">
        <v>19</v>
      </c>
      <c r="C1574" s="8" t="s">
        <v>48</v>
      </c>
      <c r="D1574" s="8" t="s">
        <v>7</v>
      </c>
      <c r="E1574" s="8" t="s">
        <v>9</v>
      </c>
      <c r="F1574" s="8" t="s">
        <v>17</v>
      </c>
      <c r="G1574" s="8" t="s">
        <v>18</v>
      </c>
    </row>
    <row r="1575" spans="1:7">
      <c r="A1575" s="7">
        <v>606010600</v>
      </c>
      <c r="B1575" s="8" t="s">
        <v>19</v>
      </c>
      <c r="C1575" s="8" t="s">
        <v>48</v>
      </c>
      <c r="D1575" s="8" t="s">
        <v>7</v>
      </c>
      <c r="E1575" s="8" t="s">
        <v>9</v>
      </c>
      <c r="F1575" s="8" t="s">
        <v>19</v>
      </c>
      <c r="G1575" s="8" t="s">
        <v>20</v>
      </c>
    </row>
    <row r="1576" spans="1:7">
      <c r="A1576" s="7">
        <v>606010601</v>
      </c>
      <c r="B1576" s="8" t="s">
        <v>19</v>
      </c>
      <c r="C1576" s="8" t="s">
        <v>48</v>
      </c>
      <c r="D1576" s="8" t="s">
        <v>7</v>
      </c>
      <c r="E1576" s="8" t="s">
        <v>9</v>
      </c>
      <c r="F1576" s="8" t="s">
        <v>19</v>
      </c>
      <c r="G1576" s="8" t="s">
        <v>20</v>
      </c>
    </row>
    <row r="1577" spans="1:7">
      <c r="A1577" s="7">
        <v>606010602</v>
      </c>
      <c r="B1577" s="8" t="s">
        <v>19</v>
      </c>
      <c r="C1577" s="8" t="s">
        <v>48</v>
      </c>
      <c r="D1577" s="8" t="s">
        <v>7</v>
      </c>
      <c r="E1577" s="8" t="s">
        <v>9</v>
      </c>
      <c r="F1577" s="8" t="s">
        <v>19</v>
      </c>
      <c r="G1577" s="8" t="s">
        <v>20</v>
      </c>
    </row>
    <row r="1578" spans="1:7">
      <c r="A1578" s="7">
        <v>606010603</v>
      </c>
      <c r="B1578" s="8" t="s">
        <v>19</v>
      </c>
      <c r="C1578" s="8" t="s">
        <v>48</v>
      </c>
      <c r="D1578" s="8" t="s">
        <v>7</v>
      </c>
      <c r="E1578" s="8" t="s">
        <v>9</v>
      </c>
      <c r="F1578" s="8" t="s">
        <v>19</v>
      </c>
      <c r="G1578" s="8" t="s">
        <v>20</v>
      </c>
    </row>
    <row r="1579" spans="1:7">
      <c r="A1579" s="7">
        <v>606010604</v>
      </c>
      <c r="B1579" s="8" t="s">
        <v>19</v>
      </c>
      <c r="C1579" s="8" t="s">
        <v>48</v>
      </c>
      <c r="D1579" s="8" t="s">
        <v>7</v>
      </c>
      <c r="E1579" s="8" t="s">
        <v>9</v>
      </c>
      <c r="F1579" s="8" t="s">
        <v>19</v>
      </c>
      <c r="G1579" s="8" t="s">
        <v>20</v>
      </c>
    </row>
    <row r="1580" spans="1:7">
      <c r="A1580" s="7">
        <v>606010605</v>
      </c>
      <c r="B1580" s="8" t="s">
        <v>19</v>
      </c>
      <c r="C1580" s="8" t="s">
        <v>48</v>
      </c>
      <c r="D1580" s="8" t="s">
        <v>7</v>
      </c>
      <c r="E1580" s="8" t="s">
        <v>9</v>
      </c>
      <c r="F1580" s="8" t="s">
        <v>19</v>
      </c>
      <c r="G1580" s="8" t="s">
        <v>20</v>
      </c>
    </row>
    <row r="1581" spans="1:7">
      <c r="A1581" s="7">
        <v>606010606</v>
      </c>
      <c r="B1581" s="8" t="s">
        <v>19</v>
      </c>
      <c r="C1581" s="8" t="s">
        <v>48</v>
      </c>
      <c r="D1581" s="8" t="s">
        <v>7</v>
      </c>
      <c r="E1581" s="8" t="s">
        <v>9</v>
      </c>
      <c r="F1581" s="8" t="s">
        <v>19</v>
      </c>
      <c r="G1581" s="8" t="s">
        <v>20</v>
      </c>
    </row>
    <row r="1582" spans="1:7">
      <c r="A1582" s="7">
        <v>606010607</v>
      </c>
      <c r="B1582" s="7" t="s">
        <v>19</v>
      </c>
      <c r="C1582" s="7" t="s">
        <v>48</v>
      </c>
      <c r="D1582" s="7" t="s">
        <v>7</v>
      </c>
      <c r="E1582" s="7" t="s">
        <v>9</v>
      </c>
      <c r="F1582" s="7" t="s">
        <v>19</v>
      </c>
      <c r="G1582" s="7" t="s">
        <v>20</v>
      </c>
    </row>
    <row r="1583" spans="1:7">
      <c r="A1583" s="7">
        <v>606010608</v>
      </c>
      <c r="B1583" s="7" t="s">
        <v>19</v>
      </c>
      <c r="C1583" s="7" t="s">
        <v>48</v>
      </c>
      <c r="D1583" s="7" t="s">
        <v>7</v>
      </c>
      <c r="E1583" s="7" t="s">
        <v>9</v>
      </c>
      <c r="F1583" s="7" t="s">
        <v>19</v>
      </c>
      <c r="G1583" s="7" t="s">
        <v>20</v>
      </c>
    </row>
    <row r="1584" spans="1:7">
      <c r="A1584" s="7">
        <v>606010609</v>
      </c>
      <c r="B1584" s="7" t="s">
        <v>19</v>
      </c>
      <c r="C1584" s="7" t="s">
        <v>48</v>
      </c>
      <c r="D1584" s="7" t="s">
        <v>7</v>
      </c>
      <c r="E1584" s="7" t="s">
        <v>9</v>
      </c>
      <c r="F1584" s="7" t="s">
        <v>19</v>
      </c>
      <c r="G1584" s="7" t="s">
        <v>20</v>
      </c>
    </row>
    <row r="1585" spans="1:7">
      <c r="A1585" s="7">
        <v>606010610</v>
      </c>
      <c r="B1585" s="7" t="s">
        <v>19</v>
      </c>
      <c r="C1585" s="7" t="s">
        <v>48</v>
      </c>
      <c r="D1585" s="7" t="s">
        <v>7</v>
      </c>
      <c r="E1585" s="7" t="s">
        <v>9</v>
      </c>
      <c r="F1585" s="7" t="s">
        <v>19</v>
      </c>
      <c r="G1585" s="7" t="s">
        <v>20</v>
      </c>
    </row>
    <row r="1586" spans="1:7">
      <c r="A1586" s="7">
        <v>606010611</v>
      </c>
      <c r="B1586" s="7" t="s">
        <v>19</v>
      </c>
      <c r="C1586" s="7" t="s">
        <v>48</v>
      </c>
      <c r="D1586" s="7" t="s">
        <v>7</v>
      </c>
      <c r="E1586" s="7" t="s">
        <v>9</v>
      </c>
      <c r="F1586" s="7" t="s">
        <v>19</v>
      </c>
      <c r="G1586" s="7" t="s">
        <v>20</v>
      </c>
    </row>
    <row r="1587" spans="1:7">
      <c r="A1587" s="7">
        <v>606010612</v>
      </c>
      <c r="B1587" s="7" t="s">
        <v>19</v>
      </c>
      <c r="C1587" s="7" t="s">
        <v>48</v>
      </c>
      <c r="D1587" s="7" t="s">
        <v>7</v>
      </c>
      <c r="E1587" s="7" t="s">
        <v>9</v>
      </c>
      <c r="F1587" s="7" t="s">
        <v>19</v>
      </c>
      <c r="G1587" s="7" t="s">
        <v>20</v>
      </c>
    </row>
    <row r="1588" spans="1:7">
      <c r="A1588" s="7">
        <v>606010644</v>
      </c>
      <c r="B1588" s="7" t="s">
        <v>19</v>
      </c>
      <c r="C1588" s="7" t="s">
        <v>48</v>
      </c>
      <c r="D1588" s="7" t="s">
        <v>7</v>
      </c>
      <c r="E1588" s="7" t="s">
        <v>9</v>
      </c>
      <c r="F1588" s="7" t="s">
        <v>19</v>
      </c>
      <c r="G1588" s="7" t="s">
        <v>20</v>
      </c>
    </row>
    <row r="1589" spans="1:7">
      <c r="A1589" s="7">
        <v>606010645</v>
      </c>
      <c r="B1589" s="7" t="s">
        <v>19</v>
      </c>
      <c r="C1589" s="7" t="s">
        <v>48</v>
      </c>
      <c r="D1589" s="7" t="s">
        <v>7</v>
      </c>
      <c r="E1589" s="7" t="s">
        <v>9</v>
      </c>
      <c r="F1589" s="7" t="s">
        <v>19</v>
      </c>
      <c r="G1589" s="7" t="s">
        <v>20</v>
      </c>
    </row>
    <row r="1590" spans="1:7">
      <c r="A1590" s="7">
        <v>606010700</v>
      </c>
      <c r="B1590" s="8" t="s">
        <v>19</v>
      </c>
      <c r="C1590" s="8" t="s">
        <v>48</v>
      </c>
      <c r="D1590" s="8" t="s">
        <v>7</v>
      </c>
      <c r="E1590" s="8" t="s">
        <v>9</v>
      </c>
      <c r="F1590" s="8" t="s">
        <v>21</v>
      </c>
      <c r="G1590" s="8" t="s">
        <v>22</v>
      </c>
    </row>
    <row r="1591" spans="1:7">
      <c r="A1591" s="7">
        <v>606010701</v>
      </c>
      <c r="B1591" s="8" t="s">
        <v>19</v>
      </c>
      <c r="C1591" s="8" t="s">
        <v>48</v>
      </c>
      <c r="D1591" s="8" t="s">
        <v>7</v>
      </c>
      <c r="E1591" s="8" t="s">
        <v>9</v>
      </c>
      <c r="F1591" s="8" t="s">
        <v>21</v>
      </c>
      <c r="G1591" s="8" t="s">
        <v>22</v>
      </c>
    </row>
    <row r="1592" spans="1:7">
      <c r="A1592" s="7">
        <v>606010702</v>
      </c>
      <c r="B1592" s="7" t="s">
        <v>19</v>
      </c>
      <c r="C1592" s="7" t="s">
        <v>48</v>
      </c>
      <c r="D1592" s="7" t="s">
        <v>7</v>
      </c>
      <c r="E1592" s="7" t="s">
        <v>9</v>
      </c>
      <c r="F1592" s="7" t="s">
        <v>21</v>
      </c>
      <c r="G1592" s="7" t="s">
        <v>22</v>
      </c>
    </row>
    <row r="1593" spans="1:7">
      <c r="A1593" s="7">
        <v>606010703</v>
      </c>
      <c r="B1593" s="7" t="s">
        <v>19</v>
      </c>
      <c r="C1593" s="7" t="s">
        <v>48</v>
      </c>
      <c r="D1593" s="7" t="s">
        <v>7</v>
      </c>
      <c r="E1593" s="7" t="s">
        <v>9</v>
      </c>
      <c r="F1593" s="7" t="s">
        <v>21</v>
      </c>
      <c r="G1593" s="7" t="s">
        <v>22</v>
      </c>
    </row>
    <row r="1594" spans="1:7">
      <c r="A1594" s="7">
        <v>606010704</v>
      </c>
      <c r="B1594" s="7" t="s">
        <v>19</v>
      </c>
      <c r="C1594" s="7" t="s">
        <v>48</v>
      </c>
      <c r="D1594" s="7" t="s">
        <v>7</v>
      </c>
      <c r="E1594" s="7" t="s">
        <v>9</v>
      </c>
      <c r="F1594" s="7" t="s">
        <v>21</v>
      </c>
      <c r="G1594" s="7" t="s">
        <v>22</v>
      </c>
    </row>
    <row r="1595" spans="1:7">
      <c r="A1595" s="7">
        <v>606010705</v>
      </c>
      <c r="B1595" s="7" t="s">
        <v>19</v>
      </c>
      <c r="C1595" s="7" t="s">
        <v>48</v>
      </c>
      <c r="D1595" s="7" t="s">
        <v>7</v>
      </c>
      <c r="E1595" s="7" t="s">
        <v>9</v>
      </c>
      <c r="F1595" s="7" t="s">
        <v>21</v>
      </c>
      <c r="G1595" s="7" t="s">
        <v>22</v>
      </c>
    </row>
    <row r="1596" spans="1:7">
      <c r="A1596" s="7">
        <v>606010706</v>
      </c>
      <c r="B1596" s="7" t="s">
        <v>19</v>
      </c>
      <c r="C1596" s="7" t="s">
        <v>48</v>
      </c>
      <c r="D1596" s="7" t="s">
        <v>7</v>
      </c>
      <c r="E1596" s="7" t="s">
        <v>9</v>
      </c>
      <c r="F1596" s="7" t="s">
        <v>21</v>
      </c>
      <c r="G1596" s="7" t="s">
        <v>22</v>
      </c>
    </row>
    <row r="1597" spans="1:7">
      <c r="A1597" s="7">
        <v>606010707</v>
      </c>
      <c r="B1597" s="8" t="s">
        <v>19</v>
      </c>
      <c r="C1597" s="8" t="s">
        <v>48</v>
      </c>
      <c r="D1597" s="8" t="s">
        <v>7</v>
      </c>
      <c r="E1597" s="8" t="s">
        <v>9</v>
      </c>
      <c r="F1597" s="8" t="s">
        <v>21</v>
      </c>
      <c r="G1597" s="8" t="s">
        <v>22</v>
      </c>
    </row>
    <row r="1598" spans="1:7">
      <c r="A1598" s="7">
        <v>606010708</v>
      </c>
      <c r="B1598" s="7" t="s">
        <v>19</v>
      </c>
      <c r="C1598" s="7" t="s">
        <v>48</v>
      </c>
      <c r="D1598" s="7" t="s">
        <v>7</v>
      </c>
      <c r="E1598" s="7" t="s">
        <v>9</v>
      </c>
      <c r="F1598" s="7" t="s">
        <v>21</v>
      </c>
      <c r="G1598" s="7" t="s">
        <v>22</v>
      </c>
    </row>
    <row r="1599" spans="1:7">
      <c r="A1599" s="7">
        <v>606010709</v>
      </c>
      <c r="B1599" s="7" t="s">
        <v>19</v>
      </c>
      <c r="C1599" s="7" t="s">
        <v>48</v>
      </c>
      <c r="D1599" s="7" t="s">
        <v>7</v>
      </c>
      <c r="E1599" s="7" t="s">
        <v>9</v>
      </c>
      <c r="F1599" s="7" t="s">
        <v>21</v>
      </c>
      <c r="G1599" s="7" t="s">
        <v>22</v>
      </c>
    </row>
    <row r="1600" spans="1:7">
      <c r="A1600" s="7">
        <v>606010710</v>
      </c>
      <c r="B1600" s="7" t="s">
        <v>19</v>
      </c>
      <c r="C1600" s="7" t="s">
        <v>48</v>
      </c>
      <c r="D1600" s="7" t="s">
        <v>7</v>
      </c>
      <c r="E1600" s="7" t="s">
        <v>9</v>
      </c>
      <c r="F1600" s="7" t="s">
        <v>21</v>
      </c>
      <c r="G1600" s="7" t="s">
        <v>22</v>
      </c>
    </row>
    <row r="1601" spans="1:7">
      <c r="A1601" s="7">
        <v>606010711</v>
      </c>
      <c r="B1601" s="7" t="s">
        <v>19</v>
      </c>
      <c r="C1601" s="7" t="s">
        <v>48</v>
      </c>
      <c r="D1601" s="7" t="s">
        <v>7</v>
      </c>
      <c r="E1601" s="7" t="s">
        <v>9</v>
      </c>
      <c r="F1601" s="7" t="s">
        <v>21</v>
      </c>
      <c r="G1601" s="7" t="s">
        <v>22</v>
      </c>
    </row>
    <row r="1602" spans="1:7">
      <c r="A1602" s="7">
        <v>606010712</v>
      </c>
      <c r="B1602" s="7" t="s">
        <v>19</v>
      </c>
      <c r="C1602" s="7" t="s">
        <v>48</v>
      </c>
      <c r="D1602" s="7" t="s">
        <v>7</v>
      </c>
      <c r="E1602" s="7" t="s">
        <v>9</v>
      </c>
      <c r="F1602" s="7" t="s">
        <v>21</v>
      </c>
      <c r="G1602" s="7" t="s">
        <v>22</v>
      </c>
    </row>
    <row r="1603" spans="1:7">
      <c r="A1603" s="7">
        <v>606010744</v>
      </c>
      <c r="B1603" s="7" t="s">
        <v>19</v>
      </c>
      <c r="C1603" s="7" t="s">
        <v>48</v>
      </c>
      <c r="D1603" s="7" t="s">
        <v>7</v>
      </c>
      <c r="E1603" s="7" t="s">
        <v>9</v>
      </c>
      <c r="F1603" s="7" t="s">
        <v>21</v>
      </c>
      <c r="G1603" s="7" t="s">
        <v>22</v>
      </c>
    </row>
    <row r="1604" spans="1:7">
      <c r="A1604" s="7">
        <v>606010745</v>
      </c>
      <c r="B1604" s="8" t="s">
        <v>19</v>
      </c>
      <c r="C1604" s="8" t="s">
        <v>48</v>
      </c>
      <c r="D1604" s="8" t="s">
        <v>7</v>
      </c>
      <c r="E1604" s="8" t="s">
        <v>9</v>
      </c>
      <c r="F1604" s="8" t="s">
        <v>21</v>
      </c>
      <c r="G1604" s="8" t="s">
        <v>22</v>
      </c>
    </row>
    <row r="1605" spans="1:7">
      <c r="A1605" s="7">
        <v>606020100</v>
      </c>
      <c r="B1605" s="8" t="s">
        <v>19</v>
      </c>
      <c r="C1605" s="8" t="s">
        <v>48</v>
      </c>
      <c r="D1605" s="8" t="s">
        <v>11</v>
      </c>
      <c r="E1605" s="8" t="s">
        <v>23</v>
      </c>
      <c r="F1605" s="8" t="s">
        <v>7</v>
      </c>
      <c r="G1605" s="8" t="s">
        <v>10</v>
      </c>
    </row>
    <row r="1606" spans="1:7">
      <c r="A1606" s="7">
        <v>606020101</v>
      </c>
      <c r="B1606" s="7" t="s">
        <v>19</v>
      </c>
      <c r="C1606" s="7" t="s">
        <v>48</v>
      </c>
      <c r="D1606" s="7" t="s">
        <v>11</v>
      </c>
      <c r="E1606" s="7" t="s">
        <v>23</v>
      </c>
      <c r="F1606" s="7" t="s">
        <v>7</v>
      </c>
      <c r="G1606" s="7" t="s">
        <v>10</v>
      </c>
    </row>
    <row r="1607" spans="1:7">
      <c r="A1607" s="7">
        <v>606020102</v>
      </c>
      <c r="B1607" s="8" t="s">
        <v>19</v>
      </c>
      <c r="C1607" s="8" t="s">
        <v>48</v>
      </c>
      <c r="D1607" s="8" t="s">
        <v>11</v>
      </c>
      <c r="E1607" s="8" t="s">
        <v>23</v>
      </c>
      <c r="F1607" s="8" t="s">
        <v>7</v>
      </c>
      <c r="G1607" s="8" t="s">
        <v>10</v>
      </c>
    </row>
    <row r="1608" spans="1:7">
      <c r="A1608" s="7">
        <v>606020103</v>
      </c>
      <c r="B1608" s="7" t="s">
        <v>19</v>
      </c>
      <c r="C1608" s="7" t="s">
        <v>48</v>
      </c>
      <c r="D1608" s="7" t="s">
        <v>11</v>
      </c>
      <c r="E1608" s="7" t="s">
        <v>23</v>
      </c>
      <c r="F1608" s="7" t="s">
        <v>7</v>
      </c>
      <c r="G1608" s="7" t="s">
        <v>10</v>
      </c>
    </row>
    <row r="1609" spans="1:7">
      <c r="A1609" s="7">
        <v>606020104</v>
      </c>
      <c r="B1609" s="7" t="s">
        <v>19</v>
      </c>
      <c r="C1609" s="7" t="s">
        <v>48</v>
      </c>
      <c r="D1609" s="7" t="s">
        <v>11</v>
      </c>
      <c r="E1609" s="7" t="s">
        <v>23</v>
      </c>
      <c r="F1609" s="7" t="s">
        <v>7</v>
      </c>
      <c r="G1609" s="7" t="s">
        <v>10</v>
      </c>
    </row>
    <row r="1610" spans="1:7">
      <c r="A1610" s="7">
        <v>606020105</v>
      </c>
      <c r="B1610" s="7" t="s">
        <v>19</v>
      </c>
      <c r="C1610" s="7" t="s">
        <v>48</v>
      </c>
      <c r="D1610" s="7" t="s">
        <v>11</v>
      </c>
      <c r="E1610" s="7" t="s">
        <v>23</v>
      </c>
      <c r="F1610" s="7" t="s">
        <v>7</v>
      </c>
      <c r="G1610" s="7" t="s">
        <v>10</v>
      </c>
    </row>
    <row r="1611" spans="1:7">
      <c r="A1611" s="7">
        <v>606020106</v>
      </c>
      <c r="B1611" s="7" t="s">
        <v>19</v>
      </c>
      <c r="C1611" s="7" t="s">
        <v>48</v>
      </c>
      <c r="D1611" s="7" t="s">
        <v>11</v>
      </c>
      <c r="E1611" s="7" t="s">
        <v>23</v>
      </c>
      <c r="F1611" s="7" t="s">
        <v>7</v>
      </c>
      <c r="G1611" s="7" t="s">
        <v>10</v>
      </c>
    </row>
    <row r="1612" spans="1:7">
      <c r="A1612" s="7">
        <v>606020107</v>
      </c>
      <c r="B1612" s="7" t="s">
        <v>19</v>
      </c>
      <c r="C1612" s="7" t="s">
        <v>48</v>
      </c>
      <c r="D1612" s="7" t="s">
        <v>11</v>
      </c>
      <c r="E1612" s="7" t="s">
        <v>23</v>
      </c>
      <c r="F1612" s="7" t="s">
        <v>7</v>
      </c>
      <c r="G1612" s="7" t="s">
        <v>10</v>
      </c>
    </row>
    <row r="1613" spans="1:7">
      <c r="A1613" s="7">
        <v>606020108</v>
      </c>
      <c r="B1613" s="8" t="s">
        <v>19</v>
      </c>
      <c r="C1613" s="8" t="s">
        <v>48</v>
      </c>
      <c r="D1613" s="8" t="s">
        <v>11</v>
      </c>
      <c r="E1613" s="8" t="s">
        <v>23</v>
      </c>
      <c r="F1613" s="8" t="s">
        <v>7</v>
      </c>
      <c r="G1613" s="8" t="s">
        <v>10</v>
      </c>
    </row>
    <row r="1614" spans="1:7">
      <c r="A1614" s="7">
        <v>606020109</v>
      </c>
      <c r="B1614" s="7" t="s">
        <v>19</v>
      </c>
      <c r="C1614" s="7" t="s">
        <v>48</v>
      </c>
      <c r="D1614" s="7" t="s">
        <v>11</v>
      </c>
      <c r="E1614" s="7" t="s">
        <v>23</v>
      </c>
      <c r="F1614" s="7" t="s">
        <v>7</v>
      </c>
      <c r="G1614" s="7" t="s">
        <v>10</v>
      </c>
    </row>
    <row r="1615" spans="1:7">
      <c r="A1615" s="7">
        <v>606020110</v>
      </c>
      <c r="B1615" s="8" t="s">
        <v>19</v>
      </c>
      <c r="C1615" s="8" t="s">
        <v>48</v>
      </c>
      <c r="D1615" s="8" t="s">
        <v>11</v>
      </c>
      <c r="E1615" s="8" t="s">
        <v>23</v>
      </c>
      <c r="F1615" s="8" t="s">
        <v>7</v>
      </c>
      <c r="G1615" s="8" t="s">
        <v>10</v>
      </c>
    </row>
    <row r="1616" spans="1:7">
      <c r="A1616" s="7">
        <v>606020111</v>
      </c>
      <c r="B1616" s="7" t="s">
        <v>19</v>
      </c>
      <c r="C1616" s="7" t="s">
        <v>48</v>
      </c>
      <c r="D1616" s="7" t="s">
        <v>11</v>
      </c>
      <c r="E1616" s="7" t="s">
        <v>23</v>
      </c>
      <c r="F1616" s="7" t="s">
        <v>7</v>
      </c>
      <c r="G1616" s="7" t="s">
        <v>10</v>
      </c>
    </row>
    <row r="1617" spans="1:7">
      <c r="A1617" s="7">
        <v>606020112</v>
      </c>
      <c r="B1617" s="7" t="s">
        <v>19</v>
      </c>
      <c r="C1617" s="7" t="s">
        <v>48</v>
      </c>
      <c r="D1617" s="7" t="s">
        <v>11</v>
      </c>
      <c r="E1617" s="7" t="s">
        <v>23</v>
      </c>
      <c r="F1617" s="7" t="s">
        <v>7</v>
      </c>
      <c r="G1617" s="7" t="s">
        <v>10</v>
      </c>
    </row>
    <row r="1618" spans="1:7">
      <c r="A1618" s="7">
        <v>606020144</v>
      </c>
      <c r="B1618" s="7" t="s">
        <v>19</v>
      </c>
      <c r="C1618" s="7" t="s">
        <v>48</v>
      </c>
      <c r="D1618" s="7" t="s">
        <v>11</v>
      </c>
      <c r="E1618" s="7" t="s">
        <v>23</v>
      </c>
      <c r="F1618" s="7" t="s">
        <v>7</v>
      </c>
      <c r="G1618" s="7" t="s">
        <v>10</v>
      </c>
    </row>
    <row r="1619" spans="1:7">
      <c r="A1619" s="7">
        <v>606020145</v>
      </c>
      <c r="B1619" s="7" t="s">
        <v>19</v>
      </c>
      <c r="C1619" s="7" t="s">
        <v>48</v>
      </c>
      <c r="D1619" s="7" t="s">
        <v>11</v>
      </c>
      <c r="E1619" s="7" t="s">
        <v>23</v>
      </c>
      <c r="F1619" s="7" t="s">
        <v>7</v>
      </c>
      <c r="G1619" s="7" t="s">
        <v>10</v>
      </c>
    </row>
    <row r="1620" spans="1:7">
      <c r="A1620" s="7">
        <v>606020200</v>
      </c>
      <c r="B1620" s="8" t="s">
        <v>19</v>
      </c>
      <c r="C1620" s="8" t="s">
        <v>48</v>
      </c>
      <c r="D1620" s="8" t="s">
        <v>11</v>
      </c>
      <c r="E1620" s="8" t="s">
        <v>23</v>
      </c>
      <c r="F1620" s="8" t="s">
        <v>11</v>
      </c>
      <c r="G1620" s="8" t="s">
        <v>12</v>
      </c>
    </row>
    <row r="1621" spans="1:7">
      <c r="A1621" s="7">
        <v>606020201</v>
      </c>
      <c r="B1621" s="7" t="s">
        <v>19</v>
      </c>
      <c r="C1621" s="7" t="s">
        <v>48</v>
      </c>
      <c r="D1621" s="7" t="s">
        <v>11</v>
      </c>
      <c r="E1621" s="7" t="s">
        <v>23</v>
      </c>
      <c r="F1621" s="7" t="s">
        <v>11</v>
      </c>
      <c r="G1621" s="7" t="s">
        <v>12</v>
      </c>
    </row>
    <row r="1622" spans="1:7">
      <c r="A1622" s="7">
        <v>606020202</v>
      </c>
      <c r="B1622" s="7" t="s">
        <v>19</v>
      </c>
      <c r="C1622" s="7" t="s">
        <v>48</v>
      </c>
      <c r="D1622" s="7" t="s">
        <v>11</v>
      </c>
      <c r="E1622" s="7" t="s">
        <v>23</v>
      </c>
      <c r="F1622" s="7" t="s">
        <v>11</v>
      </c>
      <c r="G1622" s="7" t="s">
        <v>12</v>
      </c>
    </row>
    <row r="1623" spans="1:7">
      <c r="A1623" s="7">
        <v>606020203</v>
      </c>
      <c r="B1623" s="8" t="s">
        <v>19</v>
      </c>
      <c r="C1623" s="8" t="s">
        <v>48</v>
      </c>
      <c r="D1623" s="8" t="s">
        <v>11</v>
      </c>
      <c r="E1623" s="8" t="s">
        <v>23</v>
      </c>
      <c r="F1623" s="8" t="s">
        <v>11</v>
      </c>
      <c r="G1623" s="8" t="s">
        <v>12</v>
      </c>
    </row>
    <row r="1624" spans="1:7">
      <c r="A1624" s="7">
        <v>606020204</v>
      </c>
      <c r="B1624" s="7" t="s">
        <v>19</v>
      </c>
      <c r="C1624" s="7" t="s">
        <v>48</v>
      </c>
      <c r="D1624" s="7" t="s">
        <v>11</v>
      </c>
      <c r="E1624" s="7" t="s">
        <v>23</v>
      </c>
      <c r="F1624" s="7" t="s">
        <v>11</v>
      </c>
      <c r="G1624" s="7" t="s">
        <v>12</v>
      </c>
    </row>
    <row r="1625" spans="1:7">
      <c r="A1625" s="7">
        <v>606020205</v>
      </c>
      <c r="B1625" s="7" t="s">
        <v>19</v>
      </c>
      <c r="C1625" s="7" t="s">
        <v>48</v>
      </c>
      <c r="D1625" s="7" t="s">
        <v>11</v>
      </c>
      <c r="E1625" s="7" t="s">
        <v>23</v>
      </c>
      <c r="F1625" s="7" t="s">
        <v>11</v>
      </c>
      <c r="G1625" s="7" t="s">
        <v>12</v>
      </c>
    </row>
    <row r="1626" spans="1:7">
      <c r="A1626" s="7">
        <v>606020206</v>
      </c>
      <c r="B1626" s="7" t="s">
        <v>19</v>
      </c>
      <c r="C1626" s="7" t="s">
        <v>48</v>
      </c>
      <c r="D1626" s="7" t="s">
        <v>11</v>
      </c>
      <c r="E1626" s="7" t="s">
        <v>23</v>
      </c>
      <c r="F1626" s="7" t="s">
        <v>11</v>
      </c>
      <c r="G1626" s="7" t="s">
        <v>12</v>
      </c>
    </row>
    <row r="1627" spans="1:7">
      <c r="A1627" s="7">
        <v>606020207</v>
      </c>
      <c r="B1627" s="8" t="s">
        <v>19</v>
      </c>
      <c r="C1627" s="8" t="s">
        <v>48</v>
      </c>
      <c r="D1627" s="8" t="s">
        <v>11</v>
      </c>
      <c r="E1627" s="8" t="s">
        <v>23</v>
      </c>
      <c r="F1627" s="8" t="s">
        <v>11</v>
      </c>
      <c r="G1627" s="8" t="s">
        <v>12</v>
      </c>
    </row>
    <row r="1628" spans="1:7">
      <c r="A1628" s="7">
        <v>606020208</v>
      </c>
      <c r="B1628" s="7" t="s">
        <v>19</v>
      </c>
      <c r="C1628" s="7" t="s">
        <v>48</v>
      </c>
      <c r="D1628" s="7" t="s">
        <v>11</v>
      </c>
      <c r="E1628" s="7" t="s">
        <v>23</v>
      </c>
      <c r="F1628" s="7" t="s">
        <v>11</v>
      </c>
      <c r="G1628" s="7" t="s">
        <v>12</v>
      </c>
    </row>
    <row r="1629" spans="1:7">
      <c r="A1629" s="7">
        <v>606020209</v>
      </c>
      <c r="B1629" s="8" t="s">
        <v>19</v>
      </c>
      <c r="C1629" s="8" t="s">
        <v>48</v>
      </c>
      <c r="D1629" s="8" t="s">
        <v>11</v>
      </c>
      <c r="E1629" s="8" t="s">
        <v>23</v>
      </c>
      <c r="F1629" s="8" t="s">
        <v>11</v>
      </c>
      <c r="G1629" s="8" t="s">
        <v>12</v>
      </c>
    </row>
    <row r="1630" spans="1:7">
      <c r="A1630" s="7">
        <v>606020210</v>
      </c>
      <c r="B1630" s="7" t="s">
        <v>19</v>
      </c>
      <c r="C1630" s="7" t="s">
        <v>48</v>
      </c>
      <c r="D1630" s="7" t="s">
        <v>11</v>
      </c>
      <c r="E1630" s="7" t="s">
        <v>23</v>
      </c>
      <c r="F1630" s="7" t="s">
        <v>11</v>
      </c>
      <c r="G1630" s="7" t="s">
        <v>12</v>
      </c>
    </row>
    <row r="1631" spans="1:7">
      <c r="A1631" s="7">
        <v>606020211</v>
      </c>
      <c r="B1631" s="7" t="s">
        <v>19</v>
      </c>
      <c r="C1631" s="7" t="s">
        <v>48</v>
      </c>
      <c r="D1631" s="7" t="s">
        <v>11</v>
      </c>
      <c r="E1631" s="7" t="s">
        <v>23</v>
      </c>
      <c r="F1631" s="7" t="s">
        <v>11</v>
      </c>
      <c r="G1631" s="7" t="s">
        <v>12</v>
      </c>
    </row>
    <row r="1632" spans="1:7">
      <c r="A1632" s="7">
        <v>606020212</v>
      </c>
      <c r="B1632" s="7" t="s">
        <v>19</v>
      </c>
      <c r="C1632" s="7" t="s">
        <v>48</v>
      </c>
      <c r="D1632" s="7" t="s">
        <v>11</v>
      </c>
      <c r="E1632" s="7" t="s">
        <v>23</v>
      </c>
      <c r="F1632" s="7" t="s">
        <v>11</v>
      </c>
      <c r="G1632" s="7" t="s">
        <v>12</v>
      </c>
    </row>
    <row r="1633" spans="1:7">
      <c r="A1633" s="7">
        <v>606020244</v>
      </c>
      <c r="B1633" s="7" t="s">
        <v>19</v>
      </c>
      <c r="C1633" s="7" t="s">
        <v>48</v>
      </c>
      <c r="D1633" s="7" t="s">
        <v>11</v>
      </c>
      <c r="E1633" s="7" t="s">
        <v>23</v>
      </c>
      <c r="F1633" s="7" t="s">
        <v>11</v>
      </c>
      <c r="G1633" s="7" t="s">
        <v>12</v>
      </c>
    </row>
    <row r="1634" spans="1:7">
      <c r="A1634" s="7">
        <v>606020245</v>
      </c>
      <c r="B1634" s="7" t="s">
        <v>19</v>
      </c>
      <c r="C1634" s="7" t="s">
        <v>48</v>
      </c>
      <c r="D1634" s="7" t="s">
        <v>11</v>
      </c>
      <c r="E1634" s="7" t="s">
        <v>23</v>
      </c>
      <c r="F1634" s="7" t="s">
        <v>11</v>
      </c>
      <c r="G1634" s="7" t="s">
        <v>12</v>
      </c>
    </row>
    <row r="1635" spans="1:7">
      <c r="A1635" s="7">
        <v>606020300</v>
      </c>
      <c r="B1635" s="8" t="s">
        <v>19</v>
      </c>
      <c r="C1635" s="8" t="s">
        <v>48</v>
      </c>
      <c r="D1635" s="8" t="s">
        <v>11</v>
      </c>
      <c r="E1635" s="8" t="s">
        <v>23</v>
      </c>
      <c r="F1635" s="8" t="s">
        <v>13</v>
      </c>
      <c r="G1635" s="8" t="s">
        <v>14</v>
      </c>
    </row>
    <row r="1636" spans="1:7">
      <c r="A1636" s="7">
        <v>606020301</v>
      </c>
      <c r="B1636" s="7" t="s">
        <v>19</v>
      </c>
      <c r="C1636" s="7" t="s">
        <v>48</v>
      </c>
      <c r="D1636" s="7" t="s">
        <v>11</v>
      </c>
      <c r="E1636" s="7" t="s">
        <v>23</v>
      </c>
      <c r="F1636" s="7" t="s">
        <v>13</v>
      </c>
      <c r="G1636" s="7" t="s">
        <v>14</v>
      </c>
    </row>
    <row r="1637" spans="1:7">
      <c r="A1637" s="7">
        <v>606020302</v>
      </c>
      <c r="B1637" s="7" t="s">
        <v>19</v>
      </c>
      <c r="C1637" s="7" t="s">
        <v>48</v>
      </c>
      <c r="D1637" s="7" t="s">
        <v>11</v>
      </c>
      <c r="E1637" s="7" t="s">
        <v>23</v>
      </c>
      <c r="F1637" s="7" t="s">
        <v>13</v>
      </c>
      <c r="G1637" s="7" t="s">
        <v>14</v>
      </c>
    </row>
    <row r="1638" spans="1:7">
      <c r="A1638" s="7">
        <v>606020303</v>
      </c>
      <c r="B1638" s="7" t="s">
        <v>19</v>
      </c>
      <c r="C1638" s="7" t="s">
        <v>48</v>
      </c>
      <c r="D1638" s="7" t="s">
        <v>11</v>
      </c>
      <c r="E1638" s="7" t="s">
        <v>23</v>
      </c>
      <c r="F1638" s="7" t="s">
        <v>13</v>
      </c>
      <c r="G1638" s="7" t="s">
        <v>14</v>
      </c>
    </row>
    <row r="1639" spans="1:7">
      <c r="A1639" s="7">
        <v>606020304</v>
      </c>
      <c r="B1639" s="8" t="s">
        <v>19</v>
      </c>
      <c r="C1639" s="8" t="s">
        <v>48</v>
      </c>
      <c r="D1639" s="8" t="s">
        <v>11</v>
      </c>
      <c r="E1639" s="8" t="s">
        <v>23</v>
      </c>
      <c r="F1639" s="8" t="s">
        <v>13</v>
      </c>
      <c r="G1639" s="8" t="s">
        <v>14</v>
      </c>
    </row>
    <row r="1640" spans="1:7">
      <c r="A1640" s="7">
        <v>606020305</v>
      </c>
      <c r="B1640" s="7" t="s">
        <v>19</v>
      </c>
      <c r="C1640" s="7" t="s">
        <v>48</v>
      </c>
      <c r="D1640" s="7" t="s">
        <v>11</v>
      </c>
      <c r="E1640" s="7" t="s">
        <v>23</v>
      </c>
      <c r="F1640" s="7" t="s">
        <v>13</v>
      </c>
      <c r="G1640" s="7" t="s">
        <v>14</v>
      </c>
    </row>
    <row r="1641" spans="1:7">
      <c r="A1641" s="7">
        <v>606020306</v>
      </c>
      <c r="B1641" s="8" t="s">
        <v>19</v>
      </c>
      <c r="C1641" s="8" t="s">
        <v>48</v>
      </c>
      <c r="D1641" s="8" t="s">
        <v>11</v>
      </c>
      <c r="E1641" s="8" t="s">
        <v>23</v>
      </c>
      <c r="F1641" s="8" t="s">
        <v>13</v>
      </c>
      <c r="G1641" s="8" t="s">
        <v>14</v>
      </c>
    </row>
    <row r="1642" spans="1:7">
      <c r="A1642" s="7">
        <v>606020307</v>
      </c>
      <c r="B1642" s="7" t="s">
        <v>19</v>
      </c>
      <c r="C1642" s="7" t="s">
        <v>48</v>
      </c>
      <c r="D1642" s="7" t="s">
        <v>11</v>
      </c>
      <c r="E1642" s="7" t="s">
        <v>23</v>
      </c>
      <c r="F1642" s="7" t="s">
        <v>13</v>
      </c>
      <c r="G1642" s="7" t="s">
        <v>14</v>
      </c>
    </row>
    <row r="1643" spans="1:7">
      <c r="A1643" s="7">
        <v>606020308</v>
      </c>
      <c r="B1643" s="7" t="s">
        <v>19</v>
      </c>
      <c r="C1643" s="7" t="s">
        <v>48</v>
      </c>
      <c r="D1643" s="7" t="s">
        <v>11</v>
      </c>
      <c r="E1643" s="7" t="s">
        <v>23</v>
      </c>
      <c r="F1643" s="7" t="s">
        <v>13</v>
      </c>
      <c r="G1643" s="7" t="s">
        <v>14</v>
      </c>
    </row>
    <row r="1644" spans="1:7">
      <c r="A1644" s="7">
        <v>606020309</v>
      </c>
      <c r="B1644" s="7" t="s">
        <v>19</v>
      </c>
      <c r="C1644" s="7" t="s">
        <v>48</v>
      </c>
      <c r="D1644" s="7" t="s">
        <v>11</v>
      </c>
      <c r="E1644" s="7" t="s">
        <v>23</v>
      </c>
      <c r="F1644" s="7" t="s">
        <v>13</v>
      </c>
      <c r="G1644" s="7" t="s">
        <v>14</v>
      </c>
    </row>
    <row r="1645" spans="1:7">
      <c r="A1645" s="7">
        <v>606020310</v>
      </c>
      <c r="B1645" s="8" t="s">
        <v>19</v>
      </c>
      <c r="C1645" s="8" t="s">
        <v>48</v>
      </c>
      <c r="D1645" s="8" t="s">
        <v>11</v>
      </c>
      <c r="E1645" s="8" t="s">
        <v>23</v>
      </c>
      <c r="F1645" s="8" t="s">
        <v>13</v>
      </c>
      <c r="G1645" s="8" t="s">
        <v>14</v>
      </c>
    </row>
    <row r="1646" spans="1:7">
      <c r="A1646" s="7">
        <v>606020311</v>
      </c>
      <c r="B1646" s="8" t="s">
        <v>19</v>
      </c>
      <c r="C1646" s="8" t="s">
        <v>48</v>
      </c>
      <c r="D1646" s="8" t="s">
        <v>11</v>
      </c>
      <c r="E1646" s="8" t="s">
        <v>23</v>
      </c>
      <c r="F1646" s="8" t="s">
        <v>13</v>
      </c>
      <c r="G1646" s="8" t="s">
        <v>14</v>
      </c>
    </row>
    <row r="1647" spans="1:7">
      <c r="A1647" s="7">
        <v>606020312</v>
      </c>
      <c r="B1647" s="7" t="s">
        <v>19</v>
      </c>
      <c r="C1647" s="7" t="s">
        <v>48</v>
      </c>
      <c r="D1647" s="7" t="s">
        <v>11</v>
      </c>
      <c r="E1647" s="7" t="s">
        <v>23</v>
      </c>
      <c r="F1647" s="7" t="s">
        <v>13</v>
      </c>
      <c r="G1647" s="7" t="s">
        <v>14</v>
      </c>
    </row>
    <row r="1648" spans="1:7">
      <c r="A1648" s="7">
        <v>606020344</v>
      </c>
      <c r="B1648" s="7" t="s">
        <v>19</v>
      </c>
      <c r="C1648" s="7" t="s">
        <v>48</v>
      </c>
      <c r="D1648" s="7" t="s">
        <v>11</v>
      </c>
      <c r="E1648" s="7" t="s">
        <v>23</v>
      </c>
      <c r="F1648" s="7" t="s">
        <v>13</v>
      </c>
      <c r="G1648" s="7" t="s">
        <v>14</v>
      </c>
    </row>
    <row r="1649" spans="1:7">
      <c r="A1649" s="7">
        <v>606020345</v>
      </c>
      <c r="B1649" s="7" t="s">
        <v>19</v>
      </c>
      <c r="C1649" s="7" t="s">
        <v>48</v>
      </c>
      <c r="D1649" s="7" t="s">
        <v>11</v>
      </c>
      <c r="E1649" s="7" t="s">
        <v>23</v>
      </c>
      <c r="F1649" s="7" t="s">
        <v>13</v>
      </c>
      <c r="G1649" s="7" t="s">
        <v>14</v>
      </c>
    </row>
    <row r="1650" spans="1:7">
      <c r="A1650" s="7">
        <v>606020400</v>
      </c>
      <c r="B1650" s="8" t="s">
        <v>19</v>
      </c>
      <c r="C1650" s="8" t="s">
        <v>48</v>
      </c>
      <c r="D1650" s="8" t="s">
        <v>11</v>
      </c>
      <c r="E1650" s="8" t="s">
        <v>23</v>
      </c>
      <c r="F1650" s="8" t="s">
        <v>15</v>
      </c>
      <c r="G1650" s="8" t="s">
        <v>16</v>
      </c>
    </row>
    <row r="1651" spans="1:7">
      <c r="A1651" s="7">
        <v>606020401</v>
      </c>
      <c r="B1651" s="8" t="s">
        <v>19</v>
      </c>
      <c r="C1651" s="8" t="s">
        <v>48</v>
      </c>
      <c r="D1651" s="8" t="s">
        <v>11</v>
      </c>
      <c r="E1651" s="8" t="s">
        <v>23</v>
      </c>
      <c r="F1651" s="8" t="s">
        <v>15</v>
      </c>
      <c r="G1651" s="8" t="s">
        <v>16</v>
      </c>
    </row>
    <row r="1652" spans="1:7">
      <c r="A1652" s="7">
        <v>606020402</v>
      </c>
      <c r="B1652" s="7" t="s">
        <v>19</v>
      </c>
      <c r="C1652" s="7" t="s">
        <v>48</v>
      </c>
      <c r="D1652" s="7" t="s">
        <v>11</v>
      </c>
      <c r="E1652" s="7" t="s">
        <v>23</v>
      </c>
      <c r="F1652" s="7" t="s">
        <v>15</v>
      </c>
      <c r="G1652" s="7" t="s">
        <v>16</v>
      </c>
    </row>
    <row r="1653" spans="1:7">
      <c r="A1653" s="7">
        <v>606020403</v>
      </c>
      <c r="B1653" s="7" t="s">
        <v>19</v>
      </c>
      <c r="C1653" s="7" t="s">
        <v>48</v>
      </c>
      <c r="D1653" s="7" t="s">
        <v>11</v>
      </c>
      <c r="E1653" s="7" t="s">
        <v>23</v>
      </c>
      <c r="F1653" s="7" t="s">
        <v>15</v>
      </c>
      <c r="G1653" s="7" t="s">
        <v>16</v>
      </c>
    </row>
    <row r="1654" spans="1:7">
      <c r="A1654" s="7">
        <v>606020404</v>
      </c>
      <c r="B1654" s="7" t="s">
        <v>19</v>
      </c>
      <c r="C1654" s="7" t="s">
        <v>48</v>
      </c>
      <c r="D1654" s="7" t="s">
        <v>11</v>
      </c>
      <c r="E1654" s="7" t="s">
        <v>23</v>
      </c>
      <c r="F1654" s="7" t="s">
        <v>15</v>
      </c>
      <c r="G1654" s="7" t="s">
        <v>16</v>
      </c>
    </row>
    <row r="1655" spans="1:7">
      <c r="A1655" s="7">
        <v>606020405</v>
      </c>
      <c r="B1655" s="8" t="s">
        <v>19</v>
      </c>
      <c r="C1655" s="8" t="s">
        <v>48</v>
      </c>
      <c r="D1655" s="8" t="s">
        <v>11</v>
      </c>
      <c r="E1655" s="8" t="s">
        <v>23</v>
      </c>
      <c r="F1655" s="8" t="s">
        <v>15</v>
      </c>
      <c r="G1655" s="8" t="s">
        <v>16</v>
      </c>
    </row>
    <row r="1656" spans="1:7">
      <c r="A1656" s="7">
        <v>606020406</v>
      </c>
      <c r="B1656" s="7" t="s">
        <v>19</v>
      </c>
      <c r="C1656" s="7" t="s">
        <v>48</v>
      </c>
      <c r="D1656" s="7" t="s">
        <v>11</v>
      </c>
      <c r="E1656" s="7" t="s">
        <v>23</v>
      </c>
      <c r="F1656" s="7" t="s">
        <v>15</v>
      </c>
      <c r="G1656" s="7" t="s">
        <v>16</v>
      </c>
    </row>
    <row r="1657" spans="1:7">
      <c r="A1657" s="7">
        <v>606020407</v>
      </c>
      <c r="B1657" s="7" t="s">
        <v>19</v>
      </c>
      <c r="C1657" s="7" t="s">
        <v>48</v>
      </c>
      <c r="D1657" s="7" t="s">
        <v>11</v>
      </c>
      <c r="E1657" s="7" t="s">
        <v>23</v>
      </c>
      <c r="F1657" s="7" t="s">
        <v>15</v>
      </c>
      <c r="G1657" s="7" t="s">
        <v>16</v>
      </c>
    </row>
    <row r="1658" spans="1:7">
      <c r="A1658" s="7">
        <v>606020408</v>
      </c>
      <c r="B1658" s="7" t="s">
        <v>19</v>
      </c>
      <c r="C1658" s="7" t="s">
        <v>48</v>
      </c>
      <c r="D1658" s="7" t="s">
        <v>11</v>
      </c>
      <c r="E1658" s="7" t="s">
        <v>23</v>
      </c>
      <c r="F1658" s="7" t="s">
        <v>15</v>
      </c>
      <c r="G1658" s="7" t="s">
        <v>16</v>
      </c>
    </row>
    <row r="1659" spans="1:7">
      <c r="A1659" s="7">
        <v>606020409</v>
      </c>
      <c r="B1659" s="8" t="s">
        <v>19</v>
      </c>
      <c r="C1659" s="8" t="s">
        <v>48</v>
      </c>
      <c r="D1659" s="8" t="s">
        <v>11</v>
      </c>
      <c r="E1659" s="8" t="s">
        <v>23</v>
      </c>
      <c r="F1659" s="8" t="s">
        <v>15</v>
      </c>
      <c r="G1659" s="8" t="s">
        <v>16</v>
      </c>
    </row>
    <row r="1660" spans="1:7">
      <c r="A1660" s="7">
        <v>606020410</v>
      </c>
      <c r="B1660" s="8" t="s">
        <v>19</v>
      </c>
      <c r="C1660" s="8" t="s">
        <v>48</v>
      </c>
      <c r="D1660" s="8" t="s">
        <v>11</v>
      </c>
      <c r="E1660" s="8" t="s">
        <v>23</v>
      </c>
      <c r="F1660" s="8" t="s">
        <v>15</v>
      </c>
      <c r="G1660" s="8" t="s">
        <v>16</v>
      </c>
    </row>
    <row r="1661" spans="1:7">
      <c r="A1661" s="7">
        <v>606020411</v>
      </c>
      <c r="B1661" s="8" t="s">
        <v>19</v>
      </c>
      <c r="C1661" s="8" t="s">
        <v>48</v>
      </c>
      <c r="D1661" s="8" t="s">
        <v>11</v>
      </c>
      <c r="E1661" s="8" t="s">
        <v>23</v>
      </c>
      <c r="F1661" s="8" t="s">
        <v>15</v>
      </c>
      <c r="G1661" s="8" t="s">
        <v>16</v>
      </c>
    </row>
    <row r="1662" spans="1:7">
      <c r="A1662" s="7">
        <v>606020412</v>
      </c>
      <c r="B1662" s="7" t="s">
        <v>19</v>
      </c>
      <c r="C1662" s="7" t="s">
        <v>48</v>
      </c>
      <c r="D1662" s="7" t="s">
        <v>11</v>
      </c>
      <c r="E1662" s="7" t="s">
        <v>23</v>
      </c>
      <c r="F1662" s="7" t="s">
        <v>15</v>
      </c>
      <c r="G1662" s="7" t="s">
        <v>16</v>
      </c>
    </row>
    <row r="1663" spans="1:7">
      <c r="A1663" s="7">
        <v>606020444</v>
      </c>
      <c r="B1663" s="7" t="s">
        <v>19</v>
      </c>
      <c r="C1663" s="7" t="s">
        <v>48</v>
      </c>
      <c r="D1663" s="7" t="s">
        <v>11</v>
      </c>
      <c r="E1663" s="7" t="s">
        <v>23</v>
      </c>
      <c r="F1663" s="7" t="s">
        <v>15</v>
      </c>
      <c r="G1663" s="7" t="s">
        <v>16</v>
      </c>
    </row>
    <row r="1664" spans="1:7">
      <c r="A1664" s="7">
        <v>606020445</v>
      </c>
      <c r="B1664" s="7" t="s">
        <v>19</v>
      </c>
      <c r="C1664" s="7" t="s">
        <v>48</v>
      </c>
      <c r="D1664" s="7" t="s">
        <v>11</v>
      </c>
      <c r="E1664" s="7" t="s">
        <v>23</v>
      </c>
      <c r="F1664" s="7" t="s">
        <v>15</v>
      </c>
      <c r="G1664" s="7" t="s">
        <v>16</v>
      </c>
    </row>
    <row r="1665" spans="1:7">
      <c r="A1665" s="7">
        <v>606020500</v>
      </c>
      <c r="B1665" s="8" t="s">
        <v>19</v>
      </c>
      <c r="C1665" s="8" t="s">
        <v>48</v>
      </c>
      <c r="D1665" s="8" t="s">
        <v>11</v>
      </c>
      <c r="E1665" s="8" t="s">
        <v>23</v>
      </c>
      <c r="F1665" s="8" t="s">
        <v>17</v>
      </c>
      <c r="G1665" s="8" t="s">
        <v>18</v>
      </c>
    </row>
    <row r="1666" spans="1:7">
      <c r="A1666" s="7">
        <v>606020501</v>
      </c>
      <c r="B1666" s="7" t="s">
        <v>19</v>
      </c>
      <c r="C1666" s="7" t="s">
        <v>48</v>
      </c>
      <c r="D1666" s="7" t="s">
        <v>11</v>
      </c>
      <c r="E1666" s="7" t="s">
        <v>23</v>
      </c>
      <c r="F1666" s="7" t="s">
        <v>17</v>
      </c>
      <c r="G1666" s="7" t="s">
        <v>18</v>
      </c>
    </row>
    <row r="1667" spans="1:7">
      <c r="A1667" s="7">
        <v>606020502</v>
      </c>
      <c r="B1667" s="7" t="s">
        <v>19</v>
      </c>
      <c r="C1667" s="7" t="s">
        <v>48</v>
      </c>
      <c r="D1667" s="7" t="s">
        <v>11</v>
      </c>
      <c r="E1667" s="7" t="s">
        <v>23</v>
      </c>
      <c r="F1667" s="7" t="s">
        <v>17</v>
      </c>
      <c r="G1667" s="7" t="s">
        <v>18</v>
      </c>
    </row>
    <row r="1668" spans="1:7">
      <c r="A1668" s="7">
        <v>606020503</v>
      </c>
      <c r="B1668" s="7" t="s">
        <v>19</v>
      </c>
      <c r="C1668" s="7" t="s">
        <v>48</v>
      </c>
      <c r="D1668" s="7" t="s">
        <v>11</v>
      </c>
      <c r="E1668" s="7" t="s">
        <v>23</v>
      </c>
      <c r="F1668" s="7" t="s">
        <v>17</v>
      </c>
      <c r="G1668" s="7" t="s">
        <v>18</v>
      </c>
    </row>
    <row r="1669" spans="1:7">
      <c r="A1669" s="7">
        <v>606020504</v>
      </c>
      <c r="B1669" s="7" t="s">
        <v>19</v>
      </c>
      <c r="C1669" s="7" t="s">
        <v>48</v>
      </c>
      <c r="D1669" s="7" t="s">
        <v>11</v>
      </c>
      <c r="E1669" s="7" t="s">
        <v>23</v>
      </c>
      <c r="F1669" s="7" t="s">
        <v>17</v>
      </c>
      <c r="G1669" s="7" t="s">
        <v>18</v>
      </c>
    </row>
    <row r="1670" spans="1:7">
      <c r="A1670" s="7">
        <v>606020505</v>
      </c>
      <c r="B1670" s="7" t="s">
        <v>19</v>
      </c>
      <c r="C1670" s="7" t="s">
        <v>48</v>
      </c>
      <c r="D1670" s="7" t="s">
        <v>11</v>
      </c>
      <c r="E1670" s="7" t="s">
        <v>23</v>
      </c>
      <c r="F1670" s="7" t="s">
        <v>17</v>
      </c>
      <c r="G1670" s="7" t="s">
        <v>18</v>
      </c>
    </row>
    <row r="1671" spans="1:7">
      <c r="A1671" s="7">
        <v>606020506</v>
      </c>
      <c r="B1671" s="8" t="s">
        <v>19</v>
      </c>
      <c r="C1671" s="8" t="s">
        <v>48</v>
      </c>
      <c r="D1671" s="8" t="s">
        <v>11</v>
      </c>
      <c r="E1671" s="8" t="s">
        <v>23</v>
      </c>
      <c r="F1671" s="8" t="s">
        <v>17</v>
      </c>
      <c r="G1671" s="8" t="s">
        <v>18</v>
      </c>
    </row>
    <row r="1672" spans="1:7">
      <c r="A1672" s="7">
        <v>606020507</v>
      </c>
      <c r="B1672" s="7" t="s">
        <v>19</v>
      </c>
      <c r="C1672" s="7" t="s">
        <v>48</v>
      </c>
      <c r="D1672" s="7" t="s">
        <v>11</v>
      </c>
      <c r="E1672" s="7" t="s">
        <v>23</v>
      </c>
      <c r="F1672" s="7" t="s">
        <v>17</v>
      </c>
      <c r="G1672" s="7" t="s">
        <v>18</v>
      </c>
    </row>
    <row r="1673" spans="1:7">
      <c r="A1673" s="7">
        <v>606020508</v>
      </c>
      <c r="B1673" s="7" t="s">
        <v>19</v>
      </c>
      <c r="C1673" s="7" t="s">
        <v>48</v>
      </c>
      <c r="D1673" s="7" t="s">
        <v>11</v>
      </c>
      <c r="E1673" s="7" t="s">
        <v>23</v>
      </c>
      <c r="F1673" s="7" t="s">
        <v>17</v>
      </c>
      <c r="G1673" s="7" t="s">
        <v>18</v>
      </c>
    </row>
    <row r="1674" spans="1:7">
      <c r="A1674" s="7">
        <v>606020509</v>
      </c>
      <c r="B1674" s="7" t="s">
        <v>19</v>
      </c>
      <c r="C1674" s="7" t="s">
        <v>48</v>
      </c>
      <c r="D1674" s="7" t="s">
        <v>11</v>
      </c>
      <c r="E1674" s="7" t="s">
        <v>23</v>
      </c>
      <c r="F1674" s="7" t="s">
        <v>17</v>
      </c>
      <c r="G1674" s="7" t="s">
        <v>18</v>
      </c>
    </row>
    <row r="1675" spans="1:7">
      <c r="A1675" s="7">
        <v>606020510</v>
      </c>
      <c r="B1675" s="7" t="s">
        <v>19</v>
      </c>
      <c r="C1675" s="7" t="s">
        <v>48</v>
      </c>
      <c r="D1675" s="7" t="s">
        <v>11</v>
      </c>
      <c r="E1675" s="7" t="s">
        <v>23</v>
      </c>
      <c r="F1675" s="7" t="s">
        <v>17</v>
      </c>
      <c r="G1675" s="7" t="s">
        <v>18</v>
      </c>
    </row>
    <row r="1676" spans="1:7">
      <c r="A1676" s="7">
        <v>606020511</v>
      </c>
      <c r="B1676" s="7" t="s">
        <v>19</v>
      </c>
      <c r="C1676" s="7" t="s">
        <v>48</v>
      </c>
      <c r="D1676" s="7" t="s">
        <v>11</v>
      </c>
      <c r="E1676" s="7" t="s">
        <v>23</v>
      </c>
      <c r="F1676" s="7" t="s">
        <v>17</v>
      </c>
      <c r="G1676" s="7" t="s">
        <v>18</v>
      </c>
    </row>
    <row r="1677" spans="1:7">
      <c r="A1677" s="7">
        <v>606020512</v>
      </c>
      <c r="B1677" s="8" t="s">
        <v>19</v>
      </c>
      <c r="C1677" s="8" t="s">
        <v>48</v>
      </c>
      <c r="D1677" s="8" t="s">
        <v>11</v>
      </c>
      <c r="E1677" s="8" t="s">
        <v>23</v>
      </c>
      <c r="F1677" s="8" t="s">
        <v>17</v>
      </c>
      <c r="G1677" s="8" t="s">
        <v>18</v>
      </c>
    </row>
    <row r="1678" spans="1:7">
      <c r="A1678" s="7">
        <v>606020544</v>
      </c>
      <c r="B1678" s="7" t="s">
        <v>19</v>
      </c>
      <c r="C1678" s="7" t="s">
        <v>48</v>
      </c>
      <c r="D1678" s="7" t="s">
        <v>11</v>
      </c>
      <c r="E1678" s="7" t="s">
        <v>23</v>
      </c>
      <c r="F1678" s="7" t="s">
        <v>17</v>
      </c>
      <c r="G1678" s="7" t="s">
        <v>18</v>
      </c>
    </row>
    <row r="1679" spans="1:7">
      <c r="A1679" s="7">
        <v>606020545</v>
      </c>
      <c r="B1679" s="7" t="s">
        <v>19</v>
      </c>
      <c r="C1679" s="7" t="s">
        <v>48</v>
      </c>
      <c r="D1679" s="7" t="s">
        <v>11</v>
      </c>
      <c r="E1679" s="7" t="s">
        <v>23</v>
      </c>
      <c r="F1679" s="7" t="s">
        <v>17</v>
      </c>
      <c r="G1679" s="7" t="s">
        <v>18</v>
      </c>
    </row>
    <row r="1680" spans="1:7">
      <c r="A1680" s="7">
        <v>606020600</v>
      </c>
      <c r="B1680" s="8" t="s">
        <v>19</v>
      </c>
      <c r="C1680" s="8" t="s">
        <v>48</v>
      </c>
      <c r="D1680" s="8" t="s">
        <v>11</v>
      </c>
      <c r="E1680" s="8" t="s">
        <v>23</v>
      </c>
      <c r="F1680" s="8" t="s">
        <v>19</v>
      </c>
      <c r="G1680" s="8" t="s">
        <v>20</v>
      </c>
    </row>
    <row r="1681" spans="1:7">
      <c r="A1681" s="7">
        <v>606020601</v>
      </c>
      <c r="B1681" s="7" t="s">
        <v>19</v>
      </c>
      <c r="C1681" s="7" t="s">
        <v>48</v>
      </c>
      <c r="D1681" s="7" t="s">
        <v>11</v>
      </c>
      <c r="E1681" s="7" t="s">
        <v>23</v>
      </c>
      <c r="F1681" s="7" t="s">
        <v>19</v>
      </c>
      <c r="G1681" s="7" t="s">
        <v>20</v>
      </c>
    </row>
    <row r="1682" spans="1:7">
      <c r="A1682" s="7">
        <v>606020602</v>
      </c>
      <c r="B1682" s="7" t="s">
        <v>19</v>
      </c>
      <c r="C1682" s="7" t="s">
        <v>48</v>
      </c>
      <c r="D1682" s="7" t="s">
        <v>11</v>
      </c>
      <c r="E1682" s="7" t="s">
        <v>23</v>
      </c>
      <c r="F1682" s="7" t="s">
        <v>19</v>
      </c>
      <c r="G1682" s="7" t="s">
        <v>20</v>
      </c>
    </row>
    <row r="1683" spans="1:7">
      <c r="A1683" s="7">
        <v>606020603</v>
      </c>
      <c r="B1683" s="7" t="s">
        <v>19</v>
      </c>
      <c r="C1683" s="7" t="s">
        <v>48</v>
      </c>
      <c r="D1683" s="7" t="s">
        <v>11</v>
      </c>
      <c r="E1683" s="7" t="s">
        <v>23</v>
      </c>
      <c r="F1683" s="7" t="s">
        <v>19</v>
      </c>
      <c r="G1683" s="7" t="s">
        <v>20</v>
      </c>
    </row>
    <row r="1684" spans="1:7">
      <c r="A1684" s="7">
        <v>606020604</v>
      </c>
      <c r="B1684" s="7" t="s">
        <v>19</v>
      </c>
      <c r="C1684" s="7" t="s">
        <v>48</v>
      </c>
      <c r="D1684" s="7" t="s">
        <v>11</v>
      </c>
      <c r="E1684" s="7" t="s">
        <v>23</v>
      </c>
      <c r="F1684" s="7" t="s">
        <v>19</v>
      </c>
      <c r="G1684" s="7" t="s">
        <v>20</v>
      </c>
    </row>
    <row r="1685" spans="1:7">
      <c r="A1685" s="7">
        <v>606020605</v>
      </c>
      <c r="B1685" s="7" t="s">
        <v>19</v>
      </c>
      <c r="C1685" s="7" t="s">
        <v>48</v>
      </c>
      <c r="D1685" s="7" t="s">
        <v>11</v>
      </c>
      <c r="E1685" s="7" t="s">
        <v>23</v>
      </c>
      <c r="F1685" s="7" t="s">
        <v>19</v>
      </c>
      <c r="G1685" s="7" t="s">
        <v>20</v>
      </c>
    </row>
    <row r="1686" spans="1:7">
      <c r="A1686" s="7">
        <v>606020606</v>
      </c>
      <c r="B1686" s="8" t="s">
        <v>19</v>
      </c>
      <c r="C1686" s="8" t="s">
        <v>48</v>
      </c>
      <c r="D1686" s="8" t="s">
        <v>11</v>
      </c>
      <c r="E1686" s="8" t="s">
        <v>23</v>
      </c>
      <c r="F1686" s="8" t="s">
        <v>19</v>
      </c>
      <c r="G1686" s="8" t="s">
        <v>20</v>
      </c>
    </row>
    <row r="1687" spans="1:7">
      <c r="A1687" s="7">
        <v>606020607</v>
      </c>
      <c r="B1687" s="8" t="s">
        <v>19</v>
      </c>
      <c r="C1687" s="8" t="s">
        <v>48</v>
      </c>
      <c r="D1687" s="8" t="s">
        <v>11</v>
      </c>
      <c r="E1687" s="8" t="s">
        <v>23</v>
      </c>
      <c r="F1687" s="8" t="s">
        <v>19</v>
      </c>
      <c r="G1687" s="8" t="s">
        <v>20</v>
      </c>
    </row>
    <row r="1688" spans="1:7">
      <c r="A1688" s="7">
        <v>606020608</v>
      </c>
      <c r="B1688" s="7" t="s">
        <v>19</v>
      </c>
      <c r="C1688" s="7" t="s">
        <v>48</v>
      </c>
      <c r="D1688" s="7" t="s">
        <v>11</v>
      </c>
      <c r="E1688" s="7" t="s">
        <v>23</v>
      </c>
      <c r="F1688" s="7" t="s">
        <v>19</v>
      </c>
      <c r="G1688" s="7" t="s">
        <v>20</v>
      </c>
    </row>
    <row r="1689" spans="1:7">
      <c r="A1689" s="7">
        <v>606020609</v>
      </c>
      <c r="B1689" s="7" t="s">
        <v>19</v>
      </c>
      <c r="C1689" s="7" t="s">
        <v>48</v>
      </c>
      <c r="D1689" s="7" t="s">
        <v>11</v>
      </c>
      <c r="E1689" s="7" t="s">
        <v>23</v>
      </c>
      <c r="F1689" s="7" t="s">
        <v>19</v>
      </c>
      <c r="G1689" s="7" t="s">
        <v>20</v>
      </c>
    </row>
    <row r="1690" spans="1:7">
      <c r="A1690" s="7">
        <v>606020610</v>
      </c>
      <c r="B1690" s="7" t="s">
        <v>19</v>
      </c>
      <c r="C1690" s="7" t="s">
        <v>48</v>
      </c>
      <c r="D1690" s="7" t="s">
        <v>11</v>
      </c>
      <c r="E1690" s="7" t="s">
        <v>23</v>
      </c>
      <c r="F1690" s="7" t="s">
        <v>19</v>
      </c>
      <c r="G1690" s="7" t="s">
        <v>20</v>
      </c>
    </row>
    <row r="1691" spans="1:7">
      <c r="A1691" s="7">
        <v>606020611</v>
      </c>
      <c r="B1691" s="7" t="s">
        <v>19</v>
      </c>
      <c r="C1691" s="7" t="s">
        <v>48</v>
      </c>
      <c r="D1691" s="7" t="s">
        <v>11</v>
      </c>
      <c r="E1691" s="7" t="s">
        <v>23</v>
      </c>
      <c r="F1691" s="7" t="s">
        <v>19</v>
      </c>
      <c r="G1691" s="7" t="s">
        <v>20</v>
      </c>
    </row>
    <row r="1692" spans="1:7">
      <c r="A1692" s="7">
        <v>606020612</v>
      </c>
      <c r="B1692" s="8" t="s">
        <v>19</v>
      </c>
      <c r="C1692" s="8" t="s">
        <v>48</v>
      </c>
      <c r="D1692" s="8" t="s">
        <v>11</v>
      </c>
      <c r="E1692" s="8" t="s">
        <v>23</v>
      </c>
      <c r="F1692" s="8" t="s">
        <v>19</v>
      </c>
      <c r="G1692" s="8" t="s">
        <v>20</v>
      </c>
    </row>
    <row r="1693" spans="1:7">
      <c r="A1693" s="7">
        <v>606020644</v>
      </c>
      <c r="B1693" s="8" t="s">
        <v>19</v>
      </c>
      <c r="C1693" s="8" t="s">
        <v>48</v>
      </c>
      <c r="D1693" s="8" t="s">
        <v>11</v>
      </c>
      <c r="E1693" s="8" t="s">
        <v>23</v>
      </c>
      <c r="F1693" s="8" t="s">
        <v>19</v>
      </c>
      <c r="G1693" s="8" t="s">
        <v>20</v>
      </c>
    </row>
    <row r="1694" spans="1:7">
      <c r="A1694" s="7">
        <v>606020645</v>
      </c>
      <c r="B1694" s="7" t="s">
        <v>19</v>
      </c>
      <c r="C1694" s="7" t="s">
        <v>48</v>
      </c>
      <c r="D1694" s="7" t="s">
        <v>11</v>
      </c>
      <c r="E1694" s="7" t="s">
        <v>23</v>
      </c>
      <c r="F1694" s="7" t="s">
        <v>19</v>
      </c>
      <c r="G1694" s="7" t="s">
        <v>20</v>
      </c>
    </row>
    <row r="1695" spans="1:7">
      <c r="A1695" s="7">
        <v>606020700</v>
      </c>
      <c r="B1695" s="8" t="s">
        <v>19</v>
      </c>
      <c r="C1695" s="8" t="s">
        <v>48</v>
      </c>
      <c r="D1695" s="8" t="s">
        <v>11</v>
      </c>
      <c r="E1695" s="8" t="s">
        <v>23</v>
      </c>
      <c r="F1695" s="8" t="s">
        <v>21</v>
      </c>
      <c r="G1695" s="8" t="s">
        <v>22</v>
      </c>
    </row>
    <row r="1696" spans="1:7">
      <c r="A1696" s="7">
        <v>606020701</v>
      </c>
      <c r="B1696" s="7" t="s">
        <v>19</v>
      </c>
      <c r="C1696" s="7" t="s">
        <v>48</v>
      </c>
      <c r="D1696" s="7" t="s">
        <v>11</v>
      </c>
      <c r="E1696" s="7" t="s">
        <v>23</v>
      </c>
      <c r="F1696" s="7" t="s">
        <v>21</v>
      </c>
      <c r="G1696" s="7" t="s">
        <v>22</v>
      </c>
    </row>
    <row r="1697" spans="1:7">
      <c r="A1697" s="7">
        <v>606020702</v>
      </c>
      <c r="B1697" s="7" t="s">
        <v>19</v>
      </c>
      <c r="C1697" s="7" t="s">
        <v>48</v>
      </c>
      <c r="D1697" s="7" t="s">
        <v>11</v>
      </c>
      <c r="E1697" s="7" t="s">
        <v>23</v>
      </c>
      <c r="F1697" s="7" t="s">
        <v>21</v>
      </c>
      <c r="G1697" s="7" t="s">
        <v>22</v>
      </c>
    </row>
    <row r="1698" spans="1:7">
      <c r="A1698" s="7">
        <v>606020703</v>
      </c>
      <c r="B1698" s="8" t="s">
        <v>19</v>
      </c>
      <c r="C1698" s="8" t="s">
        <v>48</v>
      </c>
      <c r="D1698" s="8" t="s">
        <v>11</v>
      </c>
      <c r="E1698" s="8" t="s">
        <v>23</v>
      </c>
      <c r="F1698" s="8" t="s">
        <v>21</v>
      </c>
      <c r="G1698" s="8" t="s">
        <v>22</v>
      </c>
    </row>
    <row r="1699" spans="1:7">
      <c r="A1699" s="7">
        <v>606020704</v>
      </c>
      <c r="B1699" s="7" t="s">
        <v>19</v>
      </c>
      <c r="C1699" s="7" t="s">
        <v>48</v>
      </c>
      <c r="D1699" s="7" t="s">
        <v>11</v>
      </c>
      <c r="E1699" s="7" t="s">
        <v>23</v>
      </c>
      <c r="F1699" s="7" t="s">
        <v>21</v>
      </c>
      <c r="G1699" s="7" t="s">
        <v>22</v>
      </c>
    </row>
    <row r="1700" spans="1:7">
      <c r="A1700" s="7">
        <v>606020705</v>
      </c>
      <c r="B1700" s="7" t="s">
        <v>19</v>
      </c>
      <c r="C1700" s="7" t="s">
        <v>48</v>
      </c>
      <c r="D1700" s="7" t="s">
        <v>11</v>
      </c>
      <c r="E1700" s="7" t="s">
        <v>23</v>
      </c>
      <c r="F1700" s="7" t="s">
        <v>21</v>
      </c>
      <c r="G1700" s="7" t="s">
        <v>22</v>
      </c>
    </row>
    <row r="1701" spans="1:7">
      <c r="A1701" s="7">
        <v>606020706</v>
      </c>
      <c r="B1701" s="7" t="s">
        <v>19</v>
      </c>
      <c r="C1701" s="7" t="s">
        <v>48</v>
      </c>
      <c r="D1701" s="7" t="s">
        <v>11</v>
      </c>
      <c r="E1701" s="7" t="s">
        <v>23</v>
      </c>
      <c r="F1701" s="7" t="s">
        <v>21</v>
      </c>
      <c r="G1701" s="7" t="s">
        <v>22</v>
      </c>
    </row>
    <row r="1702" spans="1:7">
      <c r="A1702" s="7">
        <v>606020707</v>
      </c>
      <c r="B1702" s="7" t="s">
        <v>19</v>
      </c>
      <c r="C1702" s="7" t="s">
        <v>48</v>
      </c>
      <c r="D1702" s="7" t="s">
        <v>11</v>
      </c>
      <c r="E1702" s="7" t="s">
        <v>23</v>
      </c>
      <c r="F1702" s="7" t="s">
        <v>21</v>
      </c>
      <c r="G1702" s="7" t="s">
        <v>22</v>
      </c>
    </row>
    <row r="1703" spans="1:7">
      <c r="A1703" s="7">
        <v>606020708</v>
      </c>
      <c r="B1703" s="8" t="s">
        <v>19</v>
      </c>
      <c r="C1703" s="8" t="s">
        <v>48</v>
      </c>
      <c r="D1703" s="8" t="s">
        <v>11</v>
      </c>
      <c r="E1703" s="8" t="s">
        <v>23</v>
      </c>
      <c r="F1703" s="8" t="s">
        <v>21</v>
      </c>
      <c r="G1703" s="8" t="s">
        <v>22</v>
      </c>
    </row>
    <row r="1704" spans="1:7">
      <c r="A1704" s="7">
        <v>606020709</v>
      </c>
      <c r="B1704" s="7" t="s">
        <v>19</v>
      </c>
      <c r="C1704" s="7" t="s">
        <v>48</v>
      </c>
      <c r="D1704" s="7" t="s">
        <v>11</v>
      </c>
      <c r="E1704" s="7" t="s">
        <v>23</v>
      </c>
      <c r="F1704" s="7" t="s">
        <v>21</v>
      </c>
      <c r="G1704" s="7" t="s">
        <v>22</v>
      </c>
    </row>
    <row r="1705" spans="1:7">
      <c r="A1705" s="7">
        <v>606020710</v>
      </c>
      <c r="B1705" s="7" t="s">
        <v>19</v>
      </c>
      <c r="C1705" s="7" t="s">
        <v>48</v>
      </c>
      <c r="D1705" s="7" t="s">
        <v>11</v>
      </c>
      <c r="E1705" s="7" t="s">
        <v>23</v>
      </c>
      <c r="F1705" s="7" t="s">
        <v>21</v>
      </c>
      <c r="G1705" s="7" t="s">
        <v>22</v>
      </c>
    </row>
    <row r="1706" spans="1:7">
      <c r="A1706" s="7">
        <v>606020711</v>
      </c>
      <c r="B1706" s="7" t="s">
        <v>19</v>
      </c>
      <c r="C1706" s="7" t="s">
        <v>48</v>
      </c>
      <c r="D1706" s="7" t="s">
        <v>11</v>
      </c>
      <c r="E1706" s="7" t="s">
        <v>23</v>
      </c>
      <c r="F1706" s="7" t="s">
        <v>21</v>
      </c>
      <c r="G1706" s="7" t="s">
        <v>22</v>
      </c>
    </row>
    <row r="1707" spans="1:7">
      <c r="A1707" s="7">
        <v>606020712</v>
      </c>
      <c r="B1707" s="7" t="s">
        <v>19</v>
      </c>
      <c r="C1707" s="7" t="s">
        <v>48</v>
      </c>
      <c r="D1707" s="7" t="s">
        <v>11</v>
      </c>
      <c r="E1707" s="7" t="s">
        <v>23</v>
      </c>
      <c r="F1707" s="7" t="s">
        <v>21</v>
      </c>
      <c r="G1707" s="7" t="s">
        <v>22</v>
      </c>
    </row>
    <row r="1708" spans="1:7">
      <c r="A1708" s="7">
        <v>606020744</v>
      </c>
      <c r="B1708" s="7" t="s">
        <v>19</v>
      </c>
      <c r="C1708" s="7" t="s">
        <v>48</v>
      </c>
      <c r="D1708" s="7" t="s">
        <v>11</v>
      </c>
      <c r="E1708" s="7" t="s">
        <v>23</v>
      </c>
      <c r="F1708" s="7" t="s">
        <v>21</v>
      </c>
      <c r="G1708" s="7" t="s">
        <v>22</v>
      </c>
    </row>
    <row r="1709" spans="1:7">
      <c r="A1709" s="7">
        <v>606020745</v>
      </c>
      <c r="B1709" s="8" t="s">
        <v>19</v>
      </c>
      <c r="C1709" s="8" t="s">
        <v>48</v>
      </c>
      <c r="D1709" s="8" t="s">
        <v>11</v>
      </c>
      <c r="E1709" s="8" t="s">
        <v>23</v>
      </c>
      <c r="F1709" s="8" t="s">
        <v>21</v>
      </c>
      <c r="G1709" s="8" t="s">
        <v>22</v>
      </c>
    </row>
    <row r="1710" spans="1:7">
      <c r="A1710" s="7">
        <v>606030100</v>
      </c>
      <c r="B1710" s="8" t="s">
        <v>19</v>
      </c>
      <c r="C1710" s="8" t="s">
        <v>48</v>
      </c>
      <c r="D1710" s="8" t="s">
        <v>13</v>
      </c>
      <c r="E1710" s="8" t="s">
        <v>24</v>
      </c>
      <c r="F1710" s="8" t="s">
        <v>7</v>
      </c>
      <c r="G1710" s="8" t="s">
        <v>10</v>
      </c>
    </row>
    <row r="1711" spans="1:7">
      <c r="A1711" s="7">
        <v>606030200</v>
      </c>
      <c r="B1711" s="8" t="s">
        <v>19</v>
      </c>
      <c r="C1711" s="8" t="s">
        <v>48</v>
      </c>
      <c r="D1711" s="8" t="s">
        <v>13</v>
      </c>
      <c r="E1711" s="8" t="s">
        <v>24</v>
      </c>
      <c r="F1711" s="8" t="s">
        <v>11</v>
      </c>
      <c r="G1711" s="8" t="s">
        <v>12</v>
      </c>
    </row>
    <row r="1712" spans="1:7">
      <c r="A1712" s="7">
        <v>606030300</v>
      </c>
      <c r="B1712" s="8" t="s">
        <v>19</v>
      </c>
      <c r="C1712" s="8" t="s">
        <v>48</v>
      </c>
      <c r="D1712" s="8" t="s">
        <v>13</v>
      </c>
      <c r="E1712" s="8" t="s">
        <v>24</v>
      </c>
      <c r="F1712" s="8" t="s">
        <v>13</v>
      </c>
      <c r="G1712" s="8" t="s">
        <v>14</v>
      </c>
    </row>
    <row r="1713" spans="1:7">
      <c r="A1713" s="7">
        <v>606030400</v>
      </c>
      <c r="B1713" s="8" t="s">
        <v>19</v>
      </c>
      <c r="C1713" s="8" t="s">
        <v>48</v>
      </c>
      <c r="D1713" s="8" t="s">
        <v>13</v>
      </c>
      <c r="E1713" s="8" t="s">
        <v>24</v>
      </c>
      <c r="F1713" s="8" t="s">
        <v>15</v>
      </c>
      <c r="G1713" s="8" t="s">
        <v>16</v>
      </c>
    </row>
    <row r="1714" spans="1:7">
      <c r="A1714" s="7">
        <v>606030500</v>
      </c>
      <c r="B1714" s="8" t="s">
        <v>19</v>
      </c>
      <c r="C1714" s="8" t="s">
        <v>48</v>
      </c>
      <c r="D1714" s="8" t="s">
        <v>13</v>
      </c>
      <c r="E1714" s="8" t="s">
        <v>24</v>
      </c>
      <c r="F1714" s="8" t="s">
        <v>17</v>
      </c>
      <c r="G1714" s="8" t="s">
        <v>18</v>
      </c>
    </row>
    <row r="1715" spans="1:7">
      <c r="A1715" s="7">
        <v>606030600</v>
      </c>
      <c r="B1715" s="8" t="s">
        <v>19</v>
      </c>
      <c r="C1715" s="8" t="s">
        <v>48</v>
      </c>
      <c r="D1715" s="8" t="s">
        <v>13</v>
      </c>
      <c r="E1715" s="8" t="s">
        <v>24</v>
      </c>
      <c r="F1715" s="8" t="s">
        <v>19</v>
      </c>
      <c r="G1715" s="8" t="s">
        <v>20</v>
      </c>
    </row>
    <row r="1716" spans="1:7">
      <c r="A1716" s="7">
        <v>606030700</v>
      </c>
      <c r="B1716" s="8" t="s">
        <v>19</v>
      </c>
      <c r="C1716" s="8" t="s">
        <v>48</v>
      </c>
      <c r="D1716" s="8" t="s">
        <v>13</v>
      </c>
      <c r="E1716" s="8" t="s">
        <v>24</v>
      </c>
      <c r="F1716" s="8" t="s">
        <v>21</v>
      </c>
      <c r="G1716" s="8" t="s">
        <v>22</v>
      </c>
    </row>
    <row r="1717" spans="1:7">
      <c r="A1717" s="7">
        <v>606040100</v>
      </c>
      <c r="B1717" s="8" t="s">
        <v>19</v>
      </c>
      <c r="C1717" s="8" t="s">
        <v>48</v>
      </c>
      <c r="D1717" s="8" t="s">
        <v>15</v>
      </c>
      <c r="E1717" s="8" t="s">
        <v>25</v>
      </c>
      <c r="F1717" s="8" t="s">
        <v>7</v>
      </c>
      <c r="G1717" s="8" t="s">
        <v>10</v>
      </c>
    </row>
    <row r="1718" spans="1:7">
      <c r="A1718" s="7">
        <v>606040200</v>
      </c>
      <c r="B1718" s="8" t="s">
        <v>19</v>
      </c>
      <c r="C1718" s="8" t="s">
        <v>48</v>
      </c>
      <c r="D1718" s="8" t="s">
        <v>15</v>
      </c>
      <c r="E1718" s="8" t="s">
        <v>25</v>
      </c>
      <c r="F1718" s="8" t="s">
        <v>11</v>
      </c>
      <c r="G1718" s="8" t="s">
        <v>12</v>
      </c>
    </row>
    <row r="1719" spans="1:7">
      <c r="A1719" s="7">
        <v>606040300</v>
      </c>
      <c r="B1719" s="8" t="s">
        <v>19</v>
      </c>
      <c r="C1719" s="8" t="s">
        <v>48</v>
      </c>
      <c r="D1719" s="8" t="s">
        <v>15</v>
      </c>
      <c r="E1719" s="8" t="s">
        <v>25</v>
      </c>
      <c r="F1719" s="8" t="s">
        <v>13</v>
      </c>
      <c r="G1719" s="8" t="s">
        <v>14</v>
      </c>
    </row>
    <row r="1720" spans="1:7">
      <c r="A1720" s="7">
        <v>606040400</v>
      </c>
      <c r="B1720" s="8" t="s">
        <v>19</v>
      </c>
      <c r="C1720" s="8" t="s">
        <v>48</v>
      </c>
      <c r="D1720" s="8" t="s">
        <v>15</v>
      </c>
      <c r="E1720" s="8" t="s">
        <v>25</v>
      </c>
      <c r="F1720" s="8" t="s">
        <v>15</v>
      </c>
      <c r="G1720" s="8" t="s">
        <v>16</v>
      </c>
    </row>
    <row r="1721" spans="1:7">
      <c r="A1721" s="7">
        <v>606040500</v>
      </c>
      <c r="B1721" s="7" t="s">
        <v>19</v>
      </c>
      <c r="C1721" s="7" t="s">
        <v>48</v>
      </c>
      <c r="D1721" s="7" t="s">
        <v>15</v>
      </c>
      <c r="E1721" s="7" t="s">
        <v>25</v>
      </c>
      <c r="F1721" s="7" t="s">
        <v>17</v>
      </c>
      <c r="G1721" s="7" t="s">
        <v>18</v>
      </c>
    </row>
    <row r="1722" spans="1:7">
      <c r="A1722" s="7">
        <v>606040600</v>
      </c>
      <c r="B1722" s="7" t="s">
        <v>19</v>
      </c>
      <c r="C1722" s="7" t="s">
        <v>48</v>
      </c>
      <c r="D1722" s="7" t="s">
        <v>15</v>
      </c>
      <c r="E1722" s="7" t="s">
        <v>25</v>
      </c>
      <c r="F1722" s="7" t="s">
        <v>19</v>
      </c>
      <c r="G1722" s="7" t="s">
        <v>20</v>
      </c>
    </row>
    <row r="1723" spans="1:7">
      <c r="A1723" s="7">
        <v>606040700</v>
      </c>
      <c r="B1723" s="7" t="s">
        <v>19</v>
      </c>
      <c r="C1723" s="7" t="s">
        <v>48</v>
      </c>
      <c r="D1723" s="7" t="s">
        <v>15</v>
      </c>
      <c r="E1723" s="7" t="s">
        <v>25</v>
      </c>
      <c r="F1723" s="7" t="s">
        <v>21</v>
      </c>
      <c r="G1723" s="7" t="s">
        <v>22</v>
      </c>
    </row>
    <row r="1724" spans="1:7">
      <c r="A1724" s="7">
        <v>606050100</v>
      </c>
      <c r="B1724" s="7" t="s">
        <v>19</v>
      </c>
      <c r="C1724" s="7" t="s">
        <v>48</v>
      </c>
      <c r="D1724" s="7" t="s">
        <v>17</v>
      </c>
      <c r="E1724" s="7" t="s">
        <v>26</v>
      </c>
      <c r="F1724" s="7" t="s">
        <v>7</v>
      </c>
      <c r="G1724" s="7" t="s">
        <v>10</v>
      </c>
    </row>
    <row r="1725" spans="1:7">
      <c r="A1725" s="7">
        <v>606050200</v>
      </c>
      <c r="B1725" s="7" t="s">
        <v>19</v>
      </c>
      <c r="C1725" s="7" t="s">
        <v>48</v>
      </c>
      <c r="D1725" s="7" t="s">
        <v>17</v>
      </c>
      <c r="E1725" s="7" t="s">
        <v>26</v>
      </c>
      <c r="F1725" s="7" t="s">
        <v>11</v>
      </c>
      <c r="G1725" s="7" t="s">
        <v>12</v>
      </c>
    </row>
    <row r="1726" spans="1:7">
      <c r="A1726" s="7">
        <v>606050300</v>
      </c>
      <c r="B1726" s="7" t="s">
        <v>19</v>
      </c>
      <c r="C1726" s="7" t="s">
        <v>48</v>
      </c>
      <c r="D1726" s="7" t="s">
        <v>17</v>
      </c>
      <c r="E1726" s="7" t="s">
        <v>26</v>
      </c>
      <c r="F1726" s="7" t="s">
        <v>13</v>
      </c>
      <c r="G1726" s="7" t="s">
        <v>14</v>
      </c>
    </row>
    <row r="1727" spans="1:7">
      <c r="A1727" s="7">
        <v>606050400</v>
      </c>
      <c r="B1727" s="7" t="s">
        <v>19</v>
      </c>
      <c r="C1727" s="7" t="s">
        <v>48</v>
      </c>
      <c r="D1727" s="7" t="s">
        <v>17</v>
      </c>
      <c r="E1727" s="7" t="s">
        <v>26</v>
      </c>
      <c r="F1727" s="7" t="s">
        <v>15</v>
      </c>
      <c r="G1727" s="7" t="s">
        <v>16</v>
      </c>
    </row>
    <row r="1728" spans="1:7">
      <c r="A1728" s="7">
        <v>606050500</v>
      </c>
      <c r="B1728" s="7" t="s">
        <v>19</v>
      </c>
      <c r="C1728" s="7" t="s">
        <v>48</v>
      </c>
      <c r="D1728" s="7" t="s">
        <v>17</v>
      </c>
      <c r="E1728" s="7" t="s">
        <v>26</v>
      </c>
      <c r="F1728" s="7" t="s">
        <v>17</v>
      </c>
      <c r="G1728" s="7" t="s">
        <v>18</v>
      </c>
    </row>
    <row r="1729" spans="1:7">
      <c r="A1729" s="7">
        <v>606050600</v>
      </c>
      <c r="B1729" s="7" t="s">
        <v>19</v>
      </c>
      <c r="C1729" s="7" t="s">
        <v>48</v>
      </c>
      <c r="D1729" s="7" t="s">
        <v>17</v>
      </c>
      <c r="E1729" s="7" t="s">
        <v>26</v>
      </c>
      <c r="F1729" s="7" t="s">
        <v>19</v>
      </c>
      <c r="G1729" s="7" t="s">
        <v>20</v>
      </c>
    </row>
    <row r="1730" spans="1:7">
      <c r="A1730" s="7">
        <v>606050700</v>
      </c>
      <c r="B1730" s="8" t="s">
        <v>19</v>
      </c>
      <c r="C1730" s="8" t="s">
        <v>48</v>
      </c>
      <c r="D1730" s="8" t="s">
        <v>17</v>
      </c>
      <c r="E1730" s="8" t="s">
        <v>26</v>
      </c>
      <c r="F1730" s="8" t="s">
        <v>21</v>
      </c>
      <c r="G1730" s="8" t="s">
        <v>22</v>
      </c>
    </row>
    <row r="1731" spans="1:7">
      <c r="A1731" s="7">
        <v>606060100</v>
      </c>
      <c r="B1731" s="8" t="s">
        <v>19</v>
      </c>
      <c r="C1731" s="8" t="s">
        <v>48</v>
      </c>
      <c r="D1731" s="8" t="s">
        <v>19</v>
      </c>
      <c r="E1731" s="8" t="s">
        <v>27</v>
      </c>
      <c r="F1731" s="8" t="s">
        <v>7</v>
      </c>
      <c r="G1731" s="8" t="s">
        <v>10</v>
      </c>
    </row>
    <row r="1732" spans="1:7">
      <c r="A1732" s="7">
        <v>606060101</v>
      </c>
      <c r="B1732" s="7" t="s">
        <v>19</v>
      </c>
      <c r="C1732" s="7" t="s">
        <v>48</v>
      </c>
      <c r="D1732" s="7" t="s">
        <v>19</v>
      </c>
      <c r="E1732" s="7" t="s">
        <v>27</v>
      </c>
      <c r="F1732" s="7" t="s">
        <v>7</v>
      </c>
      <c r="G1732" s="7" t="s">
        <v>10</v>
      </c>
    </row>
    <row r="1733" spans="1:7">
      <c r="A1733" s="7">
        <v>606060102</v>
      </c>
      <c r="B1733" s="7" t="s">
        <v>19</v>
      </c>
      <c r="C1733" s="7" t="s">
        <v>48</v>
      </c>
      <c r="D1733" s="7" t="s">
        <v>19</v>
      </c>
      <c r="E1733" s="7" t="s">
        <v>27</v>
      </c>
      <c r="F1733" s="7" t="s">
        <v>7</v>
      </c>
      <c r="G1733" s="7" t="s">
        <v>10</v>
      </c>
    </row>
    <row r="1734" spans="1:7">
      <c r="A1734" s="7">
        <v>606060103</v>
      </c>
      <c r="B1734" s="7" t="s">
        <v>19</v>
      </c>
      <c r="C1734" s="7" t="s">
        <v>48</v>
      </c>
      <c r="D1734" s="7" t="s">
        <v>19</v>
      </c>
      <c r="E1734" s="7" t="s">
        <v>27</v>
      </c>
      <c r="F1734" s="7" t="s">
        <v>7</v>
      </c>
      <c r="G1734" s="7" t="s">
        <v>10</v>
      </c>
    </row>
    <row r="1735" spans="1:7">
      <c r="A1735" s="7">
        <v>606060104</v>
      </c>
      <c r="B1735" s="7" t="s">
        <v>19</v>
      </c>
      <c r="C1735" s="7" t="s">
        <v>48</v>
      </c>
      <c r="D1735" s="7" t="s">
        <v>19</v>
      </c>
      <c r="E1735" s="7" t="s">
        <v>27</v>
      </c>
      <c r="F1735" s="7" t="s">
        <v>7</v>
      </c>
      <c r="G1735" s="7" t="s">
        <v>10</v>
      </c>
    </row>
    <row r="1736" spans="1:7">
      <c r="A1736" s="7">
        <v>606060105</v>
      </c>
      <c r="B1736" s="7" t="s">
        <v>19</v>
      </c>
      <c r="C1736" s="7" t="s">
        <v>48</v>
      </c>
      <c r="D1736" s="7" t="s">
        <v>19</v>
      </c>
      <c r="E1736" s="7" t="s">
        <v>27</v>
      </c>
      <c r="F1736" s="7" t="s">
        <v>7</v>
      </c>
      <c r="G1736" s="7" t="s">
        <v>10</v>
      </c>
    </row>
    <row r="1737" spans="1:7">
      <c r="A1737" s="7">
        <v>606060106</v>
      </c>
      <c r="B1737" s="7" t="s">
        <v>19</v>
      </c>
      <c r="C1737" s="7" t="s">
        <v>48</v>
      </c>
      <c r="D1737" s="7" t="s">
        <v>19</v>
      </c>
      <c r="E1737" s="7" t="s">
        <v>27</v>
      </c>
      <c r="F1737" s="7" t="s">
        <v>7</v>
      </c>
      <c r="G1737" s="7" t="s">
        <v>10</v>
      </c>
    </row>
    <row r="1738" spans="1:7">
      <c r="A1738" s="7">
        <v>606060107</v>
      </c>
      <c r="B1738" s="7" t="s">
        <v>19</v>
      </c>
      <c r="C1738" s="7" t="s">
        <v>48</v>
      </c>
      <c r="D1738" s="7" t="s">
        <v>19</v>
      </c>
      <c r="E1738" s="7" t="s">
        <v>27</v>
      </c>
      <c r="F1738" s="7" t="s">
        <v>7</v>
      </c>
      <c r="G1738" s="7" t="s">
        <v>10</v>
      </c>
    </row>
    <row r="1739" spans="1:7">
      <c r="A1739" s="7">
        <v>606060108</v>
      </c>
      <c r="B1739" s="7" t="s">
        <v>19</v>
      </c>
      <c r="C1739" s="7" t="s">
        <v>48</v>
      </c>
      <c r="D1739" s="7" t="s">
        <v>19</v>
      </c>
      <c r="E1739" s="7" t="s">
        <v>27</v>
      </c>
      <c r="F1739" s="7" t="s">
        <v>7</v>
      </c>
      <c r="G1739" s="7" t="s">
        <v>10</v>
      </c>
    </row>
    <row r="1740" spans="1:7">
      <c r="A1740" s="7">
        <v>606060109</v>
      </c>
      <c r="B1740" s="8" t="s">
        <v>19</v>
      </c>
      <c r="C1740" s="8" t="s">
        <v>48</v>
      </c>
      <c r="D1740" s="8" t="s">
        <v>19</v>
      </c>
      <c r="E1740" s="8" t="s">
        <v>27</v>
      </c>
      <c r="F1740" s="8" t="s">
        <v>7</v>
      </c>
      <c r="G1740" s="8" t="s">
        <v>10</v>
      </c>
    </row>
    <row r="1741" spans="1:7">
      <c r="A1741" s="7">
        <v>606060110</v>
      </c>
      <c r="B1741" s="7" t="s">
        <v>19</v>
      </c>
      <c r="C1741" s="7" t="s">
        <v>48</v>
      </c>
      <c r="D1741" s="7" t="s">
        <v>19</v>
      </c>
      <c r="E1741" s="7" t="s">
        <v>27</v>
      </c>
      <c r="F1741" s="7" t="s">
        <v>7</v>
      </c>
      <c r="G1741" s="7" t="s">
        <v>10</v>
      </c>
    </row>
    <row r="1742" spans="1:7">
      <c r="A1742" s="7">
        <v>606060111</v>
      </c>
      <c r="B1742" s="7" t="s">
        <v>19</v>
      </c>
      <c r="C1742" s="7" t="s">
        <v>48</v>
      </c>
      <c r="D1742" s="7" t="s">
        <v>19</v>
      </c>
      <c r="E1742" s="7" t="s">
        <v>27</v>
      </c>
      <c r="F1742" s="7" t="s">
        <v>7</v>
      </c>
      <c r="G1742" s="7" t="s">
        <v>10</v>
      </c>
    </row>
    <row r="1743" spans="1:7">
      <c r="A1743" s="7">
        <v>606060112</v>
      </c>
      <c r="B1743" s="7" t="s">
        <v>19</v>
      </c>
      <c r="C1743" s="7" t="s">
        <v>48</v>
      </c>
      <c r="D1743" s="7" t="s">
        <v>19</v>
      </c>
      <c r="E1743" s="7" t="s">
        <v>27</v>
      </c>
      <c r="F1743" s="7" t="s">
        <v>7</v>
      </c>
      <c r="G1743" s="7" t="s">
        <v>10</v>
      </c>
    </row>
    <row r="1744" spans="1:7">
      <c r="A1744" s="7">
        <v>606060144</v>
      </c>
      <c r="B1744" s="7" t="s">
        <v>19</v>
      </c>
      <c r="C1744" s="7" t="s">
        <v>48</v>
      </c>
      <c r="D1744" s="7" t="s">
        <v>19</v>
      </c>
      <c r="E1744" s="7" t="s">
        <v>27</v>
      </c>
      <c r="F1744" s="7" t="s">
        <v>7</v>
      </c>
      <c r="G1744" s="7" t="s">
        <v>10</v>
      </c>
    </row>
    <row r="1745" spans="1:7">
      <c r="A1745" s="7">
        <v>606060145</v>
      </c>
      <c r="B1745" s="7" t="s">
        <v>19</v>
      </c>
      <c r="C1745" s="7" t="s">
        <v>48</v>
      </c>
      <c r="D1745" s="7" t="s">
        <v>19</v>
      </c>
      <c r="E1745" s="7" t="s">
        <v>27</v>
      </c>
      <c r="F1745" s="7" t="s">
        <v>7</v>
      </c>
      <c r="G1745" s="7" t="s">
        <v>10</v>
      </c>
    </row>
    <row r="1746" spans="1:7">
      <c r="A1746" s="7">
        <v>606060200</v>
      </c>
      <c r="B1746" s="7" t="s">
        <v>19</v>
      </c>
      <c r="C1746" s="7" t="s">
        <v>48</v>
      </c>
      <c r="D1746" s="7" t="s">
        <v>19</v>
      </c>
      <c r="E1746" s="7" t="s">
        <v>27</v>
      </c>
      <c r="F1746" s="7" t="s">
        <v>11</v>
      </c>
      <c r="G1746" s="7" t="s">
        <v>12</v>
      </c>
    </row>
    <row r="1747" spans="1:7">
      <c r="A1747" s="7">
        <v>606060201</v>
      </c>
      <c r="B1747" s="8" t="s">
        <v>19</v>
      </c>
      <c r="C1747" s="8" t="s">
        <v>48</v>
      </c>
      <c r="D1747" s="8" t="s">
        <v>19</v>
      </c>
      <c r="E1747" s="8" t="s">
        <v>27</v>
      </c>
      <c r="F1747" s="8" t="s">
        <v>11</v>
      </c>
      <c r="G1747" s="8" t="s">
        <v>12</v>
      </c>
    </row>
    <row r="1748" spans="1:7">
      <c r="A1748" s="7">
        <v>606060202</v>
      </c>
      <c r="B1748" s="7" t="s">
        <v>19</v>
      </c>
      <c r="C1748" s="7" t="s">
        <v>48</v>
      </c>
      <c r="D1748" s="7" t="s">
        <v>19</v>
      </c>
      <c r="E1748" s="7" t="s">
        <v>27</v>
      </c>
      <c r="F1748" s="7" t="s">
        <v>11</v>
      </c>
      <c r="G1748" s="7" t="s">
        <v>12</v>
      </c>
    </row>
    <row r="1749" spans="1:7">
      <c r="A1749" s="7">
        <v>606060203</v>
      </c>
      <c r="B1749" s="7" t="s">
        <v>19</v>
      </c>
      <c r="C1749" s="7" t="s">
        <v>48</v>
      </c>
      <c r="D1749" s="7" t="s">
        <v>19</v>
      </c>
      <c r="E1749" s="7" t="s">
        <v>27</v>
      </c>
      <c r="F1749" s="7" t="s">
        <v>11</v>
      </c>
      <c r="G1749" s="7" t="s">
        <v>12</v>
      </c>
    </row>
    <row r="1750" spans="1:7">
      <c r="A1750" s="7">
        <v>606060204</v>
      </c>
      <c r="B1750" s="7" t="s">
        <v>19</v>
      </c>
      <c r="C1750" s="7" t="s">
        <v>48</v>
      </c>
      <c r="D1750" s="7" t="s">
        <v>19</v>
      </c>
      <c r="E1750" s="7" t="s">
        <v>27</v>
      </c>
      <c r="F1750" s="7" t="s">
        <v>11</v>
      </c>
      <c r="G1750" s="7" t="s">
        <v>12</v>
      </c>
    </row>
    <row r="1751" spans="1:7">
      <c r="A1751" s="7">
        <v>606060205</v>
      </c>
      <c r="B1751" s="7" t="s">
        <v>19</v>
      </c>
      <c r="C1751" s="7" t="s">
        <v>48</v>
      </c>
      <c r="D1751" s="7" t="s">
        <v>19</v>
      </c>
      <c r="E1751" s="7" t="s">
        <v>27</v>
      </c>
      <c r="F1751" s="7" t="s">
        <v>11</v>
      </c>
      <c r="G1751" s="7" t="s">
        <v>12</v>
      </c>
    </row>
    <row r="1752" spans="1:7">
      <c r="A1752" s="7">
        <v>606060206</v>
      </c>
      <c r="B1752" s="7" t="s">
        <v>19</v>
      </c>
      <c r="C1752" s="7" t="s">
        <v>48</v>
      </c>
      <c r="D1752" s="7" t="s">
        <v>19</v>
      </c>
      <c r="E1752" s="7" t="s">
        <v>27</v>
      </c>
      <c r="F1752" s="7" t="s">
        <v>11</v>
      </c>
      <c r="G1752" s="7" t="s">
        <v>12</v>
      </c>
    </row>
    <row r="1753" spans="1:7">
      <c r="A1753" s="7">
        <v>606060207</v>
      </c>
      <c r="B1753" s="7" t="s">
        <v>19</v>
      </c>
      <c r="C1753" s="7" t="s">
        <v>48</v>
      </c>
      <c r="D1753" s="7" t="s">
        <v>19</v>
      </c>
      <c r="E1753" s="7" t="s">
        <v>27</v>
      </c>
      <c r="F1753" s="7" t="s">
        <v>11</v>
      </c>
      <c r="G1753" s="7" t="s">
        <v>12</v>
      </c>
    </row>
    <row r="1754" spans="1:7">
      <c r="A1754" s="7">
        <v>606060208</v>
      </c>
      <c r="B1754" s="8" t="s">
        <v>19</v>
      </c>
      <c r="C1754" s="8" t="s">
        <v>48</v>
      </c>
      <c r="D1754" s="8" t="s">
        <v>19</v>
      </c>
      <c r="E1754" s="8" t="s">
        <v>27</v>
      </c>
      <c r="F1754" s="8" t="s">
        <v>11</v>
      </c>
      <c r="G1754" s="8" t="s">
        <v>12</v>
      </c>
    </row>
    <row r="1755" spans="1:7">
      <c r="A1755" s="7">
        <v>606060209</v>
      </c>
      <c r="B1755" s="7" t="s">
        <v>19</v>
      </c>
      <c r="C1755" s="7" t="s">
        <v>48</v>
      </c>
      <c r="D1755" s="7" t="s">
        <v>19</v>
      </c>
      <c r="E1755" s="7" t="s">
        <v>27</v>
      </c>
      <c r="F1755" s="7" t="s">
        <v>11</v>
      </c>
      <c r="G1755" s="7" t="s">
        <v>12</v>
      </c>
    </row>
    <row r="1756" spans="1:7">
      <c r="A1756" s="7">
        <v>606060210</v>
      </c>
      <c r="B1756" s="8" t="s">
        <v>19</v>
      </c>
      <c r="C1756" s="8" t="s">
        <v>48</v>
      </c>
      <c r="D1756" s="8" t="s">
        <v>19</v>
      </c>
      <c r="E1756" s="8" t="s">
        <v>27</v>
      </c>
      <c r="F1756" s="8" t="s">
        <v>11</v>
      </c>
      <c r="G1756" s="8" t="s">
        <v>12</v>
      </c>
    </row>
    <row r="1757" spans="1:7">
      <c r="A1757" s="7">
        <v>606060211</v>
      </c>
      <c r="B1757" s="7" t="s">
        <v>19</v>
      </c>
      <c r="C1757" s="7" t="s">
        <v>48</v>
      </c>
      <c r="D1757" s="7" t="s">
        <v>19</v>
      </c>
      <c r="E1757" s="7" t="s">
        <v>27</v>
      </c>
      <c r="F1757" s="7" t="s">
        <v>11</v>
      </c>
      <c r="G1757" s="7" t="s">
        <v>12</v>
      </c>
    </row>
    <row r="1758" spans="1:7">
      <c r="A1758" s="7">
        <v>606060212</v>
      </c>
      <c r="B1758" s="7" t="s">
        <v>19</v>
      </c>
      <c r="C1758" s="7" t="s">
        <v>48</v>
      </c>
      <c r="D1758" s="7" t="s">
        <v>19</v>
      </c>
      <c r="E1758" s="7" t="s">
        <v>27</v>
      </c>
      <c r="F1758" s="7" t="s">
        <v>11</v>
      </c>
      <c r="G1758" s="7" t="s">
        <v>12</v>
      </c>
    </row>
    <row r="1759" spans="1:7">
      <c r="A1759" s="7">
        <v>606060244</v>
      </c>
      <c r="B1759" s="7" t="s">
        <v>19</v>
      </c>
      <c r="C1759" s="7" t="s">
        <v>48</v>
      </c>
      <c r="D1759" s="7" t="s">
        <v>19</v>
      </c>
      <c r="E1759" s="7" t="s">
        <v>27</v>
      </c>
      <c r="F1759" s="7" t="s">
        <v>11</v>
      </c>
      <c r="G1759" s="7" t="s">
        <v>12</v>
      </c>
    </row>
    <row r="1760" spans="1:7">
      <c r="A1760" s="7">
        <v>606060245</v>
      </c>
      <c r="B1760" s="7" t="s">
        <v>19</v>
      </c>
      <c r="C1760" s="7" t="s">
        <v>48</v>
      </c>
      <c r="D1760" s="7" t="s">
        <v>19</v>
      </c>
      <c r="E1760" s="7" t="s">
        <v>27</v>
      </c>
      <c r="F1760" s="7" t="s">
        <v>11</v>
      </c>
      <c r="G1760" s="7" t="s">
        <v>12</v>
      </c>
    </row>
    <row r="1761" spans="1:7">
      <c r="A1761" s="7">
        <v>606060300</v>
      </c>
      <c r="B1761" s="7" t="s">
        <v>19</v>
      </c>
      <c r="C1761" s="7" t="s">
        <v>48</v>
      </c>
      <c r="D1761" s="7" t="s">
        <v>19</v>
      </c>
      <c r="E1761" s="7" t="s">
        <v>27</v>
      </c>
      <c r="F1761" s="7" t="s">
        <v>13</v>
      </c>
      <c r="G1761" s="7" t="s">
        <v>14</v>
      </c>
    </row>
    <row r="1762" spans="1:7">
      <c r="A1762" s="7">
        <v>606060301</v>
      </c>
      <c r="B1762" s="7" t="s">
        <v>19</v>
      </c>
      <c r="C1762" s="7" t="s">
        <v>48</v>
      </c>
      <c r="D1762" s="7" t="s">
        <v>19</v>
      </c>
      <c r="E1762" s="7" t="s">
        <v>27</v>
      </c>
      <c r="F1762" s="7" t="s">
        <v>13</v>
      </c>
      <c r="G1762" s="7" t="s">
        <v>14</v>
      </c>
    </row>
    <row r="1763" spans="1:7">
      <c r="A1763" s="7">
        <v>606060302</v>
      </c>
      <c r="B1763" s="8" t="s">
        <v>19</v>
      </c>
      <c r="C1763" s="8" t="s">
        <v>48</v>
      </c>
      <c r="D1763" s="8" t="s">
        <v>19</v>
      </c>
      <c r="E1763" s="8" t="s">
        <v>27</v>
      </c>
      <c r="F1763" s="8" t="s">
        <v>13</v>
      </c>
      <c r="G1763" s="8" t="s">
        <v>14</v>
      </c>
    </row>
    <row r="1764" spans="1:7">
      <c r="A1764" s="7">
        <v>606060303</v>
      </c>
      <c r="B1764" s="8" t="s">
        <v>19</v>
      </c>
      <c r="C1764" s="8" t="s">
        <v>48</v>
      </c>
      <c r="D1764" s="8" t="s">
        <v>19</v>
      </c>
      <c r="E1764" s="8" t="s">
        <v>27</v>
      </c>
      <c r="F1764" s="8" t="s">
        <v>13</v>
      </c>
      <c r="G1764" s="8" t="s">
        <v>14</v>
      </c>
    </row>
    <row r="1765" spans="1:7">
      <c r="A1765" s="7">
        <v>606060304</v>
      </c>
      <c r="B1765" s="8" t="s">
        <v>19</v>
      </c>
      <c r="C1765" s="8" t="s">
        <v>48</v>
      </c>
      <c r="D1765" s="8" t="s">
        <v>19</v>
      </c>
      <c r="E1765" s="8" t="s">
        <v>27</v>
      </c>
      <c r="F1765" s="8" t="s">
        <v>13</v>
      </c>
      <c r="G1765" s="8" t="s">
        <v>14</v>
      </c>
    </row>
    <row r="1766" spans="1:7">
      <c r="A1766" s="7">
        <v>606060305</v>
      </c>
      <c r="B1766" s="7" t="s">
        <v>19</v>
      </c>
      <c r="C1766" s="7" t="s">
        <v>48</v>
      </c>
      <c r="D1766" s="7" t="s">
        <v>19</v>
      </c>
      <c r="E1766" s="7" t="s">
        <v>27</v>
      </c>
      <c r="F1766" s="7" t="s">
        <v>13</v>
      </c>
      <c r="G1766" s="7" t="s">
        <v>14</v>
      </c>
    </row>
    <row r="1767" spans="1:7">
      <c r="A1767" s="7">
        <v>606060306</v>
      </c>
      <c r="B1767" s="7" t="s">
        <v>19</v>
      </c>
      <c r="C1767" s="7" t="s">
        <v>48</v>
      </c>
      <c r="D1767" s="7" t="s">
        <v>19</v>
      </c>
      <c r="E1767" s="7" t="s">
        <v>27</v>
      </c>
      <c r="F1767" s="7" t="s">
        <v>13</v>
      </c>
      <c r="G1767" s="7" t="s">
        <v>14</v>
      </c>
    </row>
    <row r="1768" spans="1:7">
      <c r="A1768" s="7">
        <v>606060307</v>
      </c>
      <c r="B1768" s="7" t="s">
        <v>19</v>
      </c>
      <c r="C1768" s="7" t="s">
        <v>48</v>
      </c>
      <c r="D1768" s="7" t="s">
        <v>19</v>
      </c>
      <c r="E1768" s="7" t="s">
        <v>27</v>
      </c>
      <c r="F1768" s="7" t="s">
        <v>13</v>
      </c>
      <c r="G1768" s="7" t="s">
        <v>14</v>
      </c>
    </row>
    <row r="1769" spans="1:7">
      <c r="A1769" s="7">
        <v>606060308</v>
      </c>
      <c r="B1769" s="7" t="s">
        <v>19</v>
      </c>
      <c r="C1769" s="7" t="s">
        <v>48</v>
      </c>
      <c r="D1769" s="7" t="s">
        <v>19</v>
      </c>
      <c r="E1769" s="7" t="s">
        <v>27</v>
      </c>
      <c r="F1769" s="7" t="s">
        <v>13</v>
      </c>
      <c r="G1769" s="7" t="s">
        <v>14</v>
      </c>
    </row>
    <row r="1770" spans="1:7">
      <c r="A1770" s="7">
        <v>606060309</v>
      </c>
      <c r="B1770" s="7" t="s">
        <v>19</v>
      </c>
      <c r="C1770" s="7" t="s">
        <v>48</v>
      </c>
      <c r="D1770" s="7" t="s">
        <v>19</v>
      </c>
      <c r="E1770" s="7" t="s">
        <v>27</v>
      </c>
      <c r="F1770" s="7" t="s">
        <v>13</v>
      </c>
      <c r="G1770" s="7" t="s">
        <v>14</v>
      </c>
    </row>
    <row r="1771" spans="1:7">
      <c r="A1771" s="7">
        <v>606060310</v>
      </c>
      <c r="B1771" s="7" t="s">
        <v>19</v>
      </c>
      <c r="C1771" s="7" t="s">
        <v>48</v>
      </c>
      <c r="D1771" s="7" t="s">
        <v>19</v>
      </c>
      <c r="E1771" s="7" t="s">
        <v>27</v>
      </c>
      <c r="F1771" s="7" t="s">
        <v>13</v>
      </c>
      <c r="G1771" s="7" t="s">
        <v>14</v>
      </c>
    </row>
    <row r="1772" spans="1:7">
      <c r="A1772" s="7">
        <v>606060311</v>
      </c>
      <c r="B1772" s="8" t="s">
        <v>19</v>
      </c>
      <c r="C1772" s="8" t="s">
        <v>48</v>
      </c>
      <c r="D1772" s="8" t="s">
        <v>19</v>
      </c>
      <c r="E1772" s="8" t="s">
        <v>27</v>
      </c>
      <c r="F1772" s="8" t="s">
        <v>13</v>
      </c>
      <c r="G1772" s="8" t="s">
        <v>14</v>
      </c>
    </row>
    <row r="1773" spans="1:7">
      <c r="A1773" s="7">
        <v>606060312</v>
      </c>
      <c r="B1773" s="7" t="s">
        <v>19</v>
      </c>
      <c r="C1773" s="7" t="s">
        <v>48</v>
      </c>
      <c r="D1773" s="7" t="s">
        <v>19</v>
      </c>
      <c r="E1773" s="7" t="s">
        <v>27</v>
      </c>
      <c r="F1773" s="7" t="s">
        <v>13</v>
      </c>
      <c r="G1773" s="7" t="s">
        <v>14</v>
      </c>
    </row>
    <row r="1774" spans="1:7">
      <c r="A1774" s="7">
        <v>606060344</v>
      </c>
      <c r="B1774" s="7" t="s">
        <v>19</v>
      </c>
      <c r="C1774" s="7" t="s">
        <v>48</v>
      </c>
      <c r="D1774" s="7" t="s">
        <v>19</v>
      </c>
      <c r="E1774" s="7" t="s">
        <v>27</v>
      </c>
      <c r="F1774" s="7" t="s">
        <v>13</v>
      </c>
      <c r="G1774" s="7" t="s">
        <v>14</v>
      </c>
    </row>
    <row r="1775" spans="1:7">
      <c r="A1775" s="7">
        <v>606060345</v>
      </c>
      <c r="B1775" s="7" t="s">
        <v>19</v>
      </c>
      <c r="C1775" s="7" t="s">
        <v>48</v>
      </c>
      <c r="D1775" s="7" t="s">
        <v>19</v>
      </c>
      <c r="E1775" s="7" t="s">
        <v>27</v>
      </c>
      <c r="F1775" s="7" t="s">
        <v>13</v>
      </c>
      <c r="G1775" s="7" t="s">
        <v>14</v>
      </c>
    </row>
    <row r="1776" spans="1:7">
      <c r="A1776" s="7">
        <v>606060400</v>
      </c>
      <c r="B1776" s="7" t="s">
        <v>19</v>
      </c>
      <c r="C1776" s="7" t="s">
        <v>48</v>
      </c>
      <c r="D1776" s="7" t="s">
        <v>19</v>
      </c>
      <c r="E1776" s="7" t="s">
        <v>27</v>
      </c>
      <c r="F1776" s="7" t="s">
        <v>15</v>
      </c>
      <c r="G1776" s="7" t="s">
        <v>16</v>
      </c>
    </row>
    <row r="1777" spans="1:7">
      <c r="A1777" s="7">
        <v>606060401</v>
      </c>
      <c r="B1777" s="7" t="s">
        <v>19</v>
      </c>
      <c r="C1777" s="7" t="s">
        <v>48</v>
      </c>
      <c r="D1777" s="7" t="s">
        <v>19</v>
      </c>
      <c r="E1777" s="7" t="s">
        <v>27</v>
      </c>
      <c r="F1777" s="7" t="s">
        <v>15</v>
      </c>
      <c r="G1777" s="7" t="s">
        <v>16</v>
      </c>
    </row>
    <row r="1778" spans="1:7">
      <c r="A1778" s="7">
        <v>606060402</v>
      </c>
      <c r="B1778" s="7" t="s">
        <v>19</v>
      </c>
      <c r="C1778" s="7" t="s">
        <v>48</v>
      </c>
      <c r="D1778" s="7" t="s">
        <v>19</v>
      </c>
      <c r="E1778" s="7" t="s">
        <v>27</v>
      </c>
      <c r="F1778" s="7" t="s">
        <v>15</v>
      </c>
      <c r="G1778" s="7" t="s">
        <v>16</v>
      </c>
    </row>
    <row r="1779" spans="1:7">
      <c r="A1779" s="7">
        <v>606060403</v>
      </c>
      <c r="B1779" s="8" t="s">
        <v>19</v>
      </c>
      <c r="C1779" s="8" t="s">
        <v>48</v>
      </c>
      <c r="D1779" s="8" t="s">
        <v>19</v>
      </c>
      <c r="E1779" s="8" t="s">
        <v>27</v>
      </c>
      <c r="F1779" s="8" t="s">
        <v>15</v>
      </c>
      <c r="G1779" s="8" t="s">
        <v>16</v>
      </c>
    </row>
    <row r="1780" spans="1:7">
      <c r="A1780" s="7">
        <v>606060404</v>
      </c>
      <c r="B1780" s="7" t="s">
        <v>19</v>
      </c>
      <c r="C1780" s="7" t="s">
        <v>48</v>
      </c>
      <c r="D1780" s="7" t="s">
        <v>19</v>
      </c>
      <c r="E1780" s="7" t="s">
        <v>27</v>
      </c>
      <c r="F1780" s="7" t="s">
        <v>15</v>
      </c>
      <c r="G1780" s="7" t="s">
        <v>16</v>
      </c>
    </row>
    <row r="1781" spans="1:7">
      <c r="A1781" s="7">
        <v>606060405</v>
      </c>
      <c r="B1781" s="7" t="s">
        <v>19</v>
      </c>
      <c r="C1781" s="7" t="s">
        <v>48</v>
      </c>
      <c r="D1781" s="7" t="s">
        <v>19</v>
      </c>
      <c r="E1781" s="7" t="s">
        <v>27</v>
      </c>
      <c r="F1781" s="7" t="s">
        <v>15</v>
      </c>
      <c r="G1781" s="7" t="s">
        <v>16</v>
      </c>
    </row>
    <row r="1782" spans="1:7">
      <c r="A1782" s="7">
        <v>606060406</v>
      </c>
      <c r="B1782" s="7" t="s">
        <v>19</v>
      </c>
      <c r="C1782" s="7" t="s">
        <v>48</v>
      </c>
      <c r="D1782" s="7" t="s">
        <v>19</v>
      </c>
      <c r="E1782" s="7" t="s">
        <v>27</v>
      </c>
      <c r="F1782" s="7" t="s">
        <v>15</v>
      </c>
      <c r="G1782" s="7" t="s">
        <v>16</v>
      </c>
    </row>
    <row r="1783" spans="1:7">
      <c r="A1783" s="7">
        <v>606060407</v>
      </c>
      <c r="B1783" s="7" t="s">
        <v>19</v>
      </c>
      <c r="C1783" s="7" t="s">
        <v>48</v>
      </c>
      <c r="D1783" s="7" t="s">
        <v>19</v>
      </c>
      <c r="E1783" s="7" t="s">
        <v>27</v>
      </c>
      <c r="F1783" s="7" t="s">
        <v>15</v>
      </c>
      <c r="G1783" s="7" t="s">
        <v>16</v>
      </c>
    </row>
    <row r="1784" spans="1:7">
      <c r="A1784" s="7">
        <v>606060408</v>
      </c>
      <c r="B1784" s="7" t="s">
        <v>19</v>
      </c>
      <c r="C1784" s="7" t="s">
        <v>48</v>
      </c>
      <c r="D1784" s="7" t="s">
        <v>19</v>
      </c>
      <c r="E1784" s="7" t="s">
        <v>27</v>
      </c>
      <c r="F1784" s="7" t="s">
        <v>15</v>
      </c>
      <c r="G1784" s="7" t="s">
        <v>16</v>
      </c>
    </row>
    <row r="1785" spans="1:7">
      <c r="A1785" s="7">
        <v>606060409</v>
      </c>
      <c r="B1785" s="7" t="s">
        <v>19</v>
      </c>
      <c r="C1785" s="7" t="s">
        <v>48</v>
      </c>
      <c r="D1785" s="7" t="s">
        <v>19</v>
      </c>
      <c r="E1785" s="7" t="s">
        <v>27</v>
      </c>
      <c r="F1785" s="7" t="s">
        <v>15</v>
      </c>
      <c r="G1785" s="7" t="s">
        <v>16</v>
      </c>
    </row>
    <row r="1786" spans="1:7">
      <c r="A1786" s="7">
        <v>606060410</v>
      </c>
      <c r="B1786" s="7" t="s">
        <v>19</v>
      </c>
      <c r="C1786" s="7" t="s">
        <v>48</v>
      </c>
      <c r="D1786" s="7" t="s">
        <v>19</v>
      </c>
      <c r="E1786" s="7" t="s">
        <v>27</v>
      </c>
      <c r="F1786" s="7" t="s">
        <v>15</v>
      </c>
      <c r="G1786" s="7" t="s">
        <v>16</v>
      </c>
    </row>
    <row r="1787" spans="1:7">
      <c r="A1787" s="7">
        <v>606060411</v>
      </c>
      <c r="B1787" s="7" t="s">
        <v>19</v>
      </c>
      <c r="C1787" s="7" t="s">
        <v>48</v>
      </c>
      <c r="D1787" s="7" t="s">
        <v>19</v>
      </c>
      <c r="E1787" s="7" t="s">
        <v>27</v>
      </c>
      <c r="F1787" s="7" t="s">
        <v>15</v>
      </c>
      <c r="G1787" s="7" t="s">
        <v>16</v>
      </c>
    </row>
    <row r="1788" spans="1:7">
      <c r="A1788" s="7">
        <v>606060412</v>
      </c>
      <c r="B1788" s="8" t="s">
        <v>19</v>
      </c>
      <c r="C1788" s="8" t="s">
        <v>48</v>
      </c>
      <c r="D1788" s="8" t="s">
        <v>19</v>
      </c>
      <c r="E1788" s="8" t="s">
        <v>27</v>
      </c>
      <c r="F1788" s="8" t="s">
        <v>15</v>
      </c>
      <c r="G1788" s="8" t="s">
        <v>16</v>
      </c>
    </row>
    <row r="1789" spans="1:7">
      <c r="A1789" s="7">
        <v>606060444</v>
      </c>
      <c r="B1789" s="7" t="s">
        <v>19</v>
      </c>
      <c r="C1789" s="7" t="s">
        <v>48</v>
      </c>
      <c r="D1789" s="7" t="s">
        <v>19</v>
      </c>
      <c r="E1789" s="7" t="s">
        <v>27</v>
      </c>
      <c r="F1789" s="7" t="s">
        <v>15</v>
      </c>
      <c r="G1789" s="7" t="s">
        <v>16</v>
      </c>
    </row>
    <row r="1790" spans="1:7">
      <c r="A1790" s="7">
        <v>606060445</v>
      </c>
      <c r="B1790" s="8" t="s">
        <v>19</v>
      </c>
      <c r="C1790" s="8" t="s">
        <v>48</v>
      </c>
      <c r="D1790" s="8" t="s">
        <v>19</v>
      </c>
      <c r="E1790" s="8" t="s">
        <v>27</v>
      </c>
      <c r="F1790" s="8" t="s">
        <v>15</v>
      </c>
      <c r="G1790" s="8" t="s">
        <v>16</v>
      </c>
    </row>
    <row r="1791" spans="1:7">
      <c r="A1791" s="7">
        <v>606060500</v>
      </c>
      <c r="B1791" s="8" t="s">
        <v>19</v>
      </c>
      <c r="C1791" s="8" t="s">
        <v>48</v>
      </c>
      <c r="D1791" s="8" t="s">
        <v>19</v>
      </c>
      <c r="E1791" s="8" t="s">
        <v>27</v>
      </c>
      <c r="F1791" s="8" t="s">
        <v>17</v>
      </c>
      <c r="G1791" s="8" t="s">
        <v>18</v>
      </c>
    </row>
    <row r="1792" spans="1:7">
      <c r="A1792" s="7">
        <v>606060501</v>
      </c>
      <c r="B1792" s="7" t="s">
        <v>19</v>
      </c>
      <c r="C1792" s="7" t="s">
        <v>48</v>
      </c>
      <c r="D1792" s="7" t="s">
        <v>19</v>
      </c>
      <c r="E1792" s="7" t="s">
        <v>27</v>
      </c>
      <c r="F1792" s="7" t="s">
        <v>17</v>
      </c>
      <c r="G1792" s="7" t="s">
        <v>18</v>
      </c>
    </row>
    <row r="1793" spans="1:7">
      <c r="A1793" s="7">
        <v>606060502</v>
      </c>
      <c r="B1793" s="7" t="s">
        <v>19</v>
      </c>
      <c r="C1793" s="7" t="s">
        <v>48</v>
      </c>
      <c r="D1793" s="7" t="s">
        <v>19</v>
      </c>
      <c r="E1793" s="7" t="s">
        <v>27</v>
      </c>
      <c r="F1793" s="7" t="s">
        <v>17</v>
      </c>
      <c r="G1793" s="7" t="s">
        <v>18</v>
      </c>
    </row>
    <row r="1794" spans="1:7">
      <c r="A1794" s="7">
        <v>606060503</v>
      </c>
      <c r="B1794" s="7" t="s">
        <v>19</v>
      </c>
      <c r="C1794" s="7" t="s">
        <v>48</v>
      </c>
      <c r="D1794" s="7" t="s">
        <v>19</v>
      </c>
      <c r="E1794" s="7" t="s">
        <v>27</v>
      </c>
      <c r="F1794" s="7" t="s">
        <v>17</v>
      </c>
      <c r="G1794" s="7" t="s">
        <v>18</v>
      </c>
    </row>
    <row r="1795" spans="1:7">
      <c r="A1795" s="7">
        <v>606060504</v>
      </c>
      <c r="B1795" s="8" t="s">
        <v>19</v>
      </c>
      <c r="C1795" s="8" t="s">
        <v>48</v>
      </c>
      <c r="D1795" s="8" t="s">
        <v>19</v>
      </c>
      <c r="E1795" s="8" t="s">
        <v>27</v>
      </c>
      <c r="F1795" s="8" t="s">
        <v>17</v>
      </c>
      <c r="G1795" s="8" t="s">
        <v>18</v>
      </c>
    </row>
    <row r="1796" spans="1:7">
      <c r="A1796" s="7">
        <v>606060505</v>
      </c>
      <c r="B1796" s="7" t="s">
        <v>19</v>
      </c>
      <c r="C1796" s="7" t="s">
        <v>48</v>
      </c>
      <c r="D1796" s="7" t="s">
        <v>19</v>
      </c>
      <c r="E1796" s="7" t="s">
        <v>27</v>
      </c>
      <c r="F1796" s="7" t="s">
        <v>17</v>
      </c>
      <c r="G1796" s="7" t="s">
        <v>18</v>
      </c>
    </row>
    <row r="1797" spans="1:7">
      <c r="A1797" s="7">
        <v>606060506</v>
      </c>
      <c r="B1797" s="7" t="s">
        <v>19</v>
      </c>
      <c r="C1797" s="7" t="s">
        <v>48</v>
      </c>
      <c r="D1797" s="7" t="s">
        <v>19</v>
      </c>
      <c r="E1797" s="7" t="s">
        <v>27</v>
      </c>
      <c r="F1797" s="7" t="s">
        <v>17</v>
      </c>
      <c r="G1797" s="7" t="s">
        <v>18</v>
      </c>
    </row>
    <row r="1798" spans="1:7">
      <c r="A1798" s="7">
        <v>606060507</v>
      </c>
      <c r="B1798" s="7" t="s">
        <v>19</v>
      </c>
      <c r="C1798" s="7" t="s">
        <v>48</v>
      </c>
      <c r="D1798" s="7" t="s">
        <v>19</v>
      </c>
      <c r="E1798" s="7" t="s">
        <v>27</v>
      </c>
      <c r="F1798" s="7" t="s">
        <v>17</v>
      </c>
      <c r="G1798" s="7" t="s">
        <v>18</v>
      </c>
    </row>
    <row r="1799" spans="1:7">
      <c r="A1799" s="7">
        <v>606060508</v>
      </c>
      <c r="B1799" s="7" t="s">
        <v>19</v>
      </c>
      <c r="C1799" s="7" t="s">
        <v>48</v>
      </c>
      <c r="D1799" s="7" t="s">
        <v>19</v>
      </c>
      <c r="E1799" s="7" t="s">
        <v>27</v>
      </c>
      <c r="F1799" s="7" t="s">
        <v>17</v>
      </c>
      <c r="G1799" s="7" t="s">
        <v>18</v>
      </c>
    </row>
    <row r="1800" spans="1:7">
      <c r="A1800" s="7">
        <v>606060509</v>
      </c>
      <c r="B1800" s="8" t="s">
        <v>19</v>
      </c>
      <c r="C1800" s="8" t="s">
        <v>48</v>
      </c>
      <c r="D1800" s="8" t="s">
        <v>19</v>
      </c>
      <c r="E1800" s="8" t="s">
        <v>27</v>
      </c>
      <c r="F1800" s="8" t="s">
        <v>17</v>
      </c>
      <c r="G1800" s="8" t="s">
        <v>18</v>
      </c>
    </row>
    <row r="1801" spans="1:7">
      <c r="A1801" s="7">
        <v>606060510</v>
      </c>
      <c r="B1801" s="7" t="s">
        <v>19</v>
      </c>
      <c r="C1801" s="7" t="s">
        <v>48</v>
      </c>
      <c r="D1801" s="7" t="s">
        <v>19</v>
      </c>
      <c r="E1801" s="7" t="s">
        <v>27</v>
      </c>
      <c r="F1801" s="7" t="s">
        <v>17</v>
      </c>
      <c r="G1801" s="7" t="s">
        <v>18</v>
      </c>
    </row>
    <row r="1802" spans="1:7">
      <c r="A1802" s="7">
        <v>606060511</v>
      </c>
      <c r="B1802" s="7" t="s">
        <v>19</v>
      </c>
      <c r="C1802" s="7" t="s">
        <v>48</v>
      </c>
      <c r="D1802" s="7" t="s">
        <v>19</v>
      </c>
      <c r="E1802" s="7" t="s">
        <v>27</v>
      </c>
      <c r="F1802" s="7" t="s">
        <v>17</v>
      </c>
      <c r="G1802" s="7" t="s">
        <v>18</v>
      </c>
    </row>
    <row r="1803" spans="1:7">
      <c r="A1803" s="7">
        <v>606060512</v>
      </c>
      <c r="B1803" s="7" t="s">
        <v>19</v>
      </c>
      <c r="C1803" s="7" t="s">
        <v>48</v>
      </c>
      <c r="D1803" s="7" t="s">
        <v>19</v>
      </c>
      <c r="E1803" s="7" t="s">
        <v>27</v>
      </c>
      <c r="F1803" s="7" t="s">
        <v>17</v>
      </c>
      <c r="G1803" s="7" t="s">
        <v>18</v>
      </c>
    </row>
    <row r="1804" spans="1:7">
      <c r="A1804" s="7">
        <v>606060544</v>
      </c>
      <c r="B1804" s="8" t="s">
        <v>19</v>
      </c>
      <c r="C1804" s="8" t="s">
        <v>48</v>
      </c>
      <c r="D1804" s="8" t="s">
        <v>19</v>
      </c>
      <c r="E1804" s="8" t="s">
        <v>27</v>
      </c>
      <c r="F1804" s="8" t="s">
        <v>17</v>
      </c>
      <c r="G1804" s="8" t="s">
        <v>18</v>
      </c>
    </row>
    <row r="1805" spans="1:7">
      <c r="A1805" s="7">
        <v>606060545</v>
      </c>
      <c r="B1805" s="7" t="s">
        <v>19</v>
      </c>
      <c r="C1805" s="7" t="s">
        <v>48</v>
      </c>
      <c r="D1805" s="7" t="s">
        <v>19</v>
      </c>
      <c r="E1805" s="7" t="s">
        <v>27</v>
      </c>
      <c r="F1805" s="7" t="s">
        <v>17</v>
      </c>
      <c r="G1805" s="7" t="s">
        <v>18</v>
      </c>
    </row>
    <row r="1806" spans="1:7">
      <c r="A1806" s="7">
        <v>606060600</v>
      </c>
      <c r="B1806" s="7" t="s">
        <v>19</v>
      </c>
      <c r="C1806" s="7" t="s">
        <v>48</v>
      </c>
      <c r="D1806" s="7" t="s">
        <v>19</v>
      </c>
      <c r="E1806" s="7" t="s">
        <v>27</v>
      </c>
      <c r="F1806" s="7" t="s">
        <v>19</v>
      </c>
      <c r="G1806" s="7" t="s">
        <v>20</v>
      </c>
    </row>
    <row r="1807" spans="1:7">
      <c r="A1807" s="7">
        <v>606060601</v>
      </c>
      <c r="B1807" s="7" t="s">
        <v>19</v>
      </c>
      <c r="C1807" s="7" t="s">
        <v>48</v>
      </c>
      <c r="D1807" s="7" t="s">
        <v>19</v>
      </c>
      <c r="E1807" s="7" t="s">
        <v>27</v>
      </c>
      <c r="F1807" s="7" t="s">
        <v>19</v>
      </c>
      <c r="G1807" s="7" t="s">
        <v>20</v>
      </c>
    </row>
    <row r="1808" spans="1:7">
      <c r="A1808" s="7">
        <v>606060602</v>
      </c>
      <c r="B1808" s="7" t="s">
        <v>19</v>
      </c>
      <c r="C1808" s="7" t="s">
        <v>48</v>
      </c>
      <c r="D1808" s="7" t="s">
        <v>19</v>
      </c>
      <c r="E1808" s="7" t="s">
        <v>27</v>
      </c>
      <c r="F1808" s="7" t="s">
        <v>19</v>
      </c>
      <c r="G1808" s="7" t="s">
        <v>20</v>
      </c>
    </row>
    <row r="1809" spans="1:7">
      <c r="A1809" s="7">
        <v>606060603</v>
      </c>
      <c r="B1809" s="8" t="s">
        <v>19</v>
      </c>
      <c r="C1809" s="8" t="s">
        <v>48</v>
      </c>
      <c r="D1809" s="8" t="s">
        <v>19</v>
      </c>
      <c r="E1809" s="8" t="s">
        <v>27</v>
      </c>
      <c r="F1809" s="8" t="s">
        <v>19</v>
      </c>
      <c r="G1809" s="8" t="s">
        <v>20</v>
      </c>
    </row>
    <row r="1810" spans="1:7">
      <c r="A1810" s="7">
        <v>606060604</v>
      </c>
      <c r="B1810" s="7" t="s">
        <v>19</v>
      </c>
      <c r="C1810" s="7" t="s">
        <v>48</v>
      </c>
      <c r="D1810" s="7" t="s">
        <v>19</v>
      </c>
      <c r="E1810" s="7" t="s">
        <v>27</v>
      </c>
      <c r="F1810" s="7" t="s">
        <v>19</v>
      </c>
      <c r="G1810" s="7" t="s">
        <v>20</v>
      </c>
    </row>
    <row r="1811" spans="1:7">
      <c r="A1811" s="7">
        <v>606060605</v>
      </c>
      <c r="B1811" s="8" t="s">
        <v>19</v>
      </c>
      <c r="C1811" s="8" t="s">
        <v>48</v>
      </c>
      <c r="D1811" s="8" t="s">
        <v>19</v>
      </c>
      <c r="E1811" s="8" t="s">
        <v>27</v>
      </c>
      <c r="F1811" s="8" t="s">
        <v>19</v>
      </c>
      <c r="G1811" s="8" t="s">
        <v>20</v>
      </c>
    </row>
    <row r="1812" spans="1:7">
      <c r="A1812" s="7">
        <v>606060606</v>
      </c>
      <c r="B1812" s="7" t="s">
        <v>19</v>
      </c>
      <c r="C1812" s="7" t="s">
        <v>48</v>
      </c>
      <c r="D1812" s="7" t="s">
        <v>19</v>
      </c>
      <c r="E1812" s="7" t="s">
        <v>27</v>
      </c>
      <c r="F1812" s="7" t="s">
        <v>19</v>
      </c>
      <c r="G1812" s="7" t="s">
        <v>20</v>
      </c>
    </row>
    <row r="1813" spans="1:7">
      <c r="A1813" s="7">
        <v>606060607</v>
      </c>
      <c r="B1813" s="7" t="s">
        <v>19</v>
      </c>
      <c r="C1813" s="7" t="s">
        <v>48</v>
      </c>
      <c r="D1813" s="7" t="s">
        <v>19</v>
      </c>
      <c r="E1813" s="7" t="s">
        <v>27</v>
      </c>
      <c r="F1813" s="7" t="s">
        <v>19</v>
      </c>
      <c r="G1813" s="7" t="s">
        <v>20</v>
      </c>
    </row>
    <row r="1814" spans="1:7">
      <c r="A1814" s="7">
        <v>606060608</v>
      </c>
      <c r="B1814" s="7" t="s">
        <v>19</v>
      </c>
      <c r="C1814" s="7" t="s">
        <v>48</v>
      </c>
      <c r="D1814" s="7" t="s">
        <v>19</v>
      </c>
      <c r="E1814" s="7" t="s">
        <v>27</v>
      </c>
      <c r="F1814" s="7" t="s">
        <v>19</v>
      </c>
      <c r="G1814" s="7" t="s">
        <v>20</v>
      </c>
    </row>
    <row r="1815" spans="1:7">
      <c r="A1815" s="7">
        <v>606060609</v>
      </c>
      <c r="B1815" s="7" t="s">
        <v>19</v>
      </c>
      <c r="C1815" s="7" t="s">
        <v>48</v>
      </c>
      <c r="D1815" s="7" t="s">
        <v>19</v>
      </c>
      <c r="E1815" s="7" t="s">
        <v>27</v>
      </c>
      <c r="F1815" s="7" t="s">
        <v>19</v>
      </c>
      <c r="G1815" s="7" t="s">
        <v>20</v>
      </c>
    </row>
    <row r="1816" spans="1:7">
      <c r="A1816" s="7">
        <v>606060610</v>
      </c>
      <c r="B1816" s="7" t="s">
        <v>19</v>
      </c>
      <c r="C1816" s="7" t="s">
        <v>48</v>
      </c>
      <c r="D1816" s="7" t="s">
        <v>19</v>
      </c>
      <c r="E1816" s="7" t="s">
        <v>27</v>
      </c>
      <c r="F1816" s="7" t="s">
        <v>19</v>
      </c>
      <c r="G1816" s="7" t="s">
        <v>20</v>
      </c>
    </row>
    <row r="1817" spans="1:7">
      <c r="A1817" s="7">
        <v>606060611</v>
      </c>
      <c r="B1817" s="7" t="s">
        <v>19</v>
      </c>
      <c r="C1817" s="7" t="s">
        <v>48</v>
      </c>
      <c r="D1817" s="7" t="s">
        <v>19</v>
      </c>
      <c r="E1817" s="7" t="s">
        <v>27</v>
      </c>
      <c r="F1817" s="7" t="s">
        <v>19</v>
      </c>
      <c r="G1817" s="7" t="s">
        <v>20</v>
      </c>
    </row>
    <row r="1818" spans="1:7">
      <c r="A1818" s="7">
        <v>606060612</v>
      </c>
      <c r="B1818" s="7" t="s">
        <v>19</v>
      </c>
      <c r="C1818" s="7" t="s">
        <v>48</v>
      </c>
      <c r="D1818" s="7" t="s">
        <v>19</v>
      </c>
      <c r="E1818" s="7" t="s">
        <v>27</v>
      </c>
      <c r="F1818" s="7" t="s">
        <v>19</v>
      </c>
      <c r="G1818" s="7" t="s">
        <v>20</v>
      </c>
    </row>
    <row r="1819" spans="1:7">
      <c r="A1819" s="7">
        <v>606060644</v>
      </c>
      <c r="B1819" s="7" t="s">
        <v>19</v>
      </c>
      <c r="C1819" s="7" t="s">
        <v>48</v>
      </c>
      <c r="D1819" s="7" t="s">
        <v>19</v>
      </c>
      <c r="E1819" s="7" t="s">
        <v>27</v>
      </c>
      <c r="F1819" s="7" t="s">
        <v>19</v>
      </c>
      <c r="G1819" s="7" t="s">
        <v>20</v>
      </c>
    </row>
    <row r="1820" spans="1:7">
      <c r="A1820" s="7">
        <v>606060645</v>
      </c>
      <c r="B1820" s="8" t="s">
        <v>19</v>
      </c>
      <c r="C1820" s="8" t="s">
        <v>48</v>
      </c>
      <c r="D1820" s="8" t="s">
        <v>19</v>
      </c>
      <c r="E1820" s="8" t="s">
        <v>27</v>
      </c>
      <c r="F1820" s="8" t="s">
        <v>19</v>
      </c>
      <c r="G1820" s="8" t="s">
        <v>20</v>
      </c>
    </row>
    <row r="1821" spans="1:7">
      <c r="A1821" s="7">
        <v>606060700</v>
      </c>
      <c r="B1821" s="7" t="s">
        <v>19</v>
      </c>
      <c r="C1821" s="7" t="s">
        <v>48</v>
      </c>
      <c r="D1821" s="7" t="s">
        <v>19</v>
      </c>
      <c r="E1821" s="7" t="s">
        <v>27</v>
      </c>
      <c r="F1821" s="7" t="s">
        <v>21</v>
      </c>
      <c r="G1821" s="7" t="s">
        <v>22</v>
      </c>
    </row>
    <row r="1822" spans="1:7">
      <c r="A1822" s="7">
        <v>606060701</v>
      </c>
      <c r="B1822" s="7" t="s">
        <v>19</v>
      </c>
      <c r="C1822" s="7" t="s">
        <v>48</v>
      </c>
      <c r="D1822" s="7" t="s">
        <v>19</v>
      </c>
      <c r="E1822" s="7" t="s">
        <v>27</v>
      </c>
      <c r="F1822" s="7" t="s">
        <v>21</v>
      </c>
      <c r="G1822" s="7" t="s">
        <v>22</v>
      </c>
    </row>
    <row r="1823" spans="1:7">
      <c r="A1823" s="7">
        <v>606060702</v>
      </c>
      <c r="B1823" s="7" t="s">
        <v>19</v>
      </c>
      <c r="C1823" s="7" t="s">
        <v>48</v>
      </c>
      <c r="D1823" s="7" t="s">
        <v>19</v>
      </c>
      <c r="E1823" s="7" t="s">
        <v>27</v>
      </c>
      <c r="F1823" s="7" t="s">
        <v>21</v>
      </c>
      <c r="G1823" s="7" t="s">
        <v>22</v>
      </c>
    </row>
    <row r="1824" spans="1:7">
      <c r="A1824" s="7">
        <v>606060703</v>
      </c>
      <c r="B1824" s="7" t="s">
        <v>19</v>
      </c>
      <c r="C1824" s="7" t="s">
        <v>48</v>
      </c>
      <c r="D1824" s="7" t="s">
        <v>19</v>
      </c>
      <c r="E1824" s="7" t="s">
        <v>27</v>
      </c>
      <c r="F1824" s="7" t="s">
        <v>21</v>
      </c>
      <c r="G1824" s="7" t="s">
        <v>22</v>
      </c>
    </row>
    <row r="1825" spans="1:7">
      <c r="A1825" s="7">
        <v>606060704</v>
      </c>
      <c r="B1825" s="7" t="s">
        <v>19</v>
      </c>
      <c r="C1825" s="7" t="s">
        <v>48</v>
      </c>
      <c r="D1825" s="7" t="s">
        <v>19</v>
      </c>
      <c r="E1825" s="7" t="s">
        <v>27</v>
      </c>
      <c r="F1825" s="7" t="s">
        <v>21</v>
      </c>
      <c r="G1825" s="7" t="s">
        <v>22</v>
      </c>
    </row>
    <row r="1826" spans="1:7">
      <c r="A1826" s="7">
        <v>606060705</v>
      </c>
      <c r="B1826" s="7" t="s">
        <v>19</v>
      </c>
      <c r="C1826" s="7" t="s">
        <v>48</v>
      </c>
      <c r="D1826" s="7" t="s">
        <v>19</v>
      </c>
      <c r="E1826" s="7" t="s">
        <v>27</v>
      </c>
      <c r="F1826" s="7" t="s">
        <v>21</v>
      </c>
      <c r="G1826" s="7" t="s">
        <v>22</v>
      </c>
    </row>
    <row r="1827" spans="1:7">
      <c r="A1827" s="7">
        <v>606060706</v>
      </c>
      <c r="B1827" s="8" t="s">
        <v>19</v>
      </c>
      <c r="C1827" s="8" t="s">
        <v>48</v>
      </c>
      <c r="D1827" s="8" t="s">
        <v>19</v>
      </c>
      <c r="E1827" s="8" t="s">
        <v>27</v>
      </c>
      <c r="F1827" s="8" t="s">
        <v>21</v>
      </c>
      <c r="G1827" s="8" t="s">
        <v>22</v>
      </c>
    </row>
    <row r="1828" spans="1:7">
      <c r="A1828" s="7">
        <v>606060707</v>
      </c>
      <c r="B1828" s="7" t="s">
        <v>19</v>
      </c>
      <c r="C1828" s="7" t="s">
        <v>48</v>
      </c>
      <c r="D1828" s="7" t="s">
        <v>19</v>
      </c>
      <c r="E1828" s="7" t="s">
        <v>27</v>
      </c>
      <c r="F1828" s="7" t="s">
        <v>21</v>
      </c>
      <c r="G1828" s="7" t="s">
        <v>22</v>
      </c>
    </row>
    <row r="1829" spans="1:7">
      <c r="A1829" s="7">
        <v>606060708</v>
      </c>
      <c r="B1829" s="7" t="s">
        <v>19</v>
      </c>
      <c r="C1829" s="7" t="s">
        <v>48</v>
      </c>
      <c r="D1829" s="7" t="s">
        <v>19</v>
      </c>
      <c r="E1829" s="7" t="s">
        <v>27</v>
      </c>
      <c r="F1829" s="7" t="s">
        <v>21</v>
      </c>
      <c r="G1829" s="7" t="s">
        <v>22</v>
      </c>
    </row>
    <row r="1830" spans="1:7">
      <c r="A1830" s="7">
        <v>606060709</v>
      </c>
      <c r="B1830" s="7" t="s">
        <v>19</v>
      </c>
      <c r="C1830" s="7" t="s">
        <v>48</v>
      </c>
      <c r="D1830" s="7" t="s">
        <v>19</v>
      </c>
      <c r="E1830" s="7" t="s">
        <v>27</v>
      </c>
      <c r="F1830" s="7" t="s">
        <v>21</v>
      </c>
      <c r="G1830" s="7" t="s">
        <v>22</v>
      </c>
    </row>
    <row r="1831" spans="1:7">
      <c r="A1831" s="7">
        <v>606060710</v>
      </c>
      <c r="B1831" s="7" t="s">
        <v>19</v>
      </c>
      <c r="C1831" s="7" t="s">
        <v>48</v>
      </c>
      <c r="D1831" s="7" t="s">
        <v>19</v>
      </c>
      <c r="E1831" s="7" t="s">
        <v>27</v>
      </c>
      <c r="F1831" s="7" t="s">
        <v>21</v>
      </c>
      <c r="G1831" s="7" t="s">
        <v>22</v>
      </c>
    </row>
    <row r="1832" spans="1:7">
      <c r="A1832" s="7">
        <v>606060711</v>
      </c>
      <c r="B1832" s="7" t="s">
        <v>19</v>
      </c>
      <c r="C1832" s="7" t="s">
        <v>48</v>
      </c>
      <c r="D1832" s="7" t="s">
        <v>19</v>
      </c>
      <c r="E1832" s="7" t="s">
        <v>27</v>
      </c>
      <c r="F1832" s="7" t="s">
        <v>21</v>
      </c>
      <c r="G1832" s="7" t="s">
        <v>22</v>
      </c>
    </row>
    <row r="1833" spans="1:7">
      <c r="A1833" s="7">
        <v>606060712</v>
      </c>
      <c r="B1833" s="7" t="s">
        <v>19</v>
      </c>
      <c r="C1833" s="7" t="s">
        <v>48</v>
      </c>
      <c r="D1833" s="7" t="s">
        <v>19</v>
      </c>
      <c r="E1833" s="7" t="s">
        <v>27</v>
      </c>
      <c r="F1833" s="7" t="s">
        <v>21</v>
      </c>
      <c r="G1833" s="7" t="s">
        <v>22</v>
      </c>
    </row>
    <row r="1834" spans="1:7">
      <c r="A1834" s="7">
        <v>606060744</v>
      </c>
      <c r="B1834" s="7" t="s">
        <v>19</v>
      </c>
      <c r="C1834" s="7" t="s">
        <v>48</v>
      </c>
      <c r="D1834" s="7" t="s">
        <v>19</v>
      </c>
      <c r="E1834" s="7" t="s">
        <v>27</v>
      </c>
      <c r="F1834" s="7" t="s">
        <v>21</v>
      </c>
      <c r="G1834" s="7" t="s">
        <v>22</v>
      </c>
    </row>
    <row r="1835" spans="1:7">
      <c r="A1835" s="7">
        <v>606060745</v>
      </c>
      <c r="B1835" s="8" t="s">
        <v>19</v>
      </c>
      <c r="C1835" s="8" t="s">
        <v>48</v>
      </c>
      <c r="D1835" s="8" t="s">
        <v>19</v>
      </c>
      <c r="E1835" s="8" t="s">
        <v>27</v>
      </c>
      <c r="F1835" s="8" t="s">
        <v>21</v>
      </c>
      <c r="G1835" s="8" t="s">
        <v>22</v>
      </c>
    </row>
    <row r="1836" spans="1:7">
      <c r="A1836" s="7">
        <v>607010100</v>
      </c>
      <c r="B1836" s="7" t="s">
        <v>21</v>
      </c>
      <c r="C1836" s="7" t="s">
        <v>49</v>
      </c>
      <c r="D1836" s="7" t="s">
        <v>7</v>
      </c>
      <c r="E1836" s="7" t="s">
        <v>9</v>
      </c>
      <c r="F1836" s="7" t="s">
        <v>7</v>
      </c>
      <c r="G1836" s="7" t="s">
        <v>10</v>
      </c>
    </row>
    <row r="1837" spans="1:7">
      <c r="A1837" s="7">
        <v>607010101</v>
      </c>
      <c r="B1837" s="8" t="s">
        <v>21</v>
      </c>
      <c r="C1837" s="8" t="s">
        <v>49</v>
      </c>
      <c r="D1837" s="8" t="s">
        <v>7</v>
      </c>
      <c r="E1837" s="8" t="s">
        <v>9</v>
      </c>
      <c r="F1837" s="8" t="s">
        <v>7</v>
      </c>
      <c r="G1837" s="8" t="s">
        <v>10</v>
      </c>
    </row>
    <row r="1838" spans="1:7">
      <c r="A1838" s="7">
        <v>607010102</v>
      </c>
      <c r="B1838" s="7" t="s">
        <v>21</v>
      </c>
      <c r="C1838" s="7" t="s">
        <v>49</v>
      </c>
      <c r="D1838" s="7" t="s">
        <v>7</v>
      </c>
      <c r="E1838" s="7" t="s">
        <v>9</v>
      </c>
      <c r="F1838" s="7" t="s">
        <v>7</v>
      </c>
      <c r="G1838" s="7" t="s">
        <v>10</v>
      </c>
    </row>
    <row r="1839" spans="1:7">
      <c r="A1839" s="7">
        <v>607010103</v>
      </c>
      <c r="B1839" s="7" t="s">
        <v>21</v>
      </c>
      <c r="C1839" s="7" t="s">
        <v>49</v>
      </c>
      <c r="D1839" s="7" t="s">
        <v>7</v>
      </c>
      <c r="E1839" s="7" t="s">
        <v>9</v>
      </c>
      <c r="F1839" s="7" t="s">
        <v>7</v>
      </c>
      <c r="G1839" s="7" t="s">
        <v>10</v>
      </c>
    </row>
    <row r="1840" spans="1:7">
      <c r="A1840" s="7">
        <v>607010104</v>
      </c>
      <c r="B1840" s="7" t="s">
        <v>21</v>
      </c>
      <c r="C1840" s="7" t="s">
        <v>49</v>
      </c>
      <c r="D1840" s="7" t="s">
        <v>7</v>
      </c>
      <c r="E1840" s="7" t="s">
        <v>9</v>
      </c>
      <c r="F1840" s="7" t="s">
        <v>7</v>
      </c>
      <c r="G1840" s="7" t="s">
        <v>10</v>
      </c>
    </row>
    <row r="1841" spans="1:7">
      <c r="A1841" s="7">
        <v>607010105</v>
      </c>
      <c r="B1841" s="7" t="s">
        <v>21</v>
      </c>
      <c r="C1841" s="7" t="s">
        <v>49</v>
      </c>
      <c r="D1841" s="7" t="s">
        <v>7</v>
      </c>
      <c r="E1841" s="7" t="s">
        <v>9</v>
      </c>
      <c r="F1841" s="7" t="s">
        <v>7</v>
      </c>
      <c r="G1841" s="7" t="s">
        <v>10</v>
      </c>
    </row>
    <row r="1842" spans="1:7">
      <c r="A1842" s="7">
        <v>607010106</v>
      </c>
      <c r="B1842" s="7" t="s">
        <v>21</v>
      </c>
      <c r="C1842" s="7" t="s">
        <v>49</v>
      </c>
      <c r="D1842" s="7" t="s">
        <v>7</v>
      </c>
      <c r="E1842" s="7" t="s">
        <v>9</v>
      </c>
      <c r="F1842" s="7" t="s">
        <v>7</v>
      </c>
      <c r="G1842" s="7" t="s">
        <v>10</v>
      </c>
    </row>
    <row r="1843" spans="1:7">
      <c r="A1843" s="7">
        <v>607010107</v>
      </c>
      <c r="B1843" s="8" t="s">
        <v>21</v>
      </c>
      <c r="C1843" s="8" t="s">
        <v>49</v>
      </c>
      <c r="D1843" s="8" t="s">
        <v>7</v>
      </c>
      <c r="E1843" s="8" t="s">
        <v>9</v>
      </c>
      <c r="F1843" s="8" t="s">
        <v>7</v>
      </c>
      <c r="G1843" s="8" t="s">
        <v>10</v>
      </c>
    </row>
    <row r="1844" spans="1:7">
      <c r="A1844" s="7">
        <v>607010108</v>
      </c>
      <c r="B1844" s="7" t="s">
        <v>21</v>
      </c>
      <c r="C1844" s="7" t="s">
        <v>49</v>
      </c>
      <c r="D1844" s="7" t="s">
        <v>7</v>
      </c>
      <c r="E1844" s="7" t="s">
        <v>9</v>
      </c>
      <c r="F1844" s="7" t="s">
        <v>7</v>
      </c>
      <c r="G1844" s="7" t="s">
        <v>10</v>
      </c>
    </row>
    <row r="1845" spans="1:7">
      <c r="A1845" s="7">
        <v>607010109</v>
      </c>
      <c r="B1845" s="7" t="s">
        <v>21</v>
      </c>
      <c r="C1845" s="7" t="s">
        <v>49</v>
      </c>
      <c r="D1845" s="7" t="s">
        <v>7</v>
      </c>
      <c r="E1845" s="7" t="s">
        <v>9</v>
      </c>
      <c r="F1845" s="7" t="s">
        <v>7</v>
      </c>
      <c r="G1845" s="7" t="s">
        <v>10</v>
      </c>
    </row>
    <row r="1846" spans="1:7">
      <c r="A1846" s="7">
        <v>607010110</v>
      </c>
      <c r="B1846" s="8" t="s">
        <v>21</v>
      </c>
      <c r="C1846" s="8" t="s">
        <v>49</v>
      </c>
      <c r="D1846" s="8" t="s">
        <v>7</v>
      </c>
      <c r="E1846" s="8" t="s">
        <v>9</v>
      </c>
      <c r="F1846" s="8" t="s">
        <v>7</v>
      </c>
      <c r="G1846" s="8" t="s">
        <v>10</v>
      </c>
    </row>
    <row r="1847" spans="1:7">
      <c r="A1847" s="7">
        <v>607010111</v>
      </c>
      <c r="B1847" s="7" t="s">
        <v>21</v>
      </c>
      <c r="C1847" s="7" t="s">
        <v>49</v>
      </c>
      <c r="D1847" s="7" t="s">
        <v>7</v>
      </c>
      <c r="E1847" s="7" t="s">
        <v>9</v>
      </c>
      <c r="F1847" s="7" t="s">
        <v>7</v>
      </c>
      <c r="G1847" s="7" t="s">
        <v>10</v>
      </c>
    </row>
    <row r="1848" spans="1:7">
      <c r="A1848" s="7">
        <v>607010112</v>
      </c>
      <c r="B1848" s="7" t="s">
        <v>21</v>
      </c>
      <c r="C1848" s="7" t="s">
        <v>49</v>
      </c>
      <c r="D1848" s="7" t="s">
        <v>7</v>
      </c>
      <c r="E1848" s="7" t="s">
        <v>9</v>
      </c>
      <c r="F1848" s="7" t="s">
        <v>7</v>
      </c>
      <c r="G1848" s="7" t="s">
        <v>10</v>
      </c>
    </row>
    <row r="1849" spans="1:7">
      <c r="A1849" s="7">
        <v>607010144</v>
      </c>
      <c r="B1849" s="7" t="s">
        <v>21</v>
      </c>
      <c r="C1849" s="7" t="s">
        <v>49</v>
      </c>
      <c r="D1849" s="7" t="s">
        <v>7</v>
      </c>
      <c r="E1849" s="7" t="s">
        <v>9</v>
      </c>
      <c r="F1849" s="7" t="s">
        <v>7</v>
      </c>
      <c r="G1849" s="7" t="s">
        <v>10</v>
      </c>
    </row>
    <row r="1850" spans="1:7">
      <c r="A1850" s="7">
        <v>607010145</v>
      </c>
      <c r="B1850" s="7" t="s">
        <v>21</v>
      </c>
      <c r="C1850" s="7" t="s">
        <v>49</v>
      </c>
      <c r="D1850" s="7" t="s">
        <v>7</v>
      </c>
      <c r="E1850" s="7" t="s">
        <v>9</v>
      </c>
      <c r="F1850" s="7" t="s">
        <v>7</v>
      </c>
      <c r="G1850" s="7" t="s">
        <v>10</v>
      </c>
    </row>
    <row r="1851" spans="1:7">
      <c r="A1851" s="7">
        <v>607010200</v>
      </c>
      <c r="B1851" s="7" t="s">
        <v>21</v>
      </c>
      <c r="C1851" s="7" t="s">
        <v>49</v>
      </c>
      <c r="D1851" s="7" t="s">
        <v>7</v>
      </c>
      <c r="E1851" s="7" t="s">
        <v>9</v>
      </c>
      <c r="F1851" s="7" t="s">
        <v>11</v>
      </c>
      <c r="G1851" s="7" t="s">
        <v>12</v>
      </c>
    </row>
    <row r="1852" spans="1:7">
      <c r="A1852" s="7">
        <v>607010201</v>
      </c>
      <c r="B1852" s="7" t="s">
        <v>21</v>
      </c>
      <c r="C1852" s="7" t="s">
        <v>49</v>
      </c>
      <c r="D1852" s="7" t="s">
        <v>7</v>
      </c>
      <c r="E1852" s="7" t="s">
        <v>9</v>
      </c>
      <c r="F1852" s="7" t="s">
        <v>11</v>
      </c>
      <c r="G1852" s="7" t="s">
        <v>12</v>
      </c>
    </row>
    <row r="1853" spans="1:7">
      <c r="A1853" s="7">
        <v>607010202</v>
      </c>
      <c r="B1853" s="8" t="s">
        <v>21</v>
      </c>
      <c r="C1853" s="8" t="s">
        <v>49</v>
      </c>
      <c r="D1853" s="8" t="s">
        <v>7</v>
      </c>
      <c r="E1853" s="8" t="s">
        <v>9</v>
      </c>
      <c r="F1853" s="8" t="s">
        <v>11</v>
      </c>
      <c r="G1853" s="8" t="s">
        <v>12</v>
      </c>
    </row>
    <row r="1854" spans="1:7">
      <c r="A1854" s="7">
        <v>607010203</v>
      </c>
      <c r="B1854" s="7" t="s">
        <v>21</v>
      </c>
      <c r="C1854" s="7" t="s">
        <v>49</v>
      </c>
      <c r="D1854" s="7" t="s">
        <v>7</v>
      </c>
      <c r="E1854" s="7" t="s">
        <v>9</v>
      </c>
      <c r="F1854" s="7" t="s">
        <v>11</v>
      </c>
      <c r="G1854" s="7" t="s">
        <v>12</v>
      </c>
    </row>
    <row r="1855" spans="1:7">
      <c r="A1855" s="7">
        <v>607010204</v>
      </c>
      <c r="B1855" s="7" t="s">
        <v>21</v>
      </c>
      <c r="C1855" s="7" t="s">
        <v>49</v>
      </c>
      <c r="D1855" s="7" t="s">
        <v>7</v>
      </c>
      <c r="E1855" s="7" t="s">
        <v>9</v>
      </c>
      <c r="F1855" s="7" t="s">
        <v>11</v>
      </c>
      <c r="G1855" s="7" t="s">
        <v>12</v>
      </c>
    </row>
    <row r="1856" spans="1:7">
      <c r="A1856" s="7">
        <v>607010205</v>
      </c>
      <c r="B1856" s="7" t="s">
        <v>21</v>
      </c>
      <c r="C1856" s="7" t="s">
        <v>49</v>
      </c>
      <c r="D1856" s="7" t="s">
        <v>7</v>
      </c>
      <c r="E1856" s="7" t="s">
        <v>9</v>
      </c>
      <c r="F1856" s="7" t="s">
        <v>11</v>
      </c>
      <c r="G1856" s="7" t="s">
        <v>12</v>
      </c>
    </row>
    <row r="1857" spans="1:7">
      <c r="A1857" s="7">
        <v>607010206</v>
      </c>
      <c r="B1857" s="7" t="s">
        <v>21</v>
      </c>
      <c r="C1857" s="7" t="s">
        <v>49</v>
      </c>
      <c r="D1857" s="7" t="s">
        <v>7</v>
      </c>
      <c r="E1857" s="7" t="s">
        <v>9</v>
      </c>
      <c r="F1857" s="7" t="s">
        <v>11</v>
      </c>
      <c r="G1857" s="7" t="s">
        <v>12</v>
      </c>
    </row>
    <row r="1858" spans="1:7">
      <c r="A1858" s="7">
        <v>607010207</v>
      </c>
      <c r="B1858" s="7" t="s">
        <v>21</v>
      </c>
      <c r="C1858" s="7" t="s">
        <v>49</v>
      </c>
      <c r="D1858" s="7" t="s">
        <v>7</v>
      </c>
      <c r="E1858" s="7" t="s">
        <v>9</v>
      </c>
      <c r="F1858" s="7" t="s">
        <v>11</v>
      </c>
      <c r="G1858" s="7" t="s">
        <v>12</v>
      </c>
    </row>
    <row r="1859" spans="1:7">
      <c r="A1859" s="7">
        <v>607010208</v>
      </c>
      <c r="B1859" s="8" t="s">
        <v>21</v>
      </c>
      <c r="C1859" s="8" t="s">
        <v>49</v>
      </c>
      <c r="D1859" s="8" t="s">
        <v>7</v>
      </c>
      <c r="E1859" s="8" t="s">
        <v>9</v>
      </c>
      <c r="F1859" s="8" t="s">
        <v>11</v>
      </c>
      <c r="G1859" s="8" t="s">
        <v>12</v>
      </c>
    </row>
    <row r="1860" spans="1:7">
      <c r="A1860" s="7">
        <v>607010209</v>
      </c>
      <c r="B1860" s="7" t="s">
        <v>21</v>
      </c>
      <c r="C1860" s="7" t="s">
        <v>49</v>
      </c>
      <c r="D1860" s="7" t="s">
        <v>7</v>
      </c>
      <c r="E1860" s="7" t="s">
        <v>9</v>
      </c>
      <c r="F1860" s="7" t="s">
        <v>11</v>
      </c>
      <c r="G1860" s="7" t="s">
        <v>12</v>
      </c>
    </row>
    <row r="1861" spans="1:7">
      <c r="A1861" s="7">
        <v>607010210</v>
      </c>
      <c r="B1861" s="7" t="s">
        <v>21</v>
      </c>
      <c r="C1861" s="7" t="s">
        <v>49</v>
      </c>
      <c r="D1861" s="7" t="s">
        <v>7</v>
      </c>
      <c r="E1861" s="7" t="s">
        <v>9</v>
      </c>
      <c r="F1861" s="7" t="s">
        <v>11</v>
      </c>
      <c r="G1861" s="7" t="s">
        <v>12</v>
      </c>
    </row>
    <row r="1862" spans="1:7">
      <c r="A1862" s="7">
        <v>607010211</v>
      </c>
      <c r="B1862" s="7" t="s">
        <v>21</v>
      </c>
      <c r="C1862" s="7" t="s">
        <v>49</v>
      </c>
      <c r="D1862" s="7" t="s">
        <v>7</v>
      </c>
      <c r="E1862" s="7" t="s">
        <v>9</v>
      </c>
      <c r="F1862" s="7" t="s">
        <v>11</v>
      </c>
      <c r="G1862" s="7" t="s">
        <v>12</v>
      </c>
    </row>
    <row r="1863" spans="1:7">
      <c r="A1863" s="7">
        <v>607010212</v>
      </c>
      <c r="B1863" s="7" t="s">
        <v>21</v>
      </c>
      <c r="C1863" s="7" t="s">
        <v>49</v>
      </c>
      <c r="D1863" s="7" t="s">
        <v>7</v>
      </c>
      <c r="E1863" s="7" t="s">
        <v>9</v>
      </c>
      <c r="F1863" s="7" t="s">
        <v>11</v>
      </c>
      <c r="G1863" s="7" t="s">
        <v>12</v>
      </c>
    </row>
    <row r="1864" spans="1:7">
      <c r="A1864" s="7">
        <v>607010244</v>
      </c>
      <c r="B1864" s="7" t="s">
        <v>21</v>
      </c>
      <c r="C1864" s="7" t="s">
        <v>49</v>
      </c>
      <c r="D1864" s="7" t="s">
        <v>7</v>
      </c>
      <c r="E1864" s="7" t="s">
        <v>9</v>
      </c>
      <c r="F1864" s="7" t="s">
        <v>11</v>
      </c>
      <c r="G1864" s="7" t="s">
        <v>12</v>
      </c>
    </row>
    <row r="1865" spans="1:7">
      <c r="A1865" s="7">
        <v>607010245</v>
      </c>
      <c r="B1865" s="7" t="s">
        <v>21</v>
      </c>
      <c r="C1865" s="7" t="s">
        <v>49</v>
      </c>
      <c r="D1865" s="7" t="s">
        <v>7</v>
      </c>
      <c r="E1865" s="7" t="s">
        <v>9</v>
      </c>
      <c r="F1865" s="7" t="s">
        <v>11</v>
      </c>
      <c r="G1865" s="7" t="s">
        <v>12</v>
      </c>
    </row>
    <row r="1866" spans="1:7">
      <c r="A1866" s="7">
        <v>607010300</v>
      </c>
      <c r="B1866" s="8" t="s">
        <v>21</v>
      </c>
      <c r="C1866" s="8" t="s">
        <v>49</v>
      </c>
      <c r="D1866" s="8" t="s">
        <v>7</v>
      </c>
      <c r="E1866" s="8" t="s">
        <v>9</v>
      </c>
      <c r="F1866" s="8" t="s">
        <v>13</v>
      </c>
      <c r="G1866" s="8" t="s">
        <v>14</v>
      </c>
    </row>
    <row r="1867" spans="1:7">
      <c r="A1867" s="7">
        <v>607010301</v>
      </c>
      <c r="B1867" s="7" t="s">
        <v>21</v>
      </c>
      <c r="C1867" s="7" t="s">
        <v>49</v>
      </c>
      <c r="D1867" s="7" t="s">
        <v>7</v>
      </c>
      <c r="E1867" s="7" t="s">
        <v>9</v>
      </c>
      <c r="F1867" s="7" t="s">
        <v>13</v>
      </c>
      <c r="G1867" s="7" t="s">
        <v>14</v>
      </c>
    </row>
    <row r="1868" spans="1:7">
      <c r="A1868" s="7">
        <v>607010302</v>
      </c>
      <c r="B1868" s="7" t="s">
        <v>21</v>
      </c>
      <c r="C1868" s="7" t="s">
        <v>49</v>
      </c>
      <c r="D1868" s="7" t="s">
        <v>7</v>
      </c>
      <c r="E1868" s="7" t="s">
        <v>9</v>
      </c>
      <c r="F1868" s="7" t="s">
        <v>13</v>
      </c>
      <c r="G1868" s="7" t="s">
        <v>14</v>
      </c>
    </row>
    <row r="1869" spans="1:7">
      <c r="A1869" s="7">
        <v>607010303</v>
      </c>
      <c r="B1869" s="8" t="s">
        <v>21</v>
      </c>
      <c r="C1869" s="8" t="s">
        <v>49</v>
      </c>
      <c r="D1869" s="8" t="s">
        <v>7</v>
      </c>
      <c r="E1869" s="8" t="s">
        <v>9</v>
      </c>
      <c r="F1869" s="8" t="s">
        <v>13</v>
      </c>
      <c r="G1869" s="8" t="s">
        <v>14</v>
      </c>
    </row>
    <row r="1870" spans="1:7">
      <c r="A1870" s="7">
        <v>607010304</v>
      </c>
      <c r="B1870" s="7" t="s">
        <v>21</v>
      </c>
      <c r="C1870" s="7" t="s">
        <v>49</v>
      </c>
      <c r="D1870" s="7" t="s">
        <v>7</v>
      </c>
      <c r="E1870" s="7" t="s">
        <v>9</v>
      </c>
      <c r="F1870" s="7" t="s">
        <v>13</v>
      </c>
      <c r="G1870" s="7" t="s">
        <v>14</v>
      </c>
    </row>
    <row r="1871" spans="1:7">
      <c r="A1871" s="7">
        <v>607010305</v>
      </c>
      <c r="B1871" s="7" t="s">
        <v>21</v>
      </c>
      <c r="C1871" s="7" t="s">
        <v>49</v>
      </c>
      <c r="D1871" s="7" t="s">
        <v>7</v>
      </c>
      <c r="E1871" s="7" t="s">
        <v>9</v>
      </c>
      <c r="F1871" s="7" t="s">
        <v>13</v>
      </c>
      <c r="G1871" s="7" t="s">
        <v>14</v>
      </c>
    </row>
    <row r="1872" spans="1:7">
      <c r="A1872" s="7">
        <v>607010306</v>
      </c>
      <c r="B1872" s="8" t="s">
        <v>21</v>
      </c>
      <c r="C1872" s="8" t="s">
        <v>49</v>
      </c>
      <c r="D1872" s="8" t="s">
        <v>7</v>
      </c>
      <c r="E1872" s="8" t="s">
        <v>9</v>
      </c>
      <c r="F1872" s="8" t="s">
        <v>13</v>
      </c>
      <c r="G1872" s="8" t="s">
        <v>14</v>
      </c>
    </row>
    <row r="1873" spans="1:7">
      <c r="A1873" s="7">
        <v>607010307</v>
      </c>
      <c r="B1873" s="7" t="s">
        <v>21</v>
      </c>
      <c r="C1873" s="7" t="s">
        <v>49</v>
      </c>
      <c r="D1873" s="7" t="s">
        <v>7</v>
      </c>
      <c r="E1873" s="7" t="s">
        <v>9</v>
      </c>
      <c r="F1873" s="7" t="s">
        <v>13</v>
      </c>
      <c r="G1873" s="7" t="s">
        <v>14</v>
      </c>
    </row>
    <row r="1874" spans="1:7">
      <c r="A1874" s="7">
        <v>607010308</v>
      </c>
      <c r="B1874" s="7" t="s">
        <v>21</v>
      </c>
      <c r="C1874" s="7" t="s">
        <v>49</v>
      </c>
      <c r="D1874" s="7" t="s">
        <v>7</v>
      </c>
      <c r="E1874" s="7" t="s">
        <v>9</v>
      </c>
      <c r="F1874" s="7" t="s">
        <v>13</v>
      </c>
      <c r="G1874" s="7" t="s">
        <v>14</v>
      </c>
    </row>
    <row r="1875" spans="1:7">
      <c r="A1875" s="7">
        <v>607010309</v>
      </c>
      <c r="B1875" s="8" t="s">
        <v>21</v>
      </c>
      <c r="C1875" s="8" t="s">
        <v>49</v>
      </c>
      <c r="D1875" s="8" t="s">
        <v>7</v>
      </c>
      <c r="E1875" s="8" t="s">
        <v>9</v>
      </c>
      <c r="F1875" s="8" t="s">
        <v>13</v>
      </c>
      <c r="G1875" s="8" t="s">
        <v>14</v>
      </c>
    </row>
    <row r="1876" spans="1:7">
      <c r="A1876" s="7">
        <v>607010310</v>
      </c>
      <c r="B1876" s="8" t="s">
        <v>21</v>
      </c>
      <c r="C1876" s="8" t="s">
        <v>49</v>
      </c>
      <c r="D1876" s="8" t="s">
        <v>7</v>
      </c>
      <c r="E1876" s="8" t="s">
        <v>9</v>
      </c>
      <c r="F1876" s="8" t="s">
        <v>13</v>
      </c>
      <c r="G1876" s="8" t="s">
        <v>14</v>
      </c>
    </row>
    <row r="1877" spans="1:7">
      <c r="A1877" s="7">
        <v>607010311</v>
      </c>
      <c r="B1877" s="7" t="s">
        <v>21</v>
      </c>
      <c r="C1877" s="7" t="s">
        <v>49</v>
      </c>
      <c r="D1877" s="7" t="s">
        <v>7</v>
      </c>
      <c r="E1877" s="7" t="s">
        <v>9</v>
      </c>
      <c r="F1877" s="7" t="s">
        <v>13</v>
      </c>
      <c r="G1877" s="7" t="s">
        <v>14</v>
      </c>
    </row>
    <row r="1878" spans="1:7">
      <c r="A1878" s="7">
        <v>607010312</v>
      </c>
      <c r="B1878" s="7" t="s">
        <v>21</v>
      </c>
      <c r="C1878" s="7" t="s">
        <v>49</v>
      </c>
      <c r="D1878" s="7" t="s">
        <v>7</v>
      </c>
      <c r="E1878" s="7" t="s">
        <v>9</v>
      </c>
      <c r="F1878" s="7" t="s">
        <v>13</v>
      </c>
      <c r="G1878" s="7" t="s">
        <v>14</v>
      </c>
    </row>
    <row r="1879" spans="1:7">
      <c r="A1879" s="7">
        <v>607010344</v>
      </c>
      <c r="B1879" s="7" t="s">
        <v>21</v>
      </c>
      <c r="C1879" s="7" t="s">
        <v>49</v>
      </c>
      <c r="D1879" s="7" t="s">
        <v>7</v>
      </c>
      <c r="E1879" s="7" t="s">
        <v>9</v>
      </c>
      <c r="F1879" s="7" t="s">
        <v>13</v>
      </c>
      <c r="G1879" s="7" t="s">
        <v>14</v>
      </c>
    </row>
    <row r="1880" spans="1:7">
      <c r="A1880" s="7">
        <v>607010345</v>
      </c>
      <c r="B1880" s="7" t="s">
        <v>21</v>
      </c>
      <c r="C1880" s="7" t="s">
        <v>49</v>
      </c>
      <c r="D1880" s="7" t="s">
        <v>7</v>
      </c>
      <c r="E1880" s="7" t="s">
        <v>9</v>
      </c>
      <c r="F1880" s="7" t="s">
        <v>13</v>
      </c>
      <c r="G1880" s="7" t="s">
        <v>14</v>
      </c>
    </row>
    <row r="1881" spans="1:7">
      <c r="A1881" s="7">
        <v>607010400</v>
      </c>
      <c r="B1881" s="7" t="s">
        <v>21</v>
      </c>
      <c r="C1881" s="7" t="s">
        <v>49</v>
      </c>
      <c r="D1881" s="7" t="s">
        <v>7</v>
      </c>
      <c r="E1881" s="7" t="s">
        <v>9</v>
      </c>
      <c r="F1881" s="7" t="s">
        <v>15</v>
      </c>
      <c r="G1881" s="7" t="s">
        <v>16</v>
      </c>
    </row>
    <row r="1882" spans="1:7">
      <c r="A1882" s="7">
        <v>607010401</v>
      </c>
      <c r="B1882" s="8" t="s">
        <v>21</v>
      </c>
      <c r="C1882" s="8" t="s">
        <v>49</v>
      </c>
      <c r="D1882" s="8" t="s">
        <v>7</v>
      </c>
      <c r="E1882" s="8" t="s">
        <v>9</v>
      </c>
      <c r="F1882" s="8" t="s">
        <v>15</v>
      </c>
      <c r="G1882" s="8" t="s">
        <v>16</v>
      </c>
    </row>
    <row r="1883" spans="1:7">
      <c r="A1883" s="7">
        <v>607010402</v>
      </c>
      <c r="B1883" s="7" t="s">
        <v>21</v>
      </c>
      <c r="C1883" s="7" t="s">
        <v>49</v>
      </c>
      <c r="D1883" s="7" t="s">
        <v>7</v>
      </c>
      <c r="E1883" s="7" t="s">
        <v>9</v>
      </c>
      <c r="F1883" s="7" t="s">
        <v>15</v>
      </c>
      <c r="G1883" s="7" t="s">
        <v>16</v>
      </c>
    </row>
    <row r="1884" spans="1:7">
      <c r="A1884" s="7">
        <v>607010403</v>
      </c>
      <c r="B1884" s="7" t="s">
        <v>21</v>
      </c>
      <c r="C1884" s="7" t="s">
        <v>49</v>
      </c>
      <c r="D1884" s="7" t="s">
        <v>7</v>
      </c>
      <c r="E1884" s="7" t="s">
        <v>9</v>
      </c>
      <c r="F1884" s="7" t="s">
        <v>15</v>
      </c>
      <c r="G1884" s="7" t="s">
        <v>16</v>
      </c>
    </row>
    <row r="1885" spans="1:7">
      <c r="A1885" s="7">
        <v>607010404</v>
      </c>
      <c r="B1885" s="8" t="s">
        <v>21</v>
      </c>
      <c r="C1885" s="8" t="s">
        <v>49</v>
      </c>
      <c r="D1885" s="8" t="s">
        <v>7</v>
      </c>
      <c r="E1885" s="8" t="s">
        <v>9</v>
      </c>
      <c r="F1885" s="8" t="s">
        <v>15</v>
      </c>
      <c r="G1885" s="8" t="s">
        <v>16</v>
      </c>
    </row>
    <row r="1886" spans="1:7">
      <c r="A1886" s="7">
        <v>607010405</v>
      </c>
      <c r="B1886" s="7" t="s">
        <v>21</v>
      </c>
      <c r="C1886" s="7" t="s">
        <v>49</v>
      </c>
      <c r="D1886" s="7" t="s">
        <v>7</v>
      </c>
      <c r="E1886" s="7" t="s">
        <v>9</v>
      </c>
      <c r="F1886" s="7" t="s">
        <v>15</v>
      </c>
      <c r="G1886" s="7" t="s">
        <v>16</v>
      </c>
    </row>
    <row r="1887" spans="1:7">
      <c r="A1887" s="7">
        <v>607010406</v>
      </c>
      <c r="B1887" s="7" t="s">
        <v>21</v>
      </c>
      <c r="C1887" s="7" t="s">
        <v>49</v>
      </c>
      <c r="D1887" s="7" t="s">
        <v>7</v>
      </c>
      <c r="E1887" s="7" t="s">
        <v>9</v>
      </c>
      <c r="F1887" s="7" t="s">
        <v>15</v>
      </c>
      <c r="G1887" s="7" t="s">
        <v>16</v>
      </c>
    </row>
    <row r="1888" spans="1:7">
      <c r="A1888" s="7">
        <v>607010407</v>
      </c>
      <c r="B1888" s="7" t="s">
        <v>21</v>
      </c>
      <c r="C1888" s="7" t="s">
        <v>49</v>
      </c>
      <c r="D1888" s="7" t="s">
        <v>7</v>
      </c>
      <c r="E1888" s="7" t="s">
        <v>9</v>
      </c>
      <c r="F1888" s="7" t="s">
        <v>15</v>
      </c>
      <c r="G1888" s="7" t="s">
        <v>16</v>
      </c>
    </row>
    <row r="1889" spans="1:7">
      <c r="A1889" s="7">
        <v>607010408</v>
      </c>
      <c r="B1889" s="7" t="s">
        <v>21</v>
      </c>
      <c r="C1889" s="7" t="s">
        <v>49</v>
      </c>
      <c r="D1889" s="7" t="s">
        <v>7</v>
      </c>
      <c r="E1889" s="7" t="s">
        <v>9</v>
      </c>
      <c r="F1889" s="7" t="s">
        <v>15</v>
      </c>
      <c r="G1889" s="7" t="s">
        <v>16</v>
      </c>
    </row>
    <row r="1890" spans="1:7">
      <c r="A1890" s="7">
        <v>607010409</v>
      </c>
      <c r="B1890" s="7" t="s">
        <v>21</v>
      </c>
      <c r="C1890" s="7" t="s">
        <v>49</v>
      </c>
      <c r="D1890" s="7" t="s">
        <v>7</v>
      </c>
      <c r="E1890" s="7" t="s">
        <v>9</v>
      </c>
      <c r="F1890" s="7" t="s">
        <v>15</v>
      </c>
      <c r="G1890" s="7" t="s">
        <v>16</v>
      </c>
    </row>
    <row r="1891" spans="1:7">
      <c r="A1891" s="7">
        <v>607010410</v>
      </c>
      <c r="B1891" s="8" t="s">
        <v>21</v>
      </c>
      <c r="C1891" s="8" t="s">
        <v>49</v>
      </c>
      <c r="D1891" s="8" t="s">
        <v>7</v>
      </c>
      <c r="E1891" s="8" t="s">
        <v>9</v>
      </c>
      <c r="F1891" s="8" t="s">
        <v>15</v>
      </c>
      <c r="G1891" s="8" t="s">
        <v>16</v>
      </c>
    </row>
    <row r="1892" spans="1:7">
      <c r="A1892" s="7">
        <v>607010411</v>
      </c>
      <c r="B1892" s="7" t="s">
        <v>21</v>
      </c>
      <c r="C1892" s="7" t="s">
        <v>49</v>
      </c>
      <c r="D1892" s="7" t="s">
        <v>7</v>
      </c>
      <c r="E1892" s="7" t="s">
        <v>9</v>
      </c>
      <c r="F1892" s="7" t="s">
        <v>15</v>
      </c>
      <c r="G1892" s="7" t="s">
        <v>16</v>
      </c>
    </row>
    <row r="1893" spans="1:7">
      <c r="A1893" s="7">
        <v>607010412</v>
      </c>
      <c r="B1893" s="7" t="s">
        <v>21</v>
      </c>
      <c r="C1893" s="7" t="s">
        <v>49</v>
      </c>
      <c r="D1893" s="7" t="s">
        <v>7</v>
      </c>
      <c r="E1893" s="7" t="s">
        <v>9</v>
      </c>
      <c r="F1893" s="7" t="s">
        <v>15</v>
      </c>
      <c r="G1893" s="7" t="s">
        <v>16</v>
      </c>
    </row>
    <row r="1894" spans="1:7">
      <c r="A1894" s="7">
        <v>607010444</v>
      </c>
      <c r="B1894" s="7" t="s">
        <v>21</v>
      </c>
      <c r="C1894" s="7" t="s">
        <v>49</v>
      </c>
      <c r="D1894" s="7" t="s">
        <v>7</v>
      </c>
      <c r="E1894" s="7" t="s">
        <v>9</v>
      </c>
      <c r="F1894" s="7" t="s">
        <v>15</v>
      </c>
      <c r="G1894" s="7" t="s">
        <v>16</v>
      </c>
    </row>
    <row r="1895" spans="1:7">
      <c r="A1895" s="7">
        <v>607010445</v>
      </c>
      <c r="B1895" s="7" t="s">
        <v>21</v>
      </c>
      <c r="C1895" s="7" t="s">
        <v>49</v>
      </c>
      <c r="D1895" s="7" t="s">
        <v>7</v>
      </c>
      <c r="E1895" s="7" t="s">
        <v>9</v>
      </c>
      <c r="F1895" s="7" t="s">
        <v>15</v>
      </c>
      <c r="G1895" s="7" t="s">
        <v>16</v>
      </c>
    </row>
    <row r="1896" spans="1:7">
      <c r="A1896" s="7">
        <v>607010500</v>
      </c>
      <c r="B1896" s="7" t="s">
        <v>21</v>
      </c>
      <c r="C1896" s="7" t="s">
        <v>49</v>
      </c>
      <c r="D1896" s="7" t="s">
        <v>7</v>
      </c>
      <c r="E1896" s="7" t="s">
        <v>9</v>
      </c>
      <c r="F1896" s="7" t="s">
        <v>17</v>
      </c>
      <c r="G1896" s="7" t="s">
        <v>18</v>
      </c>
    </row>
    <row r="1897" spans="1:7">
      <c r="A1897" s="7">
        <v>607010501</v>
      </c>
      <c r="B1897" s="7" t="s">
        <v>21</v>
      </c>
      <c r="C1897" s="7" t="s">
        <v>49</v>
      </c>
      <c r="D1897" s="7" t="s">
        <v>7</v>
      </c>
      <c r="E1897" s="7" t="s">
        <v>9</v>
      </c>
      <c r="F1897" s="7" t="s">
        <v>17</v>
      </c>
      <c r="G1897" s="7" t="s">
        <v>18</v>
      </c>
    </row>
    <row r="1898" spans="1:7">
      <c r="A1898" s="7">
        <v>607010502</v>
      </c>
      <c r="B1898" s="7" t="s">
        <v>21</v>
      </c>
      <c r="C1898" s="7" t="s">
        <v>49</v>
      </c>
      <c r="D1898" s="7" t="s">
        <v>7</v>
      </c>
      <c r="E1898" s="7" t="s">
        <v>9</v>
      </c>
      <c r="F1898" s="7" t="s">
        <v>17</v>
      </c>
      <c r="G1898" s="7" t="s">
        <v>18</v>
      </c>
    </row>
    <row r="1899" spans="1:7">
      <c r="A1899" s="7">
        <v>607010503</v>
      </c>
      <c r="B1899" s="7" t="s">
        <v>21</v>
      </c>
      <c r="C1899" s="7" t="s">
        <v>49</v>
      </c>
      <c r="D1899" s="7" t="s">
        <v>7</v>
      </c>
      <c r="E1899" s="7" t="s">
        <v>9</v>
      </c>
      <c r="F1899" s="7" t="s">
        <v>17</v>
      </c>
      <c r="G1899" s="7" t="s">
        <v>18</v>
      </c>
    </row>
    <row r="1900" spans="1:7">
      <c r="A1900" s="7">
        <v>607010504</v>
      </c>
      <c r="B1900" s="7" t="s">
        <v>21</v>
      </c>
      <c r="C1900" s="7" t="s">
        <v>49</v>
      </c>
      <c r="D1900" s="7" t="s">
        <v>7</v>
      </c>
      <c r="E1900" s="7" t="s">
        <v>9</v>
      </c>
      <c r="F1900" s="7" t="s">
        <v>17</v>
      </c>
      <c r="G1900" s="7" t="s">
        <v>18</v>
      </c>
    </row>
    <row r="1901" spans="1:7">
      <c r="A1901" s="7">
        <v>607010505</v>
      </c>
      <c r="B1901" s="8" t="s">
        <v>21</v>
      </c>
      <c r="C1901" s="8" t="s">
        <v>49</v>
      </c>
      <c r="D1901" s="8" t="s">
        <v>7</v>
      </c>
      <c r="E1901" s="8" t="s">
        <v>9</v>
      </c>
      <c r="F1901" s="8" t="s">
        <v>17</v>
      </c>
      <c r="G1901" s="8" t="s">
        <v>18</v>
      </c>
    </row>
    <row r="1902" spans="1:7">
      <c r="A1902" s="7">
        <v>607010506</v>
      </c>
      <c r="B1902" s="7" t="s">
        <v>21</v>
      </c>
      <c r="C1902" s="7" t="s">
        <v>49</v>
      </c>
      <c r="D1902" s="7" t="s">
        <v>7</v>
      </c>
      <c r="E1902" s="7" t="s">
        <v>9</v>
      </c>
      <c r="F1902" s="7" t="s">
        <v>17</v>
      </c>
      <c r="G1902" s="7" t="s">
        <v>18</v>
      </c>
    </row>
    <row r="1903" spans="1:7">
      <c r="A1903" s="7">
        <v>607010507</v>
      </c>
      <c r="B1903" s="7" t="s">
        <v>21</v>
      </c>
      <c r="C1903" s="7" t="s">
        <v>49</v>
      </c>
      <c r="D1903" s="7" t="s">
        <v>7</v>
      </c>
      <c r="E1903" s="7" t="s">
        <v>9</v>
      </c>
      <c r="F1903" s="7" t="s">
        <v>17</v>
      </c>
      <c r="G1903" s="7" t="s">
        <v>18</v>
      </c>
    </row>
    <row r="1904" spans="1:7">
      <c r="A1904" s="7">
        <v>607010508</v>
      </c>
      <c r="B1904" s="7" t="s">
        <v>21</v>
      </c>
      <c r="C1904" s="7" t="s">
        <v>49</v>
      </c>
      <c r="D1904" s="7" t="s">
        <v>7</v>
      </c>
      <c r="E1904" s="7" t="s">
        <v>9</v>
      </c>
      <c r="F1904" s="7" t="s">
        <v>17</v>
      </c>
      <c r="G1904" s="7" t="s">
        <v>18</v>
      </c>
    </row>
    <row r="1905" spans="1:7">
      <c r="A1905" s="7">
        <v>607010509</v>
      </c>
      <c r="B1905" s="7" t="s">
        <v>21</v>
      </c>
      <c r="C1905" s="7" t="s">
        <v>49</v>
      </c>
      <c r="D1905" s="7" t="s">
        <v>7</v>
      </c>
      <c r="E1905" s="7" t="s">
        <v>9</v>
      </c>
      <c r="F1905" s="7" t="s">
        <v>17</v>
      </c>
      <c r="G1905" s="7" t="s">
        <v>18</v>
      </c>
    </row>
    <row r="1906" spans="1:7">
      <c r="A1906" s="7">
        <v>607010510</v>
      </c>
      <c r="B1906" s="7" t="s">
        <v>21</v>
      </c>
      <c r="C1906" s="7" t="s">
        <v>49</v>
      </c>
      <c r="D1906" s="7" t="s">
        <v>7</v>
      </c>
      <c r="E1906" s="7" t="s">
        <v>9</v>
      </c>
      <c r="F1906" s="7" t="s">
        <v>17</v>
      </c>
      <c r="G1906" s="7" t="s">
        <v>18</v>
      </c>
    </row>
    <row r="1907" spans="1:7">
      <c r="A1907" s="7">
        <v>607010511</v>
      </c>
      <c r="B1907" s="8" t="s">
        <v>21</v>
      </c>
      <c r="C1907" s="8" t="s">
        <v>49</v>
      </c>
      <c r="D1907" s="8" t="s">
        <v>7</v>
      </c>
      <c r="E1907" s="8" t="s">
        <v>9</v>
      </c>
      <c r="F1907" s="8" t="s">
        <v>17</v>
      </c>
      <c r="G1907" s="8" t="s">
        <v>18</v>
      </c>
    </row>
    <row r="1908" spans="1:7">
      <c r="A1908" s="7">
        <v>607010512</v>
      </c>
      <c r="B1908" s="7" t="s">
        <v>21</v>
      </c>
      <c r="C1908" s="7" t="s">
        <v>49</v>
      </c>
      <c r="D1908" s="7" t="s">
        <v>7</v>
      </c>
      <c r="E1908" s="7" t="s">
        <v>9</v>
      </c>
      <c r="F1908" s="7" t="s">
        <v>17</v>
      </c>
      <c r="G1908" s="7" t="s">
        <v>18</v>
      </c>
    </row>
    <row r="1909" spans="1:7">
      <c r="A1909" s="7">
        <v>607010544</v>
      </c>
      <c r="B1909" s="7" t="s">
        <v>21</v>
      </c>
      <c r="C1909" s="7" t="s">
        <v>49</v>
      </c>
      <c r="D1909" s="7" t="s">
        <v>7</v>
      </c>
      <c r="E1909" s="7" t="s">
        <v>9</v>
      </c>
      <c r="F1909" s="7" t="s">
        <v>17</v>
      </c>
      <c r="G1909" s="7" t="s">
        <v>18</v>
      </c>
    </row>
    <row r="1910" spans="1:7">
      <c r="A1910" s="7">
        <v>607010545</v>
      </c>
      <c r="B1910" s="7" t="s">
        <v>21</v>
      </c>
      <c r="C1910" s="7" t="s">
        <v>49</v>
      </c>
      <c r="D1910" s="7" t="s">
        <v>7</v>
      </c>
      <c r="E1910" s="7" t="s">
        <v>9</v>
      </c>
      <c r="F1910" s="7" t="s">
        <v>17</v>
      </c>
      <c r="G1910" s="7" t="s">
        <v>18</v>
      </c>
    </row>
    <row r="1911" spans="1:7">
      <c r="A1911" s="7">
        <v>607010600</v>
      </c>
      <c r="B1911" s="7" t="s">
        <v>21</v>
      </c>
      <c r="C1911" s="7" t="s">
        <v>49</v>
      </c>
      <c r="D1911" s="7" t="s">
        <v>7</v>
      </c>
      <c r="E1911" s="7" t="s">
        <v>9</v>
      </c>
      <c r="F1911" s="7" t="s">
        <v>19</v>
      </c>
      <c r="G1911" s="7" t="s">
        <v>20</v>
      </c>
    </row>
    <row r="1912" spans="1:7">
      <c r="A1912" s="7">
        <v>607010601</v>
      </c>
      <c r="B1912" s="7" t="s">
        <v>21</v>
      </c>
      <c r="C1912" s="7" t="s">
        <v>49</v>
      </c>
      <c r="D1912" s="7" t="s">
        <v>7</v>
      </c>
      <c r="E1912" s="7" t="s">
        <v>9</v>
      </c>
      <c r="F1912" s="7" t="s">
        <v>19</v>
      </c>
      <c r="G1912" s="7" t="s">
        <v>20</v>
      </c>
    </row>
    <row r="1913" spans="1:7">
      <c r="A1913" s="7">
        <v>607010602</v>
      </c>
      <c r="B1913" s="7" t="s">
        <v>21</v>
      </c>
      <c r="C1913" s="7" t="s">
        <v>49</v>
      </c>
      <c r="D1913" s="7" t="s">
        <v>7</v>
      </c>
      <c r="E1913" s="7" t="s">
        <v>9</v>
      </c>
      <c r="F1913" s="7" t="s">
        <v>19</v>
      </c>
      <c r="G1913" s="7" t="s">
        <v>20</v>
      </c>
    </row>
    <row r="1914" spans="1:7">
      <c r="A1914" s="7">
        <v>607010603</v>
      </c>
      <c r="B1914" s="7" t="s">
        <v>21</v>
      </c>
      <c r="C1914" s="7" t="s">
        <v>49</v>
      </c>
      <c r="D1914" s="7" t="s">
        <v>7</v>
      </c>
      <c r="E1914" s="7" t="s">
        <v>9</v>
      </c>
      <c r="F1914" s="7" t="s">
        <v>19</v>
      </c>
      <c r="G1914" s="7" t="s">
        <v>20</v>
      </c>
    </row>
    <row r="1915" spans="1:7">
      <c r="A1915" s="7">
        <v>607010604</v>
      </c>
      <c r="B1915" s="7" t="s">
        <v>21</v>
      </c>
      <c r="C1915" s="7" t="s">
        <v>49</v>
      </c>
      <c r="D1915" s="7" t="s">
        <v>7</v>
      </c>
      <c r="E1915" s="7" t="s">
        <v>9</v>
      </c>
      <c r="F1915" s="7" t="s">
        <v>19</v>
      </c>
      <c r="G1915" s="7" t="s">
        <v>20</v>
      </c>
    </row>
    <row r="1916" spans="1:7">
      <c r="A1916" s="7">
        <v>607010605</v>
      </c>
      <c r="B1916" s="7" t="s">
        <v>21</v>
      </c>
      <c r="C1916" s="7" t="s">
        <v>49</v>
      </c>
      <c r="D1916" s="7" t="s">
        <v>7</v>
      </c>
      <c r="E1916" s="7" t="s">
        <v>9</v>
      </c>
      <c r="F1916" s="7" t="s">
        <v>19</v>
      </c>
      <c r="G1916" s="7" t="s">
        <v>20</v>
      </c>
    </row>
    <row r="1917" spans="1:7">
      <c r="A1917" s="7">
        <v>607010606</v>
      </c>
      <c r="B1917" s="8" t="s">
        <v>21</v>
      </c>
      <c r="C1917" s="8" t="s">
        <v>49</v>
      </c>
      <c r="D1917" s="8" t="s">
        <v>7</v>
      </c>
      <c r="E1917" s="8" t="s">
        <v>9</v>
      </c>
      <c r="F1917" s="8" t="s">
        <v>19</v>
      </c>
      <c r="G1917" s="8" t="s">
        <v>20</v>
      </c>
    </row>
    <row r="1918" spans="1:7">
      <c r="A1918" s="7">
        <v>607010607</v>
      </c>
      <c r="B1918" s="8" t="s">
        <v>21</v>
      </c>
      <c r="C1918" s="8" t="s">
        <v>49</v>
      </c>
      <c r="D1918" s="8" t="s">
        <v>7</v>
      </c>
      <c r="E1918" s="8" t="s">
        <v>9</v>
      </c>
      <c r="F1918" s="8" t="s">
        <v>19</v>
      </c>
      <c r="G1918" s="8" t="s">
        <v>20</v>
      </c>
    </row>
    <row r="1919" spans="1:7">
      <c r="A1919" s="7">
        <v>607010608</v>
      </c>
      <c r="B1919" s="7" t="s">
        <v>21</v>
      </c>
      <c r="C1919" s="7" t="s">
        <v>49</v>
      </c>
      <c r="D1919" s="7" t="s">
        <v>7</v>
      </c>
      <c r="E1919" s="7" t="s">
        <v>9</v>
      </c>
      <c r="F1919" s="7" t="s">
        <v>19</v>
      </c>
      <c r="G1919" s="7" t="s">
        <v>20</v>
      </c>
    </row>
    <row r="1920" spans="1:7">
      <c r="A1920" s="7">
        <v>607010609</v>
      </c>
      <c r="B1920" s="7" t="s">
        <v>21</v>
      </c>
      <c r="C1920" s="7" t="s">
        <v>49</v>
      </c>
      <c r="D1920" s="7" t="s">
        <v>7</v>
      </c>
      <c r="E1920" s="7" t="s">
        <v>9</v>
      </c>
      <c r="F1920" s="7" t="s">
        <v>19</v>
      </c>
      <c r="G1920" s="7" t="s">
        <v>20</v>
      </c>
    </row>
    <row r="1921" spans="1:7">
      <c r="A1921" s="7">
        <v>607010610</v>
      </c>
      <c r="B1921" s="7" t="s">
        <v>21</v>
      </c>
      <c r="C1921" s="7" t="s">
        <v>49</v>
      </c>
      <c r="D1921" s="7" t="s">
        <v>7</v>
      </c>
      <c r="E1921" s="7" t="s">
        <v>9</v>
      </c>
      <c r="F1921" s="7" t="s">
        <v>19</v>
      </c>
      <c r="G1921" s="7" t="s">
        <v>20</v>
      </c>
    </row>
    <row r="1922" spans="1:7">
      <c r="A1922" s="7">
        <v>607010611</v>
      </c>
      <c r="B1922" s="7" t="s">
        <v>21</v>
      </c>
      <c r="C1922" s="7" t="s">
        <v>49</v>
      </c>
      <c r="D1922" s="7" t="s">
        <v>7</v>
      </c>
      <c r="E1922" s="7" t="s">
        <v>9</v>
      </c>
      <c r="F1922" s="7" t="s">
        <v>19</v>
      </c>
      <c r="G1922" s="7" t="s">
        <v>20</v>
      </c>
    </row>
    <row r="1923" spans="1:7">
      <c r="A1923" s="7">
        <v>607010612</v>
      </c>
      <c r="B1923" s="8" t="s">
        <v>21</v>
      </c>
      <c r="C1923" s="8" t="s">
        <v>49</v>
      </c>
      <c r="D1923" s="8" t="s">
        <v>7</v>
      </c>
      <c r="E1923" s="8" t="s">
        <v>9</v>
      </c>
      <c r="F1923" s="8" t="s">
        <v>19</v>
      </c>
      <c r="G1923" s="8" t="s">
        <v>20</v>
      </c>
    </row>
    <row r="1924" spans="1:7">
      <c r="A1924" s="7">
        <v>607010644</v>
      </c>
      <c r="B1924" s="7" t="s">
        <v>21</v>
      </c>
      <c r="C1924" s="7" t="s">
        <v>49</v>
      </c>
      <c r="D1924" s="7" t="s">
        <v>7</v>
      </c>
      <c r="E1924" s="7" t="s">
        <v>9</v>
      </c>
      <c r="F1924" s="7" t="s">
        <v>19</v>
      </c>
      <c r="G1924" s="7" t="s">
        <v>20</v>
      </c>
    </row>
    <row r="1925" spans="1:7">
      <c r="A1925" s="7">
        <v>607010645</v>
      </c>
      <c r="B1925" s="7" t="s">
        <v>21</v>
      </c>
      <c r="C1925" s="7" t="s">
        <v>49</v>
      </c>
      <c r="D1925" s="7" t="s">
        <v>7</v>
      </c>
      <c r="E1925" s="7" t="s">
        <v>9</v>
      </c>
      <c r="F1925" s="7" t="s">
        <v>19</v>
      </c>
      <c r="G1925" s="7" t="s">
        <v>20</v>
      </c>
    </row>
    <row r="1926" spans="1:7">
      <c r="A1926" s="7">
        <v>607010700</v>
      </c>
      <c r="B1926" s="7" t="s">
        <v>21</v>
      </c>
      <c r="C1926" s="7" t="s">
        <v>49</v>
      </c>
      <c r="D1926" s="7" t="s">
        <v>7</v>
      </c>
      <c r="E1926" s="7" t="s">
        <v>9</v>
      </c>
      <c r="F1926" s="7" t="s">
        <v>21</v>
      </c>
      <c r="G1926" s="7" t="s">
        <v>22</v>
      </c>
    </row>
    <row r="1927" spans="1:7">
      <c r="A1927" s="7">
        <v>607010701</v>
      </c>
      <c r="B1927" s="7" t="s">
        <v>21</v>
      </c>
      <c r="C1927" s="7" t="s">
        <v>49</v>
      </c>
      <c r="D1927" s="7" t="s">
        <v>7</v>
      </c>
      <c r="E1927" s="7" t="s">
        <v>9</v>
      </c>
      <c r="F1927" s="7" t="s">
        <v>21</v>
      </c>
      <c r="G1927" s="7" t="s">
        <v>22</v>
      </c>
    </row>
    <row r="1928" spans="1:7">
      <c r="A1928" s="7">
        <v>607010702</v>
      </c>
      <c r="B1928" s="8" t="s">
        <v>21</v>
      </c>
      <c r="C1928" s="8" t="s">
        <v>49</v>
      </c>
      <c r="D1928" s="8" t="s">
        <v>7</v>
      </c>
      <c r="E1928" s="8" t="s">
        <v>9</v>
      </c>
      <c r="F1928" s="8" t="s">
        <v>21</v>
      </c>
      <c r="G1928" s="8" t="s">
        <v>22</v>
      </c>
    </row>
    <row r="1929" spans="1:7">
      <c r="A1929" s="7">
        <v>607010703</v>
      </c>
      <c r="B1929" s="7" t="s">
        <v>21</v>
      </c>
      <c r="C1929" s="7" t="s">
        <v>49</v>
      </c>
      <c r="D1929" s="7" t="s">
        <v>7</v>
      </c>
      <c r="E1929" s="7" t="s">
        <v>9</v>
      </c>
      <c r="F1929" s="7" t="s">
        <v>21</v>
      </c>
      <c r="G1929" s="7" t="s">
        <v>22</v>
      </c>
    </row>
    <row r="1930" spans="1:7">
      <c r="A1930" s="7">
        <v>607010704</v>
      </c>
      <c r="B1930" s="7" t="s">
        <v>21</v>
      </c>
      <c r="C1930" s="7" t="s">
        <v>49</v>
      </c>
      <c r="D1930" s="7" t="s">
        <v>7</v>
      </c>
      <c r="E1930" s="7" t="s">
        <v>9</v>
      </c>
      <c r="F1930" s="7" t="s">
        <v>21</v>
      </c>
      <c r="G1930" s="7" t="s">
        <v>22</v>
      </c>
    </row>
    <row r="1931" spans="1:7">
      <c r="A1931" s="7">
        <v>607010705</v>
      </c>
      <c r="B1931" s="7" t="s">
        <v>21</v>
      </c>
      <c r="C1931" s="7" t="s">
        <v>49</v>
      </c>
      <c r="D1931" s="7" t="s">
        <v>7</v>
      </c>
      <c r="E1931" s="7" t="s">
        <v>9</v>
      </c>
      <c r="F1931" s="7" t="s">
        <v>21</v>
      </c>
      <c r="G1931" s="7" t="s">
        <v>22</v>
      </c>
    </row>
    <row r="1932" spans="1:7">
      <c r="A1932" s="7">
        <v>607010706</v>
      </c>
      <c r="B1932" s="7" t="s">
        <v>21</v>
      </c>
      <c r="C1932" s="7" t="s">
        <v>49</v>
      </c>
      <c r="D1932" s="7" t="s">
        <v>7</v>
      </c>
      <c r="E1932" s="7" t="s">
        <v>9</v>
      </c>
      <c r="F1932" s="7" t="s">
        <v>21</v>
      </c>
      <c r="G1932" s="7" t="s">
        <v>22</v>
      </c>
    </row>
    <row r="1933" spans="1:7">
      <c r="A1933" s="7">
        <v>607010707</v>
      </c>
      <c r="B1933" s="8" t="s">
        <v>21</v>
      </c>
      <c r="C1933" s="8" t="s">
        <v>49</v>
      </c>
      <c r="D1933" s="8" t="s">
        <v>7</v>
      </c>
      <c r="E1933" s="8" t="s">
        <v>9</v>
      </c>
      <c r="F1933" s="8" t="s">
        <v>21</v>
      </c>
      <c r="G1933" s="8" t="s">
        <v>22</v>
      </c>
    </row>
    <row r="1934" spans="1:7">
      <c r="A1934" s="7">
        <v>607010708</v>
      </c>
      <c r="B1934" s="7" t="s">
        <v>21</v>
      </c>
      <c r="C1934" s="7" t="s">
        <v>49</v>
      </c>
      <c r="D1934" s="7" t="s">
        <v>7</v>
      </c>
      <c r="E1934" s="7" t="s">
        <v>9</v>
      </c>
      <c r="F1934" s="7" t="s">
        <v>21</v>
      </c>
      <c r="G1934" s="7" t="s">
        <v>22</v>
      </c>
    </row>
    <row r="1935" spans="1:7">
      <c r="A1935" s="7">
        <v>607010709</v>
      </c>
      <c r="B1935" s="7" t="s">
        <v>21</v>
      </c>
      <c r="C1935" s="7" t="s">
        <v>49</v>
      </c>
      <c r="D1935" s="7" t="s">
        <v>7</v>
      </c>
      <c r="E1935" s="7" t="s">
        <v>9</v>
      </c>
      <c r="F1935" s="7" t="s">
        <v>21</v>
      </c>
      <c r="G1935" s="7" t="s">
        <v>22</v>
      </c>
    </row>
    <row r="1936" spans="1:7">
      <c r="A1936" s="7">
        <v>607010710</v>
      </c>
      <c r="B1936" s="7" t="s">
        <v>21</v>
      </c>
      <c r="C1936" s="7" t="s">
        <v>49</v>
      </c>
      <c r="D1936" s="7" t="s">
        <v>7</v>
      </c>
      <c r="E1936" s="7" t="s">
        <v>9</v>
      </c>
      <c r="F1936" s="7" t="s">
        <v>21</v>
      </c>
      <c r="G1936" s="7" t="s">
        <v>22</v>
      </c>
    </row>
    <row r="1937" spans="1:7">
      <c r="A1937" s="7">
        <v>607010711</v>
      </c>
      <c r="B1937" s="7" t="s">
        <v>21</v>
      </c>
      <c r="C1937" s="7" t="s">
        <v>49</v>
      </c>
      <c r="D1937" s="7" t="s">
        <v>7</v>
      </c>
      <c r="E1937" s="7" t="s">
        <v>9</v>
      </c>
      <c r="F1937" s="7" t="s">
        <v>21</v>
      </c>
      <c r="G1937" s="7" t="s">
        <v>22</v>
      </c>
    </row>
    <row r="1938" spans="1:7">
      <c r="A1938" s="7">
        <v>607010712</v>
      </c>
      <c r="B1938" s="7" t="s">
        <v>21</v>
      </c>
      <c r="C1938" s="7" t="s">
        <v>49</v>
      </c>
      <c r="D1938" s="7" t="s">
        <v>7</v>
      </c>
      <c r="E1938" s="7" t="s">
        <v>9</v>
      </c>
      <c r="F1938" s="7" t="s">
        <v>21</v>
      </c>
      <c r="G1938" s="7" t="s">
        <v>22</v>
      </c>
    </row>
    <row r="1939" spans="1:7">
      <c r="A1939" s="7">
        <v>607010744</v>
      </c>
      <c r="B1939" s="8" t="s">
        <v>21</v>
      </c>
      <c r="C1939" s="8" t="s">
        <v>49</v>
      </c>
      <c r="D1939" s="8" t="s">
        <v>7</v>
      </c>
      <c r="E1939" s="8" t="s">
        <v>9</v>
      </c>
      <c r="F1939" s="8" t="s">
        <v>21</v>
      </c>
      <c r="G1939" s="8" t="s">
        <v>22</v>
      </c>
    </row>
    <row r="1940" spans="1:7">
      <c r="A1940" s="7">
        <v>607010745</v>
      </c>
      <c r="B1940" s="8" t="s">
        <v>21</v>
      </c>
      <c r="C1940" s="8" t="s">
        <v>49</v>
      </c>
      <c r="D1940" s="8" t="s">
        <v>7</v>
      </c>
      <c r="E1940" s="8" t="s">
        <v>9</v>
      </c>
      <c r="F1940" s="8" t="s">
        <v>21</v>
      </c>
      <c r="G1940" s="8" t="s">
        <v>22</v>
      </c>
    </row>
    <row r="1941" spans="1:7">
      <c r="A1941" s="7">
        <v>607020100</v>
      </c>
      <c r="B1941" s="8" t="s">
        <v>21</v>
      </c>
      <c r="C1941" s="8" t="s">
        <v>49</v>
      </c>
      <c r="D1941" s="8" t="s">
        <v>11</v>
      </c>
      <c r="E1941" s="8" t="s">
        <v>23</v>
      </c>
      <c r="F1941" s="8" t="s">
        <v>7</v>
      </c>
      <c r="G1941" s="8" t="s">
        <v>10</v>
      </c>
    </row>
    <row r="1942" spans="1:7">
      <c r="A1942" s="7">
        <v>607020101</v>
      </c>
      <c r="B1942" s="8" t="s">
        <v>21</v>
      </c>
      <c r="C1942" s="8" t="s">
        <v>49</v>
      </c>
      <c r="D1942" s="8" t="s">
        <v>11</v>
      </c>
      <c r="E1942" s="8" t="s">
        <v>23</v>
      </c>
      <c r="F1942" s="8" t="s">
        <v>7</v>
      </c>
      <c r="G1942" s="8" t="s">
        <v>10</v>
      </c>
    </row>
    <row r="1943" spans="1:7">
      <c r="A1943" s="7">
        <v>607020102</v>
      </c>
      <c r="B1943" s="8" t="s">
        <v>21</v>
      </c>
      <c r="C1943" s="8" t="s">
        <v>49</v>
      </c>
      <c r="D1943" s="8" t="s">
        <v>11</v>
      </c>
      <c r="E1943" s="8" t="s">
        <v>23</v>
      </c>
      <c r="F1943" s="8" t="s">
        <v>7</v>
      </c>
      <c r="G1943" s="8" t="s">
        <v>10</v>
      </c>
    </row>
    <row r="1944" spans="1:7">
      <c r="A1944" s="7">
        <v>607020103</v>
      </c>
      <c r="B1944" s="8" t="s">
        <v>21</v>
      </c>
      <c r="C1944" s="8" t="s">
        <v>49</v>
      </c>
      <c r="D1944" s="8" t="s">
        <v>11</v>
      </c>
      <c r="E1944" s="8" t="s">
        <v>23</v>
      </c>
      <c r="F1944" s="8" t="s">
        <v>7</v>
      </c>
      <c r="G1944" s="8" t="s">
        <v>10</v>
      </c>
    </row>
    <row r="1945" spans="1:7">
      <c r="A1945" s="7">
        <v>607020104</v>
      </c>
      <c r="B1945" s="8" t="s">
        <v>21</v>
      </c>
      <c r="C1945" s="8" t="s">
        <v>49</v>
      </c>
      <c r="D1945" s="8" t="s">
        <v>11</v>
      </c>
      <c r="E1945" s="8" t="s">
        <v>23</v>
      </c>
      <c r="F1945" s="8" t="s">
        <v>7</v>
      </c>
      <c r="G1945" s="8" t="s">
        <v>10</v>
      </c>
    </row>
    <row r="1946" spans="1:7">
      <c r="A1946" s="7">
        <v>607020105</v>
      </c>
      <c r="B1946" s="8" t="s">
        <v>21</v>
      </c>
      <c r="C1946" s="8" t="s">
        <v>49</v>
      </c>
      <c r="D1946" s="8" t="s">
        <v>11</v>
      </c>
      <c r="E1946" s="8" t="s">
        <v>23</v>
      </c>
      <c r="F1946" s="8" t="s">
        <v>7</v>
      </c>
      <c r="G1946" s="8" t="s">
        <v>10</v>
      </c>
    </row>
    <row r="1947" spans="1:7">
      <c r="A1947" s="7">
        <v>607020106</v>
      </c>
      <c r="B1947" s="8" t="s">
        <v>21</v>
      </c>
      <c r="C1947" s="8" t="s">
        <v>49</v>
      </c>
      <c r="D1947" s="8" t="s">
        <v>11</v>
      </c>
      <c r="E1947" s="8" t="s">
        <v>23</v>
      </c>
      <c r="F1947" s="8" t="s">
        <v>7</v>
      </c>
      <c r="G1947" s="8" t="s">
        <v>10</v>
      </c>
    </row>
    <row r="1948" spans="1:7">
      <c r="A1948" s="7">
        <v>607020107</v>
      </c>
      <c r="B1948" s="8" t="s">
        <v>21</v>
      </c>
      <c r="C1948" s="8" t="s">
        <v>49</v>
      </c>
      <c r="D1948" s="8" t="s">
        <v>11</v>
      </c>
      <c r="E1948" s="8" t="s">
        <v>23</v>
      </c>
      <c r="F1948" s="8" t="s">
        <v>7</v>
      </c>
      <c r="G1948" s="8" t="s">
        <v>10</v>
      </c>
    </row>
    <row r="1949" spans="1:7">
      <c r="A1949" s="7">
        <v>607020108</v>
      </c>
      <c r="B1949" s="8" t="s">
        <v>21</v>
      </c>
      <c r="C1949" s="8" t="s">
        <v>49</v>
      </c>
      <c r="D1949" s="8" t="s">
        <v>11</v>
      </c>
      <c r="E1949" s="8" t="s">
        <v>23</v>
      </c>
      <c r="F1949" s="8" t="s">
        <v>7</v>
      </c>
      <c r="G1949" s="8" t="s">
        <v>10</v>
      </c>
    </row>
    <row r="1950" spans="1:7">
      <c r="A1950" s="7">
        <v>607020109</v>
      </c>
      <c r="B1950" s="8" t="s">
        <v>21</v>
      </c>
      <c r="C1950" s="8" t="s">
        <v>49</v>
      </c>
      <c r="D1950" s="8" t="s">
        <v>11</v>
      </c>
      <c r="E1950" s="8" t="s">
        <v>23</v>
      </c>
      <c r="F1950" s="8" t="s">
        <v>7</v>
      </c>
      <c r="G1950" s="8" t="s">
        <v>10</v>
      </c>
    </row>
    <row r="1951" spans="1:7">
      <c r="A1951" s="7">
        <v>607020110</v>
      </c>
      <c r="B1951" s="8" t="s">
        <v>21</v>
      </c>
      <c r="C1951" s="8" t="s">
        <v>49</v>
      </c>
      <c r="D1951" s="8" t="s">
        <v>11</v>
      </c>
      <c r="E1951" s="8" t="s">
        <v>23</v>
      </c>
      <c r="F1951" s="8" t="s">
        <v>7</v>
      </c>
      <c r="G1951" s="8" t="s">
        <v>10</v>
      </c>
    </row>
    <row r="1952" spans="1:7">
      <c r="A1952" s="7">
        <v>607020111</v>
      </c>
      <c r="B1952" s="8" t="s">
        <v>21</v>
      </c>
      <c r="C1952" s="8" t="s">
        <v>49</v>
      </c>
      <c r="D1952" s="8" t="s">
        <v>11</v>
      </c>
      <c r="E1952" s="8" t="s">
        <v>23</v>
      </c>
      <c r="F1952" s="8" t="s">
        <v>7</v>
      </c>
      <c r="G1952" s="8" t="s">
        <v>10</v>
      </c>
    </row>
    <row r="1953" spans="1:7">
      <c r="A1953" s="7">
        <v>607020112</v>
      </c>
      <c r="B1953" s="8" t="s">
        <v>21</v>
      </c>
      <c r="C1953" s="8" t="s">
        <v>49</v>
      </c>
      <c r="D1953" s="8" t="s">
        <v>11</v>
      </c>
      <c r="E1953" s="8" t="s">
        <v>23</v>
      </c>
      <c r="F1953" s="8" t="s">
        <v>7</v>
      </c>
      <c r="G1953" s="8" t="s">
        <v>10</v>
      </c>
    </row>
    <row r="1954" spans="1:7">
      <c r="A1954" s="7">
        <v>607020144</v>
      </c>
      <c r="B1954" s="8" t="s">
        <v>21</v>
      </c>
      <c r="C1954" s="8" t="s">
        <v>49</v>
      </c>
      <c r="D1954" s="8" t="s">
        <v>11</v>
      </c>
      <c r="E1954" s="8" t="s">
        <v>23</v>
      </c>
      <c r="F1954" s="8" t="s">
        <v>7</v>
      </c>
      <c r="G1954" s="8" t="s">
        <v>10</v>
      </c>
    </row>
    <row r="1955" spans="1:7">
      <c r="A1955" s="7">
        <v>607020145</v>
      </c>
      <c r="B1955" s="8" t="s">
        <v>21</v>
      </c>
      <c r="C1955" s="8" t="s">
        <v>49</v>
      </c>
      <c r="D1955" s="8" t="s">
        <v>11</v>
      </c>
      <c r="E1955" s="8" t="s">
        <v>23</v>
      </c>
      <c r="F1955" s="8" t="s">
        <v>7</v>
      </c>
      <c r="G1955" s="8" t="s">
        <v>10</v>
      </c>
    </row>
    <row r="1956" spans="1:7">
      <c r="A1956" s="7">
        <v>607020200</v>
      </c>
      <c r="B1956" s="7" t="s">
        <v>21</v>
      </c>
      <c r="C1956" s="7" t="s">
        <v>49</v>
      </c>
      <c r="D1956" s="7" t="s">
        <v>11</v>
      </c>
      <c r="E1956" s="7" t="s">
        <v>23</v>
      </c>
      <c r="F1956" s="7" t="s">
        <v>11</v>
      </c>
      <c r="G1956" s="7" t="s">
        <v>12</v>
      </c>
    </row>
    <row r="1957" spans="1:7">
      <c r="A1957" s="7">
        <v>607020201</v>
      </c>
      <c r="B1957" s="8" t="s">
        <v>21</v>
      </c>
      <c r="C1957" s="8" t="s">
        <v>49</v>
      </c>
      <c r="D1957" s="8" t="s">
        <v>11</v>
      </c>
      <c r="E1957" s="8" t="s">
        <v>23</v>
      </c>
      <c r="F1957" s="8" t="s">
        <v>11</v>
      </c>
      <c r="G1957" s="8" t="s">
        <v>12</v>
      </c>
    </row>
    <row r="1958" spans="1:7">
      <c r="A1958" s="7">
        <v>607020202</v>
      </c>
      <c r="B1958" s="8" t="s">
        <v>21</v>
      </c>
      <c r="C1958" s="8" t="s">
        <v>49</v>
      </c>
      <c r="D1958" s="8" t="s">
        <v>11</v>
      </c>
      <c r="E1958" s="8" t="s">
        <v>23</v>
      </c>
      <c r="F1958" s="8" t="s">
        <v>11</v>
      </c>
      <c r="G1958" s="8" t="s">
        <v>12</v>
      </c>
    </row>
    <row r="1959" spans="1:7">
      <c r="A1959" s="7">
        <v>607020203</v>
      </c>
      <c r="B1959" s="8" t="s">
        <v>21</v>
      </c>
      <c r="C1959" s="8" t="s">
        <v>49</v>
      </c>
      <c r="D1959" s="8" t="s">
        <v>11</v>
      </c>
      <c r="E1959" s="8" t="s">
        <v>23</v>
      </c>
      <c r="F1959" s="8" t="s">
        <v>11</v>
      </c>
      <c r="G1959" s="8" t="s">
        <v>12</v>
      </c>
    </row>
    <row r="1960" spans="1:7">
      <c r="A1960" s="7">
        <v>607020204</v>
      </c>
      <c r="B1960" s="8" t="s">
        <v>21</v>
      </c>
      <c r="C1960" s="8" t="s">
        <v>49</v>
      </c>
      <c r="D1960" s="8" t="s">
        <v>11</v>
      </c>
      <c r="E1960" s="8" t="s">
        <v>23</v>
      </c>
      <c r="F1960" s="8" t="s">
        <v>11</v>
      </c>
      <c r="G1960" s="8" t="s">
        <v>12</v>
      </c>
    </row>
    <row r="1961" spans="1:7">
      <c r="A1961" s="7">
        <v>607020205</v>
      </c>
      <c r="B1961" s="8" t="s">
        <v>21</v>
      </c>
      <c r="C1961" s="8" t="s">
        <v>49</v>
      </c>
      <c r="D1961" s="8" t="s">
        <v>11</v>
      </c>
      <c r="E1961" s="8" t="s">
        <v>23</v>
      </c>
      <c r="F1961" s="8" t="s">
        <v>11</v>
      </c>
      <c r="G1961" s="8" t="s">
        <v>12</v>
      </c>
    </row>
    <row r="1962" spans="1:7">
      <c r="A1962" s="7">
        <v>607020206</v>
      </c>
      <c r="B1962" s="8" t="s">
        <v>21</v>
      </c>
      <c r="C1962" s="8" t="s">
        <v>49</v>
      </c>
      <c r="D1962" s="8" t="s">
        <v>11</v>
      </c>
      <c r="E1962" s="8" t="s">
        <v>23</v>
      </c>
      <c r="F1962" s="8" t="s">
        <v>11</v>
      </c>
      <c r="G1962" s="8" t="s">
        <v>12</v>
      </c>
    </row>
    <row r="1963" spans="1:7">
      <c r="A1963" s="7">
        <v>607020207</v>
      </c>
      <c r="B1963" s="7" t="s">
        <v>21</v>
      </c>
      <c r="C1963" s="7" t="s">
        <v>49</v>
      </c>
      <c r="D1963" s="7" t="s">
        <v>11</v>
      </c>
      <c r="E1963" s="7" t="s">
        <v>23</v>
      </c>
      <c r="F1963" s="7" t="s">
        <v>11</v>
      </c>
      <c r="G1963" s="7" t="s">
        <v>12</v>
      </c>
    </row>
    <row r="1964" spans="1:7">
      <c r="A1964" s="7">
        <v>607020208</v>
      </c>
      <c r="B1964" s="7" t="s">
        <v>21</v>
      </c>
      <c r="C1964" s="7" t="s">
        <v>49</v>
      </c>
      <c r="D1964" s="7" t="s">
        <v>11</v>
      </c>
      <c r="E1964" s="7" t="s">
        <v>23</v>
      </c>
      <c r="F1964" s="7" t="s">
        <v>11</v>
      </c>
      <c r="G1964" s="7" t="s">
        <v>12</v>
      </c>
    </row>
    <row r="1965" spans="1:7">
      <c r="A1965" s="7">
        <v>607020209</v>
      </c>
      <c r="B1965" s="7" t="s">
        <v>21</v>
      </c>
      <c r="C1965" s="7" t="s">
        <v>49</v>
      </c>
      <c r="D1965" s="7" t="s">
        <v>11</v>
      </c>
      <c r="E1965" s="7" t="s">
        <v>23</v>
      </c>
      <c r="F1965" s="7" t="s">
        <v>11</v>
      </c>
      <c r="G1965" s="7" t="s">
        <v>12</v>
      </c>
    </row>
    <row r="1966" spans="1:7">
      <c r="A1966" s="7">
        <v>607020210</v>
      </c>
      <c r="B1966" s="7" t="s">
        <v>21</v>
      </c>
      <c r="C1966" s="7" t="s">
        <v>49</v>
      </c>
      <c r="D1966" s="7" t="s">
        <v>11</v>
      </c>
      <c r="E1966" s="7" t="s">
        <v>23</v>
      </c>
      <c r="F1966" s="7" t="s">
        <v>11</v>
      </c>
      <c r="G1966" s="7" t="s">
        <v>12</v>
      </c>
    </row>
    <row r="1967" spans="1:7">
      <c r="A1967" s="7">
        <v>607020211</v>
      </c>
      <c r="B1967" s="7" t="s">
        <v>21</v>
      </c>
      <c r="C1967" s="7" t="s">
        <v>49</v>
      </c>
      <c r="D1967" s="7" t="s">
        <v>11</v>
      </c>
      <c r="E1967" s="7" t="s">
        <v>23</v>
      </c>
      <c r="F1967" s="7" t="s">
        <v>11</v>
      </c>
      <c r="G1967" s="7" t="s">
        <v>12</v>
      </c>
    </row>
    <row r="1968" spans="1:7">
      <c r="A1968" s="7">
        <v>607020212</v>
      </c>
      <c r="B1968" s="7" t="s">
        <v>21</v>
      </c>
      <c r="C1968" s="7" t="s">
        <v>49</v>
      </c>
      <c r="D1968" s="7" t="s">
        <v>11</v>
      </c>
      <c r="E1968" s="7" t="s">
        <v>23</v>
      </c>
      <c r="F1968" s="7" t="s">
        <v>11</v>
      </c>
      <c r="G1968" s="7" t="s">
        <v>12</v>
      </c>
    </row>
    <row r="1969" spans="1:7">
      <c r="A1969" s="7">
        <v>607020244</v>
      </c>
      <c r="B1969" s="7" t="s">
        <v>21</v>
      </c>
      <c r="C1969" s="7" t="s">
        <v>49</v>
      </c>
      <c r="D1969" s="7" t="s">
        <v>11</v>
      </c>
      <c r="E1969" s="7" t="s">
        <v>23</v>
      </c>
      <c r="F1969" s="7" t="s">
        <v>11</v>
      </c>
      <c r="G1969" s="7" t="s">
        <v>12</v>
      </c>
    </row>
    <row r="1970" spans="1:7">
      <c r="A1970" s="7">
        <v>607020245</v>
      </c>
      <c r="B1970" s="7" t="s">
        <v>21</v>
      </c>
      <c r="C1970" s="7" t="s">
        <v>49</v>
      </c>
      <c r="D1970" s="7" t="s">
        <v>11</v>
      </c>
      <c r="E1970" s="7" t="s">
        <v>23</v>
      </c>
      <c r="F1970" s="7" t="s">
        <v>11</v>
      </c>
      <c r="G1970" s="7" t="s">
        <v>12</v>
      </c>
    </row>
    <row r="1971" spans="1:7">
      <c r="A1971" s="7">
        <v>607020300</v>
      </c>
      <c r="B1971" s="7" t="s">
        <v>21</v>
      </c>
      <c r="C1971" s="7" t="s">
        <v>49</v>
      </c>
      <c r="D1971" s="7" t="s">
        <v>11</v>
      </c>
      <c r="E1971" s="7" t="s">
        <v>23</v>
      </c>
      <c r="F1971" s="7" t="s">
        <v>13</v>
      </c>
      <c r="G1971" s="7" t="s">
        <v>14</v>
      </c>
    </row>
    <row r="1972" spans="1:7">
      <c r="A1972" s="7">
        <v>607020301</v>
      </c>
      <c r="B1972" s="8" t="s">
        <v>21</v>
      </c>
      <c r="C1972" s="8" t="s">
        <v>49</v>
      </c>
      <c r="D1972" s="8" t="s">
        <v>11</v>
      </c>
      <c r="E1972" s="8" t="s">
        <v>23</v>
      </c>
      <c r="F1972" s="8" t="s">
        <v>13</v>
      </c>
      <c r="G1972" s="8" t="s">
        <v>14</v>
      </c>
    </row>
    <row r="1973" spans="1:7">
      <c r="A1973" s="7">
        <v>607020302</v>
      </c>
      <c r="B1973" s="7" t="s">
        <v>21</v>
      </c>
      <c r="C1973" s="7" t="s">
        <v>49</v>
      </c>
      <c r="D1973" s="7" t="s">
        <v>11</v>
      </c>
      <c r="E1973" s="7" t="s">
        <v>23</v>
      </c>
      <c r="F1973" s="7" t="s">
        <v>13</v>
      </c>
      <c r="G1973" s="7" t="s">
        <v>14</v>
      </c>
    </row>
    <row r="1974" spans="1:7">
      <c r="A1974" s="7">
        <v>607020303</v>
      </c>
      <c r="B1974" s="7" t="s">
        <v>21</v>
      </c>
      <c r="C1974" s="7" t="s">
        <v>49</v>
      </c>
      <c r="D1974" s="7" t="s">
        <v>11</v>
      </c>
      <c r="E1974" s="7" t="s">
        <v>23</v>
      </c>
      <c r="F1974" s="7" t="s">
        <v>13</v>
      </c>
      <c r="G1974" s="7" t="s">
        <v>14</v>
      </c>
    </row>
    <row r="1975" spans="1:7">
      <c r="A1975" s="7">
        <v>607020304</v>
      </c>
      <c r="B1975" s="7" t="s">
        <v>21</v>
      </c>
      <c r="C1975" s="7" t="s">
        <v>49</v>
      </c>
      <c r="D1975" s="7" t="s">
        <v>11</v>
      </c>
      <c r="E1975" s="7" t="s">
        <v>23</v>
      </c>
      <c r="F1975" s="7" t="s">
        <v>13</v>
      </c>
      <c r="G1975" s="7" t="s">
        <v>14</v>
      </c>
    </row>
    <row r="1976" spans="1:7">
      <c r="A1976" s="7">
        <v>607020305</v>
      </c>
      <c r="B1976" s="7" t="s">
        <v>21</v>
      </c>
      <c r="C1976" s="7" t="s">
        <v>49</v>
      </c>
      <c r="D1976" s="7" t="s">
        <v>11</v>
      </c>
      <c r="E1976" s="7" t="s">
        <v>23</v>
      </c>
      <c r="F1976" s="7" t="s">
        <v>13</v>
      </c>
      <c r="G1976" s="7" t="s">
        <v>14</v>
      </c>
    </row>
    <row r="1977" spans="1:7">
      <c r="A1977" s="7">
        <v>607020306</v>
      </c>
      <c r="B1977" s="7" t="s">
        <v>21</v>
      </c>
      <c r="C1977" s="7" t="s">
        <v>49</v>
      </c>
      <c r="D1977" s="7" t="s">
        <v>11</v>
      </c>
      <c r="E1977" s="7" t="s">
        <v>23</v>
      </c>
      <c r="F1977" s="7" t="s">
        <v>13</v>
      </c>
      <c r="G1977" s="7" t="s">
        <v>14</v>
      </c>
    </row>
    <row r="1978" spans="1:7">
      <c r="A1978" s="7">
        <v>607020307</v>
      </c>
      <c r="B1978" s="8" t="s">
        <v>21</v>
      </c>
      <c r="C1978" s="8" t="s">
        <v>49</v>
      </c>
      <c r="D1978" s="8" t="s">
        <v>11</v>
      </c>
      <c r="E1978" s="8" t="s">
        <v>23</v>
      </c>
      <c r="F1978" s="8" t="s">
        <v>13</v>
      </c>
      <c r="G1978" s="8" t="s">
        <v>14</v>
      </c>
    </row>
    <row r="1979" spans="1:7">
      <c r="A1979" s="7">
        <v>607020308</v>
      </c>
      <c r="B1979" s="7" t="s">
        <v>21</v>
      </c>
      <c r="C1979" s="7" t="s">
        <v>49</v>
      </c>
      <c r="D1979" s="7" t="s">
        <v>11</v>
      </c>
      <c r="E1979" s="7" t="s">
        <v>23</v>
      </c>
      <c r="F1979" s="7" t="s">
        <v>13</v>
      </c>
      <c r="G1979" s="7" t="s">
        <v>14</v>
      </c>
    </row>
    <row r="1980" spans="1:7">
      <c r="A1980" s="7">
        <v>607020309</v>
      </c>
      <c r="B1980" s="7" t="s">
        <v>21</v>
      </c>
      <c r="C1980" s="7" t="s">
        <v>49</v>
      </c>
      <c r="D1980" s="7" t="s">
        <v>11</v>
      </c>
      <c r="E1980" s="7" t="s">
        <v>23</v>
      </c>
      <c r="F1980" s="7" t="s">
        <v>13</v>
      </c>
      <c r="G1980" s="7" t="s">
        <v>14</v>
      </c>
    </row>
    <row r="1981" spans="1:7">
      <c r="A1981" s="7">
        <v>607020310</v>
      </c>
      <c r="B1981" s="7" t="s">
        <v>21</v>
      </c>
      <c r="C1981" s="7" t="s">
        <v>49</v>
      </c>
      <c r="D1981" s="7" t="s">
        <v>11</v>
      </c>
      <c r="E1981" s="7" t="s">
        <v>23</v>
      </c>
      <c r="F1981" s="7" t="s">
        <v>13</v>
      </c>
      <c r="G1981" s="7" t="s">
        <v>14</v>
      </c>
    </row>
    <row r="1982" spans="1:7">
      <c r="A1982" s="7">
        <v>607020311</v>
      </c>
      <c r="B1982" s="7" t="s">
        <v>21</v>
      </c>
      <c r="C1982" s="7" t="s">
        <v>49</v>
      </c>
      <c r="D1982" s="7" t="s">
        <v>11</v>
      </c>
      <c r="E1982" s="7" t="s">
        <v>23</v>
      </c>
      <c r="F1982" s="7" t="s">
        <v>13</v>
      </c>
      <c r="G1982" s="7" t="s">
        <v>14</v>
      </c>
    </row>
    <row r="1983" spans="1:7">
      <c r="A1983" s="7">
        <v>607020312</v>
      </c>
      <c r="B1983" s="7" t="s">
        <v>21</v>
      </c>
      <c r="C1983" s="7" t="s">
        <v>49</v>
      </c>
      <c r="D1983" s="7" t="s">
        <v>11</v>
      </c>
      <c r="E1983" s="7" t="s">
        <v>23</v>
      </c>
      <c r="F1983" s="7" t="s">
        <v>13</v>
      </c>
      <c r="G1983" s="7" t="s">
        <v>14</v>
      </c>
    </row>
    <row r="1984" spans="1:7">
      <c r="A1984" s="7">
        <v>607020344</v>
      </c>
      <c r="B1984" s="7" t="s">
        <v>21</v>
      </c>
      <c r="C1984" s="7" t="s">
        <v>49</v>
      </c>
      <c r="D1984" s="7" t="s">
        <v>11</v>
      </c>
      <c r="E1984" s="7" t="s">
        <v>23</v>
      </c>
      <c r="F1984" s="7" t="s">
        <v>13</v>
      </c>
      <c r="G1984" s="7" t="s">
        <v>14</v>
      </c>
    </row>
    <row r="1985" spans="1:7">
      <c r="A1985" s="7">
        <v>607020345</v>
      </c>
      <c r="B1985" s="8" t="s">
        <v>21</v>
      </c>
      <c r="C1985" s="8" t="s">
        <v>49</v>
      </c>
      <c r="D1985" s="8" t="s">
        <v>11</v>
      </c>
      <c r="E1985" s="8" t="s">
        <v>23</v>
      </c>
      <c r="F1985" s="8" t="s">
        <v>13</v>
      </c>
      <c r="G1985" s="8" t="s">
        <v>14</v>
      </c>
    </row>
    <row r="1986" spans="1:7">
      <c r="A1986" s="7">
        <v>607020400</v>
      </c>
      <c r="B1986" s="7" t="s">
        <v>21</v>
      </c>
      <c r="C1986" s="7" t="s">
        <v>49</v>
      </c>
      <c r="D1986" s="7" t="s">
        <v>11</v>
      </c>
      <c r="E1986" s="7" t="s">
        <v>23</v>
      </c>
      <c r="F1986" s="7" t="s">
        <v>15</v>
      </c>
      <c r="G1986" s="7" t="s">
        <v>16</v>
      </c>
    </row>
    <row r="1987" spans="1:7">
      <c r="A1987" s="7">
        <v>607020401</v>
      </c>
      <c r="B1987" s="7" t="s">
        <v>21</v>
      </c>
      <c r="C1987" s="7" t="s">
        <v>49</v>
      </c>
      <c r="D1987" s="7" t="s">
        <v>11</v>
      </c>
      <c r="E1987" s="7" t="s">
        <v>23</v>
      </c>
      <c r="F1987" s="7" t="s">
        <v>15</v>
      </c>
      <c r="G1987" s="7" t="s">
        <v>16</v>
      </c>
    </row>
    <row r="1988" spans="1:7">
      <c r="A1988" s="7">
        <v>607020402</v>
      </c>
      <c r="B1988" s="8" t="s">
        <v>21</v>
      </c>
      <c r="C1988" s="8" t="s">
        <v>49</v>
      </c>
      <c r="D1988" s="8" t="s">
        <v>11</v>
      </c>
      <c r="E1988" s="8" t="s">
        <v>23</v>
      </c>
      <c r="F1988" s="8" t="s">
        <v>15</v>
      </c>
      <c r="G1988" s="8" t="s">
        <v>16</v>
      </c>
    </row>
    <row r="1989" spans="1:7">
      <c r="A1989" s="7">
        <v>607020403</v>
      </c>
      <c r="B1989" s="7" t="s">
        <v>21</v>
      </c>
      <c r="C1989" s="7" t="s">
        <v>49</v>
      </c>
      <c r="D1989" s="7" t="s">
        <v>11</v>
      </c>
      <c r="E1989" s="7" t="s">
        <v>23</v>
      </c>
      <c r="F1989" s="7" t="s">
        <v>15</v>
      </c>
      <c r="G1989" s="7" t="s">
        <v>16</v>
      </c>
    </row>
    <row r="1990" spans="1:7">
      <c r="A1990" s="7">
        <v>607020404</v>
      </c>
      <c r="B1990" s="7" t="s">
        <v>21</v>
      </c>
      <c r="C1990" s="7" t="s">
        <v>49</v>
      </c>
      <c r="D1990" s="7" t="s">
        <v>11</v>
      </c>
      <c r="E1990" s="7" t="s">
        <v>23</v>
      </c>
      <c r="F1990" s="7" t="s">
        <v>15</v>
      </c>
      <c r="G1990" s="7" t="s">
        <v>16</v>
      </c>
    </row>
    <row r="1991" spans="1:7">
      <c r="A1991" s="7">
        <v>607020405</v>
      </c>
      <c r="B1991" s="7" t="s">
        <v>21</v>
      </c>
      <c r="C1991" s="7" t="s">
        <v>49</v>
      </c>
      <c r="D1991" s="7" t="s">
        <v>11</v>
      </c>
      <c r="E1991" s="7" t="s">
        <v>23</v>
      </c>
      <c r="F1991" s="7" t="s">
        <v>15</v>
      </c>
      <c r="G1991" s="7" t="s">
        <v>16</v>
      </c>
    </row>
    <row r="1992" spans="1:7">
      <c r="A1992" s="7">
        <v>607020406</v>
      </c>
      <c r="B1992" s="7" t="s">
        <v>21</v>
      </c>
      <c r="C1992" s="7" t="s">
        <v>49</v>
      </c>
      <c r="D1992" s="7" t="s">
        <v>11</v>
      </c>
      <c r="E1992" s="7" t="s">
        <v>23</v>
      </c>
      <c r="F1992" s="7" t="s">
        <v>15</v>
      </c>
      <c r="G1992" s="7" t="s">
        <v>16</v>
      </c>
    </row>
    <row r="1993" spans="1:7">
      <c r="A1993" s="7">
        <v>607020407</v>
      </c>
      <c r="B1993" s="7" t="s">
        <v>21</v>
      </c>
      <c r="C1993" s="7" t="s">
        <v>49</v>
      </c>
      <c r="D1993" s="7" t="s">
        <v>11</v>
      </c>
      <c r="E1993" s="7" t="s">
        <v>23</v>
      </c>
      <c r="F1993" s="7" t="s">
        <v>15</v>
      </c>
      <c r="G1993" s="7" t="s">
        <v>16</v>
      </c>
    </row>
    <row r="1994" spans="1:7">
      <c r="A1994" s="7">
        <v>607020408</v>
      </c>
      <c r="B1994" s="8" t="s">
        <v>21</v>
      </c>
      <c r="C1994" s="8" t="s">
        <v>49</v>
      </c>
      <c r="D1994" s="8" t="s">
        <v>11</v>
      </c>
      <c r="E1994" s="8" t="s">
        <v>23</v>
      </c>
      <c r="F1994" s="8" t="s">
        <v>15</v>
      </c>
      <c r="G1994" s="8" t="s">
        <v>16</v>
      </c>
    </row>
    <row r="1995" spans="1:7">
      <c r="A1995" s="7">
        <v>607020409</v>
      </c>
      <c r="B1995" s="7" t="s">
        <v>21</v>
      </c>
      <c r="C1995" s="7" t="s">
        <v>49</v>
      </c>
      <c r="D1995" s="7" t="s">
        <v>11</v>
      </c>
      <c r="E1995" s="7" t="s">
        <v>23</v>
      </c>
      <c r="F1995" s="7" t="s">
        <v>15</v>
      </c>
      <c r="G1995" s="7" t="s">
        <v>16</v>
      </c>
    </row>
    <row r="1996" spans="1:7">
      <c r="A1996" s="7">
        <v>607020410</v>
      </c>
      <c r="B1996" s="8" t="s">
        <v>21</v>
      </c>
      <c r="C1996" s="8" t="s">
        <v>49</v>
      </c>
      <c r="D1996" s="8" t="s">
        <v>11</v>
      </c>
      <c r="E1996" s="8" t="s">
        <v>23</v>
      </c>
      <c r="F1996" s="8" t="s">
        <v>15</v>
      </c>
      <c r="G1996" s="8" t="s">
        <v>16</v>
      </c>
    </row>
    <row r="1997" spans="1:7">
      <c r="A1997" s="7">
        <v>607020411</v>
      </c>
      <c r="B1997" s="7" t="s">
        <v>21</v>
      </c>
      <c r="C1997" s="7" t="s">
        <v>49</v>
      </c>
      <c r="D1997" s="7" t="s">
        <v>11</v>
      </c>
      <c r="E1997" s="7" t="s">
        <v>23</v>
      </c>
      <c r="F1997" s="7" t="s">
        <v>15</v>
      </c>
      <c r="G1997" s="7" t="s">
        <v>16</v>
      </c>
    </row>
    <row r="1998" spans="1:7">
      <c r="A1998" s="7">
        <v>607020412</v>
      </c>
      <c r="B1998" s="7" t="s">
        <v>21</v>
      </c>
      <c r="C1998" s="7" t="s">
        <v>49</v>
      </c>
      <c r="D1998" s="7" t="s">
        <v>11</v>
      </c>
      <c r="E1998" s="7" t="s">
        <v>23</v>
      </c>
      <c r="F1998" s="7" t="s">
        <v>15</v>
      </c>
      <c r="G1998" s="7" t="s">
        <v>16</v>
      </c>
    </row>
    <row r="1999" spans="1:7">
      <c r="A1999" s="7">
        <v>607020444</v>
      </c>
      <c r="B1999" s="7" t="s">
        <v>21</v>
      </c>
      <c r="C1999" s="7" t="s">
        <v>49</v>
      </c>
      <c r="D1999" s="7" t="s">
        <v>11</v>
      </c>
      <c r="E1999" s="7" t="s">
        <v>23</v>
      </c>
      <c r="F1999" s="7" t="s">
        <v>15</v>
      </c>
      <c r="G1999" s="7" t="s">
        <v>16</v>
      </c>
    </row>
    <row r="2000" spans="1:7">
      <c r="A2000" s="7">
        <v>607020445</v>
      </c>
      <c r="B2000" s="7" t="s">
        <v>21</v>
      </c>
      <c r="C2000" s="7" t="s">
        <v>49</v>
      </c>
      <c r="D2000" s="7" t="s">
        <v>11</v>
      </c>
      <c r="E2000" s="7" t="s">
        <v>23</v>
      </c>
      <c r="F2000" s="7" t="s">
        <v>15</v>
      </c>
      <c r="G2000" s="7" t="s">
        <v>16</v>
      </c>
    </row>
    <row r="2001" spans="1:7">
      <c r="A2001" s="7">
        <v>607020500</v>
      </c>
      <c r="B2001" s="7" t="s">
        <v>21</v>
      </c>
      <c r="C2001" s="7" t="s">
        <v>49</v>
      </c>
      <c r="D2001" s="7" t="s">
        <v>11</v>
      </c>
      <c r="E2001" s="7" t="s">
        <v>23</v>
      </c>
      <c r="F2001" s="7" t="s">
        <v>17</v>
      </c>
      <c r="G2001" s="7" t="s">
        <v>18</v>
      </c>
    </row>
    <row r="2002" spans="1:7">
      <c r="A2002" s="7">
        <v>607020501</v>
      </c>
      <c r="B2002" s="7" t="s">
        <v>21</v>
      </c>
      <c r="C2002" s="7" t="s">
        <v>49</v>
      </c>
      <c r="D2002" s="7" t="s">
        <v>11</v>
      </c>
      <c r="E2002" s="7" t="s">
        <v>23</v>
      </c>
      <c r="F2002" s="7" t="s">
        <v>17</v>
      </c>
      <c r="G2002" s="7" t="s">
        <v>18</v>
      </c>
    </row>
    <row r="2003" spans="1:7">
      <c r="A2003" s="7">
        <v>607020502</v>
      </c>
      <c r="B2003" s="7" t="s">
        <v>21</v>
      </c>
      <c r="C2003" s="7" t="s">
        <v>49</v>
      </c>
      <c r="D2003" s="7" t="s">
        <v>11</v>
      </c>
      <c r="E2003" s="7" t="s">
        <v>23</v>
      </c>
      <c r="F2003" s="7" t="s">
        <v>17</v>
      </c>
      <c r="G2003" s="7" t="s">
        <v>18</v>
      </c>
    </row>
    <row r="2004" spans="1:7">
      <c r="A2004" s="7">
        <v>607020503</v>
      </c>
      <c r="B2004" s="8" t="s">
        <v>21</v>
      </c>
      <c r="C2004" s="8" t="s">
        <v>49</v>
      </c>
      <c r="D2004" s="8" t="s">
        <v>11</v>
      </c>
      <c r="E2004" s="8" t="s">
        <v>23</v>
      </c>
      <c r="F2004" s="8" t="s">
        <v>17</v>
      </c>
      <c r="G2004" s="8" t="s">
        <v>18</v>
      </c>
    </row>
    <row r="2005" spans="1:7">
      <c r="A2005" s="7">
        <v>607020504</v>
      </c>
      <c r="B2005" s="7" t="s">
        <v>21</v>
      </c>
      <c r="C2005" s="7" t="s">
        <v>49</v>
      </c>
      <c r="D2005" s="7" t="s">
        <v>11</v>
      </c>
      <c r="E2005" s="7" t="s">
        <v>23</v>
      </c>
      <c r="F2005" s="7" t="s">
        <v>17</v>
      </c>
      <c r="G2005" s="7" t="s">
        <v>18</v>
      </c>
    </row>
    <row r="2006" spans="1:7">
      <c r="A2006" s="7">
        <v>607020505</v>
      </c>
      <c r="B2006" s="7" t="s">
        <v>21</v>
      </c>
      <c r="C2006" s="7" t="s">
        <v>49</v>
      </c>
      <c r="D2006" s="7" t="s">
        <v>11</v>
      </c>
      <c r="E2006" s="7" t="s">
        <v>23</v>
      </c>
      <c r="F2006" s="7" t="s">
        <v>17</v>
      </c>
      <c r="G2006" s="7" t="s">
        <v>18</v>
      </c>
    </row>
    <row r="2007" spans="1:7">
      <c r="A2007" s="7">
        <v>607020506</v>
      </c>
      <c r="B2007" s="7" t="s">
        <v>21</v>
      </c>
      <c r="C2007" s="7" t="s">
        <v>49</v>
      </c>
      <c r="D2007" s="7" t="s">
        <v>11</v>
      </c>
      <c r="E2007" s="7" t="s">
        <v>23</v>
      </c>
      <c r="F2007" s="7" t="s">
        <v>17</v>
      </c>
      <c r="G2007" s="7" t="s">
        <v>18</v>
      </c>
    </row>
    <row r="2008" spans="1:7">
      <c r="A2008" s="7">
        <v>607020507</v>
      </c>
      <c r="B2008" s="8" t="s">
        <v>21</v>
      </c>
      <c r="C2008" s="8" t="s">
        <v>49</v>
      </c>
      <c r="D2008" s="8" t="s">
        <v>11</v>
      </c>
      <c r="E2008" s="8" t="s">
        <v>23</v>
      </c>
      <c r="F2008" s="8" t="s">
        <v>17</v>
      </c>
      <c r="G2008" s="8" t="s">
        <v>18</v>
      </c>
    </row>
    <row r="2009" spans="1:7">
      <c r="A2009" s="7">
        <v>607020508</v>
      </c>
      <c r="B2009" s="7" t="s">
        <v>21</v>
      </c>
      <c r="C2009" s="7" t="s">
        <v>49</v>
      </c>
      <c r="D2009" s="7" t="s">
        <v>11</v>
      </c>
      <c r="E2009" s="7" t="s">
        <v>23</v>
      </c>
      <c r="F2009" s="7" t="s">
        <v>17</v>
      </c>
      <c r="G2009" s="7" t="s">
        <v>18</v>
      </c>
    </row>
    <row r="2010" spans="1:7">
      <c r="A2010" s="7">
        <v>607020509</v>
      </c>
      <c r="B2010" s="8" t="s">
        <v>21</v>
      </c>
      <c r="C2010" s="8" t="s">
        <v>49</v>
      </c>
      <c r="D2010" s="8" t="s">
        <v>11</v>
      </c>
      <c r="E2010" s="8" t="s">
        <v>23</v>
      </c>
      <c r="F2010" s="8" t="s">
        <v>17</v>
      </c>
      <c r="G2010" s="8" t="s">
        <v>18</v>
      </c>
    </row>
    <row r="2011" spans="1:7">
      <c r="A2011" s="7">
        <v>607020510</v>
      </c>
      <c r="B2011" s="7" t="s">
        <v>21</v>
      </c>
      <c r="C2011" s="7" t="s">
        <v>49</v>
      </c>
      <c r="D2011" s="7" t="s">
        <v>11</v>
      </c>
      <c r="E2011" s="7" t="s">
        <v>23</v>
      </c>
      <c r="F2011" s="7" t="s">
        <v>17</v>
      </c>
      <c r="G2011" s="7" t="s">
        <v>18</v>
      </c>
    </row>
    <row r="2012" spans="1:7">
      <c r="A2012" s="7">
        <v>607020511</v>
      </c>
      <c r="B2012" s="7" t="s">
        <v>21</v>
      </c>
      <c r="C2012" s="7" t="s">
        <v>49</v>
      </c>
      <c r="D2012" s="7" t="s">
        <v>11</v>
      </c>
      <c r="E2012" s="7" t="s">
        <v>23</v>
      </c>
      <c r="F2012" s="7" t="s">
        <v>17</v>
      </c>
      <c r="G2012" s="7" t="s">
        <v>18</v>
      </c>
    </row>
    <row r="2013" spans="1:7">
      <c r="A2013" s="7">
        <v>607020512</v>
      </c>
      <c r="B2013" s="7" t="s">
        <v>21</v>
      </c>
      <c r="C2013" s="7" t="s">
        <v>49</v>
      </c>
      <c r="D2013" s="7" t="s">
        <v>11</v>
      </c>
      <c r="E2013" s="7" t="s">
        <v>23</v>
      </c>
      <c r="F2013" s="7" t="s">
        <v>17</v>
      </c>
      <c r="G2013" s="7" t="s">
        <v>18</v>
      </c>
    </row>
    <row r="2014" spans="1:7">
      <c r="A2014" s="7">
        <v>607020544</v>
      </c>
      <c r="B2014" s="7" t="s">
        <v>21</v>
      </c>
      <c r="C2014" s="7" t="s">
        <v>49</v>
      </c>
      <c r="D2014" s="7" t="s">
        <v>11</v>
      </c>
      <c r="E2014" s="7" t="s">
        <v>23</v>
      </c>
      <c r="F2014" s="7" t="s">
        <v>17</v>
      </c>
      <c r="G2014" s="7" t="s">
        <v>18</v>
      </c>
    </row>
    <row r="2015" spans="1:7">
      <c r="A2015" s="7">
        <v>607020545</v>
      </c>
      <c r="B2015" s="7" t="s">
        <v>21</v>
      </c>
      <c r="C2015" s="7" t="s">
        <v>49</v>
      </c>
      <c r="D2015" s="7" t="s">
        <v>11</v>
      </c>
      <c r="E2015" s="7" t="s">
        <v>23</v>
      </c>
      <c r="F2015" s="7" t="s">
        <v>17</v>
      </c>
      <c r="G2015" s="7" t="s">
        <v>18</v>
      </c>
    </row>
    <row r="2016" spans="1:7">
      <c r="A2016" s="7">
        <v>607020600</v>
      </c>
      <c r="B2016" s="8" t="s">
        <v>21</v>
      </c>
      <c r="C2016" s="8" t="s">
        <v>49</v>
      </c>
      <c r="D2016" s="8" t="s">
        <v>11</v>
      </c>
      <c r="E2016" s="8" t="s">
        <v>23</v>
      </c>
      <c r="F2016" s="8" t="s">
        <v>19</v>
      </c>
      <c r="G2016" s="8" t="s">
        <v>20</v>
      </c>
    </row>
    <row r="2017" spans="1:7">
      <c r="A2017" s="7">
        <v>607020601</v>
      </c>
      <c r="B2017" s="7" t="s">
        <v>21</v>
      </c>
      <c r="C2017" s="7" t="s">
        <v>49</v>
      </c>
      <c r="D2017" s="7" t="s">
        <v>11</v>
      </c>
      <c r="E2017" s="7" t="s">
        <v>23</v>
      </c>
      <c r="F2017" s="7" t="s">
        <v>19</v>
      </c>
      <c r="G2017" s="7" t="s">
        <v>20</v>
      </c>
    </row>
    <row r="2018" spans="1:7">
      <c r="A2018" s="7">
        <v>607020602</v>
      </c>
      <c r="B2018" s="7" t="s">
        <v>21</v>
      </c>
      <c r="C2018" s="7" t="s">
        <v>49</v>
      </c>
      <c r="D2018" s="7" t="s">
        <v>11</v>
      </c>
      <c r="E2018" s="7" t="s">
        <v>23</v>
      </c>
      <c r="F2018" s="7" t="s">
        <v>19</v>
      </c>
      <c r="G2018" s="7" t="s">
        <v>20</v>
      </c>
    </row>
    <row r="2019" spans="1:7">
      <c r="A2019" s="7">
        <v>607020603</v>
      </c>
      <c r="B2019" s="7" t="s">
        <v>21</v>
      </c>
      <c r="C2019" s="7" t="s">
        <v>49</v>
      </c>
      <c r="D2019" s="7" t="s">
        <v>11</v>
      </c>
      <c r="E2019" s="7" t="s">
        <v>23</v>
      </c>
      <c r="F2019" s="7" t="s">
        <v>19</v>
      </c>
      <c r="G2019" s="7" t="s">
        <v>20</v>
      </c>
    </row>
    <row r="2020" spans="1:7">
      <c r="A2020" s="7">
        <v>607020604</v>
      </c>
      <c r="B2020" s="8" t="s">
        <v>21</v>
      </c>
      <c r="C2020" s="8" t="s">
        <v>49</v>
      </c>
      <c r="D2020" s="8" t="s">
        <v>11</v>
      </c>
      <c r="E2020" s="8" t="s">
        <v>23</v>
      </c>
      <c r="F2020" s="8" t="s">
        <v>19</v>
      </c>
      <c r="G2020" s="8" t="s">
        <v>20</v>
      </c>
    </row>
    <row r="2021" spans="1:7">
      <c r="A2021" s="7">
        <v>607020605</v>
      </c>
      <c r="B2021" s="7" t="s">
        <v>21</v>
      </c>
      <c r="C2021" s="7" t="s">
        <v>49</v>
      </c>
      <c r="D2021" s="7" t="s">
        <v>11</v>
      </c>
      <c r="E2021" s="7" t="s">
        <v>23</v>
      </c>
      <c r="F2021" s="7" t="s">
        <v>19</v>
      </c>
      <c r="G2021" s="7" t="s">
        <v>20</v>
      </c>
    </row>
    <row r="2022" spans="1:7">
      <c r="A2022" s="7">
        <v>607020606</v>
      </c>
      <c r="B2022" s="8" t="s">
        <v>21</v>
      </c>
      <c r="C2022" s="8" t="s">
        <v>49</v>
      </c>
      <c r="D2022" s="8" t="s">
        <v>11</v>
      </c>
      <c r="E2022" s="8" t="s">
        <v>23</v>
      </c>
      <c r="F2022" s="8" t="s">
        <v>19</v>
      </c>
      <c r="G2022" s="8" t="s">
        <v>20</v>
      </c>
    </row>
    <row r="2023" spans="1:7">
      <c r="A2023" s="7">
        <v>607020607</v>
      </c>
      <c r="B2023" s="7" t="s">
        <v>21</v>
      </c>
      <c r="C2023" s="7" t="s">
        <v>49</v>
      </c>
      <c r="D2023" s="7" t="s">
        <v>11</v>
      </c>
      <c r="E2023" s="7" t="s">
        <v>23</v>
      </c>
      <c r="F2023" s="7" t="s">
        <v>19</v>
      </c>
      <c r="G2023" s="7" t="s">
        <v>20</v>
      </c>
    </row>
    <row r="2024" spans="1:7">
      <c r="A2024" s="7">
        <v>607020608</v>
      </c>
      <c r="B2024" s="7" t="s">
        <v>21</v>
      </c>
      <c r="C2024" s="7" t="s">
        <v>49</v>
      </c>
      <c r="D2024" s="7" t="s">
        <v>11</v>
      </c>
      <c r="E2024" s="7" t="s">
        <v>23</v>
      </c>
      <c r="F2024" s="7" t="s">
        <v>19</v>
      </c>
      <c r="G2024" s="7" t="s">
        <v>20</v>
      </c>
    </row>
    <row r="2025" spans="1:7">
      <c r="A2025" s="7">
        <v>607020609</v>
      </c>
      <c r="B2025" s="7" t="s">
        <v>21</v>
      </c>
      <c r="C2025" s="7" t="s">
        <v>49</v>
      </c>
      <c r="D2025" s="7" t="s">
        <v>11</v>
      </c>
      <c r="E2025" s="7" t="s">
        <v>23</v>
      </c>
      <c r="F2025" s="7" t="s">
        <v>19</v>
      </c>
      <c r="G2025" s="7" t="s">
        <v>20</v>
      </c>
    </row>
    <row r="2026" spans="1:7">
      <c r="A2026" s="7">
        <v>607020610</v>
      </c>
      <c r="B2026" s="8" t="s">
        <v>21</v>
      </c>
      <c r="C2026" s="8" t="s">
        <v>49</v>
      </c>
      <c r="D2026" s="8" t="s">
        <v>11</v>
      </c>
      <c r="E2026" s="8" t="s">
        <v>23</v>
      </c>
      <c r="F2026" s="8" t="s">
        <v>19</v>
      </c>
      <c r="G2026" s="8" t="s">
        <v>20</v>
      </c>
    </row>
    <row r="2027" spans="1:7">
      <c r="A2027" s="7">
        <v>607020611</v>
      </c>
      <c r="B2027" s="7" t="s">
        <v>21</v>
      </c>
      <c r="C2027" s="7" t="s">
        <v>49</v>
      </c>
      <c r="D2027" s="7" t="s">
        <v>11</v>
      </c>
      <c r="E2027" s="7" t="s">
        <v>23</v>
      </c>
      <c r="F2027" s="7" t="s">
        <v>19</v>
      </c>
      <c r="G2027" s="7" t="s">
        <v>20</v>
      </c>
    </row>
    <row r="2028" spans="1:7">
      <c r="A2028" s="7">
        <v>607020612</v>
      </c>
      <c r="B2028" s="7" t="s">
        <v>21</v>
      </c>
      <c r="C2028" s="7" t="s">
        <v>49</v>
      </c>
      <c r="D2028" s="7" t="s">
        <v>11</v>
      </c>
      <c r="E2028" s="7" t="s">
        <v>23</v>
      </c>
      <c r="F2028" s="7" t="s">
        <v>19</v>
      </c>
      <c r="G2028" s="7" t="s">
        <v>20</v>
      </c>
    </row>
    <row r="2029" spans="1:7">
      <c r="A2029" s="7">
        <v>607020644</v>
      </c>
      <c r="B2029" s="7" t="s">
        <v>21</v>
      </c>
      <c r="C2029" s="7" t="s">
        <v>49</v>
      </c>
      <c r="D2029" s="7" t="s">
        <v>11</v>
      </c>
      <c r="E2029" s="7" t="s">
        <v>23</v>
      </c>
      <c r="F2029" s="7" t="s">
        <v>19</v>
      </c>
      <c r="G2029" s="7" t="s">
        <v>20</v>
      </c>
    </row>
    <row r="2030" spans="1:7">
      <c r="A2030" s="7">
        <v>607020645</v>
      </c>
      <c r="B2030" s="7" t="s">
        <v>21</v>
      </c>
      <c r="C2030" s="7" t="s">
        <v>49</v>
      </c>
      <c r="D2030" s="7" t="s">
        <v>11</v>
      </c>
      <c r="E2030" s="7" t="s">
        <v>23</v>
      </c>
      <c r="F2030" s="7" t="s">
        <v>19</v>
      </c>
      <c r="G2030" s="7" t="s">
        <v>20</v>
      </c>
    </row>
    <row r="2031" spans="1:7">
      <c r="A2031" s="7">
        <v>607020700</v>
      </c>
      <c r="B2031" s="7" t="s">
        <v>21</v>
      </c>
      <c r="C2031" s="7" t="s">
        <v>49</v>
      </c>
      <c r="D2031" s="7" t="s">
        <v>11</v>
      </c>
      <c r="E2031" s="7" t="s">
        <v>23</v>
      </c>
      <c r="F2031" s="7" t="s">
        <v>21</v>
      </c>
      <c r="G2031" s="7" t="s">
        <v>22</v>
      </c>
    </row>
    <row r="2032" spans="1:7">
      <c r="A2032" s="7">
        <v>607020701</v>
      </c>
      <c r="B2032" s="8" t="s">
        <v>21</v>
      </c>
      <c r="C2032" s="8" t="s">
        <v>49</v>
      </c>
      <c r="D2032" s="8" t="s">
        <v>11</v>
      </c>
      <c r="E2032" s="8" t="s">
        <v>23</v>
      </c>
      <c r="F2032" s="8" t="s">
        <v>21</v>
      </c>
      <c r="G2032" s="8" t="s">
        <v>22</v>
      </c>
    </row>
    <row r="2033" spans="1:7">
      <c r="A2033" s="7">
        <v>607020702</v>
      </c>
      <c r="B2033" s="7" t="s">
        <v>21</v>
      </c>
      <c r="C2033" s="7" t="s">
        <v>49</v>
      </c>
      <c r="D2033" s="7" t="s">
        <v>11</v>
      </c>
      <c r="E2033" s="7" t="s">
        <v>23</v>
      </c>
      <c r="F2033" s="7" t="s">
        <v>21</v>
      </c>
      <c r="G2033" s="7" t="s">
        <v>22</v>
      </c>
    </row>
    <row r="2034" spans="1:7">
      <c r="A2034" s="7">
        <v>607020703</v>
      </c>
      <c r="B2034" s="7" t="s">
        <v>21</v>
      </c>
      <c r="C2034" s="7" t="s">
        <v>49</v>
      </c>
      <c r="D2034" s="7" t="s">
        <v>11</v>
      </c>
      <c r="E2034" s="7" t="s">
        <v>23</v>
      </c>
      <c r="F2034" s="7" t="s">
        <v>21</v>
      </c>
      <c r="G2034" s="7" t="s">
        <v>22</v>
      </c>
    </row>
    <row r="2035" spans="1:7">
      <c r="A2035" s="7">
        <v>607020704</v>
      </c>
      <c r="B2035" s="7" t="s">
        <v>21</v>
      </c>
      <c r="C2035" s="7" t="s">
        <v>49</v>
      </c>
      <c r="D2035" s="7" t="s">
        <v>11</v>
      </c>
      <c r="E2035" s="7" t="s">
        <v>23</v>
      </c>
      <c r="F2035" s="7" t="s">
        <v>21</v>
      </c>
      <c r="G2035" s="7" t="s">
        <v>22</v>
      </c>
    </row>
    <row r="2036" spans="1:7">
      <c r="A2036" s="7">
        <v>607020705</v>
      </c>
      <c r="B2036" s="8" t="s">
        <v>21</v>
      </c>
      <c r="C2036" s="8" t="s">
        <v>49</v>
      </c>
      <c r="D2036" s="8" t="s">
        <v>11</v>
      </c>
      <c r="E2036" s="8" t="s">
        <v>23</v>
      </c>
      <c r="F2036" s="8" t="s">
        <v>21</v>
      </c>
      <c r="G2036" s="8" t="s">
        <v>22</v>
      </c>
    </row>
    <row r="2037" spans="1:7">
      <c r="A2037" s="7">
        <v>607020706</v>
      </c>
      <c r="B2037" s="7" t="s">
        <v>21</v>
      </c>
      <c r="C2037" s="7" t="s">
        <v>49</v>
      </c>
      <c r="D2037" s="7" t="s">
        <v>11</v>
      </c>
      <c r="E2037" s="7" t="s">
        <v>23</v>
      </c>
      <c r="F2037" s="7" t="s">
        <v>21</v>
      </c>
      <c r="G2037" s="7" t="s">
        <v>22</v>
      </c>
    </row>
    <row r="2038" spans="1:7">
      <c r="A2038" s="7">
        <v>607020707</v>
      </c>
      <c r="B2038" s="7" t="s">
        <v>21</v>
      </c>
      <c r="C2038" s="7" t="s">
        <v>49</v>
      </c>
      <c r="D2038" s="7" t="s">
        <v>11</v>
      </c>
      <c r="E2038" s="7" t="s">
        <v>23</v>
      </c>
      <c r="F2038" s="7" t="s">
        <v>21</v>
      </c>
      <c r="G2038" s="7" t="s">
        <v>22</v>
      </c>
    </row>
    <row r="2039" spans="1:7">
      <c r="A2039" s="7">
        <v>607020708</v>
      </c>
      <c r="B2039" s="7" t="s">
        <v>21</v>
      </c>
      <c r="C2039" s="7" t="s">
        <v>49</v>
      </c>
      <c r="D2039" s="7" t="s">
        <v>11</v>
      </c>
      <c r="E2039" s="7" t="s">
        <v>23</v>
      </c>
      <c r="F2039" s="7" t="s">
        <v>21</v>
      </c>
      <c r="G2039" s="7" t="s">
        <v>22</v>
      </c>
    </row>
    <row r="2040" spans="1:7">
      <c r="A2040" s="7">
        <v>607020709</v>
      </c>
      <c r="B2040" s="7" t="s">
        <v>21</v>
      </c>
      <c r="C2040" s="7" t="s">
        <v>49</v>
      </c>
      <c r="D2040" s="7" t="s">
        <v>11</v>
      </c>
      <c r="E2040" s="7" t="s">
        <v>23</v>
      </c>
      <c r="F2040" s="7" t="s">
        <v>21</v>
      </c>
      <c r="G2040" s="7" t="s">
        <v>22</v>
      </c>
    </row>
    <row r="2041" spans="1:7">
      <c r="A2041" s="7">
        <v>607020710</v>
      </c>
      <c r="B2041" s="7" t="s">
        <v>21</v>
      </c>
      <c r="C2041" s="7" t="s">
        <v>49</v>
      </c>
      <c r="D2041" s="7" t="s">
        <v>11</v>
      </c>
      <c r="E2041" s="7" t="s">
        <v>23</v>
      </c>
      <c r="F2041" s="7" t="s">
        <v>21</v>
      </c>
      <c r="G2041" s="7" t="s">
        <v>22</v>
      </c>
    </row>
    <row r="2042" spans="1:7">
      <c r="A2042" s="7">
        <v>607020711</v>
      </c>
      <c r="B2042" s="8" t="s">
        <v>21</v>
      </c>
      <c r="C2042" s="8" t="s">
        <v>49</v>
      </c>
      <c r="D2042" s="8" t="s">
        <v>11</v>
      </c>
      <c r="E2042" s="8" t="s">
        <v>23</v>
      </c>
      <c r="F2042" s="8" t="s">
        <v>21</v>
      </c>
      <c r="G2042" s="8" t="s">
        <v>22</v>
      </c>
    </row>
    <row r="2043" spans="1:7">
      <c r="A2043" s="7">
        <v>607020712</v>
      </c>
      <c r="B2043" s="7" t="s">
        <v>21</v>
      </c>
      <c r="C2043" s="7" t="s">
        <v>49</v>
      </c>
      <c r="D2043" s="7" t="s">
        <v>11</v>
      </c>
      <c r="E2043" s="7" t="s">
        <v>23</v>
      </c>
      <c r="F2043" s="7" t="s">
        <v>21</v>
      </c>
      <c r="G2043" s="7" t="s">
        <v>22</v>
      </c>
    </row>
    <row r="2044" spans="1:7">
      <c r="A2044" s="7">
        <v>607020744</v>
      </c>
      <c r="B2044" s="7" t="s">
        <v>21</v>
      </c>
      <c r="C2044" s="7" t="s">
        <v>49</v>
      </c>
      <c r="D2044" s="7" t="s">
        <v>11</v>
      </c>
      <c r="E2044" s="7" t="s">
        <v>23</v>
      </c>
      <c r="F2044" s="7" t="s">
        <v>21</v>
      </c>
      <c r="G2044" s="7" t="s">
        <v>22</v>
      </c>
    </row>
    <row r="2045" spans="1:7">
      <c r="A2045" s="7">
        <v>607020745</v>
      </c>
      <c r="B2045" s="7" t="s">
        <v>21</v>
      </c>
      <c r="C2045" s="7" t="s">
        <v>49</v>
      </c>
      <c r="D2045" s="7" t="s">
        <v>11</v>
      </c>
      <c r="E2045" s="7" t="s">
        <v>23</v>
      </c>
      <c r="F2045" s="7" t="s">
        <v>21</v>
      </c>
      <c r="G2045" s="7" t="s">
        <v>22</v>
      </c>
    </row>
    <row r="2046" spans="1:7">
      <c r="A2046" s="7">
        <v>607030100</v>
      </c>
      <c r="B2046" s="7" t="s">
        <v>21</v>
      </c>
      <c r="C2046" s="7" t="s">
        <v>49</v>
      </c>
      <c r="D2046" s="7" t="s">
        <v>13</v>
      </c>
      <c r="E2046" s="7" t="s">
        <v>24</v>
      </c>
      <c r="F2046" s="7" t="s">
        <v>7</v>
      </c>
      <c r="G2046" s="7" t="s">
        <v>10</v>
      </c>
    </row>
    <row r="2047" spans="1:7">
      <c r="A2047" s="7">
        <v>607030200</v>
      </c>
      <c r="B2047" s="7" t="s">
        <v>21</v>
      </c>
      <c r="C2047" s="7" t="s">
        <v>49</v>
      </c>
      <c r="D2047" s="7" t="s">
        <v>13</v>
      </c>
      <c r="E2047" s="7" t="s">
        <v>24</v>
      </c>
      <c r="F2047" s="7" t="s">
        <v>11</v>
      </c>
      <c r="G2047" s="7" t="s">
        <v>12</v>
      </c>
    </row>
    <row r="2048" spans="1:7">
      <c r="A2048" s="7">
        <v>607030300</v>
      </c>
      <c r="B2048" s="7" t="s">
        <v>21</v>
      </c>
      <c r="C2048" s="7" t="s">
        <v>49</v>
      </c>
      <c r="D2048" s="7" t="s">
        <v>13</v>
      </c>
      <c r="E2048" s="7" t="s">
        <v>24</v>
      </c>
      <c r="F2048" s="7" t="s">
        <v>13</v>
      </c>
      <c r="G2048" s="7" t="s">
        <v>14</v>
      </c>
    </row>
    <row r="2049" spans="1:7">
      <c r="A2049" s="7">
        <v>607030400</v>
      </c>
      <c r="B2049" s="7" t="s">
        <v>21</v>
      </c>
      <c r="C2049" s="7" t="s">
        <v>49</v>
      </c>
      <c r="D2049" s="7" t="s">
        <v>13</v>
      </c>
      <c r="E2049" s="7" t="s">
        <v>24</v>
      </c>
      <c r="F2049" s="7" t="s">
        <v>15</v>
      </c>
      <c r="G2049" s="7" t="s">
        <v>16</v>
      </c>
    </row>
    <row r="2050" spans="1:7">
      <c r="A2050" s="7">
        <v>607030500</v>
      </c>
      <c r="B2050" s="7" t="s">
        <v>21</v>
      </c>
      <c r="C2050" s="7" t="s">
        <v>49</v>
      </c>
      <c r="D2050" s="7" t="s">
        <v>13</v>
      </c>
      <c r="E2050" s="7" t="s">
        <v>24</v>
      </c>
      <c r="F2050" s="7" t="s">
        <v>17</v>
      </c>
      <c r="G2050" s="7" t="s">
        <v>18</v>
      </c>
    </row>
    <row r="2051" spans="1:7">
      <c r="A2051" s="7">
        <v>607030600</v>
      </c>
      <c r="B2051" s="7" t="s">
        <v>21</v>
      </c>
      <c r="C2051" s="7" t="s">
        <v>49</v>
      </c>
      <c r="D2051" s="7" t="s">
        <v>13</v>
      </c>
      <c r="E2051" s="7" t="s">
        <v>24</v>
      </c>
      <c r="F2051" s="7" t="s">
        <v>19</v>
      </c>
      <c r="G2051" s="7" t="s">
        <v>20</v>
      </c>
    </row>
    <row r="2052" spans="1:7">
      <c r="A2052" s="7">
        <v>607030700</v>
      </c>
      <c r="B2052" s="7" t="s">
        <v>21</v>
      </c>
      <c r="C2052" s="7" t="s">
        <v>49</v>
      </c>
      <c r="D2052" s="7" t="s">
        <v>13</v>
      </c>
      <c r="E2052" s="7" t="s">
        <v>24</v>
      </c>
      <c r="F2052" s="7" t="s">
        <v>21</v>
      </c>
      <c r="G2052" s="7" t="s">
        <v>22</v>
      </c>
    </row>
    <row r="2053" spans="1:7">
      <c r="A2053" s="7">
        <v>607040100</v>
      </c>
      <c r="B2053" s="7" t="s">
        <v>21</v>
      </c>
      <c r="C2053" s="7" t="s">
        <v>49</v>
      </c>
      <c r="D2053" s="7" t="s">
        <v>15</v>
      </c>
      <c r="E2053" s="7" t="s">
        <v>25</v>
      </c>
      <c r="F2053" s="7" t="s">
        <v>7</v>
      </c>
      <c r="G2053" s="7" t="s">
        <v>10</v>
      </c>
    </row>
    <row r="2054" spans="1:7">
      <c r="A2054" s="7">
        <v>607040200</v>
      </c>
      <c r="B2054" s="8" t="s">
        <v>21</v>
      </c>
      <c r="C2054" s="8" t="s">
        <v>49</v>
      </c>
      <c r="D2054" s="8" t="s">
        <v>15</v>
      </c>
      <c r="E2054" s="8" t="s">
        <v>25</v>
      </c>
      <c r="F2054" s="8" t="s">
        <v>11</v>
      </c>
      <c r="G2054" s="8" t="s">
        <v>12</v>
      </c>
    </row>
    <row r="2055" spans="1:7">
      <c r="A2055" s="7">
        <v>607040300</v>
      </c>
      <c r="B2055" s="7" t="s">
        <v>21</v>
      </c>
      <c r="C2055" s="7" t="s">
        <v>49</v>
      </c>
      <c r="D2055" s="7" t="s">
        <v>15</v>
      </c>
      <c r="E2055" s="7" t="s">
        <v>25</v>
      </c>
      <c r="F2055" s="7" t="s">
        <v>13</v>
      </c>
      <c r="G2055" s="7" t="s">
        <v>14</v>
      </c>
    </row>
    <row r="2056" spans="1:7">
      <c r="A2056" s="7">
        <v>607040400</v>
      </c>
      <c r="B2056" s="7" t="s">
        <v>21</v>
      </c>
      <c r="C2056" s="7" t="s">
        <v>49</v>
      </c>
      <c r="D2056" s="7" t="s">
        <v>15</v>
      </c>
      <c r="E2056" s="7" t="s">
        <v>25</v>
      </c>
      <c r="F2056" s="7" t="s">
        <v>15</v>
      </c>
      <c r="G2056" s="7" t="s">
        <v>16</v>
      </c>
    </row>
    <row r="2057" spans="1:7">
      <c r="A2057" s="7">
        <v>607040500</v>
      </c>
      <c r="B2057" s="7" t="s">
        <v>21</v>
      </c>
      <c r="C2057" s="7" t="s">
        <v>49</v>
      </c>
      <c r="D2057" s="7" t="s">
        <v>15</v>
      </c>
      <c r="E2057" s="7" t="s">
        <v>25</v>
      </c>
      <c r="F2057" s="7" t="s">
        <v>17</v>
      </c>
      <c r="G2057" s="7" t="s">
        <v>18</v>
      </c>
    </row>
    <row r="2058" spans="1:7">
      <c r="A2058" s="7">
        <v>607040600</v>
      </c>
      <c r="B2058" s="7" t="s">
        <v>21</v>
      </c>
      <c r="C2058" s="7" t="s">
        <v>49</v>
      </c>
      <c r="D2058" s="7" t="s">
        <v>15</v>
      </c>
      <c r="E2058" s="7" t="s">
        <v>25</v>
      </c>
      <c r="F2058" s="7" t="s">
        <v>19</v>
      </c>
      <c r="G2058" s="7" t="s">
        <v>20</v>
      </c>
    </row>
    <row r="2059" spans="1:7">
      <c r="A2059" s="7">
        <v>607040700</v>
      </c>
      <c r="B2059" s="8" t="s">
        <v>21</v>
      </c>
      <c r="C2059" s="8" t="s">
        <v>49</v>
      </c>
      <c r="D2059" s="8" t="s">
        <v>15</v>
      </c>
      <c r="E2059" s="8" t="s">
        <v>25</v>
      </c>
      <c r="F2059" s="8" t="s">
        <v>21</v>
      </c>
      <c r="G2059" s="8" t="s">
        <v>22</v>
      </c>
    </row>
    <row r="2060" spans="1:7">
      <c r="A2060" s="7">
        <v>607050100</v>
      </c>
      <c r="B2060" s="7" t="s">
        <v>21</v>
      </c>
      <c r="C2060" s="7" t="s">
        <v>49</v>
      </c>
      <c r="D2060" s="7" t="s">
        <v>17</v>
      </c>
      <c r="E2060" s="7" t="s">
        <v>26</v>
      </c>
      <c r="F2060" s="7" t="s">
        <v>7</v>
      </c>
      <c r="G2060" s="7" t="s">
        <v>10</v>
      </c>
    </row>
    <row r="2061" spans="1:7">
      <c r="A2061" s="7">
        <v>607050200</v>
      </c>
      <c r="B2061" s="7" t="s">
        <v>21</v>
      </c>
      <c r="C2061" s="7" t="s">
        <v>49</v>
      </c>
      <c r="D2061" s="7" t="s">
        <v>17</v>
      </c>
      <c r="E2061" s="7" t="s">
        <v>26</v>
      </c>
      <c r="F2061" s="7" t="s">
        <v>11</v>
      </c>
      <c r="G2061" s="7" t="s">
        <v>12</v>
      </c>
    </row>
    <row r="2062" spans="1:7">
      <c r="A2062" s="7">
        <v>607050300</v>
      </c>
      <c r="B2062" s="7" t="s">
        <v>21</v>
      </c>
      <c r="C2062" s="7" t="s">
        <v>49</v>
      </c>
      <c r="D2062" s="7" t="s">
        <v>17</v>
      </c>
      <c r="E2062" s="7" t="s">
        <v>26</v>
      </c>
      <c r="F2062" s="7" t="s">
        <v>13</v>
      </c>
      <c r="G2062" s="7" t="s">
        <v>14</v>
      </c>
    </row>
    <row r="2063" spans="1:7">
      <c r="A2063" s="7">
        <v>607050400</v>
      </c>
      <c r="B2063" s="7" t="s">
        <v>21</v>
      </c>
      <c r="C2063" s="7" t="s">
        <v>49</v>
      </c>
      <c r="D2063" s="7" t="s">
        <v>17</v>
      </c>
      <c r="E2063" s="7" t="s">
        <v>26</v>
      </c>
      <c r="F2063" s="7" t="s">
        <v>15</v>
      </c>
      <c r="G2063" s="7" t="s">
        <v>16</v>
      </c>
    </row>
    <row r="2064" spans="1:7">
      <c r="A2064" s="7">
        <v>607050500</v>
      </c>
      <c r="B2064" s="7" t="s">
        <v>21</v>
      </c>
      <c r="C2064" s="7" t="s">
        <v>49</v>
      </c>
      <c r="D2064" s="7" t="s">
        <v>17</v>
      </c>
      <c r="E2064" s="7" t="s">
        <v>26</v>
      </c>
      <c r="F2064" s="7" t="s">
        <v>17</v>
      </c>
      <c r="G2064" s="7" t="s">
        <v>18</v>
      </c>
    </row>
    <row r="2065" spans="1:7">
      <c r="A2065" s="7">
        <v>607050600</v>
      </c>
      <c r="B2065" s="7" t="s">
        <v>21</v>
      </c>
      <c r="C2065" s="7" t="s">
        <v>49</v>
      </c>
      <c r="D2065" s="7" t="s">
        <v>17</v>
      </c>
      <c r="E2065" s="7" t="s">
        <v>26</v>
      </c>
      <c r="F2065" s="7" t="s">
        <v>19</v>
      </c>
      <c r="G2065" s="7" t="s">
        <v>20</v>
      </c>
    </row>
    <row r="2066" spans="1:7">
      <c r="A2066" s="7">
        <v>607050700</v>
      </c>
      <c r="B2066" s="7" t="s">
        <v>21</v>
      </c>
      <c r="C2066" s="7" t="s">
        <v>49</v>
      </c>
      <c r="D2066" s="7" t="s">
        <v>17</v>
      </c>
      <c r="E2066" s="7" t="s">
        <v>26</v>
      </c>
      <c r="F2066" s="7" t="s">
        <v>21</v>
      </c>
      <c r="G2066" s="7" t="s">
        <v>22</v>
      </c>
    </row>
    <row r="2067" spans="1:7">
      <c r="A2067" s="7">
        <v>607060100</v>
      </c>
      <c r="B2067" s="8" t="s">
        <v>21</v>
      </c>
      <c r="C2067" s="8" t="s">
        <v>49</v>
      </c>
      <c r="D2067" s="8" t="s">
        <v>19</v>
      </c>
      <c r="E2067" s="8" t="s">
        <v>27</v>
      </c>
      <c r="F2067" s="8" t="s">
        <v>7</v>
      </c>
      <c r="G2067" s="8" t="s">
        <v>10</v>
      </c>
    </row>
    <row r="2068" spans="1:7">
      <c r="A2068" s="7">
        <v>607060101</v>
      </c>
      <c r="B2068" s="7" t="s">
        <v>21</v>
      </c>
      <c r="C2068" s="7" t="s">
        <v>49</v>
      </c>
      <c r="D2068" s="7" t="s">
        <v>19</v>
      </c>
      <c r="E2068" s="7" t="s">
        <v>27</v>
      </c>
      <c r="F2068" s="7" t="s">
        <v>7</v>
      </c>
      <c r="G2068" s="7" t="s">
        <v>10</v>
      </c>
    </row>
    <row r="2069" spans="1:7">
      <c r="A2069" s="7">
        <v>607060102</v>
      </c>
      <c r="B2069" s="7" t="s">
        <v>21</v>
      </c>
      <c r="C2069" s="7" t="s">
        <v>49</v>
      </c>
      <c r="D2069" s="7" t="s">
        <v>19</v>
      </c>
      <c r="E2069" s="7" t="s">
        <v>27</v>
      </c>
      <c r="F2069" s="7" t="s">
        <v>7</v>
      </c>
      <c r="G2069" s="7" t="s">
        <v>10</v>
      </c>
    </row>
    <row r="2070" spans="1:7">
      <c r="A2070" s="7">
        <v>607060103</v>
      </c>
      <c r="B2070" s="7" t="s">
        <v>21</v>
      </c>
      <c r="C2070" s="7" t="s">
        <v>49</v>
      </c>
      <c r="D2070" s="7" t="s">
        <v>19</v>
      </c>
      <c r="E2070" s="7" t="s">
        <v>27</v>
      </c>
      <c r="F2070" s="7" t="s">
        <v>7</v>
      </c>
      <c r="G2070" s="7" t="s">
        <v>10</v>
      </c>
    </row>
    <row r="2071" spans="1:7">
      <c r="A2071" s="7">
        <v>607060104</v>
      </c>
      <c r="B2071" s="7" t="s">
        <v>21</v>
      </c>
      <c r="C2071" s="7" t="s">
        <v>49</v>
      </c>
      <c r="D2071" s="7" t="s">
        <v>19</v>
      </c>
      <c r="E2071" s="7" t="s">
        <v>27</v>
      </c>
      <c r="F2071" s="7" t="s">
        <v>7</v>
      </c>
      <c r="G2071" s="7" t="s">
        <v>10</v>
      </c>
    </row>
    <row r="2072" spans="1:7">
      <c r="A2072" s="7">
        <v>607060105</v>
      </c>
      <c r="B2072" s="7" t="s">
        <v>21</v>
      </c>
      <c r="C2072" s="7" t="s">
        <v>49</v>
      </c>
      <c r="D2072" s="7" t="s">
        <v>19</v>
      </c>
      <c r="E2072" s="7" t="s">
        <v>27</v>
      </c>
      <c r="F2072" s="7" t="s">
        <v>7</v>
      </c>
      <c r="G2072" s="7" t="s">
        <v>10</v>
      </c>
    </row>
    <row r="2073" spans="1:7">
      <c r="A2073" s="7">
        <v>607060106</v>
      </c>
      <c r="B2073" s="8" t="s">
        <v>21</v>
      </c>
      <c r="C2073" s="8" t="s">
        <v>49</v>
      </c>
      <c r="D2073" s="8" t="s">
        <v>19</v>
      </c>
      <c r="E2073" s="8" t="s">
        <v>27</v>
      </c>
      <c r="F2073" s="8" t="s">
        <v>7</v>
      </c>
      <c r="G2073" s="8" t="s">
        <v>10</v>
      </c>
    </row>
    <row r="2074" spans="1:7">
      <c r="A2074" s="7">
        <v>607060107</v>
      </c>
      <c r="B2074" s="7" t="s">
        <v>21</v>
      </c>
      <c r="C2074" s="7" t="s">
        <v>49</v>
      </c>
      <c r="D2074" s="7" t="s">
        <v>19</v>
      </c>
      <c r="E2074" s="7" t="s">
        <v>27</v>
      </c>
      <c r="F2074" s="7" t="s">
        <v>7</v>
      </c>
      <c r="G2074" s="7" t="s">
        <v>10</v>
      </c>
    </row>
    <row r="2075" spans="1:7">
      <c r="A2075" s="7">
        <v>607060108</v>
      </c>
      <c r="B2075" s="7" t="s">
        <v>21</v>
      </c>
      <c r="C2075" s="7" t="s">
        <v>49</v>
      </c>
      <c r="D2075" s="7" t="s">
        <v>19</v>
      </c>
      <c r="E2075" s="7" t="s">
        <v>27</v>
      </c>
      <c r="F2075" s="7" t="s">
        <v>7</v>
      </c>
      <c r="G2075" s="7" t="s">
        <v>10</v>
      </c>
    </row>
    <row r="2076" spans="1:7">
      <c r="A2076" s="7">
        <v>607060109</v>
      </c>
      <c r="B2076" s="7" t="s">
        <v>21</v>
      </c>
      <c r="C2076" s="7" t="s">
        <v>49</v>
      </c>
      <c r="D2076" s="7" t="s">
        <v>19</v>
      </c>
      <c r="E2076" s="7" t="s">
        <v>27</v>
      </c>
      <c r="F2076" s="7" t="s">
        <v>7</v>
      </c>
      <c r="G2076" s="7" t="s">
        <v>10</v>
      </c>
    </row>
    <row r="2077" spans="1:7">
      <c r="A2077" s="7">
        <v>607060110</v>
      </c>
      <c r="B2077" s="7" t="s">
        <v>21</v>
      </c>
      <c r="C2077" s="7" t="s">
        <v>49</v>
      </c>
      <c r="D2077" s="7" t="s">
        <v>19</v>
      </c>
      <c r="E2077" s="7" t="s">
        <v>27</v>
      </c>
      <c r="F2077" s="7" t="s">
        <v>7</v>
      </c>
      <c r="G2077" s="7" t="s">
        <v>10</v>
      </c>
    </row>
    <row r="2078" spans="1:7">
      <c r="A2078" s="7">
        <v>607060111</v>
      </c>
      <c r="B2078" s="7" t="s">
        <v>21</v>
      </c>
      <c r="C2078" s="7" t="s">
        <v>49</v>
      </c>
      <c r="D2078" s="7" t="s">
        <v>19</v>
      </c>
      <c r="E2078" s="7" t="s">
        <v>27</v>
      </c>
      <c r="F2078" s="7" t="s">
        <v>7</v>
      </c>
      <c r="G2078" s="7" t="s">
        <v>10</v>
      </c>
    </row>
    <row r="2079" spans="1:7">
      <c r="A2079" s="7">
        <v>607060112</v>
      </c>
      <c r="B2079" s="8" t="s">
        <v>21</v>
      </c>
      <c r="C2079" s="8" t="s">
        <v>49</v>
      </c>
      <c r="D2079" s="8" t="s">
        <v>19</v>
      </c>
      <c r="E2079" s="8" t="s">
        <v>27</v>
      </c>
      <c r="F2079" s="8" t="s">
        <v>7</v>
      </c>
      <c r="G2079" s="8" t="s">
        <v>10</v>
      </c>
    </row>
    <row r="2080" spans="1:7">
      <c r="A2080" s="7">
        <v>607060144</v>
      </c>
      <c r="B2080" s="7" t="s">
        <v>21</v>
      </c>
      <c r="C2080" s="7" t="s">
        <v>49</v>
      </c>
      <c r="D2080" s="7" t="s">
        <v>19</v>
      </c>
      <c r="E2080" s="7" t="s">
        <v>27</v>
      </c>
      <c r="F2080" s="7" t="s">
        <v>7</v>
      </c>
      <c r="G2080" s="7" t="s">
        <v>10</v>
      </c>
    </row>
    <row r="2081" spans="1:7">
      <c r="A2081" s="7">
        <v>607060145</v>
      </c>
      <c r="B2081" s="7" t="s">
        <v>21</v>
      </c>
      <c r="C2081" s="7" t="s">
        <v>49</v>
      </c>
      <c r="D2081" s="7" t="s">
        <v>19</v>
      </c>
      <c r="E2081" s="7" t="s">
        <v>27</v>
      </c>
      <c r="F2081" s="7" t="s">
        <v>7</v>
      </c>
      <c r="G2081" s="7" t="s">
        <v>10</v>
      </c>
    </row>
    <row r="2082" spans="1:7">
      <c r="A2082" s="7">
        <v>607060200</v>
      </c>
      <c r="B2082" s="7" t="s">
        <v>21</v>
      </c>
      <c r="C2082" s="7" t="s">
        <v>49</v>
      </c>
      <c r="D2082" s="7" t="s">
        <v>19</v>
      </c>
      <c r="E2082" s="7" t="s">
        <v>27</v>
      </c>
      <c r="F2082" s="7" t="s">
        <v>11</v>
      </c>
      <c r="G2082" s="7" t="s">
        <v>12</v>
      </c>
    </row>
    <row r="2083" spans="1:7">
      <c r="A2083" s="7">
        <v>607060201</v>
      </c>
      <c r="B2083" s="7" t="s">
        <v>21</v>
      </c>
      <c r="C2083" s="7" t="s">
        <v>49</v>
      </c>
      <c r="D2083" s="7" t="s">
        <v>19</v>
      </c>
      <c r="E2083" s="7" t="s">
        <v>27</v>
      </c>
      <c r="F2083" s="7" t="s">
        <v>11</v>
      </c>
      <c r="G2083" s="7" t="s">
        <v>12</v>
      </c>
    </row>
    <row r="2084" spans="1:7">
      <c r="A2084" s="7">
        <v>607060202</v>
      </c>
      <c r="B2084" s="7" t="s">
        <v>21</v>
      </c>
      <c r="C2084" s="7" t="s">
        <v>49</v>
      </c>
      <c r="D2084" s="7" t="s">
        <v>19</v>
      </c>
      <c r="E2084" s="7" t="s">
        <v>27</v>
      </c>
      <c r="F2084" s="7" t="s">
        <v>11</v>
      </c>
      <c r="G2084" s="7" t="s">
        <v>12</v>
      </c>
    </row>
    <row r="2085" spans="1:7">
      <c r="A2085" s="7">
        <v>607060203</v>
      </c>
      <c r="B2085" s="7" t="s">
        <v>21</v>
      </c>
      <c r="C2085" s="7" t="s">
        <v>49</v>
      </c>
      <c r="D2085" s="7" t="s">
        <v>19</v>
      </c>
      <c r="E2085" s="7" t="s">
        <v>27</v>
      </c>
      <c r="F2085" s="7" t="s">
        <v>11</v>
      </c>
      <c r="G2085" s="7" t="s">
        <v>12</v>
      </c>
    </row>
    <row r="2086" spans="1:7">
      <c r="A2086" s="7">
        <v>607060204</v>
      </c>
      <c r="B2086" s="7" t="s">
        <v>21</v>
      </c>
      <c r="C2086" s="7" t="s">
        <v>49</v>
      </c>
      <c r="D2086" s="7" t="s">
        <v>19</v>
      </c>
      <c r="E2086" s="7" t="s">
        <v>27</v>
      </c>
      <c r="F2086" s="7" t="s">
        <v>11</v>
      </c>
      <c r="G2086" s="7" t="s">
        <v>12</v>
      </c>
    </row>
    <row r="2087" spans="1:7">
      <c r="A2087" s="7">
        <v>607060205</v>
      </c>
      <c r="B2087" s="7" t="s">
        <v>21</v>
      </c>
      <c r="C2087" s="7" t="s">
        <v>49</v>
      </c>
      <c r="D2087" s="7" t="s">
        <v>19</v>
      </c>
      <c r="E2087" s="7" t="s">
        <v>27</v>
      </c>
      <c r="F2087" s="7" t="s">
        <v>11</v>
      </c>
      <c r="G2087" s="7" t="s">
        <v>12</v>
      </c>
    </row>
    <row r="2088" spans="1:7">
      <c r="A2088" s="7">
        <v>607060206</v>
      </c>
      <c r="B2088" s="8" t="s">
        <v>21</v>
      </c>
      <c r="C2088" s="8" t="s">
        <v>49</v>
      </c>
      <c r="D2088" s="8" t="s">
        <v>19</v>
      </c>
      <c r="E2088" s="8" t="s">
        <v>27</v>
      </c>
      <c r="F2088" s="8" t="s">
        <v>11</v>
      </c>
      <c r="G2088" s="8" t="s">
        <v>12</v>
      </c>
    </row>
    <row r="2089" spans="1:7">
      <c r="A2089" s="7">
        <v>607060207</v>
      </c>
      <c r="B2089" s="8" t="s">
        <v>21</v>
      </c>
      <c r="C2089" s="8" t="s">
        <v>49</v>
      </c>
      <c r="D2089" s="8" t="s">
        <v>19</v>
      </c>
      <c r="E2089" s="8" t="s">
        <v>27</v>
      </c>
      <c r="F2089" s="8" t="s">
        <v>11</v>
      </c>
      <c r="G2089" s="8" t="s">
        <v>12</v>
      </c>
    </row>
    <row r="2090" spans="1:7">
      <c r="A2090" s="7">
        <v>607060208</v>
      </c>
      <c r="B2090" s="7" t="s">
        <v>21</v>
      </c>
      <c r="C2090" s="7" t="s">
        <v>49</v>
      </c>
      <c r="D2090" s="7" t="s">
        <v>19</v>
      </c>
      <c r="E2090" s="7" t="s">
        <v>27</v>
      </c>
      <c r="F2090" s="7" t="s">
        <v>11</v>
      </c>
      <c r="G2090" s="7" t="s">
        <v>12</v>
      </c>
    </row>
    <row r="2091" spans="1:7">
      <c r="A2091" s="7">
        <v>607060209</v>
      </c>
      <c r="B2091" s="7" t="s">
        <v>21</v>
      </c>
      <c r="C2091" s="7" t="s">
        <v>49</v>
      </c>
      <c r="D2091" s="7" t="s">
        <v>19</v>
      </c>
      <c r="E2091" s="7" t="s">
        <v>27</v>
      </c>
      <c r="F2091" s="7" t="s">
        <v>11</v>
      </c>
      <c r="G2091" s="7" t="s">
        <v>12</v>
      </c>
    </row>
    <row r="2092" spans="1:7">
      <c r="A2092" s="7">
        <v>607060210</v>
      </c>
      <c r="B2092" s="7" t="s">
        <v>21</v>
      </c>
      <c r="C2092" s="7" t="s">
        <v>49</v>
      </c>
      <c r="D2092" s="7" t="s">
        <v>19</v>
      </c>
      <c r="E2092" s="7" t="s">
        <v>27</v>
      </c>
      <c r="F2092" s="7" t="s">
        <v>11</v>
      </c>
      <c r="G2092" s="7" t="s">
        <v>12</v>
      </c>
    </row>
    <row r="2093" spans="1:7">
      <c r="A2093" s="7">
        <v>607060211</v>
      </c>
      <c r="B2093" s="7" t="s">
        <v>21</v>
      </c>
      <c r="C2093" s="7" t="s">
        <v>49</v>
      </c>
      <c r="D2093" s="7" t="s">
        <v>19</v>
      </c>
      <c r="E2093" s="7" t="s">
        <v>27</v>
      </c>
      <c r="F2093" s="7" t="s">
        <v>11</v>
      </c>
      <c r="G2093" s="7" t="s">
        <v>12</v>
      </c>
    </row>
    <row r="2094" spans="1:7">
      <c r="A2094" s="7">
        <v>607060212</v>
      </c>
      <c r="B2094" s="8" t="s">
        <v>21</v>
      </c>
      <c r="C2094" s="8" t="s">
        <v>49</v>
      </c>
      <c r="D2094" s="8" t="s">
        <v>19</v>
      </c>
      <c r="E2094" s="8" t="s">
        <v>27</v>
      </c>
      <c r="F2094" s="8" t="s">
        <v>11</v>
      </c>
      <c r="G2094" s="8" t="s">
        <v>12</v>
      </c>
    </row>
    <row r="2095" spans="1:7">
      <c r="A2095" s="7">
        <v>607060244</v>
      </c>
      <c r="B2095" s="8" t="s">
        <v>21</v>
      </c>
      <c r="C2095" s="8" t="s">
        <v>49</v>
      </c>
      <c r="D2095" s="8" t="s">
        <v>19</v>
      </c>
      <c r="E2095" s="8" t="s">
        <v>27</v>
      </c>
      <c r="F2095" s="8" t="s">
        <v>11</v>
      </c>
      <c r="G2095" s="8" t="s">
        <v>12</v>
      </c>
    </row>
    <row r="2096" spans="1:7">
      <c r="A2096" s="7">
        <v>607060245</v>
      </c>
      <c r="B2096" s="7" t="s">
        <v>21</v>
      </c>
      <c r="C2096" s="7" t="s">
        <v>49</v>
      </c>
      <c r="D2096" s="7" t="s">
        <v>19</v>
      </c>
      <c r="E2096" s="7" t="s">
        <v>27</v>
      </c>
      <c r="F2096" s="7" t="s">
        <v>11</v>
      </c>
      <c r="G2096" s="7" t="s">
        <v>12</v>
      </c>
    </row>
    <row r="2097" spans="1:7">
      <c r="A2097" s="7">
        <v>607060300</v>
      </c>
      <c r="B2097" s="8" t="s">
        <v>21</v>
      </c>
      <c r="C2097" s="8" t="s">
        <v>49</v>
      </c>
      <c r="D2097" s="8" t="s">
        <v>19</v>
      </c>
      <c r="E2097" s="8" t="s">
        <v>27</v>
      </c>
      <c r="F2097" s="8" t="s">
        <v>13</v>
      </c>
      <c r="G2097" s="8" t="s">
        <v>14</v>
      </c>
    </row>
    <row r="2098" spans="1:7">
      <c r="A2098" s="7">
        <v>607060301</v>
      </c>
      <c r="B2098" s="7" t="s">
        <v>21</v>
      </c>
      <c r="C2098" s="7" t="s">
        <v>49</v>
      </c>
      <c r="D2098" s="7" t="s">
        <v>19</v>
      </c>
      <c r="E2098" s="7" t="s">
        <v>27</v>
      </c>
      <c r="F2098" s="7" t="s">
        <v>13</v>
      </c>
      <c r="G2098" s="7" t="s">
        <v>14</v>
      </c>
    </row>
    <row r="2099" spans="1:7">
      <c r="A2099" s="7">
        <v>607060302</v>
      </c>
      <c r="B2099" s="7" t="s">
        <v>21</v>
      </c>
      <c r="C2099" s="7" t="s">
        <v>49</v>
      </c>
      <c r="D2099" s="7" t="s">
        <v>19</v>
      </c>
      <c r="E2099" s="7" t="s">
        <v>27</v>
      </c>
      <c r="F2099" s="7" t="s">
        <v>13</v>
      </c>
      <c r="G2099" s="7" t="s">
        <v>14</v>
      </c>
    </row>
    <row r="2100" spans="1:7">
      <c r="A2100" s="7">
        <v>607060303</v>
      </c>
      <c r="B2100" s="8" t="s">
        <v>21</v>
      </c>
      <c r="C2100" s="8" t="s">
        <v>49</v>
      </c>
      <c r="D2100" s="8" t="s">
        <v>19</v>
      </c>
      <c r="E2100" s="8" t="s">
        <v>27</v>
      </c>
      <c r="F2100" s="8" t="s">
        <v>13</v>
      </c>
      <c r="G2100" s="8" t="s">
        <v>14</v>
      </c>
    </row>
    <row r="2101" spans="1:7">
      <c r="A2101" s="7">
        <v>607060304</v>
      </c>
      <c r="B2101" s="7" t="s">
        <v>21</v>
      </c>
      <c r="C2101" s="7" t="s">
        <v>49</v>
      </c>
      <c r="D2101" s="7" t="s">
        <v>19</v>
      </c>
      <c r="E2101" s="7" t="s">
        <v>27</v>
      </c>
      <c r="F2101" s="7" t="s">
        <v>13</v>
      </c>
      <c r="G2101" s="7" t="s">
        <v>14</v>
      </c>
    </row>
    <row r="2102" spans="1:7">
      <c r="A2102" s="7">
        <v>607060305</v>
      </c>
      <c r="B2102" s="7" t="s">
        <v>21</v>
      </c>
      <c r="C2102" s="7" t="s">
        <v>49</v>
      </c>
      <c r="D2102" s="7" t="s">
        <v>19</v>
      </c>
      <c r="E2102" s="7" t="s">
        <v>27</v>
      </c>
      <c r="F2102" s="7" t="s">
        <v>13</v>
      </c>
      <c r="G2102" s="7" t="s">
        <v>14</v>
      </c>
    </row>
    <row r="2103" spans="1:7">
      <c r="A2103" s="7">
        <v>607060306</v>
      </c>
      <c r="B2103" s="7" t="s">
        <v>21</v>
      </c>
      <c r="C2103" s="7" t="s">
        <v>49</v>
      </c>
      <c r="D2103" s="7" t="s">
        <v>19</v>
      </c>
      <c r="E2103" s="7" t="s">
        <v>27</v>
      </c>
      <c r="F2103" s="7" t="s">
        <v>13</v>
      </c>
      <c r="G2103" s="7" t="s">
        <v>14</v>
      </c>
    </row>
    <row r="2104" spans="1:7">
      <c r="A2104" s="7">
        <v>607060307</v>
      </c>
      <c r="B2104" s="7" t="s">
        <v>21</v>
      </c>
      <c r="C2104" s="7" t="s">
        <v>49</v>
      </c>
      <c r="D2104" s="7" t="s">
        <v>19</v>
      </c>
      <c r="E2104" s="7" t="s">
        <v>27</v>
      </c>
      <c r="F2104" s="7" t="s">
        <v>13</v>
      </c>
      <c r="G2104" s="7" t="s">
        <v>14</v>
      </c>
    </row>
    <row r="2105" spans="1:7">
      <c r="A2105" s="7">
        <v>607060308</v>
      </c>
      <c r="B2105" s="8" t="s">
        <v>21</v>
      </c>
      <c r="C2105" s="8" t="s">
        <v>49</v>
      </c>
      <c r="D2105" s="8" t="s">
        <v>19</v>
      </c>
      <c r="E2105" s="8" t="s">
        <v>27</v>
      </c>
      <c r="F2105" s="8" t="s">
        <v>13</v>
      </c>
      <c r="G2105" s="8" t="s">
        <v>14</v>
      </c>
    </row>
    <row r="2106" spans="1:7">
      <c r="A2106" s="7">
        <v>607060309</v>
      </c>
      <c r="B2106" s="7" t="s">
        <v>21</v>
      </c>
      <c r="C2106" s="7" t="s">
        <v>49</v>
      </c>
      <c r="D2106" s="7" t="s">
        <v>19</v>
      </c>
      <c r="E2106" s="7" t="s">
        <v>27</v>
      </c>
      <c r="F2106" s="7" t="s">
        <v>13</v>
      </c>
      <c r="G2106" s="7" t="s">
        <v>14</v>
      </c>
    </row>
    <row r="2107" spans="1:7">
      <c r="A2107" s="7">
        <v>607060310</v>
      </c>
      <c r="B2107" s="7" t="s">
        <v>21</v>
      </c>
      <c r="C2107" s="7" t="s">
        <v>49</v>
      </c>
      <c r="D2107" s="7" t="s">
        <v>19</v>
      </c>
      <c r="E2107" s="7" t="s">
        <v>27</v>
      </c>
      <c r="F2107" s="7" t="s">
        <v>13</v>
      </c>
      <c r="G2107" s="7" t="s">
        <v>14</v>
      </c>
    </row>
    <row r="2108" spans="1:7">
      <c r="A2108" s="7">
        <v>607060311</v>
      </c>
      <c r="B2108" s="7" t="s">
        <v>21</v>
      </c>
      <c r="C2108" s="7" t="s">
        <v>49</v>
      </c>
      <c r="D2108" s="7" t="s">
        <v>19</v>
      </c>
      <c r="E2108" s="7" t="s">
        <v>27</v>
      </c>
      <c r="F2108" s="7" t="s">
        <v>13</v>
      </c>
      <c r="G2108" s="7" t="s">
        <v>14</v>
      </c>
    </row>
    <row r="2109" spans="1:7">
      <c r="A2109" s="7">
        <v>607060312</v>
      </c>
      <c r="B2109" s="7" t="s">
        <v>21</v>
      </c>
      <c r="C2109" s="7" t="s">
        <v>49</v>
      </c>
      <c r="D2109" s="7" t="s">
        <v>19</v>
      </c>
      <c r="E2109" s="7" t="s">
        <v>27</v>
      </c>
      <c r="F2109" s="7" t="s">
        <v>13</v>
      </c>
      <c r="G2109" s="7" t="s">
        <v>14</v>
      </c>
    </row>
    <row r="2110" spans="1:7">
      <c r="A2110" s="7">
        <v>607060344</v>
      </c>
      <c r="B2110" s="7" t="s">
        <v>21</v>
      </c>
      <c r="C2110" s="7" t="s">
        <v>49</v>
      </c>
      <c r="D2110" s="7" t="s">
        <v>19</v>
      </c>
      <c r="E2110" s="7" t="s">
        <v>27</v>
      </c>
      <c r="F2110" s="7" t="s">
        <v>13</v>
      </c>
      <c r="G2110" s="7" t="s">
        <v>14</v>
      </c>
    </row>
    <row r="2111" spans="1:7">
      <c r="A2111" s="7">
        <v>607060345</v>
      </c>
      <c r="B2111" s="8" t="s">
        <v>21</v>
      </c>
      <c r="C2111" s="8" t="s">
        <v>49</v>
      </c>
      <c r="D2111" s="8" t="s">
        <v>19</v>
      </c>
      <c r="E2111" s="8" t="s">
        <v>27</v>
      </c>
      <c r="F2111" s="8" t="s">
        <v>13</v>
      </c>
      <c r="G2111" s="8" t="s">
        <v>14</v>
      </c>
    </row>
    <row r="2112" spans="1:7">
      <c r="A2112" s="7">
        <v>607060400</v>
      </c>
      <c r="B2112" s="7" t="s">
        <v>21</v>
      </c>
      <c r="C2112" s="7" t="s">
        <v>49</v>
      </c>
      <c r="D2112" s="7" t="s">
        <v>19</v>
      </c>
      <c r="E2112" s="7" t="s">
        <v>27</v>
      </c>
      <c r="F2112" s="7" t="s">
        <v>15</v>
      </c>
      <c r="G2112" s="7" t="s">
        <v>16</v>
      </c>
    </row>
    <row r="2113" spans="1:7">
      <c r="A2113" s="7">
        <v>607060401</v>
      </c>
      <c r="B2113" s="7" t="s">
        <v>21</v>
      </c>
      <c r="C2113" s="7" t="s">
        <v>49</v>
      </c>
      <c r="D2113" s="7" t="s">
        <v>19</v>
      </c>
      <c r="E2113" s="7" t="s">
        <v>27</v>
      </c>
      <c r="F2113" s="7" t="s">
        <v>15</v>
      </c>
      <c r="G2113" s="7" t="s">
        <v>16</v>
      </c>
    </row>
    <row r="2114" spans="1:7">
      <c r="A2114" s="7">
        <v>607060402</v>
      </c>
      <c r="B2114" s="7" t="s">
        <v>21</v>
      </c>
      <c r="C2114" s="7" t="s">
        <v>49</v>
      </c>
      <c r="D2114" s="7" t="s">
        <v>19</v>
      </c>
      <c r="E2114" s="7" t="s">
        <v>27</v>
      </c>
      <c r="F2114" s="7" t="s">
        <v>15</v>
      </c>
      <c r="G2114" s="7" t="s">
        <v>16</v>
      </c>
    </row>
    <row r="2115" spans="1:7">
      <c r="A2115" s="7">
        <v>607060403</v>
      </c>
      <c r="B2115" s="7" t="s">
        <v>21</v>
      </c>
      <c r="C2115" s="7" t="s">
        <v>49</v>
      </c>
      <c r="D2115" s="7" t="s">
        <v>19</v>
      </c>
      <c r="E2115" s="7" t="s">
        <v>27</v>
      </c>
      <c r="F2115" s="7" t="s">
        <v>15</v>
      </c>
      <c r="G2115" s="7" t="s">
        <v>16</v>
      </c>
    </row>
    <row r="2116" spans="1:7">
      <c r="A2116" s="7">
        <v>607060404</v>
      </c>
      <c r="B2116" s="7" t="s">
        <v>21</v>
      </c>
      <c r="C2116" s="7" t="s">
        <v>49</v>
      </c>
      <c r="D2116" s="7" t="s">
        <v>19</v>
      </c>
      <c r="E2116" s="7" t="s">
        <v>27</v>
      </c>
      <c r="F2116" s="7" t="s">
        <v>15</v>
      </c>
      <c r="G2116" s="7" t="s">
        <v>16</v>
      </c>
    </row>
    <row r="2117" spans="1:7">
      <c r="A2117" s="7">
        <v>607060405</v>
      </c>
      <c r="B2117" s="7" t="s">
        <v>21</v>
      </c>
      <c r="C2117" s="7" t="s">
        <v>49</v>
      </c>
      <c r="D2117" s="7" t="s">
        <v>19</v>
      </c>
      <c r="E2117" s="7" t="s">
        <v>27</v>
      </c>
      <c r="F2117" s="7" t="s">
        <v>15</v>
      </c>
      <c r="G2117" s="7" t="s">
        <v>16</v>
      </c>
    </row>
    <row r="2118" spans="1:7">
      <c r="A2118" s="7">
        <v>607060406</v>
      </c>
      <c r="B2118" s="7" t="s">
        <v>21</v>
      </c>
      <c r="C2118" s="7" t="s">
        <v>49</v>
      </c>
      <c r="D2118" s="7" t="s">
        <v>19</v>
      </c>
      <c r="E2118" s="7" t="s">
        <v>27</v>
      </c>
      <c r="F2118" s="7" t="s">
        <v>15</v>
      </c>
      <c r="G2118" s="7" t="s">
        <v>16</v>
      </c>
    </row>
    <row r="2119" spans="1:7">
      <c r="A2119" s="7">
        <v>607060407</v>
      </c>
      <c r="B2119" s="7" t="s">
        <v>21</v>
      </c>
      <c r="C2119" s="7" t="s">
        <v>49</v>
      </c>
      <c r="D2119" s="7" t="s">
        <v>19</v>
      </c>
      <c r="E2119" s="7" t="s">
        <v>27</v>
      </c>
      <c r="F2119" s="7" t="s">
        <v>15</v>
      </c>
      <c r="G2119" s="7" t="s">
        <v>16</v>
      </c>
    </row>
    <row r="2120" spans="1:7">
      <c r="A2120" s="7">
        <v>607060408</v>
      </c>
      <c r="B2120" s="7" t="s">
        <v>21</v>
      </c>
      <c r="C2120" s="7" t="s">
        <v>49</v>
      </c>
      <c r="D2120" s="7" t="s">
        <v>19</v>
      </c>
      <c r="E2120" s="7" t="s">
        <v>27</v>
      </c>
      <c r="F2120" s="7" t="s">
        <v>15</v>
      </c>
      <c r="G2120" s="7" t="s">
        <v>16</v>
      </c>
    </row>
    <row r="2121" spans="1:7">
      <c r="A2121" s="7">
        <v>607060409</v>
      </c>
      <c r="B2121" s="8" t="s">
        <v>21</v>
      </c>
      <c r="C2121" s="8" t="s">
        <v>49</v>
      </c>
      <c r="D2121" s="8" t="s">
        <v>19</v>
      </c>
      <c r="E2121" s="8" t="s">
        <v>27</v>
      </c>
      <c r="F2121" s="8" t="s">
        <v>15</v>
      </c>
      <c r="G2121" s="8" t="s">
        <v>16</v>
      </c>
    </row>
    <row r="2122" spans="1:7">
      <c r="A2122" s="7">
        <v>607060410</v>
      </c>
      <c r="B2122" s="7" t="s">
        <v>21</v>
      </c>
      <c r="C2122" s="7" t="s">
        <v>49</v>
      </c>
      <c r="D2122" s="7" t="s">
        <v>19</v>
      </c>
      <c r="E2122" s="7" t="s">
        <v>27</v>
      </c>
      <c r="F2122" s="7" t="s">
        <v>15</v>
      </c>
      <c r="G2122" s="7" t="s">
        <v>16</v>
      </c>
    </row>
    <row r="2123" spans="1:7">
      <c r="A2123" s="7">
        <v>607060411</v>
      </c>
      <c r="B2123" s="7" t="s">
        <v>21</v>
      </c>
      <c r="C2123" s="7" t="s">
        <v>49</v>
      </c>
      <c r="D2123" s="7" t="s">
        <v>19</v>
      </c>
      <c r="E2123" s="7" t="s">
        <v>27</v>
      </c>
      <c r="F2123" s="7" t="s">
        <v>15</v>
      </c>
      <c r="G2123" s="7" t="s">
        <v>16</v>
      </c>
    </row>
    <row r="2124" spans="1:7">
      <c r="A2124" s="7">
        <v>607060412</v>
      </c>
      <c r="B2124" s="7" t="s">
        <v>21</v>
      </c>
      <c r="C2124" s="7" t="s">
        <v>49</v>
      </c>
      <c r="D2124" s="7" t="s">
        <v>19</v>
      </c>
      <c r="E2124" s="7" t="s">
        <v>27</v>
      </c>
      <c r="F2124" s="7" t="s">
        <v>15</v>
      </c>
      <c r="G2124" s="7" t="s">
        <v>16</v>
      </c>
    </row>
    <row r="2125" spans="1:7">
      <c r="A2125" s="7">
        <v>607060444</v>
      </c>
      <c r="B2125" s="7" t="s">
        <v>21</v>
      </c>
      <c r="C2125" s="7" t="s">
        <v>49</v>
      </c>
      <c r="D2125" s="7" t="s">
        <v>19</v>
      </c>
      <c r="E2125" s="7" t="s">
        <v>27</v>
      </c>
      <c r="F2125" s="7" t="s">
        <v>15</v>
      </c>
      <c r="G2125" s="7" t="s">
        <v>16</v>
      </c>
    </row>
    <row r="2126" spans="1:7">
      <c r="A2126" s="7">
        <v>607060445</v>
      </c>
      <c r="B2126" s="7" t="s">
        <v>21</v>
      </c>
      <c r="C2126" s="7" t="s">
        <v>49</v>
      </c>
      <c r="D2126" s="7" t="s">
        <v>19</v>
      </c>
      <c r="E2126" s="7" t="s">
        <v>27</v>
      </c>
      <c r="F2126" s="7" t="s">
        <v>15</v>
      </c>
      <c r="G2126" s="7" t="s">
        <v>16</v>
      </c>
    </row>
    <row r="2127" spans="1:7">
      <c r="A2127" s="7">
        <v>607060500</v>
      </c>
      <c r="B2127" s="7" t="s">
        <v>21</v>
      </c>
      <c r="C2127" s="7" t="s">
        <v>49</v>
      </c>
      <c r="D2127" s="7" t="s">
        <v>19</v>
      </c>
      <c r="E2127" s="7" t="s">
        <v>27</v>
      </c>
      <c r="F2127" s="7" t="s">
        <v>17</v>
      </c>
      <c r="G2127" s="7" t="s">
        <v>18</v>
      </c>
    </row>
    <row r="2128" spans="1:7">
      <c r="A2128" s="7">
        <v>607060501</v>
      </c>
      <c r="B2128" s="8" t="s">
        <v>21</v>
      </c>
      <c r="C2128" s="8" t="s">
        <v>49</v>
      </c>
      <c r="D2128" s="8" t="s">
        <v>19</v>
      </c>
      <c r="E2128" s="8" t="s">
        <v>27</v>
      </c>
      <c r="F2128" s="8" t="s">
        <v>17</v>
      </c>
      <c r="G2128" s="8" t="s">
        <v>18</v>
      </c>
    </row>
    <row r="2129" spans="1:7">
      <c r="A2129" s="7">
        <v>607060502</v>
      </c>
      <c r="B2129" s="7" t="s">
        <v>21</v>
      </c>
      <c r="C2129" s="7" t="s">
        <v>49</v>
      </c>
      <c r="D2129" s="7" t="s">
        <v>19</v>
      </c>
      <c r="E2129" s="7" t="s">
        <v>27</v>
      </c>
      <c r="F2129" s="7" t="s">
        <v>17</v>
      </c>
      <c r="G2129" s="7" t="s">
        <v>18</v>
      </c>
    </row>
    <row r="2130" spans="1:7">
      <c r="A2130" s="7">
        <v>607060503</v>
      </c>
      <c r="B2130" s="7" t="s">
        <v>21</v>
      </c>
      <c r="C2130" s="7" t="s">
        <v>49</v>
      </c>
      <c r="D2130" s="7" t="s">
        <v>19</v>
      </c>
      <c r="E2130" s="7" t="s">
        <v>27</v>
      </c>
      <c r="F2130" s="7" t="s">
        <v>17</v>
      </c>
      <c r="G2130" s="7" t="s">
        <v>18</v>
      </c>
    </row>
    <row r="2131" spans="1:7">
      <c r="A2131" s="7">
        <v>607060504</v>
      </c>
      <c r="B2131" s="7" t="s">
        <v>21</v>
      </c>
      <c r="C2131" s="7" t="s">
        <v>49</v>
      </c>
      <c r="D2131" s="7" t="s">
        <v>19</v>
      </c>
      <c r="E2131" s="7" t="s">
        <v>27</v>
      </c>
      <c r="F2131" s="7" t="s">
        <v>17</v>
      </c>
      <c r="G2131" s="7" t="s">
        <v>18</v>
      </c>
    </row>
    <row r="2132" spans="1:7">
      <c r="A2132" s="7">
        <v>607060505</v>
      </c>
      <c r="B2132" s="7" t="s">
        <v>21</v>
      </c>
      <c r="C2132" s="7" t="s">
        <v>49</v>
      </c>
      <c r="D2132" s="7" t="s">
        <v>19</v>
      </c>
      <c r="E2132" s="7" t="s">
        <v>27</v>
      </c>
      <c r="F2132" s="7" t="s">
        <v>17</v>
      </c>
      <c r="G2132" s="7" t="s">
        <v>18</v>
      </c>
    </row>
    <row r="2133" spans="1:7">
      <c r="A2133" s="7">
        <v>607060506</v>
      </c>
      <c r="B2133" s="7" t="s">
        <v>21</v>
      </c>
      <c r="C2133" s="7" t="s">
        <v>49</v>
      </c>
      <c r="D2133" s="7" t="s">
        <v>19</v>
      </c>
      <c r="E2133" s="7" t="s">
        <v>27</v>
      </c>
      <c r="F2133" s="7" t="s">
        <v>17</v>
      </c>
      <c r="G2133" s="7" t="s">
        <v>18</v>
      </c>
    </row>
    <row r="2134" spans="1:7">
      <c r="A2134" s="7">
        <v>607060507</v>
      </c>
      <c r="B2134" s="7" t="s">
        <v>21</v>
      </c>
      <c r="C2134" s="7" t="s">
        <v>49</v>
      </c>
      <c r="D2134" s="7" t="s">
        <v>19</v>
      </c>
      <c r="E2134" s="7" t="s">
        <v>27</v>
      </c>
      <c r="F2134" s="7" t="s">
        <v>17</v>
      </c>
      <c r="G2134" s="7" t="s">
        <v>18</v>
      </c>
    </row>
    <row r="2135" spans="1:7">
      <c r="A2135" s="7">
        <v>607060508</v>
      </c>
      <c r="B2135" s="8" t="s">
        <v>21</v>
      </c>
      <c r="C2135" s="8" t="s">
        <v>49</v>
      </c>
      <c r="D2135" s="8" t="s">
        <v>19</v>
      </c>
      <c r="E2135" s="8" t="s">
        <v>27</v>
      </c>
      <c r="F2135" s="8" t="s">
        <v>17</v>
      </c>
      <c r="G2135" s="8" t="s">
        <v>18</v>
      </c>
    </row>
    <row r="2136" spans="1:7">
      <c r="A2136" s="7">
        <v>607060509</v>
      </c>
      <c r="B2136" s="7" t="s">
        <v>21</v>
      </c>
      <c r="C2136" s="7" t="s">
        <v>49</v>
      </c>
      <c r="D2136" s="7" t="s">
        <v>19</v>
      </c>
      <c r="E2136" s="7" t="s">
        <v>27</v>
      </c>
      <c r="F2136" s="7" t="s">
        <v>17</v>
      </c>
      <c r="G2136" s="7" t="s">
        <v>18</v>
      </c>
    </row>
    <row r="2137" spans="1:7">
      <c r="A2137" s="7">
        <v>607060510</v>
      </c>
      <c r="B2137" s="8" t="s">
        <v>21</v>
      </c>
      <c r="C2137" s="8" t="s">
        <v>49</v>
      </c>
      <c r="D2137" s="8" t="s">
        <v>19</v>
      </c>
      <c r="E2137" s="8" t="s">
        <v>27</v>
      </c>
      <c r="F2137" s="8" t="s">
        <v>17</v>
      </c>
      <c r="G2137" s="8" t="s">
        <v>18</v>
      </c>
    </row>
    <row r="2138" spans="1:7">
      <c r="A2138" s="7">
        <v>607060511</v>
      </c>
      <c r="B2138" s="7" t="s">
        <v>21</v>
      </c>
      <c r="C2138" s="7" t="s">
        <v>49</v>
      </c>
      <c r="D2138" s="7" t="s">
        <v>19</v>
      </c>
      <c r="E2138" s="7" t="s">
        <v>27</v>
      </c>
      <c r="F2138" s="7" t="s">
        <v>17</v>
      </c>
      <c r="G2138" s="7" t="s">
        <v>18</v>
      </c>
    </row>
    <row r="2139" spans="1:7">
      <c r="A2139" s="7">
        <v>607060512</v>
      </c>
      <c r="B2139" s="7" t="s">
        <v>21</v>
      </c>
      <c r="C2139" s="7" t="s">
        <v>49</v>
      </c>
      <c r="D2139" s="7" t="s">
        <v>19</v>
      </c>
      <c r="E2139" s="7" t="s">
        <v>27</v>
      </c>
      <c r="F2139" s="7" t="s">
        <v>17</v>
      </c>
      <c r="G2139" s="7" t="s">
        <v>18</v>
      </c>
    </row>
    <row r="2140" spans="1:7">
      <c r="A2140" s="7">
        <v>607060544</v>
      </c>
      <c r="B2140" s="7" t="s">
        <v>21</v>
      </c>
      <c r="C2140" s="7" t="s">
        <v>49</v>
      </c>
      <c r="D2140" s="7" t="s">
        <v>19</v>
      </c>
      <c r="E2140" s="7" t="s">
        <v>27</v>
      </c>
      <c r="F2140" s="7" t="s">
        <v>17</v>
      </c>
      <c r="G2140" s="7" t="s">
        <v>18</v>
      </c>
    </row>
    <row r="2141" spans="1:7">
      <c r="A2141" s="7">
        <v>607060545</v>
      </c>
      <c r="B2141" s="7" t="s">
        <v>21</v>
      </c>
      <c r="C2141" s="7" t="s">
        <v>49</v>
      </c>
      <c r="D2141" s="7" t="s">
        <v>19</v>
      </c>
      <c r="E2141" s="7" t="s">
        <v>27</v>
      </c>
      <c r="F2141" s="7" t="s">
        <v>17</v>
      </c>
      <c r="G2141" s="7" t="s">
        <v>18</v>
      </c>
    </row>
    <row r="2142" spans="1:7">
      <c r="A2142" s="7">
        <v>607060600</v>
      </c>
      <c r="B2142" s="7" t="s">
        <v>21</v>
      </c>
      <c r="C2142" s="7" t="s">
        <v>49</v>
      </c>
      <c r="D2142" s="7" t="s">
        <v>19</v>
      </c>
      <c r="E2142" s="7" t="s">
        <v>27</v>
      </c>
      <c r="F2142" s="7" t="s">
        <v>19</v>
      </c>
      <c r="G2142" s="7" t="s">
        <v>20</v>
      </c>
    </row>
    <row r="2143" spans="1:7">
      <c r="A2143" s="7">
        <v>607060601</v>
      </c>
      <c r="B2143" s="7" t="s">
        <v>21</v>
      </c>
      <c r="C2143" s="7" t="s">
        <v>49</v>
      </c>
      <c r="D2143" s="7" t="s">
        <v>19</v>
      </c>
      <c r="E2143" s="7" t="s">
        <v>27</v>
      </c>
      <c r="F2143" s="7" t="s">
        <v>19</v>
      </c>
      <c r="G2143" s="7" t="s">
        <v>20</v>
      </c>
    </row>
    <row r="2144" spans="1:7">
      <c r="A2144" s="7">
        <v>607060602</v>
      </c>
      <c r="B2144" s="8" t="s">
        <v>21</v>
      </c>
      <c r="C2144" s="8" t="s">
        <v>49</v>
      </c>
      <c r="D2144" s="8" t="s">
        <v>19</v>
      </c>
      <c r="E2144" s="8" t="s">
        <v>27</v>
      </c>
      <c r="F2144" s="8" t="s">
        <v>19</v>
      </c>
      <c r="G2144" s="8" t="s">
        <v>20</v>
      </c>
    </row>
    <row r="2145" spans="1:7">
      <c r="A2145" s="7">
        <v>607060603</v>
      </c>
      <c r="B2145" s="8" t="s">
        <v>21</v>
      </c>
      <c r="C2145" s="8" t="s">
        <v>49</v>
      </c>
      <c r="D2145" s="8" t="s">
        <v>19</v>
      </c>
      <c r="E2145" s="8" t="s">
        <v>27</v>
      </c>
      <c r="F2145" s="8" t="s">
        <v>19</v>
      </c>
      <c r="G2145" s="8" t="s">
        <v>20</v>
      </c>
    </row>
    <row r="2146" spans="1:7">
      <c r="A2146" s="7">
        <v>607060604</v>
      </c>
      <c r="B2146" s="8" t="s">
        <v>21</v>
      </c>
      <c r="C2146" s="8" t="s">
        <v>49</v>
      </c>
      <c r="D2146" s="8" t="s">
        <v>19</v>
      </c>
      <c r="E2146" s="8" t="s">
        <v>27</v>
      </c>
      <c r="F2146" s="8" t="s">
        <v>19</v>
      </c>
      <c r="G2146" s="8" t="s">
        <v>20</v>
      </c>
    </row>
    <row r="2147" spans="1:7">
      <c r="A2147" s="7">
        <v>607060605</v>
      </c>
      <c r="B2147" s="7" t="s">
        <v>21</v>
      </c>
      <c r="C2147" s="7" t="s">
        <v>49</v>
      </c>
      <c r="D2147" s="7" t="s">
        <v>19</v>
      </c>
      <c r="E2147" s="7" t="s">
        <v>27</v>
      </c>
      <c r="F2147" s="7" t="s">
        <v>19</v>
      </c>
      <c r="G2147" s="7" t="s">
        <v>20</v>
      </c>
    </row>
    <row r="2148" spans="1:7">
      <c r="A2148" s="7">
        <v>607060606</v>
      </c>
      <c r="B2148" s="7" t="s">
        <v>21</v>
      </c>
      <c r="C2148" s="7" t="s">
        <v>49</v>
      </c>
      <c r="D2148" s="7" t="s">
        <v>19</v>
      </c>
      <c r="E2148" s="7" t="s">
        <v>27</v>
      </c>
      <c r="F2148" s="7" t="s">
        <v>19</v>
      </c>
      <c r="G2148" s="7" t="s">
        <v>20</v>
      </c>
    </row>
    <row r="2149" spans="1:7">
      <c r="A2149" s="7">
        <v>607060607</v>
      </c>
      <c r="B2149" s="7" t="s">
        <v>21</v>
      </c>
      <c r="C2149" s="7" t="s">
        <v>49</v>
      </c>
      <c r="D2149" s="7" t="s">
        <v>19</v>
      </c>
      <c r="E2149" s="7" t="s">
        <v>27</v>
      </c>
      <c r="F2149" s="7" t="s">
        <v>19</v>
      </c>
      <c r="G2149" s="7" t="s">
        <v>20</v>
      </c>
    </row>
    <row r="2150" spans="1:7">
      <c r="A2150" s="7">
        <v>607060608</v>
      </c>
      <c r="B2150" s="7" t="s">
        <v>21</v>
      </c>
      <c r="C2150" s="7" t="s">
        <v>49</v>
      </c>
      <c r="D2150" s="7" t="s">
        <v>19</v>
      </c>
      <c r="E2150" s="7" t="s">
        <v>27</v>
      </c>
      <c r="F2150" s="7" t="s">
        <v>19</v>
      </c>
      <c r="G2150" s="7" t="s">
        <v>20</v>
      </c>
    </row>
    <row r="2151" spans="1:7">
      <c r="A2151" s="7">
        <v>607060609</v>
      </c>
      <c r="B2151" s="7" t="s">
        <v>21</v>
      </c>
      <c r="C2151" s="7" t="s">
        <v>49</v>
      </c>
      <c r="D2151" s="7" t="s">
        <v>19</v>
      </c>
      <c r="E2151" s="7" t="s">
        <v>27</v>
      </c>
      <c r="F2151" s="7" t="s">
        <v>19</v>
      </c>
      <c r="G2151" s="7" t="s">
        <v>20</v>
      </c>
    </row>
    <row r="2152" spans="1:7">
      <c r="A2152" s="7">
        <v>607060610</v>
      </c>
      <c r="B2152" s="7" t="s">
        <v>21</v>
      </c>
      <c r="C2152" s="7" t="s">
        <v>49</v>
      </c>
      <c r="D2152" s="7" t="s">
        <v>19</v>
      </c>
      <c r="E2152" s="7" t="s">
        <v>27</v>
      </c>
      <c r="F2152" s="7" t="s">
        <v>19</v>
      </c>
      <c r="G2152" s="7" t="s">
        <v>20</v>
      </c>
    </row>
    <row r="2153" spans="1:7">
      <c r="A2153" s="7">
        <v>607060611</v>
      </c>
      <c r="B2153" s="8" t="s">
        <v>21</v>
      </c>
      <c r="C2153" s="8" t="s">
        <v>49</v>
      </c>
      <c r="D2153" s="8" t="s">
        <v>19</v>
      </c>
      <c r="E2153" s="8" t="s">
        <v>27</v>
      </c>
      <c r="F2153" s="8" t="s">
        <v>19</v>
      </c>
      <c r="G2153" s="8" t="s">
        <v>20</v>
      </c>
    </row>
    <row r="2154" spans="1:7">
      <c r="A2154" s="7">
        <v>607060612</v>
      </c>
      <c r="B2154" s="7" t="s">
        <v>21</v>
      </c>
      <c r="C2154" s="7" t="s">
        <v>49</v>
      </c>
      <c r="D2154" s="7" t="s">
        <v>19</v>
      </c>
      <c r="E2154" s="7" t="s">
        <v>27</v>
      </c>
      <c r="F2154" s="7" t="s">
        <v>19</v>
      </c>
      <c r="G2154" s="7" t="s">
        <v>20</v>
      </c>
    </row>
    <row r="2155" spans="1:7">
      <c r="A2155" s="7">
        <v>607060644</v>
      </c>
      <c r="B2155" s="7" t="s">
        <v>21</v>
      </c>
      <c r="C2155" s="7" t="s">
        <v>49</v>
      </c>
      <c r="D2155" s="7" t="s">
        <v>19</v>
      </c>
      <c r="E2155" s="7" t="s">
        <v>27</v>
      </c>
      <c r="F2155" s="7" t="s">
        <v>19</v>
      </c>
      <c r="G2155" s="7" t="s">
        <v>20</v>
      </c>
    </row>
    <row r="2156" spans="1:7">
      <c r="A2156" s="7">
        <v>607060645</v>
      </c>
      <c r="B2156" s="7" t="s">
        <v>21</v>
      </c>
      <c r="C2156" s="7" t="s">
        <v>49</v>
      </c>
      <c r="D2156" s="7" t="s">
        <v>19</v>
      </c>
      <c r="E2156" s="7" t="s">
        <v>27</v>
      </c>
      <c r="F2156" s="7" t="s">
        <v>19</v>
      </c>
      <c r="G2156" s="7" t="s">
        <v>20</v>
      </c>
    </row>
    <row r="2157" spans="1:7">
      <c r="A2157" s="7">
        <v>607060700</v>
      </c>
      <c r="B2157" s="7" t="s">
        <v>21</v>
      </c>
      <c r="C2157" s="7" t="s">
        <v>49</v>
      </c>
      <c r="D2157" s="7" t="s">
        <v>19</v>
      </c>
      <c r="E2157" s="7" t="s">
        <v>27</v>
      </c>
      <c r="F2157" s="7" t="s">
        <v>21</v>
      </c>
      <c r="G2157" s="7" t="s">
        <v>22</v>
      </c>
    </row>
    <row r="2158" spans="1:7">
      <c r="A2158" s="7">
        <v>607060701</v>
      </c>
      <c r="B2158" s="7" t="s">
        <v>21</v>
      </c>
      <c r="C2158" s="7" t="s">
        <v>49</v>
      </c>
      <c r="D2158" s="7" t="s">
        <v>19</v>
      </c>
      <c r="E2158" s="7" t="s">
        <v>27</v>
      </c>
      <c r="F2158" s="7" t="s">
        <v>21</v>
      </c>
      <c r="G2158" s="7" t="s">
        <v>22</v>
      </c>
    </row>
    <row r="2159" spans="1:7">
      <c r="A2159" s="7">
        <v>607060702</v>
      </c>
      <c r="B2159" s="7" t="s">
        <v>21</v>
      </c>
      <c r="C2159" s="7" t="s">
        <v>49</v>
      </c>
      <c r="D2159" s="7" t="s">
        <v>19</v>
      </c>
      <c r="E2159" s="7" t="s">
        <v>27</v>
      </c>
      <c r="F2159" s="7" t="s">
        <v>21</v>
      </c>
      <c r="G2159" s="7" t="s">
        <v>22</v>
      </c>
    </row>
    <row r="2160" spans="1:7">
      <c r="A2160" s="7">
        <v>607060703</v>
      </c>
      <c r="B2160" s="8" t="s">
        <v>21</v>
      </c>
      <c r="C2160" s="8" t="s">
        <v>49</v>
      </c>
      <c r="D2160" s="8" t="s">
        <v>19</v>
      </c>
      <c r="E2160" s="8" t="s">
        <v>27</v>
      </c>
      <c r="F2160" s="8" t="s">
        <v>21</v>
      </c>
      <c r="G2160" s="8" t="s">
        <v>22</v>
      </c>
    </row>
    <row r="2161" spans="1:7">
      <c r="A2161" s="7">
        <v>607060704</v>
      </c>
      <c r="B2161" s="7" t="s">
        <v>21</v>
      </c>
      <c r="C2161" s="7" t="s">
        <v>49</v>
      </c>
      <c r="D2161" s="7" t="s">
        <v>19</v>
      </c>
      <c r="E2161" s="7" t="s">
        <v>27</v>
      </c>
      <c r="F2161" s="7" t="s">
        <v>21</v>
      </c>
      <c r="G2161" s="7" t="s">
        <v>22</v>
      </c>
    </row>
    <row r="2162" spans="1:7">
      <c r="A2162" s="7">
        <v>607060705</v>
      </c>
      <c r="B2162" s="7" t="s">
        <v>21</v>
      </c>
      <c r="C2162" s="7" t="s">
        <v>49</v>
      </c>
      <c r="D2162" s="7" t="s">
        <v>19</v>
      </c>
      <c r="E2162" s="7" t="s">
        <v>27</v>
      </c>
      <c r="F2162" s="7" t="s">
        <v>21</v>
      </c>
      <c r="G2162" s="7" t="s">
        <v>22</v>
      </c>
    </row>
    <row r="2163" spans="1:7">
      <c r="A2163" s="7">
        <v>607060706</v>
      </c>
      <c r="B2163" s="7" t="s">
        <v>21</v>
      </c>
      <c r="C2163" s="7" t="s">
        <v>49</v>
      </c>
      <c r="D2163" s="7" t="s">
        <v>19</v>
      </c>
      <c r="E2163" s="7" t="s">
        <v>27</v>
      </c>
      <c r="F2163" s="7" t="s">
        <v>21</v>
      </c>
      <c r="G2163" s="7" t="s">
        <v>22</v>
      </c>
    </row>
    <row r="2164" spans="1:7">
      <c r="A2164" s="7">
        <v>607060707</v>
      </c>
      <c r="B2164" s="7" t="s">
        <v>21</v>
      </c>
      <c r="C2164" s="7" t="s">
        <v>49</v>
      </c>
      <c r="D2164" s="7" t="s">
        <v>19</v>
      </c>
      <c r="E2164" s="7" t="s">
        <v>27</v>
      </c>
      <c r="F2164" s="7" t="s">
        <v>21</v>
      </c>
      <c r="G2164" s="7" t="s">
        <v>22</v>
      </c>
    </row>
    <row r="2165" spans="1:7">
      <c r="A2165" s="7">
        <v>607060708</v>
      </c>
      <c r="B2165" s="7" t="s">
        <v>21</v>
      </c>
      <c r="C2165" s="7" t="s">
        <v>49</v>
      </c>
      <c r="D2165" s="7" t="s">
        <v>19</v>
      </c>
      <c r="E2165" s="7" t="s">
        <v>27</v>
      </c>
      <c r="F2165" s="7" t="s">
        <v>21</v>
      </c>
      <c r="G2165" s="7" t="s">
        <v>22</v>
      </c>
    </row>
    <row r="2166" spans="1:7">
      <c r="A2166" s="7">
        <v>607060709</v>
      </c>
      <c r="B2166" s="7" t="s">
        <v>21</v>
      </c>
      <c r="C2166" s="7" t="s">
        <v>49</v>
      </c>
      <c r="D2166" s="7" t="s">
        <v>19</v>
      </c>
      <c r="E2166" s="7" t="s">
        <v>27</v>
      </c>
      <c r="F2166" s="7" t="s">
        <v>21</v>
      </c>
      <c r="G2166" s="7" t="s">
        <v>22</v>
      </c>
    </row>
    <row r="2167" spans="1:7">
      <c r="A2167" s="7">
        <v>607060710</v>
      </c>
      <c r="B2167" s="7" t="s">
        <v>21</v>
      </c>
      <c r="C2167" s="7" t="s">
        <v>49</v>
      </c>
      <c r="D2167" s="7" t="s">
        <v>19</v>
      </c>
      <c r="E2167" s="7" t="s">
        <v>27</v>
      </c>
      <c r="F2167" s="7" t="s">
        <v>21</v>
      </c>
      <c r="G2167" s="7" t="s">
        <v>22</v>
      </c>
    </row>
    <row r="2168" spans="1:7">
      <c r="A2168" s="7">
        <v>607060711</v>
      </c>
      <c r="B2168" s="7" t="s">
        <v>21</v>
      </c>
      <c r="C2168" s="7" t="s">
        <v>49</v>
      </c>
      <c r="D2168" s="7" t="s">
        <v>19</v>
      </c>
      <c r="E2168" s="7" t="s">
        <v>27</v>
      </c>
      <c r="F2168" s="7" t="s">
        <v>21</v>
      </c>
      <c r="G2168" s="7" t="s">
        <v>22</v>
      </c>
    </row>
    <row r="2169" spans="1:7">
      <c r="A2169" s="7">
        <v>607060712</v>
      </c>
      <c r="B2169" s="8" t="s">
        <v>21</v>
      </c>
      <c r="C2169" s="8" t="s">
        <v>49</v>
      </c>
      <c r="D2169" s="8" t="s">
        <v>19</v>
      </c>
      <c r="E2169" s="8" t="s">
        <v>27</v>
      </c>
      <c r="F2169" s="8" t="s">
        <v>21</v>
      </c>
      <c r="G2169" s="8" t="s">
        <v>22</v>
      </c>
    </row>
    <row r="2170" spans="1:7">
      <c r="A2170" s="7">
        <v>607060744</v>
      </c>
      <c r="B2170" s="7" t="s">
        <v>21</v>
      </c>
      <c r="C2170" s="7" t="s">
        <v>49</v>
      </c>
      <c r="D2170" s="7" t="s">
        <v>19</v>
      </c>
      <c r="E2170" s="7" t="s">
        <v>27</v>
      </c>
      <c r="F2170" s="7" t="s">
        <v>21</v>
      </c>
      <c r="G2170" s="7" t="s">
        <v>22</v>
      </c>
    </row>
    <row r="2171" spans="1:7">
      <c r="A2171" s="7">
        <v>607060745</v>
      </c>
      <c r="B2171" s="8" t="s">
        <v>21</v>
      </c>
      <c r="C2171" s="8" t="s">
        <v>49</v>
      </c>
      <c r="D2171" s="8" t="s">
        <v>19</v>
      </c>
      <c r="E2171" s="8" t="s">
        <v>27</v>
      </c>
      <c r="F2171" s="8" t="s">
        <v>21</v>
      </c>
      <c r="G2171" s="8" t="s">
        <v>22</v>
      </c>
    </row>
    <row r="2172" spans="1:7">
      <c r="A2172" s="7">
        <v>608010100</v>
      </c>
      <c r="B2172" s="8" t="s">
        <v>31</v>
      </c>
      <c r="C2172" s="8" t="s">
        <v>50</v>
      </c>
      <c r="D2172" s="8" t="s">
        <v>7</v>
      </c>
      <c r="E2172" s="8" t="s">
        <v>9</v>
      </c>
      <c r="F2172" s="8" t="s">
        <v>7</v>
      </c>
      <c r="G2172" s="8" t="s">
        <v>10</v>
      </c>
    </row>
    <row r="2173" spans="1:7">
      <c r="A2173" s="7">
        <v>608010101</v>
      </c>
      <c r="B2173" s="7" t="s">
        <v>31</v>
      </c>
      <c r="C2173" s="7" t="s">
        <v>50</v>
      </c>
      <c r="D2173" s="7" t="s">
        <v>7</v>
      </c>
      <c r="E2173" s="7" t="s">
        <v>9</v>
      </c>
      <c r="F2173" s="7" t="s">
        <v>7</v>
      </c>
      <c r="G2173" s="7" t="s">
        <v>10</v>
      </c>
    </row>
    <row r="2174" spans="1:7">
      <c r="A2174" s="7">
        <v>608010102</v>
      </c>
      <c r="B2174" s="7" t="s">
        <v>31</v>
      </c>
      <c r="C2174" s="7" t="s">
        <v>50</v>
      </c>
      <c r="D2174" s="7" t="s">
        <v>7</v>
      </c>
      <c r="E2174" s="7" t="s">
        <v>9</v>
      </c>
      <c r="F2174" s="7" t="s">
        <v>7</v>
      </c>
      <c r="G2174" s="7" t="s">
        <v>10</v>
      </c>
    </row>
    <row r="2175" spans="1:7">
      <c r="A2175" s="7">
        <v>608010103</v>
      </c>
      <c r="B2175" s="7" t="s">
        <v>31</v>
      </c>
      <c r="C2175" s="7" t="s">
        <v>50</v>
      </c>
      <c r="D2175" s="7" t="s">
        <v>7</v>
      </c>
      <c r="E2175" s="7" t="s">
        <v>9</v>
      </c>
      <c r="F2175" s="7" t="s">
        <v>7</v>
      </c>
      <c r="G2175" s="7" t="s">
        <v>10</v>
      </c>
    </row>
    <row r="2176" spans="1:7">
      <c r="A2176" s="7">
        <v>608010104</v>
      </c>
      <c r="B2176" s="8" t="s">
        <v>31</v>
      </c>
      <c r="C2176" s="8" t="s">
        <v>50</v>
      </c>
      <c r="D2176" s="8" t="s">
        <v>7</v>
      </c>
      <c r="E2176" s="8" t="s">
        <v>9</v>
      </c>
      <c r="F2176" s="8" t="s">
        <v>7</v>
      </c>
      <c r="G2176" s="8" t="s">
        <v>10</v>
      </c>
    </row>
    <row r="2177" spans="1:7">
      <c r="A2177" s="7">
        <v>608010105</v>
      </c>
      <c r="B2177" s="7" t="s">
        <v>31</v>
      </c>
      <c r="C2177" s="7" t="s">
        <v>50</v>
      </c>
      <c r="D2177" s="7" t="s">
        <v>7</v>
      </c>
      <c r="E2177" s="7" t="s">
        <v>9</v>
      </c>
      <c r="F2177" s="7" t="s">
        <v>7</v>
      </c>
      <c r="G2177" s="7" t="s">
        <v>10</v>
      </c>
    </row>
    <row r="2178" spans="1:7">
      <c r="A2178" s="7">
        <v>608010106</v>
      </c>
      <c r="B2178" s="7" t="s">
        <v>31</v>
      </c>
      <c r="C2178" s="7" t="s">
        <v>50</v>
      </c>
      <c r="D2178" s="7" t="s">
        <v>7</v>
      </c>
      <c r="E2178" s="7" t="s">
        <v>9</v>
      </c>
      <c r="F2178" s="7" t="s">
        <v>7</v>
      </c>
      <c r="G2178" s="7" t="s">
        <v>10</v>
      </c>
    </row>
    <row r="2179" spans="1:7">
      <c r="A2179" s="7">
        <v>608010107</v>
      </c>
      <c r="B2179" s="7" t="s">
        <v>31</v>
      </c>
      <c r="C2179" s="7" t="s">
        <v>50</v>
      </c>
      <c r="D2179" s="7" t="s">
        <v>7</v>
      </c>
      <c r="E2179" s="7" t="s">
        <v>9</v>
      </c>
      <c r="F2179" s="7" t="s">
        <v>7</v>
      </c>
      <c r="G2179" s="7" t="s">
        <v>10</v>
      </c>
    </row>
    <row r="2180" spans="1:7">
      <c r="A2180" s="7">
        <v>608010108</v>
      </c>
      <c r="B2180" s="7" t="s">
        <v>31</v>
      </c>
      <c r="C2180" s="7" t="s">
        <v>50</v>
      </c>
      <c r="D2180" s="7" t="s">
        <v>7</v>
      </c>
      <c r="E2180" s="7" t="s">
        <v>9</v>
      </c>
      <c r="F2180" s="7" t="s">
        <v>7</v>
      </c>
      <c r="G2180" s="7" t="s">
        <v>10</v>
      </c>
    </row>
    <row r="2181" spans="1:7">
      <c r="A2181" s="7">
        <v>608010109</v>
      </c>
      <c r="B2181" s="8" t="s">
        <v>31</v>
      </c>
      <c r="C2181" s="8" t="s">
        <v>50</v>
      </c>
      <c r="D2181" s="8" t="s">
        <v>7</v>
      </c>
      <c r="E2181" s="8" t="s">
        <v>9</v>
      </c>
      <c r="F2181" s="8" t="s">
        <v>7</v>
      </c>
      <c r="G2181" s="8" t="s">
        <v>10</v>
      </c>
    </row>
    <row r="2182" spans="1:7">
      <c r="A2182" s="7">
        <v>608010110</v>
      </c>
      <c r="B2182" s="7" t="s">
        <v>31</v>
      </c>
      <c r="C2182" s="7" t="s">
        <v>50</v>
      </c>
      <c r="D2182" s="7" t="s">
        <v>7</v>
      </c>
      <c r="E2182" s="7" t="s">
        <v>9</v>
      </c>
      <c r="F2182" s="7" t="s">
        <v>7</v>
      </c>
      <c r="G2182" s="7" t="s">
        <v>10</v>
      </c>
    </row>
    <row r="2183" spans="1:7">
      <c r="A2183" s="7">
        <v>608010111</v>
      </c>
      <c r="B2183" s="7" t="s">
        <v>31</v>
      </c>
      <c r="C2183" s="7" t="s">
        <v>50</v>
      </c>
      <c r="D2183" s="7" t="s">
        <v>7</v>
      </c>
      <c r="E2183" s="7" t="s">
        <v>9</v>
      </c>
      <c r="F2183" s="7" t="s">
        <v>7</v>
      </c>
      <c r="G2183" s="7" t="s">
        <v>10</v>
      </c>
    </row>
    <row r="2184" spans="1:7">
      <c r="A2184" s="7">
        <v>608010112</v>
      </c>
      <c r="B2184" s="7" t="s">
        <v>31</v>
      </c>
      <c r="C2184" s="7" t="s">
        <v>50</v>
      </c>
      <c r="D2184" s="7" t="s">
        <v>7</v>
      </c>
      <c r="E2184" s="7" t="s">
        <v>9</v>
      </c>
      <c r="F2184" s="7" t="s">
        <v>7</v>
      </c>
      <c r="G2184" s="7" t="s">
        <v>10</v>
      </c>
    </row>
    <row r="2185" spans="1:7">
      <c r="A2185" s="7">
        <v>608010144</v>
      </c>
      <c r="B2185" s="8" t="s">
        <v>31</v>
      </c>
      <c r="C2185" s="8" t="s">
        <v>50</v>
      </c>
      <c r="D2185" s="8" t="s">
        <v>7</v>
      </c>
      <c r="E2185" s="8" t="s">
        <v>9</v>
      </c>
      <c r="F2185" s="8" t="s">
        <v>7</v>
      </c>
      <c r="G2185" s="8" t="s">
        <v>10</v>
      </c>
    </row>
    <row r="2186" spans="1:7">
      <c r="A2186" s="7">
        <v>608010145</v>
      </c>
      <c r="B2186" s="7" t="s">
        <v>31</v>
      </c>
      <c r="C2186" s="7" t="s">
        <v>50</v>
      </c>
      <c r="D2186" s="7" t="s">
        <v>7</v>
      </c>
      <c r="E2186" s="7" t="s">
        <v>9</v>
      </c>
      <c r="F2186" s="7" t="s">
        <v>7</v>
      </c>
      <c r="G2186" s="7" t="s">
        <v>10</v>
      </c>
    </row>
    <row r="2187" spans="1:7">
      <c r="A2187" s="7">
        <v>608010200</v>
      </c>
      <c r="B2187" s="7" t="s">
        <v>31</v>
      </c>
      <c r="C2187" s="7" t="s">
        <v>50</v>
      </c>
      <c r="D2187" s="7" t="s">
        <v>7</v>
      </c>
      <c r="E2187" s="7" t="s">
        <v>9</v>
      </c>
      <c r="F2187" s="7" t="s">
        <v>11</v>
      </c>
      <c r="G2187" s="7" t="s">
        <v>12</v>
      </c>
    </row>
    <row r="2188" spans="1:7">
      <c r="A2188" s="7">
        <v>608010201</v>
      </c>
      <c r="B2188" s="7" t="s">
        <v>31</v>
      </c>
      <c r="C2188" s="7" t="s">
        <v>50</v>
      </c>
      <c r="D2188" s="7" t="s">
        <v>7</v>
      </c>
      <c r="E2188" s="7" t="s">
        <v>9</v>
      </c>
      <c r="F2188" s="7" t="s">
        <v>11</v>
      </c>
      <c r="G2188" s="7" t="s">
        <v>12</v>
      </c>
    </row>
    <row r="2189" spans="1:7">
      <c r="A2189" s="7">
        <v>608010202</v>
      </c>
      <c r="B2189" s="7" t="s">
        <v>31</v>
      </c>
      <c r="C2189" s="7" t="s">
        <v>50</v>
      </c>
      <c r="D2189" s="7" t="s">
        <v>7</v>
      </c>
      <c r="E2189" s="7" t="s">
        <v>9</v>
      </c>
      <c r="F2189" s="7" t="s">
        <v>11</v>
      </c>
      <c r="G2189" s="7" t="s">
        <v>12</v>
      </c>
    </row>
    <row r="2190" spans="1:7">
      <c r="A2190" s="7">
        <v>608010203</v>
      </c>
      <c r="B2190" s="8" t="s">
        <v>31</v>
      </c>
      <c r="C2190" s="8" t="s">
        <v>50</v>
      </c>
      <c r="D2190" s="8" t="s">
        <v>7</v>
      </c>
      <c r="E2190" s="8" t="s">
        <v>9</v>
      </c>
      <c r="F2190" s="8" t="s">
        <v>11</v>
      </c>
      <c r="G2190" s="8" t="s">
        <v>12</v>
      </c>
    </row>
    <row r="2191" spans="1:7">
      <c r="A2191" s="7">
        <v>608010204</v>
      </c>
      <c r="B2191" s="7" t="s">
        <v>31</v>
      </c>
      <c r="C2191" s="7" t="s">
        <v>50</v>
      </c>
      <c r="D2191" s="7" t="s">
        <v>7</v>
      </c>
      <c r="E2191" s="7" t="s">
        <v>9</v>
      </c>
      <c r="F2191" s="7" t="s">
        <v>11</v>
      </c>
      <c r="G2191" s="7" t="s">
        <v>12</v>
      </c>
    </row>
    <row r="2192" spans="1:7">
      <c r="A2192" s="7">
        <v>608010205</v>
      </c>
      <c r="B2192" s="8" t="s">
        <v>31</v>
      </c>
      <c r="C2192" s="8" t="s">
        <v>50</v>
      </c>
      <c r="D2192" s="8" t="s">
        <v>7</v>
      </c>
      <c r="E2192" s="8" t="s">
        <v>9</v>
      </c>
      <c r="F2192" s="8" t="s">
        <v>11</v>
      </c>
      <c r="G2192" s="8" t="s">
        <v>12</v>
      </c>
    </row>
    <row r="2193" spans="1:7">
      <c r="A2193" s="7">
        <v>608010206</v>
      </c>
      <c r="B2193" s="7" t="s">
        <v>31</v>
      </c>
      <c r="C2193" s="7" t="s">
        <v>50</v>
      </c>
      <c r="D2193" s="7" t="s">
        <v>7</v>
      </c>
      <c r="E2193" s="7" t="s">
        <v>9</v>
      </c>
      <c r="F2193" s="7" t="s">
        <v>11</v>
      </c>
      <c r="G2193" s="7" t="s">
        <v>12</v>
      </c>
    </row>
    <row r="2194" spans="1:7">
      <c r="A2194" s="7">
        <v>608010207</v>
      </c>
      <c r="B2194" s="7" t="s">
        <v>31</v>
      </c>
      <c r="C2194" s="7" t="s">
        <v>50</v>
      </c>
      <c r="D2194" s="7" t="s">
        <v>7</v>
      </c>
      <c r="E2194" s="7" t="s">
        <v>9</v>
      </c>
      <c r="F2194" s="7" t="s">
        <v>11</v>
      </c>
      <c r="G2194" s="7" t="s">
        <v>12</v>
      </c>
    </row>
    <row r="2195" spans="1:7">
      <c r="A2195" s="7">
        <v>608010208</v>
      </c>
      <c r="B2195" s="7" t="s">
        <v>31</v>
      </c>
      <c r="C2195" s="7" t="s">
        <v>50</v>
      </c>
      <c r="D2195" s="7" t="s">
        <v>7</v>
      </c>
      <c r="E2195" s="7" t="s">
        <v>9</v>
      </c>
      <c r="F2195" s="7" t="s">
        <v>11</v>
      </c>
      <c r="G2195" s="7" t="s">
        <v>12</v>
      </c>
    </row>
    <row r="2196" spans="1:7">
      <c r="A2196" s="7">
        <v>608010209</v>
      </c>
      <c r="B2196" s="7" t="s">
        <v>31</v>
      </c>
      <c r="C2196" s="7" t="s">
        <v>50</v>
      </c>
      <c r="D2196" s="7" t="s">
        <v>7</v>
      </c>
      <c r="E2196" s="7" t="s">
        <v>9</v>
      </c>
      <c r="F2196" s="7" t="s">
        <v>11</v>
      </c>
      <c r="G2196" s="7" t="s">
        <v>12</v>
      </c>
    </row>
    <row r="2197" spans="1:7">
      <c r="A2197" s="7">
        <v>608010210</v>
      </c>
      <c r="B2197" s="7" t="s">
        <v>31</v>
      </c>
      <c r="C2197" s="7" t="s">
        <v>50</v>
      </c>
      <c r="D2197" s="7" t="s">
        <v>7</v>
      </c>
      <c r="E2197" s="7" t="s">
        <v>9</v>
      </c>
      <c r="F2197" s="7" t="s">
        <v>11</v>
      </c>
      <c r="G2197" s="7" t="s">
        <v>12</v>
      </c>
    </row>
    <row r="2198" spans="1:7">
      <c r="A2198" s="7">
        <v>608010211</v>
      </c>
      <c r="B2198" s="7" t="s">
        <v>31</v>
      </c>
      <c r="C2198" s="7" t="s">
        <v>50</v>
      </c>
      <c r="D2198" s="7" t="s">
        <v>7</v>
      </c>
      <c r="E2198" s="7" t="s">
        <v>9</v>
      </c>
      <c r="F2198" s="7" t="s">
        <v>11</v>
      </c>
      <c r="G2198" s="7" t="s">
        <v>12</v>
      </c>
    </row>
    <row r="2199" spans="1:7">
      <c r="A2199" s="7">
        <v>608010212</v>
      </c>
      <c r="B2199" s="7" t="s">
        <v>31</v>
      </c>
      <c r="C2199" s="7" t="s">
        <v>50</v>
      </c>
      <c r="D2199" s="7" t="s">
        <v>7</v>
      </c>
      <c r="E2199" s="7" t="s">
        <v>9</v>
      </c>
      <c r="F2199" s="7" t="s">
        <v>11</v>
      </c>
      <c r="G2199" s="7" t="s">
        <v>12</v>
      </c>
    </row>
    <row r="2200" spans="1:7">
      <c r="A2200" s="7">
        <v>608010244</v>
      </c>
      <c r="B2200" s="7" t="s">
        <v>31</v>
      </c>
      <c r="C2200" s="7" t="s">
        <v>50</v>
      </c>
      <c r="D2200" s="7" t="s">
        <v>7</v>
      </c>
      <c r="E2200" s="7" t="s">
        <v>9</v>
      </c>
      <c r="F2200" s="7" t="s">
        <v>11</v>
      </c>
      <c r="G2200" s="7" t="s">
        <v>12</v>
      </c>
    </row>
    <row r="2201" spans="1:7">
      <c r="A2201" s="7">
        <v>608010245</v>
      </c>
      <c r="B2201" s="8" t="s">
        <v>31</v>
      </c>
      <c r="C2201" s="8" t="s">
        <v>50</v>
      </c>
      <c r="D2201" s="8" t="s">
        <v>7</v>
      </c>
      <c r="E2201" s="8" t="s">
        <v>9</v>
      </c>
      <c r="F2201" s="8" t="s">
        <v>11</v>
      </c>
      <c r="G2201" s="8" t="s">
        <v>12</v>
      </c>
    </row>
    <row r="2202" spans="1:7">
      <c r="A2202" s="7">
        <v>608010300</v>
      </c>
      <c r="B2202" s="7" t="s">
        <v>31</v>
      </c>
      <c r="C2202" s="7" t="s">
        <v>50</v>
      </c>
      <c r="D2202" s="7" t="s">
        <v>7</v>
      </c>
      <c r="E2202" s="7" t="s">
        <v>9</v>
      </c>
      <c r="F2202" s="7" t="s">
        <v>13</v>
      </c>
      <c r="G2202" s="7" t="s">
        <v>14</v>
      </c>
    </row>
    <row r="2203" spans="1:7">
      <c r="A2203" s="7">
        <v>608010301</v>
      </c>
      <c r="B2203" s="7" t="s">
        <v>31</v>
      </c>
      <c r="C2203" s="7" t="s">
        <v>50</v>
      </c>
      <c r="D2203" s="7" t="s">
        <v>7</v>
      </c>
      <c r="E2203" s="7" t="s">
        <v>9</v>
      </c>
      <c r="F2203" s="7" t="s">
        <v>13</v>
      </c>
      <c r="G2203" s="7" t="s">
        <v>14</v>
      </c>
    </row>
    <row r="2204" spans="1:7">
      <c r="A2204" s="7">
        <v>608010302</v>
      </c>
      <c r="B2204" s="7" t="s">
        <v>31</v>
      </c>
      <c r="C2204" s="7" t="s">
        <v>50</v>
      </c>
      <c r="D2204" s="7" t="s">
        <v>7</v>
      </c>
      <c r="E2204" s="7" t="s">
        <v>9</v>
      </c>
      <c r="F2204" s="7" t="s">
        <v>13</v>
      </c>
      <c r="G2204" s="7" t="s">
        <v>14</v>
      </c>
    </row>
    <row r="2205" spans="1:7">
      <c r="A2205" s="7">
        <v>608010303</v>
      </c>
      <c r="B2205" s="7" t="s">
        <v>31</v>
      </c>
      <c r="C2205" s="7" t="s">
        <v>50</v>
      </c>
      <c r="D2205" s="7" t="s">
        <v>7</v>
      </c>
      <c r="E2205" s="7" t="s">
        <v>9</v>
      </c>
      <c r="F2205" s="7" t="s">
        <v>13</v>
      </c>
      <c r="G2205" s="7" t="s">
        <v>14</v>
      </c>
    </row>
    <row r="2206" spans="1:7">
      <c r="A2206" s="7">
        <v>608010304</v>
      </c>
      <c r="B2206" s="7" t="s">
        <v>31</v>
      </c>
      <c r="C2206" s="7" t="s">
        <v>50</v>
      </c>
      <c r="D2206" s="7" t="s">
        <v>7</v>
      </c>
      <c r="E2206" s="7" t="s">
        <v>9</v>
      </c>
      <c r="F2206" s="7" t="s">
        <v>13</v>
      </c>
      <c r="G2206" s="7" t="s">
        <v>14</v>
      </c>
    </row>
    <row r="2207" spans="1:7">
      <c r="A2207" s="7">
        <v>608010305</v>
      </c>
      <c r="B2207" s="7" t="s">
        <v>31</v>
      </c>
      <c r="C2207" s="7" t="s">
        <v>50</v>
      </c>
      <c r="D2207" s="7" t="s">
        <v>7</v>
      </c>
      <c r="E2207" s="7" t="s">
        <v>9</v>
      </c>
      <c r="F2207" s="7" t="s">
        <v>13</v>
      </c>
      <c r="G2207" s="7" t="s">
        <v>14</v>
      </c>
    </row>
    <row r="2208" spans="1:7">
      <c r="A2208" s="7">
        <v>608010306</v>
      </c>
      <c r="B2208" s="8" t="s">
        <v>31</v>
      </c>
      <c r="C2208" s="8" t="s">
        <v>50</v>
      </c>
      <c r="D2208" s="8" t="s">
        <v>7</v>
      </c>
      <c r="E2208" s="8" t="s">
        <v>9</v>
      </c>
      <c r="F2208" s="8" t="s">
        <v>13</v>
      </c>
      <c r="G2208" s="8" t="s">
        <v>14</v>
      </c>
    </row>
    <row r="2209" spans="1:7">
      <c r="A2209" s="7">
        <v>608010307</v>
      </c>
      <c r="B2209" s="7" t="s">
        <v>31</v>
      </c>
      <c r="C2209" s="7" t="s">
        <v>50</v>
      </c>
      <c r="D2209" s="7" t="s">
        <v>7</v>
      </c>
      <c r="E2209" s="7" t="s">
        <v>9</v>
      </c>
      <c r="F2209" s="7" t="s">
        <v>13</v>
      </c>
      <c r="G2209" s="7" t="s">
        <v>14</v>
      </c>
    </row>
    <row r="2210" spans="1:7">
      <c r="A2210" s="7">
        <v>608010308</v>
      </c>
      <c r="B2210" s="7" t="s">
        <v>31</v>
      </c>
      <c r="C2210" s="7" t="s">
        <v>50</v>
      </c>
      <c r="D2210" s="7" t="s">
        <v>7</v>
      </c>
      <c r="E2210" s="7" t="s">
        <v>9</v>
      </c>
      <c r="F2210" s="7" t="s">
        <v>13</v>
      </c>
      <c r="G2210" s="7" t="s">
        <v>14</v>
      </c>
    </row>
    <row r="2211" spans="1:7">
      <c r="A2211" s="7">
        <v>608010309</v>
      </c>
      <c r="B2211" s="7" t="s">
        <v>31</v>
      </c>
      <c r="C2211" s="7" t="s">
        <v>50</v>
      </c>
      <c r="D2211" s="7" t="s">
        <v>7</v>
      </c>
      <c r="E2211" s="7" t="s">
        <v>9</v>
      </c>
      <c r="F2211" s="7" t="s">
        <v>13</v>
      </c>
      <c r="G2211" s="7" t="s">
        <v>14</v>
      </c>
    </row>
    <row r="2212" spans="1:7">
      <c r="A2212" s="7">
        <v>608010310</v>
      </c>
      <c r="B2212" s="7" t="s">
        <v>31</v>
      </c>
      <c r="C2212" s="7" t="s">
        <v>50</v>
      </c>
      <c r="D2212" s="7" t="s">
        <v>7</v>
      </c>
      <c r="E2212" s="7" t="s">
        <v>9</v>
      </c>
      <c r="F2212" s="7" t="s">
        <v>13</v>
      </c>
      <c r="G2212" s="7" t="s">
        <v>14</v>
      </c>
    </row>
    <row r="2213" spans="1:7">
      <c r="A2213" s="7">
        <v>608010311</v>
      </c>
      <c r="B2213" s="7" t="s">
        <v>31</v>
      </c>
      <c r="C2213" s="7" t="s">
        <v>50</v>
      </c>
      <c r="D2213" s="7" t="s">
        <v>7</v>
      </c>
      <c r="E2213" s="7" t="s">
        <v>9</v>
      </c>
      <c r="F2213" s="7" t="s">
        <v>13</v>
      </c>
      <c r="G2213" s="7" t="s">
        <v>14</v>
      </c>
    </row>
    <row r="2214" spans="1:7">
      <c r="A2214" s="7">
        <v>608010312</v>
      </c>
      <c r="B2214" s="7" t="s">
        <v>31</v>
      </c>
      <c r="C2214" s="7" t="s">
        <v>50</v>
      </c>
      <c r="D2214" s="7" t="s">
        <v>7</v>
      </c>
      <c r="E2214" s="7" t="s">
        <v>9</v>
      </c>
      <c r="F2214" s="7" t="s">
        <v>13</v>
      </c>
      <c r="G2214" s="7" t="s">
        <v>14</v>
      </c>
    </row>
    <row r="2215" spans="1:7">
      <c r="A2215" s="7">
        <v>608010344</v>
      </c>
      <c r="B2215" s="7" t="s">
        <v>31</v>
      </c>
      <c r="C2215" s="7" t="s">
        <v>50</v>
      </c>
      <c r="D2215" s="7" t="s">
        <v>7</v>
      </c>
      <c r="E2215" s="7" t="s">
        <v>9</v>
      </c>
      <c r="F2215" s="7" t="s">
        <v>13</v>
      </c>
      <c r="G2215" s="7" t="s">
        <v>14</v>
      </c>
    </row>
    <row r="2216" spans="1:7">
      <c r="A2216" s="7">
        <v>608010345</v>
      </c>
      <c r="B2216" s="8" t="s">
        <v>31</v>
      </c>
      <c r="C2216" s="8" t="s">
        <v>50</v>
      </c>
      <c r="D2216" s="8" t="s">
        <v>7</v>
      </c>
      <c r="E2216" s="8" t="s">
        <v>9</v>
      </c>
      <c r="F2216" s="8" t="s">
        <v>13</v>
      </c>
      <c r="G2216" s="8" t="s">
        <v>14</v>
      </c>
    </row>
    <row r="2217" spans="1:7">
      <c r="A2217" s="7">
        <v>608010400</v>
      </c>
      <c r="B2217" s="8" t="s">
        <v>31</v>
      </c>
      <c r="C2217" s="8" t="s">
        <v>50</v>
      </c>
      <c r="D2217" s="8" t="s">
        <v>7</v>
      </c>
      <c r="E2217" s="8" t="s">
        <v>9</v>
      </c>
      <c r="F2217" s="8" t="s">
        <v>15</v>
      </c>
      <c r="G2217" s="8" t="s">
        <v>16</v>
      </c>
    </row>
    <row r="2218" spans="1:7">
      <c r="A2218" s="7">
        <v>608010401</v>
      </c>
      <c r="B2218" s="8" t="s">
        <v>31</v>
      </c>
      <c r="C2218" s="8" t="s">
        <v>50</v>
      </c>
      <c r="D2218" s="8" t="s">
        <v>7</v>
      </c>
      <c r="E2218" s="8" t="s">
        <v>9</v>
      </c>
      <c r="F2218" s="8" t="s">
        <v>15</v>
      </c>
      <c r="G2218" s="8" t="s">
        <v>16</v>
      </c>
    </row>
    <row r="2219" spans="1:7">
      <c r="A2219" s="7">
        <v>608010402</v>
      </c>
      <c r="B2219" s="7" t="s">
        <v>31</v>
      </c>
      <c r="C2219" s="7" t="s">
        <v>50</v>
      </c>
      <c r="D2219" s="7" t="s">
        <v>7</v>
      </c>
      <c r="E2219" s="7" t="s">
        <v>9</v>
      </c>
      <c r="F2219" s="7" t="s">
        <v>15</v>
      </c>
      <c r="G2219" s="7" t="s">
        <v>16</v>
      </c>
    </row>
    <row r="2220" spans="1:7">
      <c r="A2220" s="7">
        <v>608010403</v>
      </c>
      <c r="B2220" s="7" t="s">
        <v>31</v>
      </c>
      <c r="C2220" s="7" t="s">
        <v>50</v>
      </c>
      <c r="D2220" s="7" t="s">
        <v>7</v>
      </c>
      <c r="E2220" s="7" t="s">
        <v>9</v>
      </c>
      <c r="F2220" s="7" t="s">
        <v>15</v>
      </c>
      <c r="G2220" s="7" t="s">
        <v>16</v>
      </c>
    </row>
    <row r="2221" spans="1:7">
      <c r="A2221" s="7">
        <v>608010404</v>
      </c>
      <c r="B2221" s="7" t="s">
        <v>31</v>
      </c>
      <c r="C2221" s="7" t="s">
        <v>50</v>
      </c>
      <c r="D2221" s="7" t="s">
        <v>7</v>
      </c>
      <c r="E2221" s="7" t="s">
        <v>9</v>
      </c>
      <c r="F2221" s="7" t="s">
        <v>15</v>
      </c>
      <c r="G2221" s="7" t="s">
        <v>16</v>
      </c>
    </row>
    <row r="2222" spans="1:7">
      <c r="A2222" s="7">
        <v>608010405</v>
      </c>
      <c r="B2222" s="7" t="s">
        <v>31</v>
      </c>
      <c r="C2222" s="7" t="s">
        <v>50</v>
      </c>
      <c r="D2222" s="7" t="s">
        <v>7</v>
      </c>
      <c r="E2222" s="7" t="s">
        <v>9</v>
      </c>
      <c r="F2222" s="7" t="s">
        <v>15</v>
      </c>
      <c r="G2222" s="7" t="s">
        <v>16</v>
      </c>
    </row>
    <row r="2223" spans="1:7">
      <c r="A2223" s="7">
        <v>608010406</v>
      </c>
      <c r="B2223" s="7" t="s">
        <v>31</v>
      </c>
      <c r="C2223" s="7" t="s">
        <v>50</v>
      </c>
      <c r="D2223" s="7" t="s">
        <v>7</v>
      </c>
      <c r="E2223" s="7" t="s">
        <v>9</v>
      </c>
      <c r="F2223" s="7" t="s">
        <v>15</v>
      </c>
      <c r="G2223" s="7" t="s">
        <v>16</v>
      </c>
    </row>
    <row r="2224" spans="1:7">
      <c r="A2224" s="7">
        <v>608010407</v>
      </c>
      <c r="B2224" s="8" t="s">
        <v>31</v>
      </c>
      <c r="C2224" s="8" t="s">
        <v>50</v>
      </c>
      <c r="D2224" s="8" t="s">
        <v>7</v>
      </c>
      <c r="E2224" s="8" t="s">
        <v>9</v>
      </c>
      <c r="F2224" s="8" t="s">
        <v>15</v>
      </c>
      <c r="G2224" s="8" t="s">
        <v>16</v>
      </c>
    </row>
    <row r="2225" spans="1:7">
      <c r="A2225" s="7">
        <v>608010408</v>
      </c>
      <c r="B2225" s="7" t="s">
        <v>31</v>
      </c>
      <c r="C2225" s="7" t="s">
        <v>50</v>
      </c>
      <c r="D2225" s="7" t="s">
        <v>7</v>
      </c>
      <c r="E2225" s="7" t="s">
        <v>9</v>
      </c>
      <c r="F2225" s="7" t="s">
        <v>15</v>
      </c>
      <c r="G2225" s="7" t="s">
        <v>16</v>
      </c>
    </row>
    <row r="2226" spans="1:7">
      <c r="A2226" s="7">
        <v>608010409</v>
      </c>
      <c r="B2226" s="7" t="s">
        <v>31</v>
      </c>
      <c r="C2226" s="7" t="s">
        <v>50</v>
      </c>
      <c r="D2226" s="7" t="s">
        <v>7</v>
      </c>
      <c r="E2226" s="7" t="s">
        <v>9</v>
      </c>
      <c r="F2226" s="7" t="s">
        <v>15</v>
      </c>
      <c r="G2226" s="7" t="s">
        <v>16</v>
      </c>
    </row>
    <row r="2227" spans="1:7">
      <c r="A2227" s="7">
        <v>608010410</v>
      </c>
      <c r="B2227" s="8" t="s">
        <v>31</v>
      </c>
      <c r="C2227" s="8" t="s">
        <v>50</v>
      </c>
      <c r="D2227" s="8" t="s">
        <v>7</v>
      </c>
      <c r="E2227" s="8" t="s">
        <v>9</v>
      </c>
      <c r="F2227" s="8" t="s">
        <v>15</v>
      </c>
      <c r="G2227" s="8" t="s">
        <v>16</v>
      </c>
    </row>
    <row r="2228" spans="1:7">
      <c r="A2228" s="7">
        <v>608010411</v>
      </c>
      <c r="B2228" s="7" t="s">
        <v>31</v>
      </c>
      <c r="C2228" s="7" t="s">
        <v>50</v>
      </c>
      <c r="D2228" s="7" t="s">
        <v>7</v>
      </c>
      <c r="E2228" s="7" t="s">
        <v>9</v>
      </c>
      <c r="F2228" s="7" t="s">
        <v>15</v>
      </c>
      <c r="G2228" s="7" t="s">
        <v>16</v>
      </c>
    </row>
    <row r="2229" spans="1:7">
      <c r="A2229" s="7">
        <v>608010412</v>
      </c>
      <c r="B2229" s="7" t="s">
        <v>31</v>
      </c>
      <c r="C2229" s="7" t="s">
        <v>50</v>
      </c>
      <c r="D2229" s="7" t="s">
        <v>7</v>
      </c>
      <c r="E2229" s="7" t="s">
        <v>9</v>
      </c>
      <c r="F2229" s="7" t="s">
        <v>15</v>
      </c>
      <c r="G2229" s="7" t="s">
        <v>16</v>
      </c>
    </row>
    <row r="2230" spans="1:7">
      <c r="A2230" s="7">
        <v>608010444</v>
      </c>
      <c r="B2230" s="7" t="s">
        <v>31</v>
      </c>
      <c r="C2230" s="7" t="s">
        <v>50</v>
      </c>
      <c r="D2230" s="7" t="s">
        <v>7</v>
      </c>
      <c r="E2230" s="7" t="s">
        <v>9</v>
      </c>
      <c r="F2230" s="7" t="s">
        <v>15</v>
      </c>
      <c r="G2230" s="7" t="s">
        <v>16</v>
      </c>
    </row>
    <row r="2231" spans="1:7">
      <c r="A2231" s="7">
        <v>608010445</v>
      </c>
      <c r="B2231" s="7" t="s">
        <v>31</v>
      </c>
      <c r="C2231" s="7" t="s">
        <v>50</v>
      </c>
      <c r="D2231" s="7" t="s">
        <v>7</v>
      </c>
      <c r="E2231" s="7" t="s">
        <v>9</v>
      </c>
      <c r="F2231" s="7" t="s">
        <v>15</v>
      </c>
      <c r="G2231" s="7" t="s">
        <v>16</v>
      </c>
    </row>
    <row r="2232" spans="1:7">
      <c r="A2232" s="7">
        <v>608010500</v>
      </c>
      <c r="B2232" s="7" t="s">
        <v>31</v>
      </c>
      <c r="C2232" s="7" t="s">
        <v>50</v>
      </c>
      <c r="D2232" s="7" t="s">
        <v>7</v>
      </c>
      <c r="E2232" s="7" t="s">
        <v>9</v>
      </c>
      <c r="F2232" s="7" t="s">
        <v>17</v>
      </c>
      <c r="G2232" s="7" t="s">
        <v>18</v>
      </c>
    </row>
    <row r="2233" spans="1:7">
      <c r="A2233" s="7">
        <v>608010501</v>
      </c>
      <c r="B2233" s="7" t="s">
        <v>31</v>
      </c>
      <c r="C2233" s="7" t="s">
        <v>50</v>
      </c>
      <c r="D2233" s="7" t="s">
        <v>7</v>
      </c>
      <c r="E2233" s="7" t="s">
        <v>9</v>
      </c>
      <c r="F2233" s="7" t="s">
        <v>17</v>
      </c>
      <c r="G2233" s="7" t="s">
        <v>18</v>
      </c>
    </row>
    <row r="2234" spans="1:7">
      <c r="A2234" s="7">
        <v>608010502</v>
      </c>
      <c r="B2234" s="8" t="s">
        <v>31</v>
      </c>
      <c r="C2234" s="8" t="s">
        <v>50</v>
      </c>
      <c r="D2234" s="8" t="s">
        <v>7</v>
      </c>
      <c r="E2234" s="8" t="s">
        <v>9</v>
      </c>
      <c r="F2234" s="8" t="s">
        <v>17</v>
      </c>
      <c r="G2234" s="8" t="s">
        <v>18</v>
      </c>
    </row>
    <row r="2235" spans="1:7">
      <c r="A2235" s="7">
        <v>608010503</v>
      </c>
      <c r="B2235" s="7" t="s">
        <v>31</v>
      </c>
      <c r="C2235" s="7" t="s">
        <v>50</v>
      </c>
      <c r="D2235" s="7" t="s">
        <v>7</v>
      </c>
      <c r="E2235" s="7" t="s">
        <v>9</v>
      </c>
      <c r="F2235" s="7" t="s">
        <v>17</v>
      </c>
      <c r="G2235" s="7" t="s">
        <v>18</v>
      </c>
    </row>
    <row r="2236" spans="1:7">
      <c r="A2236" s="7">
        <v>608010504</v>
      </c>
      <c r="B2236" s="7" t="s">
        <v>31</v>
      </c>
      <c r="C2236" s="7" t="s">
        <v>50</v>
      </c>
      <c r="D2236" s="7" t="s">
        <v>7</v>
      </c>
      <c r="E2236" s="7" t="s">
        <v>9</v>
      </c>
      <c r="F2236" s="7" t="s">
        <v>17</v>
      </c>
      <c r="G2236" s="7" t="s">
        <v>18</v>
      </c>
    </row>
    <row r="2237" spans="1:7">
      <c r="A2237" s="7">
        <v>608010505</v>
      </c>
      <c r="B2237" s="7" t="s">
        <v>31</v>
      </c>
      <c r="C2237" s="7" t="s">
        <v>50</v>
      </c>
      <c r="D2237" s="7" t="s">
        <v>7</v>
      </c>
      <c r="E2237" s="7" t="s">
        <v>9</v>
      </c>
      <c r="F2237" s="7" t="s">
        <v>17</v>
      </c>
      <c r="G2237" s="7" t="s">
        <v>18</v>
      </c>
    </row>
    <row r="2238" spans="1:7">
      <c r="A2238" s="7">
        <v>608010506</v>
      </c>
      <c r="B2238" s="7" t="s">
        <v>31</v>
      </c>
      <c r="C2238" s="7" t="s">
        <v>50</v>
      </c>
      <c r="D2238" s="7" t="s">
        <v>7</v>
      </c>
      <c r="E2238" s="7" t="s">
        <v>9</v>
      </c>
      <c r="F2238" s="7" t="s">
        <v>17</v>
      </c>
      <c r="G2238" s="7" t="s">
        <v>18</v>
      </c>
    </row>
    <row r="2239" spans="1:7">
      <c r="A2239" s="7">
        <v>608010507</v>
      </c>
      <c r="B2239" s="7" t="s">
        <v>31</v>
      </c>
      <c r="C2239" s="7" t="s">
        <v>50</v>
      </c>
      <c r="D2239" s="7" t="s">
        <v>7</v>
      </c>
      <c r="E2239" s="7" t="s">
        <v>9</v>
      </c>
      <c r="F2239" s="7" t="s">
        <v>17</v>
      </c>
      <c r="G2239" s="7" t="s">
        <v>18</v>
      </c>
    </row>
    <row r="2240" spans="1:7">
      <c r="A2240" s="7">
        <v>608010508</v>
      </c>
      <c r="B2240" s="8" t="s">
        <v>31</v>
      </c>
      <c r="C2240" s="8" t="s">
        <v>50</v>
      </c>
      <c r="D2240" s="8" t="s">
        <v>7</v>
      </c>
      <c r="E2240" s="8" t="s">
        <v>9</v>
      </c>
      <c r="F2240" s="8" t="s">
        <v>17</v>
      </c>
      <c r="G2240" s="8" t="s">
        <v>18</v>
      </c>
    </row>
    <row r="2241" spans="1:7">
      <c r="A2241" s="7">
        <v>608010509</v>
      </c>
      <c r="B2241" s="7" t="s">
        <v>31</v>
      </c>
      <c r="C2241" s="7" t="s">
        <v>50</v>
      </c>
      <c r="D2241" s="7" t="s">
        <v>7</v>
      </c>
      <c r="E2241" s="7" t="s">
        <v>9</v>
      </c>
      <c r="F2241" s="7" t="s">
        <v>17</v>
      </c>
      <c r="G2241" s="7" t="s">
        <v>18</v>
      </c>
    </row>
    <row r="2242" spans="1:7">
      <c r="A2242" s="7">
        <v>608010510</v>
      </c>
      <c r="B2242" s="7" t="s">
        <v>31</v>
      </c>
      <c r="C2242" s="7" t="s">
        <v>50</v>
      </c>
      <c r="D2242" s="7" t="s">
        <v>7</v>
      </c>
      <c r="E2242" s="7" t="s">
        <v>9</v>
      </c>
      <c r="F2242" s="7" t="s">
        <v>17</v>
      </c>
      <c r="G2242" s="7" t="s">
        <v>18</v>
      </c>
    </row>
    <row r="2243" spans="1:7">
      <c r="A2243" s="7">
        <v>608010511</v>
      </c>
      <c r="B2243" s="7" t="s">
        <v>31</v>
      </c>
      <c r="C2243" s="7" t="s">
        <v>50</v>
      </c>
      <c r="D2243" s="7" t="s">
        <v>7</v>
      </c>
      <c r="E2243" s="7" t="s">
        <v>9</v>
      </c>
      <c r="F2243" s="7" t="s">
        <v>17</v>
      </c>
      <c r="G2243" s="7" t="s">
        <v>18</v>
      </c>
    </row>
    <row r="2244" spans="1:7">
      <c r="A2244" s="7">
        <v>608010512</v>
      </c>
      <c r="B2244" s="7" t="s">
        <v>31</v>
      </c>
      <c r="C2244" s="7" t="s">
        <v>50</v>
      </c>
      <c r="D2244" s="7" t="s">
        <v>7</v>
      </c>
      <c r="E2244" s="7" t="s">
        <v>9</v>
      </c>
      <c r="F2244" s="7" t="s">
        <v>17</v>
      </c>
      <c r="G2244" s="7" t="s">
        <v>18</v>
      </c>
    </row>
    <row r="2245" spans="1:7">
      <c r="A2245" s="7">
        <v>608010544</v>
      </c>
      <c r="B2245" s="7" t="s">
        <v>31</v>
      </c>
      <c r="C2245" s="7" t="s">
        <v>50</v>
      </c>
      <c r="D2245" s="7" t="s">
        <v>7</v>
      </c>
      <c r="E2245" s="7" t="s">
        <v>9</v>
      </c>
      <c r="F2245" s="7" t="s">
        <v>17</v>
      </c>
      <c r="G2245" s="7" t="s">
        <v>18</v>
      </c>
    </row>
    <row r="2246" spans="1:7">
      <c r="A2246" s="7">
        <v>608010545</v>
      </c>
      <c r="B2246" s="7" t="s">
        <v>31</v>
      </c>
      <c r="C2246" s="7" t="s">
        <v>50</v>
      </c>
      <c r="D2246" s="7" t="s">
        <v>7</v>
      </c>
      <c r="E2246" s="7" t="s">
        <v>9</v>
      </c>
      <c r="F2246" s="7" t="s">
        <v>17</v>
      </c>
      <c r="G2246" s="7" t="s">
        <v>18</v>
      </c>
    </row>
    <row r="2247" spans="1:7">
      <c r="A2247" s="7">
        <v>608010600</v>
      </c>
      <c r="B2247" s="7" t="s">
        <v>31</v>
      </c>
      <c r="C2247" s="7" t="s">
        <v>50</v>
      </c>
      <c r="D2247" s="7" t="s">
        <v>7</v>
      </c>
      <c r="E2247" s="7" t="s">
        <v>9</v>
      </c>
      <c r="F2247" s="7" t="s">
        <v>19</v>
      </c>
      <c r="G2247" s="7" t="s">
        <v>20</v>
      </c>
    </row>
    <row r="2248" spans="1:7">
      <c r="A2248" s="7">
        <v>608010601</v>
      </c>
      <c r="B2248" s="7" t="s">
        <v>31</v>
      </c>
      <c r="C2248" s="7" t="s">
        <v>50</v>
      </c>
      <c r="D2248" s="7" t="s">
        <v>7</v>
      </c>
      <c r="E2248" s="7" t="s">
        <v>9</v>
      </c>
      <c r="F2248" s="7" t="s">
        <v>19</v>
      </c>
      <c r="G2248" s="7" t="s">
        <v>20</v>
      </c>
    </row>
    <row r="2249" spans="1:7">
      <c r="A2249" s="7">
        <v>608010602</v>
      </c>
      <c r="B2249" s="7" t="s">
        <v>31</v>
      </c>
      <c r="C2249" s="7" t="s">
        <v>50</v>
      </c>
      <c r="D2249" s="7" t="s">
        <v>7</v>
      </c>
      <c r="E2249" s="7" t="s">
        <v>9</v>
      </c>
      <c r="F2249" s="7" t="s">
        <v>19</v>
      </c>
      <c r="G2249" s="7" t="s">
        <v>20</v>
      </c>
    </row>
    <row r="2250" spans="1:7">
      <c r="A2250" s="7">
        <v>608010603</v>
      </c>
      <c r="B2250" s="8" t="s">
        <v>31</v>
      </c>
      <c r="C2250" s="8" t="s">
        <v>50</v>
      </c>
      <c r="D2250" s="8" t="s">
        <v>7</v>
      </c>
      <c r="E2250" s="8" t="s">
        <v>9</v>
      </c>
      <c r="F2250" s="8" t="s">
        <v>19</v>
      </c>
      <c r="G2250" s="8" t="s">
        <v>20</v>
      </c>
    </row>
    <row r="2251" spans="1:7">
      <c r="A2251" s="7">
        <v>608010604</v>
      </c>
      <c r="B2251" s="7" t="s">
        <v>31</v>
      </c>
      <c r="C2251" s="7" t="s">
        <v>50</v>
      </c>
      <c r="D2251" s="7" t="s">
        <v>7</v>
      </c>
      <c r="E2251" s="7" t="s">
        <v>9</v>
      </c>
      <c r="F2251" s="7" t="s">
        <v>19</v>
      </c>
      <c r="G2251" s="7" t="s">
        <v>20</v>
      </c>
    </row>
    <row r="2252" spans="1:7">
      <c r="A2252" s="7">
        <v>608010605</v>
      </c>
      <c r="B2252" s="7" t="s">
        <v>31</v>
      </c>
      <c r="C2252" s="7" t="s">
        <v>50</v>
      </c>
      <c r="D2252" s="7" t="s">
        <v>7</v>
      </c>
      <c r="E2252" s="7" t="s">
        <v>9</v>
      </c>
      <c r="F2252" s="7" t="s">
        <v>19</v>
      </c>
      <c r="G2252" s="7" t="s">
        <v>20</v>
      </c>
    </row>
    <row r="2253" spans="1:7">
      <c r="A2253" s="7">
        <v>608010606</v>
      </c>
      <c r="B2253" s="8" t="s">
        <v>31</v>
      </c>
      <c r="C2253" s="8" t="s">
        <v>50</v>
      </c>
      <c r="D2253" s="8" t="s">
        <v>7</v>
      </c>
      <c r="E2253" s="8" t="s">
        <v>9</v>
      </c>
      <c r="F2253" s="8" t="s">
        <v>19</v>
      </c>
      <c r="G2253" s="8" t="s">
        <v>20</v>
      </c>
    </row>
    <row r="2254" spans="1:7">
      <c r="A2254" s="7">
        <v>608010607</v>
      </c>
      <c r="B2254" s="7" t="s">
        <v>31</v>
      </c>
      <c r="C2254" s="7" t="s">
        <v>50</v>
      </c>
      <c r="D2254" s="7" t="s">
        <v>7</v>
      </c>
      <c r="E2254" s="7" t="s">
        <v>9</v>
      </c>
      <c r="F2254" s="7" t="s">
        <v>19</v>
      </c>
      <c r="G2254" s="7" t="s">
        <v>20</v>
      </c>
    </row>
    <row r="2255" spans="1:7">
      <c r="A2255" s="7">
        <v>608010608</v>
      </c>
      <c r="B2255" s="7" t="s">
        <v>31</v>
      </c>
      <c r="C2255" s="7" t="s">
        <v>50</v>
      </c>
      <c r="D2255" s="7" t="s">
        <v>7</v>
      </c>
      <c r="E2255" s="7" t="s">
        <v>9</v>
      </c>
      <c r="F2255" s="7" t="s">
        <v>19</v>
      </c>
      <c r="G2255" s="7" t="s">
        <v>20</v>
      </c>
    </row>
    <row r="2256" spans="1:7">
      <c r="A2256" s="7">
        <v>608010609</v>
      </c>
      <c r="B2256" s="8" t="s">
        <v>31</v>
      </c>
      <c r="C2256" s="8" t="s">
        <v>50</v>
      </c>
      <c r="D2256" s="8" t="s">
        <v>7</v>
      </c>
      <c r="E2256" s="8" t="s">
        <v>9</v>
      </c>
      <c r="F2256" s="8" t="s">
        <v>19</v>
      </c>
      <c r="G2256" s="8" t="s">
        <v>20</v>
      </c>
    </row>
    <row r="2257" spans="1:7">
      <c r="A2257" s="7">
        <v>608010610</v>
      </c>
      <c r="B2257" s="8" t="s">
        <v>31</v>
      </c>
      <c r="C2257" s="8" t="s">
        <v>50</v>
      </c>
      <c r="D2257" s="8" t="s">
        <v>7</v>
      </c>
      <c r="E2257" s="8" t="s">
        <v>9</v>
      </c>
      <c r="F2257" s="8" t="s">
        <v>19</v>
      </c>
      <c r="G2257" s="8" t="s">
        <v>20</v>
      </c>
    </row>
    <row r="2258" spans="1:7">
      <c r="A2258" s="7">
        <v>608010611</v>
      </c>
      <c r="B2258" s="7" t="s">
        <v>31</v>
      </c>
      <c r="C2258" s="7" t="s">
        <v>50</v>
      </c>
      <c r="D2258" s="7" t="s">
        <v>7</v>
      </c>
      <c r="E2258" s="7" t="s">
        <v>9</v>
      </c>
      <c r="F2258" s="7" t="s">
        <v>19</v>
      </c>
      <c r="G2258" s="7" t="s">
        <v>20</v>
      </c>
    </row>
    <row r="2259" spans="1:7">
      <c r="A2259" s="7">
        <v>608010612</v>
      </c>
      <c r="B2259" s="7" t="s">
        <v>31</v>
      </c>
      <c r="C2259" s="7" t="s">
        <v>50</v>
      </c>
      <c r="D2259" s="7" t="s">
        <v>7</v>
      </c>
      <c r="E2259" s="7" t="s">
        <v>9</v>
      </c>
      <c r="F2259" s="7" t="s">
        <v>19</v>
      </c>
      <c r="G2259" s="7" t="s">
        <v>20</v>
      </c>
    </row>
    <row r="2260" spans="1:7">
      <c r="A2260" s="7">
        <v>608010644</v>
      </c>
      <c r="B2260" s="7" t="s">
        <v>31</v>
      </c>
      <c r="C2260" s="7" t="s">
        <v>50</v>
      </c>
      <c r="D2260" s="7" t="s">
        <v>7</v>
      </c>
      <c r="E2260" s="7" t="s">
        <v>9</v>
      </c>
      <c r="F2260" s="7" t="s">
        <v>19</v>
      </c>
      <c r="G2260" s="7" t="s">
        <v>20</v>
      </c>
    </row>
    <row r="2261" spans="1:7">
      <c r="A2261" s="7">
        <v>608010645</v>
      </c>
      <c r="B2261" s="7" t="s">
        <v>31</v>
      </c>
      <c r="C2261" s="7" t="s">
        <v>50</v>
      </c>
      <c r="D2261" s="7" t="s">
        <v>7</v>
      </c>
      <c r="E2261" s="7" t="s">
        <v>9</v>
      </c>
      <c r="F2261" s="7" t="s">
        <v>19</v>
      </c>
      <c r="G2261" s="7" t="s">
        <v>20</v>
      </c>
    </row>
    <row r="2262" spans="1:7">
      <c r="A2262" s="7">
        <v>608010700</v>
      </c>
      <c r="B2262" s="7" t="s">
        <v>31</v>
      </c>
      <c r="C2262" s="7" t="s">
        <v>50</v>
      </c>
      <c r="D2262" s="7" t="s">
        <v>7</v>
      </c>
      <c r="E2262" s="7" t="s">
        <v>9</v>
      </c>
      <c r="F2262" s="7" t="s">
        <v>21</v>
      </c>
      <c r="G2262" s="7" t="s">
        <v>22</v>
      </c>
    </row>
    <row r="2263" spans="1:7">
      <c r="A2263" s="7">
        <v>608010701</v>
      </c>
      <c r="B2263" s="8" t="s">
        <v>31</v>
      </c>
      <c r="C2263" s="8" t="s">
        <v>50</v>
      </c>
      <c r="D2263" s="8" t="s">
        <v>7</v>
      </c>
      <c r="E2263" s="8" t="s">
        <v>9</v>
      </c>
      <c r="F2263" s="8" t="s">
        <v>21</v>
      </c>
      <c r="G2263" s="8" t="s">
        <v>22</v>
      </c>
    </row>
    <row r="2264" spans="1:7">
      <c r="A2264" s="7">
        <v>608010702</v>
      </c>
      <c r="B2264" s="7" t="s">
        <v>31</v>
      </c>
      <c r="C2264" s="7" t="s">
        <v>50</v>
      </c>
      <c r="D2264" s="7" t="s">
        <v>7</v>
      </c>
      <c r="E2264" s="7" t="s">
        <v>9</v>
      </c>
      <c r="F2264" s="7" t="s">
        <v>21</v>
      </c>
      <c r="G2264" s="7" t="s">
        <v>22</v>
      </c>
    </row>
    <row r="2265" spans="1:7">
      <c r="A2265" s="7">
        <v>608010703</v>
      </c>
      <c r="B2265" s="7" t="s">
        <v>31</v>
      </c>
      <c r="C2265" s="7" t="s">
        <v>50</v>
      </c>
      <c r="D2265" s="7" t="s">
        <v>7</v>
      </c>
      <c r="E2265" s="7" t="s">
        <v>9</v>
      </c>
      <c r="F2265" s="7" t="s">
        <v>21</v>
      </c>
      <c r="G2265" s="7" t="s">
        <v>22</v>
      </c>
    </row>
    <row r="2266" spans="1:7">
      <c r="A2266" s="7">
        <v>608010704</v>
      </c>
      <c r="B2266" s="8" t="s">
        <v>31</v>
      </c>
      <c r="C2266" s="8" t="s">
        <v>50</v>
      </c>
      <c r="D2266" s="8" t="s">
        <v>7</v>
      </c>
      <c r="E2266" s="8" t="s">
        <v>9</v>
      </c>
      <c r="F2266" s="8" t="s">
        <v>21</v>
      </c>
      <c r="G2266" s="8" t="s">
        <v>22</v>
      </c>
    </row>
    <row r="2267" spans="1:7">
      <c r="A2267" s="7">
        <v>608010705</v>
      </c>
      <c r="B2267" s="7" t="s">
        <v>31</v>
      </c>
      <c r="C2267" s="7" t="s">
        <v>50</v>
      </c>
      <c r="D2267" s="7" t="s">
        <v>7</v>
      </c>
      <c r="E2267" s="7" t="s">
        <v>9</v>
      </c>
      <c r="F2267" s="7" t="s">
        <v>21</v>
      </c>
      <c r="G2267" s="7" t="s">
        <v>22</v>
      </c>
    </row>
    <row r="2268" spans="1:7">
      <c r="A2268" s="7">
        <v>608010706</v>
      </c>
      <c r="B2268" s="7" t="s">
        <v>31</v>
      </c>
      <c r="C2268" s="7" t="s">
        <v>50</v>
      </c>
      <c r="D2268" s="7" t="s">
        <v>7</v>
      </c>
      <c r="E2268" s="7" t="s">
        <v>9</v>
      </c>
      <c r="F2268" s="7" t="s">
        <v>21</v>
      </c>
      <c r="G2268" s="7" t="s">
        <v>22</v>
      </c>
    </row>
    <row r="2269" spans="1:7">
      <c r="A2269" s="7">
        <v>608010707</v>
      </c>
      <c r="B2269" s="7" t="s">
        <v>31</v>
      </c>
      <c r="C2269" s="7" t="s">
        <v>50</v>
      </c>
      <c r="D2269" s="7" t="s">
        <v>7</v>
      </c>
      <c r="E2269" s="7" t="s">
        <v>9</v>
      </c>
      <c r="F2269" s="7" t="s">
        <v>21</v>
      </c>
      <c r="G2269" s="7" t="s">
        <v>22</v>
      </c>
    </row>
    <row r="2270" spans="1:7">
      <c r="A2270" s="7">
        <v>608010708</v>
      </c>
      <c r="B2270" s="7" t="s">
        <v>31</v>
      </c>
      <c r="C2270" s="7" t="s">
        <v>50</v>
      </c>
      <c r="D2270" s="7" t="s">
        <v>7</v>
      </c>
      <c r="E2270" s="7" t="s">
        <v>9</v>
      </c>
      <c r="F2270" s="7" t="s">
        <v>21</v>
      </c>
      <c r="G2270" s="7" t="s">
        <v>22</v>
      </c>
    </row>
    <row r="2271" spans="1:7">
      <c r="A2271" s="7">
        <v>608010709</v>
      </c>
      <c r="B2271" s="7" t="s">
        <v>31</v>
      </c>
      <c r="C2271" s="7" t="s">
        <v>50</v>
      </c>
      <c r="D2271" s="7" t="s">
        <v>7</v>
      </c>
      <c r="E2271" s="7" t="s">
        <v>9</v>
      </c>
      <c r="F2271" s="7" t="s">
        <v>21</v>
      </c>
      <c r="G2271" s="7" t="s">
        <v>22</v>
      </c>
    </row>
    <row r="2272" spans="1:7">
      <c r="A2272" s="7">
        <v>608010710</v>
      </c>
      <c r="B2272" s="8" t="s">
        <v>31</v>
      </c>
      <c r="C2272" s="8" t="s">
        <v>50</v>
      </c>
      <c r="D2272" s="8" t="s">
        <v>7</v>
      </c>
      <c r="E2272" s="8" t="s">
        <v>9</v>
      </c>
      <c r="F2272" s="8" t="s">
        <v>21</v>
      </c>
      <c r="G2272" s="8" t="s">
        <v>22</v>
      </c>
    </row>
    <row r="2273" spans="1:7">
      <c r="A2273" s="7">
        <v>608010711</v>
      </c>
      <c r="B2273" s="7" t="s">
        <v>31</v>
      </c>
      <c r="C2273" s="7" t="s">
        <v>50</v>
      </c>
      <c r="D2273" s="7" t="s">
        <v>7</v>
      </c>
      <c r="E2273" s="7" t="s">
        <v>9</v>
      </c>
      <c r="F2273" s="7" t="s">
        <v>21</v>
      </c>
      <c r="G2273" s="7" t="s">
        <v>22</v>
      </c>
    </row>
    <row r="2274" spans="1:7">
      <c r="A2274" s="7">
        <v>608010712</v>
      </c>
      <c r="B2274" s="7" t="s">
        <v>31</v>
      </c>
      <c r="C2274" s="7" t="s">
        <v>50</v>
      </c>
      <c r="D2274" s="7" t="s">
        <v>7</v>
      </c>
      <c r="E2274" s="7" t="s">
        <v>9</v>
      </c>
      <c r="F2274" s="7" t="s">
        <v>21</v>
      </c>
      <c r="G2274" s="7" t="s">
        <v>22</v>
      </c>
    </row>
    <row r="2275" spans="1:7">
      <c r="A2275" s="7">
        <v>608010744</v>
      </c>
      <c r="B2275" s="7" t="s">
        <v>31</v>
      </c>
      <c r="C2275" s="7" t="s">
        <v>50</v>
      </c>
      <c r="D2275" s="7" t="s">
        <v>7</v>
      </c>
      <c r="E2275" s="7" t="s">
        <v>9</v>
      </c>
      <c r="F2275" s="7" t="s">
        <v>21</v>
      </c>
      <c r="G2275" s="7" t="s">
        <v>22</v>
      </c>
    </row>
    <row r="2276" spans="1:7">
      <c r="A2276" s="7">
        <v>608010745</v>
      </c>
      <c r="B2276" s="7" t="s">
        <v>31</v>
      </c>
      <c r="C2276" s="7" t="s">
        <v>50</v>
      </c>
      <c r="D2276" s="7" t="s">
        <v>7</v>
      </c>
      <c r="E2276" s="7" t="s">
        <v>9</v>
      </c>
      <c r="F2276" s="7" t="s">
        <v>21</v>
      </c>
      <c r="G2276" s="7" t="s">
        <v>22</v>
      </c>
    </row>
    <row r="2277" spans="1:7">
      <c r="A2277" s="7">
        <v>608020100</v>
      </c>
      <c r="B2277" s="7" t="s">
        <v>31</v>
      </c>
      <c r="C2277" s="7" t="s">
        <v>50</v>
      </c>
      <c r="D2277" s="7" t="s">
        <v>11</v>
      </c>
      <c r="E2277" s="7" t="s">
        <v>23</v>
      </c>
      <c r="F2277" s="7" t="s">
        <v>7</v>
      </c>
      <c r="G2277" s="7" t="s">
        <v>10</v>
      </c>
    </row>
    <row r="2278" spans="1:7">
      <c r="A2278" s="7">
        <v>608020200</v>
      </c>
      <c r="B2278" s="7" t="s">
        <v>31</v>
      </c>
      <c r="C2278" s="7" t="s">
        <v>50</v>
      </c>
      <c r="D2278" s="7" t="s">
        <v>11</v>
      </c>
      <c r="E2278" s="7" t="s">
        <v>23</v>
      </c>
      <c r="F2278" s="7" t="s">
        <v>11</v>
      </c>
      <c r="G2278" s="7" t="s">
        <v>12</v>
      </c>
    </row>
    <row r="2279" spans="1:7">
      <c r="A2279" s="7">
        <v>608020300</v>
      </c>
      <c r="B2279" s="7" t="s">
        <v>31</v>
      </c>
      <c r="C2279" s="7" t="s">
        <v>50</v>
      </c>
      <c r="D2279" s="7" t="s">
        <v>11</v>
      </c>
      <c r="E2279" s="7" t="s">
        <v>23</v>
      </c>
      <c r="F2279" s="7" t="s">
        <v>13</v>
      </c>
      <c r="G2279" s="7" t="s">
        <v>14</v>
      </c>
    </row>
    <row r="2280" spans="1:7">
      <c r="A2280" s="7">
        <v>608020400</v>
      </c>
      <c r="B2280" s="8" t="s">
        <v>31</v>
      </c>
      <c r="C2280" s="8" t="s">
        <v>50</v>
      </c>
      <c r="D2280" s="8" t="s">
        <v>11</v>
      </c>
      <c r="E2280" s="8" t="s">
        <v>23</v>
      </c>
      <c r="F2280" s="8" t="s">
        <v>15</v>
      </c>
      <c r="G2280" s="8" t="s">
        <v>16</v>
      </c>
    </row>
    <row r="2281" spans="1:7">
      <c r="A2281" s="7">
        <v>608020500</v>
      </c>
      <c r="B2281" s="7" t="s">
        <v>31</v>
      </c>
      <c r="C2281" s="7" t="s">
        <v>50</v>
      </c>
      <c r="D2281" s="7" t="s">
        <v>11</v>
      </c>
      <c r="E2281" s="7" t="s">
        <v>23</v>
      </c>
      <c r="F2281" s="7" t="s">
        <v>17</v>
      </c>
      <c r="G2281" s="7" t="s">
        <v>18</v>
      </c>
    </row>
    <row r="2282" spans="1:7">
      <c r="A2282" s="7">
        <v>608020600</v>
      </c>
      <c r="B2282" s="7" t="s">
        <v>31</v>
      </c>
      <c r="C2282" s="7" t="s">
        <v>50</v>
      </c>
      <c r="D2282" s="7" t="s">
        <v>11</v>
      </c>
      <c r="E2282" s="7" t="s">
        <v>23</v>
      </c>
      <c r="F2282" s="7" t="s">
        <v>19</v>
      </c>
      <c r="G2282" s="7" t="s">
        <v>20</v>
      </c>
    </row>
    <row r="2283" spans="1:7">
      <c r="A2283" s="7">
        <v>608020700</v>
      </c>
      <c r="B2283" s="7" t="s">
        <v>31</v>
      </c>
      <c r="C2283" s="7" t="s">
        <v>50</v>
      </c>
      <c r="D2283" s="7" t="s">
        <v>11</v>
      </c>
      <c r="E2283" s="7" t="s">
        <v>23</v>
      </c>
      <c r="F2283" s="7" t="s">
        <v>21</v>
      </c>
      <c r="G2283" s="7" t="s">
        <v>22</v>
      </c>
    </row>
    <row r="2284" spans="1:7">
      <c r="A2284" s="7">
        <v>608030100</v>
      </c>
      <c r="B2284" s="7" t="s">
        <v>31</v>
      </c>
      <c r="C2284" s="7" t="s">
        <v>50</v>
      </c>
      <c r="D2284" s="7" t="s">
        <v>13</v>
      </c>
      <c r="E2284" s="7" t="s">
        <v>24</v>
      </c>
      <c r="F2284" s="7" t="s">
        <v>7</v>
      </c>
      <c r="G2284" s="7" t="s">
        <v>10</v>
      </c>
    </row>
    <row r="2285" spans="1:7">
      <c r="A2285" s="7">
        <v>608030200</v>
      </c>
      <c r="B2285" s="8" t="s">
        <v>31</v>
      </c>
      <c r="C2285" s="8" t="s">
        <v>50</v>
      </c>
      <c r="D2285" s="8" t="s">
        <v>13</v>
      </c>
      <c r="E2285" s="8" t="s">
        <v>24</v>
      </c>
      <c r="F2285" s="8" t="s">
        <v>11</v>
      </c>
      <c r="G2285" s="8" t="s">
        <v>12</v>
      </c>
    </row>
    <row r="2286" spans="1:7">
      <c r="A2286" s="7">
        <v>608030300</v>
      </c>
      <c r="B2286" s="7" t="s">
        <v>31</v>
      </c>
      <c r="C2286" s="7" t="s">
        <v>50</v>
      </c>
      <c r="D2286" s="7" t="s">
        <v>13</v>
      </c>
      <c r="E2286" s="7" t="s">
        <v>24</v>
      </c>
      <c r="F2286" s="7" t="s">
        <v>13</v>
      </c>
      <c r="G2286" s="7" t="s">
        <v>14</v>
      </c>
    </row>
    <row r="2287" spans="1:7">
      <c r="A2287" s="7">
        <v>608030400</v>
      </c>
      <c r="B2287" s="7" t="s">
        <v>31</v>
      </c>
      <c r="C2287" s="7" t="s">
        <v>50</v>
      </c>
      <c r="D2287" s="7" t="s">
        <v>13</v>
      </c>
      <c r="E2287" s="7" t="s">
        <v>24</v>
      </c>
      <c r="F2287" s="7" t="s">
        <v>15</v>
      </c>
      <c r="G2287" s="7" t="s">
        <v>16</v>
      </c>
    </row>
    <row r="2288" spans="1:7">
      <c r="A2288" s="7">
        <v>608030500</v>
      </c>
      <c r="B2288" s="7" t="s">
        <v>31</v>
      </c>
      <c r="C2288" s="7" t="s">
        <v>50</v>
      </c>
      <c r="D2288" s="7" t="s">
        <v>13</v>
      </c>
      <c r="E2288" s="7" t="s">
        <v>24</v>
      </c>
      <c r="F2288" s="7" t="s">
        <v>17</v>
      </c>
      <c r="G2288" s="7" t="s">
        <v>18</v>
      </c>
    </row>
    <row r="2289" spans="1:7">
      <c r="A2289" s="7">
        <v>608030600</v>
      </c>
      <c r="B2289" s="7" t="s">
        <v>31</v>
      </c>
      <c r="C2289" s="7" t="s">
        <v>50</v>
      </c>
      <c r="D2289" s="7" t="s">
        <v>13</v>
      </c>
      <c r="E2289" s="7" t="s">
        <v>24</v>
      </c>
      <c r="F2289" s="7" t="s">
        <v>19</v>
      </c>
      <c r="G2289" s="7" t="s">
        <v>20</v>
      </c>
    </row>
    <row r="2290" spans="1:7">
      <c r="A2290" s="7">
        <v>608030700</v>
      </c>
      <c r="B2290" s="7" t="s">
        <v>31</v>
      </c>
      <c r="C2290" s="7" t="s">
        <v>50</v>
      </c>
      <c r="D2290" s="7" t="s">
        <v>13</v>
      </c>
      <c r="E2290" s="7" t="s">
        <v>24</v>
      </c>
      <c r="F2290" s="7" t="s">
        <v>21</v>
      </c>
      <c r="G2290" s="7" t="s">
        <v>22</v>
      </c>
    </row>
    <row r="2291" spans="1:7">
      <c r="A2291" s="7">
        <v>608040100</v>
      </c>
      <c r="B2291" s="7" t="s">
        <v>31</v>
      </c>
      <c r="C2291" s="7" t="s">
        <v>50</v>
      </c>
      <c r="D2291" s="7" t="s">
        <v>15</v>
      </c>
      <c r="E2291" s="7" t="s">
        <v>25</v>
      </c>
      <c r="F2291" s="7" t="s">
        <v>7</v>
      </c>
      <c r="G2291" s="7" t="s">
        <v>10</v>
      </c>
    </row>
    <row r="2292" spans="1:7">
      <c r="A2292" s="7">
        <v>608040200</v>
      </c>
      <c r="B2292" s="7" t="s">
        <v>31</v>
      </c>
      <c r="C2292" s="7" t="s">
        <v>50</v>
      </c>
      <c r="D2292" s="7" t="s">
        <v>15</v>
      </c>
      <c r="E2292" s="7" t="s">
        <v>25</v>
      </c>
      <c r="F2292" s="7" t="s">
        <v>11</v>
      </c>
      <c r="G2292" s="7" t="s">
        <v>12</v>
      </c>
    </row>
    <row r="2293" spans="1:7">
      <c r="A2293" s="7">
        <v>608040300</v>
      </c>
      <c r="B2293" s="7" t="s">
        <v>31</v>
      </c>
      <c r="C2293" s="7" t="s">
        <v>50</v>
      </c>
      <c r="D2293" s="7" t="s">
        <v>15</v>
      </c>
      <c r="E2293" s="7" t="s">
        <v>25</v>
      </c>
      <c r="F2293" s="7" t="s">
        <v>13</v>
      </c>
      <c r="G2293" s="7" t="s">
        <v>14</v>
      </c>
    </row>
    <row r="2294" spans="1:7">
      <c r="A2294" s="7">
        <v>608040400</v>
      </c>
      <c r="B2294" s="7" t="s">
        <v>31</v>
      </c>
      <c r="C2294" s="7" t="s">
        <v>50</v>
      </c>
      <c r="D2294" s="7" t="s">
        <v>15</v>
      </c>
      <c r="E2294" s="7" t="s">
        <v>25</v>
      </c>
      <c r="F2294" s="7" t="s">
        <v>15</v>
      </c>
      <c r="G2294" s="7" t="s">
        <v>16</v>
      </c>
    </row>
    <row r="2295" spans="1:7">
      <c r="A2295" s="7">
        <v>608040500</v>
      </c>
      <c r="B2295" s="8" t="s">
        <v>31</v>
      </c>
      <c r="C2295" s="8" t="s">
        <v>50</v>
      </c>
      <c r="D2295" s="8" t="s">
        <v>15</v>
      </c>
      <c r="E2295" s="8" t="s">
        <v>25</v>
      </c>
      <c r="F2295" s="8" t="s">
        <v>17</v>
      </c>
      <c r="G2295" s="8" t="s">
        <v>18</v>
      </c>
    </row>
    <row r="2296" spans="1:7">
      <c r="A2296" s="7">
        <v>608040600</v>
      </c>
      <c r="B2296" s="7" t="s">
        <v>31</v>
      </c>
      <c r="C2296" s="7" t="s">
        <v>50</v>
      </c>
      <c r="D2296" s="7" t="s">
        <v>15</v>
      </c>
      <c r="E2296" s="7" t="s">
        <v>25</v>
      </c>
      <c r="F2296" s="7" t="s">
        <v>19</v>
      </c>
      <c r="G2296" s="7" t="s">
        <v>20</v>
      </c>
    </row>
    <row r="2297" spans="1:7">
      <c r="A2297" s="7">
        <v>608040700</v>
      </c>
      <c r="B2297" s="8" t="s">
        <v>31</v>
      </c>
      <c r="C2297" s="8" t="s">
        <v>50</v>
      </c>
      <c r="D2297" s="8" t="s">
        <v>15</v>
      </c>
      <c r="E2297" s="8" t="s">
        <v>25</v>
      </c>
      <c r="F2297" s="8" t="s">
        <v>21</v>
      </c>
      <c r="G2297" s="8" t="s">
        <v>22</v>
      </c>
    </row>
    <row r="2298" spans="1:7">
      <c r="A2298" s="7">
        <v>608050100</v>
      </c>
      <c r="B2298" s="7" t="s">
        <v>31</v>
      </c>
      <c r="C2298" s="7" t="s">
        <v>50</v>
      </c>
      <c r="D2298" s="7" t="s">
        <v>17</v>
      </c>
      <c r="E2298" s="7" t="s">
        <v>26</v>
      </c>
      <c r="F2298" s="7" t="s">
        <v>7</v>
      </c>
      <c r="G2298" s="7" t="s">
        <v>10</v>
      </c>
    </row>
    <row r="2299" spans="1:7">
      <c r="A2299" s="7">
        <v>608050200</v>
      </c>
      <c r="B2299" s="8" t="s">
        <v>31</v>
      </c>
      <c r="C2299" s="8" t="s">
        <v>50</v>
      </c>
      <c r="D2299" s="8" t="s">
        <v>17</v>
      </c>
      <c r="E2299" s="8" t="s">
        <v>26</v>
      </c>
      <c r="F2299" s="8" t="s">
        <v>11</v>
      </c>
      <c r="G2299" s="8" t="s">
        <v>12</v>
      </c>
    </row>
    <row r="2300" spans="1:7">
      <c r="A2300" s="7">
        <v>608050300</v>
      </c>
      <c r="B2300" s="8" t="s">
        <v>31</v>
      </c>
      <c r="C2300" s="8" t="s">
        <v>50</v>
      </c>
      <c r="D2300" s="8" t="s">
        <v>17</v>
      </c>
      <c r="E2300" s="8" t="s">
        <v>26</v>
      </c>
      <c r="F2300" s="8" t="s">
        <v>13</v>
      </c>
      <c r="G2300" s="8" t="s">
        <v>14</v>
      </c>
    </row>
    <row r="2301" spans="1:7">
      <c r="A2301" s="7">
        <v>608050400</v>
      </c>
      <c r="B2301" s="7" t="s">
        <v>31</v>
      </c>
      <c r="C2301" s="7" t="s">
        <v>50</v>
      </c>
      <c r="D2301" s="7" t="s">
        <v>17</v>
      </c>
      <c r="E2301" s="7" t="s">
        <v>26</v>
      </c>
      <c r="F2301" s="7" t="s">
        <v>15</v>
      </c>
      <c r="G2301" s="7" t="s">
        <v>16</v>
      </c>
    </row>
    <row r="2302" spans="1:7">
      <c r="A2302" s="7">
        <v>608050500</v>
      </c>
      <c r="B2302" s="7" t="s">
        <v>31</v>
      </c>
      <c r="C2302" s="7" t="s">
        <v>50</v>
      </c>
      <c r="D2302" s="7" t="s">
        <v>17</v>
      </c>
      <c r="E2302" s="7" t="s">
        <v>26</v>
      </c>
      <c r="F2302" s="7" t="s">
        <v>17</v>
      </c>
      <c r="G2302" s="7" t="s">
        <v>18</v>
      </c>
    </row>
    <row r="2303" spans="1:7">
      <c r="A2303" s="7">
        <v>608050600</v>
      </c>
      <c r="B2303" s="7" t="s">
        <v>31</v>
      </c>
      <c r="C2303" s="7" t="s">
        <v>50</v>
      </c>
      <c r="D2303" s="7" t="s">
        <v>17</v>
      </c>
      <c r="E2303" s="7" t="s">
        <v>26</v>
      </c>
      <c r="F2303" s="7" t="s">
        <v>19</v>
      </c>
      <c r="G2303" s="7" t="s">
        <v>20</v>
      </c>
    </row>
    <row r="2304" spans="1:7">
      <c r="A2304" s="7">
        <v>608050700</v>
      </c>
      <c r="B2304" s="7" t="s">
        <v>31</v>
      </c>
      <c r="C2304" s="7" t="s">
        <v>50</v>
      </c>
      <c r="D2304" s="7" t="s">
        <v>17</v>
      </c>
      <c r="E2304" s="7" t="s">
        <v>26</v>
      </c>
      <c r="F2304" s="7" t="s">
        <v>21</v>
      </c>
      <c r="G2304" s="7" t="s">
        <v>22</v>
      </c>
    </row>
    <row r="2305" spans="1:7">
      <c r="A2305" s="7">
        <v>608060100</v>
      </c>
      <c r="B2305" s="7" t="s">
        <v>31</v>
      </c>
      <c r="C2305" s="7" t="s">
        <v>50</v>
      </c>
      <c r="D2305" s="7" t="s">
        <v>19</v>
      </c>
      <c r="E2305" s="7" t="s">
        <v>27</v>
      </c>
      <c r="F2305" s="7" t="s">
        <v>7</v>
      </c>
      <c r="G2305" s="7" t="s">
        <v>10</v>
      </c>
    </row>
    <row r="2306" spans="1:7">
      <c r="A2306" s="7">
        <v>608060200</v>
      </c>
      <c r="B2306" s="8" t="s">
        <v>31</v>
      </c>
      <c r="C2306" s="8" t="s">
        <v>50</v>
      </c>
      <c r="D2306" s="8" t="s">
        <v>19</v>
      </c>
      <c r="E2306" s="8" t="s">
        <v>27</v>
      </c>
      <c r="F2306" s="8" t="s">
        <v>11</v>
      </c>
      <c r="G2306" s="8" t="s">
        <v>12</v>
      </c>
    </row>
    <row r="2307" spans="1:7">
      <c r="A2307" s="7">
        <v>608060300</v>
      </c>
      <c r="B2307" s="7" t="s">
        <v>31</v>
      </c>
      <c r="C2307" s="7" t="s">
        <v>50</v>
      </c>
      <c r="D2307" s="7" t="s">
        <v>19</v>
      </c>
      <c r="E2307" s="7" t="s">
        <v>27</v>
      </c>
      <c r="F2307" s="7" t="s">
        <v>13</v>
      </c>
      <c r="G2307" s="7" t="s">
        <v>14</v>
      </c>
    </row>
    <row r="2308" spans="1:7">
      <c r="A2308" s="7">
        <v>608060400</v>
      </c>
      <c r="B2308" s="7" t="s">
        <v>31</v>
      </c>
      <c r="C2308" s="7" t="s">
        <v>50</v>
      </c>
      <c r="D2308" s="7" t="s">
        <v>19</v>
      </c>
      <c r="E2308" s="7" t="s">
        <v>27</v>
      </c>
      <c r="F2308" s="7" t="s">
        <v>15</v>
      </c>
      <c r="G2308" s="7" t="s">
        <v>16</v>
      </c>
    </row>
    <row r="2309" spans="1:7">
      <c r="A2309" s="7">
        <v>608060500</v>
      </c>
      <c r="B2309" s="7" t="s">
        <v>31</v>
      </c>
      <c r="C2309" s="7" t="s">
        <v>50</v>
      </c>
      <c r="D2309" s="7" t="s">
        <v>19</v>
      </c>
      <c r="E2309" s="7" t="s">
        <v>27</v>
      </c>
      <c r="F2309" s="7" t="s">
        <v>17</v>
      </c>
      <c r="G2309" s="7" t="s">
        <v>18</v>
      </c>
    </row>
    <row r="2310" spans="1:7">
      <c r="A2310" s="7">
        <v>608060600</v>
      </c>
      <c r="B2310" s="8" t="s">
        <v>31</v>
      </c>
      <c r="C2310" s="8" t="s">
        <v>50</v>
      </c>
      <c r="D2310" s="8" t="s">
        <v>19</v>
      </c>
      <c r="E2310" s="8" t="s">
        <v>27</v>
      </c>
      <c r="F2310" s="8" t="s">
        <v>19</v>
      </c>
      <c r="G2310" s="8" t="s">
        <v>20</v>
      </c>
    </row>
    <row r="2311" spans="1:7">
      <c r="A2311" s="7">
        <v>608060700</v>
      </c>
      <c r="B2311" s="7" t="s">
        <v>31</v>
      </c>
      <c r="C2311" s="7" t="s">
        <v>50</v>
      </c>
      <c r="D2311" s="7" t="s">
        <v>19</v>
      </c>
      <c r="E2311" s="7" t="s">
        <v>27</v>
      </c>
      <c r="F2311" s="7" t="s">
        <v>21</v>
      </c>
      <c r="G2311" s="7" t="s">
        <v>22</v>
      </c>
    </row>
    <row r="2312" spans="1:7">
      <c r="A2312" s="7">
        <v>609070100</v>
      </c>
      <c r="B2312" s="7" t="s">
        <v>45</v>
      </c>
      <c r="C2312" s="7" t="s">
        <v>51</v>
      </c>
      <c r="D2312" s="7" t="s">
        <v>21</v>
      </c>
      <c r="E2312" s="7" t="s">
        <v>52</v>
      </c>
      <c r="F2312" s="7" t="s">
        <v>7</v>
      </c>
      <c r="G2312" s="7" t="s">
        <v>10</v>
      </c>
    </row>
    <row r="2313" spans="1:7">
      <c r="A2313" s="7">
        <v>609070101</v>
      </c>
      <c r="B2313" s="7" t="s">
        <v>45</v>
      </c>
      <c r="C2313" s="7" t="s">
        <v>51</v>
      </c>
      <c r="D2313" s="7" t="s">
        <v>21</v>
      </c>
      <c r="E2313" s="7" t="s">
        <v>52</v>
      </c>
      <c r="F2313" s="7" t="s">
        <v>7</v>
      </c>
      <c r="G2313" s="7" t="s">
        <v>10</v>
      </c>
    </row>
    <row r="2314" spans="1:7">
      <c r="A2314" s="7">
        <v>609070102</v>
      </c>
      <c r="B2314" s="7" t="s">
        <v>45</v>
      </c>
      <c r="C2314" s="7" t="s">
        <v>51</v>
      </c>
      <c r="D2314" s="7" t="s">
        <v>21</v>
      </c>
      <c r="E2314" s="7" t="s">
        <v>52</v>
      </c>
      <c r="F2314" s="7" t="s">
        <v>7</v>
      </c>
      <c r="G2314" s="7" t="s">
        <v>10</v>
      </c>
    </row>
    <row r="2315" spans="1:7">
      <c r="A2315" s="7">
        <v>609070103</v>
      </c>
      <c r="B2315" s="7" t="s">
        <v>45</v>
      </c>
      <c r="C2315" s="7" t="s">
        <v>51</v>
      </c>
      <c r="D2315" s="7" t="s">
        <v>21</v>
      </c>
      <c r="E2315" s="7" t="s">
        <v>52</v>
      </c>
      <c r="F2315" s="7" t="s">
        <v>7</v>
      </c>
      <c r="G2315" s="7" t="s">
        <v>10</v>
      </c>
    </row>
    <row r="2316" spans="1:7">
      <c r="A2316" s="7">
        <v>609070108</v>
      </c>
      <c r="B2316" s="7" t="s">
        <v>45</v>
      </c>
      <c r="C2316" s="7" t="s">
        <v>51</v>
      </c>
      <c r="D2316" s="7" t="s">
        <v>21</v>
      </c>
      <c r="E2316" s="7" t="s">
        <v>52</v>
      </c>
      <c r="F2316" s="7" t="s">
        <v>7</v>
      </c>
      <c r="G2316" s="7" t="s">
        <v>10</v>
      </c>
    </row>
    <row r="2317" spans="1:7">
      <c r="A2317" s="7">
        <v>609070112</v>
      </c>
      <c r="B2317" s="8" t="s">
        <v>45</v>
      </c>
      <c r="C2317" s="8" t="s">
        <v>51</v>
      </c>
      <c r="D2317" s="8" t="s">
        <v>21</v>
      </c>
      <c r="E2317" s="8" t="s">
        <v>52</v>
      </c>
      <c r="F2317" s="8" t="s">
        <v>7</v>
      </c>
      <c r="G2317" s="8" t="s">
        <v>10</v>
      </c>
    </row>
    <row r="2318" spans="1:7">
      <c r="A2318" s="7">
        <v>609070113</v>
      </c>
      <c r="B2318" s="7" t="s">
        <v>45</v>
      </c>
      <c r="C2318" s="7" t="s">
        <v>51</v>
      </c>
      <c r="D2318" s="7" t="s">
        <v>21</v>
      </c>
      <c r="E2318" s="7" t="s">
        <v>52</v>
      </c>
      <c r="F2318" s="7" t="s">
        <v>7</v>
      </c>
      <c r="G2318" s="7" t="s">
        <v>10</v>
      </c>
    </row>
    <row r="2319" spans="1:7">
      <c r="A2319" s="7">
        <v>609070114</v>
      </c>
      <c r="B2319" s="7" t="s">
        <v>45</v>
      </c>
      <c r="C2319" s="7" t="s">
        <v>51</v>
      </c>
      <c r="D2319" s="7" t="s">
        <v>21</v>
      </c>
      <c r="E2319" s="7" t="s">
        <v>52</v>
      </c>
      <c r="F2319" s="7" t="s">
        <v>7</v>
      </c>
      <c r="G2319" s="7" t="s">
        <v>10</v>
      </c>
    </row>
    <row r="2320" spans="1:7">
      <c r="A2320" s="7">
        <v>609070115</v>
      </c>
      <c r="B2320" s="7" t="s">
        <v>45</v>
      </c>
      <c r="C2320" s="7" t="s">
        <v>51</v>
      </c>
      <c r="D2320" s="7" t="s">
        <v>21</v>
      </c>
      <c r="E2320" s="7" t="s">
        <v>52</v>
      </c>
      <c r="F2320" s="7" t="s">
        <v>7</v>
      </c>
      <c r="G2320" s="7" t="s">
        <v>10</v>
      </c>
    </row>
    <row r="2321" spans="1:7">
      <c r="A2321" s="7">
        <v>609070116</v>
      </c>
      <c r="B2321" s="7" t="s">
        <v>45</v>
      </c>
      <c r="C2321" s="7" t="s">
        <v>51</v>
      </c>
      <c r="D2321" s="7" t="s">
        <v>21</v>
      </c>
      <c r="E2321" s="7" t="s">
        <v>52</v>
      </c>
      <c r="F2321" s="7" t="s">
        <v>7</v>
      </c>
      <c r="G2321" s="7" t="s">
        <v>10</v>
      </c>
    </row>
    <row r="2322" spans="1:7">
      <c r="A2322" s="7">
        <v>609070117</v>
      </c>
      <c r="B2322" s="7" t="s">
        <v>45</v>
      </c>
      <c r="C2322" s="7" t="s">
        <v>51</v>
      </c>
      <c r="D2322" s="7" t="s">
        <v>21</v>
      </c>
      <c r="E2322" s="7" t="s">
        <v>52</v>
      </c>
      <c r="F2322" s="7" t="s">
        <v>7</v>
      </c>
      <c r="G2322" s="7" t="s">
        <v>10</v>
      </c>
    </row>
    <row r="2323" spans="1:7">
      <c r="A2323" s="7">
        <v>609070118</v>
      </c>
      <c r="B2323" s="8" t="s">
        <v>45</v>
      </c>
      <c r="C2323" s="8" t="s">
        <v>51</v>
      </c>
      <c r="D2323" s="8" t="s">
        <v>21</v>
      </c>
      <c r="E2323" s="8" t="s">
        <v>52</v>
      </c>
      <c r="F2323" s="8" t="s">
        <v>7</v>
      </c>
      <c r="G2323" s="8" t="s">
        <v>10</v>
      </c>
    </row>
    <row r="2324" spans="1:7">
      <c r="A2324" s="7">
        <v>609070119</v>
      </c>
      <c r="B2324" s="7" t="s">
        <v>45</v>
      </c>
      <c r="C2324" s="7" t="s">
        <v>51</v>
      </c>
      <c r="D2324" s="7" t="s">
        <v>21</v>
      </c>
      <c r="E2324" s="7" t="s">
        <v>52</v>
      </c>
      <c r="F2324" s="7" t="s">
        <v>7</v>
      </c>
      <c r="G2324" s="7" t="s">
        <v>10</v>
      </c>
    </row>
    <row r="2325" spans="1:7">
      <c r="A2325" s="7">
        <v>609070120</v>
      </c>
      <c r="B2325" s="7" t="s">
        <v>45</v>
      </c>
      <c r="C2325" s="7" t="s">
        <v>51</v>
      </c>
      <c r="D2325" s="7" t="s">
        <v>21</v>
      </c>
      <c r="E2325" s="7" t="s">
        <v>52</v>
      </c>
      <c r="F2325" s="7" t="s">
        <v>7</v>
      </c>
      <c r="G2325" s="7" t="s">
        <v>10</v>
      </c>
    </row>
    <row r="2326" spans="1:7">
      <c r="A2326" s="7">
        <v>609070121</v>
      </c>
      <c r="B2326" s="7" t="s">
        <v>45</v>
      </c>
      <c r="C2326" s="7" t="s">
        <v>51</v>
      </c>
      <c r="D2326" s="7" t="s">
        <v>21</v>
      </c>
      <c r="E2326" s="7" t="s">
        <v>52</v>
      </c>
      <c r="F2326" s="7" t="s">
        <v>7</v>
      </c>
      <c r="G2326" s="7" t="s">
        <v>10</v>
      </c>
    </row>
    <row r="2327" spans="1:7">
      <c r="A2327" s="7">
        <v>609070122</v>
      </c>
      <c r="B2327" s="7" t="s">
        <v>45</v>
      </c>
      <c r="C2327" s="7" t="s">
        <v>51</v>
      </c>
      <c r="D2327" s="7" t="s">
        <v>21</v>
      </c>
      <c r="E2327" s="7" t="s">
        <v>52</v>
      </c>
      <c r="F2327" s="7" t="s">
        <v>7</v>
      </c>
      <c r="G2327" s="7" t="s">
        <v>10</v>
      </c>
    </row>
    <row r="2328" spans="1:7">
      <c r="A2328" s="7">
        <v>609070123</v>
      </c>
      <c r="B2328" s="7" t="s">
        <v>45</v>
      </c>
      <c r="C2328" s="7" t="s">
        <v>51</v>
      </c>
      <c r="D2328" s="7" t="s">
        <v>21</v>
      </c>
      <c r="E2328" s="7" t="s">
        <v>52</v>
      </c>
      <c r="F2328" s="7" t="s">
        <v>7</v>
      </c>
      <c r="G2328" s="7" t="s">
        <v>10</v>
      </c>
    </row>
    <row r="2329" spans="1:7">
      <c r="A2329" s="7">
        <v>609070124</v>
      </c>
      <c r="B2329" s="7" t="s">
        <v>45</v>
      </c>
      <c r="C2329" s="7" t="s">
        <v>51</v>
      </c>
      <c r="D2329" s="7" t="s">
        <v>21</v>
      </c>
      <c r="E2329" s="7" t="s">
        <v>52</v>
      </c>
      <c r="F2329" s="7" t="s">
        <v>7</v>
      </c>
      <c r="G2329" s="7" t="s">
        <v>10</v>
      </c>
    </row>
    <row r="2330" spans="1:7">
      <c r="A2330" s="7">
        <v>609070125</v>
      </c>
      <c r="B2330" s="7" t="s">
        <v>45</v>
      </c>
      <c r="C2330" s="7" t="s">
        <v>51</v>
      </c>
      <c r="D2330" s="7" t="s">
        <v>21</v>
      </c>
      <c r="E2330" s="7" t="s">
        <v>52</v>
      </c>
      <c r="F2330" s="7" t="s">
        <v>7</v>
      </c>
      <c r="G2330" s="7" t="s">
        <v>10</v>
      </c>
    </row>
    <row r="2331" spans="1:7">
      <c r="A2331" s="7">
        <v>609070126</v>
      </c>
      <c r="B2331" s="7" t="s">
        <v>45</v>
      </c>
      <c r="C2331" s="7" t="s">
        <v>51</v>
      </c>
      <c r="D2331" s="7" t="s">
        <v>21</v>
      </c>
      <c r="E2331" s="7" t="s">
        <v>52</v>
      </c>
      <c r="F2331" s="7" t="s">
        <v>7</v>
      </c>
      <c r="G2331" s="7" t="s">
        <v>10</v>
      </c>
    </row>
    <row r="2332" spans="1:7">
      <c r="A2332" s="7">
        <v>609070127</v>
      </c>
      <c r="B2332" s="8" t="s">
        <v>45</v>
      </c>
      <c r="C2332" s="8" t="s">
        <v>51</v>
      </c>
      <c r="D2332" s="8" t="s">
        <v>21</v>
      </c>
      <c r="E2332" s="8" t="s">
        <v>52</v>
      </c>
      <c r="F2332" s="8" t="s">
        <v>7</v>
      </c>
      <c r="G2332" s="8" t="s">
        <v>10</v>
      </c>
    </row>
    <row r="2333" spans="1:7">
      <c r="A2333" s="7">
        <v>609070128</v>
      </c>
      <c r="B2333" s="8" t="s">
        <v>45</v>
      </c>
      <c r="C2333" s="8" t="s">
        <v>51</v>
      </c>
      <c r="D2333" s="8" t="s">
        <v>21</v>
      </c>
      <c r="E2333" s="8" t="s">
        <v>52</v>
      </c>
      <c r="F2333" s="8" t="s">
        <v>7</v>
      </c>
      <c r="G2333" s="8" t="s">
        <v>10</v>
      </c>
    </row>
    <row r="2334" spans="1:7">
      <c r="A2334" s="7">
        <v>609070200</v>
      </c>
      <c r="B2334" s="7" t="s">
        <v>45</v>
      </c>
      <c r="C2334" s="7" t="s">
        <v>51</v>
      </c>
      <c r="D2334" s="7" t="s">
        <v>21</v>
      </c>
      <c r="E2334" s="7" t="s">
        <v>52</v>
      </c>
      <c r="F2334" s="7" t="s">
        <v>11</v>
      </c>
      <c r="G2334" s="7" t="s">
        <v>12</v>
      </c>
    </row>
    <row r="2335" spans="1:7">
      <c r="A2335" s="7">
        <v>609070201</v>
      </c>
      <c r="B2335" s="7" t="s">
        <v>45</v>
      </c>
      <c r="C2335" s="7" t="s">
        <v>51</v>
      </c>
      <c r="D2335" s="7" t="s">
        <v>21</v>
      </c>
      <c r="E2335" s="7" t="s">
        <v>52</v>
      </c>
      <c r="F2335" s="7" t="s">
        <v>11</v>
      </c>
      <c r="G2335" s="7" t="s">
        <v>12</v>
      </c>
    </row>
    <row r="2336" spans="1:7">
      <c r="A2336" s="7">
        <v>609070202</v>
      </c>
      <c r="B2336" s="7" t="s">
        <v>45</v>
      </c>
      <c r="C2336" s="7" t="s">
        <v>51</v>
      </c>
      <c r="D2336" s="7" t="s">
        <v>21</v>
      </c>
      <c r="E2336" s="7" t="s">
        <v>52</v>
      </c>
      <c r="F2336" s="7" t="s">
        <v>11</v>
      </c>
      <c r="G2336" s="7" t="s">
        <v>12</v>
      </c>
    </row>
    <row r="2337" spans="1:7">
      <c r="A2337" s="7">
        <v>609070203</v>
      </c>
      <c r="B2337" s="7" t="s">
        <v>45</v>
      </c>
      <c r="C2337" s="7" t="s">
        <v>51</v>
      </c>
      <c r="D2337" s="7" t="s">
        <v>21</v>
      </c>
      <c r="E2337" s="7" t="s">
        <v>52</v>
      </c>
      <c r="F2337" s="7" t="s">
        <v>11</v>
      </c>
      <c r="G2337" s="7" t="s">
        <v>12</v>
      </c>
    </row>
    <row r="2338" spans="1:7">
      <c r="A2338" s="7">
        <v>609070208</v>
      </c>
      <c r="B2338" s="7" t="s">
        <v>45</v>
      </c>
      <c r="C2338" s="7" t="s">
        <v>51</v>
      </c>
      <c r="D2338" s="7" t="s">
        <v>21</v>
      </c>
      <c r="E2338" s="7" t="s">
        <v>52</v>
      </c>
      <c r="F2338" s="7" t="s">
        <v>11</v>
      </c>
      <c r="G2338" s="7" t="s">
        <v>12</v>
      </c>
    </row>
    <row r="2339" spans="1:7">
      <c r="A2339" s="7">
        <v>609070212</v>
      </c>
      <c r="B2339" s="8" t="s">
        <v>45</v>
      </c>
      <c r="C2339" s="8" t="s">
        <v>51</v>
      </c>
      <c r="D2339" s="8" t="s">
        <v>21</v>
      </c>
      <c r="E2339" s="8" t="s">
        <v>52</v>
      </c>
      <c r="F2339" s="8" t="s">
        <v>11</v>
      </c>
      <c r="G2339" s="8" t="s">
        <v>12</v>
      </c>
    </row>
    <row r="2340" spans="1:7">
      <c r="A2340" s="7">
        <v>609070213</v>
      </c>
      <c r="B2340" s="7" t="s">
        <v>45</v>
      </c>
      <c r="C2340" s="7" t="s">
        <v>51</v>
      </c>
      <c r="D2340" s="7" t="s">
        <v>21</v>
      </c>
      <c r="E2340" s="7" t="s">
        <v>52</v>
      </c>
      <c r="F2340" s="7" t="s">
        <v>11</v>
      </c>
      <c r="G2340" s="7" t="s">
        <v>12</v>
      </c>
    </row>
    <row r="2341" spans="1:7">
      <c r="A2341" s="7">
        <v>609070214</v>
      </c>
      <c r="B2341" s="7" t="s">
        <v>45</v>
      </c>
      <c r="C2341" s="7" t="s">
        <v>51</v>
      </c>
      <c r="D2341" s="7" t="s">
        <v>21</v>
      </c>
      <c r="E2341" s="7" t="s">
        <v>52</v>
      </c>
      <c r="F2341" s="7" t="s">
        <v>11</v>
      </c>
      <c r="G2341" s="7" t="s">
        <v>12</v>
      </c>
    </row>
    <row r="2342" spans="1:7">
      <c r="A2342" s="7">
        <v>609070215</v>
      </c>
      <c r="B2342" s="7" t="s">
        <v>45</v>
      </c>
      <c r="C2342" s="7" t="s">
        <v>51</v>
      </c>
      <c r="D2342" s="7" t="s">
        <v>21</v>
      </c>
      <c r="E2342" s="7" t="s">
        <v>52</v>
      </c>
      <c r="F2342" s="7" t="s">
        <v>11</v>
      </c>
      <c r="G2342" s="7" t="s">
        <v>12</v>
      </c>
    </row>
    <row r="2343" spans="1:7">
      <c r="A2343" s="7">
        <v>609070216</v>
      </c>
      <c r="B2343" s="8" t="s">
        <v>45</v>
      </c>
      <c r="C2343" s="8" t="s">
        <v>51</v>
      </c>
      <c r="D2343" s="8" t="s">
        <v>21</v>
      </c>
      <c r="E2343" s="8" t="s">
        <v>52</v>
      </c>
      <c r="F2343" s="8" t="s">
        <v>11</v>
      </c>
      <c r="G2343" s="8" t="s">
        <v>12</v>
      </c>
    </row>
    <row r="2344" spans="1:7">
      <c r="A2344" s="7">
        <v>609070217</v>
      </c>
      <c r="B2344" s="7" t="s">
        <v>45</v>
      </c>
      <c r="C2344" s="7" t="s">
        <v>51</v>
      </c>
      <c r="D2344" s="7" t="s">
        <v>21</v>
      </c>
      <c r="E2344" s="7" t="s">
        <v>52</v>
      </c>
      <c r="F2344" s="7" t="s">
        <v>11</v>
      </c>
      <c r="G2344" s="7" t="s">
        <v>12</v>
      </c>
    </row>
    <row r="2345" spans="1:7">
      <c r="A2345" s="7">
        <v>609070218</v>
      </c>
      <c r="B2345" s="7" t="s">
        <v>45</v>
      </c>
      <c r="C2345" s="7" t="s">
        <v>51</v>
      </c>
      <c r="D2345" s="7" t="s">
        <v>21</v>
      </c>
      <c r="E2345" s="7" t="s">
        <v>52</v>
      </c>
      <c r="F2345" s="7" t="s">
        <v>11</v>
      </c>
      <c r="G2345" s="7" t="s">
        <v>12</v>
      </c>
    </row>
    <row r="2346" spans="1:7">
      <c r="A2346" s="7">
        <v>609070219</v>
      </c>
      <c r="B2346" s="7" t="s">
        <v>45</v>
      </c>
      <c r="C2346" s="7" t="s">
        <v>51</v>
      </c>
      <c r="D2346" s="7" t="s">
        <v>21</v>
      </c>
      <c r="E2346" s="7" t="s">
        <v>52</v>
      </c>
      <c r="F2346" s="7" t="s">
        <v>11</v>
      </c>
      <c r="G2346" s="7" t="s">
        <v>12</v>
      </c>
    </row>
    <row r="2347" spans="1:7">
      <c r="A2347" s="7">
        <v>609070220</v>
      </c>
      <c r="B2347" s="7" t="s">
        <v>45</v>
      </c>
      <c r="C2347" s="7" t="s">
        <v>51</v>
      </c>
      <c r="D2347" s="7" t="s">
        <v>21</v>
      </c>
      <c r="E2347" s="7" t="s">
        <v>52</v>
      </c>
      <c r="F2347" s="7" t="s">
        <v>11</v>
      </c>
      <c r="G2347" s="7" t="s">
        <v>12</v>
      </c>
    </row>
    <row r="2348" spans="1:7">
      <c r="A2348" s="7">
        <v>609070221</v>
      </c>
      <c r="B2348" s="8" t="s">
        <v>45</v>
      </c>
      <c r="C2348" s="8" t="s">
        <v>51</v>
      </c>
      <c r="D2348" s="8" t="s">
        <v>21</v>
      </c>
      <c r="E2348" s="8" t="s">
        <v>52</v>
      </c>
      <c r="F2348" s="8" t="s">
        <v>11</v>
      </c>
      <c r="G2348" s="8" t="s">
        <v>12</v>
      </c>
    </row>
    <row r="2349" spans="1:7">
      <c r="A2349" s="7">
        <v>609070222</v>
      </c>
      <c r="B2349" s="7" t="s">
        <v>45</v>
      </c>
      <c r="C2349" s="7" t="s">
        <v>51</v>
      </c>
      <c r="D2349" s="7" t="s">
        <v>21</v>
      </c>
      <c r="E2349" s="7" t="s">
        <v>52</v>
      </c>
      <c r="F2349" s="7" t="s">
        <v>11</v>
      </c>
      <c r="G2349" s="7" t="s">
        <v>12</v>
      </c>
    </row>
    <row r="2350" spans="1:7">
      <c r="A2350" s="7">
        <v>609070223</v>
      </c>
      <c r="B2350" s="7" t="s">
        <v>45</v>
      </c>
      <c r="C2350" s="7" t="s">
        <v>51</v>
      </c>
      <c r="D2350" s="7" t="s">
        <v>21</v>
      </c>
      <c r="E2350" s="7" t="s">
        <v>52</v>
      </c>
      <c r="F2350" s="7" t="s">
        <v>11</v>
      </c>
      <c r="G2350" s="7" t="s">
        <v>12</v>
      </c>
    </row>
    <row r="2351" spans="1:7">
      <c r="A2351" s="7">
        <v>609070224</v>
      </c>
      <c r="B2351" s="7" t="s">
        <v>45</v>
      </c>
      <c r="C2351" s="7" t="s">
        <v>51</v>
      </c>
      <c r="D2351" s="7" t="s">
        <v>21</v>
      </c>
      <c r="E2351" s="7" t="s">
        <v>52</v>
      </c>
      <c r="F2351" s="7" t="s">
        <v>11</v>
      </c>
      <c r="G2351" s="7" t="s">
        <v>12</v>
      </c>
    </row>
    <row r="2352" spans="1:7">
      <c r="A2352" s="7">
        <v>609070225</v>
      </c>
      <c r="B2352" s="7" t="s">
        <v>45</v>
      </c>
      <c r="C2352" s="7" t="s">
        <v>51</v>
      </c>
      <c r="D2352" s="7" t="s">
        <v>21</v>
      </c>
      <c r="E2352" s="7" t="s">
        <v>52</v>
      </c>
      <c r="F2352" s="7" t="s">
        <v>11</v>
      </c>
      <c r="G2352" s="7" t="s">
        <v>12</v>
      </c>
    </row>
    <row r="2353" spans="1:7">
      <c r="A2353" s="7">
        <v>609070226</v>
      </c>
      <c r="B2353" s="7" t="s">
        <v>45</v>
      </c>
      <c r="C2353" s="7" t="s">
        <v>51</v>
      </c>
      <c r="D2353" s="7" t="s">
        <v>21</v>
      </c>
      <c r="E2353" s="7" t="s">
        <v>52</v>
      </c>
      <c r="F2353" s="7" t="s">
        <v>11</v>
      </c>
      <c r="G2353" s="7" t="s">
        <v>12</v>
      </c>
    </row>
    <row r="2354" spans="1:7">
      <c r="A2354" s="7">
        <v>609070227</v>
      </c>
      <c r="B2354" s="8" t="s">
        <v>45</v>
      </c>
      <c r="C2354" s="8" t="s">
        <v>51</v>
      </c>
      <c r="D2354" s="8" t="s">
        <v>21</v>
      </c>
      <c r="E2354" s="8" t="s">
        <v>52</v>
      </c>
      <c r="F2354" s="8" t="s">
        <v>11</v>
      </c>
      <c r="G2354" s="8" t="s">
        <v>12</v>
      </c>
    </row>
    <row r="2355" spans="1:7">
      <c r="A2355" s="7">
        <v>609070228</v>
      </c>
      <c r="B2355" s="8" t="s">
        <v>45</v>
      </c>
      <c r="C2355" s="8" t="s">
        <v>51</v>
      </c>
      <c r="D2355" s="8" t="s">
        <v>21</v>
      </c>
      <c r="E2355" s="8" t="s">
        <v>52</v>
      </c>
      <c r="F2355" s="8" t="s">
        <v>11</v>
      </c>
      <c r="G2355" s="8" t="s">
        <v>12</v>
      </c>
    </row>
    <row r="2356" spans="1:7">
      <c r="A2356" s="7">
        <v>609070300</v>
      </c>
      <c r="B2356" s="7" t="s">
        <v>45</v>
      </c>
      <c r="C2356" s="7" t="s">
        <v>51</v>
      </c>
      <c r="D2356" s="7" t="s">
        <v>21</v>
      </c>
      <c r="E2356" s="7" t="s">
        <v>52</v>
      </c>
      <c r="F2356" s="7" t="s">
        <v>13</v>
      </c>
      <c r="G2356" s="7" t="s">
        <v>14</v>
      </c>
    </row>
    <row r="2357" spans="1:7">
      <c r="A2357" s="7">
        <v>609070301</v>
      </c>
      <c r="B2357" s="8" t="s">
        <v>45</v>
      </c>
      <c r="C2357" s="8" t="s">
        <v>51</v>
      </c>
      <c r="D2357" s="8" t="s">
        <v>21</v>
      </c>
      <c r="E2357" s="8" t="s">
        <v>52</v>
      </c>
      <c r="F2357" s="8" t="s">
        <v>13</v>
      </c>
      <c r="G2357" s="8" t="s">
        <v>14</v>
      </c>
    </row>
    <row r="2358" spans="1:7">
      <c r="A2358" s="7">
        <v>609070302</v>
      </c>
      <c r="B2358" s="8" t="s">
        <v>45</v>
      </c>
      <c r="C2358" s="8" t="s">
        <v>51</v>
      </c>
      <c r="D2358" s="8" t="s">
        <v>21</v>
      </c>
      <c r="E2358" s="8" t="s">
        <v>52</v>
      </c>
      <c r="F2358" s="8" t="s">
        <v>13</v>
      </c>
      <c r="G2358" s="8" t="s">
        <v>14</v>
      </c>
    </row>
    <row r="2359" spans="1:7">
      <c r="A2359" s="7">
        <v>609070303</v>
      </c>
      <c r="B2359" s="8" t="s">
        <v>45</v>
      </c>
      <c r="C2359" s="8" t="s">
        <v>51</v>
      </c>
      <c r="D2359" s="8" t="s">
        <v>21</v>
      </c>
      <c r="E2359" s="8" t="s">
        <v>52</v>
      </c>
      <c r="F2359" s="8" t="s">
        <v>13</v>
      </c>
      <c r="G2359" s="8" t="s">
        <v>14</v>
      </c>
    </row>
    <row r="2360" spans="1:7">
      <c r="A2360" s="7">
        <v>609070308</v>
      </c>
      <c r="B2360" s="8" t="s">
        <v>45</v>
      </c>
      <c r="C2360" s="8" t="s">
        <v>51</v>
      </c>
      <c r="D2360" s="8" t="s">
        <v>21</v>
      </c>
      <c r="E2360" s="8" t="s">
        <v>52</v>
      </c>
      <c r="F2360" s="8" t="s">
        <v>13</v>
      </c>
      <c r="G2360" s="8" t="s">
        <v>14</v>
      </c>
    </row>
    <row r="2361" spans="1:7">
      <c r="A2361" s="7">
        <v>609070312</v>
      </c>
      <c r="B2361" s="8" t="s">
        <v>45</v>
      </c>
      <c r="C2361" s="8" t="s">
        <v>51</v>
      </c>
      <c r="D2361" s="8" t="s">
        <v>21</v>
      </c>
      <c r="E2361" s="8" t="s">
        <v>52</v>
      </c>
      <c r="F2361" s="8" t="s">
        <v>13</v>
      </c>
      <c r="G2361" s="8" t="s">
        <v>14</v>
      </c>
    </row>
    <row r="2362" spans="1:7">
      <c r="A2362" s="7">
        <v>609070313</v>
      </c>
      <c r="B2362" s="8" t="s">
        <v>45</v>
      </c>
      <c r="C2362" s="8" t="s">
        <v>51</v>
      </c>
      <c r="D2362" s="8" t="s">
        <v>21</v>
      </c>
      <c r="E2362" s="8" t="s">
        <v>52</v>
      </c>
      <c r="F2362" s="8" t="s">
        <v>13</v>
      </c>
      <c r="G2362" s="8" t="s">
        <v>14</v>
      </c>
    </row>
    <row r="2363" spans="1:7">
      <c r="A2363" s="7">
        <v>609070314</v>
      </c>
      <c r="B2363" s="8" t="s">
        <v>45</v>
      </c>
      <c r="C2363" s="8" t="s">
        <v>51</v>
      </c>
      <c r="D2363" s="8" t="s">
        <v>21</v>
      </c>
      <c r="E2363" s="8" t="s">
        <v>52</v>
      </c>
      <c r="F2363" s="8" t="s">
        <v>13</v>
      </c>
      <c r="G2363" s="8" t="s">
        <v>14</v>
      </c>
    </row>
    <row r="2364" spans="1:7">
      <c r="A2364" s="7">
        <v>609070315</v>
      </c>
      <c r="B2364" s="8" t="s">
        <v>45</v>
      </c>
      <c r="C2364" s="8" t="s">
        <v>51</v>
      </c>
      <c r="D2364" s="8" t="s">
        <v>21</v>
      </c>
      <c r="E2364" s="8" t="s">
        <v>52</v>
      </c>
      <c r="F2364" s="8" t="s">
        <v>13</v>
      </c>
      <c r="G2364" s="8" t="s">
        <v>14</v>
      </c>
    </row>
    <row r="2365" spans="1:7">
      <c r="A2365" s="7">
        <v>609070316</v>
      </c>
      <c r="B2365" s="8" t="s">
        <v>45</v>
      </c>
      <c r="C2365" s="8" t="s">
        <v>51</v>
      </c>
      <c r="D2365" s="8" t="s">
        <v>21</v>
      </c>
      <c r="E2365" s="8" t="s">
        <v>52</v>
      </c>
      <c r="F2365" s="8" t="s">
        <v>13</v>
      </c>
      <c r="G2365" s="8" t="s">
        <v>14</v>
      </c>
    </row>
    <row r="2366" spans="1:7">
      <c r="A2366" s="7">
        <v>609070317</v>
      </c>
      <c r="B2366" s="8" t="s">
        <v>45</v>
      </c>
      <c r="C2366" s="8" t="s">
        <v>51</v>
      </c>
      <c r="D2366" s="8" t="s">
        <v>21</v>
      </c>
      <c r="E2366" s="8" t="s">
        <v>52</v>
      </c>
      <c r="F2366" s="8" t="s">
        <v>13</v>
      </c>
      <c r="G2366" s="8" t="s">
        <v>14</v>
      </c>
    </row>
    <row r="2367" spans="1:7">
      <c r="A2367" s="7">
        <v>609070318</v>
      </c>
      <c r="B2367" s="8" t="s">
        <v>45</v>
      </c>
      <c r="C2367" s="8" t="s">
        <v>51</v>
      </c>
      <c r="D2367" s="8" t="s">
        <v>21</v>
      </c>
      <c r="E2367" s="8" t="s">
        <v>52</v>
      </c>
      <c r="F2367" s="8" t="s">
        <v>13</v>
      </c>
      <c r="G2367" s="8" t="s">
        <v>14</v>
      </c>
    </row>
    <row r="2368" spans="1:7">
      <c r="A2368" s="7">
        <v>609070319</v>
      </c>
      <c r="B2368" s="8" t="s">
        <v>45</v>
      </c>
      <c r="C2368" s="8" t="s">
        <v>51</v>
      </c>
      <c r="D2368" s="8" t="s">
        <v>21</v>
      </c>
      <c r="E2368" s="8" t="s">
        <v>52</v>
      </c>
      <c r="F2368" s="8" t="s">
        <v>13</v>
      </c>
      <c r="G2368" s="8" t="s">
        <v>14</v>
      </c>
    </row>
    <row r="2369" spans="1:7">
      <c r="A2369" s="7">
        <v>609070320</v>
      </c>
      <c r="B2369" s="8" t="s">
        <v>45</v>
      </c>
      <c r="C2369" s="8" t="s">
        <v>51</v>
      </c>
      <c r="D2369" s="8" t="s">
        <v>21</v>
      </c>
      <c r="E2369" s="8" t="s">
        <v>52</v>
      </c>
      <c r="F2369" s="8" t="s">
        <v>13</v>
      </c>
      <c r="G2369" s="8" t="s">
        <v>14</v>
      </c>
    </row>
    <row r="2370" spans="1:7">
      <c r="A2370" s="7">
        <v>609070321</v>
      </c>
      <c r="B2370" s="8" t="s">
        <v>45</v>
      </c>
      <c r="C2370" s="8" t="s">
        <v>51</v>
      </c>
      <c r="D2370" s="8" t="s">
        <v>21</v>
      </c>
      <c r="E2370" s="8" t="s">
        <v>52</v>
      </c>
      <c r="F2370" s="8" t="s">
        <v>13</v>
      </c>
      <c r="G2370" s="8" t="s">
        <v>14</v>
      </c>
    </row>
    <row r="2371" spans="1:7">
      <c r="A2371" s="7">
        <v>609070322</v>
      </c>
      <c r="B2371" s="8" t="s">
        <v>45</v>
      </c>
      <c r="C2371" s="8" t="s">
        <v>51</v>
      </c>
      <c r="D2371" s="8" t="s">
        <v>21</v>
      </c>
      <c r="E2371" s="8" t="s">
        <v>52</v>
      </c>
      <c r="F2371" s="8" t="s">
        <v>13</v>
      </c>
      <c r="G2371" s="8" t="s">
        <v>14</v>
      </c>
    </row>
    <row r="2372" spans="1:7">
      <c r="A2372" s="7">
        <v>609070323</v>
      </c>
      <c r="B2372" s="8" t="s">
        <v>45</v>
      </c>
      <c r="C2372" s="8" t="s">
        <v>51</v>
      </c>
      <c r="D2372" s="8" t="s">
        <v>21</v>
      </c>
      <c r="E2372" s="8" t="s">
        <v>52</v>
      </c>
      <c r="F2372" s="8" t="s">
        <v>13</v>
      </c>
      <c r="G2372" s="8" t="s">
        <v>14</v>
      </c>
    </row>
    <row r="2373" spans="1:7">
      <c r="A2373" s="7">
        <v>609070324</v>
      </c>
      <c r="B2373" s="8" t="s">
        <v>45</v>
      </c>
      <c r="C2373" s="8" t="s">
        <v>51</v>
      </c>
      <c r="D2373" s="8" t="s">
        <v>21</v>
      </c>
      <c r="E2373" s="8" t="s">
        <v>52</v>
      </c>
      <c r="F2373" s="8" t="s">
        <v>13</v>
      </c>
      <c r="G2373" s="8" t="s">
        <v>14</v>
      </c>
    </row>
    <row r="2374" spans="1:7">
      <c r="A2374" s="7">
        <v>609070325</v>
      </c>
      <c r="B2374" s="8" t="s">
        <v>45</v>
      </c>
      <c r="C2374" s="8" t="s">
        <v>51</v>
      </c>
      <c r="D2374" s="8" t="s">
        <v>21</v>
      </c>
      <c r="E2374" s="8" t="s">
        <v>52</v>
      </c>
      <c r="F2374" s="8" t="s">
        <v>13</v>
      </c>
      <c r="G2374" s="8" t="s">
        <v>14</v>
      </c>
    </row>
    <row r="2375" spans="1:7">
      <c r="A2375" s="7">
        <v>609070326</v>
      </c>
      <c r="B2375" s="8" t="s">
        <v>45</v>
      </c>
      <c r="C2375" s="8" t="s">
        <v>51</v>
      </c>
      <c r="D2375" s="8" t="s">
        <v>21</v>
      </c>
      <c r="E2375" s="8" t="s">
        <v>52</v>
      </c>
      <c r="F2375" s="8" t="s">
        <v>13</v>
      </c>
      <c r="G2375" s="8" t="s">
        <v>14</v>
      </c>
    </row>
    <row r="2376" spans="1:7">
      <c r="A2376" s="7">
        <v>609070327</v>
      </c>
      <c r="B2376" s="8" t="s">
        <v>45</v>
      </c>
      <c r="C2376" s="8" t="s">
        <v>51</v>
      </c>
      <c r="D2376" s="8" t="s">
        <v>21</v>
      </c>
      <c r="E2376" s="8" t="s">
        <v>52</v>
      </c>
      <c r="F2376" s="8" t="s">
        <v>13</v>
      </c>
      <c r="G2376" s="8" t="s">
        <v>14</v>
      </c>
    </row>
    <row r="2377" spans="1:7">
      <c r="A2377" s="7">
        <v>609070328</v>
      </c>
      <c r="B2377" s="7" t="s">
        <v>45</v>
      </c>
      <c r="C2377" s="7" t="s">
        <v>51</v>
      </c>
      <c r="D2377" s="7" t="s">
        <v>21</v>
      </c>
      <c r="E2377" s="7" t="s">
        <v>52</v>
      </c>
      <c r="F2377" s="7" t="s">
        <v>13</v>
      </c>
      <c r="G2377" s="7" t="s">
        <v>14</v>
      </c>
    </row>
    <row r="2378" spans="1:7">
      <c r="A2378" s="7">
        <v>609070400</v>
      </c>
      <c r="B2378" s="8" t="s">
        <v>45</v>
      </c>
      <c r="C2378" s="8" t="s">
        <v>51</v>
      </c>
      <c r="D2378" s="8" t="s">
        <v>21</v>
      </c>
      <c r="E2378" s="8" t="s">
        <v>52</v>
      </c>
      <c r="F2378" s="8" t="s">
        <v>15</v>
      </c>
      <c r="G2378" s="8" t="s">
        <v>16</v>
      </c>
    </row>
    <row r="2379" spans="1:7">
      <c r="A2379" s="7">
        <v>609070401</v>
      </c>
      <c r="B2379" s="7" t="s">
        <v>45</v>
      </c>
      <c r="C2379" s="7" t="s">
        <v>51</v>
      </c>
      <c r="D2379" s="7" t="s">
        <v>21</v>
      </c>
      <c r="E2379" s="7" t="s">
        <v>52</v>
      </c>
      <c r="F2379" s="7" t="s">
        <v>15</v>
      </c>
      <c r="G2379" s="7" t="s">
        <v>16</v>
      </c>
    </row>
    <row r="2380" spans="1:7">
      <c r="A2380" s="7">
        <v>609070402</v>
      </c>
      <c r="B2380" s="7" t="s">
        <v>45</v>
      </c>
      <c r="C2380" s="7" t="s">
        <v>51</v>
      </c>
      <c r="D2380" s="7" t="s">
        <v>21</v>
      </c>
      <c r="E2380" s="7" t="s">
        <v>52</v>
      </c>
      <c r="F2380" s="7" t="s">
        <v>15</v>
      </c>
      <c r="G2380" s="7" t="s">
        <v>16</v>
      </c>
    </row>
    <row r="2381" spans="1:7">
      <c r="A2381" s="7">
        <v>609070403</v>
      </c>
      <c r="B2381" s="7" t="s">
        <v>45</v>
      </c>
      <c r="C2381" s="7" t="s">
        <v>51</v>
      </c>
      <c r="D2381" s="7" t="s">
        <v>21</v>
      </c>
      <c r="E2381" s="7" t="s">
        <v>52</v>
      </c>
      <c r="F2381" s="7" t="s">
        <v>15</v>
      </c>
      <c r="G2381" s="7" t="s">
        <v>16</v>
      </c>
    </row>
    <row r="2382" spans="1:7">
      <c r="A2382" s="7">
        <v>609070408</v>
      </c>
      <c r="B2382" s="7" t="s">
        <v>45</v>
      </c>
      <c r="C2382" s="7" t="s">
        <v>51</v>
      </c>
      <c r="D2382" s="7" t="s">
        <v>21</v>
      </c>
      <c r="E2382" s="7" t="s">
        <v>52</v>
      </c>
      <c r="F2382" s="7" t="s">
        <v>15</v>
      </c>
      <c r="G2382" s="7" t="s">
        <v>16</v>
      </c>
    </row>
    <row r="2383" spans="1:7">
      <c r="A2383" s="7">
        <v>609070412</v>
      </c>
      <c r="B2383" s="7" t="s">
        <v>45</v>
      </c>
      <c r="C2383" s="7" t="s">
        <v>51</v>
      </c>
      <c r="D2383" s="7" t="s">
        <v>21</v>
      </c>
      <c r="E2383" s="7" t="s">
        <v>52</v>
      </c>
      <c r="F2383" s="7" t="s">
        <v>15</v>
      </c>
      <c r="G2383" s="7" t="s">
        <v>16</v>
      </c>
    </row>
    <row r="2384" spans="1:7">
      <c r="A2384" s="7">
        <v>609070413</v>
      </c>
      <c r="B2384" s="7" t="s">
        <v>45</v>
      </c>
      <c r="C2384" s="7" t="s">
        <v>51</v>
      </c>
      <c r="D2384" s="7" t="s">
        <v>21</v>
      </c>
      <c r="E2384" s="7" t="s">
        <v>52</v>
      </c>
      <c r="F2384" s="7" t="s">
        <v>15</v>
      </c>
      <c r="G2384" s="7" t="s">
        <v>16</v>
      </c>
    </row>
    <row r="2385" spans="1:7">
      <c r="A2385" s="7">
        <v>609070414</v>
      </c>
      <c r="B2385" s="7" t="s">
        <v>45</v>
      </c>
      <c r="C2385" s="7" t="s">
        <v>51</v>
      </c>
      <c r="D2385" s="7" t="s">
        <v>21</v>
      </c>
      <c r="E2385" s="7" t="s">
        <v>52</v>
      </c>
      <c r="F2385" s="7" t="s">
        <v>15</v>
      </c>
      <c r="G2385" s="7" t="s">
        <v>16</v>
      </c>
    </row>
    <row r="2386" spans="1:7">
      <c r="A2386" s="7">
        <v>609070415</v>
      </c>
      <c r="B2386" s="8" t="s">
        <v>45</v>
      </c>
      <c r="C2386" s="8" t="s">
        <v>51</v>
      </c>
      <c r="D2386" s="8" t="s">
        <v>21</v>
      </c>
      <c r="E2386" s="8" t="s">
        <v>52</v>
      </c>
      <c r="F2386" s="8" t="s">
        <v>15</v>
      </c>
      <c r="G2386" s="8" t="s">
        <v>16</v>
      </c>
    </row>
    <row r="2387" spans="1:7">
      <c r="A2387" s="7">
        <v>609070416</v>
      </c>
      <c r="B2387" s="7" t="s">
        <v>45</v>
      </c>
      <c r="C2387" s="7" t="s">
        <v>51</v>
      </c>
      <c r="D2387" s="7" t="s">
        <v>21</v>
      </c>
      <c r="E2387" s="7" t="s">
        <v>52</v>
      </c>
      <c r="F2387" s="7" t="s">
        <v>15</v>
      </c>
      <c r="G2387" s="7" t="s">
        <v>16</v>
      </c>
    </row>
    <row r="2388" spans="1:7">
      <c r="A2388" s="7">
        <v>609070417</v>
      </c>
      <c r="B2388" s="7" t="s">
        <v>45</v>
      </c>
      <c r="C2388" s="7" t="s">
        <v>51</v>
      </c>
      <c r="D2388" s="7" t="s">
        <v>21</v>
      </c>
      <c r="E2388" s="7" t="s">
        <v>52</v>
      </c>
      <c r="F2388" s="7" t="s">
        <v>15</v>
      </c>
      <c r="G2388" s="7" t="s">
        <v>16</v>
      </c>
    </row>
    <row r="2389" spans="1:7">
      <c r="A2389" s="7">
        <v>609070418</v>
      </c>
      <c r="B2389" s="7" t="s">
        <v>45</v>
      </c>
      <c r="C2389" s="7" t="s">
        <v>51</v>
      </c>
      <c r="D2389" s="7" t="s">
        <v>21</v>
      </c>
      <c r="E2389" s="7" t="s">
        <v>52</v>
      </c>
      <c r="F2389" s="7" t="s">
        <v>15</v>
      </c>
      <c r="G2389" s="7" t="s">
        <v>16</v>
      </c>
    </row>
    <row r="2390" spans="1:7">
      <c r="A2390" s="7">
        <v>609070419</v>
      </c>
      <c r="B2390" s="7" t="s">
        <v>45</v>
      </c>
      <c r="C2390" s="7" t="s">
        <v>51</v>
      </c>
      <c r="D2390" s="7" t="s">
        <v>21</v>
      </c>
      <c r="E2390" s="7" t="s">
        <v>52</v>
      </c>
      <c r="F2390" s="7" t="s">
        <v>15</v>
      </c>
      <c r="G2390" s="7" t="s">
        <v>16</v>
      </c>
    </row>
    <row r="2391" spans="1:7">
      <c r="A2391" s="7">
        <v>609070420</v>
      </c>
      <c r="B2391" s="7" t="s">
        <v>45</v>
      </c>
      <c r="C2391" s="7" t="s">
        <v>51</v>
      </c>
      <c r="D2391" s="7" t="s">
        <v>21</v>
      </c>
      <c r="E2391" s="7" t="s">
        <v>52</v>
      </c>
      <c r="F2391" s="7" t="s">
        <v>15</v>
      </c>
      <c r="G2391" s="7" t="s">
        <v>16</v>
      </c>
    </row>
    <row r="2392" spans="1:7">
      <c r="A2392" s="7">
        <v>609070421</v>
      </c>
      <c r="B2392" s="8" t="s">
        <v>45</v>
      </c>
      <c r="C2392" s="8" t="s">
        <v>51</v>
      </c>
      <c r="D2392" s="8" t="s">
        <v>21</v>
      </c>
      <c r="E2392" s="8" t="s">
        <v>52</v>
      </c>
      <c r="F2392" s="8" t="s">
        <v>15</v>
      </c>
      <c r="G2392" s="8" t="s">
        <v>16</v>
      </c>
    </row>
    <row r="2393" spans="1:7">
      <c r="A2393" s="7">
        <v>609070422</v>
      </c>
      <c r="B2393" s="7" t="s">
        <v>45</v>
      </c>
      <c r="C2393" s="7" t="s">
        <v>51</v>
      </c>
      <c r="D2393" s="7" t="s">
        <v>21</v>
      </c>
      <c r="E2393" s="7" t="s">
        <v>52</v>
      </c>
      <c r="F2393" s="7" t="s">
        <v>15</v>
      </c>
      <c r="G2393" s="7" t="s">
        <v>16</v>
      </c>
    </row>
    <row r="2394" spans="1:7">
      <c r="A2394" s="7">
        <v>609070423</v>
      </c>
      <c r="B2394" s="7" t="s">
        <v>45</v>
      </c>
      <c r="C2394" s="7" t="s">
        <v>51</v>
      </c>
      <c r="D2394" s="7" t="s">
        <v>21</v>
      </c>
      <c r="E2394" s="7" t="s">
        <v>52</v>
      </c>
      <c r="F2394" s="7" t="s">
        <v>15</v>
      </c>
      <c r="G2394" s="7" t="s">
        <v>16</v>
      </c>
    </row>
    <row r="2395" spans="1:7">
      <c r="A2395" s="7">
        <v>609070424</v>
      </c>
      <c r="B2395" s="7" t="s">
        <v>45</v>
      </c>
      <c r="C2395" s="7" t="s">
        <v>51</v>
      </c>
      <c r="D2395" s="7" t="s">
        <v>21</v>
      </c>
      <c r="E2395" s="7" t="s">
        <v>52</v>
      </c>
      <c r="F2395" s="7" t="s">
        <v>15</v>
      </c>
      <c r="G2395" s="7" t="s">
        <v>16</v>
      </c>
    </row>
    <row r="2396" spans="1:7">
      <c r="A2396" s="7">
        <v>609070425</v>
      </c>
      <c r="B2396" s="7" t="s">
        <v>45</v>
      </c>
      <c r="C2396" s="7" t="s">
        <v>51</v>
      </c>
      <c r="D2396" s="7" t="s">
        <v>21</v>
      </c>
      <c r="E2396" s="7" t="s">
        <v>52</v>
      </c>
      <c r="F2396" s="7" t="s">
        <v>15</v>
      </c>
      <c r="G2396" s="7" t="s">
        <v>16</v>
      </c>
    </row>
    <row r="2397" spans="1:7">
      <c r="A2397" s="7">
        <v>609070426</v>
      </c>
      <c r="B2397" s="7" t="s">
        <v>45</v>
      </c>
      <c r="C2397" s="7" t="s">
        <v>51</v>
      </c>
      <c r="D2397" s="7" t="s">
        <v>21</v>
      </c>
      <c r="E2397" s="7" t="s">
        <v>52</v>
      </c>
      <c r="F2397" s="7" t="s">
        <v>15</v>
      </c>
      <c r="G2397" s="7" t="s">
        <v>16</v>
      </c>
    </row>
    <row r="2398" spans="1:7">
      <c r="A2398" s="7">
        <v>609070427</v>
      </c>
      <c r="B2398" s="7" t="s">
        <v>45</v>
      </c>
      <c r="C2398" s="7" t="s">
        <v>51</v>
      </c>
      <c r="D2398" s="7" t="s">
        <v>21</v>
      </c>
      <c r="E2398" s="7" t="s">
        <v>52</v>
      </c>
      <c r="F2398" s="7" t="s">
        <v>15</v>
      </c>
      <c r="G2398" s="7" t="s">
        <v>16</v>
      </c>
    </row>
    <row r="2399" spans="1:7">
      <c r="A2399" s="7">
        <v>609070428</v>
      </c>
      <c r="B2399" s="8" t="s">
        <v>45</v>
      </c>
      <c r="C2399" s="8" t="s">
        <v>51</v>
      </c>
      <c r="D2399" s="8" t="s">
        <v>21</v>
      </c>
      <c r="E2399" s="8" t="s">
        <v>52</v>
      </c>
      <c r="F2399" s="8" t="s">
        <v>15</v>
      </c>
      <c r="G2399" s="8" t="s">
        <v>16</v>
      </c>
    </row>
    <row r="2400" spans="1:7">
      <c r="A2400" s="7">
        <v>609070500</v>
      </c>
      <c r="B2400" s="7" t="s">
        <v>45</v>
      </c>
      <c r="C2400" s="7" t="s">
        <v>51</v>
      </c>
      <c r="D2400" s="7" t="s">
        <v>21</v>
      </c>
      <c r="E2400" s="7" t="s">
        <v>52</v>
      </c>
      <c r="F2400" s="7" t="s">
        <v>17</v>
      </c>
      <c r="G2400" s="7" t="s">
        <v>18</v>
      </c>
    </row>
    <row r="2401" spans="1:7">
      <c r="A2401" s="7">
        <v>609070501</v>
      </c>
      <c r="B2401" s="7" t="s">
        <v>45</v>
      </c>
      <c r="C2401" s="7" t="s">
        <v>51</v>
      </c>
      <c r="D2401" s="7" t="s">
        <v>21</v>
      </c>
      <c r="E2401" s="7" t="s">
        <v>52</v>
      </c>
      <c r="F2401" s="7" t="s">
        <v>17</v>
      </c>
      <c r="G2401" s="7" t="s">
        <v>18</v>
      </c>
    </row>
    <row r="2402" spans="1:7">
      <c r="A2402" s="7">
        <v>609070502</v>
      </c>
      <c r="B2402" s="8" t="s">
        <v>45</v>
      </c>
      <c r="C2402" s="8" t="s">
        <v>51</v>
      </c>
      <c r="D2402" s="8" t="s">
        <v>21</v>
      </c>
      <c r="E2402" s="8" t="s">
        <v>52</v>
      </c>
      <c r="F2402" s="8" t="s">
        <v>17</v>
      </c>
      <c r="G2402" s="8" t="s">
        <v>18</v>
      </c>
    </row>
    <row r="2403" spans="1:7">
      <c r="A2403" s="7">
        <v>609070503</v>
      </c>
      <c r="B2403" s="7" t="s">
        <v>45</v>
      </c>
      <c r="C2403" s="7" t="s">
        <v>51</v>
      </c>
      <c r="D2403" s="7" t="s">
        <v>21</v>
      </c>
      <c r="E2403" s="7" t="s">
        <v>52</v>
      </c>
      <c r="F2403" s="7" t="s">
        <v>17</v>
      </c>
      <c r="G2403" s="7" t="s">
        <v>18</v>
      </c>
    </row>
    <row r="2404" spans="1:7">
      <c r="A2404" s="7">
        <v>609070508</v>
      </c>
      <c r="B2404" s="7" t="s">
        <v>45</v>
      </c>
      <c r="C2404" s="7" t="s">
        <v>51</v>
      </c>
      <c r="D2404" s="7" t="s">
        <v>21</v>
      </c>
      <c r="E2404" s="7" t="s">
        <v>52</v>
      </c>
      <c r="F2404" s="7" t="s">
        <v>17</v>
      </c>
      <c r="G2404" s="7" t="s">
        <v>18</v>
      </c>
    </row>
    <row r="2405" spans="1:7">
      <c r="A2405" s="7">
        <v>609070512</v>
      </c>
      <c r="B2405" s="7" t="s">
        <v>45</v>
      </c>
      <c r="C2405" s="7" t="s">
        <v>51</v>
      </c>
      <c r="D2405" s="7" t="s">
        <v>21</v>
      </c>
      <c r="E2405" s="7" t="s">
        <v>52</v>
      </c>
      <c r="F2405" s="7" t="s">
        <v>17</v>
      </c>
      <c r="G2405" s="7" t="s">
        <v>18</v>
      </c>
    </row>
    <row r="2406" spans="1:7">
      <c r="A2406" s="7">
        <v>609070513</v>
      </c>
      <c r="B2406" s="7" t="s">
        <v>45</v>
      </c>
      <c r="C2406" s="7" t="s">
        <v>51</v>
      </c>
      <c r="D2406" s="7" t="s">
        <v>21</v>
      </c>
      <c r="E2406" s="7" t="s">
        <v>52</v>
      </c>
      <c r="F2406" s="7" t="s">
        <v>17</v>
      </c>
      <c r="G2406" s="7" t="s">
        <v>18</v>
      </c>
    </row>
    <row r="2407" spans="1:7">
      <c r="A2407" s="7">
        <v>609070514</v>
      </c>
      <c r="B2407" s="7" t="s">
        <v>45</v>
      </c>
      <c r="C2407" s="7" t="s">
        <v>51</v>
      </c>
      <c r="D2407" s="7" t="s">
        <v>21</v>
      </c>
      <c r="E2407" s="7" t="s">
        <v>52</v>
      </c>
      <c r="F2407" s="7" t="s">
        <v>17</v>
      </c>
      <c r="G2407" s="7" t="s">
        <v>18</v>
      </c>
    </row>
    <row r="2408" spans="1:7">
      <c r="A2408" s="7">
        <v>609070515</v>
      </c>
      <c r="B2408" s="8" t="s">
        <v>45</v>
      </c>
      <c r="C2408" s="8" t="s">
        <v>51</v>
      </c>
      <c r="D2408" s="8" t="s">
        <v>21</v>
      </c>
      <c r="E2408" s="8" t="s">
        <v>52</v>
      </c>
      <c r="F2408" s="8" t="s">
        <v>17</v>
      </c>
      <c r="G2408" s="8" t="s">
        <v>18</v>
      </c>
    </row>
    <row r="2409" spans="1:7">
      <c r="A2409" s="7">
        <v>609070516</v>
      </c>
      <c r="B2409" s="7" t="s">
        <v>45</v>
      </c>
      <c r="C2409" s="7" t="s">
        <v>51</v>
      </c>
      <c r="D2409" s="7" t="s">
        <v>21</v>
      </c>
      <c r="E2409" s="7" t="s">
        <v>52</v>
      </c>
      <c r="F2409" s="7" t="s">
        <v>17</v>
      </c>
      <c r="G2409" s="7" t="s">
        <v>18</v>
      </c>
    </row>
    <row r="2410" spans="1:7">
      <c r="A2410" s="7">
        <v>609070517</v>
      </c>
      <c r="B2410" s="8" t="s">
        <v>45</v>
      </c>
      <c r="C2410" s="8" t="s">
        <v>51</v>
      </c>
      <c r="D2410" s="8" t="s">
        <v>21</v>
      </c>
      <c r="E2410" s="8" t="s">
        <v>52</v>
      </c>
      <c r="F2410" s="8" t="s">
        <v>17</v>
      </c>
      <c r="G2410" s="8" t="s">
        <v>18</v>
      </c>
    </row>
    <row r="2411" spans="1:7">
      <c r="A2411" s="7">
        <v>609070518</v>
      </c>
      <c r="B2411" s="7" t="s">
        <v>45</v>
      </c>
      <c r="C2411" s="7" t="s">
        <v>51</v>
      </c>
      <c r="D2411" s="7" t="s">
        <v>21</v>
      </c>
      <c r="E2411" s="7" t="s">
        <v>52</v>
      </c>
      <c r="F2411" s="7" t="s">
        <v>17</v>
      </c>
      <c r="G2411" s="7" t="s">
        <v>18</v>
      </c>
    </row>
    <row r="2412" spans="1:7">
      <c r="A2412" s="7">
        <v>609070519</v>
      </c>
      <c r="B2412" s="7" t="s">
        <v>45</v>
      </c>
      <c r="C2412" s="7" t="s">
        <v>51</v>
      </c>
      <c r="D2412" s="7" t="s">
        <v>21</v>
      </c>
      <c r="E2412" s="7" t="s">
        <v>52</v>
      </c>
      <c r="F2412" s="7" t="s">
        <v>17</v>
      </c>
      <c r="G2412" s="7" t="s">
        <v>18</v>
      </c>
    </row>
    <row r="2413" spans="1:7">
      <c r="A2413" s="7">
        <v>609070520</v>
      </c>
      <c r="B2413" s="7" t="s">
        <v>45</v>
      </c>
      <c r="C2413" s="7" t="s">
        <v>51</v>
      </c>
      <c r="D2413" s="7" t="s">
        <v>21</v>
      </c>
      <c r="E2413" s="7" t="s">
        <v>52</v>
      </c>
      <c r="F2413" s="7" t="s">
        <v>17</v>
      </c>
      <c r="G2413" s="7" t="s">
        <v>18</v>
      </c>
    </row>
    <row r="2414" spans="1:7">
      <c r="A2414" s="7">
        <v>609070521</v>
      </c>
      <c r="B2414" s="7" t="s">
        <v>45</v>
      </c>
      <c r="C2414" s="7" t="s">
        <v>51</v>
      </c>
      <c r="D2414" s="7" t="s">
        <v>21</v>
      </c>
      <c r="E2414" s="7" t="s">
        <v>52</v>
      </c>
      <c r="F2414" s="7" t="s">
        <v>17</v>
      </c>
      <c r="G2414" s="7" t="s">
        <v>18</v>
      </c>
    </row>
    <row r="2415" spans="1:7">
      <c r="A2415" s="7">
        <v>609070522</v>
      </c>
      <c r="B2415" s="7" t="s">
        <v>45</v>
      </c>
      <c r="C2415" s="7" t="s">
        <v>51</v>
      </c>
      <c r="D2415" s="7" t="s">
        <v>21</v>
      </c>
      <c r="E2415" s="7" t="s">
        <v>52</v>
      </c>
      <c r="F2415" s="7" t="s">
        <v>17</v>
      </c>
      <c r="G2415" s="7" t="s">
        <v>18</v>
      </c>
    </row>
    <row r="2416" spans="1:7">
      <c r="A2416" s="7">
        <v>609070523</v>
      </c>
      <c r="B2416" s="7" t="s">
        <v>45</v>
      </c>
      <c r="C2416" s="7" t="s">
        <v>51</v>
      </c>
      <c r="D2416" s="7" t="s">
        <v>21</v>
      </c>
      <c r="E2416" s="7" t="s">
        <v>52</v>
      </c>
      <c r="F2416" s="7" t="s">
        <v>17</v>
      </c>
      <c r="G2416" s="7" t="s">
        <v>18</v>
      </c>
    </row>
    <row r="2417" spans="1:7">
      <c r="A2417" s="7">
        <v>609070524</v>
      </c>
      <c r="B2417" s="8" t="s">
        <v>45</v>
      </c>
      <c r="C2417" s="8" t="s">
        <v>51</v>
      </c>
      <c r="D2417" s="8" t="s">
        <v>21</v>
      </c>
      <c r="E2417" s="8" t="s">
        <v>52</v>
      </c>
      <c r="F2417" s="8" t="s">
        <v>17</v>
      </c>
      <c r="G2417" s="8" t="s">
        <v>18</v>
      </c>
    </row>
    <row r="2418" spans="1:7">
      <c r="A2418" s="7">
        <v>609070525</v>
      </c>
      <c r="B2418" s="7" t="s">
        <v>45</v>
      </c>
      <c r="C2418" s="7" t="s">
        <v>51</v>
      </c>
      <c r="D2418" s="7" t="s">
        <v>21</v>
      </c>
      <c r="E2418" s="7" t="s">
        <v>52</v>
      </c>
      <c r="F2418" s="7" t="s">
        <v>17</v>
      </c>
      <c r="G2418" s="7" t="s">
        <v>18</v>
      </c>
    </row>
    <row r="2419" spans="1:7">
      <c r="A2419" s="7">
        <v>609070526</v>
      </c>
      <c r="B2419" s="7" t="s">
        <v>45</v>
      </c>
      <c r="C2419" s="7" t="s">
        <v>51</v>
      </c>
      <c r="D2419" s="7" t="s">
        <v>21</v>
      </c>
      <c r="E2419" s="7" t="s">
        <v>52</v>
      </c>
      <c r="F2419" s="7" t="s">
        <v>17</v>
      </c>
      <c r="G2419" s="7" t="s">
        <v>18</v>
      </c>
    </row>
    <row r="2420" spans="1:7">
      <c r="A2420" s="7">
        <v>609070527</v>
      </c>
      <c r="B2420" s="7" t="s">
        <v>45</v>
      </c>
      <c r="C2420" s="7" t="s">
        <v>51</v>
      </c>
      <c r="D2420" s="7" t="s">
        <v>21</v>
      </c>
      <c r="E2420" s="7" t="s">
        <v>52</v>
      </c>
      <c r="F2420" s="7" t="s">
        <v>17</v>
      </c>
      <c r="G2420" s="7" t="s">
        <v>18</v>
      </c>
    </row>
    <row r="2421" spans="1:7">
      <c r="A2421" s="7">
        <v>609070528</v>
      </c>
      <c r="B2421" s="8" t="s">
        <v>45</v>
      </c>
      <c r="C2421" s="8" t="s">
        <v>51</v>
      </c>
      <c r="D2421" s="8" t="s">
        <v>21</v>
      </c>
      <c r="E2421" s="8" t="s">
        <v>52</v>
      </c>
      <c r="F2421" s="8" t="s">
        <v>17</v>
      </c>
      <c r="G2421" s="8" t="s">
        <v>18</v>
      </c>
    </row>
    <row r="2422" spans="1:7">
      <c r="A2422" s="7">
        <v>609070600</v>
      </c>
      <c r="B2422" s="7" t="s">
        <v>45</v>
      </c>
      <c r="C2422" s="7" t="s">
        <v>51</v>
      </c>
      <c r="D2422" s="7" t="s">
        <v>21</v>
      </c>
      <c r="E2422" s="7" t="s">
        <v>52</v>
      </c>
      <c r="F2422" s="7" t="s">
        <v>19</v>
      </c>
      <c r="G2422" s="7" t="s">
        <v>20</v>
      </c>
    </row>
    <row r="2423" spans="1:7">
      <c r="A2423" s="7">
        <v>609070601</v>
      </c>
      <c r="B2423" s="7" t="s">
        <v>45</v>
      </c>
      <c r="C2423" s="7" t="s">
        <v>51</v>
      </c>
      <c r="D2423" s="7" t="s">
        <v>21</v>
      </c>
      <c r="E2423" s="7" t="s">
        <v>52</v>
      </c>
      <c r="F2423" s="7" t="s">
        <v>19</v>
      </c>
      <c r="G2423" s="7" t="s">
        <v>20</v>
      </c>
    </row>
    <row r="2424" spans="1:7">
      <c r="A2424" s="7">
        <v>609070602</v>
      </c>
      <c r="B2424" s="8" t="s">
        <v>45</v>
      </c>
      <c r="C2424" s="8" t="s">
        <v>51</v>
      </c>
      <c r="D2424" s="8" t="s">
        <v>21</v>
      </c>
      <c r="E2424" s="8" t="s">
        <v>52</v>
      </c>
      <c r="F2424" s="8" t="s">
        <v>19</v>
      </c>
      <c r="G2424" s="8" t="s">
        <v>20</v>
      </c>
    </row>
    <row r="2425" spans="1:7">
      <c r="A2425" s="7">
        <v>609070603</v>
      </c>
      <c r="B2425" s="7" t="s">
        <v>45</v>
      </c>
      <c r="C2425" s="7" t="s">
        <v>51</v>
      </c>
      <c r="D2425" s="7" t="s">
        <v>21</v>
      </c>
      <c r="E2425" s="7" t="s">
        <v>52</v>
      </c>
      <c r="F2425" s="7" t="s">
        <v>19</v>
      </c>
      <c r="G2425" s="7" t="s">
        <v>20</v>
      </c>
    </row>
    <row r="2426" spans="1:7">
      <c r="A2426" s="7">
        <v>609070608</v>
      </c>
      <c r="B2426" s="7" t="s">
        <v>45</v>
      </c>
      <c r="C2426" s="7" t="s">
        <v>51</v>
      </c>
      <c r="D2426" s="7" t="s">
        <v>21</v>
      </c>
      <c r="E2426" s="7" t="s">
        <v>52</v>
      </c>
      <c r="F2426" s="7" t="s">
        <v>19</v>
      </c>
      <c r="G2426" s="7" t="s">
        <v>20</v>
      </c>
    </row>
    <row r="2427" spans="1:7">
      <c r="A2427" s="7">
        <v>609070612</v>
      </c>
      <c r="B2427" s="7" t="s">
        <v>45</v>
      </c>
      <c r="C2427" s="7" t="s">
        <v>51</v>
      </c>
      <c r="D2427" s="7" t="s">
        <v>21</v>
      </c>
      <c r="E2427" s="7" t="s">
        <v>52</v>
      </c>
      <c r="F2427" s="7" t="s">
        <v>19</v>
      </c>
      <c r="G2427" s="7" t="s">
        <v>20</v>
      </c>
    </row>
    <row r="2428" spans="1:7">
      <c r="A2428" s="7">
        <v>609070613</v>
      </c>
      <c r="B2428" s="7" t="s">
        <v>45</v>
      </c>
      <c r="C2428" s="7" t="s">
        <v>51</v>
      </c>
      <c r="D2428" s="7" t="s">
        <v>21</v>
      </c>
      <c r="E2428" s="7" t="s">
        <v>52</v>
      </c>
      <c r="F2428" s="7" t="s">
        <v>19</v>
      </c>
      <c r="G2428" s="7" t="s">
        <v>20</v>
      </c>
    </row>
    <row r="2429" spans="1:7">
      <c r="A2429" s="7">
        <v>609070614</v>
      </c>
      <c r="B2429" s="7" t="s">
        <v>45</v>
      </c>
      <c r="C2429" s="7" t="s">
        <v>51</v>
      </c>
      <c r="D2429" s="7" t="s">
        <v>21</v>
      </c>
      <c r="E2429" s="7" t="s">
        <v>52</v>
      </c>
      <c r="F2429" s="7" t="s">
        <v>19</v>
      </c>
      <c r="G2429" s="7" t="s">
        <v>20</v>
      </c>
    </row>
    <row r="2430" spans="1:7">
      <c r="A2430" s="7">
        <v>609070615</v>
      </c>
      <c r="B2430" s="7" t="s">
        <v>45</v>
      </c>
      <c r="C2430" s="7" t="s">
        <v>51</v>
      </c>
      <c r="D2430" s="7" t="s">
        <v>21</v>
      </c>
      <c r="E2430" s="7" t="s">
        <v>52</v>
      </c>
      <c r="F2430" s="7" t="s">
        <v>19</v>
      </c>
      <c r="G2430" s="7" t="s">
        <v>20</v>
      </c>
    </row>
    <row r="2431" spans="1:7">
      <c r="A2431" s="7">
        <v>609070616</v>
      </c>
      <c r="B2431" s="7" t="s">
        <v>45</v>
      </c>
      <c r="C2431" s="7" t="s">
        <v>51</v>
      </c>
      <c r="D2431" s="7" t="s">
        <v>21</v>
      </c>
      <c r="E2431" s="7" t="s">
        <v>52</v>
      </c>
      <c r="F2431" s="7" t="s">
        <v>19</v>
      </c>
      <c r="G2431" s="7" t="s">
        <v>20</v>
      </c>
    </row>
    <row r="2432" spans="1:7">
      <c r="A2432" s="7">
        <v>609070617</v>
      </c>
      <c r="B2432" s="7" t="s">
        <v>45</v>
      </c>
      <c r="C2432" s="7" t="s">
        <v>51</v>
      </c>
      <c r="D2432" s="7" t="s">
        <v>21</v>
      </c>
      <c r="E2432" s="7" t="s">
        <v>52</v>
      </c>
      <c r="F2432" s="7" t="s">
        <v>19</v>
      </c>
      <c r="G2432" s="7" t="s">
        <v>20</v>
      </c>
    </row>
    <row r="2433" spans="1:7">
      <c r="A2433" s="7">
        <v>609070618</v>
      </c>
      <c r="B2433" s="8" t="s">
        <v>45</v>
      </c>
      <c r="C2433" s="8" t="s">
        <v>51</v>
      </c>
      <c r="D2433" s="8" t="s">
        <v>21</v>
      </c>
      <c r="E2433" s="8" t="s">
        <v>52</v>
      </c>
      <c r="F2433" s="8" t="s">
        <v>19</v>
      </c>
      <c r="G2433" s="8" t="s">
        <v>20</v>
      </c>
    </row>
    <row r="2434" spans="1:7">
      <c r="A2434" s="7">
        <v>609070619</v>
      </c>
      <c r="B2434" s="7" t="s">
        <v>45</v>
      </c>
      <c r="C2434" s="7" t="s">
        <v>51</v>
      </c>
      <c r="D2434" s="7" t="s">
        <v>21</v>
      </c>
      <c r="E2434" s="7" t="s">
        <v>52</v>
      </c>
      <c r="F2434" s="7" t="s">
        <v>19</v>
      </c>
      <c r="G2434" s="7" t="s">
        <v>20</v>
      </c>
    </row>
    <row r="2435" spans="1:7">
      <c r="A2435" s="7">
        <v>609070620</v>
      </c>
      <c r="B2435" s="8" t="s">
        <v>45</v>
      </c>
      <c r="C2435" s="8" t="s">
        <v>51</v>
      </c>
      <c r="D2435" s="8" t="s">
        <v>21</v>
      </c>
      <c r="E2435" s="8" t="s">
        <v>52</v>
      </c>
      <c r="F2435" s="8" t="s">
        <v>19</v>
      </c>
      <c r="G2435" s="8" t="s">
        <v>20</v>
      </c>
    </row>
    <row r="2436" spans="1:7">
      <c r="A2436" s="7">
        <v>609070621</v>
      </c>
      <c r="B2436" s="7" t="s">
        <v>45</v>
      </c>
      <c r="C2436" s="7" t="s">
        <v>51</v>
      </c>
      <c r="D2436" s="7" t="s">
        <v>21</v>
      </c>
      <c r="E2436" s="7" t="s">
        <v>52</v>
      </c>
      <c r="F2436" s="7" t="s">
        <v>19</v>
      </c>
      <c r="G2436" s="7" t="s">
        <v>20</v>
      </c>
    </row>
    <row r="2437" spans="1:7">
      <c r="A2437" s="7">
        <v>609070622</v>
      </c>
      <c r="B2437" s="7" t="s">
        <v>45</v>
      </c>
      <c r="C2437" s="7" t="s">
        <v>51</v>
      </c>
      <c r="D2437" s="7" t="s">
        <v>21</v>
      </c>
      <c r="E2437" s="7" t="s">
        <v>52</v>
      </c>
      <c r="F2437" s="7" t="s">
        <v>19</v>
      </c>
      <c r="G2437" s="7" t="s">
        <v>20</v>
      </c>
    </row>
    <row r="2438" spans="1:7">
      <c r="A2438" s="7">
        <v>609070623</v>
      </c>
      <c r="B2438" s="7" t="s">
        <v>45</v>
      </c>
      <c r="C2438" s="7" t="s">
        <v>51</v>
      </c>
      <c r="D2438" s="7" t="s">
        <v>21</v>
      </c>
      <c r="E2438" s="7" t="s">
        <v>52</v>
      </c>
      <c r="F2438" s="7" t="s">
        <v>19</v>
      </c>
      <c r="G2438" s="7" t="s">
        <v>20</v>
      </c>
    </row>
    <row r="2439" spans="1:7">
      <c r="A2439" s="7">
        <v>609070624</v>
      </c>
      <c r="B2439" s="8" t="s">
        <v>45</v>
      </c>
      <c r="C2439" s="8" t="s">
        <v>51</v>
      </c>
      <c r="D2439" s="8" t="s">
        <v>21</v>
      </c>
      <c r="E2439" s="8" t="s">
        <v>52</v>
      </c>
      <c r="F2439" s="8" t="s">
        <v>19</v>
      </c>
      <c r="G2439" s="8" t="s">
        <v>20</v>
      </c>
    </row>
    <row r="2440" spans="1:7">
      <c r="A2440" s="7">
        <v>609070625</v>
      </c>
      <c r="B2440" s="7" t="s">
        <v>45</v>
      </c>
      <c r="C2440" s="7" t="s">
        <v>51</v>
      </c>
      <c r="D2440" s="7" t="s">
        <v>21</v>
      </c>
      <c r="E2440" s="7" t="s">
        <v>52</v>
      </c>
      <c r="F2440" s="7" t="s">
        <v>19</v>
      </c>
      <c r="G2440" s="7" t="s">
        <v>20</v>
      </c>
    </row>
    <row r="2441" spans="1:7">
      <c r="A2441" s="7">
        <v>609070626</v>
      </c>
      <c r="B2441" s="7" t="s">
        <v>45</v>
      </c>
      <c r="C2441" s="7" t="s">
        <v>51</v>
      </c>
      <c r="D2441" s="7" t="s">
        <v>21</v>
      </c>
      <c r="E2441" s="7" t="s">
        <v>52</v>
      </c>
      <c r="F2441" s="7" t="s">
        <v>19</v>
      </c>
      <c r="G2441" s="7" t="s">
        <v>20</v>
      </c>
    </row>
    <row r="2442" spans="1:7">
      <c r="A2442" s="7">
        <v>609070627</v>
      </c>
      <c r="B2442" s="7" t="s">
        <v>45</v>
      </c>
      <c r="C2442" s="7" t="s">
        <v>51</v>
      </c>
      <c r="D2442" s="7" t="s">
        <v>21</v>
      </c>
      <c r="E2442" s="7" t="s">
        <v>52</v>
      </c>
      <c r="F2442" s="7" t="s">
        <v>19</v>
      </c>
      <c r="G2442" s="7" t="s">
        <v>20</v>
      </c>
    </row>
    <row r="2443" spans="1:7">
      <c r="A2443" s="7">
        <v>609070628</v>
      </c>
      <c r="B2443" s="7" t="s">
        <v>45</v>
      </c>
      <c r="C2443" s="7" t="s">
        <v>51</v>
      </c>
      <c r="D2443" s="7" t="s">
        <v>21</v>
      </c>
      <c r="E2443" s="7" t="s">
        <v>52</v>
      </c>
      <c r="F2443" s="7" t="s">
        <v>19</v>
      </c>
      <c r="G2443" s="7" t="s">
        <v>20</v>
      </c>
    </row>
    <row r="2444" spans="1:7">
      <c r="A2444" s="7">
        <v>609070700</v>
      </c>
      <c r="B2444" s="7" t="s">
        <v>45</v>
      </c>
      <c r="C2444" s="7" t="s">
        <v>51</v>
      </c>
      <c r="D2444" s="7" t="s">
        <v>21</v>
      </c>
      <c r="E2444" s="7" t="s">
        <v>52</v>
      </c>
      <c r="F2444" s="7" t="s">
        <v>21</v>
      </c>
      <c r="G2444" s="7" t="s">
        <v>22</v>
      </c>
    </row>
    <row r="2445" spans="1:7">
      <c r="A2445" s="7">
        <v>609070701</v>
      </c>
      <c r="B2445" s="8" t="s">
        <v>45</v>
      </c>
      <c r="C2445" s="8" t="s">
        <v>51</v>
      </c>
      <c r="D2445" s="8" t="s">
        <v>21</v>
      </c>
      <c r="E2445" s="8" t="s">
        <v>52</v>
      </c>
      <c r="F2445" s="8" t="s">
        <v>21</v>
      </c>
      <c r="G2445" s="8" t="s">
        <v>22</v>
      </c>
    </row>
    <row r="2446" spans="1:7">
      <c r="A2446" s="7">
        <v>609070702</v>
      </c>
      <c r="B2446" s="7" t="s">
        <v>45</v>
      </c>
      <c r="C2446" s="7" t="s">
        <v>51</v>
      </c>
      <c r="D2446" s="7" t="s">
        <v>21</v>
      </c>
      <c r="E2446" s="7" t="s">
        <v>52</v>
      </c>
      <c r="F2446" s="7" t="s">
        <v>21</v>
      </c>
      <c r="G2446" s="7" t="s">
        <v>22</v>
      </c>
    </row>
    <row r="2447" spans="1:7">
      <c r="A2447" s="7">
        <v>609070703</v>
      </c>
      <c r="B2447" s="7" t="s">
        <v>45</v>
      </c>
      <c r="C2447" s="7" t="s">
        <v>51</v>
      </c>
      <c r="D2447" s="7" t="s">
        <v>21</v>
      </c>
      <c r="E2447" s="7" t="s">
        <v>52</v>
      </c>
      <c r="F2447" s="7" t="s">
        <v>21</v>
      </c>
      <c r="G2447" s="7" t="s">
        <v>22</v>
      </c>
    </row>
    <row r="2448" spans="1:7">
      <c r="A2448" s="7">
        <v>609070708</v>
      </c>
      <c r="B2448" s="7" t="s">
        <v>45</v>
      </c>
      <c r="C2448" s="7" t="s">
        <v>51</v>
      </c>
      <c r="D2448" s="7" t="s">
        <v>21</v>
      </c>
      <c r="E2448" s="7" t="s">
        <v>52</v>
      </c>
      <c r="F2448" s="7" t="s">
        <v>21</v>
      </c>
      <c r="G2448" s="7" t="s">
        <v>22</v>
      </c>
    </row>
    <row r="2449" spans="1:7">
      <c r="A2449" s="7">
        <v>609070712</v>
      </c>
      <c r="B2449" s="8" t="s">
        <v>45</v>
      </c>
      <c r="C2449" s="8" t="s">
        <v>51</v>
      </c>
      <c r="D2449" s="8" t="s">
        <v>21</v>
      </c>
      <c r="E2449" s="8" t="s">
        <v>52</v>
      </c>
      <c r="F2449" s="8" t="s">
        <v>21</v>
      </c>
      <c r="G2449" s="8" t="s">
        <v>22</v>
      </c>
    </row>
    <row r="2450" spans="1:7">
      <c r="A2450" s="7">
        <v>609070713</v>
      </c>
      <c r="B2450" s="7" t="s">
        <v>45</v>
      </c>
      <c r="C2450" s="7" t="s">
        <v>51</v>
      </c>
      <c r="D2450" s="7" t="s">
        <v>21</v>
      </c>
      <c r="E2450" s="7" t="s">
        <v>52</v>
      </c>
      <c r="F2450" s="7" t="s">
        <v>21</v>
      </c>
      <c r="G2450" s="7" t="s">
        <v>22</v>
      </c>
    </row>
    <row r="2451" spans="1:7">
      <c r="A2451" s="7">
        <v>609070714</v>
      </c>
      <c r="B2451" s="7" t="s">
        <v>45</v>
      </c>
      <c r="C2451" s="7" t="s">
        <v>51</v>
      </c>
      <c r="D2451" s="7" t="s">
        <v>21</v>
      </c>
      <c r="E2451" s="7" t="s">
        <v>52</v>
      </c>
      <c r="F2451" s="7" t="s">
        <v>21</v>
      </c>
      <c r="G2451" s="7" t="s">
        <v>22</v>
      </c>
    </row>
    <row r="2452" spans="1:7">
      <c r="A2452" s="7">
        <v>609070715</v>
      </c>
      <c r="B2452" s="7" t="s">
        <v>45</v>
      </c>
      <c r="C2452" s="7" t="s">
        <v>51</v>
      </c>
      <c r="D2452" s="7" t="s">
        <v>21</v>
      </c>
      <c r="E2452" s="7" t="s">
        <v>52</v>
      </c>
      <c r="F2452" s="7" t="s">
        <v>21</v>
      </c>
      <c r="G2452" s="7" t="s">
        <v>22</v>
      </c>
    </row>
    <row r="2453" spans="1:7">
      <c r="A2453" s="7">
        <v>609070716</v>
      </c>
      <c r="B2453" s="7" t="s">
        <v>45</v>
      </c>
      <c r="C2453" s="7" t="s">
        <v>51</v>
      </c>
      <c r="D2453" s="7" t="s">
        <v>21</v>
      </c>
      <c r="E2453" s="7" t="s">
        <v>52</v>
      </c>
      <c r="F2453" s="7" t="s">
        <v>21</v>
      </c>
      <c r="G2453" s="7" t="s">
        <v>22</v>
      </c>
    </row>
    <row r="2454" spans="1:7">
      <c r="A2454" s="7">
        <v>609070717</v>
      </c>
      <c r="B2454" s="7" t="s">
        <v>45</v>
      </c>
      <c r="C2454" s="7" t="s">
        <v>51</v>
      </c>
      <c r="D2454" s="7" t="s">
        <v>21</v>
      </c>
      <c r="E2454" s="7" t="s">
        <v>52</v>
      </c>
      <c r="F2454" s="7" t="s">
        <v>21</v>
      </c>
      <c r="G2454" s="7" t="s">
        <v>22</v>
      </c>
    </row>
    <row r="2455" spans="1:7">
      <c r="A2455" s="7">
        <v>609070718</v>
      </c>
      <c r="B2455" s="8" t="s">
        <v>45</v>
      </c>
      <c r="C2455" s="8" t="s">
        <v>51</v>
      </c>
      <c r="D2455" s="8" t="s">
        <v>21</v>
      </c>
      <c r="E2455" s="8" t="s">
        <v>52</v>
      </c>
      <c r="F2455" s="8" t="s">
        <v>21</v>
      </c>
      <c r="G2455" s="8" t="s">
        <v>22</v>
      </c>
    </row>
    <row r="2456" spans="1:7">
      <c r="A2456" s="7">
        <v>609070719</v>
      </c>
      <c r="B2456" s="7" t="s">
        <v>45</v>
      </c>
      <c r="C2456" s="7" t="s">
        <v>51</v>
      </c>
      <c r="D2456" s="7" t="s">
        <v>21</v>
      </c>
      <c r="E2456" s="7" t="s">
        <v>52</v>
      </c>
      <c r="F2456" s="7" t="s">
        <v>21</v>
      </c>
      <c r="G2456" s="7" t="s">
        <v>22</v>
      </c>
    </row>
    <row r="2457" spans="1:7">
      <c r="A2457" s="7">
        <v>609070720</v>
      </c>
      <c r="B2457" s="7" t="s">
        <v>45</v>
      </c>
      <c r="C2457" s="7" t="s">
        <v>51</v>
      </c>
      <c r="D2457" s="7" t="s">
        <v>21</v>
      </c>
      <c r="E2457" s="7" t="s">
        <v>52</v>
      </c>
      <c r="F2457" s="7" t="s">
        <v>21</v>
      </c>
      <c r="G2457" s="7" t="s">
        <v>22</v>
      </c>
    </row>
    <row r="2458" spans="1:7">
      <c r="A2458" s="7">
        <v>609070721</v>
      </c>
      <c r="B2458" s="7" t="s">
        <v>45</v>
      </c>
      <c r="C2458" s="7" t="s">
        <v>51</v>
      </c>
      <c r="D2458" s="7" t="s">
        <v>21</v>
      </c>
      <c r="E2458" s="7" t="s">
        <v>52</v>
      </c>
      <c r="F2458" s="7" t="s">
        <v>21</v>
      </c>
      <c r="G2458" s="7" t="s">
        <v>22</v>
      </c>
    </row>
    <row r="2459" spans="1:7">
      <c r="A2459" s="7">
        <v>609070722</v>
      </c>
      <c r="B2459" s="7" t="s">
        <v>45</v>
      </c>
      <c r="C2459" s="7" t="s">
        <v>51</v>
      </c>
      <c r="D2459" s="7" t="s">
        <v>21</v>
      </c>
      <c r="E2459" s="7" t="s">
        <v>52</v>
      </c>
      <c r="F2459" s="7" t="s">
        <v>21</v>
      </c>
      <c r="G2459" s="7" t="s">
        <v>22</v>
      </c>
    </row>
    <row r="2460" spans="1:7">
      <c r="A2460" s="7">
        <v>609070723</v>
      </c>
      <c r="B2460" s="7" t="s">
        <v>45</v>
      </c>
      <c r="C2460" s="7" t="s">
        <v>51</v>
      </c>
      <c r="D2460" s="7" t="s">
        <v>21</v>
      </c>
      <c r="E2460" s="7" t="s">
        <v>52</v>
      </c>
      <c r="F2460" s="7" t="s">
        <v>21</v>
      </c>
      <c r="G2460" s="7" t="s">
        <v>22</v>
      </c>
    </row>
    <row r="2461" spans="1:7">
      <c r="A2461" s="7">
        <v>609070724</v>
      </c>
      <c r="B2461" s="7" t="s">
        <v>45</v>
      </c>
      <c r="C2461" s="7" t="s">
        <v>51</v>
      </c>
      <c r="D2461" s="7" t="s">
        <v>21</v>
      </c>
      <c r="E2461" s="7" t="s">
        <v>52</v>
      </c>
      <c r="F2461" s="7" t="s">
        <v>21</v>
      </c>
      <c r="G2461" s="7" t="s">
        <v>22</v>
      </c>
    </row>
    <row r="2462" spans="1:7">
      <c r="A2462" s="7">
        <v>609070725</v>
      </c>
      <c r="B2462" s="7" t="s">
        <v>45</v>
      </c>
      <c r="C2462" s="7" t="s">
        <v>51</v>
      </c>
      <c r="D2462" s="7" t="s">
        <v>21</v>
      </c>
      <c r="E2462" s="7" t="s">
        <v>52</v>
      </c>
      <c r="F2462" s="7" t="s">
        <v>21</v>
      </c>
      <c r="G2462" s="7" t="s">
        <v>22</v>
      </c>
    </row>
    <row r="2463" spans="1:7">
      <c r="A2463" s="7">
        <v>609070726</v>
      </c>
      <c r="B2463" s="7" t="s">
        <v>45</v>
      </c>
      <c r="C2463" s="7" t="s">
        <v>51</v>
      </c>
      <c r="D2463" s="7" t="s">
        <v>21</v>
      </c>
      <c r="E2463" s="7" t="s">
        <v>52</v>
      </c>
      <c r="F2463" s="7" t="s">
        <v>21</v>
      </c>
      <c r="G2463" s="7" t="s">
        <v>22</v>
      </c>
    </row>
    <row r="2464" spans="1:7">
      <c r="A2464" s="7">
        <v>609070727</v>
      </c>
      <c r="B2464" s="8" t="s">
        <v>45</v>
      </c>
      <c r="C2464" s="8" t="s">
        <v>51</v>
      </c>
      <c r="D2464" s="8" t="s">
        <v>21</v>
      </c>
      <c r="E2464" s="8" t="s">
        <v>52</v>
      </c>
      <c r="F2464" s="8" t="s">
        <v>21</v>
      </c>
      <c r="G2464" s="8" t="s">
        <v>22</v>
      </c>
    </row>
    <row r="2465" spans="1:7">
      <c r="A2465" s="7">
        <v>609070728</v>
      </c>
      <c r="B2465" s="7" t="s">
        <v>45</v>
      </c>
      <c r="C2465" s="7" t="s">
        <v>51</v>
      </c>
      <c r="D2465" s="7" t="s">
        <v>21</v>
      </c>
      <c r="E2465" s="7" t="s">
        <v>52</v>
      </c>
      <c r="F2465" s="7" t="s">
        <v>21</v>
      </c>
      <c r="G2465" s="7" t="s">
        <v>22</v>
      </c>
    </row>
    <row r="2466" spans="1:7">
      <c r="A2466" s="7">
        <v>609070900</v>
      </c>
      <c r="B2466" s="7" t="s">
        <v>45</v>
      </c>
      <c r="C2466" s="7" t="s">
        <v>51</v>
      </c>
      <c r="D2466" s="7" t="s">
        <v>21</v>
      </c>
      <c r="E2466" s="7" t="s">
        <v>52</v>
      </c>
      <c r="F2466" s="7" t="s">
        <v>45</v>
      </c>
      <c r="G2466" s="7" t="s">
        <v>46</v>
      </c>
    </row>
    <row r="2467" spans="1:7">
      <c r="A2467" s="7">
        <v>609070901</v>
      </c>
      <c r="B2467" s="7" t="s">
        <v>45</v>
      </c>
      <c r="C2467" s="7" t="s">
        <v>51</v>
      </c>
      <c r="D2467" s="7" t="s">
        <v>21</v>
      </c>
      <c r="E2467" s="7" t="s">
        <v>52</v>
      </c>
      <c r="F2467" s="7" t="s">
        <v>45</v>
      </c>
      <c r="G2467" s="7" t="s">
        <v>46</v>
      </c>
    </row>
    <row r="2468" spans="1:7">
      <c r="A2468" s="7">
        <v>609070902</v>
      </c>
      <c r="B2468" s="7" t="s">
        <v>45</v>
      </c>
      <c r="C2468" s="7" t="s">
        <v>51</v>
      </c>
      <c r="D2468" s="7" t="s">
        <v>21</v>
      </c>
      <c r="E2468" s="7" t="s">
        <v>52</v>
      </c>
      <c r="F2468" s="7" t="s">
        <v>45</v>
      </c>
      <c r="G2468" s="7" t="s">
        <v>46</v>
      </c>
    </row>
    <row r="2469" spans="1:7">
      <c r="A2469" s="7">
        <v>609070903</v>
      </c>
      <c r="B2469" s="7" t="s">
        <v>45</v>
      </c>
      <c r="C2469" s="7" t="s">
        <v>51</v>
      </c>
      <c r="D2469" s="7" t="s">
        <v>21</v>
      </c>
      <c r="E2469" s="7" t="s">
        <v>52</v>
      </c>
      <c r="F2469" s="7" t="s">
        <v>45</v>
      </c>
      <c r="G2469" s="7" t="s">
        <v>46</v>
      </c>
    </row>
    <row r="2470" spans="1:7">
      <c r="A2470" s="7">
        <v>609070908</v>
      </c>
      <c r="B2470" s="7" t="s">
        <v>45</v>
      </c>
      <c r="C2470" s="7" t="s">
        <v>51</v>
      </c>
      <c r="D2470" s="7" t="s">
        <v>21</v>
      </c>
      <c r="E2470" s="7" t="s">
        <v>52</v>
      </c>
      <c r="F2470" s="7" t="s">
        <v>45</v>
      </c>
      <c r="G2470" s="7" t="s">
        <v>46</v>
      </c>
    </row>
    <row r="2471" spans="1:7">
      <c r="A2471" s="7">
        <v>609070912</v>
      </c>
      <c r="B2471" s="8" t="s">
        <v>45</v>
      </c>
      <c r="C2471" s="8" t="s">
        <v>51</v>
      </c>
      <c r="D2471" s="8" t="s">
        <v>21</v>
      </c>
      <c r="E2471" s="8" t="s">
        <v>52</v>
      </c>
      <c r="F2471" s="8" t="s">
        <v>45</v>
      </c>
      <c r="G2471" s="8" t="s">
        <v>46</v>
      </c>
    </row>
    <row r="2472" spans="1:7">
      <c r="A2472" s="7">
        <v>609070913</v>
      </c>
      <c r="B2472" s="7" t="s">
        <v>45</v>
      </c>
      <c r="C2472" s="7" t="s">
        <v>51</v>
      </c>
      <c r="D2472" s="7" t="s">
        <v>21</v>
      </c>
      <c r="E2472" s="7" t="s">
        <v>52</v>
      </c>
      <c r="F2472" s="7" t="s">
        <v>45</v>
      </c>
      <c r="G2472" s="7" t="s">
        <v>46</v>
      </c>
    </row>
    <row r="2473" spans="1:7">
      <c r="A2473" s="7">
        <v>609070914</v>
      </c>
      <c r="B2473" s="7" t="s">
        <v>45</v>
      </c>
      <c r="C2473" s="7" t="s">
        <v>51</v>
      </c>
      <c r="D2473" s="7" t="s">
        <v>21</v>
      </c>
      <c r="E2473" s="7" t="s">
        <v>52</v>
      </c>
      <c r="F2473" s="7" t="s">
        <v>45</v>
      </c>
      <c r="G2473" s="7" t="s">
        <v>46</v>
      </c>
    </row>
    <row r="2474" spans="1:7">
      <c r="A2474" s="7">
        <v>609070915</v>
      </c>
      <c r="B2474" s="7" t="s">
        <v>45</v>
      </c>
      <c r="C2474" s="7" t="s">
        <v>51</v>
      </c>
      <c r="D2474" s="7" t="s">
        <v>21</v>
      </c>
      <c r="E2474" s="7" t="s">
        <v>52</v>
      </c>
      <c r="F2474" s="7" t="s">
        <v>45</v>
      </c>
      <c r="G2474" s="7" t="s">
        <v>46</v>
      </c>
    </row>
    <row r="2475" spans="1:7">
      <c r="A2475" s="7">
        <v>609070916</v>
      </c>
      <c r="B2475" s="7" t="s">
        <v>45</v>
      </c>
      <c r="C2475" s="7" t="s">
        <v>51</v>
      </c>
      <c r="D2475" s="7" t="s">
        <v>21</v>
      </c>
      <c r="E2475" s="7" t="s">
        <v>52</v>
      </c>
      <c r="F2475" s="7" t="s">
        <v>45</v>
      </c>
      <c r="G2475" s="7" t="s">
        <v>46</v>
      </c>
    </row>
    <row r="2476" spans="1:7">
      <c r="A2476" s="7">
        <v>609070917</v>
      </c>
      <c r="B2476" s="7" t="s">
        <v>45</v>
      </c>
      <c r="C2476" s="7" t="s">
        <v>51</v>
      </c>
      <c r="D2476" s="7" t="s">
        <v>21</v>
      </c>
      <c r="E2476" s="7" t="s">
        <v>52</v>
      </c>
      <c r="F2476" s="7" t="s">
        <v>45</v>
      </c>
      <c r="G2476" s="7" t="s">
        <v>46</v>
      </c>
    </row>
    <row r="2477" spans="1:7">
      <c r="A2477" s="7">
        <v>609070918</v>
      </c>
      <c r="B2477" s="7" t="s">
        <v>45</v>
      </c>
      <c r="C2477" s="7" t="s">
        <v>51</v>
      </c>
      <c r="D2477" s="7" t="s">
        <v>21</v>
      </c>
      <c r="E2477" s="7" t="s">
        <v>52</v>
      </c>
      <c r="F2477" s="7" t="s">
        <v>45</v>
      </c>
      <c r="G2477" s="7" t="s">
        <v>46</v>
      </c>
    </row>
    <row r="2478" spans="1:7">
      <c r="A2478" s="7">
        <v>609070919</v>
      </c>
      <c r="B2478" s="7" t="s">
        <v>45</v>
      </c>
      <c r="C2478" s="7" t="s">
        <v>51</v>
      </c>
      <c r="D2478" s="7" t="s">
        <v>21</v>
      </c>
      <c r="E2478" s="7" t="s">
        <v>52</v>
      </c>
      <c r="F2478" s="7" t="s">
        <v>45</v>
      </c>
      <c r="G2478" s="7" t="s">
        <v>46</v>
      </c>
    </row>
    <row r="2479" spans="1:7">
      <c r="A2479" s="7">
        <v>609070920</v>
      </c>
      <c r="B2479" s="8" t="s">
        <v>45</v>
      </c>
      <c r="C2479" s="8" t="s">
        <v>51</v>
      </c>
      <c r="D2479" s="8" t="s">
        <v>21</v>
      </c>
      <c r="E2479" s="8" t="s">
        <v>52</v>
      </c>
      <c r="F2479" s="8" t="s">
        <v>45</v>
      </c>
      <c r="G2479" s="8" t="s">
        <v>46</v>
      </c>
    </row>
    <row r="2480" spans="1:7">
      <c r="A2480" s="7">
        <v>609070921</v>
      </c>
      <c r="B2480" s="8" t="s">
        <v>45</v>
      </c>
      <c r="C2480" s="8" t="s">
        <v>51</v>
      </c>
      <c r="D2480" s="8" t="s">
        <v>21</v>
      </c>
      <c r="E2480" s="8" t="s">
        <v>52</v>
      </c>
      <c r="F2480" s="8" t="s">
        <v>45</v>
      </c>
      <c r="G2480" s="8" t="s">
        <v>46</v>
      </c>
    </row>
    <row r="2481" spans="1:7">
      <c r="A2481" s="7">
        <v>609070922</v>
      </c>
      <c r="B2481" s="7" t="s">
        <v>45</v>
      </c>
      <c r="C2481" s="7" t="s">
        <v>51</v>
      </c>
      <c r="D2481" s="7" t="s">
        <v>21</v>
      </c>
      <c r="E2481" s="7" t="s">
        <v>52</v>
      </c>
      <c r="F2481" s="7" t="s">
        <v>45</v>
      </c>
      <c r="G2481" s="7" t="s">
        <v>46</v>
      </c>
    </row>
    <row r="2482" spans="1:7">
      <c r="A2482" s="7">
        <v>609070923</v>
      </c>
      <c r="B2482" s="7" t="s">
        <v>45</v>
      </c>
      <c r="C2482" s="7" t="s">
        <v>51</v>
      </c>
      <c r="D2482" s="7" t="s">
        <v>21</v>
      </c>
      <c r="E2482" s="7" t="s">
        <v>52</v>
      </c>
      <c r="F2482" s="7" t="s">
        <v>45</v>
      </c>
      <c r="G2482" s="7" t="s">
        <v>46</v>
      </c>
    </row>
    <row r="2483" spans="1:7">
      <c r="A2483" s="7">
        <v>609070924</v>
      </c>
      <c r="B2483" s="7" t="s">
        <v>45</v>
      </c>
      <c r="C2483" s="7" t="s">
        <v>51</v>
      </c>
      <c r="D2483" s="7" t="s">
        <v>21</v>
      </c>
      <c r="E2483" s="7" t="s">
        <v>52</v>
      </c>
      <c r="F2483" s="7" t="s">
        <v>45</v>
      </c>
      <c r="G2483" s="7" t="s">
        <v>46</v>
      </c>
    </row>
    <row r="2484" spans="1:7">
      <c r="A2484" s="7">
        <v>609070925</v>
      </c>
      <c r="B2484" s="7" t="s">
        <v>45</v>
      </c>
      <c r="C2484" s="7" t="s">
        <v>51</v>
      </c>
      <c r="D2484" s="7" t="s">
        <v>21</v>
      </c>
      <c r="E2484" s="7" t="s">
        <v>52</v>
      </c>
      <c r="F2484" s="7" t="s">
        <v>45</v>
      </c>
      <c r="G2484" s="7" t="s">
        <v>46</v>
      </c>
    </row>
    <row r="2485" spans="1:7">
      <c r="A2485" s="7">
        <v>609070926</v>
      </c>
      <c r="B2485" s="8" t="s">
        <v>45</v>
      </c>
      <c r="C2485" s="8" t="s">
        <v>51</v>
      </c>
      <c r="D2485" s="8" t="s">
        <v>21</v>
      </c>
      <c r="E2485" s="8" t="s">
        <v>52</v>
      </c>
      <c r="F2485" s="8" t="s">
        <v>45</v>
      </c>
      <c r="G2485" s="8" t="s">
        <v>46</v>
      </c>
    </row>
    <row r="2486" spans="1:7">
      <c r="A2486" s="7">
        <v>609070927</v>
      </c>
      <c r="B2486" s="8" t="s">
        <v>45</v>
      </c>
      <c r="C2486" s="8" t="s">
        <v>51</v>
      </c>
      <c r="D2486" s="8" t="s">
        <v>21</v>
      </c>
      <c r="E2486" s="8" t="s">
        <v>52</v>
      </c>
      <c r="F2486" s="8" t="s">
        <v>45</v>
      </c>
      <c r="G2486" s="8" t="s">
        <v>46</v>
      </c>
    </row>
    <row r="2487" spans="1:7">
      <c r="A2487" s="7">
        <v>609070928</v>
      </c>
      <c r="B2487" s="7" t="s">
        <v>45</v>
      </c>
      <c r="C2487" s="7" t="s">
        <v>51</v>
      </c>
      <c r="D2487" s="7" t="s">
        <v>21</v>
      </c>
      <c r="E2487" s="7" t="s">
        <v>52</v>
      </c>
      <c r="F2487" s="7" t="s">
        <v>45</v>
      </c>
      <c r="G2487" s="7" t="s">
        <v>46</v>
      </c>
    </row>
    <row r="2488" spans="1:7">
      <c r="A2488" s="7">
        <v>610010100</v>
      </c>
      <c r="B2488" s="8" t="s">
        <v>43</v>
      </c>
      <c r="C2488" s="8" t="s">
        <v>53</v>
      </c>
      <c r="D2488" s="8" t="s">
        <v>7</v>
      </c>
      <c r="E2488" s="8" t="s">
        <v>9</v>
      </c>
      <c r="F2488" s="8" t="s">
        <v>7</v>
      </c>
      <c r="G2488" s="8" t="s">
        <v>10</v>
      </c>
    </row>
    <row r="2489" spans="1:7">
      <c r="A2489" s="7">
        <v>610010101</v>
      </c>
      <c r="B2489" s="7" t="s">
        <v>43</v>
      </c>
      <c r="C2489" s="7" t="s">
        <v>53</v>
      </c>
      <c r="D2489" s="7" t="s">
        <v>7</v>
      </c>
      <c r="E2489" s="7" t="s">
        <v>9</v>
      </c>
      <c r="F2489" s="7" t="s">
        <v>7</v>
      </c>
      <c r="G2489" s="7" t="s">
        <v>10</v>
      </c>
    </row>
    <row r="2490" spans="1:7">
      <c r="A2490" s="7">
        <v>610010102</v>
      </c>
      <c r="B2490" s="7" t="s">
        <v>43</v>
      </c>
      <c r="C2490" s="7" t="s">
        <v>53</v>
      </c>
      <c r="D2490" s="7" t="s">
        <v>7</v>
      </c>
      <c r="E2490" s="7" t="s">
        <v>9</v>
      </c>
      <c r="F2490" s="7" t="s">
        <v>7</v>
      </c>
      <c r="G2490" s="7" t="s">
        <v>10</v>
      </c>
    </row>
    <row r="2491" spans="1:7">
      <c r="A2491" s="7">
        <v>610010103</v>
      </c>
      <c r="B2491" s="7" t="s">
        <v>43</v>
      </c>
      <c r="C2491" s="7" t="s">
        <v>53</v>
      </c>
      <c r="D2491" s="7" t="s">
        <v>7</v>
      </c>
      <c r="E2491" s="7" t="s">
        <v>9</v>
      </c>
      <c r="F2491" s="7" t="s">
        <v>7</v>
      </c>
      <c r="G2491" s="7" t="s">
        <v>10</v>
      </c>
    </row>
    <row r="2492" spans="1:7">
      <c r="A2492" s="7">
        <v>610010104</v>
      </c>
      <c r="B2492" s="8" t="s">
        <v>43</v>
      </c>
      <c r="C2492" s="8" t="s">
        <v>53</v>
      </c>
      <c r="D2492" s="8" t="s">
        <v>7</v>
      </c>
      <c r="E2492" s="8" t="s">
        <v>9</v>
      </c>
      <c r="F2492" s="8" t="s">
        <v>7</v>
      </c>
      <c r="G2492" s="8" t="s">
        <v>10</v>
      </c>
    </row>
    <row r="2493" spans="1:7">
      <c r="A2493" s="7">
        <v>610010105</v>
      </c>
      <c r="B2493" s="7" t="s">
        <v>43</v>
      </c>
      <c r="C2493" s="7" t="s">
        <v>53</v>
      </c>
      <c r="D2493" s="7" t="s">
        <v>7</v>
      </c>
      <c r="E2493" s="7" t="s">
        <v>9</v>
      </c>
      <c r="F2493" s="7" t="s">
        <v>7</v>
      </c>
      <c r="G2493" s="7" t="s">
        <v>10</v>
      </c>
    </row>
    <row r="2494" spans="1:7">
      <c r="A2494" s="7">
        <v>610010106</v>
      </c>
      <c r="B2494" s="7" t="s">
        <v>43</v>
      </c>
      <c r="C2494" s="7" t="s">
        <v>53</v>
      </c>
      <c r="D2494" s="7" t="s">
        <v>7</v>
      </c>
      <c r="E2494" s="7" t="s">
        <v>9</v>
      </c>
      <c r="F2494" s="7" t="s">
        <v>7</v>
      </c>
      <c r="G2494" s="7" t="s">
        <v>10</v>
      </c>
    </row>
    <row r="2495" spans="1:7">
      <c r="A2495" s="7">
        <v>610010107</v>
      </c>
      <c r="B2495" s="7" t="s">
        <v>43</v>
      </c>
      <c r="C2495" s="7" t="s">
        <v>53</v>
      </c>
      <c r="D2495" s="7" t="s">
        <v>7</v>
      </c>
      <c r="E2495" s="7" t="s">
        <v>9</v>
      </c>
      <c r="F2495" s="7" t="s">
        <v>7</v>
      </c>
      <c r="G2495" s="7" t="s">
        <v>10</v>
      </c>
    </row>
    <row r="2496" spans="1:7">
      <c r="A2496" s="7">
        <v>610010108</v>
      </c>
      <c r="B2496" s="7" t="s">
        <v>43</v>
      </c>
      <c r="C2496" s="7" t="s">
        <v>53</v>
      </c>
      <c r="D2496" s="7" t="s">
        <v>7</v>
      </c>
      <c r="E2496" s="7" t="s">
        <v>9</v>
      </c>
      <c r="F2496" s="7" t="s">
        <v>7</v>
      </c>
      <c r="G2496" s="7" t="s">
        <v>10</v>
      </c>
    </row>
    <row r="2497" spans="1:7">
      <c r="A2497" s="7">
        <v>610010109</v>
      </c>
      <c r="B2497" s="7" t="s">
        <v>43</v>
      </c>
      <c r="C2497" s="7" t="s">
        <v>53</v>
      </c>
      <c r="D2497" s="7" t="s">
        <v>7</v>
      </c>
      <c r="E2497" s="7" t="s">
        <v>9</v>
      </c>
      <c r="F2497" s="7" t="s">
        <v>7</v>
      </c>
      <c r="G2497" s="7" t="s">
        <v>10</v>
      </c>
    </row>
    <row r="2498" spans="1:7">
      <c r="A2498" s="7">
        <v>610010110</v>
      </c>
      <c r="B2498" s="7" t="s">
        <v>43</v>
      </c>
      <c r="C2498" s="7" t="s">
        <v>53</v>
      </c>
      <c r="D2498" s="7" t="s">
        <v>7</v>
      </c>
      <c r="E2498" s="7" t="s">
        <v>9</v>
      </c>
      <c r="F2498" s="7" t="s">
        <v>7</v>
      </c>
      <c r="G2498" s="7" t="s">
        <v>10</v>
      </c>
    </row>
    <row r="2499" spans="1:7">
      <c r="A2499" s="7">
        <v>610010111</v>
      </c>
      <c r="B2499" s="7" t="s">
        <v>43</v>
      </c>
      <c r="C2499" s="7" t="s">
        <v>53</v>
      </c>
      <c r="D2499" s="7" t="s">
        <v>7</v>
      </c>
      <c r="E2499" s="7" t="s">
        <v>9</v>
      </c>
      <c r="F2499" s="7" t="s">
        <v>7</v>
      </c>
      <c r="G2499" s="7" t="s">
        <v>10</v>
      </c>
    </row>
    <row r="2500" spans="1:7">
      <c r="A2500" s="7">
        <v>610010112</v>
      </c>
      <c r="B2500" s="7" t="s">
        <v>43</v>
      </c>
      <c r="C2500" s="7" t="s">
        <v>53</v>
      </c>
      <c r="D2500" s="7" t="s">
        <v>7</v>
      </c>
      <c r="E2500" s="7" t="s">
        <v>9</v>
      </c>
      <c r="F2500" s="7" t="s">
        <v>7</v>
      </c>
      <c r="G2500" s="7" t="s">
        <v>10</v>
      </c>
    </row>
    <row r="2501" spans="1:7">
      <c r="A2501" s="7">
        <v>610010144</v>
      </c>
      <c r="B2501" s="7" t="s">
        <v>43</v>
      </c>
      <c r="C2501" s="7" t="s">
        <v>53</v>
      </c>
      <c r="D2501" s="7" t="s">
        <v>7</v>
      </c>
      <c r="E2501" s="7" t="s">
        <v>9</v>
      </c>
      <c r="F2501" s="7" t="s">
        <v>7</v>
      </c>
      <c r="G2501" s="7" t="s">
        <v>10</v>
      </c>
    </row>
    <row r="2502" spans="1:7">
      <c r="A2502" s="7">
        <v>610010145</v>
      </c>
      <c r="B2502" s="8" t="s">
        <v>43</v>
      </c>
      <c r="C2502" s="8" t="s">
        <v>53</v>
      </c>
      <c r="D2502" s="8" t="s">
        <v>7</v>
      </c>
      <c r="E2502" s="8" t="s">
        <v>9</v>
      </c>
      <c r="F2502" s="8" t="s">
        <v>7</v>
      </c>
      <c r="G2502" s="8" t="s">
        <v>10</v>
      </c>
    </row>
    <row r="2503" spans="1:7">
      <c r="A2503" s="7">
        <v>610010200</v>
      </c>
      <c r="B2503" s="7" t="s">
        <v>43</v>
      </c>
      <c r="C2503" s="7" t="s">
        <v>53</v>
      </c>
      <c r="D2503" s="7" t="s">
        <v>7</v>
      </c>
      <c r="E2503" s="7" t="s">
        <v>9</v>
      </c>
      <c r="F2503" s="7" t="s">
        <v>11</v>
      </c>
      <c r="G2503" s="7" t="s">
        <v>12</v>
      </c>
    </row>
    <row r="2504" spans="1:7">
      <c r="A2504" s="7">
        <v>610010201</v>
      </c>
      <c r="B2504" s="7" t="s">
        <v>43</v>
      </c>
      <c r="C2504" s="7" t="s">
        <v>53</v>
      </c>
      <c r="D2504" s="7" t="s">
        <v>7</v>
      </c>
      <c r="E2504" s="7" t="s">
        <v>9</v>
      </c>
      <c r="F2504" s="7" t="s">
        <v>11</v>
      </c>
      <c r="G2504" s="7" t="s">
        <v>12</v>
      </c>
    </row>
    <row r="2505" spans="1:7">
      <c r="A2505" s="7">
        <v>610010202</v>
      </c>
      <c r="B2505" s="7" t="s">
        <v>43</v>
      </c>
      <c r="C2505" s="7" t="s">
        <v>53</v>
      </c>
      <c r="D2505" s="7" t="s">
        <v>7</v>
      </c>
      <c r="E2505" s="7" t="s">
        <v>9</v>
      </c>
      <c r="F2505" s="7" t="s">
        <v>11</v>
      </c>
      <c r="G2505" s="7" t="s">
        <v>12</v>
      </c>
    </row>
    <row r="2506" spans="1:7">
      <c r="A2506" s="7">
        <v>610010203</v>
      </c>
      <c r="B2506" s="8" t="s">
        <v>43</v>
      </c>
      <c r="C2506" s="8" t="s">
        <v>53</v>
      </c>
      <c r="D2506" s="8" t="s">
        <v>7</v>
      </c>
      <c r="E2506" s="8" t="s">
        <v>9</v>
      </c>
      <c r="F2506" s="8" t="s">
        <v>11</v>
      </c>
      <c r="G2506" s="8" t="s">
        <v>12</v>
      </c>
    </row>
    <row r="2507" spans="1:7">
      <c r="A2507" s="7">
        <v>610010204</v>
      </c>
      <c r="B2507" s="7" t="s">
        <v>43</v>
      </c>
      <c r="C2507" s="7" t="s">
        <v>53</v>
      </c>
      <c r="D2507" s="7" t="s">
        <v>7</v>
      </c>
      <c r="E2507" s="7" t="s">
        <v>9</v>
      </c>
      <c r="F2507" s="7" t="s">
        <v>11</v>
      </c>
      <c r="G2507" s="7" t="s">
        <v>12</v>
      </c>
    </row>
    <row r="2508" spans="1:7">
      <c r="A2508" s="7">
        <v>610010205</v>
      </c>
      <c r="B2508" s="7" t="s">
        <v>43</v>
      </c>
      <c r="C2508" s="7" t="s">
        <v>53</v>
      </c>
      <c r="D2508" s="7" t="s">
        <v>7</v>
      </c>
      <c r="E2508" s="7" t="s">
        <v>9</v>
      </c>
      <c r="F2508" s="7" t="s">
        <v>11</v>
      </c>
      <c r="G2508" s="7" t="s">
        <v>12</v>
      </c>
    </row>
    <row r="2509" spans="1:7">
      <c r="A2509" s="7">
        <v>610010206</v>
      </c>
      <c r="B2509" s="7" t="s">
        <v>43</v>
      </c>
      <c r="C2509" s="7" t="s">
        <v>53</v>
      </c>
      <c r="D2509" s="7" t="s">
        <v>7</v>
      </c>
      <c r="E2509" s="7" t="s">
        <v>9</v>
      </c>
      <c r="F2509" s="7" t="s">
        <v>11</v>
      </c>
      <c r="G2509" s="7" t="s">
        <v>12</v>
      </c>
    </row>
    <row r="2510" spans="1:7">
      <c r="A2510" s="7">
        <v>610010207</v>
      </c>
      <c r="B2510" s="7" t="s">
        <v>43</v>
      </c>
      <c r="C2510" s="7" t="s">
        <v>53</v>
      </c>
      <c r="D2510" s="7" t="s">
        <v>7</v>
      </c>
      <c r="E2510" s="7" t="s">
        <v>9</v>
      </c>
      <c r="F2510" s="7" t="s">
        <v>11</v>
      </c>
      <c r="G2510" s="7" t="s">
        <v>12</v>
      </c>
    </row>
    <row r="2511" spans="1:7">
      <c r="A2511" s="7">
        <v>610010208</v>
      </c>
      <c r="B2511" s="7" t="s">
        <v>43</v>
      </c>
      <c r="C2511" s="7" t="s">
        <v>53</v>
      </c>
      <c r="D2511" s="7" t="s">
        <v>7</v>
      </c>
      <c r="E2511" s="7" t="s">
        <v>9</v>
      </c>
      <c r="F2511" s="7" t="s">
        <v>11</v>
      </c>
      <c r="G2511" s="7" t="s">
        <v>12</v>
      </c>
    </row>
    <row r="2512" spans="1:7">
      <c r="A2512" s="7">
        <v>610010209</v>
      </c>
      <c r="B2512" s="7" t="s">
        <v>43</v>
      </c>
      <c r="C2512" s="7" t="s">
        <v>53</v>
      </c>
      <c r="D2512" s="7" t="s">
        <v>7</v>
      </c>
      <c r="E2512" s="7" t="s">
        <v>9</v>
      </c>
      <c r="F2512" s="7" t="s">
        <v>11</v>
      </c>
      <c r="G2512" s="7" t="s">
        <v>12</v>
      </c>
    </row>
    <row r="2513" spans="1:7">
      <c r="A2513" s="7">
        <v>610010210</v>
      </c>
      <c r="B2513" s="7" t="s">
        <v>43</v>
      </c>
      <c r="C2513" s="7" t="s">
        <v>53</v>
      </c>
      <c r="D2513" s="7" t="s">
        <v>7</v>
      </c>
      <c r="E2513" s="7" t="s">
        <v>9</v>
      </c>
      <c r="F2513" s="7" t="s">
        <v>11</v>
      </c>
      <c r="G2513" s="7" t="s">
        <v>12</v>
      </c>
    </row>
    <row r="2514" spans="1:7">
      <c r="A2514" s="7">
        <v>610010211</v>
      </c>
      <c r="B2514" s="7" t="s">
        <v>43</v>
      </c>
      <c r="C2514" s="7" t="s">
        <v>53</v>
      </c>
      <c r="D2514" s="7" t="s">
        <v>7</v>
      </c>
      <c r="E2514" s="7" t="s">
        <v>9</v>
      </c>
      <c r="F2514" s="7" t="s">
        <v>11</v>
      </c>
      <c r="G2514" s="7" t="s">
        <v>12</v>
      </c>
    </row>
    <row r="2515" spans="1:7">
      <c r="A2515" s="7">
        <v>610010212</v>
      </c>
      <c r="B2515" s="7" t="s">
        <v>43</v>
      </c>
      <c r="C2515" s="7" t="s">
        <v>53</v>
      </c>
      <c r="D2515" s="7" t="s">
        <v>7</v>
      </c>
      <c r="E2515" s="7" t="s">
        <v>9</v>
      </c>
      <c r="F2515" s="7" t="s">
        <v>11</v>
      </c>
      <c r="G2515" s="7" t="s">
        <v>12</v>
      </c>
    </row>
    <row r="2516" spans="1:7">
      <c r="A2516" s="7">
        <v>610010244</v>
      </c>
      <c r="B2516" s="7" t="s">
        <v>43</v>
      </c>
      <c r="C2516" s="7" t="s">
        <v>53</v>
      </c>
      <c r="D2516" s="7" t="s">
        <v>7</v>
      </c>
      <c r="E2516" s="7" t="s">
        <v>9</v>
      </c>
      <c r="F2516" s="7" t="s">
        <v>11</v>
      </c>
      <c r="G2516" s="7" t="s">
        <v>12</v>
      </c>
    </row>
    <row r="2517" spans="1:7">
      <c r="A2517" s="7">
        <v>610010245</v>
      </c>
      <c r="B2517" s="7" t="s">
        <v>43</v>
      </c>
      <c r="C2517" s="7" t="s">
        <v>53</v>
      </c>
      <c r="D2517" s="7" t="s">
        <v>7</v>
      </c>
      <c r="E2517" s="7" t="s">
        <v>9</v>
      </c>
      <c r="F2517" s="7" t="s">
        <v>11</v>
      </c>
      <c r="G2517" s="7" t="s">
        <v>12</v>
      </c>
    </row>
    <row r="2518" spans="1:7">
      <c r="A2518" s="7">
        <v>610010300</v>
      </c>
      <c r="B2518" s="7" t="s">
        <v>43</v>
      </c>
      <c r="C2518" s="7" t="s">
        <v>53</v>
      </c>
      <c r="D2518" s="7" t="s">
        <v>7</v>
      </c>
      <c r="E2518" s="7" t="s">
        <v>9</v>
      </c>
      <c r="F2518" s="7" t="s">
        <v>13</v>
      </c>
      <c r="G2518" s="7" t="s">
        <v>14</v>
      </c>
    </row>
    <row r="2519" spans="1:7">
      <c r="A2519" s="7">
        <v>610010301</v>
      </c>
      <c r="B2519" s="8" t="s">
        <v>43</v>
      </c>
      <c r="C2519" s="8" t="s">
        <v>53</v>
      </c>
      <c r="D2519" s="8" t="s">
        <v>7</v>
      </c>
      <c r="E2519" s="8" t="s">
        <v>9</v>
      </c>
      <c r="F2519" s="8" t="s">
        <v>13</v>
      </c>
      <c r="G2519" s="8" t="s">
        <v>14</v>
      </c>
    </row>
    <row r="2520" spans="1:7">
      <c r="A2520" s="7">
        <v>610010302</v>
      </c>
      <c r="B2520" s="7" t="s">
        <v>43</v>
      </c>
      <c r="C2520" s="7" t="s">
        <v>53</v>
      </c>
      <c r="D2520" s="7" t="s">
        <v>7</v>
      </c>
      <c r="E2520" s="7" t="s">
        <v>9</v>
      </c>
      <c r="F2520" s="7" t="s">
        <v>13</v>
      </c>
      <c r="G2520" s="7" t="s">
        <v>14</v>
      </c>
    </row>
    <row r="2521" spans="1:7">
      <c r="A2521" s="7">
        <v>610010303</v>
      </c>
      <c r="B2521" s="7" t="s">
        <v>43</v>
      </c>
      <c r="C2521" s="7" t="s">
        <v>53</v>
      </c>
      <c r="D2521" s="7" t="s">
        <v>7</v>
      </c>
      <c r="E2521" s="7" t="s">
        <v>9</v>
      </c>
      <c r="F2521" s="7" t="s">
        <v>13</v>
      </c>
      <c r="G2521" s="7" t="s">
        <v>14</v>
      </c>
    </row>
    <row r="2522" spans="1:7">
      <c r="A2522" s="7">
        <v>610010304</v>
      </c>
      <c r="B2522" s="7" t="s">
        <v>43</v>
      </c>
      <c r="C2522" s="7" t="s">
        <v>53</v>
      </c>
      <c r="D2522" s="7" t="s">
        <v>7</v>
      </c>
      <c r="E2522" s="7" t="s">
        <v>9</v>
      </c>
      <c r="F2522" s="7" t="s">
        <v>13</v>
      </c>
      <c r="G2522" s="7" t="s">
        <v>14</v>
      </c>
    </row>
    <row r="2523" spans="1:7">
      <c r="A2523" s="7">
        <v>610010305</v>
      </c>
      <c r="B2523" s="7" t="s">
        <v>43</v>
      </c>
      <c r="C2523" s="7" t="s">
        <v>53</v>
      </c>
      <c r="D2523" s="7" t="s">
        <v>7</v>
      </c>
      <c r="E2523" s="7" t="s">
        <v>9</v>
      </c>
      <c r="F2523" s="7" t="s">
        <v>13</v>
      </c>
      <c r="G2523" s="7" t="s">
        <v>14</v>
      </c>
    </row>
    <row r="2524" spans="1:7">
      <c r="A2524" s="7">
        <v>610010306</v>
      </c>
      <c r="B2524" s="7" t="s">
        <v>43</v>
      </c>
      <c r="C2524" s="7" t="s">
        <v>53</v>
      </c>
      <c r="D2524" s="7" t="s">
        <v>7</v>
      </c>
      <c r="E2524" s="7" t="s">
        <v>9</v>
      </c>
      <c r="F2524" s="7" t="s">
        <v>13</v>
      </c>
      <c r="G2524" s="7" t="s">
        <v>14</v>
      </c>
    </row>
    <row r="2525" spans="1:7">
      <c r="A2525" s="7">
        <v>610010307</v>
      </c>
      <c r="B2525" s="7" t="s">
        <v>43</v>
      </c>
      <c r="C2525" s="7" t="s">
        <v>53</v>
      </c>
      <c r="D2525" s="7" t="s">
        <v>7</v>
      </c>
      <c r="E2525" s="7" t="s">
        <v>9</v>
      </c>
      <c r="F2525" s="7" t="s">
        <v>13</v>
      </c>
      <c r="G2525" s="7" t="s">
        <v>14</v>
      </c>
    </row>
    <row r="2526" spans="1:7">
      <c r="A2526" s="7">
        <v>610010308</v>
      </c>
      <c r="B2526" s="7" t="s">
        <v>43</v>
      </c>
      <c r="C2526" s="7" t="s">
        <v>53</v>
      </c>
      <c r="D2526" s="7" t="s">
        <v>7</v>
      </c>
      <c r="E2526" s="7" t="s">
        <v>9</v>
      </c>
      <c r="F2526" s="7" t="s">
        <v>13</v>
      </c>
      <c r="G2526" s="7" t="s">
        <v>14</v>
      </c>
    </row>
    <row r="2527" spans="1:7">
      <c r="A2527" s="7">
        <v>610010309</v>
      </c>
      <c r="B2527" s="7" t="s">
        <v>43</v>
      </c>
      <c r="C2527" s="7" t="s">
        <v>53</v>
      </c>
      <c r="D2527" s="7" t="s">
        <v>7</v>
      </c>
      <c r="E2527" s="7" t="s">
        <v>9</v>
      </c>
      <c r="F2527" s="7" t="s">
        <v>13</v>
      </c>
      <c r="G2527" s="7" t="s">
        <v>14</v>
      </c>
    </row>
    <row r="2528" spans="1:7">
      <c r="A2528" s="7">
        <v>610010310</v>
      </c>
      <c r="B2528" s="7" t="s">
        <v>43</v>
      </c>
      <c r="C2528" s="7" t="s">
        <v>53</v>
      </c>
      <c r="D2528" s="7" t="s">
        <v>7</v>
      </c>
      <c r="E2528" s="7" t="s">
        <v>9</v>
      </c>
      <c r="F2528" s="7" t="s">
        <v>13</v>
      </c>
      <c r="G2528" s="7" t="s">
        <v>14</v>
      </c>
    </row>
    <row r="2529" spans="1:7">
      <c r="A2529" s="7">
        <v>610010311</v>
      </c>
      <c r="B2529" s="7" t="s">
        <v>43</v>
      </c>
      <c r="C2529" s="7" t="s">
        <v>53</v>
      </c>
      <c r="D2529" s="7" t="s">
        <v>7</v>
      </c>
      <c r="E2529" s="7" t="s">
        <v>9</v>
      </c>
      <c r="F2529" s="7" t="s">
        <v>13</v>
      </c>
      <c r="G2529" s="7" t="s">
        <v>14</v>
      </c>
    </row>
    <row r="2530" spans="1:7">
      <c r="A2530" s="7">
        <v>610010312</v>
      </c>
      <c r="B2530" s="7" t="s">
        <v>43</v>
      </c>
      <c r="C2530" s="7" t="s">
        <v>53</v>
      </c>
      <c r="D2530" s="7" t="s">
        <v>7</v>
      </c>
      <c r="E2530" s="7" t="s">
        <v>9</v>
      </c>
      <c r="F2530" s="7" t="s">
        <v>13</v>
      </c>
      <c r="G2530" s="7" t="s">
        <v>14</v>
      </c>
    </row>
    <row r="2531" spans="1:7">
      <c r="A2531" s="7">
        <v>610010344</v>
      </c>
      <c r="B2531" s="7" t="s">
        <v>43</v>
      </c>
      <c r="C2531" s="7" t="s">
        <v>53</v>
      </c>
      <c r="D2531" s="7" t="s">
        <v>7</v>
      </c>
      <c r="E2531" s="7" t="s">
        <v>9</v>
      </c>
      <c r="F2531" s="7" t="s">
        <v>13</v>
      </c>
      <c r="G2531" s="7" t="s">
        <v>14</v>
      </c>
    </row>
    <row r="2532" spans="1:7">
      <c r="A2532" s="7">
        <v>610010345</v>
      </c>
      <c r="B2532" s="8" t="s">
        <v>43</v>
      </c>
      <c r="C2532" s="8" t="s">
        <v>53</v>
      </c>
      <c r="D2532" s="8" t="s">
        <v>7</v>
      </c>
      <c r="E2532" s="8" t="s">
        <v>9</v>
      </c>
      <c r="F2532" s="8" t="s">
        <v>13</v>
      </c>
      <c r="G2532" s="8" t="s">
        <v>14</v>
      </c>
    </row>
    <row r="2533" spans="1:7">
      <c r="A2533" s="7">
        <v>610010400</v>
      </c>
      <c r="B2533" s="8" t="s">
        <v>43</v>
      </c>
      <c r="C2533" s="8" t="s">
        <v>53</v>
      </c>
      <c r="D2533" s="8" t="s">
        <v>7</v>
      </c>
      <c r="E2533" s="8" t="s">
        <v>9</v>
      </c>
      <c r="F2533" s="8" t="s">
        <v>15</v>
      </c>
      <c r="G2533" s="8" t="s">
        <v>16</v>
      </c>
    </row>
    <row r="2534" spans="1:7">
      <c r="A2534" s="7">
        <v>610010401</v>
      </c>
      <c r="B2534" s="7" t="s">
        <v>43</v>
      </c>
      <c r="C2534" s="7" t="s">
        <v>53</v>
      </c>
      <c r="D2534" s="7" t="s">
        <v>7</v>
      </c>
      <c r="E2534" s="7" t="s">
        <v>9</v>
      </c>
      <c r="F2534" s="7" t="s">
        <v>15</v>
      </c>
      <c r="G2534" s="7" t="s">
        <v>16</v>
      </c>
    </row>
    <row r="2535" spans="1:7">
      <c r="A2535" s="7">
        <v>610010402</v>
      </c>
      <c r="B2535" s="8" t="s">
        <v>43</v>
      </c>
      <c r="C2535" s="8" t="s">
        <v>53</v>
      </c>
      <c r="D2535" s="8" t="s">
        <v>7</v>
      </c>
      <c r="E2535" s="8" t="s">
        <v>9</v>
      </c>
      <c r="F2535" s="8" t="s">
        <v>15</v>
      </c>
      <c r="G2535" s="8" t="s">
        <v>16</v>
      </c>
    </row>
    <row r="2536" spans="1:7">
      <c r="A2536" s="7">
        <v>610010403</v>
      </c>
      <c r="B2536" s="7" t="s">
        <v>43</v>
      </c>
      <c r="C2536" s="7" t="s">
        <v>53</v>
      </c>
      <c r="D2536" s="7" t="s">
        <v>7</v>
      </c>
      <c r="E2536" s="7" t="s">
        <v>9</v>
      </c>
      <c r="F2536" s="7" t="s">
        <v>15</v>
      </c>
      <c r="G2536" s="7" t="s">
        <v>16</v>
      </c>
    </row>
    <row r="2537" spans="1:7">
      <c r="A2537" s="7">
        <v>610010404</v>
      </c>
      <c r="B2537" s="7" t="s">
        <v>43</v>
      </c>
      <c r="C2537" s="7" t="s">
        <v>53</v>
      </c>
      <c r="D2537" s="7" t="s">
        <v>7</v>
      </c>
      <c r="E2537" s="7" t="s">
        <v>9</v>
      </c>
      <c r="F2537" s="7" t="s">
        <v>15</v>
      </c>
      <c r="G2537" s="7" t="s">
        <v>16</v>
      </c>
    </row>
    <row r="2538" spans="1:7">
      <c r="A2538" s="7">
        <v>610010405</v>
      </c>
      <c r="B2538" s="7" t="s">
        <v>43</v>
      </c>
      <c r="C2538" s="7" t="s">
        <v>53</v>
      </c>
      <c r="D2538" s="7" t="s">
        <v>7</v>
      </c>
      <c r="E2538" s="7" t="s">
        <v>9</v>
      </c>
      <c r="F2538" s="7" t="s">
        <v>15</v>
      </c>
      <c r="G2538" s="7" t="s">
        <v>16</v>
      </c>
    </row>
    <row r="2539" spans="1:7">
      <c r="A2539" s="7">
        <v>610010406</v>
      </c>
      <c r="B2539" s="7" t="s">
        <v>43</v>
      </c>
      <c r="C2539" s="7" t="s">
        <v>53</v>
      </c>
      <c r="D2539" s="7" t="s">
        <v>7</v>
      </c>
      <c r="E2539" s="7" t="s">
        <v>9</v>
      </c>
      <c r="F2539" s="7" t="s">
        <v>15</v>
      </c>
      <c r="G2539" s="7" t="s">
        <v>16</v>
      </c>
    </row>
    <row r="2540" spans="1:7">
      <c r="A2540" s="7">
        <v>610010407</v>
      </c>
      <c r="B2540" s="7" t="s">
        <v>43</v>
      </c>
      <c r="C2540" s="7" t="s">
        <v>53</v>
      </c>
      <c r="D2540" s="7" t="s">
        <v>7</v>
      </c>
      <c r="E2540" s="7" t="s">
        <v>9</v>
      </c>
      <c r="F2540" s="7" t="s">
        <v>15</v>
      </c>
      <c r="G2540" s="7" t="s">
        <v>16</v>
      </c>
    </row>
    <row r="2541" spans="1:7">
      <c r="A2541" s="7">
        <v>610010408</v>
      </c>
      <c r="B2541" s="7" t="s">
        <v>43</v>
      </c>
      <c r="C2541" s="7" t="s">
        <v>53</v>
      </c>
      <c r="D2541" s="7" t="s">
        <v>7</v>
      </c>
      <c r="E2541" s="7" t="s">
        <v>9</v>
      </c>
      <c r="F2541" s="7" t="s">
        <v>15</v>
      </c>
      <c r="G2541" s="7" t="s">
        <v>16</v>
      </c>
    </row>
    <row r="2542" spans="1:7">
      <c r="A2542" s="7">
        <v>610010409</v>
      </c>
      <c r="B2542" s="7" t="s">
        <v>43</v>
      </c>
      <c r="C2542" s="7" t="s">
        <v>53</v>
      </c>
      <c r="D2542" s="7" t="s">
        <v>7</v>
      </c>
      <c r="E2542" s="7" t="s">
        <v>9</v>
      </c>
      <c r="F2542" s="7" t="s">
        <v>15</v>
      </c>
      <c r="G2542" s="7" t="s">
        <v>16</v>
      </c>
    </row>
    <row r="2543" spans="1:7">
      <c r="A2543" s="7">
        <v>610010410</v>
      </c>
      <c r="B2543" s="7" t="s">
        <v>43</v>
      </c>
      <c r="C2543" s="7" t="s">
        <v>53</v>
      </c>
      <c r="D2543" s="7" t="s">
        <v>7</v>
      </c>
      <c r="E2543" s="7" t="s">
        <v>9</v>
      </c>
      <c r="F2543" s="7" t="s">
        <v>15</v>
      </c>
      <c r="G2543" s="7" t="s">
        <v>16</v>
      </c>
    </row>
    <row r="2544" spans="1:7">
      <c r="A2544" s="7">
        <v>610010411</v>
      </c>
      <c r="B2544" s="7" t="s">
        <v>43</v>
      </c>
      <c r="C2544" s="7" t="s">
        <v>53</v>
      </c>
      <c r="D2544" s="7" t="s">
        <v>7</v>
      </c>
      <c r="E2544" s="7" t="s">
        <v>9</v>
      </c>
      <c r="F2544" s="7" t="s">
        <v>15</v>
      </c>
      <c r="G2544" s="7" t="s">
        <v>16</v>
      </c>
    </row>
    <row r="2545" spans="1:7">
      <c r="A2545" s="7">
        <v>610010412</v>
      </c>
      <c r="B2545" s="7" t="s">
        <v>43</v>
      </c>
      <c r="C2545" s="7" t="s">
        <v>53</v>
      </c>
      <c r="D2545" s="7" t="s">
        <v>7</v>
      </c>
      <c r="E2545" s="7" t="s">
        <v>9</v>
      </c>
      <c r="F2545" s="7" t="s">
        <v>15</v>
      </c>
      <c r="G2545" s="7" t="s">
        <v>16</v>
      </c>
    </row>
    <row r="2546" spans="1:7">
      <c r="A2546" s="7">
        <v>610010444</v>
      </c>
      <c r="B2546" s="7" t="s">
        <v>43</v>
      </c>
      <c r="C2546" s="7" t="s">
        <v>53</v>
      </c>
      <c r="D2546" s="7" t="s">
        <v>7</v>
      </c>
      <c r="E2546" s="7" t="s">
        <v>9</v>
      </c>
      <c r="F2546" s="7" t="s">
        <v>15</v>
      </c>
      <c r="G2546" s="7" t="s">
        <v>16</v>
      </c>
    </row>
    <row r="2547" spans="1:7">
      <c r="A2547" s="7">
        <v>610010445</v>
      </c>
      <c r="B2547" s="8" t="s">
        <v>43</v>
      </c>
      <c r="C2547" s="8" t="s">
        <v>53</v>
      </c>
      <c r="D2547" s="8" t="s">
        <v>7</v>
      </c>
      <c r="E2547" s="8" t="s">
        <v>9</v>
      </c>
      <c r="F2547" s="8" t="s">
        <v>15</v>
      </c>
      <c r="G2547" s="8" t="s">
        <v>16</v>
      </c>
    </row>
    <row r="2548" spans="1:7">
      <c r="A2548" s="7">
        <v>610010500</v>
      </c>
      <c r="B2548" s="7" t="s">
        <v>43</v>
      </c>
      <c r="C2548" s="7" t="s">
        <v>53</v>
      </c>
      <c r="D2548" s="7" t="s">
        <v>7</v>
      </c>
      <c r="E2548" s="7" t="s">
        <v>9</v>
      </c>
      <c r="F2548" s="7" t="s">
        <v>17</v>
      </c>
      <c r="G2548" s="7" t="s">
        <v>18</v>
      </c>
    </row>
    <row r="2549" spans="1:7">
      <c r="A2549" s="7">
        <v>610010501</v>
      </c>
      <c r="B2549" s="7" t="s">
        <v>43</v>
      </c>
      <c r="C2549" s="7" t="s">
        <v>53</v>
      </c>
      <c r="D2549" s="7" t="s">
        <v>7</v>
      </c>
      <c r="E2549" s="7" t="s">
        <v>9</v>
      </c>
      <c r="F2549" s="7" t="s">
        <v>17</v>
      </c>
      <c r="G2549" s="7" t="s">
        <v>18</v>
      </c>
    </row>
    <row r="2550" spans="1:7">
      <c r="A2550" s="7">
        <v>610010502</v>
      </c>
      <c r="B2550" s="7" t="s">
        <v>43</v>
      </c>
      <c r="C2550" s="7" t="s">
        <v>53</v>
      </c>
      <c r="D2550" s="7" t="s">
        <v>7</v>
      </c>
      <c r="E2550" s="7" t="s">
        <v>9</v>
      </c>
      <c r="F2550" s="7" t="s">
        <v>17</v>
      </c>
      <c r="G2550" s="7" t="s">
        <v>18</v>
      </c>
    </row>
    <row r="2551" spans="1:7">
      <c r="A2551" s="7">
        <v>610010503</v>
      </c>
      <c r="B2551" s="8" t="s">
        <v>43</v>
      </c>
      <c r="C2551" s="8" t="s">
        <v>53</v>
      </c>
      <c r="D2551" s="8" t="s">
        <v>7</v>
      </c>
      <c r="E2551" s="8" t="s">
        <v>9</v>
      </c>
      <c r="F2551" s="8" t="s">
        <v>17</v>
      </c>
      <c r="G2551" s="8" t="s">
        <v>18</v>
      </c>
    </row>
    <row r="2552" spans="1:7">
      <c r="A2552" s="7">
        <v>610010504</v>
      </c>
      <c r="B2552" s="7" t="s">
        <v>43</v>
      </c>
      <c r="C2552" s="7" t="s">
        <v>53</v>
      </c>
      <c r="D2552" s="7" t="s">
        <v>7</v>
      </c>
      <c r="E2552" s="7" t="s">
        <v>9</v>
      </c>
      <c r="F2552" s="7" t="s">
        <v>17</v>
      </c>
      <c r="G2552" s="7" t="s">
        <v>18</v>
      </c>
    </row>
    <row r="2553" spans="1:7">
      <c r="A2553" s="7">
        <v>610010505</v>
      </c>
      <c r="B2553" s="7" t="s">
        <v>43</v>
      </c>
      <c r="C2553" s="7" t="s">
        <v>53</v>
      </c>
      <c r="D2553" s="7" t="s">
        <v>7</v>
      </c>
      <c r="E2553" s="7" t="s">
        <v>9</v>
      </c>
      <c r="F2553" s="7" t="s">
        <v>17</v>
      </c>
      <c r="G2553" s="7" t="s">
        <v>18</v>
      </c>
    </row>
    <row r="2554" spans="1:7">
      <c r="A2554" s="7">
        <v>610010506</v>
      </c>
      <c r="B2554" s="7" t="s">
        <v>43</v>
      </c>
      <c r="C2554" s="7" t="s">
        <v>53</v>
      </c>
      <c r="D2554" s="7" t="s">
        <v>7</v>
      </c>
      <c r="E2554" s="7" t="s">
        <v>9</v>
      </c>
      <c r="F2554" s="7" t="s">
        <v>17</v>
      </c>
      <c r="G2554" s="7" t="s">
        <v>18</v>
      </c>
    </row>
    <row r="2555" spans="1:7">
      <c r="A2555" s="7">
        <v>610010507</v>
      </c>
      <c r="B2555" s="7" t="s">
        <v>43</v>
      </c>
      <c r="C2555" s="7" t="s">
        <v>53</v>
      </c>
      <c r="D2555" s="7" t="s">
        <v>7</v>
      </c>
      <c r="E2555" s="7" t="s">
        <v>9</v>
      </c>
      <c r="F2555" s="7" t="s">
        <v>17</v>
      </c>
      <c r="G2555" s="7" t="s">
        <v>18</v>
      </c>
    </row>
    <row r="2556" spans="1:7">
      <c r="A2556" s="7">
        <v>610010508</v>
      </c>
      <c r="B2556" s="7" t="s">
        <v>43</v>
      </c>
      <c r="C2556" s="7" t="s">
        <v>53</v>
      </c>
      <c r="D2556" s="7" t="s">
        <v>7</v>
      </c>
      <c r="E2556" s="7" t="s">
        <v>9</v>
      </c>
      <c r="F2556" s="7" t="s">
        <v>17</v>
      </c>
      <c r="G2556" s="7" t="s">
        <v>18</v>
      </c>
    </row>
    <row r="2557" spans="1:7">
      <c r="A2557" s="7">
        <v>610010509</v>
      </c>
      <c r="B2557" s="7" t="s">
        <v>43</v>
      </c>
      <c r="C2557" s="7" t="s">
        <v>53</v>
      </c>
      <c r="D2557" s="7" t="s">
        <v>7</v>
      </c>
      <c r="E2557" s="7" t="s">
        <v>9</v>
      </c>
      <c r="F2557" s="7" t="s">
        <v>17</v>
      </c>
      <c r="G2557" s="7" t="s">
        <v>18</v>
      </c>
    </row>
    <row r="2558" spans="1:7">
      <c r="A2558" s="7">
        <v>610010510</v>
      </c>
      <c r="B2558" s="7" t="s">
        <v>43</v>
      </c>
      <c r="C2558" s="7" t="s">
        <v>53</v>
      </c>
      <c r="D2558" s="7" t="s">
        <v>7</v>
      </c>
      <c r="E2558" s="7" t="s">
        <v>9</v>
      </c>
      <c r="F2558" s="7" t="s">
        <v>17</v>
      </c>
      <c r="G2558" s="7" t="s">
        <v>18</v>
      </c>
    </row>
    <row r="2559" spans="1:7">
      <c r="A2559" s="7">
        <v>610010511</v>
      </c>
      <c r="B2559" s="7" t="s">
        <v>43</v>
      </c>
      <c r="C2559" s="7" t="s">
        <v>53</v>
      </c>
      <c r="D2559" s="7" t="s">
        <v>7</v>
      </c>
      <c r="E2559" s="7" t="s">
        <v>9</v>
      </c>
      <c r="F2559" s="7" t="s">
        <v>17</v>
      </c>
      <c r="G2559" s="7" t="s">
        <v>18</v>
      </c>
    </row>
    <row r="2560" spans="1:7">
      <c r="A2560" s="7">
        <v>610010512</v>
      </c>
      <c r="B2560" s="7" t="s">
        <v>43</v>
      </c>
      <c r="C2560" s="7" t="s">
        <v>53</v>
      </c>
      <c r="D2560" s="7" t="s">
        <v>7</v>
      </c>
      <c r="E2560" s="7" t="s">
        <v>9</v>
      </c>
      <c r="F2560" s="7" t="s">
        <v>17</v>
      </c>
      <c r="G2560" s="7" t="s">
        <v>18</v>
      </c>
    </row>
    <row r="2561" spans="1:7">
      <c r="A2561" s="7">
        <v>610010544</v>
      </c>
      <c r="B2561" s="8" t="s">
        <v>43</v>
      </c>
      <c r="C2561" s="8" t="s">
        <v>53</v>
      </c>
      <c r="D2561" s="8" t="s">
        <v>7</v>
      </c>
      <c r="E2561" s="8" t="s">
        <v>9</v>
      </c>
      <c r="F2561" s="8" t="s">
        <v>17</v>
      </c>
      <c r="G2561" s="8" t="s">
        <v>18</v>
      </c>
    </row>
    <row r="2562" spans="1:7">
      <c r="A2562" s="7">
        <v>610010545</v>
      </c>
      <c r="B2562" s="7" t="s">
        <v>43</v>
      </c>
      <c r="C2562" s="7" t="s">
        <v>53</v>
      </c>
      <c r="D2562" s="7" t="s">
        <v>7</v>
      </c>
      <c r="E2562" s="7" t="s">
        <v>9</v>
      </c>
      <c r="F2562" s="7" t="s">
        <v>17</v>
      </c>
      <c r="G2562" s="7" t="s">
        <v>18</v>
      </c>
    </row>
    <row r="2563" spans="1:7">
      <c r="A2563" s="7">
        <v>610010600</v>
      </c>
      <c r="B2563" s="8" t="s">
        <v>43</v>
      </c>
      <c r="C2563" s="8" t="s">
        <v>53</v>
      </c>
      <c r="D2563" s="8" t="s">
        <v>7</v>
      </c>
      <c r="E2563" s="8" t="s">
        <v>9</v>
      </c>
      <c r="F2563" s="8" t="s">
        <v>19</v>
      </c>
      <c r="G2563" s="8" t="s">
        <v>20</v>
      </c>
    </row>
    <row r="2564" spans="1:7">
      <c r="A2564" s="7">
        <v>610010601</v>
      </c>
      <c r="B2564" s="8" t="s">
        <v>43</v>
      </c>
      <c r="C2564" s="8" t="s">
        <v>53</v>
      </c>
      <c r="D2564" s="8" t="s">
        <v>7</v>
      </c>
      <c r="E2564" s="8" t="s">
        <v>9</v>
      </c>
      <c r="F2564" s="8" t="s">
        <v>19</v>
      </c>
      <c r="G2564" s="8" t="s">
        <v>20</v>
      </c>
    </row>
    <row r="2565" spans="1:7">
      <c r="A2565" s="7">
        <v>610010602</v>
      </c>
      <c r="B2565" s="7" t="s">
        <v>43</v>
      </c>
      <c r="C2565" s="7" t="s">
        <v>53</v>
      </c>
      <c r="D2565" s="7" t="s">
        <v>7</v>
      </c>
      <c r="E2565" s="7" t="s">
        <v>9</v>
      </c>
      <c r="F2565" s="7" t="s">
        <v>19</v>
      </c>
      <c r="G2565" s="7" t="s">
        <v>20</v>
      </c>
    </row>
    <row r="2566" spans="1:7">
      <c r="A2566" s="7">
        <v>610010603</v>
      </c>
      <c r="B2566" s="7" t="s">
        <v>43</v>
      </c>
      <c r="C2566" s="7" t="s">
        <v>53</v>
      </c>
      <c r="D2566" s="7" t="s">
        <v>7</v>
      </c>
      <c r="E2566" s="7" t="s">
        <v>9</v>
      </c>
      <c r="F2566" s="7" t="s">
        <v>19</v>
      </c>
      <c r="G2566" s="7" t="s">
        <v>20</v>
      </c>
    </row>
    <row r="2567" spans="1:7">
      <c r="A2567" s="7">
        <v>610010604</v>
      </c>
      <c r="B2567" s="8" t="s">
        <v>43</v>
      </c>
      <c r="C2567" s="8" t="s">
        <v>53</v>
      </c>
      <c r="D2567" s="8" t="s">
        <v>7</v>
      </c>
      <c r="E2567" s="8" t="s">
        <v>9</v>
      </c>
      <c r="F2567" s="8" t="s">
        <v>19</v>
      </c>
      <c r="G2567" s="8" t="s">
        <v>20</v>
      </c>
    </row>
    <row r="2568" spans="1:7">
      <c r="A2568" s="7">
        <v>610010605</v>
      </c>
      <c r="B2568" s="7" t="s">
        <v>43</v>
      </c>
      <c r="C2568" s="7" t="s">
        <v>53</v>
      </c>
      <c r="D2568" s="7" t="s">
        <v>7</v>
      </c>
      <c r="E2568" s="7" t="s">
        <v>9</v>
      </c>
      <c r="F2568" s="7" t="s">
        <v>19</v>
      </c>
      <c r="G2568" s="7" t="s">
        <v>20</v>
      </c>
    </row>
    <row r="2569" spans="1:7">
      <c r="A2569" s="7">
        <v>610010606</v>
      </c>
      <c r="B2569" s="7" t="s">
        <v>43</v>
      </c>
      <c r="C2569" s="7" t="s">
        <v>53</v>
      </c>
      <c r="D2569" s="7" t="s">
        <v>7</v>
      </c>
      <c r="E2569" s="7" t="s">
        <v>9</v>
      </c>
      <c r="F2569" s="7" t="s">
        <v>19</v>
      </c>
      <c r="G2569" s="7" t="s">
        <v>20</v>
      </c>
    </row>
    <row r="2570" spans="1:7">
      <c r="A2570" s="7">
        <v>610010607</v>
      </c>
      <c r="B2570" s="7" t="s">
        <v>43</v>
      </c>
      <c r="C2570" s="7" t="s">
        <v>53</v>
      </c>
      <c r="D2570" s="7" t="s">
        <v>7</v>
      </c>
      <c r="E2570" s="7" t="s">
        <v>9</v>
      </c>
      <c r="F2570" s="7" t="s">
        <v>19</v>
      </c>
      <c r="G2570" s="7" t="s">
        <v>20</v>
      </c>
    </row>
    <row r="2571" spans="1:7">
      <c r="A2571" s="7">
        <v>610010608</v>
      </c>
      <c r="B2571" s="7" t="s">
        <v>43</v>
      </c>
      <c r="C2571" s="7" t="s">
        <v>53</v>
      </c>
      <c r="D2571" s="7" t="s">
        <v>7</v>
      </c>
      <c r="E2571" s="7" t="s">
        <v>9</v>
      </c>
      <c r="F2571" s="7" t="s">
        <v>19</v>
      </c>
      <c r="G2571" s="7" t="s">
        <v>20</v>
      </c>
    </row>
    <row r="2572" spans="1:7">
      <c r="A2572" s="7">
        <v>610010609</v>
      </c>
      <c r="B2572" s="7" t="s">
        <v>43</v>
      </c>
      <c r="C2572" s="7" t="s">
        <v>53</v>
      </c>
      <c r="D2572" s="7" t="s">
        <v>7</v>
      </c>
      <c r="E2572" s="7" t="s">
        <v>9</v>
      </c>
      <c r="F2572" s="7" t="s">
        <v>19</v>
      </c>
      <c r="G2572" s="7" t="s">
        <v>20</v>
      </c>
    </row>
    <row r="2573" spans="1:7">
      <c r="A2573" s="7">
        <v>610010610</v>
      </c>
      <c r="B2573" s="7" t="s">
        <v>43</v>
      </c>
      <c r="C2573" s="7" t="s">
        <v>53</v>
      </c>
      <c r="D2573" s="7" t="s">
        <v>7</v>
      </c>
      <c r="E2573" s="7" t="s">
        <v>9</v>
      </c>
      <c r="F2573" s="7" t="s">
        <v>19</v>
      </c>
      <c r="G2573" s="7" t="s">
        <v>20</v>
      </c>
    </row>
    <row r="2574" spans="1:7">
      <c r="A2574" s="7">
        <v>610010611</v>
      </c>
      <c r="B2574" s="7" t="s">
        <v>43</v>
      </c>
      <c r="C2574" s="7" t="s">
        <v>53</v>
      </c>
      <c r="D2574" s="7" t="s">
        <v>7</v>
      </c>
      <c r="E2574" s="7" t="s">
        <v>9</v>
      </c>
      <c r="F2574" s="7" t="s">
        <v>19</v>
      </c>
      <c r="G2574" s="7" t="s">
        <v>20</v>
      </c>
    </row>
    <row r="2575" spans="1:7">
      <c r="A2575" s="7">
        <v>610010612</v>
      </c>
      <c r="B2575" s="8" t="s">
        <v>43</v>
      </c>
      <c r="C2575" s="8" t="s">
        <v>53</v>
      </c>
      <c r="D2575" s="8" t="s">
        <v>7</v>
      </c>
      <c r="E2575" s="8" t="s">
        <v>9</v>
      </c>
      <c r="F2575" s="8" t="s">
        <v>19</v>
      </c>
      <c r="G2575" s="8" t="s">
        <v>20</v>
      </c>
    </row>
    <row r="2576" spans="1:7">
      <c r="A2576" s="7">
        <v>610010644</v>
      </c>
      <c r="B2576" s="7" t="s">
        <v>43</v>
      </c>
      <c r="C2576" s="7" t="s">
        <v>53</v>
      </c>
      <c r="D2576" s="7" t="s">
        <v>7</v>
      </c>
      <c r="E2576" s="7" t="s">
        <v>9</v>
      </c>
      <c r="F2576" s="7" t="s">
        <v>19</v>
      </c>
      <c r="G2576" s="7" t="s">
        <v>20</v>
      </c>
    </row>
    <row r="2577" spans="1:7">
      <c r="A2577" s="7">
        <v>610010645</v>
      </c>
      <c r="B2577" s="7" t="s">
        <v>43</v>
      </c>
      <c r="C2577" s="7" t="s">
        <v>53</v>
      </c>
      <c r="D2577" s="7" t="s">
        <v>7</v>
      </c>
      <c r="E2577" s="7" t="s">
        <v>9</v>
      </c>
      <c r="F2577" s="7" t="s">
        <v>19</v>
      </c>
      <c r="G2577" s="7" t="s">
        <v>20</v>
      </c>
    </row>
    <row r="2578" spans="1:7">
      <c r="A2578" s="7">
        <v>610010700</v>
      </c>
      <c r="B2578" s="8" t="s">
        <v>43</v>
      </c>
      <c r="C2578" s="8" t="s">
        <v>53</v>
      </c>
      <c r="D2578" s="8" t="s">
        <v>7</v>
      </c>
      <c r="E2578" s="8" t="s">
        <v>9</v>
      </c>
      <c r="F2578" s="8" t="s">
        <v>21</v>
      </c>
      <c r="G2578" s="8" t="s">
        <v>22</v>
      </c>
    </row>
    <row r="2579" spans="1:7">
      <c r="A2579" s="7">
        <v>610010701</v>
      </c>
      <c r="B2579" s="7" t="s">
        <v>43</v>
      </c>
      <c r="C2579" s="7" t="s">
        <v>53</v>
      </c>
      <c r="D2579" s="7" t="s">
        <v>7</v>
      </c>
      <c r="E2579" s="7" t="s">
        <v>9</v>
      </c>
      <c r="F2579" s="7" t="s">
        <v>21</v>
      </c>
      <c r="G2579" s="7" t="s">
        <v>22</v>
      </c>
    </row>
    <row r="2580" spans="1:7">
      <c r="A2580" s="7">
        <v>610010702</v>
      </c>
      <c r="B2580" s="8" t="s">
        <v>43</v>
      </c>
      <c r="C2580" s="8" t="s">
        <v>53</v>
      </c>
      <c r="D2580" s="8" t="s">
        <v>7</v>
      </c>
      <c r="E2580" s="8" t="s">
        <v>9</v>
      </c>
      <c r="F2580" s="8" t="s">
        <v>21</v>
      </c>
      <c r="G2580" s="8" t="s">
        <v>22</v>
      </c>
    </row>
    <row r="2581" spans="1:7">
      <c r="A2581" s="7">
        <v>610010703</v>
      </c>
      <c r="B2581" s="7" t="s">
        <v>43</v>
      </c>
      <c r="C2581" s="7" t="s">
        <v>53</v>
      </c>
      <c r="D2581" s="7" t="s">
        <v>7</v>
      </c>
      <c r="E2581" s="7" t="s">
        <v>9</v>
      </c>
      <c r="F2581" s="7" t="s">
        <v>21</v>
      </c>
      <c r="G2581" s="7" t="s">
        <v>22</v>
      </c>
    </row>
    <row r="2582" spans="1:7">
      <c r="A2582" s="7">
        <v>610010704</v>
      </c>
      <c r="B2582" s="7" t="s">
        <v>43</v>
      </c>
      <c r="C2582" s="7" t="s">
        <v>53</v>
      </c>
      <c r="D2582" s="7" t="s">
        <v>7</v>
      </c>
      <c r="E2582" s="7" t="s">
        <v>9</v>
      </c>
      <c r="F2582" s="7" t="s">
        <v>21</v>
      </c>
      <c r="G2582" s="7" t="s">
        <v>22</v>
      </c>
    </row>
    <row r="2583" spans="1:7">
      <c r="A2583" s="7">
        <v>610010705</v>
      </c>
      <c r="B2583" s="8" t="s">
        <v>43</v>
      </c>
      <c r="C2583" s="8" t="s">
        <v>53</v>
      </c>
      <c r="D2583" s="8" t="s">
        <v>7</v>
      </c>
      <c r="E2583" s="8" t="s">
        <v>9</v>
      </c>
      <c r="F2583" s="8" t="s">
        <v>21</v>
      </c>
      <c r="G2583" s="8" t="s">
        <v>22</v>
      </c>
    </row>
    <row r="2584" spans="1:7">
      <c r="A2584" s="7">
        <v>610010706</v>
      </c>
      <c r="B2584" s="7" t="s">
        <v>43</v>
      </c>
      <c r="C2584" s="7" t="s">
        <v>53</v>
      </c>
      <c r="D2584" s="7" t="s">
        <v>7</v>
      </c>
      <c r="E2584" s="7" t="s">
        <v>9</v>
      </c>
      <c r="F2584" s="7" t="s">
        <v>21</v>
      </c>
      <c r="G2584" s="7" t="s">
        <v>22</v>
      </c>
    </row>
    <row r="2585" spans="1:7">
      <c r="A2585" s="7">
        <v>610010707</v>
      </c>
      <c r="B2585" s="7" t="s">
        <v>43</v>
      </c>
      <c r="C2585" s="7" t="s">
        <v>53</v>
      </c>
      <c r="D2585" s="7" t="s">
        <v>7</v>
      </c>
      <c r="E2585" s="7" t="s">
        <v>9</v>
      </c>
      <c r="F2585" s="7" t="s">
        <v>21</v>
      </c>
      <c r="G2585" s="7" t="s">
        <v>22</v>
      </c>
    </row>
    <row r="2586" spans="1:7">
      <c r="A2586" s="7">
        <v>610010708</v>
      </c>
      <c r="B2586" s="7" t="s">
        <v>43</v>
      </c>
      <c r="C2586" s="7" t="s">
        <v>53</v>
      </c>
      <c r="D2586" s="7" t="s">
        <v>7</v>
      </c>
      <c r="E2586" s="7" t="s">
        <v>9</v>
      </c>
      <c r="F2586" s="7" t="s">
        <v>21</v>
      </c>
      <c r="G2586" s="7" t="s">
        <v>22</v>
      </c>
    </row>
    <row r="2587" spans="1:7">
      <c r="A2587" s="7">
        <v>610010709</v>
      </c>
      <c r="B2587" s="7" t="s">
        <v>43</v>
      </c>
      <c r="C2587" s="7" t="s">
        <v>53</v>
      </c>
      <c r="D2587" s="7" t="s">
        <v>7</v>
      </c>
      <c r="E2587" s="7" t="s">
        <v>9</v>
      </c>
      <c r="F2587" s="7" t="s">
        <v>21</v>
      </c>
      <c r="G2587" s="7" t="s">
        <v>22</v>
      </c>
    </row>
    <row r="2588" spans="1:7">
      <c r="A2588" s="7">
        <v>610010710</v>
      </c>
      <c r="B2588" s="7" t="s">
        <v>43</v>
      </c>
      <c r="C2588" s="7" t="s">
        <v>53</v>
      </c>
      <c r="D2588" s="7" t="s">
        <v>7</v>
      </c>
      <c r="E2588" s="7" t="s">
        <v>9</v>
      </c>
      <c r="F2588" s="7" t="s">
        <v>21</v>
      </c>
      <c r="G2588" s="7" t="s">
        <v>22</v>
      </c>
    </row>
    <row r="2589" spans="1:7">
      <c r="A2589" s="7">
        <v>610010711</v>
      </c>
      <c r="B2589" s="8" t="s">
        <v>43</v>
      </c>
      <c r="C2589" s="8" t="s">
        <v>53</v>
      </c>
      <c r="D2589" s="8" t="s">
        <v>7</v>
      </c>
      <c r="E2589" s="8" t="s">
        <v>9</v>
      </c>
      <c r="F2589" s="8" t="s">
        <v>21</v>
      </c>
      <c r="G2589" s="8" t="s">
        <v>22</v>
      </c>
    </row>
    <row r="2590" spans="1:7">
      <c r="A2590" s="7">
        <v>610010712</v>
      </c>
      <c r="B2590" s="7" t="s">
        <v>43</v>
      </c>
      <c r="C2590" s="7" t="s">
        <v>53</v>
      </c>
      <c r="D2590" s="7" t="s">
        <v>7</v>
      </c>
      <c r="E2590" s="7" t="s">
        <v>9</v>
      </c>
      <c r="F2590" s="7" t="s">
        <v>21</v>
      </c>
      <c r="G2590" s="7" t="s">
        <v>22</v>
      </c>
    </row>
    <row r="2591" spans="1:7">
      <c r="A2591" s="7">
        <v>610010744</v>
      </c>
      <c r="B2591" s="7" t="s">
        <v>43</v>
      </c>
      <c r="C2591" s="7" t="s">
        <v>53</v>
      </c>
      <c r="D2591" s="7" t="s">
        <v>7</v>
      </c>
      <c r="E2591" s="7" t="s">
        <v>9</v>
      </c>
      <c r="F2591" s="7" t="s">
        <v>21</v>
      </c>
      <c r="G2591" s="7" t="s">
        <v>22</v>
      </c>
    </row>
    <row r="2592" spans="1:7">
      <c r="A2592" s="7">
        <v>610010745</v>
      </c>
      <c r="B2592" s="7" t="s">
        <v>43</v>
      </c>
      <c r="C2592" s="7" t="s">
        <v>53</v>
      </c>
      <c r="D2592" s="7" t="s">
        <v>7</v>
      </c>
      <c r="E2592" s="7" t="s">
        <v>9</v>
      </c>
      <c r="F2592" s="7" t="s">
        <v>21</v>
      </c>
      <c r="G2592" s="7" t="s">
        <v>22</v>
      </c>
    </row>
    <row r="2593" spans="1:7">
      <c r="A2593" s="7">
        <v>610020100</v>
      </c>
      <c r="B2593" s="8" t="s">
        <v>43</v>
      </c>
      <c r="C2593" s="8" t="s">
        <v>53</v>
      </c>
      <c r="D2593" s="8" t="s">
        <v>11</v>
      </c>
      <c r="E2593" s="8" t="s">
        <v>23</v>
      </c>
      <c r="F2593" s="8" t="s">
        <v>7</v>
      </c>
      <c r="G2593" s="8" t="s">
        <v>10</v>
      </c>
    </row>
    <row r="2594" spans="1:7">
      <c r="A2594" s="7">
        <v>610020101</v>
      </c>
      <c r="B2594" s="7" t="s">
        <v>43</v>
      </c>
      <c r="C2594" s="7" t="s">
        <v>53</v>
      </c>
      <c r="D2594" s="7" t="s">
        <v>11</v>
      </c>
      <c r="E2594" s="7" t="s">
        <v>23</v>
      </c>
      <c r="F2594" s="7" t="s">
        <v>7</v>
      </c>
      <c r="G2594" s="7" t="s">
        <v>10</v>
      </c>
    </row>
    <row r="2595" spans="1:7">
      <c r="A2595" s="7">
        <v>610020102</v>
      </c>
      <c r="B2595" s="7" t="s">
        <v>43</v>
      </c>
      <c r="C2595" s="7" t="s">
        <v>53</v>
      </c>
      <c r="D2595" s="7" t="s">
        <v>11</v>
      </c>
      <c r="E2595" s="7" t="s">
        <v>23</v>
      </c>
      <c r="F2595" s="7" t="s">
        <v>7</v>
      </c>
      <c r="G2595" s="7" t="s">
        <v>10</v>
      </c>
    </row>
    <row r="2596" spans="1:7">
      <c r="A2596" s="7">
        <v>610020103</v>
      </c>
      <c r="B2596" s="8" t="s">
        <v>43</v>
      </c>
      <c r="C2596" s="8" t="s">
        <v>53</v>
      </c>
      <c r="D2596" s="8" t="s">
        <v>11</v>
      </c>
      <c r="E2596" s="8" t="s">
        <v>23</v>
      </c>
      <c r="F2596" s="8" t="s">
        <v>7</v>
      </c>
      <c r="G2596" s="8" t="s">
        <v>10</v>
      </c>
    </row>
    <row r="2597" spans="1:7">
      <c r="A2597" s="7">
        <v>610020104</v>
      </c>
      <c r="B2597" s="7" t="s">
        <v>43</v>
      </c>
      <c r="C2597" s="7" t="s">
        <v>53</v>
      </c>
      <c r="D2597" s="7" t="s">
        <v>11</v>
      </c>
      <c r="E2597" s="7" t="s">
        <v>23</v>
      </c>
      <c r="F2597" s="7" t="s">
        <v>7</v>
      </c>
      <c r="G2597" s="7" t="s">
        <v>10</v>
      </c>
    </row>
    <row r="2598" spans="1:7">
      <c r="A2598" s="7">
        <v>610020105</v>
      </c>
      <c r="B2598" s="8" t="s">
        <v>43</v>
      </c>
      <c r="C2598" s="8" t="s">
        <v>53</v>
      </c>
      <c r="D2598" s="8" t="s">
        <v>11</v>
      </c>
      <c r="E2598" s="8" t="s">
        <v>23</v>
      </c>
      <c r="F2598" s="8" t="s">
        <v>7</v>
      </c>
      <c r="G2598" s="8" t="s">
        <v>10</v>
      </c>
    </row>
    <row r="2599" spans="1:7">
      <c r="A2599" s="7">
        <v>610020106</v>
      </c>
      <c r="B2599" s="8" t="s">
        <v>43</v>
      </c>
      <c r="C2599" s="8" t="s">
        <v>53</v>
      </c>
      <c r="D2599" s="8" t="s">
        <v>11</v>
      </c>
      <c r="E2599" s="8" t="s">
        <v>23</v>
      </c>
      <c r="F2599" s="8" t="s">
        <v>7</v>
      </c>
      <c r="G2599" s="8" t="s">
        <v>10</v>
      </c>
    </row>
    <row r="2600" spans="1:7">
      <c r="A2600" s="7">
        <v>610020107</v>
      </c>
      <c r="B2600" s="8" t="s">
        <v>43</v>
      </c>
      <c r="C2600" s="8" t="s">
        <v>53</v>
      </c>
      <c r="D2600" s="8" t="s">
        <v>11</v>
      </c>
      <c r="E2600" s="8" t="s">
        <v>23</v>
      </c>
      <c r="F2600" s="8" t="s">
        <v>7</v>
      </c>
      <c r="G2600" s="8" t="s">
        <v>10</v>
      </c>
    </row>
    <row r="2601" spans="1:7">
      <c r="A2601" s="7">
        <v>610020108</v>
      </c>
      <c r="B2601" s="8" t="s">
        <v>43</v>
      </c>
      <c r="C2601" s="8" t="s">
        <v>53</v>
      </c>
      <c r="D2601" s="8" t="s">
        <v>11</v>
      </c>
      <c r="E2601" s="8" t="s">
        <v>23</v>
      </c>
      <c r="F2601" s="8" t="s">
        <v>7</v>
      </c>
      <c r="G2601" s="8" t="s">
        <v>10</v>
      </c>
    </row>
    <row r="2602" spans="1:7">
      <c r="A2602" s="7">
        <v>610020109</v>
      </c>
      <c r="B2602" s="8" t="s">
        <v>43</v>
      </c>
      <c r="C2602" s="8" t="s">
        <v>53</v>
      </c>
      <c r="D2602" s="8" t="s">
        <v>11</v>
      </c>
      <c r="E2602" s="8" t="s">
        <v>23</v>
      </c>
      <c r="F2602" s="8" t="s">
        <v>7</v>
      </c>
      <c r="G2602" s="8" t="s">
        <v>10</v>
      </c>
    </row>
    <row r="2603" spans="1:7">
      <c r="A2603" s="7">
        <v>610020110</v>
      </c>
      <c r="B2603" s="8" t="s">
        <v>43</v>
      </c>
      <c r="C2603" s="8" t="s">
        <v>53</v>
      </c>
      <c r="D2603" s="8" t="s">
        <v>11</v>
      </c>
      <c r="E2603" s="8" t="s">
        <v>23</v>
      </c>
      <c r="F2603" s="8" t="s">
        <v>7</v>
      </c>
      <c r="G2603" s="8" t="s">
        <v>10</v>
      </c>
    </row>
    <row r="2604" spans="1:7">
      <c r="A2604" s="7">
        <v>610020111</v>
      </c>
      <c r="B2604" s="8" t="s">
        <v>43</v>
      </c>
      <c r="C2604" s="8" t="s">
        <v>53</v>
      </c>
      <c r="D2604" s="8" t="s">
        <v>11</v>
      </c>
      <c r="E2604" s="8" t="s">
        <v>23</v>
      </c>
      <c r="F2604" s="8" t="s">
        <v>7</v>
      </c>
      <c r="G2604" s="8" t="s">
        <v>10</v>
      </c>
    </row>
    <row r="2605" spans="1:7">
      <c r="A2605" s="7">
        <v>610020112</v>
      </c>
      <c r="B2605" s="8" t="s">
        <v>43</v>
      </c>
      <c r="C2605" s="8" t="s">
        <v>53</v>
      </c>
      <c r="D2605" s="8" t="s">
        <v>11</v>
      </c>
      <c r="E2605" s="8" t="s">
        <v>23</v>
      </c>
      <c r="F2605" s="8" t="s">
        <v>7</v>
      </c>
      <c r="G2605" s="8" t="s">
        <v>10</v>
      </c>
    </row>
    <row r="2606" spans="1:7">
      <c r="A2606" s="7">
        <v>610020144</v>
      </c>
      <c r="B2606" s="8" t="s">
        <v>43</v>
      </c>
      <c r="C2606" s="8" t="s">
        <v>53</v>
      </c>
      <c r="D2606" s="8" t="s">
        <v>11</v>
      </c>
      <c r="E2606" s="8" t="s">
        <v>23</v>
      </c>
      <c r="F2606" s="8" t="s">
        <v>7</v>
      </c>
      <c r="G2606" s="8" t="s">
        <v>10</v>
      </c>
    </row>
    <row r="2607" spans="1:7">
      <c r="A2607" s="7">
        <v>610020145</v>
      </c>
      <c r="B2607" s="8" t="s">
        <v>43</v>
      </c>
      <c r="C2607" s="8" t="s">
        <v>53</v>
      </c>
      <c r="D2607" s="8" t="s">
        <v>11</v>
      </c>
      <c r="E2607" s="8" t="s">
        <v>23</v>
      </c>
      <c r="F2607" s="8" t="s">
        <v>7</v>
      </c>
      <c r="G2607" s="8" t="s">
        <v>10</v>
      </c>
    </row>
    <row r="2608" spans="1:7">
      <c r="A2608" s="7">
        <v>610020200</v>
      </c>
      <c r="B2608" s="8" t="s">
        <v>43</v>
      </c>
      <c r="C2608" s="8" t="s">
        <v>53</v>
      </c>
      <c r="D2608" s="8" t="s">
        <v>11</v>
      </c>
      <c r="E2608" s="8" t="s">
        <v>23</v>
      </c>
      <c r="F2608" s="8" t="s">
        <v>11</v>
      </c>
      <c r="G2608" s="8" t="s">
        <v>12</v>
      </c>
    </row>
    <row r="2609" spans="1:7">
      <c r="A2609" s="7">
        <v>610020201</v>
      </c>
      <c r="B2609" s="8" t="s">
        <v>43</v>
      </c>
      <c r="C2609" s="8" t="s">
        <v>53</v>
      </c>
      <c r="D2609" s="8" t="s">
        <v>11</v>
      </c>
      <c r="E2609" s="8" t="s">
        <v>23</v>
      </c>
      <c r="F2609" s="8" t="s">
        <v>11</v>
      </c>
      <c r="G2609" s="8" t="s">
        <v>12</v>
      </c>
    </row>
    <row r="2610" spans="1:7">
      <c r="A2610" s="7">
        <v>610020202</v>
      </c>
      <c r="B2610" s="8" t="s">
        <v>43</v>
      </c>
      <c r="C2610" s="8" t="s">
        <v>53</v>
      </c>
      <c r="D2610" s="8" t="s">
        <v>11</v>
      </c>
      <c r="E2610" s="8" t="s">
        <v>23</v>
      </c>
      <c r="F2610" s="8" t="s">
        <v>11</v>
      </c>
      <c r="G2610" s="8" t="s">
        <v>12</v>
      </c>
    </row>
    <row r="2611" spans="1:7">
      <c r="A2611" s="7">
        <v>610020203</v>
      </c>
      <c r="B2611" s="8" t="s">
        <v>43</v>
      </c>
      <c r="C2611" s="8" t="s">
        <v>53</v>
      </c>
      <c r="D2611" s="8" t="s">
        <v>11</v>
      </c>
      <c r="E2611" s="8" t="s">
        <v>23</v>
      </c>
      <c r="F2611" s="8" t="s">
        <v>11</v>
      </c>
      <c r="G2611" s="8" t="s">
        <v>12</v>
      </c>
    </row>
    <row r="2612" spans="1:7">
      <c r="A2612" s="7">
        <v>610020204</v>
      </c>
      <c r="B2612" s="8" t="s">
        <v>43</v>
      </c>
      <c r="C2612" s="8" t="s">
        <v>53</v>
      </c>
      <c r="D2612" s="8" t="s">
        <v>11</v>
      </c>
      <c r="E2612" s="8" t="s">
        <v>23</v>
      </c>
      <c r="F2612" s="8" t="s">
        <v>11</v>
      </c>
      <c r="G2612" s="8" t="s">
        <v>12</v>
      </c>
    </row>
    <row r="2613" spans="1:7">
      <c r="A2613" s="7">
        <v>610020205</v>
      </c>
      <c r="B2613" s="8" t="s">
        <v>43</v>
      </c>
      <c r="C2613" s="8" t="s">
        <v>53</v>
      </c>
      <c r="D2613" s="8" t="s">
        <v>11</v>
      </c>
      <c r="E2613" s="8" t="s">
        <v>23</v>
      </c>
      <c r="F2613" s="8" t="s">
        <v>11</v>
      </c>
      <c r="G2613" s="8" t="s">
        <v>12</v>
      </c>
    </row>
    <row r="2614" spans="1:7">
      <c r="A2614" s="7">
        <v>610020206</v>
      </c>
      <c r="B2614" s="8" t="s">
        <v>43</v>
      </c>
      <c r="C2614" s="8" t="s">
        <v>53</v>
      </c>
      <c r="D2614" s="8" t="s">
        <v>11</v>
      </c>
      <c r="E2614" s="8" t="s">
        <v>23</v>
      </c>
      <c r="F2614" s="8" t="s">
        <v>11</v>
      </c>
      <c r="G2614" s="8" t="s">
        <v>12</v>
      </c>
    </row>
    <row r="2615" spans="1:7">
      <c r="A2615" s="7">
        <v>610020207</v>
      </c>
      <c r="B2615" s="8" t="s">
        <v>43</v>
      </c>
      <c r="C2615" s="8" t="s">
        <v>53</v>
      </c>
      <c r="D2615" s="8" t="s">
        <v>11</v>
      </c>
      <c r="E2615" s="8" t="s">
        <v>23</v>
      </c>
      <c r="F2615" s="8" t="s">
        <v>11</v>
      </c>
      <c r="G2615" s="8" t="s">
        <v>12</v>
      </c>
    </row>
    <row r="2616" spans="1:7">
      <c r="A2616" s="7">
        <v>610020208</v>
      </c>
      <c r="B2616" s="8" t="s">
        <v>43</v>
      </c>
      <c r="C2616" s="8" t="s">
        <v>53</v>
      </c>
      <c r="D2616" s="8" t="s">
        <v>11</v>
      </c>
      <c r="E2616" s="8" t="s">
        <v>23</v>
      </c>
      <c r="F2616" s="8" t="s">
        <v>11</v>
      </c>
      <c r="G2616" s="8" t="s">
        <v>12</v>
      </c>
    </row>
    <row r="2617" spans="1:7">
      <c r="A2617" s="7">
        <v>610020209</v>
      </c>
      <c r="B2617" s="8" t="s">
        <v>43</v>
      </c>
      <c r="C2617" s="8" t="s">
        <v>53</v>
      </c>
      <c r="D2617" s="8" t="s">
        <v>11</v>
      </c>
      <c r="E2617" s="8" t="s">
        <v>23</v>
      </c>
      <c r="F2617" s="8" t="s">
        <v>11</v>
      </c>
      <c r="G2617" s="8" t="s">
        <v>12</v>
      </c>
    </row>
    <row r="2618" spans="1:7">
      <c r="A2618" s="7">
        <v>610020210</v>
      </c>
      <c r="B2618" s="8" t="s">
        <v>43</v>
      </c>
      <c r="C2618" s="8" t="s">
        <v>53</v>
      </c>
      <c r="D2618" s="8" t="s">
        <v>11</v>
      </c>
      <c r="E2618" s="8" t="s">
        <v>23</v>
      </c>
      <c r="F2618" s="8" t="s">
        <v>11</v>
      </c>
      <c r="G2618" s="8" t="s">
        <v>12</v>
      </c>
    </row>
    <row r="2619" spans="1:7">
      <c r="A2619" s="7">
        <v>610020211</v>
      </c>
      <c r="B2619" s="8" t="s">
        <v>43</v>
      </c>
      <c r="C2619" s="8" t="s">
        <v>53</v>
      </c>
      <c r="D2619" s="8" t="s">
        <v>11</v>
      </c>
      <c r="E2619" s="8" t="s">
        <v>23</v>
      </c>
      <c r="F2619" s="8" t="s">
        <v>11</v>
      </c>
      <c r="G2619" s="8" t="s">
        <v>12</v>
      </c>
    </row>
    <row r="2620" spans="1:7">
      <c r="A2620" s="7">
        <v>610020212</v>
      </c>
      <c r="B2620" s="8" t="s">
        <v>43</v>
      </c>
      <c r="C2620" s="8" t="s">
        <v>53</v>
      </c>
      <c r="D2620" s="8" t="s">
        <v>11</v>
      </c>
      <c r="E2620" s="8" t="s">
        <v>23</v>
      </c>
      <c r="F2620" s="8" t="s">
        <v>11</v>
      </c>
      <c r="G2620" s="8" t="s">
        <v>12</v>
      </c>
    </row>
    <row r="2621" spans="1:7">
      <c r="A2621" s="7">
        <v>610020244</v>
      </c>
      <c r="B2621" s="8" t="s">
        <v>43</v>
      </c>
      <c r="C2621" s="8" t="s">
        <v>53</v>
      </c>
      <c r="D2621" s="8" t="s">
        <v>11</v>
      </c>
      <c r="E2621" s="8" t="s">
        <v>23</v>
      </c>
      <c r="F2621" s="8" t="s">
        <v>11</v>
      </c>
      <c r="G2621" s="8" t="s">
        <v>12</v>
      </c>
    </row>
    <row r="2622" spans="1:7">
      <c r="A2622" s="7">
        <v>610020245</v>
      </c>
      <c r="B2622" s="8" t="s">
        <v>43</v>
      </c>
      <c r="C2622" s="8" t="s">
        <v>53</v>
      </c>
      <c r="D2622" s="8" t="s">
        <v>11</v>
      </c>
      <c r="E2622" s="8" t="s">
        <v>23</v>
      </c>
      <c r="F2622" s="8" t="s">
        <v>11</v>
      </c>
      <c r="G2622" s="8" t="s">
        <v>12</v>
      </c>
    </row>
    <row r="2623" spans="1:7">
      <c r="A2623" s="7">
        <v>610020300</v>
      </c>
      <c r="B2623" s="8" t="s">
        <v>43</v>
      </c>
      <c r="C2623" s="8" t="s">
        <v>53</v>
      </c>
      <c r="D2623" s="8" t="s">
        <v>11</v>
      </c>
      <c r="E2623" s="8" t="s">
        <v>23</v>
      </c>
      <c r="F2623" s="8" t="s">
        <v>13</v>
      </c>
      <c r="G2623" s="8" t="s">
        <v>14</v>
      </c>
    </row>
    <row r="2624" spans="1:7">
      <c r="A2624" s="7">
        <v>610020301</v>
      </c>
      <c r="B2624" s="8" t="s">
        <v>43</v>
      </c>
      <c r="C2624" s="8" t="s">
        <v>53</v>
      </c>
      <c r="D2624" s="8" t="s">
        <v>11</v>
      </c>
      <c r="E2624" s="8" t="s">
        <v>23</v>
      </c>
      <c r="F2624" s="8" t="s">
        <v>13</v>
      </c>
      <c r="G2624" s="8" t="s">
        <v>14</v>
      </c>
    </row>
    <row r="2625" spans="1:7">
      <c r="A2625" s="7">
        <v>610020302</v>
      </c>
      <c r="B2625" s="8" t="s">
        <v>43</v>
      </c>
      <c r="C2625" s="8" t="s">
        <v>53</v>
      </c>
      <c r="D2625" s="8" t="s">
        <v>11</v>
      </c>
      <c r="E2625" s="8" t="s">
        <v>23</v>
      </c>
      <c r="F2625" s="8" t="s">
        <v>13</v>
      </c>
      <c r="G2625" s="8" t="s">
        <v>14</v>
      </c>
    </row>
    <row r="2626" spans="1:7">
      <c r="A2626" s="7">
        <v>610020303</v>
      </c>
      <c r="B2626" s="8" t="s">
        <v>43</v>
      </c>
      <c r="C2626" s="8" t="s">
        <v>53</v>
      </c>
      <c r="D2626" s="8" t="s">
        <v>11</v>
      </c>
      <c r="E2626" s="8" t="s">
        <v>23</v>
      </c>
      <c r="F2626" s="8" t="s">
        <v>13</v>
      </c>
      <c r="G2626" s="8" t="s">
        <v>14</v>
      </c>
    </row>
    <row r="2627" spans="1:7">
      <c r="A2627" s="7">
        <v>610020304</v>
      </c>
      <c r="B2627" s="8" t="s">
        <v>43</v>
      </c>
      <c r="C2627" s="8" t="s">
        <v>53</v>
      </c>
      <c r="D2627" s="8" t="s">
        <v>11</v>
      </c>
      <c r="E2627" s="8" t="s">
        <v>23</v>
      </c>
      <c r="F2627" s="8" t="s">
        <v>13</v>
      </c>
      <c r="G2627" s="8" t="s">
        <v>14</v>
      </c>
    </row>
    <row r="2628" spans="1:7">
      <c r="A2628" s="7">
        <v>610020305</v>
      </c>
      <c r="B2628" s="8" t="s">
        <v>43</v>
      </c>
      <c r="C2628" s="8" t="s">
        <v>53</v>
      </c>
      <c r="D2628" s="8" t="s">
        <v>11</v>
      </c>
      <c r="E2628" s="8" t="s">
        <v>23</v>
      </c>
      <c r="F2628" s="8" t="s">
        <v>13</v>
      </c>
      <c r="G2628" s="8" t="s">
        <v>14</v>
      </c>
    </row>
    <row r="2629" spans="1:7">
      <c r="A2629" s="7">
        <v>610020306</v>
      </c>
      <c r="B2629" s="8" t="s">
        <v>43</v>
      </c>
      <c r="C2629" s="8" t="s">
        <v>53</v>
      </c>
      <c r="D2629" s="8" t="s">
        <v>11</v>
      </c>
      <c r="E2629" s="8" t="s">
        <v>23</v>
      </c>
      <c r="F2629" s="8" t="s">
        <v>13</v>
      </c>
      <c r="G2629" s="8" t="s">
        <v>14</v>
      </c>
    </row>
    <row r="2630" spans="1:7">
      <c r="A2630" s="7">
        <v>610020307</v>
      </c>
      <c r="B2630" s="8" t="s">
        <v>43</v>
      </c>
      <c r="C2630" s="8" t="s">
        <v>53</v>
      </c>
      <c r="D2630" s="8" t="s">
        <v>11</v>
      </c>
      <c r="E2630" s="8" t="s">
        <v>23</v>
      </c>
      <c r="F2630" s="8" t="s">
        <v>13</v>
      </c>
      <c r="G2630" s="8" t="s">
        <v>14</v>
      </c>
    </row>
    <row r="2631" spans="1:7">
      <c r="A2631" s="7">
        <v>610020308</v>
      </c>
      <c r="B2631" s="8" t="s">
        <v>43</v>
      </c>
      <c r="C2631" s="8" t="s">
        <v>53</v>
      </c>
      <c r="D2631" s="8" t="s">
        <v>11</v>
      </c>
      <c r="E2631" s="8" t="s">
        <v>23</v>
      </c>
      <c r="F2631" s="8" t="s">
        <v>13</v>
      </c>
      <c r="G2631" s="8" t="s">
        <v>14</v>
      </c>
    </row>
    <row r="2632" spans="1:7">
      <c r="A2632" s="7">
        <v>610020309</v>
      </c>
      <c r="B2632" s="8" t="s">
        <v>43</v>
      </c>
      <c r="C2632" s="8" t="s">
        <v>53</v>
      </c>
      <c r="D2632" s="8" t="s">
        <v>11</v>
      </c>
      <c r="E2632" s="8" t="s">
        <v>23</v>
      </c>
      <c r="F2632" s="8" t="s">
        <v>13</v>
      </c>
      <c r="G2632" s="8" t="s">
        <v>14</v>
      </c>
    </row>
    <row r="2633" spans="1:7">
      <c r="A2633" s="7">
        <v>610020310</v>
      </c>
      <c r="B2633" s="8" t="s">
        <v>43</v>
      </c>
      <c r="C2633" s="8" t="s">
        <v>53</v>
      </c>
      <c r="D2633" s="8" t="s">
        <v>11</v>
      </c>
      <c r="E2633" s="8" t="s">
        <v>23</v>
      </c>
      <c r="F2633" s="8" t="s">
        <v>13</v>
      </c>
      <c r="G2633" s="8" t="s">
        <v>14</v>
      </c>
    </row>
    <row r="2634" spans="1:7">
      <c r="A2634" s="7">
        <v>610020311</v>
      </c>
      <c r="B2634" s="8" t="s">
        <v>43</v>
      </c>
      <c r="C2634" s="8" t="s">
        <v>53</v>
      </c>
      <c r="D2634" s="8" t="s">
        <v>11</v>
      </c>
      <c r="E2634" s="8" t="s">
        <v>23</v>
      </c>
      <c r="F2634" s="8" t="s">
        <v>13</v>
      </c>
      <c r="G2634" s="8" t="s">
        <v>14</v>
      </c>
    </row>
    <row r="2635" spans="1:7">
      <c r="A2635" s="7">
        <v>610020312</v>
      </c>
      <c r="B2635" s="8" t="s">
        <v>43</v>
      </c>
      <c r="C2635" s="8" t="s">
        <v>53</v>
      </c>
      <c r="D2635" s="8" t="s">
        <v>11</v>
      </c>
      <c r="E2635" s="8" t="s">
        <v>23</v>
      </c>
      <c r="F2635" s="8" t="s">
        <v>13</v>
      </c>
      <c r="G2635" s="8" t="s">
        <v>14</v>
      </c>
    </row>
    <row r="2636" spans="1:7">
      <c r="A2636" s="7">
        <v>610020344</v>
      </c>
      <c r="B2636" s="8" t="s">
        <v>43</v>
      </c>
      <c r="C2636" s="8" t="s">
        <v>53</v>
      </c>
      <c r="D2636" s="8" t="s">
        <v>11</v>
      </c>
      <c r="E2636" s="8" t="s">
        <v>23</v>
      </c>
      <c r="F2636" s="8" t="s">
        <v>13</v>
      </c>
      <c r="G2636" s="8" t="s">
        <v>14</v>
      </c>
    </row>
    <row r="2637" spans="1:7">
      <c r="A2637" s="7">
        <v>610020345</v>
      </c>
      <c r="B2637" s="8" t="s">
        <v>43</v>
      </c>
      <c r="C2637" s="8" t="s">
        <v>53</v>
      </c>
      <c r="D2637" s="8" t="s">
        <v>11</v>
      </c>
      <c r="E2637" s="8" t="s">
        <v>23</v>
      </c>
      <c r="F2637" s="8" t="s">
        <v>13</v>
      </c>
      <c r="G2637" s="8" t="s">
        <v>14</v>
      </c>
    </row>
    <row r="2638" spans="1:7">
      <c r="A2638" s="7">
        <v>610020400</v>
      </c>
      <c r="B2638" s="8" t="s">
        <v>43</v>
      </c>
      <c r="C2638" s="8" t="s">
        <v>53</v>
      </c>
      <c r="D2638" s="8" t="s">
        <v>11</v>
      </c>
      <c r="E2638" s="8" t="s">
        <v>23</v>
      </c>
      <c r="F2638" s="8" t="s">
        <v>15</v>
      </c>
      <c r="G2638" s="8" t="s">
        <v>16</v>
      </c>
    </row>
    <row r="2639" spans="1:7">
      <c r="A2639" s="7">
        <v>610020401</v>
      </c>
      <c r="B2639" s="8" t="s">
        <v>43</v>
      </c>
      <c r="C2639" s="8" t="s">
        <v>53</v>
      </c>
      <c r="D2639" s="8" t="s">
        <v>11</v>
      </c>
      <c r="E2639" s="8" t="s">
        <v>23</v>
      </c>
      <c r="F2639" s="8" t="s">
        <v>15</v>
      </c>
      <c r="G2639" s="8" t="s">
        <v>16</v>
      </c>
    </row>
    <row r="2640" spans="1:7">
      <c r="A2640" s="7">
        <v>610020402</v>
      </c>
      <c r="B2640" s="8" t="s">
        <v>43</v>
      </c>
      <c r="C2640" s="8" t="s">
        <v>53</v>
      </c>
      <c r="D2640" s="8" t="s">
        <v>11</v>
      </c>
      <c r="E2640" s="8" t="s">
        <v>23</v>
      </c>
      <c r="F2640" s="8" t="s">
        <v>15</v>
      </c>
      <c r="G2640" s="8" t="s">
        <v>16</v>
      </c>
    </row>
    <row r="2641" spans="1:7">
      <c r="A2641" s="7">
        <v>610020403</v>
      </c>
      <c r="B2641" s="8" t="s">
        <v>43</v>
      </c>
      <c r="C2641" s="8" t="s">
        <v>53</v>
      </c>
      <c r="D2641" s="8" t="s">
        <v>11</v>
      </c>
      <c r="E2641" s="8" t="s">
        <v>23</v>
      </c>
      <c r="F2641" s="8" t="s">
        <v>15</v>
      </c>
      <c r="G2641" s="8" t="s">
        <v>16</v>
      </c>
    </row>
    <row r="2642" spans="1:7">
      <c r="A2642" s="7">
        <v>610020404</v>
      </c>
      <c r="B2642" s="7" t="s">
        <v>43</v>
      </c>
      <c r="C2642" s="7" t="s">
        <v>53</v>
      </c>
      <c r="D2642" s="7" t="s">
        <v>11</v>
      </c>
      <c r="E2642" s="7" t="s">
        <v>23</v>
      </c>
      <c r="F2642" s="7" t="s">
        <v>15</v>
      </c>
      <c r="G2642" s="7" t="s">
        <v>16</v>
      </c>
    </row>
    <row r="2643" spans="1:7">
      <c r="A2643" s="7">
        <v>610020405</v>
      </c>
      <c r="B2643" s="7" t="s">
        <v>43</v>
      </c>
      <c r="C2643" s="7" t="s">
        <v>53</v>
      </c>
      <c r="D2643" s="7" t="s">
        <v>11</v>
      </c>
      <c r="E2643" s="7" t="s">
        <v>23</v>
      </c>
      <c r="F2643" s="7" t="s">
        <v>15</v>
      </c>
      <c r="G2643" s="7" t="s">
        <v>16</v>
      </c>
    </row>
    <row r="2644" spans="1:7">
      <c r="A2644" s="7">
        <v>610020406</v>
      </c>
      <c r="B2644" s="7" t="s">
        <v>43</v>
      </c>
      <c r="C2644" s="7" t="s">
        <v>53</v>
      </c>
      <c r="D2644" s="7" t="s">
        <v>11</v>
      </c>
      <c r="E2644" s="7" t="s">
        <v>23</v>
      </c>
      <c r="F2644" s="7" t="s">
        <v>15</v>
      </c>
      <c r="G2644" s="7" t="s">
        <v>16</v>
      </c>
    </row>
    <row r="2645" spans="1:7">
      <c r="A2645" s="7">
        <v>610020407</v>
      </c>
      <c r="B2645" s="7" t="s">
        <v>43</v>
      </c>
      <c r="C2645" s="7" t="s">
        <v>53</v>
      </c>
      <c r="D2645" s="7" t="s">
        <v>11</v>
      </c>
      <c r="E2645" s="7" t="s">
        <v>23</v>
      </c>
      <c r="F2645" s="7" t="s">
        <v>15</v>
      </c>
      <c r="G2645" s="7" t="s">
        <v>16</v>
      </c>
    </row>
    <row r="2646" spans="1:7">
      <c r="A2646" s="7">
        <v>610020408</v>
      </c>
      <c r="B2646" s="7" t="s">
        <v>43</v>
      </c>
      <c r="C2646" s="7" t="s">
        <v>53</v>
      </c>
      <c r="D2646" s="7" t="s">
        <v>11</v>
      </c>
      <c r="E2646" s="7" t="s">
        <v>23</v>
      </c>
      <c r="F2646" s="7" t="s">
        <v>15</v>
      </c>
      <c r="G2646" s="7" t="s">
        <v>16</v>
      </c>
    </row>
    <row r="2647" spans="1:7">
      <c r="A2647" s="7">
        <v>610020409</v>
      </c>
      <c r="B2647" s="7" t="s">
        <v>43</v>
      </c>
      <c r="C2647" s="7" t="s">
        <v>53</v>
      </c>
      <c r="D2647" s="7" t="s">
        <v>11</v>
      </c>
      <c r="E2647" s="7" t="s">
        <v>23</v>
      </c>
      <c r="F2647" s="7" t="s">
        <v>15</v>
      </c>
      <c r="G2647" s="7" t="s">
        <v>16</v>
      </c>
    </row>
    <row r="2648" spans="1:7">
      <c r="A2648" s="7">
        <v>610020410</v>
      </c>
      <c r="B2648" s="7" t="s">
        <v>43</v>
      </c>
      <c r="C2648" s="7" t="s">
        <v>53</v>
      </c>
      <c r="D2648" s="7" t="s">
        <v>11</v>
      </c>
      <c r="E2648" s="7" t="s">
        <v>23</v>
      </c>
      <c r="F2648" s="7" t="s">
        <v>15</v>
      </c>
      <c r="G2648" s="7" t="s">
        <v>16</v>
      </c>
    </row>
    <row r="2649" spans="1:7">
      <c r="A2649" s="7">
        <v>610020411</v>
      </c>
      <c r="B2649" s="7" t="s">
        <v>43</v>
      </c>
      <c r="C2649" s="7" t="s">
        <v>53</v>
      </c>
      <c r="D2649" s="7" t="s">
        <v>11</v>
      </c>
      <c r="E2649" s="7" t="s">
        <v>23</v>
      </c>
      <c r="F2649" s="7" t="s">
        <v>15</v>
      </c>
      <c r="G2649" s="7" t="s">
        <v>16</v>
      </c>
    </row>
    <row r="2650" spans="1:7">
      <c r="A2650" s="7">
        <v>610020412</v>
      </c>
      <c r="B2650" s="7" t="s">
        <v>43</v>
      </c>
      <c r="C2650" s="7" t="s">
        <v>53</v>
      </c>
      <c r="D2650" s="7" t="s">
        <v>11</v>
      </c>
      <c r="E2650" s="7" t="s">
        <v>23</v>
      </c>
      <c r="F2650" s="7" t="s">
        <v>15</v>
      </c>
      <c r="G2650" s="7" t="s">
        <v>16</v>
      </c>
    </row>
    <row r="2651" spans="1:7">
      <c r="A2651" s="7">
        <v>610020444</v>
      </c>
      <c r="B2651" s="7" t="s">
        <v>43</v>
      </c>
      <c r="C2651" s="7" t="s">
        <v>53</v>
      </c>
      <c r="D2651" s="7" t="s">
        <v>11</v>
      </c>
      <c r="E2651" s="7" t="s">
        <v>23</v>
      </c>
      <c r="F2651" s="7" t="s">
        <v>15</v>
      </c>
      <c r="G2651" s="7" t="s">
        <v>16</v>
      </c>
    </row>
    <row r="2652" spans="1:7">
      <c r="A2652" s="7">
        <v>610020445</v>
      </c>
      <c r="B2652" s="7" t="s">
        <v>43</v>
      </c>
      <c r="C2652" s="7" t="s">
        <v>53</v>
      </c>
      <c r="D2652" s="7" t="s">
        <v>11</v>
      </c>
      <c r="E2652" s="7" t="s">
        <v>23</v>
      </c>
      <c r="F2652" s="7" t="s">
        <v>15</v>
      </c>
      <c r="G2652" s="7" t="s">
        <v>16</v>
      </c>
    </row>
    <row r="2653" spans="1:7">
      <c r="A2653" s="7">
        <v>610020500</v>
      </c>
      <c r="B2653" s="8" t="s">
        <v>43</v>
      </c>
      <c r="C2653" s="8" t="s">
        <v>53</v>
      </c>
      <c r="D2653" s="8" t="s">
        <v>11</v>
      </c>
      <c r="E2653" s="8" t="s">
        <v>23</v>
      </c>
      <c r="F2653" s="8" t="s">
        <v>17</v>
      </c>
      <c r="G2653" s="8" t="s">
        <v>18</v>
      </c>
    </row>
    <row r="2654" spans="1:7">
      <c r="A2654" s="7">
        <v>610020501</v>
      </c>
      <c r="B2654" s="7" t="s">
        <v>43</v>
      </c>
      <c r="C2654" s="7" t="s">
        <v>53</v>
      </c>
      <c r="D2654" s="7" t="s">
        <v>11</v>
      </c>
      <c r="E2654" s="7" t="s">
        <v>23</v>
      </c>
      <c r="F2654" s="7" t="s">
        <v>17</v>
      </c>
      <c r="G2654" s="7" t="s">
        <v>18</v>
      </c>
    </row>
    <row r="2655" spans="1:7">
      <c r="A2655" s="7">
        <v>610020502</v>
      </c>
      <c r="B2655" s="7" t="s">
        <v>43</v>
      </c>
      <c r="C2655" s="7" t="s">
        <v>53</v>
      </c>
      <c r="D2655" s="7" t="s">
        <v>11</v>
      </c>
      <c r="E2655" s="7" t="s">
        <v>23</v>
      </c>
      <c r="F2655" s="7" t="s">
        <v>17</v>
      </c>
      <c r="G2655" s="7" t="s">
        <v>18</v>
      </c>
    </row>
    <row r="2656" spans="1:7">
      <c r="A2656" s="7">
        <v>610020503</v>
      </c>
      <c r="B2656" s="8" t="s">
        <v>43</v>
      </c>
      <c r="C2656" s="8" t="s">
        <v>53</v>
      </c>
      <c r="D2656" s="8" t="s">
        <v>11</v>
      </c>
      <c r="E2656" s="8" t="s">
        <v>23</v>
      </c>
      <c r="F2656" s="8" t="s">
        <v>17</v>
      </c>
      <c r="G2656" s="8" t="s">
        <v>18</v>
      </c>
    </row>
    <row r="2657" spans="1:7">
      <c r="A2657" s="7">
        <v>610020504</v>
      </c>
      <c r="B2657" s="7" t="s">
        <v>43</v>
      </c>
      <c r="C2657" s="7" t="s">
        <v>53</v>
      </c>
      <c r="D2657" s="7" t="s">
        <v>11</v>
      </c>
      <c r="E2657" s="7" t="s">
        <v>23</v>
      </c>
      <c r="F2657" s="7" t="s">
        <v>17</v>
      </c>
      <c r="G2657" s="7" t="s">
        <v>18</v>
      </c>
    </row>
    <row r="2658" spans="1:7">
      <c r="A2658" s="7">
        <v>610020505</v>
      </c>
      <c r="B2658" s="7" t="s">
        <v>43</v>
      </c>
      <c r="C2658" s="7" t="s">
        <v>53</v>
      </c>
      <c r="D2658" s="7" t="s">
        <v>11</v>
      </c>
      <c r="E2658" s="7" t="s">
        <v>23</v>
      </c>
      <c r="F2658" s="7" t="s">
        <v>17</v>
      </c>
      <c r="G2658" s="7" t="s">
        <v>18</v>
      </c>
    </row>
    <row r="2659" spans="1:7">
      <c r="A2659" s="7">
        <v>610020506</v>
      </c>
      <c r="B2659" s="8" t="s">
        <v>43</v>
      </c>
      <c r="C2659" s="8" t="s">
        <v>53</v>
      </c>
      <c r="D2659" s="8" t="s">
        <v>11</v>
      </c>
      <c r="E2659" s="8" t="s">
        <v>23</v>
      </c>
      <c r="F2659" s="8" t="s">
        <v>17</v>
      </c>
      <c r="G2659" s="8" t="s">
        <v>18</v>
      </c>
    </row>
    <row r="2660" spans="1:7">
      <c r="A2660" s="7">
        <v>610020507</v>
      </c>
      <c r="B2660" s="8" t="s">
        <v>43</v>
      </c>
      <c r="C2660" s="8" t="s">
        <v>53</v>
      </c>
      <c r="D2660" s="8" t="s">
        <v>11</v>
      </c>
      <c r="E2660" s="8" t="s">
        <v>23</v>
      </c>
      <c r="F2660" s="8" t="s">
        <v>17</v>
      </c>
      <c r="G2660" s="8" t="s">
        <v>18</v>
      </c>
    </row>
    <row r="2661" spans="1:7">
      <c r="A2661" s="7">
        <v>610020508</v>
      </c>
      <c r="B2661" s="8" t="s">
        <v>43</v>
      </c>
      <c r="C2661" s="8" t="s">
        <v>53</v>
      </c>
      <c r="D2661" s="8" t="s">
        <v>11</v>
      </c>
      <c r="E2661" s="8" t="s">
        <v>23</v>
      </c>
      <c r="F2661" s="8" t="s">
        <v>17</v>
      </c>
      <c r="G2661" s="8" t="s">
        <v>18</v>
      </c>
    </row>
    <row r="2662" spans="1:7">
      <c r="A2662" s="7">
        <v>610020509</v>
      </c>
      <c r="B2662" s="8" t="s">
        <v>43</v>
      </c>
      <c r="C2662" s="8" t="s">
        <v>53</v>
      </c>
      <c r="D2662" s="8" t="s">
        <v>11</v>
      </c>
      <c r="E2662" s="8" t="s">
        <v>23</v>
      </c>
      <c r="F2662" s="8" t="s">
        <v>17</v>
      </c>
      <c r="G2662" s="8" t="s">
        <v>18</v>
      </c>
    </row>
    <row r="2663" spans="1:7">
      <c r="A2663" s="7">
        <v>610020510</v>
      </c>
      <c r="B2663" s="8" t="s">
        <v>43</v>
      </c>
      <c r="C2663" s="8" t="s">
        <v>53</v>
      </c>
      <c r="D2663" s="8" t="s">
        <v>11</v>
      </c>
      <c r="E2663" s="8" t="s">
        <v>23</v>
      </c>
      <c r="F2663" s="8" t="s">
        <v>17</v>
      </c>
      <c r="G2663" s="8" t="s">
        <v>18</v>
      </c>
    </row>
    <row r="2664" spans="1:7">
      <c r="A2664" s="7">
        <v>610020511</v>
      </c>
      <c r="B2664" s="7" t="s">
        <v>43</v>
      </c>
      <c r="C2664" s="7" t="s">
        <v>53</v>
      </c>
      <c r="D2664" s="7" t="s">
        <v>11</v>
      </c>
      <c r="E2664" s="7" t="s">
        <v>23</v>
      </c>
      <c r="F2664" s="7" t="s">
        <v>17</v>
      </c>
      <c r="G2664" s="7" t="s">
        <v>18</v>
      </c>
    </row>
    <row r="2665" spans="1:7">
      <c r="A2665" s="7">
        <v>610020512</v>
      </c>
      <c r="B2665" s="7" t="s">
        <v>43</v>
      </c>
      <c r="C2665" s="7" t="s">
        <v>53</v>
      </c>
      <c r="D2665" s="7" t="s">
        <v>11</v>
      </c>
      <c r="E2665" s="7" t="s">
        <v>23</v>
      </c>
      <c r="F2665" s="7" t="s">
        <v>17</v>
      </c>
      <c r="G2665" s="7" t="s">
        <v>18</v>
      </c>
    </row>
    <row r="2666" spans="1:7">
      <c r="A2666" s="7">
        <v>610020544</v>
      </c>
      <c r="B2666" s="7" t="s">
        <v>43</v>
      </c>
      <c r="C2666" s="7" t="s">
        <v>53</v>
      </c>
      <c r="D2666" s="7" t="s">
        <v>11</v>
      </c>
      <c r="E2666" s="7" t="s">
        <v>23</v>
      </c>
      <c r="F2666" s="7" t="s">
        <v>17</v>
      </c>
      <c r="G2666" s="7" t="s">
        <v>18</v>
      </c>
    </row>
    <row r="2667" spans="1:7">
      <c r="A2667" s="7">
        <v>610020545</v>
      </c>
      <c r="B2667" s="7" t="s">
        <v>43</v>
      </c>
      <c r="C2667" s="7" t="s">
        <v>53</v>
      </c>
      <c r="D2667" s="7" t="s">
        <v>11</v>
      </c>
      <c r="E2667" s="7" t="s">
        <v>23</v>
      </c>
      <c r="F2667" s="7" t="s">
        <v>17</v>
      </c>
      <c r="G2667" s="7" t="s">
        <v>18</v>
      </c>
    </row>
    <row r="2668" spans="1:7">
      <c r="A2668" s="7">
        <v>610020600</v>
      </c>
      <c r="B2668" s="8" t="s">
        <v>43</v>
      </c>
      <c r="C2668" s="8" t="s">
        <v>53</v>
      </c>
      <c r="D2668" s="8" t="s">
        <v>11</v>
      </c>
      <c r="E2668" s="8" t="s">
        <v>23</v>
      </c>
      <c r="F2668" s="8" t="s">
        <v>19</v>
      </c>
      <c r="G2668" s="8" t="s">
        <v>20</v>
      </c>
    </row>
    <row r="2669" spans="1:7">
      <c r="A2669" s="7">
        <v>610020601</v>
      </c>
      <c r="B2669" s="7" t="s">
        <v>43</v>
      </c>
      <c r="C2669" s="7" t="s">
        <v>53</v>
      </c>
      <c r="D2669" s="7" t="s">
        <v>11</v>
      </c>
      <c r="E2669" s="7" t="s">
        <v>23</v>
      </c>
      <c r="F2669" s="7" t="s">
        <v>19</v>
      </c>
      <c r="G2669" s="7" t="s">
        <v>20</v>
      </c>
    </row>
    <row r="2670" spans="1:7">
      <c r="A2670" s="7">
        <v>610020602</v>
      </c>
      <c r="B2670" s="8" t="s">
        <v>43</v>
      </c>
      <c r="C2670" s="8" t="s">
        <v>53</v>
      </c>
      <c r="D2670" s="8" t="s">
        <v>11</v>
      </c>
      <c r="E2670" s="8" t="s">
        <v>23</v>
      </c>
      <c r="F2670" s="8" t="s">
        <v>19</v>
      </c>
      <c r="G2670" s="8" t="s">
        <v>20</v>
      </c>
    </row>
    <row r="2671" spans="1:7">
      <c r="A2671" s="7">
        <v>610020603</v>
      </c>
      <c r="B2671" s="7" t="s">
        <v>43</v>
      </c>
      <c r="C2671" s="7" t="s">
        <v>53</v>
      </c>
      <c r="D2671" s="7" t="s">
        <v>11</v>
      </c>
      <c r="E2671" s="7" t="s">
        <v>23</v>
      </c>
      <c r="F2671" s="7" t="s">
        <v>19</v>
      </c>
      <c r="G2671" s="7" t="s">
        <v>20</v>
      </c>
    </row>
    <row r="2672" spans="1:7">
      <c r="A2672" s="7">
        <v>610020604</v>
      </c>
      <c r="B2672" s="7" t="s">
        <v>43</v>
      </c>
      <c r="C2672" s="7" t="s">
        <v>53</v>
      </c>
      <c r="D2672" s="7" t="s">
        <v>11</v>
      </c>
      <c r="E2672" s="7" t="s">
        <v>23</v>
      </c>
      <c r="F2672" s="7" t="s">
        <v>19</v>
      </c>
      <c r="G2672" s="7" t="s">
        <v>20</v>
      </c>
    </row>
    <row r="2673" spans="1:7">
      <c r="A2673" s="7">
        <v>610020605</v>
      </c>
      <c r="B2673" s="7" t="s">
        <v>43</v>
      </c>
      <c r="C2673" s="7" t="s">
        <v>53</v>
      </c>
      <c r="D2673" s="7" t="s">
        <v>11</v>
      </c>
      <c r="E2673" s="7" t="s">
        <v>23</v>
      </c>
      <c r="F2673" s="7" t="s">
        <v>19</v>
      </c>
      <c r="G2673" s="7" t="s">
        <v>20</v>
      </c>
    </row>
    <row r="2674" spans="1:7">
      <c r="A2674" s="7">
        <v>610020606</v>
      </c>
      <c r="B2674" s="7" t="s">
        <v>43</v>
      </c>
      <c r="C2674" s="7" t="s">
        <v>53</v>
      </c>
      <c r="D2674" s="7" t="s">
        <v>11</v>
      </c>
      <c r="E2674" s="7" t="s">
        <v>23</v>
      </c>
      <c r="F2674" s="7" t="s">
        <v>19</v>
      </c>
      <c r="G2674" s="7" t="s">
        <v>20</v>
      </c>
    </row>
    <row r="2675" spans="1:7">
      <c r="A2675" s="7">
        <v>610020607</v>
      </c>
      <c r="B2675" s="7" t="s">
        <v>43</v>
      </c>
      <c r="C2675" s="7" t="s">
        <v>53</v>
      </c>
      <c r="D2675" s="7" t="s">
        <v>11</v>
      </c>
      <c r="E2675" s="7" t="s">
        <v>23</v>
      </c>
      <c r="F2675" s="7" t="s">
        <v>19</v>
      </c>
      <c r="G2675" s="7" t="s">
        <v>20</v>
      </c>
    </row>
    <row r="2676" spans="1:7">
      <c r="A2676" s="7">
        <v>610020608</v>
      </c>
      <c r="B2676" s="7" t="s">
        <v>43</v>
      </c>
      <c r="C2676" s="7" t="s">
        <v>53</v>
      </c>
      <c r="D2676" s="7" t="s">
        <v>11</v>
      </c>
      <c r="E2676" s="7" t="s">
        <v>23</v>
      </c>
      <c r="F2676" s="7" t="s">
        <v>19</v>
      </c>
      <c r="G2676" s="7" t="s">
        <v>20</v>
      </c>
    </row>
    <row r="2677" spans="1:7">
      <c r="A2677" s="7">
        <v>610020609</v>
      </c>
      <c r="B2677" s="7" t="s">
        <v>43</v>
      </c>
      <c r="C2677" s="7" t="s">
        <v>53</v>
      </c>
      <c r="D2677" s="7" t="s">
        <v>11</v>
      </c>
      <c r="E2677" s="7" t="s">
        <v>23</v>
      </c>
      <c r="F2677" s="7" t="s">
        <v>19</v>
      </c>
      <c r="G2677" s="7" t="s">
        <v>20</v>
      </c>
    </row>
    <row r="2678" spans="1:7">
      <c r="A2678" s="7">
        <v>610020610</v>
      </c>
      <c r="B2678" s="7" t="s">
        <v>43</v>
      </c>
      <c r="C2678" s="7" t="s">
        <v>53</v>
      </c>
      <c r="D2678" s="7" t="s">
        <v>11</v>
      </c>
      <c r="E2678" s="7" t="s">
        <v>23</v>
      </c>
      <c r="F2678" s="7" t="s">
        <v>19</v>
      </c>
      <c r="G2678" s="7" t="s">
        <v>20</v>
      </c>
    </row>
    <row r="2679" spans="1:7">
      <c r="A2679" s="7">
        <v>610020611</v>
      </c>
      <c r="B2679" s="7" t="s">
        <v>43</v>
      </c>
      <c r="C2679" s="7" t="s">
        <v>53</v>
      </c>
      <c r="D2679" s="7" t="s">
        <v>11</v>
      </c>
      <c r="E2679" s="7" t="s">
        <v>23</v>
      </c>
      <c r="F2679" s="7" t="s">
        <v>19</v>
      </c>
      <c r="G2679" s="7" t="s">
        <v>20</v>
      </c>
    </row>
    <row r="2680" spans="1:7">
      <c r="A2680" s="7">
        <v>610020612</v>
      </c>
      <c r="B2680" s="7" t="s">
        <v>43</v>
      </c>
      <c r="C2680" s="7" t="s">
        <v>53</v>
      </c>
      <c r="D2680" s="7" t="s">
        <v>11</v>
      </c>
      <c r="E2680" s="7" t="s">
        <v>23</v>
      </c>
      <c r="F2680" s="7" t="s">
        <v>19</v>
      </c>
      <c r="G2680" s="7" t="s">
        <v>20</v>
      </c>
    </row>
    <row r="2681" spans="1:7">
      <c r="A2681" s="7">
        <v>610020644</v>
      </c>
      <c r="B2681" s="8" t="s">
        <v>43</v>
      </c>
      <c r="C2681" s="8" t="s">
        <v>53</v>
      </c>
      <c r="D2681" s="8" t="s">
        <v>11</v>
      </c>
      <c r="E2681" s="8" t="s">
        <v>23</v>
      </c>
      <c r="F2681" s="8" t="s">
        <v>19</v>
      </c>
      <c r="G2681" s="8" t="s">
        <v>20</v>
      </c>
    </row>
    <row r="2682" spans="1:7">
      <c r="A2682" s="7">
        <v>610020645</v>
      </c>
      <c r="B2682" s="8" t="s">
        <v>43</v>
      </c>
      <c r="C2682" s="8" t="s">
        <v>53</v>
      </c>
      <c r="D2682" s="8" t="s">
        <v>11</v>
      </c>
      <c r="E2682" s="8" t="s">
        <v>23</v>
      </c>
      <c r="F2682" s="8" t="s">
        <v>19</v>
      </c>
      <c r="G2682" s="8" t="s">
        <v>20</v>
      </c>
    </row>
    <row r="2683" spans="1:7">
      <c r="A2683" s="7">
        <v>610020700</v>
      </c>
      <c r="B2683" s="8" t="s">
        <v>43</v>
      </c>
      <c r="C2683" s="8" t="s">
        <v>53</v>
      </c>
      <c r="D2683" s="8" t="s">
        <v>11</v>
      </c>
      <c r="E2683" s="8" t="s">
        <v>23</v>
      </c>
      <c r="F2683" s="8" t="s">
        <v>21</v>
      </c>
      <c r="G2683" s="8" t="s">
        <v>22</v>
      </c>
    </row>
    <row r="2684" spans="1:7">
      <c r="A2684" s="7">
        <v>610020701</v>
      </c>
      <c r="B2684" s="8" t="s">
        <v>43</v>
      </c>
      <c r="C2684" s="8" t="s">
        <v>53</v>
      </c>
      <c r="D2684" s="8" t="s">
        <v>11</v>
      </c>
      <c r="E2684" s="8" t="s">
        <v>23</v>
      </c>
      <c r="F2684" s="8" t="s">
        <v>21</v>
      </c>
      <c r="G2684" s="8" t="s">
        <v>22</v>
      </c>
    </row>
    <row r="2685" spans="1:7">
      <c r="A2685" s="7">
        <v>610020702</v>
      </c>
      <c r="B2685" s="8" t="s">
        <v>43</v>
      </c>
      <c r="C2685" s="8" t="s">
        <v>53</v>
      </c>
      <c r="D2685" s="8" t="s">
        <v>11</v>
      </c>
      <c r="E2685" s="8" t="s">
        <v>23</v>
      </c>
      <c r="F2685" s="8" t="s">
        <v>21</v>
      </c>
      <c r="G2685" s="8" t="s">
        <v>22</v>
      </c>
    </row>
    <row r="2686" spans="1:7">
      <c r="A2686" s="7">
        <v>610020703</v>
      </c>
      <c r="B2686" s="8" t="s">
        <v>43</v>
      </c>
      <c r="C2686" s="8" t="s">
        <v>53</v>
      </c>
      <c r="D2686" s="8" t="s">
        <v>11</v>
      </c>
      <c r="E2686" s="8" t="s">
        <v>23</v>
      </c>
      <c r="F2686" s="8" t="s">
        <v>21</v>
      </c>
      <c r="G2686" s="8" t="s">
        <v>22</v>
      </c>
    </row>
    <row r="2687" spans="1:7">
      <c r="A2687" s="7">
        <v>610020704</v>
      </c>
      <c r="B2687" s="7" t="s">
        <v>43</v>
      </c>
      <c r="C2687" s="7" t="s">
        <v>53</v>
      </c>
      <c r="D2687" s="7" t="s">
        <v>11</v>
      </c>
      <c r="E2687" s="7" t="s">
        <v>23</v>
      </c>
      <c r="F2687" s="7" t="s">
        <v>21</v>
      </c>
      <c r="G2687" s="7" t="s">
        <v>22</v>
      </c>
    </row>
    <row r="2688" spans="1:7">
      <c r="A2688" s="7">
        <v>610020705</v>
      </c>
      <c r="B2688" s="7" t="s">
        <v>43</v>
      </c>
      <c r="C2688" s="7" t="s">
        <v>53</v>
      </c>
      <c r="D2688" s="7" t="s">
        <v>11</v>
      </c>
      <c r="E2688" s="7" t="s">
        <v>23</v>
      </c>
      <c r="F2688" s="7" t="s">
        <v>21</v>
      </c>
      <c r="G2688" s="7" t="s">
        <v>22</v>
      </c>
    </row>
    <row r="2689" spans="1:7">
      <c r="A2689" s="7">
        <v>610020706</v>
      </c>
      <c r="B2689" s="7" t="s">
        <v>43</v>
      </c>
      <c r="C2689" s="7" t="s">
        <v>53</v>
      </c>
      <c r="D2689" s="7" t="s">
        <v>11</v>
      </c>
      <c r="E2689" s="7" t="s">
        <v>23</v>
      </c>
      <c r="F2689" s="7" t="s">
        <v>21</v>
      </c>
      <c r="G2689" s="7" t="s">
        <v>22</v>
      </c>
    </row>
    <row r="2690" spans="1:7">
      <c r="A2690" s="7">
        <v>610020707</v>
      </c>
      <c r="B2690" s="7" t="s">
        <v>43</v>
      </c>
      <c r="C2690" s="7" t="s">
        <v>53</v>
      </c>
      <c r="D2690" s="7" t="s">
        <v>11</v>
      </c>
      <c r="E2690" s="7" t="s">
        <v>23</v>
      </c>
      <c r="F2690" s="7" t="s">
        <v>21</v>
      </c>
      <c r="G2690" s="7" t="s">
        <v>22</v>
      </c>
    </row>
    <row r="2691" spans="1:7">
      <c r="A2691" s="7">
        <v>610020708</v>
      </c>
      <c r="B2691" s="7" t="s">
        <v>43</v>
      </c>
      <c r="C2691" s="7" t="s">
        <v>53</v>
      </c>
      <c r="D2691" s="7" t="s">
        <v>11</v>
      </c>
      <c r="E2691" s="7" t="s">
        <v>23</v>
      </c>
      <c r="F2691" s="7" t="s">
        <v>21</v>
      </c>
      <c r="G2691" s="7" t="s">
        <v>22</v>
      </c>
    </row>
    <row r="2692" spans="1:7">
      <c r="A2692" s="7">
        <v>610020709</v>
      </c>
      <c r="B2692" s="7" t="s">
        <v>43</v>
      </c>
      <c r="C2692" s="7" t="s">
        <v>53</v>
      </c>
      <c r="D2692" s="7" t="s">
        <v>11</v>
      </c>
      <c r="E2692" s="7" t="s">
        <v>23</v>
      </c>
      <c r="F2692" s="7" t="s">
        <v>21</v>
      </c>
      <c r="G2692" s="7" t="s">
        <v>22</v>
      </c>
    </row>
    <row r="2693" spans="1:7">
      <c r="A2693" s="7">
        <v>610020710</v>
      </c>
      <c r="B2693" s="7" t="s">
        <v>43</v>
      </c>
      <c r="C2693" s="7" t="s">
        <v>53</v>
      </c>
      <c r="D2693" s="7" t="s">
        <v>11</v>
      </c>
      <c r="E2693" s="7" t="s">
        <v>23</v>
      </c>
      <c r="F2693" s="7" t="s">
        <v>21</v>
      </c>
      <c r="G2693" s="7" t="s">
        <v>22</v>
      </c>
    </row>
    <row r="2694" spans="1:7">
      <c r="A2694" s="7">
        <v>610020711</v>
      </c>
      <c r="B2694" s="7" t="s">
        <v>43</v>
      </c>
      <c r="C2694" s="7" t="s">
        <v>53</v>
      </c>
      <c r="D2694" s="7" t="s">
        <v>11</v>
      </c>
      <c r="E2694" s="7" t="s">
        <v>23</v>
      </c>
      <c r="F2694" s="7" t="s">
        <v>21</v>
      </c>
      <c r="G2694" s="7" t="s">
        <v>22</v>
      </c>
    </row>
    <row r="2695" spans="1:7">
      <c r="A2695" s="7">
        <v>610020712</v>
      </c>
      <c r="B2695" s="7" t="s">
        <v>43</v>
      </c>
      <c r="C2695" s="7" t="s">
        <v>53</v>
      </c>
      <c r="D2695" s="7" t="s">
        <v>11</v>
      </c>
      <c r="E2695" s="7" t="s">
        <v>23</v>
      </c>
      <c r="F2695" s="7" t="s">
        <v>21</v>
      </c>
      <c r="G2695" s="7" t="s">
        <v>22</v>
      </c>
    </row>
    <row r="2696" spans="1:7">
      <c r="A2696" s="7">
        <v>610020744</v>
      </c>
      <c r="B2696" s="7" t="s">
        <v>43</v>
      </c>
      <c r="C2696" s="7" t="s">
        <v>53</v>
      </c>
      <c r="D2696" s="7" t="s">
        <v>11</v>
      </c>
      <c r="E2696" s="7" t="s">
        <v>23</v>
      </c>
      <c r="F2696" s="7" t="s">
        <v>21</v>
      </c>
      <c r="G2696" s="7" t="s">
        <v>22</v>
      </c>
    </row>
    <row r="2697" spans="1:7">
      <c r="A2697" s="7">
        <v>610020745</v>
      </c>
      <c r="B2697" s="7" t="s">
        <v>43</v>
      </c>
      <c r="C2697" s="7" t="s">
        <v>53</v>
      </c>
      <c r="D2697" s="7" t="s">
        <v>11</v>
      </c>
      <c r="E2697" s="7" t="s">
        <v>23</v>
      </c>
      <c r="F2697" s="7" t="s">
        <v>21</v>
      </c>
      <c r="G2697" s="7" t="s">
        <v>22</v>
      </c>
    </row>
    <row r="2698" spans="1:7">
      <c r="A2698" s="7">
        <v>610030100</v>
      </c>
      <c r="B2698" s="8" t="s">
        <v>43</v>
      </c>
      <c r="C2698" s="8" t="s">
        <v>53</v>
      </c>
      <c r="D2698" s="8" t="s">
        <v>13</v>
      </c>
      <c r="E2698" s="8" t="s">
        <v>24</v>
      </c>
      <c r="F2698" s="8" t="s">
        <v>7</v>
      </c>
      <c r="G2698" s="8" t="s">
        <v>10</v>
      </c>
    </row>
    <row r="2699" spans="1:7">
      <c r="A2699" s="7">
        <v>610030200</v>
      </c>
      <c r="B2699" s="8" t="s">
        <v>43</v>
      </c>
      <c r="C2699" s="8" t="s">
        <v>53</v>
      </c>
      <c r="D2699" s="8" t="s">
        <v>13</v>
      </c>
      <c r="E2699" s="8" t="s">
        <v>24</v>
      </c>
      <c r="F2699" s="8" t="s">
        <v>11</v>
      </c>
      <c r="G2699" s="8" t="s">
        <v>12</v>
      </c>
    </row>
    <row r="2700" spans="1:7">
      <c r="A2700" s="7">
        <v>610030300</v>
      </c>
      <c r="B2700" s="8" t="s">
        <v>43</v>
      </c>
      <c r="C2700" s="8" t="s">
        <v>53</v>
      </c>
      <c r="D2700" s="8" t="s">
        <v>13</v>
      </c>
      <c r="E2700" s="8" t="s">
        <v>24</v>
      </c>
      <c r="F2700" s="8" t="s">
        <v>13</v>
      </c>
      <c r="G2700" s="8" t="s">
        <v>14</v>
      </c>
    </row>
    <row r="2701" spans="1:7">
      <c r="A2701" s="7">
        <v>610030400</v>
      </c>
      <c r="B2701" s="8" t="s">
        <v>43</v>
      </c>
      <c r="C2701" s="8" t="s">
        <v>53</v>
      </c>
      <c r="D2701" s="8" t="s">
        <v>13</v>
      </c>
      <c r="E2701" s="8" t="s">
        <v>24</v>
      </c>
      <c r="F2701" s="8" t="s">
        <v>15</v>
      </c>
      <c r="G2701" s="8" t="s">
        <v>16</v>
      </c>
    </row>
    <row r="2702" spans="1:7">
      <c r="A2702" s="7">
        <v>610030500</v>
      </c>
      <c r="B2702" s="8" t="s">
        <v>43</v>
      </c>
      <c r="C2702" s="8" t="s">
        <v>53</v>
      </c>
      <c r="D2702" s="8" t="s">
        <v>13</v>
      </c>
      <c r="E2702" s="8" t="s">
        <v>24</v>
      </c>
      <c r="F2702" s="8" t="s">
        <v>17</v>
      </c>
      <c r="G2702" s="8" t="s">
        <v>18</v>
      </c>
    </row>
    <row r="2703" spans="1:7">
      <c r="A2703" s="7">
        <v>610030600</v>
      </c>
      <c r="B2703" s="8" t="s">
        <v>43</v>
      </c>
      <c r="C2703" s="8" t="s">
        <v>53</v>
      </c>
      <c r="D2703" s="8" t="s">
        <v>13</v>
      </c>
      <c r="E2703" s="8" t="s">
        <v>24</v>
      </c>
      <c r="F2703" s="8" t="s">
        <v>19</v>
      </c>
      <c r="G2703" s="8" t="s">
        <v>20</v>
      </c>
    </row>
    <row r="2704" spans="1:7">
      <c r="A2704" s="7">
        <v>610030700</v>
      </c>
      <c r="B2704" s="8" t="s">
        <v>43</v>
      </c>
      <c r="C2704" s="8" t="s">
        <v>53</v>
      </c>
      <c r="D2704" s="8" t="s">
        <v>13</v>
      </c>
      <c r="E2704" s="8" t="s">
        <v>24</v>
      </c>
      <c r="F2704" s="8" t="s">
        <v>21</v>
      </c>
      <c r="G2704" s="8" t="s">
        <v>22</v>
      </c>
    </row>
    <row r="2705" spans="1:7">
      <c r="A2705" s="7">
        <v>610040100</v>
      </c>
      <c r="B2705" s="8" t="s">
        <v>43</v>
      </c>
      <c r="C2705" s="8" t="s">
        <v>53</v>
      </c>
      <c r="D2705" s="8" t="s">
        <v>15</v>
      </c>
      <c r="E2705" s="8" t="s">
        <v>25</v>
      </c>
      <c r="F2705" s="8" t="s">
        <v>7</v>
      </c>
      <c r="G2705" s="8" t="s">
        <v>10</v>
      </c>
    </row>
    <row r="2706" spans="1:7">
      <c r="A2706" s="7">
        <v>610040200</v>
      </c>
      <c r="B2706" s="8" t="s">
        <v>43</v>
      </c>
      <c r="C2706" s="8" t="s">
        <v>53</v>
      </c>
      <c r="D2706" s="8" t="s">
        <v>15</v>
      </c>
      <c r="E2706" s="8" t="s">
        <v>25</v>
      </c>
      <c r="F2706" s="8" t="s">
        <v>11</v>
      </c>
      <c r="G2706" s="8" t="s">
        <v>12</v>
      </c>
    </row>
    <row r="2707" spans="1:7">
      <c r="A2707" s="7">
        <v>610040300</v>
      </c>
      <c r="B2707" s="8" t="s">
        <v>43</v>
      </c>
      <c r="C2707" s="8" t="s">
        <v>53</v>
      </c>
      <c r="D2707" s="8" t="s">
        <v>15</v>
      </c>
      <c r="E2707" s="8" t="s">
        <v>25</v>
      </c>
      <c r="F2707" s="8" t="s">
        <v>13</v>
      </c>
      <c r="G2707" s="8" t="s">
        <v>14</v>
      </c>
    </row>
    <row r="2708" spans="1:7">
      <c r="A2708" s="7">
        <v>610040400</v>
      </c>
      <c r="B2708" s="8" t="s">
        <v>43</v>
      </c>
      <c r="C2708" s="8" t="s">
        <v>53</v>
      </c>
      <c r="D2708" s="8" t="s">
        <v>15</v>
      </c>
      <c r="E2708" s="8" t="s">
        <v>25</v>
      </c>
      <c r="F2708" s="8" t="s">
        <v>15</v>
      </c>
      <c r="G2708" s="8" t="s">
        <v>16</v>
      </c>
    </row>
    <row r="2709" spans="1:7">
      <c r="A2709" s="7">
        <v>610040500</v>
      </c>
      <c r="B2709" s="8" t="s">
        <v>43</v>
      </c>
      <c r="C2709" s="8" t="s">
        <v>53</v>
      </c>
      <c r="D2709" s="8" t="s">
        <v>15</v>
      </c>
      <c r="E2709" s="8" t="s">
        <v>25</v>
      </c>
      <c r="F2709" s="8" t="s">
        <v>17</v>
      </c>
      <c r="G2709" s="8" t="s">
        <v>18</v>
      </c>
    </row>
    <row r="2710" spans="1:7">
      <c r="A2710" s="7">
        <v>610040600</v>
      </c>
      <c r="B2710" s="8" t="s">
        <v>43</v>
      </c>
      <c r="C2710" s="8" t="s">
        <v>53</v>
      </c>
      <c r="D2710" s="8" t="s">
        <v>15</v>
      </c>
      <c r="E2710" s="8" t="s">
        <v>25</v>
      </c>
      <c r="F2710" s="8" t="s">
        <v>19</v>
      </c>
      <c r="G2710" s="8" t="s">
        <v>20</v>
      </c>
    </row>
    <row r="2711" spans="1:7">
      <c r="A2711" s="7">
        <v>610040700</v>
      </c>
      <c r="B2711" s="8" t="s">
        <v>43</v>
      </c>
      <c r="C2711" s="8" t="s">
        <v>53</v>
      </c>
      <c r="D2711" s="8" t="s">
        <v>15</v>
      </c>
      <c r="E2711" s="8" t="s">
        <v>25</v>
      </c>
      <c r="F2711" s="8" t="s">
        <v>21</v>
      </c>
      <c r="G2711" s="8" t="s">
        <v>22</v>
      </c>
    </row>
    <row r="2712" spans="1:7">
      <c r="A2712" s="7">
        <v>610050100</v>
      </c>
      <c r="B2712" s="8" t="s">
        <v>43</v>
      </c>
      <c r="C2712" s="8" t="s">
        <v>53</v>
      </c>
      <c r="D2712" s="8" t="s">
        <v>17</v>
      </c>
      <c r="E2712" s="8" t="s">
        <v>26</v>
      </c>
      <c r="F2712" s="8" t="s">
        <v>7</v>
      </c>
      <c r="G2712" s="8" t="s">
        <v>10</v>
      </c>
    </row>
    <row r="2713" spans="1:7">
      <c r="A2713" s="7">
        <v>610050200</v>
      </c>
      <c r="B2713" s="8" t="s">
        <v>43</v>
      </c>
      <c r="C2713" s="8" t="s">
        <v>53</v>
      </c>
      <c r="D2713" s="8" t="s">
        <v>17</v>
      </c>
      <c r="E2713" s="8" t="s">
        <v>26</v>
      </c>
      <c r="F2713" s="8" t="s">
        <v>11</v>
      </c>
      <c r="G2713" s="8" t="s">
        <v>12</v>
      </c>
    </row>
    <row r="2714" spans="1:7">
      <c r="A2714" s="7">
        <v>610050300</v>
      </c>
      <c r="B2714" s="8" t="s">
        <v>43</v>
      </c>
      <c r="C2714" s="8" t="s">
        <v>53</v>
      </c>
      <c r="D2714" s="8" t="s">
        <v>17</v>
      </c>
      <c r="E2714" s="8" t="s">
        <v>26</v>
      </c>
      <c r="F2714" s="8" t="s">
        <v>13</v>
      </c>
      <c r="G2714" s="8" t="s">
        <v>14</v>
      </c>
    </row>
    <row r="2715" spans="1:7">
      <c r="A2715" s="7">
        <v>610050400</v>
      </c>
      <c r="B2715" s="8" t="s">
        <v>43</v>
      </c>
      <c r="C2715" s="8" t="s">
        <v>53</v>
      </c>
      <c r="D2715" s="8" t="s">
        <v>17</v>
      </c>
      <c r="E2715" s="8" t="s">
        <v>26</v>
      </c>
      <c r="F2715" s="8" t="s">
        <v>15</v>
      </c>
      <c r="G2715" s="8" t="s">
        <v>16</v>
      </c>
    </row>
    <row r="2716" spans="1:7">
      <c r="A2716" s="7">
        <v>610050500</v>
      </c>
      <c r="B2716" s="8" t="s">
        <v>43</v>
      </c>
      <c r="C2716" s="8" t="s">
        <v>53</v>
      </c>
      <c r="D2716" s="8" t="s">
        <v>17</v>
      </c>
      <c r="E2716" s="8" t="s">
        <v>26</v>
      </c>
      <c r="F2716" s="8" t="s">
        <v>17</v>
      </c>
      <c r="G2716" s="8" t="s">
        <v>18</v>
      </c>
    </row>
    <row r="2717" spans="1:7">
      <c r="A2717" s="7">
        <v>610050600</v>
      </c>
      <c r="B2717" s="8" t="s">
        <v>43</v>
      </c>
      <c r="C2717" s="8" t="s">
        <v>53</v>
      </c>
      <c r="D2717" s="8" t="s">
        <v>17</v>
      </c>
      <c r="E2717" s="8" t="s">
        <v>26</v>
      </c>
      <c r="F2717" s="8" t="s">
        <v>19</v>
      </c>
      <c r="G2717" s="8" t="s">
        <v>20</v>
      </c>
    </row>
    <row r="2718" spans="1:7">
      <c r="A2718" s="7">
        <v>610050700</v>
      </c>
      <c r="B2718" s="8" t="s">
        <v>43</v>
      </c>
      <c r="C2718" s="8" t="s">
        <v>53</v>
      </c>
      <c r="D2718" s="8" t="s">
        <v>17</v>
      </c>
      <c r="E2718" s="8" t="s">
        <v>26</v>
      </c>
      <c r="F2718" s="8" t="s">
        <v>21</v>
      </c>
      <c r="G2718" s="8" t="s">
        <v>22</v>
      </c>
    </row>
    <row r="2719" spans="1:7">
      <c r="A2719" s="7">
        <v>610060100</v>
      </c>
      <c r="B2719" s="8" t="s">
        <v>43</v>
      </c>
      <c r="C2719" s="8" t="s">
        <v>53</v>
      </c>
      <c r="D2719" s="8" t="s">
        <v>19</v>
      </c>
      <c r="E2719" s="8" t="s">
        <v>27</v>
      </c>
      <c r="F2719" s="8" t="s">
        <v>7</v>
      </c>
      <c r="G2719" s="8" t="s">
        <v>10</v>
      </c>
    </row>
    <row r="2720" spans="1:7">
      <c r="A2720" s="7">
        <v>610060101</v>
      </c>
      <c r="B2720" s="7" t="s">
        <v>43</v>
      </c>
      <c r="C2720" s="7" t="s">
        <v>53</v>
      </c>
      <c r="D2720" s="7" t="s">
        <v>19</v>
      </c>
      <c r="E2720" s="7" t="s">
        <v>27</v>
      </c>
      <c r="F2720" s="7" t="s">
        <v>7</v>
      </c>
      <c r="G2720" s="7" t="s">
        <v>10</v>
      </c>
    </row>
    <row r="2721" spans="1:7">
      <c r="A2721" s="7">
        <v>610060102</v>
      </c>
      <c r="B2721" s="7" t="s">
        <v>43</v>
      </c>
      <c r="C2721" s="7" t="s">
        <v>53</v>
      </c>
      <c r="D2721" s="7" t="s">
        <v>19</v>
      </c>
      <c r="E2721" s="7" t="s">
        <v>27</v>
      </c>
      <c r="F2721" s="7" t="s">
        <v>7</v>
      </c>
      <c r="G2721" s="7" t="s">
        <v>10</v>
      </c>
    </row>
    <row r="2722" spans="1:7">
      <c r="A2722" s="7">
        <v>610060103</v>
      </c>
      <c r="B2722" s="7" t="s">
        <v>43</v>
      </c>
      <c r="C2722" s="7" t="s">
        <v>53</v>
      </c>
      <c r="D2722" s="7" t="s">
        <v>19</v>
      </c>
      <c r="E2722" s="7" t="s">
        <v>27</v>
      </c>
      <c r="F2722" s="7" t="s">
        <v>7</v>
      </c>
      <c r="G2722" s="7" t="s">
        <v>10</v>
      </c>
    </row>
    <row r="2723" spans="1:7">
      <c r="A2723" s="7">
        <v>610060104</v>
      </c>
      <c r="B2723" s="7" t="s">
        <v>43</v>
      </c>
      <c r="C2723" s="7" t="s">
        <v>53</v>
      </c>
      <c r="D2723" s="7" t="s">
        <v>19</v>
      </c>
      <c r="E2723" s="7" t="s">
        <v>27</v>
      </c>
      <c r="F2723" s="7" t="s">
        <v>7</v>
      </c>
      <c r="G2723" s="7" t="s">
        <v>10</v>
      </c>
    </row>
    <row r="2724" spans="1:7">
      <c r="A2724" s="7">
        <v>610060105</v>
      </c>
      <c r="B2724" s="7" t="s">
        <v>43</v>
      </c>
      <c r="C2724" s="7" t="s">
        <v>53</v>
      </c>
      <c r="D2724" s="7" t="s">
        <v>19</v>
      </c>
      <c r="E2724" s="7" t="s">
        <v>27</v>
      </c>
      <c r="F2724" s="7" t="s">
        <v>7</v>
      </c>
      <c r="G2724" s="7" t="s">
        <v>10</v>
      </c>
    </row>
    <row r="2725" spans="1:7">
      <c r="A2725" s="7">
        <v>610060106</v>
      </c>
      <c r="B2725" s="8" t="s">
        <v>43</v>
      </c>
      <c r="C2725" s="8" t="s">
        <v>53</v>
      </c>
      <c r="D2725" s="8" t="s">
        <v>19</v>
      </c>
      <c r="E2725" s="8" t="s">
        <v>27</v>
      </c>
      <c r="F2725" s="8" t="s">
        <v>7</v>
      </c>
      <c r="G2725" s="8" t="s">
        <v>10</v>
      </c>
    </row>
    <row r="2726" spans="1:7">
      <c r="A2726" s="7">
        <v>610060107</v>
      </c>
      <c r="B2726" s="8" t="s">
        <v>43</v>
      </c>
      <c r="C2726" s="8" t="s">
        <v>53</v>
      </c>
      <c r="D2726" s="8" t="s">
        <v>19</v>
      </c>
      <c r="E2726" s="8" t="s">
        <v>27</v>
      </c>
      <c r="F2726" s="8" t="s">
        <v>7</v>
      </c>
      <c r="G2726" s="8" t="s">
        <v>10</v>
      </c>
    </row>
    <row r="2727" spans="1:7">
      <c r="A2727" s="7">
        <v>610060108</v>
      </c>
      <c r="B2727" s="8" t="s">
        <v>43</v>
      </c>
      <c r="C2727" s="8" t="s">
        <v>53</v>
      </c>
      <c r="D2727" s="8" t="s">
        <v>19</v>
      </c>
      <c r="E2727" s="8" t="s">
        <v>27</v>
      </c>
      <c r="F2727" s="8" t="s">
        <v>7</v>
      </c>
      <c r="G2727" s="8" t="s">
        <v>10</v>
      </c>
    </row>
    <row r="2728" spans="1:7">
      <c r="A2728" s="7">
        <v>610060109</v>
      </c>
      <c r="B2728" s="8" t="s">
        <v>43</v>
      </c>
      <c r="C2728" s="8" t="s">
        <v>53</v>
      </c>
      <c r="D2728" s="8" t="s">
        <v>19</v>
      </c>
      <c r="E2728" s="8" t="s">
        <v>27</v>
      </c>
      <c r="F2728" s="8" t="s">
        <v>7</v>
      </c>
      <c r="G2728" s="8" t="s">
        <v>10</v>
      </c>
    </row>
    <row r="2729" spans="1:7">
      <c r="A2729" s="7">
        <v>610060110</v>
      </c>
      <c r="B2729" s="7" t="s">
        <v>43</v>
      </c>
      <c r="C2729" s="7" t="s">
        <v>53</v>
      </c>
      <c r="D2729" s="7" t="s">
        <v>19</v>
      </c>
      <c r="E2729" s="7" t="s">
        <v>27</v>
      </c>
      <c r="F2729" s="7" t="s">
        <v>7</v>
      </c>
      <c r="G2729" s="7" t="s">
        <v>10</v>
      </c>
    </row>
    <row r="2730" spans="1:7">
      <c r="A2730" s="7">
        <v>610060111</v>
      </c>
      <c r="B2730" s="7" t="s">
        <v>43</v>
      </c>
      <c r="C2730" s="7" t="s">
        <v>53</v>
      </c>
      <c r="D2730" s="7" t="s">
        <v>19</v>
      </c>
      <c r="E2730" s="7" t="s">
        <v>27</v>
      </c>
      <c r="F2730" s="7" t="s">
        <v>7</v>
      </c>
      <c r="G2730" s="7" t="s">
        <v>10</v>
      </c>
    </row>
    <row r="2731" spans="1:7">
      <c r="A2731" s="7">
        <v>610060112</v>
      </c>
      <c r="B2731" s="7" t="s">
        <v>43</v>
      </c>
      <c r="C2731" s="7" t="s">
        <v>53</v>
      </c>
      <c r="D2731" s="7" t="s">
        <v>19</v>
      </c>
      <c r="E2731" s="7" t="s">
        <v>27</v>
      </c>
      <c r="F2731" s="7" t="s">
        <v>7</v>
      </c>
      <c r="G2731" s="7" t="s">
        <v>10</v>
      </c>
    </row>
    <row r="2732" spans="1:7">
      <c r="A2732" s="7">
        <v>610060144</v>
      </c>
      <c r="B2732" s="7" t="s">
        <v>43</v>
      </c>
      <c r="C2732" s="7" t="s">
        <v>53</v>
      </c>
      <c r="D2732" s="7" t="s">
        <v>19</v>
      </c>
      <c r="E2732" s="7" t="s">
        <v>27</v>
      </c>
      <c r="F2732" s="7" t="s">
        <v>7</v>
      </c>
      <c r="G2732" s="7" t="s">
        <v>10</v>
      </c>
    </row>
    <row r="2733" spans="1:7">
      <c r="A2733" s="7">
        <v>610060145</v>
      </c>
      <c r="B2733" s="7" t="s">
        <v>43</v>
      </c>
      <c r="C2733" s="7" t="s">
        <v>53</v>
      </c>
      <c r="D2733" s="7" t="s">
        <v>19</v>
      </c>
      <c r="E2733" s="7" t="s">
        <v>27</v>
      </c>
      <c r="F2733" s="7" t="s">
        <v>7</v>
      </c>
      <c r="G2733" s="7" t="s">
        <v>10</v>
      </c>
    </row>
    <row r="2734" spans="1:7">
      <c r="A2734" s="7">
        <v>610060200</v>
      </c>
      <c r="B2734" s="8" t="s">
        <v>43</v>
      </c>
      <c r="C2734" s="8" t="s">
        <v>53</v>
      </c>
      <c r="D2734" s="8" t="s">
        <v>19</v>
      </c>
      <c r="E2734" s="8" t="s">
        <v>27</v>
      </c>
      <c r="F2734" s="8" t="s">
        <v>11</v>
      </c>
      <c r="G2734" s="8" t="s">
        <v>12</v>
      </c>
    </row>
    <row r="2735" spans="1:7">
      <c r="A2735" s="7">
        <v>610060201</v>
      </c>
      <c r="B2735" s="7" t="s">
        <v>43</v>
      </c>
      <c r="C2735" s="7" t="s">
        <v>53</v>
      </c>
      <c r="D2735" s="7" t="s">
        <v>19</v>
      </c>
      <c r="E2735" s="7" t="s">
        <v>27</v>
      </c>
      <c r="F2735" s="7" t="s">
        <v>11</v>
      </c>
      <c r="G2735" s="7" t="s">
        <v>12</v>
      </c>
    </row>
    <row r="2736" spans="1:7">
      <c r="A2736" s="7">
        <v>610060202</v>
      </c>
      <c r="B2736" s="7" t="s">
        <v>43</v>
      </c>
      <c r="C2736" s="7" t="s">
        <v>53</v>
      </c>
      <c r="D2736" s="7" t="s">
        <v>19</v>
      </c>
      <c r="E2736" s="7" t="s">
        <v>27</v>
      </c>
      <c r="F2736" s="7" t="s">
        <v>11</v>
      </c>
      <c r="G2736" s="7" t="s">
        <v>12</v>
      </c>
    </row>
    <row r="2737" spans="1:7">
      <c r="A2737" s="7">
        <v>610060203</v>
      </c>
      <c r="B2737" s="7" t="s">
        <v>43</v>
      </c>
      <c r="C2737" s="7" t="s">
        <v>53</v>
      </c>
      <c r="D2737" s="7" t="s">
        <v>19</v>
      </c>
      <c r="E2737" s="7" t="s">
        <v>27</v>
      </c>
      <c r="F2737" s="7" t="s">
        <v>11</v>
      </c>
      <c r="G2737" s="7" t="s">
        <v>12</v>
      </c>
    </row>
    <row r="2738" spans="1:7">
      <c r="A2738" s="7">
        <v>610060204</v>
      </c>
      <c r="B2738" s="7" t="s">
        <v>43</v>
      </c>
      <c r="C2738" s="7" t="s">
        <v>53</v>
      </c>
      <c r="D2738" s="7" t="s">
        <v>19</v>
      </c>
      <c r="E2738" s="7" t="s">
        <v>27</v>
      </c>
      <c r="F2738" s="7" t="s">
        <v>11</v>
      </c>
      <c r="G2738" s="7" t="s">
        <v>12</v>
      </c>
    </row>
    <row r="2739" spans="1:7">
      <c r="A2739" s="7">
        <v>610060205</v>
      </c>
      <c r="B2739" s="8" t="s">
        <v>43</v>
      </c>
      <c r="C2739" s="8" t="s">
        <v>53</v>
      </c>
      <c r="D2739" s="8" t="s">
        <v>19</v>
      </c>
      <c r="E2739" s="8" t="s">
        <v>27</v>
      </c>
      <c r="F2739" s="8" t="s">
        <v>11</v>
      </c>
      <c r="G2739" s="8" t="s">
        <v>12</v>
      </c>
    </row>
    <row r="2740" spans="1:7">
      <c r="A2740" s="7">
        <v>610060206</v>
      </c>
      <c r="B2740" s="7" t="s">
        <v>43</v>
      </c>
      <c r="C2740" s="7" t="s">
        <v>53</v>
      </c>
      <c r="D2740" s="7" t="s">
        <v>19</v>
      </c>
      <c r="E2740" s="7" t="s">
        <v>27</v>
      </c>
      <c r="F2740" s="7" t="s">
        <v>11</v>
      </c>
      <c r="G2740" s="7" t="s">
        <v>12</v>
      </c>
    </row>
    <row r="2741" spans="1:7">
      <c r="A2741" s="7">
        <v>610060207</v>
      </c>
      <c r="B2741" s="7" t="s">
        <v>43</v>
      </c>
      <c r="C2741" s="7" t="s">
        <v>53</v>
      </c>
      <c r="D2741" s="7" t="s">
        <v>19</v>
      </c>
      <c r="E2741" s="7" t="s">
        <v>27</v>
      </c>
      <c r="F2741" s="7" t="s">
        <v>11</v>
      </c>
      <c r="G2741" s="7" t="s">
        <v>12</v>
      </c>
    </row>
    <row r="2742" spans="1:7">
      <c r="A2742" s="7">
        <v>610060208</v>
      </c>
      <c r="B2742" s="7" t="s">
        <v>43</v>
      </c>
      <c r="C2742" s="7" t="s">
        <v>53</v>
      </c>
      <c r="D2742" s="7" t="s">
        <v>19</v>
      </c>
      <c r="E2742" s="7" t="s">
        <v>27</v>
      </c>
      <c r="F2742" s="7" t="s">
        <v>11</v>
      </c>
      <c r="G2742" s="7" t="s">
        <v>12</v>
      </c>
    </row>
    <row r="2743" spans="1:7">
      <c r="A2743" s="7">
        <v>610060209</v>
      </c>
      <c r="B2743" s="7" t="s">
        <v>43</v>
      </c>
      <c r="C2743" s="7" t="s">
        <v>53</v>
      </c>
      <c r="D2743" s="7" t="s">
        <v>19</v>
      </c>
      <c r="E2743" s="7" t="s">
        <v>27</v>
      </c>
      <c r="F2743" s="7" t="s">
        <v>11</v>
      </c>
      <c r="G2743" s="7" t="s">
        <v>12</v>
      </c>
    </row>
    <row r="2744" spans="1:7">
      <c r="A2744" s="7">
        <v>610060210</v>
      </c>
      <c r="B2744" s="8" t="s">
        <v>43</v>
      </c>
      <c r="C2744" s="8" t="s">
        <v>53</v>
      </c>
      <c r="D2744" s="8" t="s">
        <v>19</v>
      </c>
      <c r="E2744" s="8" t="s">
        <v>27</v>
      </c>
      <c r="F2744" s="8" t="s">
        <v>11</v>
      </c>
      <c r="G2744" s="8" t="s">
        <v>12</v>
      </c>
    </row>
    <row r="2745" spans="1:7">
      <c r="A2745" s="7">
        <v>610060211</v>
      </c>
      <c r="B2745" s="8" t="s">
        <v>43</v>
      </c>
      <c r="C2745" s="8" t="s">
        <v>53</v>
      </c>
      <c r="D2745" s="8" t="s">
        <v>19</v>
      </c>
      <c r="E2745" s="8" t="s">
        <v>27</v>
      </c>
      <c r="F2745" s="8" t="s">
        <v>11</v>
      </c>
      <c r="G2745" s="8" t="s">
        <v>12</v>
      </c>
    </row>
    <row r="2746" spans="1:7">
      <c r="A2746" s="7">
        <v>610060212</v>
      </c>
      <c r="B2746" s="8" t="s">
        <v>43</v>
      </c>
      <c r="C2746" s="8" t="s">
        <v>53</v>
      </c>
      <c r="D2746" s="8" t="s">
        <v>19</v>
      </c>
      <c r="E2746" s="8" t="s">
        <v>27</v>
      </c>
      <c r="F2746" s="8" t="s">
        <v>11</v>
      </c>
      <c r="G2746" s="8" t="s">
        <v>12</v>
      </c>
    </row>
    <row r="2747" spans="1:7">
      <c r="A2747" s="7">
        <v>610060244</v>
      </c>
      <c r="B2747" s="8" t="s">
        <v>43</v>
      </c>
      <c r="C2747" s="8" t="s">
        <v>53</v>
      </c>
      <c r="D2747" s="8" t="s">
        <v>19</v>
      </c>
      <c r="E2747" s="8" t="s">
        <v>27</v>
      </c>
      <c r="F2747" s="8" t="s">
        <v>11</v>
      </c>
      <c r="G2747" s="8" t="s">
        <v>12</v>
      </c>
    </row>
    <row r="2748" spans="1:7">
      <c r="A2748" s="7">
        <v>610060245</v>
      </c>
      <c r="B2748" s="7" t="s">
        <v>43</v>
      </c>
      <c r="C2748" s="7" t="s">
        <v>53</v>
      </c>
      <c r="D2748" s="7" t="s">
        <v>19</v>
      </c>
      <c r="E2748" s="7" t="s">
        <v>27</v>
      </c>
      <c r="F2748" s="7" t="s">
        <v>11</v>
      </c>
      <c r="G2748" s="7" t="s">
        <v>12</v>
      </c>
    </row>
    <row r="2749" spans="1:7">
      <c r="A2749" s="7">
        <v>610060300</v>
      </c>
      <c r="B2749" s="8" t="s">
        <v>43</v>
      </c>
      <c r="C2749" s="8" t="s">
        <v>53</v>
      </c>
      <c r="D2749" s="8" t="s">
        <v>19</v>
      </c>
      <c r="E2749" s="8" t="s">
        <v>27</v>
      </c>
      <c r="F2749" s="8" t="s">
        <v>13</v>
      </c>
      <c r="G2749" s="8" t="s">
        <v>14</v>
      </c>
    </row>
    <row r="2750" spans="1:7">
      <c r="A2750" s="7">
        <v>610060301</v>
      </c>
      <c r="B2750" s="7" t="s">
        <v>43</v>
      </c>
      <c r="C2750" s="7" t="s">
        <v>53</v>
      </c>
      <c r="D2750" s="7" t="s">
        <v>19</v>
      </c>
      <c r="E2750" s="7" t="s">
        <v>27</v>
      </c>
      <c r="F2750" s="7" t="s">
        <v>13</v>
      </c>
      <c r="G2750" s="7" t="s">
        <v>14</v>
      </c>
    </row>
    <row r="2751" spans="1:7">
      <c r="A2751" s="7">
        <v>610060302</v>
      </c>
      <c r="B2751" s="8" t="s">
        <v>43</v>
      </c>
      <c r="C2751" s="8" t="s">
        <v>53</v>
      </c>
      <c r="D2751" s="8" t="s">
        <v>19</v>
      </c>
      <c r="E2751" s="8" t="s">
        <v>27</v>
      </c>
      <c r="F2751" s="8" t="s">
        <v>13</v>
      </c>
      <c r="G2751" s="8" t="s">
        <v>14</v>
      </c>
    </row>
    <row r="2752" spans="1:7">
      <c r="A2752" s="7">
        <v>610060303</v>
      </c>
      <c r="B2752" s="7" t="s">
        <v>43</v>
      </c>
      <c r="C2752" s="7" t="s">
        <v>53</v>
      </c>
      <c r="D2752" s="7" t="s">
        <v>19</v>
      </c>
      <c r="E2752" s="7" t="s">
        <v>27</v>
      </c>
      <c r="F2752" s="7" t="s">
        <v>13</v>
      </c>
      <c r="G2752" s="7" t="s">
        <v>14</v>
      </c>
    </row>
    <row r="2753" spans="1:7">
      <c r="A2753" s="7">
        <v>610060304</v>
      </c>
      <c r="B2753" s="7" t="s">
        <v>43</v>
      </c>
      <c r="C2753" s="7" t="s">
        <v>53</v>
      </c>
      <c r="D2753" s="7" t="s">
        <v>19</v>
      </c>
      <c r="E2753" s="7" t="s">
        <v>27</v>
      </c>
      <c r="F2753" s="7" t="s">
        <v>13</v>
      </c>
      <c r="G2753" s="7" t="s">
        <v>14</v>
      </c>
    </row>
    <row r="2754" spans="1:7">
      <c r="A2754" s="7">
        <v>610060305</v>
      </c>
      <c r="B2754" s="7" t="s">
        <v>43</v>
      </c>
      <c r="C2754" s="7" t="s">
        <v>53</v>
      </c>
      <c r="D2754" s="7" t="s">
        <v>19</v>
      </c>
      <c r="E2754" s="7" t="s">
        <v>27</v>
      </c>
      <c r="F2754" s="7" t="s">
        <v>13</v>
      </c>
      <c r="G2754" s="7" t="s">
        <v>14</v>
      </c>
    </row>
    <row r="2755" spans="1:7">
      <c r="A2755" s="7">
        <v>610060306</v>
      </c>
      <c r="B2755" s="7" t="s">
        <v>43</v>
      </c>
      <c r="C2755" s="7" t="s">
        <v>53</v>
      </c>
      <c r="D2755" s="7" t="s">
        <v>19</v>
      </c>
      <c r="E2755" s="7" t="s">
        <v>27</v>
      </c>
      <c r="F2755" s="7" t="s">
        <v>13</v>
      </c>
      <c r="G2755" s="7" t="s">
        <v>14</v>
      </c>
    </row>
    <row r="2756" spans="1:7">
      <c r="A2756" s="7">
        <v>610060307</v>
      </c>
      <c r="B2756" s="7" t="s">
        <v>43</v>
      </c>
      <c r="C2756" s="7" t="s">
        <v>53</v>
      </c>
      <c r="D2756" s="7" t="s">
        <v>19</v>
      </c>
      <c r="E2756" s="7" t="s">
        <v>27</v>
      </c>
      <c r="F2756" s="7" t="s">
        <v>13</v>
      </c>
      <c r="G2756" s="7" t="s">
        <v>14</v>
      </c>
    </row>
    <row r="2757" spans="1:7">
      <c r="A2757" s="7">
        <v>610060308</v>
      </c>
      <c r="B2757" s="7" t="s">
        <v>43</v>
      </c>
      <c r="C2757" s="7" t="s">
        <v>53</v>
      </c>
      <c r="D2757" s="7" t="s">
        <v>19</v>
      </c>
      <c r="E2757" s="7" t="s">
        <v>27</v>
      </c>
      <c r="F2757" s="7" t="s">
        <v>13</v>
      </c>
      <c r="G2757" s="7" t="s">
        <v>14</v>
      </c>
    </row>
    <row r="2758" spans="1:7">
      <c r="A2758" s="7">
        <v>610060309</v>
      </c>
      <c r="B2758" s="7" t="s">
        <v>43</v>
      </c>
      <c r="C2758" s="7" t="s">
        <v>53</v>
      </c>
      <c r="D2758" s="7" t="s">
        <v>19</v>
      </c>
      <c r="E2758" s="7" t="s">
        <v>27</v>
      </c>
      <c r="F2758" s="7" t="s">
        <v>13</v>
      </c>
      <c r="G2758" s="7" t="s">
        <v>14</v>
      </c>
    </row>
    <row r="2759" spans="1:7">
      <c r="A2759" s="7">
        <v>610060310</v>
      </c>
      <c r="B2759" s="7" t="s">
        <v>43</v>
      </c>
      <c r="C2759" s="7" t="s">
        <v>53</v>
      </c>
      <c r="D2759" s="7" t="s">
        <v>19</v>
      </c>
      <c r="E2759" s="7" t="s">
        <v>27</v>
      </c>
      <c r="F2759" s="7" t="s">
        <v>13</v>
      </c>
      <c r="G2759" s="7" t="s">
        <v>14</v>
      </c>
    </row>
    <row r="2760" spans="1:7">
      <c r="A2760" s="7">
        <v>610060311</v>
      </c>
      <c r="B2760" s="7" t="s">
        <v>43</v>
      </c>
      <c r="C2760" s="7" t="s">
        <v>53</v>
      </c>
      <c r="D2760" s="7" t="s">
        <v>19</v>
      </c>
      <c r="E2760" s="7" t="s">
        <v>27</v>
      </c>
      <c r="F2760" s="7" t="s">
        <v>13</v>
      </c>
      <c r="G2760" s="7" t="s">
        <v>14</v>
      </c>
    </row>
    <row r="2761" spans="1:7">
      <c r="A2761" s="7">
        <v>610060312</v>
      </c>
      <c r="B2761" s="7" t="s">
        <v>43</v>
      </c>
      <c r="C2761" s="7" t="s">
        <v>53</v>
      </c>
      <c r="D2761" s="7" t="s">
        <v>19</v>
      </c>
      <c r="E2761" s="7" t="s">
        <v>27</v>
      </c>
      <c r="F2761" s="7" t="s">
        <v>13</v>
      </c>
      <c r="G2761" s="7" t="s">
        <v>14</v>
      </c>
    </row>
    <row r="2762" spans="1:7">
      <c r="A2762" s="7">
        <v>610060344</v>
      </c>
      <c r="B2762" s="7" t="s">
        <v>43</v>
      </c>
      <c r="C2762" s="7" t="s">
        <v>53</v>
      </c>
      <c r="D2762" s="7" t="s">
        <v>19</v>
      </c>
      <c r="E2762" s="7" t="s">
        <v>27</v>
      </c>
      <c r="F2762" s="7" t="s">
        <v>13</v>
      </c>
      <c r="G2762" s="7" t="s">
        <v>14</v>
      </c>
    </row>
    <row r="2763" spans="1:7">
      <c r="A2763" s="7">
        <v>610060345</v>
      </c>
      <c r="B2763" s="7" t="s">
        <v>43</v>
      </c>
      <c r="C2763" s="7" t="s">
        <v>53</v>
      </c>
      <c r="D2763" s="7" t="s">
        <v>19</v>
      </c>
      <c r="E2763" s="7" t="s">
        <v>27</v>
      </c>
      <c r="F2763" s="7" t="s">
        <v>13</v>
      </c>
      <c r="G2763" s="7" t="s">
        <v>14</v>
      </c>
    </row>
    <row r="2764" spans="1:7">
      <c r="A2764" s="7">
        <v>610060400</v>
      </c>
      <c r="B2764" s="8" t="s">
        <v>43</v>
      </c>
      <c r="C2764" s="8" t="s">
        <v>53</v>
      </c>
      <c r="D2764" s="8" t="s">
        <v>19</v>
      </c>
      <c r="E2764" s="8" t="s">
        <v>27</v>
      </c>
      <c r="F2764" s="8" t="s">
        <v>15</v>
      </c>
      <c r="G2764" s="8" t="s">
        <v>16</v>
      </c>
    </row>
    <row r="2765" spans="1:7">
      <c r="A2765" s="7">
        <v>610060401</v>
      </c>
      <c r="B2765" s="7" t="s">
        <v>43</v>
      </c>
      <c r="C2765" s="7" t="s">
        <v>53</v>
      </c>
      <c r="D2765" s="7" t="s">
        <v>19</v>
      </c>
      <c r="E2765" s="7" t="s">
        <v>27</v>
      </c>
      <c r="F2765" s="7" t="s">
        <v>15</v>
      </c>
      <c r="G2765" s="7" t="s">
        <v>16</v>
      </c>
    </row>
    <row r="2766" spans="1:7">
      <c r="A2766" s="7">
        <v>610060402</v>
      </c>
      <c r="B2766" s="7" t="s">
        <v>43</v>
      </c>
      <c r="C2766" s="7" t="s">
        <v>53</v>
      </c>
      <c r="D2766" s="7" t="s">
        <v>19</v>
      </c>
      <c r="E2766" s="7" t="s">
        <v>27</v>
      </c>
      <c r="F2766" s="7" t="s">
        <v>15</v>
      </c>
      <c r="G2766" s="7" t="s">
        <v>16</v>
      </c>
    </row>
    <row r="2767" spans="1:7">
      <c r="A2767" s="7">
        <v>610060403</v>
      </c>
      <c r="B2767" s="7" t="s">
        <v>43</v>
      </c>
      <c r="C2767" s="7" t="s">
        <v>53</v>
      </c>
      <c r="D2767" s="7" t="s">
        <v>19</v>
      </c>
      <c r="E2767" s="7" t="s">
        <v>27</v>
      </c>
      <c r="F2767" s="7" t="s">
        <v>15</v>
      </c>
      <c r="G2767" s="7" t="s">
        <v>16</v>
      </c>
    </row>
    <row r="2768" spans="1:7">
      <c r="A2768" s="7">
        <v>610060404</v>
      </c>
      <c r="B2768" s="7" t="s">
        <v>43</v>
      </c>
      <c r="C2768" s="7" t="s">
        <v>53</v>
      </c>
      <c r="D2768" s="7" t="s">
        <v>19</v>
      </c>
      <c r="E2768" s="7" t="s">
        <v>27</v>
      </c>
      <c r="F2768" s="7" t="s">
        <v>15</v>
      </c>
      <c r="G2768" s="7" t="s">
        <v>16</v>
      </c>
    </row>
    <row r="2769" spans="1:7">
      <c r="A2769" s="7">
        <v>610060405</v>
      </c>
      <c r="B2769" s="7" t="s">
        <v>43</v>
      </c>
      <c r="C2769" s="7" t="s">
        <v>53</v>
      </c>
      <c r="D2769" s="7" t="s">
        <v>19</v>
      </c>
      <c r="E2769" s="7" t="s">
        <v>27</v>
      </c>
      <c r="F2769" s="7" t="s">
        <v>15</v>
      </c>
      <c r="G2769" s="7" t="s">
        <v>16</v>
      </c>
    </row>
    <row r="2770" spans="1:7">
      <c r="A2770" s="7">
        <v>610060406</v>
      </c>
      <c r="B2770" s="7" t="s">
        <v>43</v>
      </c>
      <c r="C2770" s="7" t="s">
        <v>53</v>
      </c>
      <c r="D2770" s="7" t="s">
        <v>19</v>
      </c>
      <c r="E2770" s="7" t="s">
        <v>27</v>
      </c>
      <c r="F2770" s="7" t="s">
        <v>15</v>
      </c>
      <c r="G2770" s="7" t="s">
        <v>16</v>
      </c>
    </row>
    <row r="2771" spans="1:7">
      <c r="A2771" s="7">
        <v>610060407</v>
      </c>
      <c r="B2771" s="7" t="s">
        <v>43</v>
      </c>
      <c r="C2771" s="7" t="s">
        <v>53</v>
      </c>
      <c r="D2771" s="7" t="s">
        <v>19</v>
      </c>
      <c r="E2771" s="7" t="s">
        <v>27</v>
      </c>
      <c r="F2771" s="7" t="s">
        <v>15</v>
      </c>
      <c r="G2771" s="7" t="s">
        <v>16</v>
      </c>
    </row>
    <row r="2772" spans="1:7">
      <c r="A2772" s="7">
        <v>610060408</v>
      </c>
      <c r="B2772" s="8" t="s">
        <v>43</v>
      </c>
      <c r="C2772" s="8" t="s">
        <v>53</v>
      </c>
      <c r="D2772" s="8" t="s">
        <v>19</v>
      </c>
      <c r="E2772" s="8" t="s">
        <v>27</v>
      </c>
      <c r="F2772" s="8" t="s">
        <v>15</v>
      </c>
      <c r="G2772" s="8" t="s">
        <v>16</v>
      </c>
    </row>
    <row r="2773" spans="1:7">
      <c r="A2773" s="7">
        <v>610060409</v>
      </c>
      <c r="B2773" s="8" t="s">
        <v>43</v>
      </c>
      <c r="C2773" s="8" t="s">
        <v>53</v>
      </c>
      <c r="D2773" s="8" t="s">
        <v>19</v>
      </c>
      <c r="E2773" s="8" t="s">
        <v>27</v>
      </c>
      <c r="F2773" s="8" t="s">
        <v>15</v>
      </c>
      <c r="G2773" s="8" t="s">
        <v>16</v>
      </c>
    </row>
    <row r="2774" spans="1:7">
      <c r="A2774" s="7">
        <v>610060410</v>
      </c>
      <c r="B2774" s="8" t="s">
        <v>43</v>
      </c>
      <c r="C2774" s="8" t="s">
        <v>53</v>
      </c>
      <c r="D2774" s="8" t="s">
        <v>19</v>
      </c>
      <c r="E2774" s="8" t="s">
        <v>27</v>
      </c>
      <c r="F2774" s="8" t="s">
        <v>15</v>
      </c>
      <c r="G2774" s="8" t="s">
        <v>16</v>
      </c>
    </row>
    <row r="2775" spans="1:7">
      <c r="A2775" s="7">
        <v>610060411</v>
      </c>
      <c r="B2775" s="8" t="s">
        <v>43</v>
      </c>
      <c r="C2775" s="8" t="s">
        <v>53</v>
      </c>
      <c r="D2775" s="8" t="s">
        <v>19</v>
      </c>
      <c r="E2775" s="8" t="s">
        <v>27</v>
      </c>
      <c r="F2775" s="8" t="s">
        <v>15</v>
      </c>
      <c r="G2775" s="8" t="s">
        <v>16</v>
      </c>
    </row>
    <row r="2776" spans="1:7">
      <c r="A2776" s="7">
        <v>610060412</v>
      </c>
      <c r="B2776" s="8" t="s">
        <v>43</v>
      </c>
      <c r="C2776" s="8" t="s">
        <v>53</v>
      </c>
      <c r="D2776" s="8" t="s">
        <v>19</v>
      </c>
      <c r="E2776" s="8" t="s">
        <v>27</v>
      </c>
      <c r="F2776" s="8" t="s">
        <v>15</v>
      </c>
      <c r="G2776" s="8" t="s">
        <v>16</v>
      </c>
    </row>
    <row r="2777" spans="1:7">
      <c r="A2777" s="7">
        <v>610060444</v>
      </c>
      <c r="B2777" s="7" t="s">
        <v>43</v>
      </c>
      <c r="C2777" s="7" t="s">
        <v>53</v>
      </c>
      <c r="D2777" s="7" t="s">
        <v>19</v>
      </c>
      <c r="E2777" s="7" t="s">
        <v>27</v>
      </c>
      <c r="F2777" s="7" t="s">
        <v>15</v>
      </c>
      <c r="G2777" s="7" t="s">
        <v>16</v>
      </c>
    </row>
    <row r="2778" spans="1:7">
      <c r="A2778" s="7">
        <v>610060445</v>
      </c>
      <c r="B2778" s="7" t="s">
        <v>43</v>
      </c>
      <c r="C2778" s="7" t="s">
        <v>53</v>
      </c>
      <c r="D2778" s="7" t="s">
        <v>19</v>
      </c>
      <c r="E2778" s="7" t="s">
        <v>27</v>
      </c>
      <c r="F2778" s="7" t="s">
        <v>15</v>
      </c>
      <c r="G2778" s="7" t="s">
        <v>16</v>
      </c>
    </row>
    <row r="2779" spans="1:7">
      <c r="A2779" s="7">
        <v>610060500</v>
      </c>
      <c r="B2779" s="8" t="s">
        <v>43</v>
      </c>
      <c r="C2779" s="8" t="s">
        <v>53</v>
      </c>
      <c r="D2779" s="8" t="s">
        <v>19</v>
      </c>
      <c r="E2779" s="8" t="s">
        <v>27</v>
      </c>
      <c r="F2779" s="8" t="s">
        <v>17</v>
      </c>
      <c r="G2779" s="8" t="s">
        <v>18</v>
      </c>
    </row>
    <row r="2780" spans="1:7">
      <c r="A2780" s="7">
        <v>610060501</v>
      </c>
      <c r="B2780" s="7" t="s">
        <v>43</v>
      </c>
      <c r="C2780" s="7" t="s">
        <v>53</v>
      </c>
      <c r="D2780" s="7" t="s">
        <v>19</v>
      </c>
      <c r="E2780" s="7" t="s">
        <v>27</v>
      </c>
      <c r="F2780" s="7" t="s">
        <v>17</v>
      </c>
      <c r="G2780" s="7" t="s">
        <v>18</v>
      </c>
    </row>
    <row r="2781" spans="1:7">
      <c r="A2781" s="7">
        <v>610060502</v>
      </c>
      <c r="B2781" s="7" t="s">
        <v>43</v>
      </c>
      <c r="C2781" s="7" t="s">
        <v>53</v>
      </c>
      <c r="D2781" s="7" t="s">
        <v>19</v>
      </c>
      <c r="E2781" s="7" t="s">
        <v>27</v>
      </c>
      <c r="F2781" s="7" t="s">
        <v>17</v>
      </c>
      <c r="G2781" s="7" t="s">
        <v>18</v>
      </c>
    </row>
    <row r="2782" spans="1:7">
      <c r="A2782" s="7">
        <v>610060503</v>
      </c>
      <c r="B2782" s="7" t="s">
        <v>43</v>
      </c>
      <c r="C2782" s="7" t="s">
        <v>53</v>
      </c>
      <c r="D2782" s="7" t="s">
        <v>19</v>
      </c>
      <c r="E2782" s="7" t="s">
        <v>27</v>
      </c>
      <c r="F2782" s="7" t="s">
        <v>17</v>
      </c>
      <c r="G2782" s="7" t="s">
        <v>18</v>
      </c>
    </row>
    <row r="2783" spans="1:7">
      <c r="A2783" s="7">
        <v>610060504</v>
      </c>
      <c r="B2783" s="7" t="s">
        <v>43</v>
      </c>
      <c r="C2783" s="7" t="s">
        <v>53</v>
      </c>
      <c r="D2783" s="7" t="s">
        <v>19</v>
      </c>
      <c r="E2783" s="7" t="s">
        <v>27</v>
      </c>
      <c r="F2783" s="7" t="s">
        <v>17</v>
      </c>
      <c r="G2783" s="7" t="s">
        <v>18</v>
      </c>
    </row>
    <row r="2784" spans="1:7">
      <c r="A2784" s="7">
        <v>610060505</v>
      </c>
      <c r="B2784" s="8" t="s">
        <v>43</v>
      </c>
      <c r="C2784" s="8" t="s">
        <v>53</v>
      </c>
      <c r="D2784" s="8" t="s">
        <v>19</v>
      </c>
      <c r="E2784" s="8" t="s">
        <v>27</v>
      </c>
      <c r="F2784" s="8" t="s">
        <v>17</v>
      </c>
      <c r="G2784" s="8" t="s">
        <v>18</v>
      </c>
    </row>
    <row r="2785" spans="1:7">
      <c r="A2785" s="7">
        <v>610060506</v>
      </c>
      <c r="B2785" s="7" t="s">
        <v>43</v>
      </c>
      <c r="C2785" s="7" t="s">
        <v>53</v>
      </c>
      <c r="D2785" s="7" t="s">
        <v>19</v>
      </c>
      <c r="E2785" s="7" t="s">
        <v>27</v>
      </c>
      <c r="F2785" s="7" t="s">
        <v>17</v>
      </c>
      <c r="G2785" s="7" t="s">
        <v>18</v>
      </c>
    </row>
    <row r="2786" spans="1:7">
      <c r="A2786" s="7">
        <v>610060507</v>
      </c>
      <c r="B2786" s="7" t="s">
        <v>43</v>
      </c>
      <c r="C2786" s="7" t="s">
        <v>53</v>
      </c>
      <c r="D2786" s="7" t="s">
        <v>19</v>
      </c>
      <c r="E2786" s="7" t="s">
        <v>27</v>
      </c>
      <c r="F2786" s="7" t="s">
        <v>17</v>
      </c>
      <c r="G2786" s="7" t="s">
        <v>18</v>
      </c>
    </row>
    <row r="2787" spans="1:7">
      <c r="A2787" s="7">
        <v>610060508</v>
      </c>
      <c r="B2787" s="7" t="s">
        <v>43</v>
      </c>
      <c r="C2787" s="7" t="s">
        <v>53</v>
      </c>
      <c r="D2787" s="7" t="s">
        <v>19</v>
      </c>
      <c r="E2787" s="7" t="s">
        <v>27</v>
      </c>
      <c r="F2787" s="7" t="s">
        <v>17</v>
      </c>
      <c r="G2787" s="7" t="s">
        <v>18</v>
      </c>
    </row>
    <row r="2788" spans="1:7">
      <c r="A2788" s="7">
        <v>610060509</v>
      </c>
      <c r="B2788" s="7" t="s">
        <v>43</v>
      </c>
      <c r="C2788" s="7" t="s">
        <v>53</v>
      </c>
      <c r="D2788" s="7" t="s">
        <v>19</v>
      </c>
      <c r="E2788" s="7" t="s">
        <v>27</v>
      </c>
      <c r="F2788" s="7" t="s">
        <v>17</v>
      </c>
      <c r="G2788" s="7" t="s">
        <v>18</v>
      </c>
    </row>
    <row r="2789" spans="1:7">
      <c r="A2789" s="7">
        <v>610060510</v>
      </c>
      <c r="B2789" s="7" t="s">
        <v>43</v>
      </c>
      <c r="C2789" s="7" t="s">
        <v>53</v>
      </c>
      <c r="D2789" s="7" t="s">
        <v>19</v>
      </c>
      <c r="E2789" s="7" t="s">
        <v>27</v>
      </c>
      <c r="F2789" s="7" t="s">
        <v>17</v>
      </c>
      <c r="G2789" s="7" t="s">
        <v>18</v>
      </c>
    </row>
    <row r="2790" spans="1:7">
      <c r="A2790" s="7">
        <v>610060511</v>
      </c>
      <c r="B2790" s="7" t="s">
        <v>43</v>
      </c>
      <c r="C2790" s="7" t="s">
        <v>53</v>
      </c>
      <c r="D2790" s="7" t="s">
        <v>19</v>
      </c>
      <c r="E2790" s="7" t="s">
        <v>27</v>
      </c>
      <c r="F2790" s="7" t="s">
        <v>17</v>
      </c>
      <c r="G2790" s="7" t="s">
        <v>18</v>
      </c>
    </row>
    <row r="2791" spans="1:7">
      <c r="A2791" s="7">
        <v>610060512</v>
      </c>
      <c r="B2791" s="7" t="s">
        <v>43</v>
      </c>
      <c r="C2791" s="7" t="s">
        <v>53</v>
      </c>
      <c r="D2791" s="7" t="s">
        <v>19</v>
      </c>
      <c r="E2791" s="7" t="s">
        <v>27</v>
      </c>
      <c r="F2791" s="7" t="s">
        <v>17</v>
      </c>
      <c r="G2791" s="7" t="s">
        <v>18</v>
      </c>
    </row>
    <row r="2792" spans="1:7">
      <c r="A2792" s="7">
        <v>610060544</v>
      </c>
      <c r="B2792" s="8" t="s">
        <v>43</v>
      </c>
      <c r="C2792" s="8" t="s">
        <v>53</v>
      </c>
      <c r="D2792" s="8" t="s">
        <v>19</v>
      </c>
      <c r="E2792" s="8" t="s">
        <v>27</v>
      </c>
      <c r="F2792" s="8" t="s">
        <v>17</v>
      </c>
      <c r="G2792" s="8" t="s">
        <v>18</v>
      </c>
    </row>
    <row r="2793" spans="1:7">
      <c r="A2793" s="7">
        <v>610060545</v>
      </c>
      <c r="B2793" s="8" t="s">
        <v>43</v>
      </c>
      <c r="C2793" s="8" t="s">
        <v>53</v>
      </c>
      <c r="D2793" s="8" t="s">
        <v>19</v>
      </c>
      <c r="E2793" s="8" t="s">
        <v>27</v>
      </c>
      <c r="F2793" s="8" t="s">
        <v>17</v>
      </c>
      <c r="G2793" s="8" t="s">
        <v>18</v>
      </c>
    </row>
    <row r="2794" spans="1:7">
      <c r="A2794" s="7">
        <v>610060600</v>
      </c>
      <c r="B2794" s="8" t="s">
        <v>43</v>
      </c>
      <c r="C2794" s="8" t="s">
        <v>53</v>
      </c>
      <c r="D2794" s="8" t="s">
        <v>19</v>
      </c>
      <c r="E2794" s="8" t="s">
        <v>27</v>
      </c>
      <c r="F2794" s="8" t="s">
        <v>19</v>
      </c>
      <c r="G2794" s="8" t="s">
        <v>20</v>
      </c>
    </row>
    <row r="2795" spans="1:7">
      <c r="A2795" s="7">
        <v>610060601</v>
      </c>
      <c r="B2795" s="8" t="s">
        <v>43</v>
      </c>
      <c r="C2795" s="8" t="s">
        <v>53</v>
      </c>
      <c r="D2795" s="8" t="s">
        <v>19</v>
      </c>
      <c r="E2795" s="8" t="s">
        <v>27</v>
      </c>
      <c r="F2795" s="8" t="s">
        <v>19</v>
      </c>
      <c r="G2795" s="8" t="s">
        <v>20</v>
      </c>
    </row>
    <row r="2796" spans="1:7">
      <c r="A2796" s="7">
        <v>610060602</v>
      </c>
      <c r="B2796" s="8" t="s">
        <v>43</v>
      </c>
      <c r="C2796" s="8" t="s">
        <v>53</v>
      </c>
      <c r="D2796" s="8" t="s">
        <v>19</v>
      </c>
      <c r="E2796" s="8" t="s">
        <v>27</v>
      </c>
      <c r="F2796" s="8" t="s">
        <v>19</v>
      </c>
      <c r="G2796" s="8" t="s">
        <v>20</v>
      </c>
    </row>
    <row r="2797" spans="1:7">
      <c r="A2797" s="7">
        <v>610060603</v>
      </c>
      <c r="B2797" s="8" t="s">
        <v>43</v>
      </c>
      <c r="C2797" s="8" t="s">
        <v>53</v>
      </c>
      <c r="D2797" s="8" t="s">
        <v>19</v>
      </c>
      <c r="E2797" s="8" t="s">
        <v>27</v>
      </c>
      <c r="F2797" s="8" t="s">
        <v>19</v>
      </c>
      <c r="G2797" s="8" t="s">
        <v>20</v>
      </c>
    </row>
    <row r="2798" spans="1:7">
      <c r="A2798" s="7">
        <v>610060604</v>
      </c>
      <c r="B2798" s="7" t="s">
        <v>43</v>
      </c>
      <c r="C2798" s="7" t="s">
        <v>53</v>
      </c>
      <c r="D2798" s="7" t="s">
        <v>19</v>
      </c>
      <c r="E2798" s="7" t="s">
        <v>27</v>
      </c>
      <c r="F2798" s="7" t="s">
        <v>19</v>
      </c>
      <c r="G2798" s="7" t="s">
        <v>20</v>
      </c>
    </row>
    <row r="2799" spans="1:7">
      <c r="A2799" s="7">
        <v>610060605</v>
      </c>
      <c r="B2799" s="7" t="s">
        <v>43</v>
      </c>
      <c r="C2799" s="7" t="s">
        <v>53</v>
      </c>
      <c r="D2799" s="7" t="s">
        <v>19</v>
      </c>
      <c r="E2799" s="7" t="s">
        <v>27</v>
      </c>
      <c r="F2799" s="7" t="s">
        <v>19</v>
      </c>
      <c r="G2799" s="7" t="s">
        <v>20</v>
      </c>
    </row>
    <row r="2800" spans="1:7">
      <c r="A2800" s="7">
        <v>610060606</v>
      </c>
      <c r="B2800" s="7" t="s">
        <v>43</v>
      </c>
      <c r="C2800" s="7" t="s">
        <v>53</v>
      </c>
      <c r="D2800" s="7" t="s">
        <v>19</v>
      </c>
      <c r="E2800" s="7" t="s">
        <v>27</v>
      </c>
      <c r="F2800" s="7" t="s">
        <v>19</v>
      </c>
      <c r="G2800" s="7" t="s">
        <v>20</v>
      </c>
    </row>
    <row r="2801" spans="1:7">
      <c r="A2801" s="7">
        <v>610060607</v>
      </c>
      <c r="B2801" s="7" t="s">
        <v>43</v>
      </c>
      <c r="C2801" s="7" t="s">
        <v>53</v>
      </c>
      <c r="D2801" s="7" t="s">
        <v>19</v>
      </c>
      <c r="E2801" s="7" t="s">
        <v>27</v>
      </c>
      <c r="F2801" s="7" t="s">
        <v>19</v>
      </c>
      <c r="G2801" s="7" t="s">
        <v>20</v>
      </c>
    </row>
    <row r="2802" spans="1:7">
      <c r="A2802" s="7">
        <v>610060608</v>
      </c>
      <c r="B2802" s="7" t="s">
        <v>43</v>
      </c>
      <c r="C2802" s="7" t="s">
        <v>53</v>
      </c>
      <c r="D2802" s="7" t="s">
        <v>19</v>
      </c>
      <c r="E2802" s="7" t="s">
        <v>27</v>
      </c>
      <c r="F2802" s="7" t="s">
        <v>19</v>
      </c>
      <c r="G2802" s="7" t="s">
        <v>20</v>
      </c>
    </row>
    <row r="2803" spans="1:7">
      <c r="A2803" s="7">
        <v>610060609</v>
      </c>
      <c r="B2803" s="7" t="s">
        <v>43</v>
      </c>
      <c r="C2803" s="7" t="s">
        <v>53</v>
      </c>
      <c r="D2803" s="7" t="s">
        <v>19</v>
      </c>
      <c r="E2803" s="7" t="s">
        <v>27</v>
      </c>
      <c r="F2803" s="7" t="s">
        <v>19</v>
      </c>
      <c r="G2803" s="7" t="s">
        <v>20</v>
      </c>
    </row>
    <row r="2804" spans="1:7">
      <c r="A2804" s="7">
        <v>610060610</v>
      </c>
      <c r="B2804" s="7" t="s">
        <v>43</v>
      </c>
      <c r="C2804" s="7" t="s">
        <v>53</v>
      </c>
      <c r="D2804" s="7" t="s">
        <v>19</v>
      </c>
      <c r="E2804" s="7" t="s">
        <v>27</v>
      </c>
      <c r="F2804" s="7" t="s">
        <v>19</v>
      </c>
      <c r="G2804" s="7" t="s">
        <v>20</v>
      </c>
    </row>
    <row r="2805" spans="1:7">
      <c r="A2805" s="7">
        <v>610060611</v>
      </c>
      <c r="B2805" s="7" t="s">
        <v>43</v>
      </c>
      <c r="C2805" s="7" t="s">
        <v>53</v>
      </c>
      <c r="D2805" s="7" t="s">
        <v>19</v>
      </c>
      <c r="E2805" s="7" t="s">
        <v>27</v>
      </c>
      <c r="F2805" s="7" t="s">
        <v>19</v>
      </c>
      <c r="G2805" s="7" t="s">
        <v>20</v>
      </c>
    </row>
    <row r="2806" spans="1:7">
      <c r="A2806" s="7">
        <v>610060612</v>
      </c>
      <c r="B2806" s="7" t="s">
        <v>43</v>
      </c>
      <c r="C2806" s="7" t="s">
        <v>53</v>
      </c>
      <c r="D2806" s="7" t="s">
        <v>19</v>
      </c>
      <c r="E2806" s="7" t="s">
        <v>27</v>
      </c>
      <c r="F2806" s="7" t="s">
        <v>19</v>
      </c>
      <c r="G2806" s="7" t="s">
        <v>20</v>
      </c>
    </row>
    <row r="2807" spans="1:7">
      <c r="A2807" s="7">
        <v>610060644</v>
      </c>
      <c r="B2807" s="7" t="s">
        <v>43</v>
      </c>
      <c r="C2807" s="7" t="s">
        <v>53</v>
      </c>
      <c r="D2807" s="7" t="s">
        <v>19</v>
      </c>
      <c r="E2807" s="7" t="s">
        <v>27</v>
      </c>
      <c r="F2807" s="7" t="s">
        <v>19</v>
      </c>
      <c r="G2807" s="7" t="s">
        <v>20</v>
      </c>
    </row>
    <row r="2808" spans="1:7">
      <c r="A2808" s="7">
        <v>610060645</v>
      </c>
      <c r="B2808" s="7" t="s">
        <v>43</v>
      </c>
      <c r="C2808" s="7" t="s">
        <v>53</v>
      </c>
      <c r="D2808" s="7" t="s">
        <v>19</v>
      </c>
      <c r="E2808" s="7" t="s">
        <v>27</v>
      </c>
      <c r="F2808" s="7" t="s">
        <v>19</v>
      </c>
      <c r="G2808" s="7" t="s">
        <v>20</v>
      </c>
    </row>
    <row r="2809" spans="1:7">
      <c r="A2809" s="7">
        <v>610060700</v>
      </c>
      <c r="B2809" s="8" t="s">
        <v>43</v>
      </c>
      <c r="C2809" s="8" t="s">
        <v>53</v>
      </c>
      <c r="D2809" s="8" t="s">
        <v>19</v>
      </c>
      <c r="E2809" s="8" t="s">
        <v>27</v>
      </c>
      <c r="F2809" s="8" t="s">
        <v>21</v>
      </c>
      <c r="G2809" s="8" t="s">
        <v>22</v>
      </c>
    </row>
    <row r="2810" spans="1:7">
      <c r="A2810" s="7">
        <v>610060701</v>
      </c>
      <c r="B2810" s="7" t="s">
        <v>43</v>
      </c>
      <c r="C2810" s="7" t="s">
        <v>53</v>
      </c>
      <c r="D2810" s="7" t="s">
        <v>19</v>
      </c>
      <c r="E2810" s="7" t="s">
        <v>27</v>
      </c>
      <c r="F2810" s="7" t="s">
        <v>21</v>
      </c>
      <c r="G2810" s="7" t="s">
        <v>22</v>
      </c>
    </row>
    <row r="2811" spans="1:7">
      <c r="A2811" s="7">
        <v>610060702</v>
      </c>
      <c r="B2811" s="7" t="s">
        <v>43</v>
      </c>
      <c r="C2811" s="7" t="s">
        <v>53</v>
      </c>
      <c r="D2811" s="7" t="s">
        <v>19</v>
      </c>
      <c r="E2811" s="7" t="s">
        <v>27</v>
      </c>
      <c r="F2811" s="7" t="s">
        <v>21</v>
      </c>
      <c r="G2811" s="7" t="s">
        <v>22</v>
      </c>
    </row>
    <row r="2812" spans="1:7">
      <c r="A2812" s="7">
        <v>610060703</v>
      </c>
      <c r="B2812" s="8" t="s">
        <v>43</v>
      </c>
      <c r="C2812" s="8" t="s">
        <v>53</v>
      </c>
      <c r="D2812" s="8" t="s">
        <v>19</v>
      </c>
      <c r="E2812" s="8" t="s">
        <v>27</v>
      </c>
      <c r="F2812" s="8" t="s">
        <v>21</v>
      </c>
      <c r="G2812" s="8" t="s">
        <v>22</v>
      </c>
    </row>
    <row r="2813" spans="1:7">
      <c r="A2813" s="7">
        <v>610060704</v>
      </c>
      <c r="B2813" s="7" t="s">
        <v>43</v>
      </c>
      <c r="C2813" s="7" t="s">
        <v>53</v>
      </c>
      <c r="D2813" s="7" t="s">
        <v>19</v>
      </c>
      <c r="E2813" s="7" t="s">
        <v>27</v>
      </c>
      <c r="F2813" s="7" t="s">
        <v>21</v>
      </c>
      <c r="G2813" s="7" t="s">
        <v>22</v>
      </c>
    </row>
    <row r="2814" spans="1:7">
      <c r="A2814" s="7">
        <v>610060705</v>
      </c>
      <c r="B2814" s="7" t="s">
        <v>43</v>
      </c>
      <c r="C2814" s="7" t="s">
        <v>53</v>
      </c>
      <c r="D2814" s="7" t="s">
        <v>19</v>
      </c>
      <c r="E2814" s="7" t="s">
        <v>27</v>
      </c>
      <c r="F2814" s="7" t="s">
        <v>21</v>
      </c>
      <c r="G2814" s="7" t="s">
        <v>22</v>
      </c>
    </row>
    <row r="2815" spans="1:7">
      <c r="A2815" s="7">
        <v>610060706</v>
      </c>
      <c r="B2815" s="7" t="s">
        <v>43</v>
      </c>
      <c r="C2815" s="7" t="s">
        <v>53</v>
      </c>
      <c r="D2815" s="7" t="s">
        <v>19</v>
      </c>
      <c r="E2815" s="7" t="s">
        <v>27</v>
      </c>
      <c r="F2815" s="7" t="s">
        <v>21</v>
      </c>
      <c r="G2815" s="7" t="s">
        <v>22</v>
      </c>
    </row>
    <row r="2816" spans="1:7">
      <c r="A2816" s="7">
        <v>610060707</v>
      </c>
      <c r="B2816" s="7" t="s">
        <v>43</v>
      </c>
      <c r="C2816" s="7" t="s">
        <v>53</v>
      </c>
      <c r="D2816" s="7" t="s">
        <v>19</v>
      </c>
      <c r="E2816" s="7" t="s">
        <v>27</v>
      </c>
      <c r="F2816" s="7" t="s">
        <v>21</v>
      </c>
      <c r="G2816" s="7" t="s">
        <v>22</v>
      </c>
    </row>
    <row r="2817" spans="1:7">
      <c r="A2817" s="7">
        <v>610060708</v>
      </c>
      <c r="B2817" s="7" t="s">
        <v>43</v>
      </c>
      <c r="C2817" s="7" t="s">
        <v>53</v>
      </c>
      <c r="D2817" s="7" t="s">
        <v>19</v>
      </c>
      <c r="E2817" s="7" t="s">
        <v>27</v>
      </c>
      <c r="F2817" s="7" t="s">
        <v>21</v>
      </c>
      <c r="G2817" s="7" t="s">
        <v>22</v>
      </c>
    </row>
    <row r="2818" spans="1:7">
      <c r="A2818" s="7">
        <v>610060709</v>
      </c>
      <c r="B2818" s="7" t="s">
        <v>43</v>
      </c>
      <c r="C2818" s="7" t="s">
        <v>53</v>
      </c>
      <c r="D2818" s="7" t="s">
        <v>19</v>
      </c>
      <c r="E2818" s="7" t="s">
        <v>27</v>
      </c>
      <c r="F2818" s="7" t="s">
        <v>21</v>
      </c>
      <c r="G2818" s="7" t="s">
        <v>22</v>
      </c>
    </row>
    <row r="2819" spans="1:7">
      <c r="A2819" s="7">
        <v>610060710</v>
      </c>
      <c r="B2819" s="7" t="s">
        <v>43</v>
      </c>
      <c r="C2819" s="7" t="s">
        <v>53</v>
      </c>
      <c r="D2819" s="7" t="s">
        <v>19</v>
      </c>
      <c r="E2819" s="7" t="s">
        <v>27</v>
      </c>
      <c r="F2819" s="7" t="s">
        <v>21</v>
      </c>
      <c r="G2819" s="7" t="s">
        <v>22</v>
      </c>
    </row>
    <row r="2820" spans="1:7">
      <c r="A2820" s="7">
        <v>610060711</v>
      </c>
      <c r="B2820" s="7" t="s">
        <v>43</v>
      </c>
      <c r="C2820" s="7" t="s">
        <v>53</v>
      </c>
      <c r="D2820" s="7" t="s">
        <v>19</v>
      </c>
      <c r="E2820" s="7" t="s">
        <v>27</v>
      </c>
      <c r="F2820" s="7" t="s">
        <v>21</v>
      </c>
      <c r="G2820" s="7" t="s">
        <v>22</v>
      </c>
    </row>
    <row r="2821" spans="1:7">
      <c r="A2821" s="7">
        <v>610060712</v>
      </c>
      <c r="B2821" s="7" t="s">
        <v>43</v>
      </c>
      <c r="C2821" s="7" t="s">
        <v>53</v>
      </c>
      <c r="D2821" s="7" t="s">
        <v>19</v>
      </c>
      <c r="E2821" s="7" t="s">
        <v>27</v>
      </c>
      <c r="F2821" s="7" t="s">
        <v>21</v>
      </c>
      <c r="G2821" s="7" t="s">
        <v>22</v>
      </c>
    </row>
    <row r="2822" spans="1:7">
      <c r="A2822" s="7">
        <v>610060744</v>
      </c>
      <c r="B2822" s="8" t="s">
        <v>43</v>
      </c>
      <c r="C2822" s="8" t="s">
        <v>53</v>
      </c>
      <c r="D2822" s="8" t="s">
        <v>19</v>
      </c>
      <c r="E2822" s="8" t="s">
        <v>27</v>
      </c>
      <c r="F2822" s="8" t="s">
        <v>21</v>
      </c>
      <c r="G2822" s="8" t="s">
        <v>22</v>
      </c>
    </row>
    <row r="2823" spans="1:7">
      <c r="A2823" s="7">
        <v>610060745</v>
      </c>
      <c r="B2823" s="7" t="s">
        <v>43</v>
      </c>
      <c r="C2823" s="7" t="s">
        <v>53</v>
      </c>
      <c r="D2823" s="7" t="s">
        <v>19</v>
      </c>
      <c r="E2823" s="7" t="s">
        <v>27</v>
      </c>
      <c r="F2823" s="7" t="s">
        <v>21</v>
      </c>
      <c r="G2823" s="7" t="s">
        <v>22</v>
      </c>
    </row>
    <row r="2824" spans="1:7">
      <c r="A2824" s="7">
        <v>611090700</v>
      </c>
      <c r="B2824" s="7" t="s">
        <v>54</v>
      </c>
      <c r="C2824" s="7" t="s">
        <v>55</v>
      </c>
      <c r="D2824" s="7" t="s">
        <v>45</v>
      </c>
      <c r="E2824" s="7" t="s">
        <v>56</v>
      </c>
      <c r="F2824" s="7" t="s">
        <v>21</v>
      </c>
      <c r="G2824" s="7" t="s">
        <v>22</v>
      </c>
    </row>
    <row r="2825" spans="1:7">
      <c r="A2825" s="7">
        <v>611090900</v>
      </c>
      <c r="B2825" s="7" t="s">
        <v>54</v>
      </c>
      <c r="C2825" s="7" t="s">
        <v>55</v>
      </c>
      <c r="D2825" s="7" t="s">
        <v>45</v>
      </c>
      <c r="E2825" s="7" t="s">
        <v>56</v>
      </c>
      <c r="F2825" s="7" t="s">
        <v>45</v>
      </c>
      <c r="G2825" s="7" t="s">
        <v>46</v>
      </c>
    </row>
    <row r="2826" spans="1:7">
      <c r="A2826" s="7">
        <v>612080100</v>
      </c>
      <c r="B2826" s="8" t="s">
        <v>29</v>
      </c>
      <c r="C2826" s="8" t="s">
        <v>57</v>
      </c>
      <c r="D2826" s="8" t="s">
        <v>31</v>
      </c>
      <c r="E2826" s="8" t="s">
        <v>58</v>
      </c>
      <c r="F2826" s="8" t="s">
        <v>7</v>
      </c>
      <c r="G2826" s="8" t="s">
        <v>10</v>
      </c>
    </row>
    <row r="2827" spans="1:7">
      <c r="A2827" s="7">
        <v>612080400</v>
      </c>
      <c r="B2827" s="7" t="s">
        <v>29</v>
      </c>
      <c r="C2827" s="7" t="s">
        <v>57</v>
      </c>
      <c r="D2827" s="7" t="s">
        <v>31</v>
      </c>
      <c r="E2827" s="7" t="s">
        <v>58</v>
      </c>
      <c r="F2827" s="7" t="s">
        <v>15</v>
      </c>
      <c r="G2827" s="7" t="s">
        <v>16</v>
      </c>
    </row>
    <row r="2828" spans="1:7">
      <c r="A2828" s="7">
        <v>612080600</v>
      </c>
      <c r="B2828" s="8" t="s">
        <v>29</v>
      </c>
      <c r="C2828" s="8" t="s">
        <v>57</v>
      </c>
      <c r="D2828" s="8" t="s">
        <v>31</v>
      </c>
      <c r="E2828" s="8" t="s">
        <v>58</v>
      </c>
      <c r="F2828" s="8" t="s">
        <v>19</v>
      </c>
      <c r="G2828" s="8" t="s">
        <v>20</v>
      </c>
    </row>
    <row r="2829" spans="1:7">
      <c r="A2829" s="7">
        <v>612080700</v>
      </c>
      <c r="B2829" s="7" t="s">
        <v>29</v>
      </c>
      <c r="C2829" s="7" t="s">
        <v>57</v>
      </c>
      <c r="D2829" s="7" t="s">
        <v>31</v>
      </c>
      <c r="E2829" s="7" t="s">
        <v>58</v>
      </c>
      <c r="F2829" s="7" t="s">
        <v>21</v>
      </c>
      <c r="G2829" s="7" t="s">
        <v>22</v>
      </c>
    </row>
    <row r="2830" spans="1:7">
      <c r="A2830" s="7">
        <v>612080800</v>
      </c>
      <c r="B2830" s="7" t="s">
        <v>29</v>
      </c>
      <c r="C2830" s="7" t="s">
        <v>57</v>
      </c>
      <c r="D2830" s="7" t="s">
        <v>31</v>
      </c>
      <c r="E2830" s="7" t="s">
        <v>58</v>
      </c>
      <c r="F2830" s="7" t="s">
        <v>31</v>
      </c>
      <c r="G2830" s="7" t="s">
        <v>32</v>
      </c>
    </row>
    <row r="2831" spans="1:7">
      <c r="A2831" s="7">
        <v>612110700</v>
      </c>
      <c r="B2831" s="7" t="s">
        <v>29</v>
      </c>
      <c r="C2831" s="7" t="s">
        <v>57</v>
      </c>
      <c r="D2831" s="7" t="s">
        <v>54</v>
      </c>
      <c r="E2831" s="7" t="s">
        <v>59</v>
      </c>
      <c r="F2831" s="7" t="s">
        <v>21</v>
      </c>
      <c r="G2831" s="7" t="s">
        <v>22</v>
      </c>
    </row>
    <row r="2832" spans="1:7">
      <c r="A2832" s="7">
        <v>612111000</v>
      </c>
      <c r="B2832" s="8" t="s">
        <v>29</v>
      </c>
      <c r="C2832" s="8" t="s">
        <v>57</v>
      </c>
      <c r="D2832" s="8" t="s">
        <v>54</v>
      </c>
      <c r="E2832" s="8" t="s">
        <v>59</v>
      </c>
      <c r="F2832" s="8" t="s">
        <v>43</v>
      </c>
      <c r="G2832" s="8" t="s">
        <v>60</v>
      </c>
    </row>
  </sheetData>
  <sheetProtection algorithmName="SHA-512" hashValue="E7ZSfl84lB4bf4Hk2B4U5WdW0VN6JgH0PdXwJqB1V910kY24bpbS8B9OCDHNHI63OkbUZPQs3Eoa+qT1fhDz3g==" saltValue="Nvn77sLV3BVrClhMHdP+Dw==" spinCount="100000" sheet="1" objects="1" scenarios="1" selectLockedCells="1" selectUnlockedCells="1"/>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57B1-498C-4CA6-A1F5-B5C88E5EFE3E}">
  <dimension ref="A1:C11"/>
  <sheetViews>
    <sheetView workbookViewId="0"/>
  </sheetViews>
  <sheetFormatPr defaultColWidth="11.42578125" defaultRowHeight="15"/>
  <cols>
    <col min="1" max="1" width="10.28515625" bestFit="1" customWidth="1"/>
    <col min="2" max="2" width="33.85546875" bestFit="1" customWidth="1"/>
    <col min="3" max="3" width="15.140625" bestFit="1" customWidth="1"/>
  </cols>
  <sheetData>
    <row r="1" spans="1:3">
      <c r="A1" s="4" t="s">
        <v>0</v>
      </c>
      <c r="B1" s="5" t="s">
        <v>5</v>
      </c>
      <c r="C1" s="6" t="s">
        <v>61</v>
      </c>
    </row>
    <row r="2" spans="1:3">
      <c r="A2" s="1" t="s">
        <v>7</v>
      </c>
      <c r="B2" s="12" t="s">
        <v>10</v>
      </c>
      <c r="C2" s="2">
        <v>1</v>
      </c>
    </row>
    <row r="3" spans="1:3">
      <c r="A3" s="1" t="s">
        <v>11</v>
      </c>
      <c r="B3" s="11" t="s">
        <v>12</v>
      </c>
      <c r="C3" s="2">
        <v>39</v>
      </c>
    </row>
    <row r="4" spans="1:3">
      <c r="A4" s="18" t="s">
        <v>13</v>
      </c>
      <c r="B4" s="11" t="s">
        <v>14</v>
      </c>
      <c r="C4" s="2">
        <v>39</v>
      </c>
    </row>
    <row r="5" spans="1:3">
      <c r="A5" s="1" t="s">
        <v>15</v>
      </c>
      <c r="B5" s="11" t="s">
        <v>16</v>
      </c>
      <c r="C5" s="2">
        <v>9</v>
      </c>
    </row>
    <row r="6" spans="1:3">
      <c r="A6" s="3" t="s">
        <v>17</v>
      </c>
      <c r="B6" s="11" t="s">
        <v>18</v>
      </c>
      <c r="C6" s="2">
        <v>17</v>
      </c>
    </row>
    <row r="7" spans="1:3">
      <c r="A7" s="1" t="s">
        <v>19</v>
      </c>
      <c r="B7" s="11" t="s">
        <v>20</v>
      </c>
      <c r="C7" s="2">
        <v>20</v>
      </c>
    </row>
    <row r="8" spans="1:3">
      <c r="A8" s="1" t="s">
        <v>21</v>
      </c>
      <c r="B8" s="12" t="s">
        <v>22</v>
      </c>
      <c r="C8" s="2"/>
    </row>
    <row r="9" spans="1:3">
      <c r="A9" s="3" t="s">
        <v>31</v>
      </c>
      <c r="B9" s="12" t="s">
        <v>32</v>
      </c>
      <c r="C9" s="2"/>
    </row>
    <row r="10" spans="1:3">
      <c r="A10" s="1" t="s">
        <v>45</v>
      </c>
      <c r="B10" s="12" t="s">
        <v>46</v>
      </c>
      <c r="C10" s="2">
        <v>25</v>
      </c>
    </row>
    <row r="11" spans="1:3">
      <c r="A11" s="18" t="s">
        <v>43</v>
      </c>
      <c r="B11" s="12" t="s">
        <v>60</v>
      </c>
      <c r="C11" s="2">
        <v>35</v>
      </c>
    </row>
  </sheetData>
  <sheetProtection algorithmName="SHA-512" hashValue="y3YfnChIgbae3Xt1B2sXiocO/r28GjYJwPlI3+hEgarflrxdDAAMqistI7JXYvBWnfEjrZfuEzl2vOxVlk7V5A==" saltValue="y4q6EwGiC3VtYwthS0W1RQ==" spinCount="100000" sheet="1" objects="1" scenarios="1" selectLockedCells="1" selectUnlockedCells="1"/>
  <phoneticPr fontId="3"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821-4AE4-4C52-B5A6-74ED8BCA580D}">
  <dimension ref="A1:G26"/>
  <sheetViews>
    <sheetView workbookViewId="0"/>
  </sheetViews>
  <sheetFormatPr defaultColWidth="11.42578125" defaultRowHeight="15"/>
  <cols>
    <col min="1" max="1" width="5" bestFit="1" customWidth="1"/>
    <col min="2" max="2" width="80.7109375" customWidth="1"/>
    <col min="3" max="3" width="7.5703125" bestFit="1" customWidth="1"/>
    <col min="4" max="4" width="2.85546875" customWidth="1"/>
    <col min="5" max="6" width="9" bestFit="1" customWidth="1"/>
    <col min="7" max="7" width="11.7109375" bestFit="1" customWidth="1"/>
  </cols>
  <sheetData>
    <row r="1" spans="1:7">
      <c r="A1" t="s">
        <v>62</v>
      </c>
      <c r="B1" t="s">
        <v>63</v>
      </c>
      <c r="C1" t="s">
        <v>3</v>
      </c>
      <c r="E1" s="68" t="s">
        <v>64</v>
      </c>
      <c r="F1" s="68" t="s">
        <v>65</v>
      </c>
      <c r="G1" s="68" t="s">
        <v>66</v>
      </c>
    </row>
    <row r="2" spans="1:7">
      <c r="A2" s="74">
        <v>0</v>
      </c>
      <c r="B2" s="75"/>
      <c r="C2" s="16">
        <v>0</v>
      </c>
      <c r="E2" s="73" t="s">
        <v>67</v>
      </c>
      <c r="F2" s="73" t="s">
        <v>68</v>
      </c>
      <c r="G2" s="73" t="s">
        <v>69</v>
      </c>
    </row>
    <row r="3" spans="1:7" ht="30">
      <c r="A3" s="22">
        <v>1</v>
      </c>
      <c r="B3" s="13" t="s">
        <v>70</v>
      </c>
      <c r="C3" s="14">
        <v>1</v>
      </c>
      <c r="E3" s="67" t="s">
        <v>71</v>
      </c>
      <c r="F3" s="73" t="s">
        <v>72</v>
      </c>
      <c r="G3" s="73" t="s">
        <v>73</v>
      </c>
    </row>
    <row r="4" spans="1:7" ht="30">
      <c r="A4" s="22">
        <v>5</v>
      </c>
      <c r="B4" s="71" t="s">
        <v>74</v>
      </c>
      <c r="C4" s="14">
        <v>2</v>
      </c>
      <c r="F4" s="67" t="s">
        <v>75</v>
      </c>
      <c r="G4" s="67" t="s">
        <v>72</v>
      </c>
    </row>
    <row r="5" spans="1:7" ht="60">
      <c r="A5" s="22">
        <v>9</v>
      </c>
      <c r="B5" s="13" t="s">
        <v>76</v>
      </c>
      <c r="C5" s="14">
        <v>1</v>
      </c>
    </row>
    <row r="6" spans="1:7">
      <c r="A6" s="22">
        <v>10</v>
      </c>
      <c r="B6" s="13" t="s">
        <v>77</v>
      </c>
      <c r="C6" s="14">
        <v>2</v>
      </c>
    </row>
    <row r="7" spans="1:7">
      <c r="A7" s="22">
        <v>14</v>
      </c>
      <c r="B7" s="13" t="s">
        <v>78</v>
      </c>
      <c r="C7" s="14">
        <v>1</v>
      </c>
    </row>
    <row r="8" spans="1:7" ht="30">
      <c r="A8" s="22">
        <v>16</v>
      </c>
      <c r="B8" s="71" t="s">
        <v>74</v>
      </c>
      <c r="C8" s="14">
        <v>2</v>
      </c>
    </row>
    <row r="9" spans="1:7" ht="30">
      <c r="A9" s="22">
        <v>17</v>
      </c>
      <c r="B9" s="71" t="s">
        <v>79</v>
      </c>
      <c r="C9" s="14">
        <v>1</v>
      </c>
    </row>
    <row r="10" spans="1:7" ht="45">
      <c r="A10" s="22">
        <v>18</v>
      </c>
      <c r="B10" s="71" t="s">
        <v>80</v>
      </c>
      <c r="C10" s="14">
        <v>1</v>
      </c>
    </row>
    <row r="11" spans="1:7" ht="45">
      <c r="A11" s="22">
        <v>20</v>
      </c>
      <c r="B11" s="71" t="s">
        <v>80</v>
      </c>
      <c r="C11" s="14">
        <v>1</v>
      </c>
    </row>
    <row r="12" spans="1:7">
      <c r="A12" s="22">
        <v>25</v>
      </c>
      <c r="B12" s="13" t="s">
        <v>81</v>
      </c>
      <c r="C12" s="14">
        <v>1</v>
      </c>
    </row>
    <row r="13" spans="1:7" ht="90">
      <c r="A13" s="22">
        <v>26</v>
      </c>
      <c r="B13" s="71" t="s">
        <v>82</v>
      </c>
      <c r="C13" s="14">
        <v>1</v>
      </c>
    </row>
    <row r="14" spans="1:7" ht="30">
      <c r="A14" s="70">
        <v>27</v>
      </c>
      <c r="B14" s="71" t="s">
        <v>83</v>
      </c>
      <c r="C14" s="72">
        <v>2</v>
      </c>
    </row>
    <row r="15" spans="1:7">
      <c r="A15" s="70">
        <v>28</v>
      </c>
      <c r="B15" s="71" t="s">
        <v>84</v>
      </c>
      <c r="C15" s="72">
        <v>1</v>
      </c>
    </row>
    <row r="16" spans="1:7" ht="45">
      <c r="A16" s="70">
        <v>29</v>
      </c>
      <c r="B16" s="71" t="s">
        <v>85</v>
      </c>
      <c r="C16" s="72">
        <v>1</v>
      </c>
    </row>
    <row r="17" spans="1:3" ht="30">
      <c r="A17" s="70">
        <v>30</v>
      </c>
      <c r="B17" s="71" t="s">
        <v>86</v>
      </c>
      <c r="C17" s="72">
        <v>3</v>
      </c>
    </row>
    <row r="18" spans="1:3" ht="90">
      <c r="A18" s="70">
        <v>34</v>
      </c>
      <c r="B18" s="71" t="s">
        <v>87</v>
      </c>
      <c r="C18" s="72">
        <v>1</v>
      </c>
    </row>
    <row r="19" spans="1:3" ht="105">
      <c r="A19" s="70">
        <v>35</v>
      </c>
      <c r="B19" s="71" t="s">
        <v>88</v>
      </c>
      <c r="C19" s="72">
        <v>1</v>
      </c>
    </row>
    <row r="20" spans="1:3" ht="30">
      <c r="A20" s="70">
        <v>36</v>
      </c>
      <c r="B20" s="71" t="s">
        <v>89</v>
      </c>
      <c r="C20" s="72">
        <v>2</v>
      </c>
    </row>
    <row r="21" spans="1:3" ht="30">
      <c r="A21" s="70">
        <v>37</v>
      </c>
      <c r="B21" s="71" t="s">
        <v>90</v>
      </c>
      <c r="C21" s="72">
        <v>2</v>
      </c>
    </row>
    <row r="22" spans="1:3">
      <c r="A22" s="70">
        <v>38</v>
      </c>
      <c r="B22" s="71" t="s">
        <v>91</v>
      </c>
      <c r="C22" s="72">
        <v>2</v>
      </c>
    </row>
    <row r="23" spans="1:3" ht="90">
      <c r="A23" s="70">
        <v>39</v>
      </c>
      <c r="B23" s="71" t="s">
        <v>87</v>
      </c>
      <c r="C23" s="72">
        <v>1</v>
      </c>
    </row>
    <row r="24" spans="1:3" ht="90">
      <c r="A24" s="70">
        <v>40</v>
      </c>
      <c r="B24" s="71" t="s">
        <v>87</v>
      </c>
      <c r="C24" s="72">
        <v>1</v>
      </c>
    </row>
    <row r="25" spans="1:3" ht="90">
      <c r="A25" s="70">
        <v>41</v>
      </c>
      <c r="B25" s="71" t="s">
        <v>87</v>
      </c>
      <c r="C25" s="72">
        <v>1</v>
      </c>
    </row>
    <row r="26" spans="1:3">
      <c r="A26" s="23"/>
      <c r="B26" s="19"/>
      <c r="C26" s="17"/>
    </row>
  </sheetData>
  <sheetProtection algorithmName="SHA-512" hashValue="YAKRKVHYz43Pc2jVdCR4RavZf/bQS0us3xAL25GZqzZ7NmBSU+on7eVFaKmfIL0bjYTRlZCYAUFokdpokv1G+w==" saltValue="dUdZztIiWtIM4XtRwHPhMQ==" spinCount="100000" sheet="1" objects="1" scenarios="1" selectLockedCells="1" selectUnlockedCells="1"/>
  <pageMargins left="0.7" right="0.7" top="0.75" bottom="0.75" header="0.3" footer="0.3"/>
  <tableParts count="4">
    <tablePart r:id="rId1"/>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863C8-3FC4-4903-AA6D-3CCE39DF64DF}">
  <dimension ref="A1:F56"/>
  <sheetViews>
    <sheetView workbookViewId="0"/>
  </sheetViews>
  <sheetFormatPr defaultColWidth="11.42578125" defaultRowHeight="15"/>
  <cols>
    <col min="1" max="1" width="5" bestFit="1" customWidth="1"/>
    <col min="2" max="2" width="11.42578125" bestFit="1" customWidth="1"/>
    <col min="3" max="3" width="6.85546875" bestFit="1" customWidth="1"/>
    <col min="4" max="4" width="14.85546875" bestFit="1" customWidth="1"/>
    <col min="5" max="5" width="11.7109375" bestFit="1" customWidth="1"/>
    <col min="6" max="6" width="20.7109375" style="20" bestFit="1" customWidth="1"/>
  </cols>
  <sheetData>
    <row r="1" spans="1:6">
      <c r="A1" t="s">
        <v>62</v>
      </c>
      <c r="B1" t="s">
        <v>92</v>
      </c>
      <c r="C1" t="s">
        <v>93</v>
      </c>
      <c r="D1" t="s">
        <v>94</v>
      </c>
      <c r="E1" t="s">
        <v>95</v>
      </c>
      <c r="F1" t="s">
        <v>96</v>
      </c>
    </row>
    <row r="2" spans="1:6">
      <c r="A2" s="21">
        <v>1</v>
      </c>
      <c r="B2">
        <v>1</v>
      </c>
      <c r="C2" t="str">
        <f>B2&amp;"_"&amp;A2</f>
        <v>1_1</v>
      </c>
      <c r="D2" t="str">
        <f>B2&amp;"_"&amp;E2</f>
        <v>1_Oui</v>
      </c>
      <c r="E2" t="s">
        <v>67</v>
      </c>
      <c r="F2" s="21"/>
    </row>
    <row r="3" spans="1:6">
      <c r="A3" s="21">
        <v>2</v>
      </c>
      <c r="B3">
        <v>1</v>
      </c>
      <c r="C3" t="str">
        <f>B3&amp;"_"&amp;A3</f>
        <v>1_2</v>
      </c>
      <c r="D3" t="str">
        <f t="shared" ref="D3:D6" si="0">B3&amp;"_"&amp;E3</f>
        <v>1_Non</v>
      </c>
      <c r="E3" t="s">
        <v>71</v>
      </c>
      <c r="F3" s="21">
        <v>34</v>
      </c>
    </row>
    <row r="4" spans="1:6">
      <c r="A4" s="21">
        <v>10</v>
      </c>
      <c r="B4">
        <v>5</v>
      </c>
      <c r="C4" t="str">
        <f t="shared" ref="C4:C6" si="1">B4&amp;"_"&amp;A4</f>
        <v>5_10</v>
      </c>
      <c r="D4" t="str">
        <f t="shared" si="0"/>
        <v>5_&gt;= 95%</v>
      </c>
      <c r="E4" t="s">
        <v>68</v>
      </c>
      <c r="F4" s="21"/>
    </row>
    <row r="5" spans="1:6">
      <c r="A5" s="21">
        <v>11</v>
      </c>
      <c r="B5">
        <v>5</v>
      </c>
      <c r="C5" t="str">
        <f t="shared" si="1"/>
        <v>5_11</v>
      </c>
      <c r="D5" t="str">
        <f t="shared" si="0"/>
        <v>5_&gt;= 50%</v>
      </c>
      <c r="E5" t="s">
        <v>72</v>
      </c>
      <c r="F5" s="21"/>
    </row>
    <row r="6" spans="1:6">
      <c r="A6" s="21">
        <v>12</v>
      </c>
      <c r="B6">
        <v>5</v>
      </c>
      <c r="C6" t="str">
        <f t="shared" si="1"/>
        <v>5_12</v>
      </c>
      <c r="D6" t="str">
        <f t="shared" si="0"/>
        <v>5_&lt; 50%</v>
      </c>
      <c r="E6" t="s">
        <v>75</v>
      </c>
      <c r="F6" s="21"/>
    </row>
    <row r="7" spans="1:6">
      <c r="A7" s="21">
        <v>20</v>
      </c>
      <c r="B7">
        <v>9</v>
      </c>
      <c r="C7" t="str">
        <f t="shared" ref="C7:C16" si="2">B7&amp;"_"&amp;A7</f>
        <v>9_20</v>
      </c>
      <c r="D7" t="str">
        <f t="shared" ref="D7:D16" si="3">B7&amp;"_"&amp;E7</f>
        <v>9_Oui</v>
      </c>
      <c r="E7" t="s">
        <v>67</v>
      </c>
      <c r="F7" s="21"/>
    </row>
    <row r="8" spans="1:6">
      <c r="A8" s="21">
        <v>21</v>
      </c>
      <c r="B8">
        <v>9</v>
      </c>
      <c r="C8" t="str">
        <f t="shared" si="2"/>
        <v>9_21</v>
      </c>
      <c r="D8" t="str">
        <f t="shared" si="3"/>
        <v>9_Non</v>
      </c>
      <c r="E8" t="s">
        <v>71</v>
      </c>
      <c r="F8" s="21">
        <v>10</v>
      </c>
    </row>
    <row r="9" spans="1:6">
      <c r="A9" s="21">
        <v>22</v>
      </c>
      <c r="B9">
        <v>10</v>
      </c>
      <c r="C9" t="str">
        <f t="shared" si="2"/>
        <v>10_22</v>
      </c>
      <c r="D9" t="str">
        <f>B9&amp;"_"&amp;E9</f>
        <v>10_&gt;= 95%</v>
      </c>
      <c r="E9" t="s">
        <v>68</v>
      </c>
      <c r="F9" s="21">
        <v>40</v>
      </c>
    </row>
    <row r="10" spans="1:6">
      <c r="A10" s="21">
        <v>23</v>
      </c>
      <c r="B10">
        <v>10</v>
      </c>
      <c r="C10" t="str">
        <f t="shared" si="2"/>
        <v>10_23</v>
      </c>
      <c r="D10" t="str">
        <f t="shared" si="3"/>
        <v>10_&gt;= 50%</v>
      </c>
      <c r="E10" t="s">
        <v>72</v>
      </c>
      <c r="F10" s="21"/>
    </row>
    <row r="11" spans="1:6">
      <c r="A11" s="21">
        <v>24</v>
      </c>
      <c r="B11">
        <v>10</v>
      </c>
      <c r="C11" t="str">
        <f t="shared" si="2"/>
        <v>10_24</v>
      </c>
      <c r="D11" t="str">
        <f t="shared" si="3"/>
        <v>10_&lt; 50%</v>
      </c>
      <c r="E11" t="s">
        <v>75</v>
      </c>
      <c r="F11" s="21">
        <v>14</v>
      </c>
    </row>
    <row r="12" spans="1:6">
      <c r="A12" s="21">
        <v>32</v>
      </c>
      <c r="B12">
        <v>14</v>
      </c>
      <c r="C12" t="str">
        <f t="shared" si="2"/>
        <v>14_32</v>
      </c>
      <c r="D12" t="str">
        <f t="shared" si="3"/>
        <v>14_Oui</v>
      </c>
      <c r="E12" t="s">
        <v>67</v>
      </c>
      <c r="F12" s="21">
        <v>41</v>
      </c>
    </row>
    <row r="13" spans="1:6">
      <c r="A13" s="21">
        <v>33</v>
      </c>
      <c r="B13">
        <v>14</v>
      </c>
      <c r="C13" t="str">
        <f t="shared" si="2"/>
        <v>14_33</v>
      </c>
      <c r="D13" t="str">
        <f t="shared" si="3"/>
        <v>14_Non</v>
      </c>
      <c r="E13" t="s">
        <v>71</v>
      </c>
      <c r="F13" s="21"/>
    </row>
    <row r="14" spans="1:6">
      <c r="A14" s="21">
        <v>36</v>
      </c>
      <c r="B14">
        <v>16</v>
      </c>
      <c r="C14" t="str">
        <f t="shared" si="2"/>
        <v>16_36</v>
      </c>
      <c r="D14" t="str">
        <f t="shared" si="3"/>
        <v>16_&gt;= 95%</v>
      </c>
      <c r="E14" t="s">
        <v>68</v>
      </c>
      <c r="F14" s="21"/>
    </row>
    <row r="15" spans="1:6">
      <c r="A15" s="21">
        <v>37</v>
      </c>
      <c r="B15">
        <v>16</v>
      </c>
      <c r="C15" t="str">
        <f t="shared" si="2"/>
        <v>16_37</v>
      </c>
      <c r="D15" t="str">
        <f t="shared" si="3"/>
        <v>16_&gt;= 50%</v>
      </c>
      <c r="E15" t="s">
        <v>72</v>
      </c>
      <c r="F15" s="21"/>
    </row>
    <row r="16" spans="1:6">
      <c r="A16" s="21">
        <v>38</v>
      </c>
      <c r="B16">
        <v>16</v>
      </c>
      <c r="C16" t="str">
        <f t="shared" si="2"/>
        <v>16_38</v>
      </c>
      <c r="D16" t="str">
        <f t="shared" si="3"/>
        <v>16_&lt; 50%</v>
      </c>
      <c r="E16" t="s">
        <v>75</v>
      </c>
      <c r="F16" s="21"/>
    </row>
    <row r="17" spans="1:6">
      <c r="A17" s="21">
        <v>39</v>
      </c>
      <c r="B17">
        <v>17</v>
      </c>
      <c r="C17" t="str">
        <f t="shared" ref="C17:C36" si="4">B17&amp;"_"&amp;A17</f>
        <v>17_39</v>
      </c>
      <c r="D17" t="str">
        <f t="shared" ref="D17:D36" si="5">B17&amp;"_"&amp;E17</f>
        <v>17_Oui</v>
      </c>
      <c r="E17" t="s">
        <v>67</v>
      </c>
      <c r="F17" s="21">
        <v>18</v>
      </c>
    </row>
    <row r="18" spans="1:6">
      <c r="A18" s="21">
        <v>40</v>
      </c>
      <c r="B18">
        <v>17</v>
      </c>
      <c r="C18" t="str">
        <f t="shared" si="4"/>
        <v>17_40</v>
      </c>
      <c r="D18" t="str">
        <f t="shared" si="5"/>
        <v>17_Non</v>
      </c>
      <c r="E18" t="s">
        <v>71</v>
      </c>
      <c r="F18" s="21"/>
    </row>
    <row r="19" spans="1:6">
      <c r="A19" s="21">
        <v>41</v>
      </c>
      <c r="B19">
        <v>18</v>
      </c>
      <c r="C19" t="str">
        <f t="shared" si="4"/>
        <v>18_41</v>
      </c>
      <c r="D19" t="str">
        <f t="shared" si="5"/>
        <v>18_Oui</v>
      </c>
      <c r="E19" t="s">
        <v>67</v>
      </c>
      <c r="F19" s="21"/>
    </row>
    <row r="20" spans="1:6">
      <c r="A20" s="21">
        <v>42</v>
      </c>
      <c r="B20">
        <v>18</v>
      </c>
      <c r="C20" t="str">
        <f t="shared" si="4"/>
        <v>18_42</v>
      </c>
      <c r="D20" t="str">
        <f t="shared" si="5"/>
        <v>18_Non</v>
      </c>
      <c r="E20" t="s">
        <v>71</v>
      </c>
      <c r="F20" s="21"/>
    </row>
    <row r="21" spans="1:6">
      <c r="A21" s="21">
        <v>45</v>
      </c>
      <c r="B21">
        <v>20</v>
      </c>
      <c r="C21" t="str">
        <f t="shared" si="4"/>
        <v>20_45</v>
      </c>
      <c r="D21" t="str">
        <f t="shared" si="5"/>
        <v>20_Oui</v>
      </c>
      <c r="E21" t="s">
        <v>67</v>
      </c>
      <c r="F21" s="21"/>
    </row>
    <row r="22" spans="1:6">
      <c r="A22" s="21">
        <v>46</v>
      </c>
      <c r="B22">
        <v>20</v>
      </c>
      <c r="C22" t="str">
        <f t="shared" si="4"/>
        <v>20_46</v>
      </c>
      <c r="D22" t="str">
        <f t="shared" si="5"/>
        <v>20_Non</v>
      </c>
      <c r="E22" t="s">
        <v>71</v>
      </c>
      <c r="F22" s="21">
        <v>37</v>
      </c>
    </row>
    <row r="23" spans="1:6">
      <c r="A23" s="21">
        <v>57</v>
      </c>
      <c r="B23">
        <v>25</v>
      </c>
      <c r="C23" t="str">
        <f t="shared" si="4"/>
        <v>25_57</v>
      </c>
      <c r="D23" t="str">
        <f t="shared" si="5"/>
        <v>25_Oui</v>
      </c>
      <c r="E23" t="s">
        <v>67</v>
      </c>
      <c r="F23" s="21">
        <v>28</v>
      </c>
    </row>
    <row r="24" spans="1:6">
      <c r="A24" s="21">
        <v>58</v>
      </c>
      <c r="B24">
        <v>25</v>
      </c>
      <c r="C24" t="str">
        <f t="shared" si="4"/>
        <v>25_58</v>
      </c>
      <c r="D24" t="str">
        <f t="shared" si="5"/>
        <v>25_Non</v>
      </c>
      <c r="E24" t="s">
        <v>71</v>
      </c>
      <c r="F24" s="21">
        <v>26</v>
      </c>
    </row>
    <row r="25" spans="1:6">
      <c r="A25" s="21">
        <v>59</v>
      </c>
      <c r="B25">
        <v>26</v>
      </c>
      <c r="C25" t="str">
        <f t="shared" si="4"/>
        <v>26_59</v>
      </c>
      <c r="D25" t="str">
        <f t="shared" si="5"/>
        <v>26_Oui</v>
      </c>
      <c r="E25" t="s">
        <v>67</v>
      </c>
      <c r="F25" s="21"/>
    </row>
    <row r="26" spans="1:6">
      <c r="A26" s="21">
        <v>60</v>
      </c>
      <c r="B26">
        <v>26</v>
      </c>
      <c r="C26" t="str">
        <f t="shared" si="4"/>
        <v>26_60</v>
      </c>
      <c r="D26" t="str">
        <f t="shared" si="5"/>
        <v>26_Non</v>
      </c>
      <c r="E26" t="s">
        <v>71</v>
      </c>
      <c r="F26" s="21">
        <v>27</v>
      </c>
    </row>
    <row r="27" spans="1:6">
      <c r="A27" s="21">
        <v>61</v>
      </c>
      <c r="B27">
        <v>27</v>
      </c>
      <c r="C27" t="str">
        <f t="shared" si="4"/>
        <v>27_61</v>
      </c>
      <c r="D27" t="str">
        <f t="shared" si="5"/>
        <v>27_&gt;= 95%</v>
      </c>
      <c r="E27" t="s">
        <v>68</v>
      </c>
      <c r="F27" s="21"/>
    </row>
    <row r="28" spans="1:6">
      <c r="A28" s="21">
        <v>62</v>
      </c>
      <c r="B28">
        <v>27</v>
      </c>
      <c r="C28" t="str">
        <f t="shared" si="4"/>
        <v>27_62</v>
      </c>
      <c r="D28" t="str">
        <f t="shared" si="5"/>
        <v>27_&gt;= 50%</v>
      </c>
      <c r="E28" t="s">
        <v>72</v>
      </c>
      <c r="F28" s="21"/>
    </row>
    <row r="29" spans="1:6">
      <c r="A29" s="21">
        <v>63</v>
      </c>
      <c r="B29">
        <v>27</v>
      </c>
      <c r="C29" t="str">
        <f t="shared" si="4"/>
        <v>27_63</v>
      </c>
      <c r="D29" t="str">
        <f t="shared" si="5"/>
        <v>27_&lt; 50%</v>
      </c>
      <c r="E29" t="s">
        <v>75</v>
      </c>
      <c r="F29" s="21"/>
    </row>
    <row r="30" spans="1:6">
      <c r="A30" s="21">
        <v>64</v>
      </c>
      <c r="B30">
        <v>28</v>
      </c>
      <c r="C30" t="str">
        <f t="shared" si="4"/>
        <v>28_64</v>
      </c>
      <c r="D30" t="str">
        <f t="shared" si="5"/>
        <v>28_Oui</v>
      </c>
      <c r="E30" t="s">
        <v>67</v>
      </c>
      <c r="F30" s="21">
        <v>29</v>
      </c>
    </row>
    <row r="31" spans="1:6">
      <c r="A31" s="21">
        <v>65</v>
      </c>
      <c r="B31">
        <v>28</v>
      </c>
      <c r="C31" t="str">
        <f t="shared" si="4"/>
        <v>28_65</v>
      </c>
      <c r="D31" t="str">
        <f t="shared" si="5"/>
        <v>28_Non</v>
      </c>
      <c r="E31" t="s">
        <v>71</v>
      </c>
      <c r="F31" s="21"/>
    </row>
    <row r="32" spans="1:6">
      <c r="A32" s="21">
        <v>66</v>
      </c>
      <c r="B32">
        <v>29</v>
      </c>
      <c r="C32" t="str">
        <f t="shared" si="4"/>
        <v>29_66</v>
      </c>
      <c r="D32" t="str">
        <f t="shared" si="5"/>
        <v>29_Oui</v>
      </c>
      <c r="E32" t="s">
        <v>67</v>
      </c>
      <c r="F32" s="21"/>
    </row>
    <row r="33" spans="1:6">
      <c r="A33" s="21">
        <v>67</v>
      </c>
      <c r="B33">
        <v>29</v>
      </c>
      <c r="C33" t="str">
        <f t="shared" si="4"/>
        <v>29_67</v>
      </c>
      <c r="D33" t="str">
        <f t="shared" si="5"/>
        <v>29_Non</v>
      </c>
      <c r="E33" t="s">
        <v>71</v>
      </c>
      <c r="F33" s="21">
        <v>30</v>
      </c>
    </row>
    <row r="34" spans="1:6">
      <c r="A34" s="21">
        <v>68</v>
      </c>
      <c r="B34">
        <v>30</v>
      </c>
      <c r="C34" t="str">
        <f t="shared" si="4"/>
        <v>30_68</v>
      </c>
      <c r="D34" t="str">
        <f t="shared" si="5"/>
        <v>30_&gt;= 50%</v>
      </c>
      <c r="E34" t="s">
        <v>72</v>
      </c>
      <c r="F34" s="21"/>
    </row>
    <row r="35" spans="1:6">
      <c r="A35" s="21">
        <v>69</v>
      </c>
      <c r="B35">
        <v>30</v>
      </c>
      <c r="C35" t="str">
        <f t="shared" si="4"/>
        <v>30_69</v>
      </c>
      <c r="D35" t="str">
        <f t="shared" si="5"/>
        <v>30_&gt;= 5 et &lt;50%</v>
      </c>
      <c r="E35" t="s">
        <v>73</v>
      </c>
      <c r="F35" s="21"/>
    </row>
    <row r="36" spans="1:6">
      <c r="A36" s="21">
        <v>70</v>
      </c>
      <c r="B36">
        <v>30</v>
      </c>
      <c r="C36" t="str">
        <f t="shared" si="4"/>
        <v>30_70</v>
      </c>
      <c r="D36" t="str">
        <f t="shared" si="5"/>
        <v>30_&lt; 5%</v>
      </c>
      <c r="E36" t="s">
        <v>69</v>
      </c>
      <c r="F36" s="21"/>
    </row>
    <row r="37" spans="1:6">
      <c r="A37" s="21">
        <v>78</v>
      </c>
      <c r="B37">
        <v>34</v>
      </c>
      <c r="C37" t="str">
        <f t="shared" ref="C37:C55" si="6">B37&amp;"_"&amp;A37</f>
        <v>34_78</v>
      </c>
      <c r="D37" t="str">
        <f t="shared" ref="D37:D55" si="7">B37&amp;"_"&amp;E37</f>
        <v>34_Oui</v>
      </c>
      <c r="E37" t="s">
        <v>67</v>
      </c>
      <c r="F37" s="21"/>
    </row>
    <row r="38" spans="1:6">
      <c r="A38" s="21">
        <v>79</v>
      </c>
      <c r="B38">
        <v>34</v>
      </c>
      <c r="C38" t="str">
        <f t="shared" si="6"/>
        <v>34_79</v>
      </c>
      <c r="D38" t="str">
        <f t="shared" si="7"/>
        <v>34_Non</v>
      </c>
      <c r="E38" t="s">
        <v>71</v>
      </c>
      <c r="F38" s="21">
        <v>38</v>
      </c>
    </row>
    <row r="39" spans="1:6">
      <c r="A39" s="21">
        <v>80</v>
      </c>
      <c r="B39">
        <v>35</v>
      </c>
      <c r="C39" t="str">
        <f t="shared" si="6"/>
        <v>35_80</v>
      </c>
      <c r="D39" t="str">
        <f t="shared" si="7"/>
        <v>35_Oui</v>
      </c>
      <c r="E39" t="s">
        <v>67</v>
      </c>
      <c r="F39" s="21"/>
    </row>
    <row r="40" spans="1:6">
      <c r="A40" s="21">
        <v>81</v>
      </c>
      <c r="B40">
        <v>35</v>
      </c>
      <c r="C40" t="str">
        <f t="shared" si="6"/>
        <v>35_81</v>
      </c>
      <c r="D40" t="str">
        <f t="shared" si="7"/>
        <v>35_Non</v>
      </c>
      <c r="E40" t="s">
        <v>71</v>
      </c>
      <c r="F40" s="21">
        <v>36</v>
      </c>
    </row>
    <row r="41" spans="1:6">
      <c r="A41" s="21">
        <v>82</v>
      </c>
      <c r="B41">
        <v>36</v>
      </c>
      <c r="C41" t="str">
        <f t="shared" si="6"/>
        <v>36_82</v>
      </c>
      <c r="D41" t="str">
        <f t="shared" si="7"/>
        <v>36_&gt;= 95%</v>
      </c>
      <c r="E41" t="s">
        <v>68</v>
      </c>
      <c r="F41" s="21"/>
    </row>
    <row r="42" spans="1:6">
      <c r="A42" s="21">
        <v>83</v>
      </c>
      <c r="B42">
        <v>36</v>
      </c>
      <c r="C42" t="str">
        <f t="shared" si="6"/>
        <v>36_83</v>
      </c>
      <c r="D42" t="str">
        <f t="shared" si="7"/>
        <v>36_&gt;= 50%</v>
      </c>
      <c r="E42" t="s">
        <v>72</v>
      </c>
      <c r="F42" s="21"/>
    </row>
    <row r="43" spans="1:6">
      <c r="A43" s="21">
        <v>84</v>
      </c>
      <c r="B43">
        <v>36</v>
      </c>
      <c r="C43" t="str">
        <f t="shared" si="6"/>
        <v>36_84</v>
      </c>
      <c r="D43" t="str">
        <f t="shared" si="7"/>
        <v>36_&lt; 50%</v>
      </c>
      <c r="E43" t="s">
        <v>75</v>
      </c>
      <c r="F43" s="21"/>
    </row>
    <row r="44" spans="1:6">
      <c r="A44" s="21">
        <v>85</v>
      </c>
      <c r="B44">
        <v>37</v>
      </c>
      <c r="C44" t="str">
        <f t="shared" si="6"/>
        <v>37_85</v>
      </c>
      <c r="D44" t="str">
        <f t="shared" si="7"/>
        <v>37_&gt;= 95%</v>
      </c>
      <c r="E44" t="s">
        <v>68</v>
      </c>
      <c r="F44" s="21"/>
    </row>
    <row r="45" spans="1:6">
      <c r="A45" s="21">
        <v>86</v>
      </c>
      <c r="B45">
        <v>37</v>
      </c>
      <c r="C45" t="str">
        <f t="shared" si="6"/>
        <v>37_86</v>
      </c>
      <c r="D45" t="str">
        <f t="shared" si="7"/>
        <v>37_&gt;= 50%</v>
      </c>
      <c r="E45" t="s">
        <v>72</v>
      </c>
      <c r="F45" s="21"/>
    </row>
    <row r="46" spans="1:6">
      <c r="A46" s="21">
        <v>87</v>
      </c>
      <c r="B46">
        <v>37</v>
      </c>
      <c r="C46" t="str">
        <f t="shared" si="6"/>
        <v>37_87</v>
      </c>
      <c r="D46" t="str">
        <f t="shared" si="7"/>
        <v>37_&lt; 50%</v>
      </c>
      <c r="E46" t="s">
        <v>75</v>
      </c>
      <c r="F46" s="21"/>
    </row>
    <row r="47" spans="1:6">
      <c r="A47" s="21">
        <v>88</v>
      </c>
      <c r="B47">
        <v>38</v>
      </c>
      <c r="C47" t="str">
        <f t="shared" si="6"/>
        <v>38_88</v>
      </c>
      <c r="D47" t="str">
        <f t="shared" si="7"/>
        <v>38_&gt;= 95%</v>
      </c>
      <c r="E47" t="s">
        <v>68</v>
      </c>
      <c r="F47" s="21"/>
    </row>
    <row r="48" spans="1:6">
      <c r="A48" s="21">
        <v>89</v>
      </c>
      <c r="B48">
        <v>38</v>
      </c>
      <c r="C48" t="str">
        <f t="shared" si="6"/>
        <v>38_89</v>
      </c>
      <c r="D48" t="str">
        <f t="shared" si="7"/>
        <v>38_&gt;= 50%</v>
      </c>
      <c r="E48" t="s">
        <v>72</v>
      </c>
      <c r="F48" s="21"/>
    </row>
    <row r="49" spans="1:6">
      <c r="A49" s="21">
        <v>90</v>
      </c>
      <c r="B49">
        <v>38</v>
      </c>
      <c r="C49" t="str">
        <f t="shared" si="6"/>
        <v>38_90</v>
      </c>
      <c r="D49" t="str">
        <f t="shared" si="7"/>
        <v>38_&lt; 50%</v>
      </c>
      <c r="E49" t="s">
        <v>75</v>
      </c>
      <c r="F49" s="21"/>
    </row>
    <row r="50" spans="1:6">
      <c r="A50" s="21">
        <v>91</v>
      </c>
      <c r="B50">
        <v>39</v>
      </c>
      <c r="C50" t="str">
        <f t="shared" si="6"/>
        <v>39_91</v>
      </c>
      <c r="D50" t="str">
        <f t="shared" si="7"/>
        <v>39_Oui</v>
      </c>
      <c r="E50" t="s">
        <v>67</v>
      </c>
      <c r="F50" s="21"/>
    </row>
    <row r="51" spans="1:6">
      <c r="A51" s="21">
        <v>92</v>
      </c>
      <c r="B51">
        <v>39</v>
      </c>
      <c r="C51" t="str">
        <f t="shared" si="6"/>
        <v>39_92</v>
      </c>
      <c r="D51" t="str">
        <f t="shared" si="7"/>
        <v>39_Non</v>
      </c>
      <c r="E51" t="s">
        <v>71</v>
      </c>
      <c r="F51" s="21">
        <v>5</v>
      </c>
    </row>
    <row r="52" spans="1:6">
      <c r="A52" s="21">
        <v>93</v>
      </c>
      <c r="B52">
        <v>40</v>
      </c>
      <c r="C52" t="str">
        <f t="shared" si="6"/>
        <v>40_93</v>
      </c>
      <c r="D52" t="str">
        <f t="shared" si="7"/>
        <v>40_Oui</v>
      </c>
      <c r="E52" t="s">
        <v>67</v>
      </c>
      <c r="F52" s="21"/>
    </row>
    <row r="53" spans="1:6">
      <c r="A53" s="21">
        <v>94</v>
      </c>
      <c r="B53">
        <v>40</v>
      </c>
      <c r="C53" t="str">
        <f t="shared" si="6"/>
        <v>40_94</v>
      </c>
      <c r="D53" t="str">
        <f t="shared" si="7"/>
        <v>40_Non</v>
      </c>
      <c r="E53" t="s">
        <v>71</v>
      </c>
      <c r="F53" s="21"/>
    </row>
    <row r="54" spans="1:6">
      <c r="A54" s="21">
        <v>95</v>
      </c>
      <c r="B54">
        <v>41</v>
      </c>
      <c r="C54" t="str">
        <f t="shared" si="6"/>
        <v>41_95</v>
      </c>
      <c r="D54" t="str">
        <f t="shared" si="7"/>
        <v>41_Oui</v>
      </c>
      <c r="E54" t="s">
        <v>67</v>
      </c>
      <c r="F54" s="21"/>
    </row>
    <row r="55" spans="1:6">
      <c r="A55" s="21">
        <v>96</v>
      </c>
      <c r="B55">
        <v>41</v>
      </c>
      <c r="C55" t="str">
        <f t="shared" si="6"/>
        <v>41_96</v>
      </c>
      <c r="D55" t="str">
        <f t="shared" si="7"/>
        <v>41_Non</v>
      </c>
      <c r="E55" t="s">
        <v>71</v>
      </c>
      <c r="F55" s="21">
        <v>16</v>
      </c>
    </row>
    <row r="56" spans="1:6">
      <c r="A56" s="21"/>
      <c r="C56" t="str">
        <f>B56&amp;"_"&amp;A56</f>
        <v>_</v>
      </c>
      <c r="D56" t="str">
        <f>B56&amp;"_"&amp;E56</f>
        <v>_</v>
      </c>
      <c r="F56" s="21"/>
    </row>
  </sheetData>
  <sheetProtection algorithmName="SHA-512" hashValue="Xcz4xFmb8EKWEumXyPd23uS5bjQl5B0yrLaztgFEm9uj3w4zU71K0KMmrx5mR2M95QNyCxjjxtlrwGYURrT19A==" saltValue="TGhQwTxWM6JpghHdaeqhvg==" spinCount="100000" sheet="1" objects="1" scenarios="1" selectLockedCells="1" selectUnlockedCell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EB4DD-557C-4335-B14E-E95EB20CE09D}">
  <dimension ref="A1:Q2848"/>
  <sheetViews>
    <sheetView zoomScale="84" workbookViewId="0">
      <selection activeCell="C7" sqref="C7"/>
    </sheetView>
  </sheetViews>
  <sheetFormatPr defaultColWidth="11.42578125" defaultRowHeight="15"/>
  <cols>
    <col min="1" max="1" width="21" style="25" bestFit="1" customWidth="1"/>
    <col min="2" max="2" width="16.42578125" style="25" bestFit="1" customWidth="1"/>
    <col min="3" max="3" width="23" style="25" bestFit="1" customWidth="1"/>
    <col min="4" max="4" width="18.7109375" style="25" bestFit="1" customWidth="1"/>
    <col min="5" max="5" width="16.42578125" style="25" bestFit="1" customWidth="1"/>
    <col min="6" max="6" width="23" style="25" bestFit="1" customWidth="1"/>
    <col min="7" max="7" width="18.7109375" style="25" bestFit="1" customWidth="1"/>
    <col min="8" max="8" width="16.42578125" style="25" bestFit="1" customWidth="1"/>
    <col min="9" max="9" width="23" style="25" bestFit="1" customWidth="1"/>
    <col min="10" max="10" width="18.7109375" style="25" bestFit="1" customWidth="1"/>
    <col min="11" max="11" width="16.42578125" style="25" bestFit="1" customWidth="1"/>
    <col min="12" max="12" width="23" style="25" bestFit="1" customWidth="1"/>
    <col min="13" max="13" width="18.7109375" style="25" bestFit="1" customWidth="1"/>
    <col min="14" max="14" width="16.42578125" style="25" bestFit="1" customWidth="1"/>
    <col min="15" max="15" width="23" style="25" bestFit="1" customWidth="1"/>
    <col min="16" max="16" width="18.7109375" style="25" bestFit="1" customWidth="1"/>
    <col min="17" max="17" width="18.85546875" style="25" bestFit="1" customWidth="1"/>
  </cols>
  <sheetData>
    <row r="1" spans="1:17" ht="18.75">
      <c r="A1" s="24" t="s">
        <v>97</v>
      </c>
      <c r="B1" s="24" t="s">
        <v>61</v>
      </c>
      <c r="C1" s="24" t="s">
        <v>98</v>
      </c>
      <c r="D1" s="24" t="s">
        <v>99</v>
      </c>
      <c r="E1" s="24" t="s">
        <v>100</v>
      </c>
      <c r="F1" s="24" t="s">
        <v>101</v>
      </c>
      <c r="G1" s="24" t="s">
        <v>102</v>
      </c>
      <c r="H1" s="24" t="s">
        <v>103</v>
      </c>
      <c r="I1" s="24" t="s">
        <v>104</v>
      </c>
      <c r="J1" s="24" t="s">
        <v>105</v>
      </c>
      <c r="K1" s="24" t="s">
        <v>106</v>
      </c>
      <c r="L1" s="24" t="s">
        <v>107</v>
      </c>
      <c r="M1" s="24" t="s">
        <v>108</v>
      </c>
      <c r="N1" s="24" t="s">
        <v>109</v>
      </c>
      <c r="O1" s="24" t="s">
        <v>110</v>
      </c>
      <c r="P1" s="24" t="s">
        <v>111</v>
      </c>
      <c r="Q1" s="24" t="s">
        <v>112</v>
      </c>
    </row>
    <row r="2" spans="1:17">
      <c r="A2" s="25" t="str">
        <f>IF(ISBLANK(Saisie!C3),"",_xlfn.XLOOKUP(Saisie!C3,Barème!A:A,Barème!F:F,"ERREUR CODE PRODUIT"))</f>
        <v/>
      </c>
      <c r="B2" s="25" t="str">
        <f>IF(OR(A2="08",A2="07",MID(Saisie!C3,4,4)="0804",MID(Saisie!C3,4,4)="0907",A2=""),"",_xlfn.XLOOKUP(A2,Matériau!A:A,Matériau!C:C,"ERREUR MATERIAU"))</f>
        <v/>
      </c>
      <c r="C2" s="25" t="str">
        <f>IF(B2="","",_xlfn.XLOOKUP(B2,Questions!A:A,Questions!C:C,""))</f>
        <v/>
      </c>
      <c r="D2" s="25" t="str">
        <f>IF(B2="","",_xlfn.XLOOKUP(B2&amp;"_"&amp;Saisie!F3,'Réponses'!D:D,'Réponses'!C:C,""))</f>
        <v/>
      </c>
      <c r="E2" s="25" t="str">
        <f>IF(D2="","",_xlfn.XLOOKUP(D2,'Réponses'!C:C,'Réponses'!F:F,"ERREUR PROCHAINE QUESTION"))</f>
        <v/>
      </c>
      <c r="F2" s="25" t="str">
        <f>IF(E2="","",_xlfn.XLOOKUP(E2,Questions!$A:$A,Questions!$C:$C,""))</f>
        <v/>
      </c>
      <c r="G2" s="25" t="str">
        <f>IF(E2="","",_xlfn.XLOOKUP(E2&amp;"_"&amp;Saisie!H3,'Réponses'!D:D,'Réponses'!C:C,""))</f>
        <v/>
      </c>
      <c r="H2" s="25" t="str">
        <f>IF(G2="","",_xlfn.XLOOKUP(G2,'Réponses'!C:C,'Réponses'!F:F,"ERREUR PROCHAINE QUESTION"))</f>
        <v/>
      </c>
      <c r="I2" s="25" t="str">
        <f>IF(H2="","",_xlfn.XLOOKUP(H2,Questions!$A:$A,Questions!$C:$C,"ERREUR TYPE"))</f>
        <v/>
      </c>
      <c r="J2" s="25" t="str">
        <f>IF(H2="","",_xlfn.XLOOKUP(H2&amp;"_"&amp;Saisie!J3,'Réponses'!D:D,'Réponses'!C:C,""))</f>
        <v/>
      </c>
      <c r="K2" s="25" t="str">
        <f>IF(J2="","",_xlfn.XLOOKUP(J2,'Réponses'!C:C,'Réponses'!F:F,"ERREUR PROCHAINE QUESTION"))</f>
        <v/>
      </c>
      <c r="L2" s="25" t="str">
        <f>IF(K2="","",_xlfn.XLOOKUP(K2,Questions!$A:$A,Questions!$C:$C,""))</f>
        <v/>
      </c>
      <c r="M2" s="25" t="str">
        <f>IF(K2="","",_xlfn.XLOOKUP(K2&amp;"_"&amp;Saisie!L3,'Réponses'!D:D,'Réponses'!C:C,""))</f>
        <v/>
      </c>
      <c r="N2" s="25" t="str">
        <f>IF(M2="","",_xlfn.XLOOKUP(M2,'Réponses'!C:C,'Réponses'!F:F,"ERREUR PROCHAINE QUESTION"))</f>
        <v/>
      </c>
      <c r="O2" s="25" t="str">
        <f>IF(N2="","",_xlfn.XLOOKUP(N2,Questions!$A:$A,Questions!$C:$C,"ERREUR TYPE"))</f>
        <v/>
      </c>
      <c r="P2" s="25" t="str">
        <f>IF(N2="","",_xlfn.XLOOKUP(N2&amp;"_"&amp;Saisie!N3,'Réponses'!D:D,'Réponses'!C:C,""))</f>
        <v/>
      </c>
      <c r="Q2" s="25" t="str">
        <f>D2&amp;IF(G2="","","_"&amp;G2)&amp;IF(J2="","","_"&amp;J2&amp;IF(M2="","","_"&amp;M2)&amp;IF(P2="","","_"&amp;P2))</f>
        <v/>
      </c>
    </row>
    <row r="3" spans="1:17">
      <c r="A3" s="25" t="str">
        <f>IF(ISBLANK(Saisie!C4),"",_xlfn.XLOOKUP(Saisie!C4,Barème!A:A,Barème!F:F,"ERREUR CODE PRODUIT"))</f>
        <v/>
      </c>
      <c r="B3" s="25" t="str">
        <f>IF(OR(A3="08",A3="07",MID(Saisie!C4,4,4)="0804",MID(Saisie!C4,4,4)="0907",A3=""),"",_xlfn.XLOOKUP(A3,Matériau!A:A,Matériau!C:C,"ERREUR MATERIAU"))</f>
        <v/>
      </c>
      <c r="C3" s="25" t="str">
        <f>IF(B3="","",_xlfn.XLOOKUP(B3,Questions!A:A,Questions!C:C,""))</f>
        <v/>
      </c>
      <c r="D3" s="25" t="str">
        <f>IF(B3="","",_xlfn.XLOOKUP(B3&amp;"_"&amp;Saisie!F4,'Réponses'!D:D,'Réponses'!C:C,""))</f>
        <v/>
      </c>
      <c r="E3" s="25" t="str">
        <f>IF(D3="","",_xlfn.XLOOKUP(D3,'Réponses'!C:C,'Réponses'!F:F,"ERREUR PROCHAINE QUESTION"))</f>
        <v/>
      </c>
      <c r="F3" s="25" t="str">
        <f>IF(E3="","",_xlfn.XLOOKUP(E3,Questions!$A:$A,Questions!$C:$C,""))</f>
        <v/>
      </c>
      <c r="G3" s="25" t="str">
        <f>IF(E3="","",_xlfn.XLOOKUP(E3&amp;"_"&amp;Saisie!H4,'Réponses'!D:D,'Réponses'!C:C,""))</f>
        <v/>
      </c>
      <c r="H3" s="25" t="str">
        <f>IF(G3="","",_xlfn.XLOOKUP(G3,'Réponses'!C:C,'Réponses'!F:F,"ERREUR PROCHAINE QUESTION"))</f>
        <v/>
      </c>
      <c r="I3" s="25" t="str">
        <f>IF(H3="","",_xlfn.XLOOKUP(H3,Questions!$A:$A,Questions!$C:$C,"ERREUR TYPE"))</f>
        <v/>
      </c>
      <c r="J3" s="25" t="str">
        <f>IF(H3="","",_xlfn.XLOOKUP(H3&amp;"_"&amp;Saisie!J4,'Réponses'!D:D,'Réponses'!C:C,""))</f>
        <v/>
      </c>
      <c r="K3" s="25" t="str">
        <f>IF(J3="","",_xlfn.XLOOKUP(J3,'Réponses'!C:C,'Réponses'!F:F,"ERREUR PROCHAINE QUESTION"))</f>
        <v/>
      </c>
      <c r="L3" s="25" t="str">
        <f>IF(K3="","",_xlfn.XLOOKUP(K3,Questions!$A:$A,Questions!$C:$C,""))</f>
        <v/>
      </c>
      <c r="M3" s="25" t="str">
        <f>IF(K3="","",_xlfn.XLOOKUP(K3&amp;"_"&amp;Saisie!L4,'Réponses'!D:D,'Réponses'!C:C,""))</f>
        <v/>
      </c>
      <c r="N3" s="25" t="str">
        <f>IF(M3="","",_xlfn.XLOOKUP(M3,'Réponses'!C:C,'Réponses'!F:F,"ERREUR PROCHAINE QUESTION"))</f>
        <v/>
      </c>
      <c r="O3" s="25" t="str">
        <f>IF(N3="","",_xlfn.XLOOKUP(N3,Questions!$A:$A,Questions!$C:$C,"ERREUR TYPE"))</f>
        <v/>
      </c>
      <c r="P3" s="25" t="str">
        <f>IF(N3="","",_xlfn.XLOOKUP(N3&amp;"_"&amp;Saisie!N4,'Réponses'!D:D,'Réponses'!C:C,""))</f>
        <v/>
      </c>
      <c r="Q3" s="25" t="str">
        <f t="shared" ref="Q3:Q66" si="0">D3&amp;IF(G3="","","_"&amp;G3)&amp;IF(J3="","","_"&amp;J3&amp;IF(M3="","","_"&amp;M3)&amp;IF(P3="","","_"&amp;P3))</f>
        <v/>
      </c>
    </row>
    <row r="4" spans="1:17">
      <c r="A4" s="25" t="str">
        <f>IF(ISBLANK(Saisie!C5),"",_xlfn.XLOOKUP(Saisie!C5,Barème!A:A,Barème!F:F,"ERREUR CODE PRODUIT"))</f>
        <v/>
      </c>
      <c r="B4" s="25" t="str">
        <f>IF(OR(A4="08",A4="07",MID(Saisie!C5,4,4)="0804",MID(Saisie!C5,4,4)="0907",A4=""),"",_xlfn.XLOOKUP(A4,Matériau!A:A,Matériau!C:C,"ERREUR MATERIAU"))</f>
        <v/>
      </c>
      <c r="C4" s="25" t="str">
        <f>IF(B4="","",_xlfn.XLOOKUP(B4,Questions!A:A,Questions!C:C,""))</f>
        <v/>
      </c>
      <c r="D4" s="25" t="str">
        <f>IF(B4="","",_xlfn.XLOOKUP(B4&amp;"_"&amp;Saisie!F5,'Réponses'!D:D,'Réponses'!C:C,""))</f>
        <v/>
      </c>
      <c r="E4" s="25" t="str">
        <f>IF(D4="","",_xlfn.XLOOKUP(D4,'Réponses'!C:C,'Réponses'!F:F,"ERREUR PROCHAINE QUESTION"))</f>
        <v/>
      </c>
      <c r="F4" s="25" t="str">
        <f>IF(E4="","",_xlfn.XLOOKUP(E4,Questions!$A:$A,Questions!$C:$C,""))</f>
        <v/>
      </c>
      <c r="G4" s="25" t="str">
        <f>IF(E4="","",_xlfn.XLOOKUP(E4&amp;"_"&amp;Saisie!H5,'Réponses'!D:D,'Réponses'!C:C,""))</f>
        <v/>
      </c>
      <c r="H4" s="25" t="str">
        <f>IF(G4="","",_xlfn.XLOOKUP(G4,'Réponses'!C:C,'Réponses'!F:F,"ERREUR PROCHAINE QUESTION"))</f>
        <v/>
      </c>
      <c r="I4" s="25" t="str">
        <f>IF(H4="","",_xlfn.XLOOKUP(H4,Questions!$A:$A,Questions!$C:$C,"ERREUR TYPE"))</f>
        <v/>
      </c>
      <c r="J4" s="25" t="str">
        <f>IF(H4="","",_xlfn.XLOOKUP(H4&amp;"_"&amp;Saisie!J5,'Réponses'!D:D,'Réponses'!C:C,""))</f>
        <v/>
      </c>
      <c r="K4" s="25" t="str">
        <f>IF(J4="","",_xlfn.XLOOKUP(J4,'Réponses'!C:C,'Réponses'!F:F,"ERREUR PROCHAINE QUESTION"))</f>
        <v/>
      </c>
      <c r="L4" s="25" t="str">
        <f>IF(K4="","",_xlfn.XLOOKUP(K4,Questions!$A:$A,Questions!$C:$C,""))</f>
        <v/>
      </c>
      <c r="M4" s="25" t="str">
        <f>IF(K4="","",_xlfn.XLOOKUP(K4&amp;"_"&amp;Saisie!L5,'Réponses'!D:D,'Réponses'!C:C,""))</f>
        <v/>
      </c>
      <c r="N4" s="25" t="str">
        <f>IF(M4="","",_xlfn.XLOOKUP(M4,'Réponses'!C:C,'Réponses'!F:F,"ERREUR PROCHAINE QUESTION"))</f>
        <v/>
      </c>
      <c r="O4" s="25" t="str">
        <f>IF(N4="","",_xlfn.XLOOKUP(N4,Questions!$A:$A,Questions!$C:$C,"ERREUR TYPE"))</f>
        <v/>
      </c>
      <c r="P4" s="25" t="str">
        <f>IF(N4="","",_xlfn.XLOOKUP(N4&amp;"_"&amp;Saisie!N5,'Réponses'!D:D,'Réponses'!C:C,""))</f>
        <v/>
      </c>
      <c r="Q4" s="25" t="str">
        <f t="shared" si="0"/>
        <v/>
      </c>
    </row>
    <row r="5" spans="1:17">
      <c r="A5" s="25" t="str">
        <f>IF(ISBLANK(Saisie!C6),"",_xlfn.XLOOKUP(Saisie!C6,Barème!A:A,Barème!F:F,"ERREUR CODE PRODUIT"))</f>
        <v/>
      </c>
      <c r="B5" s="25" t="str">
        <f>IF(OR(A5="08",A5="07",MID(Saisie!C6,4,4)="0804",MID(Saisie!C6,4,4)="0907",A5=""),"",_xlfn.XLOOKUP(A5,Matériau!A:A,Matériau!C:C,"ERREUR MATERIAU"))</f>
        <v/>
      </c>
      <c r="C5" s="25" t="str">
        <f>IF(B5="","",_xlfn.XLOOKUP(B5,Questions!A:A,Questions!C:C,""))</f>
        <v/>
      </c>
      <c r="D5" s="25" t="str">
        <f>IF(B5="","",_xlfn.XLOOKUP(B5&amp;"_"&amp;Saisie!F6,'Réponses'!D:D,'Réponses'!C:C,""))</f>
        <v/>
      </c>
      <c r="E5" s="25" t="str">
        <f>IF(D5="","",_xlfn.XLOOKUP(D5,'Réponses'!C:C,'Réponses'!F:F,"ERREUR PROCHAINE QUESTION"))</f>
        <v/>
      </c>
      <c r="F5" s="25" t="str">
        <f>IF(E5="","",_xlfn.XLOOKUP(E5,Questions!$A:$A,Questions!$C:$C,""))</f>
        <v/>
      </c>
      <c r="G5" s="25" t="str">
        <f>IF(E5="","",_xlfn.XLOOKUP(E5&amp;"_"&amp;Saisie!H6,'Réponses'!D:D,'Réponses'!C:C,""))</f>
        <v/>
      </c>
      <c r="H5" s="25" t="str">
        <f>IF(G5="","",_xlfn.XLOOKUP(G5,'Réponses'!C:C,'Réponses'!F:F,"ERREUR PROCHAINE QUESTION"))</f>
        <v/>
      </c>
      <c r="I5" s="25" t="str">
        <f>IF(H5="","",_xlfn.XLOOKUP(H5,Questions!$A:$A,Questions!$C:$C,"ERREUR TYPE"))</f>
        <v/>
      </c>
      <c r="J5" s="25" t="str">
        <f>IF(H5="","",_xlfn.XLOOKUP(H5&amp;"_"&amp;Saisie!J6,'Réponses'!D:D,'Réponses'!C:C,""))</f>
        <v/>
      </c>
      <c r="K5" s="25" t="str">
        <f>IF(J5="","",_xlfn.XLOOKUP(J5,'Réponses'!C:C,'Réponses'!F:F,"ERREUR PROCHAINE QUESTION"))</f>
        <v/>
      </c>
      <c r="L5" s="25" t="str">
        <f>IF(K5="","",_xlfn.XLOOKUP(K5,Questions!$A:$A,Questions!$C:$C,""))</f>
        <v/>
      </c>
      <c r="M5" s="25" t="str">
        <f>IF(K5="","",_xlfn.XLOOKUP(K5&amp;"_"&amp;Saisie!L6,'Réponses'!D:D,'Réponses'!C:C,""))</f>
        <v/>
      </c>
      <c r="N5" s="25" t="str">
        <f>IF(M5="","",_xlfn.XLOOKUP(M5,'Réponses'!C:C,'Réponses'!F:F,"ERREUR PROCHAINE QUESTION"))</f>
        <v/>
      </c>
      <c r="O5" s="25" t="str">
        <f>IF(N5="","",_xlfn.XLOOKUP(N5,Questions!$A:$A,Questions!$C:$C,"ERREUR TYPE"))</f>
        <v/>
      </c>
      <c r="P5" s="25" t="str">
        <f>IF(N5="","",_xlfn.XLOOKUP(N5&amp;"_"&amp;Saisie!N6,'Réponses'!D:D,'Réponses'!C:C,""))</f>
        <v/>
      </c>
      <c r="Q5" s="25" t="str">
        <f t="shared" si="0"/>
        <v/>
      </c>
    </row>
    <row r="6" spans="1:17">
      <c r="A6" s="25" t="str">
        <f>IF(ISBLANK(Saisie!C7),"",_xlfn.XLOOKUP(Saisie!C7,Barème!A:A,Barème!F:F,"ERREUR CODE PRODUIT"))</f>
        <v/>
      </c>
      <c r="B6" s="25" t="str">
        <f>IF(OR(A6="08",A6="07",MID(Saisie!C7,4,4)="0804",MID(Saisie!C7,4,4)="0907",A6=""),"",_xlfn.XLOOKUP(A6,Matériau!A:A,Matériau!C:C,"ERREUR MATERIAU"))</f>
        <v/>
      </c>
      <c r="C6" s="25" t="str">
        <f>IF(B6="","",_xlfn.XLOOKUP(B6,Questions!A:A,Questions!C:C,""))</f>
        <v/>
      </c>
      <c r="D6" s="25" t="str">
        <f>IF(B6="","",_xlfn.XLOOKUP(B6&amp;"_"&amp;Saisie!F7,'Réponses'!D:D,'Réponses'!C:C,""))</f>
        <v/>
      </c>
      <c r="E6" s="25" t="str">
        <f>IF(D6="","",_xlfn.XLOOKUP(D6,'Réponses'!C:C,'Réponses'!F:F,"ERREUR PROCHAINE QUESTION"))</f>
        <v/>
      </c>
      <c r="F6" s="25" t="str">
        <f>IF(E6="","",_xlfn.XLOOKUP(E6,Questions!$A:$A,Questions!$C:$C,""))</f>
        <v/>
      </c>
      <c r="G6" s="25" t="str">
        <f>IF(E6="","",_xlfn.XLOOKUP(E6&amp;"_"&amp;Saisie!H7,'Réponses'!D:D,'Réponses'!C:C,""))</f>
        <v/>
      </c>
      <c r="H6" s="25" t="str">
        <f>IF(G6="","",_xlfn.XLOOKUP(G6,'Réponses'!C:C,'Réponses'!F:F,"ERREUR PROCHAINE QUESTION"))</f>
        <v/>
      </c>
      <c r="I6" s="25" t="str">
        <f>IF(H6="","",_xlfn.XLOOKUP(H6,Questions!$A:$A,Questions!$C:$C,"ERREUR TYPE"))</f>
        <v/>
      </c>
      <c r="J6" s="25" t="str">
        <f>IF(H6="","",_xlfn.XLOOKUP(H6&amp;"_"&amp;Saisie!J7,'Réponses'!D:D,'Réponses'!C:C,""))</f>
        <v/>
      </c>
      <c r="K6" s="25" t="str">
        <f>IF(J6="","",_xlfn.XLOOKUP(J6,'Réponses'!C:C,'Réponses'!F:F,"ERREUR PROCHAINE QUESTION"))</f>
        <v/>
      </c>
      <c r="L6" s="25" t="str">
        <f>IF(K6="","",_xlfn.XLOOKUP(K6,Questions!$A:$A,Questions!$C:$C,""))</f>
        <v/>
      </c>
      <c r="M6" s="25" t="str">
        <f>IF(K6="","",_xlfn.XLOOKUP(K6&amp;"_"&amp;Saisie!L7,'Réponses'!D:D,'Réponses'!C:C,""))</f>
        <v/>
      </c>
      <c r="N6" s="25" t="str">
        <f>IF(M6="","",_xlfn.XLOOKUP(M6,'Réponses'!C:C,'Réponses'!F:F,"ERREUR PROCHAINE QUESTION"))</f>
        <v/>
      </c>
      <c r="O6" s="25" t="str">
        <f>IF(N6="","",_xlfn.XLOOKUP(N6,Questions!$A:$A,Questions!$C:$C,"ERREUR TYPE"))</f>
        <v/>
      </c>
      <c r="P6" s="25" t="str">
        <f>IF(N6="","",_xlfn.XLOOKUP(N6&amp;"_"&amp;Saisie!N7,'Réponses'!D:D,'Réponses'!C:C,""))</f>
        <v/>
      </c>
      <c r="Q6" s="25" t="str">
        <f t="shared" si="0"/>
        <v/>
      </c>
    </row>
    <row r="7" spans="1:17">
      <c r="A7" s="25" t="str">
        <f>IF(ISBLANK(Saisie!C8),"",_xlfn.XLOOKUP(Saisie!C8,Barème!A:A,Barème!F:F,"ERREUR CODE PRODUIT"))</f>
        <v/>
      </c>
      <c r="B7" s="25" t="str">
        <f>IF(OR(A7="08",A7="07",MID(Saisie!C8,4,4)="0804",MID(Saisie!C8,4,4)="0907",A7=""),"",_xlfn.XLOOKUP(A7,Matériau!A:A,Matériau!C:C,"ERREUR MATERIAU"))</f>
        <v/>
      </c>
      <c r="C7" s="25" t="str">
        <f>IF(B7="","",_xlfn.XLOOKUP(B7,Questions!A:A,Questions!C:C,""))</f>
        <v/>
      </c>
      <c r="D7" s="25" t="str">
        <f>IF(B7="","",_xlfn.XLOOKUP(B7&amp;"_"&amp;Saisie!F8,'Réponses'!D:D,'Réponses'!C:C,""))</f>
        <v/>
      </c>
      <c r="E7" s="25" t="str">
        <f>IF(D7="","",_xlfn.XLOOKUP(D7,'Réponses'!C:C,'Réponses'!F:F,"ERREUR PROCHAINE QUESTION"))</f>
        <v/>
      </c>
      <c r="F7" s="25" t="str">
        <f>IF(E7="","",_xlfn.XLOOKUP(E7,Questions!$A:$A,Questions!$C:$C,""))</f>
        <v/>
      </c>
      <c r="G7" s="25" t="str">
        <f>IF(E7="","",_xlfn.XLOOKUP(E7&amp;"_"&amp;Saisie!H8,'Réponses'!D:D,'Réponses'!C:C,""))</f>
        <v/>
      </c>
      <c r="H7" s="25" t="str">
        <f>IF(G7="","",_xlfn.XLOOKUP(G7,'Réponses'!C:C,'Réponses'!F:F,"ERREUR PROCHAINE QUESTION"))</f>
        <v/>
      </c>
      <c r="I7" s="25" t="str">
        <f>IF(H7="","",_xlfn.XLOOKUP(H7,Questions!$A:$A,Questions!$C:$C,"ERREUR TYPE"))</f>
        <v/>
      </c>
      <c r="J7" s="25" t="str">
        <f>IF(H7="","",_xlfn.XLOOKUP(H7&amp;"_"&amp;Saisie!J8,'Réponses'!D:D,'Réponses'!C:C,""))</f>
        <v/>
      </c>
      <c r="K7" s="25" t="str">
        <f>IF(J7="","",_xlfn.XLOOKUP(J7,'Réponses'!C:C,'Réponses'!F:F,"ERREUR PROCHAINE QUESTION"))</f>
        <v/>
      </c>
      <c r="L7" s="25" t="str">
        <f>IF(K7="","",_xlfn.XLOOKUP(K7,Questions!$A:$A,Questions!$C:$C,""))</f>
        <v/>
      </c>
      <c r="M7" s="25" t="str">
        <f>IF(K7="","",_xlfn.XLOOKUP(K7&amp;"_"&amp;Saisie!L8,'Réponses'!D:D,'Réponses'!C:C,""))</f>
        <v/>
      </c>
      <c r="N7" s="25" t="str">
        <f>IF(M7="","",_xlfn.XLOOKUP(M7,'Réponses'!C:C,'Réponses'!F:F,"ERREUR PROCHAINE QUESTION"))</f>
        <v/>
      </c>
      <c r="O7" s="25" t="str">
        <f>IF(N7="","",_xlfn.XLOOKUP(N7,Questions!$A:$A,Questions!$C:$C,"ERREUR TYPE"))</f>
        <v/>
      </c>
      <c r="P7" s="25" t="str">
        <f>IF(N7="","",_xlfn.XLOOKUP(N7&amp;"_"&amp;Saisie!N8,'Réponses'!D:D,'Réponses'!C:C,""))</f>
        <v/>
      </c>
      <c r="Q7" s="25" t="str">
        <f>D7&amp;IF(G7="","","_"&amp;G7)&amp;IF(J7="","","_"&amp;J7&amp;IF(M7="","","_"&amp;M7)&amp;IF(P7="","","_"&amp;P7))</f>
        <v/>
      </c>
    </row>
    <row r="8" spans="1:17">
      <c r="A8" s="25" t="str">
        <f>IF(ISBLANK(Saisie!C9),"",_xlfn.XLOOKUP(Saisie!C9,Barème!A:A,Barème!F:F,"ERREUR CODE PRODUIT"))</f>
        <v/>
      </c>
      <c r="B8" s="25" t="str">
        <f>IF(OR(A8="08",A8="07",MID(Saisie!C9,4,4)="0804",MID(Saisie!C9,4,4)="0907",A8=""),"",_xlfn.XLOOKUP(A8,Matériau!A:A,Matériau!C:C,"ERREUR MATERIAU"))</f>
        <v/>
      </c>
      <c r="C8" s="25" t="str">
        <f>IF(B8="","",_xlfn.XLOOKUP(B8,Questions!A:A,Questions!C:C,""))</f>
        <v/>
      </c>
      <c r="D8" s="25" t="str">
        <f>IF(B8="","",_xlfn.XLOOKUP(B8&amp;"_"&amp;Saisie!F9,'Réponses'!D:D,'Réponses'!C:C,""))</f>
        <v/>
      </c>
      <c r="E8" s="25" t="str">
        <f>IF(D8="","",_xlfn.XLOOKUP(D8,'Réponses'!C:C,'Réponses'!F:F,"ERREUR PROCHAINE QUESTION"))</f>
        <v/>
      </c>
      <c r="F8" s="25" t="str">
        <f>IF(E8="","",_xlfn.XLOOKUP(E8,Questions!$A:$A,Questions!$C:$C,""))</f>
        <v/>
      </c>
      <c r="G8" s="25" t="str">
        <f>IF(E8="","",_xlfn.XLOOKUP(E8&amp;"_"&amp;Saisie!H9,'Réponses'!D:D,'Réponses'!C:C,""))</f>
        <v/>
      </c>
      <c r="H8" s="25" t="str">
        <f>IF(G8="","",_xlfn.XLOOKUP(G8,'Réponses'!C:C,'Réponses'!F:F,"ERREUR PROCHAINE QUESTION"))</f>
        <v/>
      </c>
      <c r="I8" s="25" t="str">
        <f>IF(H8="","",_xlfn.XLOOKUP(H8,Questions!$A:$A,Questions!$C:$C,"ERREUR TYPE"))</f>
        <v/>
      </c>
      <c r="J8" s="25" t="str">
        <f>IF(H8="","",_xlfn.XLOOKUP(H8&amp;"_"&amp;Saisie!J9,'Réponses'!D:D,'Réponses'!C:C,""))</f>
        <v/>
      </c>
      <c r="K8" s="25" t="str">
        <f>IF(J8="","",_xlfn.XLOOKUP(J8,'Réponses'!C:C,'Réponses'!F:F,"ERREUR PROCHAINE QUESTION"))</f>
        <v/>
      </c>
      <c r="L8" s="25" t="str">
        <f>IF(K8="","",_xlfn.XLOOKUP(K8,Questions!$A:$A,Questions!$C:$C,""))</f>
        <v/>
      </c>
      <c r="M8" s="25" t="str">
        <f>IF(K8="","",_xlfn.XLOOKUP(K8&amp;"_"&amp;Saisie!L9,'Réponses'!D:D,'Réponses'!C:C,""))</f>
        <v/>
      </c>
      <c r="N8" s="25" t="str">
        <f>IF(M8="","",_xlfn.XLOOKUP(M8,'Réponses'!C:C,'Réponses'!F:F,"ERREUR PROCHAINE QUESTION"))</f>
        <v/>
      </c>
      <c r="O8" s="25" t="str">
        <f>IF(N8="","",_xlfn.XLOOKUP(N8,Questions!$A:$A,Questions!$C:$C,"ERREUR TYPE"))</f>
        <v/>
      </c>
      <c r="P8" s="25" t="str">
        <f>IF(N8="","",_xlfn.XLOOKUP(N8&amp;"_"&amp;Saisie!N9,'Réponses'!D:D,'Réponses'!C:C,""))</f>
        <v/>
      </c>
      <c r="Q8" s="25" t="str">
        <f t="shared" si="0"/>
        <v/>
      </c>
    </row>
    <row r="9" spans="1:17">
      <c r="A9" s="25" t="str">
        <f>IF(ISBLANK(Saisie!C10),"",_xlfn.XLOOKUP(Saisie!C10,Barème!A:A,Barème!F:F,"ERREUR CODE PRODUIT"))</f>
        <v/>
      </c>
      <c r="B9" s="25" t="str">
        <f>IF(OR(A9="08",A9="07",MID(Saisie!C10,4,4)="0804",MID(Saisie!C10,4,4)="0907",A9=""),"",_xlfn.XLOOKUP(A9,Matériau!A:A,Matériau!C:C,"ERREUR MATERIAU"))</f>
        <v/>
      </c>
      <c r="C9" s="25" t="str">
        <f>IF(B9="","",_xlfn.XLOOKUP(B9,Questions!A:A,Questions!C:C,""))</f>
        <v/>
      </c>
      <c r="D9" s="25" t="str">
        <f>IF(B9="","",_xlfn.XLOOKUP(B9&amp;"_"&amp;Saisie!F10,'Réponses'!D:D,'Réponses'!C:C,""))</f>
        <v/>
      </c>
      <c r="E9" s="25" t="str">
        <f>IF(D9="","",_xlfn.XLOOKUP(D9,'Réponses'!C:C,'Réponses'!F:F,"ERREUR PROCHAINE QUESTION"))</f>
        <v/>
      </c>
      <c r="F9" s="25" t="str">
        <f>IF(E9="","",_xlfn.XLOOKUP(E9,Questions!$A:$A,Questions!$C:$C,""))</f>
        <v/>
      </c>
      <c r="G9" s="25" t="str">
        <f>IF(E9="","",_xlfn.XLOOKUP(E9&amp;"_"&amp;Saisie!H10,'Réponses'!D:D,'Réponses'!C:C,""))</f>
        <v/>
      </c>
      <c r="H9" s="25" t="str">
        <f>IF(G9="","",_xlfn.XLOOKUP(G9,'Réponses'!C:C,'Réponses'!F:F,"ERREUR PROCHAINE QUESTION"))</f>
        <v/>
      </c>
      <c r="I9" s="25" t="str">
        <f>IF(H9="","",_xlfn.XLOOKUP(H9,Questions!$A:$A,Questions!$C:$C,"ERREUR TYPE"))</f>
        <v/>
      </c>
      <c r="J9" s="25" t="str">
        <f>IF(H9="","",_xlfn.XLOOKUP(H9&amp;"_"&amp;Saisie!J10,'Réponses'!D:D,'Réponses'!C:C,""))</f>
        <v/>
      </c>
      <c r="K9" s="25" t="str">
        <f>IF(J9="","",_xlfn.XLOOKUP(J9,'Réponses'!C:C,'Réponses'!F:F,"ERREUR PROCHAINE QUESTION"))</f>
        <v/>
      </c>
      <c r="L9" s="25" t="str">
        <f>IF(K9="","",_xlfn.XLOOKUP(K9,Questions!$A:$A,Questions!$C:$C,""))</f>
        <v/>
      </c>
      <c r="M9" s="25" t="str">
        <f>IF(K9="","",_xlfn.XLOOKUP(K9&amp;"_"&amp;Saisie!L10,'Réponses'!D:D,'Réponses'!C:C,""))</f>
        <v/>
      </c>
      <c r="N9" s="25" t="str">
        <f>IF(M9="","",_xlfn.XLOOKUP(M9,'Réponses'!C:C,'Réponses'!F:F,"ERREUR PROCHAINE QUESTION"))</f>
        <v/>
      </c>
      <c r="O9" s="25" t="str">
        <f>IF(N9="","",_xlfn.XLOOKUP(N9,Questions!$A:$A,Questions!$C:$C,"ERREUR TYPE"))</f>
        <v/>
      </c>
      <c r="P9" s="25" t="str">
        <f>IF(N9="","",_xlfn.XLOOKUP(N9&amp;"_"&amp;Saisie!N10,'Réponses'!D:D,'Réponses'!C:C,""))</f>
        <v/>
      </c>
      <c r="Q9" s="25" t="str">
        <f t="shared" si="0"/>
        <v/>
      </c>
    </row>
    <row r="10" spans="1:17">
      <c r="A10" s="25" t="str">
        <f>IF(ISBLANK(Saisie!C11),"",_xlfn.XLOOKUP(Saisie!C11,Barème!A:A,Barème!F:F,"ERREUR CODE PRODUIT"))</f>
        <v/>
      </c>
      <c r="B10" s="25" t="str">
        <f>IF(OR(A10="08",A10="07",MID(Saisie!C11,4,4)="0804",MID(Saisie!C11,4,4)="0907",A10=""),"",_xlfn.XLOOKUP(A10,Matériau!A:A,Matériau!C:C,"ERREUR MATERIAU"))</f>
        <v/>
      </c>
      <c r="C10" s="25" t="str">
        <f>IF(B10="","",_xlfn.XLOOKUP(B10,Questions!A:A,Questions!C:C,""))</f>
        <v/>
      </c>
      <c r="D10" s="25" t="str">
        <f>IF(B10="","",_xlfn.XLOOKUP(B10&amp;"_"&amp;Saisie!F11,'Réponses'!D:D,'Réponses'!C:C,""))</f>
        <v/>
      </c>
      <c r="E10" s="25" t="str">
        <f>IF(D10="","",_xlfn.XLOOKUP(D10,'Réponses'!C:C,'Réponses'!F:F,"ERREUR PROCHAINE QUESTION"))</f>
        <v/>
      </c>
      <c r="F10" s="25" t="str">
        <f>IF(E10="","",_xlfn.XLOOKUP(E10,Questions!$A:$A,Questions!$C:$C,""))</f>
        <v/>
      </c>
      <c r="G10" s="25" t="str">
        <f>IF(E10="","",_xlfn.XLOOKUP(E10&amp;"_"&amp;Saisie!H11,'Réponses'!D:D,'Réponses'!C:C,""))</f>
        <v/>
      </c>
      <c r="H10" s="25" t="str">
        <f>IF(G10="","",_xlfn.XLOOKUP(G10,'Réponses'!C:C,'Réponses'!F:F,"ERREUR PROCHAINE QUESTION"))</f>
        <v/>
      </c>
      <c r="I10" s="25" t="str">
        <f>IF(H10="","",_xlfn.XLOOKUP(H10,Questions!$A:$A,Questions!$C:$C,"ERREUR TYPE"))</f>
        <v/>
      </c>
      <c r="J10" s="25" t="str">
        <f>IF(H10="","",_xlfn.XLOOKUP(H10&amp;"_"&amp;Saisie!J11,'Réponses'!D:D,'Réponses'!C:C,""))</f>
        <v/>
      </c>
      <c r="K10" s="25" t="str">
        <f>IF(J10="","",_xlfn.XLOOKUP(J10,'Réponses'!C:C,'Réponses'!F:F,"ERREUR PROCHAINE QUESTION"))</f>
        <v/>
      </c>
      <c r="L10" s="25" t="str">
        <f>IF(K10="","",_xlfn.XLOOKUP(K10,Questions!$A:$A,Questions!$C:$C,""))</f>
        <v/>
      </c>
      <c r="M10" s="25" t="str">
        <f>IF(K10="","",_xlfn.XLOOKUP(K10&amp;"_"&amp;Saisie!L11,'Réponses'!D:D,'Réponses'!C:C,""))</f>
        <v/>
      </c>
      <c r="N10" s="25" t="str">
        <f>IF(M10="","",_xlfn.XLOOKUP(M10,'Réponses'!C:C,'Réponses'!F:F,"ERREUR PROCHAINE QUESTION"))</f>
        <v/>
      </c>
      <c r="O10" s="25" t="str">
        <f>IF(N10="","",_xlfn.XLOOKUP(N10,Questions!$A:$A,Questions!$C:$C,"ERREUR TYPE"))</f>
        <v/>
      </c>
      <c r="P10" s="25" t="str">
        <f>IF(N10="","",_xlfn.XLOOKUP(N10&amp;"_"&amp;Saisie!N11,'Réponses'!D:D,'Réponses'!C:C,""))</f>
        <v/>
      </c>
      <c r="Q10" s="25" t="str">
        <f t="shared" si="0"/>
        <v/>
      </c>
    </row>
    <row r="11" spans="1:17">
      <c r="A11" s="25" t="str">
        <f>IF(ISBLANK(Saisie!C12),"",_xlfn.XLOOKUP(Saisie!C12,Barème!A:A,Barème!F:F,"ERREUR CODE PRODUIT"))</f>
        <v/>
      </c>
      <c r="B11" s="25" t="str">
        <f>IF(OR(A11="08",A11="07",MID(Saisie!C12,4,4)="0804",MID(Saisie!C12,4,4)="0907",A11=""),"",_xlfn.XLOOKUP(A11,Matériau!A:A,Matériau!C:C,"ERREUR MATERIAU"))</f>
        <v/>
      </c>
      <c r="C11" s="25" t="str">
        <f>IF(B11="","",_xlfn.XLOOKUP(B11,Questions!A:A,Questions!C:C,""))</f>
        <v/>
      </c>
      <c r="D11" s="25" t="str">
        <f>IF(B11="","",_xlfn.XLOOKUP(B11&amp;"_"&amp;Saisie!F12,'Réponses'!D:D,'Réponses'!C:C,""))</f>
        <v/>
      </c>
      <c r="E11" s="25" t="str">
        <f>IF(D11="","",_xlfn.XLOOKUP(D11,'Réponses'!C:C,'Réponses'!F:F,"ERREUR PROCHAINE QUESTION"))</f>
        <v/>
      </c>
      <c r="F11" s="25" t="str">
        <f>IF(E11="","",_xlfn.XLOOKUP(E11,Questions!$A:$A,Questions!$C:$C,""))</f>
        <v/>
      </c>
      <c r="G11" s="25" t="str">
        <f>IF(E11="","",_xlfn.XLOOKUP(E11&amp;"_"&amp;Saisie!H12,'Réponses'!D:D,'Réponses'!C:C,""))</f>
        <v/>
      </c>
      <c r="H11" s="25" t="str">
        <f>IF(G11="","",_xlfn.XLOOKUP(G11,'Réponses'!C:C,'Réponses'!F:F,"ERREUR PROCHAINE QUESTION"))</f>
        <v/>
      </c>
      <c r="I11" s="25" t="str">
        <f>IF(H11="","",_xlfn.XLOOKUP(H11,Questions!$A:$A,Questions!$C:$C,"ERREUR TYPE"))</f>
        <v/>
      </c>
      <c r="J11" s="25" t="str">
        <f>IF(H11="","",_xlfn.XLOOKUP(H11&amp;"_"&amp;Saisie!J12,'Réponses'!D:D,'Réponses'!C:C,""))</f>
        <v/>
      </c>
      <c r="K11" s="25" t="str">
        <f>IF(J11="","",_xlfn.XLOOKUP(J11,'Réponses'!C:C,'Réponses'!F:F,"ERREUR PROCHAINE QUESTION"))</f>
        <v/>
      </c>
      <c r="L11" s="25" t="str">
        <f>IF(K11="","",_xlfn.XLOOKUP(K11,Questions!$A:$A,Questions!$C:$C,""))</f>
        <v/>
      </c>
      <c r="M11" s="25" t="str">
        <f>IF(K11="","",_xlfn.XLOOKUP(K11&amp;"_"&amp;Saisie!L12,'Réponses'!D:D,'Réponses'!C:C,""))</f>
        <v/>
      </c>
      <c r="N11" s="25" t="str">
        <f>IF(M11="","",_xlfn.XLOOKUP(M11,'Réponses'!C:C,'Réponses'!F:F,"ERREUR PROCHAINE QUESTION"))</f>
        <v/>
      </c>
      <c r="O11" s="25" t="str">
        <f>IF(N11="","",_xlfn.XLOOKUP(N11,Questions!$A:$A,Questions!$C:$C,"ERREUR TYPE"))</f>
        <v/>
      </c>
      <c r="P11" s="25" t="str">
        <f>IF(N11="","",_xlfn.XLOOKUP(N11&amp;"_"&amp;Saisie!N12,'Réponses'!D:D,'Réponses'!C:C,""))</f>
        <v/>
      </c>
      <c r="Q11" s="25" t="str">
        <f t="shared" si="0"/>
        <v/>
      </c>
    </row>
    <row r="12" spans="1:17">
      <c r="A12" s="25" t="str">
        <f>IF(ISBLANK(Saisie!C13),"",_xlfn.XLOOKUP(Saisie!C13,Barème!A:A,Barème!F:F,"ERREUR CODE PRODUIT"))</f>
        <v/>
      </c>
      <c r="B12" s="25" t="str">
        <f>IF(OR(A12="08",A12="07",MID(Saisie!C13,4,4)="0804",MID(Saisie!C13,4,4)="0907",A12=""),"",_xlfn.XLOOKUP(A12,Matériau!A:A,Matériau!C:C,"ERREUR MATERIAU"))</f>
        <v/>
      </c>
      <c r="C12" s="25" t="str">
        <f>IF(B12="","",_xlfn.XLOOKUP(B12,Questions!A:A,Questions!C:C,""))</f>
        <v/>
      </c>
      <c r="D12" s="25" t="str">
        <f>IF(B12="","",_xlfn.XLOOKUP(B12&amp;"_"&amp;Saisie!F13,'Réponses'!D:D,'Réponses'!C:C,""))</f>
        <v/>
      </c>
      <c r="E12" s="25" t="str">
        <f>IF(D12="","",_xlfn.XLOOKUP(D12,'Réponses'!C:C,'Réponses'!F:F,"ERREUR PROCHAINE QUESTION"))</f>
        <v/>
      </c>
      <c r="F12" s="25" t="str">
        <f>IF(E12="","",_xlfn.XLOOKUP(E12,Questions!$A:$A,Questions!$C:$C,""))</f>
        <v/>
      </c>
      <c r="G12" s="25" t="str">
        <f>IF(E12="","",_xlfn.XLOOKUP(E12&amp;"_"&amp;Saisie!H13,'Réponses'!D:D,'Réponses'!C:C,""))</f>
        <v/>
      </c>
      <c r="H12" s="25" t="str">
        <f>IF(G12="","",_xlfn.XLOOKUP(G12,'Réponses'!C:C,'Réponses'!F:F,"ERREUR PROCHAINE QUESTION"))</f>
        <v/>
      </c>
      <c r="I12" s="25" t="str">
        <f>IF(H12="","",_xlfn.XLOOKUP(H12,Questions!$A:$A,Questions!$C:$C,"ERREUR TYPE"))</f>
        <v/>
      </c>
      <c r="J12" s="25" t="str">
        <f>IF(H12="","",_xlfn.XLOOKUP(H12&amp;"_"&amp;Saisie!J13,'Réponses'!D:D,'Réponses'!C:C,""))</f>
        <v/>
      </c>
      <c r="K12" s="25" t="str">
        <f>IF(J12="","",_xlfn.XLOOKUP(J12,'Réponses'!C:C,'Réponses'!F:F,"ERREUR PROCHAINE QUESTION"))</f>
        <v/>
      </c>
      <c r="L12" s="25" t="str">
        <f>IF(K12="","",_xlfn.XLOOKUP(K12,Questions!$A:$A,Questions!$C:$C,""))</f>
        <v/>
      </c>
      <c r="M12" s="25" t="str">
        <f>IF(K12="","",_xlfn.XLOOKUP(K12&amp;"_"&amp;Saisie!L13,'Réponses'!D:D,'Réponses'!C:C,""))</f>
        <v/>
      </c>
      <c r="N12" s="25" t="str">
        <f>IF(M12="","",_xlfn.XLOOKUP(M12,'Réponses'!C:C,'Réponses'!F:F,"ERREUR PROCHAINE QUESTION"))</f>
        <v/>
      </c>
      <c r="O12" s="25" t="str">
        <f>IF(N12="","",_xlfn.XLOOKUP(N12,Questions!$A:$A,Questions!$C:$C,"ERREUR TYPE"))</f>
        <v/>
      </c>
      <c r="P12" s="25" t="str">
        <f>IF(N12="","",_xlfn.XLOOKUP(N12&amp;"_"&amp;Saisie!N13,'Réponses'!D:D,'Réponses'!C:C,""))</f>
        <v/>
      </c>
      <c r="Q12" s="25" t="str">
        <f t="shared" si="0"/>
        <v/>
      </c>
    </row>
    <row r="13" spans="1:17">
      <c r="A13" s="25" t="str">
        <f>IF(ISBLANK(Saisie!C14),"",_xlfn.XLOOKUP(Saisie!C14,Barème!A:A,Barème!F:F,"ERREUR CODE PRODUIT"))</f>
        <v/>
      </c>
      <c r="B13" s="25" t="str">
        <f>IF(OR(A13="08",A13="07",MID(Saisie!C14,4,4)="0804",MID(Saisie!C14,4,4)="0907",A13=""),"",_xlfn.XLOOKUP(A13,Matériau!A:A,Matériau!C:C,"ERREUR MATERIAU"))</f>
        <v/>
      </c>
      <c r="C13" s="25" t="str">
        <f>IF(B13="","",_xlfn.XLOOKUP(B13,Questions!A:A,Questions!C:C,""))</f>
        <v/>
      </c>
      <c r="D13" s="25" t="str">
        <f>IF(B13="","",_xlfn.XLOOKUP(B13&amp;"_"&amp;Saisie!F14,'Réponses'!D:D,'Réponses'!C:C,""))</f>
        <v/>
      </c>
      <c r="E13" s="25" t="str">
        <f>IF(D13="","",_xlfn.XLOOKUP(D13,'Réponses'!C:C,'Réponses'!F:F,"ERREUR PROCHAINE QUESTION"))</f>
        <v/>
      </c>
      <c r="F13" s="25" t="str">
        <f>IF(E13="","",_xlfn.XLOOKUP(E13,Questions!$A:$A,Questions!$C:$C,""))</f>
        <v/>
      </c>
      <c r="G13" s="25" t="str">
        <f>IF(E13="","",_xlfn.XLOOKUP(E13&amp;"_"&amp;Saisie!H14,'Réponses'!D:D,'Réponses'!C:C,""))</f>
        <v/>
      </c>
      <c r="H13" s="25" t="str">
        <f>IF(G13="","",_xlfn.XLOOKUP(G13,'Réponses'!C:C,'Réponses'!F:F,"ERREUR PROCHAINE QUESTION"))</f>
        <v/>
      </c>
      <c r="I13" s="25" t="str">
        <f>IF(H13="","",_xlfn.XLOOKUP(H13,Questions!$A:$A,Questions!$C:$C,"ERREUR TYPE"))</f>
        <v/>
      </c>
      <c r="J13" s="25" t="str">
        <f>IF(H13="","",_xlfn.XLOOKUP(H13&amp;"_"&amp;Saisie!J14,'Réponses'!D:D,'Réponses'!C:C,""))</f>
        <v/>
      </c>
      <c r="K13" s="25" t="str">
        <f>IF(J13="","",_xlfn.XLOOKUP(J13,'Réponses'!C:C,'Réponses'!F:F,"ERREUR PROCHAINE QUESTION"))</f>
        <v/>
      </c>
      <c r="L13" s="25" t="str">
        <f>IF(K13="","",_xlfn.XLOOKUP(K13,Questions!$A:$A,Questions!$C:$C,""))</f>
        <v/>
      </c>
      <c r="M13" s="25" t="str">
        <f>IF(K13="","",_xlfn.XLOOKUP(K13&amp;"_"&amp;Saisie!L14,'Réponses'!D:D,'Réponses'!C:C,""))</f>
        <v/>
      </c>
      <c r="N13" s="25" t="str">
        <f>IF(M13="","",_xlfn.XLOOKUP(M13,'Réponses'!C:C,'Réponses'!F:F,"ERREUR PROCHAINE QUESTION"))</f>
        <v/>
      </c>
      <c r="O13" s="25" t="str">
        <f>IF(N13="","",_xlfn.XLOOKUP(N13,Questions!$A:$A,Questions!$C:$C,"ERREUR TYPE"))</f>
        <v/>
      </c>
      <c r="P13" s="25" t="str">
        <f>IF(N13="","",_xlfn.XLOOKUP(N13&amp;"_"&amp;Saisie!N14,'Réponses'!D:D,'Réponses'!C:C,""))</f>
        <v/>
      </c>
      <c r="Q13" s="25" t="str">
        <f t="shared" si="0"/>
        <v/>
      </c>
    </row>
    <row r="14" spans="1:17">
      <c r="A14" s="25" t="str">
        <f>IF(ISBLANK(Saisie!C15),"",_xlfn.XLOOKUP(Saisie!C15,Barème!A:A,Barème!F:F,"ERREUR CODE PRODUIT"))</f>
        <v/>
      </c>
      <c r="B14" s="25" t="str">
        <f>IF(OR(A14="08",A14="07",MID(Saisie!C15,4,4)="0804",MID(Saisie!C15,4,4)="0907",A14=""),"",_xlfn.XLOOKUP(A14,Matériau!A:A,Matériau!C:C,"ERREUR MATERIAU"))</f>
        <v/>
      </c>
      <c r="C14" s="25" t="str">
        <f>IF(B14="","",_xlfn.XLOOKUP(B14,Questions!A:A,Questions!C:C,""))</f>
        <v/>
      </c>
      <c r="D14" s="25" t="str">
        <f>IF(B14="","",_xlfn.XLOOKUP(B14&amp;"_"&amp;Saisie!F15,'Réponses'!D:D,'Réponses'!C:C,""))</f>
        <v/>
      </c>
      <c r="E14" s="25" t="str">
        <f>IF(D14="","",_xlfn.XLOOKUP(D14,'Réponses'!C:C,'Réponses'!F:F,"ERREUR PROCHAINE QUESTION"))</f>
        <v/>
      </c>
      <c r="F14" s="25" t="str">
        <f>IF(E14="","",_xlfn.XLOOKUP(E14,Questions!$A:$A,Questions!$C:$C,""))</f>
        <v/>
      </c>
      <c r="G14" s="25" t="str">
        <f>IF(E14="","",_xlfn.XLOOKUP(E14&amp;"_"&amp;Saisie!H15,'Réponses'!D:D,'Réponses'!C:C,""))</f>
        <v/>
      </c>
      <c r="H14" s="25" t="str">
        <f>IF(G14="","",_xlfn.XLOOKUP(G14,'Réponses'!C:C,'Réponses'!F:F,"ERREUR PROCHAINE QUESTION"))</f>
        <v/>
      </c>
      <c r="I14" s="25" t="str">
        <f>IF(H14="","",_xlfn.XLOOKUP(H14,Questions!$A:$A,Questions!$C:$C,"ERREUR TYPE"))</f>
        <v/>
      </c>
      <c r="J14" s="25" t="str">
        <f>IF(H14="","",_xlfn.XLOOKUP(H14&amp;"_"&amp;Saisie!J15,'Réponses'!D:D,'Réponses'!C:C,""))</f>
        <v/>
      </c>
      <c r="K14" s="25" t="str">
        <f>IF(J14="","",_xlfn.XLOOKUP(J14,'Réponses'!C:C,'Réponses'!F:F,"ERREUR PROCHAINE QUESTION"))</f>
        <v/>
      </c>
      <c r="L14" s="25" t="str">
        <f>IF(K14="","",_xlfn.XLOOKUP(K14,Questions!$A:$A,Questions!$C:$C,""))</f>
        <v/>
      </c>
      <c r="M14" s="25" t="str">
        <f>IF(K14="","",_xlfn.XLOOKUP(K14&amp;"_"&amp;Saisie!L15,'Réponses'!D:D,'Réponses'!C:C,""))</f>
        <v/>
      </c>
      <c r="N14" s="25" t="str">
        <f>IF(M14="","",_xlfn.XLOOKUP(M14,'Réponses'!C:C,'Réponses'!F:F,"ERREUR PROCHAINE QUESTION"))</f>
        <v/>
      </c>
      <c r="O14" s="25" t="str">
        <f>IF(N14="","",_xlfn.XLOOKUP(N14,Questions!$A:$A,Questions!$C:$C,"ERREUR TYPE"))</f>
        <v/>
      </c>
      <c r="P14" s="25" t="str">
        <f>IF(N14="","",_xlfn.XLOOKUP(N14&amp;"_"&amp;Saisie!N15,'Réponses'!D:D,'Réponses'!C:C,""))</f>
        <v/>
      </c>
      <c r="Q14" s="25" t="str">
        <f t="shared" si="0"/>
        <v/>
      </c>
    </row>
    <row r="15" spans="1:17">
      <c r="A15" s="25" t="str">
        <f>IF(ISBLANK(Saisie!C16),"",_xlfn.XLOOKUP(Saisie!C16,Barème!A:A,Barème!F:F,"ERREUR CODE PRODUIT"))</f>
        <v/>
      </c>
      <c r="B15" s="25" t="str">
        <f>IF(OR(A15="08",A15="07",MID(Saisie!C16,4,4)="0804",MID(Saisie!C16,4,4)="0907",A15=""),"",_xlfn.XLOOKUP(A15,Matériau!A:A,Matériau!C:C,"ERREUR MATERIAU"))</f>
        <v/>
      </c>
      <c r="C15" s="25" t="str">
        <f>IF(B15="","",_xlfn.XLOOKUP(B15,Questions!A:A,Questions!C:C,""))</f>
        <v/>
      </c>
      <c r="D15" s="25" t="str">
        <f>IF(B15="","",_xlfn.XLOOKUP(B15&amp;"_"&amp;Saisie!F16,'Réponses'!D:D,'Réponses'!C:C,""))</f>
        <v/>
      </c>
      <c r="E15" s="25" t="str">
        <f>IF(D15="","",_xlfn.XLOOKUP(D15,'Réponses'!C:C,'Réponses'!F:F,"ERREUR PROCHAINE QUESTION"))</f>
        <v/>
      </c>
      <c r="F15" s="25" t="str">
        <f>IF(E15="","",_xlfn.XLOOKUP(E15,Questions!$A:$A,Questions!$C:$C,""))</f>
        <v/>
      </c>
      <c r="G15" s="25" t="str">
        <f>IF(E15="","",_xlfn.XLOOKUP(E15&amp;"_"&amp;Saisie!H16,'Réponses'!D:D,'Réponses'!C:C,""))</f>
        <v/>
      </c>
      <c r="H15" s="25" t="str">
        <f>IF(G15="","",_xlfn.XLOOKUP(G15,'Réponses'!C:C,'Réponses'!F:F,"ERREUR PROCHAINE QUESTION"))</f>
        <v/>
      </c>
      <c r="I15" s="25" t="str">
        <f>IF(H15="","",_xlfn.XLOOKUP(H15,Questions!$A:$A,Questions!$C:$C,"ERREUR TYPE"))</f>
        <v/>
      </c>
      <c r="J15" s="25" t="str">
        <f>IF(H15="","",_xlfn.XLOOKUP(H15&amp;"_"&amp;Saisie!J16,'Réponses'!D:D,'Réponses'!C:C,""))</f>
        <v/>
      </c>
      <c r="K15" s="25" t="str">
        <f>IF(J15="","",_xlfn.XLOOKUP(J15,'Réponses'!C:C,'Réponses'!F:F,"ERREUR PROCHAINE QUESTION"))</f>
        <v/>
      </c>
      <c r="L15" s="25" t="str">
        <f>IF(K15="","",_xlfn.XLOOKUP(K15,Questions!$A:$A,Questions!$C:$C,""))</f>
        <v/>
      </c>
      <c r="M15" s="25" t="str">
        <f>IF(K15="","",_xlfn.XLOOKUP(K15&amp;"_"&amp;Saisie!L16,'Réponses'!D:D,'Réponses'!C:C,""))</f>
        <v/>
      </c>
      <c r="N15" s="25" t="str">
        <f>IF(M15="","",_xlfn.XLOOKUP(M15,'Réponses'!C:C,'Réponses'!F:F,"ERREUR PROCHAINE QUESTION"))</f>
        <v/>
      </c>
      <c r="O15" s="25" t="str">
        <f>IF(N15="","",_xlfn.XLOOKUP(N15,Questions!$A:$A,Questions!$C:$C,"ERREUR TYPE"))</f>
        <v/>
      </c>
      <c r="P15" s="25" t="str">
        <f>IF(N15="","",_xlfn.XLOOKUP(N15&amp;"_"&amp;Saisie!N16,'Réponses'!D:D,'Réponses'!C:C,""))</f>
        <v/>
      </c>
      <c r="Q15" s="25" t="str">
        <f t="shared" si="0"/>
        <v/>
      </c>
    </row>
    <row r="16" spans="1:17">
      <c r="A16" s="25" t="str">
        <f>IF(ISBLANK(Saisie!C17),"",_xlfn.XLOOKUP(Saisie!C17,Barème!A:A,Barème!F:F,"ERREUR CODE PRODUIT"))</f>
        <v/>
      </c>
      <c r="B16" s="25" t="str">
        <f>IF(OR(A16="08",A16="07",MID(Saisie!C17,4,4)="0804",MID(Saisie!C17,4,4)="0907",A16=""),"",_xlfn.XLOOKUP(A16,Matériau!A:A,Matériau!C:C,"ERREUR MATERIAU"))</f>
        <v/>
      </c>
      <c r="C16" s="25" t="str">
        <f>IF(B16="","",_xlfn.XLOOKUP(B16,Questions!A:A,Questions!C:C,""))</f>
        <v/>
      </c>
      <c r="D16" s="25" t="str">
        <f>IF(B16="","",_xlfn.XLOOKUP(B16&amp;"_"&amp;Saisie!F17,'Réponses'!D:D,'Réponses'!C:C,""))</f>
        <v/>
      </c>
      <c r="E16" s="25" t="str">
        <f>IF(D16="","",_xlfn.XLOOKUP(D16,'Réponses'!C:C,'Réponses'!F:F,"ERREUR PROCHAINE QUESTION"))</f>
        <v/>
      </c>
      <c r="F16" s="25" t="str">
        <f>IF(E16="","",_xlfn.XLOOKUP(E16,Questions!$A:$A,Questions!$C:$C,""))</f>
        <v/>
      </c>
      <c r="G16" s="25" t="str">
        <f>IF(E16="","",_xlfn.XLOOKUP(E16&amp;"_"&amp;Saisie!H17,'Réponses'!D:D,'Réponses'!C:C,""))</f>
        <v/>
      </c>
      <c r="H16" s="25" t="str">
        <f>IF(G16="","",_xlfn.XLOOKUP(G16,'Réponses'!C:C,'Réponses'!F:F,"ERREUR PROCHAINE QUESTION"))</f>
        <v/>
      </c>
      <c r="I16" s="25" t="str">
        <f>IF(H16="","",_xlfn.XLOOKUP(H16,Questions!$A:$A,Questions!$C:$C,"ERREUR TYPE"))</f>
        <v/>
      </c>
      <c r="J16" s="25" t="str">
        <f>IF(H16="","",_xlfn.XLOOKUP(H16&amp;"_"&amp;Saisie!J17,'Réponses'!D:D,'Réponses'!C:C,""))</f>
        <v/>
      </c>
      <c r="K16" s="25" t="str">
        <f>IF(J16="","",_xlfn.XLOOKUP(J16,'Réponses'!C:C,'Réponses'!F:F,"ERREUR PROCHAINE QUESTION"))</f>
        <v/>
      </c>
      <c r="L16" s="25" t="str">
        <f>IF(K16="","",_xlfn.XLOOKUP(K16,Questions!$A:$A,Questions!$C:$C,""))</f>
        <v/>
      </c>
      <c r="M16" s="25" t="str">
        <f>IF(K16="","",_xlfn.XLOOKUP(K16&amp;"_"&amp;Saisie!L17,'Réponses'!D:D,'Réponses'!C:C,""))</f>
        <v/>
      </c>
      <c r="N16" s="25" t="str">
        <f>IF(M16="","",_xlfn.XLOOKUP(M16,'Réponses'!C:C,'Réponses'!F:F,"ERREUR PROCHAINE QUESTION"))</f>
        <v/>
      </c>
      <c r="O16" s="25" t="str">
        <f>IF(N16="","",_xlfn.XLOOKUP(N16,Questions!$A:$A,Questions!$C:$C,"ERREUR TYPE"))</f>
        <v/>
      </c>
      <c r="P16" s="25" t="str">
        <f>IF(N16="","",_xlfn.XLOOKUP(N16&amp;"_"&amp;Saisie!N17,'Réponses'!D:D,'Réponses'!C:C,""))</f>
        <v/>
      </c>
      <c r="Q16" s="25" t="str">
        <f t="shared" si="0"/>
        <v/>
      </c>
    </row>
    <row r="17" spans="1:17">
      <c r="A17" s="25" t="str">
        <f>IF(ISBLANK(Saisie!C18),"",_xlfn.XLOOKUP(Saisie!C18,Barème!A:A,Barème!F:F,"ERREUR CODE PRODUIT"))</f>
        <v/>
      </c>
      <c r="B17" s="25" t="str">
        <f>IF(OR(A17="08",A17="07",MID(Saisie!C18,4,4)="0804",MID(Saisie!C18,4,4)="0907",A17=""),"",_xlfn.XLOOKUP(A17,Matériau!A:A,Matériau!C:C,"ERREUR MATERIAU"))</f>
        <v/>
      </c>
      <c r="C17" s="25" t="str">
        <f>IF(B17="","",_xlfn.XLOOKUP(B17,Questions!A:A,Questions!C:C,""))</f>
        <v/>
      </c>
      <c r="D17" s="25" t="str">
        <f>IF(B17="","",_xlfn.XLOOKUP(B17&amp;"_"&amp;Saisie!F18,'Réponses'!D:D,'Réponses'!C:C,""))</f>
        <v/>
      </c>
      <c r="E17" s="25" t="str">
        <f>IF(D17="","",_xlfn.XLOOKUP(D17,'Réponses'!C:C,'Réponses'!F:F,"ERREUR PROCHAINE QUESTION"))</f>
        <v/>
      </c>
      <c r="F17" s="25" t="str">
        <f>IF(E17="","",_xlfn.XLOOKUP(E17,Questions!$A:$A,Questions!$C:$C,""))</f>
        <v/>
      </c>
      <c r="G17" s="25" t="str">
        <f>IF(E17="","",_xlfn.XLOOKUP(E17&amp;"_"&amp;Saisie!H18,'Réponses'!D:D,'Réponses'!C:C,""))</f>
        <v/>
      </c>
      <c r="H17" s="25" t="str">
        <f>IF(G17="","",_xlfn.XLOOKUP(G17,'Réponses'!C:C,'Réponses'!F:F,"ERREUR PROCHAINE QUESTION"))</f>
        <v/>
      </c>
      <c r="I17" s="25" t="str">
        <f>IF(H17="","",_xlfn.XLOOKUP(H17,Questions!$A:$A,Questions!$C:$C,"ERREUR TYPE"))</f>
        <v/>
      </c>
      <c r="J17" s="25" t="str">
        <f>IF(H17="","",_xlfn.XLOOKUP(H17&amp;"_"&amp;Saisie!J18,'Réponses'!D:D,'Réponses'!C:C,""))</f>
        <v/>
      </c>
      <c r="K17" s="25" t="str">
        <f>IF(J17="","",_xlfn.XLOOKUP(J17,'Réponses'!C:C,'Réponses'!F:F,"ERREUR PROCHAINE QUESTION"))</f>
        <v/>
      </c>
      <c r="L17" s="25" t="str">
        <f>IF(K17="","",_xlfn.XLOOKUP(K17,Questions!$A:$A,Questions!$C:$C,""))</f>
        <v/>
      </c>
      <c r="M17" s="25" t="str">
        <f>IF(K17="","",_xlfn.XLOOKUP(K17&amp;"_"&amp;Saisie!L18,'Réponses'!D:D,'Réponses'!C:C,""))</f>
        <v/>
      </c>
      <c r="N17" s="25" t="str">
        <f>IF(M17="","",_xlfn.XLOOKUP(M17,'Réponses'!C:C,'Réponses'!F:F,"ERREUR PROCHAINE QUESTION"))</f>
        <v/>
      </c>
      <c r="O17" s="25" t="str">
        <f>IF(N17="","",_xlfn.XLOOKUP(N17,Questions!$A:$A,Questions!$C:$C,"ERREUR TYPE"))</f>
        <v/>
      </c>
      <c r="P17" s="25" t="str">
        <f>IF(N17="","",_xlfn.XLOOKUP(N17&amp;"_"&amp;Saisie!N18,'Réponses'!D:D,'Réponses'!C:C,""))</f>
        <v/>
      </c>
      <c r="Q17" s="25" t="str">
        <f t="shared" si="0"/>
        <v/>
      </c>
    </row>
    <row r="18" spans="1:17">
      <c r="A18" s="25" t="str">
        <f>IF(ISBLANK(Saisie!C19),"",_xlfn.XLOOKUP(Saisie!C19,Barème!A:A,Barème!F:F,"ERREUR CODE PRODUIT"))</f>
        <v/>
      </c>
      <c r="B18" s="25" t="str">
        <f>IF(OR(A18="08",A18="07",MID(Saisie!C19,4,4)="0804",MID(Saisie!C19,4,4)="0907",A18=""),"",_xlfn.XLOOKUP(A18,Matériau!A:A,Matériau!C:C,"ERREUR MATERIAU"))</f>
        <v/>
      </c>
      <c r="C18" s="25" t="str">
        <f>IF(B18="","",_xlfn.XLOOKUP(B18,Questions!A:A,Questions!C:C,""))</f>
        <v/>
      </c>
      <c r="D18" s="25" t="str">
        <f>IF(B18="","",_xlfn.XLOOKUP(B18&amp;"_"&amp;Saisie!F19,'Réponses'!D:D,'Réponses'!C:C,""))</f>
        <v/>
      </c>
      <c r="E18" s="25" t="str">
        <f>IF(D18="","",_xlfn.XLOOKUP(D18,'Réponses'!C:C,'Réponses'!F:F,"ERREUR PROCHAINE QUESTION"))</f>
        <v/>
      </c>
      <c r="F18" s="25" t="str">
        <f>IF(E18="","",_xlfn.XLOOKUP(E18,Questions!$A:$A,Questions!$C:$C,""))</f>
        <v/>
      </c>
      <c r="G18" s="25" t="str">
        <f>IF(E18="","",_xlfn.XLOOKUP(E18&amp;"_"&amp;Saisie!H19,'Réponses'!D:D,'Réponses'!C:C,""))</f>
        <v/>
      </c>
      <c r="H18" s="25" t="str">
        <f>IF(G18="","",_xlfn.XLOOKUP(G18,'Réponses'!C:C,'Réponses'!F:F,"ERREUR PROCHAINE QUESTION"))</f>
        <v/>
      </c>
      <c r="I18" s="25" t="str">
        <f>IF(H18="","",_xlfn.XLOOKUP(H18,Questions!$A:$A,Questions!$C:$C,"ERREUR TYPE"))</f>
        <v/>
      </c>
      <c r="J18" s="25" t="str">
        <f>IF(H18="","",_xlfn.XLOOKUP(H18&amp;"_"&amp;Saisie!J19,'Réponses'!D:D,'Réponses'!C:C,""))</f>
        <v/>
      </c>
      <c r="K18" s="25" t="str">
        <f>IF(J18="","",_xlfn.XLOOKUP(J18,'Réponses'!C:C,'Réponses'!F:F,"ERREUR PROCHAINE QUESTION"))</f>
        <v/>
      </c>
      <c r="L18" s="25" t="str">
        <f>IF(K18="","",_xlfn.XLOOKUP(K18,Questions!$A:$A,Questions!$C:$C,""))</f>
        <v/>
      </c>
      <c r="M18" s="25" t="str">
        <f>IF(K18="","",_xlfn.XLOOKUP(K18&amp;"_"&amp;Saisie!L19,'Réponses'!D:D,'Réponses'!C:C,""))</f>
        <v/>
      </c>
      <c r="N18" s="25" t="str">
        <f>IF(M18="","",_xlfn.XLOOKUP(M18,'Réponses'!C:C,'Réponses'!F:F,"ERREUR PROCHAINE QUESTION"))</f>
        <v/>
      </c>
      <c r="O18" s="25" t="str">
        <f>IF(N18="","",_xlfn.XLOOKUP(N18,Questions!$A:$A,Questions!$C:$C,"ERREUR TYPE"))</f>
        <v/>
      </c>
      <c r="P18" s="25" t="str">
        <f>IF(N18="","",_xlfn.XLOOKUP(N18&amp;"_"&amp;Saisie!N19,'Réponses'!D:D,'Réponses'!C:C,""))</f>
        <v/>
      </c>
      <c r="Q18" s="25" t="str">
        <f t="shared" si="0"/>
        <v/>
      </c>
    </row>
    <row r="19" spans="1:17">
      <c r="A19" s="25" t="str">
        <f>IF(ISBLANK(Saisie!C20),"",_xlfn.XLOOKUP(Saisie!C20,Barème!A:A,Barème!F:F,"ERREUR CODE PRODUIT"))</f>
        <v/>
      </c>
      <c r="B19" s="25" t="str">
        <f>IF(OR(A19="08",A19="07",MID(Saisie!C20,4,4)="0804",MID(Saisie!C20,4,4)="0907",A19=""),"",_xlfn.XLOOKUP(A19,Matériau!A:A,Matériau!C:C,"ERREUR MATERIAU"))</f>
        <v/>
      </c>
      <c r="C19" s="25" t="str">
        <f>IF(B19="","",_xlfn.XLOOKUP(B19,Questions!A:A,Questions!C:C,""))</f>
        <v/>
      </c>
      <c r="D19" s="25" t="str">
        <f>IF(B19="","",_xlfn.XLOOKUP(B19&amp;"_"&amp;Saisie!F20,'Réponses'!D:D,'Réponses'!C:C,""))</f>
        <v/>
      </c>
      <c r="E19" s="25" t="str">
        <f>IF(D19="","",_xlfn.XLOOKUP(D19,'Réponses'!C:C,'Réponses'!F:F,"ERREUR PROCHAINE QUESTION"))</f>
        <v/>
      </c>
      <c r="F19" s="25" t="str">
        <f>IF(E19="","",_xlfn.XLOOKUP(E19,Questions!$A:$A,Questions!$C:$C,""))</f>
        <v/>
      </c>
      <c r="G19" s="25" t="str">
        <f>IF(E19="","",_xlfn.XLOOKUP(E19&amp;"_"&amp;Saisie!H20,'Réponses'!D:D,'Réponses'!C:C,""))</f>
        <v/>
      </c>
      <c r="H19" s="25" t="str">
        <f>IF(G19="","",_xlfn.XLOOKUP(G19,'Réponses'!C:C,'Réponses'!F:F,"ERREUR PROCHAINE QUESTION"))</f>
        <v/>
      </c>
      <c r="I19" s="25" t="str">
        <f>IF(H19="","",_xlfn.XLOOKUP(H19,Questions!$A:$A,Questions!$C:$C,"ERREUR TYPE"))</f>
        <v/>
      </c>
      <c r="J19" s="25" t="str">
        <f>IF(H19="","",_xlfn.XLOOKUP(H19&amp;"_"&amp;Saisie!J20,'Réponses'!D:D,'Réponses'!C:C,""))</f>
        <v/>
      </c>
      <c r="K19" s="25" t="str">
        <f>IF(J19="","",_xlfn.XLOOKUP(J19,'Réponses'!C:C,'Réponses'!F:F,"ERREUR PROCHAINE QUESTION"))</f>
        <v/>
      </c>
      <c r="L19" s="25" t="str">
        <f>IF(K19="","",_xlfn.XLOOKUP(K19,Questions!$A:$A,Questions!$C:$C,""))</f>
        <v/>
      </c>
      <c r="M19" s="25" t="str">
        <f>IF(K19="","",_xlfn.XLOOKUP(K19&amp;"_"&amp;Saisie!L20,'Réponses'!D:D,'Réponses'!C:C,""))</f>
        <v/>
      </c>
      <c r="N19" s="25" t="str">
        <f>IF(M19="","",_xlfn.XLOOKUP(M19,'Réponses'!C:C,'Réponses'!F:F,"ERREUR PROCHAINE QUESTION"))</f>
        <v/>
      </c>
      <c r="O19" s="25" t="str">
        <f>IF(N19="","",_xlfn.XLOOKUP(N19,Questions!$A:$A,Questions!$C:$C,"ERREUR TYPE"))</f>
        <v/>
      </c>
      <c r="P19" s="25" t="str">
        <f>IF(N19="","",_xlfn.XLOOKUP(N19&amp;"_"&amp;Saisie!N20,'Réponses'!D:D,'Réponses'!C:C,""))</f>
        <v/>
      </c>
      <c r="Q19" s="25" t="str">
        <f t="shared" si="0"/>
        <v/>
      </c>
    </row>
    <row r="20" spans="1:17">
      <c r="A20" s="25" t="str">
        <f>IF(ISBLANK(Saisie!C21),"",_xlfn.XLOOKUP(Saisie!C21,Barème!A:A,Barème!F:F,"ERREUR CODE PRODUIT"))</f>
        <v/>
      </c>
      <c r="B20" s="25" t="str">
        <f>IF(OR(A20="08",A20="07",MID(Saisie!C21,4,4)="0804",MID(Saisie!C21,4,4)="0907",A20=""),"",_xlfn.XLOOKUP(A20,Matériau!A:A,Matériau!C:C,"ERREUR MATERIAU"))</f>
        <v/>
      </c>
      <c r="C20" s="25" t="str">
        <f>IF(B20="","",_xlfn.XLOOKUP(B20,Questions!A:A,Questions!C:C,""))</f>
        <v/>
      </c>
      <c r="D20" s="25" t="str">
        <f>IF(B20="","",_xlfn.XLOOKUP(B20&amp;"_"&amp;Saisie!F21,'Réponses'!D:D,'Réponses'!C:C,""))</f>
        <v/>
      </c>
      <c r="E20" s="25" t="str">
        <f>IF(D20="","",_xlfn.XLOOKUP(D20,'Réponses'!C:C,'Réponses'!F:F,"ERREUR PROCHAINE QUESTION"))</f>
        <v/>
      </c>
      <c r="F20" s="25" t="str">
        <f>IF(E20="","",_xlfn.XLOOKUP(E20,Questions!$A:$A,Questions!$C:$C,""))</f>
        <v/>
      </c>
      <c r="G20" s="25" t="str">
        <f>IF(E20="","",_xlfn.XLOOKUP(E20&amp;"_"&amp;Saisie!H21,'Réponses'!D:D,'Réponses'!C:C,""))</f>
        <v/>
      </c>
      <c r="H20" s="25" t="str">
        <f>IF(G20="","",_xlfn.XLOOKUP(G20,'Réponses'!C:C,'Réponses'!F:F,"ERREUR PROCHAINE QUESTION"))</f>
        <v/>
      </c>
      <c r="I20" s="25" t="str">
        <f>IF(H20="","",_xlfn.XLOOKUP(H20,Questions!$A:$A,Questions!$C:$C,"ERREUR TYPE"))</f>
        <v/>
      </c>
      <c r="J20" s="25" t="str">
        <f>IF(H20="","",_xlfn.XLOOKUP(H20&amp;"_"&amp;Saisie!J21,'Réponses'!D:D,'Réponses'!C:C,""))</f>
        <v/>
      </c>
      <c r="K20" s="25" t="str">
        <f>IF(J20="","",_xlfn.XLOOKUP(J20,'Réponses'!C:C,'Réponses'!F:F,"ERREUR PROCHAINE QUESTION"))</f>
        <v/>
      </c>
      <c r="L20" s="25" t="str">
        <f>IF(K20="","",_xlfn.XLOOKUP(K20,Questions!$A:$A,Questions!$C:$C,""))</f>
        <v/>
      </c>
      <c r="M20" s="25" t="str">
        <f>IF(K20="","",_xlfn.XLOOKUP(K20&amp;"_"&amp;Saisie!L21,'Réponses'!D:D,'Réponses'!C:C,""))</f>
        <v/>
      </c>
      <c r="N20" s="25" t="str">
        <f>IF(M20="","",_xlfn.XLOOKUP(M20,'Réponses'!C:C,'Réponses'!F:F,"ERREUR PROCHAINE QUESTION"))</f>
        <v/>
      </c>
      <c r="O20" s="25" t="str">
        <f>IF(N20="","",_xlfn.XLOOKUP(N20,Questions!$A:$A,Questions!$C:$C,"ERREUR TYPE"))</f>
        <v/>
      </c>
      <c r="P20" s="25" t="str">
        <f>IF(N20="","",_xlfn.XLOOKUP(N20&amp;"_"&amp;Saisie!N21,'Réponses'!D:D,'Réponses'!C:C,""))</f>
        <v/>
      </c>
      <c r="Q20" s="25" t="str">
        <f t="shared" si="0"/>
        <v/>
      </c>
    </row>
    <row r="21" spans="1:17">
      <c r="A21" s="25" t="str">
        <f>IF(ISBLANK(Saisie!C22),"",_xlfn.XLOOKUP(Saisie!C22,Barème!A:A,Barème!F:F,"ERREUR CODE PRODUIT"))</f>
        <v/>
      </c>
      <c r="B21" s="25" t="str">
        <f>IF(OR(A21="08",A21="07",MID(Saisie!C22,4,4)="0804",MID(Saisie!C22,4,4)="0907",A21=""),"",_xlfn.XLOOKUP(A21,Matériau!A:A,Matériau!C:C,"ERREUR MATERIAU"))</f>
        <v/>
      </c>
      <c r="C21" s="25" t="str">
        <f>IF(B21="","",_xlfn.XLOOKUP(B21,Questions!A:A,Questions!C:C,""))</f>
        <v/>
      </c>
      <c r="D21" s="25" t="str">
        <f>IF(B21="","",_xlfn.XLOOKUP(B21&amp;"_"&amp;Saisie!F22,'Réponses'!D:D,'Réponses'!C:C,""))</f>
        <v/>
      </c>
      <c r="E21" s="25" t="str">
        <f>IF(D21="","",_xlfn.XLOOKUP(D21,'Réponses'!C:C,'Réponses'!F:F,"ERREUR PROCHAINE QUESTION"))</f>
        <v/>
      </c>
      <c r="F21" s="25" t="str">
        <f>IF(E21="","",_xlfn.XLOOKUP(E21,Questions!$A:$A,Questions!$C:$C,""))</f>
        <v/>
      </c>
      <c r="G21" s="25" t="str">
        <f>IF(E21="","",_xlfn.XLOOKUP(E21&amp;"_"&amp;Saisie!H22,'Réponses'!D:D,'Réponses'!C:C,""))</f>
        <v/>
      </c>
      <c r="H21" s="25" t="str">
        <f>IF(G21="","",_xlfn.XLOOKUP(G21,'Réponses'!C:C,'Réponses'!F:F,"ERREUR PROCHAINE QUESTION"))</f>
        <v/>
      </c>
      <c r="I21" s="25" t="str">
        <f>IF(H21="","",_xlfn.XLOOKUP(H21,Questions!$A:$A,Questions!$C:$C,"ERREUR TYPE"))</f>
        <v/>
      </c>
      <c r="J21" s="25" t="str">
        <f>IF(H21="","",_xlfn.XLOOKUP(H21&amp;"_"&amp;Saisie!J22,'Réponses'!D:D,'Réponses'!C:C,""))</f>
        <v/>
      </c>
      <c r="K21" s="25" t="str">
        <f>IF(J21="","",_xlfn.XLOOKUP(J21,'Réponses'!C:C,'Réponses'!F:F,"ERREUR PROCHAINE QUESTION"))</f>
        <v/>
      </c>
      <c r="L21" s="25" t="str">
        <f>IF(K21="","",_xlfn.XLOOKUP(K21,Questions!$A:$A,Questions!$C:$C,""))</f>
        <v/>
      </c>
      <c r="M21" s="25" t="str">
        <f>IF(K21="","",_xlfn.XLOOKUP(K21&amp;"_"&amp;Saisie!L22,'Réponses'!D:D,'Réponses'!C:C,""))</f>
        <v/>
      </c>
      <c r="N21" s="25" t="str">
        <f>IF(M21="","",_xlfn.XLOOKUP(M21,'Réponses'!C:C,'Réponses'!F:F,"ERREUR PROCHAINE QUESTION"))</f>
        <v/>
      </c>
      <c r="O21" s="25" t="str">
        <f>IF(N21="","",_xlfn.XLOOKUP(N21,Questions!$A:$A,Questions!$C:$C,"ERREUR TYPE"))</f>
        <v/>
      </c>
      <c r="P21" s="25" t="str">
        <f>IF(N21="","",_xlfn.XLOOKUP(N21&amp;"_"&amp;Saisie!N22,'Réponses'!D:D,'Réponses'!C:C,""))</f>
        <v/>
      </c>
      <c r="Q21" s="25" t="str">
        <f t="shared" si="0"/>
        <v/>
      </c>
    </row>
    <row r="22" spans="1:17">
      <c r="A22" s="25" t="str">
        <f>IF(ISBLANK(Saisie!C23),"",_xlfn.XLOOKUP(Saisie!C23,Barème!A:A,Barème!F:F,"ERREUR CODE PRODUIT"))</f>
        <v/>
      </c>
      <c r="B22" s="25" t="str">
        <f>IF(OR(A22="08",A22="07",MID(Saisie!C23,4,4)="0804",MID(Saisie!C23,4,4)="0907",A22=""),"",_xlfn.XLOOKUP(A22,Matériau!A:A,Matériau!C:C,"ERREUR MATERIAU"))</f>
        <v/>
      </c>
      <c r="C22" s="25" t="str">
        <f>IF(B22="","",_xlfn.XLOOKUP(B22,Questions!A:A,Questions!C:C,""))</f>
        <v/>
      </c>
      <c r="D22" s="25" t="str">
        <f>IF(B22="","",_xlfn.XLOOKUP(B22&amp;"_"&amp;Saisie!F23,'Réponses'!D:D,'Réponses'!C:C,""))</f>
        <v/>
      </c>
      <c r="E22" s="25" t="str">
        <f>IF(D22="","",_xlfn.XLOOKUP(D22,'Réponses'!C:C,'Réponses'!F:F,"ERREUR PROCHAINE QUESTION"))</f>
        <v/>
      </c>
      <c r="F22" s="25" t="str">
        <f>IF(E22="","",_xlfn.XLOOKUP(E22,Questions!$A:$A,Questions!$C:$C,""))</f>
        <v/>
      </c>
      <c r="G22" s="25" t="str">
        <f>IF(E22="","",_xlfn.XLOOKUP(E22&amp;"_"&amp;Saisie!H23,'Réponses'!D:D,'Réponses'!C:C,""))</f>
        <v/>
      </c>
      <c r="H22" s="25" t="str">
        <f>IF(G22="","",_xlfn.XLOOKUP(G22,'Réponses'!C:C,'Réponses'!F:F,"ERREUR PROCHAINE QUESTION"))</f>
        <v/>
      </c>
      <c r="I22" s="25" t="str">
        <f>IF(H22="","",_xlfn.XLOOKUP(H22,Questions!$A:$A,Questions!$C:$C,"ERREUR TYPE"))</f>
        <v/>
      </c>
      <c r="J22" s="25" t="str">
        <f>IF(H22="","",_xlfn.XLOOKUP(H22&amp;"_"&amp;Saisie!J23,'Réponses'!D:D,'Réponses'!C:C,""))</f>
        <v/>
      </c>
      <c r="K22" s="25" t="str">
        <f>IF(J22="","",_xlfn.XLOOKUP(J22,'Réponses'!C:C,'Réponses'!F:F,"ERREUR PROCHAINE QUESTION"))</f>
        <v/>
      </c>
      <c r="L22" s="25" t="str">
        <f>IF(K22="","",_xlfn.XLOOKUP(K22,Questions!$A:$A,Questions!$C:$C,""))</f>
        <v/>
      </c>
      <c r="M22" s="25" t="str">
        <f>IF(K22="","",_xlfn.XLOOKUP(K22&amp;"_"&amp;Saisie!L23,'Réponses'!D:D,'Réponses'!C:C,""))</f>
        <v/>
      </c>
      <c r="N22" s="25" t="str">
        <f>IF(M22="","",_xlfn.XLOOKUP(M22,'Réponses'!C:C,'Réponses'!F:F,"ERREUR PROCHAINE QUESTION"))</f>
        <v/>
      </c>
      <c r="O22" s="25" t="str">
        <f>IF(N22="","",_xlfn.XLOOKUP(N22,Questions!$A:$A,Questions!$C:$C,"ERREUR TYPE"))</f>
        <v/>
      </c>
      <c r="P22" s="25" t="str">
        <f>IF(N22="","",_xlfn.XLOOKUP(N22&amp;"_"&amp;Saisie!N23,'Réponses'!D:D,'Réponses'!C:C,""))</f>
        <v/>
      </c>
      <c r="Q22" s="25" t="str">
        <f t="shared" si="0"/>
        <v/>
      </c>
    </row>
    <row r="23" spans="1:17">
      <c r="A23" s="25" t="str">
        <f>IF(ISBLANK(Saisie!C24),"",_xlfn.XLOOKUP(Saisie!C24,Barème!A:A,Barème!F:F,"ERREUR CODE PRODUIT"))</f>
        <v/>
      </c>
      <c r="B23" s="25" t="str">
        <f>IF(OR(A23="08",A23="07",MID(Saisie!C24,4,4)="0804",MID(Saisie!C24,4,4)="0907",A23=""),"",_xlfn.XLOOKUP(A23,Matériau!A:A,Matériau!C:C,"ERREUR MATERIAU"))</f>
        <v/>
      </c>
      <c r="C23" s="25" t="str">
        <f>IF(B23="","",_xlfn.XLOOKUP(B23,Questions!A:A,Questions!C:C,""))</f>
        <v/>
      </c>
      <c r="D23" s="25" t="str">
        <f>IF(B23="","",_xlfn.XLOOKUP(B23&amp;"_"&amp;Saisie!F24,'Réponses'!D:D,'Réponses'!C:C,""))</f>
        <v/>
      </c>
      <c r="E23" s="25" t="str">
        <f>IF(D23="","",_xlfn.XLOOKUP(D23,'Réponses'!C:C,'Réponses'!F:F,"ERREUR PROCHAINE QUESTION"))</f>
        <v/>
      </c>
      <c r="F23" s="25" t="str">
        <f>IF(E23="","",_xlfn.XLOOKUP(E23,Questions!$A:$A,Questions!$C:$C,""))</f>
        <v/>
      </c>
      <c r="G23" s="25" t="str">
        <f>IF(E23="","",_xlfn.XLOOKUP(E23&amp;"_"&amp;Saisie!H24,'Réponses'!D:D,'Réponses'!C:C,""))</f>
        <v/>
      </c>
      <c r="H23" s="25" t="str">
        <f>IF(G23="","",_xlfn.XLOOKUP(G23,'Réponses'!C:C,'Réponses'!F:F,"ERREUR PROCHAINE QUESTION"))</f>
        <v/>
      </c>
      <c r="I23" s="25" t="str">
        <f>IF(H23="","",_xlfn.XLOOKUP(H23,Questions!$A:$A,Questions!$C:$C,"ERREUR TYPE"))</f>
        <v/>
      </c>
      <c r="J23" s="25" t="str">
        <f>IF(H23="","",_xlfn.XLOOKUP(H23&amp;"_"&amp;Saisie!J24,'Réponses'!D:D,'Réponses'!C:C,""))</f>
        <v/>
      </c>
      <c r="K23" s="25" t="str">
        <f>IF(J23="","",_xlfn.XLOOKUP(J23,'Réponses'!C:C,'Réponses'!F:F,"ERREUR PROCHAINE QUESTION"))</f>
        <v/>
      </c>
      <c r="L23" s="25" t="str">
        <f>IF(K23="","",_xlfn.XLOOKUP(K23,Questions!$A:$A,Questions!$C:$C,""))</f>
        <v/>
      </c>
      <c r="M23" s="25" t="str">
        <f>IF(K23="","",_xlfn.XLOOKUP(K23&amp;"_"&amp;Saisie!L24,'Réponses'!D:D,'Réponses'!C:C,""))</f>
        <v/>
      </c>
      <c r="N23" s="25" t="str">
        <f>IF(M23="","",_xlfn.XLOOKUP(M23,'Réponses'!C:C,'Réponses'!F:F,"ERREUR PROCHAINE QUESTION"))</f>
        <v/>
      </c>
      <c r="O23" s="25" t="str">
        <f>IF(N23="","",_xlfn.XLOOKUP(N23,Questions!$A:$A,Questions!$C:$C,"ERREUR TYPE"))</f>
        <v/>
      </c>
      <c r="P23" s="25" t="str">
        <f>IF(N23="","",_xlfn.XLOOKUP(N23&amp;"_"&amp;Saisie!N24,'Réponses'!D:D,'Réponses'!C:C,""))</f>
        <v/>
      </c>
      <c r="Q23" s="25" t="str">
        <f t="shared" si="0"/>
        <v/>
      </c>
    </row>
    <row r="24" spans="1:17">
      <c r="A24" s="25" t="str">
        <f>IF(ISBLANK(Saisie!C25),"",_xlfn.XLOOKUP(Saisie!C25,Barème!A:A,Barème!F:F,"ERREUR CODE PRODUIT"))</f>
        <v/>
      </c>
      <c r="B24" s="25" t="str">
        <f>IF(OR(A24="08",A24="07",MID(Saisie!C25,4,4)="0804",MID(Saisie!C25,4,4)="0907",A24=""),"",_xlfn.XLOOKUP(A24,Matériau!A:A,Matériau!C:C,"ERREUR MATERIAU"))</f>
        <v/>
      </c>
      <c r="C24" s="25" t="str">
        <f>IF(B24="","",_xlfn.XLOOKUP(B24,Questions!A:A,Questions!C:C,""))</f>
        <v/>
      </c>
      <c r="D24" s="25" t="str">
        <f>IF(B24="","",_xlfn.XLOOKUP(B24&amp;"_"&amp;Saisie!F25,'Réponses'!D:D,'Réponses'!C:C,""))</f>
        <v/>
      </c>
      <c r="E24" s="25" t="str">
        <f>IF(D24="","",_xlfn.XLOOKUP(D24,'Réponses'!C:C,'Réponses'!F:F,"ERREUR PROCHAINE QUESTION"))</f>
        <v/>
      </c>
      <c r="F24" s="25" t="str">
        <f>IF(E24="","",_xlfn.XLOOKUP(E24,Questions!$A:$A,Questions!$C:$C,""))</f>
        <v/>
      </c>
      <c r="G24" s="25" t="str">
        <f>IF(E24="","",_xlfn.XLOOKUP(E24&amp;"_"&amp;Saisie!H25,'Réponses'!D:D,'Réponses'!C:C,""))</f>
        <v/>
      </c>
      <c r="H24" s="25" t="str">
        <f>IF(G24="","",_xlfn.XLOOKUP(G24,'Réponses'!C:C,'Réponses'!F:F,"ERREUR PROCHAINE QUESTION"))</f>
        <v/>
      </c>
      <c r="I24" s="25" t="str">
        <f>IF(H24="","",_xlfn.XLOOKUP(H24,Questions!$A:$A,Questions!$C:$C,"ERREUR TYPE"))</f>
        <v/>
      </c>
      <c r="J24" s="25" t="str">
        <f>IF(H24="","",_xlfn.XLOOKUP(H24&amp;"_"&amp;Saisie!J25,'Réponses'!D:D,'Réponses'!C:C,""))</f>
        <v/>
      </c>
      <c r="K24" s="25" t="str">
        <f>IF(J24="","",_xlfn.XLOOKUP(J24,'Réponses'!C:C,'Réponses'!F:F,"ERREUR PROCHAINE QUESTION"))</f>
        <v/>
      </c>
      <c r="L24" s="25" t="str">
        <f>IF(K24="","",_xlfn.XLOOKUP(K24,Questions!$A:$A,Questions!$C:$C,""))</f>
        <v/>
      </c>
      <c r="M24" s="25" t="str">
        <f>IF(K24="","",_xlfn.XLOOKUP(K24&amp;"_"&amp;Saisie!L25,'Réponses'!D:D,'Réponses'!C:C,""))</f>
        <v/>
      </c>
      <c r="N24" s="25" t="str">
        <f>IF(M24="","",_xlfn.XLOOKUP(M24,'Réponses'!C:C,'Réponses'!F:F,"ERREUR PROCHAINE QUESTION"))</f>
        <v/>
      </c>
      <c r="O24" s="25" t="str">
        <f>IF(N24="","",_xlfn.XLOOKUP(N24,Questions!$A:$A,Questions!$C:$C,"ERREUR TYPE"))</f>
        <v/>
      </c>
      <c r="P24" s="25" t="str">
        <f>IF(N24="","",_xlfn.XLOOKUP(N24&amp;"_"&amp;Saisie!N25,'Réponses'!D:D,'Réponses'!C:C,""))</f>
        <v/>
      </c>
      <c r="Q24" s="25" t="str">
        <f t="shared" si="0"/>
        <v/>
      </c>
    </row>
    <row r="25" spans="1:17">
      <c r="A25" s="25" t="str">
        <f>IF(ISBLANK(Saisie!C26),"",_xlfn.XLOOKUP(Saisie!C26,Barème!A:A,Barème!F:F,"ERREUR CODE PRODUIT"))</f>
        <v/>
      </c>
      <c r="B25" s="25" t="str">
        <f>IF(OR(A25="08",A25="07",MID(Saisie!C26,4,4)="0804",MID(Saisie!C26,4,4)="0907",A25=""),"",_xlfn.XLOOKUP(A25,Matériau!A:A,Matériau!C:C,"ERREUR MATERIAU"))</f>
        <v/>
      </c>
      <c r="C25" s="25" t="str">
        <f>IF(B25="","",_xlfn.XLOOKUP(B25,Questions!A:A,Questions!C:C,""))</f>
        <v/>
      </c>
      <c r="D25" s="25" t="str">
        <f>IF(B25="","",_xlfn.XLOOKUP(B25&amp;"_"&amp;Saisie!F26,'Réponses'!D:D,'Réponses'!C:C,""))</f>
        <v/>
      </c>
      <c r="E25" s="25" t="str">
        <f>IF(D25="","",_xlfn.XLOOKUP(D25,'Réponses'!C:C,'Réponses'!F:F,"ERREUR PROCHAINE QUESTION"))</f>
        <v/>
      </c>
      <c r="F25" s="25" t="str">
        <f>IF(E25="","",_xlfn.XLOOKUP(E25,Questions!$A:$A,Questions!$C:$C,""))</f>
        <v/>
      </c>
      <c r="G25" s="25" t="str">
        <f>IF(E25="","",_xlfn.XLOOKUP(E25&amp;"_"&amp;Saisie!H26,'Réponses'!D:D,'Réponses'!C:C,""))</f>
        <v/>
      </c>
      <c r="H25" s="25" t="str">
        <f>IF(G25="","",_xlfn.XLOOKUP(G25,'Réponses'!C:C,'Réponses'!F:F,"ERREUR PROCHAINE QUESTION"))</f>
        <v/>
      </c>
      <c r="I25" s="25" t="str">
        <f>IF(H25="","",_xlfn.XLOOKUP(H25,Questions!$A:$A,Questions!$C:$C,"ERREUR TYPE"))</f>
        <v/>
      </c>
      <c r="J25" s="25" t="str">
        <f>IF(H25="","",_xlfn.XLOOKUP(H25&amp;"_"&amp;Saisie!J26,'Réponses'!D:D,'Réponses'!C:C,""))</f>
        <v/>
      </c>
      <c r="K25" s="25" t="str">
        <f>IF(J25="","",_xlfn.XLOOKUP(J25,'Réponses'!C:C,'Réponses'!F:F,"ERREUR PROCHAINE QUESTION"))</f>
        <v/>
      </c>
      <c r="L25" s="25" t="str">
        <f>IF(K25="","",_xlfn.XLOOKUP(K25,Questions!$A:$A,Questions!$C:$C,""))</f>
        <v/>
      </c>
      <c r="M25" s="25" t="str">
        <f>IF(K25="","",_xlfn.XLOOKUP(K25&amp;"_"&amp;Saisie!L26,'Réponses'!D:D,'Réponses'!C:C,""))</f>
        <v/>
      </c>
      <c r="N25" s="25" t="str">
        <f>IF(M25="","",_xlfn.XLOOKUP(M25,'Réponses'!C:C,'Réponses'!F:F,"ERREUR PROCHAINE QUESTION"))</f>
        <v/>
      </c>
      <c r="O25" s="25" t="str">
        <f>IF(N25="","",_xlfn.XLOOKUP(N25,Questions!$A:$A,Questions!$C:$C,"ERREUR TYPE"))</f>
        <v/>
      </c>
      <c r="P25" s="25" t="str">
        <f>IF(N25="","",_xlfn.XLOOKUP(N25&amp;"_"&amp;Saisie!N26,'Réponses'!D:D,'Réponses'!C:C,""))</f>
        <v/>
      </c>
      <c r="Q25" s="25" t="str">
        <f t="shared" si="0"/>
        <v/>
      </c>
    </row>
    <row r="26" spans="1:17">
      <c r="A26" s="25" t="str">
        <f>IF(ISBLANK(Saisie!C27),"",_xlfn.XLOOKUP(Saisie!C27,Barème!A:A,Barème!F:F,"ERREUR CODE PRODUIT"))</f>
        <v/>
      </c>
      <c r="B26" s="25" t="str">
        <f>IF(OR(A26="08",A26="07",MID(Saisie!C27,4,4)="0804",MID(Saisie!C27,4,4)="0907",A26=""),"",_xlfn.XLOOKUP(A26,Matériau!A:A,Matériau!C:C,"ERREUR MATERIAU"))</f>
        <v/>
      </c>
      <c r="C26" s="25" t="str">
        <f>IF(B26="","",_xlfn.XLOOKUP(B26,Questions!A:A,Questions!C:C,""))</f>
        <v/>
      </c>
      <c r="D26" s="25" t="str">
        <f>IF(B26="","",_xlfn.XLOOKUP(B26&amp;"_"&amp;Saisie!F27,'Réponses'!D:D,'Réponses'!C:C,""))</f>
        <v/>
      </c>
      <c r="E26" s="25" t="str">
        <f>IF(D26="","",_xlfn.XLOOKUP(D26,'Réponses'!C:C,'Réponses'!F:F,"ERREUR PROCHAINE QUESTION"))</f>
        <v/>
      </c>
      <c r="F26" s="25" t="str">
        <f>IF(E26="","",_xlfn.XLOOKUP(E26,Questions!$A:$A,Questions!$C:$C,""))</f>
        <v/>
      </c>
      <c r="G26" s="25" t="str">
        <f>IF(E26="","",_xlfn.XLOOKUP(E26&amp;"_"&amp;Saisie!H27,'Réponses'!D:D,'Réponses'!C:C,""))</f>
        <v/>
      </c>
      <c r="H26" s="25" t="str">
        <f>IF(G26="","",_xlfn.XLOOKUP(G26,'Réponses'!C:C,'Réponses'!F:F,"ERREUR PROCHAINE QUESTION"))</f>
        <v/>
      </c>
      <c r="I26" s="25" t="str">
        <f>IF(H26="","",_xlfn.XLOOKUP(H26,Questions!$A:$A,Questions!$C:$C,"ERREUR TYPE"))</f>
        <v/>
      </c>
      <c r="J26" s="25" t="str">
        <f>IF(H26="","",_xlfn.XLOOKUP(H26&amp;"_"&amp;Saisie!J27,'Réponses'!D:D,'Réponses'!C:C,""))</f>
        <v/>
      </c>
      <c r="K26" s="25" t="str">
        <f>IF(J26="","",_xlfn.XLOOKUP(J26,'Réponses'!C:C,'Réponses'!F:F,"ERREUR PROCHAINE QUESTION"))</f>
        <v/>
      </c>
      <c r="L26" s="25" t="str">
        <f>IF(K26="","",_xlfn.XLOOKUP(K26,Questions!$A:$A,Questions!$C:$C,""))</f>
        <v/>
      </c>
      <c r="M26" s="25" t="str">
        <f>IF(K26="","",_xlfn.XLOOKUP(K26&amp;"_"&amp;Saisie!L27,'Réponses'!D:D,'Réponses'!C:C,""))</f>
        <v/>
      </c>
      <c r="N26" s="25" t="str">
        <f>IF(M26="","",_xlfn.XLOOKUP(M26,'Réponses'!C:C,'Réponses'!F:F,"ERREUR PROCHAINE QUESTION"))</f>
        <v/>
      </c>
      <c r="O26" s="25" t="str">
        <f>IF(N26="","",_xlfn.XLOOKUP(N26,Questions!$A:$A,Questions!$C:$C,"ERREUR TYPE"))</f>
        <v/>
      </c>
      <c r="P26" s="25" t="str">
        <f>IF(N26="","",_xlfn.XLOOKUP(N26&amp;"_"&amp;Saisie!N27,'Réponses'!D:D,'Réponses'!C:C,""))</f>
        <v/>
      </c>
      <c r="Q26" s="25" t="str">
        <f t="shared" si="0"/>
        <v/>
      </c>
    </row>
    <row r="27" spans="1:17">
      <c r="A27" s="25" t="str">
        <f>IF(ISBLANK(Saisie!C28),"",_xlfn.XLOOKUP(Saisie!C28,Barème!A:A,Barème!F:F,"ERREUR CODE PRODUIT"))</f>
        <v/>
      </c>
      <c r="B27" s="25" t="str">
        <f>IF(OR(A27="08",A27="07",MID(Saisie!C28,4,4)="0804",MID(Saisie!C28,4,4)="0907",A27=""),"",_xlfn.XLOOKUP(A27,Matériau!A:A,Matériau!C:C,"ERREUR MATERIAU"))</f>
        <v/>
      </c>
      <c r="C27" s="25" t="str">
        <f>IF(B27="","",_xlfn.XLOOKUP(B27,Questions!A:A,Questions!C:C,""))</f>
        <v/>
      </c>
      <c r="D27" s="25" t="str">
        <f>IF(B27="","",_xlfn.XLOOKUP(B27&amp;"_"&amp;Saisie!F28,'Réponses'!D:D,'Réponses'!C:C,""))</f>
        <v/>
      </c>
      <c r="E27" s="25" t="str">
        <f>IF(D27="","",_xlfn.XLOOKUP(D27,'Réponses'!C:C,'Réponses'!F:F,"ERREUR PROCHAINE QUESTION"))</f>
        <v/>
      </c>
      <c r="F27" s="25" t="str">
        <f>IF(E27="","",_xlfn.XLOOKUP(E27,Questions!$A:$A,Questions!$C:$C,""))</f>
        <v/>
      </c>
      <c r="G27" s="25" t="str">
        <f>IF(E27="","",_xlfn.XLOOKUP(E27&amp;"_"&amp;Saisie!H28,'Réponses'!D:D,'Réponses'!C:C,""))</f>
        <v/>
      </c>
      <c r="H27" s="25" t="str">
        <f>IF(G27="","",_xlfn.XLOOKUP(G27,'Réponses'!C:C,'Réponses'!F:F,"ERREUR PROCHAINE QUESTION"))</f>
        <v/>
      </c>
      <c r="I27" s="25" t="str">
        <f>IF(H27="","",_xlfn.XLOOKUP(H27,Questions!$A:$A,Questions!$C:$C,"ERREUR TYPE"))</f>
        <v/>
      </c>
      <c r="J27" s="25" t="str">
        <f>IF(H27="","",_xlfn.XLOOKUP(H27&amp;"_"&amp;Saisie!J28,'Réponses'!D:D,'Réponses'!C:C,""))</f>
        <v/>
      </c>
      <c r="K27" s="25" t="str">
        <f>IF(J27="","",_xlfn.XLOOKUP(J27,'Réponses'!C:C,'Réponses'!F:F,"ERREUR PROCHAINE QUESTION"))</f>
        <v/>
      </c>
      <c r="L27" s="25" t="str">
        <f>IF(K27="","",_xlfn.XLOOKUP(K27,Questions!$A:$A,Questions!$C:$C,""))</f>
        <v/>
      </c>
      <c r="M27" s="25" t="str">
        <f>IF(K27="","",_xlfn.XLOOKUP(K27&amp;"_"&amp;Saisie!L28,'Réponses'!D:D,'Réponses'!C:C,""))</f>
        <v/>
      </c>
      <c r="N27" s="25" t="str">
        <f>IF(M27="","",_xlfn.XLOOKUP(M27,'Réponses'!C:C,'Réponses'!F:F,"ERREUR PROCHAINE QUESTION"))</f>
        <v/>
      </c>
      <c r="O27" s="25" t="str">
        <f>IF(N27="","",_xlfn.XLOOKUP(N27,Questions!$A:$A,Questions!$C:$C,"ERREUR TYPE"))</f>
        <v/>
      </c>
      <c r="P27" s="25" t="str">
        <f>IF(N27="","",_xlfn.XLOOKUP(N27&amp;"_"&amp;Saisie!N28,'Réponses'!D:D,'Réponses'!C:C,""))</f>
        <v/>
      </c>
      <c r="Q27" s="25" t="str">
        <f t="shared" si="0"/>
        <v/>
      </c>
    </row>
    <row r="28" spans="1:17">
      <c r="A28" s="25" t="str">
        <f>IF(ISBLANK(Saisie!C29),"",_xlfn.XLOOKUP(Saisie!C29,Barème!A:A,Barème!F:F,"ERREUR CODE PRODUIT"))</f>
        <v/>
      </c>
      <c r="B28" s="25" t="str">
        <f>IF(OR(A28="08",A28="07",MID(Saisie!C29,4,4)="0804",MID(Saisie!C29,4,4)="0907",A28=""),"",_xlfn.XLOOKUP(A28,Matériau!A:A,Matériau!C:C,"ERREUR MATERIAU"))</f>
        <v/>
      </c>
      <c r="C28" s="25" t="str">
        <f>IF(B28="","",_xlfn.XLOOKUP(B28,Questions!A:A,Questions!C:C,""))</f>
        <v/>
      </c>
      <c r="D28" s="25" t="str">
        <f>IF(B28="","",_xlfn.XLOOKUP(B28&amp;"_"&amp;Saisie!F29,'Réponses'!D:D,'Réponses'!C:C,""))</f>
        <v/>
      </c>
      <c r="E28" s="25" t="str">
        <f>IF(D28="","",_xlfn.XLOOKUP(D28,'Réponses'!C:C,'Réponses'!F:F,"ERREUR PROCHAINE QUESTION"))</f>
        <v/>
      </c>
      <c r="F28" s="25" t="str">
        <f>IF(E28="","",_xlfn.XLOOKUP(E28,Questions!$A:$A,Questions!$C:$C,""))</f>
        <v/>
      </c>
      <c r="G28" s="25" t="str">
        <f>IF(E28="","",_xlfn.XLOOKUP(E28&amp;"_"&amp;Saisie!H29,'Réponses'!D:D,'Réponses'!C:C,""))</f>
        <v/>
      </c>
      <c r="H28" s="25" t="str">
        <f>IF(G28="","",_xlfn.XLOOKUP(G28,'Réponses'!C:C,'Réponses'!F:F,"ERREUR PROCHAINE QUESTION"))</f>
        <v/>
      </c>
      <c r="I28" s="25" t="str">
        <f>IF(H28="","",_xlfn.XLOOKUP(H28,Questions!$A:$A,Questions!$C:$C,"ERREUR TYPE"))</f>
        <v/>
      </c>
      <c r="J28" s="25" t="str">
        <f>IF(H28="","",_xlfn.XLOOKUP(H28&amp;"_"&amp;Saisie!J29,'Réponses'!D:D,'Réponses'!C:C,""))</f>
        <v/>
      </c>
      <c r="K28" s="25" t="str">
        <f>IF(J28="","",_xlfn.XLOOKUP(J28,'Réponses'!C:C,'Réponses'!F:F,"ERREUR PROCHAINE QUESTION"))</f>
        <v/>
      </c>
      <c r="L28" s="25" t="str">
        <f>IF(K28="","",_xlfn.XLOOKUP(K28,Questions!$A:$A,Questions!$C:$C,""))</f>
        <v/>
      </c>
      <c r="M28" s="25" t="str">
        <f>IF(K28="","",_xlfn.XLOOKUP(K28&amp;"_"&amp;Saisie!L29,'Réponses'!D:D,'Réponses'!C:C,""))</f>
        <v/>
      </c>
      <c r="N28" s="25" t="str">
        <f>IF(M28="","",_xlfn.XLOOKUP(M28,'Réponses'!C:C,'Réponses'!F:F,"ERREUR PROCHAINE QUESTION"))</f>
        <v/>
      </c>
      <c r="O28" s="25" t="str">
        <f>IF(N28="","",_xlfn.XLOOKUP(N28,Questions!$A:$A,Questions!$C:$C,"ERREUR TYPE"))</f>
        <v/>
      </c>
      <c r="P28" s="25" t="str">
        <f>IF(N28="","",_xlfn.XLOOKUP(N28&amp;"_"&amp;Saisie!N29,'Réponses'!D:D,'Réponses'!C:C,""))</f>
        <v/>
      </c>
      <c r="Q28" s="25" t="str">
        <f t="shared" si="0"/>
        <v/>
      </c>
    </row>
    <row r="29" spans="1:17">
      <c r="A29" s="25" t="str">
        <f>IF(ISBLANK(Saisie!C30),"",_xlfn.XLOOKUP(Saisie!C30,Barème!A:A,Barème!F:F,"ERREUR CODE PRODUIT"))</f>
        <v/>
      </c>
      <c r="B29" s="25" t="str">
        <f>IF(OR(A29="08",A29="07",MID(Saisie!C30,4,4)="0804",MID(Saisie!C30,4,4)="0907",A29=""),"",_xlfn.XLOOKUP(A29,Matériau!A:A,Matériau!C:C,"ERREUR MATERIAU"))</f>
        <v/>
      </c>
      <c r="C29" s="25" t="str">
        <f>IF(B29="","",_xlfn.XLOOKUP(B29,Questions!A:A,Questions!C:C,""))</f>
        <v/>
      </c>
      <c r="D29" s="25" t="str">
        <f>IF(B29="","",_xlfn.XLOOKUP(B29&amp;"_"&amp;Saisie!F30,'Réponses'!D:D,'Réponses'!C:C,""))</f>
        <v/>
      </c>
      <c r="E29" s="25" t="str">
        <f>IF(D29="","",_xlfn.XLOOKUP(D29,'Réponses'!C:C,'Réponses'!F:F,"ERREUR PROCHAINE QUESTION"))</f>
        <v/>
      </c>
      <c r="F29" s="25" t="str">
        <f>IF(E29="","",_xlfn.XLOOKUP(E29,Questions!$A:$A,Questions!$C:$C,""))</f>
        <v/>
      </c>
      <c r="G29" s="25" t="str">
        <f>IF(E29="","",_xlfn.XLOOKUP(E29&amp;"_"&amp;Saisie!H30,'Réponses'!D:D,'Réponses'!C:C,""))</f>
        <v/>
      </c>
      <c r="H29" s="25" t="str">
        <f>IF(G29="","",_xlfn.XLOOKUP(G29,'Réponses'!C:C,'Réponses'!F:F,"ERREUR PROCHAINE QUESTION"))</f>
        <v/>
      </c>
      <c r="I29" s="25" t="str">
        <f>IF(H29="","",_xlfn.XLOOKUP(H29,Questions!$A:$A,Questions!$C:$C,"ERREUR TYPE"))</f>
        <v/>
      </c>
      <c r="J29" s="25" t="str">
        <f>IF(H29="","",_xlfn.XLOOKUP(H29&amp;"_"&amp;Saisie!J30,'Réponses'!D:D,'Réponses'!C:C,""))</f>
        <v/>
      </c>
      <c r="K29" s="25" t="str">
        <f>IF(J29="","",_xlfn.XLOOKUP(J29,'Réponses'!C:C,'Réponses'!F:F,"ERREUR PROCHAINE QUESTION"))</f>
        <v/>
      </c>
      <c r="L29" s="25" t="str">
        <f>IF(K29="","",_xlfn.XLOOKUP(K29,Questions!$A:$A,Questions!$C:$C,""))</f>
        <v/>
      </c>
      <c r="M29" s="25" t="str">
        <f>IF(K29="","",_xlfn.XLOOKUP(K29&amp;"_"&amp;Saisie!L30,'Réponses'!D:D,'Réponses'!C:C,""))</f>
        <v/>
      </c>
      <c r="N29" s="25" t="str">
        <f>IF(M29="","",_xlfn.XLOOKUP(M29,'Réponses'!C:C,'Réponses'!F:F,"ERREUR PROCHAINE QUESTION"))</f>
        <v/>
      </c>
      <c r="O29" s="25" t="str">
        <f>IF(N29="","",_xlfn.XLOOKUP(N29,Questions!$A:$A,Questions!$C:$C,"ERREUR TYPE"))</f>
        <v/>
      </c>
      <c r="P29" s="25" t="str">
        <f>IF(N29="","",_xlfn.XLOOKUP(N29&amp;"_"&amp;Saisie!N30,'Réponses'!D:D,'Réponses'!C:C,""))</f>
        <v/>
      </c>
      <c r="Q29" s="25" t="str">
        <f t="shared" si="0"/>
        <v/>
      </c>
    </row>
    <row r="30" spans="1:17">
      <c r="A30" s="25" t="str">
        <f>IF(ISBLANK(Saisie!C31),"",_xlfn.XLOOKUP(Saisie!C31,Barème!A:A,Barème!F:F,"ERREUR CODE PRODUIT"))</f>
        <v/>
      </c>
      <c r="B30" s="25" t="str">
        <f>IF(OR(A30="08",A30="07",MID(Saisie!C31,4,4)="0804",MID(Saisie!C31,4,4)="0907",A30=""),"",_xlfn.XLOOKUP(A30,Matériau!A:A,Matériau!C:C,"ERREUR MATERIAU"))</f>
        <v/>
      </c>
      <c r="C30" s="25" t="str">
        <f>IF(B30="","",_xlfn.XLOOKUP(B30,Questions!A:A,Questions!C:C,""))</f>
        <v/>
      </c>
      <c r="D30" s="25" t="str">
        <f>IF(B30="","",_xlfn.XLOOKUP(B30&amp;"_"&amp;Saisie!F31,'Réponses'!D:D,'Réponses'!C:C,""))</f>
        <v/>
      </c>
      <c r="E30" s="25" t="str">
        <f>IF(D30="","",_xlfn.XLOOKUP(D30,'Réponses'!C:C,'Réponses'!F:F,"ERREUR PROCHAINE QUESTION"))</f>
        <v/>
      </c>
      <c r="F30" s="25" t="str">
        <f>IF(E30="","",_xlfn.XLOOKUP(E30,Questions!$A:$A,Questions!$C:$C,""))</f>
        <v/>
      </c>
      <c r="G30" s="25" t="str">
        <f>IF(E30="","",_xlfn.XLOOKUP(E30&amp;"_"&amp;Saisie!H31,'Réponses'!D:D,'Réponses'!C:C,""))</f>
        <v/>
      </c>
      <c r="H30" s="25" t="str">
        <f>IF(G30="","",_xlfn.XLOOKUP(G30,'Réponses'!C:C,'Réponses'!F:F,"ERREUR PROCHAINE QUESTION"))</f>
        <v/>
      </c>
      <c r="I30" s="25" t="str">
        <f>IF(H30="","",_xlfn.XLOOKUP(H30,Questions!$A:$A,Questions!$C:$C,"ERREUR TYPE"))</f>
        <v/>
      </c>
      <c r="J30" s="25" t="str">
        <f>IF(H30="","",_xlfn.XLOOKUP(H30&amp;"_"&amp;Saisie!J31,'Réponses'!D:D,'Réponses'!C:C,""))</f>
        <v/>
      </c>
      <c r="K30" s="25" t="str">
        <f>IF(J30="","",_xlfn.XLOOKUP(J30,'Réponses'!C:C,'Réponses'!F:F,"ERREUR PROCHAINE QUESTION"))</f>
        <v/>
      </c>
      <c r="L30" s="25" t="str">
        <f>IF(K30="","",_xlfn.XLOOKUP(K30,Questions!$A:$A,Questions!$C:$C,""))</f>
        <v/>
      </c>
      <c r="M30" s="25" t="str">
        <f>IF(K30="","",_xlfn.XLOOKUP(K30&amp;"_"&amp;Saisie!L31,'Réponses'!D:D,'Réponses'!C:C,""))</f>
        <v/>
      </c>
      <c r="N30" s="25" t="str">
        <f>IF(M30="","",_xlfn.XLOOKUP(M30,'Réponses'!C:C,'Réponses'!F:F,"ERREUR PROCHAINE QUESTION"))</f>
        <v/>
      </c>
      <c r="O30" s="25" t="str">
        <f>IF(N30="","",_xlfn.XLOOKUP(N30,Questions!$A:$A,Questions!$C:$C,"ERREUR TYPE"))</f>
        <v/>
      </c>
      <c r="P30" s="25" t="str">
        <f>IF(N30="","",_xlfn.XLOOKUP(N30&amp;"_"&amp;Saisie!N31,'Réponses'!D:D,'Réponses'!C:C,""))</f>
        <v/>
      </c>
      <c r="Q30" s="25" t="str">
        <f t="shared" si="0"/>
        <v/>
      </c>
    </row>
    <row r="31" spans="1:17">
      <c r="A31" s="25" t="str">
        <f>IF(ISBLANK(Saisie!C32),"",_xlfn.XLOOKUP(Saisie!C32,Barème!A:A,Barème!F:F,"ERREUR CODE PRODUIT"))</f>
        <v/>
      </c>
      <c r="B31" s="25" t="str">
        <f>IF(OR(A31="08",A31="07",MID(Saisie!C32,4,4)="0804",MID(Saisie!C32,4,4)="0907",A31=""),"",_xlfn.XLOOKUP(A31,Matériau!A:A,Matériau!C:C,"ERREUR MATERIAU"))</f>
        <v/>
      </c>
      <c r="C31" s="25" t="str">
        <f>IF(B31="","",_xlfn.XLOOKUP(B31,Questions!A:A,Questions!C:C,""))</f>
        <v/>
      </c>
      <c r="D31" s="25" t="str">
        <f>IF(B31="","",_xlfn.XLOOKUP(B31&amp;"_"&amp;Saisie!F32,'Réponses'!D:D,'Réponses'!C:C,""))</f>
        <v/>
      </c>
      <c r="E31" s="25" t="str">
        <f>IF(D31="","",_xlfn.XLOOKUP(D31,'Réponses'!C:C,'Réponses'!F:F,"ERREUR PROCHAINE QUESTION"))</f>
        <v/>
      </c>
      <c r="F31" s="25" t="str">
        <f>IF(E31="","",_xlfn.XLOOKUP(E31,Questions!$A:$A,Questions!$C:$C,""))</f>
        <v/>
      </c>
      <c r="G31" s="25" t="str">
        <f>IF(E31="","",_xlfn.XLOOKUP(E31&amp;"_"&amp;Saisie!H32,'Réponses'!D:D,'Réponses'!C:C,""))</f>
        <v/>
      </c>
      <c r="H31" s="25" t="str">
        <f>IF(G31="","",_xlfn.XLOOKUP(G31,'Réponses'!C:C,'Réponses'!F:F,"ERREUR PROCHAINE QUESTION"))</f>
        <v/>
      </c>
      <c r="I31" s="25" t="str">
        <f>IF(H31="","",_xlfn.XLOOKUP(H31,Questions!$A:$A,Questions!$C:$C,"ERREUR TYPE"))</f>
        <v/>
      </c>
      <c r="J31" s="25" t="str">
        <f>IF(H31="","",_xlfn.XLOOKUP(H31&amp;"_"&amp;Saisie!J32,'Réponses'!D:D,'Réponses'!C:C,""))</f>
        <v/>
      </c>
      <c r="K31" s="25" t="str">
        <f>IF(J31="","",_xlfn.XLOOKUP(J31,'Réponses'!C:C,'Réponses'!F:F,"ERREUR PROCHAINE QUESTION"))</f>
        <v/>
      </c>
      <c r="L31" s="25" t="str">
        <f>IF(K31="","",_xlfn.XLOOKUP(K31,Questions!$A:$A,Questions!$C:$C,""))</f>
        <v/>
      </c>
      <c r="M31" s="25" t="str">
        <f>IF(K31="","",_xlfn.XLOOKUP(K31&amp;"_"&amp;Saisie!L32,'Réponses'!D:D,'Réponses'!C:C,""))</f>
        <v/>
      </c>
      <c r="N31" s="25" t="str">
        <f>IF(M31="","",_xlfn.XLOOKUP(M31,'Réponses'!C:C,'Réponses'!F:F,"ERREUR PROCHAINE QUESTION"))</f>
        <v/>
      </c>
      <c r="O31" s="25" t="str">
        <f>IF(N31="","",_xlfn.XLOOKUP(N31,Questions!$A:$A,Questions!$C:$C,"ERREUR TYPE"))</f>
        <v/>
      </c>
      <c r="P31" s="25" t="str">
        <f>IF(N31="","",_xlfn.XLOOKUP(N31&amp;"_"&amp;Saisie!N32,'Réponses'!D:D,'Réponses'!C:C,""))</f>
        <v/>
      </c>
      <c r="Q31" s="25" t="str">
        <f t="shared" si="0"/>
        <v/>
      </c>
    </row>
    <row r="32" spans="1:17">
      <c r="A32" s="25" t="str">
        <f>IF(ISBLANK(Saisie!C33),"",_xlfn.XLOOKUP(Saisie!C33,Barème!A:A,Barème!F:F,"ERREUR CODE PRODUIT"))</f>
        <v/>
      </c>
      <c r="B32" s="25" t="str">
        <f>IF(OR(A32="08",A32="07",MID(Saisie!C33,4,4)="0804",MID(Saisie!C33,4,4)="0907",A32=""),"",_xlfn.XLOOKUP(A32,Matériau!A:A,Matériau!C:C,"ERREUR MATERIAU"))</f>
        <v/>
      </c>
      <c r="C32" s="25" t="str">
        <f>IF(B32="","",_xlfn.XLOOKUP(B32,Questions!A:A,Questions!C:C,""))</f>
        <v/>
      </c>
      <c r="D32" s="25" t="str">
        <f>IF(B32="","",_xlfn.XLOOKUP(B32&amp;"_"&amp;Saisie!F33,'Réponses'!D:D,'Réponses'!C:C,""))</f>
        <v/>
      </c>
      <c r="E32" s="25" t="str">
        <f>IF(D32="","",_xlfn.XLOOKUP(D32,'Réponses'!C:C,'Réponses'!F:F,"ERREUR PROCHAINE QUESTION"))</f>
        <v/>
      </c>
      <c r="F32" s="25" t="str">
        <f>IF(E32="","",_xlfn.XLOOKUP(E32,Questions!$A:$A,Questions!$C:$C,""))</f>
        <v/>
      </c>
      <c r="G32" s="25" t="str">
        <f>IF(E32="","",_xlfn.XLOOKUP(E32&amp;"_"&amp;Saisie!H33,'Réponses'!D:D,'Réponses'!C:C,""))</f>
        <v/>
      </c>
      <c r="H32" s="25" t="str">
        <f>IF(G32="","",_xlfn.XLOOKUP(G32,'Réponses'!C:C,'Réponses'!F:F,"ERREUR PROCHAINE QUESTION"))</f>
        <v/>
      </c>
      <c r="I32" s="25" t="str">
        <f>IF(H32="","",_xlfn.XLOOKUP(H32,Questions!$A:$A,Questions!$C:$C,"ERREUR TYPE"))</f>
        <v/>
      </c>
      <c r="J32" s="25" t="str">
        <f>IF(H32="","",_xlfn.XLOOKUP(H32&amp;"_"&amp;Saisie!J33,'Réponses'!D:D,'Réponses'!C:C,""))</f>
        <v/>
      </c>
      <c r="K32" s="25" t="str">
        <f>IF(J32="","",_xlfn.XLOOKUP(J32,'Réponses'!C:C,'Réponses'!F:F,"ERREUR PROCHAINE QUESTION"))</f>
        <v/>
      </c>
      <c r="L32" s="25" t="str">
        <f>IF(K32="","",_xlfn.XLOOKUP(K32,Questions!$A:$A,Questions!$C:$C,""))</f>
        <v/>
      </c>
      <c r="M32" s="25" t="str">
        <f>IF(K32="","",_xlfn.XLOOKUP(K32&amp;"_"&amp;Saisie!L33,'Réponses'!D:D,'Réponses'!C:C,""))</f>
        <v/>
      </c>
      <c r="N32" s="25" t="str">
        <f>IF(M32="","",_xlfn.XLOOKUP(M32,'Réponses'!C:C,'Réponses'!F:F,"ERREUR PROCHAINE QUESTION"))</f>
        <v/>
      </c>
      <c r="O32" s="25" t="str">
        <f>IF(N32="","",_xlfn.XLOOKUP(N32,Questions!$A:$A,Questions!$C:$C,"ERREUR TYPE"))</f>
        <v/>
      </c>
      <c r="P32" s="25" t="str">
        <f>IF(N32="","",_xlfn.XLOOKUP(N32&amp;"_"&amp;Saisie!N33,'Réponses'!D:D,'Réponses'!C:C,""))</f>
        <v/>
      </c>
      <c r="Q32" s="25" t="str">
        <f t="shared" si="0"/>
        <v/>
      </c>
    </row>
    <row r="33" spans="1:17">
      <c r="A33" s="25" t="str">
        <f>IF(ISBLANK(Saisie!C34),"",_xlfn.XLOOKUP(Saisie!C34,Barème!A:A,Barème!F:F,"ERREUR CODE PRODUIT"))</f>
        <v/>
      </c>
      <c r="B33" s="25" t="str">
        <f>IF(OR(A33="08",A33="07",MID(Saisie!C34,4,4)="0804",MID(Saisie!C34,4,4)="0907",A33=""),"",_xlfn.XLOOKUP(A33,Matériau!A:A,Matériau!C:C,"ERREUR MATERIAU"))</f>
        <v/>
      </c>
      <c r="C33" s="25" t="str">
        <f>IF(B33="","",_xlfn.XLOOKUP(B33,Questions!A:A,Questions!C:C,""))</f>
        <v/>
      </c>
      <c r="D33" s="25" t="str">
        <f>IF(B33="","",_xlfn.XLOOKUP(B33&amp;"_"&amp;Saisie!F34,'Réponses'!D:D,'Réponses'!C:C,""))</f>
        <v/>
      </c>
      <c r="E33" s="25" t="str">
        <f>IF(D33="","",_xlfn.XLOOKUP(D33,'Réponses'!C:C,'Réponses'!F:F,"ERREUR PROCHAINE QUESTION"))</f>
        <v/>
      </c>
      <c r="F33" s="25" t="str">
        <f>IF(E33="","",_xlfn.XLOOKUP(E33,Questions!$A:$A,Questions!$C:$C,""))</f>
        <v/>
      </c>
      <c r="G33" s="25" t="str">
        <f>IF(E33="","",_xlfn.XLOOKUP(E33&amp;"_"&amp;Saisie!H34,'Réponses'!D:D,'Réponses'!C:C,""))</f>
        <v/>
      </c>
      <c r="H33" s="25" t="str">
        <f>IF(G33="","",_xlfn.XLOOKUP(G33,'Réponses'!C:C,'Réponses'!F:F,"ERREUR PROCHAINE QUESTION"))</f>
        <v/>
      </c>
      <c r="I33" s="25" t="str">
        <f>IF(H33="","",_xlfn.XLOOKUP(H33,Questions!$A:$A,Questions!$C:$C,"ERREUR TYPE"))</f>
        <v/>
      </c>
      <c r="J33" s="25" t="str">
        <f>IF(H33="","",_xlfn.XLOOKUP(H33&amp;"_"&amp;Saisie!J34,'Réponses'!D:D,'Réponses'!C:C,""))</f>
        <v/>
      </c>
      <c r="K33" s="25" t="str">
        <f>IF(J33="","",_xlfn.XLOOKUP(J33,'Réponses'!C:C,'Réponses'!F:F,"ERREUR PROCHAINE QUESTION"))</f>
        <v/>
      </c>
      <c r="L33" s="25" t="str">
        <f>IF(K33="","",_xlfn.XLOOKUP(K33,Questions!$A:$A,Questions!$C:$C,""))</f>
        <v/>
      </c>
      <c r="M33" s="25" t="str">
        <f>IF(K33="","",_xlfn.XLOOKUP(K33&amp;"_"&amp;Saisie!L34,'Réponses'!D:D,'Réponses'!C:C,""))</f>
        <v/>
      </c>
      <c r="N33" s="25" t="str">
        <f>IF(M33="","",_xlfn.XLOOKUP(M33,'Réponses'!C:C,'Réponses'!F:F,"ERREUR PROCHAINE QUESTION"))</f>
        <v/>
      </c>
      <c r="O33" s="25" t="str">
        <f>IF(N33="","",_xlfn.XLOOKUP(N33,Questions!$A:$A,Questions!$C:$C,"ERREUR TYPE"))</f>
        <v/>
      </c>
      <c r="P33" s="25" t="str">
        <f>IF(N33="","",_xlfn.XLOOKUP(N33&amp;"_"&amp;Saisie!N34,'Réponses'!D:D,'Réponses'!C:C,""))</f>
        <v/>
      </c>
      <c r="Q33" s="25" t="str">
        <f t="shared" si="0"/>
        <v/>
      </c>
    </row>
    <row r="34" spans="1:17">
      <c r="A34" s="25" t="str">
        <f>IF(ISBLANK(Saisie!C35),"",_xlfn.XLOOKUP(Saisie!C35,Barème!A:A,Barème!F:F,"ERREUR CODE PRODUIT"))</f>
        <v/>
      </c>
      <c r="B34" s="25" t="str">
        <f>IF(OR(A34="08",A34="07",MID(Saisie!C35,4,4)="0804",MID(Saisie!C35,4,4)="0907",A34=""),"",_xlfn.XLOOKUP(A34,Matériau!A:A,Matériau!C:C,"ERREUR MATERIAU"))</f>
        <v/>
      </c>
      <c r="C34" s="25" t="str">
        <f>IF(B34="","",_xlfn.XLOOKUP(B34,Questions!A:A,Questions!C:C,""))</f>
        <v/>
      </c>
      <c r="D34" s="25" t="str">
        <f>IF(B34="","",_xlfn.XLOOKUP(B34&amp;"_"&amp;Saisie!F35,'Réponses'!D:D,'Réponses'!C:C,""))</f>
        <v/>
      </c>
      <c r="E34" s="25" t="str">
        <f>IF(D34="","",_xlfn.XLOOKUP(D34,'Réponses'!C:C,'Réponses'!F:F,"ERREUR PROCHAINE QUESTION"))</f>
        <v/>
      </c>
      <c r="F34" s="25" t="str">
        <f>IF(E34="","",_xlfn.XLOOKUP(E34,Questions!$A:$A,Questions!$C:$C,""))</f>
        <v/>
      </c>
      <c r="G34" s="25" t="str">
        <f>IF(E34="","",_xlfn.XLOOKUP(E34&amp;"_"&amp;Saisie!H35,'Réponses'!D:D,'Réponses'!C:C,""))</f>
        <v/>
      </c>
      <c r="H34" s="25" t="str">
        <f>IF(G34="","",_xlfn.XLOOKUP(G34,'Réponses'!C:C,'Réponses'!F:F,"ERREUR PROCHAINE QUESTION"))</f>
        <v/>
      </c>
      <c r="I34" s="25" t="str">
        <f>IF(H34="","",_xlfn.XLOOKUP(H34,Questions!$A:$A,Questions!$C:$C,"ERREUR TYPE"))</f>
        <v/>
      </c>
      <c r="J34" s="25" t="str">
        <f>IF(H34="","",_xlfn.XLOOKUP(H34&amp;"_"&amp;Saisie!J35,'Réponses'!D:D,'Réponses'!C:C,""))</f>
        <v/>
      </c>
      <c r="K34" s="25" t="str">
        <f>IF(J34="","",_xlfn.XLOOKUP(J34,'Réponses'!C:C,'Réponses'!F:F,"ERREUR PROCHAINE QUESTION"))</f>
        <v/>
      </c>
      <c r="L34" s="25" t="str">
        <f>IF(K34="","",_xlfn.XLOOKUP(K34,Questions!$A:$A,Questions!$C:$C,""))</f>
        <v/>
      </c>
      <c r="M34" s="25" t="str">
        <f>IF(K34="","",_xlfn.XLOOKUP(K34&amp;"_"&amp;Saisie!L35,'Réponses'!D:D,'Réponses'!C:C,""))</f>
        <v/>
      </c>
      <c r="N34" s="25" t="str">
        <f>IF(M34="","",_xlfn.XLOOKUP(M34,'Réponses'!C:C,'Réponses'!F:F,"ERREUR PROCHAINE QUESTION"))</f>
        <v/>
      </c>
      <c r="O34" s="25" t="str">
        <f>IF(N34="","",_xlfn.XLOOKUP(N34,Questions!$A:$A,Questions!$C:$C,"ERREUR TYPE"))</f>
        <v/>
      </c>
      <c r="P34" s="25" t="str">
        <f>IF(N34="","",_xlfn.XLOOKUP(N34&amp;"_"&amp;Saisie!N35,'Réponses'!D:D,'Réponses'!C:C,""))</f>
        <v/>
      </c>
      <c r="Q34" s="25" t="str">
        <f t="shared" si="0"/>
        <v/>
      </c>
    </row>
    <row r="35" spans="1:17">
      <c r="A35" s="25" t="str">
        <f>IF(ISBLANK(Saisie!C36),"",_xlfn.XLOOKUP(Saisie!C36,Barème!A:A,Barème!F:F,"ERREUR CODE PRODUIT"))</f>
        <v/>
      </c>
      <c r="B35" s="25" t="str">
        <f>IF(OR(A35="08",A35="07",MID(Saisie!C36,4,4)="0804",MID(Saisie!C36,4,4)="0907",A35=""),"",_xlfn.XLOOKUP(A35,Matériau!A:A,Matériau!C:C,"ERREUR MATERIAU"))</f>
        <v/>
      </c>
      <c r="C35" s="25" t="str">
        <f>IF(B35="","",_xlfn.XLOOKUP(B35,Questions!A:A,Questions!C:C,""))</f>
        <v/>
      </c>
      <c r="D35" s="25" t="str">
        <f>IF(B35="","",_xlfn.XLOOKUP(B35&amp;"_"&amp;Saisie!F36,'Réponses'!D:D,'Réponses'!C:C,""))</f>
        <v/>
      </c>
      <c r="E35" s="25" t="str">
        <f>IF(D35="","",_xlfn.XLOOKUP(D35,'Réponses'!C:C,'Réponses'!F:F,"ERREUR PROCHAINE QUESTION"))</f>
        <v/>
      </c>
      <c r="F35" s="25" t="str">
        <f>IF(E35="","",_xlfn.XLOOKUP(E35,Questions!$A:$A,Questions!$C:$C,""))</f>
        <v/>
      </c>
      <c r="G35" s="25" t="str">
        <f>IF(E35="","",_xlfn.XLOOKUP(E35&amp;"_"&amp;Saisie!H36,'Réponses'!D:D,'Réponses'!C:C,""))</f>
        <v/>
      </c>
      <c r="H35" s="25" t="str">
        <f>IF(G35="","",_xlfn.XLOOKUP(G35,'Réponses'!C:C,'Réponses'!F:F,"ERREUR PROCHAINE QUESTION"))</f>
        <v/>
      </c>
      <c r="I35" s="25" t="str">
        <f>IF(H35="","",_xlfn.XLOOKUP(H35,Questions!$A:$A,Questions!$C:$C,"ERREUR TYPE"))</f>
        <v/>
      </c>
      <c r="J35" s="25" t="str">
        <f>IF(H35="","",_xlfn.XLOOKUP(H35&amp;"_"&amp;Saisie!J36,'Réponses'!D:D,'Réponses'!C:C,""))</f>
        <v/>
      </c>
      <c r="K35" s="25" t="str">
        <f>IF(J35="","",_xlfn.XLOOKUP(J35,'Réponses'!C:C,'Réponses'!F:F,"ERREUR PROCHAINE QUESTION"))</f>
        <v/>
      </c>
      <c r="L35" s="25" t="str">
        <f>IF(K35="","",_xlfn.XLOOKUP(K35,Questions!$A:$A,Questions!$C:$C,""))</f>
        <v/>
      </c>
      <c r="M35" s="25" t="str">
        <f>IF(K35="","",_xlfn.XLOOKUP(K35&amp;"_"&amp;Saisie!L36,'Réponses'!D:D,'Réponses'!C:C,""))</f>
        <v/>
      </c>
      <c r="N35" s="25" t="str">
        <f>IF(M35="","",_xlfn.XLOOKUP(M35,'Réponses'!C:C,'Réponses'!F:F,"ERREUR PROCHAINE QUESTION"))</f>
        <v/>
      </c>
      <c r="O35" s="25" t="str">
        <f>IF(N35="","",_xlfn.XLOOKUP(N35,Questions!$A:$A,Questions!$C:$C,"ERREUR TYPE"))</f>
        <v/>
      </c>
      <c r="P35" s="25" t="str">
        <f>IF(N35="","",_xlfn.XLOOKUP(N35&amp;"_"&amp;Saisie!N36,'Réponses'!D:D,'Réponses'!C:C,""))</f>
        <v/>
      </c>
      <c r="Q35" s="25" t="str">
        <f t="shared" si="0"/>
        <v/>
      </c>
    </row>
    <row r="36" spans="1:17">
      <c r="A36" s="25" t="str">
        <f>IF(ISBLANK(Saisie!C37),"",_xlfn.XLOOKUP(Saisie!C37,Barème!A:A,Barème!F:F,"ERREUR CODE PRODUIT"))</f>
        <v/>
      </c>
      <c r="B36" s="25" t="str">
        <f>IF(OR(A36="08",A36="07",MID(Saisie!C37,4,4)="0804",MID(Saisie!C37,4,4)="0907",A36=""),"",_xlfn.XLOOKUP(A36,Matériau!A:A,Matériau!C:C,"ERREUR MATERIAU"))</f>
        <v/>
      </c>
      <c r="C36" s="25" t="str">
        <f>IF(B36="","",_xlfn.XLOOKUP(B36,Questions!A:A,Questions!C:C,""))</f>
        <v/>
      </c>
      <c r="D36" s="25" t="str">
        <f>IF(B36="","",_xlfn.XLOOKUP(B36&amp;"_"&amp;Saisie!F37,'Réponses'!D:D,'Réponses'!C:C,""))</f>
        <v/>
      </c>
      <c r="E36" s="25" t="str">
        <f>IF(D36="","",_xlfn.XLOOKUP(D36,'Réponses'!C:C,'Réponses'!F:F,"ERREUR PROCHAINE QUESTION"))</f>
        <v/>
      </c>
      <c r="F36" s="25" t="str">
        <f>IF(E36="","",_xlfn.XLOOKUP(E36,Questions!$A:$A,Questions!$C:$C,""))</f>
        <v/>
      </c>
      <c r="G36" s="25" t="str">
        <f>IF(E36="","",_xlfn.XLOOKUP(E36&amp;"_"&amp;Saisie!H37,'Réponses'!D:D,'Réponses'!C:C,""))</f>
        <v/>
      </c>
      <c r="H36" s="25" t="str">
        <f>IF(G36="","",_xlfn.XLOOKUP(G36,'Réponses'!C:C,'Réponses'!F:F,"ERREUR PROCHAINE QUESTION"))</f>
        <v/>
      </c>
      <c r="I36" s="25" t="str">
        <f>IF(H36="","",_xlfn.XLOOKUP(H36,Questions!$A:$A,Questions!$C:$C,"ERREUR TYPE"))</f>
        <v/>
      </c>
      <c r="J36" s="25" t="str">
        <f>IF(H36="","",_xlfn.XLOOKUP(H36&amp;"_"&amp;Saisie!J37,'Réponses'!D:D,'Réponses'!C:C,""))</f>
        <v/>
      </c>
      <c r="K36" s="25" t="str">
        <f>IF(J36="","",_xlfn.XLOOKUP(J36,'Réponses'!C:C,'Réponses'!F:F,"ERREUR PROCHAINE QUESTION"))</f>
        <v/>
      </c>
      <c r="L36" s="25" t="str">
        <f>IF(K36="","",_xlfn.XLOOKUP(K36,Questions!$A:$A,Questions!$C:$C,""))</f>
        <v/>
      </c>
      <c r="M36" s="25" t="str">
        <f>IF(K36="","",_xlfn.XLOOKUP(K36&amp;"_"&amp;Saisie!L37,'Réponses'!D:D,'Réponses'!C:C,""))</f>
        <v/>
      </c>
      <c r="N36" s="25" t="str">
        <f>IF(M36="","",_xlfn.XLOOKUP(M36,'Réponses'!C:C,'Réponses'!F:F,"ERREUR PROCHAINE QUESTION"))</f>
        <v/>
      </c>
      <c r="O36" s="25" t="str">
        <f>IF(N36="","",_xlfn.XLOOKUP(N36,Questions!$A:$A,Questions!$C:$C,"ERREUR TYPE"))</f>
        <v/>
      </c>
      <c r="P36" s="25" t="str">
        <f>IF(N36="","",_xlfn.XLOOKUP(N36&amp;"_"&amp;Saisie!N37,'Réponses'!D:D,'Réponses'!C:C,""))</f>
        <v/>
      </c>
      <c r="Q36" s="25" t="str">
        <f t="shared" si="0"/>
        <v/>
      </c>
    </row>
    <row r="37" spans="1:17">
      <c r="A37" s="25" t="str">
        <f>IF(ISBLANK(Saisie!C38),"",_xlfn.XLOOKUP(Saisie!C38,Barème!A:A,Barème!F:F,"ERREUR CODE PRODUIT"))</f>
        <v/>
      </c>
      <c r="B37" s="25" t="str">
        <f>IF(OR(A37="08",A37="07",MID(Saisie!C38,4,4)="0804",MID(Saisie!C38,4,4)="0907",A37=""),"",_xlfn.XLOOKUP(A37,Matériau!A:A,Matériau!C:C,"ERREUR MATERIAU"))</f>
        <v/>
      </c>
      <c r="C37" s="25" t="str">
        <f>IF(B37="","",_xlfn.XLOOKUP(B37,Questions!A:A,Questions!C:C,""))</f>
        <v/>
      </c>
      <c r="D37" s="25" t="str">
        <f>IF(B37="","",_xlfn.XLOOKUP(B37&amp;"_"&amp;Saisie!F38,'Réponses'!D:D,'Réponses'!C:C,""))</f>
        <v/>
      </c>
      <c r="E37" s="25" t="str">
        <f>IF(D37="","",_xlfn.XLOOKUP(D37,'Réponses'!C:C,'Réponses'!F:F,"ERREUR PROCHAINE QUESTION"))</f>
        <v/>
      </c>
      <c r="F37" s="25" t="str">
        <f>IF(E37="","",_xlfn.XLOOKUP(E37,Questions!$A:$A,Questions!$C:$C,""))</f>
        <v/>
      </c>
      <c r="G37" s="25" t="str">
        <f>IF(E37="","",_xlfn.XLOOKUP(E37&amp;"_"&amp;Saisie!H38,'Réponses'!D:D,'Réponses'!C:C,""))</f>
        <v/>
      </c>
      <c r="H37" s="25" t="str">
        <f>IF(G37="","",_xlfn.XLOOKUP(G37,'Réponses'!C:C,'Réponses'!F:F,"ERREUR PROCHAINE QUESTION"))</f>
        <v/>
      </c>
      <c r="I37" s="25" t="str">
        <f>IF(H37="","",_xlfn.XLOOKUP(H37,Questions!$A:$A,Questions!$C:$C,"ERREUR TYPE"))</f>
        <v/>
      </c>
      <c r="J37" s="25" t="str">
        <f>IF(H37="","",_xlfn.XLOOKUP(H37&amp;"_"&amp;Saisie!J38,'Réponses'!D:D,'Réponses'!C:C,""))</f>
        <v/>
      </c>
      <c r="K37" s="25" t="str">
        <f>IF(J37="","",_xlfn.XLOOKUP(J37,'Réponses'!C:C,'Réponses'!F:F,"ERREUR PROCHAINE QUESTION"))</f>
        <v/>
      </c>
      <c r="L37" s="25" t="str">
        <f>IF(K37="","",_xlfn.XLOOKUP(K37,Questions!$A:$A,Questions!$C:$C,""))</f>
        <v/>
      </c>
      <c r="M37" s="25" t="str">
        <f>IF(K37="","",_xlfn.XLOOKUP(K37&amp;"_"&amp;Saisie!L38,'Réponses'!D:D,'Réponses'!C:C,""))</f>
        <v/>
      </c>
      <c r="N37" s="25" t="str">
        <f>IF(M37="","",_xlfn.XLOOKUP(M37,'Réponses'!C:C,'Réponses'!F:F,"ERREUR PROCHAINE QUESTION"))</f>
        <v/>
      </c>
      <c r="O37" s="25" t="str">
        <f>IF(N37="","",_xlfn.XLOOKUP(N37,Questions!$A:$A,Questions!$C:$C,"ERREUR TYPE"))</f>
        <v/>
      </c>
      <c r="P37" s="25" t="str">
        <f>IF(N37="","",_xlfn.XLOOKUP(N37&amp;"_"&amp;Saisie!N38,'Réponses'!D:D,'Réponses'!C:C,""))</f>
        <v/>
      </c>
      <c r="Q37" s="25" t="str">
        <f t="shared" si="0"/>
        <v/>
      </c>
    </row>
    <row r="38" spans="1:17">
      <c r="A38" s="25" t="str">
        <f>IF(ISBLANK(Saisie!C39),"",_xlfn.XLOOKUP(Saisie!C39,Barème!A:A,Barème!F:F,"ERREUR CODE PRODUIT"))</f>
        <v/>
      </c>
      <c r="B38" s="25" t="str">
        <f>IF(OR(A38="08",A38="07",MID(Saisie!C39,4,4)="0804",MID(Saisie!C39,4,4)="0907",A38=""),"",_xlfn.XLOOKUP(A38,Matériau!A:A,Matériau!C:C,"ERREUR MATERIAU"))</f>
        <v/>
      </c>
      <c r="C38" s="25" t="str">
        <f>IF(B38="","",_xlfn.XLOOKUP(B38,Questions!A:A,Questions!C:C,""))</f>
        <v/>
      </c>
      <c r="D38" s="25" t="str">
        <f>IF(B38="","",_xlfn.XLOOKUP(B38&amp;"_"&amp;Saisie!F39,'Réponses'!D:D,'Réponses'!C:C,""))</f>
        <v/>
      </c>
      <c r="E38" s="25" t="str">
        <f>IF(D38="","",_xlfn.XLOOKUP(D38,'Réponses'!C:C,'Réponses'!F:F,"ERREUR PROCHAINE QUESTION"))</f>
        <v/>
      </c>
      <c r="F38" s="25" t="str">
        <f>IF(E38="","",_xlfn.XLOOKUP(E38,Questions!$A:$A,Questions!$C:$C,""))</f>
        <v/>
      </c>
      <c r="G38" s="25" t="str">
        <f>IF(E38="","",_xlfn.XLOOKUP(E38&amp;"_"&amp;Saisie!H39,'Réponses'!D:D,'Réponses'!C:C,""))</f>
        <v/>
      </c>
      <c r="H38" s="25" t="str">
        <f>IF(G38="","",_xlfn.XLOOKUP(G38,'Réponses'!C:C,'Réponses'!F:F,"ERREUR PROCHAINE QUESTION"))</f>
        <v/>
      </c>
      <c r="I38" s="25" t="str">
        <f>IF(H38="","",_xlfn.XLOOKUP(H38,Questions!$A:$A,Questions!$C:$C,"ERREUR TYPE"))</f>
        <v/>
      </c>
      <c r="J38" s="25" t="str">
        <f>IF(H38="","",_xlfn.XLOOKUP(H38&amp;"_"&amp;Saisie!J39,'Réponses'!D:D,'Réponses'!C:C,""))</f>
        <v/>
      </c>
      <c r="K38" s="25" t="str">
        <f>IF(J38="","",_xlfn.XLOOKUP(J38,'Réponses'!C:C,'Réponses'!F:F,"ERREUR PROCHAINE QUESTION"))</f>
        <v/>
      </c>
      <c r="L38" s="25" t="str">
        <f>IF(K38="","",_xlfn.XLOOKUP(K38,Questions!$A:$A,Questions!$C:$C,""))</f>
        <v/>
      </c>
      <c r="M38" s="25" t="str">
        <f>IF(K38="","",_xlfn.XLOOKUP(K38&amp;"_"&amp;Saisie!L39,'Réponses'!D:D,'Réponses'!C:C,""))</f>
        <v/>
      </c>
      <c r="N38" s="25" t="str">
        <f>IF(M38="","",_xlfn.XLOOKUP(M38,'Réponses'!C:C,'Réponses'!F:F,"ERREUR PROCHAINE QUESTION"))</f>
        <v/>
      </c>
      <c r="O38" s="25" t="str">
        <f>IF(N38="","",_xlfn.XLOOKUP(N38,Questions!$A:$A,Questions!$C:$C,"ERREUR TYPE"))</f>
        <v/>
      </c>
      <c r="P38" s="25" t="str">
        <f>IF(N38="","",_xlfn.XLOOKUP(N38&amp;"_"&amp;Saisie!N39,'Réponses'!D:D,'Réponses'!C:C,""))</f>
        <v/>
      </c>
      <c r="Q38" s="25" t="str">
        <f t="shared" si="0"/>
        <v/>
      </c>
    </row>
    <row r="39" spans="1:17">
      <c r="A39" s="25" t="str">
        <f>IF(ISBLANK(Saisie!C40),"",_xlfn.XLOOKUP(Saisie!C40,Barème!A:A,Barème!F:F,"ERREUR CODE PRODUIT"))</f>
        <v/>
      </c>
      <c r="B39" s="25" t="str">
        <f>IF(OR(A39="08",A39="07",MID(Saisie!C40,4,4)="0804",MID(Saisie!C40,4,4)="0907",A39=""),"",_xlfn.XLOOKUP(A39,Matériau!A:A,Matériau!C:C,"ERREUR MATERIAU"))</f>
        <v/>
      </c>
      <c r="C39" s="25" t="str">
        <f>IF(B39="","",_xlfn.XLOOKUP(B39,Questions!A:A,Questions!C:C,""))</f>
        <v/>
      </c>
      <c r="D39" s="25" t="str">
        <f>IF(B39="","",_xlfn.XLOOKUP(B39&amp;"_"&amp;Saisie!F40,'Réponses'!D:D,'Réponses'!C:C,""))</f>
        <v/>
      </c>
      <c r="E39" s="25" t="str">
        <f>IF(D39="","",_xlfn.XLOOKUP(D39,'Réponses'!C:C,'Réponses'!F:F,"ERREUR PROCHAINE QUESTION"))</f>
        <v/>
      </c>
      <c r="F39" s="25" t="str">
        <f>IF(E39="","",_xlfn.XLOOKUP(E39,Questions!$A:$A,Questions!$C:$C,""))</f>
        <v/>
      </c>
      <c r="G39" s="25" t="str">
        <f>IF(E39="","",_xlfn.XLOOKUP(E39&amp;"_"&amp;Saisie!H40,'Réponses'!D:D,'Réponses'!C:C,""))</f>
        <v/>
      </c>
      <c r="H39" s="25" t="str">
        <f>IF(G39="","",_xlfn.XLOOKUP(G39,'Réponses'!C:C,'Réponses'!F:F,"ERREUR PROCHAINE QUESTION"))</f>
        <v/>
      </c>
      <c r="I39" s="25" t="str">
        <f>IF(H39="","",_xlfn.XLOOKUP(H39,Questions!$A:$A,Questions!$C:$C,"ERREUR TYPE"))</f>
        <v/>
      </c>
      <c r="J39" s="25" t="str">
        <f>IF(H39="","",_xlfn.XLOOKUP(H39&amp;"_"&amp;Saisie!J40,'Réponses'!D:D,'Réponses'!C:C,""))</f>
        <v/>
      </c>
      <c r="K39" s="25" t="str">
        <f>IF(J39="","",_xlfn.XLOOKUP(J39,'Réponses'!C:C,'Réponses'!F:F,"ERREUR PROCHAINE QUESTION"))</f>
        <v/>
      </c>
      <c r="L39" s="25" t="str">
        <f>IF(K39="","",_xlfn.XLOOKUP(K39,Questions!$A:$A,Questions!$C:$C,""))</f>
        <v/>
      </c>
      <c r="M39" s="25" t="str">
        <f>IF(K39="","",_xlfn.XLOOKUP(K39&amp;"_"&amp;Saisie!L40,'Réponses'!D:D,'Réponses'!C:C,""))</f>
        <v/>
      </c>
      <c r="N39" s="25" t="str">
        <f>IF(M39="","",_xlfn.XLOOKUP(M39,'Réponses'!C:C,'Réponses'!F:F,"ERREUR PROCHAINE QUESTION"))</f>
        <v/>
      </c>
      <c r="O39" s="25" t="str">
        <f>IF(N39="","",_xlfn.XLOOKUP(N39,Questions!$A:$A,Questions!$C:$C,"ERREUR TYPE"))</f>
        <v/>
      </c>
      <c r="P39" s="25" t="str">
        <f>IF(N39="","",_xlfn.XLOOKUP(N39&amp;"_"&amp;Saisie!N40,'Réponses'!D:D,'Réponses'!C:C,""))</f>
        <v/>
      </c>
      <c r="Q39" s="25" t="str">
        <f t="shared" si="0"/>
        <v/>
      </c>
    </row>
    <row r="40" spans="1:17">
      <c r="A40" s="25" t="str">
        <f>IF(ISBLANK(Saisie!C41),"",_xlfn.XLOOKUP(Saisie!C41,Barème!A:A,Barème!F:F,"ERREUR CODE PRODUIT"))</f>
        <v/>
      </c>
      <c r="B40" s="25" t="str">
        <f>IF(OR(A40="08",A40="07",MID(Saisie!C41,4,4)="0804",MID(Saisie!C41,4,4)="0907",A40=""),"",_xlfn.XLOOKUP(A40,Matériau!A:A,Matériau!C:C,"ERREUR MATERIAU"))</f>
        <v/>
      </c>
      <c r="C40" s="25" t="str">
        <f>IF(B40="","",_xlfn.XLOOKUP(B40,Questions!A:A,Questions!C:C,""))</f>
        <v/>
      </c>
      <c r="D40" s="25" t="str">
        <f>IF(B40="","",_xlfn.XLOOKUP(B40&amp;"_"&amp;Saisie!F41,'Réponses'!D:D,'Réponses'!C:C,""))</f>
        <v/>
      </c>
      <c r="E40" s="25" t="str">
        <f>IF(D40="","",_xlfn.XLOOKUP(D40,'Réponses'!C:C,'Réponses'!F:F,"ERREUR PROCHAINE QUESTION"))</f>
        <v/>
      </c>
      <c r="F40" s="25" t="str">
        <f>IF(E40="","",_xlfn.XLOOKUP(E40,Questions!$A:$A,Questions!$C:$C,""))</f>
        <v/>
      </c>
      <c r="G40" s="25" t="str">
        <f>IF(E40="","",_xlfn.XLOOKUP(E40&amp;"_"&amp;Saisie!H41,'Réponses'!D:D,'Réponses'!C:C,""))</f>
        <v/>
      </c>
      <c r="H40" s="25" t="str">
        <f>IF(G40="","",_xlfn.XLOOKUP(G40,'Réponses'!C:C,'Réponses'!F:F,"ERREUR PROCHAINE QUESTION"))</f>
        <v/>
      </c>
      <c r="I40" s="25" t="str">
        <f>IF(H40="","",_xlfn.XLOOKUP(H40,Questions!$A:$A,Questions!$C:$C,"ERREUR TYPE"))</f>
        <v/>
      </c>
      <c r="J40" s="25" t="str">
        <f>IF(H40="","",_xlfn.XLOOKUP(H40&amp;"_"&amp;Saisie!J41,'Réponses'!D:D,'Réponses'!C:C,""))</f>
        <v/>
      </c>
      <c r="K40" s="25" t="str">
        <f>IF(J40="","",_xlfn.XLOOKUP(J40,'Réponses'!C:C,'Réponses'!F:F,"ERREUR PROCHAINE QUESTION"))</f>
        <v/>
      </c>
      <c r="L40" s="25" t="str">
        <f>IF(K40="","",_xlfn.XLOOKUP(K40,Questions!$A:$A,Questions!$C:$C,""))</f>
        <v/>
      </c>
      <c r="M40" s="25" t="str">
        <f>IF(K40="","",_xlfn.XLOOKUP(K40&amp;"_"&amp;Saisie!L41,'Réponses'!D:D,'Réponses'!C:C,""))</f>
        <v/>
      </c>
      <c r="N40" s="25" t="str">
        <f>IF(M40="","",_xlfn.XLOOKUP(M40,'Réponses'!C:C,'Réponses'!F:F,"ERREUR PROCHAINE QUESTION"))</f>
        <v/>
      </c>
      <c r="O40" s="25" t="str">
        <f>IF(N40="","",_xlfn.XLOOKUP(N40,Questions!$A:$A,Questions!$C:$C,"ERREUR TYPE"))</f>
        <v/>
      </c>
      <c r="P40" s="25" t="str">
        <f>IF(N40="","",_xlfn.XLOOKUP(N40&amp;"_"&amp;Saisie!N41,'Réponses'!D:D,'Réponses'!C:C,""))</f>
        <v/>
      </c>
      <c r="Q40" s="25" t="str">
        <f t="shared" si="0"/>
        <v/>
      </c>
    </row>
    <row r="41" spans="1:17">
      <c r="A41" s="25" t="str">
        <f>IF(ISBLANK(Saisie!C42),"",_xlfn.XLOOKUP(Saisie!C42,Barème!A:A,Barème!F:F,"ERREUR CODE PRODUIT"))</f>
        <v/>
      </c>
      <c r="B41" s="25" t="str">
        <f>IF(OR(A41="08",A41="07",MID(Saisie!C42,4,4)="0804",MID(Saisie!C42,4,4)="0907",A41=""),"",_xlfn.XLOOKUP(A41,Matériau!A:A,Matériau!C:C,"ERREUR MATERIAU"))</f>
        <v/>
      </c>
      <c r="C41" s="25" t="str">
        <f>IF(B41="","",_xlfn.XLOOKUP(B41,Questions!A:A,Questions!C:C,""))</f>
        <v/>
      </c>
      <c r="D41" s="25" t="str">
        <f>IF(B41="","",_xlfn.XLOOKUP(B41&amp;"_"&amp;Saisie!F42,'Réponses'!D:D,'Réponses'!C:C,""))</f>
        <v/>
      </c>
      <c r="E41" s="25" t="str">
        <f>IF(D41="","",_xlfn.XLOOKUP(D41,'Réponses'!C:C,'Réponses'!F:F,"ERREUR PROCHAINE QUESTION"))</f>
        <v/>
      </c>
      <c r="F41" s="25" t="str">
        <f>IF(E41="","",_xlfn.XLOOKUP(E41,Questions!$A:$A,Questions!$C:$C,""))</f>
        <v/>
      </c>
      <c r="G41" s="25" t="str">
        <f>IF(E41="","",_xlfn.XLOOKUP(E41&amp;"_"&amp;Saisie!H42,'Réponses'!D:D,'Réponses'!C:C,""))</f>
        <v/>
      </c>
      <c r="H41" s="25" t="str">
        <f>IF(G41="","",_xlfn.XLOOKUP(G41,'Réponses'!C:C,'Réponses'!F:F,"ERREUR PROCHAINE QUESTION"))</f>
        <v/>
      </c>
      <c r="I41" s="25" t="str">
        <f>IF(H41="","",_xlfn.XLOOKUP(H41,Questions!$A:$A,Questions!$C:$C,"ERREUR TYPE"))</f>
        <v/>
      </c>
      <c r="J41" s="25" t="str">
        <f>IF(H41="","",_xlfn.XLOOKUP(H41&amp;"_"&amp;Saisie!J42,'Réponses'!D:D,'Réponses'!C:C,""))</f>
        <v/>
      </c>
      <c r="K41" s="25" t="str">
        <f>IF(J41="","",_xlfn.XLOOKUP(J41,'Réponses'!C:C,'Réponses'!F:F,"ERREUR PROCHAINE QUESTION"))</f>
        <v/>
      </c>
      <c r="L41" s="25" t="str">
        <f>IF(K41="","",_xlfn.XLOOKUP(K41,Questions!$A:$A,Questions!$C:$C,""))</f>
        <v/>
      </c>
      <c r="M41" s="25" t="str">
        <f>IF(K41="","",_xlfn.XLOOKUP(K41&amp;"_"&amp;Saisie!L42,'Réponses'!D:D,'Réponses'!C:C,""))</f>
        <v/>
      </c>
      <c r="N41" s="25" t="str">
        <f>IF(M41="","",_xlfn.XLOOKUP(M41,'Réponses'!C:C,'Réponses'!F:F,"ERREUR PROCHAINE QUESTION"))</f>
        <v/>
      </c>
      <c r="O41" s="25" t="str">
        <f>IF(N41="","",_xlfn.XLOOKUP(N41,Questions!$A:$A,Questions!$C:$C,"ERREUR TYPE"))</f>
        <v/>
      </c>
      <c r="P41" s="25" t="str">
        <f>IF(N41="","",_xlfn.XLOOKUP(N41&amp;"_"&amp;Saisie!N42,'Réponses'!D:D,'Réponses'!C:C,""))</f>
        <v/>
      </c>
      <c r="Q41" s="25" t="str">
        <f t="shared" si="0"/>
        <v/>
      </c>
    </row>
    <row r="42" spans="1:17">
      <c r="A42" s="25" t="str">
        <f>IF(ISBLANK(Saisie!C43),"",_xlfn.XLOOKUP(Saisie!C43,Barème!A:A,Barème!F:F,"ERREUR CODE PRODUIT"))</f>
        <v/>
      </c>
      <c r="B42" s="25" t="str">
        <f>IF(OR(A42="08",A42="07",MID(Saisie!C43,4,4)="0804",MID(Saisie!C43,4,4)="0907",A42=""),"",_xlfn.XLOOKUP(A42,Matériau!A:A,Matériau!C:C,"ERREUR MATERIAU"))</f>
        <v/>
      </c>
      <c r="C42" s="25" t="str">
        <f>IF(B42="","",_xlfn.XLOOKUP(B42,Questions!A:A,Questions!C:C,""))</f>
        <v/>
      </c>
      <c r="D42" s="25" t="str">
        <f>IF(B42="","",_xlfn.XLOOKUP(B42&amp;"_"&amp;Saisie!F43,'Réponses'!D:D,'Réponses'!C:C,""))</f>
        <v/>
      </c>
      <c r="E42" s="25" t="str">
        <f>IF(D42="","",_xlfn.XLOOKUP(D42,'Réponses'!C:C,'Réponses'!F:F,"ERREUR PROCHAINE QUESTION"))</f>
        <v/>
      </c>
      <c r="F42" s="25" t="str">
        <f>IF(E42="","",_xlfn.XLOOKUP(E42,Questions!$A:$A,Questions!$C:$C,""))</f>
        <v/>
      </c>
      <c r="G42" s="25" t="str">
        <f>IF(E42="","",_xlfn.XLOOKUP(E42&amp;"_"&amp;Saisie!H43,'Réponses'!D:D,'Réponses'!C:C,""))</f>
        <v/>
      </c>
      <c r="H42" s="25" t="str">
        <f>IF(G42="","",_xlfn.XLOOKUP(G42,'Réponses'!C:C,'Réponses'!F:F,"ERREUR PROCHAINE QUESTION"))</f>
        <v/>
      </c>
      <c r="I42" s="25" t="str">
        <f>IF(H42="","",_xlfn.XLOOKUP(H42,Questions!$A:$A,Questions!$C:$C,"ERREUR TYPE"))</f>
        <v/>
      </c>
      <c r="J42" s="25" t="str">
        <f>IF(H42="","",_xlfn.XLOOKUP(H42&amp;"_"&amp;Saisie!J43,'Réponses'!D:D,'Réponses'!C:C,""))</f>
        <v/>
      </c>
      <c r="K42" s="25" t="str">
        <f>IF(J42="","",_xlfn.XLOOKUP(J42,'Réponses'!C:C,'Réponses'!F:F,"ERREUR PROCHAINE QUESTION"))</f>
        <v/>
      </c>
      <c r="L42" s="25" t="str">
        <f>IF(K42="","",_xlfn.XLOOKUP(K42,Questions!$A:$A,Questions!$C:$C,""))</f>
        <v/>
      </c>
      <c r="M42" s="25" t="str">
        <f>IF(K42="","",_xlfn.XLOOKUP(K42&amp;"_"&amp;Saisie!L43,'Réponses'!D:D,'Réponses'!C:C,""))</f>
        <v/>
      </c>
      <c r="N42" s="25" t="str">
        <f>IF(M42="","",_xlfn.XLOOKUP(M42,'Réponses'!C:C,'Réponses'!F:F,"ERREUR PROCHAINE QUESTION"))</f>
        <v/>
      </c>
      <c r="O42" s="25" t="str">
        <f>IF(N42="","",_xlfn.XLOOKUP(N42,Questions!$A:$A,Questions!$C:$C,"ERREUR TYPE"))</f>
        <v/>
      </c>
      <c r="P42" s="25" t="str">
        <f>IF(N42="","",_xlfn.XLOOKUP(N42&amp;"_"&amp;Saisie!N43,'Réponses'!D:D,'Réponses'!C:C,""))</f>
        <v/>
      </c>
      <c r="Q42" s="25" t="str">
        <f t="shared" si="0"/>
        <v/>
      </c>
    </row>
    <row r="43" spans="1:17">
      <c r="A43" s="25" t="str">
        <f>IF(ISBLANK(Saisie!C44),"",_xlfn.XLOOKUP(Saisie!C44,Barème!A:A,Barème!F:F,"ERREUR CODE PRODUIT"))</f>
        <v/>
      </c>
      <c r="B43" s="25" t="str">
        <f>IF(OR(A43="08",A43="07",MID(Saisie!C44,4,4)="0804",MID(Saisie!C44,4,4)="0907",A43=""),"",_xlfn.XLOOKUP(A43,Matériau!A:A,Matériau!C:C,"ERREUR MATERIAU"))</f>
        <v/>
      </c>
      <c r="C43" s="25" t="str">
        <f>IF(B43="","",_xlfn.XLOOKUP(B43,Questions!A:A,Questions!C:C,""))</f>
        <v/>
      </c>
      <c r="D43" s="25" t="str">
        <f>IF(B43="","",_xlfn.XLOOKUP(B43&amp;"_"&amp;Saisie!F44,'Réponses'!D:D,'Réponses'!C:C,""))</f>
        <v/>
      </c>
      <c r="E43" s="25" t="str">
        <f>IF(D43="","",_xlfn.XLOOKUP(D43,'Réponses'!C:C,'Réponses'!F:F,"ERREUR PROCHAINE QUESTION"))</f>
        <v/>
      </c>
      <c r="F43" s="25" t="str">
        <f>IF(E43="","",_xlfn.XLOOKUP(E43,Questions!$A:$A,Questions!$C:$C,""))</f>
        <v/>
      </c>
      <c r="G43" s="25" t="str">
        <f>IF(E43="","",_xlfn.XLOOKUP(E43&amp;"_"&amp;Saisie!H44,'Réponses'!D:D,'Réponses'!C:C,""))</f>
        <v/>
      </c>
      <c r="H43" s="25" t="str">
        <f>IF(G43="","",_xlfn.XLOOKUP(G43,'Réponses'!C:C,'Réponses'!F:F,"ERREUR PROCHAINE QUESTION"))</f>
        <v/>
      </c>
      <c r="I43" s="25" t="str">
        <f>IF(H43="","",_xlfn.XLOOKUP(H43,Questions!$A:$A,Questions!$C:$C,"ERREUR TYPE"))</f>
        <v/>
      </c>
      <c r="J43" s="25" t="str">
        <f>IF(H43="","",_xlfn.XLOOKUP(H43&amp;"_"&amp;Saisie!J44,'Réponses'!D:D,'Réponses'!C:C,""))</f>
        <v/>
      </c>
      <c r="K43" s="25" t="str">
        <f>IF(J43="","",_xlfn.XLOOKUP(J43,'Réponses'!C:C,'Réponses'!F:F,"ERREUR PROCHAINE QUESTION"))</f>
        <v/>
      </c>
      <c r="L43" s="25" t="str">
        <f>IF(K43="","",_xlfn.XLOOKUP(K43,Questions!$A:$A,Questions!$C:$C,""))</f>
        <v/>
      </c>
      <c r="M43" s="25" t="str">
        <f>IF(K43="","",_xlfn.XLOOKUP(K43&amp;"_"&amp;Saisie!L44,'Réponses'!D:D,'Réponses'!C:C,""))</f>
        <v/>
      </c>
      <c r="N43" s="25" t="str">
        <f>IF(M43="","",_xlfn.XLOOKUP(M43,'Réponses'!C:C,'Réponses'!F:F,"ERREUR PROCHAINE QUESTION"))</f>
        <v/>
      </c>
      <c r="O43" s="25" t="str">
        <f>IF(N43="","",_xlfn.XLOOKUP(N43,Questions!$A:$A,Questions!$C:$C,"ERREUR TYPE"))</f>
        <v/>
      </c>
      <c r="P43" s="25" t="str">
        <f>IF(N43="","",_xlfn.XLOOKUP(N43&amp;"_"&amp;Saisie!N44,'Réponses'!D:D,'Réponses'!C:C,""))</f>
        <v/>
      </c>
      <c r="Q43" s="25" t="str">
        <f t="shared" si="0"/>
        <v/>
      </c>
    </row>
    <row r="44" spans="1:17">
      <c r="A44" s="25" t="str">
        <f>IF(ISBLANK(Saisie!C45),"",_xlfn.XLOOKUP(Saisie!C45,Barème!A:A,Barème!F:F,"ERREUR CODE PRODUIT"))</f>
        <v/>
      </c>
      <c r="B44" s="25" t="str">
        <f>IF(OR(A44="08",A44="07",MID(Saisie!C45,4,4)="0804",MID(Saisie!C45,4,4)="0907",A44=""),"",_xlfn.XLOOKUP(A44,Matériau!A:A,Matériau!C:C,"ERREUR MATERIAU"))</f>
        <v/>
      </c>
      <c r="C44" s="25" t="str">
        <f>IF(B44="","",_xlfn.XLOOKUP(B44,Questions!A:A,Questions!C:C,""))</f>
        <v/>
      </c>
      <c r="D44" s="25" t="str">
        <f>IF(B44="","",_xlfn.XLOOKUP(B44&amp;"_"&amp;Saisie!F45,'Réponses'!D:D,'Réponses'!C:C,""))</f>
        <v/>
      </c>
      <c r="E44" s="25" t="str">
        <f>IF(D44="","",_xlfn.XLOOKUP(D44,'Réponses'!C:C,'Réponses'!F:F,"ERREUR PROCHAINE QUESTION"))</f>
        <v/>
      </c>
      <c r="F44" s="25" t="str">
        <f>IF(E44="","",_xlfn.XLOOKUP(E44,Questions!$A:$A,Questions!$C:$C,""))</f>
        <v/>
      </c>
      <c r="G44" s="25" t="str">
        <f>IF(E44="","",_xlfn.XLOOKUP(E44&amp;"_"&amp;Saisie!H45,'Réponses'!D:D,'Réponses'!C:C,""))</f>
        <v/>
      </c>
      <c r="H44" s="25" t="str">
        <f>IF(G44="","",_xlfn.XLOOKUP(G44,'Réponses'!C:C,'Réponses'!F:F,"ERREUR PROCHAINE QUESTION"))</f>
        <v/>
      </c>
      <c r="I44" s="25" t="str">
        <f>IF(H44="","",_xlfn.XLOOKUP(H44,Questions!$A:$A,Questions!$C:$C,"ERREUR TYPE"))</f>
        <v/>
      </c>
      <c r="J44" s="25" t="str">
        <f>IF(H44="","",_xlfn.XLOOKUP(H44&amp;"_"&amp;Saisie!J45,'Réponses'!D:D,'Réponses'!C:C,""))</f>
        <v/>
      </c>
      <c r="K44" s="25" t="str">
        <f>IF(J44="","",_xlfn.XLOOKUP(J44,'Réponses'!C:C,'Réponses'!F:F,"ERREUR PROCHAINE QUESTION"))</f>
        <v/>
      </c>
      <c r="L44" s="25" t="str">
        <f>IF(K44="","",_xlfn.XLOOKUP(K44,Questions!$A:$A,Questions!$C:$C,""))</f>
        <v/>
      </c>
      <c r="M44" s="25" t="str">
        <f>IF(K44="","",_xlfn.XLOOKUP(K44&amp;"_"&amp;Saisie!L45,'Réponses'!D:D,'Réponses'!C:C,""))</f>
        <v/>
      </c>
      <c r="N44" s="25" t="str">
        <f>IF(M44="","",_xlfn.XLOOKUP(M44,'Réponses'!C:C,'Réponses'!F:F,"ERREUR PROCHAINE QUESTION"))</f>
        <v/>
      </c>
      <c r="O44" s="25" t="str">
        <f>IF(N44="","",_xlfn.XLOOKUP(N44,Questions!$A:$A,Questions!$C:$C,"ERREUR TYPE"))</f>
        <v/>
      </c>
      <c r="P44" s="25" t="str">
        <f>IF(N44="","",_xlfn.XLOOKUP(N44&amp;"_"&amp;Saisie!N45,'Réponses'!D:D,'Réponses'!C:C,""))</f>
        <v/>
      </c>
      <c r="Q44" s="25" t="str">
        <f t="shared" si="0"/>
        <v/>
      </c>
    </row>
    <row r="45" spans="1:17">
      <c r="A45" s="25" t="str">
        <f>IF(ISBLANK(Saisie!C46),"",_xlfn.XLOOKUP(Saisie!C46,Barème!A:A,Barème!F:F,"ERREUR CODE PRODUIT"))</f>
        <v/>
      </c>
      <c r="B45" s="25" t="str">
        <f>IF(OR(A45="08",A45="07",MID(Saisie!C46,4,4)="0804",MID(Saisie!C46,4,4)="0907",A45=""),"",_xlfn.XLOOKUP(A45,Matériau!A:A,Matériau!C:C,"ERREUR MATERIAU"))</f>
        <v/>
      </c>
      <c r="C45" s="25" t="str">
        <f>IF(B45="","",_xlfn.XLOOKUP(B45,Questions!A:A,Questions!C:C,""))</f>
        <v/>
      </c>
      <c r="D45" s="25" t="str">
        <f>IF(B45="","",_xlfn.XLOOKUP(B45&amp;"_"&amp;Saisie!F46,'Réponses'!D:D,'Réponses'!C:C,""))</f>
        <v/>
      </c>
      <c r="E45" s="25" t="str">
        <f>IF(D45="","",_xlfn.XLOOKUP(D45,'Réponses'!C:C,'Réponses'!F:F,"ERREUR PROCHAINE QUESTION"))</f>
        <v/>
      </c>
      <c r="F45" s="25" t="str">
        <f>IF(E45="","",_xlfn.XLOOKUP(E45,Questions!$A:$A,Questions!$C:$C,""))</f>
        <v/>
      </c>
      <c r="G45" s="25" t="str">
        <f>IF(E45="","",_xlfn.XLOOKUP(E45&amp;"_"&amp;Saisie!H46,'Réponses'!D:D,'Réponses'!C:C,""))</f>
        <v/>
      </c>
      <c r="H45" s="25" t="str">
        <f>IF(G45="","",_xlfn.XLOOKUP(G45,'Réponses'!C:C,'Réponses'!F:F,"ERREUR PROCHAINE QUESTION"))</f>
        <v/>
      </c>
      <c r="I45" s="25" t="str">
        <f>IF(H45="","",_xlfn.XLOOKUP(H45,Questions!$A:$A,Questions!$C:$C,"ERREUR TYPE"))</f>
        <v/>
      </c>
      <c r="J45" s="25" t="str">
        <f>IF(H45="","",_xlfn.XLOOKUP(H45&amp;"_"&amp;Saisie!J46,'Réponses'!D:D,'Réponses'!C:C,""))</f>
        <v/>
      </c>
      <c r="K45" s="25" t="str">
        <f>IF(J45="","",_xlfn.XLOOKUP(J45,'Réponses'!C:C,'Réponses'!F:F,"ERREUR PROCHAINE QUESTION"))</f>
        <v/>
      </c>
      <c r="L45" s="25" t="str">
        <f>IF(K45="","",_xlfn.XLOOKUP(K45,Questions!$A:$A,Questions!$C:$C,""))</f>
        <v/>
      </c>
      <c r="M45" s="25" t="str">
        <f>IF(K45="","",_xlfn.XLOOKUP(K45&amp;"_"&amp;Saisie!L46,'Réponses'!D:D,'Réponses'!C:C,""))</f>
        <v/>
      </c>
      <c r="N45" s="25" t="str">
        <f>IF(M45="","",_xlfn.XLOOKUP(M45,'Réponses'!C:C,'Réponses'!F:F,"ERREUR PROCHAINE QUESTION"))</f>
        <v/>
      </c>
      <c r="O45" s="25" t="str">
        <f>IF(N45="","",_xlfn.XLOOKUP(N45,Questions!$A:$A,Questions!$C:$C,"ERREUR TYPE"))</f>
        <v/>
      </c>
      <c r="P45" s="25" t="str">
        <f>IF(N45="","",_xlfn.XLOOKUP(N45&amp;"_"&amp;Saisie!N46,'Réponses'!D:D,'Réponses'!C:C,""))</f>
        <v/>
      </c>
      <c r="Q45" s="25" t="str">
        <f t="shared" si="0"/>
        <v/>
      </c>
    </row>
    <row r="46" spans="1:17">
      <c r="A46" s="25" t="str">
        <f>IF(ISBLANK(Saisie!C47),"",_xlfn.XLOOKUP(Saisie!C47,Barème!A:A,Barème!F:F,"ERREUR CODE PRODUIT"))</f>
        <v/>
      </c>
      <c r="B46" s="25" t="str">
        <f>IF(OR(A46="08",A46="07",MID(Saisie!C47,4,4)="0804",MID(Saisie!C47,4,4)="0907",A46=""),"",_xlfn.XLOOKUP(A46,Matériau!A:A,Matériau!C:C,"ERREUR MATERIAU"))</f>
        <v/>
      </c>
      <c r="C46" s="25" t="str">
        <f>IF(B46="","",_xlfn.XLOOKUP(B46,Questions!A:A,Questions!C:C,""))</f>
        <v/>
      </c>
      <c r="D46" s="25" t="str">
        <f>IF(B46="","",_xlfn.XLOOKUP(B46&amp;"_"&amp;Saisie!F47,'Réponses'!D:D,'Réponses'!C:C,""))</f>
        <v/>
      </c>
      <c r="E46" s="25" t="str">
        <f>IF(D46="","",_xlfn.XLOOKUP(D46,'Réponses'!C:C,'Réponses'!F:F,"ERREUR PROCHAINE QUESTION"))</f>
        <v/>
      </c>
      <c r="F46" s="25" t="str">
        <f>IF(E46="","",_xlfn.XLOOKUP(E46,Questions!$A:$A,Questions!$C:$C,""))</f>
        <v/>
      </c>
      <c r="G46" s="25" t="str">
        <f>IF(E46="","",_xlfn.XLOOKUP(E46&amp;"_"&amp;Saisie!H47,'Réponses'!D:D,'Réponses'!C:C,""))</f>
        <v/>
      </c>
      <c r="H46" s="25" t="str">
        <f>IF(G46="","",_xlfn.XLOOKUP(G46,'Réponses'!C:C,'Réponses'!F:F,"ERREUR PROCHAINE QUESTION"))</f>
        <v/>
      </c>
      <c r="I46" s="25" t="str">
        <f>IF(H46="","",_xlfn.XLOOKUP(H46,Questions!$A:$A,Questions!$C:$C,"ERREUR TYPE"))</f>
        <v/>
      </c>
      <c r="J46" s="25" t="str">
        <f>IF(H46="","",_xlfn.XLOOKUP(H46&amp;"_"&amp;Saisie!J47,'Réponses'!D:D,'Réponses'!C:C,""))</f>
        <v/>
      </c>
      <c r="K46" s="25" t="str">
        <f>IF(J46="","",_xlfn.XLOOKUP(J46,'Réponses'!C:C,'Réponses'!F:F,"ERREUR PROCHAINE QUESTION"))</f>
        <v/>
      </c>
      <c r="L46" s="25" t="str">
        <f>IF(K46="","",_xlfn.XLOOKUP(K46,Questions!$A:$A,Questions!$C:$C,""))</f>
        <v/>
      </c>
      <c r="M46" s="25" t="str">
        <f>IF(K46="","",_xlfn.XLOOKUP(K46&amp;"_"&amp;Saisie!L47,'Réponses'!D:D,'Réponses'!C:C,""))</f>
        <v/>
      </c>
      <c r="N46" s="25" t="str">
        <f>IF(M46="","",_xlfn.XLOOKUP(M46,'Réponses'!C:C,'Réponses'!F:F,"ERREUR PROCHAINE QUESTION"))</f>
        <v/>
      </c>
      <c r="O46" s="25" t="str">
        <f>IF(N46="","",_xlfn.XLOOKUP(N46,Questions!$A:$A,Questions!$C:$C,"ERREUR TYPE"))</f>
        <v/>
      </c>
      <c r="P46" s="25" t="str">
        <f>IF(N46="","",_xlfn.XLOOKUP(N46&amp;"_"&amp;Saisie!N47,'Réponses'!D:D,'Réponses'!C:C,""))</f>
        <v/>
      </c>
      <c r="Q46" s="25" t="str">
        <f t="shared" si="0"/>
        <v/>
      </c>
    </row>
    <row r="47" spans="1:17">
      <c r="A47" s="25" t="str">
        <f>IF(ISBLANK(Saisie!C48),"",_xlfn.XLOOKUP(Saisie!C48,Barème!A:A,Barème!F:F,"ERREUR CODE PRODUIT"))</f>
        <v/>
      </c>
      <c r="B47" s="25" t="str">
        <f>IF(OR(A47="08",A47="07",MID(Saisie!C48,4,4)="0804",MID(Saisie!C48,4,4)="0907",A47=""),"",_xlfn.XLOOKUP(A47,Matériau!A:A,Matériau!C:C,"ERREUR MATERIAU"))</f>
        <v/>
      </c>
      <c r="C47" s="25" t="str">
        <f>IF(B47="","",_xlfn.XLOOKUP(B47,Questions!A:A,Questions!C:C,""))</f>
        <v/>
      </c>
      <c r="D47" s="25" t="str">
        <f>IF(B47="","",_xlfn.XLOOKUP(B47&amp;"_"&amp;Saisie!F48,'Réponses'!D:D,'Réponses'!C:C,""))</f>
        <v/>
      </c>
      <c r="E47" s="25" t="str">
        <f>IF(D47="","",_xlfn.XLOOKUP(D47,'Réponses'!C:C,'Réponses'!F:F,"ERREUR PROCHAINE QUESTION"))</f>
        <v/>
      </c>
      <c r="F47" s="25" t="str">
        <f>IF(E47="","",_xlfn.XLOOKUP(E47,Questions!$A:$A,Questions!$C:$C,""))</f>
        <v/>
      </c>
      <c r="G47" s="25" t="str">
        <f>IF(E47="","",_xlfn.XLOOKUP(E47&amp;"_"&amp;Saisie!H48,'Réponses'!D:D,'Réponses'!C:C,""))</f>
        <v/>
      </c>
      <c r="H47" s="25" t="str">
        <f>IF(G47="","",_xlfn.XLOOKUP(G47,'Réponses'!C:C,'Réponses'!F:F,"ERREUR PROCHAINE QUESTION"))</f>
        <v/>
      </c>
      <c r="I47" s="25" t="str">
        <f>IF(H47="","",_xlfn.XLOOKUP(H47,Questions!$A:$A,Questions!$C:$C,"ERREUR TYPE"))</f>
        <v/>
      </c>
      <c r="J47" s="25" t="str">
        <f>IF(H47="","",_xlfn.XLOOKUP(H47&amp;"_"&amp;Saisie!J48,'Réponses'!D:D,'Réponses'!C:C,""))</f>
        <v/>
      </c>
      <c r="K47" s="25" t="str">
        <f>IF(J47="","",_xlfn.XLOOKUP(J47,'Réponses'!C:C,'Réponses'!F:F,"ERREUR PROCHAINE QUESTION"))</f>
        <v/>
      </c>
      <c r="L47" s="25" t="str">
        <f>IF(K47="","",_xlfn.XLOOKUP(K47,Questions!$A:$A,Questions!$C:$C,""))</f>
        <v/>
      </c>
      <c r="M47" s="25" t="str">
        <f>IF(K47="","",_xlfn.XLOOKUP(K47&amp;"_"&amp;Saisie!L48,'Réponses'!D:D,'Réponses'!C:C,""))</f>
        <v/>
      </c>
      <c r="N47" s="25" t="str">
        <f>IF(M47="","",_xlfn.XLOOKUP(M47,'Réponses'!C:C,'Réponses'!F:F,"ERREUR PROCHAINE QUESTION"))</f>
        <v/>
      </c>
      <c r="O47" s="25" t="str">
        <f>IF(N47="","",_xlfn.XLOOKUP(N47,Questions!$A:$A,Questions!$C:$C,"ERREUR TYPE"))</f>
        <v/>
      </c>
      <c r="P47" s="25" t="str">
        <f>IF(N47="","",_xlfn.XLOOKUP(N47&amp;"_"&amp;Saisie!N48,'Réponses'!D:D,'Réponses'!C:C,""))</f>
        <v/>
      </c>
      <c r="Q47" s="25" t="str">
        <f t="shared" si="0"/>
        <v/>
      </c>
    </row>
    <row r="48" spans="1:17">
      <c r="A48" s="25" t="str">
        <f>IF(ISBLANK(Saisie!C49),"",_xlfn.XLOOKUP(Saisie!C49,Barème!A:A,Barème!F:F,"ERREUR CODE PRODUIT"))</f>
        <v/>
      </c>
      <c r="B48" s="25" t="str">
        <f>IF(OR(A48="08",A48="07",MID(Saisie!C49,4,4)="0804",MID(Saisie!C49,4,4)="0907",A48=""),"",_xlfn.XLOOKUP(A48,Matériau!A:A,Matériau!C:C,"ERREUR MATERIAU"))</f>
        <v/>
      </c>
      <c r="C48" s="25" t="str">
        <f>IF(B48="","",_xlfn.XLOOKUP(B48,Questions!A:A,Questions!C:C,""))</f>
        <v/>
      </c>
      <c r="D48" s="25" t="str">
        <f>IF(B48="","",_xlfn.XLOOKUP(B48&amp;"_"&amp;Saisie!F49,'Réponses'!D:D,'Réponses'!C:C,""))</f>
        <v/>
      </c>
      <c r="E48" s="25" t="str">
        <f>IF(D48="","",_xlfn.XLOOKUP(D48,'Réponses'!C:C,'Réponses'!F:F,"ERREUR PROCHAINE QUESTION"))</f>
        <v/>
      </c>
      <c r="F48" s="25" t="str">
        <f>IF(E48="","",_xlfn.XLOOKUP(E48,Questions!$A:$A,Questions!$C:$C,""))</f>
        <v/>
      </c>
      <c r="G48" s="25" t="str">
        <f>IF(E48="","",_xlfn.XLOOKUP(E48&amp;"_"&amp;Saisie!H49,'Réponses'!D:D,'Réponses'!C:C,""))</f>
        <v/>
      </c>
      <c r="H48" s="25" t="str">
        <f>IF(G48="","",_xlfn.XLOOKUP(G48,'Réponses'!C:C,'Réponses'!F:F,"ERREUR PROCHAINE QUESTION"))</f>
        <v/>
      </c>
      <c r="I48" s="25" t="str">
        <f>IF(H48="","",_xlfn.XLOOKUP(H48,Questions!$A:$A,Questions!$C:$C,"ERREUR TYPE"))</f>
        <v/>
      </c>
      <c r="J48" s="25" t="str">
        <f>IF(H48="","",_xlfn.XLOOKUP(H48&amp;"_"&amp;Saisie!J49,'Réponses'!D:D,'Réponses'!C:C,""))</f>
        <v/>
      </c>
      <c r="K48" s="25" t="str">
        <f>IF(J48="","",_xlfn.XLOOKUP(J48,'Réponses'!C:C,'Réponses'!F:F,"ERREUR PROCHAINE QUESTION"))</f>
        <v/>
      </c>
      <c r="L48" s="25" t="str">
        <f>IF(K48="","",_xlfn.XLOOKUP(K48,Questions!$A:$A,Questions!$C:$C,""))</f>
        <v/>
      </c>
      <c r="M48" s="25" t="str">
        <f>IF(K48="","",_xlfn.XLOOKUP(K48&amp;"_"&amp;Saisie!L49,'Réponses'!D:D,'Réponses'!C:C,""))</f>
        <v/>
      </c>
      <c r="N48" s="25" t="str">
        <f>IF(M48="","",_xlfn.XLOOKUP(M48,'Réponses'!C:C,'Réponses'!F:F,"ERREUR PROCHAINE QUESTION"))</f>
        <v/>
      </c>
      <c r="O48" s="25" t="str">
        <f>IF(N48="","",_xlfn.XLOOKUP(N48,Questions!$A:$A,Questions!$C:$C,"ERREUR TYPE"))</f>
        <v/>
      </c>
      <c r="P48" s="25" t="str">
        <f>IF(N48="","",_xlfn.XLOOKUP(N48&amp;"_"&amp;Saisie!N49,'Réponses'!D:D,'Réponses'!C:C,""))</f>
        <v/>
      </c>
      <c r="Q48" s="25" t="str">
        <f t="shared" si="0"/>
        <v/>
      </c>
    </row>
    <row r="49" spans="1:17">
      <c r="A49" s="25" t="str">
        <f>IF(ISBLANK(Saisie!C50),"",_xlfn.XLOOKUP(Saisie!C50,Barème!A:A,Barème!F:F,"ERREUR CODE PRODUIT"))</f>
        <v/>
      </c>
      <c r="B49" s="25" t="str">
        <f>IF(OR(A49="08",A49="07",MID(Saisie!C50,4,4)="0804",MID(Saisie!C50,4,4)="0907",A49=""),"",_xlfn.XLOOKUP(A49,Matériau!A:A,Matériau!C:C,"ERREUR MATERIAU"))</f>
        <v/>
      </c>
      <c r="C49" s="25" t="str">
        <f>IF(B49="","",_xlfn.XLOOKUP(B49,Questions!A:A,Questions!C:C,""))</f>
        <v/>
      </c>
      <c r="D49" s="25" t="str">
        <f>IF(B49="","",_xlfn.XLOOKUP(B49&amp;"_"&amp;Saisie!F50,'Réponses'!D:D,'Réponses'!C:C,""))</f>
        <v/>
      </c>
      <c r="E49" s="25" t="str">
        <f>IF(D49="","",_xlfn.XLOOKUP(D49,'Réponses'!C:C,'Réponses'!F:F,"ERREUR PROCHAINE QUESTION"))</f>
        <v/>
      </c>
      <c r="F49" s="25" t="str">
        <f>IF(E49="","",_xlfn.XLOOKUP(E49,Questions!$A:$A,Questions!$C:$C,""))</f>
        <v/>
      </c>
      <c r="G49" s="25" t="str">
        <f>IF(E49="","",_xlfn.XLOOKUP(E49&amp;"_"&amp;Saisie!H50,'Réponses'!D:D,'Réponses'!C:C,""))</f>
        <v/>
      </c>
      <c r="H49" s="25" t="str">
        <f>IF(G49="","",_xlfn.XLOOKUP(G49,'Réponses'!C:C,'Réponses'!F:F,"ERREUR PROCHAINE QUESTION"))</f>
        <v/>
      </c>
      <c r="I49" s="25" t="str">
        <f>IF(H49="","",_xlfn.XLOOKUP(H49,Questions!$A:$A,Questions!$C:$C,"ERREUR TYPE"))</f>
        <v/>
      </c>
      <c r="J49" s="25" t="str">
        <f>IF(H49="","",_xlfn.XLOOKUP(H49&amp;"_"&amp;Saisie!J50,'Réponses'!D:D,'Réponses'!C:C,""))</f>
        <v/>
      </c>
      <c r="K49" s="25" t="str">
        <f>IF(J49="","",_xlfn.XLOOKUP(J49,'Réponses'!C:C,'Réponses'!F:F,"ERREUR PROCHAINE QUESTION"))</f>
        <v/>
      </c>
      <c r="L49" s="25" t="str">
        <f>IF(K49="","",_xlfn.XLOOKUP(K49,Questions!$A:$A,Questions!$C:$C,""))</f>
        <v/>
      </c>
      <c r="M49" s="25" t="str">
        <f>IF(K49="","",_xlfn.XLOOKUP(K49&amp;"_"&amp;Saisie!L50,'Réponses'!D:D,'Réponses'!C:C,""))</f>
        <v/>
      </c>
      <c r="N49" s="25" t="str">
        <f>IF(M49="","",_xlfn.XLOOKUP(M49,'Réponses'!C:C,'Réponses'!F:F,"ERREUR PROCHAINE QUESTION"))</f>
        <v/>
      </c>
      <c r="O49" s="25" t="str">
        <f>IF(N49="","",_xlfn.XLOOKUP(N49,Questions!$A:$A,Questions!$C:$C,"ERREUR TYPE"))</f>
        <v/>
      </c>
      <c r="P49" s="25" t="str">
        <f>IF(N49="","",_xlfn.XLOOKUP(N49&amp;"_"&amp;Saisie!N50,'Réponses'!D:D,'Réponses'!C:C,""))</f>
        <v/>
      </c>
      <c r="Q49" s="25" t="str">
        <f t="shared" si="0"/>
        <v/>
      </c>
    </row>
    <row r="50" spans="1:17">
      <c r="A50" s="25" t="str">
        <f>IF(ISBLANK(Saisie!C51),"",_xlfn.XLOOKUP(Saisie!C51,Barème!A:A,Barème!F:F,"ERREUR CODE PRODUIT"))</f>
        <v/>
      </c>
      <c r="B50" s="25" t="str">
        <f>IF(OR(A50="08",A50="07",MID(Saisie!C51,4,4)="0804",MID(Saisie!C51,4,4)="0907",A50=""),"",_xlfn.XLOOKUP(A50,Matériau!A:A,Matériau!C:C,"ERREUR MATERIAU"))</f>
        <v/>
      </c>
      <c r="C50" s="25" t="str">
        <f>IF(B50="","",_xlfn.XLOOKUP(B50,Questions!A:A,Questions!C:C,""))</f>
        <v/>
      </c>
      <c r="D50" s="25" t="str">
        <f>IF(B50="","",_xlfn.XLOOKUP(B50&amp;"_"&amp;Saisie!F51,'Réponses'!D:D,'Réponses'!C:C,""))</f>
        <v/>
      </c>
      <c r="E50" s="25" t="str">
        <f>IF(D50="","",_xlfn.XLOOKUP(D50,'Réponses'!C:C,'Réponses'!F:F,"ERREUR PROCHAINE QUESTION"))</f>
        <v/>
      </c>
      <c r="F50" s="25" t="str">
        <f>IF(E50="","",_xlfn.XLOOKUP(E50,Questions!$A:$A,Questions!$C:$C,""))</f>
        <v/>
      </c>
      <c r="G50" s="25" t="str">
        <f>IF(E50="","",_xlfn.XLOOKUP(E50&amp;"_"&amp;Saisie!H51,'Réponses'!D:D,'Réponses'!C:C,""))</f>
        <v/>
      </c>
      <c r="H50" s="25" t="str">
        <f>IF(G50="","",_xlfn.XLOOKUP(G50,'Réponses'!C:C,'Réponses'!F:F,"ERREUR PROCHAINE QUESTION"))</f>
        <v/>
      </c>
      <c r="I50" s="25" t="str">
        <f>IF(H50="","",_xlfn.XLOOKUP(H50,Questions!$A:$A,Questions!$C:$C,"ERREUR TYPE"))</f>
        <v/>
      </c>
      <c r="J50" s="25" t="str">
        <f>IF(H50="","",_xlfn.XLOOKUP(H50&amp;"_"&amp;Saisie!J51,'Réponses'!D:D,'Réponses'!C:C,""))</f>
        <v/>
      </c>
      <c r="K50" s="25" t="str">
        <f>IF(J50="","",_xlfn.XLOOKUP(J50,'Réponses'!C:C,'Réponses'!F:F,"ERREUR PROCHAINE QUESTION"))</f>
        <v/>
      </c>
      <c r="L50" s="25" t="str">
        <f>IF(K50="","",_xlfn.XLOOKUP(K50,Questions!$A:$A,Questions!$C:$C,""))</f>
        <v/>
      </c>
      <c r="M50" s="25" t="str">
        <f>IF(K50="","",_xlfn.XLOOKUP(K50&amp;"_"&amp;Saisie!L51,'Réponses'!D:D,'Réponses'!C:C,""))</f>
        <v/>
      </c>
      <c r="N50" s="25" t="str">
        <f>IF(M50="","",_xlfn.XLOOKUP(M50,'Réponses'!C:C,'Réponses'!F:F,"ERREUR PROCHAINE QUESTION"))</f>
        <v/>
      </c>
      <c r="O50" s="25" t="str">
        <f>IF(N50="","",_xlfn.XLOOKUP(N50,Questions!$A:$A,Questions!$C:$C,"ERREUR TYPE"))</f>
        <v/>
      </c>
      <c r="P50" s="25" t="str">
        <f>IF(N50="","",_xlfn.XLOOKUP(N50&amp;"_"&amp;Saisie!N51,'Réponses'!D:D,'Réponses'!C:C,""))</f>
        <v/>
      </c>
      <c r="Q50" s="25" t="str">
        <f t="shared" si="0"/>
        <v/>
      </c>
    </row>
    <row r="51" spans="1:17">
      <c r="A51" s="25" t="str">
        <f>IF(ISBLANK(Saisie!C52),"",_xlfn.XLOOKUP(Saisie!C52,Barème!A:A,Barème!F:F,"ERREUR CODE PRODUIT"))</f>
        <v/>
      </c>
      <c r="B51" s="25" t="str">
        <f>IF(OR(A51="08",A51="07",MID(Saisie!C52,4,4)="0804",MID(Saisie!C52,4,4)="0907",A51=""),"",_xlfn.XLOOKUP(A51,Matériau!A:A,Matériau!C:C,"ERREUR MATERIAU"))</f>
        <v/>
      </c>
      <c r="C51" s="25" t="str">
        <f>IF(B51="","",_xlfn.XLOOKUP(B51,Questions!A:A,Questions!C:C,""))</f>
        <v/>
      </c>
      <c r="D51" s="25" t="str">
        <f>IF(B51="","",_xlfn.XLOOKUP(B51&amp;"_"&amp;Saisie!F52,'Réponses'!D:D,'Réponses'!C:C,""))</f>
        <v/>
      </c>
      <c r="E51" s="25" t="str">
        <f>IF(D51="","",_xlfn.XLOOKUP(D51,'Réponses'!C:C,'Réponses'!F:F,"ERREUR PROCHAINE QUESTION"))</f>
        <v/>
      </c>
      <c r="F51" s="25" t="str">
        <f>IF(E51="","",_xlfn.XLOOKUP(E51,Questions!$A:$A,Questions!$C:$C,""))</f>
        <v/>
      </c>
      <c r="G51" s="25" t="str">
        <f>IF(E51="","",_xlfn.XLOOKUP(E51&amp;"_"&amp;Saisie!H52,'Réponses'!D:D,'Réponses'!C:C,""))</f>
        <v/>
      </c>
      <c r="H51" s="25" t="str">
        <f>IF(G51="","",_xlfn.XLOOKUP(G51,'Réponses'!C:C,'Réponses'!F:F,"ERREUR PROCHAINE QUESTION"))</f>
        <v/>
      </c>
      <c r="I51" s="25" t="str">
        <f>IF(H51="","",_xlfn.XLOOKUP(H51,Questions!$A:$A,Questions!$C:$C,"ERREUR TYPE"))</f>
        <v/>
      </c>
      <c r="J51" s="25" t="str">
        <f>IF(H51="","",_xlfn.XLOOKUP(H51&amp;"_"&amp;Saisie!J52,'Réponses'!D:D,'Réponses'!C:C,""))</f>
        <v/>
      </c>
      <c r="K51" s="25" t="str">
        <f>IF(J51="","",_xlfn.XLOOKUP(J51,'Réponses'!C:C,'Réponses'!F:F,"ERREUR PROCHAINE QUESTION"))</f>
        <v/>
      </c>
      <c r="L51" s="25" t="str">
        <f>IF(K51="","",_xlfn.XLOOKUP(K51,Questions!$A:$A,Questions!$C:$C,""))</f>
        <v/>
      </c>
      <c r="M51" s="25" t="str">
        <f>IF(K51="","",_xlfn.XLOOKUP(K51&amp;"_"&amp;Saisie!L52,'Réponses'!D:D,'Réponses'!C:C,""))</f>
        <v/>
      </c>
      <c r="N51" s="25" t="str">
        <f>IF(M51="","",_xlfn.XLOOKUP(M51,'Réponses'!C:C,'Réponses'!F:F,"ERREUR PROCHAINE QUESTION"))</f>
        <v/>
      </c>
      <c r="O51" s="25" t="str">
        <f>IF(N51="","",_xlfn.XLOOKUP(N51,Questions!$A:$A,Questions!$C:$C,"ERREUR TYPE"))</f>
        <v/>
      </c>
      <c r="P51" s="25" t="str">
        <f>IF(N51="","",_xlfn.XLOOKUP(N51&amp;"_"&amp;Saisie!N52,'Réponses'!D:D,'Réponses'!C:C,""))</f>
        <v/>
      </c>
      <c r="Q51" s="25" t="str">
        <f t="shared" si="0"/>
        <v/>
      </c>
    </row>
    <row r="52" spans="1:17">
      <c r="A52" s="25" t="str">
        <f>IF(ISBLANK(Saisie!C53),"",_xlfn.XLOOKUP(Saisie!C53,Barème!A:A,Barème!F:F,"ERREUR CODE PRODUIT"))</f>
        <v/>
      </c>
      <c r="B52" s="25" t="str">
        <f>IF(OR(A52="08",A52="07",MID(Saisie!C53,4,4)="0804",MID(Saisie!C53,4,4)="0907",A52=""),"",_xlfn.XLOOKUP(A52,Matériau!A:A,Matériau!C:C,"ERREUR MATERIAU"))</f>
        <v/>
      </c>
      <c r="C52" s="25" t="str">
        <f>IF(B52="","",_xlfn.XLOOKUP(B52,Questions!A:A,Questions!C:C,""))</f>
        <v/>
      </c>
      <c r="D52" s="25" t="str">
        <f>IF(B52="","",_xlfn.XLOOKUP(B52&amp;"_"&amp;Saisie!F53,'Réponses'!D:D,'Réponses'!C:C,""))</f>
        <v/>
      </c>
      <c r="E52" s="25" t="str">
        <f>IF(D52="","",_xlfn.XLOOKUP(D52,'Réponses'!C:C,'Réponses'!F:F,"ERREUR PROCHAINE QUESTION"))</f>
        <v/>
      </c>
      <c r="F52" s="25" t="str">
        <f>IF(E52="","",_xlfn.XLOOKUP(E52,Questions!$A:$A,Questions!$C:$C,""))</f>
        <v/>
      </c>
      <c r="G52" s="25" t="str">
        <f>IF(E52="","",_xlfn.XLOOKUP(E52&amp;"_"&amp;Saisie!H53,'Réponses'!D:D,'Réponses'!C:C,""))</f>
        <v/>
      </c>
      <c r="H52" s="25" t="str">
        <f>IF(G52="","",_xlfn.XLOOKUP(G52,'Réponses'!C:C,'Réponses'!F:F,"ERREUR PROCHAINE QUESTION"))</f>
        <v/>
      </c>
      <c r="I52" s="25" t="str">
        <f>IF(H52="","",_xlfn.XLOOKUP(H52,Questions!$A:$A,Questions!$C:$C,"ERREUR TYPE"))</f>
        <v/>
      </c>
      <c r="J52" s="25" t="str">
        <f>IF(H52="","",_xlfn.XLOOKUP(H52&amp;"_"&amp;Saisie!J53,'Réponses'!D:D,'Réponses'!C:C,""))</f>
        <v/>
      </c>
      <c r="K52" s="25" t="str">
        <f>IF(J52="","",_xlfn.XLOOKUP(J52,'Réponses'!C:C,'Réponses'!F:F,"ERREUR PROCHAINE QUESTION"))</f>
        <v/>
      </c>
      <c r="L52" s="25" t="str">
        <f>IF(K52="","",_xlfn.XLOOKUP(K52,Questions!$A:$A,Questions!$C:$C,""))</f>
        <v/>
      </c>
      <c r="M52" s="25" t="str">
        <f>IF(K52="","",_xlfn.XLOOKUP(K52&amp;"_"&amp;Saisie!L53,'Réponses'!D:D,'Réponses'!C:C,""))</f>
        <v/>
      </c>
      <c r="N52" s="25" t="str">
        <f>IF(M52="","",_xlfn.XLOOKUP(M52,'Réponses'!C:C,'Réponses'!F:F,"ERREUR PROCHAINE QUESTION"))</f>
        <v/>
      </c>
      <c r="O52" s="25" t="str">
        <f>IF(N52="","",_xlfn.XLOOKUP(N52,Questions!$A:$A,Questions!$C:$C,"ERREUR TYPE"))</f>
        <v/>
      </c>
      <c r="P52" s="25" t="str">
        <f>IF(N52="","",_xlfn.XLOOKUP(N52&amp;"_"&amp;Saisie!N53,'Réponses'!D:D,'Réponses'!C:C,""))</f>
        <v/>
      </c>
      <c r="Q52" s="25" t="str">
        <f t="shared" si="0"/>
        <v/>
      </c>
    </row>
    <row r="53" spans="1:17">
      <c r="A53" s="25" t="str">
        <f>IF(ISBLANK(Saisie!C54),"",_xlfn.XLOOKUP(Saisie!C54,Barème!A:A,Barème!F:F,"ERREUR CODE PRODUIT"))</f>
        <v/>
      </c>
      <c r="B53" s="25" t="str">
        <f>IF(OR(A53="08",A53="07",MID(Saisie!C54,4,4)="0804",MID(Saisie!C54,4,4)="0907",A53=""),"",_xlfn.XLOOKUP(A53,Matériau!A:A,Matériau!C:C,"ERREUR MATERIAU"))</f>
        <v/>
      </c>
      <c r="C53" s="25" t="str">
        <f>IF(B53="","",_xlfn.XLOOKUP(B53,Questions!A:A,Questions!C:C,""))</f>
        <v/>
      </c>
      <c r="D53" s="25" t="str">
        <f>IF(B53="","",_xlfn.XLOOKUP(B53&amp;"_"&amp;Saisie!F54,'Réponses'!D:D,'Réponses'!C:C,""))</f>
        <v/>
      </c>
      <c r="E53" s="25" t="str">
        <f>IF(D53="","",_xlfn.XLOOKUP(D53,'Réponses'!C:C,'Réponses'!F:F,"ERREUR PROCHAINE QUESTION"))</f>
        <v/>
      </c>
      <c r="F53" s="25" t="str">
        <f>IF(E53="","",_xlfn.XLOOKUP(E53,Questions!$A:$A,Questions!$C:$C,""))</f>
        <v/>
      </c>
      <c r="G53" s="25" t="str">
        <f>IF(E53="","",_xlfn.XLOOKUP(E53&amp;"_"&amp;Saisie!H54,'Réponses'!D:D,'Réponses'!C:C,""))</f>
        <v/>
      </c>
      <c r="H53" s="25" t="str">
        <f>IF(G53="","",_xlfn.XLOOKUP(G53,'Réponses'!C:C,'Réponses'!F:F,"ERREUR PROCHAINE QUESTION"))</f>
        <v/>
      </c>
      <c r="I53" s="25" t="str">
        <f>IF(H53="","",_xlfn.XLOOKUP(H53,Questions!$A:$A,Questions!$C:$C,"ERREUR TYPE"))</f>
        <v/>
      </c>
      <c r="J53" s="25" t="str">
        <f>IF(H53="","",_xlfn.XLOOKUP(H53&amp;"_"&amp;Saisie!J54,'Réponses'!D:D,'Réponses'!C:C,""))</f>
        <v/>
      </c>
      <c r="K53" s="25" t="str">
        <f>IF(J53="","",_xlfn.XLOOKUP(J53,'Réponses'!C:C,'Réponses'!F:F,"ERREUR PROCHAINE QUESTION"))</f>
        <v/>
      </c>
      <c r="L53" s="25" t="str">
        <f>IF(K53="","",_xlfn.XLOOKUP(K53,Questions!$A:$A,Questions!$C:$C,""))</f>
        <v/>
      </c>
      <c r="M53" s="25" t="str">
        <f>IF(K53="","",_xlfn.XLOOKUP(K53&amp;"_"&amp;Saisie!L54,'Réponses'!D:D,'Réponses'!C:C,""))</f>
        <v/>
      </c>
      <c r="N53" s="25" t="str">
        <f>IF(M53="","",_xlfn.XLOOKUP(M53,'Réponses'!C:C,'Réponses'!F:F,"ERREUR PROCHAINE QUESTION"))</f>
        <v/>
      </c>
      <c r="O53" s="25" t="str">
        <f>IF(N53="","",_xlfn.XLOOKUP(N53,Questions!$A:$A,Questions!$C:$C,"ERREUR TYPE"))</f>
        <v/>
      </c>
      <c r="P53" s="25" t="str">
        <f>IF(N53="","",_xlfn.XLOOKUP(N53&amp;"_"&amp;Saisie!N54,'Réponses'!D:D,'Réponses'!C:C,""))</f>
        <v/>
      </c>
      <c r="Q53" s="25" t="str">
        <f t="shared" si="0"/>
        <v/>
      </c>
    </row>
    <row r="54" spans="1:17">
      <c r="A54" s="25" t="str">
        <f>IF(ISBLANK(Saisie!C55),"",_xlfn.XLOOKUP(Saisie!C55,Barème!A:A,Barème!F:F,"ERREUR CODE PRODUIT"))</f>
        <v/>
      </c>
      <c r="B54" s="25" t="str">
        <f>IF(OR(A54="08",A54="07",MID(Saisie!C55,4,4)="0804",MID(Saisie!C55,4,4)="0907",A54=""),"",_xlfn.XLOOKUP(A54,Matériau!A:A,Matériau!C:C,"ERREUR MATERIAU"))</f>
        <v/>
      </c>
      <c r="C54" s="25" t="str">
        <f>IF(B54="","",_xlfn.XLOOKUP(B54,Questions!A:A,Questions!C:C,""))</f>
        <v/>
      </c>
      <c r="D54" s="25" t="str">
        <f>IF(B54="","",_xlfn.XLOOKUP(B54&amp;"_"&amp;Saisie!F55,'Réponses'!D:D,'Réponses'!C:C,""))</f>
        <v/>
      </c>
      <c r="E54" s="25" t="str">
        <f>IF(D54="","",_xlfn.XLOOKUP(D54,'Réponses'!C:C,'Réponses'!F:F,"ERREUR PROCHAINE QUESTION"))</f>
        <v/>
      </c>
      <c r="F54" s="25" t="str">
        <f>IF(E54="","",_xlfn.XLOOKUP(E54,Questions!$A:$A,Questions!$C:$C,""))</f>
        <v/>
      </c>
      <c r="G54" s="25" t="str">
        <f>IF(E54="","",_xlfn.XLOOKUP(E54&amp;"_"&amp;Saisie!H55,'Réponses'!D:D,'Réponses'!C:C,""))</f>
        <v/>
      </c>
      <c r="H54" s="25" t="str">
        <f>IF(G54="","",_xlfn.XLOOKUP(G54,'Réponses'!C:C,'Réponses'!F:F,"ERREUR PROCHAINE QUESTION"))</f>
        <v/>
      </c>
      <c r="I54" s="25" t="str">
        <f>IF(H54="","",_xlfn.XLOOKUP(H54,Questions!$A:$A,Questions!$C:$C,"ERREUR TYPE"))</f>
        <v/>
      </c>
      <c r="J54" s="25" t="str">
        <f>IF(H54="","",_xlfn.XLOOKUP(H54&amp;"_"&amp;Saisie!J55,'Réponses'!D:D,'Réponses'!C:C,""))</f>
        <v/>
      </c>
      <c r="K54" s="25" t="str">
        <f>IF(J54="","",_xlfn.XLOOKUP(J54,'Réponses'!C:C,'Réponses'!F:F,"ERREUR PROCHAINE QUESTION"))</f>
        <v/>
      </c>
      <c r="L54" s="25" t="str">
        <f>IF(K54="","",_xlfn.XLOOKUP(K54,Questions!$A:$A,Questions!$C:$C,""))</f>
        <v/>
      </c>
      <c r="M54" s="25" t="str">
        <f>IF(K54="","",_xlfn.XLOOKUP(K54&amp;"_"&amp;Saisie!L55,'Réponses'!D:D,'Réponses'!C:C,""))</f>
        <v/>
      </c>
      <c r="N54" s="25" t="str">
        <f>IF(M54="","",_xlfn.XLOOKUP(M54,'Réponses'!C:C,'Réponses'!F:F,"ERREUR PROCHAINE QUESTION"))</f>
        <v/>
      </c>
      <c r="O54" s="25" t="str">
        <f>IF(N54="","",_xlfn.XLOOKUP(N54,Questions!$A:$A,Questions!$C:$C,"ERREUR TYPE"))</f>
        <v/>
      </c>
      <c r="P54" s="25" t="str">
        <f>IF(N54="","",_xlfn.XLOOKUP(N54&amp;"_"&amp;Saisie!N55,'Réponses'!D:D,'Réponses'!C:C,""))</f>
        <v/>
      </c>
      <c r="Q54" s="25" t="str">
        <f t="shared" si="0"/>
        <v/>
      </c>
    </row>
    <row r="55" spans="1:17">
      <c r="A55" s="25" t="str">
        <f>IF(ISBLANK(Saisie!C56),"",_xlfn.XLOOKUP(Saisie!C56,Barème!A:A,Barème!F:F,"ERREUR CODE PRODUIT"))</f>
        <v/>
      </c>
      <c r="B55" s="25" t="str">
        <f>IF(OR(A55="08",A55="07",MID(Saisie!C56,4,4)="0804",MID(Saisie!C56,4,4)="0907",A55=""),"",_xlfn.XLOOKUP(A55,Matériau!A:A,Matériau!C:C,"ERREUR MATERIAU"))</f>
        <v/>
      </c>
      <c r="C55" s="25" t="str">
        <f>IF(B55="","",_xlfn.XLOOKUP(B55,Questions!A:A,Questions!C:C,""))</f>
        <v/>
      </c>
      <c r="D55" s="25" t="str">
        <f>IF(B55="","",_xlfn.XLOOKUP(B55&amp;"_"&amp;Saisie!F56,'Réponses'!D:D,'Réponses'!C:C,""))</f>
        <v/>
      </c>
      <c r="E55" s="25" t="str">
        <f>IF(D55="","",_xlfn.XLOOKUP(D55,'Réponses'!C:C,'Réponses'!F:F,"ERREUR PROCHAINE QUESTION"))</f>
        <v/>
      </c>
      <c r="F55" s="25" t="str">
        <f>IF(E55="","",_xlfn.XLOOKUP(E55,Questions!$A:$A,Questions!$C:$C,""))</f>
        <v/>
      </c>
      <c r="G55" s="25" t="str">
        <f>IF(E55="","",_xlfn.XLOOKUP(E55&amp;"_"&amp;Saisie!H56,'Réponses'!D:D,'Réponses'!C:C,""))</f>
        <v/>
      </c>
      <c r="H55" s="25" t="str">
        <f>IF(G55="","",_xlfn.XLOOKUP(G55,'Réponses'!C:C,'Réponses'!F:F,"ERREUR PROCHAINE QUESTION"))</f>
        <v/>
      </c>
      <c r="I55" s="25" t="str">
        <f>IF(H55="","",_xlfn.XLOOKUP(H55,Questions!$A:$A,Questions!$C:$C,"ERREUR TYPE"))</f>
        <v/>
      </c>
      <c r="J55" s="25" t="str">
        <f>IF(H55="","",_xlfn.XLOOKUP(H55&amp;"_"&amp;Saisie!J56,'Réponses'!D:D,'Réponses'!C:C,""))</f>
        <v/>
      </c>
      <c r="K55" s="25" t="str">
        <f>IF(J55="","",_xlfn.XLOOKUP(J55,'Réponses'!C:C,'Réponses'!F:F,"ERREUR PROCHAINE QUESTION"))</f>
        <v/>
      </c>
      <c r="L55" s="25" t="str">
        <f>IF(K55="","",_xlfn.XLOOKUP(K55,Questions!$A:$A,Questions!$C:$C,""))</f>
        <v/>
      </c>
      <c r="M55" s="25" t="str">
        <f>IF(K55="","",_xlfn.XLOOKUP(K55&amp;"_"&amp;Saisie!L56,'Réponses'!D:D,'Réponses'!C:C,""))</f>
        <v/>
      </c>
      <c r="N55" s="25" t="str">
        <f>IF(M55="","",_xlfn.XLOOKUP(M55,'Réponses'!C:C,'Réponses'!F:F,"ERREUR PROCHAINE QUESTION"))</f>
        <v/>
      </c>
      <c r="O55" s="25" t="str">
        <f>IF(N55="","",_xlfn.XLOOKUP(N55,Questions!$A:$A,Questions!$C:$C,"ERREUR TYPE"))</f>
        <v/>
      </c>
      <c r="P55" s="25" t="str">
        <f>IF(N55="","",_xlfn.XLOOKUP(N55&amp;"_"&amp;Saisie!N56,'Réponses'!D:D,'Réponses'!C:C,""))</f>
        <v/>
      </c>
      <c r="Q55" s="25" t="str">
        <f t="shared" si="0"/>
        <v/>
      </c>
    </row>
    <row r="56" spans="1:17">
      <c r="A56" s="25" t="str">
        <f>IF(ISBLANK(Saisie!C57),"",_xlfn.XLOOKUP(Saisie!C57,Barème!A:A,Barème!F:F,"ERREUR CODE PRODUIT"))</f>
        <v/>
      </c>
      <c r="B56" s="25" t="str">
        <f>IF(OR(A56="08",A56="07",MID(Saisie!C57,4,4)="0804",MID(Saisie!C57,4,4)="0907",A56=""),"",_xlfn.XLOOKUP(A56,Matériau!A:A,Matériau!C:C,"ERREUR MATERIAU"))</f>
        <v/>
      </c>
      <c r="C56" s="25" t="str">
        <f>IF(B56="","",_xlfn.XLOOKUP(B56,Questions!A:A,Questions!C:C,""))</f>
        <v/>
      </c>
      <c r="D56" s="25" t="str">
        <f>IF(B56="","",_xlfn.XLOOKUP(B56&amp;"_"&amp;Saisie!F57,'Réponses'!D:D,'Réponses'!C:C,""))</f>
        <v/>
      </c>
      <c r="E56" s="25" t="str">
        <f>IF(D56="","",_xlfn.XLOOKUP(D56,'Réponses'!C:C,'Réponses'!F:F,"ERREUR PROCHAINE QUESTION"))</f>
        <v/>
      </c>
      <c r="F56" s="25" t="str">
        <f>IF(E56="","",_xlfn.XLOOKUP(E56,Questions!$A:$A,Questions!$C:$C,""))</f>
        <v/>
      </c>
      <c r="G56" s="25" t="str">
        <f>IF(E56="","",_xlfn.XLOOKUP(E56&amp;"_"&amp;Saisie!H57,'Réponses'!D:D,'Réponses'!C:C,""))</f>
        <v/>
      </c>
      <c r="H56" s="25" t="str">
        <f>IF(G56="","",_xlfn.XLOOKUP(G56,'Réponses'!C:C,'Réponses'!F:F,"ERREUR PROCHAINE QUESTION"))</f>
        <v/>
      </c>
      <c r="I56" s="25" t="str">
        <f>IF(H56="","",_xlfn.XLOOKUP(H56,Questions!$A:$A,Questions!$C:$C,"ERREUR TYPE"))</f>
        <v/>
      </c>
      <c r="J56" s="25" t="str">
        <f>IF(H56="","",_xlfn.XLOOKUP(H56&amp;"_"&amp;Saisie!J57,'Réponses'!D:D,'Réponses'!C:C,""))</f>
        <v/>
      </c>
      <c r="K56" s="25" t="str">
        <f>IF(J56="","",_xlfn.XLOOKUP(J56,'Réponses'!C:C,'Réponses'!F:F,"ERREUR PROCHAINE QUESTION"))</f>
        <v/>
      </c>
      <c r="L56" s="25" t="str">
        <f>IF(K56="","",_xlfn.XLOOKUP(K56,Questions!$A:$A,Questions!$C:$C,""))</f>
        <v/>
      </c>
      <c r="M56" s="25" t="str">
        <f>IF(K56="","",_xlfn.XLOOKUP(K56&amp;"_"&amp;Saisie!L57,'Réponses'!D:D,'Réponses'!C:C,""))</f>
        <v/>
      </c>
      <c r="N56" s="25" t="str">
        <f>IF(M56="","",_xlfn.XLOOKUP(M56,'Réponses'!C:C,'Réponses'!F:F,"ERREUR PROCHAINE QUESTION"))</f>
        <v/>
      </c>
      <c r="O56" s="25" t="str">
        <f>IF(N56="","",_xlfn.XLOOKUP(N56,Questions!$A:$A,Questions!$C:$C,"ERREUR TYPE"))</f>
        <v/>
      </c>
      <c r="P56" s="25" t="str">
        <f>IF(N56="","",_xlfn.XLOOKUP(N56&amp;"_"&amp;Saisie!N57,'Réponses'!D:D,'Réponses'!C:C,""))</f>
        <v/>
      </c>
      <c r="Q56" s="25" t="str">
        <f t="shared" si="0"/>
        <v/>
      </c>
    </row>
    <row r="57" spans="1:17">
      <c r="A57" s="25" t="str">
        <f>IF(ISBLANK(Saisie!C58),"",_xlfn.XLOOKUP(Saisie!C58,Barème!A:A,Barème!F:F,"ERREUR CODE PRODUIT"))</f>
        <v/>
      </c>
      <c r="B57" s="25" t="str">
        <f>IF(OR(A57="08",A57="07",MID(Saisie!C58,4,4)="0804",MID(Saisie!C58,4,4)="0907",A57=""),"",_xlfn.XLOOKUP(A57,Matériau!A:A,Matériau!C:C,"ERREUR MATERIAU"))</f>
        <v/>
      </c>
      <c r="C57" s="25" t="str">
        <f>IF(B57="","",_xlfn.XLOOKUP(B57,Questions!A:A,Questions!C:C,""))</f>
        <v/>
      </c>
      <c r="D57" s="25" t="str">
        <f>IF(B57="","",_xlfn.XLOOKUP(B57&amp;"_"&amp;Saisie!F58,'Réponses'!D:D,'Réponses'!C:C,""))</f>
        <v/>
      </c>
      <c r="E57" s="25" t="str">
        <f>IF(D57="","",_xlfn.XLOOKUP(D57,'Réponses'!C:C,'Réponses'!F:F,"ERREUR PROCHAINE QUESTION"))</f>
        <v/>
      </c>
      <c r="F57" s="25" t="str">
        <f>IF(E57="","",_xlfn.XLOOKUP(E57,Questions!$A:$A,Questions!$C:$C,""))</f>
        <v/>
      </c>
      <c r="G57" s="25" t="str">
        <f>IF(E57="","",_xlfn.XLOOKUP(E57&amp;"_"&amp;Saisie!H58,'Réponses'!D:D,'Réponses'!C:C,""))</f>
        <v/>
      </c>
      <c r="H57" s="25" t="str">
        <f>IF(G57="","",_xlfn.XLOOKUP(G57,'Réponses'!C:C,'Réponses'!F:F,"ERREUR PROCHAINE QUESTION"))</f>
        <v/>
      </c>
      <c r="I57" s="25" t="str">
        <f>IF(H57="","",_xlfn.XLOOKUP(H57,Questions!$A:$A,Questions!$C:$C,"ERREUR TYPE"))</f>
        <v/>
      </c>
      <c r="J57" s="25" t="str">
        <f>IF(H57="","",_xlfn.XLOOKUP(H57&amp;"_"&amp;Saisie!J58,'Réponses'!D:D,'Réponses'!C:C,""))</f>
        <v/>
      </c>
      <c r="K57" s="25" t="str">
        <f>IF(J57="","",_xlfn.XLOOKUP(J57,'Réponses'!C:C,'Réponses'!F:F,"ERREUR PROCHAINE QUESTION"))</f>
        <v/>
      </c>
      <c r="L57" s="25" t="str">
        <f>IF(K57="","",_xlfn.XLOOKUP(K57,Questions!$A:$A,Questions!$C:$C,""))</f>
        <v/>
      </c>
      <c r="M57" s="25" t="str">
        <f>IF(K57="","",_xlfn.XLOOKUP(K57&amp;"_"&amp;Saisie!L58,'Réponses'!D:D,'Réponses'!C:C,""))</f>
        <v/>
      </c>
      <c r="N57" s="25" t="str">
        <f>IF(M57="","",_xlfn.XLOOKUP(M57,'Réponses'!C:C,'Réponses'!F:F,"ERREUR PROCHAINE QUESTION"))</f>
        <v/>
      </c>
      <c r="O57" s="25" t="str">
        <f>IF(N57="","",_xlfn.XLOOKUP(N57,Questions!$A:$A,Questions!$C:$C,"ERREUR TYPE"))</f>
        <v/>
      </c>
      <c r="P57" s="25" t="str">
        <f>IF(N57="","",_xlfn.XLOOKUP(N57&amp;"_"&amp;Saisie!N58,'Réponses'!D:D,'Réponses'!C:C,""))</f>
        <v/>
      </c>
      <c r="Q57" s="25" t="str">
        <f t="shared" si="0"/>
        <v/>
      </c>
    </row>
    <row r="58" spans="1:17">
      <c r="A58" s="25" t="str">
        <f>IF(ISBLANK(Saisie!C59),"",_xlfn.XLOOKUP(Saisie!C59,Barème!A:A,Barème!F:F,"ERREUR CODE PRODUIT"))</f>
        <v/>
      </c>
      <c r="B58" s="25" t="str">
        <f>IF(OR(A58="08",A58="07",MID(Saisie!C59,4,4)="0804",MID(Saisie!C59,4,4)="0907",A58=""),"",_xlfn.XLOOKUP(A58,Matériau!A:A,Matériau!C:C,"ERREUR MATERIAU"))</f>
        <v/>
      </c>
      <c r="C58" s="25" t="str">
        <f>IF(B58="","",_xlfn.XLOOKUP(B58,Questions!A:A,Questions!C:C,""))</f>
        <v/>
      </c>
      <c r="D58" s="25" t="str">
        <f>IF(B58="","",_xlfn.XLOOKUP(B58&amp;"_"&amp;Saisie!F59,'Réponses'!D:D,'Réponses'!C:C,""))</f>
        <v/>
      </c>
      <c r="E58" s="25" t="str">
        <f>IF(D58="","",_xlfn.XLOOKUP(D58,'Réponses'!C:C,'Réponses'!F:F,"ERREUR PROCHAINE QUESTION"))</f>
        <v/>
      </c>
      <c r="F58" s="25" t="str">
        <f>IF(E58="","",_xlfn.XLOOKUP(E58,Questions!$A:$A,Questions!$C:$C,""))</f>
        <v/>
      </c>
      <c r="G58" s="25" t="str">
        <f>IF(E58="","",_xlfn.XLOOKUP(E58&amp;"_"&amp;Saisie!H59,'Réponses'!D:D,'Réponses'!C:C,""))</f>
        <v/>
      </c>
      <c r="H58" s="25" t="str">
        <f>IF(G58="","",_xlfn.XLOOKUP(G58,'Réponses'!C:C,'Réponses'!F:F,"ERREUR PROCHAINE QUESTION"))</f>
        <v/>
      </c>
      <c r="I58" s="25" t="str">
        <f>IF(H58="","",_xlfn.XLOOKUP(H58,Questions!$A:$A,Questions!$C:$C,"ERREUR TYPE"))</f>
        <v/>
      </c>
      <c r="J58" s="25" t="str">
        <f>IF(H58="","",_xlfn.XLOOKUP(H58&amp;"_"&amp;Saisie!J59,'Réponses'!D:D,'Réponses'!C:C,""))</f>
        <v/>
      </c>
      <c r="K58" s="25" t="str">
        <f>IF(J58="","",_xlfn.XLOOKUP(J58,'Réponses'!C:C,'Réponses'!F:F,"ERREUR PROCHAINE QUESTION"))</f>
        <v/>
      </c>
      <c r="L58" s="25" t="str">
        <f>IF(K58="","",_xlfn.XLOOKUP(K58,Questions!$A:$A,Questions!$C:$C,""))</f>
        <v/>
      </c>
      <c r="M58" s="25" t="str">
        <f>IF(K58="","",_xlfn.XLOOKUP(K58&amp;"_"&amp;Saisie!L59,'Réponses'!D:D,'Réponses'!C:C,""))</f>
        <v/>
      </c>
      <c r="N58" s="25" t="str">
        <f>IF(M58="","",_xlfn.XLOOKUP(M58,'Réponses'!C:C,'Réponses'!F:F,"ERREUR PROCHAINE QUESTION"))</f>
        <v/>
      </c>
      <c r="O58" s="25" t="str">
        <f>IF(N58="","",_xlfn.XLOOKUP(N58,Questions!$A:$A,Questions!$C:$C,"ERREUR TYPE"))</f>
        <v/>
      </c>
      <c r="P58" s="25" t="str">
        <f>IF(N58="","",_xlfn.XLOOKUP(N58&amp;"_"&amp;Saisie!N59,'Réponses'!D:D,'Réponses'!C:C,""))</f>
        <v/>
      </c>
      <c r="Q58" s="25" t="str">
        <f t="shared" si="0"/>
        <v/>
      </c>
    </row>
    <row r="59" spans="1:17">
      <c r="A59" s="25" t="str">
        <f>IF(ISBLANK(Saisie!C60),"",_xlfn.XLOOKUP(Saisie!C60,Barème!A:A,Barème!F:F,"ERREUR CODE PRODUIT"))</f>
        <v/>
      </c>
      <c r="B59" s="25" t="str">
        <f>IF(OR(A59="08",A59="07",MID(Saisie!C60,4,4)="0804",MID(Saisie!C60,4,4)="0907",A59=""),"",_xlfn.XLOOKUP(A59,Matériau!A:A,Matériau!C:C,"ERREUR MATERIAU"))</f>
        <v/>
      </c>
      <c r="C59" s="25" t="str">
        <f>IF(B59="","",_xlfn.XLOOKUP(B59,Questions!A:A,Questions!C:C,""))</f>
        <v/>
      </c>
      <c r="D59" s="25" t="str">
        <f>IF(B59="","",_xlfn.XLOOKUP(B59&amp;"_"&amp;Saisie!F60,'Réponses'!D:D,'Réponses'!C:C,""))</f>
        <v/>
      </c>
      <c r="E59" s="25" t="str">
        <f>IF(D59="","",_xlfn.XLOOKUP(D59,'Réponses'!C:C,'Réponses'!F:F,"ERREUR PROCHAINE QUESTION"))</f>
        <v/>
      </c>
      <c r="F59" s="25" t="str">
        <f>IF(E59="","",_xlfn.XLOOKUP(E59,Questions!$A:$A,Questions!$C:$C,""))</f>
        <v/>
      </c>
      <c r="G59" s="25" t="str">
        <f>IF(E59="","",_xlfn.XLOOKUP(E59&amp;"_"&amp;Saisie!H60,'Réponses'!D:D,'Réponses'!C:C,""))</f>
        <v/>
      </c>
      <c r="H59" s="25" t="str">
        <f>IF(G59="","",_xlfn.XLOOKUP(G59,'Réponses'!C:C,'Réponses'!F:F,"ERREUR PROCHAINE QUESTION"))</f>
        <v/>
      </c>
      <c r="I59" s="25" t="str">
        <f>IF(H59="","",_xlfn.XLOOKUP(H59,Questions!$A:$A,Questions!$C:$C,"ERREUR TYPE"))</f>
        <v/>
      </c>
      <c r="J59" s="25" t="str">
        <f>IF(H59="","",_xlfn.XLOOKUP(H59&amp;"_"&amp;Saisie!J60,'Réponses'!D:D,'Réponses'!C:C,""))</f>
        <v/>
      </c>
      <c r="K59" s="25" t="str">
        <f>IF(J59="","",_xlfn.XLOOKUP(J59,'Réponses'!C:C,'Réponses'!F:F,"ERREUR PROCHAINE QUESTION"))</f>
        <v/>
      </c>
      <c r="L59" s="25" t="str">
        <f>IF(K59="","",_xlfn.XLOOKUP(K59,Questions!$A:$A,Questions!$C:$C,""))</f>
        <v/>
      </c>
      <c r="M59" s="25" t="str">
        <f>IF(K59="","",_xlfn.XLOOKUP(K59&amp;"_"&amp;Saisie!L60,'Réponses'!D:D,'Réponses'!C:C,""))</f>
        <v/>
      </c>
      <c r="N59" s="25" t="str">
        <f>IF(M59="","",_xlfn.XLOOKUP(M59,'Réponses'!C:C,'Réponses'!F:F,"ERREUR PROCHAINE QUESTION"))</f>
        <v/>
      </c>
      <c r="O59" s="25" t="str">
        <f>IF(N59="","",_xlfn.XLOOKUP(N59,Questions!$A:$A,Questions!$C:$C,"ERREUR TYPE"))</f>
        <v/>
      </c>
      <c r="P59" s="25" t="str">
        <f>IF(N59="","",_xlfn.XLOOKUP(N59&amp;"_"&amp;Saisie!N60,'Réponses'!D:D,'Réponses'!C:C,""))</f>
        <v/>
      </c>
      <c r="Q59" s="25" t="str">
        <f t="shared" si="0"/>
        <v/>
      </c>
    </row>
    <row r="60" spans="1:17">
      <c r="A60" s="25" t="str">
        <f>IF(ISBLANK(Saisie!C61),"",_xlfn.XLOOKUP(Saisie!C61,Barème!A:A,Barème!F:F,"ERREUR CODE PRODUIT"))</f>
        <v/>
      </c>
      <c r="B60" s="25" t="str">
        <f>IF(OR(A60="08",A60="07",MID(Saisie!C61,4,4)="0804",MID(Saisie!C61,4,4)="0907",A60=""),"",_xlfn.XLOOKUP(A60,Matériau!A:A,Matériau!C:C,"ERREUR MATERIAU"))</f>
        <v/>
      </c>
      <c r="C60" s="25" t="str">
        <f>IF(B60="","",_xlfn.XLOOKUP(B60,Questions!A:A,Questions!C:C,""))</f>
        <v/>
      </c>
      <c r="D60" s="25" t="str">
        <f>IF(B60="","",_xlfn.XLOOKUP(B60&amp;"_"&amp;Saisie!F61,'Réponses'!D:D,'Réponses'!C:C,""))</f>
        <v/>
      </c>
      <c r="E60" s="25" t="str">
        <f>IF(D60="","",_xlfn.XLOOKUP(D60,'Réponses'!C:C,'Réponses'!F:F,"ERREUR PROCHAINE QUESTION"))</f>
        <v/>
      </c>
      <c r="F60" s="25" t="str">
        <f>IF(E60="","",_xlfn.XLOOKUP(E60,Questions!$A:$A,Questions!$C:$C,""))</f>
        <v/>
      </c>
      <c r="G60" s="25" t="str">
        <f>IF(E60="","",_xlfn.XLOOKUP(E60&amp;"_"&amp;Saisie!H61,'Réponses'!D:D,'Réponses'!C:C,""))</f>
        <v/>
      </c>
      <c r="H60" s="25" t="str">
        <f>IF(G60="","",_xlfn.XLOOKUP(G60,'Réponses'!C:C,'Réponses'!F:F,"ERREUR PROCHAINE QUESTION"))</f>
        <v/>
      </c>
      <c r="I60" s="25" t="str">
        <f>IF(H60="","",_xlfn.XLOOKUP(H60,Questions!$A:$A,Questions!$C:$C,"ERREUR TYPE"))</f>
        <v/>
      </c>
      <c r="J60" s="25" t="str">
        <f>IF(H60="","",_xlfn.XLOOKUP(H60&amp;"_"&amp;Saisie!J61,'Réponses'!D:D,'Réponses'!C:C,""))</f>
        <v/>
      </c>
      <c r="K60" s="25" t="str">
        <f>IF(J60="","",_xlfn.XLOOKUP(J60,'Réponses'!C:C,'Réponses'!F:F,"ERREUR PROCHAINE QUESTION"))</f>
        <v/>
      </c>
      <c r="L60" s="25" t="str">
        <f>IF(K60="","",_xlfn.XLOOKUP(K60,Questions!$A:$A,Questions!$C:$C,""))</f>
        <v/>
      </c>
      <c r="M60" s="25" t="str">
        <f>IF(K60="","",_xlfn.XLOOKUP(K60&amp;"_"&amp;Saisie!L61,'Réponses'!D:D,'Réponses'!C:C,""))</f>
        <v/>
      </c>
      <c r="N60" s="25" t="str">
        <f>IF(M60="","",_xlfn.XLOOKUP(M60,'Réponses'!C:C,'Réponses'!F:F,"ERREUR PROCHAINE QUESTION"))</f>
        <v/>
      </c>
      <c r="O60" s="25" t="str">
        <f>IF(N60="","",_xlfn.XLOOKUP(N60,Questions!$A:$A,Questions!$C:$C,"ERREUR TYPE"))</f>
        <v/>
      </c>
      <c r="P60" s="25" t="str">
        <f>IF(N60="","",_xlfn.XLOOKUP(N60&amp;"_"&amp;Saisie!N61,'Réponses'!D:D,'Réponses'!C:C,""))</f>
        <v/>
      </c>
      <c r="Q60" s="25" t="str">
        <f t="shared" si="0"/>
        <v/>
      </c>
    </row>
    <row r="61" spans="1:17">
      <c r="A61" s="25" t="str">
        <f>IF(ISBLANK(Saisie!C62),"",_xlfn.XLOOKUP(Saisie!C62,Barème!A:A,Barème!F:F,"ERREUR CODE PRODUIT"))</f>
        <v/>
      </c>
      <c r="B61" s="25" t="str">
        <f>IF(OR(A61="08",A61="07",MID(Saisie!C62,4,4)="0804",MID(Saisie!C62,4,4)="0907",A61=""),"",_xlfn.XLOOKUP(A61,Matériau!A:A,Matériau!C:C,"ERREUR MATERIAU"))</f>
        <v/>
      </c>
      <c r="C61" s="25" t="str">
        <f>IF(B61="","",_xlfn.XLOOKUP(B61,Questions!A:A,Questions!C:C,""))</f>
        <v/>
      </c>
      <c r="D61" s="25" t="str">
        <f>IF(B61="","",_xlfn.XLOOKUP(B61&amp;"_"&amp;Saisie!F62,'Réponses'!D:D,'Réponses'!C:C,""))</f>
        <v/>
      </c>
      <c r="E61" s="25" t="str">
        <f>IF(D61="","",_xlfn.XLOOKUP(D61,'Réponses'!C:C,'Réponses'!F:F,"ERREUR PROCHAINE QUESTION"))</f>
        <v/>
      </c>
      <c r="F61" s="25" t="str">
        <f>IF(E61="","",_xlfn.XLOOKUP(E61,Questions!$A:$A,Questions!$C:$C,""))</f>
        <v/>
      </c>
      <c r="G61" s="25" t="str">
        <f>IF(E61="","",_xlfn.XLOOKUP(E61&amp;"_"&amp;Saisie!H62,'Réponses'!D:D,'Réponses'!C:C,""))</f>
        <v/>
      </c>
      <c r="H61" s="25" t="str">
        <f>IF(G61="","",_xlfn.XLOOKUP(G61,'Réponses'!C:C,'Réponses'!F:F,"ERREUR PROCHAINE QUESTION"))</f>
        <v/>
      </c>
      <c r="I61" s="25" t="str">
        <f>IF(H61="","",_xlfn.XLOOKUP(H61,Questions!$A:$A,Questions!$C:$C,"ERREUR TYPE"))</f>
        <v/>
      </c>
      <c r="J61" s="25" t="str">
        <f>IF(H61="","",_xlfn.XLOOKUP(H61&amp;"_"&amp;Saisie!J62,'Réponses'!D:D,'Réponses'!C:C,""))</f>
        <v/>
      </c>
      <c r="K61" s="25" t="str">
        <f>IF(J61="","",_xlfn.XLOOKUP(J61,'Réponses'!C:C,'Réponses'!F:F,"ERREUR PROCHAINE QUESTION"))</f>
        <v/>
      </c>
      <c r="L61" s="25" t="str">
        <f>IF(K61="","",_xlfn.XLOOKUP(K61,Questions!$A:$A,Questions!$C:$C,""))</f>
        <v/>
      </c>
      <c r="M61" s="25" t="str">
        <f>IF(K61="","",_xlfn.XLOOKUP(K61&amp;"_"&amp;Saisie!L62,'Réponses'!D:D,'Réponses'!C:C,""))</f>
        <v/>
      </c>
      <c r="N61" s="25" t="str">
        <f>IF(M61="","",_xlfn.XLOOKUP(M61,'Réponses'!C:C,'Réponses'!F:F,"ERREUR PROCHAINE QUESTION"))</f>
        <v/>
      </c>
      <c r="O61" s="25" t="str">
        <f>IF(N61="","",_xlfn.XLOOKUP(N61,Questions!$A:$A,Questions!$C:$C,"ERREUR TYPE"))</f>
        <v/>
      </c>
      <c r="P61" s="25" t="str">
        <f>IF(N61="","",_xlfn.XLOOKUP(N61&amp;"_"&amp;Saisie!N62,'Réponses'!D:D,'Réponses'!C:C,""))</f>
        <v/>
      </c>
      <c r="Q61" s="25" t="str">
        <f t="shared" si="0"/>
        <v/>
      </c>
    </row>
    <row r="62" spans="1:17">
      <c r="A62" s="25" t="str">
        <f>IF(ISBLANK(Saisie!C63),"",_xlfn.XLOOKUP(Saisie!C63,Barème!A:A,Barème!F:F,"ERREUR CODE PRODUIT"))</f>
        <v/>
      </c>
      <c r="B62" s="25" t="str">
        <f>IF(OR(A62="08",A62="07",MID(Saisie!C63,4,4)="0804",MID(Saisie!C63,4,4)="0907",A62=""),"",_xlfn.XLOOKUP(A62,Matériau!A:A,Matériau!C:C,"ERREUR MATERIAU"))</f>
        <v/>
      </c>
      <c r="C62" s="25" t="str">
        <f>IF(B62="","",_xlfn.XLOOKUP(B62,Questions!A:A,Questions!C:C,""))</f>
        <v/>
      </c>
      <c r="D62" s="25" t="str">
        <f>IF(B62="","",_xlfn.XLOOKUP(B62&amp;"_"&amp;Saisie!F63,'Réponses'!D:D,'Réponses'!C:C,""))</f>
        <v/>
      </c>
      <c r="E62" s="25" t="str">
        <f>IF(D62="","",_xlfn.XLOOKUP(D62,'Réponses'!C:C,'Réponses'!F:F,"ERREUR PROCHAINE QUESTION"))</f>
        <v/>
      </c>
      <c r="F62" s="25" t="str">
        <f>IF(E62="","",_xlfn.XLOOKUP(E62,Questions!$A:$A,Questions!$C:$C,""))</f>
        <v/>
      </c>
      <c r="G62" s="25" t="str">
        <f>IF(E62="","",_xlfn.XLOOKUP(E62&amp;"_"&amp;Saisie!H63,'Réponses'!D:D,'Réponses'!C:C,""))</f>
        <v/>
      </c>
      <c r="H62" s="25" t="str">
        <f>IF(G62="","",_xlfn.XLOOKUP(G62,'Réponses'!C:C,'Réponses'!F:F,"ERREUR PROCHAINE QUESTION"))</f>
        <v/>
      </c>
      <c r="I62" s="25" t="str">
        <f>IF(H62="","",_xlfn.XLOOKUP(H62,Questions!$A:$A,Questions!$C:$C,"ERREUR TYPE"))</f>
        <v/>
      </c>
      <c r="J62" s="25" t="str">
        <f>IF(H62="","",_xlfn.XLOOKUP(H62&amp;"_"&amp;Saisie!J63,'Réponses'!D:D,'Réponses'!C:C,""))</f>
        <v/>
      </c>
      <c r="K62" s="25" t="str">
        <f>IF(J62="","",_xlfn.XLOOKUP(J62,'Réponses'!C:C,'Réponses'!F:F,"ERREUR PROCHAINE QUESTION"))</f>
        <v/>
      </c>
      <c r="L62" s="25" t="str">
        <f>IF(K62="","",_xlfn.XLOOKUP(K62,Questions!$A:$A,Questions!$C:$C,""))</f>
        <v/>
      </c>
      <c r="M62" s="25" t="str">
        <f>IF(K62="","",_xlfn.XLOOKUP(K62&amp;"_"&amp;Saisie!L63,'Réponses'!D:D,'Réponses'!C:C,""))</f>
        <v/>
      </c>
      <c r="N62" s="25" t="str">
        <f>IF(M62="","",_xlfn.XLOOKUP(M62,'Réponses'!C:C,'Réponses'!F:F,"ERREUR PROCHAINE QUESTION"))</f>
        <v/>
      </c>
      <c r="O62" s="25" t="str">
        <f>IF(N62="","",_xlfn.XLOOKUP(N62,Questions!$A:$A,Questions!$C:$C,"ERREUR TYPE"))</f>
        <v/>
      </c>
      <c r="P62" s="25" t="str">
        <f>IF(N62="","",_xlfn.XLOOKUP(N62&amp;"_"&amp;Saisie!N63,'Réponses'!D:D,'Réponses'!C:C,""))</f>
        <v/>
      </c>
      <c r="Q62" s="25" t="str">
        <f t="shared" si="0"/>
        <v/>
      </c>
    </row>
    <row r="63" spans="1:17">
      <c r="A63" s="25" t="str">
        <f>IF(ISBLANK(Saisie!C64),"",_xlfn.XLOOKUP(Saisie!C64,Barème!A:A,Barème!F:F,"ERREUR CODE PRODUIT"))</f>
        <v/>
      </c>
      <c r="B63" s="25" t="str">
        <f>IF(OR(A63="08",A63="07",MID(Saisie!C64,4,4)="0804",MID(Saisie!C64,4,4)="0907",A63=""),"",_xlfn.XLOOKUP(A63,Matériau!A:A,Matériau!C:C,"ERREUR MATERIAU"))</f>
        <v/>
      </c>
      <c r="C63" s="25" t="str">
        <f>IF(B63="","",_xlfn.XLOOKUP(B63,Questions!A:A,Questions!C:C,""))</f>
        <v/>
      </c>
      <c r="D63" s="25" t="str">
        <f>IF(B63="","",_xlfn.XLOOKUP(B63&amp;"_"&amp;Saisie!F64,'Réponses'!D:D,'Réponses'!C:C,""))</f>
        <v/>
      </c>
      <c r="E63" s="25" t="str">
        <f>IF(D63="","",_xlfn.XLOOKUP(D63,'Réponses'!C:C,'Réponses'!F:F,"ERREUR PROCHAINE QUESTION"))</f>
        <v/>
      </c>
      <c r="F63" s="25" t="str">
        <f>IF(E63="","",_xlfn.XLOOKUP(E63,Questions!$A:$A,Questions!$C:$C,""))</f>
        <v/>
      </c>
      <c r="G63" s="25" t="str">
        <f>IF(E63="","",_xlfn.XLOOKUP(E63&amp;"_"&amp;Saisie!H64,'Réponses'!D:D,'Réponses'!C:C,""))</f>
        <v/>
      </c>
      <c r="H63" s="25" t="str">
        <f>IF(G63="","",_xlfn.XLOOKUP(G63,'Réponses'!C:C,'Réponses'!F:F,"ERREUR PROCHAINE QUESTION"))</f>
        <v/>
      </c>
      <c r="I63" s="25" t="str">
        <f>IF(H63="","",_xlfn.XLOOKUP(H63,Questions!$A:$A,Questions!$C:$C,"ERREUR TYPE"))</f>
        <v/>
      </c>
      <c r="J63" s="25" t="str">
        <f>IF(H63="","",_xlfn.XLOOKUP(H63&amp;"_"&amp;Saisie!J64,'Réponses'!D:D,'Réponses'!C:C,""))</f>
        <v/>
      </c>
      <c r="K63" s="25" t="str">
        <f>IF(J63="","",_xlfn.XLOOKUP(J63,'Réponses'!C:C,'Réponses'!F:F,"ERREUR PROCHAINE QUESTION"))</f>
        <v/>
      </c>
      <c r="L63" s="25" t="str">
        <f>IF(K63="","",_xlfn.XLOOKUP(K63,Questions!$A:$A,Questions!$C:$C,""))</f>
        <v/>
      </c>
      <c r="M63" s="25" t="str">
        <f>IF(K63="","",_xlfn.XLOOKUP(K63&amp;"_"&amp;Saisie!L64,'Réponses'!D:D,'Réponses'!C:C,""))</f>
        <v/>
      </c>
      <c r="N63" s="25" t="str">
        <f>IF(M63="","",_xlfn.XLOOKUP(M63,'Réponses'!C:C,'Réponses'!F:F,"ERREUR PROCHAINE QUESTION"))</f>
        <v/>
      </c>
      <c r="O63" s="25" t="str">
        <f>IF(N63="","",_xlfn.XLOOKUP(N63,Questions!$A:$A,Questions!$C:$C,"ERREUR TYPE"))</f>
        <v/>
      </c>
      <c r="P63" s="25" t="str">
        <f>IF(N63="","",_xlfn.XLOOKUP(N63&amp;"_"&amp;Saisie!N64,'Réponses'!D:D,'Réponses'!C:C,""))</f>
        <v/>
      </c>
      <c r="Q63" s="25" t="str">
        <f t="shared" si="0"/>
        <v/>
      </c>
    </row>
    <row r="64" spans="1:17">
      <c r="A64" s="25" t="str">
        <f>IF(ISBLANK(Saisie!C65),"",_xlfn.XLOOKUP(Saisie!C65,Barème!A:A,Barème!F:F,"ERREUR CODE PRODUIT"))</f>
        <v/>
      </c>
      <c r="B64" s="25" t="str">
        <f>IF(OR(A64="08",A64="07",MID(Saisie!C65,4,4)="0804",MID(Saisie!C65,4,4)="0907",A64=""),"",_xlfn.XLOOKUP(A64,Matériau!A:A,Matériau!C:C,"ERREUR MATERIAU"))</f>
        <v/>
      </c>
      <c r="C64" s="25" t="str">
        <f>IF(B64="","",_xlfn.XLOOKUP(B64,Questions!A:A,Questions!C:C,""))</f>
        <v/>
      </c>
      <c r="D64" s="25" t="str">
        <f>IF(B64="","",_xlfn.XLOOKUP(B64&amp;"_"&amp;Saisie!F65,'Réponses'!D:D,'Réponses'!C:C,""))</f>
        <v/>
      </c>
      <c r="E64" s="25" t="str">
        <f>IF(D64="","",_xlfn.XLOOKUP(D64,'Réponses'!C:C,'Réponses'!F:F,"ERREUR PROCHAINE QUESTION"))</f>
        <v/>
      </c>
      <c r="F64" s="25" t="str">
        <f>IF(E64="","",_xlfn.XLOOKUP(E64,Questions!$A:$A,Questions!$C:$C,""))</f>
        <v/>
      </c>
      <c r="G64" s="25" t="str">
        <f>IF(E64="","",_xlfn.XLOOKUP(E64&amp;"_"&amp;Saisie!H65,'Réponses'!D:D,'Réponses'!C:C,""))</f>
        <v/>
      </c>
      <c r="H64" s="25" t="str">
        <f>IF(G64="","",_xlfn.XLOOKUP(G64,'Réponses'!C:C,'Réponses'!F:F,"ERREUR PROCHAINE QUESTION"))</f>
        <v/>
      </c>
      <c r="I64" s="25" t="str">
        <f>IF(H64="","",_xlfn.XLOOKUP(H64,Questions!$A:$A,Questions!$C:$C,"ERREUR TYPE"))</f>
        <v/>
      </c>
      <c r="J64" s="25" t="str">
        <f>IF(H64="","",_xlfn.XLOOKUP(H64&amp;"_"&amp;Saisie!J65,'Réponses'!D:D,'Réponses'!C:C,""))</f>
        <v/>
      </c>
      <c r="K64" s="25" t="str">
        <f>IF(J64="","",_xlfn.XLOOKUP(J64,'Réponses'!C:C,'Réponses'!F:F,"ERREUR PROCHAINE QUESTION"))</f>
        <v/>
      </c>
      <c r="L64" s="25" t="str">
        <f>IF(K64="","",_xlfn.XLOOKUP(K64,Questions!$A:$A,Questions!$C:$C,""))</f>
        <v/>
      </c>
      <c r="M64" s="25" t="str">
        <f>IF(K64="","",_xlfn.XLOOKUP(K64&amp;"_"&amp;Saisie!L65,'Réponses'!D:D,'Réponses'!C:C,""))</f>
        <v/>
      </c>
      <c r="N64" s="25" t="str">
        <f>IF(M64="","",_xlfn.XLOOKUP(M64,'Réponses'!C:C,'Réponses'!F:F,"ERREUR PROCHAINE QUESTION"))</f>
        <v/>
      </c>
      <c r="O64" s="25" t="str">
        <f>IF(N64="","",_xlfn.XLOOKUP(N64,Questions!$A:$A,Questions!$C:$C,"ERREUR TYPE"))</f>
        <v/>
      </c>
      <c r="P64" s="25" t="str">
        <f>IF(N64="","",_xlfn.XLOOKUP(N64&amp;"_"&amp;Saisie!N65,'Réponses'!D:D,'Réponses'!C:C,""))</f>
        <v/>
      </c>
      <c r="Q64" s="25" t="str">
        <f t="shared" si="0"/>
        <v/>
      </c>
    </row>
    <row r="65" spans="1:17">
      <c r="A65" s="25" t="str">
        <f>IF(ISBLANK(Saisie!C66),"",_xlfn.XLOOKUP(Saisie!C66,Barème!A:A,Barème!F:F,"ERREUR CODE PRODUIT"))</f>
        <v/>
      </c>
      <c r="B65" s="25" t="str">
        <f>IF(OR(A65="08",A65="07",MID(Saisie!C66,4,4)="0804",MID(Saisie!C66,4,4)="0907",A65=""),"",_xlfn.XLOOKUP(A65,Matériau!A:A,Matériau!C:C,"ERREUR MATERIAU"))</f>
        <v/>
      </c>
      <c r="C65" s="25" t="str">
        <f>IF(B65="","",_xlfn.XLOOKUP(B65,Questions!A:A,Questions!C:C,""))</f>
        <v/>
      </c>
      <c r="D65" s="25" t="str">
        <f>IF(B65="","",_xlfn.XLOOKUP(B65&amp;"_"&amp;Saisie!F66,'Réponses'!D:D,'Réponses'!C:C,""))</f>
        <v/>
      </c>
      <c r="E65" s="25" t="str">
        <f>IF(D65="","",_xlfn.XLOOKUP(D65,'Réponses'!C:C,'Réponses'!F:F,"ERREUR PROCHAINE QUESTION"))</f>
        <v/>
      </c>
      <c r="F65" s="25" t="str">
        <f>IF(E65="","",_xlfn.XLOOKUP(E65,Questions!$A:$A,Questions!$C:$C,""))</f>
        <v/>
      </c>
      <c r="G65" s="25" t="str">
        <f>IF(E65="","",_xlfn.XLOOKUP(E65&amp;"_"&amp;Saisie!H66,'Réponses'!D:D,'Réponses'!C:C,""))</f>
        <v/>
      </c>
      <c r="H65" s="25" t="str">
        <f>IF(G65="","",_xlfn.XLOOKUP(G65,'Réponses'!C:C,'Réponses'!F:F,"ERREUR PROCHAINE QUESTION"))</f>
        <v/>
      </c>
      <c r="I65" s="25" t="str">
        <f>IF(H65="","",_xlfn.XLOOKUP(H65,Questions!$A:$A,Questions!$C:$C,"ERREUR TYPE"))</f>
        <v/>
      </c>
      <c r="J65" s="25" t="str">
        <f>IF(H65="","",_xlfn.XLOOKUP(H65&amp;"_"&amp;Saisie!J66,'Réponses'!D:D,'Réponses'!C:C,""))</f>
        <v/>
      </c>
      <c r="K65" s="25" t="str">
        <f>IF(J65="","",_xlfn.XLOOKUP(J65,'Réponses'!C:C,'Réponses'!F:F,"ERREUR PROCHAINE QUESTION"))</f>
        <v/>
      </c>
      <c r="L65" s="25" t="str">
        <f>IF(K65="","",_xlfn.XLOOKUP(K65,Questions!$A:$A,Questions!$C:$C,""))</f>
        <v/>
      </c>
      <c r="M65" s="25" t="str">
        <f>IF(K65="","",_xlfn.XLOOKUP(K65&amp;"_"&amp;Saisie!L66,'Réponses'!D:D,'Réponses'!C:C,""))</f>
        <v/>
      </c>
      <c r="N65" s="25" t="str">
        <f>IF(M65="","",_xlfn.XLOOKUP(M65,'Réponses'!C:C,'Réponses'!F:F,"ERREUR PROCHAINE QUESTION"))</f>
        <v/>
      </c>
      <c r="O65" s="25" t="str">
        <f>IF(N65="","",_xlfn.XLOOKUP(N65,Questions!$A:$A,Questions!$C:$C,"ERREUR TYPE"))</f>
        <v/>
      </c>
      <c r="P65" s="25" t="str">
        <f>IF(N65="","",_xlfn.XLOOKUP(N65&amp;"_"&amp;Saisie!N66,'Réponses'!D:D,'Réponses'!C:C,""))</f>
        <v/>
      </c>
      <c r="Q65" s="25" t="str">
        <f t="shared" si="0"/>
        <v/>
      </c>
    </row>
    <row r="66" spans="1:17">
      <c r="A66" s="25" t="str">
        <f>IF(ISBLANK(Saisie!C67),"",_xlfn.XLOOKUP(Saisie!C67,Barème!A:A,Barème!F:F,"ERREUR CODE PRODUIT"))</f>
        <v/>
      </c>
      <c r="B66" s="25" t="str">
        <f>IF(OR(A66="08",A66="07",MID(Saisie!C67,4,4)="0804",MID(Saisie!C67,4,4)="0907",A66=""),"",_xlfn.XLOOKUP(A66,Matériau!A:A,Matériau!C:C,"ERREUR MATERIAU"))</f>
        <v/>
      </c>
      <c r="C66" s="25" t="str">
        <f>IF(B66="","",_xlfn.XLOOKUP(B66,Questions!A:A,Questions!C:C,""))</f>
        <v/>
      </c>
      <c r="D66" s="25" t="str">
        <f>IF(B66="","",_xlfn.XLOOKUP(B66&amp;"_"&amp;Saisie!F67,'Réponses'!D:D,'Réponses'!C:C,""))</f>
        <v/>
      </c>
      <c r="E66" s="25" t="str">
        <f>IF(D66="","",_xlfn.XLOOKUP(D66,'Réponses'!C:C,'Réponses'!F:F,"ERREUR PROCHAINE QUESTION"))</f>
        <v/>
      </c>
      <c r="F66" s="25" t="str">
        <f>IF(E66="","",_xlfn.XLOOKUP(E66,Questions!$A:$A,Questions!$C:$C,""))</f>
        <v/>
      </c>
      <c r="G66" s="25" t="str">
        <f>IF(E66="","",_xlfn.XLOOKUP(E66&amp;"_"&amp;Saisie!H67,'Réponses'!D:D,'Réponses'!C:C,""))</f>
        <v/>
      </c>
      <c r="H66" s="25" t="str">
        <f>IF(G66="","",_xlfn.XLOOKUP(G66,'Réponses'!C:C,'Réponses'!F:F,"ERREUR PROCHAINE QUESTION"))</f>
        <v/>
      </c>
      <c r="I66" s="25" t="str">
        <f>IF(H66="","",_xlfn.XLOOKUP(H66,Questions!$A:$A,Questions!$C:$C,"ERREUR TYPE"))</f>
        <v/>
      </c>
      <c r="J66" s="25" t="str">
        <f>IF(H66="","",_xlfn.XLOOKUP(H66&amp;"_"&amp;Saisie!J67,'Réponses'!D:D,'Réponses'!C:C,""))</f>
        <v/>
      </c>
      <c r="K66" s="25" t="str">
        <f>IF(J66="","",_xlfn.XLOOKUP(J66,'Réponses'!C:C,'Réponses'!F:F,"ERREUR PROCHAINE QUESTION"))</f>
        <v/>
      </c>
      <c r="L66" s="25" t="str">
        <f>IF(K66="","",_xlfn.XLOOKUP(K66,Questions!$A:$A,Questions!$C:$C,""))</f>
        <v/>
      </c>
      <c r="M66" s="25" t="str">
        <f>IF(K66="","",_xlfn.XLOOKUP(K66&amp;"_"&amp;Saisie!L67,'Réponses'!D:D,'Réponses'!C:C,""))</f>
        <v/>
      </c>
      <c r="N66" s="25" t="str">
        <f>IF(M66="","",_xlfn.XLOOKUP(M66,'Réponses'!C:C,'Réponses'!F:F,"ERREUR PROCHAINE QUESTION"))</f>
        <v/>
      </c>
      <c r="O66" s="25" t="str">
        <f>IF(N66="","",_xlfn.XLOOKUP(N66,Questions!$A:$A,Questions!$C:$C,"ERREUR TYPE"))</f>
        <v/>
      </c>
      <c r="P66" s="25" t="str">
        <f>IF(N66="","",_xlfn.XLOOKUP(N66&amp;"_"&amp;Saisie!N67,'Réponses'!D:D,'Réponses'!C:C,""))</f>
        <v/>
      </c>
      <c r="Q66" s="25" t="str">
        <f t="shared" si="0"/>
        <v/>
      </c>
    </row>
    <row r="67" spans="1:17">
      <c r="A67" s="25" t="str">
        <f>IF(ISBLANK(Saisie!C68),"",_xlfn.XLOOKUP(Saisie!C68,Barème!A:A,Barème!F:F,"ERREUR CODE PRODUIT"))</f>
        <v/>
      </c>
      <c r="B67" s="25" t="str">
        <f>IF(OR(A67="08",A67="07",MID(Saisie!C68,4,4)="0804",MID(Saisie!C68,4,4)="0907",A67=""),"",_xlfn.XLOOKUP(A67,Matériau!A:A,Matériau!C:C,"ERREUR MATERIAU"))</f>
        <v/>
      </c>
      <c r="C67" s="25" t="str">
        <f>IF(B67="","",_xlfn.XLOOKUP(B67,Questions!A:A,Questions!C:C,""))</f>
        <v/>
      </c>
      <c r="D67" s="25" t="str">
        <f>IF(B67="","",_xlfn.XLOOKUP(B67&amp;"_"&amp;Saisie!F68,'Réponses'!D:D,'Réponses'!C:C,""))</f>
        <v/>
      </c>
      <c r="E67" s="25" t="str">
        <f>IF(D67="","",_xlfn.XLOOKUP(D67,'Réponses'!C:C,'Réponses'!F:F,"ERREUR PROCHAINE QUESTION"))</f>
        <v/>
      </c>
      <c r="F67" s="25" t="str">
        <f>IF(E67="","",_xlfn.XLOOKUP(E67,Questions!$A:$A,Questions!$C:$C,""))</f>
        <v/>
      </c>
      <c r="G67" s="25" t="str">
        <f>IF(E67="","",_xlfn.XLOOKUP(E67&amp;"_"&amp;Saisie!H68,'Réponses'!D:D,'Réponses'!C:C,""))</f>
        <v/>
      </c>
      <c r="H67" s="25" t="str">
        <f>IF(G67="","",_xlfn.XLOOKUP(G67,'Réponses'!C:C,'Réponses'!F:F,"ERREUR PROCHAINE QUESTION"))</f>
        <v/>
      </c>
      <c r="I67" s="25" t="str">
        <f>IF(H67="","",_xlfn.XLOOKUP(H67,Questions!$A:$A,Questions!$C:$C,"ERREUR TYPE"))</f>
        <v/>
      </c>
      <c r="J67" s="25" t="str">
        <f>IF(H67="","",_xlfn.XLOOKUP(H67&amp;"_"&amp;Saisie!J68,'Réponses'!D:D,'Réponses'!C:C,""))</f>
        <v/>
      </c>
      <c r="K67" s="25" t="str">
        <f>IF(J67="","",_xlfn.XLOOKUP(J67,'Réponses'!C:C,'Réponses'!F:F,"ERREUR PROCHAINE QUESTION"))</f>
        <v/>
      </c>
      <c r="L67" s="25" t="str">
        <f>IF(K67="","",_xlfn.XLOOKUP(K67,Questions!$A:$A,Questions!$C:$C,""))</f>
        <v/>
      </c>
      <c r="M67" s="25" t="str">
        <f>IF(K67="","",_xlfn.XLOOKUP(K67&amp;"_"&amp;Saisie!L68,'Réponses'!D:D,'Réponses'!C:C,""))</f>
        <v/>
      </c>
      <c r="N67" s="25" t="str">
        <f>IF(M67="","",_xlfn.XLOOKUP(M67,'Réponses'!C:C,'Réponses'!F:F,"ERREUR PROCHAINE QUESTION"))</f>
        <v/>
      </c>
      <c r="O67" s="25" t="str">
        <f>IF(N67="","",_xlfn.XLOOKUP(N67,Questions!$A:$A,Questions!$C:$C,"ERREUR TYPE"))</f>
        <v/>
      </c>
      <c r="P67" s="25" t="str">
        <f>IF(N67="","",_xlfn.XLOOKUP(N67&amp;"_"&amp;Saisie!N68,'Réponses'!D:D,'Réponses'!C:C,""))</f>
        <v/>
      </c>
      <c r="Q67" s="25" t="str">
        <f t="shared" ref="Q67:Q130" si="1">D67&amp;IF(G67="","","_"&amp;G67)&amp;IF(J67="","","_"&amp;J67&amp;IF(M67="","","_"&amp;M67)&amp;IF(P67="","","_"&amp;P67))</f>
        <v/>
      </c>
    </row>
    <row r="68" spans="1:17">
      <c r="A68" s="25" t="str">
        <f>IF(ISBLANK(Saisie!C69),"",_xlfn.XLOOKUP(Saisie!C69,Barème!A:A,Barème!F:F,"ERREUR CODE PRODUIT"))</f>
        <v/>
      </c>
      <c r="B68" s="25" t="str">
        <f>IF(OR(A68="08",A68="07",MID(Saisie!C69,4,4)="0804",MID(Saisie!C69,4,4)="0907",A68=""),"",_xlfn.XLOOKUP(A68,Matériau!A:A,Matériau!C:C,"ERREUR MATERIAU"))</f>
        <v/>
      </c>
      <c r="C68" s="25" t="str">
        <f>IF(B68="","",_xlfn.XLOOKUP(B68,Questions!A:A,Questions!C:C,""))</f>
        <v/>
      </c>
      <c r="D68" s="25" t="str">
        <f>IF(B68="","",_xlfn.XLOOKUP(B68&amp;"_"&amp;Saisie!F69,'Réponses'!D:D,'Réponses'!C:C,""))</f>
        <v/>
      </c>
      <c r="E68" s="25" t="str">
        <f>IF(D68="","",_xlfn.XLOOKUP(D68,'Réponses'!C:C,'Réponses'!F:F,"ERREUR PROCHAINE QUESTION"))</f>
        <v/>
      </c>
      <c r="F68" s="25" t="str">
        <f>IF(E68="","",_xlfn.XLOOKUP(E68,Questions!$A:$A,Questions!$C:$C,""))</f>
        <v/>
      </c>
      <c r="G68" s="25" t="str">
        <f>IF(E68="","",_xlfn.XLOOKUP(E68&amp;"_"&amp;Saisie!H69,'Réponses'!D:D,'Réponses'!C:C,""))</f>
        <v/>
      </c>
      <c r="H68" s="25" t="str">
        <f>IF(G68="","",_xlfn.XLOOKUP(G68,'Réponses'!C:C,'Réponses'!F:F,"ERREUR PROCHAINE QUESTION"))</f>
        <v/>
      </c>
      <c r="I68" s="25" t="str">
        <f>IF(H68="","",_xlfn.XLOOKUP(H68,Questions!$A:$A,Questions!$C:$C,"ERREUR TYPE"))</f>
        <v/>
      </c>
      <c r="J68" s="25" t="str">
        <f>IF(H68="","",_xlfn.XLOOKUP(H68&amp;"_"&amp;Saisie!J69,'Réponses'!D:D,'Réponses'!C:C,""))</f>
        <v/>
      </c>
      <c r="K68" s="25" t="str">
        <f>IF(J68="","",_xlfn.XLOOKUP(J68,'Réponses'!C:C,'Réponses'!F:F,"ERREUR PROCHAINE QUESTION"))</f>
        <v/>
      </c>
      <c r="L68" s="25" t="str">
        <f>IF(K68="","",_xlfn.XLOOKUP(K68,Questions!$A:$A,Questions!$C:$C,""))</f>
        <v/>
      </c>
      <c r="M68" s="25" t="str">
        <f>IF(K68="","",_xlfn.XLOOKUP(K68&amp;"_"&amp;Saisie!L69,'Réponses'!D:D,'Réponses'!C:C,""))</f>
        <v/>
      </c>
      <c r="N68" s="25" t="str">
        <f>IF(M68="","",_xlfn.XLOOKUP(M68,'Réponses'!C:C,'Réponses'!F:F,"ERREUR PROCHAINE QUESTION"))</f>
        <v/>
      </c>
      <c r="O68" s="25" t="str">
        <f>IF(N68="","",_xlfn.XLOOKUP(N68,Questions!$A:$A,Questions!$C:$C,"ERREUR TYPE"))</f>
        <v/>
      </c>
      <c r="P68" s="25" t="str">
        <f>IF(N68="","",_xlfn.XLOOKUP(N68&amp;"_"&amp;Saisie!N69,'Réponses'!D:D,'Réponses'!C:C,""))</f>
        <v/>
      </c>
      <c r="Q68" s="25" t="str">
        <f t="shared" si="1"/>
        <v/>
      </c>
    </row>
    <row r="69" spans="1:17">
      <c r="A69" s="25" t="str">
        <f>IF(ISBLANK(Saisie!C70),"",_xlfn.XLOOKUP(Saisie!C70,Barème!A:A,Barème!F:F,"ERREUR CODE PRODUIT"))</f>
        <v/>
      </c>
      <c r="B69" s="25" t="str">
        <f>IF(OR(A69="08",A69="07",MID(Saisie!C70,4,4)="0804",MID(Saisie!C70,4,4)="0907",A69=""),"",_xlfn.XLOOKUP(A69,Matériau!A:A,Matériau!C:C,"ERREUR MATERIAU"))</f>
        <v/>
      </c>
      <c r="C69" s="25" t="str">
        <f>IF(B69="","",_xlfn.XLOOKUP(B69,Questions!A:A,Questions!C:C,""))</f>
        <v/>
      </c>
      <c r="D69" s="25" t="str">
        <f>IF(B69="","",_xlfn.XLOOKUP(B69&amp;"_"&amp;Saisie!F70,'Réponses'!D:D,'Réponses'!C:C,""))</f>
        <v/>
      </c>
      <c r="E69" s="25" t="str">
        <f>IF(D69="","",_xlfn.XLOOKUP(D69,'Réponses'!C:C,'Réponses'!F:F,"ERREUR PROCHAINE QUESTION"))</f>
        <v/>
      </c>
      <c r="F69" s="25" t="str">
        <f>IF(E69="","",_xlfn.XLOOKUP(E69,Questions!$A:$A,Questions!$C:$C,""))</f>
        <v/>
      </c>
      <c r="G69" s="25" t="str">
        <f>IF(E69="","",_xlfn.XLOOKUP(E69&amp;"_"&amp;Saisie!H70,'Réponses'!D:D,'Réponses'!C:C,""))</f>
        <v/>
      </c>
      <c r="H69" s="25" t="str">
        <f>IF(G69="","",_xlfn.XLOOKUP(G69,'Réponses'!C:C,'Réponses'!F:F,"ERREUR PROCHAINE QUESTION"))</f>
        <v/>
      </c>
      <c r="I69" s="25" t="str">
        <f>IF(H69="","",_xlfn.XLOOKUP(H69,Questions!$A:$A,Questions!$C:$C,"ERREUR TYPE"))</f>
        <v/>
      </c>
      <c r="J69" s="25" t="str">
        <f>IF(H69="","",_xlfn.XLOOKUP(H69&amp;"_"&amp;Saisie!J70,'Réponses'!D:D,'Réponses'!C:C,""))</f>
        <v/>
      </c>
      <c r="K69" s="25" t="str">
        <f>IF(J69="","",_xlfn.XLOOKUP(J69,'Réponses'!C:C,'Réponses'!F:F,"ERREUR PROCHAINE QUESTION"))</f>
        <v/>
      </c>
      <c r="L69" s="25" t="str">
        <f>IF(K69="","",_xlfn.XLOOKUP(K69,Questions!$A:$A,Questions!$C:$C,""))</f>
        <v/>
      </c>
      <c r="M69" s="25" t="str">
        <f>IF(K69="","",_xlfn.XLOOKUP(K69&amp;"_"&amp;Saisie!L70,'Réponses'!D:D,'Réponses'!C:C,""))</f>
        <v/>
      </c>
      <c r="N69" s="25" t="str">
        <f>IF(M69="","",_xlfn.XLOOKUP(M69,'Réponses'!C:C,'Réponses'!F:F,"ERREUR PROCHAINE QUESTION"))</f>
        <v/>
      </c>
      <c r="O69" s="25" t="str">
        <f>IF(N69="","",_xlfn.XLOOKUP(N69,Questions!$A:$A,Questions!$C:$C,"ERREUR TYPE"))</f>
        <v/>
      </c>
      <c r="P69" s="25" t="str">
        <f>IF(N69="","",_xlfn.XLOOKUP(N69&amp;"_"&amp;Saisie!N70,'Réponses'!D:D,'Réponses'!C:C,""))</f>
        <v/>
      </c>
      <c r="Q69" s="25" t="str">
        <f t="shared" si="1"/>
        <v/>
      </c>
    </row>
    <row r="70" spans="1:17">
      <c r="A70" s="25" t="str">
        <f>IF(ISBLANK(Saisie!C71),"",_xlfn.XLOOKUP(Saisie!C71,Barème!A:A,Barème!F:F,"ERREUR CODE PRODUIT"))</f>
        <v/>
      </c>
      <c r="B70" s="25" t="str">
        <f>IF(OR(A70="08",A70="07",MID(Saisie!C71,4,4)="0804",MID(Saisie!C71,4,4)="0907",A70=""),"",_xlfn.XLOOKUP(A70,Matériau!A:A,Matériau!C:C,"ERREUR MATERIAU"))</f>
        <v/>
      </c>
      <c r="C70" s="25" t="str">
        <f>IF(B70="","",_xlfn.XLOOKUP(B70,Questions!A:A,Questions!C:C,""))</f>
        <v/>
      </c>
      <c r="D70" s="25" t="str">
        <f>IF(B70="","",_xlfn.XLOOKUP(B70&amp;"_"&amp;Saisie!F71,'Réponses'!D:D,'Réponses'!C:C,""))</f>
        <v/>
      </c>
      <c r="E70" s="25" t="str">
        <f>IF(D70="","",_xlfn.XLOOKUP(D70,'Réponses'!C:C,'Réponses'!F:F,"ERREUR PROCHAINE QUESTION"))</f>
        <v/>
      </c>
      <c r="F70" s="25" t="str">
        <f>IF(E70="","",_xlfn.XLOOKUP(E70,Questions!$A:$A,Questions!$C:$C,""))</f>
        <v/>
      </c>
      <c r="G70" s="25" t="str">
        <f>IF(E70="","",_xlfn.XLOOKUP(E70&amp;"_"&amp;Saisie!H71,'Réponses'!D:D,'Réponses'!C:C,""))</f>
        <v/>
      </c>
      <c r="H70" s="25" t="str">
        <f>IF(G70="","",_xlfn.XLOOKUP(G70,'Réponses'!C:C,'Réponses'!F:F,"ERREUR PROCHAINE QUESTION"))</f>
        <v/>
      </c>
      <c r="I70" s="25" t="str">
        <f>IF(H70="","",_xlfn.XLOOKUP(H70,Questions!$A:$A,Questions!$C:$C,"ERREUR TYPE"))</f>
        <v/>
      </c>
      <c r="J70" s="25" t="str">
        <f>IF(H70="","",_xlfn.XLOOKUP(H70&amp;"_"&amp;Saisie!J71,'Réponses'!D:D,'Réponses'!C:C,""))</f>
        <v/>
      </c>
      <c r="K70" s="25" t="str">
        <f>IF(J70="","",_xlfn.XLOOKUP(J70,'Réponses'!C:C,'Réponses'!F:F,"ERREUR PROCHAINE QUESTION"))</f>
        <v/>
      </c>
      <c r="L70" s="25" t="str">
        <f>IF(K70="","",_xlfn.XLOOKUP(K70,Questions!$A:$A,Questions!$C:$C,""))</f>
        <v/>
      </c>
      <c r="M70" s="25" t="str">
        <f>IF(K70="","",_xlfn.XLOOKUP(K70&amp;"_"&amp;Saisie!L71,'Réponses'!D:D,'Réponses'!C:C,""))</f>
        <v/>
      </c>
      <c r="N70" s="25" t="str">
        <f>IF(M70="","",_xlfn.XLOOKUP(M70,'Réponses'!C:C,'Réponses'!F:F,"ERREUR PROCHAINE QUESTION"))</f>
        <v/>
      </c>
      <c r="O70" s="25" t="str">
        <f>IF(N70="","",_xlfn.XLOOKUP(N70,Questions!$A:$A,Questions!$C:$C,"ERREUR TYPE"))</f>
        <v/>
      </c>
      <c r="P70" s="25" t="str">
        <f>IF(N70="","",_xlfn.XLOOKUP(N70&amp;"_"&amp;Saisie!N71,'Réponses'!D:D,'Réponses'!C:C,""))</f>
        <v/>
      </c>
      <c r="Q70" s="25" t="str">
        <f t="shared" si="1"/>
        <v/>
      </c>
    </row>
    <row r="71" spans="1:17">
      <c r="A71" s="25" t="str">
        <f>IF(ISBLANK(Saisie!C72),"",_xlfn.XLOOKUP(Saisie!C72,Barème!A:A,Barème!F:F,"ERREUR CODE PRODUIT"))</f>
        <v/>
      </c>
      <c r="B71" s="25" t="str">
        <f>IF(OR(A71="08",A71="07",MID(Saisie!C72,4,4)="0804",MID(Saisie!C72,4,4)="0907",A71=""),"",_xlfn.XLOOKUP(A71,Matériau!A:A,Matériau!C:C,"ERREUR MATERIAU"))</f>
        <v/>
      </c>
      <c r="C71" s="25" t="str">
        <f>IF(B71="","",_xlfn.XLOOKUP(B71,Questions!A:A,Questions!C:C,""))</f>
        <v/>
      </c>
      <c r="D71" s="25" t="str">
        <f>IF(B71="","",_xlfn.XLOOKUP(B71&amp;"_"&amp;Saisie!F72,'Réponses'!D:D,'Réponses'!C:C,""))</f>
        <v/>
      </c>
      <c r="E71" s="25" t="str">
        <f>IF(D71="","",_xlfn.XLOOKUP(D71,'Réponses'!C:C,'Réponses'!F:F,"ERREUR PROCHAINE QUESTION"))</f>
        <v/>
      </c>
      <c r="F71" s="25" t="str">
        <f>IF(E71="","",_xlfn.XLOOKUP(E71,Questions!$A:$A,Questions!$C:$C,""))</f>
        <v/>
      </c>
      <c r="G71" s="25" t="str">
        <f>IF(E71="","",_xlfn.XLOOKUP(E71&amp;"_"&amp;Saisie!H72,'Réponses'!D:D,'Réponses'!C:C,""))</f>
        <v/>
      </c>
      <c r="H71" s="25" t="str">
        <f>IF(G71="","",_xlfn.XLOOKUP(G71,'Réponses'!C:C,'Réponses'!F:F,"ERREUR PROCHAINE QUESTION"))</f>
        <v/>
      </c>
      <c r="I71" s="25" t="str">
        <f>IF(H71="","",_xlfn.XLOOKUP(H71,Questions!$A:$A,Questions!$C:$C,"ERREUR TYPE"))</f>
        <v/>
      </c>
      <c r="J71" s="25" t="str">
        <f>IF(H71="","",_xlfn.XLOOKUP(H71&amp;"_"&amp;Saisie!J72,'Réponses'!D:D,'Réponses'!C:C,""))</f>
        <v/>
      </c>
      <c r="K71" s="25" t="str">
        <f>IF(J71="","",_xlfn.XLOOKUP(J71,'Réponses'!C:C,'Réponses'!F:F,"ERREUR PROCHAINE QUESTION"))</f>
        <v/>
      </c>
      <c r="L71" s="25" t="str">
        <f>IF(K71="","",_xlfn.XLOOKUP(K71,Questions!$A:$A,Questions!$C:$C,""))</f>
        <v/>
      </c>
      <c r="M71" s="25" t="str">
        <f>IF(K71="","",_xlfn.XLOOKUP(K71&amp;"_"&amp;Saisie!L72,'Réponses'!D:D,'Réponses'!C:C,""))</f>
        <v/>
      </c>
      <c r="N71" s="25" t="str">
        <f>IF(M71="","",_xlfn.XLOOKUP(M71,'Réponses'!C:C,'Réponses'!F:F,"ERREUR PROCHAINE QUESTION"))</f>
        <v/>
      </c>
      <c r="O71" s="25" t="str">
        <f>IF(N71="","",_xlfn.XLOOKUP(N71,Questions!$A:$A,Questions!$C:$C,"ERREUR TYPE"))</f>
        <v/>
      </c>
      <c r="P71" s="25" t="str">
        <f>IF(N71="","",_xlfn.XLOOKUP(N71&amp;"_"&amp;Saisie!N72,'Réponses'!D:D,'Réponses'!C:C,""))</f>
        <v/>
      </c>
      <c r="Q71" s="25" t="str">
        <f t="shared" si="1"/>
        <v/>
      </c>
    </row>
    <row r="72" spans="1:17">
      <c r="A72" s="25" t="str">
        <f>IF(ISBLANK(Saisie!C73),"",_xlfn.XLOOKUP(Saisie!C73,Barème!A:A,Barème!F:F,"ERREUR CODE PRODUIT"))</f>
        <v/>
      </c>
      <c r="B72" s="25" t="str">
        <f>IF(OR(A72="08",A72="07",MID(Saisie!C73,4,4)="0804",MID(Saisie!C73,4,4)="0907",A72=""),"",_xlfn.XLOOKUP(A72,Matériau!A:A,Matériau!C:C,"ERREUR MATERIAU"))</f>
        <v/>
      </c>
      <c r="C72" s="25" t="str">
        <f>IF(B72="","",_xlfn.XLOOKUP(B72,Questions!A:A,Questions!C:C,""))</f>
        <v/>
      </c>
      <c r="D72" s="25" t="str">
        <f>IF(B72="","",_xlfn.XLOOKUP(B72&amp;"_"&amp;Saisie!F73,'Réponses'!D:D,'Réponses'!C:C,""))</f>
        <v/>
      </c>
      <c r="E72" s="25" t="str">
        <f>IF(D72="","",_xlfn.XLOOKUP(D72,'Réponses'!C:C,'Réponses'!F:F,"ERREUR PROCHAINE QUESTION"))</f>
        <v/>
      </c>
      <c r="F72" s="25" t="str">
        <f>IF(E72="","",_xlfn.XLOOKUP(E72,Questions!$A:$A,Questions!$C:$C,""))</f>
        <v/>
      </c>
      <c r="G72" s="25" t="str">
        <f>IF(E72="","",_xlfn.XLOOKUP(E72&amp;"_"&amp;Saisie!H73,'Réponses'!D:D,'Réponses'!C:C,""))</f>
        <v/>
      </c>
      <c r="H72" s="25" t="str">
        <f>IF(G72="","",_xlfn.XLOOKUP(G72,'Réponses'!C:C,'Réponses'!F:F,"ERREUR PROCHAINE QUESTION"))</f>
        <v/>
      </c>
      <c r="I72" s="25" t="str">
        <f>IF(H72="","",_xlfn.XLOOKUP(H72,Questions!$A:$A,Questions!$C:$C,"ERREUR TYPE"))</f>
        <v/>
      </c>
      <c r="J72" s="25" t="str">
        <f>IF(H72="","",_xlfn.XLOOKUP(H72&amp;"_"&amp;Saisie!J73,'Réponses'!D:D,'Réponses'!C:C,""))</f>
        <v/>
      </c>
      <c r="K72" s="25" t="str">
        <f>IF(J72="","",_xlfn.XLOOKUP(J72,'Réponses'!C:C,'Réponses'!F:F,"ERREUR PROCHAINE QUESTION"))</f>
        <v/>
      </c>
      <c r="L72" s="25" t="str">
        <f>IF(K72="","",_xlfn.XLOOKUP(K72,Questions!$A:$A,Questions!$C:$C,""))</f>
        <v/>
      </c>
      <c r="M72" s="25" t="str">
        <f>IF(K72="","",_xlfn.XLOOKUP(K72&amp;"_"&amp;Saisie!L73,'Réponses'!D:D,'Réponses'!C:C,""))</f>
        <v/>
      </c>
      <c r="N72" s="25" t="str">
        <f>IF(M72="","",_xlfn.XLOOKUP(M72,'Réponses'!C:C,'Réponses'!F:F,"ERREUR PROCHAINE QUESTION"))</f>
        <v/>
      </c>
      <c r="O72" s="25" t="str">
        <f>IF(N72="","",_xlfn.XLOOKUP(N72,Questions!$A:$A,Questions!$C:$C,"ERREUR TYPE"))</f>
        <v/>
      </c>
      <c r="P72" s="25" t="str">
        <f>IF(N72="","",_xlfn.XLOOKUP(N72&amp;"_"&amp;Saisie!N73,'Réponses'!D:D,'Réponses'!C:C,""))</f>
        <v/>
      </c>
      <c r="Q72" s="25" t="str">
        <f t="shared" si="1"/>
        <v/>
      </c>
    </row>
    <row r="73" spans="1:17">
      <c r="A73" s="25" t="str">
        <f>IF(ISBLANK(Saisie!C74),"",_xlfn.XLOOKUP(Saisie!C74,Barème!A:A,Barème!F:F,"ERREUR CODE PRODUIT"))</f>
        <v/>
      </c>
      <c r="B73" s="25" t="str">
        <f>IF(OR(A73="08",A73="07",MID(Saisie!C74,4,4)="0804",MID(Saisie!C74,4,4)="0907",A73=""),"",_xlfn.XLOOKUP(A73,Matériau!A:A,Matériau!C:C,"ERREUR MATERIAU"))</f>
        <v/>
      </c>
      <c r="C73" s="25" t="str">
        <f>IF(B73="","",_xlfn.XLOOKUP(B73,Questions!A:A,Questions!C:C,""))</f>
        <v/>
      </c>
      <c r="D73" s="25" t="str">
        <f>IF(B73="","",_xlfn.XLOOKUP(B73&amp;"_"&amp;Saisie!F74,'Réponses'!D:D,'Réponses'!C:C,""))</f>
        <v/>
      </c>
      <c r="E73" s="25" t="str">
        <f>IF(D73="","",_xlfn.XLOOKUP(D73,'Réponses'!C:C,'Réponses'!F:F,"ERREUR PROCHAINE QUESTION"))</f>
        <v/>
      </c>
      <c r="F73" s="25" t="str">
        <f>IF(E73="","",_xlfn.XLOOKUP(E73,Questions!$A:$A,Questions!$C:$C,""))</f>
        <v/>
      </c>
      <c r="G73" s="25" t="str">
        <f>IF(E73="","",_xlfn.XLOOKUP(E73&amp;"_"&amp;Saisie!H74,'Réponses'!D:D,'Réponses'!C:C,""))</f>
        <v/>
      </c>
      <c r="H73" s="25" t="str">
        <f>IF(G73="","",_xlfn.XLOOKUP(G73,'Réponses'!C:C,'Réponses'!F:F,"ERREUR PROCHAINE QUESTION"))</f>
        <v/>
      </c>
      <c r="I73" s="25" t="str">
        <f>IF(H73="","",_xlfn.XLOOKUP(H73,Questions!$A:$A,Questions!$C:$C,"ERREUR TYPE"))</f>
        <v/>
      </c>
      <c r="J73" s="25" t="str">
        <f>IF(H73="","",_xlfn.XLOOKUP(H73&amp;"_"&amp;Saisie!J74,'Réponses'!D:D,'Réponses'!C:C,""))</f>
        <v/>
      </c>
      <c r="K73" s="25" t="str">
        <f>IF(J73="","",_xlfn.XLOOKUP(J73,'Réponses'!C:C,'Réponses'!F:F,"ERREUR PROCHAINE QUESTION"))</f>
        <v/>
      </c>
      <c r="L73" s="25" t="str">
        <f>IF(K73="","",_xlfn.XLOOKUP(K73,Questions!$A:$A,Questions!$C:$C,""))</f>
        <v/>
      </c>
      <c r="M73" s="25" t="str">
        <f>IF(K73="","",_xlfn.XLOOKUP(K73&amp;"_"&amp;Saisie!L74,'Réponses'!D:D,'Réponses'!C:C,""))</f>
        <v/>
      </c>
      <c r="N73" s="25" t="str">
        <f>IF(M73="","",_xlfn.XLOOKUP(M73,'Réponses'!C:C,'Réponses'!F:F,"ERREUR PROCHAINE QUESTION"))</f>
        <v/>
      </c>
      <c r="O73" s="25" t="str">
        <f>IF(N73="","",_xlfn.XLOOKUP(N73,Questions!$A:$A,Questions!$C:$C,"ERREUR TYPE"))</f>
        <v/>
      </c>
      <c r="P73" s="25" t="str">
        <f>IF(N73="","",_xlfn.XLOOKUP(N73&amp;"_"&amp;Saisie!N74,'Réponses'!D:D,'Réponses'!C:C,""))</f>
        <v/>
      </c>
      <c r="Q73" s="25" t="str">
        <f t="shared" si="1"/>
        <v/>
      </c>
    </row>
    <row r="74" spans="1:17">
      <c r="A74" s="25" t="str">
        <f>IF(ISBLANK(Saisie!C75),"",_xlfn.XLOOKUP(Saisie!C75,Barème!A:A,Barème!F:F,"ERREUR CODE PRODUIT"))</f>
        <v/>
      </c>
      <c r="B74" s="25" t="str">
        <f>IF(OR(A74="08",A74="07",MID(Saisie!C75,4,4)="0804",MID(Saisie!C75,4,4)="0907",A74=""),"",_xlfn.XLOOKUP(A74,Matériau!A:A,Matériau!C:C,"ERREUR MATERIAU"))</f>
        <v/>
      </c>
      <c r="C74" s="25" t="str">
        <f>IF(B74="","",_xlfn.XLOOKUP(B74,Questions!A:A,Questions!C:C,""))</f>
        <v/>
      </c>
      <c r="D74" s="25" t="str">
        <f>IF(B74="","",_xlfn.XLOOKUP(B74&amp;"_"&amp;Saisie!F75,'Réponses'!D:D,'Réponses'!C:C,""))</f>
        <v/>
      </c>
      <c r="E74" s="25" t="str">
        <f>IF(D74="","",_xlfn.XLOOKUP(D74,'Réponses'!C:C,'Réponses'!F:F,"ERREUR PROCHAINE QUESTION"))</f>
        <v/>
      </c>
      <c r="F74" s="25" t="str">
        <f>IF(E74="","",_xlfn.XLOOKUP(E74,Questions!$A:$A,Questions!$C:$C,""))</f>
        <v/>
      </c>
      <c r="G74" s="25" t="str">
        <f>IF(E74="","",_xlfn.XLOOKUP(E74&amp;"_"&amp;Saisie!H75,'Réponses'!D:D,'Réponses'!C:C,""))</f>
        <v/>
      </c>
      <c r="H74" s="25" t="str">
        <f>IF(G74="","",_xlfn.XLOOKUP(G74,'Réponses'!C:C,'Réponses'!F:F,"ERREUR PROCHAINE QUESTION"))</f>
        <v/>
      </c>
      <c r="I74" s="25" t="str">
        <f>IF(H74="","",_xlfn.XLOOKUP(H74,Questions!$A:$A,Questions!$C:$C,"ERREUR TYPE"))</f>
        <v/>
      </c>
      <c r="J74" s="25" t="str">
        <f>IF(H74="","",_xlfn.XLOOKUP(H74&amp;"_"&amp;Saisie!J75,'Réponses'!D:D,'Réponses'!C:C,""))</f>
        <v/>
      </c>
      <c r="K74" s="25" t="str">
        <f>IF(J74="","",_xlfn.XLOOKUP(J74,'Réponses'!C:C,'Réponses'!F:F,"ERREUR PROCHAINE QUESTION"))</f>
        <v/>
      </c>
      <c r="L74" s="25" t="str">
        <f>IF(K74="","",_xlfn.XLOOKUP(K74,Questions!$A:$A,Questions!$C:$C,""))</f>
        <v/>
      </c>
      <c r="M74" s="25" t="str">
        <f>IF(K74="","",_xlfn.XLOOKUP(K74&amp;"_"&amp;Saisie!L75,'Réponses'!D:D,'Réponses'!C:C,""))</f>
        <v/>
      </c>
      <c r="N74" s="25" t="str">
        <f>IF(M74="","",_xlfn.XLOOKUP(M74,'Réponses'!C:C,'Réponses'!F:F,"ERREUR PROCHAINE QUESTION"))</f>
        <v/>
      </c>
      <c r="O74" s="25" t="str">
        <f>IF(N74="","",_xlfn.XLOOKUP(N74,Questions!$A:$A,Questions!$C:$C,"ERREUR TYPE"))</f>
        <v/>
      </c>
      <c r="P74" s="25" t="str">
        <f>IF(N74="","",_xlfn.XLOOKUP(N74&amp;"_"&amp;Saisie!N75,'Réponses'!D:D,'Réponses'!C:C,""))</f>
        <v/>
      </c>
      <c r="Q74" s="25" t="str">
        <f t="shared" si="1"/>
        <v/>
      </c>
    </row>
    <row r="75" spans="1:17">
      <c r="A75" s="25" t="str">
        <f>IF(ISBLANK(Saisie!C76),"",_xlfn.XLOOKUP(Saisie!C76,Barème!A:A,Barème!F:F,"ERREUR CODE PRODUIT"))</f>
        <v/>
      </c>
      <c r="B75" s="25" t="str">
        <f>IF(OR(A75="08",A75="07",MID(Saisie!C76,4,4)="0804",MID(Saisie!C76,4,4)="0907",A75=""),"",_xlfn.XLOOKUP(A75,Matériau!A:A,Matériau!C:C,"ERREUR MATERIAU"))</f>
        <v/>
      </c>
      <c r="C75" s="25" t="str">
        <f>IF(B75="","",_xlfn.XLOOKUP(B75,Questions!A:A,Questions!C:C,""))</f>
        <v/>
      </c>
      <c r="D75" s="25" t="str">
        <f>IF(B75="","",_xlfn.XLOOKUP(B75&amp;"_"&amp;Saisie!F76,'Réponses'!D:D,'Réponses'!C:C,""))</f>
        <v/>
      </c>
      <c r="E75" s="25" t="str">
        <f>IF(D75="","",_xlfn.XLOOKUP(D75,'Réponses'!C:C,'Réponses'!F:F,"ERREUR PROCHAINE QUESTION"))</f>
        <v/>
      </c>
      <c r="F75" s="25" t="str">
        <f>IF(E75="","",_xlfn.XLOOKUP(E75,Questions!$A:$A,Questions!$C:$C,""))</f>
        <v/>
      </c>
      <c r="G75" s="25" t="str">
        <f>IF(E75="","",_xlfn.XLOOKUP(E75&amp;"_"&amp;Saisie!H76,'Réponses'!D:D,'Réponses'!C:C,""))</f>
        <v/>
      </c>
      <c r="H75" s="25" t="str">
        <f>IF(G75="","",_xlfn.XLOOKUP(G75,'Réponses'!C:C,'Réponses'!F:F,"ERREUR PROCHAINE QUESTION"))</f>
        <v/>
      </c>
      <c r="I75" s="25" t="str">
        <f>IF(H75="","",_xlfn.XLOOKUP(H75,Questions!$A:$A,Questions!$C:$C,"ERREUR TYPE"))</f>
        <v/>
      </c>
      <c r="J75" s="25" t="str">
        <f>IF(H75="","",_xlfn.XLOOKUP(H75&amp;"_"&amp;Saisie!J76,'Réponses'!D:D,'Réponses'!C:C,""))</f>
        <v/>
      </c>
      <c r="K75" s="25" t="str">
        <f>IF(J75="","",_xlfn.XLOOKUP(J75,'Réponses'!C:C,'Réponses'!F:F,"ERREUR PROCHAINE QUESTION"))</f>
        <v/>
      </c>
      <c r="L75" s="25" t="str">
        <f>IF(K75="","",_xlfn.XLOOKUP(K75,Questions!$A:$A,Questions!$C:$C,""))</f>
        <v/>
      </c>
      <c r="M75" s="25" t="str">
        <f>IF(K75="","",_xlfn.XLOOKUP(K75&amp;"_"&amp;Saisie!L76,'Réponses'!D:D,'Réponses'!C:C,""))</f>
        <v/>
      </c>
      <c r="N75" s="25" t="str">
        <f>IF(M75="","",_xlfn.XLOOKUP(M75,'Réponses'!C:C,'Réponses'!F:F,"ERREUR PROCHAINE QUESTION"))</f>
        <v/>
      </c>
      <c r="O75" s="25" t="str">
        <f>IF(N75="","",_xlfn.XLOOKUP(N75,Questions!$A:$A,Questions!$C:$C,"ERREUR TYPE"))</f>
        <v/>
      </c>
      <c r="P75" s="25" t="str">
        <f>IF(N75="","",_xlfn.XLOOKUP(N75&amp;"_"&amp;Saisie!N76,'Réponses'!D:D,'Réponses'!C:C,""))</f>
        <v/>
      </c>
      <c r="Q75" s="25" t="str">
        <f t="shared" si="1"/>
        <v/>
      </c>
    </row>
    <row r="76" spans="1:17">
      <c r="A76" s="25" t="str">
        <f>IF(ISBLANK(Saisie!C77),"",_xlfn.XLOOKUP(Saisie!C77,Barème!A:A,Barème!F:F,"ERREUR CODE PRODUIT"))</f>
        <v/>
      </c>
      <c r="B76" s="25" t="str">
        <f>IF(OR(A76="08",A76="07",MID(Saisie!C77,4,4)="0804",MID(Saisie!C77,4,4)="0907",A76=""),"",_xlfn.XLOOKUP(A76,Matériau!A:A,Matériau!C:C,"ERREUR MATERIAU"))</f>
        <v/>
      </c>
      <c r="C76" s="25" t="str">
        <f>IF(B76="","",_xlfn.XLOOKUP(B76,Questions!A:A,Questions!C:C,""))</f>
        <v/>
      </c>
      <c r="D76" s="25" t="str">
        <f>IF(B76="","",_xlfn.XLOOKUP(B76&amp;"_"&amp;Saisie!F77,'Réponses'!D:D,'Réponses'!C:C,""))</f>
        <v/>
      </c>
      <c r="E76" s="25" t="str">
        <f>IF(D76="","",_xlfn.XLOOKUP(D76,'Réponses'!C:C,'Réponses'!F:F,"ERREUR PROCHAINE QUESTION"))</f>
        <v/>
      </c>
      <c r="F76" s="25" t="str">
        <f>IF(E76="","",_xlfn.XLOOKUP(E76,Questions!$A:$A,Questions!$C:$C,""))</f>
        <v/>
      </c>
      <c r="G76" s="25" t="str">
        <f>IF(E76="","",_xlfn.XLOOKUP(E76&amp;"_"&amp;Saisie!H77,'Réponses'!D:D,'Réponses'!C:C,""))</f>
        <v/>
      </c>
      <c r="H76" s="25" t="str">
        <f>IF(G76="","",_xlfn.XLOOKUP(G76,'Réponses'!C:C,'Réponses'!F:F,"ERREUR PROCHAINE QUESTION"))</f>
        <v/>
      </c>
      <c r="I76" s="25" t="str">
        <f>IF(H76="","",_xlfn.XLOOKUP(H76,Questions!$A:$A,Questions!$C:$C,"ERREUR TYPE"))</f>
        <v/>
      </c>
      <c r="J76" s="25" t="str">
        <f>IF(H76="","",_xlfn.XLOOKUP(H76&amp;"_"&amp;Saisie!J77,'Réponses'!D:D,'Réponses'!C:C,""))</f>
        <v/>
      </c>
      <c r="K76" s="25" t="str">
        <f>IF(J76="","",_xlfn.XLOOKUP(J76,'Réponses'!C:C,'Réponses'!F:F,"ERREUR PROCHAINE QUESTION"))</f>
        <v/>
      </c>
      <c r="L76" s="25" t="str">
        <f>IF(K76="","",_xlfn.XLOOKUP(K76,Questions!$A:$A,Questions!$C:$C,""))</f>
        <v/>
      </c>
      <c r="M76" s="25" t="str">
        <f>IF(K76="","",_xlfn.XLOOKUP(K76&amp;"_"&amp;Saisie!L77,'Réponses'!D:D,'Réponses'!C:C,""))</f>
        <v/>
      </c>
      <c r="N76" s="25" t="str">
        <f>IF(M76="","",_xlfn.XLOOKUP(M76,'Réponses'!C:C,'Réponses'!F:F,"ERREUR PROCHAINE QUESTION"))</f>
        <v/>
      </c>
      <c r="O76" s="25" t="str">
        <f>IF(N76="","",_xlfn.XLOOKUP(N76,Questions!$A:$A,Questions!$C:$C,"ERREUR TYPE"))</f>
        <v/>
      </c>
      <c r="P76" s="25" t="str">
        <f>IF(N76="","",_xlfn.XLOOKUP(N76&amp;"_"&amp;Saisie!N77,'Réponses'!D:D,'Réponses'!C:C,""))</f>
        <v/>
      </c>
      <c r="Q76" s="25" t="str">
        <f t="shared" si="1"/>
        <v/>
      </c>
    </row>
    <row r="77" spans="1:17">
      <c r="A77" s="25" t="str">
        <f>IF(ISBLANK(Saisie!C78),"",_xlfn.XLOOKUP(Saisie!C78,Barème!A:A,Barème!F:F,"ERREUR CODE PRODUIT"))</f>
        <v/>
      </c>
      <c r="B77" s="25" t="str">
        <f>IF(OR(A77="08",A77="07",MID(Saisie!C78,4,4)="0804",MID(Saisie!C78,4,4)="0907",A77=""),"",_xlfn.XLOOKUP(A77,Matériau!A:A,Matériau!C:C,"ERREUR MATERIAU"))</f>
        <v/>
      </c>
      <c r="C77" s="25" t="str">
        <f>IF(B77="","",_xlfn.XLOOKUP(B77,Questions!A:A,Questions!C:C,""))</f>
        <v/>
      </c>
      <c r="D77" s="25" t="str">
        <f>IF(B77="","",_xlfn.XLOOKUP(B77&amp;"_"&amp;Saisie!F78,'Réponses'!D:D,'Réponses'!C:C,""))</f>
        <v/>
      </c>
      <c r="E77" s="25" t="str">
        <f>IF(D77="","",_xlfn.XLOOKUP(D77,'Réponses'!C:C,'Réponses'!F:F,"ERREUR PROCHAINE QUESTION"))</f>
        <v/>
      </c>
      <c r="F77" s="25" t="str">
        <f>IF(E77="","",_xlfn.XLOOKUP(E77,Questions!$A:$A,Questions!$C:$C,""))</f>
        <v/>
      </c>
      <c r="G77" s="25" t="str">
        <f>IF(E77="","",_xlfn.XLOOKUP(E77&amp;"_"&amp;Saisie!H78,'Réponses'!D:D,'Réponses'!C:C,""))</f>
        <v/>
      </c>
      <c r="H77" s="25" t="str">
        <f>IF(G77="","",_xlfn.XLOOKUP(G77,'Réponses'!C:C,'Réponses'!F:F,"ERREUR PROCHAINE QUESTION"))</f>
        <v/>
      </c>
      <c r="I77" s="25" t="str">
        <f>IF(H77="","",_xlfn.XLOOKUP(H77,Questions!$A:$A,Questions!$C:$C,"ERREUR TYPE"))</f>
        <v/>
      </c>
      <c r="J77" s="25" t="str">
        <f>IF(H77="","",_xlfn.XLOOKUP(H77&amp;"_"&amp;Saisie!J78,'Réponses'!D:D,'Réponses'!C:C,""))</f>
        <v/>
      </c>
      <c r="K77" s="25" t="str">
        <f>IF(J77="","",_xlfn.XLOOKUP(J77,'Réponses'!C:C,'Réponses'!F:F,"ERREUR PROCHAINE QUESTION"))</f>
        <v/>
      </c>
      <c r="L77" s="25" t="str">
        <f>IF(K77="","",_xlfn.XLOOKUP(K77,Questions!$A:$A,Questions!$C:$C,""))</f>
        <v/>
      </c>
      <c r="M77" s="25" t="str">
        <f>IF(K77="","",_xlfn.XLOOKUP(K77&amp;"_"&amp;Saisie!L78,'Réponses'!D:D,'Réponses'!C:C,""))</f>
        <v/>
      </c>
      <c r="N77" s="25" t="str">
        <f>IF(M77="","",_xlfn.XLOOKUP(M77,'Réponses'!C:C,'Réponses'!F:F,"ERREUR PROCHAINE QUESTION"))</f>
        <v/>
      </c>
      <c r="O77" s="25" t="str">
        <f>IF(N77="","",_xlfn.XLOOKUP(N77,Questions!$A:$A,Questions!$C:$C,"ERREUR TYPE"))</f>
        <v/>
      </c>
      <c r="P77" s="25" t="str">
        <f>IF(N77="","",_xlfn.XLOOKUP(N77&amp;"_"&amp;Saisie!N78,'Réponses'!D:D,'Réponses'!C:C,""))</f>
        <v/>
      </c>
      <c r="Q77" s="25" t="str">
        <f t="shared" si="1"/>
        <v/>
      </c>
    </row>
    <row r="78" spans="1:17">
      <c r="A78" s="25" t="str">
        <f>IF(ISBLANK(Saisie!C79),"",_xlfn.XLOOKUP(Saisie!C79,Barème!A:A,Barème!F:F,"ERREUR CODE PRODUIT"))</f>
        <v/>
      </c>
      <c r="B78" s="25" t="str">
        <f>IF(OR(A78="08",A78="07",MID(Saisie!C79,4,4)="0804",MID(Saisie!C79,4,4)="0907",A78=""),"",_xlfn.XLOOKUP(A78,Matériau!A:A,Matériau!C:C,"ERREUR MATERIAU"))</f>
        <v/>
      </c>
      <c r="C78" s="25" t="str">
        <f>IF(B78="","",_xlfn.XLOOKUP(B78,Questions!A:A,Questions!C:C,""))</f>
        <v/>
      </c>
      <c r="D78" s="25" t="str">
        <f>IF(B78="","",_xlfn.XLOOKUP(B78&amp;"_"&amp;Saisie!F79,'Réponses'!D:D,'Réponses'!C:C,""))</f>
        <v/>
      </c>
      <c r="E78" s="25" t="str">
        <f>IF(D78="","",_xlfn.XLOOKUP(D78,'Réponses'!C:C,'Réponses'!F:F,"ERREUR PROCHAINE QUESTION"))</f>
        <v/>
      </c>
      <c r="F78" s="25" t="str">
        <f>IF(E78="","",_xlfn.XLOOKUP(E78,Questions!$A:$A,Questions!$C:$C,""))</f>
        <v/>
      </c>
      <c r="G78" s="25" t="str">
        <f>IF(E78="","",_xlfn.XLOOKUP(E78&amp;"_"&amp;Saisie!H79,'Réponses'!D:D,'Réponses'!C:C,""))</f>
        <v/>
      </c>
      <c r="H78" s="25" t="str">
        <f>IF(G78="","",_xlfn.XLOOKUP(G78,'Réponses'!C:C,'Réponses'!F:F,"ERREUR PROCHAINE QUESTION"))</f>
        <v/>
      </c>
      <c r="I78" s="25" t="str">
        <f>IF(H78="","",_xlfn.XLOOKUP(H78,Questions!$A:$A,Questions!$C:$C,"ERREUR TYPE"))</f>
        <v/>
      </c>
      <c r="J78" s="25" t="str">
        <f>IF(H78="","",_xlfn.XLOOKUP(H78&amp;"_"&amp;Saisie!J79,'Réponses'!D:D,'Réponses'!C:C,""))</f>
        <v/>
      </c>
      <c r="K78" s="25" t="str">
        <f>IF(J78="","",_xlfn.XLOOKUP(J78,'Réponses'!C:C,'Réponses'!F:F,"ERREUR PROCHAINE QUESTION"))</f>
        <v/>
      </c>
      <c r="L78" s="25" t="str">
        <f>IF(K78="","",_xlfn.XLOOKUP(K78,Questions!$A:$A,Questions!$C:$C,""))</f>
        <v/>
      </c>
      <c r="M78" s="25" t="str">
        <f>IF(K78="","",_xlfn.XLOOKUP(K78&amp;"_"&amp;Saisie!L79,'Réponses'!D:D,'Réponses'!C:C,""))</f>
        <v/>
      </c>
      <c r="N78" s="25" t="str">
        <f>IF(M78="","",_xlfn.XLOOKUP(M78,'Réponses'!C:C,'Réponses'!F:F,"ERREUR PROCHAINE QUESTION"))</f>
        <v/>
      </c>
      <c r="O78" s="25" t="str">
        <f>IF(N78="","",_xlfn.XLOOKUP(N78,Questions!$A:$A,Questions!$C:$C,"ERREUR TYPE"))</f>
        <v/>
      </c>
      <c r="P78" s="25" t="str">
        <f>IF(N78="","",_xlfn.XLOOKUP(N78&amp;"_"&amp;Saisie!N79,'Réponses'!D:D,'Réponses'!C:C,""))</f>
        <v/>
      </c>
      <c r="Q78" s="25" t="str">
        <f t="shared" si="1"/>
        <v/>
      </c>
    </row>
    <row r="79" spans="1:17">
      <c r="A79" s="25" t="str">
        <f>IF(ISBLANK(Saisie!C80),"",_xlfn.XLOOKUP(Saisie!C80,Barème!A:A,Barème!F:F,"ERREUR CODE PRODUIT"))</f>
        <v/>
      </c>
      <c r="B79" s="25" t="str">
        <f>IF(OR(A79="08",A79="07",MID(Saisie!C80,4,4)="0804",MID(Saisie!C80,4,4)="0907",A79=""),"",_xlfn.XLOOKUP(A79,Matériau!A:A,Matériau!C:C,"ERREUR MATERIAU"))</f>
        <v/>
      </c>
      <c r="C79" s="25" t="str">
        <f>IF(B79="","",_xlfn.XLOOKUP(B79,Questions!A:A,Questions!C:C,""))</f>
        <v/>
      </c>
      <c r="D79" s="25" t="str">
        <f>IF(B79="","",_xlfn.XLOOKUP(B79&amp;"_"&amp;Saisie!F80,'Réponses'!D:D,'Réponses'!C:C,""))</f>
        <v/>
      </c>
      <c r="E79" s="25" t="str">
        <f>IF(D79="","",_xlfn.XLOOKUP(D79,'Réponses'!C:C,'Réponses'!F:F,"ERREUR PROCHAINE QUESTION"))</f>
        <v/>
      </c>
      <c r="F79" s="25" t="str">
        <f>IF(E79="","",_xlfn.XLOOKUP(E79,Questions!$A:$A,Questions!$C:$C,""))</f>
        <v/>
      </c>
      <c r="G79" s="25" t="str">
        <f>IF(E79="","",_xlfn.XLOOKUP(E79&amp;"_"&amp;Saisie!H80,'Réponses'!D:D,'Réponses'!C:C,""))</f>
        <v/>
      </c>
      <c r="H79" s="25" t="str">
        <f>IF(G79="","",_xlfn.XLOOKUP(G79,'Réponses'!C:C,'Réponses'!F:F,"ERREUR PROCHAINE QUESTION"))</f>
        <v/>
      </c>
      <c r="I79" s="25" t="str">
        <f>IF(H79="","",_xlfn.XLOOKUP(H79,Questions!$A:$A,Questions!$C:$C,"ERREUR TYPE"))</f>
        <v/>
      </c>
      <c r="J79" s="25" t="str">
        <f>IF(H79="","",_xlfn.XLOOKUP(H79&amp;"_"&amp;Saisie!J80,'Réponses'!D:D,'Réponses'!C:C,""))</f>
        <v/>
      </c>
      <c r="K79" s="25" t="str">
        <f>IF(J79="","",_xlfn.XLOOKUP(J79,'Réponses'!C:C,'Réponses'!F:F,"ERREUR PROCHAINE QUESTION"))</f>
        <v/>
      </c>
      <c r="L79" s="25" t="str">
        <f>IF(K79="","",_xlfn.XLOOKUP(K79,Questions!$A:$A,Questions!$C:$C,""))</f>
        <v/>
      </c>
      <c r="M79" s="25" t="str">
        <f>IF(K79="","",_xlfn.XLOOKUP(K79&amp;"_"&amp;Saisie!L80,'Réponses'!D:D,'Réponses'!C:C,""))</f>
        <v/>
      </c>
      <c r="N79" s="25" t="str">
        <f>IF(M79="","",_xlfn.XLOOKUP(M79,'Réponses'!C:C,'Réponses'!F:F,"ERREUR PROCHAINE QUESTION"))</f>
        <v/>
      </c>
      <c r="O79" s="25" t="str">
        <f>IF(N79="","",_xlfn.XLOOKUP(N79,Questions!$A:$A,Questions!$C:$C,"ERREUR TYPE"))</f>
        <v/>
      </c>
      <c r="P79" s="25" t="str">
        <f>IF(N79="","",_xlfn.XLOOKUP(N79&amp;"_"&amp;Saisie!N80,'Réponses'!D:D,'Réponses'!C:C,""))</f>
        <v/>
      </c>
      <c r="Q79" s="25" t="str">
        <f t="shared" si="1"/>
        <v/>
      </c>
    </row>
    <row r="80" spans="1:17">
      <c r="A80" s="25" t="str">
        <f>IF(ISBLANK(Saisie!C81),"",_xlfn.XLOOKUP(Saisie!C81,Barème!A:A,Barème!F:F,"ERREUR CODE PRODUIT"))</f>
        <v/>
      </c>
      <c r="B80" s="25" t="str">
        <f>IF(OR(A80="08",A80="07",MID(Saisie!C81,4,4)="0804",MID(Saisie!C81,4,4)="0907",A80=""),"",_xlfn.XLOOKUP(A80,Matériau!A:A,Matériau!C:C,"ERREUR MATERIAU"))</f>
        <v/>
      </c>
      <c r="C80" s="25" t="str">
        <f>IF(B80="","",_xlfn.XLOOKUP(B80,Questions!A:A,Questions!C:C,""))</f>
        <v/>
      </c>
      <c r="D80" s="25" t="str">
        <f>IF(B80="","",_xlfn.XLOOKUP(B80&amp;"_"&amp;Saisie!F81,'Réponses'!D:D,'Réponses'!C:C,""))</f>
        <v/>
      </c>
      <c r="E80" s="25" t="str">
        <f>IF(D80="","",_xlfn.XLOOKUP(D80,'Réponses'!C:C,'Réponses'!F:F,"ERREUR PROCHAINE QUESTION"))</f>
        <v/>
      </c>
      <c r="F80" s="25" t="str">
        <f>IF(E80="","",_xlfn.XLOOKUP(E80,Questions!$A:$A,Questions!$C:$C,""))</f>
        <v/>
      </c>
      <c r="G80" s="25" t="str">
        <f>IF(E80="","",_xlfn.XLOOKUP(E80&amp;"_"&amp;Saisie!H81,'Réponses'!D:D,'Réponses'!C:C,""))</f>
        <v/>
      </c>
      <c r="H80" s="25" t="str">
        <f>IF(G80="","",_xlfn.XLOOKUP(G80,'Réponses'!C:C,'Réponses'!F:F,"ERREUR PROCHAINE QUESTION"))</f>
        <v/>
      </c>
      <c r="I80" s="25" t="str">
        <f>IF(H80="","",_xlfn.XLOOKUP(H80,Questions!$A:$A,Questions!$C:$C,"ERREUR TYPE"))</f>
        <v/>
      </c>
      <c r="J80" s="25" t="str">
        <f>IF(H80="","",_xlfn.XLOOKUP(H80&amp;"_"&amp;Saisie!J81,'Réponses'!D:D,'Réponses'!C:C,""))</f>
        <v/>
      </c>
      <c r="K80" s="25" t="str">
        <f>IF(J80="","",_xlfn.XLOOKUP(J80,'Réponses'!C:C,'Réponses'!F:F,"ERREUR PROCHAINE QUESTION"))</f>
        <v/>
      </c>
      <c r="L80" s="25" t="str">
        <f>IF(K80="","",_xlfn.XLOOKUP(K80,Questions!$A:$A,Questions!$C:$C,""))</f>
        <v/>
      </c>
      <c r="M80" s="25" t="str">
        <f>IF(K80="","",_xlfn.XLOOKUP(K80&amp;"_"&amp;Saisie!L81,'Réponses'!D:D,'Réponses'!C:C,""))</f>
        <v/>
      </c>
      <c r="N80" s="25" t="str">
        <f>IF(M80="","",_xlfn.XLOOKUP(M80,'Réponses'!C:C,'Réponses'!F:F,"ERREUR PROCHAINE QUESTION"))</f>
        <v/>
      </c>
      <c r="O80" s="25" t="str">
        <f>IF(N80="","",_xlfn.XLOOKUP(N80,Questions!$A:$A,Questions!$C:$C,"ERREUR TYPE"))</f>
        <v/>
      </c>
      <c r="P80" s="25" t="str">
        <f>IF(N80="","",_xlfn.XLOOKUP(N80&amp;"_"&amp;Saisie!N81,'Réponses'!D:D,'Réponses'!C:C,""))</f>
        <v/>
      </c>
      <c r="Q80" s="25" t="str">
        <f t="shared" si="1"/>
        <v/>
      </c>
    </row>
    <row r="81" spans="1:17">
      <c r="A81" s="25" t="str">
        <f>IF(ISBLANK(Saisie!C82),"",_xlfn.XLOOKUP(Saisie!C82,Barème!A:A,Barème!F:F,"ERREUR CODE PRODUIT"))</f>
        <v/>
      </c>
      <c r="B81" s="25" t="str">
        <f>IF(OR(A81="08",A81="07",MID(Saisie!C82,4,4)="0804",MID(Saisie!C82,4,4)="0907",A81=""),"",_xlfn.XLOOKUP(A81,Matériau!A:A,Matériau!C:C,"ERREUR MATERIAU"))</f>
        <v/>
      </c>
      <c r="C81" s="25" t="str">
        <f>IF(B81="","",_xlfn.XLOOKUP(B81,Questions!A:A,Questions!C:C,""))</f>
        <v/>
      </c>
      <c r="D81" s="25" t="str">
        <f>IF(B81="","",_xlfn.XLOOKUP(B81&amp;"_"&amp;Saisie!F82,'Réponses'!D:D,'Réponses'!C:C,""))</f>
        <v/>
      </c>
      <c r="E81" s="25" t="str">
        <f>IF(D81="","",_xlfn.XLOOKUP(D81,'Réponses'!C:C,'Réponses'!F:F,"ERREUR PROCHAINE QUESTION"))</f>
        <v/>
      </c>
      <c r="F81" s="25" t="str">
        <f>IF(E81="","",_xlfn.XLOOKUP(E81,Questions!$A:$A,Questions!$C:$C,""))</f>
        <v/>
      </c>
      <c r="G81" s="25" t="str">
        <f>IF(E81="","",_xlfn.XLOOKUP(E81&amp;"_"&amp;Saisie!H82,'Réponses'!D:D,'Réponses'!C:C,""))</f>
        <v/>
      </c>
      <c r="H81" s="25" t="str">
        <f>IF(G81="","",_xlfn.XLOOKUP(G81,'Réponses'!C:C,'Réponses'!F:F,"ERREUR PROCHAINE QUESTION"))</f>
        <v/>
      </c>
      <c r="I81" s="25" t="str">
        <f>IF(H81="","",_xlfn.XLOOKUP(H81,Questions!$A:$A,Questions!$C:$C,"ERREUR TYPE"))</f>
        <v/>
      </c>
      <c r="J81" s="25" t="str">
        <f>IF(H81="","",_xlfn.XLOOKUP(H81&amp;"_"&amp;Saisie!J82,'Réponses'!D:D,'Réponses'!C:C,""))</f>
        <v/>
      </c>
      <c r="K81" s="25" t="str">
        <f>IF(J81="","",_xlfn.XLOOKUP(J81,'Réponses'!C:C,'Réponses'!F:F,"ERREUR PROCHAINE QUESTION"))</f>
        <v/>
      </c>
      <c r="L81" s="25" t="str">
        <f>IF(K81="","",_xlfn.XLOOKUP(K81,Questions!$A:$A,Questions!$C:$C,""))</f>
        <v/>
      </c>
      <c r="M81" s="25" t="str">
        <f>IF(K81="","",_xlfn.XLOOKUP(K81&amp;"_"&amp;Saisie!L82,'Réponses'!D:D,'Réponses'!C:C,""))</f>
        <v/>
      </c>
      <c r="N81" s="25" t="str">
        <f>IF(M81="","",_xlfn.XLOOKUP(M81,'Réponses'!C:C,'Réponses'!F:F,"ERREUR PROCHAINE QUESTION"))</f>
        <v/>
      </c>
      <c r="O81" s="25" t="str">
        <f>IF(N81="","",_xlfn.XLOOKUP(N81,Questions!$A:$A,Questions!$C:$C,"ERREUR TYPE"))</f>
        <v/>
      </c>
      <c r="P81" s="25" t="str">
        <f>IF(N81="","",_xlfn.XLOOKUP(N81&amp;"_"&amp;Saisie!N82,'Réponses'!D:D,'Réponses'!C:C,""))</f>
        <v/>
      </c>
      <c r="Q81" s="25" t="str">
        <f t="shared" si="1"/>
        <v/>
      </c>
    </row>
    <row r="82" spans="1:17">
      <c r="A82" s="25" t="str">
        <f>IF(ISBLANK(Saisie!C83),"",_xlfn.XLOOKUP(Saisie!C83,Barème!A:A,Barème!F:F,"ERREUR CODE PRODUIT"))</f>
        <v/>
      </c>
      <c r="B82" s="25" t="str">
        <f>IF(OR(A82="08",A82="07",MID(Saisie!C83,4,4)="0804",MID(Saisie!C83,4,4)="0907",A82=""),"",_xlfn.XLOOKUP(A82,Matériau!A:A,Matériau!C:C,"ERREUR MATERIAU"))</f>
        <v/>
      </c>
      <c r="C82" s="25" t="str">
        <f>IF(B82="","",_xlfn.XLOOKUP(B82,Questions!A:A,Questions!C:C,""))</f>
        <v/>
      </c>
      <c r="D82" s="25" t="str">
        <f>IF(B82="","",_xlfn.XLOOKUP(B82&amp;"_"&amp;Saisie!F83,'Réponses'!D:D,'Réponses'!C:C,""))</f>
        <v/>
      </c>
      <c r="E82" s="25" t="str">
        <f>IF(D82="","",_xlfn.XLOOKUP(D82,'Réponses'!C:C,'Réponses'!F:F,"ERREUR PROCHAINE QUESTION"))</f>
        <v/>
      </c>
      <c r="F82" s="25" t="str">
        <f>IF(E82="","",_xlfn.XLOOKUP(E82,Questions!$A:$A,Questions!$C:$C,""))</f>
        <v/>
      </c>
      <c r="G82" s="25" t="str">
        <f>IF(E82="","",_xlfn.XLOOKUP(E82&amp;"_"&amp;Saisie!H83,'Réponses'!D:D,'Réponses'!C:C,""))</f>
        <v/>
      </c>
      <c r="H82" s="25" t="str">
        <f>IF(G82="","",_xlfn.XLOOKUP(G82,'Réponses'!C:C,'Réponses'!F:F,"ERREUR PROCHAINE QUESTION"))</f>
        <v/>
      </c>
      <c r="I82" s="25" t="str">
        <f>IF(H82="","",_xlfn.XLOOKUP(H82,Questions!$A:$A,Questions!$C:$C,"ERREUR TYPE"))</f>
        <v/>
      </c>
      <c r="J82" s="25" t="str">
        <f>IF(H82="","",_xlfn.XLOOKUP(H82&amp;"_"&amp;Saisie!J83,'Réponses'!D:D,'Réponses'!C:C,""))</f>
        <v/>
      </c>
      <c r="K82" s="25" t="str">
        <f>IF(J82="","",_xlfn.XLOOKUP(J82,'Réponses'!C:C,'Réponses'!F:F,"ERREUR PROCHAINE QUESTION"))</f>
        <v/>
      </c>
      <c r="L82" s="25" t="str">
        <f>IF(K82="","",_xlfn.XLOOKUP(K82,Questions!$A:$A,Questions!$C:$C,""))</f>
        <v/>
      </c>
      <c r="M82" s="25" t="str">
        <f>IF(K82="","",_xlfn.XLOOKUP(K82&amp;"_"&amp;Saisie!L83,'Réponses'!D:D,'Réponses'!C:C,""))</f>
        <v/>
      </c>
      <c r="N82" s="25" t="str">
        <f>IF(M82="","",_xlfn.XLOOKUP(M82,'Réponses'!C:C,'Réponses'!F:F,"ERREUR PROCHAINE QUESTION"))</f>
        <v/>
      </c>
      <c r="O82" s="25" t="str">
        <f>IF(N82="","",_xlfn.XLOOKUP(N82,Questions!$A:$A,Questions!$C:$C,"ERREUR TYPE"))</f>
        <v/>
      </c>
      <c r="P82" s="25" t="str">
        <f>IF(N82="","",_xlfn.XLOOKUP(N82&amp;"_"&amp;Saisie!N83,'Réponses'!D:D,'Réponses'!C:C,""))</f>
        <v/>
      </c>
      <c r="Q82" s="25" t="str">
        <f t="shared" si="1"/>
        <v/>
      </c>
    </row>
    <row r="83" spans="1:17">
      <c r="A83" s="25" t="str">
        <f>IF(ISBLANK(Saisie!C84),"",_xlfn.XLOOKUP(Saisie!C84,Barème!A:A,Barème!F:F,"ERREUR CODE PRODUIT"))</f>
        <v/>
      </c>
      <c r="B83" s="25" t="str">
        <f>IF(OR(A83="08",A83="07",MID(Saisie!C84,4,4)="0804",MID(Saisie!C84,4,4)="0907",A83=""),"",_xlfn.XLOOKUP(A83,Matériau!A:A,Matériau!C:C,"ERREUR MATERIAU"))</f>
        <v/>
      </c>
      <c r="C83" s="25" t="str">
        <f>IF(B83="","",_xlfn.XLOOKUP(B83,Questions!A:A,Questions!C:C,""))</f>
        <v/>
      </c>
      <c r="D83" s="25" t="str">
        <f>IF(B83="","",_xlfn.XLOOKUP(B83&amp;"_"&amp;Saisie!F84,'Réponses'!D:D,'Réponses'!C:C,""))</f>
        <v/>
      </c>
      <c r="E83" s="25" t="str">
        <f>IF(D83="","",_xlfn.XLOOKUP(D83,'Réponses'!C:C,'Réponses'!F:F,"ERREUR PROCHAINE QUESTION"))</f>
        <v/>
      </c>
      <c r="F83" s="25" t="str">
        <f>IF(E83="","",_xlfn.XLOOKUP(E83,Questions!$A:$A,Questions!$C:$C,""))</f>
        <v/>
      </c>
      <c r="G83" s="25" t="str">
        <f>IF(E83="","",_xlfn.XLOOKUP(E83&amp;"_"&amp;Saisie!H84,'Réponses'!D:D,'Réponses'!C:C,""))</f>
        <v/>
      </c>
      <c r="H83" s="25" t="str">
        <f>IF(G83="","",_xlfn.XLOOKUP(G83,'Réponses'!C:C,'Réponses'!F:F,"ERREUR PROCHAINE QUESTION"))</f>
        <v/>
      </c>
      <c r="I83" s="25" t="str">
        <f>IF(H83="","",_xlfn.XLOOKUP(H83,Questions!$A:$A,Questions!$C:$C,"ERREUR TYPE"))</f>
        <v/>
      </c>
      <c r="J83" s="25" t="str">
        <f>IF(H83="","",_xlfn.XLOOKUP(H83&amp;"_"&amp;Saisie!J84,'Réponses'!D:D,'Réponses'!C:C,""))</f>
        <v/>
      </c>
      <c r="K83" s="25" t="str">
        <f>IF(J83="","",_xlfn.XLOOKUP(J83,'Réponses'!C:C,'Réponses'!F:F,"ERREUR PROCHAINE QUESTION"))</f>
        <v/>
      </c>
      <c r="L83" s="25" t="str">
        <f>IF(K83="","",_xlfn.XLOOKUP(K83,Questions!$A:$A,Questions!$C:$C,""))</f>
        <v/>
      </c>
      <c r="M83" s="25" t="str">
        <f>IF(K83="","",_xlfn.XLOOKUP(K83&amp;"_"&amp;Saisie!L84,'Réponses'!D:D,'Réponses'!C:C,""))</f>
        <v/>
      </c>
      <c r="N83" s="25" t="str">
        <f>IF(M83="","",_xlfn.XLOOKUP(M83,'Réponses'!C:C,'Réponses'!F:F,"ERREUR PROCHAINE QUESTION"))</f>
        <v/>
      </c>
      <c r="O83" s="25" t="str">
        <f>IF(N83="","",_xlfn.XLOOKUP(N83,Questions!$A:$A,Questions!$C:$C,"ERREUR TYPE"))</f>
        <v/>
      </c>
      <c r="P83" s="25" t="str">
        <f>IF(N83="","",_xlfn.XLOOKUP(N83&amp;"_"&amp;Saisie!N84,'Réponses'!D:D,'Réponses'!C:C,""))</f>
        <v/>
      </c>
      <c r="Q83" s="25" t="str">
        <f t="shared" si="1"/>
        <v/>
      </c>
    </row>
    <row r="84" spans="1:17">
      <c r="A84" s="25" t="str">
        <f>IF(ISBLANK(Saisie!C85),"",_xlfn.XLOOKUP(Saisie!C85,Barème!A:A,Barème!F:F,"ERREUR CODE PRODUIT"))</f>
        <v/>
      </c>
      <c r="B84" s="25" t="str">
        <f>IF(OR(A84="08",A84="07",MID(Saisie!C85,4,4)="0804",MID(Saisie!C85,4,4)="0907",A84=""),"",_xlfn.XLOOKUP(A84,Matériau!A:A,Matériau!C:C,"ERREUR MATERIAU"))</f>
        <v/>
      </c>
      <c r="C84" s="25" t="str">
        <f>IF(B84="","",_xlfn.XLOOKUP(B84,Questions!A:A,Questions!C:C,""))</f>
        <v/>
      </c>
      <c r="D84" s="25" t="str">
        <f>IF(B84="","",_xlfn.XLOOKUP(B84&amp;"_"&amp;Saisie!F85,'Réponses'!D:D,'Réponses'!C:C,""))</f>
        <v/>
      </c>
      <c r="E84" s="25" t="str">
        <f>IF(D84="","",_xlfn.XLOOKUP(D84,'Réponses'!C:C,'Réponses'!F:F,"ERREUR PROCHAINE QUESTION"))</f>
        <v/>
      </c>
      <c r="F84" s="25" t="str">
        <f>IF(E84="","",_xlfn.XLOOKUP(E84,Questions!$A:$A,Questions!$C:$C,""))</f>
        <v/>
      </c>
      <c r="G84" s="25" t="str">
        <f>IF(E84="","",_xlfn.XLOOKUP(E84&amp;"_"&amp;Saisie!H85,'Réponses'!D:D,'Réponses'!C:C,""))</f>
        <v/>
      </c>
      <c r="H84" s="25" t="str">
        <f>IF(G84="","",_xlfn.XLOOKUP(G84,'Réponses'!C:C,'Réponses'!F:F,"ERREUR PROCHAINE QUESTION"))</f>
        <v/>
      </c>
      <c r="I84" s="25" t="str">
        <f>IF(H84="","",_xlfn.XLOOKUP(H84,Questions!$A:$A,Questions!$C:$C,"ERREUR TYPE"))</f>
        <v/>
      </c>
      <c r="J84" s="25" t="str">
        <f>IF(H84="","",_xlfn.XLOOKUP(H84&amp;"_"&amp;Saisie!J85,'Réponses'!D:D,'Réponses'!C:C,""))</f>
        <v/>
      </c>
      <c r="K84" s="25" t="str">
        <f>IF(J84="","",_xlfn.XLOOKUP(J84,'Réponses'!C:C,'Réponses'!F:F,"ERREUR PROCHAINE QUESTION"))</f>
        <v/>
      </c>
      <c r="L84" s="25" t="str">
        <f>IF(K84="","",_xlfn.XLOOKUP(K84,Questions!$A:$A,Questions!$C:$C,""))</f>
        <v/>
      </c>
      <c r="M84" s="25" t="str">
        <f>IF(K84="","",_xlfn.XLOOKUP(K84&amp;"_"&amp;Saisie!L85,'Réponses'!D:D,'Réponses'!C:C,""))</f>
        <v/>
      </c>
      <c r="N84" s="25" t="str">
        <f>IF(M84="","",_xlfn.XLOOKUP(M84,'Réponses'!C:C,'Réponses'!F:F,"ERREUR PROCHAINE QUESTION"))</f>
        <v/>
      </c>
      <c r="O84" s="25" t="str">
        <f>IF(N84="","",_xlfn.XLOOKUP(N84,Questions!$A:$A,Questions!$C:$C,"ERREUR TYPE"))</f>
        <v/>
      </c>
      <c r="P84" s="25" t="str">
        <f>IF(N84="","",_xlfn.XLOOKUP(N84&amp;"_"&amp;Saisie!N85,'Réponses'!D:D,'Réponses'!C:C,""))</f>
        <v/>
      </c>
      <c r="Q84" s="25" t="str">
        <f t="shared" si="1"/>
        <v/>
      </c>
    </row>
    <row r="85" spans="1:17">
      <c r="A85" s="25" t="str">
        <f>IF(ISBLANK(Saisie!C86),"",_xlfn.XLOOKUP(Saisie!C86,Barème!A:A,Barème!F:F,"ERREUR CODE PRODUIT"))</f>
        <v/>
      </c>
      <c r="B85" s="25" t="str">
        <f>IF(OR(A85="08",A85="07",MID(Saisie!C86,4,4)="0804",MID(Saisie!C86,4,4)="0907",A85=""),"",_xlfn.XLOOKUP(A85,Matériau!A:A,Matériau!C:C,"ERREUR MATERIAU"))</f>
        <v/>
      </c>
      <c r="C85" s="25" t="str">
        <f>IF(B85="","",_xlfn.XLOOKUP(B85,Questions!A:A,Questions!C:C,""))</f>
        <v/>
      </c>
      <c r="D85" s="25" t="str">
        <f>IF(B85="","",_xlfn.XLOOKUP(B85&amp;"_"&amp;Saisie!F86,'Réponses'!D:D,'Réponses'!C:C,""))</f>
        <v/>
      </c>
      <c r="E85" s="25" t="str">
        <f>IF(D85="","",_xlfn.XLOOKUP(D85,'Réponses'!C:C,'Réponses'!F:F,"ERREUR PROCHAINE QUESTION"))</f>
        <v/>
      </c>
      <c r="F85" s="25" t="str">
        <f>IF(E85="","",_xlfn.XLOOKUP(E85,Questions!$A:$A,Questions!$C:$C,""))</f>
        <v/>
      </c>
      <c r="G85" s="25" t="str">
        <f>IF(E85="","",_xlfn.XLOOKUP(E85&amp;"_"&amp;Saisie!H86,'Réponses'!D:D,'Réponses'!C:C,""))</f>
        <v/>
      </c>
      <c r="H85" s="25" t="str">
        <f>IF(G85="","",_xlfn.XLOOKUP(G85,'Réponses'!C:C,'Réponses'!F:F,"ERREUR PROCHAINE QUESTION"))</f>
        <v/>
      </c>
      <c r="I85" s="25" t="str">
        <f>IF(H85="","",_xlfn.XLOOKUP(H85,Questions!$A:$A,Questions!$C:$C,"ERREUR TYPE"))</f>
        <v/>
      </c>
      <c r="J85" s="25" t="str">
        <f>IF(H85="","",_xlfn.XLOOKUP(H85&amp;"_"&amp;Saisie!J86,'Réponses'!D:D,'Réponses'!C:C,""))</f>
        <v/>
      </c>
      <c r="K85" s="25" t="str">
        <f>IF(J85="","",_xlfn.XLOOKUP(J85,'Réponses'!C:C,'Réponses'!F:F,"ERREUR PROCHAINE QUESTION"))</f>
        <v/>
      </c>
      <c r="L85" s="25" t="str">
        <f>IF(K85="","",_xlfn.XLOOKUP(K85,Questions!$A:$A,Questions!$C:$C,""))</f>
        <v/>
      </c>
      <c r="M85" s="25" t="str">
        <f>IF(K85="","",_xlfn.XLOOKUP(K85&amp;"_"&amp;Saisie!L86,'Réponses'!D:D,'Réponses'!C:C,""))</f>
        <v/>
      </c>
      <c r="N85" s="25" t="str">
        <f>IF(M85="","",_xlfn.XLOOKUP(M85,'Réponses'!C:C,'Réponses'!F:F,"ERREUR PROCHAINE QUESTION"))</f>
        <v/>
      </c>
      <c r="O85" s="25" t="str">
        <f>IF(N85="","",_xlfn.XLOOKUP(N85,Questions!$A:$A,Questions!$C:$C,"ERREUR TYPE"))</f>
        <v/>
      </c>
      <c r="P85" s="25" t="str">
        <f>IF(N85="","",_xlfn.XLOOKUP(N85&amp;"_"&amp;Saisie!N86,'Réponses'!D:D,'Réponses'!C:C,""))</f>
        <v/>
      </c>
      <c r="Q85" s="25" t="str">
        <f t="shared" si="1"/>
        <v/>
      </c>
    </row>
    <row r="86" spans="1:17">
      <c r="A86" s="25" t="str">
        <f>IF(ISBLANK(Saisie!C87),"",_xlfn.XLOOKUP(Saisie!C87,Barème!A:A,Barème!F:F,"ERREUR CODE PRODUIT"))</f>
        <v/>
      </c>
      <c r="B86" s="25" t="str">
        <f>IF(OR(A86="08",A86="07",MID(Saisie!C87,4,4)="0804",MID(Saisie!C87,4,4)="0907",A86=""),"",_xlfn.XLOOKUP(A86,Matériau!A:A,Matériau!C:C,"ERREUR MATERIAU"))</f>
        <v/>
      </c>
      <c r="C86" s="25" t="str">
        <f>IF(B86="","",_xlfn.XLOOKUP(B86,Questions!A:A,Questions!C:C,""))</f>
        <v/>
      </c>
      <c r="D86" s="25" t="str">
        <f>IF(B86="","",_xlfn.XLOOKUP(B86&amp;"_"&amp;Saisie!F87,'Réponses'!D:D,'Réponses'!C:C,""))</f>
        <v/>
      </c>
      <c r="E86" s="25" t="str">
        <f>IF(D86="","",_xlfn.XLOOKUP(D86,'Réponses'!C:C,'Réponses'!F:F,"ERREUR PROCHAINE QUESTION"))</f>
        <v/>
      </c>
      <c r="F86" s="25" t="str">
        <f>IF(E86="","",_xlfn.XLOOKUP(E86,Questions!$A:$A,Questions!$C:$C,""))</f>
        <v/>
      </c>
      <c r="G86" s="25" t="str">
        <f>IF(E86="","",_xlfn.XLOOKUP(E86&amp;"_"&amp;Saisie!H87,'Réponses'!D:D,'Réponses'!C:C,""))</f>
        <v/>
      </c>
      <c r="H86" s="25" t="str">
        <f>IF(G86="","",_xlfn.XLOOKUP(G86,'Réponses'!C:C,'Réponses'!F:F,"ERREUR PROCHAINE QUESTION"))</f>
        <v/>
      </c>
      <c r="I86" s="25" t="str">
        <f>IF(H86="","",_xlfn.XLOOKUP(H86,Questions!$A:$A,Questions!$C:$C,"ERREUR TYPE"))</f>
        <v/>
      </c>
      <c r="J86" s="25" t="str">
        <f>IF(H86="","",_xlfn.XLOOKUP(H86&amp;"_"&amp;Saisie!J87,'Réponses'!D:D,'Réponses'!C:C,""))</f>
        <v/>
      </c>
      <c r="K86" s="25" t="str">
        <f>IF(J86="","",_xlfn.XLOOKUP(J86,'Réponses'!C:C,'Réponses'!F:F,"ERREUR PROCHAINE QUESTION"))</f>
        <v/>
      </c>
      <c r="L86" s="25" t="str">
        <f>IF(K86="","",_xlfn.XLOOKUP(K86,Questions!$A:$A,Questions!$C:$C,""))</f>
        <v/>
      </c>
      <c r="M86" s="25" t="str">
        <f>IF(K86="","",_xlfn.XLOOKUP(K86&amp;"_"&amp;Saisie!L87,'Réponses'!D:D,'Réponses'!C:C,""))</f>
        <v/>
      </c>
      <c r="N86" s="25" t="str">
        <f>IF(M86="","",_xlfn.XLOOKUP(M86,'Réponses'!C:C,'Réponses'!F:F,"ERREUR PROCHAINE QUESTION"))</f>
        <v/>
      </c>
      <c r="O86" s="25" t="str">
        <f>IF(N86="","",_xlfn.XLOOKUP(N86,Questions!$A:$A,Questions!$C:$C,"ERREUR TYPE"))</f>
        <v/>
      </c>
      <c r="P86" s="25" t="str">
        <f>IF(N86="","",_xlfn.XLOOKUP(N86&amp;"_"&amp;Saisie!N87,'Réponses'!D:D,'Réponses'!C:C,""))</f>
        <v/>
      </c>
      <c r="Q86" s="25" t="str">
        <f t="shared" si="1"/>
        <v/>
      </c>
    </row>
    <row r="87" spans="1:17">
      <c r="A87" s="25" t="str">
        <f>IF(ISBLANK(Saisie!C88),"",_xlfn.XLOOKUP(Saisie!C88,Barème!A:A,Barème!F:F,"ERREUR CODE PRODUIT"))</f>
        <v/>
      </c>
      <c r="B87" s="25" t="str">
        <f>IF(OR(A87="08",A87="07",MID(Saisie!C88,4,4)="0804",MID(Saisie!C88,4,4)="0907",A87=""),"",_xlfn.XLOOKUP(A87,Matériau!A:A,Matériau!C:C,"ERREUR MATERIAU"))</f>
        <v/>
      </c>
      <c r="C87" s="25" t="str">
        <f>IF(B87="","",_xlfn.XLOOKUP(B87,Questions!A:A,Questions!C:C,""))</f>
        <v/>
      </c>
      <c r="D87" s="25" t="str">
        <f>IF(B87="","",_xlfn.XLOOKUP(B87&amp;"_"&amp;Saisie!F88,'Réponses'!D:D,'Réponses'!C:C,""))</f>
        <v/>
      </c>
      <c r="E87" s="25" t="str">
        <f>IF(D87="","",_xlfn.XLOOKUP(D87,'Réponses'!C:C,'Réponses'!F:F,"ERREUR PROCHAINE QUESTION"))</f>
        <v/>
      </c>
      <c r="F87" s="25" t="str">
        <f>IF(E87="","",_xlfn.XLOOKUP(E87,Questions!$A:$A,Questions!$C:$C,""))</f>
        <v/>
      </c>
      <c r="G87" s="25" t="str">
        <f>IF(E87="","",_xlfn.XLOOKUP(E87&amp;"_"&amp;Saisie!H88,'Réponses'!D:D,'Réponses'!C:C,""))</f>
        <v/>
      </c>
      <c r="H87" s="25" t="str">
        <f>IF(G87="","",_xlfn.XLOOKUP(G87,'Réponses'!C:C,'Réponses'!F:F,"ERREUR PROCHAINE QUESTION"))</f>
        <v/>
      </c>
      <c r="I87" s="25" t="str">
        <f>IF(H87="","",_xlfn.XLOOKUP(H87,Questions!$A:$A,Questions!$C:$C,"ERREUR TYPE"))</f>
        <v/>
      </c>
      <c r="J87" s="25" t="str">
        <f>IF(H87="","",_xlfn.XLOOKUP(H87&amp;"_"&amp;Saisie!J88,'Réponses'!D:D,'Réponses'!C:C,""))</f>
        <v/>
      </c>
      <c r="K87" s="25" t="str">
        <f>IF(J87="","",_xlfn.XLOOKUP(J87,'Réponses'!C:C,'Réponses'!F:F,"ERREUR PROCHAINE QUESTION"))</f>
        <v/>
      </c>
      <c r="L87" s="25" t="str">
        <f>IF(K87="","",_xlfn.XLOOKUP(K87,Questions!$A:$A,Questions!$C:$C,""))</f>
        <v/>
      </c>
      <c r="M87" s="25" t="str">
        <f>IF(K87="","",_xlfn.XLOOKUP(K87&amp;"_"&amp;Saisie!L88,'Réponses'!D:D,'Réponses'!C:C,""))</f>
        <v/>
      </c>
      <c r="N87" s="25" t="str">
        <f>IF(M87="","",_xlfn.XLOOKUP(M87,'Réponses'!C:C,'Réponses'!F:F,"ERREUR PROCHAINE QUESTION"))</f>
        <v/>
      </c>
      <c r="O87" s="25" t="str">
        <f>IF(N87="","",_xlfn.XLOOKUP(N87,Questions!$A:$A,Questions!$C:$C,"ERREUR TYPE"))</f>
        <v/>
      </c>
      <c r="P87" s="25" t="str">
        <f>IF(N87="","",_xlfn.XLOOKUP(N87&amp;"_"&amp;Saisie!N88,'Réponses'!D:D,'Réponses'!C:C,""))</f>
        <v/>
      </c>
      <c r="Q87" s="25" t="str">
        <f t="shared" si="1"/>
        <v/>
      </c>
    </row>
    <row r="88" spans="1:17">
      <c r="A88" s="25" t="str">
        <f>IF(ISBLANK(Saisie!C89),"",_xlfn.XLOOKUP(Saisie!C89,Barème!A:A,Barème!F:F,"ERREUR CODE PRODUIT"))</f>
        <v/>
      </c>
      <c r="B88" s="25" t="str">
        <f>IF(OR(A88="08",A88="07",MID(Saisie!C89,4,4)="0804",MID(Saisie!C89,4,4)="0907",A88=""),"",_xlfn.XLOOKUP(A88,Matériau!A:A,Matériau!C:C,"ERREUR MATERIAU"))</f>
        <v/>
      </c>
      <c r="C88" s="25" t="str">
        <f>IF(B88="","",_xlfn.XLOOKUP(B88,Questions!A:A,Questions!C:C,""))</f>
        <v/>
      </c>
      <c r="D88" s="25" t="str">
        <f>IF(B88="","",_xlfn.XLOOKUP(B88&amp;"_"&amp;Saisie!F89,'Réponses'!D:D,'Réponses'!C:C,""))</f>
        <v/>
      </c>
      <c r="E88" s="25" t="str">
        <f>IF(D88="","",_xlfn.XLOOKUP(D88,'Réponses'!C:C,'Réponses'!F:F,"ERREUR PROCHAINE QUESTION"))</f>
        <v/>
      </c>
      <c r="F88" s="25" t="str">
        <f>IF(E88="","",_xlfn.XLOOKUP(E88,Questions!$A:$A,Questions!$C:$C,""))</f>
        <v/>
      </c>
      <c r="G88" s="25" t="str">
        <f>IF(E88="","",_xlfn.XLOOKUP(E88&amp;"_"&amp;Saisie!H89,'Réponses'!D:D,'Réponses'!C:C,""))</f>
        <v/>
      </c>
      <c r="H88" s="25" t="str">
        <f>IF(G88="","",_xlfn.XLOOKUP(G88,'Réponses'!C:C,'Réponses'!F:F,"ERREUR PROCHAINE QUESTION"))</f>
        <v/>
      </c>
      <c r="I88" s="25" t="str">
        <f>IF(H88="","",_xlfn.XLOOKUP(H88,Questions!$A:$A,Questions!$C:$C,"ERREUR TYPE"))</f>
        <v/>
      </c>
      <c r="J88" s="25" t="str">
        <f>IF(H88="","",_xlfn.XLOOKUP(H88&amp;"_"&amp;Saisie!J89,'Réponses'!D:D,'Réponses'!C:C,""))</f>
        <v/>
      </c>
      <c r="K88" s="25" t="str">
        <f>IF(J88="","",_xlfn.XLOOKUP(J88,'Réponses'!C:C,'Réponses'!F:F,"ERREUR PROCHAINE QUESTION"))</f>
        <v/>
      </c>
      <c r="L88" s="25" t="str">
        <f>IF(K88="","",_xlfn.XLOOKUP(K88,Questions!$A:$A,Questions!$C:$C,""))</f>
        <v/>
      </c>
      <c r="M88" s="25" t="str">
        <f>IF(K88="","",_xlfn.XLOOKUP(K88&amp;"_"&amp;Saisie!L89,'Réponses'!D:D,'Réponses'!C:C,""))</f>
        <v/>
      </c>
      <c r="N88" s="25" t="str">
        <f>IF(M88="","",_xlfn.XLOOKUP(M88,'Réponses'!C:C,'Réponses'!F:F,"ERREUR PROCHAINE QUESTION"))</f>
        <v/>
      </c>
      <c r="O88" s="25" t="str">
        <f>IF(N88="","",_xlfn.XLOOKUP(N88,Questions!$A:$A,Questions!$C:$C,"ERREUR TYPE"))</f>
        <v/>
      </c>
      <c r="P88" s="25" t="str">
        <f>IF(N88="","",_xlfn.XLOOKUP(N88&amp;"_"&amp;Saisie!N89,'Réponses'!D:D,'Réponses'!C:C,""))</f>
        <v/>
      </c>
      <c r="Q88" s="25" t="str">
        <f t="shared" si="1"/>
        <v/>
      </c>
    </row>
    <row r="89" spans="1:17">
      <c r="A89" s="25" t="str">
        <f>IF(ISBLANK(Saisie!C90),"",_xlfn.XLOOKUP(Saisie!C90,Barème!A:A,Barème!F:F,"ERREUR CODE PRODUIT"))</f>
        <v/>
      </c>
      <c r="B89" s="25" t="str">
        <f>IF(OR(A89="08",A89="07",MID(Saisie!C90,4,4)="0804",MID(Saisie!C90,4,4)="0907",A89=""),"",_xlfn.XLOOKUP(A89,Matériau!A:A,Matériau!C:C,"ERREUR MATERIAU"))</f>
        <v/>
      </c>
      <c r="C89" s="25" t="str">
        <f>IF(B89="","",_xlfn.XLOOKUP(B89,Questions!A:A,Questions!C:C,""))</f>
        <v/>
      </c>
      <c r="D89" s="25" t="str">
        <f>IF(B89="","",_xlfn.XLOOKUP(B89&amp;"_"&amp;Saisie!F90,'Réponses'!D:D,'Réponses'!C:C,""))</f>
        <v/>
      </c>
      <c r="E89" s="25" t="str">
        <f>IF(D89="","",_xlfn.XLOOKUP(D89,'Réponses'!C:C,'Réponses'!F:F,"ERREUR PROCHAINE QUESTION"))</f>
        <v/>
      </c>
      <c r="F89" s="25" t="str">
        <f>IF(E89="","",_xlfn.XLOOKUP(E89,Questions!$A:$A,Questions!$C:$C,""))</f>
        <v/>
      </c>
      <c r="G89" s="25" t="str">
        <f>IF(E89="","",_xlfn.XLOOKUP(E89&amp;"_"&amp;Saisie!H90,'Réponses'!D:D,'Réponses'!C:C,""))</f>
        <v/>
      </c>
      <c r="H89" s="25" t="str">
        <f>IF(G89="","",_xlfn.XLOOKUP(G89,'Réponses'!C:C,'Réponses'!F:F,"ERREUR PROCHAINE QUESTION"))</f>
        <v/>
      </c>
      <c r="I89" s="25" t="str">
        <f>IF(H89="","",_xlfn.XLOOKUP(H89,Questions!$A:$A,Questions!$C:$C,"ERREUR TYPE"))</f>
        <v/>
      </c>
      <c r="J89" s="25" t="str">
        <f>IF(H89="","",_xlfn.XLOOKUP(H89&amp;"_"&amp;Saisie!J90,'Réponses'!D:D,'Réponses'!C:C,""))</f>
        <v/>
      </c>
      <c r="K89" s="25" t="str">
        <f>IF(J89="","",_xlfn.XLOOKUP(J89,'Réponses'!C:C,'Réponses'!F:F,"ERREUR PROCHAINE QUESTION"))</f>
        <v/>
      </c>
      <c r="L89" s="25" t="str">
        <f>IF(K89="","",_xlfn.XLOOKUP(K89,Questions!$A:$A,Questions!$C:$C,""))</f>
        <v/>
      </c>
      <c r="M89" s="25" t="str">
        <f>IF(K89="","",_xlfn.XLOOKUP(K89&amp;"_"&amp;Saisie!L90,'Réponses'!D:D,'Réponses'!C:C,""))</f>
        <v/>
      </c>
      <c r="N89" s="25" t="str">
        <f>IF(M89="","",_xlfn.XLOOKUP(M89,'Réponses'!C:C,'Réponses'!F:F,"ERREUR PROCHAINE QUESTION"))</f>
        <v/>
      </c>
      <c r="O89" s="25" t="str">
        <f>IF(N89="","",_xlfn.XLOOKUP(N89,Questions!$A:$A,Questions!$C:$C,"ERREUR TYPE"))</f>
        <v/>
      </c>
      <c r="P89" s="25" t="str">
        <f>IF(N89="","",_xlfn.XLOOKUP(N89&amp;"_"&amp;Saisie!N90,'Réponses'!D:D,'Réponses'!C:C,""))</f>
        <v/>
      </c>
      <c r="Q89" s="25" t="str">
        <f t="shared" si="1"/>
        <v/>
      </c>
    </row>
    <row r="90" spans="1:17">
      <c r="A90" s="25" t="str">
        <f>IF(ISBLANK(Saisie!C91),"",_xlfn.XLOOKUP(Saisie!C91,Barème!A:A,Barème!F:F,"ERREUR CODE PRODUIT"))</f>
        <v/>
      </c>
      <c r="B90" s="25" t="str">
        <f>IF(OR(A90="08",A90="07",MID(Saisie!C91,4,4)="0804",MID(Saisie!C91,4,4)="0907",A90=""),"",_xlfn.XLOOKUP(A90,Matériau!A:A,Matériau!C:C,"ERREUR MATERIAU"))</f>
        <v/>
      </c>
      <c r="C90" s="25" t="str">
        <f>IF(B90="","",_xlfn.XLOOKUP(B90,Questions!A:A,Questions!C:C,""))</f>
        <v/>
      </c>
      <c r="D90" s="25" t="str">
        <f>IF(B90="","",_xlfn.XLOOKUP(B90&amp;"_"&amp;Saisie!F91,'Réponses'!D:D,'Réponses'!C:C,""))</f>
        <v/>
      </c>
      <c r="E90" s="25" t="str">
        <f>IF(D90="","",_xlfn.XLOOKUP(D90,'Réponses'!C:C,'Réponses'!F:F,"ERREUR PROCHAINE QUESTION"))</f>
        <v/>
      </c>
      <c r="F90" s="25" t="str">
        <f>IF(E90="","",_xlfn.XLOOKUP(E90,Questions!$A:$A,Questions!$C:$C,""))</f>
        <v/>
      </c>
      <c r="G90" s="25" t="str">
        <f>IF(E90="","",_xlfn.XLOOKUP(E90&amp;"_"&amp;Saisie!H91,'Réponses'!D:D,'Réponses'!C:C,""))</f>
        <v/>
      </c>
      <c r="H90" s="25" t="str">
        <f>IF(G90="","",_xlfn.XLOOKUP(G90,'Réponses'!C:C,'Réponses'!F:F,"ERREUR PROCHAINE QUESTION"))</f>
        <v/>
      </c>
      <c r="I90" s="25" t="str">
        <f>IF(H90="","",_xlfn.XLOOKUP(H90,Questions!$A:$A,Questions!$C:$C,"ERREUR TYPE"))</f>
        <v/>
      </c>
      <c r="J90" s="25" t="str">
        <f>IF(H90="","",_xlfn.XLOOKUP(H90&amp;"_"&amp;Saisie!J91,'Réponses'!D:D,'Réponses'!C:C,""))</f>
        <v/>
      </c>
      <c r="K90" s="25" t="str">
        <f>IF(J90="","",_xlfn.XLOOKUP(J90,'Réponses'!C:C,'Réponses'!F:F,"ERREUR PROCHAINE QUESTION"))</f>
        <v/>
      </c>
      <c r="L90" s="25" t="str">
        <f>IF(K90="","",_xlfn.XLOOKUP(K90,Questions!$A:$A,Questions!$C:$C,""))</f>
        <v/>
      </c>
      <c r="M90" s="25" t="str">
        <f>IF(K90="","",_xlfn.XLOOKUP(K90&amp;"_"&amp;Saisie!L91,'Réponses'!D:D,'Réponses'!C:C,""))</f>
        <v/>
      </c>
      <c r="N90" s="25" t="str">
        <f>IF(M90="","",_xlfn.XLOOKUP(M90,'Réponses'!C:C,'Réponses'!F:F,"ERREUR PROCHAINE QUESTION"))</f>
        <v/>
      </c>
      <c r="O90" s="25" t="str">
        <f>IF(N90="","",_xlfn.XLOOKUP(N90,Questions!$A:$A,Questions!$C:$C,"ERREUR TYPE"))</f>
        <v/>
      </c>
      <c r="P90" s="25" t="str">
        <f>IF(N90="","",_xlfn.XLOOKUP(N90&amp;"_"&amp;Saisie!N91,'Réponses'!D:D,'Réponses'!C:C,""))</f>
        <v/>
      </c>
      <c r="Q90" s="25" t="str">
        <f t="shared" si="1"/>
        <v/>
      </c>
    </row>
    <row r="91" spans="1:17">
      <c r="A91" s="25" t="str">
        <f>IF(ISBLANK(Saisie!C92),"",_xlfn.XLOOKUP(Saisie!C92,Barème!A:A,Barème!F:F,"ERREUR CODE PRODUIT"))</f>
        <v/>
      </c>
      <c r="B91" s="25" t="str">
        <f>IF(OR(A91="08",A91="07",MID(Saisie!C92,4,4)="0804",MID(Saisie!C92,4,4)="0907",A91=""),"",_xlfn.XLOOKUP(A91,Matériau!A:A,Matériau!C:C,"ERREUR MATERIAU"))</f>
        <v/>
      </c>
      <c r="C91" s="25" t="str">
        <f>IF(B91="","",_xlfn.XLOOKUP(B91,Questions!A:A,Questions!C:C,""))</f>
        <v/>
      </c>
      <c r="D91" s="25" t="str">
        <f>IF(B91="","",_xlfn.XLOOKUP(B91&amp;"_"&amp;Saisie!F92,'Réponses'!D:D,'Réponses'!C:C,""))</f>
        <v/>
      </c>
      <c r="E91" s="25" t="str">
        <f>IF(D91="","",_xlfn.XLOOKUP(D91,'Réponses'!C:C,'Réponses'!F:F,"ERREUR PROCHAINE QUESTION"))</f>
        <v/>
      </c>
      <c r="F91" s="25" t="str">
        <f>IF(E91="","",_xlfn.XLOOKUP(E91,Questions!$A:$A,Questions!$C:$C,""))</f>
        <v/>
      </c>
      <c r="G91" s="25" t="str">
        <f>IF(E91="","",_xlfn.XLOOKUP(E91&amp;"_"&amp;Saisie!H92,'Réponses'!D:D,'Réponses'!C:C,""))</f>
        <v/>
      </c>
      <c r="H91" s="25" t="str">
        <f>IF(G91="","",_xlfn.XLOOKUP(G91,'Réponses'!C:C,'Réponses'!F:F,"ERREUR PROCHAINE QUESTION"))</f>
        <v/>
      </c>
      <c r="I91" s="25" t="str">
        <f>IF(H91="","",_xlfn.XLOOKUP(H91,Questions!$A:$A,Questions!$C:$C,"ERREUR TYPE"))</f>
        <v/>
      </c>
      <c r="J91" s="25" t="str">
        <f>IF(H91="","",_xlfn.XLOOKUP(H91&amp;"_"&amp;Saisie!J92,'Réponses'!D:D,'Réponses'!C:C,""))</f>
        <v/>
      </c>
      <c r="K91" s="25" t="str">
        <f>IF(J91="","",_xlfn.XLOOKUP(J91,'Réponses'!C:C,'Réponses'!F:F,"ERREUR PROCHAINE QUESTION"))</f>
        <v/>
      </c>
      <c r="L91" s="25" t="str">
        <f>IF(K91="","",_xlfn.XLOOKUP(K91,Questions!$A:$A,Questions!$C:$C,""))</f>
        <v/>
      </c>
      <c r="M91" s="25" t="str">
        <f>IF(K91="","",_xlfn.XLOOKUP(K91&amp;"_"&amp;Saisie!L92,'Réponses'!D:D,'Réponses'!C:C,""))</f>
        <v/>
      </c>
      <c r="N91" s="25" t="str">
        <f>IF(M91="","",_xlfn.XLOOKUP(M91,'Réponses'!C:C,'Réponses'!F:F,"ERREUR PROCHAINE QUESTION"))</f>
        <v/>
      </c>
      <c r="O91" s="25" t="str">
        <f>IF(N91="","",_xlfn.XLOOKUP(N91,Questions!$A:$A,Questions!$C:$C,"ERREUR TYPE"))</f>
        <v/>
      </c>
      <c r="P91" s="25" t="str">
        <f>IF(N91="","",_xlfn.XLOOKUP(N91&amp;"_"&amp;Saisie!N92,'Réponses'!D:D,'Réponses'!C:C,""))</f>
        <v/>
      </c>
      <c r="Q91" s="25" t="str">
        <f t="shared" si="1"/>
        <v/>
      </c>
    </row>
    <row r="92" spans="1:17">
      <c r="A92" s="25" t="str">
        <f>IF(ISBLANK(Saisie!C93),"",_xlfn.XLOOKUP(Saisie!C93,Barème!A:A,Barème!F:F,"ERREUR CODE PRODUIT"))</f>
        <v/>
      </c>
      <c r="B92" s="25" t="str">
        <f>IF(OR(A92="08",A92="07",MID(Saisie!C93,4,4)="0804",MID(Saisie!C93,4,4)="0907",A92=""),"",_xlfn.XLOOKUP(A92,Matériau!A:A,Matériau!C:C,"ERREUR MATERIAU"))</f>
        <v/>
      </c>
      <c r="C92" s="25" t="str">
        <f>IF(B92="","",_xlfn.XLOOKUP(B92,Questions!A:A,Questions!C:C,""))</f>
        <v/>
      </c>
      <c r="D92" s="25" t="str">
        <f>IF(B92="","",_xlfn.XLOOKUP(B92&amp;"_"&amp;Saisie!F93,'Réponses'!D:D,'Réponses'!C:C,""))</f>
        <v/>
      </c>
      <c r="E92" s="25" t="str">
        <f>IF(D92="","",_xlfn.XLOOKUP(D92,'Réponses'!C:C,'Réponses'!F:F,"ERREUR PROCHAINE QUESTION"))</f>
        <v/>
      </c>
      <c r="F92" s="25" t="str">
        <f>IF(E92="","",_xlfn.XLOOKUP(E92,Questions!$A:$A,Questions!$C:$C,""))</f>
        <v/>
      </c>
      <c r="G92" s="25" t="str">
        <f>IF(E92="","",_xlfn.XLOOKUP(E92&amp;"_"&amp;Saisie!H93,'Réponses'!D:D,'Réponses'!C:C,""))</f>
        <v/>
      </c>
      <c r="H92" s="25" t="str">
        <f>IF(G92="","",_xlfn.XLOOKUP(G92,'Réponses'!C:C,'Réponses'!F:F,"ERREUR PROCHAINE QUESTION"))</f>
        <v/>
      </c>
      <c r="I92" s="25" t="str">
        <f>IF(H92="","",_xlfn.XLOOKUP(H92,Questions!$A:$A,Questions!$C:$C,"ERREUR TYPE"))</f>
        <v/>
      </c>
      <c r="J92" s="25" t="str">
        <f>IF(H92="","",_xlfn.XLOOKUP(H92&amp;"_"&amp;Saisie!J93,'Réponses'!D:D,'Réponses'!C:C,""))</f>
        <v/>
      </c>
      <c r="K92" s="25" t="str">
        <f>IF(J92="","",_xlfn.XLOOKUP(J92,'Réponses'!C:C,'Réponses'!F:F,"ERREUR PROCHAINE QUESTION"))</f>
        <v/>
      </c>
      <c r="L92" s="25" t="str">
        <f>IF(K92="","",_xlfn.XLOOKUP(K92,Questions!$A:$A,Questions!$C:$C,""))</f>
        <v/>
      </c>
      <c r="M92" s="25" t="str">
        <f>IF(K92="","",_xlfn.XLOOKUP(K92&amp;"_"&amp;Saisie!L93,'Réponses'!D:D,'Réponses'!C:C,""))</f>
        <v/>
      </c>
      <c r="N92" s="25" t="str">
        <f>IF(M92="","",_xlfn.XLOOKUP(M92,'Réponses'!C:C,'Réponses'!F:F,"ERREUR PROCHAINE QUESTION"))</f>
        <v/>
      </c>
      <c r="O92" s="25" t="str">
        <f>IF(N92="","",_xlfn.XLOOKUP(N92,Questions!$A:$A,Questions!$C:$C,"ERREUR TYPE"))</f>
        <v/>
      </c>
      <c r="P92" s="25" t="str">
        <f>IF(N92="","",_xlfn.XLOOKUP(N92&amp;"_"&amp;Saisie!N93,'Réponses'!D:D,'Réponses'!C:C,""))</f>
        <v/>
      </c>
      <c r="Q92" s="25" t="str">
        <f t="shared" si="1"/>
        <v/>
      </c>
    </row>
    <row r="93" spans="1:17">
      <c r="A93" s="25" t="str">
        <f>IF(ISBLANK(Saisie!C94),"",_xlfn.XLOOKUP(Saisie!C94,Barème!A:A,Barème!F:F,"ERREUR CODE PRODUIT"))</f>
        <v/>
      </c>
      <c r="B93" s="25" t="str">
        <f>IF(OR(A93="08",A93="07",MID(Saisie!C94,4,4)="0804",MID(Saisie!C94,4,4)="0907",A93=""),"",_xlfn.XLOOKUP(A93,Matériau!A:A,Matériau!C:C,"ERREUR MATERIAU"))</f>
        <v/>
      </c>
      <c r="C93" s="25" t="str">
        <f>IF(B93="","",_xlfn.XLOOKUP(B93,Questions!A:A,Questions!C:C,""))</f>
        <v/>
      </c>
      <c r="D93" s="25" t="str">
        <f>IF(B93="","",_xlfn.XLOOKUP(B93&amp;"_"&amp;Saisie!F94,'Réponses'!D:D,'Réponses'!C:C,""))</f>
        <v/>
      </c>
      <c r="E93" s="25" t="str">
        <f>IF(D93="","",_xlfn.XLOOKUP(D93,'Réponses'!C:C,'Réponses'!F:F,"ERREUR PROCHAINE QUESTION"))</f>
        <v/>
      </c>
      <c r="F93" s="25" t="str">
        <f>IF(E93="","",_xlfn.XLOOKUP(E93,Questions!$A:$A,Questions!$C:$C,""))</f>
        <v/>
      </c>
      <c r="G93" s="25" t="str">
        <f>IF(E93="","",_xlfn.XLOOKUP(E93&amp;"_"&amp;Saisie!H94,'Réponses'!D:D,'Réponses'!C:C,""))</f>
        <v/>
      </c>
      <c r="H93" s="25" t="str">
        <f>IF(G93="","",_xlfn.XLOOKUP(G93,'Réponses'!C:C,'Réponses'!F:F,"ERREUR PROCHAINE QUESTION"))</f>
        <v/>
      </c>
      <c r="I93" s="25" t="str">
        <f>IF(H93="","",_xlfn.XLOOKUP(H93,Questions!$A:$A,Questions!$C:$C,"ERREUR TYPE"))</f>
        <v/>
      </c>
      <c r="J93" s="25" t="str">
        <f>IF(H93="","",_xlfn.XLOOKUP(H93&amp;"_"&amp;Saisie!J94,'Réponses'!D:D,'Réponses'!C:C,""))</f>
        <v/>
      </c>
      <c r="K93" s="25" t="str">
        <f>IF(J93="","",_xlfn.XLOOKUP(J93,'Réponses'!C:C,'Réponses'!F:F,"ERREUR PROCHAINE QUESTION"))</f>
        <v/>
      </c>
      <c r="L93" s="25" t="str">
        <f>IF(K93="","",_xlfn.XLOOKUP(K93,Questions!$A:$A,Questions!$C:$C,""))</f>
        <v/>
      </c>
      <c r="M93" s="25" t="str">
        <f>IF(K93="","",_xlfn.XLOOKUP(K93&amp;"_"&amp;Saisie!L94,'Réponses'!D:D,'Réponses'!C:C,""))</f>
        <v/>
      </c>
      <c r="N93" s="25" t="str">
        <f>IF(M93="","",_xlfn.XLOOKUP(M93,'Réponses'!C:C,'Réponses'!F:F,"ERREUR PROCHAINE QUESTION"))</f>
        <v/>
      </c>
      <c r="O93" s="25" t="str">
        <f>IF(N93="","",_xlfn.XLOOKUP(N93,Questions!$A:$A,Questions!$C:$C,"ERREUR TYPE"))</f>
        <v/>
      </c>
      <c r="P93" s="25" t="str">
        <f>IF(N93="","",_xlfn.XLOOKUP(N93&amp;"_"&amp;Saisie!N94,'Réponses'!D:D,'Réponses'!C:C,""))</f>
        <v/>
      </c>
      <c r="Q93" s="25" t="str">
        <f t="shared" si="1"/>
        <v/>
      </c>
    </row>
    <row r="94" spans="1:17">
      <c r="A94" s="25" t="str">
        <f>IF(ISBLANK(Saisie!C95),"",_xlfn.XLOOKUP(Saisie!C95,Barème!A:A,Barème!F:F,"ERREUR CODE PRODUIT"))</f>
        <v/>
      </c>
      <c r="B94" s="25" t="str">
        <f>IF(OR(A94="08",A94="07",MID(Saisie!C95,4,4)="0804",MID(Saisie!C95,4,4)="0907",A94=""),"",_xlfn.XLOOKUP(A94,Matériau!A:A,Matériau!C:C,"ERREUR MATERIAU"))</f>
        <v/>
      </c>
      <c r="C94" s="25" t="str">
        <f>IF(B94="","",_xlfn.XLOOKUP(B94,Questions!A:A,Questions!C:C,""))</f>
        <v/>
      </c>
      <c r="D94" s="25" t="str">
        <f>IF(B94="","",_xlfn.XLOOKUP(B94&amp;"_"&amp;Saisie!F95,'Réponses'!D:D,'Réponses'!C:C,""))</f>
        <v/>
      </c>
      <c r="E94" s="25" t="str">
        <f>IF(D94="","",_xlfn.XLOOKUP(D94,'Réponses'!C:C,'Réponses'!F:F,"ERREUR PROCHAINE QUESTION"))</f>
        <v/>
      </c>
      <c r="F94" s="25" t="str">
        <f>IF(E94="","",_xlfn.XLOOKUP(E94,Questions!$A:$A,Questions!$C:$C,""))</f>
        <v/>
      </c>
      <c r="G94" s="25" t="str">
        <f>IF(E94="","",_xlfn.XLOOKUP(E94&amp;"_"&amp;Saisie!H95,'Réponses'!D:D,'Réponses'!C:C,""))</f>
        <v/>
      </c>
      <c r="H94" s="25" t="str">
        <f>IF(G94="","",_xlfn.XLOOKUP(G94,'Réponses'!C:C,'Réponses'!F:F,"ERREUR PROCHAINE QUESTION"))</f>
        <v/>
      </c>
      <c r="I94" s="25" t="str">
        <f>IF(H94="","",_xlfn.XLOOKUP(H94,Questions!$A:$A,Questions!$C:$C,"ERREUR TYPE"))</f>
        <v/>
      </c>
      <c r="J94" s="25" t="str">
        <f>IF(H94="","",_xlfn.XLOOKUP(H94&amp;"_"&amp;Saisie!J95,'Réponses'!D:D,'Réponses'!C:C,""))</f>
        <v/>
      </c>
      <c r="K94" s="25" t="str">
        <f>IF(J94="","",_xlfn.XLOOKUP(J94,'Réponses'!C:C,'Réponses'!F:F,"ERREUR PROCHAINE QUESTION"))</f>
        <v/>
      </c>
      <c r="L94" s="25" t="str">
        <f>IF(K94="","",_xlfn.XLOOKUP(K94,Questions!$A:$A,Questions!$C:$C,""))</f>
        <v/>
      </c>
      <c r="M94" s="25" t="str">
        <f>IF(K94="","",_xlfn.XLOOKUP(K94&amp;"_"&amp;Saisie!L95,'Réponses'!D:D,'Réponses'!C:C,""))</f>
        <v/>
      </c>
      <c r="N94" s="25" t="str">
        <f>IF(M94="","",_xlfn.XLOOKUP(M94,'Réponses'!C:C,'Réponses'!F:F,"ERREUR PROCHAINE QUESTION"))</f>
        <v/>
      </c>
      <c r="O94" s="25" t="str">
        <f>IF(N94="","",_xlfn.XLOOKUP(N94,Questions!$A:$A,Questions!$C:$C,"ERREUR TYPE"))</f>
        <v/>
      </c>
      <c r="P94" s="25" t="str">
        <f>IF(N94="","",_xlfn.XLOOKUP(N94&amp;"_"&amp;Saisie!N95,'Réponses'!D:D,'Réponses'!C:C,""))</f>
        <v/>
      </c>
      <c r="Q94" s="25" t="str">
        <f t="shared" si="1"/>
        <v/>
      </c>
    </row>
    <row r="95" spans="1:17">
      <c r="A95" s="25" t="str">
        <f>IF(ISBLANK(Saisie!C96),"",_xlfn.XLOOKUP(Saisie!C96,Barème!A:A,Barème!F:F,"ERREUR CODE PRODUIT"))</f>
        <v/>
      </c>
      <c r="B95" s="25" t="str">
        <f>IF(OR(A95="08",A95="07",MID(Saisie!C96,4,4)="0804",MID(Saisie!C96,4,4)="0907",A95=""),"",_xlfn.XLOOKUP(A95,Matériau!A:A,Matériau!C:C,"ERREUR MATERIAU"))</f>
        <v/>
      </c>
      <c r="C95" s="25" t="str">
        <f>IF(B95="","",_xlfn.XLOOKUP(B95,Questions!A:A,Questions!C:C,""))</f>
        <v/>
      </c>
      <c r="D95" s="25" t="str">
        <f>IF(B95="","",_xlfn.XLOOKUP(B95&amp;"_"&amp;Saisie!F96,'Réponses'!D:D,'Réponses'!C:C,""))</f>
        <v/>
      </c>
      <c r="E95" s="25" t="str">
        <f>IF(D95="","",_xlfn.XLOOKUP(D95,'Réponses'!C:C,'Réponses'!F:F,"ERREUR PROCHAINE QUESTION"))</f>
        <v/>
      </c>
      <c r="F95" s="25" t="str">
        <f>IF(E95="","",_xlfn.XLOOKUP(E95,Questions!$A:$A,Questions!$C:$C,""))</f>
        <v/>
      </c>
      <c r="G95" s="25" t="str">
        <f>IF(E95="","",_xlfn.XLOOKUP(E95&amp;"_"&amp;Saisie!H96,'Réponses'!D:D,'Réponses'!C:C,""))</f>
        <v/>
      </c>
      <c r="H95" s="25" t="str">
        <f>IF(G95="","",_xlfn.XLOOKUP(G95,'Réponses'!C:C,'Réponses'!F:F,"ERREUR PROCHAINE QUESTION"))</f>
        <v/>
      </c>
      <c r="I95" s="25" t="str">
        <f>IF(H95="","",_xlfn.XLOOKUP(H95,Questions!$A:$A,Questions!$C:$C,"ERREUR TYPE"))</f>
        <v/>
      </c>
      <c r="J95" s="25" t="str">
        <f>IF(H95="","",_xlfn.XLOOKUP(H95&amp;"_"&amp;Saisie!J96,'Réponses'!D:D,'Réponses'!C:C,""))</f>
        <v/>
      </c>
      <c r="K95" s="25" t="str">
        <f>IF(J95="","",_xlfn.XLOOKUP(J95,'Réponses'!C:C,'Réponses'!F:F,"ERREUR PROCHAINE QUESTION"))</f>
        <v/>
      </c>
      <c r="L95" s="25" t="str">
        <f>IF(K95="","",_xlfn.XLOOKUP(K95,Questions!$A:$A,Questions!$C:$C,""))</f>
        <v/>
      </c>
      <c r="M95" s="25" t="str">
        <f>IF(K95="","",_xlfn.XLOOKUP(K95&amp;"_"&amp;Saisie!L96,'Réponses'!D:D,'Réponses'!C:C,""))</f>
        <v/>
      </c>
      <c r="N95" s="25" t="str">
        <f>IF(M95="","",_xlfn.XLOOKUP(M95,'Réponses'!C:C,'Réponses'!F:F,"ERREUR PROCHAINE QUESTION"))</f>
        <v/>
      </c>
      <c r="O95" s="25" t="str">
        <f>IF(N95="","",_xlfn.XLOOKUP(N95,Questions!$A:$A,Questions!$C:$C,"ERREUR TYPE"))</f>
        <v/>
      </c>
      <c r="P95" s="25" t="str">
        <f>IF(N95="","",_xlfn.XLOOKUP(N95&amp;"_"&amp;Saisie!N96,'Réponses'!D:D,'Réponses'!C:C,""))</f>
        <v/>
      </c>
      <c r="Q95" s="25" t="str">
        <f t="shared" si="1"/>
        <v/>
      </c>
    </row>
    <row r="96" spans="1:17">
      <c r="A96" s="25" t="str">
        <f>IF(ISBLANK(Saisie!C97),"",_xlfn.XLOOKUP(Saisie!C97,Barème!A:A,Barème!F:F,"ERREUR CODE PRODUIT"))</f>
        <v/>
      </c>
      <c r="B96" s="25" t="str">
        <f>IF(OR(A96="08",A96="07",MID(Saisie!C97,4,4)="0804",MID(Saisie!C97,4,4)="0907",A96=""),"",_xlfn.XLOOKUP(A96,Matériau!A:A,Matériau!C:C,"ERREUR MATERIAU"))</f>
        <v/>
      </c>
      <c r="C96" s="25" t="str">
        <f>IF(B96="","",_xlfn.XLOOKUP(B96,Questions!A:A,Questions!C:C,""))</f>
        <v/>
      </c>
      <c r="D96" s="25" t="str">
        <f>IF(B96="","",_xlfn.XLOOKUP(B96&amp;"_"&amp;Saisie!F97,'Réponses'!D:D,'Réponses'!C:C,""))</f>
        <v/>
      </c>
      <c r="E96" s="25" t="str">
        <f>IF(D96="","",_xlfn.XLOOKUP(D96,'Réponses'!C:C,'Réponses'!F:F,"ERREUR PROCHAINE QUESTION"))</f>
        <v/>
      </c>
      <c r="F96" s="25" t="str">
        <f>IF(E96="","",_xlfn.XLOOKUP(E96,Questions!$A:$A,Questions!$C:$C,""))</f>
        <v/>
      </c>
      <c r="G96" s="25" t="str">
        <f>IF(E96="","",_xlfn.XLOOKUP(E96&amp;"_"&amp;Saisie!H97,'Réponses'!D:D,'Réponses'!C:C,""))</f>
        <v/>
      </c>
      <c r="H96" s="25" t="str">
        <f>IF(G96="","",_xlfn.XLOOKUP(G96,'Réponses'!C:C,'Réponses'!F:F,"ERREUR PROCHAINE QUESTION"))</f>
        <v/>
      </c>
      <c r="I96" s="25" t="str">
        <f>IF(H96="","",_xlfn.XLOOKUP(H96,Questions!$A:$A,Questions!$C:$C,"ERREUR TYPE"))</f>
        <v/>
      </c>
      <c r="J96" s="25" t="str">
        <f>IF(H96="","",_xlfn.XLOOKUP(H96&amp;"_"&amp;Saisie!J97,'Réponses'!D:D,'Réponses'!C:C,""))</f>
        <v/>
      </c>
      <c r="K96" s="25" t="str">
        <f>IF(J96="","",_xlfn.XLOOKUP(J96,'Réponses'!C:C,'Réponses'!F:F,"ERREUR PROCHAINE QUESTION"))</f>
        <v/>
      </c>
      <c r="L96" s="25" t="str">
        <f>IF(K96="","",_xlfn.XLOOKUP(K96,Questions!$A:$A,Questions!$C:$C,""))</f>
        <v/>
      </c>
      <c r="M96" s="25" t="str">
        <f>IF(K96="","",_xlfn.XLOOKUP(K96&amp;"_"&amp;Saisie!L97,'Réponses'!D:D,'Réponses'!C:C,""))</f>
        <v/>
      </c>
      <c r="N96" s="25" t="str">
        <f>IF(M96="","",_xlfn.XLOOKUP(M96,'Réponses'!C:C,'Réponses'!F:F,"ERREUR PROCHAINE QUESTION"))</f>
        <v/>
      </c>
      <c r="O96" s="25" t="str">
        <f>IF(N96="","",_xlfn.XLOOKUP(N96,Questions!$A:$A,Questions!$C:$C,"ERREUR TYPE"))</f>
        <v/>
      </c>
      <c r="P96" s="25" t="str">
        <f>IF(N96="","",_xlfn.XLOOKUP(N96&amp;"_"&amp;Saisie!N97,'Réponses'!D:D,'Réponses'!C:C,""))</f>
        <v/>
      </c>
      <c r="Q96" s="25" t="str">
        <f t="shared" si="1"/>
        <v/>
      </c>
    </row>
    <row r="97" spans="1:17">
      <c r="A97" s="25" t="str">
        <f>IF(ISBLANK(Saisie!C98),"",_xlfn.XLOOKUP(Saisie!C98,Barème!A:A,Barème!F:F,"ERREUR CODE PRODUIT"))</f>
        <v/>
      </c>
      <c r="B97" s="25" t="str">
        <f>IF(OR(A97="08",A97="07",MID(Saisie!C98,4,4)="0804",MID(Saisie!C98,4,4)="0907",A97=""),"",_xlfn.XLOOKUP(A97,Matériau!A:A,Matériau!C:C,"ERREUR MATERIAU"))</f>
        <v/>
      </c>
      <c r="C97" s="25" t="str">
        <f>IF(B97="","",_xlfn.XLOOKUP(B97,Questions!A:A,Questions!C:C,""))</f>
        <v/>
      </c>
      <c r="D97" s="25" t="str">
        <f>IF(B97="","",_xlfn.XLOOKUP(B97&amp;"_"&amp;Saisie!F98,'Réponses'!D:D,'Réponses'!C:C,""))</f>
        <v/>
      </c>
      <c r="E97" s="25" t="str">
        <f>IF(D97="","",_xlfn.XLOOKUP(D97,'Réponses'!C:C,'Réponses'!F:F,"ERREUR PROCHAINE QUESTION"))</f>
        <v/>
      </c>
      <c r="F97" s="25" t="str">
        <f>IF(E97="","",_xlfn.XLOOKUP(E97,Questions!$A:$A,Questions!$C:$C,""))</f>
        <v/>
      </c>
      <c r="G97" s="25" t="str">
        <f>IF(E97="","",_xlfn.XLOOKUP(E97&amp;"_"&amp;Saisie!H98,'Réponses'!D:D,'Réponses'!C:C,""))</f>
        <v/>
      </c>
      <c r="H97" s="25" t="str">
        <f>IF(G97="","",_xlfn.XLOOKUP(G97,'Réponses'!C:C,'Réponses'!F:F,"ERREUR PROCHAINE QUESTION"))</f>
        <v/>
      </c>
      <c r="I97" s="25" t="str">
        <f>IF(H97="","",_xlfn.XLOOKUP(H97,Questions!$A:$A,Questions!$C:$C,"ERREUR TYPE"))</f>
        <v/>
      </c>
      <c r="J97" s="25" t="str">
        <f>IF(H97="","",_xlfn.XLOOKUP(H97&amp;"_"&amp;Saisie!J98,'Réponses'!D:D,'Réponses'!C:C,""))</f>
        <v/>
      </c>
      <c r="K97" s="25" t="str">
        <f>IF(J97="","",_xlfn.XLOOKUP(J97,'Réponses'!C:C,'Réponses'!F:F,"ERREUR PROCHAINE QUESTION"))</f>
        <v/>
      </c>
      <c r="L97" s="25" t="str">
        <f>IF(K97="","",_xlfn.XLOOKUP(K97,Questions!$A:$A,Questions!$C:$C,""))</f>
        <v/>
      </c>
      <c r="M97" s="25" t="str">
        <f>IF(K97="","",_xlfn.XLOOKUP(K97&amp;"_"&amp;Saisie!L98,'Réponses'!D:D,'Réponses'!C:C,""))</f>
        <v/>
      </c>
      <c r="N97" s="25" t="str">
        <f>IF(M97="","",_xlfn.XLOOKUP(M97,'Réponses'!C:C,'Réponses'!F:F,"ERREUR PROCHAINE QUESTION"))</f>
        <v/>
      </c>
      <c r="O97" s="25" t="str">
        <f>IF(N97="","",_xlfn.XLOOKUP(N97,Questions!$A:$A,Questions!$C:$C,"ERREUR TYPE"))</f>
        <v/>
      </c>
      <c r="P97" s="25" t="str">
        <f>IF(N97="","",_xlfn.XLOOKUP(N97&amp;"_"&amp;Saisie!N98,'Réponses'!D:D,'Réponses'!C:C,""))</f>
        <v/>
      </c>
      <c r="Q97" s="25" t="str">
        <f t="shared" si="1"/>
        <v/>
      </c>
    </row>
    <row r="98" spans="1:17">
      <c r="A98" s="25" t="str">
        <f>IF(ISBLANK(Saisie!C99),"",_xlfn.XLOOKUP(Saisie!C99,Barème!A:A,Barème!F:F,"ERREUR CODE PRODUIT"))</f>
        <v/>
      </c>
      <c r="B98" s="25" t="str">
        <f>IF(OR(A98="08",A98="07",MID(Saisie!C99,4,4)="0804",MID(Saisie!C99,4,4)="0907",A98=""),"",_xlfn.XLOOKUP(A98,Matériau!A:A,Matériau!C:C,"ERREUR MATERIAU"))</f>
        <v/>
      </c>
      <c r="C98" s="25" t="str">
        <f>IF(B98="","",_xlfn.XLOOKUP(B98,Questions!A:A,Questions!C:C,""))</f>
        <v/>
      </c>
      <c r="D98" s="25" t="str">
        <f>IF(B98="","",_xlfn.XLOOKUP(B98&amp;"_"&amp;Saisie!F99,'Réponses'!D:D,'Réponses'!C:C,""))</f>
        <v/>
      </c>
      <c r="E98" s="25" t="str">
        <f>IF(D98="","",_xlfn.XLOOKUP(D98,'Réponses'!C:C,'Réponses'!F:F,"ERREUR PROCHAINE QUESTION"))</f>
        <v/>
      </c>
      <c r="F98" s="25" t="str">
        <f>IF(E98="","",_xlfn.XLOOKUP(E98,Questions!$A:$A,Questions!$C:$C,""))</f>
        <v/>
      </c>
      <c r="G98" s="25" t="str">
        <f>IF(E98="","",_xlfn.XLOOKUP(E98&amp;"_"&amp;Saisie!H99,'Réponses'!D:D,'Réponses'!C:C,""))</f>
        <v/>
      </c>
      <c r="H98" s="25" t="str">
        <f>IF(G98="","",_xlfn.XLOOKUP(G98,'Réponses'!C:C,'Réponses'!F:F,"ERREUR PROCHAINE QUESTION"))</f>
        <v/>
      </c>
      <c r="I98" s="25" t="str">
        <f>IF(H98="","",_xlfn.XLOOKUP(H98,Questions!$A:$A,Questions!$C:$C,"ERREUR TYPE"))</f>
        <v/>
      </c>
      <c r="J98" s="25" t="str">
        <f>IF(H98="","",_xlfn.XLOOKUP(H98&amp;"_"&amp;Saisie!J99,'Réponses'!D:D,'Réponses'!C:C,""))</f>
        <v/>
      </c>
      <c r="K98" s="25" t="str">
        <f>IF(J98="","",_xlfn.XLOOKUP(J98,'Réponses'!C:C,'Réponses'!F:F,"ERREUR PROCHAINE QUESTION"))</f>
        <v/>
      </c>
      <c r="L98" s="25" t="str">
        <f>IF(K98="","",_xlfn.XLOOKUP(K98,Questions!$A:$A,Questions!$C:$C,""))</f>
        <v/>
      </c>
      <c r="M98" s="25" t="str">
        <f>IF(K98="","",_xlfn.XLOOKUP(K98&amp;"_"&amp;Saisie!L99,'Réponses'!D:D,'Réponses'!C:C,""))</f>
        <v/>
      </c>
      <c r="N98" s="25" t="str">
        <f>IF(M98="","",_xlfn.XLOOKUP(M98,'Réponses'!C:C,'Réponses'!F:F,"ERREUR PROCHAINE QUESTION"))</f>
        <v/>
      </c>
      <c r="O98" s="25" t="str">
        <f>IF(N98="","",_xlfn.XLOOKUP(N98,Questions!$A:$A,Questions!$C:$C,"ERREUR TYPE"))</f>
        <v/>
      </c>
      <c r="P98" s="25" t="str">
        <f>IF(N98="","",_xlfn.XLOOKUP(N98&amp;"_"&amp;Saisie!N99,'Réponses'!D:D,'Réponses'!C:C,""))</f>
        <v/>
      </c>
      <c r="Q98" s="25" t="str">
        <f t="shared" si="1"/>
        <v/>
      </c>
    </row>
    <row r="99" spans="1:17">
      <c r="A99" s="25" t="str">
        <f>IF(ISBLANK(Saisie!C100),"",_xlfn.XLOOKUP(Saisie!C100,Barème!A:A,Barème!F:F,"ERREUR CODE PRODUIT"))</f>
        <v/>
      </c>
      <c r="B99" s="25" t="str">
        <f>IF(OR(A99="08",A99="07",MID(Saisie!C100,4,4)="0804",MID(Saisie!C100,4,4)="0907",A99=""),"",_xlfn.XLOOKUP(A99,Matériau!A:A,Matériau!C:C,"ERREUR MATERIAU"))</f>
        <v/>
      </c>
      <c r="C99" s="25" t="str">
        <f>IF(B99="","",_xlfn.XLOOKUP(B99,Questions!A:A,Questions!C:C,""))</f>
        <v/>
      </c>
      <c r="D99" s="25" t="str">
        <f>IF(B99="","",_xlfn.XLOOKUP(B99&amp;"_"&amp;Saisie!F100,'Réponses'!D:D,'Réponses'!C:C,""))</f>
        <v/>
      </c>
      <c r="E99" s="25" t="str">
        <f>IF(D99="","",_xlfn.XLOOKUP(D99,'Réponses'!C:C,'Réponses'!F:F,"ERREUR PROCHAINE QUESTION"))</f>
        <v/>
      </c>
      <c r="F99" s="25" t="str">
        <f>IF(E99="","",_xlfn.XLOOKUP(E99,Questions!$A:$A,Questions!$C:$C,""))</f>
        <v/>
      </c>
      <c r="G99" s="25" t="str">
        <f>IF(E99="","",_xlfn.XLOOKUP(E99&amp;"_"&amp;Saisie!H100,'Réponses'!D:D,'Réponses'!C:C,""))</f>
        <v/>
      </c>
      <c r="H99" s="25" t="str">
        <f>IF(G99="","",_xlfn.XLOOKUP(G99,'Réponses'!C:C,'Réponses'!F:F,"ERREUR PROCHAINE QUESTION"))</f>
        <v/>
      </c>
      <c r="I99" s="25" t="str">
        <f>IF(H99="","",_xlfn.XLOOKUP(H99,Questions!$A:$A,Questions!$C:$C,"ERREUR TYPE"))</f>
        <v/>
      </c>
      <c r="J99" s="25" t="str">
        <f>IF(H99="","",_xlfn.XLOOKUP(H99&amp;"_"&amp;Saisie!J100,'Réponses'!D:D,'Réponses'!C:C,""))</f>
        <v/>
      </c>
      <c r="K99" s="25" t="str">
        <f>IF(J99="","",_xlfn.XLOOKUP(J99,'Réponses'!C:C,'Réponses'!F:F,"ERREUR PROCHAINE QUESTION"))</f>
        <v/>
      </c>
      <c r="L99" s="25" t="str">
        <f>IF(K99="","",_xlfn.XLOOKUP(K99,Questions!$A:$A,Questions!$C:$C,""))</f>
        <v/>
      </c>
      <c r="M99" s="25" t="str">
        <f>IF(K99="","",_xlfn.XLOOKUP(K99&amp;"_"&amp;Saisie!L100,'Réponses'!D:D,'Réponses'!C:C,""))</f>
        <v/>
      </c>
      <c r="N99" s="25" t="str">
        <f>IF(M99="","",_xlfn.XLOOKUP(M99,'Réponses'!C:C,'Réponses'!F:F,"ERREUR PROCHAINE QUESTION"))</f>
        <v/>
      </c>
      <c r="O99" s="25" t="str">
        <f>IF(N99="","",_xlfn.XLOOKUP(N99,Questions!$A:$A,Questions!$C:$C,"ERREUR TYPE"))</f>
        <v/>
      </c>
      <c r="P99" s="25" t="str">
        <f>IF(N99="","",_xlfn.XLOOKUP(N99&amp;"_"&amp;Saisie!N100,'Réponses'!D:D,'Réponses'!C:C,""))</f>
        <v/>
      </c>
      <c r="Q99" s="25" t="str">
        <f t="shared" si="1"/>
        <v/>
      </c>
    </row>
    <row r="100" spans="1:17">
      <c r="A100" s="25" t="str">
        <f>IF(ISBLANK(Saisie!C101),"",_xlfn.XLOOKUP(Saisie!C101,Barème!A:A,Barème!F:F,"ERREUR CODE PRODUIT"))</f>
        <v/>
      </c>
      <c r="B100" s="25" t="str">
        <f>IF(OR(A100="08",A100="07",MID(Saisie!C101,4,4)="0804",MID(Saisie!C101,4,4)="0907",A100=""),"",_xlfn.XLOOKUP(A100,Matériau!A:A,Matériau!C:C,"ERREUR MATERIAU"))</f>
        <v/>
      </c>
      <c r="C100" s="25" t="str">
        <f>IF(B100="","",_xlfn.XLOOKUP(B100,Questions!A:A,Questions!C:C,""))</f>
        <v/>
      </c>
      <c r="D100" s="25" t="str">
        <f>IF(B100="","",_xlfn.XLOOKUP(B100&amp;"_"&amp;Saisie!F101,'Réponses'!D:D,'Réponses'!C:C,""))</f>
        <v/>
      </c>
      <c r="E100" s="25" t="str">
        <f>IF(D100="","",_xlfn.XLOOKUP(D100,'Réponses'!C:C,'Réponses'!F:F,"ERREUR PROCHAINE QUESTION"))</f>
        <v/>
      </c>
      <c r="F100" s="25" t="str">
        <f>IF(E100="","",_xlfn.XLOOKUP(E100,Questions!$A:$A,Questions!$C:$C,""))</f>
        <v/>
      </c>
      <c r="G100" s="25" t="str">
        <f>IF(E100="","",_xlfn.XLOOKUP(E100&amp;"_"&amp;Saisie!H101,'Réponses'!D:D,'Réponses'!C:C,""))</f>
        <v/>
      </c>
      <c r="H100" s="25" t="str">
        <f>IF(G100="","",_xlfn.XLOOKUP(G100,'Réponses'!C:C,'Réponses'!F:F,"ERREUR PROCHAINE QUESTION"))</f>
        <v/>
      </c>
      <c r="I100" s="25" t="str">
        <f>IF(H100="","",_xlfn.XLOOKUP(H100,Questions!$A:$A,Questions!$C:$C,"ERREUR TYPE"))</f>
        <v/>
      </c>
      <c r="J100" s="25" t="str">
        <f>IF(H100="","",_xlfn.XLOOKUP(H100&amp;"_"&amp;Saisie!J101,'Réponses'!D:D,'Réponses'!C:C,""))</f>
        <v/>
      </c>
      <c r="K100" s="25" t="str">
        <f>IF(J100="","",_xlfn.XLOOKUP(J100,'Réponses'!C:C,'Réponses'!F:F,"ERREUR PROCHAINE QUESTION"))</f>
        <v/>
      </c>
      <c r="L100" s="25" t="str">
        <f>IF(K100="","",_xlfn.XLOOKUP(K100,Questions!$A:$A,Questions!$C:$C,""))</f>
        <v/>
      </c>
      <c r="M100" s="25" t="str">
        <f>IF(K100="","",_xlfn.XLOOKUP(K100&amp;"_"&amp;Saisie!L101,'Réponses'!D:D,'Réponses'!C:C,""))</f>
        <v/>
      </c>
      <c r="N100" s="25" t="str">
        <f>IF(M100="","",_xlfn.XLOOKUP(M100,'Réponses'!C:C,'Réponses'!F:F,"ERREUR PROCHAINE QUESTION"))</f>
        <v/>
      </c>
      <c r="O100" s="25" t="str">
        <f>IF(N100="","",_xlfn.XLOOKUP(N100,Questions!$A:$A,Questions!$C:$C,"ERREUR TYPE"))</f>
        <v/>
      </c>
      <c r="P100" s="25" t="str">
        <f>IF(N100="","",_xlfn.XLOOKUP(N100&amp;"_"&amp;Saisie!N101,'Réponses'!D:D,'Réponses'!C:C,""))</f>
        <v/>
      </c>
      <c r="Q100" s="25" t="str">
        <f t="shared" si="1"/>
        <v/>
      </c>
    </row>
    <row r="101" spans="1:17">
      <c r="A101" s="25" t="str">
        <f>IF(ISBLANK(Saisie!C102),"",_xlfn.XLOOKUP(Saisie!C102,Barème!A:A,Barème!F:F,"ERREUR CODE PRODUIT"))</f>
        <v/>
      </c>
      <c r="B101" s="25" t="str">
        <f>IF(OR(A101="08",A101="07",MID(Saisie!C102,4,4)="0804",MID(Saisie!C102,4,4)="0907",A101=""),"",_xlfn.XLOOKUP(A101,Matériau!A:A,Matériau!C:C,"ERREUR MATERIAU"))</f>
        <v/>
      </c>
      <c r="C101" s="25" t="str">
        <f>IF(B101="","",_xlfn.XLOOKUP(B101,Questions!A:A,Questions!C:C,""))</f>
        <v/>
      </c>
      <c r="D101" s="25" t="str">
        <f>IF(B101="","",_xlfn.XLOOKUP(B101&amp;"_"&amp;Saisie!F102,'Réponses'!D:D,'Réponses'!C:C,""))</f>
        <v/>
      </c>
      <c r="E101" s="25" t="str">
        <f>IF(D101="","",_xlfn.XLOOKUP(D101,'Réponses'!C:C,'Réponses'!F:F,"ERREUR PROCHAINE QUESTION"))</f>
        <v/>
      </c>
      <c r="F101" s="25" t="str">
        <f>IF(E101="","",_xlfn.XLOOKUP(E101,Questions!$A:$A,Questions!$C:$C,""))</f>
        <v/>
      </c>
      <c r="G101" s="25" t="str">
        <f>IF(E101="","",_xlfn.XLOOKUP(E101&amp;"_"&amp;Saisie!H102,'Réponses'!D:D,'Réponses'!C:C,""))</f>
        <v/>
      </c>
      <c r="H101" s="25" t="str">
        <f>IF(G101="","",_xlfn.XLOOKUP(G101,'Réponses'!C:C,'Réponses'!F:F,"ERREUR PROCHAINE QUESTION"))</f>
        <v/>
      </c>
      <c r="I101" s="25" t="str">
        <f>IF(H101="","",_xlfn.XLOOKUP(H101,Questions!$A:$A,Questions!$C:$C,"ERREUR TYPE"))</f>
        <v/>
      </c>
      <c r="J101" s="25" t="str">
        <f>IF(H101="","",_xlfn.XLOOKUP(H101&amp;"_"&amp;Saisie!J102,'Réponses'!D:D,'Réponses'!C:C,""))</f>
        <v/>
      </c>
      <c r="K101" s="25" t="str">
        <f>IF(J101="","",_xlfn.XLOOKUP(J101,'Réponses'!C:C,'Réponses'!F:F,"ERREUR PROCHAINE QUESTION"))</f>
        <v/>
      </c>
      <c r="L101" s="25" t="str">
        <f>IF(K101="","",_xlfn.XLOOKUP(K101,Questions!$A:$A,Questions!$C:$C,""))</f>
        <v/>
      </c>
      <c r="M101" s="25" t="str">
        <f>IF(K101="","",_xlfn.XLOOKUP(K101&amp;"_"&amp;Saisie!L102,'Réponses'!D:D,'Réponses'!C:C,""))</f>
        <v/>
      </c>
      <c r="N101" s="25" t="str">
        <f>IF(M101="","",_xlfn.XLOOKUP(M101,'Réponses'!C:C,'Réponses'!F:F,"ERREUR PROCHAINE QUESTION"))</f>
        <v/>
      </c>
      <c r="O101" s="25" t="str">
        <f>IF(N101="","",_xlfn.XLOOKUP(N101,Questions!$A:$A,Questions!$C:$C,"ERREUR TYPE"))</f>
        <v/>
      </c>
      <c r="P101" s="25" t="str">
        <f>IF(N101="","",_xlfn.XLOOKUP(N101&amp;"_"&amp;Saisie!N102,'Réponses'!D:D,'Réponses'!C:C,""))</f>
        <v/>
      </c>
      <c r="Q101" s="25" t="str">
        <f t="shared" si="1"/>
        <v/>
      </c>
    </row>
    <row r="102" spans="1:17">
      <c r="A102" s="25" t="str">
        <f>IF(ISBLANK(Saisie!C103),"",_xlfn.XLOOKUP(Saisie!C103,Barème!A:A,Barème!F:F,"ERREUR CODE PRODUIT"))</f>
        <v/>
      </c>
      <c r="B102" s="25" t="str">
        <f>IF(OR(A102="08",A102="07",MID(Saisie!C103,4,4)="0804",MID(Saisie!C103,4,4)="0907",A102=""),"",_xlfn.XLOOKUP(A102,Matériau!A:A,Matériau!C:C,"ERREUR MATERIAU"))</f>
        <v/>
      </c>
      <c r="C102" s="25" t="str">
        <f>IF(B102="","",_xlfn.XLOOKUP(B102,Questions!A:A,Questions!C:C,""))</f>
        <v/>
      </c>
      <c r="D102" s="25" t="str">
        <f>IF(B102="","",_xlfn.XLOOKUP(B102&amp;"_"&amp;Saisie!F103,'Réponses'!D:D,'Réponses'!C:C,""))</f>
        <v/>
      </c>
      <c r="E102" s="25" t="str">
        <f>IF(D102="","",_xlfn.XLOOKUP(D102,'Réponses'!C:C,'Réponses'!F:F,"ERREUR PROCHAINE QUESTION"))</f>
        <v/>
      </c>
      <c r="F102" s="25" t="str">
        <f>IF(E102="","",_xlfn.XLOOKUP(E102,Questions!$A:$A,Questions!$C:$C,""))</f>
        <v/>
      </c>
      <c r="G102" s="25" t="str">
        <f>IF(E102="","",_xlfn.XLOOKUP(E102&amp;"_"&amp;Saisie!H103,'Réponses'!D:D,'Réponses'!C:C,""))</f>
        <v/>
      </c>
      <c r="H102" s="25" t="str">
        <f>IF(G102="","",_xlfn.XLOOKUP(G102,'Réponses'!C:C,'Réponses'!F:F,"ERREUR PROCHAINE QUESTION"))</f>
        <v/>
      </c>
      <c r="I102" s="25" t="str">
        <f>IF(H102="","",_xlfn.XLOOKUP(H102,Questions!$A:$A,Questions!$C:$C,"ERREUR TYPE"))</f>
        <v/>
      </c>
      <c r="J102" s="25" t="str">
        <f>IF(H102="","",_xlfn.XLOOKUP(H102&amp;"_"&amp;Saisie!J103,'Réponses'!D:D,'Réponses'!C:C,""))</f>
        <v/>
      </c>
      <c r="K102" s="25" t="str">
        <f>IF(J102="","",_xlfn.XLOOKUP(J102,'Réponses'!C:C,'Réponses'!F:F,"ERREUR PROCHAINE QUESTION"))</f>
        <v/>
      </c>
      <c r="L102" s="25" t="str">
        <f>IF(K102="","",_xlfn.XLOOKUP(K102,Questions!$A:$A,Questions!$C:$C,""))</f>
        <v/>
      </c>
      <c r="M102" s="25" t="str">
        <f>IF(K102="","",_xlfn.XLOOKUP(K102&amp;"_"&amp;Saisie!L103,'Réponses'!D:D,'Réponses'!C:C,""))</f>
        <v/>
      </c>
      <c r="N102" s="25" t="str">
        <f>IF(M102="","",_xlfn.XLOOKUP(M102,'Réponses'!C:C,'Réponses'!F:F,"ERREUR PROCHAINE QUESTION"))</f>
        <v/>
      </c>
      <c r="O102" s="25" t="str">
        <f>IF(N102="","",_xlfn.XLOOKUP(N102,Questions!$A:$A,Questions!$C:$C,"ERREUR TYPE"))</f>
        <v/>
      </c>
      <c r="P102" s="25" t="str">
        <f>IF(N102="","",_xlfn.XLOOKUP(N102&amp;"_"&amp;Saisie!N103,'Réponses'!D:D,'Réponses'!C:C,""))</f>
        <v/>
      </c>
      <c r="Q102" s="25" t="str">
        <f t="shared" si="1"/>
        <v/>
      </c>
    </row>
    <row r="103" spans="1:17">
      <c r="A103" s="25" t="str">
        <f>IF(ISBLANK(Saisie!C104),"",_xlfn.XLOOKUP(Saisie!C104,Barème!A:A,Barème!F:F,"ERREUR CODE PRODUIT"))</f>
        <v/>
      </c>
      <c r="B103" s="25" t="str">
        <f>IF(OR(A103="08",A103="07",MID(Saisie!C104,4,4)="0804",MID(Saisie!C104,4,4)="0907",A103=""),"",_xlfn.XLOOKUP(A103,Matériau!A:A,Matériau!C:C,"ERREUR MATERIAU"))</f>
        <v/>
      </c>
      <c r="C103" s="25" t="str">
        <f>IF(B103="","",_xlfn.XLOOKUP(B103,Questions!A:A,Questions!C:C,""))</f>
        <v/>
      </c>
      <c r="D103" s="25" t="str">
        <f>IF(B103="","",_xlfn.XLOOKUP(B103&amp;"_"&amp;Saisie!F104,'Réponses'!D:D,'Réponses'!C:C,""))</f>
        <v/>
      </c>
      <c r="E103" s="25" t="str">
        <f>IF(D103="","",_xlfn.XLOOKUP(D103,'Réponses'!C:C,'Réponses'!F:F,"ERREUR PROCHAINE QUESTION"))</f>
        <v/>
      </c>
      <c r="F103" s="25" t="str">
        <f>IF(E103="","",_xlfn.XLOOKUP(E103,Questions!$A:$A,Questions!$C:$C,""))</f>
        <v/>
      </c>
      <c r="G103" s="25" t="str">
        <f>IF(E103="","",_xlfn.XLOOKUP(E103&amp;"_"&amp;Saisie!H104,'Réponses'!D:D,'Réponses'!C:C,""))</f>
        <v/>
      </c>
      <c r="H103" s="25" t="str">
        <f>IF(G103="","",_xlfn.XLOOKUP(G103,'Réponses'!C:C,'Réponses'!F:F,"ERREUR PROCHAINE QUESTION"))</f>
        <v/>
      </c>
      <c r="I103" s="25" t="str">
        <f>IF(H103="","",_xlfn.XLOOKUP(H103,Questions!$A:$A,Questions!$C:$C,"ERREUR TYPE"))</f>
        <v/>
      </c>
      <c r="J103" s="25" t="str">
        <f>IF(H103="","",_xlfn.XLOOKUP(H103&amp;"_"&amp;Saisie!J104,'Réponses'!D:D,'Réponses'!C:C,""))</f>
        <v/>
      </c>
      <c r="K103" s="25" t="str">
        <f>IF(J103="","",_xlfn.XLOOKUP(J103,'Réponses'!C:C,'Réponses'!F:F,"ERREUR PROCHAINE QUESTION"))</f>
        <v/>
      </c>
      <c r="L103" s="25" t="str">
        <f>IF(K103="","",_xlfn.XLOOKUP(K103,Questions!$A:$A,Questions!$C:$C,""))</f>
        <v/>
      </c>
      <c r="M103" s="25" t="str">
        <f>IF(K103="","",_xlfn.XLOOKUP(K103&amp;"_"&amp;Saisie!L104,'Réponses'!D:D,'Réponses'!C:C,""))</f>
        <v/>
      </c>
      <c r="N103" s="25" t="str">
        <f>IF(M103="","",_xlfn.XLOOKUP(M103,'Réponses'!C:C,'Réponses'!F:F,"ERREUR PROCHAINE QUESTION"))</f>
        <v/>
      </c>
      <c r="O103" s="25" t="str">
        <f>IF(N103="","",_xlfn.XLOOKUP(N103,Questions!$A:$A,Questions!$C:$C,"ERREUR TYPE"))</f>
        <v/>
      </c>
      <c r="P103" s="25" t="str">
        <f>IF(N103="","",_xlfn.XLOOKUP(N103&amp;"_"&amp;Saisie!N104,'Réponses'!D:D,'Réponses'!C:C,""))</f>
        <v/>
      </c>
      <c r="Q103" s="25" t="str">
        <f t="shared" si="1"/>
        <v/>
      </c>
    </row>
    <row r="104" spans="1:17">
      <c r="A104" s="25" t="str">
        <f>IF(ISBLANK(Saisie!C105),"",_xlfn.XLOOKUP(Saisie!C105,Barème!A:A,Barème!F:F,"ERREUR CODE PRODUIT"))</f>
        <v/>
      </c>
      <c r="B104" s="25" t="str">
        <f>IF(OR(A104="08",A104="07",MID(Saisie!C105,4,4)="0804",MID(Saisie!C105,4,4)="0907",A104=""),"",_xlfn.XLOOKUP(A104,Matériau!A:A,Matériau!C:C,"ERREUR MATERIAU"))</f>
        <v/>
      </c>
      <c r="C104" s="25" t="str">
        <f>IF(B104="","",_xlfn.XLOOKUP(B104,Questions!A:A,Questions!C:C,""))</f>
        <v/>
      </c>
      <c r="D104" s="25" t="str">
        <f>IF(B104="","",_xlfn.XLOOKUP(B104&amp;"_"&amp;Saisie!F105,'Réponses'!D:D,'Réponses'!C:C,""))</f>
        <v/>
      </c>
      <c r="E104" s="25" t="str">
        <f>IF(D104="","",_xlfn.XLOOKUP(D104,'Réponses'!C:C,'Réponses'!F:F,"ERREUR PROCHAINE QUESTION"))</f>
        <v/>
      </c>
      <c r="F104" s="25" t="str">
        <f>IF(E104="","",_xlfn.XLOOKUP(E104,Questions!$A:$A,Questions!$C:$C,""))</f>
        <v/>
      </c>
      <c r="G104" s="25" t="str">
        <f>IF(E104="","",_xlfn.XLOOKUP(E104&amp;"_"&amp;Saisie!H105,'Réponses'!D:D,'Réponses'!C:C,""))</f>
        <v/>
      </c>
      <c r="H104" s="25" t="str">
        <f>IF(G104="","",_xlfn.XLOOKUP(G104,'Réponses'!C:C,'Réponses'!F:F,"ERREUR PROCHAINE QUESTION"))</f>
        <v/>
      </c>
      <c r="I104" s="25" t="str">
        <f>IF(H104="","",_xlfn.XLOOKUP(H104,Questions!$A:$A,Questions!$C:$C,"ERREUR TYPE"))</f>
        <v/>
      </c>
      <c r="J104" s="25" t="str">
        <f>IF(H104="","",_xlfn.XLOOKUP(H104&amp;"_"&amp;Saisie!J105,'Réponses'!D:D,'Réponses'!C:C,""))</f>
        <v/>
      </c>
      <c r="K104" s="25" t="str">
        <f>IF(J104="","",_xlfn.XLOOKUP(J104,'Réponses'!C:C,'Réponses'!F:F,"ERREUR PROCHAINE QUESTION"))</f>
        <v/>
      </c>
      <c r="L104" s="25" t="str">
        <f>IF(K104="","",_xlfn.XLOOKUP(K104,Questions!$A:$A,Questions!$C:$C,""))</f>
        <v/>
      </c>
      <c r="M104" s="25" t="str">
        <f>IF(K104="","",_xlfn.XLOOKUP(K104&amp;"_"&amp;Saisie!L105,'Réponses'!D:D,'Réponses'!C:C,""))</f>
        <v/>
      </c>
      <c r="N104" s="25" t="str">
        <f>IF(M104="","",_xlfn.XLOOKUP(M104,'Réponses'!C:C,'Réponses'!F:F,"ERREUR PROCHAINE QUESTION"))</f>
        <v/>
      </c>
      <c r="O104" s="25" t="str">
        <f>IF(N104="","",_xlfn.XLOOKUP(N104,Questions!$A:$A,Questions!$C:$C,"ERREUR TYPE"))</f>
        <v/>
      </c>
      <c r="P104" s="25" t="str">
        <f>IF(N104="","",_xlfn.XLOOKUP(N104&amp;"_"&amp;Saisie!N105,'Réponses'!D:D,'Réponses'!C:C,""))</f>
        <v/>
      </c>
      <c r="Q104" s="25" t="str">
        <f t="shared" si="1"/>
        <v/>
      </c>
    </row>
    <row r="105" spans="1:17">
      <c r="A105" s="25" t="str">
        <f>IF(ISBLANK(Saisie!C106),"",_xlfn.XLOOKUP(Saisie!C106,Barème!A:A,Barème!F:F,"ERREUR CODE PRODUIT"))</f>
        <v/>
      </c>
      <c r="B105" s="25" t="str">
        <f>IF(OR(A105="08",A105="07",MID(Saisie!C106,4,4)="0804",MID(Saisie!C106,4,4)="0907",A105=""),"",_xlfn.XLOOKUP(A105,Matériau!A:A,Matériau!C:C,"ERREUR MATERIAU"))</f>
        <v/>
      </c>
      <c r="C105" s="25" t="str">
        <f>IF(B105="","",_xlfn.XLOOKUP(B105,Questions!A:A,Questions!C:C,""))</f>
        <v/>
      </c>
      <c r="D105" s="25" t="str">
        <f>IF(B105="","",_xlfn.XLOOKUP(B105&amp;"_"&amp;Saisie!F106,'Réponses'!D:D,'Réponses'!C:C,""))</f>
        <v/>
      </c>
      <c r="E105" s="25" t="str">
        <f>IF(D105="","",_xlfn.XLOOKUP(D105,'Réponses'!C:C,'Réponses'!F:F,"ERREUR PROCHAINE QUESTION"))</f>
        <v/>
      </c>
      <c r="F105" s="25" t="str">
        <f>IF(E105="","",_xlfn.XLOOKUP(E105,Questions!$A:$A,Questions!$C:$C,""))</f>
        <v/>
      </c>
      <c r="G105" s="25" t="str">
        <f>IF(E105="","",_xlfn.XLOOKUP(E105&amp;"_"&amp;Saisie!H106,'Réponses'!D:D,'Réponses'!C:C,""))</f>
        <v/>
      </c>
      <c r="H105" s="25" t="str">
        <f>IF(G105="","",_xlfn.XLOOKUP(G105,'Réponses'!C:C,'Réponses'!F:F,"ERREUR PROCHAINE QUESTION"))</f>
        <v/>
      </c>
      <c r="I105" s="25" t="str">
        <f>IF(H105="","",_xlfn.XLOOKUP(H105,Questions!$A:$A,Questions!$C:$C,"ERREUR TYPE"))</f>
        <v/>
      </c>
      <c r="J105" s="25" t="str">
        <f>IF(H105="","",_xlfn.XLOOKUP(H105&amp;"_"&amp;Saisie!J106,'Réponses'!D:D,'Réponses'!C:C,""))</f>
        <v/>
      </c>
      <c r="K105" s="25" t="str">
        <f>IF(J105="","",_xlfn.XLOOKUP(J105,'Réponses'!C:C,'Réponses'!F:F,"ERREUR PROCHAINE QUESTION"))</f>
        <v/>
      </c>
      <c r="L105" s="25" t="str">
        <f>IF(K105="","",_xlfn.XLOOKUP(K105,Questions!$A:$A,Questions!$C:$C,""))</f>
        <v/>
      </c>
      <c r="M105" s="25" t="str">
        <f>IF(K105="","",_xlfn.XLOOKUP(K105&amp;"_"&amp;Saisie!L106,'Réponses'!D:D,'Réponses'!C:C,""))</f>
        <v/>
      </c>
      <c r="N105" s="25" t="str">
        <f>IF(M105="","",_xlfn.XLOOKUP(M105,'Réponses'!C:C,'Réponses'!F:F,"ERREUR PROCHAINE QUESTION"))</f>
        <v/>
      </c>
      <c r="O105" s="25" t="str">
        <f>IF(N105="","",_xlfn.XLOOKUP(N105,Questions!$A:$A,Questions!$C:$C,"ERREUR TYPE"))</f>
        <v/>
      </c>
      <c r="P105" s="25" t="str">
        <f>IF(N105="","",_xlfn.XLOOKUP(N105&amp;"_"&amp;Saisie!N106,'Réponses'!D:D,'Réponses'!C:C,""))</f>
        <v/>
      </c>
      <c r="Q105" s="25" t="str">
        <f t="shared" si="1"/>
        <v/>
      </c>
    </row>
    <row r="106" spans="1:17">
      <c r="A106" s="25" t="str">
        <f>IF(ISBLANK(Saisie!C107),"",_xlfn.XLOOKUP(Saisie!C107,Barème!A:A,Barème!F:F,"ERREUR CODE PRODUIT"))</f>
        <v/>
      </c>
      <c r="B106" s="25" t="str">
        <f>IF(OR(A106="08",A106="07",MID(Saisie!C107,4,4)="0804",MID(Saisie!C107,4,4)="0907",A106=""),"",_xlfn.XLOOKUP(A106,Matériau!A:A,Matériau!C:C,"ERREUR MATERIAU"))</f>
        <v/>
      </c>
      <c r="C106" s="25" t="str">
        <f>IF(B106="","",_xlfn.XLOOKUP(B106,Questions!A:A,Questions!C:C,""))</f>
        <v/>
      </c>
      <c r="D106" s="25" t="str">
        <f>IF(B106="","",_xlfn.XLOOKUP(B106&amp;"_"&amp;Saisie!F107,'Réponses'!D:D,'Réponses'!C:C,""))</f>
        <v/>
      </c>
      <c r="E106" s="25" t="str">
        <f>IF(D106="","",_xlfn.XLOOKUP(D106,'Réponses'!C:C,'Réponses'!F:F,"ERREUR PROCHAINE QUESTION"))</f>
        <v/>
      </c>
      <c r="F106" s="25" t="str">
        <f>IF(E106="","",_xlfn.XLOOKUP(E106,Questions!$A:$A,Questions!$C:$C,""))</f>
        <v/>
      </c>
      <c r="G106" s="25" t="str">
        <f>IF(E106="","",_xlfn.XLOOKUP(E106&amp;"_"&amp;Saisie!H107,'Réponses'!D:D,'Réponses'!C:C,""))</f>
        <v/>
      </c>
      <c r="H106" s="25" t="str">
        <f>IF(G106="","",_xlfn.XLOOKUP(G106,'Réponses'!C:C,'Réponses'!F:F,"ERREUR PROCHAINE QUESTION"))</f>
        <v/>
      </c>
      <c r="I106" s="25" t="str">
        <f>IF(H106="","",_xlfn.XLOOKUP(H106,Questions!$A:$A,Questions!$C:$C,"ERREUR TYPE"))</f>
        <v/>
      </c>
      <c r="J106" s="25" t="str">
        <f>IF(H106="","",_xlfn.XLOOKUP(H106&amp;"_"&amp;Saisie!J107,'Réponses'!D:D,'Réponses'!C:C,""))</f>
        <v/>
      </c>
      <c r="K106" s="25" t="str">
        <f>IF(J106="","",_xlfn.XLOOKUP(J106,'Réponses'!C:C,'Réponses'!F:F,"ERREUR PROCHAINE QUESTION"))</f>
        <v/>
      </c>
      <c r="L106" s="25" t="str">
        <f>IF(K106="","",_xlfn.XLOOKUP(K106,Questions!$A:$A,Questions!$C:$C,""))</f>
        <v/>
      </c>
      <c r="M106" s="25" t="str">
        <f>IF(K106="","",_xlfn.XLOOKUP(K106&amp;"_"&amp;Saisie!L107,'Réponses'!D:D,'Réponses'!C:C,""))</f>
        <v/>
      </c>
      <c r="N106" s="25" t="str">
        <f>IF(M106="","",_xlfn.XLOOKUP(M106,'Réponses'!C:C,'Réponses'!F:F,"ERREUR PROCHAINE QUESTION"))</f>
        <v/>
      </c>
      <c r="O106" s="25" t="str">
        <f>IF(N106="","",_xlfn.XLOOKUP(N106,Questions!$A:$A,Questions!$C:$C,"ERREUR TYPE"))</f>
        <v/>
      </c>
      <c r="P106" s="25" t="str">
        <f>IF(N106="","",_xlfn.XLOOKUP(N106&amp;"_"&amp;Saisie!N107,'Réponses'!D:D,'Réponses'!C:C,""))</f>
        <v/>
      </c>
      <c r="Q106" s="25" t="str">
        <f t="shared" si="1"/>
        <v/>
      </c>
    </row>
    <row r="107" spans="1:17">
      <c r="A107" s="25" t="str">
        <f>IF(ISBLANK(Saisie!C108),"",_xlfn.XLOOKUP(Saisie!C108,Barème!A:A,Barème!F:F,"ERREUR CODE PRODUIT"))</f>
        <v/>
      </c>
      <c r="B107" s="25" t="str">
        <f>IF(OR(A107="08",A107="07",MID(Saisie!C108,4,4)="0804",MID(Saisie!C108,4,4)="0907",A107=""),"",_xlfn.XLOOKUP(A107,Matériau!A:A,Matériau!C:C,"ERREUR MATERIAU"))</f>
        <v/>
      </c>
      <c r="C107" s="25" t="str">
        <f>IF(B107="","",_xlfn.XLOOKUP(B107,Questions!A:A,Questions!C:C,""))</f>
        <v/>
      </c>
      <c r="D107" s="25" t="str">
        <f>IF(B107="","",_xlfn.XLOOKUP(B107&amp;"_"&amp;Saisie!F108,'Réponses'!D:D,'Réponses'!C:C,""))</f>
        <v/>
      </c>
      <c r="E107" s="25" t="str">
        <f>IF(D107="","",_xlfn.XLOOKUP(D107,'Réponses'!C:C,'Réponses'!F:F,"ERREUR PROCHAINE QUESTION"))</f>
        <v/>
      </c>
      <c r="F107" s="25" t="str">
        <f>IF(E107="","",_xlfn.XLOOKUP(E107,Questions!$A:$A,Questions!$C:$C,""))</f>
        <v/>
      </c>
      <c r="G107" s="25" t="str">
        <f>IF(E107="","",_xlfn.XLOOKUP(E107&amp;"_"&amp;Saisie!H108,'Réponses'!D:D,'Réponses'!C:C,""))</f>
        <v/>
      </c>
      <c r="H107" s="25" t="str">
        <f>IF(G107="","",_xlfn.XLOOKUP(G107,'Réponses'!C:C,'Réponses'!F:F,"ERREUR PROCHAINE QUESTION"))</f>
        <v/>
      </c>
      <c r="I107" s="25" t="str">
        <f>IF(H107="","",_xlfn.XLOOKUP(H107,Questions!$A:$A,Questions!$C:$C,"ERREUR TYPE"))</f>
        <v/>
      </c>
      <c r="J107" s="25" t="str">
        <f>IF(H107="","",_xlfn.XLOOKUP(H107&amp;"_"&amp;Saisie!J108,'Réponses'!D:D,'Réponses'!C:C,""))</f>
        <v/>
      </c>
      <c r="K107" s="25" t="str">
        <f>IF(J107="","",_xlfn.XLOOKUP(J107,'Réponses'!C:C,'Réponses'!F:F,"ERREUR PROCHAINE QUESTION"))</f>
        <v/>
      </c>
      <c r="L107" s="25" t="str">
        <f>IF(K107="","",_xlfn.XLOOKUP(K107,Questions!$A:$A,Questions!$C:$C,""))</f>
        <v/>
      </c>
      <c r="M107" s="25" t="str">
        <f>IF(K107="","",_xlfn.XLOOKUP(K107&amp;"_"&amp;Saisie!L108,'Réponses'!D:D,'Réponses'!C:C,""))</f>
        <v/>
      </c>
      <c r="N107" s="25" t="str">
        <f>IF(M107="","",_xlfn.XLOOKUP(M107,'Réponses'!C:C,'Réponses'!F:F,"ERREUR PROCHAINE QUESTION"))</f>
        <v/>
      </c>
      <c r="O107" s="25" t="str">
        <f>IF(N107="","",_xlfn.XLOOKUP(N107,Questions!$A:$A,Questions!$C:$C,"ERREUR TYPE"))</f>
        <v/>
      </c>
      <c r="P107" s="25" t="str">
        <f>IF(N107="","",_xlfn.XLOOKUP(N107&amp;"_"&amp;Saisie!N108,'Réponses'!D:D,'Réponses'!C:C,""))</f>
        <v/>
      </c>
      <c r="Q107" s="25" t="str">
        <f t="shared" si="1"/>
        <v/>
      </c>
    </row>
    <row r="108" spans="1:17">
      <c r="A108" s="25" t="str">
        <f>IF(ISBLANK(Saisie!C109),"",_xlfn.XLOOKUP(Saisie!C109,Barème!A:A,Barème!F:F,"ERREUR CODE PRODUIT"))</f>
        <v/>
      </c>
      <c r="B108" s="25" t="str">
        <f>IF(OR(A108="08",A108="07",MID(Saisie!C109,4,4)="0804",MID(Saisie!C109,4,4)="0907",A108=""),"",_xlfn.XLOOKUP(A108,Matériau!A:A,Matériau!C:C,"ERREUR MATERIAU"))</f>
        <v/>
      </c>
      <c r="C108" s="25" t="str">
        <f>IF(B108="","",_xlfn.XLOOKUP(B108,Questions!A:A,Questions!C:C,""))</f>
        <v/>
      </c>
      <c r="D108" s="25" t="str">
        <f>IF(B108="","",_xlfn.XLOOKUP(B108&amp;"_"&amp;Saisie!F109,'Réponses'!D:D,'Réponses'!C:C,""))</f>
        <v/>
      </c>
      <c r="E108" s="25" t="str">
        <f>IF(D108="","",_xlfn.XLOOKUP(D108,'Réponses'!C:C,'Réponses'!F:F,"ERREUR PROCHAINE QUESTION"))</f>
        <v/>
      </c>
      <c r="F108" s="25" t="str">
        <f>IF(E108="","",_xlfn.XLOOKUP(E108,Questions!$A:$A,Questions!$C:$C,""))</f>
        <v/>
      </c>
      <c r="G108" s="25" t="str">
        <f>IF(E108="","",_xlfn.XLOOKUP(E108&amp;"_"&amp;Saisie!H109,'Réponses'!D:D,'Réponses'!C:C,""))</f>
        <v/>
      </c>
      <c r="H108" s="25" t="str">
        <f>IF(G108="","",_xlfn.XLOOKUP(G108,'Réponses'!C:C,'Réponses'!F:F,"ERREUR PROCHAINE QUESTION"))</f>
        <v/>
      </c>
      <c r="I108" s="25" t="str">
        <f>IF(H108="","",_xlfn.XLOOKUP(H108,Questions!$A:$A,Questions!$C:$C,"ERREUR TYPE"))</f>
        <v/>
      </c>
      <c r="J108" s="25" t="str">
        <f>IF(H108="","",_xlfn.XLOOKUP(H108&amp;"_"&amp;Saisie!J109,'Réponses'!D:D,'Réponses'!C:C,""))</f>
        <v/>
      </c>
      <c r="K108" s="25" t="str">
        <f>IF(J108="","",_xlfn.XLOOKUP(J108,'Réponses'!C:C,'Réponses'!F:F,"ERREUR PROCHAINE QUESTION"))</f>
        <v/>
      </c>
      <c r="L108" s="25" t="str">
        <f>IF(K108="","",_xlfn.XLOOKUP(K108,Questions!$A:$A,Questions!$C:$C,""))</f>
        <v/>
      </c>
      <c r="M108" s="25" t="str">
        <f>IF(K108="","",_xlfn.XLOOKUP(K108&amp;"_"&amp;Saisie!L109,'Réponses'!D:D,'Réponses'!C:C,""))</f>
        <v/>
      </c>
      <c r="N108" s="25" t="str">
        <f>IF(M108="","",_xlfn.XLOOKUP(M108,'Réponses'!C:C,'Réponses'!F:F,"ERREUR PROCHAINE QUESTION"))</f>
        <v/>
      </c>
      <c r="O108" s="25" t="str">
        <f>IF(N108="","",_xlfn.XLOOKUP(N108,Questions!$A:$A,Questions!$C:$C,"ERREUR TYPE"))</f>
        <v/>
      </c>
      <c r="P108" s="25" t="str">
        <f>IF(N108="","",_xlfn.XLOOKUP(N108&amp;"_"&amp;Saisie!N109,'Réponses'!D:D,'Réponses'!C:C,""))</f>
        <v/>
      </c>
      <c r="Q108" s="25" t="str">
        <f t="shared" si="1"/>
        <v/>
      </c>
    </row>
    <row r="109" spans="1:17">
      <c r="A109" s="25" t="str">
        <f>IF(ISBLANK(Saisie!C110),"",_xlfn.XLOOKUP(Saisie!C110,Barème!A:A,Barème!F:F,"ERREUR CODE PRODUIT"))</f>
        <v/>
      </c>
      <c r="B109" s="25" t="str">
        <f>IF(OR(A109="08",A109="07",MID(Saisie!C110,4,4)="0804",MID(Saisie!C110,4,4)="0907",A109=""),"",_xlfn.XLOOKUP(A109,Matériau!A:A,Matériau!C:C,"ERREUR MATERIAU"))</f>
        <v/>
      </c>
      <c r="C109" s="25" t="str">
        <f>IF(B109="","",_xlfn.XLOOKUP(B109,Questions!A:A,Questions!C:C,""))</f>
        <v/>
      </c>
      <c r="D109" s="25" t="str">
        <f>IF(B109="","",_xlfn.XLOOKUP(B109&amp;"_"&amp;Saisie!F110,'Réponses'!D:D,'Réponses'!C:C,""))</f>
        <v/>
      </c>
      <c r="E109" s="25" t="str">
        <f>IF(D109="","",_xlfn.XLOOKUP(D109,'Réponses'!C:C,'Réponses'!F:F,"ERREUR PROCHAINE QUESTION"))</f>
        <v/>
      </c>
      <c r="F109" s="25" t="str">
        <f>IF(E109="","",_xlfn.XLOOKUP(E109,Questions!$A:$A,Questions!$C:$C,""))</f>
        <v/>
      </c>
      <c r="G109" s="25" t="str">
        <f>IF(E109="","",_xlfn.XLOOKUP(E109&amp;"_"&amp;Saisie!H110,'Réponses'!D:D,'Réponses'!C:C,""))</f>
        <v/>
      </c>
      <c r="H109" s="25" t="str">
        <f>IF(G109="","",_xlfn.XLOOKUP(G109,'Réponses'!C:C,'Réponses'!F:F,"ERREUR PROCHAINE QUESTION"))</f>
        <v/>
      </c>
      <c r="I109" s="25" t="str">
        <f>IF(H109="","",_xlfn.XLOOKUP(H109,Questions!$A:$A,Questions!$C:$C,"ERREUR TYPE"))</f>
        <v/>
      </c>
      <c r="J109" s="25" t="str">
        <f>IF(H109="","",_xlfn.XLOOKUP(H109&amp;"_"&amp;Saisie!J110,'Réponses'!D:D,'Réponses'!C:C,""))</f>
        <v/>
      </c>
      <c r="K109" s="25" t="str">
        <f>IF(J109="","",_xlfn.XLOOKUP(J109,'Réponses'!C:C,'Réponses'!F:F,"ERREUR PROCHAINE QUESTION"))</f>
        <v/>
      </c>
      <c r="L109" s="25" t="str">
        <f>IF(K109="","",_xlfn.XLOOKUP(K109,Questions!$A:$A,Questions!$C:$C,""))</f>
        <v/>
      </c>
      <c r="M109" s="25" t="str">
        <f>IF(K109="","",_xlfn.XLOOKUP(K109&amp;"_"&amp;Saisie!L110,'Réponses'!D:D,'Réponses'!C:C,""))</f>
        <v/>
      </c>
      <c r="N109" s="25" t="str">
        <f>IF(M109="","",_xlfn.XLOOKUP(M109,'Réponses'!C:C,'Réponses'!F:F,"ERREUR PROCHAINE QUESTION"))</f>
        <v/>
      </c>
      <c r="O109" s="25" t="str">
        <f>IF(N109="","",_xlfn.XLOOKUP(N109,Questions!$A:$A,Questions!$C:$C,"ERREUR TYPE"))</f>
        <v/>
      </c>
      <c r="P109" s="25" t="str">
        <f>IF(N109="","",_xlfn.XLOOKUP(N109&amp;"_"&amp;Saisie!N110,'Réponses'!D:D,'Réponses'!C:C,""))</f>
        <v/>
      </c>
      <c r="Q109" s="25" t="str">
        <f t="shared" si="1"/>
        <v/>
      </c>
    </row>
    <row r="110" spans="1:17">
      <c r="A110" s="25" t="str">
        <f>IF(ISBLANK(Saisie!C111),"",_xlfn.XLOOKUP(Saisie!C111,Barème!A:A,Barème!F:F,"ERREUR CODE PRODUIT"))</f>
        <v/>
      </c>
      <c r="B110" s="25" t="str">
        <f>IF(OR(A110="08",A110="07",MID(Saisie!C111,4,4)="0804",MID(Saisie!C111,4,4)="0907",A110=""),"",_xlfn.XLOOKUP(A110,Matériau!A:A,Matériau!C:C,"ERREUR MATERIAU"))</f>
        <v/>
      </c>
      <c r="C110" s="25" t="str">
        <f>IF(B110="","",_xlfn.XLOOKUP(B110,Questions!A:A,Questions!C:C,""))</f>
        <v/>
      </c>
      <c r="D110" s="25" t="str">
        <f>IF(B110="","",_xlfn.XLOOKUP(B110&amp;"_"&amp;Saisie!F111,'Réponses'!D:D,'Réponses'!C:C,""))</f>
        <v/>
      </c>
      <c r="E110" s="25" t="str">
        <f>IF(D110="","",_xlfn.XLOOKUP(D110,'Réponses'!C:C,'Réponses'!F:F,"ERREUR PROCHAINE QUESTION"))</f>
        <v/>
      </c>
      <c r="F110" s="25" t="str">
        <f>IF(E110="","",_xlfn.XLOOKUP(E110,Questions!$A:$A,Questions!$C:$C,""))</f>
        <v/>
      </c>
      <c r="G110" s="25" t="str">
        <f>IF(E110="","",_xlfn.XLOOKUP(E110&amp;"_"&amp;Saisie!H111,'Réponses'!D:D,'Réponses'!C:C,""))</f>
        <v/>
      </c>
      <c r="H110" s="25" t="str">
        <f>IF(G110="","",_xlfn.XLOOKUP(G110,'Réponses'!C:C,'Réponses'!F:F,"ERREUR PROCHAINE QUESTION"))</f>
        <v/>
      </c>
      <c r="I110" s="25" t="str">
        <f>IF(H110="","",_xlfn.XLOOKUP(H110,Questions!$A:$A,Questions!$C:$C,"ERREUR TYPE"))</f>
        <v/>
      </c>
      <c r="J110" s="25" t="str">
        <f>IF(H110="","",_xlfn.XLOOKUP(H110&amp;"_"&amp;Saisie!J111,'Réponses'!D:D,'Réponses'!C:C,""))</f>
        <v/>
      </c>
      <c r="K110" s="25" t="str">
        <f>IF(J110="","",_xlfn.XLOOKUP(J110,'Réponses'!C:C,'Réponses'!F:F,"ERREUR PROCHAINE QUESTION"))</f>
        <v/>
      </c>
      <c r="L110" s="25" t="str">
        <f>IF(K110="","",_xlfn.XLOOKUP(K110,Questions!$A:$A,Questions!$C:$C,""))</f>
        <v/>
      </c>
      <c r="M110" s="25" t="str">
        <f>IF(K110="","",_xlfn.XLOOKUP(K110&amp;"_"&amp;Saisie!L111,'Réponses'!D:D,'Réponses'!C:C,""))</f>
        <v/>
      </c>
      <c r="N110" s="25" t="str">
        <f>IF(M110="","",_xlfn.XLOOKUP(M110,'Réponses'!C:C,'Réponses'!F:F,"ERREUR PROCHAINE QUESTION"))</f>
        <v/>
      </c>
      <c r="O110" s="25" t="str">
        <f>IF(N110="","",_xlfn.XLOOKUP(N110,Questions!$A:$A,Questions!$C:$C,"ERREUR TYPE"))</f>
        <v/>
      </c>
      <c r="P110" s="25" t="str">
        <f>IF(N110="","",_xlfn.XLOOKUP(N110&amp;"_"&amp;Saisie!N111,'Réponses'!D:D,'Réponses'!C:C,""))</f>
        <v/>
      </c>
      <c r="Q110" s="25" t="str">
        <f t="shared" si="1"/>
        <v/>
      </c>
    </row>
    <row r="111" spans="1:17">
      <c r="A111" s="25" t="str">
        <f>IF(ISBLANK(Saisie!C112),"",_xlfn.XLOOKUP(Saisie!C112,Barème!A:A,Barème!F:F,"ERREUR CODE PRODUIT"))</f>
        <v/>
      </c>
      <c r="B111" s="25" t="str">
        <f>IF(OR(A111="08",A111="07",MID(Saisie!C112,4,4)="0804",MID(Saisie!C112,4,4)="0907",A111=""),"",_xlfn.XLOOKUP(A111,Matériau!A:A,Matériau!C:C,"ERREUR MATERIAU"))</f>
        <v/>
      </c>
      <c r="C111" s="25" t="str">
        <f>IF(B111="","",_xlfn.XLOOKUP(B111,Questions!A:A,Questions!C:C,""))</f>
        <v/>
      </c>
      <c r="D111" s="25" t="str">
        <f>IF(B111="","",_xlfn.XLOOKUP(B111&amp;"_"&amp;Saisie!F112,'Réponses'!D:D,'Réponses'!C:C,""))</f>
        <v/>
      </c>
      <c r="E111" s="25" t="str">
        <f>IF(D111="","",_xlfn.XLOOKUP(D111,'Réponses'!C:C,'Réponses'!F:F,"ERREUR PROCHAINE QUESTION"))</f>
        <v/>
      </c>
      <c r="F111" s="25" t="str">
        <f>IF(E111="","",_xlfn.XLOOKUP(E111,Questions!$A:$A,Questions!$C:$C,""))</f>
        <v/>
      </c>
      <c r="G111" s="25" t="str">
        <f>IF(E111="","",_xlfn.XLOOKUP(E111&amp;"_"&amp;Saisie!H112,'Réponses'!D:D,'Réponses'!C:C,""))</f>
        <v/>
      </c>
      <c r="H111" s="25" t="str">
        <f>IF(G111="","",_xlfn.XLOOKUP(G111,'Réponses'!C:C,'Réponses'!F:F,"ERREUR PROCHAINE QUESTION"))</f>
        <v/>
      </c>
      <c r="I111" s="25" t="str">
        <f>IF(H111="","",_xlfn.XLOOKUP(H111,Questions!$A:$A,Questions!$C:$C,"ERREUR TYPE"))</f>
        <v/>
      </c>
      <c r="J111" s="25" t="str">
        <f>IF(H111="","",_xlfn.XLOOKUP(H111&amp;"_"&amp;Saisie!J112,'Réponses'!D:D,'Réponses'!C:C,""))</f>
        <v/>
      </c>
      <c r="K111" s="25" t="str">
        <f>IF(J111="","",_xlfn.XLOOKUP(J111,'Réponses'!C:C,'Réponses'!F:F,"ERREUR PROCHAINE QUESTION"))</f>
        <v/>
      </c>
      <c r="L111" s="25" t="str">
        <f>IF(K111="","",_xlfn.XLOOKUP(K111,Questions!$A:$A,Questions!$C:$C,""))</f>
        <v/>
      </c>
      <c r="M111" s="25" t="str">
        <f>IF(K111="","",_xlfn.XLOOKUP(K111&amp;"_"&amp;Saisie!L112,'Réponses'!D:D,'Réponses'!C:C,""))</f>
        <v/>
      </c>
      <c r="N111" s="25" t="str">
        <f>IF(M111="","",_xlfn.XLOOKUP(M111,'Réponses'!C:C,'Réponses'!F:F,"ERREUR PROCHAINE QUESTION"))</f>
        <v/>
      </c>
      <c r="O111" s="25" t="str">
        <f>IF(N111="","",_xlfn.XLOOKUP(N111,Questions!$A:$A,Questions!$C:$C,"ERREUR TYPE"))</f>
        <v/>
      </c>
      <c r="P111" s="25" t="str">
        <f>IF(N111="","",_xlfn.XLOOKUP(N111&amp;"_"&amp;Saisie!N112,'Réponses'!D:D,'Réponses'!C:C,""))</f>
        <v/>
      </c>
      <c r="Q111" s="25" t="str">
        <f t="shared" si="1"/>
        <v/>
      </c>
    </row>
    <row r="112" spans="1:17">
      <c r="A112" s="25" t="str">
        <f>IF(ISBLANK(Saisie!C113),"",_xlfn.XLOOKUP(Saisie!C113,Barème!A:A,Barème!F:F,"ERREUR CODE PRODUIT"))</f>
        <v/>
      </c>
      <c r="B112" s="25" t="str">
        <f>IF(OR(A112="08",A112="07",MID(Saisie!C113,4,4)="0804",MID(Saisie!C113,4,4)="0907",A112=""),"",_xlfn.XLOOKUP(A112,Matériau!A:A,Matériau!C:C,"ERREUR MATERIAU"))</f>
        <v/>
      </c>
      <c r="C112" s="25" t="str">
        <f>IF(B112="","",_xlfn.XLOOKUP(B112,Questions!A:A,Questions!C:C,""))</f>
        <v/>
      </c>
      <c r="D112" s="25" t="str">
        <f>IF(B112="","",_xlfn.XLOOKUP(B112&amp;"_"&amp;Saisie!F113,'Réponses'!D:D,'Réponses'!C:C,""))</f>
        <v/>
      </c>
      <c r="E112" s="25" t="str">
        <f>IF(D112="","",_xlfn.XLOOKUP(D112,'Réponses'!C:C,'Réponses'!F:F,"ERREUR PROCHAINE QUESTION"))</f>
        <v/>
      </c>
      <c r="F112" s="25" t="str">
        <f>IF(E112="","",_xlfn.XLOOKUP(E112,Questions!$A:$A,Questions!$C:$C,""))</f>
        <v/>
      </c>
      <c r="G112" s="25" t="str">
        <f>IF(E112="","",_xlfn.XLOOKUP(E112&amp;"_"&amp;Saisie!H113,'Réponses'!D:D,'Réponses'!C:C,""))</f>
        <v/>
      </c>
      <c r="H112" s="25" t="str">
        <f>IF(G112="","",_xlfn.XLOOKUP(G112,'Réponses'!C:C,'Réponses'!F:F,"ERREUR PROCHAINE QUESTION"))</f>
        <v/>
      </c>
      <c r="I112" s="25" t="str">
        <f>IF(H112="","",_xlfn.XLOOKUP(H112,Questions!$A:$A,Questions!$C:$C,"ERREUR TYPE"))</f>
        <v/>
      </c>
      <c r="J112" s="25" t="str">
        <f>IF(H112="","",_xlfn.XLOOKUP(H112&amp;"_"&amp;Saisie!J113,'Réponses'!D:D,'Réponses'!C:C,""))</f>
        <v/>
      </c>
      <c r="K112" s="25" t="str">
        <f>IF(J112="","",_xlfn.XLOOKUP(J112,'Réponses'!C:C,'Réponses'!F:F,"ERREUR PROCHAINE QUESTION"))</f>
        <v/>
      </c>
      <c r="L112" s="25" t="str">
        <f>IF(K112="","",_xlfn.XLOOKUP(K112,Questions!$A:$A,Questions!$C:$C,""))</f>
        <v/>
      </c>
      <c r="M112" s="25" t="str">
        <f>IF(K112="","",_xlfn.XLOOKUP(K112&amp;"_"&amp;Saisie!L113,'Réponses'!D:D,'Réponses'!C:C,""))</f>
        <v/>
      </c>
      <c r="N112" s="25" t="str">
        <f>IF(M112="","",_xlfn.XLOOKUP(M112,'Réponses'!C:C,'Réponses'!F:F,"ERREUR PROCHAINE QUESTION"))</f>
        <v/>
      </c>
      <c r="O112" s="25" t="str">
        <f>IF(N112="","",_xlfn.XLOOKUP(N112,Questions!$A:$A,Questions!$C:$C,"ERREUR TYPE"))</f>
        <v/>
      </c>
      <c r="P112" s="25" t="str">
        <f>IF(N112="","",_xlfn.XLOOKUP(N112&amp;"_"&amp;Saisie!N113,'Réponses'!D:D,'Réponses'!C:C,""))</f>
        <v/>
      </c>
      <c r="Q112" s="25" t="str">
        <f t="shared" si="1"/>
        <v/>
      </c>
    </row>
    <row r="113" spans="1:17">
      <c r="A113" s="25" t="str">
        <f>IF(ISBLANK(Saisie!C114),"",_xlfn.XLOOKUP(Saisie!C114,Barème!A:A,Barème!F:F,"ERREUR CODE PRODUIT"))</f>
        <v/>
      </c>
      <c r="B113" s="25" t="str">
        <f>IF(OR(A113="08",A113="07",MID(Saisie!C114,4,4)="0804",MID(Saisie!C114,4,4)="0907",A113=""),"",_xlfn.XLOOKUP(A113,Matériau!A:A,Matériau!C:C,"ERREUR MATERIAU"))</f>
        <v/>
      </c>
      <c r="C113" s="25" t="str">
        <f>IF(B113="","",_xlfn.XLOOKUP(B113,Questions!A:A,Questions!C:C,""))</f>
        <v/>
      </c>
      <c r="D113" s="25" t="str">
        <f>IF(B113="","",_xlfn.XLOOKUP(B113&amp;"_"&amp;Saisie!F114,'Réponses'!D:D,'Réponses'!C:C,""))</f>
        <v/>
      </c>
      <c r="E113" s="25" t="str">
        <f>IF(D113="","",_xlfn.XLOOKUP(D113,'Réponses'!C:C,'Réponses'!F:F,"ERREUR PROCHAINE QUESTION"))</f>
        <v/>
      </c>
      <c r="F113" s="25" t="str">
        <f>IF(E113="","",_xlfn.XLOOKUP(E113,Questions!$A:$A,Questions!$C:$C,""))</f>
        <v/>
      </c>
      <c r="G113" s="25" t="str">
        <f>IF(E113="","",_xlfn.XLOOKUP(E113&amp;"_"&amp;Saisie!H114,'Réponses'!D:D,'Réponses'!C:C,""))</f>
        <v/>
      </c>
      <c r="H113" s="25" t="str">
        <f>IF(G113="","",_xlfn.XLOOKUP(G113,'Réponses'!C:C,'Réponses'!F:F,"ERREUR PROCHAINE QUESTION"))</f>
        <v/>
      </c>
      <c r="I113" s="25" t="str">
        <f>IF(H113="","",_xlfn.XLOOKUP(H113,Questions!$A:$A,Questions!$C:$C,"ERREUR TYPE"))</f>
        <v/>
      </c>
      <c r="J113" s="25" t="str">
        <f>IF(H113="","",_xlfn.XLOOKUP(H113&amp;"_"&amp;Saisie!J114,'Réponses'!D:D,'Réponses'!C:C,""))</f>
        <v/>
      </c>
      <c r="K113" s="25" t="str">
        <f>IF(J113="","",_xlfn.XLOOKUP(J113,'Réponses'!C:C,'Réponses'!F:F,"ERREUR PROCHAINE QUESTION"))</f>
        <v/>
      </c>
      <c r="L113" s="25" t="str">
        <f>IF(K113="","",_xlfn.XLOOKUP(K113,Questions!$A:$A,Questions!$C:$C,""))</f>
        <v/>
      </c>
      <c r="M113" s="25" t="str">
        <f>IF(K113="","",_xlfn.XLOOKUP(K113&amp;"_"&amp;Saisie!L114,'Réponses'!D:D,'Réponses'!C:C,""))</f>
        <v/>
      </c>
      <c r="N113" s="25" t="str">
        <f>IF(M113="","",_xlfn.XLOOKUP(M113,'Réponses'!C:C,'Réponses'!F:F,"ERREUR PROCHAINE QUESTION"))</f>
        <v/>
      </c>
      <c r="O113" s="25" t="str">
        <f>IF(N113="","",_xlfn.XLOOKUP(N113,Questions!$A:$A,Questions!$C:$C,"ERREUR TYPE"))</f>
        <v/>
      </c>
      <c r="P113" s="25" t="str">
        <f>IF(N113="","",_xlfn.XLOOKUP(N113&amp;"_"&amp;Saisie!N114,'Réponses'!D:D,'Réponses'!C:C,""))</f>
        <v/>
      </c>
      <c r="Q113" s="25" t="str">
        <f t="shared" si="1"/>
        <v/>
      </c>
    </row>
    <row r="114" spans="1:17">
      <c r="A114" s="25" t="str">
        <f>IF(ISBLANK(Saisie!C115),"",_xlfn.XLOOKUP(Saisie!C115,Barème!A:A,Barème!F:F,"ERREUR CODE PRODUIT"))</f>
        <v/>
      </c>
      <c r="B114" s="25" t="str">
        <f>IF(OR(A114="08",A114="07",MID(Saisie!C115,4,4)="0804",MID(Saisie!C115,4,4)="0907",A114=""),"",_xlfn.XLOOKUP(A114,Matériau!A:A,Matériau!C:C,"ERREUR MATERIAU"))</f>
        <v/>
      </c>
      <c r="C114" s="25" t="str">
        <f>IF(B114="","",_xlfn.XLOOKUP(B114,Questions!A:A,Questions!C:C,""))</f>
        <v/>
      </c>
      <c r="D114" s="25" t="str">
        <f>IF(B114="","",_xlfn.XLOOKUP(B114&amp;"_"&amp;Saisie!F115,'Réponses'!D:D,'Réponses'!C:C,""))</f>
        <v/>
      </c>
      <c r="E114" s="25" t="str">
        <f>IF(D114="","",_xlfn.XLOOKUP(D114,'Réponses'!C:C,'Réponses'!F:F,"ERREUR PROCHAINE QUESTION"))</f>
        <v/>
      </c>
      <c r="F114" s="25" t="str">
        <f>IF(E114="","",_xlfn.XLOOKUP(E114,Questions!$A:$A,Questions!$C:$C,""))</f>
        <v/>
      </c>
      <c r="G114" s="25" t="str">
        <f>IF(E114="","",_xlfn.XLOOKUP(E114&amp;"_"&amp;Saisie!H115,'Réponses'!D:D,'Réponses'!C:C,""))</f>
        <v/>
      </c>
      <c r="H114" s="25" t="str">
        <f>IF(G114="","",_xlfn.XLOOKUP(G114,'Réponses'!C:C,'Réponses'!F:F,"ERREUR PROCHAINE QUESTION"))</f>
        <v/>
      </c>
      <c r="I114" s="25" t="str">
        <f>IF(H114="","",_xlfn.XLOOKUP(H114,Questions!$A:$A,Questions!$C:$C,"ERREUR TYPE"))</f>
        <v/>
      </c>
      <c r="J114" s="25" t="str">
        <f>IF(H114="","",_xlfn.XLOOKUP(H114&amp;"_"&amp;Saisie!J115,'Réponses'!D:D,'Réponses'!C:C,""))</f>
        <v/>
      </c>
      <c r="K114" s="25" t="str">
        <f>IF(J114="","",_xlfn.XLOOKUP(J114,'Réponses'!C:C,'Réponses'!F:F,"ERREUR PROCHAINE QUESTION"))</f>
        <v/>
      </c>
      <c r="L114" s="25" t="str">
        <f>IF(K114="","",_xlfn.XLOOKUP(K114,Questions!$A:$A,Questions!$C:$C,""))</f>
        <v/>
      </c>
      <c r="M114" s="25" t="str">
        <f>IF(K114="","",_xlfn.XLOOKUP(K114&amp;"_"&amp;Saisie!L115,'Réponses'!D:D,'Réponses'!C:C,""))</f>
        <v/>
      </c>
      <c r="N114" s="25" t="str">
        <f>IF(M114="","",_xlfn.XLOOKUP(M114,'Réponses'!C:C,'Réponses'!F:F,"ERREUR PROCHAINE QUESTION"))</f>
        <v/>
      </c>
      <c r="O114" s="25" t="str">
        <f>IF(N114="","",_xlfn.XLOOKUP(N114,Questions!$A:$A,Questions!$C:$C,"ERREUR TYPE"))</f>
        <v/>
      </c>
      <c r="P114" s="25" t="str">
        <f>IF(N114="","",_xlfn.XLOOKUP(N114&amp;"_"&amp;Saisie!N115,'Réponses'!D:D,'Réponses'!C:C,""))</f>
        <v/>
      </c>
      <c r="Q114" s="25" t="str">
        <f t="shared" si="1"/>
        <v/>
      </c>
    </row>
    <row r="115" spans="1:17">
      <c r="A115" s="25" t="str">
        <f>IF(ISBLANK(Saisie!C116),"",_xlfn.XLOOKUP(Saisie!C116,Barème!A:A,Barème!F:F,"ERREUR CODE PRODUIT"))</f>
        <v/>
      </c>
      <c r="B115" s="25" t="str">
        <f>IF(OR(A115="08",A115="07",MID(Saisie!C116,4,4)="0804",MID(Saisie!C116,4,4)="0907",A115=""),"",_xlfn.XLOOKUP(A115,Matériau!A:A,Matériau!C:C,"ERREUR MATERIAU"))</f>
        <v/>
      </c>
      <c r="C115" s="25" t="str">
        <f>IF(B115="","",_xlfn.XLOOKUP(B115,Questions!A:A,Questions!C:C,""))</f>
        <v/>
      </c>
      <c r="D115" s="25" t="str">
        <f>IF(B115="","",_xlfn.XLOOKUP(B115&amp;"_"&amp;Saisie!F116,'Réponses'!D:D,'Réponses'!C:C,""))</f>
        <v/>
      </c>
      <c r="E115" s="25" t="str">
        <f>IF(D115="","",_xlfn.XLOOKUP(D115,'Réponses'!C:C,'Réponses'!F:F,"ERREUR PROCHAINE QUESTION"))</f>
        <v/>
      </c>
      <c r="F115" s="25" t="str">
        <f>IF(E115="","",_xlfn.XLOOKUP(E115,Questions!$A:$A,Questions!$C:$C,""))</f>
        <v/>
      </c>
      <c r="G115" s="25" t="str">
        <f>IF(E115="","",_xlfn.XLOOKUP(E115&amp;"_"&amp;Saisie!H116,'Réponses'!D:D,'Réponses'!C:C,""))</f>
        <v/>
      </c>
      <c r="H115" s="25" t="str">
        <f>IF(G115="","",_xlfn.XLOOKUP(G115,'Réponses'!C:C,'Réponses'!F:F,"ERREUR PROCHAINE QUESTION"))</f>
        <v/>
      </c>
      <c r="I115" s="25" t="str">
        <f>IF(H115="","",_xlfn.XLOOKUP(H115,Questions!$A:$A,Questions!$C:$C,"ERREUR TYPE"))</f>
        <v/>
      </c>
      <c r="J115" s="25" t="str">
        <f>IF(H115="","",_xlfn.XLOOKUP(H115&amp;"_"&amp;Saisie!J116,'Réponses'!D:D,'Réponses'!C:C,""))</f>
        <v/>
      </c>
      <c r="K115" s="25" t="str">
        <f>IF(J115="","",_xlfn.XLOOKUP(J115,'Réponses'!C:C,'Réponses'!F:F,"ERREUR PROCHAINE QUESTION"))</f>
        <v/>
      </c>
      <c r="L115" s="25" t="str">
        <f>IF(K115="","",_xlfn.XLOOKUP(K115,Questions!$A:$A,Questions!$C:$C,""))</f>
        <v/>
      </c>
      <c r="M115" s="25" t="str">
        <f>IF(K115="","",_xlfn.XLOOKUP(K115&amp;"_"&amp;Saisie!L116,'Réponses'!D:D,'Réponses'!C:C,""))</f>
        <v/>
      </c>
      <c r="N115" s="25" t="str">
        <f>IF(M115="","",_xlfn.XLOOKUP(M115,'Réponses'!C:C,'Réponses'!F:F,"ERREUR PROCHAINE QUESTION"))</f>
        <v/>
      </c>
      <c r="O115" s="25" t="str">
        <f>IF(N115="","",_xlfn.XLOOKUP(N115,Questions!$A:$A,Questions!$C:$C,"ERREUR TYPE"))</f>
        <v/>
      </c>
      <c r="P115" s="25" t="str">
        <f>IF(N115="","",_xlfn.XLOOKUP(N115&amp;"_"&amp;Saisie!N116,'Réponses'!D:D,'Réponses'!C:C,""))</f>
        <v/>
      </c>
      <c r="Q115" s="25" t="str">
        <f t="shared" si="1"/>
        <v/>
      </c>
    </row>
    <row r="116" spans="1:17">
      <c r="A116" s="25" t="str">
        <f>IF(ISBLANK(Saisie!C117),"",_xlfn.XLOOKUP(Saisie!C117,Barème!A:A,Barème!F:F,"ERREUR CODE PRODUIT"))</f>
        <v/>
      </c>
      <c r="B116" s="25" t="str">
        <f>IF(OR(A116="08",A116="07",MID(Saisie!C117,4,4)="0804",MID(Saisie!C117,4,4)="0907",A116=""),"",_xlfn.XLOOKUP(A116,Matériau!A:A,Matériau!C:C,"ERREUR MATERIAU"))</f>
        <v/>
      </c>
      <c r="C116" s="25" t="str">
        <f>IF(B116="","",_xlfn.XLOOKUP(B116,Questions!A:A,Questions!C:C,""))</f>
        <v/>
      </c>
      <c r="D116" s="25" t="str">
        <f>IF(B116="","",_xlfn.XLOOKUP(B116&amp;"_"&amp;Saisie!F117,'Réponses'!D:D,'Réponses'!C:C,""))</f>
        <v/>
      </c>
      <c r="E116" s="25" t="str">
        <f>IF(D116="","",_xlfn.XLOOKUP(D116,'Réponses'!C:C,'Réponses'!F:F,"ERREUR PROCHAINE QUESTION"))</f>
        <v/>
      </c>
      <c r="F116" s="25" t="str">
        <f>IF(E116="","",_xlfn.XLOOKUP(E116,Questions!$A:$A,Questions!$C:$C,""))</f>
        <v/>
      </c>
      <c r="G116" s="25" t="str">
        <f>IF(E116="","",_xlfn.XLOOKUP(E116&amp;"_"&amp;Saisie!H117,'Réponses'!D:D,'Réponses'!C:C,""))</f>
        <v/>
      </c>
      <c r="H116" s="25" t="str">
        <f>IF(G116="","",_xlfn.XLOOKUP(G116,'Réponses'!C:C,'Réponses'!F:F,"ERREUR PROCHAINE QUESTION"))</f>
        <v/>
      </c>
      <c r="I116" s="25" t="str">
        <f>IF(H116="","",_xlfn.XLOOKUP(H116,Questions!$A:$A,Questions!$C:$C,"ERREUR TYPE"))</f>
        <v/>
      </c>
      <c r="J116" s="25" t="str">
        <f>IF(H116="","",_xlfn.XLOOKUP(H116&amp;"_"&amp;Saisie!J117,'Réponses'!D:D,'Réponses'!C:C,""))</f>
        <v/>
      </c>
      <c r="K116" s="25" t="str">
        <f>IF(J116="","",_xlfn.XLOOKUP(J116,'Réponses'!C:C,'Réponses'!F:F,"ERREUR PROCHAINE QUESTION"))</f>
        <v/>
      </c>
      <c r="L116" s="25" t="str">
        <f>IF(K116="","",_xlfn.XLOOKUP(K116,Questions!$A:$A,Questions!$C:$C,""))</f>
        <v/>
      </c>
      <c r="M116" s="25" t="str">
        <f>IF(K116="","",_xlfn.XLOOKUP(K116&amp;"_"&amp;Saisie!L117,'Réponses'!D:D,'Réponses'!C:C,""))</f>
        <v/>
      </c>
      <c r="N116" s="25" t="str">
        <f>IF(M116="","",_xlfn.XLOOKUP(M116,'Réponses'!C:C,'Réponses'!F:F,"ERREUR PROCHAINE QUESTION"))</f>
        <v/>
      </c>
      <c r="O116" s="25" t="str">
        <f>IF(N116="","",_xlfn.XLOOKUP(N116,Questions!$A:$A,Questions!$C:$C,"ERREUR TYPE"))</f>
        <v/>
      </c>
      <c r="P116" s="25" t="str">
        <f>IF(N116="","",_xlfn.XLOOKUP(N116&amp;"_"&amp;Saisie!N117,'Réponses'!D:D,'Réponses'!C:C,""))</f>
        <v/>
      </c>
      <c r="Q116" s="25" t="str">
        <f t="shared" si="1"/>
        <v/>
      </c>
    </row>
    <row r="117" spans="1:17">
      <c r="A117" s="25" t="str">
        <f>IF(ISBLANK(Saisie!C118),"",_xlfn.XLOOKUP(Saisie!C118,Barème!A:A,Barème!F:F,"ERREUR CODE PRODUIT"))</f>
        <v/>
      </c>
      <c r="B117" s="25" t="str">
        <f>IF(OR(A117="08",A117="07",MID(Saisie!C118,4,4)="0804",MID(Saisie!C118,4,4)="0907",A117=""),"",_xlfn.XLOOKUP(A117,Matériau!A:A,Matériau!C:C,"ERREUR MATERIAU"))</f>
        <v/>
      </c>
      <c r="C117" s="25" t="str">
        <f>IF(B117="","",_xlfn.XLOOKUP(B117,Questions!A:A,Questions!C:C,""))</f>
        <v/>
      </c>
      <c r="D117" s="25" t="str">
        <f>IF(B117="","",_xlfn.XLOOKUP(B117&amp;"_"&amp;Saisie!F118,'Réponses'!D:D,'Réponses'!C:C,""))</f>
        <v/>
      </c>
      <c r="E117" s="25" t="str">
        <f>IF(D117="","",_xlfn.XLOOKUP(D117,'Réponses'!C:C,'Réponses'!F:F,"ERREUR PROCHAINE QUESTION"))</f>
        <v/>
      </c>
      <c r="F117" s="25" t="str">
        <f>IF(E117="","",_xlfn.XLOOKUP(E117,Questions!$A:$A,Questions!$C:$C,""))</f>
        <v/>
      </c>
      <c r="G117" s="25" t="str">
        <f>IF(E117="","",_xlfn.XLOOKUP(E117&amp;"_"&amp;Saisie!H118,'Réponses'!D:D,'Réponses'!C:C,""))</f>
        <v/>
      </c>
      <c r="H117" s="25" t="str">
        <f>IF(G117="","",_xlfn.XLOOKUP(G117,'Réponses'!C:C,'Réponses'!F:F,"ERREUR PROCHAINE QUESTION"))</f>
        <v/>
      </c>
      <c r="I117" s="25" t="str">
        <f>IF(H117="","",_xlfn.XLOOKUP(H117,Questions!$A:$A,Questions!$C:$C,"ERREUR TYPE"))</f>
        <v/>
      </c>
      <c r="J117" s="25" t="str">
        <f>IF(H117="","",_xlfn.XLOOKUP(H117&amp;"_"&amp;Saisie!J118,'Réponses'!D:D,'Réponses'!C:C,""))</f>
        <v/>
      </c>
      <c r="K117" s="25" t="str">
        <f>IF(J117="","",_xlfn.XLOOKUP(J117,'Réponses'!C:C,'Réponses'!F:F,"ERREUR PROCHAINE QUESTION"))</f>
        <v/>
      </c>
      <c r="L117" s="25" t="str">
        <f>IF(K117="","",_xlfn.XLOOKUP(K117,Questions!$A:$A,Questions!$C:$C,""))</f>
        <v/>
      </c>
      <c r="M117" s="25" t="str">
        <f>IF(K117="","",_xlfn.XLOOKUP(K117&amp;"_"&amp;Saisie!L118,'Réponses'!D:D,'Réponses'!C:C,""))</f>
        <v/>
      </c>
      <c r="N117" s="25" t="str">
        <f>IF(M117="","",_xlfn.XLOOKUP(M117,'Réponses'!C:C,'Réponses'!F:F,"ERREUR PROCHAINE QUESTION"))</f>
        <v/>
      </c>
      <c r="O117" s="25" t="str">
        <f>IF(N117="","",_xlfn.XLOOKUP(N117,Questions!$A:$A,Questions!$C:$C,"ERREUR TYPE"))</f>
        <v/>
      </c>
      <c r="P117" s="25" t="str">
        <f>IF(N117="","",_xlfn.XLOOKUP(N117&amp;"_"&amp;Saisie!N118,'Réponses'!D:D,'Réponses'!C:C,""))</f>
        <v/>
      </c>
      <c r="Q117" s="25" t="str">
        <f t="shared" si="1"/>
        <v/>
      </c>
    </row>
    <row r="118" spans="1:17">
      <c r="A118" s="25" t="str">
        <f>IF(ISBLANK(Saisie!C119),"",_xlfn.XLOOKUP(Saisie!C119,Barème!A:A,Barème!F:F,"ERREUR CODE PRODUIT"))</f>
        <v/>
      </c>
      <c r="B118" s="25" t="str">
        <f>IF(OR(A118="08",A118="07",MID(Saisie!C119,4,4)="0804",MID(Saisie!C119,4,4)="0907",A118=""),"",_xlfn.XLOOKUP(A118,Matériau!A:A,Matériau!C:C,"ERREUR MATERIAU"))</f>
        <v/>
      </c>
      <c r="C118" s="25" t="str">
        <f>IF(B118="","",_xlfn.XLOOKUP(B118,Questions!A:A,Questions!C:C,""))</f>
        <v/>
      </c>
      <c r="D118" s="25" t="str">
        <f>IF(B118="","",_xlfn.XLOOKUP(B118&amp;"_"&amp;Saisie!F119,'Réponses'!D:D,'Réponses'!C:C,""))</f>
        <v/>
      </c>
      <c r="E118" s="25" t="str">
        <f>IF(D118="","",_xlfn.XLOOKUP(D118,'Réponses'!C:C,'Réponses'!F:F,"ERREUR PROCHAINE QUESTION"))</f>
        <v/>
      </c>
      <c r="F118" s="25" t="str">
        <f>IF(E118="","",_xlfn.XLOOKUP(E118,Questions!$A:$A,Questions!$C:$C,""))</f>
        <v/>
      </c>
      <c r="G118" s="25" t="str">
        <f>IF(E118="","",_xlfn.XLOOKUP(E118&amp;"_"&amp;Saisie!H119,'Réponses'!D:D,'Réponses'!C:C,""))</f>
        <v/>
      </c>
      <c r="H118" s="25" t="str">
        <f>IF(G118="","",_xlfn.XLOOKUP(G118,'Réponses'!C:C,'Réponses'!F:F,"ERREUR PROCHAINE QUESTION"))</f>
        <v/>
      </c>
      <c r="I118" s="25" t="str">
        <f>IF(H118="","",_xlfn.XLOOKUP(H118,Questions!$A:$A,Questions!$C:$C,"ERREUR TYPE"))</f>
        <v/>
      </c>
      <c r="J118" s="25" t="str">
        <f>IF(H118="","",_xlfn.XLOOKUP(H118&amp;"_"&amp;Saisie!J119,'Réponses'!D:D,'Réponses'!C:C,""))</f>
        <v/>
      </c>
      <c r="K118" s="25" t="str">
        <f>IF(J118="","",_xlfn.XLOOKUP(J118,'Réponses'!C:C,'Réponses'!F:F,"ERREUR PROCHAINE QUESTION"))</f>
        <v/>
      </c>
      <c r="L118" s="25" t="str">
        <f>IF(K118="","",_xlfn.XLOOKUP(K118,Questions!$A:$A,Questions!$C:$C,""))</f>
        <v/>
      </c>
      <c r="M118" s="25" t="str">
        <f>IF(K118="","",_xlfn.XLOOKUP(K118&amp;"_"&amp;Saisie!L119,'Réponses'!D:D,'Réponses'!C:C,""))</f>
        <v/>
      </c>
      <c r="N118" s="25" t="str">
        <f>IF(M118="","",_xlfn.XLOOKUP(M118,'Réponses'!C:C,'Réponses'!F:F,"ERREUR PROCHAINE QUESTION"))</f>
        <v/>
      </c>
      <c r="O118" s="25" t="str">
        <f>IF(N118="","",_xlfn.XLOOKUP(N118,Questions!$A:$A,Questions!$C:$C,"ERREUR TYPE"))</f>
        <v/>
      </c>
      <c r="P118" s="25" t="str">
        <f>IF(N118="","",_xlfn.XLOOKUP(N118&amp;"_"&amp;Saisie!N119,'Réponses'!D:D,'Réponses'!C:C,""))</f>
        <v/>
      </c>
      <c r="Q118" s="25" t="str">
        <f t="shared" si="1"/>
        <v/>
      </c>
    </row>
    <row r="119" spans="1:17">
      <c r="A119" s="25" t="str">
        <f>IF(ISBLANK(Saisie!C120),"",_xlfn.XLOOKUP(Saisie!C120,Barème!A:A,Barème!F:F,"ERREUR CODE PRODUIT"))</f>
        <v/>
      </c>
      <c r="B119" s="25" t="str">
        <f>IF(OR(A119="08",A119="07",MID(Saisie!C120,4,4)="0804",MID(Saisie!C120,4,4)="0907",A119=""),"",_xlfn.XLOOKUP(A119,Matériau!A:A,Matériau!C:C,"ERREUR MATERIAU"))</f>
        <v/>
      </c>
      <c r="C119" s="25" t="str">
        <f>IF(B119="","",_xlfn.XLOOKUP(B119,Questions!A:A,Questions!C:C,""))</f>
        <v/>
      </c>
      <c r="D119" s="25" t="str">
        <f>IF(B119="","",_xlfn.XLOOKUP(B119&amp;"_"&amp;Saisie!F120,'Réponses'!D:D,'Réponses'!C:C,""))</f>
        <v/>
      </c>
      <c r="E119" s="25" t="str">
        <f>IF(D119="","",_xlfn.XLOOKUP(D119,'Réponses'!C:C,'Réponses'!F:F,"ERREUR PROCHAINE QUESTION"))</f>
        <v/>
      </c>
      <c r="F119" s="25" t="str">
        <f>IF(E119="","",_xlfn.XLOOKUP(E119,Questions!$A:$A,Questions!$C:$C,""))</f>
        <v/>
      </c>
      <c r="G119" s="25" t="str">
        <f>IF(E119="","",_xlfn.XLOOKUP(E119&amp;"_"&amp;Saisie!H120,'Réponses'!D:D,'Réponses'!C:C,""))</f>
        <v/>
      </c>
      <c r="H119" s="25" t="str">
        <f>IF(G119="","",_xlfn.XLOOKUP(G119,'Réponses'!C:C,'Réponses'!F:F,"ERREUR PROCHAINE QUESTION"))</f>
        <v/>
      </c>
      <c r="I119" s="25" t="str">
        <f>IF(H119="","",_xlfn.XLOOKUP(H119,Questions!$A:$A,Questions!$C:$C,"ERREUR TYPE"))</f>
        <v/>
      </c>
      <c r="J119" s="25" t="str">
        <f>IF(H119="","",_xlfn.XLOOKUP(H119&amp;"_"&amp;Saisie!J120,'Réponses'!D:D,'Réponses'!C:C,""))</f>
        <v/>
      </c>
      <c r="K119" s="25" t="str">
        <f>IF(J119="","",_xlfn.XLOOKUP(J119,'Réponses'!C:C,'Réponses'!F:F,"ERREUR PROCHAINE QUESTION"))</f>
        <v/>
      </c>
      <c r="L119" s="25" t="str">
        <f>IF(K119="","",_xlfn.XLOOKUP(K119,Questions!$A:$A,Questions!$C:$C,""))</f>
        <v/>
      </c>
      <c r="M119" s="25" t="str">
        <f>IF(K119="","",_xlfn.XLOOKUP(K119&amp;"_"&amp;Saisie!L120,'Réponses'!D:D,'Réponses'!C:C,""))</f>
        <v/>
      </c>
      <c r="N119" s="25" t="str">
        <f>IF(M119="","",_xlfn.XLOOKUP(M119,'Réponses'!C:C,'Réponses'!F:F,"ERREUR PROCHAINE QUESTION"))</f>
        <v/>
      </c>
      <c r="O119" s="25" t="str">
        <f>IF(N119="","",_xlfn.XLOOKUP(N119,Questions!$A:$A,Questions!$C:$C,"ERREUR TYPE"))</f>
        <v/>
      </c>
      <c r="P119" s="25" t="str">
        <f>IF(N119="","",_xlfn.XLOOKUP(N119&amp;"_"&amp;Saisie!N120,'Réponses'!D:D,'Réponses'!C:C,""))</f>
        <v/>
      </c>
      <c r="Q119" s="25" t="str">
        <f t="shared" si="1"/>
        <v/>
      </c>
    </row>
    <row r="120" spans="1:17">
      <c r="A120" s="25" t="str">
        <f>IF(ISBLANK(Saisie!C121),"",_xlfn.XLOOKUP(Saisie!C121,Barème!A:A,Barème!F:F,"ERREUR CODE PRODUIT"))</f>
        <v/>
      </c>
      <c r="B120" s="25" t="str">
        <f>IF(OR(A120="08",A120="07",MID(Saisie!C121,4,4)="0804",MID(Saisie!C121,4,4)="0907",A120=""),"",_xlfn.XLOOKUP(A120,Matériau!A:A,Matériau!C:C,"ERREUR MATERIAU"))</f>
        <v/>
      </c>
      <c r="C120" s="25" t="str">
        <f>IF(B120="","",_xlfn.XLOOKUP(B120,Questions!A:A,Questions!C:C,""))</f>
        <v/>
      </c>
      <c r="D120" s="25" t="str">
        <f>IF(B120="","",_xlfn.XLOOKUP(B120&amp;"_"&amp;Saisie!F121,'Réponses'!D:D,'Réponses'!C:C,""))</f>
        <v/>
      </c>
      <c r="E120" s="25" t="str">
        <f>IF(D120="","",_xlfn.XLOOKUP(D120,'Réponses'!C:C,'Réponses'!F:F,"ERREUR PROCHAINE QUESTION"))</f>
        <v/>
      </c>
      <c r="F120" s="25" t="str">
        <f>IF(E120="","",_xlfn.XLOOKUP(E120,Questions!$A:$A,Questions!$C:$C,""))</f>
        <v/>
      </c>
      <c r="G120" s="25" t="str">
        <f>IF(E120="","",_xlfn.XLOOKUP(E120&amp;"_"&amp;Saisie!H121,'Réponses'!D:D,'Réponses'!C:C,""))</f>
        <v/>
      </c>
      <c r="H120" s="25" t="str">
        <f>IF(G120="","",_xlfn.XLOOKUP(G120,'Réponses'!C:C,'Réponses'!F:F,"ERREUR PROCHAINE QUESTION"))</f>
        <v/>
      </c>
      <c r="I120" s="25" t="str">
        <f>IF(H120="","",_xlfn.XLOOKUP(H120,Questions!$A:$A,Questions!$C:$C,"ERREUR TYPE"))</f>
        <v/>
      </c>
      <c r="J120" s="25" t="str">
        <f>IF(H120="","",_xlfn.XLOOKUP(H120&amp;"_"&amp;Saisie!J121,'Réponses'!D:D,'Réponses'!C:C,""))</f>
        <v/>
      </c>
      <c r="K120" s="25" t="str">
        <f>IF(J120="","",_xlfn.XLOOKUP(J120,'Réponses'!C:C,'Réponses'!F:F,"ERREUR PROCHAINE QUESTION"))</f>
        <v/>
      </c>
      <c r="L120" s="25" t="str">
        <f>IF(K120="","",_xlfn.XLOOKUP(K120,Questions!$A:$A,Questions!$C:$C,""))</f>
        <v/>
      </c>
      <c r="M120" s="25" t="str">
        <f>IF(K120="","",_xlfn.XLOOKUP(K120&amp;"_"&amp;Saisie!L121,'Réponses'!D:D,'Réponses'!C:C,""))</f>
        <v/>
      </c>
      <c r="N120" s="25" t="str">
        <f>IF(M120="","",_xlfn.XLOOKUP(M120,'Réponses'!C:C,'Réponses'!F:F,"ERREUR PROCHAINE QUESTION"))</f>
        <v/>
      </c>
      <c r="O120" s="25" t="str">
        <f>IF(N120="","",_xlfn.XLOOKUP(N120,Questions!$A:$A,Questions!$C:$C,"ERREUR TYPE"))</f>
        <v/>
      </c>
      <c r="P120" s="25" t="str">
        <f>IF(N120="","",_xlfn.XLOOKUP(N120&amp;"_"&amp;Saisie!N121,'Réponses'!D:D,'Réponses'!C:C,""))</f>
        <v/>
      </c>
      <c r="Q120" s="25" t="str">
        <f t="shared" si="1"/>
        <v/>
      </c>
    </row>
    <row r="121" spans="1:17">
      <c r="A121" s="25" t="str">
        <f>IF(ISBLANK(Saisie!C122),"",_xlfn.XLOOKUP(Saisie!C122,Barème!A:A,Barème!F:F,"ERREUR CODE PRODUIT"))</f>
        <v/>
      </c>
      <c r="B121" s="25" t="str">
        <f>IF(OR(A121="08",A121="07",MID(Saisie!C122,4,4)="0804",MID(Saisie!C122,4,4)="0907",A121=""),"",_xlfn.XLOOKUP(A121,Matériau!A:A,Matériau!C:C,"ERREUR MATERIAU"))</f>
        <v/>
      </c>
      <c r="C121" s="25" t="str">
        <f>IF(B121="","",_xlfn.XLOOKUP(B121,Questions!A:A,Questions!C:C,""))</f>
        <v/>
      </c>
      <c r="D121" s="25" t="str">
        <f>IF(B121="","",_xlfn.XLOOKUP(B121&amp;"_"&amp;Saisie!F122,'Réponses'!D:D,'Réponses'!C:C,""))</f>
        <v/>
      </c>
      <c r="E121" s="25" t="str">
        <f>IF(D121="","",_xlfn.XLOOKUP(D121,'Réponses'!C:C,'Réponses'!F:F,"ERREUR PROCHAINE QUESTION"))</f>
        <v/>
      </c>
      <c r="F121" s="25" t="str">
        <f>IF(E121="","",_xlfn.XLOOKUP(E121,Questions!$A:$A,Questions!$C:$C,""))</f>
        <v/>
      </c>
      <c r="G121" s="25" t="str">
        <f>IF(E121="","",_xlfn.XLOOKUP(E121&amp;"_"&amp;Saisie!H122,'Réponses'!D:D,'Réponses'!C:C,""))</f>
        <v/>
      </c>
      <c r="H121" s="25" t="str">
        <f>IF(G121="","",_xlfn.XLOOKUP(G121,'Réponses'!C:C,'Réponses'!F:F,"ERREUR PROCHAINE QUESTION"))</f>
        <v/>
      </c>
      <c r="I121" s="25" t="str">
        <f>IF(H121="","",_xlfn.XLOOKUP(H121,Questions!$A:$A,Questions!$C:$C,"ERREUR TYPE"))</f>
        <v/>
      </c>
      <c r="J121" s="25" t="str">
        <f>IF(H121="","",_xlfn.XLOOKUP(H121&amp;"_"&amp;Saisie!J122,'Réponses'!D:D,'Réponses'!C:C,""))</f>
        <v/>
      </c>
      <c r="K121" s="25" t="str">
        <f>IF(J121="","",_xlfn.XLOOKUP(J121,'Réponses'!C:C,'Réponses'!F:F,"ERREUR PROCHAINE QUESTION"))</f>
        <v/>
      </c>
      <c r="L121" s="25" t="str">
        <f>IF(K121="","",_xlfn.XLOOKUP(K121,Questions!$A:$A,Questions!$C:$C,""))</f>
        <v/>
      </c>
      <c r="M121" s="25" t="str">
        <f>IF(K121="","",_xlfn.XLOOKUP(K121&amp;"_"&amp;Saisie!L122,'Réponses'!D:D,'Réponses'!C:C,""))</f>
        <v/>
      </c>
      <c r="N121" s="25" t="str">
        <f>IF(M121="","",_xlfn.XLOOKUP(M121,'Réponses'!C:C,'Réponses'!F:F,"ERREUR PROCHAINE QUESTION"))</f>
        <v/>
      </c>
      <c r="O121" s="25" t="str">
        <f>IF(N121="","",_xlfn.XLOOKUP(N121,Questions!$A:$A,Questions!$C:$C,"ERREUR TYPE"))</f>
        <v/>
      </c>
      <c r="P121" s="25" t="str">
        <f>IF(N121="","",_xlfn.XLOOKUP(N121&amp;"_"&amp;Saisie!N122,'Réponses'!D:D,'Réponses'!C:C,""))</f>
        <v/>
      </c>
      <c r="Q121" s="25" t="str">
        <f t="shared" si="1"/>
        <v/>
      </c>
    </row>
    <row r="122" spans="1:17">
      <c r="A122" s="25" t="str">
        <f>IF(ISBLANK(Saisie!C123),"",_xlfn.XLOOKUP(Saisie!C123,Barème!A:A,Barème!F:F,"ERREUR CODE PRODUIT"))</f>
        <v/>
      </c>
      <c r="B122" s="25" t="str">
        <f>IF(OR(A122="08",A122="07",MID(Saisie!C123,4,4)="0804",MID(Saisie!C123,4,4)="0907",A122=""),"",_xlfn.XLOOKUP(A122,Matériau!A:A,Matériau!C:C,"ERREUR MATERIAU"))</f>
        <v/>
      </c>
      <c r="C122" s="25" t="str">
        <f>IF(B122="","",_xlfn.XLOOKUP(B122,Questions!A:A,Questions!C:C,""))</f>
        <v/>
      </c>
      <c r="D122" s="25" t="str">
        <f>IF(B122="","",_xlfn.XLOOKUP(B122&amp;"_"&amp;Saisie!F123,'Réponses'!D:D,'Réponses'!C:C,""))</f>
        <v/>
      </c>
      <c r="E122" s="25" t="str">
        <f>IF(D122="","",_xlfn.XLOOKUP(D122,'Réponses'!C:C,'Réponses'!F:F,"ERREUR PROCHAINE QUESTION"))</f>
        <v/>
      </c>
      <c r="F122" s="25" t="str">
        <f>IF(E122="","",_xlfn.XLOOKUP(E122,Questions!$A:$A,Questions!$C:$C,""))</f>
        <v/>
      </c>
      <c r="G122" s="25" t="str">
        <f>IF(E122="","",_xlfn.XLOOKUP(E122&amp;"_"&amp;Saisie!H123,'Réponses'!D:D,'Réponses'!C:C,""))</f>
        <v/>
      </c>
      <c r="H122" s="25" t="str">
        <f>IF(G122="","",_xlfn.XLOOKUP(G122,'Réponses'!C:C,'Réponses'!F:F,"ERREUR PROCHAINE QUESTION"))</f>
        <v/>
      </c>
      <c r="I122" s="25" t="str">
        <f>IF(H122="","",_xlfn.XLOOKUP(H122,Questions!$A:$A,Questions!$C:$C,"ERREUR TYPE"))</f>
        <v/>
      </c>
      <c r="J122" s="25" t="str">
        <f>IF(H122="","",_xlfn.XLOOKUP(H122&amp;"_"&amp;Saisie!J123,'Réponses'!D:D,'Réponses'!C:C,""))</f>
        <v/>
      </c>
      <c r="K122" s="25" t="str">
        <f>IF(J122="","",_xlfn.XLOOKUP(J122,'Réponses'!C:C,'Réponses'!F:F,"ERREUR PROCHAINE QUESTION"))</f>
        <v/>
      </c>
      <c r="L122" s="25" t="str">
        <f>IF(K122="","",_xlfn.XLOOKUP(K122,Questions!$A:$A,Questions!$C:$C,""))</f>
        <v/>
      </c>
      <c r="M122" s="25" t="str">
        <f>IF(K122="","",_xlfn.XLOOKUP(K122&amp;"_"&amp;Saisie!L123,'Réponses'!D:D,'Réponses'!C:C,""))</f>
        <v/>
      </c>
      <c r="N122" s="25" t="str">
        <f>IF(M122="","",_xlfn.XLOOKUP(M122,'Réponses'!C:C,'Réponses'!F:F,"ERREUR PROCHAINE QUESTION"))</f>
        <v/>
      </c>
      <c r="O122" s="25" t="str">
        <f>IF(N122="","",_xlfn.XLOOKUP(N122,Questions!$A:$A,Questions!$C:$C,"ERREUR TYPE"))</f>
        <v/>
      </c>
      <c r="P122" s="25" t="str">
        <f>IF(N122="","",_xlfn.XLOOKUP(N122&amp;"_"&amp;Saisie!N123,'Réponses'!D:D,'Réponses'!C:C,""))</f>
        <v/>
      </c>
      <c r="Q122" s="25" t="str">
        <f t="shared" si="1"/>
        <v/>
      </c>
    </row>
    <row r="123" spans="1:17">
      <c r="A123" s="25" t="str">
        <f>IF(ISBLANK(Saisie!C124),"",_xlfn.XLOOKUP(Saisie!C124,Barème!A:A,Barème!F:F,"ERREUR CODE PRODUIT"))</f>
        <v/>
      </c>
      <c r="B123" s="25" t="str">
        <f>IF(OR(A123="08",A123="07",MID(Saisie!C124,4,4)="0804",MID(Saisie!C124,4,4)="0907",A123=""),"",_xlfn.XLOOKUP(A123,Matériau!A:A,Matériau!C:C,"ERREUR MATERIAU"))</f>
        <v/>
      </c>
      <c r="C123" s="25" t="str">
        <f>IF(B123="","",_xlfn.XLOOKUP(B123,Questions!A:A,Questions!C:C,""))</f>
        <v/>
      </c>
      <c r="D123" s="25" t="str">
        <f>IF(B123="","",_xlfn.XLOOKUP(B123&amp;"_"&amp;Saisie!F124,'Réponses'!D:D,'Réponses'!C:C,""))</f>
        <v/>
      </c>
      <c r="E123" s="25" t="str">
        <f>IF(D123="","",_xlfn.XLOOKUP(D123,'Réponses'!C:C,'Réponses'!F:F,"ERREUR PROCHAINE QUESTION"))</f>
        <v/>
      </c>
      <c r="F123" s="25" t="str">
        <f>IF(E123="","",_xlfn.XLOOKUP(E123,Questions!$A:$A,Questions!$C:$C,""))</f>
        <v/>
      </c>
      <c r="G123" s="25" t="str">
        <f>IF(E123="","",_xlfn.XLOOKUP(E123&amp;"_"&amp;Saisie!H124,'Réponses'!D:D,'Réponses'!C:C,""))</f>
        <v/>
      </c>
      <c r="H123" s="25" t="str">
        <f>IF(G123="","",_xlfn.XLOOKUP(G123,'Réponses'!C:C,'Réponses'!F:F,"ERREUR PROCHAINE QUESTION"))</f>
        <v/>
      </c>
      <c r="I123" s="25" t="str">
        <f>IF(H123="","",_xlfn.XLOOKUP(H123,Questions!$A:$A,Questions!$C:$C,"ERREUR TYPE"))</f>
        <v/>
      </c>
      <c r="J123" s="25" t="str">
        <f>IF(H123="","",_xlfn.XLOOKUP(H123&amp;"_"&amp;Saisie!J124,'Réponses'!D:D,'Réponses'!C:C,""))</f>
        <v/>
      </c>
      <c r="K123" s="25" t="str">
        <f>IF(J123="","",_xlfn.XLOOKUP(J123,'Réponses'!C:C,'Réponses'!F:F,"ERREUR PROCHAINE QUESTION"))</f>
        <v/>
      </c>
      <c r="L123" s="25" t="str">
        <f>IF(K123="","",_xlfn.XLOOKUP(K123,Questions!$A:$A,Questions!$C:$C,""))</f>
        <v/>
      </c>
      <c r="M123" s="25" t="str">
        <f>IF(K123="","",_xlfn.XLOOKUP(K123&amp;"_"&amp;Saisie!L124,'Réponses'!D:D,'Réponses'!C:C,""))</f>
        <v/>
      </c>
      <c r="N123" s="25" t="str">
        <f>IF(M123="","",_xlfn.XLOOKUP(M123,'Réponses'!C:C,'Réponses'!F:F,"ERREUR PROCHAINE QUESTION"))</f>
        <v/>
      </c>
      <c r="O123" s="25" t="str">
        <f>IF(N123="","",_xlfn.XLOOKUP(N123,Questions!$A:$A,Questions!$C:$C,"ERREUR TYPE"))</f>
        <v/>
      </c>
      <c r="P123" s="25" t="str">
        <f>IF(N123="","",_xlfn.XLOOKUP(N123&amp;"_"&amp;Saisie!N124,'Réponses'!D:D,'Réponses'!C:C,""))</f>
        <v/>
      </c>
      <c r="Q123" s="25" t="str">
        <f t="shared" si="1"/>
        <v/>
      </c>
    </row>
    <row r="124" spans="1:17">
      <c r="A124" s="25" t="str">
        <f>IF(ISBLANK(Saisie!C125),"",_xlfn.XLOOKUP(Saisie!C125,Barème!A:A,Barème!F:F,"ERREUR CODE PRODUIT"))</f>
        <v/>
      </c>
      <c r="B124" s="25" t="str">
        <f>IF(OR(A124="08",A124="07",MID(Saisie!C125,4,4)="0804",MID(Saisie!C125,4,4)="0907",A124=""),"",_xlfn.XLOOKUP(A124,Matériau!A:A,Matériau!C:C,"ERREUR MATERIAU"))</f>
        <v/>
      </c>
      <c r="C124" s="25" t="str">
        <f>IF(B124="","",_xlfn.XLOOKUP(B124,Questions!A:A,Questions!C:C,""))</f>
        <v/>
      </c>
      <c r="D124" s="25" t="str">
        <f>IF(B124="","",_xlfn.XLOOKUP(B124&amp;"_"&amp;Saisie!F125,'Réponses'!D:D,'Réponses'!C:C,""))</f>
        <v/>
      </c>
      <c r="E124" s="25" t="str">
        <f>IF(D124="","",_xlfn.XLOOKUP(D124,'Réponses'!C:C,'Réponses'!F:F,"ERREUR PROCHAINE QUESTION"))</f>
        <v/>
      </c>
      <c r="F124" s="25" t="str">
        <f>IF(E124="","",_xlfn.XLOOKUP(E124,Questions!$A:$A,Questions!$C:$C,""))</f>
        <v/>
      </c>
      <c r="G124" s="25" t="str">
        <f>IF(E124="","",_xlfn.XLOOKUP(E124&amp;"_"&amp;Saisie!H125,'Réponses'!D:D,'Réponses'!C:C,""))</f>
        <v/>
      </c>
      <c r="H124" s="25" t="str">
        <f>IF(G124="","",_xlfn.XLOOKUP(G124,'Réponses'!C:C,'Réponses'!F:F,"ERREUR PROCHAINE QUESTION"))</f>
        <v/>
      </c>
      <c r="I124" s="25" t="str">
        <f>IF(H124="","",_xlfn.XLOOKUP(H124,Questions!$A:$A,Questions!$C:$C,"ERREUR TYPE"))</f>
        <v/>
      </c>
      <c r="J124" s="25" t="str">
        <f>IF(H124="","",_xlfn.XLOOKUP(H124&amp;"_"&amp;Saisie!J125,'Réponses'!D:D,'Réponses'!C:C,""))</f>
        <v/>
      </c>
      <c r="K124" s="25" t="str">
        <f>IF(J124="","",_xlfn.XLOOKUP(J124,'Réponses'!C:C,'Réponses'!F:F,"ERREUR PROCHAINE QUESTION"))</f>
        <v/>
      </c>
      <c r="L124" s="25" t="str">
        <f>IF(K124="","",_xlfn.XLOOKUP(K124,Questions!$A:$A,Questions!$C:$C,""))</f>
        <v/>
      </c>
      <c r="M124" s="25" t="str">
        <f>IF(K124="","",_xlfn.XLOOKUP(K124&amp;"_"&amp;Saisie!L125,'Réponses'!D:D,'Réponses'!C:C,""))</f>
        <v/>
      </c>
      <c r="N124" s="25" t="str">
        <f>IF(M124="","",_xlfn.XLOOKUP(M124,'Réponses'!C:C,'Réponses'!F:F,"ERREUR PROCHAINE QUESTION"))</f>
        <v/>
      </c>
      <c r="O124" s="25" t="str">
        <f>IF(N124="","",_xlfn.XLOOKUP(N124,Questions!$A:$A,Questions!$C:$C,"ERREUR TYPE"))</f>
        <v/>
      </c>
      <c r="P124" s="25" t="str">
        <f>IF(N124="","",_xlfn.XLOOKUP(N124&amp;"_"&amp;Saisie!N125,'Réponses'!D:D,'Réponses'!C:C,""))</f>
        <v/>
      </c>
      <c r="Q124" s="25" t="str">
        <f t="shared" si="1"/>
        <v/>
      </c>
    </row>
    <row r="125" spans="1:17">
      <c r="A125" s="25" t="str">
        <f>IF(ISBLANK(Saisie!C126),"",_xlfn.XLOOKUP(Saisie!C126,Barème!A:A,Barème!F:F,"ERREUR CODE PRODUIT"))</f>
        <v/>
      </c>
      <c r="B125" s="25" t="str">
        <f>IF(OR(A125="08",A125="07",MID(Saisie!C126,4,4)="0804",MID(Saisie!C126,4,4)="0907",A125=""),"",_xlfn.XLOOKUP(A125,Matériau!A:A,Matériau!C:C,"ERREUR MATERIAU"))</f>
        <v/>
      </c>
      <c r="C125" s="25" t="str">
        <f>IF(B125="","",_xlfn.XLOOKUP(B125,Questions!A:A,Questions!C:C,""))</f>
        <v/>
      </c>
      <c r="D125" s="25" t="str">
        <f>IF(B125="","",_xlfn.XLOOKUP(B125&amp;"_"&amp;Saisie!F126,'Réponses'!D:D,'Réponses'!C:C,""))</f>
        <v/>
      </c>
      <c r="E125" s="25" t="str">
        <f>IF(D125="","",_xlfn.XLOOKUP(D125,'Réponses'!C:C,'Réponses'!F:F,"ERREUR PROCHAINE QUESTION"))</f>
        <v/>
      </c>
      <c r="F125" s="25" t="str">
        <f>IF(E125="","",_xlfn.XLOOKUP(E125,Questions!$A:$A,Questions!$C:$C,""))</f>
        <v/>
      </c>
      <c r="G125" s="25" t="str">
        <f>IF(E125="","",_xlfn.XLOOKUP(E125&amp;"_"&amp;Saisie!H126,'Réponses'!D:D,'Réponses'!C:C,""))</f>
        <v/>
      </c>
      <c r="H125" s="25" t="str">
        <f>IF(G125="","",_xlfn.XLOOKUP(G125,'Réponses'!C:C,'Réponses'!F:F,"ERREUR PROCHAINE QUESTION"))</f>
        <v/>
      </c>
      <c r="I125" s="25" t="str">
        <f>IF(H125="","",_xlfn.XLOOKUP(H125,Questions!$A:$A,Questions!$C:$C,"ERREUR TYPE"))</f>
        <v/>
      </c>
      <c r="J125" s="25" t="str">
        <f>IF(H125="","",_xlfn.XLOOKUP(H125&amp;"_"&amp;Saisie!J126,'Réponses'!D:D,'Réponses'!C:C,""))</f>
        <v/>
      </c>
      <c r="K125" s="25" t="str">
        <f>IF(J125="","",_xlfn.XLOOKUP(J125,'Réponses'!C:C,'Réponses'!F:F,"ERREUR PROCHAINE QUESTION"))</f>
        <v/>
      </c>
      <c r="L125" s="25" t="str">
        <f>IF(K125="","",_xlfn.XLOOKUP(K125,Questions!$A:$A,Questions!$C:$C,""))</f>
        <v/>
      </c>
      <c r="M125" s="25" t="str">
        <f>IF(K125="","",_xlfn.XLOOKUP(K125&amp;"_"&amp;Saisie!L126,'Réponses'!D:D,'Réponses'!C:C,""))</f>
        <v/>
      </c>
      <c r="N125" s="25" t="str">
        <f>IF(M125="","",_xlfn.XLOOKUP(M125,'Réponses'!C:C,'Réponses'!F:F,"ERREUR PROCHAINE QUESTION"))</f>
        <v/>
      </c>
      <c r="O125" s="25" t="str">
        <f>IF(N125="","",_xlfn.XLOOKUP(N125,Questions!$A:$A,Questions!$C:$C,"ERREUR TYPE"))</f>
        <v/>
      </c>
      <c r="P125" s="25" t="str">
        <f>IF(N125="","",_xlfn.XLOOKUP(N125&amp;"_"&amp;Saisie!N126,'Réponses'!D:D,'Réponses'!C:C,""))</f>
        <v/>
      </c>
      <c r="Q125" s="25" t="str">
        <f t="shared" si="1"/>
        <v/>
      </c>
    </row>
    <row r="126" spans="1:17">
      <c r="A126" s="25" t="str">
        <f>IF(ISBLANK(Saisie!C127),"",_xlfn.XLOOKUP(Saisie!C127,Barème!A:A,Barème!F:F,"ERREUR CODE PRODUIT"))</f>
        <v/>
      </c>
      <c r="B126" s="25" t="str">
        <f>IF(OR(A126="08",A126="07",MID(Saisie!C127,4,4)="0804",MID(Saisie!C127,4,4)="0907",A126=""),"",_xlfn.XLOOKUP(A126,Matériau!A:A,Matériau!C:C,"ERREUR MATERIAU"))</f>
        <v/>
      </c>
      <c r="C126" s="25" t="str">
        <f>IF(B126="","",_xlfn.XLOOKUP(B126,Questions!A:A,Questions!C:C,""))</f>
        <v/>
      </c>
      <c r="D126" s="25" t="str">
        <f>IF(B126="","",_xlfn.XLOOKUP(B126&amp;"_"&amp;Saisie!F127,'Réponses'!D:D,'Réponses'!C:C,""))</f>
        <v/>
      </c>
      <c r="E126" s="25" t="str">
        <f>IF(D126="","",_xlfn.XLOOKUP(D126,'Réponses'!C:C,'Réponses'!F:F,"ERREUR PROCHAINE QUESTION"))</f>
        <v/>
      </c>
      <c r="F126" s="25" t="str">
        <f>IF(E126="","",_xlfn.XLOOKUP(E126,Questions!$A:$A,Questions!$C:$C,""))</f>
        <v/>
      </c>
      <c r="G126" s="25" t="str">
        <f>IF(E126="","",_xlfn.XLOOKUP(E126&amp;"_"&amp;Saisie!H127,'Réponses'!D:D,'Réponses'!C:C,""))</f>
        <v/>
      </c>
      <c r="H126" s="25" t="str">
        <f>IF(G126="","",_xlfn.XLOOKUP(G126,'Réponses'!C:C,'Réponses'!F:F,"ERREUR PROCHAINE QUESTION"))</f>
        <v/>
      </c>
      <c r="I126" s="25" t="str">
        <f>IF(H126="","",_xlfn.XLOOKUP(H126,Questions!$A:$A,Questions!$C:$C,"ERREUR TYPE"))</f>
        <v/>
      </c>
      <c r="J126" s="25" t="str">
        <f>IF(H126="","",_xlfn.XLOOKUP(H126&amp;"_"&amp;Saisie!J127,'Réponses'!D:D,'Réponses'!C:C,""))</f>
        <v/>
      </c>
      <c r="K126" s="25" t="str">
        <f>IF(J126="","",_xlfn.XLOOKUP(J126,'Réponses'!C:C,'Réponses'!F:F,"ERREUR PROCHAINE QUESTION"))</f>
        <v/>
      </c>
      <c r="L126" s="25" t="str">
        <f>IF(K126="","",_xlfn.XLOOKUP(K126,Questions!$A:$A,Questions!$C:$C,""))</f>
        <v/>
      </c>
      <c r="M126" s="25" t="str">
        <f>IF(K126="","",_xlfn.XLOOKUP(K126&amp;"_"&amp;Saisie!L127,'Réponses'!D:D,'Réponses'!C:C,""))</f>
        <v/>
      </c>
      <c r="N126" s="25" t="str">
        <f>IF(M126="","",_xlfn.XLOOKUP(M126,'Réponses'!C:C,'Réponses'!F:F,"ERREUR PROCHAINE QUESTION"))</f>
        <v/>
      </c>
      <c r="O126" s="25" t="str">
        <f>IF(N126="","",_xlfn.XLOOKUP(N126,Questions!$A:$A,Questions!$C:$C,"ERREUR TYPE"))</f>
        <v/>
      </c>
      <c r="P126" s="25" t="str">
        <f>IF(N126="","",_xlfn.XLOOKUP(N126&amp;"_"&amp;Saisie!N127,'Réponses'!D:D,'Réponses'!C:C,""))</f>
        <v/>
      </c>
      <c r="Q126" s="25" t="str">
        <f t="shared" si="1"/>
        <v/>
      </c>
    </row>
    <row r="127" spans="1:17">
      <c r="A127" s="25" t="str">
        <f>IF(ISBLANK(Saisie!C128),"",_xlfn.XLOOKUP(Saisie!C128,Barème!A:A,Barème!F:F,"ERREUR CODE PRODUIT"))</f>
        <v/>
      </c>
      <c r="B127" s="25" t="str">
        <f>IF(OR(A127="08",A127="07",MID(Saisie!C128,4,4)="0804",MID(Saisie!C128,4,4)="0907",A127=""),"",_xlfn.XLOOKUP(A127,Matériau!A:A,Matériau!C:C,"ERREUR MATERIAU"))</f>
        <v/>
      </c>
      <c r="C127" s="25" t="str">
        <f>IF(B127="","",_xlfn.XLOOKUP(B127,Questions!A:A,Questions!C:C,""))</f>
        <v/>
      </c>
      <c r="D127" s="25" t="str">
        <f>IF(B127="","",_xlfn.XLOOKUP(B127&amp;"_"&amp;Saisie!F128,'Réponses'!D:D,'Réponses'!C:C,""))</f>
        <v/>
      </c>
      <c r="E127" s="25" t="str">
        <f>IF(D127="","",_xlfn.XLOOKUP(D127,'Réponses'!C:C,'Réponses'!F:F,"ERREUR PROCHAINE QUESTION"))</f>
        <v/>
      </c>
      <c r="F127" s="25" t="str">
        <f>IF(E127="","",_xlfn.XLOOKUP(E127,Questions!$A:$A,Questions!$C:$C,""))</f>
        <v/>
      </c>
      <c r="G127" s="25" t="str">
        <f>IF(E127="","",_xlfn.XLOOKUP(E127&amp;"_"&amp;Saisie!H128,'Réponses'!D:D,'Réponses'!C:C,""))</f>
        <v/>
      </c>
      <c r="H127" s="25" t="str">
        <f>IF(G127="","",_xlfn.XLOOKUP(G127,'Réponses'!C:C,'Réponses'!F:F,"ERREUR PROCHAINE QUESTION"))</f>
        <v/>
      </c>
      <c r="I127" s="25" t="str">
        <f>IF(H127="","",_xlfn.XLOOKUP(H127,Questions!$A:$A,Questions!$C:$C,"ERREUR TYPE"))</f>
        <v/>
      </c>
      <c r="J127" s="25" t="str">
        <f>IF(H127="","",_xlfn.XLOOKUP(H127&amp;"_"&amp;Saisie!J128,'Réponses'!D:D,'Réponses'!C:C,""))</f>
        <v/>
      </c>
      <c r="K127" s="25" t="str">
        <f>IF(J127="","",_xlfn.XLOOKUP(J127,'Réponses'!C:C,'Réponses'!F:F,"ERREUR PROCHAINE QUESTION"))</f>
        <v/>
      </c>
      <c r="L127" s="25" t="str">
        <f>IF(K127="","",_xlfn.XLOOKUP(K127,Questions!$A:$A,Questions!$C:$C,""))</f>
        <v/>
      </c>
      <c r="M127" s="25" t="str">
        <f>IF(K127="","",_xlfn.XLOOKUP(K127&amp;"_"&amp;Saisie!L128,'Réponses'!D:D,'Réponses'!C:C,""))</f>
        <v/>
      </c>
      <c r="N127" s="25" t="str">
        <f>IF(M127="","",_xlfn.XLOOKUP(M127,'Réponses'!C:C,'Réponses'!F:F,"ERREUR PROCHAINE QUESTION"))</f>
        <v/>
      </c>
      <c r="O127" s="25" t="str">
        <f>IF(N127="","",_xlfn.XLOOKUP(N127,Questions!$A:$A,Questions!$C:$C,"ERREUR TYPE"))</f>
        <v/>
      </c>
      <c r="P127" s="25" t="str">
        <f>IF(N127="","",_xlfn.XLOOKUP(N127&amp;"_"&amp;Saisie!N128,'Réponses'!D:D,'Réponses'!C:C,""))</f>
        <v/>
      </c>
      <c r="Q127" s="25" t="str">
        <f t="shared" si="1"/>
        <v/>
      </c>
    </row>
    <row r="128" spans="1:17">
      <c r="A128" s="25" t="str">
        <f>IF(ISBLANK(Saisie!C129),"",_xlfn.XLOOKUP(Saisie!C129,Barème!A:A,Barème!F:F,"ERREUR CODE PRODUIT"))</f>
        <v/>
      </c>
      <c r="B128" s="25" t="str">
        <f>IF(OR(A128="08",A128="07",MID(Saisie!C129,4,4)="0804",MID(Saisie!C129,4,4)="0907",A128=""),"",_xlfn.XLOOKUP(A128,Matériau!A:A,Matériau!C:C,"ERREUR MATERIAU"))</f>
        <v/>
      </c>
      <c r="C128" s="25" t="str">
        <f>IF(B128="","",_xlfn.XLOOKUP(B128,Questions!A:A,Questions!C:C,""))</f>
        <v/>
      </c>
      <c r="D128" s="25" t="str">
        <f>IF(B128="","",_xlfn.XLOOKUP(B128&amp;"_"&amp;Saisie!F129,'Réponses'!D:D,'Réponses'!C:C,""))</f>
        <v/>
      </c>
      <c r="E128" s="25" t="str">
        <f>IF(D128="","",_xlfn.XLOOKUP(D128,'Réponses'!C:C,'Réponses'!F:F,"ERREUR PROCHAINE QUESTION"))</f>
        <v/>
      </c>
      <c r="F128" s="25" t="str">
        <f>IF(E128="","",_xlfn.XLOOKUP(E128,Questions!$A:$A,Questions!$C:$C,""))</f>
        <v/>
      </c>
      <c r="G128" s="25" t="str">
        <f>IF(E128="","",_xlfn.XLOOKUP(E128&amp;"_"&amp;Saisie!H129,'Réponses'!D:D,'Réponses'!C:C,""))</f>
        <v/>
      </c>
      <c r="H128" s="25" t="str">
        <f>IF(G128="","",_xlfn.XLOOKUP(G128,'Réponses'!C:C,'Réponses'!F:F,"ERREUR PROCHAINE QUESTION"))</f>
        <v/>
      </c>
      <c r="I128" s="25" t="str">
        <f>IF(H128="","",_xlfn.XLOOKUP(H128,Questions!$A:$A,Questions!$C:$C,"ERREUR TYPE"))</f>
        <v/>
      </c>
      <c r="J128" s="25" t="str">
        <f>IF(H128="","",_xlfn.XLOOKUP(H128&amp;"_"&amp;Saisie!J129,'Réponses'!D:D,'Réponses'!C:C,""))</f>
        <v/>
      </c>
      <c r="K128" s="25" t="str">
        <f>IF(J128="","",_xlfn.XLOOKUP(J128,'Réponses'!C:C,'Réponses'!F:F,"ERREUR PROCHAINE QUESTION"))</f>
        <v/>
      </c>
      <c r="L128" s="25" t="str">
        <f>IF(K128="","",_xlfn.XLOOKUP(K128,Questions!$A:$A,Questions!$C:$C,""))</f>
        <v/>
      </c>
      <c r="M128" s="25" t="str">
        <f>IF(K128="","",_xlfn.XLOOKUP(K128&amp;"_"&amp;Saisie!L129,'Réponses'!D:D,'Réponses'!C:C,""))</f>
        <v/>
      </c>
      <c r="N128" s="25" t="str">
        <f>IF(M128="","",_xlfn.XLOOKUP(M128,'Réponses'!C:C,'Réponses'!F:F,"ERREUR PROCHAINE QUESTION"))</f>
        <v/>
      </c>
      <c r="O128" s="25" t="str">
        <f>IF(N128="","",_xlfn.XLOOKUP(N128,Questions!$A:$A,Questions!$C:$C,"ERREUR TYPE"))</f>
        <v/>
      </c>
      <c r="P128" s="25" t="str">
        <f>IF(N128="","",_xlfn.XLOOKUP(N128&amp;"_"&amp;Saisie!N129,'Réponses'!D:D,'Réponses'!C:C,""))</f>
        <v/>
      </c>
      <c r="Q128" s="25" t="str">
        <f t="shared" si="1"/>
        <v/>
      </c>
    </row>
    <row r="129" spans="1:17">
      <c r="A129" s="25" t="str">
        <f>IF(ISBLANK(Saisie!C130),"",_xlfn.XLOOKUP(Saisie!C130,Barème!A:A,Barème!F:F,"ERREUR CODE PRODUIT"))</f>
        <v/>
      </c>
      <c r="B129" s="25" t="str">
        <f>IF(OR(A129="08",A129="07",MID(Saisie!C130,4,4)="0804",MID(Saisie!C130,4,4)="0907",A129=""),"",_xlfn.XLOOKUP(A129,Matériau!A:A,Matériau!C:C,"ERREUR MATERIAU"))</f>
        <v/>
      </c>
      <c r="C129" s="25" t="str">
        <f>IF(B129="","",_xlfn.XLOOKUP(B129,Questions!A:A,Questions!C:C,""))</f>
        <v/>
      </c>
      <c r="D129" s="25" t="str">
        <f>IF(B129="","",_xlfn.XLOOKUP(B129&amp;"_"&amp;Saisie!F130,'Réponses'!D:D,'Réponses'!C:C,""))</f>
        <v/>
      </c>
      <c r="E129" s="25" t="str">
        <f>IF(D129="","",_xlfn.XLOOKUP(D129,'Réponses'!C:C,'Réponses'!F:F,"ERREUR PROCHAINE QUESTION"))</f>
        <v/>
      </c>
      <c r="F129" s="25" t="str">
        <f>IF(E129="","",_xlfn.XLOOKUP(E129,Questions!$A:$A,Questions!$C:$C,""))</f>
        <v/>
      </c>
      <c r="G129" s="25" t="str">
        <f>IF(E129="","",_xlfn.XLOOKUP(E129&amp;"_"&amp;Saisie!H130,'Réponses'!D:D,'Réponses'!C:C,""))</f>
        <v/>
      </c>
      <c r="H129" s="25" t="str">
        <f>IF(G129="","",_xlfn.XLOOKUP(G129,'Réponses'!C:C,'Réponses'!F:F,"ERREUR PROCHAINE QUESTION"))</f>
        <v/>
      </c>
      <c r="I129" s="25" t="str">
        <f>IF(H129="","",_xlfn.XLOOKUP(H129,Questions!$A:$A,Questions!$C:$C,"ERREUR TYPE"))</f>
        <v/>
      </c>
      <c r="J129" s="25" t="str">
        <f>IF(H129="","",_xlfn.XLOOKUP(H129&amp;"_"&amp;Saisie!J130,'Réponses'!D:D,'Réponses'!C:C,""))</f>
        <v/>
      </c>
      <c r="K129" s="25" t="str">
        <f>IF(J129="","",_xlfn.XLOOKUP(J129,'Réponses'!C:C,'Réponses'!F:F,"ERREUR PROCHAINE QUESTION"))</f>
        <v/>
      </c>
      <c r="L129" s="25" t="str">
        <f>IF(K129="","",_xlfn.XLOOKUP(K129,Questions!$A:$A,Questions!$C:$C,""))</f>
        <v/>
      </c>
      <c r="M129" s="25" t="str">
        <f>IF(K129="","",_xlfn.XLOOKUP(K129&amp;"_"&amp;Saisie!L130,'Réponses'!D:D,'Réponses'!C:C,""))</f>
        <v/>
      </c>
      <c r="N129" s="25" t="str">
        <f>IF(M129="","",_xlfn.XLOOKUP(M129,'Réponses'!C:C,'Réponses'!F:F,"ERREUR PROCHAINE QUESTION"))</f>
        <v/>
      </c>
      <c r="O129" s="25" t="str">
        <f>IF(N129="","",_xlfn.XLOOKUP(N129,Questions!$A:$A,Questions!$C:$C,"ERREUR TYPE"))</f>
        <v/>
      </c>
      <c r="P129" s="25" t="str">
        <f>IF(N129="","",_xlfn.XLOOKUP(N129&amp;"_"&amp;Saisie!N130,'Réponses'!D:D,'Réponses'!C:C,""))</f>
        <v/>
      </c>
      <c r="Q129" s="25" t="str">
        <f t="shared" si="1"/>
        <v/>
      </c>
    </row>
    <row r="130" spans="1:17">
      <c r="A130" s="25" t="str">
        <f>IF(ISBLANK(Saisie!C131),"",_xlfn.XLOOKUP(Saisie!C131,Barème!A:A,Barème!F:F,"ERREUR CODE PRODUIT"))</f>
        <v/>
      </c>
      <c r="B130" s="25" t="str">
        <f>IF(OR(A130="08",A130="07",MID(Saisie!C131,4,4)="0804",MID(Saisie!C131,4,4)="0907",A130=""),"",_xlfn.XLOOKUP(A130,Matériau!A:A,Matériau!C:C,"ERREUR MATERIAU"))</f>
        <v/>
      </c>
      <c r="C130" s="25" t="str">
        <f>IF(B130="","",_xlfn.XLOOKUP(B130,Questions!A:A,Questions!C:C,""))</f>
        <v/>
      </c>
      <c r="D130" s="25" t="str">
        <f>IF(B130="","",_xlfn.XLOOKUP(B130&amp;"_"&amp;Saisie!F131,'Réponses'!D:D,'Réponses'!C:C,""))</f>
        <v/>
      </c>
      <c r="E130" s="25" t="str">
        <f>IF(D130="","",_xlfn.XLOOKUP(D130,'Réponses'!C:C,'Réponses'!F:F,"ERREUR PROCHAINE QUESTION"))</f>
        <v/>
      </c>
      <c r="F130" s="25" t="str">
        <f>IF(E130="","",_xlfn.XLOOKUP(E130,Questions!$A:$A,Questions!$C:$C,""))</f>
        <v/>
      </c>
      <c r="G130" s="25" t="str">
        <f>IF(E130="","",_xlfn.XLOOKUP(E130&amp;"_"&amp;Saisie!H131,'Réponses'!D:D,'Réponses'!C:C,""))</f>
        <v/>
      </c>
      <c r="H130" s="25" t="str">
        <f>IF(G130="","",_xlfn.XLOOKUP(G130,'Réponses'!C:C,'Réponses'!F:F,"ERREUR PROCHAINE QUESTION"))</f>
        <v/>
      </c>
      <c r="I130" s="25" t="str">
        <f>IF(H130="","",_xlfn.XLOOKUP(H130,Questions!$A:$A,Questions!$C:$C,"ERREUR TYPE"))</f>
        <v/>
      </c>
      <c r="J130" s="25" t="str">
        <f>IF(H130="","",_xlfn.XLOOKUP(H130&amp;"_"&amp;Saisie!J131,'Réponses'!D:D,'Réponses'!C:C,""))</f>
        <v/>
      </c>
      <c r="K130" s="25" t="str">
        <f>IF(J130="","",_xlfn.XLOOKUP(J130,'Réponses'!C:C,'Réponses'!F:F,"ERREUR PROCHAINE QUESTION"))</f>
        <v/>
      </c>
      <c r="L130" s="25" t="str">
        <f>IF(K130="","",_xlfn.XLOOKUP(K130,Questions!$A:$A,Questions!$C:$C,""))</f>
        <v/>
      </c>
      <c r="M130" s="25" t="str">
        <f>IF(K130="","",_xlfn.XLOOKUP(K130&amp;"_"&amp;Saisie!L131,'Réponses'!D:D,'Réponses'!C:C,""))</f>
        <v/>
      </c>
      <c r="N130" s="25" t="str">
        <f>IF(M130="","",_xlfn.XLOOKUP(M130,'Réponses'!C:C,'Réponses'!F:F,"ERREUR PROCHAINE QUESTION"))</f>
        <v/>
      </c>
      <c r="O130" s="25" t="str">
        <f>IF(N130="","",_xlfn.XLOOKUP(N130,Questions!$A:$A,Questions!$C:$C,"ERREUR TYPE"))</f>
        <v/>
      </c>
      <c r="P130" s="25" t="str">
        <f>IF(N130="","",_xlfn.XLOOKUP(N130&amp;"_"&amp;Saisie!N131,'Réponses'!D:D,'Réponses'!C:C,""))</f>
        <v/>
      </c>
      <c r="Q130" s="25" t="str">
        <f t="shared" si="1"/>
        <v/>
      </c>
    </row>
    <row r="131" spans="1:17">
      <c r="A131" s="25" t="str">
        <f>IF(ISBLANK(Saisie!C132),"",_xlfn.XLOOKUP(Saisie!C132,Barème!A:A,Barème!F:F,"ERREUR CODE PRODUIT"))</f>
        <v/>
      </c>
      <c r="B131" s="25" t="str">
        <f>IF(OR(A131="08",A131="07",MID(Saisie!C132,4,4)="0804",MID(Saisie!C132,4,4)="0907",A131=""),"",_xlfn.XLOOKUP(A131,Matériau!A:A,Matériau!C:C,"ERREUR MATERIAU"))</f>
        <v/>
      </c>
      <c r="C131" s="25" t="str">
        <f>IF(B131="","",_xlfn.XLOOKUP(B131,Questions!A:A,Questions!C:C,""))</f>
        <v/>
      </c>
      <c r="D131" s="25" t="str">
        <f>IF(B131="","",_xlfn.XLOOKUP(B131&amp;"_"&amp;Saisie!F132,'Réponses'!D:D,'Réponses'!C:C,""))</f>
        <v/>
      </c>
      <c r="E131" s="25" t="str">
        <f>IF(D131="","",_xlfn.XLOOKUP(D131,'Réponses'!C:C,'Réponses'!F:F,"ERREUR PROCHAINE QUESTION"))</f>
        <v/>
      </c>
      <c r="F131" s="25" t="str">
        <f>IF(E131="","",_xlfn.XLOOKUP(E131,Questions!$A:$A,Questions!$C:$C,""))</f>
        <v/>
      </c>
      <c r="G131" s="25" t="str">
        <f>IF(E131="","",_xlfn.XLOOKUP(E131&amp;"_"&amp;Saisie!H132,'Réponses'!D:D,'Réponses'!C:C,""))</f>
        <v/>
      </c>
      <c r="H131" s="25" t="str">
        <f>IF(G131="","",_xlfn.XLOOKUP(G131,'Réponses'!C:C,'Réponses'!F:F,"ERREUR PROCHAINE QUESTION"))</f>
        <v/>
      </c>
      <c r="I131" s="25" t="str">
        <f>IF(H131="","",_xlfn.XLOOKUP(H131,Questions!$A:$A,Questions!$C:$C,"ERREUR TYPE"))</f>
        <v/>
      </c>
      <c r="J131" s="25" t="str">
        <f>IF(H131="","",_xlfn.XLOOKUP(H131&amp;"_"&amp;Saisie!J132,'Réponses'!D:D,'Réponses'!C:C,""))</f>
        <v/>
      </c>
      <c r="K131" s="25" t="str">
        <f>IF(J131="","",_xlfn.XLOOKUP(J131,'Réponses'!C:C,'Réponses'!F:F,"ERREUR PROCHAINE QUESTION"))</f>
        <v/>
      </c>
      <c r="L131" s="25" t="str">
        <f>IF(K131="","",_xlfn.XLOOKUP(K131,Questions!$A:$A,Questions!$C:$C,""))</f>
        <v/>
      </c>
      <c r="M131" s="25" t="str">
        <f>IF(K131="","",_xlfn.XLOOKUP(K131&amp;"_"&amp;Saisie!L132,'Réponses'!D:D,'Réponses'!C:C,""))</f>
        <v/>
      </c>
      <c r="N131" s="25" t="str">
        <f>IF(M131="","",_xlfn.XLOOKUP(M131,'Réponses'!C:C,'Réponses'!F:F,"ERREUR PROCHAINE QUESTION"))</f>
        <v/>
      </c>
      <c r="O131" s="25" t="str">
        <f>IF(N131="","",_xlfn.XLOOKUP(N131,Questions!$A:$A,Questions!$C:$C,"ERREUR TYPE"))</f>
        <v/>
      </c>
      <c r="P131" s="25" t="str">
        <f>IF(N131="","",_xlfn.XLOOKUP(N131&amp;"_"&amp;Saisie!N132,'Réponses'!D:D,'Réponses'!C:C,""))</f>
        <v/>
      </c>
      <c r="Q131" s="25" t="str">
        <f t="shared" ref="Q131:Q194" si="2">D131&amp;IF(G131="","","_"&amp;G131)&amp;IF(J131="","","_"&amp;J131&amp;IF(M131="","","_"&amp;M131)&amp;IF(P131="","","_"&amp;P131))</f>
        <v/>
      </c>
    </row>
    <row r="132" spans="1:17">
      <c r="A132" s="25" t="str">
        <f>IF(ISBLANK(Saisie!C133),"",_xlfn.XLOOKUP(Saisie!C133,Barème!A:A,Barème!F:F,"ERREUR CODE PRODUIT"))</f>
        <v/>
      </c>
      <c r="B132" s="25" t="str">
        <f>IF(OR(A132="08",A132="07",MID(Saisie!C133,4,4)="0804",MID(Saisie!C133,4,4)="0907",A132=""),"",_xlfn.XLOOKUP(A132,Matériau!A:A,Matériau!C:C,"ERREUR MATERIAU"))</f>
        <v/>
      </c>
      <c r="C132" s="25" t="str">
        <f>IF(B132="","",_xlfn.XLOOKUP(B132,Questions!A:A,Questions!C:C,""))</f>
        <v/>
      </c>
      <c r="D132" s="25" t="str">
        <f>IF(B132="","",_xlfn.XLOOKUP(B132&amp;"_"&amp;Saisie!F133,'Réponses'!D:D,'Réponses'!C:C,""))</f>
        <v/>
      </c>
      <c r="E132" s="25" t="str">
        <f>IF(D132="","",_xlfn.XLOOKUP(D132,'Réponses'!C:C,'Réponses'!F:F,"ERREUR PROCHAINE QUESTION"))</f>
        <v/>
      </c>
      <c r="F132" s="25" t="str">
        <f>IF(E132="","",_xlfn.XLOOKUP(E132,Questions!$A:$A,Questions!$C:$C,""))</f>
        <v/>
      </c>
      <c r="G132" s="25" t="str">
        <f>IF(E132="","",_xlfn.XLOOKUP(E132&amp;"_"&amp;Saisie!H133,'Réponses'!D:D,'Réponses'!C:C,""))</f>
        <v/>
      </c>
      <c r="H132" s="25" t="str">
        <f>IF(G132="","",_xlfn.XLOOKUP(G132,'Réponses'!C:C,'Réponses'!F:F,"ERREUR PROCHAINE QUESTION"))</f>
        <v/>
      </c>
      <c r="I132" s="25" t="str">
        <f>IF(H132="","",_xlfn.XLOOKUP(H132,Questions!$A:$A,Questions!$C:$C,"ERREUR TYPE"))</f>
        <v/>
      </c>
      <c r="J132" s="25" t="str">
        <f>IF(H132="","",_xlfn.XLOOKUP(H132&amp;"_"&amp;Saisie!J133,'Réponses'!D:D,'Réponses'!C:C,""))</f>
        <v/>
      </c>
      <c r="K132" s="25" t="str">
        <f>IF(J132="","",_xlfn.XLOOKUP(J132,'Réponses'!C:C,'Réponses'!F:F,"ERREUR PROCHAINE QUESTION"))</f>
        <v/>
      </c>
      <c r="L132" s="25" t="str">
        <f>IF(K132="","",_xlfn.XLOOKUP(K132,Questions!$A:$A,Questions!$C:$C,""))</f>
        <v/>
      </c>
      <c r="M132" s="25" t="str">
        <f>IF(K132="","",_xlfn.XLOOKUP(K132&amp;"_"&amp;Saisie!L133,'Réponses'!D:D,'Réponses'!C:C,""))</f>
        <v/>
      </c>
      <c r="N132" s="25" t="str">
        <f>IF(M132="","",_xlfn.XLOOKUP(M132,'Réponses'!C:C,'Réponses'!F:F,"ERREUR PROCHAINE QUESTION"))</f>
        <v/>
      </c>
      <c r="O132" s="25" t="str">
        <f>IF(N132="","",_xlfn.XLOOKUP(N132,Questions!$A:$A,Questions!$C:$C,"ERREUR TYPE"))</f>
        <v/>
      </c>
      <c r="P132" s="25" t="str">
        <f>IF(N132="","",_xlfn.XLOOKUP(N132&amp;"_"&amp;Saisie!N133,'Réponses'!D:D,'Réponses'!C:C,""))</f>
        <v/>
      </c>
      <c r="Q132" s="25" t="str">
        <f t="shared" si="2"/>
        <v/>
      </c>
    </row>
    <row r="133" spans="1:17">
      <c r="A133" s="25" t="str">
        <f>IF(ISBLANK(Saisie!C134),"",_xlfn.XLOOKUP(Saisie!C134,Barème!A:A,Barème!F:F,"ERREUR CODE PRODUIT"))</f>
        <v/>
      </c>
      <c r="B133" s="25" t="str">
        <f>IF(OR(A133="08",A133="07",MID(Saisie!C134,4,4)="0804",MID(Saisie!C134,4,4)="0907",A133=""),"",_xlfn.XLOOKUP(A133,Matériau!A:A,Matériau!C:C,"ERREUR MATERIAU"))</f>
        <v/>
      </c>
      <c r="C133" s="25" t="str">
        <f>IF(B133="","",_xlfn.XLOOKUP(B133,Questions!A:A,Questions!C:C,""))</f>
        <v/>
      </c>
      <c r="D133" s="25" t="str">
        <f>IF(B133="","",_xlfn.XLOOKUP(B133&amp;"_"&amp;Saisie!F134,'Réponses'!D:D,'Réponses'!C:C,""))</f>
        <v/>
      </c>
      <c r="E133" s="25" t="str">
        <f>IF(D133="","",_xlfn.XLOOKUP(D133,'Réponses'!C:C,'Réponses'!F:F,"ERREUR PROCHAINE QUESTION"))</f>
        <v/>
      </c>
      <c r="F133" s="25" t="str">
        <f>IF(E133="","",_xlfn.XLOOKUP(E133,Questions!$A:$A,Questions!$C:$C,""))</f>
        <v/>
      </c>
      <c r="G133" s="25" t="str">
        <f>IF(E133="","",_xlfn.XLOOKUP(E133&amp;"_"&amp;Saisie!H134,'Réponses'!D:D,'Réponses'!C:C,""))</f>
        <v/>
      </c>
      <c r="H133" s="25" t="str">
        <f>IF(G133="","",_xlfn.XLOOKUP(G133,'Réponses'!C:C,'Réponses'!F:F,"ERREUR PROCHAINE QUESTION"))</f>
        <v/>
      </c>
      <c r="I133" s="25" t="str">
        <f>IF(H133="","",_xlfn.XLOOKUP(H133,Questions!$A:$A,Questions!$C:$C,"ERREUR TYPE"))</f>
        <v/>
      </c>
      <c r="J133" s="25" t="str">
        <f>IF(H133="","",_xlfn.XLOOKUP(H133&amp;"_"&amp;Saisie!J134,'Réponses'!D:D,'Réponses'!C:C,""))</f>
        <v/>
      </c>
      <c r="K133" s="25" t="str">
        <f>IF(J133="","",_xlfn.XLOOKUP(J133,'Réponses'!C:C,'Réponses'!F:F,"ERREUR PROCHAINE QUESTION"))</f>
        <v/>
      </c>
      <c r="L133" s="25" t="str">
        <f>IF(K133="","",_xlfn.XLOOKUP(K133,Questions!$A:$A,Questions!$C:$C,""))</f>
        <v/>
      </c>
      <c r="M133" s="25" t="str">
        <f>IF(K133="","",_xlfn.XLOOKUP(K133&amp;"_"&amp;Saisie!L134,'Réponses'!D:D,'Réponses'!C:C,""))</f>
        <v/>
      </c>
      <c r="N133" s="25" t="str">
        <f>IF(M133="","",_xlfn.XLOOKUP(M133,'Réponses'!C:C,'Réponses'!F:F,"ERREUR PROCHAINE QUESTION"))</f>
        <v/>
      </c>
      <c r="O133" s="25" t="str">
        <f>IF(N133="","",_xlfn.XLOOKUP(N133,Questions!$A:$A,Questions!$C:$C,"ERREUR TYPE"))</f>
        <v/>
      </c>
      <c r="P133" s="25" t="str">
        <f>IF(N133="","",_xlfn.XLOOKUP(N133&amp;"_"&amp;Saisie!N134,'Réponses'!D:D,'Réponses'!C:C,""))</f>
        <v/>
      </c>
      <c r="Q133" s="25" t="str">
        <f t="shared" si="2"/>
        <v/>
      </c>
    </row>
    <row r="134" spans="1:17">
      <c r="A134" s="25" t="str">
        <f>IF(ISBLANK(Saisie!C135),"",_xlfn.XLOOKUP(Saisie!C135,Barème!A:A,Barème!F:F,"ERREUR CODE PRODUIT"))</f>
        <v/>
      </c>
      <c r="B134" s="25" t="str">
        <f>IF(OR(A134="08",A134="07",MID(Saisie!C135,4,4)="0804",MID(Saisie!C135,4,4)="0907",A134=""),"",_xlfn.XLOOKUP(A134,Matériau!A:A,Matériau!C:C,"ERREUR MATERIAU"))</f>
        <v/>
      </c>
      <c r="C134" s="25" t="str">
        <f>IF(B134="","",_xlfn.XLOOKUP(B134,Questions!A:A,Questions!C:C,""))</f>
        <v/>
      </c>
      <c r="D134" s="25" t="str">
        <f>IF(B134="","",_xlfn.XLOOKUP(B134&amp;"_"&amp;Saisie!F135,'Réponses'!D:D,'Réponses'!C:C,""))</f>
        <v/>
      </c>
      <c r="E134" s="25" t="str">
        <f>IF(D134="","",_xlfn.XLOOKUP(D134,'Réponses'!C:C,'Réponses'!F:F,"ERREUR PROCHAINE QUESTION"))</f>
        <v/>
      </c>
      <c r="F134" s="25" t="str">
        <f>IF(E134="","",_xlfn.XLOOKUP(E134,Questions!$A:$A,Questions!$C:$C,""))</f>
        <v/>
      </c>
      <c r="G134" s="25" t="str">
        <f>IF(E134="","",_xlfn.XLOOKUP(E134&amp;"_"&amp;Saisie!H135,'Réponses'!D:D,'Réponses'!C:C,""))</f>
        <v/>
      </c>
      <c r="H134" s="25" t="str">
        <f>IF(G134="","",_xlfn.XLOOKUP(G134,'Réponses'!C:C,'Réponses'!F:F,"ERREUR PROCHAINE QUESTION"))</f>
        <v/>
      </c>
      <c r="I134" s="25" t="str">
        <f>IF(H134="","",_xlfn.XLOOKUP(H134,Questions!$A:$A,Questions!$C:$C,"ERREUR TYPE"))</f>
        <v/>
      </c>
      <c r="J134" s="25" t="str">
        <f>IF(H134="","",_xlfn.XLOOKUP(H134&amp;"_"&amp;Saisie!J135,'Réponses'!D:D,'Réponses'!C:C,""))</f>
        <v/>
      </c>
      <c r="K134" s="25" t="str">
        <f>IF(J134="","",_xlfn.XLOOKUP(J134,'Réponses'!C:C,'Réponses'!F:F,"ERREUR PROCHAINE QUESTION"))</f>
        <v/>
      </c>
      <c r="L134" s="25" t="str">
        <f>IF(K134="","",_xlfn.XLOOKUP(K134,Questions!$A:$A,Questions!$C:$C,""))</f>
        <v/>
      </c>
      <c r="M134" s="25" t="str">
        <f>IF(K134="","",_xlfn.XLOOKUP(K134&amp;"_"&amp;Saisie!L135,'Réponses'!D:D,'Réponses'!C:C,""))</f>
        <v/>
      </c>
      <c r="N134" s="25" t="str">
        <f>IF(M134="","",_xlfn.XLOOKUP(M134,'Réponses'!C:C,'Réponses'!F:F,"ERREUR PROCHAINE QUESTION"))</f>
        <v/>
      </c>
      <c r="O134" s="25" t="str">
        <f>IF(N134="","",_xlfn.XLOOKUP(N134,Questions!$A:$A,Questions!$C:$C,"ERREUR TYPE"))</f>
        <v/>
      </c>
      <c r="P134" s="25" t="str">
        <f>IF(N134="","",_xlfn.XLOOKUP(N134&amp;"_"&amp;Saisie!N135,'Réponses'!D:D,'Réponses'!C:C,""))</f>
        <v/>
      </c>
      <c r="Q134" s="25" t="str">
        <f t="shared" si="2"/>
        <v/>
      </c>
    </row>
    <row r="135" spans="1:17">
      <c r="A135" s="25" t="str">
        <f>IF(ISBLANK(Saisie!C136),"",_xlfn.XLOOKUP(Saisie!C136,Barème!A:A,Barème!F:F,"ERREUR CODE PRODUIT"))</f>
        <v/>
      </c>
      <c r="B135" s="25" t="str">
        <f>IF(OR(A135="08",A135="07",MID(Saisie!C136,4,4)="0804",MID(Saisie!C136,4,4)="0907",A135=""),"",_xlfn.XLOOKUP(A135,Matériau!A:A,Matériau!C:C,"ERREUR MATERIAU"))</f>
        <v/>
      </c>
      <c r="C135" s="25" t="str">
        <f>IF(B135="","",_xlfn.XLOOKUP(B135,Questions!A:A,Questions!C:C,""))</f>
        <v/>
      </c>
      <c r="D135" s="25" t="str">
        <f>IF(B135="","",_xlfn.XLOOKUP(B135&amp;"_"&amp;Saisie!F136,'Réponses'!D:D,'Réponses'!C:C,""))</f>
        <v/>
      </c>
      <c r="E135" s="25" t="str">
        <f>IF(D135="","",_xlfn.XLOOKUP(D135,'Réponses'!C:C,'Réponses'!F:F,"ERREUR PROCHAINE QUESTION"))</f>
        <v/>
      </c>
      <c r="F135" s="25" t="str">
        <f>IF(E135="","",_xlfn.XLOOKUP(E135,Questions!$A:$A,Questions!$C:$C,""))</f>
        <v/>
      </c>
      <c r="G135" s="25" t="str">
        <f>IF(E135="","",_xlfn.XLOOKUP(E135&amp;"_"&amp;Saisie!H136,'Réponses'!D:D,'Réponses'!C:C,""))</f>
        <v/>
      </c>
      <c r="H135" s="25" t="str">
        <f>IF(G135="","",_xlfn.XLOOKUP(G135,'Réponses'!C:C,'Réponses'!F:F,"ERREUR PROCHAINE QUESTION"))</f>
        <v/>
      </c>
      <c r="I135" s="25" t="str">
        <f>IF(H135="","",_xlfn.XLOOKUP(H135,Questions!$A:$A,Questions!$C:$C,"ERREUR TYPE"))</f>
        <v/>
      </c>
      <c r="J135" s="25" t="str">
        <f>IF(H135="","",_xlfn.XLOOKUP(H135&amp;"_"&amp;Saisie!J136,'Réponses'!D:D,'Réponses'!C:C,""))</f>
        <v/>
      </c>
      <c r="K135" s="25" t="str">
        <f>IF(J135="","",_xlfn.XLOOKUP(J135,'Réponses'!C:C,'Réponses'!F:F,"ERREUR PROCHAINE QUESTION"))</f>
        <v/>
      </c>
      <c r="L135" s="25" t="str">
        <f>IF(K135="","",_xlfn.XLOOKUP(K135,Questions!$A:$A,Questions!$C:$C,""))</f>
        <v/>
      </c>
      <c r="M135" s="25" t="str">
        <f>IF(K135="","",_xlfn.XLOOKUP(K135&amp;"_"&amp;Saisie!L136,'Réponses'!D:D,'Réponses'!C:C,""))</f>
        <v/>
      </c>
      <c r="N135" s="25" t="str">
        <f>IF(M135="","",_xlfn.XLOOKUP(M135,'Réponses'!C:C,'Réponses'!F:F,"ERREUR PROCHAINE QUESTION"))</f>
        <v/>
      </c>
      <c r="O135" s="25" t="str">
        <f>IF(N135="","",_xlfn.XLOOKUP(N135,Questions!$A:$A,Questions!$C:$C,"ERREUR TYPE"))</f>
        <v/>
      </c>
      <c r="P135" s="25" t="str">
        <f>IF(N135="","",_xlfn.XLOOKUP(N135&amp;"_"&amp;Saisie!N136,'Réponses'!D:D,'Réponses'!C:C,""))</f>
        <v/>
      </c>
      <c r="Q135" s="25" t="str">
        <f t="shared" si="2"/>
        <v/>
      </c>
    </row>
    <row r="136" spans="1:17">
      <c r="A136" s="25" t="str">
        <f>IF(ISBLANK(Saisie!C137),"",_xlfn.XLOOKUP(Saisie!C137,Barème!A:A,Barème!F:F,"ERREUR CODE PRODUIT"))</f>
        <v/>
      </c>
      <c r="B136" s="25" t="str">
        <f>IF(OR(A136="08",A136="07",MID(Saisie!C137,4,4)="0804",MID(Saisie!C137,4,4)="0907",A136=""),"",_xlfn.XLOOKUP(A136,Matériau!A:A,Matériau!C:C,"ERREUR MATERIAU"))</f>
        <v/>
      </c>
      <c r="C136" s="25" t="str">
        <f>IF(B136="","",_xlfn.XLOOKUP(B136,Questions!A:A,Questions!C:C,""))</f>
        <v/>
      </c>
      <c r="D136" s="25" t="str">
        <f>IF(B136="","",_xlfn.XLOOKUP(B136&amp;"_"&amp;Saisie!F137,'Réponses'!D:D,'Réponses'!C:C,""))</f>
        <v/>
      </c>
      <c r="E136" s="25" t="str">
        <f>IF(D136="","",_xlfn.XLOOKUP(D136,'Réponses'!C:C,'Réponses'!F:F,"ERREUR PROCHAINE QUESTION"))</f>
        <v/>
      </c>
      <c r="F136" s="25" t="str">
        <f>IF(E136="","",_xlfn.XLOOKUP(E136,Questions!$A:$A,Questions!$C:$C,""))</f>
        <v/>
      </c>
      <c r="G136" s="25" t="str">
        <f>IF(E136="","",_xlfn.XLOOKUP(E136&amp;"_"&amp;Saisie!H137,'Réponses'!D:D,'Réponses'!C:C,""))</f>
        <v/>
      </c>
      <c r="H136" s="25" t="str">
        <f>IF(G136="","",_xlfn.XLOOKUP(G136,'Réponses'!C:C,'Réponses'!F:F,"ERREUR PROCHAINE QUESTION"))</f>
        <v/>
      </c>
      <c r="I136" s="25" t="str">
        <f>IF(H136="","",_xlfn.XLOOKUP(H136,Questions!$A:$A,Questions!$C:$C,"ERREUR TYPE"))</f>
        <v/>
      </c>
      <c r="J136" s="25" t="str">
        <f>IF(H136="","",_xlfn.XLOOKUP(H136&amp;"_"&amp;Saisie!J137,'Réponses'!D:D,'Réponses'!C:C,""))</f>
        <v/>
      </c>
      <c r="K136" s="25" t="str">
        <f>IF(J136="","",_xlfn.XLOOKUP(J136,'Réponses'!C:C,'Réponses'!F:F,"ERREUR PROCHAINE QUESTION"))</f>
        <v/>
      </c>
      <c r="L136" s="25" t="str">
        <f>IF(K136="","",_xlfn.XLOOKUP(K136,Questions!$A:$A,Questions!$C:$C,""))</f>
        <v/>
      </c>
      <c r="M136" s="25" t="str">
        <f>IF(K136="","",_xlfn.XLOOKUP(K136&amp;"_"&amp;Saisie!L137,'Réponses'!D:D,'Réponses'!C:C,""))</f>
        <v/>
      </c>
      <c r="N136" s="25" t="str">
        <f>IF(M136="","",_xlfn.XLOOKUP(M136,'Réponses'!C:C,'Réponses'!F:F,"ERREUR PROCHAINE QUESTION"))</f>
        <v/>
      </c>
      <c r="O136" s="25" t="str">
        <f>IF(N136="","",_xlfn.XLOOKUP(N136,Questions!$A:$A,Questions!$C:$C,"ERREUR TYPE"))</f>
        <v/>
      </c>
      <c r="P136" s="25" t="str">
        <f>IF(N136="","",_xlfn.XLOOKUP(N136&amp;"_"&amp;Saisie!N137,'Réponses'!D:D,'Réponses'!C:C,""))</f>
        <v/>
      </c>
      <c r="Q136" s="25" t="str">
        <f t="shared" si="2"/>
        <v/>
      </c>
    </row>
    <row r="137" spans="1:17">
      <c r="A137" s="25" t="str">
        <f>IF(ISBLANK(Saisie!C138),"",_xlfn.XLOOKUP(Saisie!C138,Barème!A:A,Barème!F:F,"ERREUR CODE PRODUIT"))</f>
        <v/>
      </c>
      <c r="B137" s="25" t="str">
        <f>IF(OR(A137="08",A137="07",MID(Saisie!C138,4,4)="0804",MID(Saisie!C138,4,4)="0907",A137=""),"",_xlfn.XLOOKUP(A137,Matériau!A:A,Matériau!C:C,"ERREUR MATERIAU"))</f>
        <v/>
      </c>
      <c r="C137" s="25" t="str">
        <f>IF(B137="","",_xlfn.XLOOKUP(B137,Questions!A:A,Questions!C:C,""))</f>
        <v/>
      </c>
      <c r="D137" s="25" t="str">
        <f>IF(B137="","",_xlfn.XLOOKUP(B137&amp;"_"&amp;Saisie!F138,'Réponses'!D:D,'Réponses'!C:C,""))</f>
        <v/>
      </c>
      <c r="E137" s="25" t="str">
        <f>IF(D137="","",_xlfn.XLOOKUP(D137,'Réponses'!C:C,'Réponses'!F:F,"ERREUR PROCHAINE QUESTION"))</f>
        <v/>
      </c>
      <c r="F137" s="25" t="str">
        <f>IF(E137="","",_xlfn.XLOOKUP(E137,Questions!$A:$A,Questions!$C:$C,""))</f>
        <v/>
      </c>
      <c r="G137" s="25" t="str">
        <f>IF(E137="","",_xlfn.XLOOKUP(E137&amp;"_"&amp;Saisie!H138,'Réponses'!D:D,'Réponses'!C:C,""))</f>
        <v/>
      </c>
      <c r="H137" s="25" t="str">
        <f>IF(G137="","",_xlfn.XLOOKUP(G137,'Réponses'!C:C,'Réponses'!F:F,"ERREUR PROCHAINE QUESTION"))</f>
        <v/>
      </c>
      <c r="I137" s="25" t="str">
        <f>IF(H137="","",_xlfn.XLOOKUP(H137,Questions!$A:$A,Questions!$C:$C,"ERREUR TYPE"))</f>
        <v/>
      </c>
      <c r="J137" s="25" t="str">
        <f>IF(H137="","",_xlfn.XLOOKUP(H137&amp;"_"&amp;Saisie!J138,'Réponses'!D:D,'Réponses'!C:C,""))</f>
        <v/>
      </c>
      <c r="K137" s="25" t="str">
        <f>IF(J137="","",_xlfn.XLOOKUP(J137,'Réponses'!C:C,'Réponses'!F:F,"ERREUR PROCHAINE QUESTION"))</f>
        <v/>
      </c>
      <c r="L137" s="25" t="str">
        <f>IF(K137="","",_xlfn.XLOOKUP(K137,Questions!$A:$A,Questions!$C:$C,""))</f>
        <v/>
      </c>
      <c r="M137" s="25" t="str">
        <f>IF(K137="","",_xlfn.XLOOKUP(K137&amp;"_"&amp;Saisie!L138,'Réponses'!D:D,'Réponses'!C:C,""))</f>
        <v/>
      </c>
      <c r="N137" s="25" t="str">
        <f>IF(M137="","",_xlfn.XLOOKUP(M137,'Réponses'!C:C,'Réponses'!F:F,"ERREUR PROCHAINE QUESTION"))</f>
        <v/>
      </c>
      <c r="O137" s="25" t="str">
        <f>IF(N137="","",_xlfn.XLOOKUP(N137,Questions!$A:$A,Questions!$C:$C,"ERREUR TYPE"))</f>
        <v/>
      </c>
      <c r="P137" s="25" t="str">
        <f>IF(N137="","",_xlfn.XLOOKUP(N137&amp;"_"&amp;Saisie!N138,'Réponses'!D:D,'Réponses'!C:C,""))</f>
        <v/>
      </c>
      <c r="Q137" s="25" t="str">
        <f t="shared" si="2"/>
        <v/>
      </c>
    </row>
    <row r="138" spans="1:17">
      <c r="A138" s="25" t="str">
        <f>IF(ISBLANK(Saisie!C139),"",_xlfn.XLOOKUP(Saisie!C139,Barème!A:A,Barème!F:F,"ERREUR CODE PRODUIT"))</f>
        <v/>
      </c>
      <c r="B138" s="25" t="str">
        <f>IF(OR(A138="08",A138="07",MID(Saisie!C139,4,4)="0804",MID(Saisie!C139,4,4)="0907",A138=""),"",_xlfn.XLOOKUP(A138,Matériau!A:A,Matériau!C:C,"ERREUR MATERIAU"))</f>
        <v/>
      </c>
      <c r="C138" s="25" t="str">
        <f>IF(B138="","",_xlfn.XLOOKUP(B138,Questions!A:A,Questions!C:C,""))</f>
        <v/>
      </c>
      <c r="D138" s="25" t="str">
        <f>IF(B138="","",_xlfn.XLOOKUP(B138&amp;"_"&amp;Saisie!F139,'Réponses'!D:D,'Réponses'!C:C,""))</f>
        <v/>
      </c>
      <c r="E138" s="25" t="str">
        <f>IF(D138="","",_xlfn.XLOOKUP(D138,'Réponses'!C:C,'Réponses'!F:F,"ERREUR PROCHAINE QUESTION"))</f>
        <v/>
      </c>
      <c r="F138" s="25" t="str">
        <f>IF(E138="","",_xlfn.XLOOKUP(E138,Questions!$A:$A,Questions!$C:$C,""))</f>
        <v/>
      </c>
      <c r="G138" s="25" t="str">
        <f>IF(E138="","",_xlfn.XLOOKUP(E138&amp;"_"&amp;Saisie!H139,'Réponses'!D:D,'Réponses'!C:C,""))</f>
        <v/>
      </c>
      <c r="H138" s="25" t="str">
        <f>IF(G138="","",_xlfn.XLOOKUP(G138,'Réponses'!C:C,'Réponses'!F:F,"ERREUR PROCHAINE QUESTION"))</f>
        <v/>
      </c>
      <c r="I138" s="25" t="str">
        <f>IF(H138="","",_xlfn.XLOOKUP(H138,Questions!$A:$A,Questions!$C:$C,"ERREUR TYPE"))</f>
        <v/>
      </c>
      <c r="J138" s="25" t="str">
        <f>IF(H138="","",_xlfn.XLOOKUP(H138&amp;"_"&amp;Saisie!J139,'Réponses'!D:D,'Réponses'!C:C,""))</f>
        <v/>
      </c>
      <c r="K138" s="25" t="str">
        <f>IF(J138="","",_xlfn.XLOOKUP(J138,'Réponses'!C:C,'Réponses'!F:F,"ERREUR PROCHAINE QUESTION"))</f>
        <v/>
      </c>
      <c r="L138" s="25" t="str">
        <f>IF(K138="","",_xlfn.XLOOKUP(K138,Questions!$A:$A,Questions!$C:$C,""))</f>
        <v/>
      </c>
      <c r="M138" s="25" t="str">
        <f>IF(K138="","",_xlfn.XLOOKUP(K138&amp;"_"&amp;Saisie!L139,'Réponses'!D:D,'Réponses'!C:C,""))</f>
        <v/>
      </c>
      <c r="N138" s="25" t="str">
        <f>IF(M138="","",_xlfn.XLOOKUP(M138,'Réponses'!C:C,'Réponses'!F:F,"ERREUR PROCHAINE QUESTION"))</f>
        <v/>
      </c>
      <c r="O138" s="25" t="str">
        <f>IF(N138="","",_xlfn.XLOOKUP(N138,Questions!$A:$A,Questions!$C:$C,"ERREUR TYPE"))</f>
        <v/>
      </c>
      <c r="P138" s="25" t="str">
        <f>IF(N138="","",_xlfn.XLOOKUP(N138&amp;"_"&amp;Saisie!N139,'Réponses'!D:D,'Réponses'!C:C,""))</f>
        <v/>
      </c>
      <c r="Q138" s="25" t="str">
        <f t="shared" si="2"/>
        <v/>
      </c>
    </row>
    <row r="139" spans="1:17">
      <c r="A139" s="25" t="str">
        <f>IF(ISBLANK(Saisie!C140),"",_xlfn.XLOOKUP(Saisie!C140,Barème!A:A,Barème!F:F,"ERREUR CODE PRODUIT"))</f>
        <v/>
      </c>
      <c r="B139" s="25" t="str">
        <f>IF(OR(A139="08",A139="07",MID(Saisie!C140,4,4)="0804",MID(Saisie!C140,4,4)="0907",A139=""),"",_xlfn.XLOOKUP(A139,Matériau!A:A,Matériau!C:C,"ERREUR MATERIAU"))</f>
        <v/>
      </c>
      <c r="C139" s="25" t="str">
        <f>IF(B139="","",_xlfn.XLOOKUP(B139,Questions!A:A,Questions!C:C,""))</f>
        <v/>
      </c>
      <c r="D139" s="25" t="str">
        <f>IF(B139="","",_xlfn.XLOOKUP(B139&amp;"_"&amp;Saisie!F140,'Réponses'!D:D,'Réponses'!C:C,""))</f>
        <v/>
      </c>
      <c r="E139" s="25" t="str">
        <f>IF(D139="","",_xlfn.XLOOKUP(D139,'Réponses'!C:C,'Réponses'!F:F,"ERREUR PROCHAINE QUESTION"))</f>
        <v/>
      </c>
      <c r="F139" s="25" t="str">
        <f>IF(E139="","",_xlfn.XLOOKUP(E139,Questions!$A:$A,Questions!$C:$C,""))</f>
        <v/>
      </c>
      <c r="G139" s="25" t="str">
        <f>IF(E139="","",_xlfn.XLOOKUP(E139&amp;"_"&amp;Saisie!H140,'Réponses'!D:D,'Réponses'!C:C,""))</f>
        <v/>
      </c>
      <c r="H139" s="25" t="str">
        <f>IF(G139="","",_xlfn.XLOOKUP(G139,'Réponses'!C:C,'Réponses'!F:F,"ERREUR PROCHAINE QUESTION"))</f>
        <v/>
      </c>
      <c r="I139" s="25" t="str">
        <f>IF(H139="","",_xlfn.XLOOKUP(H139,Questions!$A:$A,Questions!$C:$C,"ERREUR TYPE"))</f>
        <v/>
      </c>
      <c r="J139" s="25" t="str">
        <f>IF(H139="","",_xlfn.XLOOKUP(H139&amp;"_"&amp;Saisie!J140,'Réponses'!D:D,'Réponses'!C:C,""))</f>
        <v/>
      </c>
      <c r="K139" s="25" t="str">
        <f>IF(J139="","",_xlfn.XLOOKUP(J139,'Réponses'!C:C,'Réponses'!F:F,"ERREUR PROCHAINE QUESTION"))</f>
        <v/>
      </c>
      <c r="L139" s="25" t="str">
        <f>IF(K139="","",_xlfn.XLOOKUP(K139,Questions!$A:$A,Questions!$C:$C,""))</f>
        <v/>
      </c>
      <c r="M139" s="25" t="str">
        <f>IF(K139="","",_xlfn.XLOOKUP(K139&amp;"_"&amp;Saisie!L140,'Réponses'!D:D,'Réponses'!C:C,""))</f>
        <v/>
      </c>
      <c r="N139" s="25" t="str">
        <f>IF(M139="","",_xlfn.XLOOKUP(M139,'Réponses'!C:C,'Réponses'!F:F,"ERREUR PROCHAINE QUESTION"))</f>
        <v/>
      </c>
      <c r="O139" s="25" t="str">
        <f>IF(N139="","",_xlfn.XLOOKUP(N139,Questions!$A:$A,Questions!$C:$C,"ERREUR TYPE"))</f>
        <v/>
      </c>
      <c r="P139" s="25" t="str">
        <f>IF(N139="","",_xlfn.XLOOKUP(N139&amp;"_"&amp;Saisie!N140,'Réponses'!D:D,'Réponses'!C:C,""))</f>
        <v/>
      </c>
      <c r="Q139" s="25" t="str">
        <f t="shared" si="2"/>
        <v/>
      </c>
    </row>
    <row r="140" spans="1:17">
      <c r="A140" s="25" t="str">
        <f>IF(ISBLANK(Saisie!C141),"",_xlfn.XLOOKUP(Saisie!C141,Barème!A:A,Barème!F:F,"ERREUR CODE PRODUIT"))</f>
        <v/>
      </c>
      <c r="B140" s="25" t="str">
        <f>IF(OR(A140="08",A140="07",MID(Saisie!C141,4,4)="0804",MID(Saisie!C141,4,4)="0907",A140=""),"",_xlfn.XLOOKUP(A140,Matériau!A:A,Matériau!C:C,"ERREUR MATERIAU"))</f>
        <v/>
      </c>
      <c r="C140" s="25" t="str">
        <f>IF(B140="","",_xlfn.XLOOKUP(B140,Questions!A:A,Questions!C:C,""))</f>
        <v/>
      </c>
      <c r="D140" s="25" t="str">
        <f>IF(B140="","",_xlfn.XLOOKUP(B140&amp;"_"&amp;Saisie!F141,'Réponses'!D:D,'Réponses'!C:C,""))</f>
        <v/>
      </c>
      <c r="E140" s="25" t="str">
        <f>IF(D140="","",_xlfn.XLOOKUP(D140,'Réponses'!C:C,'Réponses'!F:F,"ERREUR PROCHAINE QUESTION"))</f>
        <v/>
      </c>
      <c r="F140" s="25" t="str">
        <f>IF(E140="","",_xlfn.XLOOKUP(E140,Questions!$A:$A,Questions!$C:$C,""))</f>
        <v/>
      </c>
      <c r="G140" s="25" t="str">
        <f>IF(E140="","",_xlfn.XLOOKUP(E140&amp;"_"&amp;Saisie!H141,'Réponses'!D:D,'Réponses'!C:C,""))</f>
        <v/>
      </c>
      <c r="H140" s="25" t="str">
        <f>IF(G140="","",_xlfn.XLOOKUP(G140,'Réponses'!C:C,'Réponses'!F:F,"ERREUR PROCHAINE QUESTION"))</f>
        <v/>
      </c>
      <c r="I140" s="25" t="str">
        <f>IF(H140="","",_xlfn.XLOOKUP(H140,Questions!$A:$A,Questions!$C:$C,"ERREUR TYPE"))</f>
        <v/>
      </c>
      <c r="J140" s="25" t="str">
        <f>IF(H140="","",_xlfn.XLOOKUP(H140&amp;"_"&amp;Saisie!J141,'Réponses'!D:D,'Réponses'!C:C,""))</f>
        <v/>
      </c>
      <c r="K140" s="25" t="str">
        <f>IF(J140="","",_xlfn.XLOOKUP(J140,'Réponses'!C:C,'Réponses'!F:F,"ERREUR PROCHAINE QUESTION"))</f>
        <v/>
      </c>
      <c r="L140" s="25" t="str">
        <f>IF(K140="","",_xlfn.XLOOKUP(K140,Questions!$A:$A,Questions!$C:$C,""))</f>
        <v/>
      </c>
      <c r="M140" s="25" t="str">
        <f>IF(K140="","",_xlfn.XLOOKUP(K140&amp;"_"&amp;Saisie!L141,'Réponses'!D:D,'Réponses'!C:C,""))</f>
        <v/>
      </c>
      <c r="N140" s="25" t="str">
        <f>IF(M140="","",_xlfn.XLOOKUP(M140,'Réponses'!C:C,'Réponses'!F:F,"ERREUR PROCHAINE QUESTION"))</f>
        <v/>
      </c>
      <c r="O140" s="25" t="str">
        <f>IF(N140="","",_xlfn.XLOOKUP(N140,Questions!$A:$A,Questions!$C:$C,"ERREUR TYPE"))</f>
        <v/>
      </c>
      <c r="P140" s="25" t="str">
        <f>IF(N140="","",_xlfn.XLOOKUP(N140&amp;"_"&amp;Saisie!N141,'Réponses'!D:D,'Réponses'!C:C,""))</f>
        <v/>
      </c>
      <c r="Q140" s="25" t="str">
        <f t="shared" si="2"/>
        <v/>
      </c>
    </row>
    <row r="141" spans="1:17">
      <c r="A141" s="25" t="str">
        <f>IF(ISBLANK(Saisie!C142),"",_xlfn.XLOOKUP(Saisie!C142,Barème!A:A,Barème!F:F,"ERREUR CODE PRODUIT"))</f>
        <v/>
      </c>
      <c r="B141" s="25" t="str">
        <f>IF(OR(A141="08",A141="07",MID(Saisie!C142,4,4)="0804",MID(Saisie!C142,4,4)="0907",A141=""),"",_xlfn.XLOOKUP(A141,Matériau!A:A,Matériau!C:C,"ERREUR MATERIAU"))</f>
        <v/>
      </c>
      <c r="C141" s="25" t="str">
        <f>IF(B141="","",_xlfn.XLOOKUP(B141,Questions!A:A,Questions!C:C,""))</f>
        <v/>
      </c>
      <c r="D141" s="25" t="str">
        <f>IF(B141="","",_xlfn.XLOOKUP(B141&amp;"_"&amp;Saisie!F142,'Réponses'!D:D,'Réponses'!C:C,""))</f>
        <v/>
      </c>
      <c r="E141" s="25" t="str">
        <f>IF(D141="","",_xlfn.XLOOKUP(D141,'Réponses'!C:C,'Réponses'!F:F,"ERREUR PROCHAINE QUESTION"))</f>
        <v/>
      </c>
      <c r="F141" s="25" t="str">
        <f>IF(E141="","",_xlfn.XLOOKUP(E141,Questions!$A:$A,Questions!$C:$C,""))</f>
        <v/>
      </c>
      <c r="G141" s="25" t="str">
        <f>IF(E141="","",_xlfn.XLOOKUP(E141&amp;"_"&amp;Saisie!H142,'Réponses'!D:D,'Réponses'!C:C,""))</f>
        <v/>
      </c>
      <c r="H141" s="25" t="str">
        <f>IF(G141="","",_xlfn.XLOOKUP(G141,'Réponses'!C:C,'Réponses'!F:F,"ERREUR PROCHAINE QUESTION"))</f>
        <v/>
      </c>
      <c r="I141" s="25" t="str">
        <f>IF(H141="","",_xlfn.XLOOKUP(H141,Questions!$A:$A,Questions!$C:$C,"ERREUR TYPE"))</f>
        <v/>
      </c>
      <c r="J141" s="25" t="str">
        <f>IF(H141="","",_xlfn.XLOOKUP(H141&amp;"_"&amp;Saisie!J142,'Réponses'!D:D,'Réponses'!C:C,""))</f>
        <v/>
      </c>
      <c r="K141" s="25" t="str">
        <f>IF(J141="","",_xlfn.XLOOKUP(J141,'Réponses'!C:C,'Réponses'!F:F,"ERREUR PROCHAINE QUESTION"))</f>
        <v/>
      </c>
      <c r="L141" s="25" t="str">
        <f>IF(K141="","",_xlfn.XLOOKUP(K141,Questions!$A:$A,Questions!$C:$C,""))</f>
        <v/>
      </c>
      <c r="M141" s="25" t="str">
        <f>IF(K141="","",_xlfn.XLOOKUP(K141&amp;"_"&amp;Saisie!L142,'Réponses'!D:D,'Réponses'!C:C,""))</f>
        <v/>
      </c>
      <c r="N141" s="25" t="str">
        <f>IF(M141="","",_xlfn.XLOOKUP(M141,'Réponses'!C:C,'Réponses'!F:F,"ERREUR PROCHAINE QUESTION"))</f>
        <v/>
      </c>
      <c r="O141" s="25" t="str">
        <f>IF(N141="","",_xlfn.XLOOKUP(N141,Questions!$A:$A,Questions!$C:$C,"ERREUR TYPE"))</f>
        <v/>
      </c>
      <c r="P141" s="25" t="str">
        <f>IF(N141="","",_xlfn.XLOOKUP(N141&amp;"_"&amp;Saisie!N142,'Réponses'!D:D,'Réponses'!C:C,""))</f>
        <v/>
      </c>
      <c r="Q141" s="25" t="str">
        <f t="shared" si="2"/>
        <v/>
      </c>
    </row>
    <row r="142" spans="1:17">
      <c r="A142" s="25" t="str">
        <f>IF(ISBLANK(Saisie!C143),"",_xlfn.XLOOKUP(Saisie!C143,Barème!A:A,Barème!F:F,"ERREUR CODE PRODUIT"))</f>
        <v/>
      </c>
      <c r="B142" s="25" t="str">
        <f>IF(OR(A142="08",A142="07",MID(Saisie!C143,4,4)="0804",MID(Saisie!C143,4,4)="0907",A142=""),"",_xlfn.XLOOKUP(A142,Matériau!A:A,Matériau!C:C,"ERREUR MATERIAU"))</f>
        <v/>
      </c>
      <c r="C142" s="25" t="str">
        <f>IF(B142="","",_xlfn.XLOOKUP(B142,Questions!A:A,Questions!C:C,""))</f>
        <v/>
      </c>
      <c r="D142" s="25" t="str">
        <f>IF(B142="","",_xlfn.XLOOKUP(B142&amp;"_"&amp;Saisie!F143,'Réponses'!D:D,'Réponses'!C:C,""))</f>
        <v/>
      </c>
      <c r="E142" s="25" t="str">
        <f>IF(D142="","",_xlfn.XLOOKUP(D142,'Réponses'!C:C,'Réponses'!F:F,"ERREUR PROCHAINE QUESTION"))</f>
        <v/>
      </c>
      <c r="F142" s="25" t="str">
        <f>IF(E142="","",_xlfn.XLOOKUP(E142,Questions!$A:$A,Questions!$C:$C,""))</f>
        <v/>
      </c>
      <c r="G142" s="25" t="str">
        <f>IF(E142="","",_xlfn.XLOOKUP(E142&amp;"_"&amp;Saisie!H143,'Réponses'!D:D,'Réponses'!C:C,""))</f>
        <v/>
      </c>
      <c r="H142" s="25" t="str">
        <f>IF(G142="","",_xlfn.XLOOKUP(G142,'Réponses'!C:C,'Réponses'!F:F,"ERREUR PROCHAINE QUESTION"))</f>
        <v/>
      </c>
      <c r="I142" s="25" t="str">
        <f>IF(H142="","",_xlfn.XLOOKUP(H142,Questions!$A:$A,Questions!$C:$C,"ERREUR TYPE"))</f>
        <v/>
      </c>
      <c r="J142" s="25" t="str">
        <f>IF(H142="","",_xlfn.XLOOKUP(H142&amp;"_"&amp;Saisie!J143,'Réponses'!D:D,'Réponses'!C:C,""))</f>
        <v/>
      </c>
      <c r="K142" s="25" t="str">
        <f>IF(J142="","",_xlfn.XLOOKUP(J142,'Réponses'!C:C,'Réponses'!F:F,"ERREUR PROCHAINE QUESTION"))</f>
        <v/>
      </c>
      <c r="L142" s="25" t="str">
        <f>IF(K142="","",_xlfn.XLOOKUP(K142,Questions!$A:$A,Questions!$C:$C,""))</f>
        <v/>
      </c>
      <c r="M142" s="25" t="str">
        <f>IF(K142="","",_xlfn.XLOOKUP(K142&amp;"_"&amp;Saisie!L143,'Réponses'!D:D,'Réponses'!C:C,""))</f>
        <v/>
      </c>
      <c r="N142" s="25" t="str">
        <f>IF(M142="","",_xlfn.XLOOKUP(M142,'Réponses'!C:C,'Réponses'!F:F,"ERREUR PROCHAINE QUESTION"))</f>
        <v/>
      </c>
      <c r="O142" s="25" t="str">
        <f>IF(N142="","",_xlfn.XLOOKUP(N142,Questions!$A:$A,Questions!$C:$C,"ERREUR TYPE"))</f>
        <v/>
      </c>
      <c r="P142" s="25" t="str">
        <f>IF(N142="","",_xlfn.XLOOKUP(N142&amp;"_"&amp;Saisie!N143,'Réponses'!D:D,'Réponses'!C:C,""))</f>
        <v/>
      </c>
      <c r="Q142" s="25" t="str">
        <f t="shared" si="2"/>
        <v/>
      </c>
    </row>
    <row r="143" spans="1:17">
      <c r="A143" s="25" t="str">
        <f>IF(ISBLANK(Saisie!C144),"",_xlfn.XLOOKUP(Saisie!C144,Barème!A:A,Barème!F:F,"ERREUR CODE PRODUIT"))</f>
        <v/>
      </c>
      <c r="B143" s="25" t="str">
        <f>IF(OR(A143="08",A143="07",MID(Saisie!C144,4,4)="0804",MID(Saisie!C144,4,4)="0907",A143=""),"",_xlfn.XLOOKUP(A143,Matériau!A:A,Matériau!C:C,"ERREUR MATERIAU"))</f>
        <v/>
      </c>
      <c r="C143" s="25" t="str">
        <f>IF(B143="","",_xlfn.XLOOKUP(B143,Questions!A:A,Questions!C:C,""))</f>
        <v/>
      </c>
      <c r="D143" s="25" t="str">
        <f>IF(B143="","",_xlfn.XLOOKUP(B143&amp;"_"&amp;Saisie!F144,'Réponses'!D:D,'Réponses'!C:C,""))</f>
        <v/>
      </c>
      <c r="E143" s="25" t="str">
        <f>IF(D143="","",_xlfn.XLOOKUP(D143,'Réponses'!C:C,'Réponses'!F:F,"ERREUR PROCHAINE QUESTION"))</f>
        <v/>
      </c>
      <c r="F143" s="25" t="str">
        <f>IF(E143="","",_xlfn.XLOOKUP(E143,Questions!$A:$A,Questions!$C:$C,""))</f>
        <v/>
      </c>
      <c r="G143" s="25" t="str">
        <f>IF(E143="","",_xlfn.XLOOKUP(E143&amp;"_"&amp;Saisie!H144,'Réponses'!D:D,'Réponses'!C:C,""))</f>
        <v/>
      </c>
      <c r="H143" s="25" t="str">
        <f>IF(G143="","",_xlfn.XLOOKUP(G143,'Réponses'!C:C,'Réponses'!F:F,"ERREUR PROCHAINE QUESTION"))</f>
        <v/>
      </c>
      <c r="I143" s="25" t="str">
        <f>IF(H143="","",_xlfn.XLOOKUP(H143,Questions!$A:$A,Questions!$C:$C,"ERREUR TYPE"))</f>
        <v/>
      </c>
      <c r="J143" s="25" t="str">
        <f>IF(H143="","",_xlfn.XLOOKUP(H143&amp;"_"&amp;Saisie!J144,'Réponses'!D:D,'Réponses'!C:C,""))</f>
        <v/>
      </c>
      <c r="K143" s="25" t="str">
        <f>IF(J143="","",_xlfn.XLOOKUP(J143,'Réponses'!C:C,'Réponses'!F:F,"ERREUR PROCHAINE QUESTION"))</f>
        <v/>
      </c>
      <c r="L143" s="25" t="str">
        <f>IF(K143="","",_xlfn.XLOOKUP(K143,Questions!$A:$A,Questions!$C:$C,""))</f>
        <v/>
      </c>
      <c r="M143" s="25" t="str">
        <f>IF(K143="","",_xlfn.XLOOKUP(K143&amp;"_"&amp;Saisie!L144,'Réponses'!D:D,'Réponses'!C:C,""))</f>
        <v/>
      </c>
      <c r="N143" s="25" t="str">
        <f>IF(M143="","",_xlfn.XLOOKUP(M143,'Réponses'!C:C,'Réponses'!F:F,"ERREUR PROCHAINE QUESTION"))</f>
        <v/>
      </c>
      <c r="O143" s="25" t="str">
        <f>IF(N143="","",_xlfn.XLOOKUP(N143,Questions!$A:$A,Questions!$C:$C,"ERREUR TYPE"))</f>
        <v/>
      </c>
      <c r="P143" s="25" t="str">
        <f>IF(N143="","",_xlfn.XLOOKUP(N143&amp;"_"&amp;Saisie!N144,'Réponses'!D:D,'Réponses'!C:C,""))</f>
        <v/>
      </c>
      <c r="Q143" s="25" t="str">
        <f t="shared" si="2"/>
        <v/>
      </c>
    </row>
    <row r="144" spans="1:17">
      <c r="A144" s="25" t="str">
        <f>IF(ISBLANK(Saisie!C145),"",_xlfn.XLOOKUP(Saisie!C145,Barème!A:A,Barème!F:F,"ERREUR CODE PRODUIT"))</f>
        <v/>
      </c>
      <c r="B144" s="25" t="str">
        <f>IF(OR(A144="08",A144="07",MID(Saisie!C145,4,4)="0804",MID(Saisie!C145,4,4)="0907",A144=""),"",_xlfn.XLOOKUP(A144,Matériau!A:A,Matériau!C:C,"ERREUR MATERIAU"))</f>
        <v/>
      </c>
      <c r="C144" s="25" t="str">
        <f>IF(B144="","",_xlfn.XLOOKUP(B144,Questions!A:A,Questions!C:C,""))</f>
        <v/>
      </c>
      <c r="D144" s="25" t="str">
        <f>IF(B144="","",_xlfn.XLOOKUP(B144&amp;"_"&amp;Saisie!F145,'Réponses'!D:D,'Réponses'!C:C,""))</f>
        <v/>
      </c>
      <c r="E144" s="25" t="str">
        <f>IF(D144="","",_xlfn.XLOOKUP(D144,'Réponses'!C:C,'Réponses'!F:F,"ERREUR PROCHAINE QUESTION"))</f>
        <v/>
      </c>
      <c r="F144" s="25" t="str">
        <f>IF(E144="","",_xlfn.XLOOKUP(E144,Questions!$A:$A,Questions!$C:$C,""))</f>
        <v/>
      </c>
      <c r="G144" s="25" t="str">
        <f>IF(E144="","",_xlfn.XLOOKUP(E144&amp;"_"&amp;Saisie!H145,'Réponses'!D:D,'Réponses'!C:C,""))</f>
        <v/>
      </c>
      <c r="H144" s="25" t="str">
        <f>IF(G144="","",_xlfn.XLOOKUP(G144,'Réponses'!C:C,'Réponses'!F:F,"ERREUR PROCHAINE QUESTION"))</f>
        <v/>
      </c>
      <c r="I144" s="25" t="str">
        <f>IF(H144="","",_xlfn.XLOOKUP(H144,Questions!$A:$A,Questions!$C:$C,"ERREUR TYPE"))</f>
        <v/>
      </c>
      <c r="J144" s="25" t="str">
        <f>IF(H144="","",_xlfn.XLOOKUP(H144&amp;"_"&amp;Saisie!J145,'Réponses'!D:D,'Réponses'!C:C,""))</f>
        <v/>
      </c>
      <c r="K144" s="25" t="str">
        <f>IF(J144="","",_xlfn.XLOOKUP(J144,'Réponses'!C:C,'Réponses'!F:F,"ERREUR PROCHAINE QUESTION"))</f>
        <v/>
      </c>
      <c r="L144" s="25" t="str">
        <f>IF(K144="","",_xlfn.XLOOKUP(K144,Questions!$A:$A,Questions!$C:$C,""))</f>
        <v/>
      </c>
      <c r="M144" s="25" t="str">
        <f>IF(K144="","",_xlfn.XLOOKUP(K144&amp;"_"&amp;Saisie!L145,'Réponses'!D:D,'Réponses'!C:C,""))</f>
        <v/>
      </c>
      <c r="N144" s="25" t="str">
        <f>IF(M144="","",_xlfn.XLOOKUP(M144,'Réponses'!C:C,'Réponses'!F:F,"ERREUR PROCHAINE QUESTION"))</f>
        <v/>
      </c>
      <c r="O144" s="25" t="str">
        <f>IF(N144="","",_xlfn.XLOOKUP(N144,Questions!$A:$A,Questions!$C:$C,"ERREUR TYPE"))</f>
        <v/>
      </c>
      <c r="P144" s="25" t="str">
        <f>IF(N144="","",_xlfn.XLOOKUP(N144&amp;"_"&amp;Saisie!N145,'Réponses'!D:D,'Réponses'!C:C,""))</f>
        <v/>
      </c>
      <c r="Q144" s="25" t="str">
        <f t="shared" si="2"/>
        <v/>
      </c>
    </row>
    <row r="145" spans="1:17">
      <c r="A145" s="25" t="str">
        <f>IF(ISBLANK(Saisie!C146),"",_xlfn.XLOOKUP(Saisie!C146,Barème!A:A,Barème!F:F,"ERREUR CODE PRODUIT"))</f>
        <v/>
      </c>
      <c r="B145" s="25" t="str">
        <f>IF(OR(A145="08",A145="07",MID(Saisie!C146,4,4)="0804",MID(Saisie!C146,4,4)="0907",A145=""),"",_xlfn.XLOOKUP(A145,Matériau!A:A,Matériau!C:C,"ERREUR MATERIAU"))</f>
        <v/>
      </c>
      <c r="C145" s="25" t="str">
        <f>IF(B145="","",_xlfn.XLOOKUP(B145,Questions!A:A,Questions!C:C,""))</f>
        <v/>
      </c>
      <c r="D145" s="25" t="str">
        <f>IF(B145="","",_xlfn.XLOOKUP(B145&amp;"_"&amp;Saisie!F146,'Réponses'!D:D,'Réponses'!C:C,""))</f>
        <v/>
      </c>
      <c r="E145" s="25" t="str">
        <f>IF(D145="","",_xlfn.XLOOKUP(D145,'Réponses'!C:C,'Réponses'!F:F,"ERREUR PROCHAINE QUESTION"))</f>
        <v/>
      </c>
      <c r="F145" s="25" t="str">
        <f>IF(E145="","",_xlfn.XLOOKUP(E145,Questions!$A:$A,Questions!$C:$C,""))</f>
        <v/>
      </c>
      <c r="G145" s="25" t="str">
        <f>IF(E145="","",_xlfn.XLOOKUP(E145&amp;"_"&amp;Saisie!H146,'Réponses'!D:D,'Réponses'!C:C,""))</f>
        <v/>
      </c>
      <c r="H145" s="25" t="str">
        <f>IF(G145="","",_xlfn.XLOOKUP(G145,'Réponses'!C:C,'Réponses'!F:F,"ERREUR PROCHAINE QUESTION"))</f>
        <v/>
      </c>
      <c r="I145" s="25" t="str">
        <f>IF(H145="","",_xlfn.XLOOKUP(H145,Questions!$A:$A,Questions!$C:$C,"ERREUR TYPE"))</f>
        <v/>
      </c>
      <c r="J145" s="25" t="str">
        <f>IF(H145="","",_xlfn.XLOOKUP(H145&amp;"_"&amp;Saisie!J146,'Réponses'!D:D,'Réponses'!C:C,""))</f>
        <v/>
      </c>
      <c r="K145" s="25" t="str">
        <f>IF(J145="","",_xlfn.XLOOKUP(J145,'Réponses'!C:C,'Réponses'!F:F,"ERREUR PROCHAINE QUESTION"))</f>
        <v/>
      </c>
      <c r="L145" s="25" t="str">
        <f>IF(K145="","",_xlfn.XLOOKUP(K145,Questions!$A:$A,Questions!$C:$C,""))</f>
        <v/>
      </c>
      <c r="M145" s="25" t="str">
        <f>IF(K145="","",_xlfn.XLOOKUP(K145&amp;"_"&amp;Saisie!L146,'Réponses'!D:D,'Réponses'!C:C,""))</f>
        <v/>
      </c>
      <c r="N145" s="25" t="str">
        <f>IF(M145="","",_xlfn.XLOOKUP(M145,'Réponses'!C:C,'Réponses'!F:F,"ERREUR PROCHAINE QUESTION"))</f>
        <v/>
      </c>
      <c r="O145" s="25" t="str">
        <f>IF(N145="","",_xlfn.XLOOKUP(N145,Questions!$A:$A,Questions!$C:$C,"ERREUR TYPE"))</f>
        <v/>
      </c>
      <c r="P145" s="25" t="str">
        <f>IF(N145="","",_xlfn.XLOOKUP(N145&amp;"_"&amp;Saisie!N146,'Réponses'!D:D,'Réponses'!C:C,""))</f>
        <v/>
      </c>
      <c r="Q145" s="25" t="str">
        <f t="shared" si="2"/>
        <v/>
      </c>
    </row>
    <row r="146" spans="1:17">
      <c r="A146" s="25" t="str">
        <f>IF(ISBLANK(Saisie!C147),"",_xlfn.XLOOKUP(Saisie!C147,Barème!A:A,Barème!F:F,"ERREUR CODE PRODUIT"))</f>
        <v/>
      </c>
      <c r="B146" s="25" t="str">
        <f>IF(OR(A146="08",A146="07",MID(Saisie!C147,4,4)="0804",MID(Saisie!C147,4,4)="0907",A146=""),"",_xlfn.XLOOKUP(A146,Matériau!A:A,Matériau!C:C,"ERREUR MATERIAU"))</f>
        <v/>
      </c>
      <c r="C146" s="25" t="str">
        <f>IF(B146="","",_xlfn.XLOOKUP(B146,Questions!A:A,Questions!C:C,""))</f>
        <v/>
      </c>
      <c r="D146" s="25" t="str">
        <f>IF(B146="","",_xlfn.XLOOKUP(B146&amp;"_"&amp;Saisie!F147,'Réponses'!D:D,'Réponses'!C:C,""))</f>
        <v/>
      </c>
      <c r="E146" s="25" t="str">
        <f>IF(D146="","",_xlfn.XLOOKUP(D146,'Réponses'!C:C,'Réponses'!F:F,"ERREUR PROCHAINE QUESTION"))</f>
        <v/>
      </c>
      <c r="F146" s="25" t="str">
        <f>IF(E146="","",_xlfn.XLOOKUP(E146,Questions!$A:$A,Questions!$C:$C,""))</f>
        <v/>
      </c>
      <c r="G146" s="25" t="str">
        <f>IF(E146="","",_xlfn.XLOOKUP(E146&amp;"_"&amp;Saisie!H147,'Réponses'!D:D,'Réponses'!C:C,""))</f>
        <v/>
      </c>
      <c r="H146" s="25" t="str">
        <f>IF(G146="","",_xlfn.XLOOKUP(G146,'Réponses'!C:C,'Réponses'!F:F,"ERREUR PROCHAINE QUESTION"))</f>
        <v/>
      </c>
      <c r="I146" s="25" t="str">
        <f>IF(H146="","",_xlfn.XLOOKUP(H146,Questions!$A:$A,Questions!$C:$C,"ERREUR TYPE"))</f>
        <v/>
      </c>
      <c r="J146" s="25" t="str">
        <f>IF(H146="","",_xlfn.XLOOKUP(H146&amp;"_"&amp;Saisie!J147,'Réponses'!D:D,'Réponses'!C:C,""))</f>
        <v/>
      </c>
      <c r="K146" s="25" t="str">
        <f>IF(J146="","",_xlfn.XLOOKUP(J146,'Réponses'!C:C,'Réponses'!F:F,"ERREUR PROCHAINE QUESTION"))</f>
        <v/>
      </c>
      <c r="L146" s="25" t="str">
        <f>IF(K146="","",_xlfn.XLOOKUP(K146,Questions!$A:$A,Questions!$C:$C,""))</f>
        <v/>
      </c>
      <c r="M146" s="25" t="str">
        <f>IF(K146="","",_xlfn.XLOOKUP(K146&amp;"_"&amp;Saisie!L147,'Réponses'!D:D,'Réponses'!C:C,""))</f>
        <v/>
      </c>
      <c r="N146" s="25" t="str">
        <f>IF(M146="","",_xlfn.XLOOKUP(M146,'Réponses'!C:C,'Réponses'!F:F,"ERREUR PROCHAINE QUESTION"))</f>
        <v/>
      </c>
      <c r="O146" s="25" t="str">
        <f>IF(N146="","",_xlfn.XLOOKUP(N146,Questions!$A:$A,Questions!$C:$C,"ERREUR TYPE"))</f>
        <v/>
      </c>
      <c r="P146" s="25" t="str">
        <f>IF(N146="","",_xlfn.XLOOKUP(N146&amp;"_"&amp;Saisie!N147,'Réponses'!D:D,'Réponses'!C:C,""))</f>
        <v/>
      </c>
      <c r="Q146" s="25" t="str">
        <f t="shared" si="2"/>
        <v/>
      </c>
    </row>
    <row r="147" spans="1:17">
      <c r="A147" s="25" t="str">
        <f>IF(ISBLANK(Saisie!C148),"",_xlfn.XLOOKUP(Saisie!C148,Barème!A:A,Barème!F:F,"ERREUR CODE PRODUIT"))</f>
        <v/>
      </c>
      <c r="B147" s="25" t="str">
        <f>IF(OR(A147="08",A147="07",MID(Saisie!C148,4,4)="0804",MID(Saisie!C148,4,4)="0907",A147=""),"",_xlfn.XLOOKUP(A147,Matériau!A:A,Matériau!C:C,"ERREUR MATERIAU"))</f>
        <v/>
      </c>
      <c r="C147" s="25" t="str">
        <f>IF(B147="","",_xlfn.XLOOKUP(B147,Questions!A:A,Questions!C:C,""))</f>
        <v/>
      </c>
      <c r="D147" s="25" t="str">
        <f>IF(B147="","",_xlfn.XLOOKUP(B147&amp;"_"&amp;Saisie!F148,'Réponses'!D:D,'Réponses'!C:C,""))</f>
        <v/>
      </c>
      <c r="E147" s="25" t="str">
        <f>IF(D147="","",_xlfn.XLOOKUP(D147,'Réponses'!C:C,'Réponses'!F:F,"ERREUR PROCHAINE QUESTION"))</f>
        <v/>
      </c>
      <c r="F147" s="25" t="str">
        <f>IF(E147="","",_xlfn.XLOOKUP(E147,Questions!$A:$A,Questions!$C:$C,""))</f>
        <v/>
      </c>
      <c r="G147" s="25" t="str">
        <f>IF(E147="","",_xlfn.XLOOKUP(E147&amp;"_"&amp;Saisie!H148,'Réponses'!D:D,'Réponses'!C:C,""))</f>
        <v/>
      </c>
      <c r="H147" s="25" t="str">
        <f>IF(G147="","",_xlfn.XLOOKUP(G147,'Réponses'!C:C,'Réponses'!F:F,"ERREUR PROCHAINE QUESTION"))</f>
        <v/>
      </c>
      <c r="I147" s="25" t="str">
        <f>IF(H147="","",_xlfn.XLOOKUP(H147,Questions!$A:$A,Questions!$C:$C,"ERREUR TYPE"))</f>
        <v/>
      </c>
      <c r="J147" s="25" t="str">
        <f>IF(H147="","",_xlfn.XLOOKUP(H147&amp;"_"&amp;Saisie!J148,'Réponses'!D:D,'Réponses'!C:C,""))</f>
        <v/>
      </c>
      <c r="K147" s="25" t="str">
        <f>IF(J147="","",_xlfn.XLOOKUP(J147,'Réponses'!C:C,'Réponses'!F:F,"ERREUR PROCHAINE QUESTION"))</f>
        <v/>
      </c>
      <c r="L147" s="25" t="str">
        <f>IF(K147="","",_xlfn.XLOOKUP(K147,Questions!$A:$A,Questions!$C:$C,""))</f>
        <v/>
      </c>
      <c r="M147" s="25" t="str">
        <f>IF(K147="","",_xlfn.XLOOKUP(K147&amp;"_"&amp;Saisie!L148,'Réponses'!D:D,'Réponses'!C:C,""))</f>
        <v/>
      </c>
      <c r="N147" s="25" t="str">
        <f>IF(M147="","",_xlfn.XLOOKUP(M147,'Réponses'!C:C,'Réponses'!F:F,"ERREUR PROCHAINE QUESTION"))</f>
        <v/>
      </c>
      <c r="O147" s="25" t="str">
        <f>IF(N147="","",_xlfn.XLOOKUP(N147,Questions!$A:$A,Questions!$C:$C,"ERREUR TYPE"))</f>
        <v/>
      </c>
      <c r="P147" s="25" t="str">
        <f>IF(N147="","",_xlfn.XLOOKUP(N147&amp;"_"&amp;Saisie!N148,'Réponses'!D:D,'Réponses'!C:C,""))</f>
        <v/>
      </c>
      <c r="Q147" s="25" t="str">
        <f t="shared" si="2"/>
        <v/>
      </c>
    </row>
    <row r="148" spans="1:17">
      <c r="A148" s="25" t="str">
        <f>IF(ISBLANK(Saisie!C149),"",_xlfn.XLOOKUP(Saisie!C149,Barème!A:A,Barème!F:F,"ERREUR CODE PRODUIT"))</f>
        <v/>
      </c>
      <c r="B148" s="25" t="str">
        <f>IF(OR(A148="08",A148="07",MID(Saisie!C149,4,4)="0804",MID(Saisie!C149,4,4)="0907",A148=""),"",_xlfn.XLOOKUP(A148,Matériau!A:A,Matériau!C:C,"ERREUR MATERIAU"))</f>
        <v/>
      </c>
      <c r="C148" s="25" t="str">
        <f>IF(B148="","",_xlfn.XLOOKUP(B148,Questions!A:A,Questions!C:C,""))</f>
        <v/>
      </c>
      <c r="D148" s="25" t="str">
        <f>IF(B148="","",_xlfn.XLOOKUP(B148&amp;"_"&amp;Saisie!F149,'Réponses'!D:D,'Réponses'!C:C,""))</f>
        <v/>
      </c>
      <c r="E148" s="25" t="str">
        <f>IF(D148="","",_xlfn.XLOOKUP(D148,'Réponses'!C:C,'Réponses'!F:F,"ERREUR PROCHAINE QUESTION"))</f>
        <v/>
      </c>
      <c r="F148" s="25" t="str">
        <f>IF(E148="","",_xlfn.XLOOKUP(E148,Questions!$A:$A,Questions!$C:$C,""))</f>
        <v/>
      </c>
      <c r="G148" s="25" t="str">
        <f>IF(E148="","",_xlfn.XLOOKUP(E148&amp;"_"&amp;Saisie!H149,'Réponses'!D:D,'Réponses'!C:C,""))</f>
        <v/>
      </c>
      <c r="H148" s="25" t="str">
        <f>IF(G148="","",_xlfn.XLOOKUP(G148,'Réponses'!C:C,'Réponses'!F:F,"ERREUR PROCHAINE QUESTION"))</f>
        <v/>
      </c>
      <c r="I148" s="25" t="str">
        <f>IF(H148="","",_xlfn.XLOOKUP(H148,Questions!$A:$A,Questions!$C:$C,"ERREUR TYPE"))</f>
        <v/>
      </c>
      <c r="J148" s="25" t="str">
        <f>IF(H148="","",_xlfn.XLOOKUP(H148&amp;"_"&amp;Saisie!J149,'Réponses'!D:D,'Réponses'!C:C,""))</f>
        <v/>
      </c>
      <c r="K148" s="25" t="str">
        <f>IF(J148="","",_xlfn.XLOOKUP(J148,'Réponses'!C:C,'Réponses'!F:F,"ERREUR PROCHAINE QUESTION"))</f>
        <v/>
      </c>
      <c r="L148" s="25" t="str">
        <f>IF(K148="","",_xlfn.XLOOKUP(K148,Questions!$A:$A,Questions!$C:$C,""))</f>
        <v/>
      </c>
      <c r="M148" s="25" t="str">
        <f>IF(K148="","",_xlfn.XLOOKUP(K148&amp;"_"&amp;Saisie!L149,'Réponses'!D:D,'Réponses'!C:C,""))</f>
        <v/>
      </c>
      <c r="N148" s="25" t="str">
        <f>IF(M148="","",_xlfn.XLOOKUP(M148,'Réponses'!C:C,'Réponses'!F:F,"ERREUR PROCHAINE QUESTION"))</f>
        <v/>
      </c>
      <c r="O148" s="25" t="str">
        <f>IF(N148="","",_xlfn.XLOOKUP(N148,Questions!$A:$A,Questions!$C:$C,"ERREUR TYPE"))</f>
        <v/>
      </c>
      <c r="P148" s="25" t="str">
        <f>IF(N148="","",_xlfn.XLOOKUP(N148&amp;"_"&amp;Saisie!N149,'Réponses'!D:D,'Réponses'!C:C,""))</f>
        <v/>
      </c>
      <c r="Q148" s="25" t="str">
        <f t="shared" si="2"/>
        <v/>
      </c>
    </row>
    <row r="149" spans="1:17">
      <c r="A149" s="25" t="str">
        <f>IF(ISBLANK(Saisie!C150),"",_xlfn.XLOOKUP(Saisie!C150,Barème!A:A,Barème!F:F,"ERREUR CODE PRODUIT"))</f>
        <v/>
      </c>
      <c r="B149" s="25" t="str">
        <f>IF(OR(A149="08",A149="07",MID(Saisie!C150,4,4)="0804",MID(Saisie!C150,4,4)="0907",A149=""),"",_xlfn.XLOOKUP(A149,Matériau!A:A,Matériau!C:C,"ERREUR MATERIAU"))</f>
        <v/>
      </c>
      <c r="C149" s="25" t="str">
        <f>IF(B149="","",_xlfn.XLOOKUP(B149,Questions!A:A,Questions!C:C,""))</f>
        <v/>
      </c>
      <c r="D149" s="25" t="str">
        <f>IF(B149="","",_xlfn.XLOOKUP(B149&amp;"_"&amp;Saisie!F150,'Réponses'!D:D,'Réponses'!C:C,""))</f>
        <v/>
      </c>
      <c r="E149" s="25" t="str">
        <f>IF(D149="","",_xlfn.XLOOKUP(D149,'Réponses'!C:C,'Réponses'!F:F,"ERREUR PROCHAINE QUESTION"))</f>
        <v/>
      </c>
      <c r="F149" s="25" t="str">
        <f>IF(E149="","",_xlfn.XLOOKUP(E149,Questions!$A:$A,Questions!$C:$C,""))</f>
        <v/>
      </c>
      <c r="G149" s="25" t="str">
        <f>IF(E149="","",_xlfn.XLOOKUP(E149&amp;"_"&amp;Saisie!H150,'Réponses'!D:D,'Réponses'!C:C,""))</f>
        <v/>
      </c>
      <c r="H149" s="25" t="str">
        <f>IF(G149="","",_xlfn.XLOOKUP(G149,'Réponses'!C:C,'Réponses'!F:F,"ERREUR PROCHAINE QUESTION"))</f>
        <v/>
      </c>
      <c r="I149" s="25" t="str">
        <f>IF(H149="","",_xlfn.XLOOKUP(H149,Questions!$A:$A,Questions!$C:$C,"ERREUR TYPE"))</f>
        <v/>
      </c>
      <c r="J149" s="25" t="str">
        <f>IF(H149="","",_xlfn.XLOOKUP(H149&amp;"_"&amp;Saisie!J150,'Réponses'!D:D,'Réponses'!C:C,""))</f>
        <v/>
      </c>
      <c r="K149" s="25" t="str">
        <f>IF(J149="","",_xlfn.XLOOKUP(J149,'Réponses'!C:C,'Réponses'!F:F,"ERREUR PROCHAINE QUESTION"))</f>
        <v/>
      </c>
      <c r="L149" s="25" t="str">
        <f>IF(K149="","",_xlfn.XLOOKUP(K149,Questions!$A:$A,Questions!$C:$C,""))</f>
        <v/>
      </c>
      <c r="M149" s="25" t="str">
        <f>IF(K149="","",_xlfn.XLOOKUP(K149&amp;"_"&amp;Saisie!L150,'Réponses'!D:D,'Réponses'!C:C,""))</f>
        <v/>
      </c>
      <c r="N149" s="25" t="str">
        <f>IF(M149="","",_xlfn.XLOOKUP(M149,'Réponses'!C:C,'Réponses'!F:F,"ERREUR PROCHAINE QUESTION"))</f>
        <v/>
      </c>
      <c r="O149" s="25" t="str">
        <f>IF(N149="","",_xlfn.XLOOKUP(N149,Questions!$A:$A,Questions!$C:$C,"ERREUR TYPE"))</f>
        <v/>
      </c>
      <c r="P149" s="25" t="str">
        <f>IF(N149="","",_xlfn.XLOOKUP(N149&amp;"_"&amp;Saisie!N150,'Réponses'!D:D,'Réponses'!C:C,""))</f>
        <v/>
      </c>
      <c r="Q149" s="25" t="str">
        <f t="shared" si="2"/>
        <v/>
      </c>
    </row>
    <row r="150" spans="1:17">
      <c r="A150" s="25" t="str">
        <f>IF(ISBLANK(Saisie!C151),"",_xlfn.XLOOKUP(Saisie!C151,Barème!A:A,Barème!F:F,"ERREUR CODE PRODUIT"))</f>
        <v/>
      </c>
      <c r="B150" s="25" t="str">
        <f>IF(OR(A150="08",A150="07",MID(Saisie!C151,4,4)="0804",MID(Saisie!C151,4,4)="0907",A150=""),"",_xlfn.XLOOKUP(A150,Matériau!A:A,Matériau!C:C,"ERREUR MATERIAU"))</f>
        <v/>
      </c>
      <c r="C150" s="25" t="str">
        <f>IF(B150="","",_xlfn.XLOOKUP(B150,Questions!A:A,Questions!C:C,""))</f>
        <v/>
      </c>
      <c r="D150" s="25" t="str">
        <f>IF(B150="","",_xlfn.XLOOKUP(B150&amp;"_"&amp;Saisie!F151,'Réponses'!D:D,'Réponses'!C:C,""))</f>
        <v/>
      </c>
      <c r="E150" s="25" t="str">
        <f>IF(D150="","",_xlfn.XLOOKUP(D150,'Réponses'!C:C,'Réponses'!F:F,"ERREUR PROCHAINE QUESTION"))</f>
        <v/>
      </c>
      <c r="F150" s="25" t="str">
        <f>IF(E150="","",_xlfn.XLOOKUP(E150,Questions!$A:$A,Questions!$C:$C,""))</f>
        <v/>
      </c>
      <c r="G150" s="25" t="str">
        <f>IF(E150="","",_xlfn.XLOOKUP(E150&amp;"_"&amp;Saisie!H151,'Réponses'!D:D,'Réponses'!C:C,""))</f>
        <v/>
      </c>
      <c r="H150" s="25" t="str">
        <f>IF(G150="","",_xlfn.XLOOKUP(G150,'Réponses'!C:C,'Réponses'!F:F,"ERREUR PROCHAINE QUESTION"))</f>
        <v/>
      </c>
      <c r="I150" s="25" t="str">
        <f>IF(H150="","",_xlfn.XLOOKUP(H150,Questions!$A:$A,Questions!$C:$C,"ERREUR TYPE"))</f>
        <v/>
      </c>
      <c r="J150" s="25" t="str">
        <f>IF(H150="","",_xlfn.XLOOKUP(H150&amp;"_"&amp;Saisie!J151,'Réponses'!D:D,'Réponses'!C:C,""))</f>
        <v/>
      </c>
      <c r="K150" s="25" t="str">
        <f>IF(J150="","",_xlfn.XLOOKUP(J150,'Réponses'!C:C,'Réponses'!F:F,"ERREUR PROCHAINE QUESTION"))</f>
        <v/>
      </c>
      <c r="L150" s="25" t="str">
        <f>IF(K150="","",_xlfn.XLOOKUP(K150,Questions!$A:$A,Questions!$C:$C,""))</f>
        <v/>
      </c>
      <c r="M150" s="25" t="str">
        <f>IF(K150="","",_xlfn.XLOOKUP(K150&amp;"_"&amp;Saisie!L151,'Réponses'!D:D,'Réponses'!C:C,""))</f>
        <v/>
      </c>
      <c r="N150" s="25" t="str">
        <f>IF(M150="","",_xlfn.XLOOKUP(M150,'Réponses'!C:C,'Réponses'!F:F,"ERREUR PROCHAINE QUESTION"))</f>
        <v/>
      </c>
      <c r="O150" s="25" t="str">
        <f>IF(N150="","",_xlfn.XLOOKUP(N150,Questions!$A:$A,Questions!$C:$C,"ERREUR TYPE"))</f>
        <v/>
      </c>
      <c r="P150" s="25" t="str">
        <f>IF(N150="","",_xlfn.XLOOKUP(N150&amp;"_"&amp;Saisie!N151,'Réponses'!D:D,'Réponses'!C:C,""))</f>
        <v/>
      </c>
      <c r="Q150" s="25" t="str">
        <f t="shared" si="2"/>
        <v/>
      </c>
    </row>
    <row r="151" spans="1:17">
      <c r="A151" s="25" t="str">
        <f>IF(ISBLANK(Saisie!C152),"",_xlfn.XLOOKUP(Saisie!C152,Barème!A:A,Barème!F:F,"ERREUR CODE PRODUIT"))</f>
        <v/>
      </c>
      <c r="B151" s="25" t="str">
        <f>IF(OR(A151="08",A151="07",MID(Saisie!C152,4,4)="0804",MID(Saisie!C152,4,4)="0907",A151=""),"",_xlfn.XLOOKUP(A151,Matériau!A:A,Matériau!C:C,"ERREUR MATERIAU"))</f>
        <v/>
      </c>
      <c r="C151" s="25" t="str">
        <f>IF(B151="","",_xlfn.XLOOKUP(B151,Questions!A:A,Questions!C:C,""))</f>
        <v/>
      </c>
      <c r="D151" s="25" t="str">
        <f>IF(B151="","",_xlfn.XLOOKUP(B151&amp;"_"&amp;Saisie!F152,'Réponses'!D:D,'Réponses'!C:C,""))</f>
        <v/>
      </c>
      <c r="E151" s="25" t="str">
        <f>IF(D151="","",_xlfn.XLOOKUP(D151,'Réponses'!C:C,'Réponses'!F:F,"ERREUR PROCHAINE QUESTION"))</f>
        <v/>
      </c>
      <c r="F151" s="25" t="str">
        <f>IF(E151="","",_xlfn.XLOOKUP(E151,Questions!$A:$A,Questions!$C:$C,""))</f>
        <v/>
      </c>
      <c r="G151" s="25" t="str">
        <f>IF(E151="","",_xlfn.XLOOKUP(E151&amp;"_"&amp;Saisie!H152,'Réponses'!D:D,'Réponses'!C:C,""))</f>
        <v/>
      </c>
      <c r="H151" s="25" t="str">
        <f>IF(G151="","",_xlfn.XLOOKUP(G151,'Réponses'!C:C,'Réponses'!F:F,"ERREUR PROCHAINE QUESTION"))</f>
        <v/>
      </c>
      <c r="I151" s="25" t="str">
        <f>IF(H151="","",_xlfn.XLOOKUP(H151,Questions!$A:$A,Questions!$C:$C,"ERREUR TYPE"))</f>
        <v/>
      </c>
      <c r="J151" s="25" t="str">
        <f>IF(H151="","",_xlfn.XLOOKUP(H151&amp;"_"&amp;Saisie!J152,'Réponses'!D:D,'Réponses'!C:C,""))</f>
        <v/>
      </c>
      <c r="K151" s="25" t="str">
        <f>IF(J151="","",_xlfn.XLOOKUP(J151,'Réponses'!C:C,'Réponses'!F:F,"ERREUR PROCHAINE QUESTION"))</f>
        <v/>
      </c>
      <c r="L151" s="25" t="str">
        <f>IF(K151="","",_xlfn.XLOOKUP(K151,Questions!$A:$A,Questions!$C:$C,""))</f>
        <v/>
      </c>
      <c r="M151" s="25" t="str">
        <f>IF(K151="","",_xlfn.XLOOKUP(K151&amp;"_"&amp;Saisie!L152,'Réponses'!D:D,'Réponses'!C:C,""))</f>
        <v/>
      </c>
      <c r="N151" s="25" t="str">
        <f>IF(M151="","",_xlfn.XLOOKUP(M151,'Réponses'!C:C,'Réponses'!F:F,"ERREUR PROCHAINE QUESTION"))</f>
        <v/>
      </c>
      <c r="O151" s="25" t="str">
        <f>IF(N151="","",_xlfn.XLOOKUP(N151,Questions!$A:$A,Questions!$C:$C,"ERREUR TYPE"))</f>
        <v/>
      </c>
      <c r="P151" s="25" t="str">
        <f>IF(N151="","",_xlfn.XLOOKUP(N151&amp;"_"&amp;Saisie!N152,'Réponses'!D:D,'Réponses'!C:C,""))</f>
        <v/>
      </c>
      <c r="Q151" s="25" t="str">
        <f t="shared" si="2"/>
        <v/>
      </c>
    </row>
    <row r="152" spans="1:17">
      <c r="A152" s="25" t="str">
        <f>IF(ISBLANK(Saisie!C153),"",_xlfn.XLOOKUP(Saisie!C153,Barème!A:A,Barème!F:F,"ERREUR CODE PRODUIT"))</f>
        <v/>
      </c>
      <c r="B152" s="25" t="str">
        <f>IF(OR(A152="08",A152="07",MID(Saisie!C153,4,4)="0804",MID(Saisie!C153,4,4)="0907",A152=""),"",_xlfn.XLOOKUP(A152,Matériau!A:A,Matériau!C:C,"ERREUR MATERIAU"))</f>
        <v/>
      </c>
      <c r="C152" s="25" t="str">
        <f>IF(B152="","",_xlfn.XLOOKUP(B152,Questions!A:A,Questions!C:C,""))</f>
        <v/>
      </c>
      <c r="D152" s="25" t="str">
        <f>IF(B152="","",_xlfn.XLOOKUP(B152&amp;"_"&amp;Saisie!F153,'Réponses'!D:D,'Réponses'!C:C,""))</f>
        <v/>
      </c>
      <c r="E152" s="25" t="str">
        <f>IF(D152="","",_xlfn.XLOOKUP(D152,'Réponses'!C:C,'Réponses'!F:F,"ERREUR PROCHAINE QUESTION"))</f>
        <v/>
      </c>
      <c r="F152" s="25" t="str">
        <f>IF(E152="","",_xlfn.XLOOKUP(E152,Questions!$A:$A,Questions!$C:$C,""))</f>
        <v/>
      </c>
      <c r="G152" s="25" t="str">
        <f>IF(E152="","",_xlfn.XLOOKUP(E152&amp;"_"&amp;Saisie!H153,'Réponses'!D:D,'Réponses'!C:C,""))</f>
        <v/>
      </c>
      <c r="H152" s="25" t="str">
        <f>IF(G152="","",_xlfn.XLOOKUP(G152,'Réponses'!C:C,'Réponses'!F:F,"ERREUR PROCHAINE QUESTION"))</f>
        <v/>
      </c>
      <c r="I152" s="25" t="str">
        <f>IF(H152="","",_xlfn.XLOOKUP(H152,Questions!$A:$A,Questions!$C:$C,"ERREUR TYPE"))</f>
        <v/>
      </c>
      <c r="J152" s="25" t="str">
        <f>IF(H152="","",_xlfn.XLOOKUP(H152&amp;"_"&amp;Saisie!J153,'Réponses'!D:D,'Réponses'!C:C,""))</f>
        <v/>
      </c>
      <c r="K152" s="25" t="str">
        <f>IF(J152="","",_xlfn.XLOOKUP(J152,'Réponses'!C:C,'Réponses'!F:F,"ERREUR PROCHAINE QUESTION"))</f>
        <v/>
      </c>
      <c r="L152" s="25" t="str">
        <f>IF(K152="","",_xlfn.XLOOKUP(K152,Questions!$A:$A,Questions!$C:$C,""))</f>
        <v/>
      </c>
      <c r="M152" s="25" t="str">
        <f>IF(K152="","",_xlfn.XLOOKUP(K152&amp;"_"&amp;Saisie!L153,'Réponses'!D:D,'Réponses'!C:C,""))</f>
        <v/>
      </c>
      <c r="N152" s="25" t="str">
        <f>IF(M152="","",_xlfn.XLOOKUP(M152,'Réponses'!C:C,'Réponses'!F:F,"ERREUR PROCHAINE QUESTION"))</f>
        <v/>
      </c>
      <c r="O152" s="25" t="str">
        <f>IF(N152="","",_xlfn.XLOOKUP(N152,Questions!$A:$A,Questions!$C:$C,"ERREUR TYPE"))</f>
        <v/>
      </c>
      <c r="P152" s="25" t="str">
        <f>IF(N152="","",_xlfn.XLOOKUP(N152&amp;"_"&amp;Saisie!N153,'Réponses'!D:D,'Réponses'!C:C,""))</f>
        <v/>
      </c>
      <c r="Q152" s="25" t="str">
        <f t="shared" si="2"/>
        <v/>
      </c>
    </row>
    <row r="153" spans="1:17">
      <c r="A153" s="25" t="str">
        <f>IF(ISBLANK(Saisie!C154),"",_xlfn.XLOOKUP(Saisie!C154,Barème!A:A,Barème!F:F,"ERREUR CODE PRODUIT"))</f>
        <v/>
      </c>
      <c r="B153" s="25" t="str">
        <f>IF(OR(A153="08",A153="07",MID(Saisie!C154,4,4)="0804",MID(Saisie!C154,4,4)="0907",A153=""),"",_xlfn.XLOOKUP(A153,Matériau!A:A,Matériau!C:C,"ERREUR MATERIAU"))</f>
        <v/>
      </c>
      <c r="C153" s="25" t="str">
        <f>IF(B153="","",_xlfn.XLOOKUP(B153,Questions!A:A,Questions!C:C,""))</f>
        <v/>
      </c>
      <c r="D153" s="25" t="str">
        <f>IF(B153="","",_xlfn.XLOOKUP(B153&amp;"_"&amp;Saisie!F154,'Réponses'!D:D,'Réponses'!C:C,""))</f>
        <v/>
      </c>
      <c r="E153" s="25" t="str">
        <f>IF(D153="","",_xlfn.XLOOKUP(D153,'Réponses'!C:C,'Réponses'!F:F,"ERREUR PROCHAINE QUESTION"))</f>
        <v/>
      </c>
      <c r="F153" s="25" t="str">
        <f>IF(E153="","",_xlfn.XLOOKUP(E153,Questions!$A:$A,Questions!$C:$C,""))</f>
        <v/>
      </c>
      <c r="G153" s="25" t="str">
        <f>IF(E153="","",_xlfn.XLOOKUP(E153&amp;"_"&amp;Saisie!H154,'Réponses'!D:D,'Réponses'!C:C,""))</f>
        <v/>
      </c>
      <c r="H153" s="25" t="str">
        <f>IF(G153="","",_xlfn.XLOOKUP(G153,'Réponses'!C:C,'Réponses'!F:F,"ERREUR PROCHAINE QUESTION"))</f>
        <v/>
      </c>
      <c r="I153" s="25" t="str">
        <f>IF(H153="","",_xlfn.XLOOKUP(H153,Questions!$A:$A,Questions!$C:$C,"ERREUR TYPE"))</f>
        <v/>
      </c>
      <c r="J153" s="25" t="str">
        <f>IF(H153="","",_xlfn.XLOOKUP(H153&amp;"_"&amp;Saisie!J154,'Réponses'!D:D,'Réponses'!C:C,""))</f>
        <v/>
      </c>
      <c r="K153" s="25" t="str">
        <f>IF(J153="","",_xlfn.XLOOKUP(J153,'Réponses'!C:C,'Réponses'!F:F,"ERREUR PROCHAINE QUESTION"))</f>
        <v/>
      </c>
      <c r="L153" s="25" t="str">
        <f>IF(K153="","",_xlfn.XLOOKUP(K153,Questions!$A:$A,Questions!$C:$C,""))</f>
        <v/>
      </c>
      <c r="M153" s="25" t="str">
        <f>IF(K153="","",_xlfn.XLOOKUP(K153&amp;"_"&amp;Saisie!L154,'Réponses'!D:D,'Réponses'!C:C,""))</f>
        <v/>
      </c>
      <c r="N153" s="25" t="str">
        <f>IF(M153="","",_xlfn.XLOOKUP(M153,'Réponses'!C:C,'Réponses'!F:F,"ERREUR PROCHAINE QUESTION"))</f>
        <v/>
      </c>
      <c r="O153" s="25" t="str">
        <f>IF(N153="","",_xlfn.XLOOKUP(N153,Questions!$A:$A,Questions!$C:$C,"ERREUR TYPE"))</f>
        <v/>
      </c>
      <c r="P153" s="25" t="str">
        <f>IF(N153="","",_xlfn.XLOOKUP(N153&amp;"_"&amp;Saisie!N154,'Réponses'!D:D,'Réponses'!C:C,""))</f>
        <v/>
      </c>
      <c r="Q153" s="25" t="str">
        <f t="shared" si="2"/>
        <v/>
      </c>
    </row>
    <row r="154" spans="1:17">
      <c r="A154" s="25" t="str">
        <f>IF(ISBLANK(Saisie!C155),"",_xlfn.XLOOKUP(Saisie!C155,Barème!A:A,Barème!F:F,"ERREUR CODE PRODUIT"))</f>
        <v/>
      </c>
      <c r="B154" s="25" t="str">
        <f>IF(OR(A154="08",A154="07",MID(Saisie!C155,4,4)="0804",MID(Saisie!C155,4,4)="0907",A154=""),"",_xlfn.XLOOKUP(A154,Matériau!A:A,Matériau!C:C,"ERREUR MATERIAU"))</f>
        <v/>
      </c>
      <c r="C154" s="25" t="str">
        <f>IF(B154="","",_xlfn.XLOOKUP(B154,Questions!A:A,Questions!C:C,""))</f>
        <v/>
      </c>
      <c r="D154" s="25" t="str">
        <f>IF(B154="","",_xlfn.XLOOKUP(B154&amp;"_"&amp;Saisie!F155,'Réponses'!D:D,'Réponses'!C:C,""))</f>
        <v/>
      </c>
      <c r="E154" s="25" t="str">
        <f>IF(D154="","",_xlfn.XLOOKUP(D154,'Réponses'!C:C,'Réponses'!F:F,"ERREUR PROCHAINE QUESTION"))</f>
        <v/>
      </c>
      <c r="F154" s="25" t="str">
        <f>IF(E154="","",_xlfn.XLOOKUP(E154,Questions!$A:$A,Questions!$C:$C,""))</f>
        <v/>
      </c>
      <c r="G154" s="25" t="str">
        <f>IF(E154="","",_xlfn.XLOOKUP(E154&amp;"_"&amp;Saisie!H155,'Réponses'!D:D,'Réponses'!C:C,""))</f>
        <v/>
      </c>
      <c r="H154" s="25" t="str">
        <f>IF(G154="","",_xlfn.XLOOKUP(G154,'Réponses'!C:C,'Réponses'!F:F,"ERREUR PROCHAINE QUESTION"))</f>
        <v/>
      </c>
      <c r="I154" s="25" t="str">
        <f>IF(H154="","",_xlfn.XLOOKUP(H154,Questions!$A:$A,Questions!$C:$C,"ERREUR TYPE"))</f>
        <v/>
      </c>
      <c r="J154" s="25" t="str">
        <f>IF(H154="","",_xlfn.XLOOKUP(H154&amp;"_"&amp;Saisie!J155,'Réponses'!D:D,'Réponses'!C:C,""))</f>
        <v/>
      </c>
      <c r="K154" s="25" t="str">
        <f>IF(J154="","",_xlfn.XLOOKUP(J154,'Réponses'!C:C,'Réponses'!F:F,"ERREUR PROCHAINE QUESTION"))</f>
        <v/>
      </c>
      <c r="L154" s="25" t="str">
        <f>IF(K154="","",_xlfn.XLOOKUP(K154,Questions!$A:$A,Questions!$C:$C,""))</f>
        <v/>
      </c>
      <c r="M154" s="25" t="str">
        <f>IF(K154="","",_xlfn.XLOOKUP(K154&amp;"_"&amp;Saisie!L155,'Réponses'!D:D,'Réponses'!C:C,""))</f>
        <v/>
      </c>
      <c r="N154" s="25" t="str">
        <f>IF(M154="","",_xlfn.XLOOKUP(M154,'Réponses'!C:C,'Réponses'!F:F,"ERREUR PROCHAINE QUESTION"))</f>
        <v/>
      </c>
      <c r="O154" s="25" t="str">
        <f>IF(N154="","",_xlfn.XLOOKUP(N154,Questions!$A:$A,Questions!$C:$C,"ERREUR TYPE"))</f>
        <v/>
      </c>
      <c r="P154" s="25" t="str">
        <f>IF(N154="","",_xlfn.XLOOKUP(N154&amp;"_"&amp;Saisie!N155,'Réponses'!D:D,'Réponses'!C:C,""))</f>
        <v/>
      </c>
      <c r="Q154" s="25" t="str">
        <f t="shared" si="2"/>
        <v/>
      </c>
    </row>
    <row r="155" spans="1:17">
      <c r="A155" s="25" t="str">
        <f>IF(ISBLANK(Saisie!C156),"",_xlfn.XLOOKUP(Saisie!C156,Barème!A:A,Barème!F:F,"ERREUR CODE PRODUIT"))</f>
        <v/>
      </c>
      <c r="B155" s="25" t="str">
        <f>IF(OR(A155="08",A155="07",MID(Saisie!C156,4,4)="0804",MID(Saisie!C156,4,4)="0907",A155=""),"",_xlfn.XLOOKUP(A155,Matériau!A:A,Matériau!C:C,"ERREUR MATERIAU"))</f>
        <v/>
      </c>
      <c r="C155" s="25" t="str">
        <f>IF(B155="","",_xlfn.XLOOKUP(B155,Questions!A:A,Questions!C:C,""))</f>
        <v/>
      </c>
      <c r="D155" s="25" t="str">
        <f>IF(B155="","",_xlfn.XLOOKUP(B155&amp;"_"&amp;Saisie!F156,'Réponses'!D:D,'Réponses'!C:C,""))</f>
        <v/>
      </c>
      <c r="E155" s="25" t="str">
        <f>IF(D155="","",_xlfn.XLOOKUP(D155,'Réponses'!C:C,'Réponses'!F:F,"ERREUR PROCHAINE QUESTION"))</f>
        <v/>
      </c>
      <c r="F155" s="25" t="str">
        <f>IF(E155="","",_xlfn.XLOOKUP(E155,Questions!$A:$A,Questions!$C:$C,""))</f>
        <v/>
      </c>
      <c r="G155" s="25" t="str">
        <f>IF(E155="","",_xlfn.XLOOKUP(E155&amp;"_"&amp;Saisie!H156,'Réponses'!D:D,'Réponses'!C:C,""))</f>
        <v/>
      </c>
      <c r="H155" s="25" t="str">
        <f>IF(G155="","",_xlfn.XLOOKUP(G155,'Réponses'!C:C,'Réponses'!F:F,"ERREUR PROCHAINE QUESTION"))</f>
        <v/>
      </c>
      <c r="I155" s="25" t="str">
        <f>IF(H155="","",_xlfn.XLOOKUP(H155,Questions!$A:$A,Questions!$C:$C,"ERREUR TYPE"))</f>
        <v/>
      </c>
      <c r="J155" s="25" t="str">
        <f>IF(H155="","",_xlfn.XLOOKUP(H155&amp;"_"&amp;Saisie!J156,'Réponses'!D:D,'Réponses'!C:C,""))</f>
        <v/>
      </c>
      <c r="K155" s="25" t="str">
        <f>IF(J155="","",_xlfn.XLOOKUP(J155,'Réponses'!C:C,'Réponses'!F:F,"ERREUR PROCHAINE QUESTION"))</f>
        <v/>
      </c>
      <c r="L155" s="25" t="str">
        <f>IF(K155="","",_xlfn.XLOOKUP(K155,Questions!$A:$A,Questions!$C:$C,""))</f>
        <v/>
      </c>
      <c r="M155" s="25" t="str">
        <f>IF(K155="","",_xlfn.XLOOKUP(K155&amp;"_"&amp;Saisie!L156,'Réponses'!D:D,'Réponses'!C:C,""))</f>
        <v/>
      </c>
      <c r="N155" s="25" t="str">
        <f>IF(M155="","",_xlfn.XLOOKUP(M155,'Réponses'!C:C,'Réponses'!F:F,"ERREUR PROCHAINE QUESTION"))</f>
        <v/>
      </c>
      <c r="O155" s="25" t="str">
        <f>IF(N155="","",_xlfn.XLOOKUP(N155,Questions!$A:$A,Questions!$C:$C,"ERREUR TYPE"))</f>
        <v/>
      </c>
      <c r="P155" s="25" t="str">
        <f>IF(N155="","",_xlfn.XLOOKUP(N155&amp;"_"&amp;Saisie!N156,'Réponses'!D:D,'Réponses'!C:C,""))</f>
        <v/>
      </c>
      <c r="Q155" s="25" t="str">
        <f t="shared" si="2"/>
        <v/>
      </c>
    </row>
    <row r="156" spans="1:17">
      <c r="A156" s="25" t="str">
        <f>IF(ISBLANK(Saisie!C157),"",_xlfn.XLOOKUP(Saisie!C157,Barème!A:A,Barème!F:F,"ERREUR CODE PRODUIT"))</f>
        <v/>
      </c>
      <c r="B156" s="25" t="str">
        <f>IF(OR(A156="08",A156="07",MID(Saisie!C157,4,4)="0804",MID(Saisie!C157,4,4)="0907",A156=""),"",_xlfn.XLOOKUP(A156,Matériau!A:A,Matériau!C:C,"ERREUR MATERIAU"))</f>
        <v/>
      </c>
      <c r="C156" s="25" t="str">
        <f>IF(B156="","",_xlfn.XLOOKUP(B156,Questions!A:A,Questions!C:C,""))</f>
        <v/>
      </c>
      <c r="D156" s="25" t="str">
        <f>IF(B156="","",_xlfn.XLOOKUP(B156&amp;"_"&amp;Saisie!F157,'Réponses'!D:D,'Réponses'!C:C,""))</f>
        <v/>
      </c>
      <c r="E156" s="25" t="str">
        <f>IF(D156="","",_xlfn.XLOOKUP(D156,'Réponses'!C:C,'Réponses'!F:F,"ERREUR PROCHAINE QUESTION"))</f>
        <v/>
      </c>
      <c r="F156" s="25" t="str">
        <f>IF(E156="","",_xlfn.XLOOKUP(E156,Questions!$A:$A,Questions!$C:$C,""))</f>
        <v/>
      </c>
      <c r="G156" s="25" t="str">
        <f>IF(E156="","",_xlfn.XLOOKUP(E156&amp;"_"&amp;Saisie!H157,'Réponses'!D:D,'Réponses'!C:C,""))</f>
        <v/>
      </c>
      <c r="H156" s="25" t="str">
        <f>IF(G156="","",_xlfn.XLOOKUP(G156,'Réponses'!C:C,'Réponses'!F:F,"ERREUR PROCHAINE QUESTION"))</f>
        <v/>
      </c>
      <c r="I156" s="25" t="str">
        <f>IF(H156="","",_xlfn.XLOOKUP(H156,Questions!$A:$A,Questions!$C:$C,"ERREUR TYPE"))</f>
        <v/>
      </c>
      <c r="J156" s="25" t="str">
        <f>IF(H156="","",_xlfn.XLOOKUP(H156&amp;"_"&amp;Saisie!J157,'Réponses'!D:D,'Réponses'!C:C,""))</f>
        <v/>
      </c>
      <c r="K156" s="25" t="str">
        <f>IF(J156="","",_xlfn.XLOOKUP(J156,'Réponses'!C:C,'Réponses'!F:F,"ERREUR PROCHAINE QUESTION"))</f>
        <v/>
      </c>
      <c r="L156" s="25" t="str">
        <f>IF(K156="","",_xlfn.XLOOKUP(K156,Questions!$A:$A,Questions!$C:$C,""))</f>
        <v/>
      </c>
      <c r="M156" s="25" t="str">
        <f>IF(K156="","",_xlfn.XLOOKUP(K156&amp;"_"&amp;Saisie!L157,'Réponses'!D:D,'Réponses'!C:C,""))</f>
        <v/>
      </c>
      <c r="N156" s="25" t="str">
        <f>IF(M156="","",_xlfn.XLOOKUP(M156,'Réponses'!C:C,'Réponses'!F:F,"ERREUR PROCHAINE QUESTION"))</f>
        <v/>
      </c>
      <c r="O156" s="25" t="str">
        <f>IF(N156="","",_xlfn.XLOOKUP(N156,Questions!$A:$A,Questions!$C:$C,"ERREUR TYPE"))</f>
        <v/>
      </c>
      <c r="P156" s="25" t="str">
        <f>IF(N156="","",_xlfn.XLOOKUP(N156&amp;"_"&amp;Saisie!N157,'Réponses'!D:D,'Réponses'!C:C,""))</f>
        <v/>
      </c>
      <c r="Q156" s="25" t="str">
        <f t="shared" si="2"/>
        <v/>
      </c>
    </row>
    <row r="157" spans="1:17">
      <c r="A157" s="25" t="str">
        <f>IF(ISBLANK(Saisie!C158),"",_xlfn.XLOOKUP(Saisie!C158,Barème!A:A,Barème!F:F,"ERREUR CODE PRODUIT"))</f>
        <v/>
      </c>
      <c r="B157" s="25" t="str">
        <f>IF(OR(A157="08",A157="07",MID(Saisie!C158,4,4)="0804",MID(Saisie!C158,4,4)="0907",A157=""),"",_xlfn.XLOOKUP(A157,Matériau!A:A,Matériau!C:C,"ERREUR MATERIAU"))</f>
        <v/>
      </c>
      <c r="C157" s="25" t="str">
        <f>IF(B157="","",_xlfn.XLOOKUP(B157,Questions!A:A,Questions!C:C,""))</f>
        <v/>
      </c>
      <c r="D157" s="25" t="str">
        <f>IF(B157="","",_xlfn.XLOOKUP(B157&amp;"_"&amp;Saisie!F158,'Réponses'!D:D,'Réponses'!C:C,""))</f>
        <v/>
      </c>
      <c r="E157" s="25" t="str">
        <f>IF(D157="","",_xlfn.XLOOKUP(D157,'Réponses'!C:C,'Réponses'!F:F,"ERREUR PROCHAINE QUESTION"))</f>
        <v/>
      </c>
      <c r="F157" s="25" t="str">
        <f>IF(E157="","",_xlfn.XLOOKUP(E157,Questions!$A:$A,Questions!$C:$C,""))</f>
        <v/>
      </c>
      <c r="G157" s="25" t="str">
        <f>IF(E157="","",_xlfn.XLOOKUP(E157&amp;"_"&amp;Saisie!H158,'Réponses'!D:D,'Réponses'!C:C,""))</f>
        <v/>
      </c>
      <c r="H157" s="25" t="str">
        <f>IF(G157="","",_xlfn.XLOOKUP(G157,'Réponses'!C:C,'Réponses'!F:F,"ERREUR PROCHAINE QUESTION"))</f>
        <v/>
      </c>
      <c r="I157" s="25" t="str">
        <f>IF(H157="","",_xlfn.XLOOKUP(H157,Questions!$A:$A,Questions!$C:$C,"ERREUR TYPE"))</f>
        <v/>
      </c>
      <c r="J157" s="25" t="str">
        <f>IF(H157="","",_xlfn.XLOOKUP(H157&amp;"_"&amp;Saisie!J158,'Réponses'!D:D,'Réponses'!C:C,""))</f>
        <v/>
      </c>
      <c r="K157" s="25" t="str">
        <f>IF(J157="","",_xlfn.XLOOKUP(J157,'Réponses'!C:C,'Réponses'!F:F,"ERREUR PROCHAINE QUESTION"))</f>
        <v/>
      </c>
      <c r="L157" s="25" t="str">
        <f>IF(K157="","",_xlfn.XLOOKUP(K157,Questions!$A:$A,Questions!$C:$C,""))</f>
        <v/>
      </c>
      <c r="M157" s="25" t="str">
        <f>IF(K157="","",_xlfn.XLOOKUP(K157&amp;"_"&amp;Saisie!L158,'Réponses'!D:D,'Réponses'!C:C,""))</f>
        <v/>
      </c>
      <c r="N157" s="25" t="str">
        <f>IF(M157="","",_xlfn.XLOOKUP(M157,'Réponses'!C:C,'Réponses'!F:F,"ERREUR PROCHAINE QUESTION"))</f>
        <v/>
      </c>
      <c r="O157" s="25" t="str">
        <f>IF(N157="","",_xlfn.XLOOKUP(N157,Questions!$A:$A,Questions!$C:$C,"ERREUR TYPE"))</f>
        <v/>
      </c>
      <c r="P157" s="25" t="str">
        <f>IF(N157="","",_xlfn.XLOOKUP(N157&amp;"_"&amp;Saisie!N158,'Réponses'!D:D,'Réponses'!C:C,""))</f>
        <v/>
      </c>
      <c r="Q157" s="25" t="str">
        <f t="shared" si="2"/>
        <v/>
      </c>
    </row>
    <row r="158" spans="1:17">
      <c r="A158" s="25" t="str">
        <f>IF(ISBLANK(Saisie!C159),"",_xlfn.XLOOKUP(Saisie!C159,Barème!A:A,Barème!F:F,"ERREUR CODE PRODUIT"))</f>
        <v/>
      </c>
      <c r="B158" s="25" t="str">
        <f>IF(OR(A158="08",A158="07",MID(Saisie!C159,4,4)="0804",MID(Saisie!C159,4,4)="0907",A158=""),"",_xlfn.XLOOKUP(A158,Matériau!A:A,Matériau!C:C,"ERREUR MATERIAU"))</f>
        <v/>
      </c>
      <c r="C158" s="25" t="str">
        <f>IF(B158="","",_xlfn.XLOOKUP(B158,Questions!A:A,Questions!C:C,""))</f>
        <v/>
      </c>
      <c r="D158" s="25" t="str">
        <f>IF(B158="","",_xlfn.XLOOKUP(B158&amp;"_"&amp;Saisie!F159,'Réponses'!D:D,'Réponses'!C:C,""))</f>
        <v/>
      </c>
      <c r="E158" s="25" t="str">
        <f>IF(D158="","",_xlfn.XLOOKUP(D158,'Réponses'!C:C,'Réponses'!F:F,"ERREUR PROCHAINE QUESTION"))</f>
        <v/>
      </c>
      <c r="F158" s="25" t="str">
        <f>IF(E158="","",_xlfn.XLOOKUP(E158,Questions!$A:$A,Questions!$C:$C,""))</f>
        <v/>
      </c>
      <c r="G158" s="25" t="str">
        <f>IF(E158="","",_xlfn.XLOOKUP(E158&amp;"_"&amp;Saisie!H159,'Réponses'!D:D,'Réponses'!C:C,""))</f>
        <v/>
      </c>
      <c r="H158" s="25" t="str">
        <f>IF(G158="","",_xlfn.XLOOKUP(G158,'Réponses'!C:C,'Réponses'!F:F,"ERREUR PROCHAINE QUESTION"))</f>
        <v/>
      </c>
      <c r="I158" s="25" t="str">
        <f>IF(H158="","",_xlfn.XLOOKUP(H158,Questions!$A:$A,Questions!$C:$C,"ERREUR TYPE"))</f>
        <v/>
      </c>
      <c r="J158" s="25" t="str">
        <f>IF(H158="","",_xlfn.XLOOKUP(H158&amp;"_"&amp;Saisie!J159,'Réponses'!D:D,'Réponses'!C:C,""))</f>
        <v/>
      </c>
      <c r="K158" s="25" t="str">
        <f>IF(J158="","",_xlfn.XLOOKUP(J158,'Réponses'!C:C,'Réponses'!F:F,"ERREUR PROCHAINE QUESTION"))</f>
        <v/>
      </c>
      <c r="L158" s="25" t="str">
        <f>IF(K158="","",_xlfn.XLOOKUP(K158,Questions!$A:$A,Questions!$C:$C,""))</f>
        <v/>
      </c>
      <c r="M158" s="25" t="str">
        <f>IF(K158="","",_xlfn.XLOOKUP(K158&amp;"_"&amp;Saisie!L159,'Réponses'!D:D,'Réponses'!C:C,""))</f>
        <v/>
      </c>
      <c r="N158" s="25" t="str">
        <f>IF(M158="","",_xlfn.XLOOKUP(M158,'Réponses'!C:C,'Réponses'!F:F,"ERREUR PROCHAINE QUESTION"))</f>
        <v/>
      </c>
      <c r="O158" s="25" t="str">
        <f>IF(N158="","",_xlfn.XLOOKUP(N158,Questions!$A:$A,Questions!$C:$C,"ERREUR TYPE"))</f>
        <v/>
      </c>
      <c r="P158" s="25" t="str">
        <f>IF(N158="","",_xlfn.XLOOKUP(N158&amp;"_"&amp;Saisie!N159,'Réponses'!D:D,'Réponses'!C:C,""))</f>
        <v/>
      </c>
      <c r="Q158" s="25" t="str">
        <f t="shared" si="2"/>
        <v/>
      </c>
    </row>
    <row r="159" spans="1:17">
      <c r="A159" s="25" t="str">
        <f>IF(ISBLANK(Saisie!C160),"",_xlfn.XLOOKUP(Saisie!C160,Barème!A:A,Barème!F:F,"ERREUR CODE PRODUIT"))</f>
        <v/>
      </c>
      <c r="B159" s="25" t="str">
        <f>IF(OR(A159="08",A159="07",MID(Saisie!C160,4,4)="0804",MID(Saisie!C160,4,4)="0907",A159=""),"",_xlfn.XLOOKUP(A159,Matériau!A:A,Matériau!C:C,"ERREUR MATERIAU"))</f>
        <v/>
      </c>
      <c r="C159" s="25" t="str">
        <f>IF(B159="","",_xlfn.XLOOKUP(B159,Questions!A:A,Questions!C:C,""))</f>
        <v/>
      </c>
      <c r="D159" s="25" t="str">
        <f>IF(B159="","",_xlfn.XLOOKUP(B159&amp;"_"&amp;Saisie!F160,'Réponses'!D:D,'Réponses'!C:C,""))</f>
        <v/>
      </c>
      <c r="E159" s="25" t="str">
        <f>IF(D159="","",_xlfn.XLOOKUP(D159,'Réponses'!C:C,'Réponses'!F:F,"ERREUR PROCHAINE QUESTION"))</f>
        <v/>
      </c>
      <c r="F159" s="25" t="str">
        <f>IF(E159="","",_xlfn.XLOOKUP(E159,Questions!$A:$A,Questions!$C:$C,""))</f>
        <v/>
      </c>
      <c r="G159" s="25" t="str">
        <f>IF(E159="","",_xlfn.XLOOKUP(E159&amp;"_"&amp;Saisie!H160,'Réponses'!D:D,'Réponses'!C:C,""))</f>
        <v/>
      </c>
      <c r="H159" s="25" t="str">
        <f>IF(G159="","",_xlfn.XLOOKUP(G159,'Réponses'!C:C,'Réponses'!F:F,"ERREUR PROCHAINE QUESTION"))</f>
        <v/>
      </c>
      <c r="I159" s="25" t="str">
        <f>IF(H159="","",_xlfn.XLOOKUP(H159,Questions!$A:$A,Questions!$C:$C,"ERREUR TYPE"))</f>
        <v/>
      </c>
      <c r="J159" s="25" t="str">
        <f>IF(H159="","",_xlfn.XLOOKUP(H159&amp;"_"&amp;Saisie!J160,'Réponses'!D:D,'Réponses'!C:C,""))</f>
        <v/>
      </c>
      <c r="K159" s="25" t="str">
        <f>IF(J159="","",_xlfn.XLOOKUP(J159,'Réponses'!C:C,'Réponses'!F:F,"ERREUR PROCHAINE QUESTION"))</f>
        <v/>
      </c>
      <c r="L159" s="25" t="str">
        <f>IF(K159="","",_xlfn.XLOOKUP(K159,Questions!$A:$A,Questions!$C:$C,""))</f>
        <v/>
      </c>
      <c r="M159" s="25" t="str">
        <f>IF(K159="","",_xlfn.XLOOKUP(K159&amp;"_"&amp;Saisie!L160,'Réponses'!D:D,'Réponses'!C:C,""))</f>
        <v/>
      </c>
      <c r="N159" s="25" t="str">
        <f>IF(M159="","",_xlfn.XLOOKUP(M159,'Réponses'!C:C,'Réponses'!F:F,"ERREUR PROCHAINE QUESTION"))</f>
        <v/>
      </c>
      <c r="O159" s="25" t="str">
        <f>IF(N159="","",_xlfn.XLOOKUP(N159,Questions!$A:$A,Questions!$C:$C,"ERREUR TYPE"))</f>
        <v/>
      </c>
      <c r="P159" s="25" t="str">
        <f>IF(N159="","",_xlfn.XLOOKUP(N159&amp;"_"&amp;Saisie!N160,'Réponses'!D:D,'Réponses'!C:C,""))</f>
        <v/>
      </c>
      <c r="Q159" s="25" t="str">
        <f t="shared" si="2"/>
        <v/>
      </c>
    </row>
    <row r="160" spans="1:17">
      <c r="A160" s="25" t="str">
        <f>IF(ISBLANK(Saisie!C161),"",_xlfn.XLOOKUP(Saisie!C161,Barème!A:A,Barème!F:F,"ERREUR CODE PRODUIT"))</f>
        <v/>
      </c>
      <c r="B160" s="25" t="str">
        <f>IF(OR(A160="08",A160="07",MID(Saisie!C161,4,4)="0804",MID(Saisie!C161,4,4)="0907",A160=""),"",_xlfn.XLOOKUP(A160,Matériau!A:A,Matériau!C:C,"ERREUR MATERIAU"))</f>
        <v/>
      </c>
      <c r="C160" s="25" t="str">
        <f>IF(B160="","",_xlfn.XLOOKUP(B160,Questions!A:A,Questions!C:C,""))</f>
        <v/>
      </c>
      <c r="D160" s="25" t="str">
        <f>IF(B160="","",_xlfn.XLOOKUP(B160&amp;"_"&amp;Saisie!F161,'Réponses'!D:D,'Réponses'!C:C,""))</f>
        <v/>
      </c>
      <c r="E160" s="25" t="str">
        <f>IF(D160="","",_xlfn.XLOOKUP(D160,'Réponses'!C:C,'Réponses'!F:F,"ERREUR PROCHAINE QUESTION"))</f>
        <v/>
      </c>
      <c r="F160" s="25" t="str">
        <f>IF(E160="","",_xlfn.XLOOKUP(E160,Questions!$A:$A,Questions!$C:$C,""))</f>
        <v/>
      </c>
      <c r="G160" s="25" t="str">
        <f>IF(E160="","",_xlfn.XLOOKUP(E160&amp;"_"&amp;Saisie!H161,'Réponses'!D:D,'Réponses'!C:C,""))</f>
        <v/>
      </c>
      <c r="H160" s="25" t="str">
        <f>IF(G160="","",_xlfn.XLOOKUP(G160,'Réponses'!C:C,'Réponses'!F:F,"ERREUR PROCHAINE QUESTION"))</f>
        <v/>
      </c>
      <c r="I160" s="25" t="str">
        <f>IF(H160="","",_xlfn.XLOOKUP(H160,Questions!$A:$A,Questions!$C:$C,"ERREUR TYPE"))</f>
        <v/>
      </c>
      <c r="J160" s="25" t="str">
        <f>IF(H160="","",_xlfn.XLOOKUP(H160&amp;"_"&amp;Saisie!J161,'Réponses'!D:D,'Réponses'!C:C,""))</f>
        <v/>
      </c>
      <c r="K160" s="25" t="str">
        <f>IF(J160="","",_xlfn.XLOOKUP(J160,'Réponses'!C:C,'Réponses'!F:F,"ERREUR PROCHAINE QUESTION"))</f>
        <v/>
      </c>
      <c r="L160" s="25" t="str">
        <f>IF(K160="","",_xlfn.XLOOKUP(K160,Questions!$A:$A,Questions!$C:$C,""))</f>
        <v/>
      </c>
      <c r="M160" s="25" t="str">
        <f>IF(K160="","",_xlfn.XLOOKUP(K160&amp;"_"&amp;Saisie!L161,'Réponses'!D:D,'Réponses'!C:C,""))</f>
        <v/>
      </c>
      <c r="N160" s="25" t="str">
        <f>IF(M160="","",_xlfn.XLOOKUP(M160,'Réponses'!C:C,'Réponses'!F:F,"ERREUR PROCHAINE QUESTION"))</f>
        <v/>
      </c>
      <c r="O160" s="25" t="str">
        <f>IF(N160="","",_xlfn.XLOOKUP(N160,Questions!$A:$A,Questions!$C:$C,"ERREUR TYPE"))</f>
        <v/>
      </c>
      <c r="P160" s="25" t="str">
        <f>IF(N160="","",_xlfn.XLOOKUP(N160&amp;"_"&amp;Saisie!N161,'Réponses'!D:D,'Réponses'!C:C,""))</f>
        <v/>
      </c>
      <c r="Q160" s="25" t="str">
        <f t="shared" si="2"/>
        <v/>
      </c>
    </row>
    <row r="161" spans="1:17">
      <c r="A161" s="25" t="str">
        <f>IF(ISBLANK(Saisie!C162),"",_xlfn.XLOOKUP(Saisie!C162,Barème!A:A,Barème!F:F,"ERREUR CODE PRODUIT"))</f>
        <v/>
      </c>
      <c r="B161" s="25" t="str">
        <f>IF(OR(A161="08",A161="07",MID(Saisie!C162,4,4)="0804",MID(Saisie!C162,4,4)="0907",A161=""),"",_xlfn.XLOOKUP(A161,Matériau!A:A,Matériau!C:C,"ERREUR MATERIAU"))</f>
        <v/>
      </c>
      <c r="C161" s="25" t="str">
        <f>IF(B161="","",_xlfn.XLOOKUP(B161,Questions!A:A,Questions!C:C,""))</f>
        <v/>
      </c>
      <c r="D161" s="25" t="str">
        <f>IF(B161="","",_xlfn.XLOOKUP(B161&amp;"_"&amp;Saisie!F162,'Réponses'!D:D,'Réponses'!C:C,""))</f>
        <v/>
      </c>
      <c r="E161" s="25" t="str">
        <f>IF(D161="","",_xlfn.XLOOKUP(D161,'Réponses'!C:C,'Réponses'!F:F,"ERREUR PROCHAINE QUESTION"))</f>
        <v/>
      </c>
      <c r="F161" s="25" t="str">
        <f>IF(E161="","",_xlfn.XLOOKUP(E161,Questions!$A:$A,Questions!$C:$C,""))</f>
        <v/>
      </c>
      <c r="G161" s="25" t="str">
        <f>IF(E161="","",_xlfn.XLOOKUP(E161&amp;"_"&amp;Saisie!H162,'Réponses'!D:D,'Réponses'!C:C,""))</f>
        <v/>
      </c>
      <c r="H161" s="25" t="str">
        <f>IF(G161="","",_xlfn.XLOOKUP(G161,'Réponses'!C:C,'Réponses'!F:F,"ERREUR PROCHAINE QUESTION"))</f>
        <v/>
      </c>
      <c r="I161" s="25" t="str">
        <f>IF(H161="","",_xlfn.XLOOKUP(H161,Questions!$A:$A,Questions!$C:$C,"ERREUR TYPE"))</f>
        <v/>
      </c>
      <c r="J161" s="25" t="str">
        <f>IF(H161="","",_xlfn.XLOOKUP(H161&amp;"_"&amp;Saisie!J162,'Réponses'!D:D,'Réponses'!C:C,""))</f>
        <v/>
      </c>
      <c r="K161" s="25" t="str">
        <f>IF(J161="","",_xlfn.XLOOKUP(J161,'Réponses'!C:C,'Réponses'!F:F,"ERREUR PROCHAINE QUESTION"))</f>
        <v/>
      </c>
      <c r="L161" s="25" t="str">
        <f>IF(K161="","",_xlfn.XLOOKUP(K161,Questions!$A:$A,Questions!$C:$C,""))</f>
        <v/>
      </c>
      <c r="M161" s="25" t="str">
        <f>IF(K161="","",_xlfn.XLOOKUP(K161&amp;"_"&amp;Saisie!L162,'Réponses'!D:D,'Réponses'!C:C,""))</f>
        <v/>
      </c>
      <c r="N161" s="25" t="str">
        <f>IF(M161="","",_xlfn.XLOOKUP(M161,'Réponses'!C:C,'Réponses'!F:F,"ERREUR PROCHAINE QUESTION"))</f>
        <v/>
      </c>
      <c r="O161" s="25" t="str">
        <f>IF(N161="","",_xlfn.XLOOKUP(N161,Questions!$A:$A,Questions!$C:$C,"ERREUR TYPE"))</f>
        <v/>
      </c>
      <c r="P161" s="25" t="str">
        <f>IF(N161="","",_xlfn.XLOOKUP(N161&amp;"_"&amp;Saisie!N162,'Réponses'!D:D,'Réponses'!C:C,""))</f>
        <v/>
      </c>
      <c r="Q161" s="25" t="str">
        <f t="shared" si="2"/>
        <v/>
      </c>
    </row>
    <row r="162" spans="1:17">
      <c r="A162" s="25" t="str">
        <f>IF(ISBLANK(Saisie!C163),"",_xlfn.XLOOKUP(Saisie!C163,Barème!A:A,Barème!F:F,"ERREUR CODE PRODUIT"))</f>
        <v/>
      </c>
      <c r="B162" s="25" t="str">
        <f>IF(OR(A162="08",A162="07",MID(Saisie!C163,4,4)="0804",MID(Saisie!C163,4,4)="0907",A162=""),"",_xlfn.XLOOKUP(A162,Matériau!A:A,Matériau!C:C,"ERREUR MATERIAU"))</f>
        <v/>
      </c>
      <c r="C162" s="25" t="str">
        <f>IF(B162="","",_xlfn.XLOOKUP(B162,Questions!A:A,Questions!C:C,""))</f>
        <v/>
      </c>
      <c r="D162" s="25" t="str">
        <f>IF(B162="","",_xlfn.XLOOKUP(B162&amp;"_"&amp;Saisie!F163,'Réponses'!D:D,'Réponses'!C:C,""))</f>
        <v/>
      </c>
      <c r="E162" s="25" t="str">
        <f>IF(D162="","",_xlfn.XLOOKUP(D162,'Réponses'!C:C,'Réponses'!F:F,"ERREUR PROCHAINE QUESTION"))</f>
        <v/>
      </c>
      <c r="F162" s="25" t="str">
        <f>IF(E162="","",_xlfn.XLOOKUP(E162,Questions!$A:$A,Questions!$C:$C,""))</f>
        <v/>
      </c>
      <c r="G162" s="25" t="str">
        <f>IF(E162="","",_xlfn.XLOOKUP(E162&amp;"_"&amp;Saisie!H163,'Réponses'!D:D,'Réponses'!C:C,""))</f>
        <v/>
      </c>
      <c r="H162" s="25" t="str">
        <f>IF(G162="","",_xlfn.XLOOKUP(G162,'Réponses'!C:C,'Réponses'!F:F,"ERREUR PROCHAINE QUESTION"))</f>
        <v/>
      </c>
      <c r="I162" s="25" t="str">
        <f>IF(H162="","",_xlfn.XLOOKUP(H162,Questions!$A:$A,Questions!$C:$C,"ERREUR TYPE"))</f>
        <v/>
      </c>
      <c r="J162" s="25" t="str">
        <f>IF(H162="","",_xlfn.XLOOKUP(H162&amp;"_"&amp;Saisie!J163,'Réponses'!D:D,'Réponses'!C:C,""))</f>
        <v/>
      </c>
      <c r="K162" s="25" t="str">
        <f>IF(J162="","",_xlfn.XLOOKUP(J162,'Réponses'!C:C,'Réponses'!F:F,"ERREUR PROCHAINE QUESTION"))</f>
        <v/>
      </c>
      <c r="L162" s="25" t="str">
        <f>IF(K162="","",_xlfn.XLOOKUP(K162,Questions!$A:$A,Questions!$C:$C,""))</f>
        <v/>
      </c>
      <c r="M162" s="25" t="str">
        <f>IF(K162="","",_xlfn.XLOOKUP(K162&amp;"_"&amp;Saisie!L163,'Réponses'!D:D,'Réponses'!C:C,""))</f>
        <v/>
      </c>
      <c r="N162" s="25" t="str">
        <f>IF(M162="","",_xlfn.XLOOKUP(M162,'Réponses'!C:C,'Réponses'!F:F,"ERREUR PROCHAINE QUESTION"))</f>
        <v/>
      </c>
      <c r="O162" s="25" t="str">
        <f>IF(N162="","",_xlfn.XLOOKUP(N162,Questions!$A:$A,Questions!$C:$C,"ERREUR TYPE"))</f>
        <v/>
      </c>
      <c r="P162" s="25" t="str">
        <f>IF(N162="","",_xlfn.XLOOKUP(N162&amp;"_"&amp;Saisie!N163,'Réponses'!D:D,'Réponses'!C:C,""))</f>
        <v/>
      </c>
      <c r="Q162" s="25" t="str">
        <f t="shared" si="2"/>
        <v/>
      </c>
    </row>
    <row r="163" spans="1:17">
      <c r="A163" s="25" t="str">
        <f>IF(ISBLANK(Saisie!C164),"",_xlfn.XLOOKUP(Saisie!C164,Barème!A:A,Barème!F:F,"ERREUR CODE PRODUIT"))</f>
        <v/>
      </c>
      <c r="B163" s="25" t="str">
        <f>IF(OR(A163="08",A163="07",MID(Saisie!C164,4,4)="0804",MID(Saisie!C164,4,4)="0907",A163=""),"",_xlfn.XLOOKUP(A163,Matériau!A:A,Matériau!C:C,"ERREUR MATERIAU"))</f>
        <v/>
      </c>
      <c r="C163" s="25" t="str">
        <f>IF(B163="","",_xlfn.XLOOKUP(B163,Questions!A:A,Questions!C:C,""))</f>
        <v/>
      </c>
      <c r="D163" s="25" t="str">
        <f>IF(B163="","",_xlfn.XLOOKUP(B163&amp;"_"&amp;Saisie!F164,'Réponses'!D:D,'Réponses'!C:C,""))</f>
        <v/>
      </c>
      <c r="E163" s="25" t="str">
        <f>IF(D163="","",_xlfn.XLOOKUP(D163,'Réponses'!C:C,'Réponses'!F:F,"ERREUR PROCHAINE QUESTION"))</f>
        <v/>
      </c>
      <c r="F163" s="25" t="str">
        <f>IF(E163="","",_xlfn.XLOOKUP(E163,Questions!$A:$A,Questions!$C:$C,""))</f>
        <v/>
      </c>
      <c r="G163" s="25" t="str">
        <f>IF(E163="","",_xlfn.XLOOKUP(E163&amp;"_"&amp;Saisie!H164,'Réponses'!D:D,'Réponses'!C:C,""))</f>
        <v/>
      </c>
      <c r="H163" s="25" t="str">
        <f>IF(G163="","",_xlfn.XLOOKUP(G163,'Réponses'!C:C,'Réponses'!F:F,"ERREUR PROCHAINE QUESTION"))</f>
        <v/>
      </c>
      <c r="I163" s="25" t="str">
        <f>IF(H163="","",_xlfn.XLOOKUP(H163,Questions!$A:$A,Questions!$C:$C,"ERREUR TYPE"))</f>
        <v/>
      </c>
      <c r="J163" s="25" t="str">
        <f>IF(H163="","",_xlfn.XLOOKUP(H163&amp;"_"&amp;Saisie!J164,'Réponses'!D:D,'Réponses'!C:C,""))</f>
        <v/>
      </c>
      <c r="K163" s="25" t="str">
        <f>IF(J163="","",_xlfn.XLOOKUP(J163,'Réponses'!C:C,'Réponses'!F:F,"ERREUR PROCHAINE QUESTION"))</f>
        <v/>
      </c>
      <c r="L163" s="25" t="str">
        <f>IF(K163="","",_xlfn.XLOOKUP(K163,Questions!$A:$A,Questions!$C:$C,""))</f>
        <v/>
      </c>
      <c r="M163" s="25" t="str">
        <f>IF(K163="","",_xlfn.XLOOKUP(K163&amp;"_"&amp;Saisie!L164,'Réponses'!D:D,'Réponses'!C:C,""))</f>
        <v/>
      </c>
      <c r="N163" s="25" t="str">
        <f>IF(M163="","",_xlfn.XLOOKUP(M163,'Réponses'!C:C,'Réponses'!F:F,"ERREUR PROCHAINE QUESTION"))</f>
        <v/>
      </c>
      <c r="O163" s="25" t="str">
        <f>IF(N163="","",_xlfn.XLOOKUP(N163,Questions!$A:$A,Questions!$C:$C,"ERREUR TYPE"))</f>
        <v/>
      </c>
      <c r="P163" s="25" t="str">
        <f>IF(N163="","",_xlfn.XLOOKUP(N163&amp;"_"&amp;Saisie!N164,'Réponses'!D:D,'Réponses'!C:C,""))</f>
        <v/>
      </c>
      <c r="Q163" s="25" t="str">
        <f t="shared" si="2"/>
        <v/>
      </c>
    </row>
    <row r="164" spans="1:17">
      <c r="A164" s="25" t="str">
        <f>IF(ISBLANK(Saisie!C165),"",_xlfn.XLOOKUP(Saisie!C165,Barème!A:A,Barème!F:F,"ERREUR CODE PRODUIT"))</f>
        <v/>
      </c>
      <c r="B164" s="25" t="str">
        <f>IF(OR(A164="08",A164="07",MID(Saisie!C165,4,4)="0804",MID(Saisie!C165,4,4)="0907",A164=""),"",_xlfn.XLOOKUP(A164,Matériau!A:A,Matériau!C:C,"ERREUR MATERIAU"))</f>
        <v/>
      </c>
      <c r="C164" s="25" t="str">
        <f>IF(B164="","",_xlfn.XLOOKUP(B164,Questions!A:A,Questions!C:C,""))</f>
        <v/>
      </c>
      <c r="D164" s="25" t="str">
        <f>IF(B164="","",_xlfn.XLOOKUP(B164&amp;"_"&amp;Saisie!F165,'Réponses'!D:D,'Réponses'!C:C,""))</f>
        <v/>
      </c>
      <c r="E164" s="25" t="str">
        <f>IF(D164="","",_xlfn.XLOOKUP(D164,'Réponses'!C:C,'Réponses'!F:F,"ERREUR PROCHAINE QUESTION"))</f>
        <v/>
      </c>
      <c r="F164" s="25" t="str">
        <f>IF(E164="","",_xlfn.XLOOKUP(E164,Questions!$A:$A,Questions!$C:$C,""))</f>
        <v/>
      </c>
      <c r="G164" s="25" t="str">
        <f>IF(E164="","",_xlfn.XLOOKUP(E164&amp;"_"&amp;Saisie!H165,'Réponses'!D:D,'Réponses'!C:C,""))</f>
        <v/>
      </c>
      <c r="H164" s="25" t="str">
        <f>IF(G164="","",_xlfn.XLOOKUP(G164,'Réponses'!C:C,'Réponses'!F:F,"ERREUR PROCHAINE QUESTION"))</f>
        <v/>
      </c>
      <c r="I164" s="25" t="str">
        <f>IF(H164="","",_xlfn.XLOOKUP(H164,Questions!$A:$A,Questions!$C:$C,"ERREUR TYPE"))</f>
        <v/>
      </c>
      <c r="J164" s="25" t="str">
        <f>IF(H164="","",_xlfn.XLOOKUP(H164&amp;"_"&amp;Saisie!J165,'Réponses'!D:D,'Réponses'!C:C,""))</f>
        <v/>
      </c>
      <c r="K164" s="25" t="str">
        <f>IF(J164="","",_xlfn.XLOOKUP(J164,'Réponses'!C:C,'Réponses'!F:F,"ERREUR PROCHAINE QUESTION"))</f>
        <v/>
      </c>
      <c r="L164" s="25" t="str">
        <f>IF(K164="","",_xlfn.XLOOKUP(K164,Questions!$A:$A,Questions!$C:$C,""))</f>
        <v/>
      </c>
      <c r="M164" s="25" t="str">
        <f>IF(K164="","",_xlfn.XLOOKUP(K164&amp;"_"&amp;Saisie!L165,'Réponses'!D:D,'Réponses'!C:C,""))</f>
        <v/>
      </c>
      <c r="N164" s="25" t="str">
        <f>IF(M164="","",_xlfn.XLOOKUP(M164,'Réponses'!C:C,'Réponses'!F:F,"ERREUR PROCHAINE QUESTION"))</f>
        <v/>
      </c>
      <c r="O164" s="25" t="str">
        <f>IF(N164="","",_xlfn.XLOOKUP(N164,Questions!$A:$A,Questions!$C:$C,"ERREUR TYPE"))</f>
        <v/>
      </c>
      <c r="P164" s="25" t="str">
        <f>IF(N164="","",_xlfn.XLOOKUP(N164&amp;"_"&amp;Saisie!N165,'Réponses'!D:D,'Réponses'!C:C,""))</f>
        <v/>
      </c>
      <c r="Q164" s="25" t="str">
        <f t="shared" si="2"/>
        <v/>
      </c>
    </row>
    <row r="165" spans="1:17">
      <c r="A165" s="25" t="str">
        <f>IF(ISBLANK(Saisie!C166),"",_xlfn.XLOOKUP(Saisie!C166,Barème!A:A,Barème!F:F,"ERREUR CODE PRODUIT"))</f>
        <v/>
      </c>
      <c r="B165" s="25" t="str">
        <f>IF(OR(A165="08",A165="07",MID(Saisie!C166,4,4)="0804",MID(Saisie!C166,4,4)="0907",A165=""),"",_xlfn.XLOOKUP(A165,Matériau!A:A,Matériau!C:C,"ERREUR MATERIAU"))</f>
        <v/>
      </c>
      <c r="C165" s="25" t="str">
        <f>IF(B165="","",_xlfn.XLOOKUP(B165,Questions!A:A,Questions!C:C,""))</f>
        <v/>
      </c>
      <c r="D165" s="25" t="str">
        <f>IF(B165="","",_xlfn.XLOOKUP(B165&amp;"_"&amp;Saisie!F166,'Réponses'!D:D,'Réponses'!C:C,""))</f>
        <v/>
      </c>
      <c r="E165" s="25" t="str">
        <f>IF(D165="","",_xlfn.XLOOKUP(D165,'Réponses'!C:C,'Réponses'!F:F,"ERREUR PROCHAINE QUESTION"))</f>
        <v/>
      </c>
      <c r="F165" s="25" t="str">
        <f>IF(E165="","",_xlfn.XLOOKUP(E165,Questions!$A:$A,Questions!$C:$C,""))</f>
        <v/>
      </c>
      <c r="G165" s="25" t="str">
        <f>IF(E165="","",_xlfn.XLOOKUP(E165&amp;"_"&amp;Saisie!H166,'Réponses'!D:D,'Réponses'!C:C,""))</f>
        <v/>
      </c>
      <c r="H165" s="25" t="str">
        <f>IF(G165="","",_xlfn.XLOOKUP(G165,'Réponses'!C:C,'Réponses'!F:F,"ERREUR PROCHAINE QUESTION"))</f>
        <v/>
      </c>
      <c r="I165" s="25" t="str">
        <f>IF(H165="","",_xlfn.XLOOKUP(H165,Questions!$A:$A,Questions!$C:$C,"ERREUR TYPE"))</f>
        <v/>
      </c>
      <c r="J165" s="25" t="str">
        <f>IF(H165="","",_xlfn.XLOOKUP(H165&amp;"_"&amp;Saisie!J166,'Réponses'!D:D,'Réponses'!C:C,""))</f>
        <v/>
      </c>
      <c r="K165" s="25" t="str">
        <f>IF(J165="","",_xlfn.XLOOKUP(J165,'Réponses'!C:C,'Réponses'!F:F,"ERREUR PROCHAINE QUESTION"))</f>
        <v/>
      </c>
      <c r="L165" s="25" t="str">
        <f>IF(K165="","",_xlfn.XLOOKUP(K165,Questions!$A:$A,Questions!$C:$C,""))</f>
        <v/>
      </c>
      <c r="M165" s="25" t="str">
        <f>IF(K165="","",_xlfn.XLOOKUP(K165&amp;"_"&amp;Saisie!L166,'Réponses'!D:D,'Réponses'!C:C,""))</f>
        <v/>
      </c>
      <c r="N165" s="25" t="str">
        <f>IF(M165="","",_xlfn.XLOOKUP(M165,'Réponses'!C:C,'Réponses'!F:F,"ERREUR PROCHAINE QUESTION"))</f>
        <v/>
      </c>
      <c r="O165" s="25" t="str">
        <f>IF(N165="","",_xlfn.XLOOKUP(N165,Questions!$A:$A,Questions!$C:$C,"ERREUR TYPE"))</f>
        <v/>
      </c>
      <c r="P165" s="25" t="str">
        <f>IF(N165="","",_xlfn.XLOOKUP(N165&amp;"_"&amp;Saisie!N166,'Réponses'!D:D,'Réponses'!C:C,""))</f>
        <v/>
      </c>
      <c r="Q165" s="25" t="str">
        <f t="shared" si="2"/>
        <v/>
      </c>
    </row>
    <row r="166" spans="1:17">
      <c r="A166" s="25" t="str">
        <f>IF(ISBLANK(Saisie!C167),"",_xlfn.XLOOKUP(Saisie!C167,Barème!A:A,Barème!F:F,"ERREUR CODE PRODUIT"))</f>
        <v/>
      </c>
      <c r="B166" s="25" t="str">
        <f>IF(OR(A166="08",A166="07",MID(Saisie!C167,4,4)="0804",MID(Saisie!C167,4,4)="0907",A166=""),"",_xlfn.XLOOKUP(A166,Matériau!A:A,Matériau!C:C,"ERREUR MATERIAU"))</f>
        <v/>
      </c>
      <c r="C166" s="25" t="str">
        <f>IF(B166="","",_xlfn.XLOOKUP(B166,Questions!A:A,Questions!C:C,""))</f>
        <v/>
      </c>
      <c r="D166" s="25" t="str">
        <f>IF(B166="","",_xlfn.XLOOKUP(B166&amp;"_"&amp;Saisie!F167,'Réponses'!D:D,'Réponses'!C:C,""))</f>
        <v/>
      </c>
      <c r="E166" s="25" t="str">
        <f>IF(D166="","",_xlfn.XLOOKUP(D166,'Réponses'!C:C,'Réponses'!F:F,"ERREUR PROCHAINE QUESTION"))</f>
        <v/>
      </c>
      <c r="F166" s="25" t="str">
        <f>IF(E166="","",_xlfn.XLOOKUP(E166,Questions!$A:$A,Questions!$C:$C,""))</f>
        <v/>
      </c>
      <c r="G166" s="25" t="str">
        <f>IF(E166="","",_xlfn.XLOOKUP(E166&amp;"_"&amp;Saisie!H167,'Réponses'!D:D,'Réponses'!C:C,""))</f>
        <v/>
      </c>
      <c r="H166" s="25" t="str">
        <f>IF(G166="","",_xlfn.XLOOKUP(G166,'Réponses'!C:C,'Réponses'!F:F,"ERREUR PROCHAINE QUESTION"))</f>
        <v/>
      </c>
      <c r="I166" s="25" t="str">
        <f>IF(H166="","",_xlfn.XLOOKUP(H166,Questions!$A:$A,Questions!$C:$C,"ERREUR TYPE"))</f>
        <v/>
      </c>
      <c r="J166" s="25" t="str">
        <f>IF(H166="","",_xlfn.XLOOKUP(H166&amp;"_"&amp;Saisie!J167,'Réponses'!D:D,'Réponses'!C:C,""))</f>
        <v/>
      </c>
      <c r="K166" s="25" t="str">
        <f>IF(J166="","",_xlfn.XLOOKUP(J166,'Réponses'!C:C,'Réponses'!F:F,"ERREUR PROCHAINE QUESTION"))</f>
        <v/>
      </c>
      <c r="L166" s="25" t="str">
        <f>IF(K166="","",_xlfn.XLOOKUP(K166,Questions!$A:$A,Questions!$C:$C,""))</f>
        <v/>
      </c>
      <c r="M166" s="25" t="str">
        <f>IF(K166="","",_xlfn.XLOOKUP(K166&amp;"_"&amp;Saisie!L167,'Réponses'!D:D,'Réponses'!C:C,""))</f>
        <v/>
      </c>
      <c r="N166" s="25" t="str">
        <f>IF(M166="","",_xlfn.XLOOKUP(M166,'Réponses'!C:C,'Réponses'!F:F,"ERREUR PROCHAINE QUESTION"))</f>
        <v/>
      </c>
      <c r="O166" s="25" t="str">
        <f>IF(N166="","",_xlfn.XLOOKUP(N166,Questions!$A:$A,Questions!$C:$C,"ERREUR TYPE"))</f>
        <v/>
      </c>
      <c r="P166" s="25" t="str">
        <f>IF(N166="","",_xlfn.XLOOKUP(N166&amp;"_"&amp;Saisie!N167,'Réponses'!D:D,'Réponses'!C:C,""))</f>
        <v/>
      </c>
      <c r="Q166" s="25" t="str">
        <f t="shared" si="2"/>
        <v/>
      </c>
    </row>
    <row r="167" spans="1:17">
      <c r="A167" s="25" t="str">
        <f>IF(ISBLANK(Saisie!C168),"",_xlfn.XLOOKUP(Saisie!C168,Barème!A:A,Barème!F:F,"ERREUR CODE PRODUIT"))</f>
        <v/>
      </c>
      <c r="B167" s="25" t="str">
        <f>IF(OR(A167="08",A167="07",MID(Saisie!C168,4,4)="0804",MID(Saisie!C168,4,4)="0907",A167=""),"",_xlfn.XLOOKUP(A167,Matériau!A:A,Matériau!C:C,"ERREUR MATERIAU"))</f>
        <v/>
      </c>
      <c r="C167" s="25" t="str">
        <f>IF(B167="","",_xlfn.XLOOKUP(B167,Questions!A:A,Questions!C:C,""))</f>
        <v/>
      </c>
      <c r="D167" s="25" t="str">
        <f>IF(B167="","",_xlfn.XLOOKUP(B167&amp;"_"&amp;Saisie!F168,'Réponses'!D:D,'Réponses'!C:C,""))</f>
        <v/>
      </c>
      <c r="E167" s="25" t="str">
        <f>IF(D167="","",_xlfn.XLOOKUP(D167,'Réponses'!C:C,'Réponses'!F:F,"ERREUR PROCHAINE QUESTION"))</f>
        <v/>
      </c>
      <c r="F167" s="25" t="str">
        <f>IF(E167="","",_xlfn.XLOOKUP(E167,Questions!$A:$A,Questions!$C:$C,""))</f>
        <v/>
      </c>
      <c r="G167" s="25" t="str">
        <f>IF(E167="","",_xlfn.XLOOKUP(E167&amp;"_"&amp;Saisie!H168,'Réponses'!D:D,'Réponses'!C:C,""))</f>
        <v/>
      </c>
      <c r="H167" s="25" t="str">
        <f>IF(G167="","",_xlfn.XLOOKUP(G167,'Réponses'!C:C,'Réponses'!F:F,"ERREUR PROCHAINE QUESTION"))</f>
        <v/>
      </c>
      <c r="I167" s="25" t="str">
        <f>IF(H167="","",_xlfn.XLOOKUP(H167,Questions!$A:$A,Questions!$C:$C,"ERREUR TYPE"))</f>
        <v/>
      </c>
      <c r="J167" s="25" t="str">
        <f>IF(H167="","",_xlfn.XLOOKUP(H167&amp;"_"&amp;Saisie!J168,'Réponses'!D:D,'Réponses'!C:C,""))</f>
        <v/>
      </c>
      <c r="K167" s="25" t="str">
        <f>IF(J167="","",_xlfn.XLOOKUP(J167,'Réponses'!C:C,'Réponses'!F:F,"ERREUR PROCHAINE QUESTION"))</f>
        <v/>
      </c>
      <c r="L167" s="25" t="str">
        <f>IF(K167="","",_xlfn.XLOOKUP(K167,Questions!$A:$A,Questions!$C:$C,""))</f>
        <v/>
      </c>
      <c r="M167" s="25" t="str">
        <f>IF(K167="","",_xlfn.XLOOKUP(K167&amp;"_"&amp;Saisie!L168,'Réponses'!D:D,'Réponses'!C:C,""))</f>
        <v/>
      </c>
      <c r="N167" s="25" t="str">
        <f>IF(M167="","",_xlfn.XLOOKUP(M167,'Réponses'!C:C,'Réponses'!F:F,"ERREUR PROCHAINE QUESTION"))</f>
        <v/>
      </c>
      <c r="O167" s="25" t="str">
        <f>IF(N167="","",_xlfn.XLOOKUP(N167,Questions!$A:$A,Questions!$C:$C,"ERREUR TYPE"))</f>
        <v/>
      </c>
      <c r="P167" s="25" t="str">
        <f>IF(N167="","",_xlfn.XLOOKUP(N167&amp;"_"&amp;Saisie!N168,'Réponses'!D:D,'Réponses'!C:C,""))</f>
        <v/>
      </c>
      <c r="Q167" s="25" t="str">
        <f t="shared" si="2"/>
        <v/>
      </c>
    </row>
    <row r="168" spans="1:17">
      <c r="A168" s="25" t="str">
        <f>IF(ISBLANK(Saisie!C169),"",_xlfn.XLOOKUP(Saisie!C169,Barème!A:A,Barème!F:F,"ERREUR CODE PRODUIT"))</f>
        <v/>
      </c>
      <c r="B168" s="25" t="str">
        <f>IF(OR(A168="08",A168="07",MID(Saisie!C169,4,4)="0804",MID(Saisie!C169,4,4)="0907",A168=""),"",_xlfn.XLOOKUP(A168,Matériau!A:A,Matériau!C:C,"ERREUR MATERIAU"))</f>
        <v/>
      </c>
      <c r="C168" s="25" t="str">
        <f>IF(B168="","",_xlfn.XLOOKUP(B168,Questions!A:A,Questions!C:C,""))</f>
        <v/>
      </c>
      <c r="D168" s="25" t="str">
        <f>IF(B168="","",_xlfn.XLOOKUP(B168&amp;"_"&amp;Saisie!F169,'Réponses'!D:D,'Réponses'!C:C,""))</f>
        <v/>
      </c>
      <c r="E168" s="25" t="str">
        <f>IF(D168="","",_xlfn.XLOOKUP(D168,'Réponses'!C:C,'Réponses'!F:F,"ERREUR PROCHAINE QUESTION"))</f>
        <v/>
      </c>
      <c r="F168" s="25" t="str">
        <f>IF(E168="","",_xlfn.XLOOKUP(E168,Questions!$A:$A,Questions!$C:$C,""))</f>
        <v/>
      </c>
      <c r="G168" s="25" t="str">
        <f>IF(E168="","",_xlfn.XLOOKUP(E168&amp;"_"&amp;Saisie!H169,'Réponses'!D:D,'Réponses'!C:C,""))</f>
        <v/>
      </c>
      <c r="H168" s="25" t="str">
        <f>IF(G168="","",_xlfn.XLOOKUP(G168,'Réponses'!C:C,'Réponses'!F:F,"ERREUR PROCHAINE QUESTION"))</f>
        <v/>
      </c>
      <c r="I168" s="25" t="str">
        <f>IF(H168="","",_xlfn.XLOOKUP(H168,Questions!$A:$A,Questions!$C:$C,"ERREUR TYPE"))</f>
        <v/>
      </c>
      <c r="J168" s="25" t="str">
        <f>IF(H168="","",_xlfn.XLOOKUP(H168&amp;"_"&amp;Saisie!J169,'Réponses'!D:D,'Réponses'!C:C,""))</f>
        <v/>
      </c>
      <c r="K168" s="25" t="str">
        <f>IF(J168="","",_xlfn.XLOOKUP(J168,'Réponses'!C:C,'Réponses'!F:F,"ERREUR PROCHAINE QUESTION"))</f>
        <v/>
      </c>
      <c r="L168" s="25" t="str">
        <f>IF(K168="","",_xlfn.XLOOKUP(K168,Questions!$A:$A,Questions!$C:$C,""))</f>
        <v/>
      </c>
      <c r="M168" s="25" t="str">
        <f>IF(K168="","",_xlfn.XLOOKUP(K168&amp;"_"&amp;Saisie!L169,'Réponses'!D:D,'Réponses'!C:C,""))</f>
        <v/>
      </c>
      <c r="N168" s="25" t="str">
        <f>IF(M168="","",_xlfn.XLOOKUP(M168,'Réponses'!C:C,'Réponses'!F:F,"ERREUR PROCHAINE QUESTION"))</f>
        <v/>
      </c>
      <c r="O168" s="25" t="str">
        <f>IF(N168="","",_xlfn.XLOOKUP(N168,Questions!$A:$A,Questions!$C:$C,"ERREUR TYPE"))</f>
        <v/>
      </c>
      <c r="P168" s="25" t="str">
        <f>IF(N168="","",_xlfn.XLOOKUP(N168&amp;"_"&amp;Saisie!N169,'Réponses'!D:D,'Réponses'!C:C,""))</f>
        <v/>
      </c>
      <c r="Q168" s="25" t="str">
        <f t="shared" si="2"/>
        <v/>
      </c>
    </row>
    <row r="169" spans="1:17">
      <c r="A169" s="25" t="str">
        <f>IF(ISBLANK(Saisie!C170),"",_xlfn.XLOOKUP(Saisie!C170,Barème!A:A,Barème!F:F,"ERREUR CODE PRODUIT"))</f>
        <v/>
      </c>
      <c r="B169" s="25" t="str">
        <f>IF(OR(A169="08",A169="07",MID(Saisie!C170,4,4)="0804",MID(Saisie!C170,4,4)="0907",A169=""),"",_xlfn.XLOOKUP(A169,Matériau!A:A,Matériau!C:C,"ERREUR MATERIAU"))</f>
        <v/>
      </c>
      <c r="C169" s="25" t="str">
        <f>IF(B169="","",_xlfn.XLOOKUP(B169,Questions!A:A,Questions!C:C,""))</f>
        <v/>
      </c>
      <c r="D169" s="25" t="str">
        <f>IF(B169="","",_xlfn.XLOOKUP(B169&amp;"_"&amp;Saisie!F170,'Réponses'!D:D,'Réponses'!C:C,""))</f>
        <v/>
      </c>
      <c r="E169" s="25" t="str">
        <f>IF(D169="","",_xlfn.XLOOKUP(D169,'Réponses'!C:C,'Réponses'!F:F,"ERREUR PROCHAINE QUESTION"))</f>
        <v/>
      </c>
      <c r="F169" s="25" t="str">
        <f>IF(E169="","",_xlfn.XLOOKUP(E169,Questions!$A:$A,Questions!$C:$C,""))</f>
        <v/>
      </c>
      <c r="G169" s="25" t="str">
        <f>IF(E169="","",_xlfn.XLOOKUP(E169&amp;"_"&amp;Saisie!H170,'Réponses'!D:D,'Réponses'!C:C,""))</f>
        <v/>
      </c>
      <c r="H169" s="25" t="str">
        <f>IF(G169="","",_xlfn.XLOOKUP(G169,'Réponses'!C:C,'Réponses'!F:F,"ERREUR PROCHAINE QUESTION"))</f>
        <v/>
      </c>
      <c r="I169" s="25" t="str">
        <f>IF(H169="","",_xlfn.XLOOKUP(H169,Questions!$A:$A,Questions!$C:$C,"ERREUR TYPE"))</f>
        <v/>
      </c>
      <c r="J169" s="25" t="str">
        <f>IF(H169="","",_xlfn.XLOOKUP(H169&amp;"_"&amp;Saisie!J170,'Réponses'!D:D,'Réponses'!C:C,""))</f>
        <v/>
      </c>
      <c r="K169" s="25" t="str">
        <f>IF(J169="","",_xlfn.XLOOKUP(J169,'Réponses'!C:C,'Réponses'!F:F,"ERREUR PROCHAINE QUESTION"))</f>
        <v/>
      </c>
      <c r="L169" s="25" t="str">
        <f>IF(K169="","",_xlfn.XLOOKUP(K169,Questions!$A:$A,Questions!$C:$C,""))</f>
        <v/>
      </c>
      <c r="M169" s="25" t="str">
        <f>IF(K169="","",_xlfn.XLOOKUP(K169&amp;"_"&amp;Saisie!L170,'Réponses'!D:D,'Réponses'!C:C,""))</f>
        <v/>
      </c>
      <c r="N169" s="25" t="str">
        <f>IF(M169="","",_xlfn.XLOOKUP(M169,'Réponses'!C:C,'Réponses'!F:F,"ERREUR PROCHAINE QUESTION"))</f>
        <v/>
      </c>
      <c r="O169" s="25" t="str">
        <f>IF(N169="","",_xlfn.XLOOKUP(N169,Questions!$A:$A,Questions!$C:$C,"ERREUR TYPE"))</f>
        <v/>
      </c>
      <c r="P169" s="25" t="str">
        <f>IF(N169="","",_xlfn.XLOOKUP(N169&amp;"_"&amp;Saisie!N170,'Réponses'!D:D,'Réponses'!C:C,""))</f>
        <v/>
      </c>
      <c r="Q169" s="25" t="str">
        <f t="shared" si="2"/>
        <v/>
      </c>
    </row>
    <row r="170" spans="1:17">
      <c r="A170" s="25" t="str">
        <f>IF(ISBLANK(Saisie!C171),"",_xlfn.XLOOKUP(Saisie!C171,Barème!A:A,Barème!F:F,"ERREUR CODE PRODUIT"))</f>
        <v/>
      </c>
      <c r="B170" s="25" t="str">
        <f>IF(OR(A170="08",A170="07",MID(Saisie!C171,4,4)="0804",MID(Saisie!C171,4,4)="0907",A170=""),"",_xlfn.XLOOKUP(A170,Matériau!A:A,Matériau!C:C,"ERREUR MATERIAU"))</f>
        <v/>
      </c>
      <c r="C170" s="25" t="str">
        <f>IF(B170="","",_xlfn.XLOOKUP(B170,Questions!A:A,Questions!C:C,""))</f>
        <v/>
      </c>
      <c r="D170" s="25" t="str">
        <f>IF(B170="","",_xlfn.XLOOKUP(B170&amp;"_"&amp;Saisie!F171,'Réponses'!D:D,'Réponses'!C:C,""))</f>
        <v/>
      </c>
      <c r="E170" s="25" t="str">
        <f>IF(D170="","",_xlfn.XLOOKUP(D170,'Réponses'!C:C,'Réponses'!F:F,"ERREUR PROCHAINE QUESTION"))</f>
        <v/>
      </c>
      <c r="F170" s="25" t="str">
        <f>IF(E170="","",_xlfn.XLOOKUP(E170,Questions!$A:$A,Questions!$C:$C,""))</f>
        <v/>
      </c>
      <c r="G170" s="25" t="str">
        <f>IF(E170="","",_xlfn.XLOOKUP(E170&amp;"_"&amp;Saisie!H171,'Réponses'!D:D,'Réponses'!C:C,""))</f>
        <v/>
      </c>
      <c r="H170" s="25" t="str">
        <f>IF(G170="","",_xlfn.XLOOKUP(G170,'Réponses'!C:C,'Réponses'!F:F,"ERREUR PROCHAINE QUESTION"))</f>
        <v/>
      </c>
      <c r="I170" s="25" t="str">
        <f>IF(H170="","",_xlfn.XLOOKUP(H170,Questions!$A:$A,Questions!$C:$C,"ERREUR TYPE"))</f>
        <v/>
      </c>
      <c r="J170" s="25" t="str">
        <f>IF(H170="","",_xlfn.XLOOKUP(H170&amp;"_"&amp;Saisie!J171,'Réponses'!D:D,'Réponses'!C:C,""))</f>
        <v/>
      </c>
      <c r="K170" s="25" t="str">
        <f>IF(J170="","",_xlfn.XLOOKUP(J170,'Réponses'!C:C,'Réponses'!F:F,"ERREUR PROCHAINE QUESTION"))</f>
        <v/>
      </c>
      <c r="L170" s="25" t="str">
        <f>IF(K170="","",_xlfn.XLOOKUP(K170,Questions!$A:$A,Questions!$C:$C,""))</f>
        <v/>
      </c>
      <c r="M170" s="25" t="str">
        <f>IF(K170="","",_xlfn.XLOOKUP(K170&amp;"_"&amp;Saisie!L171,'Réponses'!D:D,'Réponses'!C:C,""))</f>
        <v/>
      </c>
      <c r="N170" s="25" t="str">
        <f>IF(M170="","",_xlfn.XLOOKUP(M170,'Réponses'!C:C,'Réponses'!F:F,"ERREUR PROCHAINE QUESTION"))</f>
        <v/>
      </c>
      <c r="O170" s="25" t="str">
        <f>IF(N170="","",_xlfn.XLOOKUP(N170,Questions!$A:$A,Questions!$C:$C,"ERREUR TYPE"))</f>
        <v/>
      </c>
      <c r="P170" s="25" t="str">
        <f>IF(N170="","",_xlfn.XLOOKUP(N170&amp;"_"&amp;Saisie!N171,'Réponses'!D:D,'Réponses'!C:C,""))</f>
        <v/>
      </c>
      <c r="Q170" s="25" t="str">
        <f t="shared" si="2"/>
        <v/>
      </c>
    </row>
    <row r="171" spans="1:17">
      <c r="A171" s="25" t="str">
        <f>IF(ISBLANK(Saisie!C172),"",_xlfn.XLOOKUP(Saisie!C172,Barème!A:A,Barème!F:F,"ERREUR CODE PRODUIT"))</f>
        <v/>
      </c>
      <c r="B171" s="25" t="str">
        <f>IF(OR(A171="08",A171="07",MID(Saisie!C172,4,4)="0804",MID(Saisie!C172,4,4)="0907",A171=""),"",_xlfn.XLOOKUP(A171,Matériau!A:A,Matériau!C:C,"ERREUR MATERIAU"))</f>
        <v/>
      </c>
      <c r="C171" s="25" t="str">
        <f>IF(B171="","",_xlfn.XLOOKUP(B171,Questions!A:A,Questions!C:C,""))</f>
        <v/>
      </c>
      <c r="D171" s="25" t="str">
        <f>IF(B171="","",_xlfn.XLOOKUP(B171&amp;"_"&amp;Saisie!F172,'Réponses'!D:D,'Réponses'!C:C,""))</f>
        <v/>
      </c>
      <c r="E171" s="25" t="str">
        <f>IF(D171="","",_xlfn.XLOOKUP(D171,'Réponses'!C:C,'Réponses'!F:F,"ERREUR PROCHAINE QUESTION"))</f>
        <v/>
      </c>
      <c r="F171" s="25" t="str">
        <f>IF(E171="","",_xlfn.XLOOKUP(E171,Questions!$A:$A,Questions!$C:$C,""))</f>
        <v/>
      </c>
      <c r="G171" s="25" t="str">
        <f>IF(E171="","",_xlfn.XLOOKUP(E171&amp;"_"&amp;Saisie!H172,'Réponses'!D:D,'Réponses'!C:C,""))</f>
        <v/>
      </c>
      <c r="H171" s="25" t="str">
        <f>IF(G171="","",_xlfn.XLOOKUP(G171,'Réponses'!C:C,'Réponses'!F:F,"ERREUR PROCHAINE QUESTION"))</f>
        <v/>
      </c>
      <c r="I171" s="25" t="str">
        <f>IF(H171="","",_xlfn.XLOOKUP(H171,Questions!$A:$A,Questions!$C:$C,"ERREUR TYPE"))</f>
        <v/>
      </c>
      <c r="J171" s="25" t="str">
        <f>IF(H171="","",_xlfn.XLOOKUP(H171&amp;"_"&amp;Saisie!J172,'Réponses'!D:D,'Réponses'!C:C,""))</f>
        <v/>
      </c>
      <c r="K171" s="25" t="str">
        <f>IF(J171="","",_xlfn.XLOOKUP(J171,'Réponses'!C:C,'Réponses'!F:F,"ERREUR PROCHAINE QUESTION"))</f>
        <v/>
      </c>
      <c r="L171" s="25" t="str">
        <f>IF(K171="","",_xlfn.XLOOKUP(K171,Questions!$A:$A,Questions!$C:$C,""))</f>
        <v/>
      </c>
      <c r="M171" s="25" t="str">
        <f>IF(K171="","",_xlfn.XLOOKUP(K171&amp;"_"&amp;Saisie!L172,'Réponses'!D:D,'Réponses'!C:C,""))</f>
        <v/>
      </c>
      <c r="N171" s="25" t="str">
        <f>IF(M171="","",_xlfn.XLOOKUP(M171,'Réponses'!C:C,'Réponses'!F:F,"ERREUR PROCHAINE QUESTION"))</f>
        <v/>
      </c>
      <c r="O171" s="25" t="str">
        <f>IF(N171="","",_xlfn.XLOOKUP(N171,Questions!$A:$A,Questions!$C:$C,"ERREUR TYPE"))</f>
        <v/>
      </c>
      <c r="P171" s="25" t="str">
        <f>IF(N171="","",_xlfn.XLOOKUP(N171&amp;"_"&amp;Saisie!N172,'Réponses'!D:D,'Réponses'!C:C,""))</f>
        <v/>
      </c>
      <c r="Q171" s="25" t="str">
        <f t="shared" si="2"/>
        <v/>
      </c>
    </row>
    <row r="172" spans="1:17">
      <c r="A172" s="25" t="str">
        <f>IF(ISBLANK(Saisie!C173),"",_xlfn.XLOOKUP(Saisie!C173,Barème!A:A,Barème!F:F,"ERREUR CODE PRODUIT"))</f>
        <v/>
      </c>
      <c r="B172" s="25" t="str">
        <f>IF(OR(A172="08",A172="07",MID(Saisie!C173,4,4)="0804",MID(Saisie!C173,4,4)="0907",A172=""),"",_xlfn.XLOOKUP(A172,Matériau!A:A,Matériau!C:C,"ERREUR MATERIAU"))</f>
        <v/>
      </c>
      <c r="C172" s="25" t="str">
        <f>IF(B172="","",_xlfn.XLOOKUP(B172,Questions!A:A,Questions!C:C,""))</f>
        <v/>
      </c>
      <c r="D172" s="25" t="str">
        <f>IF(B172="","",_xlfn.XLOOKUP(B172&amp;"_"&amp;Saisie!F173,'Réponses'!D:D,'Réponses'!C:C,""))</f>
        <v/>
      </c>
      <c r="E172" s="25" t="str">
        <f>IF(D172="","",_xlfn.XLOOKUP(D172,'Réponses'!C:C,'Réponses'!F:F,"ERREUR PROCHAINE QUESTION"))</f>
        <v/>
      </c>
      <c r="F172" s="25" t="str">
        <f>IF(E172="","",_xlfn.XLOOKUP(E172,Questions!$A:$A,Questions!$C:$C,""))</f>
        <v/>
      </c>
      <c r="G172" s="25" t="str">
        <f>IF(E172="","",_xlfn.XLOOKUP(E172&amp;"_"&amp;Saisie!H173,'Réponses'!D:D,'Réponses'!C:C,""))</f>
        <v/>
      </c>
      <c r="H172" s="25" t="str">
        <f>IF(G172="","",_xlfn.XLOOKUP(G172,'Réponses'!C:C,'Réponses'!F:F,"ERREUR PROCHAINE QUESTION"))</f>
        <v/>
      </c>
      <c r="I172" s="25" t="str">
        <f>IF(H172="","",_xlfn.XLOOKUP(H172,Questions!$A:$A,Questions!$C:$C,"ERREUR TYPE"))</f>
        <v/>
      </c>
      <c r="J172" s="25" t="str">
        <f>IF(H172="","",_xlfn.XLOOKUP(H172&amp;"_"&amp;Saisie!J173,'Réponses'!D:D,'Réponses'!C:C,""))</f>
        <v/>
      </c>
      <c r="K172" s="25" t="str">
        <f>IF(J172="","",_xlfn.XLOOKUP(J172,'Réponses'!C:C,'Réponses'!F:F,"ERREUR PROCHAINE QUESTION"))</f>
        <v/>
      </c>
      <c r="L172" s="25" t="str">
        <f>IF(K172="","",_xlfn.XLOOKUP(K172,Questions!$A:$A,Questions!$C:$C,""))</f>
        <v/>
      </c>
      <c r="M172" s="25" t="str">
        <f>IF(K172="","",_xlfn.XLOOKUP(K172&amp;"_"&amp;Saisie!L173,'Réponses'!D:D,'Réponses'!C:C,""))</f>
        <v/>
      </c>
      <c r="N172" s="25" t="str">
        <f>IF(M172="","",_xlfn.XLOOKUP(M172,'Réponses'!C:C,'Réponses'!F:F,"ERREUR PROCHAINE QUESTION"))</f>
        <v/>
      </c>
      <c r="O172" s="25" t="str">
        <f>IF(N172="","",_xlfn.XLOOKUP(N172,Questions!$A:$A,Questions!$C:$C,"ERREUR TYPE"))</f>
        <v/>
      </c>
      <c r="P172" s="25" t="str">
        <f>IF(N172="","",_xlfn.XLOOKUP(N172&amp;"_"&amp;Saisie!N173,'Réponses'!D:D,'Réponses'!C:C,""))</f>
        <v/>
      </c>
      <c r="Q172" s="25" t="str">
        <f t="shared" si="2"/>
        <v/>
      </c>
    </row>
    <row r="173" spans="1:17">
      <c r="A173" s="25" t="str">
        <f>IF(ISBLANK(Saisie!C174),"",_xlfn.XLOOKUP(Saisie!C174,Barème!A:A,Barème!F:F,"ERREUR CODE PRODUIT"))</f>
        <v/>
      </c>
      <c r="B173" s="25" t="str">
        <f>IF(OR(A173="08",A173="07",MID(Saisie!C174,4,4)="0804",MID(Saisie!C174,4,4)="0907",A173=""),"",_xlfn.XLOOKUP(A173,Matériau!A:A,Matériau!C:C,"ERREUR MATERIAU"))</f>
        <v/>
      </c>
      <c r="C173" s="25" t="str">
        <f>IF(B173="","",_xlfn.XLOOKUP(B173,Questions!A:A,Questions!C:C,""))</f>
        <v/>
      </c>
      <c r="D173" s="25" t="str">
        <f>IF(B173="","",_xlfn.XLOOKUP(B173&amp;"_"&amp;Saisie!F174,'Réponses'!D:D,'Réponses'!C:C,""))</f>
        <v/>
      </c>
      <c r="E173" s="25" t="str">
        <f>IF(D173="","",_xlfn.XLOOKUP(D173,'Réponses'!C:C,'Réponses'!F:F,"ERREUR PROCHAINE QUESTION"))</f>
        <v/>
      </c>
      <c r="F173" s="25" t="str">
        <f>IF(E173="","",_xlfn.XLOOKUP(E173,Questions!$A:$A,Questions!$C:$C,""))</f>
        <v/>
      </c>
      <c r="G173" s="25" t="str">
        <f>IF(E173="","",_xlfn.XLOOKUP(E173&amp;"_"&amp;Saisie!H174,'Réponses'!D:D,'Réponses'!C:C,""))</f>
        <v/>
      </c>
      <c r="H173" s="25" t="str">
        <f>IF(G173="","",_xlfn.XLOOKUP(G173,'Réponses'!C:C,'Réponses'!F:F,"ERREUR PROCHAINE QUESTION"))</f>
        <v/>
      </c>
      <c r="I173" s="25" t="str">
        <f>IF(H173="","",_xlfn.XLOOKUP(H173,Questions!$A:$A,Questions!$C:$C,"ERREUR TYPE"))</f>
        <v/>
      </c>
      <c r="J173" s="25" t="str">
        <f>IF(H173="","",_xlfn.XLOOKUP(H173&amp;"_"&amp;Saisie!J174,'Réponses'!D:D,'Réponses'!C:C,""))</f>
        <v/>
      </c>
      <c r="K173" s="25" t="str">
        <f>IF(J173="","",_xlfn.XLOOKUP(J173,'Réponses'!C:C,'Réponses'!F:F,"ERREUR PROCHAINE QUESTION"))</f>
        <v/>
      </c>
      <c r="L173" s="25" t="str">
        <f>IF(K173="","",_xlfn.XLOOKUP(K173,Questions!$A:$A,Questions!$C:$C,""))</f>
        <v/>
      </c>
      <c r="M173" s="25" t="str">
        <f>IF(K173="","",_xlfn.XLOOKUP(K173&amp;"_"&amp;Saisie!L174,'Réponses'!D:D,'Réponses'!C:C,""))</f>
        <v/>
      </c>
      <c r="N173" s="25" t="str">
        <f>IF(M173="","",_xlfn.XLOOKUP(M173,'Réponses'!C:C,'Réponses'!F:F,"ERREUR PROCHAINE QUESTION"))</f>
        <v/>
      </c>
      <c r="O173" s="25" t="str">
        <f>IF(N173="","",_xlfn.XLOOKUP(N173,Questions!$A:$A,Questions!$C:$C,"ERREUR TYPE"))</f>
        <v/>
      </c>
      <c r="P173" s="25" t="str">
        <f>IF(N173="","",_xlfn.XLOOKUP(N173&amp;"_"&amp;Saisie!N174,'Réponses'!D:D,'Réponses'!C:C,""))</f>
        <v/>
      </c>
      <c r="Q173" s="25" t="str">
        <f t="shared" si="2"/>
        <v/>
      </c>
    </row>
    <row r="174" spans="1:17">
      <c r="A174" s="25" t="str">
        <f>IF(ISBLANK(Saisie!C175),"",_xlfn.XLOOKUP(Saisie!C175,Barème!A:A,Barème!F:F,"ERREUR CODE PRODUIT"))</f>
        <v/>
      </c>
      <c r="B174" s="25" t="str">
        <f>IF(OR(A174="08",A174="07",MID(Saisie!C175,4,4)="0804",MID(Saisie!C175,4,4)="0907",A174=""),"",_xlfn.XLOOKUP(A174,Matériau!A:A,Matériau!C:C,"ERREUR MATERIAU"))</f>
        <v/>
      </c>
      <c r="C174" s="25" t="str">
        <f>IF(B174="","",_xlfn.XLOOKUP(B174,Questions!A:A,Questions!C:C,""))</f>
        <v/>
      </c>
      <c r="D174" s="25" t="str">
        <f>IF(B174="","",_xlfn.XLOOKUP(B174&amp;"_"&amp;Saisie!F175,'Réponses'!D:D,'Réponses'!C:C,""))</f>
        <v/>
      </c>
      <c r="E174" s="25" t="str">
        <f>IF(D174="","",_xlfn.XLOOKUP(D174,'Réponses'!C:C,'Réponses'!F:F,"ERREUR PROCHAINE QUESTION"))</f>
        <v/>
      </c>
      <c r="F174" s="25" t="str">
        <f>IF(E174="","",_xlfn.XLOOKUP(E174,Questions!$A:$A,Questions!$C:$C,""))</f>
        <v/>
      </c>
      <c r="G174" s="25" t="str">
        <f>IF(E174="","",_xlfn.XLOOKUP(E174&amp;"_"&amp;Saisie!H175,'Réponses'!D:D,'Réponses'!C:C,""))</f>
        <v/>
      </c>
      <c r="H174" s="25" t="str">
        <f>IF(G174="","",_xlfn.XLOOKUP(G174,'Réponses'!C:C,'Réponses'!F:F,"ERREUR PROCHAINE QUESTION"))</f>
        <v/>
      </c>
      <c r="I174" s="25" t="str">
        <f>IF(H174="","",_xlfn.XLOOKUP(H174,Questions!$A:$A,Questions!$C:$C,"ERREUR TYPE"))</f>
        <v/>
      </c>
      <c r="J174" s="25" t="str">
        <f>IF(H174="","",_xlfn.XLOOKUP(H174&amp;"_"&amp;Saisie!J175,'Réponses'!D:D,'Réponses'!C:C,""))</f>
        <v/>
      </c>
      <c r="K174" s="25" t="str">
        <f>IF(J174="","",_xlfn.XLOOKUP(J174,'Réponses'!C:C,'Réponses'!F:F,"ERREUR PROCHAINE QUESTION"))</f>
        <v/>
      </c>
      <c r="L174" s="25" t="str">
        <f>IF(K174="","",_xlfn.XLOOKUP(K174,Questions!$A:$A,Questions!$C:$C,""))</f>
        <v/>
      </c>
      <c r="M174" s="25" t="str">
        <f>IF(K174="","",_xlfn.XLOOKUP(K174&amp;"_"&amp;Saisie!L175,'Réponses'!D:D,'Réponses'!C:C,""))</f>
        <v/>
      </c>
      <c r="N174" s="25" t="str">
        <f>IF(M174="","",_xlfn.XLOOKUP(M174,'Réponses'!C:C,'Réponses'!F:F,"ERREUR PROCHAINE QUESTION"))</f>
        <v/>
      </c>
      <c r="O174" s="25" t="str">
        <f>IF(N174="","",_xlfn.XLOOKUP(N174,Questions!$A:$A,Questions!$C:$C,"ERREUR TYPE"))</f>
        <v/>
      </c>
      <c r="P174" s="25" t="str">
        <f>IF(N174="","",_xlfn.XLOOKUP(N174&amp;"_"&amp;Saisie!N175,'Réponses'!D:D,'Réponses'!C:C,""))</f>
        <v/>
      </c>
      <c r="Q174" s="25" t="str">
        <f t="shared" si="2"/>
        <v/>
      </c>
    </row>
    <row r="175" spans="1:17">
      <c r="A175" s="25" t="str">
        <f>IF(ISBLANK(Saisie!C176),"",_xlfn.XLOOKUP(Saisie!C176,Barème!A:A,Barème!F:F,"ERREUR CODE PRODUIT"))</f>
        <v/>
      </c>
      <c r="B175" s="25" t="str">
        <f>IF(OR(A175="08",A175="07",MID(Saisie!C176,4,4)="0804",MID(Saisie!C176,4,4)="0907",A175=""),"",_xlfn.XLOOKUP(A175,Matériau!A:A,Matériau!C:C,"ERREUR MATERIAU"))</f>
        <v/>
      </c>
      <c r="C175" s="25" t="str">
        <f>IF(B175="","",_xlfn.XLOOKUP(B175,Questions!A:A,Questions!C:C,""))</f>
        <v/>
      </c>
      <c r="D175" s="25" t="str">
        <f>IF(B175="","",_xlfn.XLOOKUP(B175&amp;"_"&amp;Saisie!F176,'Réponses'!D:D,'Réponses'!C:C,""))</f>
        <v/>
      </c>
      <c r="E175" s="25" t="str">
        <f>IF(D175="","",_xlfn.XLOOKUP(D175,'Réponses'!C:C,'Réponses'!F:F,"ERREUR PROCHAINE QUESTION"))</f>
        <v/>
      </c>
      <c r="F175" s="25" t="str">
        <f>IF(E175="","",_xlfn.XLOOKUP(E175,Questions!$A:$A,Questions!$C:$C,""))</f>
        <v/>
      </c>
      <c r="G175" s="25" t="str">
        <f>IF(E175="","",_xlfn.XLOOKUP(E175&amp;"_"&amp;Saisie!H176,'Réponses'!D:D,'Réponses'!C:C,""))</f>
        <v/>
      </c>
      <c r="H175" s="25" t="str">
        <f>IF(G175="","",_xlfn.XLOOKUP(G175,'Réponses'!C:C,'Réponses'!F:F,"ERREUR PROCHAINE QUESTION"))</f>
        <v/>
      </c>
      <c r="I175" s="25" t="str">
        <f>IF(H175="","",_xlfn.XLOOKUP(H175,Questions!$A:$A,Questions!$C:$C,"ERREUR TYPE"))</f>
        <v/>
      </c>
      <c r="J175" s="25" t="str">
        <f>IF(H175="","",_xlfn.XLOOKUP(H175&amp;"_"&amp;Saisie!J176,'Réponses'!D:D,'Réponses'!C:C,""))</f>
        <v/>
      </c>
      <c r="K175" s="25" t="str">
        <f>IF(J175="","",_xlfn.XLOOKUP(J175,'Réponses'!C:C,'Réponses'!F:F,"ERREUR PROCHAINE QUESTION"))</f>
        <v/>
      </c>
      <c r="L175" s="25" t="str">
        <f>IF(K175="","",_xlfn.XLOOKUP(K175,Questions!$A:$A,Questions!$C:$C,""))</f>
        <v/>
      </c>
      <c r="M175" s="25" t="str">
        <f>IF(K175="","",_xlfn.XLOOKUP(K175&amp;"_"&amp;Saisie!L176,'Réponses'!D:D,'Réponses'!C:C,""))</f>
        <v/>
      </c>
      <c r="N175" s="25" t="str">
        <f>IF(M175="","",_xlfn.XLOOKUP(M175,'Réponses'!C:C,'Réponses'!F:F,"ERREUR PROCHAINE QUESTION"))</f>
        <v/>
      </c>
      <c r="O175" s="25" t="str">
        <f>IF(N175="","",_xlfn.XLOOKUP(N175,Questions!$A:$A,Questions!$C:$C,"ERREUR TYPE"))</f>
        <v/>
      </c>
      <c r="P175" s="25" t="str">
        <f>IF(N175="","",_xlfn.XLOOKUP(N175&amp;"_"&amp;Saisie!N176,'Réponses'!D:D,'Réponses'!C:C,""))</f>
        <v/>
      </c>
      <c r="Q175" s="25" t="str">
        <f t="shared" si="2"/>
        <v/>
      </c>
    </row>
    <row r="176" spans="1:17">
      <c r="A176" s="25" t="str">
        <f>IF(ISBLANK(Saisie!C177),"",_xlfn.XLOOKUP(Saisie!C177,Barème!A:A,Barème!F:F,"ERREUR CODE PRODUIT"))</f>
        <v/>
      </c>
      <c r="B176" s="25" t="str">
        <f>IF(OR(A176="08",A176="07",MID(Saisie!C177,4,4)="0804",MID(Saisie!C177,4,4)="0907",A176=""),"",_xlfn.XLOOKUP(A176,Matériau!A:A,Matériau!C:C,"ERREUR MATERIAU"))</f>
        <v/>
      </c>
      <c r="C176" s="25" t="str">
        <f>IF(B176="","",_xlfn.XLOOKUP(B176,Questions!A:A,Questions!C:C,""))</f>
        <v/>
      </c>
      <c r="D176" s="25" t="str">
        <f>IF(B176="","",_xlfn.XLOOKUP(B176&amp;"_"&amp;Saisie!F177,'Réponses'!D:D,'Réponses'!C:C,""))</f>
        <v/>
      </c>
      <c r="E176" s="25" t="str">
        <f>IF(D176="","",_xlfn.XLOOKUP(D176,'Réponses'!C:C,'Réponses'!F:F,"ERREUR PROCHAINE QUESTION"))</f>
        <v/>
      </c>
      <c r="F176" s="25" t="str">
        <f>IF(E176="","",_xlfn.XLOOKUP(E176,Questions!$A:$A,Questions!$C:$C,""))</f>
        <v/>
      </c>
      <c r="G176" s="25" t="str">
        <f>IF(E176="","",_xlfn.XLOOKUP(E176&amp;"_"&amp;Saisie!H177,'Réponses'!D:D,'Réponses'!C:C,""))</f>
        <v/>
      </c>
      <c r="H176" s="25" t="str">
        <f>IF(G176="","",_xlfn.XLOOKUP(G176,'Réponses'!C:C,'Réponses'!F:F,"ERREUR PROCHAINE QUESTION"))</f>
        <v/>
      </c>
      <c r="I176" s="25" t="str">
        <f>IF(H176="","",_xlfn.XLOOKUP(H176,Questions!$A:$A,Questions!$C:$C,"ERREUR TYPE"))</f>
        <v/>
      </c>
      <c r="J176" s="25" t="str">
        <f>IF(H176="","",_xlfn.XLOOKUP(H176&amp;"_"&amp;Saisie!J177,'Réponses'!D:D,'Réponses'!C:C,""))</f>
        <v/>
      </c>
      <c r="K176" s="25" t="str">
        <f>IF(J176="","",_xlfn.XLOOKUP(J176,'Réponses'!C:C,'Réponses'!F:F,"ERREUR PROCHAINE QUESTION"))</f>
        <v/>
      </c>
      <c r="L176" s="25" t="str">
        <f>IF(K176="","",_xlfn.XLOOKUP(K176,Questions!$A:$A,Questions!$C:$C,""))</f>
        <v/>
      </c>
      <c r="M176" s="25" t="str">
        <f>IF(K176="","",_xlfn.XLOOKUP(K176&amp;"_"&amp;Saisie!L177,'Réponses'!D:D,'Réponses'!C:C,""))</f>
        <v/>
      </c>
      <c r="N176" s="25" t="str">
        <f>IF(M176="","",_xlfn.XLOOKUP(M176,'Réponses'!C:C,'Réponses'!F:F,"ERREUR PROCHAINE QUESTION"))</f>
        <v/>
      </c>
      <c r="O176" s="25" t="str">
        <f>IF(N176="","",_xlfn.XLOOKUP(N176,Questions!$A:$A,Questions!$C:$C,"ERREUR TYPE"))</f>
        <v/>
      </c>
      <c r="P176" s="25" t="str">
        <f>IF(N176="","",_xlfn.XLOOKUP(N176&amp;"_"&amp;Saisie!N177,'Réponses'!D:D,'Réponses'!C:C,""))</f>
        <v/>
      </c>
      <c r="Q176" s="25" t="str">
        <f t="shared" si="2"/>
        <v/>
      </c>
    </row>
    <row r="177" spans="1:17">
      <c r="A177" s="25" t="str">
        <f>IF(ISBLANK(Saisie!C178),"",_xlfn.XLOOKUP(Saisie!C178,Barème!A:A,Barème!F:F,"ERREUR CODE PRODUIT"))</f>
        <v/>
      </c>
      <c r="B177" s="25" t="str">
        <f>IF(OR(A177="08",A177="07",MID(Saisie!C178,4,4)="0804",MID(Saisie!C178,4,4)="0907",A177=""),"",_xlfn.XLOOKUP(A177,Matériau!A:A,Matériau!C:C,"ERREUR MATERIAU"))</f>
        <v/>
      </c>
      <c r="C177" s="25" t="str">
        <f>IF(B177="","",_xlfn.XLOOKUP(B177,Questions!A:A,Questions!C:C,""))</f>
        <v/>
      </c>
      <c r="D177" s="25" t="str">
        <f>IF(B177="","",_xlfn.XLOOKUP(B177&amp;"_"&amp;Saisie!F178,'Réponses'!D:D,'Réponses'!C:C,""))</f>
        <v/>
      </c>
      <c r="E177" s="25" t="str">
        <f>IF(D177="","",_xlfn.XLOOKUP(D177,'Réponses'!C:C,'Réponses'!F:F,"ERREUR PROCHAINE QUESTION"))</f>
        <v/>
      </c>
      <c r="F177" s="25" t="str">
        <f>IF(E177="","",_xlfn.XLOOKUP(E177,Questions!$A:$A,Questions!$C:$C,""))</f>
        <v/>
      </c>
      <c r="G177" s="25" t="str">
        <f>IF(E177="","",_xlfn.XLOOKUP(E177&amp;"_"&amp;Saisie!H178,'Réponses'!D:D,'Réponses'!C:C,""))</f>
        <v/>
      </c>
      <c r="H177" s="25" t="str">
        <f>IF(G177="","",_xlfn.XLOOKUP(G177,'Réponses'!C:C,'Réponses'!F:F,"ERREUR PROCHAINE QUESTION"))</f>
        <v/>
      </c>
      <c r="I177" s="25" t="str">
        <f>IF(H177="","",_xlfn.XLOOKUP(H177,Questions!$A:$A,Questions!$C:$C,"ERREUR TYPE"))</f>
        <v/>
      </c>
      <c r="J177" s="25" t="str">
        <f>IF(H177="","",_xlfn.XLOOKUP(H177&amp;"_"&amp;Saisie!J178,'Réponses'!D:D,'Réponses'!C:C,""))</f>
        <v/>
      </c>
      <c r="K177" s="25" t="str">
        <f>IF(J177="","",_xlfn.XLOOKUP(J177,'Réponses'!C:C,'Réponses'!F:F,"ERREUR PROCHAINE QUESTION"))</f>
        <v/>
      </c>
      <c r="L177" s="25" t="str">
        <f>IF(K177="","",_xlfn.XLOOKUP(K177,Questions!$A:$A,Questions!$C:$C,""))</f>
        <v/>
      </c>
      <c r="M177" s="25" t="str">
        <f>IF(K177="","",_xlfn.XLOOKUP(K177&amp;"_"&amp;Saisie!L178,'Réponses'!D:D,'Réponses'!C:C,""))</f>
        <v/>
      </c>
      <c r="N177" s="25" t="str">
        <f>IF(M177="","",_xlfn.XLOOKUP(M177,'Réponses'!C:C,'Réponses'!F:F,"ERREUR PROCHAINE QUESTION"))</f>
        <v/>
      </c>
      <c r="O177" s="25" t="str">
        <f>IF(N177="","",_xlfn.XLOOKUP(N177,Questions!$A:$A,Questions!$C:$C,"ERREUR TYPE"))</f>
        <v/>
      </c>
      <c r="P177" s="25" t="str">
        <f>IF(N177="","",_xlfn.XLOOKUP(N177&amp;"_"&amp;Saisie!N178,'Réponses'!D:D,'Réponses'!C:C,""))</f>
        <v/>
      </c>
      <c r="Q177" s="25" t="str">
        <f t="shared" si="2"/>
        <v/>
      </c>
    </row>
    <row r="178" spans="1:17">
      <c r="A178" s="25" t="str">
        <f>IF(ISBLANK(Saisie!C179),"",_xlfn.XLOOKUP(Saisie!C179,Barème!A:A,Barème!F:F,"ERREUR CODE PRODUIT"))</f>
        <v/>
      </c>
      <c r="B178" s="25" t="str">
        <f>IF(OR(A178="08",A178="07",MID(Saisie!C179,4,4)="0804",MID(Saisie!C179,4,4)="0907",A178=""),"",_xlfn.XLOOKUP(A178,Matériau!A:A,Matériau!C:C,"ERREUR MATERIAU"))</f>
        <v/>
      </c>
      <c r="C178" s="25" t="str">
        <f>IF(B178="","",_xlfn.XLOOKUP(B178,Questions!A:A,Questions!C:C,""))</f>
        <v/>
      </c>
      <c r="D178" s="25" t="str">
        <f>IF(B178="","",_xlfn.XLOOKUP(B178&amp;"_"&amp;Saisie!F179,'Réponses'!D:D,'Réponses'!C:C,""))</f>
        <v/>
      </c>
      <c r="E178" s="25" t="str">
        <f>IF(D178="","",_xlfn.XLOOKUP(D178,'Réponses'!C:C,'Réponses'!F:F,"ERREUR PROCHAINE QUESTION"))</f>
        <v/>
      </c>
      <c r="F178" s="25" t="str">
        <f>IF(E178="","",_xlfn.XLOOKUP(E178,Questions!$A:$A,Questions!$C:$C,""))</f>
        <v/>
      </c>
      <c r="G178" s="25" t="str">
        <f>IF(E178="","",_xlfn.XLOOKUP(E178&amp;"_"&amp;Saisie!H179,'Réponses'!D:D,'Réponses'!C:C,""))</f>
        <v/>
      </c>
      <c r="H178" s="25" t="str">
        <f>IF(G178="","",_xlfn.XLOOKUP(G178,'Réponses'!C:C,'Réponses'!F:F,"ERREUR PROCHAINE QUESTION"))</f>
        <v/>
      </c>
      <c r="I178" s="25" t="str">
        <f>IF(H178="","",_xlfn.XLOOKUP(H178,Questions!$A:$A,Questions!$C:$C,"ERREUR TYPE"))</f>
        <v/>
      </c>
      <c r="J178" s="25" t="str">
        <f>IF(H178="","",_xlfn.XLOOKUP(H178&amp;"_"&amp;Saisie!J179,'Réponses'!D:D,'Réponses'!C:C,""))</f>
        <v/>
      </c>
      <c r="K178" s="25" t="str">
        <f>IF(J178="","",_xlfn.XLOOKUP(J178,'Réponses'!C:C,'Réponses'!F:F,"ERREUR PROCHAINE QUESTION"))</f>
        <v/>
      </c>
      <c r="L178" s="25" t="str">
        <f>IF(K178="","",_xlfn.XLOOKUP(K178,Questions!$A:$A,Questions!$C:$C,""))</f>
        <v/>
      </c>
      <c r="M178" s="25" t="str">
        <f>IF(K178="","",_xlfn.XLOOKUP(K178&amp;"_"&amp;Saisie!L179,'Réponses'!D:D,'Réponses'!C:C,""))</f>
        <v/>
      </c>
      <c r="N178" s="25" t="str">
        <f>IF(M178="","",_xlfn.XLOOKUP(M178,'Réponses'!C:C,'Réponses'!F:F,"ERREUR PROCHAINE QUESTION"))</f>
        <v/>
      </c>
      <c r="O178" s="25" t="str">
        <f>IF(N178="","",_xlfn.XLOOKUP(N178,Questions!$A:$A,Questions!$C:$C,"ERREUR TYPE"))</f>
        <v/>
      </c>
      <c r="P178" s="25" t="str">
        <f>IF(N178="","",_xlfn.XLOOKUP(N178&amp;"_"&amp;Saisie!N179,'Réponses'!D:D,'Réponses'!C:C,""))</f>
        <v/>
      </c>
      <c r="Q178" s="25" t="str">
        <f t="shared" si="2"/>
        <v/>
      </c>
    </row>
    <row r="179" spans="1:17">
      <c r="A179" s="25" t="str">
        <f>IF(ISBLANK(Saisie!C180),"",_xlfn.XLOOKUP(Saisie!C180,Barème!A:A,Barème!F:F,"ERREUR CODE PRODUIT"))</f>
        <v/>
      </c>
      <c r="B179" s="25" t="str">
        <f>IF(OR(A179="08",A179="07",MID(Saisie!C180,4,4)="0804",MID(Saisie!C180,4,4)="0907",A179=""),"",_xlfn.XLOOKUP(A179,Matériau!A:A,Matériau!C:C,"ERREUR MATERIAU"))</f>
        <v/>
      </c>
      <c r="C179" s="25" t="str">
        <f>IF(B179="","",_xlfn.XLOOKUP(B179,Questions!A:A,Questions!C:C,""))</f>
        <v/>
      </c>
      <c r="D179" s="25" t="str">
        <f>IF(B179="","",_xlfn.XLOOKUP(B179&amp;"_"&amp;Saisie!F180,'Réponses'!D:D,'Réponses'!C:C,""))</f>
        <v/>
      </c>
      <c r="E179" s="25" t="str">
        <f>IF(D179="","",_xlfn.XLOOKUP(D179,'Réponses'!C:C,'Réponses'!F:F,"ERREUR PROCHAINE QUESTION"))</f>
        <v/>
      </c>
      <c r="F179" s="25" t="str">
        <f>IF(E179="","",_xlfn.XLOOKUP(E179,Questions!$A:$A,Questions!$C:$C,""))</f>
        <v/>
      </c>
      <c r="G179" s="25" t="str">
        <f>IF(E179="","",_xlfn.XLOOKUP(E179&amp;"_"&amp;Saisie!H180,'Réponses'!D:D,'Réponses'!C:C,""))</f>
        <v/>
      </c>
      <c r="H179" s="25" t="str">
        <f>IF(G179="","",_xlfn.XLOOKUP(G179,'Réponses'!C:C,'Réponses'!F:F,"ERREUR PROCHAINE QUESTION"))</f>
        <v/>
      </c>
      <c r="I179" s="25" t="str">
        <f>IF(H179="","",_xlfn.XLOOKUP(H179,Questions!$A:$A,Questions!$C:$C,"ERREUR TYPE"))</f>
        <v/>
      </c>
      <c r="J179" s="25" t="str">
        <f>IF(H179="","",_xlfn.XLOOKUP(H179&amp;"_"&amp;Saisie!J180,'Réponses'!D:D,'Réponses'!C:C,""))</f>
        <v/>
      </c>
      <c r="K179" s="25" t="str">
        <f>IF(J179="","",_xlfn.XLOOKUP(J179,'Réponses'!C:C,'Réponses'!F:F,"ERREUR PROCHAINE QUESTION"))</f>
        <v/>
      </c>
      <c r="L179" s="25" t="str">
        <f>IF(K179="","",_xlfn.XLOOKUP(K179,Questions!$A:$A,Questions!$C:$C,""))</f>
        <v/>
      </c>
      <c r="M179" s="25" t="str">
        <f>IF(K179="","",_xlfn.XLOOKUP(K179&amp;"_"&amp;Saisie!L180,'Réponses'!D:D,'Réponses'!C:C,""))</f>
        <v/>
      </c>
      <c r="N179" s="25" t="str">
        <f>IF(M179="","",_xlfn.XLOOKUP(M179,'Réponses'!C:C,'Réponses'!F:F,"ERREUR PROCHAINE QUESTION"))</f>
        <v/>
      </c>
      <c r="O179" s="25" t="str">
        <f>IF(N179="","",_xlfn.XLOOKUP(N179,Questions!$A:$A,Questions!$C:$C,"ERREUR TYPE"))</f>
        <v/>
      </c>
      <c r="P179" s="25" t="str">
        <f>IF(N179="","",_xlfn.XLOOKUP(N179&amp;"_"&amp;Saisie!N180,'Réponses'!D:D,'Réponses'!C:C,""))</f>
        <v/>
      </c>
      <c r="Q179" s="25" t="str">
        <f t="shared" si="2"/>
        <v/>
      </c>
    </row>
    <row r="180" spans="1:17">
      <c r="A180" s="25" t="str">
        <f>IF(ISBLANK(Saisie!C181),"",_xlfn.XLOOKUP(Saisie!C181,Barème!A:A,Barème!F:F,"ERREUR CODE PRODUIT"))</f>
        <v/>
      </c>
      <c r="B180" s="25" t="str">
        <f>IF(OR(A180="08",A180="07",MID(Saisie!C181,4,4)="0804",MID(Saisie!C181,4,4)="0907",A180=""),"",_xlfn.XLOOKUP(A180,Matériau!A:A,Matériau!C:C,"ERREUR MATERIAU"))</f>
        <v/>
      </c>
      <c r="C180" s="25" t="str">
        <f>IF(B180="","",_xlfn.XLOOKUP(B180,Questions!A:A,Questions!C:C,""))</f>
        <v/>
      </c>
      <c r="D180" s="25" t="str">
        <f>IF(B180="","",_xlfn.XLOOKUP(B180&amp;"_"&amp;Saisie!F181,'Réponses'!D:D,'Réponses'!C:C,""))</f>
        <v/>
      </c>
      <c r="E180" s="25" t="str">
        <f>IF(D180="","",_xlfn.XLOOKUP(D180,'Réponses'!C:C,'Réponses'!F:F,"ERREUR PROCHAINE QUESTION"))</f>
        <v/>
      </c>
      <c r="F180" s="25" t="str">
        <f>IF(E180="","",_xlfn.XLOOKUP(E180,Questions!$A:$A,Questions!$C:$C,""))</f>
        <v/>
      </c>
      <c r="G180" s="25" t="str">
        <f>IF(E180="","",_xlfn.XLOOKUP(E180&amp;"_"&amp;Saisie!H181,'Réponses'!D:D,'Réponses'!C:C,""))</f>
        <v/>
      </c>
      <c r="H180" s="25" t="str">
        <f>IF(G180="","",_xlfn.XLOOKUP(G180,'Réponses'!C:C,'Réponses'!F:F,"ERREUR PROCHAINE QUESTION"))</f>
        <v/>
      </c>
      <c r="I180" s="25" t="str">
        <f>IF(H180="","",_xlfn.XLOOKUP(H180,Questions!$A:$A,Questions!$C:$C,"ERREUR TYPE"))</f>
        <v/>
      </c>
      <c r="J180" s="25" t="str">
        <f>IF(H180="","",_xlfn.XLOOKUP(H180&amp;"_"&amp;Saisie!J181,'Réponses'!D:D,'Réponses'!C:C,""))</f>
        <v/>
      </c>
      <c r="K180" s="25" t="str">
        <f>IF(J180="","",_xlfn.XLOOKUP(J180,'Réponses'!C:C,'Réponses'!F:F,"ERREUR PROCHAINE QUESTION"))</f>
        <v/>
      </c>
      <c r="L180" s="25" t="str">
        <f>IF(K180="","",_xlfn.XLOOKUP(K180,Questions!$A:$A,Questions!$C:$C,""))</f>
        <v/>
      </c>
      <c r="M180" s="25" t="str">
        <f>IF(K180="","",_xlfn.XLOOKUP(K180&amp;"_"&amp;Saisie!L181,'Réponses'!D:D,'Réponses'!C:C,""))</f>
        <v/>
      </c>
      <c r="N180" s="25" t="str">
        <f>IF(M180="","",_xlfn.XLOOKUP(M180,'Réponses'!C:C,'Réponses'!F:F,"ERREUR PROCHAINE QUESTION"))</f>
        <v/>
      </c>
      <c r="O180" s="25" t="str">
        <f>IF(N180="","",_xlfn.XLOOKUP(N180,Questions!$A:$A,Questions!$C:$C,"ERREUR TYPE"))</f>
        <v/>
      </c>
      <c r="P180" s="25" t="str">
        <f>IF(N180="","",_xlfn.XLOOKUP(N180&amp;"_"&amp;Saisie!N181,'Réponses'!D:D,'Réponses'!C:C,""))</f>
        <v/>
      </c>
      <c r="Q180" s="25" t="str">
        <f t="shared" si="2"/>
        <v/>
      </c>
    </row>
    <row r="181" spans="1:17">
      <c r="A181" s="25" t="str">
        <f>IF(ISBLANK(Saisie!C182),"",_xlfn.XLOOKUP(Saisie!C182,Barème!A:A,Barème!F:F,"ERREUR CODE PRODUIT"))</f>
        <v/>
      </c>
      <c r="B181" s="25" t="str">
        <f>IF(OR(A181="08",A181="07",MID(Saisie!C182,4,4)="0804",MID(Saisie!C182,4,4)="0907",A181=""),"",_xlfn.XLOOKUP(A181,Matériau!A:A,Matériau!C:C,"ERREUR MATERIAU"))</f>
        <v/>
      </c>
      <c r="C181" s="25" t="str">
        <f>IF(B181="","",_xlfn.XLOOKUP(B181,Questions!A:A,Questions!C:C,""))</f>
        <v/>
      </c>
      <c r="D181" s="25" t="str">
        <f>IF(B181="","",_xlfn.XLOOKUP(B181&amp;"_"&amp;Saisie!F182,'Réponses'!D:D,'Réponses'!C:C,""))</f>
        <v/>
      </c>
      <c r="E181" s="25" t="str">
        <f>IF(D181="","",_xlfn.XLOOKUP(D181,'Réponses'!C:C,'Réponses'!F:F,"ERREUR PROCHAINE QUESTION"))</f>
        <v/>
      </c>
      <c r="F181" s="25" t="str">
        <f>IF(E181="","",_xlfn.XLOOKUP(E181,Questions!$A:$A,Questions!$C:$C,""))</f>
        <v/>
      </c>
      <c r="G181" s="25" t="str">
        <f>IF(E181="","",_xlfn.XLOOKUP(E181&amp;"_"&amp;Saisie!H182,'Réponses'!D:D,'Réponses'!C:C,""))</f>
        <v/>
      </c>
      <c r="H181" s="25" t="str">
        <f>IF(G181="","",_xlfn.XLOOKUP(G181,'Réponses'!C:C,'Réponses'!F:F,"ERREUR PROCHAINE QUESTION"))</f>
        <v/>
      </c>
      <c r="I181" s="25" t="str">
        <f>IF(H181="","",_xlfn.XLOOKUP(H181,Questions!$A:$A,Questions!$C:$C,"ERREUR TYPE"))</f>
        <v/>
      </c>
      <c r="J181" s="25" t="str">
        <f>IF(H181="","",_xlfn.XLOOKUP(H181&amp;"_"&amp;Saisie!J182,'Réponses'!D:D,'Réponses'!C:C,""))</f>
        <v/>
      </c>
      <c r="K181" s="25" t="str">
        <f>IF(J181="","",_xlfn.XLOOKUP(J181,'Réponses'!C:C,'Réponses'!F:F,"ERREUR PROCHAINE QUESTION"))</f>
        <v/>
      </c>
      <c r="L181" s="25" t="str">
        <f>IF(K181="","",_xlfn.XLOOKUP(K181,Questions!$A:$A,Questions!$C:$C,""))</f>
        <v/>
      </c>
      <c r="M181" s="25" t="str">
        <f>IF(K181="","",_xlfn.XLOOKUP(K181&amp;"_"&amp;Saisie!L182,'Réponses'!D:D,'Réponses'!C:C,""))</f>
        <v/>
      </c>
      <c r="N181" s="25" t="str">
        <f>IF(M181="","",_xlfn.XLOOKUP(M181,'Réponses'!C:C,'Réponses'!F:F,"ERREUR PROCHAINE QUESTION"))</f>
        <v/>
      </c>
      <c r="O181" s="25" t="str">
        <f>IF(N181="","",_xlfn.XLOOKUP(N181,Questions!$A:$A,Questions!$C:$C,"ERREUR TYPE"))</f>
        <v/>
      </c>
      <c r="P181" s="25" t="str">
        <f>IF(N181="","",_xlfn.XLOOKUP(N181&amp;"_"&amp;Saisie!N182,'Réponses'!D:D,'Réponses'!C:C,""))</f>
        <v/>
      </c>
      <c r="Q181" s="25" t="str">
        <f t="shared" si="2"/>
        <v/>
      </c>
    </row>
    <row r="182" spans="1:17">
      <c r="A182" s="25" t="str">
        <f>IF(ISBLANK(Saisie!C183),"",_xlfn.XLOOKUP(Saisie!C183,Barème!A:A,Barème!F:F,"ERREUR CODE PRODUIT"))</f>
        <v/>
      </c>
      <c r="B182" s="25" t="str">
        <f>IF(OR(A182="08",A182="07",MID(Saisie!C183,4,4)="0804",MID(Saisie!C183,4,4)="0907",A182=""),"",_xlfn.XLOOKUP(A182,Matériau!A:A,Matériau!C:C,"ERREUR MATERIAU"))</f>
        <v/>
      </c>
      <c r="C182" s="25" t="str">
        <f>IF(B182="","",_xlfn.XLOOKUP(B182,Questions!A:A,Questions!C:C,""))</f>
        <v/>
      </c>
      <c r="D182" s="25" t="str">
        <f>IF(B182="","",_xlfn.XLOOKUP(B182&amp;"_"&amp;Saisie!F183,'Réponses'!D:D,'Réponses'!C:C,""))</f>
        <v/>
      </c>
      <c r="E182" s="25" t="str">
        <f>IF(D182="","",_xlfn.XLOOKUP(D182,'Réponses'!C:C,'Réponses'!F:F,"ERREUR PROCHAINE QUESTION"))</f>
        <v/>
      </c>
      <c r="F182" s="25" t="str">
        <f>IF(E182="","",_xlfn.XLOOKUP(E182,Questions!$A:$A,Questions!$C:$C,""))</f>
        <v/>
      </c>
      <c r="G182" s="25" t="str">
        <f>IF(E182="","",_xlfn.XLOOKUP(E182&amp;"_"&amp;Saisie!H183,'Réponses'!D:D,'Réponses'!C:C,""))</f>
        <v/>
      </c>
      <c r="H182" s="25" t="str">
        <f>IF(G182="","",_xlfn.XLOOKUP(G182,'Réponses'!C:C,'Réponses'!F:F,"ERREUR PROCHAINE QUESTION"))</f>
        <v/>
      </c>
      <c r="I182" s="25" t="str">
        <f>IF(H182="","",_xlfn.XLOOKUP(H182,Questions!$A:$A,Questions!$C:$C,"ERREUR TYPE"))</f>
        <v/>
      </c>
      <c r="J182" s="25" t="str">
        <f>IF(H182="","",_xlfn.XLOOKUP(H182&amp;"_"&amp;Saisie!J183,'Réponses'!D:D,'Réponses'!C:C,""))</f>
        <v/>
      </c>
      <c r="K182" s="25" t="str">
        <f>IF(J182="","",_xlfn.XLOOKUP(J182,'Réponses'!C:C,'Réponses'!F:F,"ERREUR PROCHAINE QUESTION"))</f>
        <v/>
      </c>
      <c r="L182" s="25" t="str">
        <f>IF(K182="","",_xlfn.XLOOKUP(K182,Questions!$A:$A,Questions!$C:$C,""))</f>
        <v/>
      </c>
      <c r="M182" s="25" t="str">
        <f>IF(K182="","",_xlfn.XLOOKUP(K182&amp;"_"&amp;Saisie!L183,'Réponses'!D:D,'Réponses'!C:C,""))</f>
        <v/>
      </c>
      <c r="N182" s="25" t="str">
        <f>IF(M182="","",_xlfn.XLOOKUP(M182,'Réponses'!C:C,'Réponses'!F:F,"ERREUR PROCHAINE QUESTION"))</f>
        <v/>
      </c>
      <c r="O182" s="25" t="str">
        <f>IF(N182="","",_xlfn.XLOOKUP(N182,Questions!$A:$A,Questions!$C:$C,"ERREUR TYPE"))</f>
        <v/>
      </c>
      <c r="P182" s="25" t="str">
        <f>IF(N182="","",_xlfn.XLOOKUP(N182&amp;"_"&amp;Saisie!N183,'Réponses'!D:D,'Réponses'!C:C,""))</f>
        <v/>
      </c>
      <c r="Q182" s="25" t="str">
        <f t="shared" si="2"/>
        <v/>
      </c>
    </row>
    <row r="183" spans="1:17">
      <c r="A183" s="25" t="str">
        <f>IF(ISBLANK(Saisie!C184),"",_xlfn.XLOOKUP(Saisie!C184,Barème!A:A,Barème!F:F,"ERREUR CODE PRODUIT"))</f>
        <v/>
      </c>
      <c r="B183" s="25" t="str">
        <f>IF(OR(A183="08",A183="07",MID(Saisie!C184,4,4)="0804",MID(Saisie!C184,4,4)="0907",A183=""),"",_xlfn.XLOOKUP(A183,Matériau!A:A,Matériau!C:C,"ERREUR MATERIAU"))</f>
        <v/>
      </c>
      <c r="C183" s="25" t="str">
        <f>IF(B183="","",_xlfn.XLOOKUP(B183,Questions!A:A,Questions!C:C,""))</f>
        <v/>
      </c>
      <c r="D183" s="25" t="str">
        <f>IF(B183="","",_xlfn.XLOOKUP(B183&amp;"_"&amp;Saisie!F184,'Réponses'!D:D,'Réponses'!C:C,""))</f>
        <v/>
      </c>
      <c r="E183" s="25" t="str">
        <f>IF(D183="","",_xlfn.XLOOKUP(D183,'Réponses'!C:C,'Réponses'!F:F,"ERREUR PROCHAINE QUESTION"))</f>
        <v/>
      </c>
      <c r="F183" s="25" t="str">
        <f>IF(E183="","",_xlfn.XLOOKUP(E183,Questions!$A:$A,Questions!$C:$C,""))</f>
        <v/>
      </c>
      <c r="G183" s="25" t="str">
        <f>IF(E183="","",_xlfn.XLOOKUP(E183&amp;"_"&amp;Saisie!H184,'Réponses'!D:D,'Réponses'!C:C,""))</f>
        <v/>
      </c>
      <c r="H183" s="25" t="str">
        <f>IF(G183="","",_xlfn.XLOOKUP(G183,'Réponses'!C:C,'Réponses'!F:F,"ERREUR PROCHAINE QUESTION"))</f>
        <v/>
      </c>
      <c r="I183" s="25" t="str">
        <f>IF(H183="","",_xlfn.XLOOKUP(H183,Questions!$A:$A,Questions!$C:$C,"ERREUR TYPE"))</f>
        <v/>
      </c>
      <c r="J183" s="25" t="str">
        <f>IF(H183="","",_xlfn.XLOOKUP(H183&amp;"_"&amp;Saisie!J184,'Réponses'!D:D,'Réponses'!C:C,""))</f>
        <v/>
      </c>
      <c r="K183" s="25" t="str">
        <f>IF(J183="","",_xlfn.XLOOKUP(J183,'Réponses'!C:C,'Réponses'!F:F,"ERREUR PROCHAINE QUESTION"))</f>
        <v/>
      </c>
      <c r="L183" s="25" t="str">
        <f>IF(K183="","",_xlfn.XLOOKUP(K183,Questions!$A:$A,Questions!$C:$C,""))</f>
        <v/>
      </c>
      <c r="M183" s="25" t="str">
        <f>IF(K183="","",_xlfn.XLOOKUP(K183&amp;"_"&amp;Saisie!L184,'Réponses'!D:D,'Réponses'!C:C,""))</f>
        <v/>
      </c>
      <c r="N183" s="25" t="str">
        <f>IF(M183="","",_xlfn.XLOOKUP(M183,'Réponses'!C:C,'Réponses'!F:F,"ERREUR PROCHAINE QUESTION"))</f>
        <v/>
      </c>
      <c r="O183" s="25" t="str">
        <f>IF(N183="","",_xlfn.XLOOKUP(N183,Questions!$A:$A,Questions!$C:$C,"ERREUR TYPE"))</f>
        <v/>
      </c>
      <c r="P183" s="25" t="str">
        <f>IF(N183="","",_xlfn.XLOOKUP(N183&amp;"_"&amp;Saisie!N184,'Réponses'!D:D,'Réponses'!C:C,""))</f>
        <v/>
      </c>
      <c r="Q183" s="25" t="str">
        <f t="shared" si="2"/>
        <v/>
      </c>
    </row>
    <row r="184" spans="1:17">
      <c r="A184" s="25" t="str">
        <f>IF(ISBLANK(Saisie!C185),"",_xlfn.XLOOKUP(Saisie!C185,Barème!A:A,Barème!F:F,"ERREUR CODE PRODUIT"))</f>
        <v/>
      </c>
      <c r="B184" s="25" t="str">
        <f>IF(OR(A184="08",A184="07",MID(Saisie!C185,4,4)="0804",MID(Saisie!C185,4,4)="0907",A184=""),"",_xlfn.XLOOKUP(A184,Matériau!A:A,Matériau!C:C,"ERREUR MATERIAU"))</f>
        <v/>
      </c>
      <c r="C184" s="25" t="str">
        <f>IF(B184="","",_xlfn.XLOOKUP(B184,Questions!A:A,Questions!C:C,""))</f>
        <v/>
      </c>
      <c r="D184" s="25" t="str">
        <f>IF(B184="","",_xlfn.XLOOKUP(B184&amp;"_"&amp;Saisie!F185,'Réponses'!D:D,'Réponses'!C:C,""))</f>
        <v/>
      </c>
      <c r="E184" s="25" t="str">
        <f>IF(D184="","",_xlfn.XLOOKUP(D184,'Réponses'!C:C,'Réponses'!F:F,"ERREUR PROCHAINE QUESTION"))</f>
        <v/>
      </c>
      <c r="F184" s="25" t="str">
        <f>IF(E184="","",_xlfn.XLOOKUP(E184,Questions!$A:$A,Questions!$C:$C,""))</f>
        <v/>
      </c>
      <c r="G184" s="25" t="str">
        <f>IF(E184="","",_xlfn.XLOOKUP(E184&amp;"_"&amp;Saisie!H185,'Réponses'!D:D,'Réponses'!C:C,""))</f>
        <v/>
      </c>
      <c r="H184" s="25" t="str">
        <f>IF(G184="","",_xlfn.XLOOKUP(G184,'Réponses'!C:C,'Réponses'!F:F,"ERREUR PROCHAINE QUESTION"))</f>
        <v/>
      </c>
      <c r="I184" s="25" t="str">
        <f>IF(H184="","",_xlfn.XLOOKUP(H184,Questions!$A:$A,Questions!$C:$C,"ERREUR TYPE"))</f>
        <v/>
      </c>
      <c r="J184" s="25" t="str">
        <f>IF(H184="","",_xlfn.XLOOKUP(H184&amp;"_"&amp;Saisie!J185,'Réponses'!D:D,'Réponses'!C:C,""))</f>
        <v/>
      </c>
      <c r="K184" s="25" t="str">
        <f>IF(J184="","",_xlfn.XLOOKUP(J184,'Réponses'!C:C,'Réponses'!F:F,"ERREUR PROCHAINE QUESTION"))</f>
        <v/>
      </c>
      <c r="L184" s="25" t="str">
        <f>IF(K184="","",_xlfn.XLOOKUP(K184,Questions!$A:$A,Questions!$C:$C,""))</f>
        <v/>
      </c>
      <c r="M184" s="25" t="str">
        <f>IF(K184="","",_xlfn.XLOOKUP(K184&amp;"_"&amp;Saisie!L185,'Réponses'!D:D,'Réponses'!C:C,""))</f>
        <v/>
      </c>
      <c r="N184" s="25" t="str">
        <f>IF(M184="","",_xlfn.XLOOKUP(M184,'Réponses'!C:C,'Réponses'!F:F,"ERREUR PROCHAINE QUESTION"))</f>
        <v/>
      </c>
      <c r="O184" s="25" t="str">
        <f>IF(N184="","",_xlfn.XLOOKUP(N184,Questions!$A:$A,Questions!$C:$C,"ERREUR TYPE"))</f>
        <v/>
      </c>
      <c r="P184" s="25" t="str">
        <f>IF(N184="","",_xlfn.XLOOKUP(N184&amp;"_"&amp;Saisie!N185,'Réponses'!D:D,'Réponses'!C:C,""))</f>
        <v/>
      </c>
      <c r="Q184" s="25" t="str">
        <f t="shared" si="2"/>
        <v/>
      </c>
    </row>
    <row r="185" spans="1:17">
      <c r="A185" s="25" t="str">
        <f>IF(ISBLANK(Saisie!C186),"",_xlfn.XLOOKUP(Saisie!C186,Barème!A:A,Barème!F:F,"ERREUR CODE PRODUIT"))</f>
        <v/>
      </c>
      <c r="B185" s="25" t="str">
        <f>IF(OR(A185="08",A185="07",MID(Saisie!C186,4,4)="0804",MID(Saisie!C186,4,4)="0907",A185=""),"",_xlfn.XLOOKUP(A185,Matériau!A:A,Matériau!C:C,"ERREUR MATERIAU"))</f>
        <v/>
      </c>
      <c r="C185" s="25" t="str">
        <f>IF(B185="","",_xlfn.XLOOKUP(B185,Questions!A:A,Questions!C:C,""))</f>
        <v/>
      </c>
      <c r="D185" s="25" t="str">
        <f>IF(B185="","",_xlfn.XLOOKUP(B185&amp;"_"&amp;Saisie!F186,'Réponses'!D:D,'Réponses'!C:C,""))</f>
        <v/>
      </c>
      <c r="E185" s="25" t="str">
        <f>IF(D185="","",_xlfn.XLOOKUP(D185,'Réponses'!C:C,'Réponses'!F:F,"ERREUR PROCHAINE QUESTION"))</f>
        <v/>
      </c>
      <c r="F185" s="25" t="str">
        <f>IF(E185="","",_xlfn.XLOOKUP(E185,Questions!$A:$A,Questions!$C:$C,""))</f>
        <v/>
      </c>
      <c r="G185" s="25" t="str">
        <f>IF(E185="","",_xlfn.XLOOKUP(E185&amp;"_"&amp;Saisie!H186,'Réponses'!D:D,'Réponses'!C:C,""))</f>
        <v/>
      </c>
      <c r="H185" s="25" t="str">
        <f>IF(G185="","",_xlfn.XLOOKUP(G185,'Réponses'!C:C,'Réponses'!F:F,"ERREUR PROCHAINE QUESTION"))</f>
        <v/>
      </c>
      <c r="I185" s="25" t="str">
        <f>IF(H185="","",_xlfn.XLOOKUP(H185,Questions!$A:$A,Questions!$C:$C,"ERREUR TYPE"))</f>
        <v/>
      </c>
      <c r="J185" s="25" t="str">
        <f>IF(H185="","",_xlfn.XLOOKUP(H185&amp;"_"&amp;Saisie!J186,'Réponses'!D:D,'Réponses'!C:C,""))</f>
        <v/>
      </c>
      <c r="K185" s="25" t="str">
        <f>IF(J185="","",_xlfn.XLOOKUP(J185,'Réponses'!C:C,'Réponses'!F:F,"ERREUR PROCHAINE QUESTION"))</f>
        <v/>
      </c>
      <c r="L185" s="25" t="str">
        <f>IF(K185="","",_xlfn.XLOOKUP(K185,Questions!$A:$A,Questions!$C:$C,""))</f>
        <v/>
      </c>
      <c r="M185" s="25" t="str">
        <f>IF(K185="","",_xlfn.XLOOKUP(K185&amp;"_"&amp;Saisie!L186,'Réponses'!D:D,'Réponses'!C:C,""))</f>
        <v/>
      </c>
      <c r="N185" s="25" t="str">
        <f>IF(M185="","",_xlfn.XLOOKUP(M185,'Réponses'!C:C,'Réponses'!F:F,"ERREUR PROCHAINE QUESTION"))</f>
        <v/>
      </c>
      <c r="O185" s="25" t="str">
        <f>IF(N185="","",_xlfn.XLOOKUP(N185,Questions!$A:$A,Questions!$C:$C,"ERREUR TYPE"))</f>
        <v/>
      </c>
      <c r="P185" s="25" t="str">
        <f>IF(N185="","",_xlfn.XLOOKUP(N185&amp;"_"&amp;Saisie!N186,'Réponses'!D:D,'Réponses'!C:C,""))</f>
        <v/>
      </c>
      <c r="Q185" s="25" t="str">
        <f t="shared" si="2"/>
        <v/>
      </c>
    </row>
    <row r="186" spans="1:17">
      <c r="A186" s="25" t="str">
        <f>IF(ISBLANK(Saisie!C187),"",_xlfn.XLOOKUP(Saisie!C187,Barème!A:A,Barème!F:F,"ERREUR CODE PRODUIT"))</f>
        <v/>
      </c>
      <c r="B186" s="25" t="str">
        <f>IF(OR(A186="08",A186="07",MID(Saisie!C187,4,4)="0804",MID(Saisie!C187,4,4)="0907",A186=""),"",_xlfn.XLOOKUP(A186,Matériau!A:A,Matériau!C:C,"ERREUR MATERIAU"))</f>
        <v/>
      </c>
      <c r="C186" s="25" t="str">
        <f>IF(B186="","",_xlfn.XLOOKUP(B186,Questions!A:A,Questions!C:C,""))</f>
        <v/>
      </c>
      <c r="D186" s="25" t="str">
        <f>IF(B186="","",_xlfn.XLOOKUP(B186&amp;"_"&amp;Saisie!F187,'Réponses'!D:D,'Réponses'!C:C,""))</f>
        <v/>
      </c>
      <c r="E186" s="25" t="str">
        <f>IF(D186="","",_xlfn.XLOOKUP(D186,'Réponses'!C:C,'Réponses'!F:F,"ERREUR PROCHAINE QUESTION"))</f>
        <v/>
      </c>
      <c r="F186" s="25" t="str">
        <f>IF(E186="","",_xlfn.XLOOKUP(E186,Questions!$A:$A,Questions!$C:$C,""))</f>
        <v/>
      </c>
      <c r="G186" s="25" t="str">
        <f>IF(E186="","",_xlfn.XLOOKUP(E186&amp;"_"&amp;Saisie!H187,'Réponses'!D:D,'Réponses'!C:C,""))</f>
        <v/>
      </c>
      <c r="H186" s="25" t="str">
        <f>IF(G186="","",_xlfn.XLOOKUP(G186,'Réponses'!C:C,'Réponses'!F:F,"ERREUR PROCHAINE QUESTION"))</f>
        <v/>
      </c>
      <c r="I186" s="25" t="str">
        <f>IF(H186="","",_xlfn.XLOOKUP(H186,Questions!$A:$A,Questions!$C:$C,"ERREUR TYPE"))</f>
        <v/>
      </c>
      <c r="J186" s="25" t="str">
        <f>IF(H186="","",_xlfn.XLOOKUP(H186&amp;"_"&amp;Saisie!J187,'Réponses'!D:D,'Réponses'!C:C,""))</f>
        <v/>
      </c>
      <c r="K186" s="25" t="str">
        <f>IF(J186="","",_xlfn.XLOOKUP(J186,'Réponses'!C:C,'Réponses'!F:F,"ERREUR PROCHAINE QUESTION"))</f>
        <v/>
      </c>
      <c r="L186" s="25" t="str">
        <f>IF(K186="","",_xlfn.XLOOKUP(K186,Questions!$A:$A,Questions!$C:$C,""))</f>
        <v/>
      </c>
      <c r="M186" s="25" t="str">
        <f>IF(K186="","",_xlfn.XLOOKUP(K186&amp;"_"&amp;Saisie!L187,'Réponses'!D:D,'Réponses'!C:C,""))</f>
        <v/>
      </c>
      <c r="N186" s="25" t="str">
        <f>IF(M186="","",_xlfn.XLOOKUP(M186,'Réponses'!C:C,'Réponses'!F:F,"ERREUR PROCHAINE QUESTION"))</f>
        <v/>
      </c>
      <c r="O186" s="25" t="str">
        <f>IF(N186="","",_xlfn.XLOOKUP(N186,Questions!$A:$A,Questions!$C:$C,"ERREUR TYPE"))</f>
        <v/>
      </c>
      <c r="P186" s="25" t="str">
        <f>IF(N186="","",_xlfn.XLOOKUP(N186&amp;"_"&amp;Saisie!N187,'Réponses'!D:D,'Réponses'!C:C,""))</f>
        <v/>
      </c>
      <c r="Q186" s="25" t="str">
        <f t="shared" si="2"/>
        <v/>
      </c>
    </row>
    <row r="187" spans="1:17">
      <c r="A187" s="25" t="str">
        <f>IF(ISBLANK(Saisie!C188),"",_xlfn.XLOOKUP(Saisie!C188,Barème!A:A,Barème!F:F,"ERREUR CODE PRODUIT"))</f>
        <v/>
      </c>
      <c r="B187" s="25" t="str">
        <f>IF(OR(A187="08",A187="07",MID(Saisie!C188,4,4)="0804",MID(Saisie!C188,4,4)="0907",A187=""),"",_xlfn.XLOOKUP(A187,Matériau!A:A,Matériau!C:C,"ERREUR MATERIAU"))</f>
        <v/>
      </c>
      <c r="C187" s="25" t="str">
        <f>IF(B187="","",_xlfn.XLOOKUP(B187,Questions!A:A,Questions!C:C,""))</f>
        <v/>
      </c>
      <c r="D187" s="25" t="str">
        <f>IF(B187="","",_xlfn.XLOOKUP(B187&amp;"_"&amp;Saisie!F188,'Réponses'!D:D,'Réponses'!C:C,""))</f>
        <v/>
      </c>
      <c r="E187" s="25" t="str">
        <f>IF(D187="","",_xlfn.XLOOKUP(D187,'Réponses'!C:C,'Réponses'!F:F,"ERREUR PROCHAINE QUESTION"))</f>
        <v/>
      </c>
      <c r="F187" s="25" t="str">
        <f>IF(E187="","",_xlfn.XLOOKUP(E187,Questions!$A:$A,Questions!$C:$C,""))</f>
        <v/>
      </c>
      <c r="G187" s="25" t="str">
        <f>IF(E187="","",_xlfn.XLOOKUP(E187&amp;"_"&amp;Saisie!H188,'Réponses'!D:D,'Réponses'!C:C,""))</f>
        <v/>
      </c>
      <c r="H187" s="25" t="str">
        <f>IF(G187="","",_xlfn.XLOOKUP(G187,'Réponses'!C:C,'Réponses'!F:F,"ERREUR PROCHAINE QUESTION"))</f>
        <v/>
      </c>
      <c r="I187" s="25" t="str">
        <f>IF(H187="","",_xlfn.XLOOKUP(H187,Questions!$A:$A,Questions!$C:$C,"ERREUR TYPE"))</f>
        <v/>
      </c>
      <c r="J187" s="25" t="str">
        <f>IF(H187="","",_xlfn.XLOOKUP(H187&amp;"_"&amp;Saisie!J188,'Réponses'!D:D,'Réponses'!C:C,""))</f>
        <v/>
      </c>
      <c r="K187" s="25" t="str">
        <f>IF(J187="","",_xlfn.XLOOKUP(J187,'Réponses'!C:C,'Réponses'!F:F,"ERREUR PROCHAINE QUESTION"))</f>
        <v/>
      </c>
      <c r="L187" s="25" t="str">
        <f>IF(K187="","",_xlfn.XLOOKUP(K187,Questions!$A:$A,Questions!$C:$C,""))</f>
        <v/>
      </c>
      <c r="M187" s="25" t="str">
        <f>IF(K187="","",_xlfn.XLOOKUP(K187&amp;"_"&amp;Saisie!L188,'Réponses'!D:D,'Réponses'!C:C,""))</f>
        <v/>
      </c>
      <c r="N187" s="25" t="str">
        <f>IF(M187="","",_xlfn.XLOOKUP(M187,'Réponses'!C:C,'Réponses'!F:F,"ERREUR PROCHAINE QUESTION"))</f>
        <v/>
      </c>
      <c r="O187" s="25" t="str">
        <f>IF(N187="","",_xlfn.XLOOKUP(N187,Questions!$A:$A,Questions!$C:$C,"ERREUR TYPE"))</f>
        <v/>
      </c>
      <c r="P187" s="25" t="str">
        <f>IF(N187="","",_xlfn.XLOOKUP(N187&amp;"_"&amp;Saisie!N188,'Réponses'!D:D,'Réponses'!C:C,""))</f>
        <v/>
      </c>
      <c r="Q187" s="25" t="str">
        <f t="shared" si="2"/>
        <v/>
      </c>
    </row>
    <row r="188" spans="1:17">
      <c r="A188" s="25" t="str">
        <f>IF(ISBLANK(Saisie!C189),"",_xlfn.XLOOKUP(Saisie!C189,Barème!A:A,Barème!F:F,"ERREUR CODE PRODUIT"))</f>
        <v/>
      </c>
      <c r="B188" s="25" t="str">
        <f>IF(OR(A188="08",A188="07",MID(Saisie!C189,4,4)="0804",MID(Saisie!C189,4,4)="0907",A188=""),"",_xlfn.XLOOKUP(A188,Matériau!A:A,Matériau!C:C,"ERREUR MATERIAU"))</f>
        <v/>
      </c>
      <c r="C188" s="25" t="str">
        <f>IF(B188="","",_xlfn.XLOOKUP(B188,Questions!A:A,Questions!C:C,""))</f>
        <v/>
      </c>
      <c r="D188" s="25" t="str">
        <f>IF(B188="","",_xlfn.XLOOKUP(B188&amp;"_"&amp;Saisie!F189,'Réponses'!D:D,'Réponses'!C:C,""))</f>
        <v/>
      </c>
      <c r="E188" s="25" t="str">
        <f>IF(D188="","",_xlfn.XLOOKUP(D188,'Réponses'!C:C,'Réponses'!F:F,"ERREUR PROCHAINE QUESTION"))</f>
        <v/>
      </c>
      <c r="F188" s="25" t="str">
        <f>IF(E188="","",_xlfn.XLOOKUP(E188,Questions!$A:$A,Questions!$C:$C,""))</f>
        <v/>
      </c>
      <c r="G188" s="25" t="str">
        <f>IF(E188="","",_xlfn.XLOOKUP(E188&amp;"_"&amp;Saisie!H189,'Réponses'!D:D,'Réponses'!C:C,""))</f>
        <v/>
      </c>
      <c r="H188" s="25" t="str">
        <f>IF(G188="","",_xlfn.XLOOKUP(G188,'Réponses'!C:C,'Réponses'!F:F,"ERREUR PROCHAINE QUESTION"))</f>
        <v/>
      </c>
      <c r="I188" s="25" t="str">
        <f>IF(H188="","",_xlfn.XLOOKUP(H188,Questions!$A:$A,Questions!$C:$C,"ERREUR TYPE"))</f>
        <v/>
      </c>
      <c r="J188" s="25" t="str">
        <f>IF(H188="","",_xlfn.XLOOKUP(H188&amp;"_"&amp;Saisie!J189,'Réponses'!D:D,'Réponses'!C:C,""))</f>
        <v/>
      </c>
      <c r="K188" s="25" t="str">
        <f>IF(J188="","",_xlfn.XLOOKUP(J188,'Réponses'!C:C,'Réponses'!F:F,"ERREUR PROCHAINE QUESTION"))</f>
        <v/>
      </c>
      <c r="L188" s="25" t="str">
        <f>IF(K188="","",_xlfn.XLOOKUP(K188,Questions!$A:$A,Questions!$C:$C,""))</f>
        <v/>
      </c>
      <c r="M188" s="25" t="str">
        <f>IF(K188="","",_xlfn.XLOOKUP(K188&amp;"_"&amp;Saisie!L189,'Réponses'!D:D,'Réponses'!C:C,""))</f>
        <v/>
      </c>
      <c r="N188" s="25" t="str">
        <f>IF(M188="","",_xlfn.XLOOKUP(M188,'Réponses'!C:C,'Réponses'!F:F,"ERREUR PROCHAINE QUESTION"))</f>
        <v/>
      </c>
      <c r="O188" s="25" t="str">
        <f>IF(N188="","",_xlfn.XLOOKUP(N188,Questions!$A:$A,Questions!$C:$C,"ERREUR TYPE"))</f>
        <v/>
      </c>
      <c r="P188" s="25" t="str">
        <f>IF(N188="","",_xlfn.XLOOKUP(N188&amp;"_"&amp;Saisie!N189,'Réponses'!D:D,'Réponses'!C:C,""))</f>
        <v/>
      </c>
      <c r="Q188" s="25" t="str">
        <f t="shared" si="2"/>
        <v/>
      </c>
    </row>
    <row r="189" spans="1:17">
      <c r="A189" s="25" t="str">
        <f>IF(ISBLANK(Saisie!C190),"",_xlfn.XLOOKUP(Saisie!C190,Barème!A:A,Barème!F:F,"ERREUR CODE PRODUIT"))</f>
        <v/>
      </c>
      <c r="B189" s="25" t="str">
        <f>IF(OR(A189="08",A189="07",MID(Saisie!C190,4,4)="0804",MID(Saisie!C190,4,4)="0907",A189=""),"",_xlfn.XLOOKUP(A189,Matériau!A:A,Matériau!C:C,"ERREUR MATERIAU"))</f>
        <v/>
      </c>
      <c r="C189" s="25" t="str">
        <f>IF(B189="","",_xlfn.XLOOKUP(B189,Questions!A:A,Questions!C:C,""))</f>
        <v/>
      </c>
      <c r="D189" s="25" t="str">
        <f>IF(B189="","",_xlfn.XLOOKUP(B189&amp;"_"&amp;Saisie!F190,'Réponses'!D:D,'Réponses'!C:C,""))</f>
        <v/>
      </c>
      <c r="E189" s="25" t="str">
        <f>IF(D189="","",_xlfn.XLOOKUP(D189,'Réponses'!C:C,'Réponses'!F:F,"ERREUR PROCHAINE QUESTION"))</f>
        <v/>
      </c>
      <c r="F189" s="25" t="str">
        <f>IF(E189="","",_xlfn.XLOOKUP(E189,Questions!$A:$A,Questions!$C:$C,""))</f>
        <v/>
      </c>
      <c r="G189" s="25" t="str">
        <f>IF(E189="","",_xlfn.XLOOKUP(E189&amp;"_"&amp;Saisie!H190,'Réponses'!D:D,'Réponses'!C:C,""))</f>
        <v/>
      </c>
      <c r="H189" s="25" t="str">
        <f>IF(G189="","",_xlfn.XLOOKUP(G189,'Réponses'!C:C,'Réponses'!F:F,"ERREUR PROCHAINE QUESTION"))</f>
        <v/>
      </c>
      <c r="I189" s="25" t="str">
        <f>IF(H189="","",_xlfn.XLOOKUP(H189,Questions!$A:$A,Questions!$C:$C,"ERREUR TYPE"))</f>
        <v/>
      </c>
      <c r="J189" s="25" t="str">
        <f>IF(H189="","",_xlfn.XLOOKUP(H189&amp;"_"&amp;Saisie!J190,'Réponses'!D:D,'Réponses'!C:C,""))</f>
        <v/>
      </c>
      <c r="K189" s="25" t="str">
        <f>IF(J189="","",_xlfn.XLOOKUP(J189,'Réponses'!C:C,'Réponses'!F:F,"ERREUR PROCHAINE QUESTION"))</f>
        <v/>
      </c>
      <c r="L189" s="25" t="str">
        <f>IF(K189="","",_xlfn.XLOOKUP(K189,Questions!$A:$A,Questions!$C:$C,""))</f>
        <v/>
      </c>
      <c r="M189" s="25" t="str">
        <f>IF(K189="","",_xlfn.XLOOKUP(K189&amp;"_"&amp;Saisie!L190,'Réponses'!D:D,'Réponses'!C:C,""))</f>
        <v/>
      </c>
      <c r="N189" s="25" t="str">
        <f>IF(M189="","",_xlfn.XLOOKUP(M189,'Réponses'!C:C,'Réponses'!F:F,"ERREUR PROCHAINE QUESTION"))</f>
        <v/>
      </c>
      <c r="O189" s="25" t="str">
        <f>IF(N189="","",_xlfn.XLOOKUP(N189,Questions!$A:$A,Questions!$C:$C,"ERREUR TYPE"))</f>
        <v/>
      </c>
      <c r="P189" s="25" t="str">
        <f>IF(N189="","",_xlfn.XLOOKUP(N189&amp;"_"&amp;Saisie!N190,'Réponses'!D:D,'Réponses'!C:C,""))</f>
        <v/>
      </c>
      <c r="Q189" s="25" t="str">
        <f t="shared" si="2"/>
        <v/>
      </c>
    </row>
    <row r="190" spans="1:17">
      <c r="A190" s="25" t="str">
        <f>IF(ISBLANK(Saisie!C191),"",_xlfn.XLOOKUP(Saisie!C191,Barème!A:A,Barème!F:F,"ERREUR CODE PRODUIT"))</f>
        <v/>
      </c>
      <c r="B190" s="25" t="str">
        <f>IF(OR(A190="08",A190="07",MID(Saisie!C191,4,4)="0804",MID(Saisie!C191,4,4)="0907",A190=""),"",_xlfn.XLOOKUP(A190,Matériau!A:A,Matériau!C:C,"ERREUR MATERIAU"))</f>
        <v/>
      </c>
      <c r="C190" s="25" t="str">
        <f>IF(B190="","",_xlfn.XLOOKUP(B190,Questions!A:A,Questions!C:C,""))</f>
        <v/>
      </c>
      <c r="D190" s="25" t="str">
        <f>IF(B190="","",_xlfn.XLOOKUP(B190&amp;"_"&amp;Saisie!F191,'Réponses'!D:D,'Réponses'!C:C,""))</f>
        <v/>
      </c>
      <c r="E190" s="25" t="str">
        <f>IF(D190="","",_xlfn.XLOOKUP(D190,'Réponses'!C:C,'Réponses'!F:F,"ERREUR PROCHAINE QUESTION"))</f>
        <v/>
      </c>
      <c r="F190" s="25" t="str">
        <f>IF(E190="","",_xlfn.XLOOKUP(E190,Questions!$A:$A,Questions!$C:$C,""))</f>
        <v/>
      </c>
      <c r="G190" s="25" t="str">
        <f>IF(E190="","",_xlfn.XLOOKUP(E190&amp;"_"&amp;Saisie!H191,'Réponses'!D:D,'Réponses'!C:C,""))</f>
        <v/>
      </c>
      <c r="H190" s="25" t="str">
        <f>IF(G190="","",_xlfn.XLOOKUP(G190,'Réponses'!C:C,'Réponses'!F:F,"ERREUR PROCHAINE QUESTION"))</f>
        <v/>
      </c>
      <c r="I190" s="25" t="str">
        <f>IF(H190="","",_xlfn.XLOOKUP(H190,Questions!$A:$A,Questions!$C:$C,"ERREUR TYPE"))</f>
        <v/>
      </c>
      <c r="J190" s="25" t="str">
        <f>IF(H190="","",_xlfn.XLOOKUP(H190&amp;"_"&amp;Saisie!J191,'Réponses'!D:D,'Réponses'!C:C,""))</f>
        <v/>
      </c>
      <c r="K190" s="25" t="str">
        <f>IF(J190="","",_xlfn.XLOOKUP(J190,'Réponses'!C:C,'Réponses'!F:F,"ERREUR PROCHAINE QUESTION"))</f>
        <v/>
      </c>
      <c r="L190" s="25" t="str">
        <f>IF(K190="","",_xlfn.XLOOKUP(K190,Questions!$A:$A,Questions!$C:$C,""))</f>
        <v/>
      </c>
      <c r="M190" s="25" t="str">
        <f>IF(K190="","",_xlfn.XLOOKUP(K190&amp;"_"&amp;Saisie!L191,'Réponses'!D:D,'Réponses'!C:C,""))</f>
        <v/>
      </c>
      <c r="N190" s="25" t="str">
        <f>IF(M190="","",_xlfn.XLOOKUP(M190,'Réponses'!C:C,'Réponses'!F:F,"ERREUR PROCHAINE QUESTION"))</f>
        <v/>
      </c>
      <c r="O190" s="25" t="str">
        <f>IF(N190="","",_xlfn.XLOOKUP(N190,Questions!$A:$A,Questions!$C:$C,"ERREUR TYPE"))</f>
        <v/>
      </c>
      <c r="P190" s="25" t="str">
        <f>IF(N190="","",_xlfn.XLOOKUP(N190&amp;"_"&amp;Saisie!N191,'Réponses'!D:D,'Réponses'!C:C,""))</f>
        <v/>
      </c>
      <c r="Q190" s="25" t="str">
        <f t="shared" si="2"/>
        <v/>
      </c>
    </row>
    <row r="191" spans="1:17">
      <c r="A191" s="25" t="str">
        <f>IF(ISBLANK(Saisie!C192),"",_xlfn.XLOOKUP(Saisie!C192,Barème!A:A,Barème!F:F,"ERREUR CODE PRODUIT"))</f>
        <v/>
      </c>
      <c r="B191" s="25" t="str">
        <f>IF(OR(A191="08",A191="07",MID(Saisie!C192,4,4)="0804",MID(Saisie!C192,4,4)="0907",A191=""),"",_xlfn.XLOOKUP(A191,Matériau!A:A,Matériau!C:C,"ERREUR MATERIAU"))</f>
        <v/>
      </c>
      <c r="C191" s="25" t="str">
        <f>IF(B191="","",_xlfn.XLOOKUP(B191,Questions!A:A,Questions!C:C,""))</f>
        <v/>
      </c>
      <c r="D191" s="25" t="str">
        <f>IF(B191="","",_xlfn.XLOOKUP(B191&amp;"_"&amp;Saisie!F192,'Réponses'!D:D,'Réponses'!C:C,""))</f>
        <v/>
      </c>
      <c r="E191" s="25" t="str">
        <f>IF(D191="","",_xlfn.XLOOKUP(D191,'Réponses'!C:C,'Réponses'!F:F,"ERREUR PROCHAINE QUESTION"))</f>
        <v/>
      </c>
      <c r="F191" s="25" t="str">
        <f>IF(E191="","",_xlfn.XLOOKUP(E191,Questions!$A:$A,Questions!$C:$C,""))</f>
        <v/>
      </c>
      <c r="G191" s="25" t="str">
        <f>IF(E191="","",_xlfn.XLOOKUP(E191&amp;"_"&amp;Saisie!H192,'Réponses'!D:D,'Réponses'!C:C,""))</f>
        <v/>
      </c>
      <c r="H191" s="25" t="str">
        <f>IF(G191="","",_xlfn.XLOOKUP(G191,'Réponses'!C:C,'Réponses'!F:F,"ERREUR PROCHAINE QUESTION"))</f>
        <v/>
      </c>
      <c r="I191" s="25" t="str">
        <f>IF(H191="","",_xlfn.XLOOKUP(H191,Questions!$A:$A,Questions!$C:$C,"ERREUR TYPE"))</f>
        <v/>
      </c>
      <c r="J191" s="25" t="str">
        <f>IF(H191="","",_xlfn.XLOOKUP(H191&amp;"_"&amp;Saisie!J192,'Réponses'!D:D,'Réponses'!C:C,""))</f>
        <v/>
      </c>
      <c r="K191" s="25" t="str">
        <f>IF(J191="","",_xlfn.XLOOKUP(J191,'Réponses'!C:C,'Réponses'!F:F,"ERREUR PROCHAINE QUESTION"))</f>
        <v/>
      </c>
      <c r="L191" s="25" t="str">
        <f>IF(K191="","",_xlfn.XLOOKUP(K191,Questions!$A:$A,Questions!$C:$C,""))</f>
        <v/>
      </c>
      <c r="M191" s="25" t="str">
        <f>IF(K191="","",_xlfn.XLOOKUP(K191&amp;"_"&amp;Saisie!L192,'Réponses'!D:D,'Réponses'!C:C,""))</f>
        <v/>
      </c>
      <c r="N191" s="25" t="str">
        <f>IF(M191="","",_xlfn.XLOOKUP(M191,'Réponses'!C:C,'Réponses'!F:F,"ERREUR PROCHAINE QUESTION"))</f>
        <v/>
      </c>
      <c r="O191" s="25" t="str">
        <f>IF(N191="","",_xlfn.XLOOKUP(N191,Questions!$A:$A,Questions!$C:$C,"ERREUR TYPE"))</f>
        <v/>
      </c>
      <c r="P191" s="25" t="str">
        <f>IF(N191="","",_xlfn.XLOOKUP(N191&amp;"_"&amp;Saisie!N192,'Réponses'!D:D,'Réponses'!C:C,""))</f>
        <v/>
      </c>
      <c r="Q191" s="25" t="str">
        <f t="shared" si="2"/>
        <v/>
      </c>
    </row>
    <row r="192" spans="1:17">
      <c r="A192" s="25" t="str">
        <f>IF(ISBLANK(Saisie!C193),"",_xlfn.XLOOKUP(Saisie!C193,Barème!A:A,Barème!F:F,"ERREUR CODE PRODUIT"))</f>
        <v/>
      </c>
      <c r="B192" s="25" t="str">
        <f>IF(OR(A192="08",A192="07",MID(Saisie!C193,4,4)="0804",MID(Saisie!C193,4,4)="0907",A192=""),"",_xlfn.XLOOKUP(A192,Matériau!A:A,Matériau!C:C,"ERREUR MATERIAU"))</f>
        <v/>
      </c>
      <c r="C192" s="25" t="str">
        <f>IF(B192="","",_xlfn.XLOOKUP(B192,Questions!A:A,Questions!C:C,""))</f>
        <v/>
      </c>
      <c r="D192" s="25" t="str">
        <f>IF(B192="","",_xlfn.XLOOKUP(B192&amp;"_"&amp;Saisie!F193,'Réponses'!D:D,'Réponses'!C:C,""))</f>
        <v/>
      </c>
      <c r="E192" s="25" t="str">
        <f>IF(D192="","",_xlfn.XLOOKUP(D192,'Réponses'!C:C,'Réponses'!F:F,"ERREUR PROCHAINE QUESTION"))</f>
        <v/>
      </c>
      <c r="F192" s="25" t="str">
        <f>IF(E192="","",_xlfn.XLOOKUP(E192,Questions!$A:$A,Questions!$C:$C,""))</f>
        <v/>
      </c>
      <c r="G192" s="25" t="str">
        <f>IF(E192="","",_xlfn.XLOOKUP(E192&amp;"_"&amp;Saisie!H193,'Réponses'!D:D,'Réponses'!C:C,""))</f>
        <v/>
      </c>
      <c r="H192" s="25" t="str">
        <f>IF(G192="","",_xlfn.XLOOKUP(G192,'Réponses'!C:C,'Réponses'!F:F,"ERREUR PROCHAINE QUESTION"))</f>
        <v/>
      </c>
      <c r="I192" s="25" t="str">
        <f>IF(H192="","",_xlfn.XLOOKUP(H192,Questions!$A:$A,Questions!$C:$C,"ERREUR TYPE"))</f>
        <v/>
      </c>
      <c r="J192" s="25" t="str">
        <f>IF(H192="","",_xlfn.XLOOKUP(H192&amp;"_"&amp;Saisie!J193,'Réponses'!D:D,'Réponses'!C:C,""))</f>
        <v/>
      </c>
      <c r="K192" s="25" t="str">
        <f>IF(J192="","",_xlfn.XLOOKUP(J192,'Réponses'!C:C,'Réponses'!F:F,"ERREUR PROCHAINE QUESTION"))</f>
        <v/>
      </c>
      <c r="L192" s="25" t="str">
        <f>IF(K192="","",_xlfn.XLOOKUP(K192,Questions!$A:$A,Questions!$C:$C,""))</f>
        <v/>
      </c>
      <c r="M192" s="25" t="str">
        <f>IF(K192="","",_xlfn.XLOOKUP(K192&amp;"_"&amp;Saisie!L193,'Réponses'!D:D,'Réponses'!C:C,""))</f>
        <v/>
      </c>
      <c r="N192" s="25" t="str">
        <f>IF(M192="","",_xlfn.XLOOKUP(M192,'Réponses'!C:C,'Réponses'!F:F,"ERREUR PROCHAINE QUESTION"))</f>
        <v/>
      </c>
      <c r="O192" s="25" t="str">
        <f>IF(N192="","",_xlfn.XLOOKUP(N192,Questions!$A:$A,Questions!$C:$C,"ERREUR TYPE"))</f>
        <v/>
      </c>
      <c r="P192" s="25" t="str">
        <f>IF(N192="","",_xlfn.XLOOKUP(N192&amp;"_"&amp;Saisie!N193,'Réponses'!D:D,'Réponses'!C:C,""))</f>
        <v/>
      </c>
      <c r="Q192" s="25" t="str">
        <f t="shared" si="2"/>
        <v/>
      </c>
    </row>
    <row r="193" spans="1:17">
      <c r="A193" s="25" t="str">
        <f>IF(ISBLANK(Saisie!C194),"",_xlfn.XLOOKUP(Saisie!C194,Barème!A:A,Barème!F:F,"ERREUR CODE PRODUIT"))</f>
        <v/>
      </c>
      <c r="B193" s="25" t="str">
        <f>IF(OR(A193="08",A193="07",MID(Saisie!C194,4,4)="0804",MID(Saisie!C194,4,4)="0907",A193=""),"",_xlfn.XLOOKUP(A193,Matériau!A:A,Matériau!C:C,"ERREUR MATERIAU"))</f>
        <v/>
      </c>
      <c r="C193" s="25" t="str">
        <f>IF(B193="","",_xlfn.XLOOKUP(B193,Questions!A:A,Questions!C:C,""))</f>
        <v/>
      </c>
      <c r="D193" s="25" t="str">
        <f>IF(B193="","",_xlfn.XLOOKUP(B193&amp;"_"&amp;Saisie!F194,'Réponses'!D:D,'Réponses'!C:C,""))</f>
        <v/>
      </c>
      <c r="E193" s="25" t="str">
        <f>IF(D193="","",_xlfn.XLOOKUP(D193,'Réponses'!C:C,'Réponses'!F:F,"ERREUR PROCHAINE QUESTION"))</f>
        <v/>
      </c>
      <c r="F193" s="25" t="str">
        <f>IF(E193="","",_xlfn.XLOOKUP(E193,Questions!$A:$A,Questions!$C:$C,""))</f>
        <v/>
      </c>
      <c r="G193" s="25" t="str">
        <f>IF(E193="","",_xlfn.XLOOKUP(E193&amp;"_"&amp;Saisie!H194,'Réponses'!D:D,'Réponses'!C:C,""))</f>
        <v/>
      </c>
      <c r="H193" s="25" t="str">
        <f>IF(G193="","",_xlfn.XLOOKUP(G193,'Réponses'!C:C,'Réponses'!F:F,"ERREUR PROCHAINE QUESTION"))</f>
        <v/>
      </c>
      <c r="I193" s="25" t="str">
        <f>IF(H193="","",_xlfn.XLOOKUP(H193,Questions!$A:$A,Questions!$C:$C,"ERREUR TYPE"))</f>
        <v/>
      </c>
      <c r="J193" s="25" t="str">
        <f>IF(H193="","",_xlfn.XLOOKUP(H193&amp;"_"&amp;Saisie!J194,'Réponses'!D:D,'Réponses'!C:C,""))</f>
        <v/>
      </c>
      <c r="K193" s="25" t="str">
        <f>IF(J193="","",_xlfn.XLOOKUP(J193,'Réponses'!C:C,'Réponses'!F:F,"ERREUR PROCHAINE QUESTION"))</f>
        <v/>
      </c>
      <c r="L193" s="25" t="str">
        <f>IF(K193="","",_xlfn.XLOOKUP(K193,Questions!$A:$A,Questions!$C:$C,""))</f>
        <v/>
      </c>
      <c r="M193" s="25" t="str">
        <f>IF(K193="","",_xlfn.XLOOKUP(K193&amp;"_"&amp;Saisie!L194,'Réponses'!D:D,'Réponses'!C:C,""))</f>
        <v/>
      </c>
      <c r="N193" s="25" t="str">
        <f>IF(M193="","",_xlfn.XLOOKUP(M193,'Réponses'!C:C,'Réponses'!F:F,"ERREUR PROCHAINE QUESTION"))</f>
        <v/>
      </c>
      <c r="O193" s="25" t="str">
        <f>IF(N193="","",_xlfn.XLOOKUP(N193,Questions!$A:$A,Questions!$C:$C,"ERREUR TYPE"))</f>
        <v/>
      </c>
      <c r="P193" s="25" t="str">
        <f>IF(N193="","",_xlfn.XLOOKUP(N193&amp;"_"&amp;Saisie!N194,'Réponses'!D:D,'Réponses'!C:C,""))</f>
        <v/>
      </c>
      <c r="Q193" s="25" t="str">
        <f t="shared" si="2"/>
        <v/>
      </c>
    </row>
    <row r="194" spans="1:17">
      <c r="A194" s="25" t="str">
        <f>IF(ISBLANK(Saisie!C195),"",_xlfn.XLOOKUP(Saisie!C195,Barème!A:A,Barème!F:F,"ERREUR CODE PRODUIT"))</f>
        <v/>
      </c>
      <c r="B194" s="25" t="str">
        <f>IF(OR(A194="08",A194="07",MID(Saisie!C195,4,4)="0804",MID(Saisie!C195,4,4)="0907",A194=""),"",_xlfn.XLOOKUP(A194,Matériau!A:A,Matériau!C:C,"ERREUR MATERIAU"))</f>
        <v/>
      </c>
      <c r="C194" s="25" t="str">
        <f>IF(B194="","",_xlfn.XLOOKUP(B194,Questions!A:A,Questions!C:C,""))</f>
        <v/>
      </c>
      <c r="D194" s="25" t="str">
        <f>IF(B194="","",_xlfn.XLOOKUP(B194&amp;"_"&amp;Saisie!F195,'Réponses'!D:D,'Réponses'!C:C,""))</f>
        <v/>
      </c>
      <c r="E194" s="25" t="str">
        <f>IF(D194="","",_xlfn.XLOOKUP(D194,'Réponses'!C:C,'Réponses'!F:F,"ERREUR PROCHAINE QUESTION"))</f>
        <v/>
      </c>
      <c r="F194" s="25" t="str">
        <f>IF(E194="","",_xlfn.XLOOKUP(E194,Questions!$A:$A,Questions!$C:$C,""))</f>
        <v/>
      </c>
      <c r="G194" s="25" t="str">
        <f>IF(E194="","",_xlfn.XLOOKUP(E194&amp;"_"&amp;Saisie!H195,'Réponses'!D:D,'Réponses'!C:C,""))</f>
        <v/>
      </c>
      <c r="H194" s="25" t="str">
        <f>IF(G194="","",_xlfn.XLOOKUP(G194,'Réponses'!C:C,'Réponses'!F:F,"ERREUR PROCHAINE QUESTION"))</f>
        <v/>
      </c>
      <c r="I194" s="25" t="str">
        <f>IF(H194="","",_xlfn.XLOOKUP(H194,Questions!$A:$A,Questions!$C:$C,"ERREUR TYPE"))</f>
        <v/>
      </c>
      <c r="J194" s="25" t="str">
        <f>IF(H194="","",_xlfn.XLOOKUP(H194&amp;"_"&amp;Saisie!J195,'Réponses'!D:D,'Réponses'!C:C,""))</f>
        <v/>
      </c>
      <c r="K194" s="25" t="str">
        <f>IF(J194="","",_xlfn.XLOOKUP(J194,'Réponses'!C:C,'Réponses'!F:F,"ERREUR PROCHAINE QUESTION"))</f>
        <v/>
      </c>
      <c r="L194" s="25" t="str">
        <f>IF(K194="","",_xlfn.XLOOKUP(K194,Questions!$A:$A,Questions!$C:$C,""))</f>
        <v/>
      </c>
      <c r="M194" s="25" t="str">
        <f>IF(K194="","",_xlfn.XLOOKUP(K194&amp;"_"&amp;Saisie!L195,'Réponses'!D:D,'Réponses'!C:C,""))</f>
        <v/>
      </c>
      <c r="N194" s="25" t="str">
        <f>IF(M194="","",_xlfn.XLOOKUP(M194,'Réponses'!C:C,'Réponses'!F:F,"ERREUR PROCHAINE QUESTION"))</f>
        <v/>
      </c>
      <c r="O194" s="25" t="str">
        <f>IF(N194="","",_xlfn.XLOOKUP(N194,Questions!$A:$A,Questions!$C:$C,"ERREUR TYPE"))</f>
        <v/>
      </c>
      <c r="P194" s="25" t="str">
        <f>IF(N194="","",_xlfn.XLOOKUP(N194&amp;"_"&amp;Saisie!N195,'Réponses'!D:D,'Réponses'!C:C,""))</f>
        <v/>
      </c>
      <c r="Q194" s="25" t="str">
        <f t="shared" si="2"/>
        <v/>
      </c>
    </row>
    <row r="195" spans="1:17">
      <c r="A195" s="25" t="str">
        <f>IF(ISBLANK(Saisie!C196),"",_xlfn.XLOOKUP(Saisie!C196,Barème!A:A,Barème!F:F,"ERREUR CODE PRODUIT"))</f>
        <v/>
      </c>
      <c r="B195" s="25" t="str">
        <f>IF(OR(A195="08",A195="07",MID(Saisie!C196,4,4)="0804",MID(Saisie!C196,4,4)="0907",A195=""),"",_xlfn.XLOOKUP(A195,Matériau!A:A,Matériau!C:C,"ERREUR MATERIAU"))</f>
        <v/>
      </c>
      <c r="C195" s="25" t="str">
        <f>IF(B195="","",_xlfn.XLOOKUP(B195,Questions!A:A,Questions!C:C,""))</f>
        <v/>
      </c>
      <c r="D195" s="25" t="str">
        <f>IF(B195="","",_xlfn.XLOOKUP(B195&amp;"_"&amp;Saisie!F196,'Réponses'!D:D,'Réponses'!C:C,""))</f>
        <v/>
      </c>
      <c r="E195" s="25" t="str">
        <f>IF(D195="","",_xlfn.XLOOKUP(D195,'Réponses'!C:C,'Réponses'!F:F,"ERREUR PROCHAINE QUESTION"))</f>
        <v/>
      </c>
      <c r="F195" s="25" t="str">
        <f>IF(E195="","",_xlfn.XLOOKUP(E195,Questions!$A:$A,Questions!$C:$C,""))</f>
        <v/>
      </c>
      <c r="G195" s="25" t="str">
        <f>IF(E195="","",_xlfn.XLOOKUP(E195&amp;"_"&amp;Saisie!H196,'Réponses'!D:D,'Réponses'!C:C,""))</f>
        <v/>
      </c>
      <c r="H195" s="25" t="str">
        <f>IF(G195="","",_xlfn.XLOOKUP(G195,'Réponses'!C:C,'Réponses'!F:F,"ERREUR PROCHAINE QUESTION"))</f>
        <v/>
      </c>
      <c r="I195" s="25" t="str">
        <f>IF(H195="","",_xlfn.XLOOKUP(H195,Questions!$A:$A,Questions!$C:$C,"ERREUR TYPE"))</f>
        <v/>
      </c>
      <c r="J195" s="25" t="str">
        <f>IF(H195="","",_xlfn.XLOOKUP(H195&amp;"_"&amp;Saisie!J196,'Réponses'!D:D,'Réponses'!C:C,""))</f>
        <v/>
      </c>
      <c r="K195" s="25" t="str">
        <f>IF(J195="","",_xlfn.XLOOKUP(J195,'Réponses'!C:C,'Réponses'!F:F,"ERREUR PROCHAINE QUESTION"))</f>
        <v/>
      </c>
      <c r="L195" s="25" t="str">
        <f>IF(K195="","",_xlfn.XLOOKUP(K195,Questions!$A:$A,Questions!$C:$C,""))</f>
        <v/>
      </c>
      <c r="M195" s="25" t="str">
        <f>IF(K195="","",_xlfn.XLOOKUP(K195&amp;"_"&amp;Saisie!L196,'Réponses'!D:D,'Réponses'!C:C,""))</f>
        <v/>
      </c>
      <c r="N195" s="25" t="str">
        <f>IF(M195="","",_xlfn.XLOOKUP(M195,'Réponses'!C:C,'Réponses'!F:F,"ERREUR PROCHAINE QUESTION"))</f>
        <v/>
      </c>
      <c r="O195" s="25" t="str">
        <f>IF(N195="","",_xlfn.XLOOKUP(N195,Questions!$A:$A,Questions!$C:$C,"ERREUR TYPE"))</f>
        <v/>
      </c>
      <c r="P195" s="25" t="str">
        <f>IF(N195="","",_xlfn.XLOOKUP(N195&amp;"_"&amp;Saisie!N196,'Réponses'!D:D,'Réponses'!C:C,""))</f>
        <v/>
      </c>
      <c r="Q195" s="25" t="str">
        <f t="shared" ref="Q195:Q258" si="3">D195&amp;IF(G195="","","_"&amp;G195)&amp;IF(J195="","","_"&amp;J195&amp;IF(M195="","","_"&amp;M195)&amp;IF(P195="","","_"&amp;P195))</f>
        <v/>
      </c>
    </row>
    <row r="196" spans="1:17">
      <c r="A196" s="25" t="str">
        <f>IF(ISBLANK(Saisie!C197),"",_xlfn.XLOOKUP(Saisie!C197,Barème!A:A,Barème!F:F,"ERREUR CODE PRODUIT"))</f>
        <v/>
      </c>
      <c r="B196" s="25" t="str">
        <f>IF(OR(A196="08",A196="07",MID(Saisie!C197,4,4)="0804",MID(Saisie!C197,4,4)="0907",A196=""),"",_xlfn.XLOOKUP(A196,Matériau!A:A,Matériau!C:C,"ERREUR MATERIAU"))</f>
        <v/>
      </c>
      <c r="C196" s="25" t="str">
        <f>IF(B196="","",_xlfn.XLOOKUP(B196,Questions!A:A,Questions!C:C,""))</f>
        <v/>
      </c>
      <c r="D196" s="25" t="str">
        <f>IF(B196="","",_xlfn.XLOOKUP(B196&amp;"_"&amp;Saisie!F197,'Réponses'!D:D,'Réponses'!C:C,""))</f>
        <v/>
      </c>
      <c r="E196" s="25" t="str">
        <f>IF(D196="","",_xlfn.XLOOKUP(D196,'Réponses'!C:C,'Réponses'!F:F,"ERREUR PROCHAINE QUESTION"))</f>
        <v/>
      </c>
      <c r="F196" s="25" t="str">
        <f>IF(E196="","",_xlfn.XLOOKUP(E196,Questions!$A:$A,Questions!$C:$C,""))</f>
        <v/>
      </c>
      <c r="G196" s="25" t="str">
        <f>IF(E196="","",_xlfn.XLOOKUP(E196&amp;"_"&amp;Saisie!H197,'Réponses'!D:D,'Réponses'!C:C,""))</f>
        <v/>
      </c>
      <c r="H196" s="25" t="str">
        <f>IF(G196="","",_xlfn.XLOOKUP(G196,'Réponses'!C:C,'Réponses'!F:F,"ERREUR PROCHAINE QUESTION"))</f>
        <v/>
      </c>
      <c r="I196" s="25" t="str">
        <f>IF(H196="","",_xlfn.XLOOKUP(H196,Questions!$A:$A,Questions!$C:$C,"ERREUR TYPE"))</f>
        <v/>
      </c>
      <c r="J196" s="25" t="str">
        <f>IF(H196="","",_xlfn.XLOOKUP(H196&amp;"_"&amp;Saisie!J197,'Réponses'!D:D,'Réponses'!C:C,""))</f>
        <v/>
      </c>
      <c r="K196" s="25" t="str">
        <f>IF(J196="","",_xlfn.XLOOKUP(J196,'Réponses'!C:C,'Réponses'!F:F,"ERREUR PROCHAINE QUESTION"))</f>
        <v/>
      </c>
      <c r="L196" s="25" t="str">
        <f>IF(K196="","",_xlfn.XLOOKUP(K196,Questions!$A:$A,Questions!$C:$C,""))</f>
        <v/>
      </c>
      <c r="M196" s="25" t="str">
        <f>IF(K196="","",_xlfn.XLOOKUP(K196&amp;"_"&amp;Saisie!L197,'Réponses'!D:D,'Réponses'!C:C,""))</f>
        <v/>
      </c>
      <c r="N196" s="25" t="str">
        <f>IF(M196="","",_xlfn.XLOOKUP(M196,'Réponses'!C:C,'Réponses'!F:F,"ERREUR PROCHAINE QUESTION"))</f>
        <v/>
      </c>
      <c r="O196" s="25" t="str">
        <f>IF(N196="","",_xlfn.XLOOKUP(N196,Questions!$A:$A,Questions!$C:$C,"ERREUR TYPE"))</f>
        <v/>
      </c>
      <c r="P196" s="25" t="str">
        <f>IF(N196="","",_xlfn.XLOOKUP(N196&amp;"_"&amp;Saisie!N197,'Réponses'!D:D,'Réponses'!C:C,""))</f>
        <v/>
      </c>
      <c r="Q196" s="25" t="str">
        <f t="shared" si="3"/>
        <v/>
      </c>
    </row>
    <row r="197" spans="1:17">
      <c r="A197" s="25" t="str">
        <f>IF(ISBLANK(Saisie!C198),"",_xlfn.XLOOKUP(Saisie!C198,Barème!A:A,Barème!F:F,"ERREUR CODE PRODUIT"))</f>
        <v/>
      </c>
      <c r="B197" s="25" t="str">
        <f>IF(OR(A197="08",A197="07",MID(Saisie!C198,4,4)="0804",MID(Saisie!C198,4,4)="0907",A197=""),"",_xlfn.XLOOKUP(A197,Matériau!A:A,Matériau!C:C,"ERREUR MATERIAU"))</f>
        <v/>
      </c>
      <c r="C197" s="25" t="str">
        <f>IF(B197="","",_xlfn.XLOOKUP(B197,Questions!A:A,Questions!C:C,""))</f>
        <v/>
      </c>
      <c r="D197" s="25" t="str">
        <f>IF(B197="","",_xlfn.XLOOKUP(B197&amp;"_"&amp;Saisie!F198,'Réponses'!D:D,'Réponses'!C:C,""))</f>
        <v/>
      </c>
      <c r="E197" s="25" t="str">
        <f>IF(D197="","",_xlfn.XLOOKUP(D197,'Réponses'!C:C,'Réponses'!F:F,"ERREUR PROCHAINE QUESTION"))</f>
        <v/>
      </c>
      <c r="F197" s="25" t="str">
        <f>IF(E197="","",_xlfn.XLOOKUP(E197,Questions!$A:$A,Questions!$C:$C,""))</f>
        <v/>
      </c>
      <c r="G197" s="25" t="str">
        <f>IF(E197="","",_xlfn.XLOOKUP(E197&amp;"_"&amp;Saisie!H198,'Réponses'!D:D,'Réponses'!C:C,""))</f>
        <v/>
      </c>
      <c r="H197" s="25" t="str">
        <f>IF(G197="","",_xlfn.XLOOKUP(G197,'Réponses'!C:C,'Réponses'!F:F,"ERREUR PROCHAINE QUESTION"))</f>
        <v/>
      </c>
      <c r="I197" s="25" t="str">
        <f>IF(H197="","",_xlfn.XLOOKUP(H197,Questions!$A:$A,Questions!$C:$C,"ERREUR TYPE"))</f>
        <v/>
      </c>
      <c r="J197" s="25" t="str">
        <f>IF(H197="","",_xlfn.XLOOKUP(H197&amp;"_"&amp;Saisie!J198,'Réponses'!D:D,'Réponses'!C:C,""))</f>
        <v/>
      </c>
      <c r="K197" s="25" t="str">
        <f>IF(J197="","",_xlfn.XLOOKUP(J197,'Réponses'!C:C,'Réponses'!F:F,"ERREUR PROCHAINE QUESTION"))</f>
        <v/>
      </c>
      <c r="L197" s="25" t="str">
        <f>IF(K197="","",_xlfn.XLOOKUP(K197,Questions!$A:$A,Questions!$C:$C,""))</f>
        <v/>
      </c>
      <c r="M197" s="25" t="str">
        <f>IF(K197="","",_xlfn.XLOOKUP(K197&amp;"_"&amp;Saisie!L198,'Réponses'!D:D,'Réponses'!C:C,""))</f>
        <v/>
      </c>
      <c r="N197" s="25" t="str">
        <f>IF(M197="","",_xlfn.XLOOKUP(M197,'Réponses'!C:C,'Réponses'!F:F,"ERREUR PROCHAINE QUESTION"))</f>
        <v/>
      </c>
      <c r="O197" s="25" t="str">
        <f>IF(N197="","",_xlfn.XLOOKUP(N197,Questions!$A:$A,Questions!$C:$C,"ERREUR TYPE"))</f>
        <v/>
      </c>
      <c r="P197" s="25" t="str">
        <f>IF(N197="","",_xlfn.XLOOKUP(N197&amp;"_"&amp;Saisie!N198,'Réponses'!D:D,'Réponses'!C:C,""))</f>
        <v/>
      </c>
      <c r="Q197" s="25" t="str">
        <f t="shared" si="3"/>
        <v/>
      </c>
    </row>
    <row r="198" spans="1:17">
      <c r="A198" s="25" t="str">
        <f>IF(ISBLANK(Saisie!C199),"",_xlfn.XLOOKUP(Saisie!C199,Barème!A:A,Barème!F:F,"ERREUR CODE PRODUIT"))</f>
        <v/>
      </c>
      <c r="B198" s="25" t="str">
        <f>IF(OR(A198="08",A198="07",MID(Saisie!C199,4,4)="0804",MID(Saisie!C199,4,4)="0907",A198=""),"",_xlfn.XLOOKUP(A198,Matériau!A:A,Matériau!C:C,"ERREUR MATERIAU"))</f>
        <v/>
      </c>
      <c r="C198" s="25" t="str">
        <f>IF(B198="","",_xlfn.XLOOKUP(B198,Questions!A:A,Questions!C:C,""))</f>
        <v/>
      </c>
      <c r="D198" s="25" t="str">
        <f>IF(B198="","",_xlfn.XLOOKUP(B198&amp;"_"&amp;Saisie!F199,'Réponses'!D:D,'Réponses'!C:C,""))</f>
        <v/>
      </c>
      <c r="E198" s="25" t="str">
        <f>IF(D198="","",_xlfn.XLOOKUP(D198,'Réponses'!C:C,'Réponses'!F:F,"ERREUR PROCHAINE QUESTION"))</f>
        <v/>
      </c>
      <c r="F198" s="25" t="str">
        <f>IF(E198="","",_xlfn.XLOOKUP(E198,Questions!$A:$A,Questions!$C:$C,""))</f>
        <v/>
      </c>
      <c r="G198" s="25" t="str">
        <f>IF(E198="","",_xlfn.XLOOKUP(E198&amp;"_"&amp;Saisie!H199,'Réponses'!D:D,'Réponses'!C:C,""))</f>
        <v/>
      </c>
      <c r="H198" s="25" t="str">
        <f>IF(G198="","",_xlfn.XLOOKUP(G198,'Réponses'!C:C,'Réponses'!F:F,"ERREUR PROCHAINE QUESTION"))</f>
        <v/>
      </c>
      <c r="I198" s="25" t="str">
        <f>IF(H198="","",_xlfn.XLOOKUP(H198,Questions!$A:$A,Questions!$C:$C,"ERREUR TYPE"))</f>
        <v/>
      </c>
      <c r="J198" s="25" t="str">
        <f>IF(H198="","",_xlfn.XLOOKUP(H198&amp;"_"&amp;Saisie!J199,'Réponses'!D:D,'Réponses'!C:C,""))</f>
        <v/>
      </c>
      <c r="K198" s="25" t="str">
        <f>IF(J198="","",_xlfn.XLOOKUP(J198,'Réponses'!C:C,'Réponses'!F:F,"ERREUR PROCHAINE QUESTION"))</f>
        <v/>
      </c>
      <c r="L198" s="25" t="str">
        <f>IF(K198="","",_xlfn.XLOOKUP(K198,Questions!$A:$A,Questions!$C:$C,""))</f>
        <v/>
      </c>
      <c r="M198" s="25" t="str">
        <f>IF(K198="","",_xlfn.XLOOKUP(K198&amp;"_"&amp;Saisie!L199,'Réponses'!D:D,'Réponses'!C:C,""))</f>
        <v/>
      </c>
      <c r="N198" s="25" t="str">
        <f>IF(M198="","",_xlfn.XLOOKUP(M198,'Réponses'!C:C,'Réponses'!F:F,"ERREUR PROCHAINE QUESTION"))</f>
        <v/>
      </c>
      <c r="O198" s="25" t="str">
        <f>IF(N198="","",_xlfn.XLOOKUP(N198,Questions!$A:$A,Questions!$C:$C,"ERREUR TYPE"))</f>
        <v/>
      </c>
      <c r="P198" s="25" t="str">
        <f>IF(N198="","",_xlfn.XLOOKUP(N198&amp;"_"&amp;Saisie!N199,'Réponses'!D:D,'Réponses'!C:C,""))</f>
        <v/>
      </c>
      <c r="Q198" s="25" t="str">
        <f t="shared" si="3"/>
        <v/>
      </c>
    </row>
    <row r="199" spans="1:17">
      <c r="A199" s="25" t="str">
        <f>IF(ISBLANK(Saisie!C200),"",_xlfn.XLOOKUP(Saisie!C200,Barème!A:A,Barème!F:F,"ERREUR CODE PRODUIT"))</f>
        <v/>
      </c>
      <c r="B199" s="25" t="str">
        <f>IF(OR(A199="08",A199="07",MID(Saisie!C200,4,4)="0804",MID(Saisie!C200,4,4)="0907",A199=""),"",_xlfn.XLOOKUP(A199,Matériau!A:A,Matériau!C:C,"ERREUR MATERIAU"))</f>
        <v/>
      </c>
      <c r="C199" s="25" t="str">
        <f>IF(B199="","",_xlfn.XLOOKUP(B199,Questions!A:A,Questions!C:C,""))</f>
        <v/>
      </c>
      <c r="D199" s="25" t="str">
        <f>IF(B199="","",_xlfn.XLOOKUP(B199&amp;"_"&amp;Saisie!F200,'Réponses'!D:D,'Réponses'!C:C,""))</f>
        <v/>
      </c>
      <c r="E199" s="25" t="str">
        <f>IF(D199="","",_xlfn.XLOOKUP(D199,'Réponses'!C:C,'Réponses'!F:F,"ERREUR PROCHAINE QUESTION"))</f>
        <v/>
      </c>
      <c r="F199" s="25" t="str">
        <f>IF(E199="","",_xlfn.XLOOKUP(E199,Questions!$A:$A,Questions!$C:$C,""))</f>
        <v/>
      </c>
      <c r="G199" s="25" t="str">
        <f>IF(E199="","",_xlfn.XLOOKUP(E199&amp;"_"&amp;Saisie!H200,'Réponses'!D:D,'Réponses'!C:C,""))</f>
        <v/>
      </c>
      <c r="H199" s="25" t="str">
        <f>IF(G199="","",_xlfn.XLOOKUP(G199,'Réponses'!C:C,'Réponses'!F:F,"ERREUR PROCHAINE QUESTION"))</f>
        <v/>
      </c>
      <c r="I199" s="25" t="str">
        <f>IF(H199="","",_xlfn.XLOOKUP(H199,Questions!$A:$A,Questions!$C:$C,"ERREUR TYPE"))</f>
        <v/>
      </c>
      <c r="J199" s="25" t="str">
        <f>IF(H199="","",_xlfn.XLOOKUP(H199&amp;"_"&amp;Saisie!J200,'Réponses'!D:D,'Réponses'!C:C,""))</f>
        <v/>
      </c>
      <c r="K199" s="25" t="str">
        <f>IF(J199="","",_xlfn.XLOOKUP(J199,'Réponses'!C:C,'Réponses'!F:F,"ERREUR PROCHAINE QUESTION"))</f>
        <v/>
      </c>
      <c r="L199" s="25" t="str">
        <f>IF(K199="","",_xlfn.XLOOKUP(K199,Questions!$A:$A,Questions!$C:$C,""))</f>
        <v/>
      </c>
      <c r="M199" s="25" t="str">
        <f>IF(K199="","",_xlfn.XLOOKUP(K199&amp;"_"&amp;Saisie!L200,'Réponses'!D:D,'Réponses'!C:C,""))</f>
        <v/>
      </c>
      <c r="N199" s="25" t="str">
        <f>IF(M199="","",_xlfn.XLOOKUP(M199,'Réponses'!C:C,'Réponses'!F:F,"ERREUR PROCHAINE QUESTION"))</f>
        <v/>
      </c>
      <c r="O199" s="25" t="str">
        <f>IF(N199="","",_xlfn.XLOOKUP(N199,Questions!$A:$A,Questions!$C:$C,"ERREUR TYPE"))</f>
        <v/>
      </c>
      <c r="P199" s="25" t="str">
        <f>IF(N199="","",_xlfn.XLOOKUP(N199&amp;"_"&amp;Saisie!N200,'Réponses'!D:D,'Réponses'!C:C,""))</f>
        <v/>
      </c>
      <c r="Q199" s="25" t="str">
        <f t="shared" si="3"/>
        <v/>
      </c>
    </row>
    <row r="200" spans="1:17">
      <c r="A200" s="25" t="str">
        <f>IF(ISBLANK(Saisie!C201),"",_xlfn.XLOOKUP(Saisie!C201,Barème!A:A,Barème!F:F,"ERREUR CODE PRODUIT"))</f>
        <v/>
      </c>
      <c r="B200" s="25" t="str">
        <f>IF(OR(A200="08",A200="07",MID(Saisie!C201,4,4)="0804",MID(Saisie!C201,4,4)="0907",A200=""),"",_xlfn.XLOOKUP(A200,Matériau!A:A,Matériau!C:C,"ERREUR MATERIAU"))</f>
        <v/>
      </c>
      <c r="C200" s="25" t="str">
        <f>IF(B200="","",_xlfn.XLOOKUP(B200,Questions!A:A,Questions!C:C,""))</f>
        <v/>
      </c>
      <c r="D200" s="25" t="str">
        <f>IF(B200="","",_xlfn.XLOOKUP(B200&amp;"_"&amp;Saisie!F201,'Réponses'!D:D,'Réponses'!C:C,""))</f>
        <v/>
      </c>
      <c r="E200" s="25" t="str">
        <f>IF(D200="","",_xlfn.XLOOKUP(D200,'Réponses'!C:C,'Réponses'!F:F,"ERREUR PROCHAINE QUESTION"))</f>
        <v/>
      </c>
      <c r="F200" s="25" t="str">
        <f>IF(E200="","",_xlfn.XLOOKUP(E200,Questions!$A:$A,Questions!$C:$C,""))</f>
        <v/>
      </c>
      <c r="G200" s="25" t="str">
        <f>IF(E200="","",_xlfn.XLOOKUP(E200&amp;"_"&amp;Saisie!H201,'Réponses'!D:D,'Réponses'!C:C,""))</f>
        <v/>
      </c>
      <c r="H200" s="25" t="str">
        <f>IF(G200="","",_xlfn.XLOOKUP(G200,'Réponses'!C:C,'Réponses'!F:F,"ERREUR PROCHAINE QUESTION"))</f>
        <v/>
      </c>
      <c r="I200" s="25" t="str">
        <f>IF(H200="","",_xlfn.XLOOKUP(H200,Questions!$A:$A,Questions!$C:$C,"ERREUR TYPE"))</f>
        <v/>
      </c>
      <c r="J200" s="25" t="str">
        <f>IF(H200="","",_xlfn.XLOOKUP(H200&amp;"_"&amp;Saisie!J201,'Réponses'!D:D,'Réponses'!C:C,""))</f>
        <v/>
      </c>
      <c r="K200" s="25" t="str">
        <f>IF(J200="","",_xlfn.XLOOKUP(J200,'Réponses'!C:C,'Réponses'!F:F,"ERREUR PROCHAINE QUESTION"))</f>
        <v/>
      </c>
      <c r="L200" s="25" t="str">
        <f>IF(K200="","",_xlfn.XLOOKUP(K200,Questions!$A:$A,Questions!$C:$C,""))</f>
        <v/>
      </c>
      <c r="M200" s="25" t="str">
        <f>IF(K200="","",_xlfn.XLOOKUP(K200&amp;"_"&amp;Saisie!L201,'Réponses'!D:D,'Réponses'!C:C,""))</f>
        <v/>
      </c>
      <c r="N200" s="25" t="str">
        <f>IF(M200="","",_xlfn.XLOOKUP(M200,'Réponses'!C:C,'Réponses'!F:F,"ERREUR PROCHAINE QUESTION"))</f>
        <v/>
      </c>
      <c r="O200" s="25" t="str">
        <f>IF(N200="","",_xlfn.XLOOKUP(N200,Questions!$A:$A,Questions!$C:$C,"ERREUR TYPE"))</f>
        <v/>
      </c>
      <c r="P200" s="25" t="str">
        <f>IF(N200="","",_xlfn.XLOOKUP(N200&amp;"_"&amp;Saisie!N201,'Réponses'!D:D,'Réponses'!C:C,""))</f>
        <v/>
      </c>
      <c r="Q200" s="25" t="str">
        <f t="shared" si="3"/>
        <v/>
      </c>
    </row>
    <row r="201" spans="1:17">
      <c r="A201" s="25" t="str">
        <f>IF(ISBLANK(Saisie!C202),"",_xlfn.XLOOKUP(Saisie!C202,Barème!A:A,Barème!F:F,"ERREUR CODE PRODUIT"))</f>
        <v/>
      </c>
      <c r="B201" s="25" t="str">
        <f>IF(OR(A201="08",A201="07",MID(Saisie!C202,4,4)="0804",MID(Saisie!C202,4,4)="0907",A201=""),"",_xlfn.XLOOKUP(A201,Matériau!A:A,Matériau!C:C,"ERREUR MATERIAU"))</f>
        <v/>
      </c>
      <c r="C201" s="25" t="str">
        <f>IF(B201="","",_xlfn.XLOOKUP(B201,Questions!A:A,Questions!C:C,""))</f>
        <v/>
      </c>
      <c r="D201" s="25" t="str">
        <f>IF(B201="","",_xlfn.XLOOKUP(B201&amp;"_"&amp;Saisie!F202,'Réponses'!D:D,'Réponses'!C:C,""))</f>
        <v/>
      </c>
      <c r="E201" s="25" t="str">
        <f>IF(D201="","",_xlfn.XLOOKUP(D201,'Réponses'!C:C,'Réponses'!F:F,"ERREUR PROCHAINE QUESTION"))</f>
        <v/>
      </c>
      <c r="F201" s="25" t="str">
        <f>IF(E201="","",_xlfn.XLOOKUP(E201,Questions!$A:$A,Questions!$C:$C,""))</f>
        <v/>
      </c>
      <c r="G201" s="25" t="str">
        <f>IF(E201="","",_xlfn.XLOOKUP(E201&amp;"_"&amp;Saisie!H202,'Réponses'!D:D,'Réponses'!C:C,""))</f>
        <v/>
      </c>
      <c r="H201" s="25" t="str">
        <f>IF(G201="","",_xlfn.XLOOKUP(G201,'Réponses'!C:C,'Réponses'!F:F,"ERREUR PROCHAINE QUESTION"))</f>
        <v/>
      </c>
      <c r="I201" s="25" t="str">
        <f>IF(H201="","",_xlfn.XLOOKUP(H201,Questions!$A:$A,Questions!$C:$C,"ERREUR TYPE"))</f>
        <v/>
      </c>
      <c r="J201" s="25" t="str">
        <f>IF(H201="","",_xlfn.XLOOKUP(H201&amp;"_"&amp;Saisie!J202,'Réponses'!D:D,'Réponses'!C:C,""))</f>
        <v/>
      </c>
      <c r="K201" s="25" t="str">
        <f>IF(J201="","",_xlfn.XLOOKUP(J201,'Réponses'!C:C,'Réponses'!F:F,"ERREUR PROCHAINE QUESTION"))</f>
        <v/>
      </c>
      <c r="L201" s="25" t="str">
        <f>IF(K201="","",_xlfn.XLOOKUP(K201,Questions!$A:$A,Questions!$C:$C,""))</f>
        <v/>
      </c>
      <c r="M201" s="25" t="str">
        <f>IF(K201="","",_xlfn.XLOOKUP(K201&amp;"_"&amp;Saisie!L202,'Réponses'!D:D,'Réponses'!C:C,""))</f>
        <v/>
      </c>
      <c r="N201" s="25" t="str">
        <f>IF(M201="","",_xlfn.XLOOKUP(M201,'Réponses'!C:C,'Réponses'!F:F,"ERREUR PROCHAINE QUESTION"))</f>
        <v/>
      </c>
      <c r="O201" s="25" t="str">
        <f>IF(N201="","",_xlfn.XLOOKUP(N201,Questions!$A:$A,Questions!$C:$C,"ERREUR TYPE"))</f>
        <v/>
      </c>
      <c r="P201" s="25" t="str">
        <f>IF(N201="","",_xlfn.XLOOKUP(N201&amp;"_"&amp;Saisie!N202,'Réponses'!D:D,'Réponses'!C:C,""))</f>
        <v/>
      </c>
      <c r="Q201" s="25" t="str">
        <f t="shared" si="3"/>
        <v/>
      </c>
    </row>
    <row r="202" spans="1:17">
      <c r="A202" s="25" t="str">
        <f>IF(ISBLANK(Saisie!C203),"",_xlfn.XLOOKUP(Saisie!C203,Barème!A:A,Barème!F:F,"ERREUR CODE PRODUIT"))</f>
        <v/>
      </c>
      <c r="B202" s="25" t="str">
        <f>IF(OR(A202="08",A202="07",MID(Saisie!C203,4,4)="0804",MID(Saisie!C203,4,4)="0907",A202=""),"",_xlfn.XLOOKUP(A202,Matériau!A:A,Matériau!C:C,"ERREUR MATERIAU"))</f>
        <v/>
      </c>
      <c r="C202" s="25" t="str">
        <f>IF(B202="","",_xlfn.XLOOKUP(B202,Questions!A:A,Questions!C:C,""))</f>
        <v/>
      </c>
      <c r="D202" s="25" t="str">
        <f>IF(B202="","",_xlfn.XLOOKUP(B202&amp;"_"&amp;Saisie!F203,'Réponses'!D:D,'Réponses'!C:C,""))</f>
        <v/>
      </c>
      <c r="E202" s="25" t="str">
        <f>IF(D202="","",_xlfn.XLOOKUP(D202,'Réponses'!C:C,'Réponses'!F:F,"ERREUR PROCHAINE QUESTION"))</f>
        <v/>
      </c>
      <c r="F202" s="25" t="str">
        <f>IF(E202="","",_xlfn.XLOOKUP(E202,Questions!$A:$A,Questions!$C:$C,""))</f>
        <v/>
      </c>
      <c r="G202" s="25" t="str">
        <f>IF(E202="","",_xlfn.XLOOKUP(E202&amp;"_"&amp;Saisie!H203,'Réponses'!D:D,'Réponses'!C:C,""))</f>
        <v/>
      </c>
      <c r="H202" s="25" t="str">
        <f>IF(G202="","",_xlfn.XLOOKUP(G202,'Réponses'!C:C,'Réponses'!F:F,"ERREUR PROCHAINE QUESTION"))</f>
        <v/>
      </c>
      <c r="I202" s="25" t="str">
        <f>IF(H202="","",_xlfn.XLOOKUP(H202,Questions!$A:$A,Questions!$C:$C,"ERREUR TYPE"))</f>
        <v/>
      </c>
      <c r="J202" s="25" t="str">
        <f>IF(H202="","",_xlfn.XLOOKUP(H202&amp;"_"&amp;Saisie!J203,'Réponses'!D:D,'Réponses'!C:C,""))</f>
        <v/>
      </c>
      <c r="K202" s="25" t="str">
        <f>IF(J202="","",_xlfn.XLOOKUP(J202,'Réponses'!C:C,'Réponses'!F:F,"ERREUR PROCHAINE QUESTION"))</f>
        <v/>
      </c>
      <c r="L202" s="25" t="str">
        <f>IF(K202="","",_xlfn.XLOOKUP(K202,Questions!$A:$A,Questions!$C:$C,""))</f>
        <v/>
      </c>
      <c r="M202" s="25" t="str">
        <f>IF(K202="","",_xlfn.XLOOKUP(K202&amp;"_"&amp;Saisie!L203,'Réponses'!D:D,'Réponses'!C:C,""))</f>
        <v/>
      </c>
      <c r="N202" s="25" t="str">
        <f>IF(M202="","",_xlfn.XLOOKUP(M202,'Réponses'!C:C,'Réponses'!F:F,"ERREUR PROCHAINE QUESTION"))</f>
        <v/>
      </c>
      <c r="O202" s="25" t="str">
        <f>IF(N202="","",_xlfn.XLOOKUP(N202,Questions!$A:$A,Questions!$C:$C,"ERREUR TYPE"))</f>
        <v/>
      </c>
      <c r="P202" s="25" t="str">
        <f>IF(N202="","",_xlfn.XLOOKUP(N202&amp;"_"&amp;Saisie!N203,'Réponses'!D:D,'Réponses'!C:C,""))</f>
        <v/>
      </c>
      <c r="Q202" s="25" t="str">
        <f t="shared" si="3"/>
        <v/>
      </c>
    </row>
    <row r="203" spans="1:17">
      <c r="A203" s="25" t="str">
        <f>IF(ISBLANK(Saisie!C204),"",_xlfn.XLOOKUP(Saisie!C204,Barème!A:A,Barème!F:F,"ERREUR CODE PRODUIT"))</f>
        <v/>
      </c>
      <c r="B203" s="25" t="str">
        <f>IF(OR(A203="08",A203="07",MID(Saisie!C204,4,4)="0804",MID(Saisie!C204,4,4)="0907",A203=""),"",_xlfn.XLOOKUP(A203,Matériau!A:A,Matériau!C:C,"ERREUR MATERIAU"))</f>
        <v/>
      </c>
      <c r="C203" s="25" t="str">
        <f>IF(B203="","",_xlfn.XLOOKUP(B203,Questions!A:A,Questions!C:C,""))</f>
        <v/>
      </c>
      <c r="D203" s="25" t="str">
        <f>IF(B203="","",_xlfn.XLOOKUP(B203&amp;"_"&amp;Saisie!F204,'Réponses'!D:D,'Réponses'!C:C,""))</f>
        <v/>
      </c>
      <c r="E203" s="25" t="str">
        <f>IF(D203="","",_xlfn.XLOOKUP(D203,'Réponses'!C:C,'Réponses'!F:F,"ERREUR PROCHAINE QUESTION"))</f>
        <v/>
      </c>
      <c r="F203" s="25" t="str">
        <f>IF(E203="","",_xlfn.XLOOKUP(E203,Questions!$A:$A,Questions!$C:$C,""))</f>
        <v/>
      </c>
      <c r="G203" s="25" t="str">
        <f>IF(E203="","",_xlfn.XLOOKUP(E203&amp;"_"&amp;Saisie!H204,'Réponses'!D:D,'Réponses'!C:C,""))</f>
        <v/>
      </c>
      <c r="H203" s="25" t="str">
        <f>IF(G203="","",_xlfn.XLOOKUP(G203,'Réponses'!C:C,'Réponses'!F:F,"ERREUR PROCHAINE QUESTION"))</f>
        <v/>
      </c>
      <c r="I203" s="25" t="str">
        <f>IF(H203="","",_xlfn.XLOOKUP(H203,Questions!$A:$A,Questions!$C:$C,"ERREUR TYPE"))</f>
        <v/>
      </c>
      <c r="J203" s="25" t="str">
        <f>IF(H203="","",_xlfn.XLOOKUP(H203&amp;"_"&amp;Saisie!J204,'Réponses'!D:D,'Réponses'!C:C,""))</f>
        <v/>
      </c>
      <c r="K203" s="25" t="str">
        <f>IF(J203="","",_xlfn.XLOOKUP(J203,'Réponses'!C:C,'Réponses'!F:F,"ERREUR PROCHAINE QUESTION"))</f>
        <v/>
      </c>
      <c r="L203" s="25" t="str">
        <f>IF(K203="","",_xlfn.XLOOKUP(K203,Questions!$A:$A,Questions!$C:$C,""))</f>
        <v/>
      </c>
      <c r="M203" s="25" t="str">
        <f>IF(K203="","",_xlfn.XLOOKUP(K203&amp;"_"&amp;Saisie!L204,'Réponses'!D:D,'Réponses'!C:C,""))</f>
        <v/>
      </c>
      <c r="N203" s="25" t="str">
        <f>IF(M203="","",_xlfn.XLOOKUP(M203,'Réponses'!C:C,'Réponses'!F:F,"ERREUR PROCHAINE QUESTION"))</f>
        <v/>
      </c>
      <c r="O203" s="25" t="str">
        <f>IF(N203="","",_xlfn.XLOOKUP(N203,Questions!$A:$A,Questions!$C:$C,"ERREUR TYPE"))</f>
        <v/>
      </c>
      <c r="P203" s="25" t="str">
        <f>IF(N203="","",_xlfn.XLOOKUP(N203&amp;"_"&amp;Saisie!N204,'Réponses'!D:D,'Réponses'!C:C,""))</f>
        <v/>
      </c>
      <c r="Q203" s="25" t="str">
        <f t="shared" si="3"/>
        <v/>
      </c>
    </row>
    <row r="204" spans="1:17">
      <c r="A204" s="25" t="str">
        <f>IF(ISBLANK(Saisie!C205),"",_xlfn.XLOOKUP(Saisie!C205,Barème!A:A,Barème!F:F,"ERREUR CODE PRODUIT"))</f>
        <v/>
      </c>
      <c r="B204" s="25" t="str">
        <f>IF(OR(A204="08",A204="07",MID(Saisie!C205,4,4)="0804",MID(Saisie!C205,4,4)="0907",A204=""),"",_xlfn.XLOOKUP(A204,Matériau!A:A,Matériau!C:C,"ERREUR MATERIAU"))</f>
        <v/>
      </c>
      <c r="C204" s="25" t="str">
        <f>IF(B204="","",_xlfn.XLOOKUP(B204,Questions!A:A,Questions!C:C,""))</f>
        <v/>
      </c>
      <c r="D204" s="25" t="str">
        <f>IF(B204="","",_xlfn.XLOOKUP(B204&amp;"_"&amp;Saisie!F205,'Réponses'!D:D,'Réponses'!C:C,""))</f>
        <v/>
      </c>
      <c r="E204" s="25" t="str">
        <f>IF(D204="","",_xlfn.XLOOKUP(D204,'Réponses'!C:C,'Réponses'!F:F,"ERREUR PROCHAINE QUESTION"))</f>
        <v/>
      </c>
      <c r="F204" s="25" t="str">
        <f>IF(E204="","",_xlfn.XLOOKUP(E204,Questions!$A:$A,Questions!$C:$C,""))</f>
        <v/>
      </c>
      <c r="G204" s="25" t="str">
        <f>IF(E204="","",_xlfn.XLOOKUP(E204&amp;"_"&amp;Saisie!H205,'Réponses'!D:D,'Réponses'!C:C,""))</f>
        <v/>
      </c>
      <c r="H204" s="25" t="str">
        <f>IF(G204="","",_xlfn.XLOOKUP(G204,'Réponses'!C:C,'Réponses'!F:F,"ERREUR PROCHAINE QUESTION"))</f>
        <v/>
      </c>
      <c r="I204" s="25" t="str">
        <f>IF(H204="","",_xlfn.XLOOKUP(H204,Questions!$A:$A,Questions!$C:$C,"ERREUR TYPE"))</f>
        <v/>
      </c>
      <c r="J204" s="25" t="str">
        <f>IF(H204="","",_xlfn.XLOOKUP(H204&amp;"_"&amp;Saisie!J205,'Réponses'!D:D,'Réponses'!C:C,""))</f>
        <v/>
      </c>
      <c r="K204" s="25" t="str">
        <f>IF(J204="","",_xlfn.XLOOKUP(J204,'Réponses'!C:C,'Réponses'!F:F,"ERREUR PROCHAINE QUESTION"))</f>
        <v/>
      </c>
      <c r="L204" s="25" t="str">
        <f>IF(K204="","",_xlfn.XLOOKUP(K204,Questions!$A:$A,Questions!$C:$C,""))</f>
        <v/>
      </c>
      <c r="M204" s="25" t="str">
        <f>IF(K204="","",_xlfn.XLOOKUP(K204&amp;"_"&amp;Saisie!L205,'Réponses'!D:D,'Réponses'!C:C,""))</f>
        <v/>
      </c>
      <c r="N204" s="25" t="str">
        <f>IF(M204="","",_xlfn.XLOOKUP(M204,'Réponses'!C:C,'Réponses'!F:F,"ERREUR PROCHAINE QUESTION"))</f>
        <v/>
      </c>
      <c r="O204" s="25" t="str">
        <f>IF(N204="","",_xlfn.XLOOKUP(N204,Questions!$A:$A,Questions!$C:$C,"ERREUR TYPE"))</f>
        <v/>
      </c>
      <c r="P204" s="25" t="str">
        <f>IF(N204="","",_xlfn.XLOOKUP(N204&amp;"_"&amp;Saisie!N205,'Réponses'!D:D,'Réponses'!C:C,""))</f>
        <v/>
      </c>
      <c r="Q204" s="25" t="str">
        <f t="shared" si="3"/>
        <v/>
      </c>
    </row>
    <row r="205" spans="1:17">
      <c r="A205" s="25" t="str">
        <f>IF(ISBLANK(Saisie!C206),"",_xlfn.XLOOKUP(Saisie!C206,Barème!A:A,Barème!F:F,"ERREUR CODE PRODUIT"))</f>
        <v/>
      </c>
      <c r="B205" s="25" t="str">
        <f>IF(OR(A205="08",A205="07",MID(Saisie!C206,4,4)="0804",MID(Saisie!C206,4,4)="0907",A205=""),"",_xlfn.XLOOKUP(A205,Matériau!A:A,Matériau!C:C,"ERREUR MATERIAU"))</f>
        <v/>
      </c>
      <c r="C205" s="25" t="str">
        <f>IF(B205="","",_xlfn.XLOOKUP(B205,Questions!A:A,Questions!C:C,""))</f>
        <v/>
      </c>
      <c r="D205" s="25" t="str">
        <f>IF(B205="","",_xlfn.XLOOKUP(B205&amp;"_"&amp;Saisie!F206,'Réponses'!D:D,'Réponses'!C:C,""))</f>
        <v/>
      </c>
      <c r="E205" s="25" t="str">
        <f>IF(D205="","",_xlfn.XLOOKUP(D205,'Réponses'!C:C,'Réponses'!F:F,"ERREUR PROCHAINE QUESTION"))</f>
        <v/>
      </c>
      <c r="F205" s="25" t="str">
        <f>IF(E205="","",_xlfn.XLOOKUP(E205,Questions!$A:$A,Questions!$C:$C,""))</f>
        <v/>
      </c>
      <c r="G205" s="25" t="str">
        <f>IF(E205="","",_xlfn.XLOOKUP(E205&amp;"_"&amp;Saisie!H206,'Réponses'!D:D,'Réponses'!C:C,""))</f>
        <v/>
      </c>
      <c r="H205" s="25" t="str">
        <f>IF(G205="","",_xlfn.XLOOKUP(G205,'Réponses'!C:C,'Réponses'!F:F,"ERREUR PROCHAINE QUESTION"))</f>
        <v/>
      </c>
      <c r="I205" s="25" t="str">
        <f>IF(H205="","",_xlfn.XLOOKUP(H205,Questions!$A:$A,Questions!$C:$C,"ERREUR TYPE"))</f>
        <v/>
      </c>
      <c r="J205" s="25" t="str">
        <f>IF(H205="","",_xlfn.XLOOKUP(H205&amp;"_"&amp;Saisie!J206,'Réponses'!D:D,'Réponses'!C:C,""))</f>
        <v/>
      </c>
      <c r="K205" s="25" t="str">
        <f>IF(J205="","",_xlfn.XLOOKUP(J205,'Réponses'!C:C,'Réponses'!F:F,"ERREUR PROCHAINE QUESTION"))</f>
        <v/>
      </c>
      <c r="L205" s="25" t="str">
        <f>IF(K205="","",_xlfn.XLOOKUP(K205,Questions!$A:$A,Questions!$C:$C,""))</f>
        <v/>
      </c>
      <c r="M205" s="25" t="str">
        <f>IF(K205="","",_xlfn.XLOOKUP(K205&amp;"_"&amp;Saisie!L206,'Réponses'!D:D,'Réponses'!C:C,""))</f>
        <v/>
      </c>
      <c r="N205" s="25" t="str">
        <f>IF(M205="","",_xlfn.XLOOKUP(M205,'Réponses'!C:C,'Réponses'!F:F,"ERREUR PROCHAINE QUESTION"))</f>
        <v/>
      </c>
      <c r="O205" s="25" t="str">
        <f>IF(N205="","",_xlfn.XLOOKUP(N205,Questions!$A:$A,Questions!$C:$C,"ERREUR TYPE"))</f>
        <v/>
      </c>
      <c r="P205" s="25" t="str">
        <f>IF(N205="","",_xlfn.XLOOKUP(N205&amp;"_"&amp;Saisie!N206,'Réponses'!D:D,'Réponses'!C:C,""))</f>
        <v/>
      </c>
      <c r="Q205" s="25" t="str">
        <f t="shared" si="3"/>
        <v/>
      </c>
    </row>
    <row r="206" spans="1:17">
      <c r="A206" s="25" t="str">
        <f>IF(ISBLANK(Saisie!C207),"",_xlfn.XLOOKUP(Saisie!C207,Barème!A:A,Barème!F:F,"ERREUR CODE PRODUIT"))</f>
        <v/>
      </c>
      <c r="B206" s="25" t="str">
        <f>IF(OR(A206="08",A206="07",MID(Saisie!C207,4,4)="0804",MID(Saisie!C207,4,4)="0907",A206=""),"",_xlfn.XLOOKUP(A206,Matériau!A:A,Matériau!C:C,"ERREUR MATERIAU"))</f>
        <v/>
      </c>
      <c r="C206" s="25" t="str">
        <f>IF(B206="","",_xlfn.XLOOKUP(B206,Questions!A:A,Questions!C:C,""))</f>
        <v/>
      </c>
      <c r="D206" s="25" t="str">
        <f>IF(B206="","",_xlfn.XLOOKUP(B206&amp;"_"&amp;Saisie!F207,'Réponses'!D:D,'Réponses'!C:C,""))</f>
        <v/>
      </c>
      <c r="E206" s="25" t="str">
        <f>IF(D206="","",_xlfn.XLOOKUP(D206,'Réponses'!C:C,'Réponses'!F:F,"ERREUR PROCHAINE QUESTION"))</f>
        <v/>
      </c>
      <c r="F206" s="25" t="str">
        <f>IF(E206="","",_xlfn.XLOOKUP(E206,Questions!$A:$A,Questions!$C:$C,""))</f>
        <v/>
      </c>
      <c r="G206" s="25" t="str">
        <f>IF(E206="","",_xlfn.XLOOKUP(E206&amp;"_"&amp;Saisie!H207,'Réponses'!D:D,'Réponses'!C:C,""))</f>
        <v/>
      </c>
      <c r="H206" s="25" t="str">
        <f>IF(G206="","",_xlfn.XLOOKUP(G206,'Réponses'!C:C,'Réponses'!F:F,"ERREUR PROCHAINE QUESTION"))</f>
        <v/>
      </c>
      <c r="I206" s="25" t="str">
        <f>IF(H206="","",_xlfn.XLOOKUP(H206,Questions!$A:$A,Questions!$C:$C,"ERREUR TYPE"))</f>
        <v/>
      </c>
      <c r="J206" s="25" t="str">
        <f>IF(H206="","",_xlfn.XLOOKUP(H206&amp;"_"&amp;Saisie!J207,'Réponses'!D:D,'Réponses'!C:C,""))</f>
        <v/>
      </c>
      <c r="K206" s="25" t="str">
        <f>IF(J206="","",_xlfn.XLOOKUP(J206,'Réponses'!C:C,'Réponses'!F:F,"ERREUR PROCHAINE QUESTION"))</f>
        <v/>
      </c>
      <c r="L206" s="25" t="str">
        <f>IF(K206="","",_xlfn.XLOOKUP(K206,Questions!$A:$A,Questions!$C:$C,""))</f>
        <v/>
      </c>
      <c r="M206" s="25" t="str">
        <f>IF(K206="","",_xlfn.XLOOKUP(K206&amp;"_"&amp;Saisie!L207,'Réponses'!D:D,'Réponses'!C:C,""))</f>
        <v/>
      </c>
      <c r="N206" s="25" t="str">
        <f>IF(M206="","",_xlfn.XLOOKUP(M206,'Réponses'!C:C,'Réponses'!F:F,"ERREUR PROCHAINE QUESTION"))</f>
        <v/>
      </c>
      <c r="O206" s="25" t="str">
        <f>IF(N206="","",_xlfn.XLOOKUP(N206,Questions!$A:$A,Questions!$C:$C,"ERREUR TYPE"))</f>
        <v/>
      </c>
      <c r="P206" s="25" t="str">
        <f>IF(N206="","",_xlfn.XLOOKUP(N206&amp;"_"&amp;Saisie!N207,'Réponses'!D:D,'Réponses'!C:C,""))</f>
        <v/>
      </c>
      <c r="Q206" s="25" t="str">
        <f t="shared" si="3"/>
        <v/>
      </c>
    </row>
    <row r="207" spans="1:17">
      <c r="A207" s="25" t="str">
        <f>IF(ISBLANK(Saisie!C208),"",_xlfn.XLOOKUP(Saisie!C208,Barème!A:A,Barème!F:F,"ERREUR CODE PRODUIT"))</f>
        <v/>
      </c>
      <c r="B207" s="25" t="str">
        <f>IF(OR(A207="08",A207="07",MID(Saisie!C208,4,4)="0804",MID(Saisie!C208,4,4)="0907",A207=""),"",_xlfn.XLOOKUP(A207,Matériau!A:A,Matériau!C:C,"ERREUR MATERIAU"))</f>
        <v/>
      </c>
      <c r="C207" s="25" t="str">
        <f>IF(B207="","",_xlfn.XLOOKUP(B207,Questions!A:A,Questions!C:C,""))</f>
        <v/>
      </c>
      <c r="D207" s="25" t="str">
        <f>IF(B207="","",_xlfn.XLOOKUP(B207&amp;"_"&amp;Saisie!F208,'Réponses'!D:D,'Réponses'!C:C,""))</f>
        <v/>
      </c>
      <c r="E207" s="25" t="str">
        <f>IF(D207="","",_xlfn.XLOOKUP(D207,'Réponses'!C:C,'Réponses'!F:F,"ERREUR PROCHAINE QUESTION"))</f>
        <v/>
      </c>
      <c r="F207" s="25" t="str">
        <f>IF(E207="","",_xlfn.XLOOKUP(E207,Questions!$A:$A,Questions!$C:$C,""))</f>
        <v/>
      </c>
      <c r="G207" s="25" t="str">
        <f>IF(E207="","",_xlfn.XLOOKUP(E207&amp;"_"&amp;Saisie!H208,'Réponses'!D:D,'Réponses'!C:C,""))</f>
        <v/>
      </c>
      <c r="H207" s="25" t="str">
        <f>IF(G207="","",_xlfn.XLOOKUP(G207,'Réponses'!C:C,'Réponses'!F:F,"ERREUR PROCHAINE QUESTION"))</f>
        <v/>
      </c>
      <c r="I207" s="25" t="str">
        <f>IF(H207="","",_xlfn.XLOOKUP(H207,Questions!$A:$A,Questions!$C:$C,"ERREUR TYPE"))</f>
        <v/>
      </c>
      <c r="J207" s="25" t="str">
        <f>IF(H207="","",_xlfn.XLOOKUP(H207&amp;"_"&amp;Saisie!J208,'Réponses'!D:D,'Réponses'!C:C,""))</f>
        <v/>
      </c>
      <c r="K207" s="25" t="str">
        <f>IF(J207="","",_xlfn.XLOOKUP(J207,'Réponses'!C:C,'Réponses'!F:F,"ERREUR PROCHAINE QUESTION"))</f>
        <v/>
      </c>
      <c r="L207" s="25" t="str">
        <f>IF(K207="","",_xlfn.XLOOKUP(K207,Questions!$A:$A,Questions!$C:$C,""))</f>
        <v/>
      </c>
      <c r="M207" s="25" t="str">
        <f>IF(K207="","",_xlfn.XLOOKUP(K207&amp;"_"&amp;Saisie!L208,'Réponses'!D:D,'Réponses'!C:C,""))</f>
        <v/>
      </c>
      <c r="N207" s="25" t="str">
        <f>IF(M207="","",_xlfn.XLOOKUP(M207,'Réponses'!C:C,'Réponses'!F:F,"ERREUR PROCHAINE QUESTION"))</f>
        <v/>
      </c>
      <c r="O207" s="25" t="str">
        <f>IF(N207="","",_xlfn.XLOOKUP(N207,Questions!$A:$A,Questions!$C:$C,"ERREUR TYPE"))</f>
        <v/>
      </c>
      <c r="P207" s="25" t="str">
        <f>IF(N207="","",_xlfn.XLOOKUP(N207&amp;"_"&amp;Saisie!N208,'Réponses'!D:D,'Réponses'!C:C,""))</f>
        <v/>
      </c>
      <c r="Q207" s="25" t="str">
        <f t="shared" si="3"/>
        <v/>
      </c>
    </row>
    <row r="208" spans="1:17">
      <c r="A208" s="25" t="str">
        <f>IF(ISBLANK(Saisie!C209),"",_xlfn.XLOOKUP(Saisie!C209,Barème!A:A,Barème!F:F,"ERREUR CODE PRODUIT"))</f>
        <v/>
      </c>
      <c r="B208" s="25" t="str">
        <f>IF(OR(A208="08",A208="07",MID(Saisie!C209,4,4)="0804",MID(Saisie!C209,4,4)="0907",A208=""),"",_xlfn.XLOOKUP(A208,Matériau!A:A,Matériau!C:C,"ERREUR MATERIAU"))</f>
        <v/>
      </c>
      <c r="C208" s="25" t="str">
        <f>IF(B208="","",_xlfn.XLOOKUP(B208,Questions!A:A,Questions!C:C,""))</f>
        <v/>
      </c>
      <c r="D208" s="25" t="str">
        <f>IF(B208="","",_xlfn.XLOOKUP(B208&amp;"_"&amp;Saisie!F209,'Réponses'!D:D,'Réponses'!C:C,""))</f>
        <v/>
      </c>
      <c r="E208" s="25" t="str">
        <f>IF(D208="","",_xlfn.XLOOKUP(D208,'Réponses'!C:C,'Réponses'!F:F,"ERREUR PROCHAINE QUESTION"))</f>
        <v/>
      </c>
      <c r="F208" s="25" t="str">
        <f>IF(E208="","",_xlfn.XLOOKUP(E208,Questions!$A:$A,Questions!$C:$C,""))</f>
        <v/>
      </c>
      <c r="G208" s="25" t="str">
        <f>IF(E208="","",_xlfn.XLOOKUP(E208&amp;"_"&amp;Saisie!H209,'Réponses'!D:D,'Réponses'!C:C,""))</f>
        <v/>
      </c>
      <c r="H208" s="25" t="str">
        <f>IF(G208="","",_xlfn.XLOOKUP(G208,'Réponses'!C:C,'Réponses'!F:F,"ERREUR PROCHAINE QUESTION"))</f>
        <v/>
      </c>
      <c r="I208" s="25" t="str">
        <f>IF(H208="","",_xlfn.XLOOKUP(H208,Questions!$A:$A,Questions!$C:$C,"ERREUR TYPE"))</f>
        <v/>
      </c>
      <c r="J208" s="25" t="str">
        <f>IF(H208="","",_xlfn.XLOOKUP(H208&amp;"_"&amp;Saisie!J209,'Réponses'!D:D,'Réponses'!C:C,""))</f>
        <v/>
      </c>
      <c r="K208" s="25" t="str">
        <f>IF(J208="","",_xlfn.XLOOKUP(J208,'Réponses'!C:C,'Réponses'!F:F,"ERREUR PROCHAINE QUESTION"))</f>
        <v/>
      </c>
      <c r="L208" s="25" t="str">
        <f>IF(K208="","",_xlfn.XLOOKUP(K208,Questions!$A:$A,Questions!$C:$C,""))</f>
        <v/>
      </c>
      <c r="M208" s="25" t="str">
        <f>IF(K208="","",_xlfn.XLOOKUP(K208&amp;"_"&amp;Saisie!L209,'Réponses'!D:D,'Réponses'!C:C,""))</f>
        <v/>
      </c>
      <c r="N208" s="25" t="str">
        <f>IF(M208="","",_xlfn.XLOOKUP(M208,'Réponses'!C:C,'Réponses'!F:F,"ERREUR PROCHAINE QUESTION"))</f>
        <v/>
      </c>
      <c r="O208" s="25" t="str">
        <f>IF(N208="","",_xlfn.XLOOKUP(N208,Questions!$A:$A,Questions!$C:$C,"ERREUR TYPE"))</f>
        <v/>
      </c>
      <c r="P208" s="25" t="str">
        <f>IF(N208="","",_xlfn.XLOOKUP(N208&amp;"_"&amp;Saisie!N209,'Réponses'!D:D,'Réponses'!C:C,""))</f>
        <v/>
      </c>
      <c r="Q208" s="25" t="str">
        <f t="shared" si="3"/>
        <v/>
      </c>
    </row>
    <row r="209" spans="1:17">
      <c r="A209" s="25" t="str">
        <f>IF(ISBLANK(Saisie!C210),"",_xlfn.XLOOKUP(Saisie!C210,Barème!A:A,Barème!F:F,"ERREUR CODE PRODUIT"))</f>
        <v/>
      </c>
      <c r="B209" s="25" t="str">
        <f>IF(OR(A209="08",A209="07",MID(Saisie!C210,4,4)="0804",MID(Saisie!C210,4,4)="0907",A209=""),"",_xlfn.XLOOKUP(A209,Matériau!A:A,Matériau!C:C,"ERREUR MATERIAU"))</f>
        <v/>
      </c>
      <c r="C209" s="25" t="str">
        <f>IF(B209="","",_xlfn.XLOOKUP(B209,Questions!A:A,Questions!C:C,""))</f>
        <v/>
      </c>
      <c r="D209" s="25" t="str">
        <f>IF(B209="","",_xlfn.XLOOKUP(B209&amp;"_"&amp;Saisie!F210,'Réponses'!D:D,'Réponses'!C:C,""))</f>
        <v/>
      </c>
      <c r="E209" s="25" t="str">
        <f>IF(D209="","",_xlfn.XLOOKUP(D209,'Réponses'!C:C,'Réponses'!F:F,"ERREUR PROCHAINE QUESTION"))</f>
        <v/>
      </c>
      <c r="F209" s="25" t="str">
        <f>IF(E209="","",_xlfn.XLOOKUP(E209,Questions!$A:$A,Questions!$C:$C,""))</f>
        <v/>
      </c>
      <c r="G209" s="25" t="str">
        <f>IF(E209="","",_xlfn.XLOOKUP(E209&amp;"_"&amp;Saisie!H210,'Réponses'!D:D,'Réponses'!C:C,""))</f>
        <v/>
      </c>
      <c r="H209" s="25" t="str">
        <f>IF(G209="","",_xlfn.XLOOKUP(G209,'Réponses'!C:C,'Réponses'!F:F,"ERREUR PROCHAINE QUESTION"))</f>
        <v/>
      </c>
      <c r="I209" s="25" t="str">
        <f>IF(H209="","",_xlfn.XLOOKUP(H209,Questions!$A:$A,Questions!$C:$C,"ERREUR TYPE"))</f>
        <v/>
      </c>
      <c r="J209" s="25" t="str">
        <f>IF(H209="","",_xlfn.XLOOKUP(H209&amp;"_"&amp;Saisie!J210,'Réponses'!D:D,'Réponses'!C:C,""))</f>
        <v/>
      </c>
      <c r="K209" s="25" t="str">
        <f>IF(J209="","",_xlfn.XLOOKUP(J209,'Réponses'!C:C,'Réponses'!F:F,"ERREUR PROCHAINE QUESTION"))</f>
        <v/>
      </c>
      <c r="L209" s="25" t="str">
        <f>IF(K209="","",_xlfn.XLOOKUP(K209,Questions!$A:$A,Questions!$C:$C,""))</f>
        <v/>
      </c>
      <c r="M209" s="25" t="str">
        <f>IF(K209="","",_xlfn.XLOOKUP(K209&amp;"_"&amp;Saisie!L210,'Réponses'!D:D,'Réponses'!C:C,""))</f>
        <v/>
      </c>
      <c r="N209" s="25" t="str">
        <f>IF(M209="","",_xlfn.XLOOKUP(M209,'Réponses'!C:C,'Réponses'!F:F,"ERREUR PROCHAINE QUESTION"))</f>
        <v/>
      </c>
      <c r="O209" s="25" t="str">
        <f>IF(N209="","",_xlfn.XLOOKUP(N209,Questions!$A:$A,Questions!$C:$C,"ERREUR TYPE"))</f>
        <v/>
      </c>
      <c r="P209" s="25" t="str">
        <f>IF(N209="","",_xlfn.XLOOKUP(N209&amp;"_"&amp;Saisie!N210,'Réponses'!D:D,'Réponses'!C:C,""))</f>
        <v/>
      </c>
      <c r="Q209" s="25" t="str">
        <f t="shared" si="3"/>
        <v/>
      </c>
    </row>
    <row r="210" spans="1:17">
      <c r="A210" s="25" t="str">
        <f>IF(ISBLANK(Saisie!C211),"",_xlfn.XLOOKUP(Saisie!C211,Barème!A:A,Barème!F:F,"ERREUR CODE PRODUIT"))</f>
        <v/>
      </c>
      <c r="B210" s="25" t="str">
        <f>IF(OR(A210="08",A210="07",MID(Saisie!C211,4,4)="0804",MID(Saisie!C211,4,4)="0907",A210=""),"",_xlfn.XLOOKUP(A210,Matériau!A:A,Matériau!C:C,"ERREUR MATERIAU"))</f>
        <v/>
      </c>
      <c r="C210" s="25" t="str">
        <f>IF(B210="","",_xlfn.XLOOKUP(B210,Questions!A:A,Questions!C:C,""))</f>
        <v/>
      </c>
      <c r="D210" s="25" t="str">
        <f>IF(B210="","",_xlfn.XLOOKUP(B210&amp;"_"&amp;Saisie!F211,'Réponses'!D:D,'Réponses'!C:C,""))</f>
        <v/>
      </c>
      <c r="E210" s="25" t="str">
        <f>IF(D210="","",_xlfn.XLOOKUP(D210,'Réponses'!C:C,'Réponses'!F:F,"ERREUR PROCHAINE QUESTION"))</f>
        <v/>
      </c>
      <c r="F210" s="25" t="str">
        <f>IF(E210="","",_xlfn.XLOOKUP(E210,Questions!$A:$A,Questions!$C:$C,""))</f>
        <v/>
      </c>
      <c r="G210" s="25" t="str">
        <f>IF(E210="","",_xlfn.XLOOKUP(E210&amp;"_"&amp;Saisie!H211,'Réponses'!D:D,'Réponses'!C:C,""))</f>
        <v/>
      </c>
      <c r="H210" s="25" t="str">
        <f>IF(G210="","",_xlfn.XLOOKUP(G210,'Réponses'!C:C,'Réponses'!F:F,"ERREUR PROCHAINE QUESTION"))</f>
        <v/>
      </c>
      <c r="I210" s="25" t="str">
        <f>IF(H210="","",_xlfn.XLOOKUP(H210,Questions!$A:$A,Questions!$C:$C,"ERREUR TYPE"))</f>
        <v/>
      </c>
      <c r="J210" s="25" t="str">
        <f>IF(H210="","",_xlfn.XLOOKUP(H210&amp;"_"&amp;Saisie!J211,'Réponses'!D:D,'Réponses'!C:C,""))</f>
        <v/>
      </c>
      <c r="K210" s="25" t="str">
        <f>IF(J210="","",_xlfn.XLOOKUP(J210,'Réponses'!C:C,'Réponses'!F:F,"ERREUR PROCHAINE QUESTION"))</f>
        <v/>
      </c>
      <c r="L210" s="25" t="str">
        <f>IF(K210="","",_xlfn.XLOOKUP(K210,Questions!$A:$A,Questions!$C:$C,""))</f>
        <v/>
      </c>
      <c r="M210" s="25" t="str">
        <f>IF(K210="","",_xlfn.XLOOKUP(K210&amp;"_"&amp;Saisie!L211,'Réponses'!D:D,'Réponses'!C:C,""))</f>
        <v/>
      </c>
      <c r="N210" s="25" t="str">
        <f>IF(M210="","",_xlfn.XLOOKUP(M210,'Réponses'!C:C,'Réponses'!F:F,"ERREUR PROCHAINE QUESTION"))</f>
        <v/>
      </c>
      <c r="O210" s="25" t="str">
        <f>IF(N210="","",_xlfn.XLOOKUP(N210,Questions!$A:$A,Questions!$C:$C,"ERREUR TYPE"))</f>
        <v/>
      </c>
      <c r="P210" s="25" t="str">
        <f>IF(N210="","",_xlfn.XLOOKUP(N210&amp;"_"&amp;Saisie!N211,'Réponses'!D:D,'Réponses'!C:C,""))</f>
        <v/>
      </c>
      <c r="Q210" s="25" t="str">
        <f t="shared" si="3"/>
        <v/>
      </c>
    </row>
    <row r="211" spans="1:17">
      <c r="A211" s="25" t="str">
        <f>IF(ISBLANK(Saisie!C212),"",_xlfn.XLOOKUP(Saisie!C212,Barème!A:A,Barème!F:F,"ERREUR CODE PRODUIT"))</f>
        <v/>
      </c>
      <c r="B211" s="25" t="str">
        <f>IF(OR(A211="08",A211="07",MID(Saisie!C212,4,4)="0804",MID(Saisie!C212,4,4)="0907",A211=""),"",_xlfn.XLOOKUP(A211,Matériau!A:A,Matériau!C:C,"ERREUR MATERIAU"))</f>
        <v/>
      </c>
      <c r="C211" s="25" t="str">
        <f>IF(B211="","",_xlfn.XLOOKUP(B211,Questions!A:A,Questions!C:C,""))</f>
        <v/>
      </c>
      <c r="D211" s="25" t="str">
        <f>IF(B211="","",_xlfn.XLOOKUP(B211&amp;"_"&amp;Saisie!F212,'Réponses'!D:D,'Réponses'!C:C,""))</f>
        <v/>
      </c>
      <c r="E211" s="25" t="str">
        <f>IF(D211="","",_xlfn.XLOOKUP(D211,'Réponses'!C:C,'Réponses'!F:F,"ERREUR PROCHAINE QUESTION"))</f>
        <v/>
      </c>
      <c r="F211" s="25" t="str">
        <f>IF(E211="","",_xlfn.XLOOKUP(E211,Questions!$A:$A,Questions!$C:$C,""))</f>
        <v/>
      </c>
      <c r="G211" s="25" t="str">
        <f>IF(E211="","",_xlfn.XLOOKUP(E211&amp;"_"&amp;Saisie!H212,'Réponses'!D:D,'Réponses'!C:C,""))</f>
        <v/>
      </c>
      <c r="H211" s="25" t="str">
        <f>IF(G211="","",_xlfn.XLOOKUP(G211,'Réponses'!C:C,'Réponses'!F:F,"ERREUR PROCHAINE QUESTION"))</f>
        <v/>
      </c>
      <c r="I211" s="25" t="str">
        <f>IF(H211="","",_xlfn.XLOOKUP(H211,Questions!$A:$A,Questions!$C:$C,"ERREUR TYPE"))</f>
        <v/>
      </c>
      <c r="J211" s="25" t="str">
        <f>IF(H211="","",_xlfn.XLOOKUP(H211&amp;"_"&amp;Saisie!J212,'Réponses'!D:D,'Réponses'!C:C,""))</f>
        <v/>
      </c>
      <c r="K211" s="25" t="str">
        <f>IF(J211="","",_xlfn.XLOOKUP(J211,'Réponses'!C:C,'Réponses'!F:F,"ERREUR PROCHAINE QUESTION"))</f>
        <v/>
      </c>
      <c r="L211" s="25" t="str">
        <f>IF(K211="","",_xlfn.XLOOKUP(K211,Questions!$A:$A,Questions!$C:$C,""))</f>
        <v/>
      </c>
      <c r="M211" s="25" t="str">
        <f>IF(K211="","",_xlfn.XLOOKUP(K211&amp;"_"&amp;Saisie!L212,'Réponses'!D:D,'Réponses'!C:C,""))</f>
        <v/>
      </c>
      <c r="N211" s="25" t="str">
        <f>IF(M211="","",_xlfn.XLOOKUP(M211,'Réponses'!C:C,'Réponses'!F:F,"ERREUR PROCHAINE QUESTION"))</f>
        <v/>
      </c>
      <c r="O211" s="25" t="str">
        <f>IF(N211="","",_xlfn.XLOOKUP(N211,Questions!$A:$A,Questions!$C:$C,"ERREUR TYPE"))</f>
        <v/>
      </c>
      <c r="P211" s="25" t="str">
        <f>IF(N211="","",_xlfn.XLOOKUP(N211&amp;"_"&amp;Saisie!N212,'Réponses'!D:D,'Réponses'!C:C,""))</f>
        <v/>
      </c>
      <c r="Q211" s="25" t="str">
        <f t="shared" si="3"/>
        <v/>
      </c>
    </row>
    <row r="212" spans="1:17">
      <c r="A212" s="25" t="str">
        <f>IF(ISBLANK(Saisie!C213),"",_xlfn.XLOOKUP(Saisie!C213,Barème!A:A,Barème!F:F,"ERREUR CODE PRODUIT"))</f>
        <v/>
      </c>
      <c r="B212" s="25" t="str">
        <f>IF(OR(A212="08",A212="07",MID(Saisie!C213,4,4)="0804",MID(Saisie!C213,4,4)="0907",A212=""),"",_xlfn.XLOOKUP(A212,Matériau!A:A,Matériau!C:C,"ERREUR MATERIAU"))</f>
        <v/>
      </c>
      <c r="C212" s="25" t="str">
        <f>IF(B212="","",_xlfn.XLOOKUP(B212,Questions!A:A,Questions!C:C,""))</f>
        <v/>
      </c>
      <c r="D212" s="25" t="str">
        <f>IF(B212="","",_xlfn.XLOOKUP(B212&amp;"_"&amp;Saisie!F213,'Réponses'!D:D,'Réponses'!C:C,""))</f>
        <v/>
      </c>
      <c r="E212" s="25" t="str">
        <f>IF(D212="","",_xlfn.XLOOKUP(D212,'Réponses'!C:C,'Réponses'!F:F,"ERREUR PROCHAINE QUESTION"))</f>
        <v/>
      </c>
      <c r="F212" s="25" t="str">
        <f>IF(E212="","",_xlfn.XLOOKUP(E212,Questions!$A:$A,Questions!$C:$C,""))</f>
        <v/>
      </c>
      <c r="G212" s="25" t="str">
        <f>IF(E212="","",_xlfn.XLOOKUP(E212&amp;"_"&amp;Saisie!H213,'Réponses'!D:D,'Réponses'!C:C,""))</f>
        <v/>
      </c>
      <c r="H212" s="25" t="str">
        <f>IF(G212="","",_xlfn.XLOOKUP(G212,'Réponses'!C:C,'Réponses'!F:F,"ERREUR PROCHAINE QUESTION"))</f>
        <v/>
      </c>
      <c r="I212" s="25" t="str">
        <f>IF(H212="","",_xlfn.XLOOKUP(H212,Questions!$A:$A,Questions!$C:$C,"ERREUR TYPE"))</f>
        <v/>
      </c>
      <c r="J212" s="25" t="str">
        <f>IF(H212="","",_xlfn.XLOOKUP(H212&amp;"_"&amp;Saisie!J213,'Réponses'!D:D,'Réponses'!C:C,""))</f>
        <v/>
      </c>
      <c r="K212" s="25" t="str">
        <f>IF(J212="","",_xlfn.XLOOKUP(J212,'Réponses'!C:C,'Réponses'!F:F,"ERREUR PROCHAINE QUESTION"))</f>
        <v/>
      </c>
      <c r="L212" s="25" t="str">
        <f>IF(K212="","",_xlfn.XLOOKUP(K212,Questions!$A:$A,Questions!$C:$C,""))</f>
        <v/>
      </c>
      <c r="M212" s="25" t="str">
        <f>IF(K212="","",_xlfn.XLOOKUP(K212&amp;"_"&amp;Saisie!L213,'Réponses'!D:D,'Réponses'!C:C,""))</f>
        <v/>
      </c>
      <c r="N212" s="25" t="str">
        <f>IF(M212="","",_xlfn.XLOOKUP(M212,'Réponses'!C:C,'Réponses'!F:F,"ERREUR PROCHAINE QUESTION"))</f>
        <v/>
      </c>
      <c r="O212" s="25" t="str">
        <f>IF(N212="","",_xlfn.XLOOKUP(N212,Questions!$A:$A,Questions!$C:$C,"ERREUR TYPE"))</f>
        <v/>
      </c>
      <c r="P212" s="25" t="str">
        <f>IF(N212="","",_xlfn.XLOOKUP(N212&amp;"_"&amp;Saisie!N213,'Réponses'!D:D,'Réponses'!C:C,""))</f>
        <v/>
      </c>
      <c r="Q212" s="25" t="str">
        <f t="shared" si="3"/>
        <v/>
      </c>
    </row>
    <row r="213" spans="1:17">
      <c r="A213" s="25" t="str">
        <f>IF(ISBLANK(Saisie!C214),"",_xlfn.XLOOKUP(Saisie!C214,Barème!A:A,Barème!F:F,"ERREUR CODE PRODUIT"))</f>
        <v/>
      </c>
      <c r="B213" s="25" t="str">
        <f>IF(OR(A213="08",A213="07",MID(Saisie!C214,4,4)="0804",MID(Saisie!C214,4,4)="0907",A213=""),"",_xlfn.XLOOKUP(A213,Matériau!A:A,Matériau!C:C,"ERREUR MATERIAU"))</f>
        <v/>
      </c>
      <c r="C213" s="25" t="str">
        <f>IF(B213="","",_xlfn.XLOOKUP(B213,Questions!A:A,Questions!C:C,""))</f>
        <v/>
      </c>
      <c r="D213" s="25" t="str">
        <f>IF(B213="","",_xlfn.XLOOKUP(B213&amp;"_"&amp;Saisie!F214,'Réponses'!D:D,'Réponses'!C:C,""))</f>
        <v/>
      </c>
      <c r="E213" s="25" t="str">
        <f>IF(D213="","",_xlfn.XLOOKUP(D213,'Réponses'!C:C,'Réponses'!F:F,"ERREUR PROCHAINE QUESTION"))</f>
        <v/>
      </c>
      <c r="F213" s="25" t="str">
        <f>IF(E213="","",_xlfn.XLOOKUP(E213,Questions!$A:$A,Questions!$C:$C,""))</f>
        <v/>
      </c>
      <c r="G213" s="25" t="str">
        <f>IF(E213="","",_xlfn.XLOOKUP(E213&amp;"_"&amp;Saisie!H214,'Réponses'!D:D,'Réponses'!C:C,""))</f>
        <v/>
      </c>
      <c r="H213" s="25" t="str">
        <f>IF(G213="","",_xlfn.XLOOKUP(G213,'Réponses'!C:C,'Réponses'!F:F,"ERREUR PROCHAINE QUESTION"))</f>
        <v/>
      </c>
      <c r="I213" s="25" t="str">
        <f>IF(H213="","",_xlfn.XLOOKUP(H213,Questions!$A:$A,Questions!$C:$C,"ERREUR TYPE"))</f>
        <v/>
      </c>
      <c r="J213" s="25" t="str">
        <f>IF(H213="","",_xlfn.XLOOKUP(H213&amp;"_"&amp;Saisie!J214,'Réponses'!D:D,'Réponses'!C:C,""))</f>
        <v/>
      </c>
      <c r="K213" s="25" t="str">
        <f>IF(J213="","",_xlfn.XLOOKUP(J213,'Réponses'!C:C,'Réponses'!F:F,"ERREUR PROCHAINE QUESTION"))</f>
        <v/>
      </c>
      <c r="L213" s="25" t="str">
        <f>IF(K213="","",_xlfn.XLOOKUP(K213,Questions!$A:$A,Questions!$C:$C,""))</f>
        <v/>
      </c>
      <c r="M213" s="25" t="str">
        <f>IF(K213="","",_xlfn.XLOOKUP(K213&amp;"_"&amp;Saisie!L214,'Réponses'!D:D,'Réponses'!C:C,""))</f>
        <v/>
      </c>
      <c r="N213" s="25" t="str">
        <f>IF(M213="","",_xlfn.XLOOKUP(M213,'Réponses'!C:C,'Réponses'!F:F,"ERREUR PROCHAINE QUESTION"))</f>
        <v/>
      </c>
      <c r="O213" s="25" t="str">
        <f>IF(N213="","",_xlfn.XLOOKUP(N213,Questions!$A:$A,Questions!$C:$C,"ERREUR TYPE"))</f>
        <v/>
      </c>
      <c r="P213" s="25" t="str">
        <f>IF(N213="","",_xlfn.XLOOKUP(N213&amp;"_"&amp;Saisie!N214,'Réponses'!D:D,'Réponses'!C:C,""))</f>
        <v/>
      </c>
      <c r="Q213" s="25" t="str">
        <f t="shared" si="3"/>
        <v/>
      </c>
    </row>
    <row r="214" spans="1:17">
      <c r="A214" s="25" t="str">
        <f>IF(ISBLANK(Saisie!C215),"",_xlfn.XLOOKUP(Saisie!C215,Barème!A:A,Barème!F:F,"ERREUR CODE PRODUIT"))</f>
        <v/>
      </c>
      <c r="B214" s="25" t="str">
        <f>IF(OR(A214="08",A214="07",MID(Saisie!C215,4,4)="0804",MID(Saisie!C215,4,4)="0907",A214=""),"",_xlfn.XLOOKUP(A214,Matériau!A:A,Matériau!C:C,"ERREUR MATERIAU"))</f>
        <v/>
      </c>
      <c r="C214" s="25" t="str">
        <f>IF(B214="","",_xlfn.XLOOKUP(B214,Questions!A:A,Questions!C:C,""))</f>
        <v/>
      </c>
      <c r="D214" s="25" t="str">
        <f>IF(B214="","",_xlfn.XLOOKUP(B214&amp;"_"&amp;Saisie!F215,'Réponses'!D:D,'Réponses'!C:C,""))</f>
        <v/>
      </c>
      <c r="E214" s="25" t="str">
        <f>IF(D214="","",_xlfn.XLOOKUP(D214,'Réponses'!C:C,'Réponses'!F:F,"ERREUR PROCHAINE QUESTION"))</f>
        <v/>
      </c>
      <c r="F214" s="25" t="str">
        <f>IF(E214="","",_xlfn.XLOOKUP(E214,Questions!$A:$A,Questions!$C:$C,""))</f>
        <v/>
      </c>
      <c r="G214" s="25" t="str">
        <f>IF(E214="","",_xlfn.XLOOKUP(E214&amp;"_"&amp;Saisie!H215,'Réponses'!D:D,'Réponses'!C:C,""))</f>
        <v/>
      </c>
      <c r="H214" s="25" t="str">
        <f>IF(G214="","",_xlfn.XLOOKUP(G214,'Réponses'!C:C,'Réponses'!F:F,"ERREUR PROCHAINE QUESTION"))</f>
        <v/>
      </c>
      <c r="I214" s="25" t="str">
        <f>IF(H214="","",_xlfn.XLOOKUP(H214,Questions!$A:$A,Questions!$C:$C,"ERREUR TYPE"))</f>
        <v/>
      </c>
      <c r="J214" s="25" t="str">
        <f>IF(H214="","",_xlfn.XLOOKUP(H214&amp;"_"&amp;Saisie!J215,'Réponses'!D:D,'Réponses'!C:C,""))</f>
        <v/>
      </c>
      <c r="K214" s="25" t="str">
        <f>IF(J214="","",_xlfn.XLOOKUP(J214,'Réponses'!C:C,'Réponses'!F:F,"ERREUR PROCHAINE QUESTION"))</f>
        <v/>
      </c>
      <c r="L214" s="25" t="str">
        <f>IF(K214="","",_xlfn.XLOOKUP(K214,Questions!$A:$A,Questions!$C:$C,""))</f>
        <v/>
      </c>
      <c r="M214" s="25" t="str">
        <f>IF(K214="","",_xlfn.XLOOKUP(K214&amp;"_"&amp;Saisie!L215,'Réponses'!D:D,'Réponses'!C:C,""))</f>
        <v/>
      </c>
      <c r="N214" s="25" t="str">
        <f>IF(M214="","",_xlfn.XLOOKUP(M214,'Réponses'!C:C,'Réponses'!F:F,"ERREUR PROCHAINE QUESTION"))</f>
        <v/>
      </c>
      <c r="O214" s="25" t="str">
        <f>IF(N214="","",_xlfn.XLOOKUP(N214,Questions!$A:$A,Questions!$C:$C,"ERREUR TYPE"))</f>
        <v/>
      </c>
      <c r="P214" s="25" t="str">
        <f>IF(N214="","",_xlfn.XLOOKUP(N214&amp;"_"&amp;Saisie!N215,'Réponses'!D:D,'Réponses'!C:C,""))</f>
        <v/>
      </c>
      <c r="Q214" s="25" t="str">
        <f t="shared" si="3"/>
        <v/>
      </c>
    </row>
    <row r="215" spans="1:17">
      <c r="A215" s="25" t="str">
        <f>IF(ISBLANK(Saisie!C216),"",_xlfn.XLOOKUP(Saisie!C216,Barème!A:A,Barème!F:F,"ERREUR CODE PRODUIT"))</f>
        <v/>
      </c>
      <c r="B215" s="25" t="str">
        <f>IF(OR(A215="08",A215="07",MID(Saisie!C216,4,4)="0804",MID(Saisie!C216,4,4)="0907",A215=""),"",_xlfn.XLOOKUP(A215,Matériau!A:A,Matériau!C:C,"ERREUR MATERIAU"))</f>
        <v/>
      </c>
      <c r="C215" s="25" t="str">
        <f>IF(B215="","",_xlfn.XLOOKUP(B215,Questions!A:A,Questions!C:C,""))</f>
        <v/>
      </c>
      <c r="D215" s="25" t="str">
        <f>IF(B215="","",_xlfn.XLOOKUP(B215&amp;"_"&amp;Saisie!F216,'Réponses'!D:D,'Réponses'!C:C,""))</f>
        <v/>
      </c>
      <c r="E215" s="25" t="str">
        <f>IF(D215="","",_xlfn.XLOOKUP(D215,'Réponses'!C:C,'Réponses'!F:F,"ERREUR PROCHAINE QUESTION"))</f>
        <v/>
      </c>
      <c r="F215" s="25" t="str">
        <f>IF(E215="","",_xlfn.XLOOKUP(E215,Questions!$A:$A,Questions!$C:$C,""))</f>
        <v/>
      </c>
      <c r="G215" s="25" t="str">
        <f>IF(E215="","",_xlfn.XLOOKUP(E215&amp;"_"&amp;Saisie!H216,'Réponses'!D:D,'Réponses'!C:C,""))</f>
        <v/>
      </c>
      <c r="H215" s="25" t="str">
        <f>IF(G215="","",_xlfn.XLOOKUP(G215,'Réponses'!C:C,'Réponses'!F:F,"ERREUR PROCHAINE QUESTION"))</f>
        <v/>
      </c>
      <c r="I215" s="25" t="str">
        <f>IF(H215="","",_xlfn.XLOOKUP(H215,Questions!$A:$A,Questions!$C:$C,"ERREUR TYPE"))</f>
        <v/>
      </c>
      <c r="J215" s="25" t="str">
        <f>IF(H215="","",_xlfn.XLOOKUP(H215&amp;"_"&amp;Saisie!J216,'Réponses'!D:D,'Réponses'!C:C,""))</f>
        <v/>
      </c>
      <c r="K215" s="25" t="str">
        <f>IF(J215="","",_xlfn.XLOOKUP(J215,'Réponses'!C:C,'Réponses'!F:F,"ERREUR PROCHAINE QUESTION"))</f>
        <v/>
      </c>
      <c r="L215" s="25" t="str">
        <f>IF(K215="","",_xlfn.XLOOKUP(K215,Questions!$A:$A,Questions!$C:$C,""))</f>
        <v/>
      </c>
      <c r="M215" s="25" t="str">
        <f>IF(K215="","",_xlfn.XLOOKUP(K215&amp;"_"&amp;Saisie!L216,'Réponses'!D:D,'Réponses'!C:C,""))</f>
        <v/>
      </c>
      <c r="N215" s="25" t="str">
        <f>IF(M215="","",_xlfn.XLOOKUP(M215,'Réponses'!C:C,'Réponses'!F:F,"ERREUR PROCHAINE QUESTION"))</f>
        <v/>
      </c>
      <c r="O215" s="25" t="str">
        <f>IF(N215="","",_xlfn.XLOOKUP(N215,Questions!$A:$A,Questions!$C:$C,"ERREUR TYPE"))</f>
        <v/>
      </c>
      <c r="P215" s="25" t="str">
        <f>IF(N215="","",_xlfn.XLOOKUP(N215&amp;"_"&amp;Saisie!N216,'Réponses'!D:D,'Réponses'!C:C,""))</f>
        <v/>
      </c>
      <c r="Q215" s="25" t="str">
        <f t="shared" si="3"/>
        <v/>
      </c>
    </row>
    <row r="216" spans="1:17">
      <c r="A216" s="25" t="str">
        <f>IF(ISBLANK(Saisie!C217),"",_xlfn.XLOOKUP(Saisie!C217,Barème!A:A,Barème!F:F,"ERREUR CODE PRODUIT"))</f>
        <v/>
      </c>
      <c r="B216" s="25" t="str">
        <f>IF(OR(A216="08",A216="07",MID(Saisie!C217,4,4)="0804",MID(Saisie!C217,4,4)="0907",A216=""),"",_xlfn.XLOOKUP(A216,Matériau!A:A,Matériau!C:C,"ERREUR MATERIAU"))</f>
        <v/>
      </c>
      <c r="C216" s="25" t="str">
        <f>IF(B216="","",_xlfn.XLOOKUP(B216,Questions!A:A,Questions!C:C,""))</f>
        <v/>
      </c>
      <c r="D216" s="25" t="str">
        <f>IF(B216="","",_xlfn.XLOOKUP(B216&amp;"_"&amp;Saisie!F217,'Réponses'!D:D,'Réponses'!C:C,""))</f>
        <v/>
      </c>
      <c r="E216" s="25" t="str">
        <f>IF(D216="","",_xlfn.XLOOKUP(D216,'Réponses'!C:C,'Réponses'!F:F,"ERREUR PROCHAINE QUESTION"))</f>
        <v/>
      </c>
      <c r="F216" s="25" t="str">
        <f>IF(E216="","",_xlfn.XLOOKUP(E216,Questions!$A:$A,Questions!$C:$C,""))</f>
        <v/>
      </c>
      <c r="G216" s="25" t="str">
        <f>IF(E216="","",_xlfn.XLOOKUP(E216&amp;"_"&amp;Saisie!H217,'Réponses'!D:D,'Réponses'!C:C,""))</f>
        <v/>
      </c>
      <c r="H216" s="25" t="str">
        <f>IF(G216="","",_xlfn.XLOOKUP(G216,'Réponses'!C:C,'Réponses'!F:F,"ERREUR PROCHAINE QUESTION"))</f>
        <v/>
      </c>
      <c r="I216" s="25" t="str">
        <f>IF(H216="","",_xlfn.XLOOKUP(H216,Questions!$A:$A,Questions!$C:$C,"ERREUR TYPE"))</f>
        <v/>
      </c>
      <c r="J216" s="25" t="str">
        <f>IF(H216="","",_xlfn.XLOOKUP(H216&amp;"_"&amp;Saisie!J217,'Réponses'!D:D,'Réponses'!C:C,""))</f>
        <v/>
      </c>
      <c r="K216" s="25" t="str">
        <f>IF(J216="","",_xlfn.XLOOKUP(J216,'Réponses'!C:C,'Réponses'!F:F,"ERREUR PROCHAINE QUESTION"))</f>
        <v/>
      </c>
      <c r="L216" s="25" t="str">
        <f>IF(K216="","",_xlfn.XLOOKUP(K216,Questions!$A:$A,Questions!$C:$C,""))</f>
        <v/>
      </c>
      <c r="M216" s="25" t="str">
        <f>IF(K216="","",_xlfn.XLOOKUP(K216&amp;"_"&amp;Saisie!L217,'Réponses'!D:D,'Réponses'!C:C,""))</f>
        <v/>
      </c>
      <c r="N216" s="25" t="str">
        <f>IF(M216="","",_xlfn.XLOOKUP(M216,'Réponses'!C:C,'Réponses'!F:F,"ERREUR PROCHAINE QUESTION"))</f>
        <v/>
      </c>
      <c r="O216" s="25" t="str">
        <f>IF(N216="","",_xlfn.XLOOKUP(N216,Questions!$A:$A,Questions!$C:$C,"ERREUR TYPE"))</f>
        <v/>
      </c>
      <c r="P216" s="25" t="str">
        <f>IF(N216="","",_xlfn.XLOOKUP(N216&amp;"_"&amp;Saisie!N217,'Réponses'!D:D,'Réponses'!C:C,""))</f>
        <v/>
      </c>
      <c r="Q216" s="25" t="str">
        <f t="shared" si="3"/>
        <v/>
      </c>
    </row>
    <row r="217" spans="1:17">
      <c r="A217" s="25" t="str">
        <f>IF(ISBLANK(Saisie!C218),"",_xlfn.XLOOKUP(Saisie!C218,Barème!A:A,Barème!F:F,"ERREUR CODE PRODUIT"))</f>
        <v/>
      </c>
      <c r="B217" s="25" t="str">
        <f>IF(OR(A217="08",A217="07",MID(Saisie!C218,4,4)="0804",MID(Saisie!C218,4,4)="0907",A217=""),"",_xlfn.XLOOKUP(A217,Matériau!A:A,Matériau!C:C,"ERREUR MATERIAU"))</f>
        <v/>
      </c>
      <c r="C217" s="25" t="str">
        <f>IF(B217="","",_xlfn.XLOOKUP(B217,Questions!A:A,Questions!C:C,""))</f>
        <v/>
      </c>
      <c r="D217" s="25" t="str">
        <f>IF(B217="","",_xlfn.XLOOKUP(B217&amp;"_"&amp;Saisie!F218,'Réponses'!D:D,'Réponses'!C:C,""))</f>
        <v/>
      </c>
      <c r="E217" s="25" t="str">
        <f>IF(D217="","",_xlfn.XLOOKUP(D217,'Réponses'!C:C,'Réponses'!F:F,"ERREUR PROCHAINE QUESTION"))</f>
        <v/>
      </c>
      <c r="F217" s="25" t="str">
        <f>IF(E217="","",_xlfn.XLOOKUP(E217,Questions!$A:$A,Questions!$C:$C,""))</f>
        <v/>
      </c>
      <c r="G217" s="25" t="str">
        <f>IF(E217="","",_xlfn.XLOOKUP(E217&amp;"_"&amp;Saisie!H218,'Réponses'!D:D,'Réponses'!C:C,""))</f>
        <v/>
      </c>
      <c r="H217" s="25" t="str">
        <f>IF(G217="","",_xlfn.XLOOKUP(G217,'Réponses'!C:C,'Réponses'!F:F,"ERREUR PROCHAINE QUESTION"))</f>
        <v/>
      </c>
      <c r="I217" s="25" t="str">
        <f>IF(H217="","",_xlfn.XLOOKUP(H217,Questions!$A:$A,Questions!$C:$C,"ERREUR TYPE"))</f>
        <v/>
      </c>
      <c r="J217" s="25" t="str">
        <f>IF(H217="","",_xlfn.XLOOKUP(H217&amp;"_"&amp;Saisie!J218,'Réponses'!D:D,'Réponses'!C:C,""))</f>
        <v/>
      </c>
      <c r="K217" s="25" t="str">
        <f>IF(J217="","",_xlfn.XLOOKUP(J217,'Réponses'!C:C,'Réponses'!F:F,"ERREUR PROCHAINE QUESTION"))</f>
        <v/>
      </c>
      <c r="L217" s="25" t="str">
        <f>IF(K217="","",_xlfn.XLOOKUP(K217,Questions!$A:$A,Questions!$C:$C,""))</f>
        <v/>
      </c>
      <c r="M217" s="25" t="str">
        <f>IF(K217="","",_xlfn.XLOOKUP(K217&amp;"_"&amp;Saisie!L218,'Réponses'!D:D,'Réponses'!C:C,""))</f>
        <v/>
      </c>
      <c r="N217" s="25" t="str">
        <f>IF(M217="","",_xlfn.XLOOKUP(M217,'Réponses'!C:C,'Réponses'!F:F,"ERREUR PROCHAINE QUESTION"))</f>
        <v/>
      </c>
      <c r="O217" s="25" t="str">
        <f>IF(N217="","",_xlfn.XLOOKUP(N217,Questions!$A:$A,Questions!$C:$C,"ERREUR TYPE"))</f>
        <v/>
      </c>
      <c r="P217" s="25" t="str">
        <f>IF(N217="","",_xlfn.XLOOKUP(N217&amp;"_"&amp;Saisie!N218,'Réponses'!D:D,'Réponses'!C:C,""))</f>
        <v/>
      </c>
      <c r="Q217" s="25" t="str">
        <f t="shared" si="3"/>
        <v/>
      </c>
    </row>
    <row r="218" spans="1:17">
      <c r="A218" s="25" t="str">
        <f>IF(ISBLANK(Saisie!C219),"",_xlfn.XLOOKUP(Saisie!C219,Barème!A:A,Barème!F:F,"ERREUR CODE PRODUIT"))</f>
        <v/>
      </c>
      <c r="B218" s="25" t="str">
        <f>IF(OR(A218="08",A218="07",MID(Saisie!C219,4,4)="0804",MID(Saisie!C219,4,4)="0907",A218=""),"",_xlfn.XLOOKUP(A218,Matériau!A:A,Matériau!C:C,"ERREUR MATERIAU"))</f>
        <v/>
      </c>
      <c r="C218" s="25" t="str">
        <f>IF(B218="","",_xlfn.XLOOKUP(B218,Questions!A:A,Questions!C:C,""))</f>
        <v/>
      </c>
      <c r="D218" s="25" t="str">
        <f>IF(B218="","",_xlfn.XLOOKUP(B218&amp;"_"&amp;Saisie!F219,'Réponses'!D:D,'Réponses'!C:C,""))</f>
        <v/>
      </c>
      <c r="E218" s="25" t="str">
        <f>IF(D218="","",_xlfn.XLOOKUP(D218,'Réponses'!C:C,'Réponses'!F:F,"ERREUR PROCHAINE QUESTION"))</f>
        <v/>
      </c>
      <c r="F218" s="25" t="str">
        <f>IF(E218="","",_xlfn.XLOOKUP(E218,Questions!$A:$A,Questions!$C:$C,""))</f>
        <v/>
      </c>
      <c r="G218" s="25" t="str">
        <f>IF(E218="","",_xlfn.XLOOKUP(E218&amp;"_"&amp;Saisie!H219,'Réponses'!D:D,'Réponses'!C:C,""))</f>
        <v/>
      </c>
      <c r="H218" s="25" t="str">
        <f>IF(G218="","",_xlfn.XLOOKUP(G218,'Réponses'!C:C,'Réponses'!F:F,"ERREUR PROCHAINE QUESTION"))</f>
        <v/>
      </c>
      <c r="I218" s="25" t="str">
        <f>IF(H218="","",_xlfn.XLOOKUP(H218,Questions!$A:$A,Questions!$C:$C,"ERREUR TYPE"))</f>
        <v/>
      </c>
      <c r="J218" s="25" t="str">
        <f>IF(H218="","",_xlfn.XLOOKUP(H218&amp;"_"&amp;Saisie!J219,'Réponses'!D:D,'Réponses'!C:C,""))</f>
        <v/>
      </c>
      <c r="K218" s="25" t="str">
        <f>IF(J218="","",_xlfn.XLOOKUP(J218,'Réponses'!C:C,'Réponses'!F:F,"ERREUR PROCHAINE QUESTION"))</f>
        <v/>
      </c>
      <c r="L218" s="25" t="str">
        <f>IF(K218="","",_xlfn.XLOOKUP(K218,Questions!$A:$A,Questions!$C:$C,""))</f>
        <v/>
      </c>
      <c r="M218" s="25" t="str">
        <f>IF(K218="","",_xlfn.XLOOKUP(K218&amp;"_"&amp;Saisie!L219,'Réponses'!D:D,'Réponses'!C:C,""))</f>
        <v/>
      </c>
      <c r="N218" s="25" t="str">
        <f>IF(M218="","",_xlfn.XLOOKUP(M218,'Réponses'!C:C,'Réponses'!F:F,"ERREUR PROCHAINE QUESTION"))</f>
        <v/>
      </c>
      <c r="O218" s="25" t="str">
        <f>IF(N218="","",_xlfn.XLOOKUP(N218,Questions!$A:$A,Questions!$C:$C,"ERREUR TYPE"))</f>
        <v/>
      </c>
      <c r="P218" s="25" t="str">
        <f>IF(N218="","",_xlfn.XLOOKUP(N218&amp;"_"&amp;Saisie!N219,'Réponses'!D:D,'Réponses'!C:C,""))</f>
        <v/>
      </c>
      <c r="Q218" s="25" t="str">
        <f t="shared" si="3"/>
        <v/>
      </c>
    </row>
    <row r="219" spans="1:17">
      <c r="A219" s="25" t="str">
        <f>IF(ISBLANK(Saisie!C220),"",_xlfn.XLOOKUP(Saisie!C220,Barème!A:A,Barème!F:F,"ERREUR CODE PRODUIT"))</f>
        <v/>
      </c>
      <c r="B219" s="25" t="str">
        <f>IF(OR(A219="08",A219="07",MID(Saisie!C220,4,4)="0804",MID(Saisie!C220,4,4)="0907",A219=""),"",_xlfn.XLOOKUP(A219,Matériau!A:A,Matériau!C:C,"ERREUR MATERIAU"))</f>
        <v/>
      </c>
      <c r="C219" s="25" t="str">
        <f>IF(B219="","",_xlfn.XLOOKUP(B219,Questions!A:A,Questions!C:C,""))</f>
        <v/>
      </c>
      <c r="D219" s="25" t="str">
        <f>IF(B219="","",_xlfn.XLOOKUP(B219&amp;"_"&amp;Saisie!F220,'Réponses'!D:D,'Réponses'!C:C,""))</f>
        <v/>
      </c>
      <c r="E219" s="25" t="str">
        <f>IF(D219="","",_xlfn.XLOOKUP(D219,'Réponses'!C:C,'Réponses'!F:F,"ERREUR PROCHAINE QUESTION"))</f>
        <v/>
      </c>
      <c r="F219" s="25" t="str">
        <f>IF(E219="","",_xlfn.XLOOKUP(E219,Questions!$A:$A,Questions!$C:$C,""))</f>
        <v/>
      </c>
      <c r="G219" s="25" t="str">
        <f>IF(E219="","",_xlfn.XLOOKUP(E219&amp;"_"&amp;Saisie!H220,'Réponses'!D:D,'Réponses'!C:C,""))</f>
        <v/>
      </c>
      <c r="H219" s="25" t="str">
        <f>IF(G219="","",_xlfn.XLOOKUP(G219,'Réponses'!C:C,'Réponses'!F:F,"ERREUR PROCHAINE QUESTION"))</f>
        <v/>
      </c>
      <c r="I219" s="25" t="str">
        <f>IF(H219="","",_xlfn.XLOOKUP(H219,Questions!$A:$A,Questions!$C:$C,"ERREUR TYPE"))</f>
        <v/>
      </c>
      <c r="J219" s="25" t="str">
        <f>IF(H219="","",_xlfn.XLOOKUP(H219&amp;"_"&amp;Saisie!J220,'Réponses'!D:D,'Réponses'!C:C,""))</f>
        <v/>
      </c>
      <c r="K219" s="25" t="str">
        <f>IF(J219="","",_xlfn.XLOOKUP(J219,'Réponses'!C:C,'Réponses'!F:F,"ERREUR PROCHAINE QUESTION"))</f>
        <v/>
      </c>
      <c r="L219" s="25" t="str">
        <f>IF(K219="","",_xlfn.XLOOKUP(K219,Questions!$A:$A,Questions!$C:$C,""))</f>
        <v/>
      </c>
      <c r="M219" s="25" t="str">
        <f>IF(K219="","",_xlfn.XLOOKUP(K219&amp;"_"&amp;Saisie!L220,'Réponses'!D:D,'Réponses'!C:C,""))</f>
        <v/>
      </c>
      <c r="N219" s="25" t="str">
        <f>IF(M219="","",_xlfn.XLOOKUP(M219,'Réponses'!C:C,'Réponses'!F:F,"ERREUR PROCHAINE QUESTION"))</f>
        <v/>
      </c>
      <c r="O219" s="25" t="str">
        <f>IF(N219="","",_xlfn.XLOOKUP(N219,Questions!$A:$A,Questions!$C:$C,"ERREUR TYPE"))</f>
        <v/>
      </c>
      <c r="P219" s="25" t="str">
        <f>IF(N219="","",_xlfn.XLOOKUP(N219&amp;"_"&amp;Saisie!N220,'Réponses'!D:D,'Réponses'!C:C,""))</f>
        <v/>
      </c>
      <c r="Q219" s="25" t="str">
        <f t="shared" si="3"/>
        <v/>
      </c>
    </row>
    <row r="220" spans="1:17">
      <c r="A220" s="25" t="str">
        <f>IF(ISBLANK(Saisie!C221),"",_xlfn.XLOOKUP(Saisie!C221,Barème!A:A,Barème!F:F,"ERREUR CODE PRODUIT"))</f>
        <v/>
      </c>
      <c r="B220" s="25" t="str">
        <f>IF(OR(A220="08",A220="07",MID(Saisie!C221,4,4)="0804",MID(Saisie!C221,4,4)="0907",A220=""),"",_xlfn.XLOOKUP(A220,Matériau!A:A,Matériau!C:C,"ERREUR MATERIAU"))</f>
        <v/>
      </c>
      <c r="C220" s="25" t="str">
        <f>IF(B220="","",_xlfn.XLOOKUP(B220,Questions!A:A,Questions!C:C,""))</f>
        <v/>
      </c>
      <c r="D220" s="25" t="str">
        <f>IF(B220="","",_xlfn.XLOOKUP(B220&amp;"_"&amp;Saisie!F221,'Réponses'!D:D,'Réponses'!C:C,""))</f>
        <v/>
      </c>
      <c r="E220" s="25" t="str">
        <f>IF(D220="","",_xlfn.XLOOKUP(D220,'Réponses'!C:C,'Réponses'!F:F,"ERREUR PROCHAINE QUESTION"))</f>
        <v/>
      </c>
      <c r="F220" s="25" t="str">
        <f>IF(E220="","",_xlfn.XLOOKUP(E220,Questions!$A:$A,Questions!$C:$C,""))</f>
        <v/>
      </c>
      <c r="G220" s="25" t="str">
        <f>IF(E220="","",_xlfn.XLOOKUP(E220&amp;"_"&amp;Saisie!H221,'Réponses'!D:D,'Réponses'!C:C,""))</f>
        <v/>
      </c>
      <c r="H220" s="25" t="str">
        <f>IF(G220="","",_xlfn.XLOOKUP(G220,'Réponses'!C:C,'Réponses'!F:F,"ERREUR PROCHAINE QUESTION"))</f>
        <v/>
      </c>
      <c r="I220" s="25" t="str">
        <f>IF(H220="","",_xlfn.XLOOKUP(H220,Questions!$A:$A,Questions!$C:$C,"ERREUR TYPE"))</f>
        <v/>
      </c>
      <c r="J220" s="25" t="str">
        <f>IF(H220="","",_xlfn.XLOOKUP(H220&amp;"_"&amp;Saisie!J221,'Réponses'!D:D,'Réponses'!C:C,""))</f>
        <v/>
      </c>
      <c r="K220" s="25" t="str">
        <f>IF(J220="","",_xlfn.XLOOKUP(J220,'Réponses'!C:C,'Réponses'!F:F,"ERREUR PROCHAINE QUESTION"))</f>
        <v/>
      </c>
      <c r="L220" s="25" t="str">
        <f>IF(K220="","",_xlfn.XLOOKUP(K220,Questions!$A:$A,Questions!$C:$C,""))</f>
        <v/>
      </c>
      <c r="M220" s="25" t="str">
        <f>IF(K220="","",_xlfn.XLOOKUP(K220&amp;"_"&amp;Saisie!L221,'Réponses'!D:D,'Réponses'!C:C,""))</f>
        <v/>
      </c>
      <c r="N220" s="25" t="str">
        <f>IF(M220="","",_xlfn.XLOOKUP(M220,'Réponses'!C:C,'Réponses'!F:F,"ERREUR PROCHAINE QUESTION"))</f>
        <v/>
      </c>
      <c r="O220" s="25" t="str">
        <f>IF(N220="","",_xlfn.XLOOKUP(N220,Questions!$A:$A,Questions!$C:$C,"ERREUR TYPE"))</f>
        <v/>
      </c>
      <c r="P220" s="25" t="str">
        <f>IF(N220="","",_xlfn.XLOOKUP(N220&amp;"_"&amp;Saisie!N221,'Réponses'!D:D,'Réponses'!C:C,""))</f>
        <v/>
      </c>
      <c r="Q220" s="25" t="str">
        <f t="shared" si="3"/>
        <v/>
      </c>
    </row>
    <row r="221" spans="1:17">
      <c r="A221" s="25" t="str">
        <f>IF(ISBLANK(Saisie!C222),"",_xlfn.XLOOKUP(Saisie!C222,Barème!A:A,Barème!F:F,"ERREUR CODE PRODUIT"))</f>
        <v/>
      </c>
      <c r="B221" s="25" t="str">
        <f>IF(OR(A221="08",A221="07",MID(Saisie!C222,4,4)="0804",MID(Saisie!C222,4,4)="0907",A221=""),"",_xlfn.XLOOKUP(A221,Matériau!A:A,Matériau!C:C,"ERREUR MATERIAU"))</f>
        <v/>
      </c>
      <c r="C221" s="25" t="str">
        <f>IF(B221="","",_xlfn.XLOOKUP(B221,Questions!A:A,Questions!C:C,""))</f>
        <v/>
      </c>
      <c r="D221" s="25" t="str">
        <f>IF(B221="","",_xlfn.XLOOKUP(B221&amp;"_"&amp;Saisie!F222,'Réponses'!D:D,'Réponses'!C:C,""))</f>
        <v/>
      </c>
      <c r="E221" s="25" t="str">
        <f>IF(D221="","",_xlfn.XLOOKUP(D221,'Réponses'!C:C,'Réponses'!F:F,"ERREUR PROCHAINE QUESTION"))</f>
        <v/>
      </c>
      <c r="F221" s="25" t="str">
        <f>IF(E221="","",_xlfn.XLOOKUP(E221,Questions!$A:$A,Questions!$C:$C,""))</f>
        <v/>
      </c>
      <c r="G221" s="25" t="str">
        <f>IF(E221="","",_xlfn.XLOOKUP(E221&amp;"_"&amp;Saisie!H222,'Réponses'!D:D,'Réponses'!C:C,""))</f>
        <v/>
      </c>
      <c r="H221" s="25" t="str">
        <f>IF(G221="","",_xlfn.XLOOKUP(G221,'Réponses'!C:C,'Réponses'!F:F,"ERREUR PROCHAINE QUESTION"))</f>
        <v/>
      </c>
      <c r="I221" s="25" t="str">
        <f>IF(H221="","",_xlfn.XLOOKUP(H221,Questions!$A:$A,Questions!$C:$C,"ERREUR TYPE"))</f>
        <v/>
      </c>
      <c r="J221" s="25" t="str">
        <f>IF(H221="","",_xlfn.XLOOKUP(H221&amp;"_"&amp;Saisie!J222,'Réponses'!D:D,'Réponses'!C:C,""))</f>
        <v/>
      </c>
      <c r="K221" s="25" t="str">
        <f>IF(J221="","",_xlfn.XLOOKUP(J221,'Réponses'!C:C,'Réponses'!F:F,"ERREUR PROCHAINE QUESTION"))</f>
        <v/>
      </c>
      <c r="L221" s="25" t="str">
        <f>IF(K221="","",_xlfn.XLOOKUP(K221,Questions!$A:$A,Questions!$C:$C,""))</f>
        <v/>
      </c>
      <c r="M221" s="25" t="str">
        <f>IF(K221="","",_xlfn.XLOOKUP(K221&amp;"_"&amp;Saisie!L222,'Réponses'!D:D,'Réponses'!C:C,""))</f>
        <v/>
      </c>
      <c r="N221" s="25" t="str">
        <f>IF(M221="","",_xlfn.XLOOKUP(M221,'Réponses'!C:C,'Réponses'!F:F,"ERREUR PROCHAINE QUESTION"))</f>
        <v/>
      </c>
      <c r="O221" s="25" t="str">
        <f>IF(N221="","",_xlfn.XLOOKUP(N221,Questions!$A:$A,Questions!$C:$C,"ERREUR TYPE"))</f>
        <v/>
      </c>
      <c r="P221" s="25" t="str">
        <f>IF(N221="","",_xlfn.XLOOKUP(N221&amp;"_"&amp;Saisie!N222,'Réponses'!D:D,'Réponses'!C:C,""))</f>
        <v/>
      </c>
      <c r="Q221" s="25" t="str">
        <f t="shared" si="3"/>
        <v/>
      </c>
    </row>
    <row r="222" spans="1:17">
      <c r="A222" s="25" t="str">
        <f>IF(ISBLANK(Saisie!C223),"",_xlfn.XLOOKUP(Saisie!C223,Barème!A:A,Barème!F:F,"ERREUR CODE PRODUIT"))</f>
        <v/>
      </c>
      <c r="B222" s="25" t="str">
        <f>IF(OR(A222="08",A222="07",MID(Saisie!C223,4,4)="0804",MID(Saisie!C223,4,4)="0907",A222=""),"",_xlfn.XLOOKUP(A222,Matériau!A:A,Matériau!C:C,"ERREUR MATERIAU"))</f>
        <v/>
      </c>
      <c r="C222" s="25" t="str">
        <f>IF(B222="","",_xlfn.XLOOKUP(B222,Questions!A:A,Questions!C:C,""))</f>
        <v/>
      </c>
      <c r="D222" s="25" t="str">
        <f>IF(B222="","",_xlfn.XLOOKUP(B222&amp;"_"&amp;Saisie!F223,'Réponses'!D:D,'Réponses'!C:C,""))</f>
        <v/>
      </c>
      <c r="E222" s="25" t="str">
        <f>IF(D222="","",_xlfn.XLOOKUP(D222,'Réponses'!C:C,'Réponses'!F:F,"ERREUR PROCHAINE QUESTION"))</f>
        <v/>
      </c>
      <c r="F222" s="25" t="str">
        <f>IF(E222="","",_xlfn.XLOOKUP(E222,Questions!$A:$A,Questions!$C:$C,""))</f>
        <v/>
      </c>
      <c r="G222" s="25" t="str">
        <f>IF(E222="","",_xlfn.XLOOKUP(E222&amp;"_"&amp;Saisie!H223,'Réponses'!D:D,'Réponses'!C:C,""))</f>
        <v/>
      </c>
      <c r="H222" s="25" t="str">
        <f>IF(G222="","",_xlfn.XLOOKUP(G222,'Réponses'!C:C,'Réponses'!F:F,"ERREUR PROCHAINE QUESTION"))</f>
        <v/>
      </c>
      <c r="I222" s="25" t="str">
        <f>IF(H222="","",_xlfn.XLOOKUP(H222,Questions!$A:$A,Questions!$C:$C,"ERREUR TYPE"))</f>
        <v/>
      </c>
      <c r="J222" s="25" t="str">
        <f>IF(H222="","",_xlfn.XLOOKUP(H222&amp;"_"&amp;Saisie!J223,'Réponses'!D:D,'Réponses'!C:C,""))</f>
        <v/>
      </c>
      <c r="K222" s="25" t="str">
        <f>IF(J222="","",_xlfn.XLOOKUP(J222,'Réponses'!C:C,'Réponses'!F:F,"ERREUR PROCHAINE QUESTION"))</f>
        <v/>
      </c>
      <c r="L222" s="25" t="str">
        <f>IF(K222="","",_xlfn.XLOOKUP(K222,Questions!$A:$A,Questions!$C:$C,""))</f>
        <v/>
      </c>
      <c r="M222" s="25" t="str">
        <f>IF(K222="","",_xlfn.XLOOKUP(K222&amp;"_"&amp;Saisie!L223,'Réponses'!D:D,'Réponses'!C:C,""))</f>
        <v/>
      </c>
      <c r="N222" s="25" t="str">
        <f>IF(M222="","",_xlfn.XLOOKUP(M222,'Réponses'!C:C,'Réponses'!F:F,"ERREUR PROCHAINE QUESTION"))</f>
        <v/>
      </c>
      <c r="O222" s="25" t="str">
        <f>IF(N222="","",_xlfn.XLOOKUP(N222,Questions!$A:$A,Questions!$C:$C,"ERREUR TYPE"))</f>
        <v/>
      </c>
      <c r="P222" s="25" t="str">
        <f>IF(N222="","",_xlfn.XLOOKUP(N222&amp;"_"&amp;Saisie!N223,'Réponses'!D:D,'Réponses'!C:C,""))</f>
        <v/>
      </c>
      <c r="Q222" s="25" t="str">
        <f t="shared" si="3"/>
        <v/>
      </c>
    </row>
    <row r="223" spans="1:17">
      <c r="A223" s="25" t="str">
        <f>IF(ISBLANK(Saisie!C224),"",_xlfn.XLOOKUP(Saisie!C224,Barème!A:A,Barème!F:F,"ERREUR CODE PRODUIT"))</f>
        <v/>
      </c>
      <c r="B223" s="25" t="str">
        <f>IF(OR(A223="08",A223="07",MID(Saisie!C224,4,4)="0804",MID(Saisie!C224,4,4)="0907",A223=""),"",_xlfn.XLOOKUP(A223,Matériau!A:A,Matériau!C:C,"ERREUR MATERIAU"))</f>
        <v/>
      </c>
      <c r="C223" s="25" t="str">
        <f>IF(B223="","",_xlfn.XLOOKUP(B223,Questions!A:A,Questions!C:C,""))</f>
        <v/>
      </c>
      <c r="D223" s="25" t="str">
        <f>IF(B223="","",_xlfn.XLOOKUP(B223&amp;"_"&amp;Saisie!F224,'Réponses'!D:D,'Réponses'!C:C,""))</f>
        <v/>
      </c>
      <c r="E223" s="25" t="str">
        <f>IF(D223="","",_xlfn.XLOOKUP(D223,'Réponses'!C:C,'Réponses'!F:F,"ERREUR PROCHAINE QUESTION"))</f>
        <v/>
      </c>
      <c r="F223" s="25" t="str">
        <f>IF(E223="","",_xlfn.XLOOKUP(E223,Questions!$A:$A,Questions!$C:$C,""))</f>
        <v/>
      </c>
      <c r="G223" s="25" t="str">
        <f>IF(E223="","",_xlfn.XLOOKUP(E223&amp;"_"&amp;Saisie!H224,'Réponses'!D:D,'Réponses'!C:C,""))</f>
        <v/>
      </c>
      <c r="H223" s="25" t="str">
        <f>IF(G223="","",_xlfn.XLOOKUP(G223,'Réponses'!C:C,'Réponses'!F:F,"ERREUR PROCHAINE QUESTION"))</f>
        <v/>
      </c>
      <c r="I223" s="25" t="str">
        <f>IF(H223="","",_xlfn.XLOOKUP(H223,Questions!$A:$A,Questions!$C:$C,"ERREUR TYPE"))</f>
        <v/>
      </c>
      <c r="J223" s="25" t="str">
        <f>IF(H223="","",_xlfn.XLOOKUP(H223&amp;"_"&amp;Saisie!J224,'Réponses'!D:D,'Réponses'!C:C,""))</f>
        <v/>
      </c>
      <c r="K223" s="25" t="str">
        <f>IF(J223="","",_xlfn.XLOOKUP(J223,'Réponses'!C:C,'Réponses'!F:F,"ERREUR PROCHAINE QUESTION"))</f>
        <v/>
      </c>
      <c r="L223" s="25" t="str">
        <f>IF(K223="","",_xlfn.XLOOKUP(K223,Questions!$A:$A,Questions!$C:$C,""))</f>
        <v/>
      </c>
      <c r="M223" s="25" t="str">
        <f>IF(K223="","",_xlfn.XLOOKUP(K223&amp;"_"&amp;Saisie!L224,'Réponses'!D:D,'Réponses'!C:C,""))</f>
        <v/>
      </c>
      <c r="N223" s="25" t="str">
        <f>IF(M223="","",_xlfn.XLOOKUP(M223,'Réponses'!C:C,'Réponses'!F:F,"ERREUR PROCHAINE QUESTION"))</f>
        <v/>
      </c>
      <c r="O223" s="25" t="str">
        <f>IF(N223="","",_xlfn.XLOOKUP(N223,Questions!$A:$A,Questions!$C:$C,"ERREUR TYPE"))</f>
        <v/>
      </c>
      <c r="P223" s="25" t="str">
        <f>IF(N223="","",_xlfn.XLOOKUP(N223&amp;"_"&amp;Saisie!N224,'Réponses'!D:D,'Réponses'!C:C,""))</f>
        <v/>
      </c>
      <c r="Q223" s="25" t="str">
        <f t="shared" si="3"/>
        <v/>
      </c>
    </row>
    <row r="224" spans="1:17">
      <c r="A224" s="25" t="str">
        <f>IF(ISBLANK(Saisie!C225),"",_xlfn.XLOOKUP(Saisie!C225,Barème!A:A,Barème!F:F,"ERREUR CODE PRODUIT"))</f>
        <v/>
      </c>
      <c r="B224" s="25" t="str">
        <f>IF(OR(A224="08",A224="07",MID(Saisie!C225,4,4)="0804",MID(Saisie!C225,4,4)="0907",A224=""),"",_xlfn.XLOOKUP(A224,Matériau!A:A,Matériau!C:C,"ERREUR MATERIAU"))</f>
        <v/>
      </c>
      <c r="C224" s="25" t="str">
        <f>IF(B224="","",_xlfn.XLOOKUP(B224,Questions!A:A,Questions!C:C,""))</f>
        <v/>
      </c>
      <c r="D224" s="25" t="str">
        <f>IF(B224="","",_xlfn.XLOOKUP(B224&amp;"_"&amp;Saisie!F225,'Réponses'!D:D,'Réponses'!C:C,""))</f>
        <v/>
      </c>
      <c r="E224" s="25" t="str">
        <f>IF(D224="","",_xlfn.XLOOKUP(D224,'Réponses'!C:C,'Réponses'!F:F,"ERREUR PROCHAINE QUESTION"))</f>
        <v/>
      </c>
      <c r="F224" s="25" t="str">
        <f>IF(E224="","",_xlfn.XLOOKUP(E224,Questions!$A:$A,Questions!$C:$C,""))</f>
        <v/>
      </c>
      <c r="G224" s="25" t="str">
        <f>IF(E224="","",_xlfn.XLOOKUP(E224&amp;"_"&amp;Saisie!H225,'Réponses'!D:D,'Réponses'!C:C,""))</f>
        <v/>
      </c>
      <c r="H224" s="25" t="str">
        <f>IF(G224="","",_xlfn.XLOOKUP(G224,'Réponses'!C:C,'Réponses'!F:F,"ERREUR PROCHAINE QUESTION"))</f>
        <v/>
      </c>
      <c r="I224" s="25" t="str">
        <f>IF(H224="","",_xlfn.XLOOKUP(H224,Questions!$A:$A,Questions!$C:$C,"ERREUR TYPE"))</f>
        <v/>
      </c>
      <c r="J224" s="25" t="str">
        <f>IF(H224="","",_xlfn.XLOOKUP(H224&amp;"_"&amp;Saisie!J225,'Réponses'!D:D,'Réponses'!C:C,""))</f>
        <v/>
      </c>
      <c r="K224" s="25" t="str">
        <f>IF(J224="","",_xlfn.XLOOKUP(J224,'Réponses'!C:C,'Réponses'!F:F,"ERREUR PROCHAINE QUESTION"))</f>
        <v/>
      </c>
      <c r="L224" s="25" t="str">
        <f>IF(K224="","",_xlfn.XLOOKUP(K224,Questions!$A:$A,Questions!$C:$C,""))</f>
        <v/>
      </c>
      <c r="M224" s="25" t="str">
        <f>IF(K224="","",_xlfn.XLOOKUP(K224&amp;"_"&amp;Saisie!L225,'Réponses'!D:D,'Réponses'!C:C,""))</f>
        <v/>
      </c>
      <c r="N224" s="25" t="str">
        <f>IF(M224="","",_xlfn.XLOOKUP(M224,'Réponses'!C:C,'Réponses'!F:F,"ERREUR PROCHAINE QUESTION"))</f>
        <v/>
      </c>
      <c r="O224" s="25" t="str">
        <f>IF(N224="","",_xlfn.XLOOKUP(N224,Questions!$A:$A,Questions!$C:$C,"ERREUR TYPE"))</f>
        <v/>
      </c>
      <c r="P224" s="25" t="str">
        <f>IF(N224="","",_xlfn.XLOOKUP(N224&amp;"_"&amp;Saisie!N225,'Réponses'!D:D,'Réponses'!C:C,""))</f>
        <v/>
      </c>
      <c r="Q224" s="25" t="str">
        <f t="shared" si="3"/>
        <v/>
      </c>
    </row>
    <row r="225" spans="1:17">
      <c r="A225" s="25" t="str">
        <f>IF(ISBLANK(Saisie!C226),"",_xlfn.XLOOKUP(Saisie!C226,Barème!A:A,Barème!F:F,"ERREUR CODE PRODUIT"))</f>
        <v/>
      </c>
      <c r="B225" s="25" t="str">
        <f>IF(OR(A225="08",A225="07",MID(Saisie!C226,4,4)="0804",MID(Saisie!C226,4,4)="0907",A225=""),"",_xlfn.XLOOKUP(A225,Matériau!A:A,Matériau!C:C,"ERREUR MATERIAU"))</f>
        <v/>
      </c>
      <c r="C225" s="25" t="str">
        <f>IF(B225="","",_xlfn.XLOOKUP(B225,Questions!A:A,Questions!C:C,""))</f>
        <v/>
      </c>
      <c r="D225" s="25" t="str">
        <f>IF(B225="","",_xlfn.XLOOKUP(B225&amp;"_"&amp;Saisie!F226,'Réponses'!D:D,'Réponses'!C:C,""))</f>
        <v/>
      </c>
      <c r="E225" s="25" t="str">
        <f>IF(D225="","",_xlfn.XLOOKUP(D225,'Réponses'!C:C,'Réponses'!F:F,"ERREUR PROCHAINE QUESTION"))</f>
        <v/>
      </c>
      <c r="F225" s="25" t="str">
        <f>IF(E225="","",_xlfn.XLOOKUP(E225,Questions!$A:$A,Questions!$C:$C,""))</f>
        <v/>
      </c>
      <c r="G225" s="25" t="str">
        <f>IF(E225="","",_xlfn.XLOOKUP(E225&amp;"_"&amp;Saisie!H226,'Réponses'!D:D,'Réponses'!C:C,""))</f>
        <v/>
      </c>
      <c r="H225" s="25" t="str">
        <f>IF(G225="","",_xlfn.XLOOKUP(G225,'Réponses'!C:C,'Réponses'!F:F,"ERREUR PROCHAINE QUESTION"))</f>
        <v/>
      </c>
      <c r="I225" s="25" t="str">
        <f>IF(H225="","",_xlfn.XLOOKUP(H225,Questions!$A:$A,Questions!$C:$C,"ERREUR TYPE"))</f>
        <v/>
      </c>
      <c r="J225" s="25" t="str">
        <f>IF(H225="","",_xlfn.XLOOKUP(H225&amp;"_"&amp;Saisie!J226,'Réponses'!D:D,'Réponses'!C:C,""))</f>
        <v/>
      </c>
      <c r="K225" s="25" t="str">
        <f>IF(J225="","",_xlfn.XLOOKUP(J225,'Réponses'!C:C,'Réponses'!F:F,"ERREUR PROCHAINE QUESTION"))</f>
        <v/>
      </c>
      <c r="L225" s="25" t="str">
        <f>IF(K225="","",_xlfn.XLOOKUP(K225,Questions!$A:$A,Questions!$C:$C,""))</f>
        <v/>
      </c>
      <c r="M225" s="25" t="str">
        <f>IF(K225="","",_xlfn.XLOOKUP(K225&amp;"_"&amp;Saisie!L226,'Réponses'!D:D,'Réponses'!C:C,""))</f>
        <v/>
      </c>
      <c r="N225" s="25" t="str">
        <f>IF(M225="","",_xlfn.XLOOKUP(M225,'Réponses'!C:C,'Réponses'!F:F,"ERREUR PROCHAINE QUESTION"))</f>
        <v/>
      </c>
      <c r="O225" s="25" t="str">
        <f>IF(N225="","",_xlfn.XLOOKUP(N225,Questions!$A:$A,Questions!$C:$C,"ERREUR TYPE"))</f>
        <v/>
      </c>
      <c r="P225" s="25" t="str">
        <f>IF(N225="","",_xlfn.XLOOKUP(N225&amp;"_"&amp;Saisie!N226,'Réponses'!D:D,'Réponses'!C:C,""))</f>
        <v/>
      </c>
      <c r="Q225" s="25" t="str">
        <f t="shared" si="3"/>
        <v/>
      </c>
    </row>
    <row r="226" spans="1:17">
      <c r="A226" s="25" t="str">
        <f>IF(ISBLANK(Saisie!C227),"",_xlfn.XLOOKUP(Saisie!C227,Barème!A:A,Barème!F:F,"ERREUR CODE PRODUIT"))</f>
        <v/>
      </c>
      <c r="B226" s="25" t="str">
        <f>IF(OR(A226="08",A226="07",MID(Saisie!C227,4,4)="0804",MID(Saisie!C227,4,4)="0907",A226=""),"",_xlfn.XLOOKUP(A226,Matériau!A:A,Matériau!C:C,"ERREUR MATERIAU"))</f>
        <v/>
      </c>
      <c r="C226" s="25" t="str">
        <f>IF(B226="","",_xlfn.XLOOKUP(B226,Questions!A:A,Questions!C:C,""))</f>
        <v/>
      </c>
      <c r="D226" s="25" t="str">
        <f>IF(B226="","",_xlfn.XLOOKUP(B226&amp;"_"&amp;Saisie!F227,'Réponses'!D:D,'Réponses'!C:C,""))</f>
        <v/>
      </c>
      <c r="E226" s="25" t="str">
        <f>IF(D226="","",_xlfn.XLOOKUP(D226,'Réponses'!C:C,'Réponses'!F:F,"ERREUR PROCHAINE QUESTION"))</f>
        <v/>
      </c>
      <c r="F226" s="25" t="str">
        <f>IF(E226="","",_xlfn.XLOOKUP(E226,Questions!$A:$A,Questions!$C:$C,""))</f>
        <v/>
      </c>
      <c r="G226" s="25" t="str">
        <f>IF(E226="","",_xlfn.XLOOKUP(E226&amp;"_"&amp;Saisie!H227,'Réponses'!D:D,'Réponses'!C:C,""))</f>
        <v/>
      </c>
      <c r="H226" s="25" t="str">
        <f>IF(G226="","",_xlfn.XLOOKUP(G226,'Réponses'!C:C,'Réponses'!F:F,"ERREUR PROCHAINE QUESTION"))</f>
        <v/>
      </c>
      <c r="I226" s="25" t="str">
        <f>IF(H226="","",_xlfn.XLOOKUP(H226,Questions!$A:$A,Questions!$C:$C,"ERREUR TYPE"))</f>
        <v/>
      </c>
      <c r="J226" s="25" t="str">
        <f>IF(H226="","",_xlfn.XLOOKUP(H226&amp;"_"&amp;Saisie!J227,'Réponses'!D:D,'Réponses'!C:C,""))</f>
        <v/>
      </c>
      <c r="K226" s="25" t="str">
        <f>IF(J226="","",_xlfn.XLOOKUP(J226,'Réponses'!C:C,'Réponses'!F:F,"ERREUR PROCHAINE QUESTION"))</f>
        <v/>
      </c>
      <c r="L226" s="25" t="str">
        <f>IF(K226="","",_xlfn.XLOOKUP(K226,Questions!$A:$A,Questions!$C:$C,""))</f>
        <v/>
      </c>
      <c r="M226" s="25" t="str">
        <f>IF(K226="","",_xlfn.XLOOKUP(K226&amp;"_"&amp;Saisie!L227,'Réponses'!D:D,'Réponses'!C:C,""))</f>
        <v/>
      </c>
      <c r="N226" s="25" t="str">
        <f>IF(M226="","",_xlfn.XLOOKUP(M226,'Réponses'!C:C,'Réponses'!F:F,"ERREUR PROCHAINE QUESTION"))</f>
        <v/>
      </c>
      <c r="O226" s="25" t="str">
        <f>IF(N226="","",_xlfn.XLOOKUP(N226,Questions!$A:$A,Questions!$C:$C,"ERREUR TYPE"))</f>
        <v/>
      </c>
      <c r="P226" s="25" t="str">
        <f>IF(N226="","",_xlfn.XLOOKUP(N226&amp;"_"&amp;Saisie!N227,'Réponses'!D:D,'Réponses'!C:C,""))</f>
        <v/>
      </c>
      <c r="Q226" s="25" t="str">
        <f t="shared" si="3"/>
        <v/>
      </c>
    </row>
    <row r="227" spans="1:17">
      <c r="A227" s="25" t="str">
        <f>IF(ISBLANK(Saisie!C228),"",_xlfn.XLOOKUP(Saisie!C228,Barème!A:A,Barème!F:F,"ERREUR CODE PRODUIT"))</f>
        <v/>
      </c>
      <c r="B227" s="25" t="str">
        <f>IF(OR(A227="08",A227="07",MID(Saisie!C228,4,4)="0804",MID(Saisie!C228,4,4)="0907",A227=""),"",_xlfn.XLOOKUP(A227,Matériau!A:A,Matériau!C:C,"ERREUR MATERIAU"))</f>
        <v/>
      </c>
      <c r="C227" s="25" t="str">
        <f>IF(B227="","",_xlfn.XLOOKUP(B227,Questions!A:A,Questions!C:C,""))</f>
        <v/>
      </c>
      <c r="D227" s="25" t="str">
        <f>IF(B227="","",_xlfn.XLOOKUP(B227&amp;"_"&amp;Saisie!F228,'Réponses'!D:D,'Réponses'!C:C,""))</f>
        <v/>
      </c>
      <c r="E227" s="25" t="str">
        <f>IF(D227="","",_xlfn.XLOOKUP(D227,'Réponses'!C:C,'Réponses'!F:F,"ERREUR PROCHAINE QUESTION"))</f>
        <v/>
      </c>
      <c r="F227" s="25" t="str">
        <f>IF(E227="","",_xlfn.XLOOKUP(E227,Questions!$A:$A,Questions!$C:$C,""))</f>
        <v/>
      </c>
      <c r="G227" s="25" t="str">
        <f>IF(E227="","",_xlfn.XLOOKUP(E227&amp;"_"&amp;Saisie!H228,'Réponses'!D:D,'Réponses'!C:C,""))</f>
        <v/>
      </c>
      <c r="H227" s="25" t="str">
        <f>IF(G227="","",_xlfn.XLOOKUP(G227,'Réponses'!C:C,'Réponses'!F:F,"ERREUR PROCHAINE QUESTION"))</f>
        <v/>
      </c>
      <c r="I227" s="25" t="str">
        <f>IF(H227="","",_xlfn.XLOOKUP(H227,Questions!$A:$A,Questions!$C:$C,"ERREUR TYPE"))</f>
        <v/>
      </c>
      <c r="J227" s="25" t="str">
        <f>IF(H227="","",_xlfn.XLOOKUP(H227&amp;"_"&amp;Saisie!J228,'Réponses'!D:D,'Réponses'!C:C,""))</f>
        <v/>
      </c>
      <c r="K227" s="25" t="str">
        <f>IF(J227="","",_xlfn.XLOOKUP(J227,'Réponses'!C:C,'Réponses'!F:F,"ERREUR PROCHAINE QUESTION"))</f>
        <v/>
      </c>
      <c r="L227" s="25" t="str">
        <f>IF(K227="","",_xlfn.XLOOKUP(K227,Questions!$A:$A,Questions!$C:$C,""))</f>
        <v/>
      </c>
      <c r="M227" s="25" t="str">
        <f>IF(K227="","",_xlfn.XLOOKUP(K227&amp;"_"&amp;Saisie!L228,'Réponses'!D:D,'Réponses'!C:C,""))</f>
        <v/>
      </c>
      <c r="N227" s="25" t="str">
        <f>IF(M227="","",_xlfn.XLOOKUP(M227,'Réponses'!C:C,'Réponses'!F:F,"ERREUR PROCHAINE QUESTION"))</f>
        <v/>
      </c>
      <c r="O227" s="25" t="str">
        <f>IF(N227="","",_xlfn.XLOOKUP(N227,Questions!$A:$A,Questions!$C:$C,"ERREUR TYPE"))</f>
        <v/>
      </c>
      <c r="P227" s="25" t="str">
        <f>IF(N227="","",_xlfn.XLOOKUP(N227&amp;"_"&amp;Saisie!N228,'Réponses'!D:D,'Réponses'!C:C,""))</f>
        <v/>
      </c>
      <c r="Q227" s="25" t="str">
        <f t="shared" si="3"/>
        <v/>
      </c>
    </row>
    <row r="228" spans="1:17">
      <c r="A228" s="25" t="str">
        <f>IF(ISBLANK(Saisie!C229),"",_xlfn.XLOOKUP(Saisie!C229,Barème!A:A,Barème!F:F,"ERREUR CODE PRODUIT"))</f>
        <v/>
      </c>
      <c r="B228" s="25" t="str">
        <f>IF(OR(A228="08",A228="07",MID(Saisie!C229,4,4)="0804",MID(Saisie!C229,4,4)="0907",A228=""),"",_xlfn.XLOOKUP(A228,Matériau!A:A,Matériau!C:C,"ERREUR MATERIAU"))</f>
        <v/>
      </c>
      <c r="C228" s="25" t="str">
        <f>IF(B228="","",_xlfn.XLOOKUP(B228,Questions!A:A,Questions!C:C,""))</f>
        <v/>
      </c>
      <c r="D228" s="25" t="str">
        <f>IF(B228="","",_xlfn.XLOOKUP(B228&amp;"_"&amp;Saisie!F229,'Réponses'!D:D,'Réponses'!C:C,""))</f>
        <v/>
      </c>
      <c r="E228" s="25" t="str">
        <f>IF(D228="","",_xlfn.XLOOKUP(D228,'Réponses'!C:C,'Réponses'!F:F,"ERREUR PROCHAINE QUESTION"))</f>
        <v/>
      </c>
      <c r="F228" s="25" t="str">
        <f>IF(E228="","",_xlfn.XLOOKUP(E228,Questions!$A:$A,Questions!$C:$C,""))</f>
        <v/>
      </c>
      <c r="G228" s="25" t="str">
        <f>IF(E228="","",_xlfn.XLOOKUP(E228&amp;"_"&amp;Saisie!H229,'Réponses'!D:D,'Réponses'!C:C,""))</f>
        <v/>
      </c>
      <c r="H228" s="25" t="str">
        <f>IF(G228="","",_xlfn.XLOOKUP(G228,'Réponses'!C:C,'Réponses'!F:F,"ERREUR PROCHAINE QUESTION"))</f>
        <v/>
      </c>
      <c r="I228" s="25" t="str">
        <f>IF(H228="","",_xlfn.XLOOKUP(H228,Questions!$A:$A,Questions!$C:$C,"ERREUR TYPE"))</f>
        <v/>
      </c>
      <c r="J228" s="25" t="str">
        <f>IF(H228="","",_xlfn.XLOOKUP(H228&amp;"_"&amp;Saisie!J229,'Réponses'!D:D,'Réponses'!C:C,""))</f>
        <v/>
      </c>
      <c r="K228" s="25" t="str">
        <f>IF(J228="","",_xlfn.XLOOKUP(J228,'Réponses'!C:C,'Réponses'!F:F,"ERREUR PROCHAINE QUESTION"))</f>
        <v/>
      </c>
      <c r="L228" s="25" t="str">
        <f>IF(K228="","",_xlfn.XLOOKUP(K228,Questions!$A:$A,Questions!$C:$C,""))</f>
        <v/>
      </c>
      <c r="M228" s="25" t="str">
        <f>IF(K228="","",_xlfn.XLOOKUP(K228&amp;"_"&amp;Saisie!L229,'Réponses'!D:D,'Réponses'!C:C,""))</f>
        <v/>
      </c>
      <c r="N228" s="25" t="str">
        <f>IF(M228="","",_xlfn.XLOOKUP(M228,'Réponses'!C:C,'Réponses'!F:F,"ERREUR PROCHAINE QUESTION"))</f>
        <v/>
      </c>
      <c r="O228" s="25" t="str">
        <f>IF(N228="","",_xlfn.XLOOKUP(N228,Questions!$A:$A,Questions!$C:$C,"ERREUR TYPE"))</f>
        <v/>
      </c>
      <c r="P228" s="25" t="str">
        <f>IF(N228="","",_xlfn.XLOOKUP(N228&amp;"_"&amp;Saisie!N229,'Réponses'!D:D,'Réponses'!C:C,""))</f>
        <v/>
      </c>
      <c r="Q228" s="25" t="str">
        <f t="shared" si="3"/>
        <v/>
      </c>
    </row>
    <row r="229" spans="1:17">
      <c r="A229" s="25" t="str">
        <f>IF(ISBLANK(Saisie!C230),"",_xlfn.XLOOKUP(Saisie!C230,Barème!A:A,Barème!F:F,"ERREUR CODE PRODUIT"))</f>
        <v/>
      </c>
      <c r="B229" s="25" t="str">
        <f>IF(OR(A229="08",A229="07",MID(Saisie!C230,4,4)="0804",MID(Saisie!C230,4,4)="0907",A229=""),"",_xlfn.XLOOKUP(A229,Matériau!A:A,Matériau!C:C,"ERREUR MATERIAU"))</f>
        <v/>
      </c>
      <c r="C229" s="25" t="str">
        <f>IF(B229="","",_xlfn.XLOOKUP(B229,Questions!A:A,Questions!C:C,""))</f>
        <v/>
      </c>
      <c r="D229" s="25" t="str">
        <f>IF(B229="","",_xlfn.XLOOKUP(B229&amp;"_"&amp;Saisie!F230,'Réponses'!D:D,'Réponses'!C:C,""))</f>
        <v/>
      </c>
      <c r="E229" s="25" t="str">
        <f>IF(D229="","",_xlfn.XLOOKUP(D229,'Réponses'!C:C,'Réponses'!F:F,"ERREUR PROCHAINE QUESTION"))</f>
        <v/>
      </c>
      <c r="F229" s="25" t="str">
        <f>IF(E229="","",_xlfn.XLOOKUP(E229,Questions!$A:$A,Questions!$C:$C,""))</f>
        <v/>
      </c>
      <c r="G229" s="25" t="str">
        <f>IF(E229="","",_xlfn.XLOOKUP(E229&amp;"_"&amp;Saisie!H230,'Réponses'!D:D,'Réponses'!C:C,""))</f>
        <v/>
      </c>
      <c r="H229" s="25" t="str">
        <f>IF(G229="","",_xlfn.XLOOKUP(G229,'Réponses'!C:C,'Réponses'!F:F,"ERREUR PROCHAINE QUESTION"))</f>
        <v/>
      </c>
      <c r="I229" s="25" t="str">
        <f>IF(H229="","",_xlfn.XLOOKUP(H229,Questions!$A:$A,Questions!$C:$C,"ERREUR TYPE"))</f>
        <v/>
      </c>
      <c r="J229" s="25" t="str">
        <f>IF(H229="","",_xlfn.XLOOKUP(H229&amp;"_"&amp;Saisie!J230,'Réponses'!D:D,'Réponses'!C:C,""))</f>
        <v/>
      </c>
      <c r="K229" s="25" t="str">
        <f>IF(J229="","",_xlfn.XLOOKUP(J229,'Réponses'!C:C,'Réponses'!F:F,"ERREUR PROCHAINE QUESTION"))</f>
        <v/>
      </c>
      <c r="L229" s="25" t="str">
        <f>IF(K229="","",_xlfn.XLOOKUP(K229,Questions!$A:$A,Questions!$C:$C,""))</f>
        <v/>
      </c>
      <c r="M229" s="25" t="str">
        <f>IF(K229="","",_xlfn.XLOOKUP(K229&amp;"_"&amp;Saisie!L230,'Réponses'!D:D,'Réponses'!C:C,""))</f>
        <v/>
      </c>
      <c r="N229" s="25" t="str">
        <f>IF(M229="","",_xlfn.XLOOKUP(M229,'Réponses'!C:C,'Réponses'!F:F,"ERREUR PROCHAINE QUESTION"))</f>
        <v/>
      </c>
      <c r="O229" s="25" t="str">
        <f>IF(N229="","",_xlfn.XLOOKUP(N229,Questions!$A:$A,Questions!$C:$C,"ERREUR TYPE"))</f>
        <v/>
      </c>
      <c r="P229" s="25" t="str">
        <f>IF(N229="","",_xlfn.XLOOKUP(N229&amp;"_"&amp;Saisie!N230,'Réponses'!D:D,'Réponses'!C:C,""))</f>
        <v/>
      </c>
      <c r="Q229" s="25" t="str">
        <f t="shared" si="3"/>
        <v/>
      </c>
    </row>
    <row r="230" spans="1:17">
      <c r="A230" s="25" t="str">
        <f>IF(ISBLANK(Saisie!C231),"",_xlfn.XLOOKUP(Saisie!C231,Barème!A:A,Barème!F:F,"ERREUR CODE PRODUIT"))</f>
        <v/>
      </c>
      <c r="B230" s="25" t="str">
        <f>IF(OR(A230="08",A230="07",MID(Saisie!C231,4,4)="0804",MID(Saisie!C231,4,4)="0907",A230=""),"",_xlfn.XLOOKUP(A230,Matériau!A:A,Matériau!C:C,"ERREUR MATERIAU"))</f>
        <v/>
      </c>
      <c r="C230" s="25" t="str">
        <f>IF(B230="","",_xlfn.XLOOKUP(B230,Questions!A:A,Questions!C:C,""))</f>
        <v/>
      </c>
      <c r="D230" s="25" t="str">
        <f>IF(B230="","",_xlfn.XLOOKUP(B230&amp;"_"&amp;Saisie!F231,'Réponses'!D:D,'Réponses'!C:C,""))</f>
        <v/>
      </c>
      <c r="E230" s="25" t="str">
        <f>IF(D230="","",_xlfn.XLOOKUP(D230,'Réponses'!C:C,'Réponses'!F:F,"ERREUR PROCHAINE QUESTION"))</f>
        <v/>
      </c>
      <c r="F230" s="25" t="str">
        <f>IF(E230="","",_xlfn.XLOOKUP(E230,Questions!$A:$A,Questions!$C:$C,""))</f>
        <v/>
      </c>
      <c r="G230" s="25" t="str">
        <f>IF(E230="","",_xlfn.XLOOKUP(E230&amp;"_"&amp;Saisie!H231,'Réponses'!D:D,'Réponses'!C:C,""))</f>
        <v/>
      </c>
      <c r="H230" s="25" t="str">
        <f>IF(G230="","",_xlfn.XLOOKUP(G230,'Réponses'!C:C,'Réponses'!F:F,"ERREUR PROCHAINE QUESTION"))</f>
        <v/>
      </c>
      <c r="I230" s="25" t="str">
        <f>IF(H230="","",_xlfn.XLOOKUP(H230,Questions!$A:$A,Questions!$C:$C,"ERREUR TYPE"))</f>
        <v/>
      </c>
      <c r="J230" s="25" t="str">
        <f>IF(H230="","",_xlfn.XLOOKUP(H230&amp;"_"&amp;Saisie!J231,'Réponses'!D:D,'Réponses'!C:C,""))</f>
        <v/>
      </c>
      <c r="K230" s="25" t="str">
        <f>IF(J230="","",_xlfn.XLOOKUP(J230,'Réponses'!C:C,'Réponses'!F:F,"ERREUR PROCHAINE QUESTION"))</f>
        <v/>
      </c>
      <c r="L230" s="25" t="str">
        <f>IF(K230="","",_xlfn.XLOOKUP(K230,Questions!$A:$A,Questions!$C:$C,""))</f>
        <v/>
      </c>
      <c r="M230" s="25" t="str">
        <f>IF(K230="","",_xlfn.XLOOKUP(K230&amp;"_"&amp;Saisie!L231,'Réponses'!D:D,'Réponses'!C:C,""))</f>
        <v/>
      </c>
      <c r="N230" s="25" t="str">
        <f>IF(M230="","",_xlfn.XLOOKUP(M230,'Réponses'!C:C,'Réponses'!F:F,"ERREUR PROCHAINE QUESTION"))</f>
        <v/>
      </c>
      <c r="O230" s="25" t="str">
        <f>IF(N230="","",_xlfn.XLOOKUP(N230,Questions!$A:$A,Questions!$C:$C,"ERREUR TYPE"))</f>
        <v/>
      </c>
      <c r="P230" s="25" t="str">
        <f>IF(N230="","",_xlfn.XLOOKUP(N230&amp;"_"&amp;Saisie!N231,'Réponses'!D:D,'Réponses'!C:C,""))</f>
        <v/>
      </c>
      <c r="Q230" s="25" t="str">
        <f t="shared" si="3"/>
        <v/>
      </c>
    </row>
    <row r="231" spans="1:17">
      <c r="A231" s="25" t="str">
        <f>IF(ISBLANK(Saisie!C232),"",_xlfn.XLOOKUP(Saisie!C232,Barème!A:A,Barème!F:F,"ERREUR CODE PRODUIT"))</f>
        <v/>
      </c>
      <c r="B231" s="25" t="str">
        <f>IF(OR(A231="08",A231="07",MID(Saisie!C232,4,4)="0804",MID(Saisie!C232,4,4)="0907",A231=""),"",_xlfn.XLOOKUP(A231,Matériau!A:A,Matériau!C:C,"ERREUR MATERIAU"))</f>
        <v/>
      </c>
      <c r="C231" s="25" t="str">
        <f>IF(B231="","",_xlfn.XLOOKUP(B231,Questions!A:A,Questions!C:C,""))</f>
        <v/>
      </c>
      <c r="D231" s="25" t="str">
        <f>IF(B231="","",_xlfn.XLOOKUP(B231&amp;"_"&amp;Saisie!F232,'Réponses'!D:D,'Réponses'!C:C,""))</f>
        <v/>
      </c>
      <c r="E231" s="25" t="str">
        <f>IF(D231="","",_xlfn.XLOOKUP(D231,'Réponses'!C:C,'Réponses'!F:F,"ERREUR PROCHAINE QUESTION"))</f>
        <v/>
      </c>
      <c r="F231" s="25" t="str">
        <f>IF(E231="","",_xlfn.XLOOKUP(E231,Questions!$A:$A,Questions!$C:$C,""))</f>
        <v/>
      </c>
      <c r="G231" s="25" t="str">
        <f>IF(E231="","",_xlfn.XLOOKUP(E231&amp;"_"&amp;Saisie!H232,'Réponses'!D:D,'Réponses'!C:C,""))</f>
        <v/>
      </c>
      <c r="H231" s="25" t="str">
        <f>IF(G231="","",_xlfn.XLOOKUP(G231,'Réponses'!C:C,'Réponses'!F:F,"ERREUR PROCHAINE QUESTION"))</f>
        <v/>
      </c>
      <c r="I231" s="25" t="str">
        <f>IF(H231="","",_xlfn.XLOOKUP(H231,Questions!$A:$A,Questions!$C:$C,"ERREUR TYPE"))</f>
        <v/>
      </c>
      <c r="J231" s="25" t="str">
        <f>IF(H231="","",_xlfn.XLOOKUP(H231&amp;"_"&amp;Saisie!J232,'Réponses'!D:D,'Réponses'!C:C,""))</f>
        <v/>
      </c>
      <c r="K231" s="25" t="str">
        <f>IF(J231="","",_xlfn.XLOOKUP(J231,'Réponses'!C:C,'Réponses'!F:F,"ERREUR PROCHAINE QUESTION"))</f>
        <v/>
      </c>
      <c r="L231" s="25" t="str">
        <f>IF(K231="","",_xlfn.XLOOKUP(K231,Questions!$A:$A,Questions!$C:$C,""))</f>
        <v/>
      </c>
      <c r="M231" s="25" t="str">
        <f>IF(K231="","",_xlfn.XLOOKUP(K231&amp;"_"&amp;Saisie!L232,'Réponses'!D:D,'Réponses'!C:C,""))</f>
        <v/>
      </c>
      <c r="N231" s="25" t="str">
        <f>IF(M231="","",_xlfn.XLOOKUP(M231,'Réponses'!C:C,'Réponses'!F:F,"ERREUR PROCHAINE QUESTION"))</f>
        <v/>
      </c>
      <c r="O231" s="25" t="str">
        <f>IF(N231="","",_xlfn.XLOOKUP(N231,Questions!$A:$A,Questions!$C:$C,"ERREUR TYPE"))</f>
        <v/>
      </c>
      <c r="P231" s="25" t="str">
        <f>IF(N231="","",_xlfn.XLOOKUP(N231&amp;"_"&amp;Saisie!N232,'Réponses'!D:D,'Réponses'!C:C,""))</f>
        <v/>
      </c>
      <c r="Q231" s="25" t="str">
        <f t="shared" si="3"/>
        <v/>
      </c>
    </row>
    <row r="232" spans="1:17">
      <c r="A232" s="25" t="str">
        <f>IF(ISBLANK(Saisie!C233),"",_xlfn.XLOOKUP(Saisie!C233,Barème!A:A,Barème!F:F,"ERREUR CODE PRODUIT"))</f>
        <v/>
      </c>
      <c r="B232" s="25" t="str">
        <f>IF(OR(A232="08",A232="07",MID(Saisie!C233,4,4)="0804",MID(Saisie!C233,4,4)="0907",A232=""),"",_xlfn.XLOOKUP(A232,Matériau!A:A,Matériau!C:C,"ERREUR MATERIAU"))</f>
        <v/>
      </c>
      <c r="C232" s="25" t="str">
        <f>IF(B232="","",_xlfn.XLOOKUP(B232,Questions!A:A,Questions!C:C,""))</f>
        <v/>
      </c>
      <c r="D232" s="25" t="str">
        <f>IF(B232="","",_xlfn.XLOOKUP(B232&amp;"_"&amp;Saisie!F233,'Réponses'!D:D,'Réponses'!C:C,""))</f>
        <v/>
      </c>
      <c r="E232" s="25" t="str">
        <f>IF(D232="","",_xlfn.XLOOKUP(D232,'Réponses'!C:C,'Réponses'!F:F,"ERREUR PROCHAINE QUESTION"))</f>
        <v/>
      </c>
      <c r="F232" s="25" t="str">
        <f>IF(E232="","",_xlfn.XLOOKUP(E232,Questions!$A:$A,Questions!$C:$C,""))</f>
        <v/>
      </c>
      <c r="G232" s="25" t="str">
        <f>IF(E232="","",_xlfn.XLOOKUP(E232&amp;"_"&amp;Saisie!H233,'Réponses'!D:D,'Réponses'!C:C,""))</f>
        <v/>
      </c>
      <c r="H232" s="25" t="str">
        <f>IF(G232="","",_xlfn.XLOOKUP(G232,'Réponses'!C:C,'Réponses'!F:F,"ERREUR PROCHAINE QUESTION"))</f>
        <v/>
      </c>
      <c r="I232" s="25" t="str">
        <f>IF(H232="","",_xlfn.XLOOKUP(H232,Questions!$A:$A,Questions!$C:$C,"ERREUR TYPE"))</f>
        <v/>
      </c>
      <c r="J232" s="25" t="str">
        <f>IF(H232="","",_xlfn.XLOOKUP(H232&amp;"_"&amp;Saisie!J233,'Réponses'!D:D,'Réponses'!C:C,""))</f>
        <v/>
      </c>
      <c r="K232" s="25" t="str">
        <f>IF(J232="","",_xlfn.XLOOKUP(J232,'Réponses'!C:C,'Réponses'!F:F,"ERREUR PROCHAINE QUESTION"))</f>
        <v/>
      </c>
      <c r="L232" s="25" t="str">
        <f>IF(K232="","",_xlfn.XLOOKUP(K232,Questions!$A:$A,Questions!$C:$C,""))</f>
        <v/>
      </c>
      <c r="M232" s="25" t="str">
        <f>IF(K232="","",_xlfn.XLOOKUP(K232&amp;"_"&amp;Saisie!L233,'Réponses'!D:D,'Réponses'!C:C,""))</f>
        <v/>
      </c>
      <c r="N232" s="25" t="str">
        <f>IF(M232="","",_xlfn.XLOOKUP(M232,'Réponses'!C:C,'Réponses'!F:F,"ERREUR PROCHAINE QUESTION"))</f>
        <v/>
      </c>
      <c r="O232" s="25" t="str">
        <f>IF(N232="","",_xlfn.XLOOKUP(N232,Questions!$A:$A,Questions!$C:$C,"ERREUR TYPE"))</f>
        <v/>
      </c>
      <c r="P232" s="25" t="str">
        <f>IF(N232="","",_xlfn.XLOOKUP(N232&amp;"_"&amp;Saisie!N233,'Réponses'!D:D,'Réponses'!C:C,""))</f>
        <v/>
      </c>
      <c r="Q232" s="25" t="str">
        <f t="shared" si="3"/>
        <v/>
      </c>
    </row>
    <row r="233" spans="1:17">
      <c r="A233" s="25" t="str">
        <f>IF(ISBLANK(Saisie!C234),"",_xlfn.XLOOKUP(Saisie!C234,Barème!A:A,Barème!F:F,"ERREUR CODE PRODUIT"))</f>
        <v/>
      </c>
      <c r="B233" s="25" t="str">
        <f>IF(OR(A233="08",A233="07",MID(Saisie!C234,4,4)="0804",MID(Saisie!C234,4,4)="0907",A233=""),"",_xlfn.XLOOKUP(A233,Matériau!A:A,Matériau!C:C,"ERREUR MATERIAU"))</f>
        <v/>
      </c>
      <c r="C233" s="25" t="str">
        <f>IF(B233="","",_xlfn.XLOOKUP(B233,Questions!A:A,Questions!C:C,""))</f>
        <v/>
      </c>
      <c r="D233" s="25" t="str">
        <f>IF(B233="","",_xlfn.XLOOKUP(B233&amp;"_"&amp;Saisie!F234,'Réponses'!D:D,'Réponses'!C:C,""))</f>
        <v/>
      </c>
      <c r="E233" s="25" t="str">
        <f>IF(D233="","",_xlfn.XLOOKUP(D233,'Réponses'!C:C,'Réponses'!F:F,"ERREUR PROCHAINE QUESTION"))</f>
        <v/>
      </c>
      <c r="F233" s="25" t="str">
        <f>IF(E233="","",_xlfn.XLOOKUP(E233,Questions!$A:$A,Questions!$C:$C,""))</f>
        <v/>
      </c>
      <c r="G233" s="25" t="str">
        <f>IF(E233="","",_xlfn.XLOOKUP(E233&amp;"_"&amp;Saisie!H234,'Réponses'!D:D,'Réponses'!C:C,""))</f>
        <v/>
      </c>
      <c r="H233" s="25" t="str">
        <f>IF(G233="","",_xlfn.XLOOKUP(G233,'Réponses'!C:C,'Réponses'!F:F,"ERREUR PROCHAINE QUESTION"))</f>
        <v/>
      </c>
      <c r="I233" s="25" t="str">
        <f>IF(H233="","",_xlfn.XLOOKUP(H233,Questions!$A:$A,Questions!$C:$C,"ERREUR TYPE"))</f>
        <v/>
      </c>
      <c r="J233" s="25" t="str">
        <f>IF(H233="","",_xlfn.XLOOKUP(H233&amp;"_"&amp;Saisie!J234,'Réponses'!D:D,'Réponses'!C:C,""))</f>
        <v/>
      </c>
      <c r="K233" s="25" t="str">
        <f>IF(J233="","",_xlfn.XLOOKUP(J233,'Réponses'!C:C,'Réponses'!F:F,"ERREUR PROCHAINE QUESTION"))</f>
        <v/>
      </c>
      <c r="L233" s="25" t="str">
        <f>IF(K233="","",_xlfn.XLOOKUP(K233,Questions!$A:$A,Questions!$C:$C,""))</f>
        <v/>
      </c>
      <c r="M233" s="25" t="str">
        <f>IF(K233="","",_xlfn.XLOOKUP(K233&amp;"_"&amp;Saisie!L234,'Réponses'!D:D,'Réponses'!C:C,""))</f>
        <v/>
      </c>
      <c r="N233" s="25" t="str">
        <f>IF(M233="","",_xlfn.XLOOKUP(M233,'Réponses'!C:C,'Réponses'!F:F,"ERREUR PROCHAINE QUESTION"))</f>
        <v/>
      </c>
      <c r="O233" s="25" t="str">
        <f>IF(N233="","",_xlfn.XLOOKUP(N233,Questions!$A:$A,Questions!$C:$C,"ERREUR TYPE"))</f>
        <v/>
      </c>
      <c r="P233" s="25" t="str">
        <f>IF(N233="","",_xlfn.XLOOKUP(N233&amp;"_"&amp;Saisie!N234,'Réponses'!D:D,'Réponses'!C:C,""))</f>
        <v/>
      </c>
      <c r="Q233" s="25" t="str">
        <f t="shared" si="3"/>
        <v/>
      </c>
    </row>
    <row r="234" spans="1:17">
      <c r="A234" s="25" t="str">
        <f>IF(ISBLANK(Saisie!C235),"",_xlfn.XLOOKUP(Saisie!C235,Barème!A:A,Barème!F:F,"ERREUR CODE PRODUIT"))</f>
        <v/>
      </c>
      <c r="B234" s="25" t="str">
        <f>IF(OR(A234="08",A234="07",MID(Saisie!C235,4,4)="0804",MID(Saisie!C235,4,4)="0907",A234=""),"",_xlfn.XLOOKUP(A234,Matériau!A:A,Matériau!C:C,"ERREUR MATERIAU"))</f>
        <v/>
      </c>
      <c r="C234" s="25" t="str">
        <f>IF(B234="","",_xlfn.XLOOKUP(B234,Questions!A:A,Questions!C:C,""))</f>
        <v/>
      </c>
      <c r="D234" s="25" t="str">
        <f>IF(B234="","",_xlfn.XLOOKUP(B234&amp;"_"&amp;Saisie!F235,'Réponses'!D:D,'Réponses'!C:C,""))</f>
        <v/>
      </c>
      <c r="E234" s="25" t="str">
        <f>IF(D234="","",_xlfn.XLOOKUP(D234,'Réponses'!C:C,'Réponses'!F:F,"ERREUR PROCHAINE QUESTION"))</f>
        <v/>
      </c>
      <c r="F234" s="25" t="str">
        <f>IF(E234="","",_xlfn.XLOOKUP(E234,Questions!$A:$A,Questions!$C:$C,""))</f>
        <v/>
      </c>
      <c r="G234" s="25" t="str">
        <f>IF(E234="","",_xlfn.XLOOKUP(E234&amp;"_"&amp;Saisie!H235,'Réponses'!D:D,'Réponses'!C:C,""))</f>
        <v/>
      </c>
      <c r="H234" s="25" t="str">
        <f>IF(G234="","",_xlfn.XLOOKUP(G234,'Réponses'!C:C,'Réponses'!F:F,"ERREUR PROCHAINE QUESTION"))</f>
        <v/>
      </c>
      <c r="I234" s="25" t="str">
        <f>IF(H234="","",_xlfn.XLOOKUP(H234,Questions!$A:$A,Questions!$C:$C,"ERREUR TYPE"))</f>
        <v/>
      </c>
      <c r="J234" s="25" t="str">
        <f>IF(H234="","",_xlfn.XLOOKUP(H234&amp;"_"&amp;Saisie!J235,'Réponses'!D:D,'Réponses'!C:C,""))</f>
        <v/>
      </c>
      <c r="K234" s="25" t="str">
        <f>IF(J234="","",_xlfn.XLOOKUP(J234,'Réponses'!C:C,'Réponses'!F:F,"ERREUR PROCHAINE QUESTION"))</f>
        <v/>
      </c>
      <c r="L234" s="25" t="str">
        <f>IF(K234="","",_xlfn.XLOOKUP(K234,Questions!$A:$A,Questions!$C:$C,""))</f>
        <v/>
      </c>
      <c r="M234" s="25" t="str">
        <f>IF(K234="","",_xlfn.XLOOKUP(K234&amp;"_"&amp;Saisie!L235,'Réponses'!D:D,'Réponses'!C:C,""))</f>
        <v/>
      </c>
      <c r="N234" s="25" t="str">
        <f>IF(M234="","",_xlfn.XLOOKUP(M234,'Réponses'!C:C,'Réponses'!F:F,"ERREUR PROCHAINE QUESTION"))</f>
        <v/>
      </c>
      <c r="O234" s="25" t="str">
        <f>IF(N234="","",_xlfn.XLOOKUP(N234,Questions!$A:$A,Questions!$C:$C,"ERREUR TYPE"))</f>
        <v/>
      </c>
      <c r="P234" s="25" t="str">
        <f>IF(N234="","",_xlfn.XLOOKUP(N234&amp;"_"&amp;Saisie!N235,'Réponses'!D:D,'Réponses'!C:C,""))</f>
        <v/>
      </c>
      <c r="Q234" s="25" t="str">
        <f t="shared" si="3"/>
        <v/>
      </c>
    </row>
    <row r="235" spans="1:17">
      <c r="A235" s="25" t="str">
        <f>IF(ISBLANK(Saisie!C236),"",_xlfn.XLOOKUP(Saisie!C236,Barème!A:A,Barème!F:F,"ERREUR CODE PRODUIT"))</f>
        <v/>
      </c>
      <c r="B235" s="25" t="str">
        <f>IF(OR(A235="08",A235="07",MID(Saisie!C236,4,4)="0804",MID(Saisie!C236,4,4)="0907",A235=""),"",_xlfn.XLOOKUP(A235,Matériau!A:A,Matériau!C:C,"ERREUR MATERIAU"))</f>
        <v/>
      </c>
      <c r="C235" s="25" t="str">
        <f>IF(B235="","",_xlfn.XLOOKUP(B235,Questions!A:A,Questions!C:C,""))</f>
        <v/>
      </c>
      <c r="D235" s="25" t="str">
        <f>IF(B235="","",_xlfn.XLOOKUP(B235&amp;"_"&amp;Saisie!F236,'Réponses'!D:D,'Réponses'!C:C,""))</f>
        <v/>
      </c>
      <c r="E235" s="25" t="str">
        <f>IF(D235="","",_xlfn.XLOOKUP(D235,'Réponses'!C:C,'Réponses'!F:F,"ERREUR PROCHAINE QUESTION"))</f>
        <v/>
      </c>
      <c r="F235" s="25" t="str">
        <f>IF(E235="","",_xlfn.XLOOKUP(E235,Questions!$A:$A,Questions!$C:$C,""))</f>
        <v/>
      </c>
      <c r="G235" s="25" t="str">
        <f>IF(E235="","",_xlfn.XLOOKUP(E235&amp;"_"&amp;Saisie!H236,'Réponses'!D:D,'Réponses'!C:C,""))</f>
        <v/>
      </c>
      <c r="H235" s="25" t="str">
        <f>IF(G235="","",_xlfn.XLOOKUP(G235,'Réponses'!C:C,'Réponses'!F:F,"ERREUR PROCHAINE QUESTION"))</f>
        <v/>
      </c>
      <c r="I235" s="25" t="str">
        <f>IF(H235="","",_xlfn.XLOOKUP(H235,Questions!$A:$A,Questions!$C:$C,"ERREUR TYPE"))</f>
        <v/>
      </c>
      <c r="J235" s="25" t="str">
        <f>IF(H235="","",_xlfn.XLOOKUP(H235&amp;"_"&amp;Saisie!J236,'Réponses'!D:D,'Réponses'!C:C,""))</f>
        <v/>
      </c>
      <c r="K235" s="25" t="str">
        <f>IF(J235="","",_xlfn.XLOOKUP(J235,'Réponses'!C:C,'Réponses'!F:F,"ERREUR PROCHAINE QUESTION"))</f>
        <v/>
      </c>
      <c r="L235" s="25" t="str">
        <f>IF(K235="","",_xlfn.XLOOKUP(K235,Questions!$A:$A,Questions!$C:$C,""))</f>
        <v/>
      </c>
      <c r="M235" s="25" t="str">
        <f>IF(K235="","",_xlfn.XLOOKUP(K235&amp;"_"&amp;Saisie!L236,'Réponses'!D:D,'Réponses'!C:C,""))</f>
        <v/>
      </c>
      <c r="N235" s="25" t="str">
        <f>IF(M235="","",_xlfn.XLOOKUP(M235,'Réponses'!C:C,'Réponses'!F:F,"ERREUR PROCHAINE QUESTION"))</f>
        <v/>
      </c>
      <c r="O235" s="25" t="str">
        <f>IF(N235="","",_xlfn.XLOOKUP(N235,Questions!$A:$A,Questions!$C:$C,"ERREUR TYPE"))</f>
        <v/>
      </c>
      <c r="P235" s="25" t="str">
        <f>IF(N235="","",_xlfn.XLOOKUP(N235&amp;"_"&amp;Saisie!N236,'Réponses'!D:D,'Réponses'!C:C,""))</f>
        <v/>
      </c>
      <c r="Q235" s="25" t="str">
        <f t="shared" si="3"/>
        <v/>
      </c>
    </row>
    <row r="236" spans="1:17">
      <c r="A236" s="25" t="str">
        <f>IF(ISBLANK(Saisie!C237),"",_xlfn.XLOOKUP(Saisie!C237,Barème!A:A,Barème!F:F,"ERREUR CODE PRODUIT"))</f>
        <v/>
      </c>
      <c r="B236" s="25" t="str">
        <f>IF(OR(A236="08",A236="07",MID(Saisie!C237,4,4)="0804",MID(Saisie!C237,4,4)="0907",A236=""),"",_xlfn.XLOOKUP(A236,Matériau!A:A,Matériau!C:C,"ERREUR MATERIAU"))</f>
        <v/>
      </c>
      <c r="C236" s="25" t="str">
        <f>IF(B236="","",_xlfn.XLOOKUP(B236,Questions!A:A,Questions!C:C,""))</f>
        <v/>
      </c>
      <c r="D236" s="25" t="str">
        <f>IF(B236="","",_xlfn.XLOOKUP(B236&amp;"_"&amp;Saisie!F237,'Réponses'!D:D,'Réponses'!C:C,""))</f>
        <v/>
      </c>
      <c r="E236" s="25" t="str">
        <f>IF(D236="","",_xlfn.XLOOKUP(D236,'Réponses'!C:C,'Réponses'!F:F,"ERREUR PROCHAINE QUESTION"))</f>
        <v/>
      </c>
      <c r="F236" s="25" t="str">
        <f>IF(E236="","",_xlfn.XLOOKUP(E236,Questions!$A:$A,Questions!$C:$C,""))</f>
        <v/>
      </c>
      <c r="G236" s="25" t="str">
        <f>IF(E236="","",_xlfn.XLOOKUP(E236&amp;"_"&amp;Saisie!H237,'Réponses'!D:D,'Réponses'!C:C,""))</f>
        <v/>
      </c>
      <c r="H236" s="25" t="str">
        <f>IF(G236="","",_xlfn.XLOOKUP(G236,'Réponses'!C:C,'Réponses'!F:F,"ERREUR PROCHAINE QUESTION"))</f>
        <v/>
      </c>
      <c r="I236" s="25" t="str">
        <f>IF(H236="","",_xlfn.XLOOKUP(H236,Questions!$A:$A,Questions!$C:$C,"ERREUR TYPE"))</f>
        <v/>
      </c>
      <c r="J236" s="25" t="str">
        <f>IF(H236="","",_xlfn.XLOOKUP(H236&amp;"_"&amp;Saisie!J237,'Réponses'!D:D,'Réponses'!C:C,""))</f>
        <v/>
      </c>
      <c r="K236" s="25" t="str">
        <f>IF(J236="","",_xlfn.XLOOKUP(J236,'Réponses'!C:C,'Réponses'!F:F,"ERREUR PROCHAINE QUESTION"))</f>
        <v/>
      </c>
      <c r="L236" s="25" t="str">
        <f>IF(K236="","",_xlfn.XLOOKUP(K236,Questions!$A:$A,Questions!$C:$C,""))</f>
        <v/>
      </c>
      <c r="M236" s="25" t="str">
        <f>IF(K236="","",_xlfn.XLOOKUP(K236&amp;"_"&amp;Saisie!L237,'Réponses'!D:D,'Réponses'!C:C,""))</f>
        <v/>
      </c>
      <c r="N236" s="25" t="str">
        <f>IF(M236="","",_xlfn.XLOOKUP(M236,'Réponses'!C:C,'Réponses'!F:F,"ERREUR PROCHAINE QUESTION"))</f>
        <v/>
      </c>
      <c r="O236" s="25" t="str">
        <f>IF(N236="","",_xlfn.XLOOKUP(N236,Questions!$A:$A,Questions!$C:$C,"ERREUR TYPE"))</f>
        <v/>
      </c>
      <c r="P236" s="25" t="str">
        <f>IF(N236="","",_xlfn.XLOOKUP(N236&amp;"_"&amp;Saisie!N237,'Réponses'!D:D,'Réponses'!C:C,""))</f>
        <v/>
      </c>
      <c r="Q236" s="25" t="str">
        <f t="shared" si="3"/>
        <v/>
      </c>
    </row>
    <row r="237" spans="1:17">
      <c r="A237" s="25" t="str">
        <f>IF(ISBLANK(Saisie!C238),"",_xlfn.XLOOKUP(Saisie!C238,Barème!A:A,Barème!F:F,"ERREUR CODE PRODUIT"))</f>
        <v/>
      </c>
      <c r="B237" s="25" t="str">
        <f>IF(OR(A237="08",A237="07",MID(Saisie!C238,4,4)="0804",MID(Saisie!C238,4,4)="0907",A237=""),"",_xlfn.XLOOKUP(A237,Matériau!A:A,Matériau!C:C,"ERREUR MATERIAU"))</f>
        <v/>
      </c>
      <c r="C237" s="25" t="str">
        <f>IF(B237="","",_xlfn.XLOOKUP(B237,Questions!A:A,Questions!C:C,""))</f>
        <v/>
      </c>
      <c r="D237" s="25" t="str">
        <f>IF(B237="","",_xlfn.XLOOKUP(B237&amp;"_"&amp;Saisie!F238,'Réponses'!D:D,'Réponses'!C:C,""))</f>
        <v/>
      </c>
      <c r="E237" s="25" t="str">
        <f>IF(D237="","",_xlfn.XLOOKUP(D237,'Réponses'!C:C,'Réponses'!F:F,"ERREUR PROCHAINE QUESTION"))</f>
        <v/>
      </c>
      <c r="F237" s="25" t="str">
        <f>IF(E237="","",_xlfn.XLOOKUP(E237,Questions!$A:$A,Questions!$C:$C,""))</f>
        <v/>
      </c>
      <c r="G237" s="25" t="str">
        <f>IF(E237="","",_xlfn.XLOOKUP(E237&amp;"_"&amp;Saisie!H238,'Réponses'!D:D,'Réponses'!C:C,""))</f>
        <v/>
      </c>
      <c r="H237" s="25" t="str">
        <f>IF(G237="","",_xlfn.XLOOKUP(G237,'Réponses'!C:C,'Réponses'!F:F,"ERREUR PROCHAINE QUESTION"))</f>
        <v/>
      </c>
      <c r="I237" s="25" t="str">
        <f>IF(H237="","",_xlfn.XLOOKUP(H237,Questions!$A:$A,Questions!$C:$C,"ERREUR TYPE"))</f>
        <v/>
      </c>
      <c r="J237" s="25" t="str">
        <f>IF(H237="","",_xlfn.XLOOKUP(H237&amp;"_"&amp;Saisie!J238,'Réponses'!D:D,'Réponses'!C:C,""))</f>
        <v/>
      </c>
      <c r="K237" s="25" t="str">
        <f>IF(J237="","",_xlfn.XLOOKUP(J237,'Réponses'!C:C,'Réponses'!F:F,"ERREUR PROCHAINE QUESTION"))</f>
        <v/>
      </c>
      <c r="L237" s="25" t="str">
        <f>IF(K237="","",_xlfn.XLOOKUP(K237,Questions!$A:$A,Questions!$C:$C,""))</f>
        <v/>
      </c>
      <c r="M237" s="25" t="str">
        <f>IF(K237="","",_xlfn.XLOOKUP(K237&amp;"_"&amp;Saisie!L238,'Réponses'!D:D,'Réponses'!C:C,""))</f>
        <v/>
      </c>
      <c r="N237" s="25" t="str">
        <f>IF(M237="","",_xlfn.XLOOKUP(M237,'Réponses'!C:C,'Réponses'!F:F,"ERREUR PROCHAINE QUESTION"))</f>
        <v/>
      </c>
      <c r="O237" s="25" t="str">
        <f>IF(N237="","",_xlfn.XLOOKUP(N237,Questions!$A:$A,Questions!$C:$C,"ERREUR TYPE"))</f>
        <v/>
      </c>
      <c r="P237" s="25" t="str">
        <f>IF(N237="","",_xlfn.XLOOKUP(N237&amp;"_"&amp;Saisie!N238,'Réponses'!D:D,'Réponses'!C:C,""))</f>
        <v/>
      </c>
      <c r="Q237" s="25" t="str">
        <f t="shared" si="3"/>
        <v/>
      </c>
    </row>
    <row r="238" spans="1:17">
      <c r="A238" s="25" t="str">
        <f>IF(ISBLANK(Saisie!C239),"",_xlfn.XLOOKUP(Saisie!C239,Barème!A:A,Barème!F:F,"ERREUR CODE PRODUIT"))</f>
        <v/>
      </c>
      <c r="B238" s="25" t="str">
        <f>IF(OR(A238="08",A238="07",MID(Saisie!C239,4,4)="0804",MID(Saisie!C239,4,4)="0907",A238=""),"",_xlfn.XLOOKUP(A238,Matériau!A:A,Matériau!C:C,"ERREUR MATERIAU"))</f>
        <v/>
      </c>
      <c r="C238" s="25" t="str">
        <f>IF(B238="","",_xlfn.XLOOKUP(B238,Questions!A:A,Questions!C:C,""))</f>
        <v/>
      </c>
      <c r="D238" s="25" t="str">
        <f>IF(B238="","",_xlfn.XLOOKUP(B238&amp;"_"&amp;Saisie!F239,'Réponses'!D:D,'Réponses'!C:C,""))</f>
        <v/>
      </c>
      <c r="E238" s="25" t="str">
        <f>IF(D238="","",_xlfn.XLOOKUP(D238,'Réponses'!C:C,'Réponses'!F:F,"ERREUR PROCHAINE QUESTION"))</f>
        <v/>
      </c>
      <c r="F238" s="25" t="str">
        <f>IF(E238="","",_xlfn.XLOOKUP(E238,Questions!$A:$A,Questions!$C:$C,""))</f>
        <v/>
      </c>
      <c r="G238" s="25" t="str">
        <f>IF(E238="","",_xlfn.XLOOKUP(E238&amp;"_"&amp;Saisie!H239,'Réponses'!D:D,'Réponses'!C:C,""))</f>
        <v/>
      </c>
      <c r="H238" s="25" t="str">
        <f>IF(G238="","",_xlfn.XLOOKUP(G238,'Réponses'!C:C,'Réponses'!F:F,"ERREUR PROCHAINE QUESTION"))</f>
        <v/>
      </c>
      <c r="I238" s="25" t="str">
        <f>IF(H238="","",_xlfn.XLOOKUP(H238,Questions!$A:$A,Questions!$C:$C,"ERREUR TYPE"))</f>
        <v/>
      </c>
      <c r="J238" s="25" t="str">
        <f>IF(H238="","",_xlfn.XLOOKUP(H238&amp;"_"&amp;Saisie!J239,'Réponses'!D:D,'Réponses'!C:C,""))</f>
        <v/>
      </c>
      <c r="K238" s="25" t="str">
        <f>IF(J238="","",_xlfn.XLOOKUP(J238,'Réponses'!C:C,'Réponses'!F:F,"ERREUR PROCHAINE QUESTION"))</f>
        <v/>
      </c>
      <c r="L238" s="25" t="str">
        <f>IF(K238="","",_xlfn.XLOOKUP(K238,Questions!$A:$A,Questions!$C:$C,""))</f>
        <v/>
      </c>
      <c r="M238" s="25" t="str">
        <f>IF(K238="","",_xlfn.XLOOKUP(K238&amp;"_"&amp;Saisie!L239,'Réponses'!D:D,'Réponses'!C:C,""))</f>
        <v/>
      </c>
      <c r="N238" s="25" t="str">
        <f>IF(M238="","",_xlfn.XLOOKUP(M238,'Réponses'!C:C,'Réponses'!F:F,"ERREUR PROCHAINE QUESTION"))</f>
        <v/>
      </c>
      <c r="O238" s="25" t="str">
        <f>IF(N238="","",_xlfn.XLOOKUP(N238,Questions!$A:$A,Questions!$C:$C,"ERREUR TYPE"))</f>
        <v/>
      </c>
      <c r="P238" s="25" t="str">
        <f>IF(N238="","",_xlfn.XLOOKUP(N238&amp;"_"&amp;Saisie!N239,'Réponses'!D:D,'Réponses'!C:C,""))</f>
        <v/>
      </c>
      <c r="Q238" s="25" t="str">
        <f t="shared" si="3"/>
        <v/>
      </c>
    </row>
    <row r="239" spans="1:17">
      <c r="A239" s="25" t="str">
        <f>IF(ISBLANK(Saisie!C240),"",_xlfn.XLOOKUP(Saisie!C240,Barème!A:A,Barème!F:F,"ERREUR CODE PRODUIT"))</f>
        <v/>
      </c>
      <c r="B239" s="25" t="str">
        <f>IF(OR(A239="08",A239="07",MID(Saisie!C240,4,4)="0804",MID(Saisie!C240,4,4)="0907",A239=""),"",_xlfn.XLOOKUP(A239,Matériau!A:A,Matériau!C:C,"ERREUR MATERIAU"))</f>
        <v/>
      </c>
      <c r="C239" s="25" t="str">
        <f>IF(B239="","",_xlfn.XLOOKUP(B239,Questions!A:A,Questions!C:C,""))</f>
        <v/>
      </c>
      <c r="D239" s="25" t="str">
        <f>IF(B239="","",_xlfn.XLOOKUP(B239&amp;"_"&amp;Saisie!F240,'Réponses'!D:D,'Réponses'!C:C,""))</f>
        <v/>
      </c>
      <c r="E239" s="25" t="str">
        <f>IF(D239="","",_xlfn.XLOOKUP(D239,'Réponses'!C:C,'Réponses'!F:F,"ERREUR PROCHAINE QUESTION"))</f>
        <v/>
      </c>
      <c r="F239" s="25" t="str">
        <f>IF(E239="","",_xlfn.XLOOKUP(E239,Questions!$A:$A,Questions!$C:$C,""))</f>
        <v/>
      </c>
      <c r="G239" s="25" t="str">
        <f>IF(E239="","",_xlfn.XLOOKUP(E239&amp;"_"&amp;Saisie!H240,'Réponses'!D:D,'Réponses'!C:C,""))</f>
        <v/>
      </c>
      <c r="H239" s="25" t="str">
        <f>IF(G239="","",_xlfn.XLOOKUP(G239,'Réponses'!C:C,'Réponses'!F:F,"ERREUR PROCHAINE QUESTION"))</f>
        <v/>
      </c>
      <c r="I239" s="25" t="str">
        <f>IF(H239="","",_xlfn.XLOOKUP(H239,Questions!$A:$A,Questions!$C:$C,"ERREUR TYPE"))</f>
        <v/>
      </c>
      <c r="J239" s="25" t="str">
        <f>IF(H239="","",_xlfn.XLOOKUP(H239&amp;"_"&amp;Saisie!J240,'Réponses'!D:D,'Réponses'!C:C,""))</f>
        <v/>
      </c>
      <c r="K239" s="25" t="str">
        <f>IF(J239="","",_xlfn.XLOOKUP(J239,'Réponses'!C:C,'Réponses'!F:F,"ERREUR PROCHAINE QUESTION"))</f>
        <v/>
      </c>
      <c r="L239" s="25" t="str">
        <f>IF(K239="","",_xlfn.XLOOKUP(K239,Questions!$A:$A,Questions!$C:$C,""))</f>
        <v/>
      </c>
      <c r="M239" s="25" t="str">
        <f>IF(K239="","",_xlfn.XLOOKUP(K239&amp;"_"&amp;Saisie!L240,'Réponses'!D:D,'Réponses'!C:C,""))</f>
        <v/>
      </c>
      <c r="N239" s="25" t="str">
        <f>IF(M239="","",_xlfn.XLOOKUP(M239,'Réponses'!C:C,'Réponses'!F:F,"ERREUR PROCHAINE QUESTION"))</f>
        <v/>
      </c>
      <c r="O239" s="25" t="str">
        <f>IF(N239="","",_xlfn.XLOOKUP(N239,Questions!$A:$A,Questions!$C:$C,"ERREUR TYPE"))</f>
        <v/>
      </c>
      <c r="P239" s="25" t="str">
        <f>IF(N239="","",_xlfn.XLOOKUP(N239&amp;"_"&amp;Saisie!N240,'Réponses'!D:D,'Réponses'!C:C,""))</f>
        <v/>
      </c>
      <c r="Q239" s="25" t="str">
        <f t="shared" si="3"/>
        <v/>
      </c>
    </row>
    <row r="240" spans="1:17">
      <c r="A240" s="25" t="str">
        <f>IF(ISBLANK(Saisie!C241),"",_xlfn.XLOOKUP(Saisie!C241,Barème!A:A,Barème!F:F,"ERREUR CODE PRODUIT"))</f>
        <v/>
      </c>
      <c r="B240" s="25" t="str">
        <f>IF(OR(A240="08",A240="07",MID(Saisie!C241,4,4)="0804",MID(Saisie!C241,4,4)="0907",A240=""),"",_xlfn.XLOOKUP(A240,Matériau!A:A,Matériau!C:C,"ERREUR MATERIAU"))</f>
        <v/>
      </c>
      <c r="C240" s="25" t="str">
        <f>IF(B240="","",_xlfn.XLOOKUP(B240,Questions!A:A,Questions!C:C,""))</f>
        <v/>
      </c>
      <c r="D240" s="25" t="str">
        <f>IF(B240="","",_xlfn.XLOOKUP(B240&amp;"_"&amp;Saisie!F241,'Réponses'!D:D,'Réponses'!C:C,""))</f>
        <v/>
      </c>
      <c r="E240" s="25" t="str">
        <f>IF(D240="","",_xlfn.XLOOKUP(D240,'Réponses'!C:C,'Réponses'!F:F,"ERREUR PROCHAINE QUESTION"))</f>
        <v/>
      </c>
      <c r="F240" s="25" t="str">
        <f>IF(E240="","",_xlfn.XLOOKUP(E240,Questions!$A:$A,Questions!$C:$C,""))</f>
        <v/>
      </c>
      <c r="G240" s="25" t="str">
        <f>IF(E240="","",_xlfn.XLOOKUP(E240&amp;"_"&amp;Saisie!H241,'Réponses'!D:D,'Réponses'!C:C,""))</f>
        <v/>
      </c>
      <c r="H240" s="25" t="str">
        <f>IF(G240="","",_xlfn.XLOOKUP(G240,'Réponses'!C:C,'Réponses'!F:F,"ERREUR PROCHAINE QUESTION"))</f>
        <v/>
      </c>
      <c r="I240" s="25" t="str">
        <f>IF(H240="","",_xlfn.XLOOKUP(H240,Questions!$A:$A,Questions!$C:$C,"ERREUR TYPE"))</f>
        <v/>
      </c>
      <c r="J240" s="25" t="str">
        <f>IF(H240="","",_xlfn.XLOOKUP(H240&amp;"_"&amp;Saisie!J241,'Réponses'!D:D,'Réponses'!C:C,""))</f>
        <v/>
      </c>
      <c r="K240" s="25" t="str">
        <f>IF(J240="","",_xlfn.XLOOKUP(J240,'Réponses'!C:C,'Réponses'!F:F,"ERREUR PROCHAINE QUESTION"))</f>
        <v/>
      </c>
      <c r="L240" s="25" t="str">
        <f>IF(K240="","",_xlfn.XLOOKUP(K240,Questions!$A:$A,Questions!$C:$C,""))</f>
        <v/>
      </c>
      <c r="M240" s="25" t="str">
        <f>IF(K240="","",_xlfn.XLOOKUP(K240&amp;"_"&amp;Saisie!L241,'Réponses'!D:D,'Réponses'!C:C,""))</f>
        <v/>
      </c>
      <c r="N240" s="25" t="str">
        <f>IF(M240="","",_xlfn.XLOOKUP(M240,'Réponses'!C:C,'Réponses'!F:F,"ERREUR PROCHAINE QUESTION"))</f>
        <v/>
      </c>
      <c r="O240" s="25" t="str">
        <f>IF(N240="","",_xlfn.XLOOKUP(N240,Questions!$A:$A,Questions!$C:$C,"ERREUR TYPE"))</f>
        <v/>
      </c>
      <c r="P240" s="25" t="str">
        <f>IF(N240="","",_xlfn.XLOOKUP(N240&amp;"_"&amp;Saisie!N241,'Réponses'!D:D,'Réponses'!C:C,""))</f>
        <v/>
      </c>
      <c r="Q240" s="25" t="str">
        <f t="shared" si="3"/>
        <v/>
      </c>
    </row>
    <row r="241" spans="1:17">
      <c r="A241" s="25" t="str">
        <f>IF(ISBLANK(Saisie!C242),"",_xlfn.XLOOKUP(Saisie!C242,Barème!A:A,Barème!F:F,"ERREUR CODE PRODUIT"))</f>
        <v/>
      </c>
      <c r="B241" s="25" t="str">
        <f>IF(OR(A241="08",A241="07",MID(Saisie!C242,4,4)="0804",MID(Saisie!C242,4,4)="0907",A241=""),"",_xlfn.XLOOKUP(A241,Matériau!A:A,Matériau!C:C,"ERREUR MATERIAU"))</f>
        <v/>
      </c>
      <c r="C241" s="25" t="str">
        <f>IF(B241="","",_xlfn.XLOOKUP(B241,Questions!A:A,Questions!C:C,""))</f>
        <v/>
      </c>
      <c r="D241" s="25" t="str">
        <f>IF(B241="","",_xlfn.XLOOKUP(B241&amp;"_"&amp;Saisie!F242,'Réponses'!D:D,'Réponses'!C:C,""))</f>
        <v/>
      </c>
      <c r="E241" s="25" t="str">
        <f>IF(D241="","",_xlfn.XLOOKUP(D241,'Réponses'!C:C,'Réponses'!F:F,"ERREUR PROCHAINE QUESTION"))</f>
        <v/>
      </c>
      <c r="F241" s="25" t="str">
        <f>IF(E241="","",_xlfn.XLOOKUP(E241,Questions!$A:$A,Questions!$C:$C,""))</f>
        <v/>
      </c>
      <c r="G241" s="25" t="str">
        <f>IF(E241="","",_xlfn.XLOOKUP(E241&amp;"_"&amp;Saisie!H242,'Réponses'!D:D,'Réponses'!C:C,""))</f>
        <v/>
      </c>
      <c r="H241" s="25" t="str">
        <f>IF(G241="","",_xlfn.XLOOKUP(G241,'Réponses'!C:C,'Réponses'!F:F,"ERREUR PROCHAINE QUESTION"))</f>
        <v/>
      </c>
      <c r="I241" s="25" t="str">
        <f>IF(H241="","",_xlfn.XLOOKUP(H241,Questions!$A:$A,Questions!$C:$C,"ERREUR TYPE"))</f>
        <v/>
      </c>
      <c r="J241" s="25" t="str">
        <f>IF(H241="","",_xlfn.XLOOKUP(H241&amp;"_"&amp;Saisie!J242,'Réponses'!D:D,'Réponses'!C:C,""))</f>
        <v/>
      </c>
      <c r="K241" s="25" t="str">
        <f>IF(J241="","",_xlfn.XLOOKUP(J241,'Réponses'!C:C,'Réponses'!F:F,"ERREUR PROCHAINE QUESTION"))</f>
        <v/>
      </c>
      <c r="L241" s="25" t="str">
        <f>IF(K241="","",_xlfn.XLOOKUP(K241,Questions!$A:$A,Questions!$C:$C,""))</f>
        <v/>
      </c>
      <c r="M241" s="25" t="str">
        <f>IF(K241="","",_xlfn.XLOOKUP(K241&amp;"_"&amp;Saisie!L242,'Réponses'!D:D,'Réponses'!C:C,""))</f>
        <v/>
      </c>
      <c r="N241" s="25" t="str">
        <f>IF(M241="","",_xlfn.XLOOKUP(M241,'Réponses'!C:C,'Réponses'!F:F,"ERREUR PROCHAINE QUESTION"))</f>
        <v/>
      </c>
      <c r="O241" s="25" t="str">
        <f>IF(N241="","",_xlfn.XLOOKUP(N241,Questions!$A:$A,Questions!$C:$C,"ERREUR TYPE"))</f>
        <v/>
      </c>
      <c r="P241" s="25" t="str">
        <f>IF(N241="","",_xlfn.XLOOKUP(N241&amp;"_"&amp;Saisie!N242,'Réponses'!D:D,'Réponses'!C:C,""))</f>
        <v/>
      </c>
      <c r="Q241" s="25" t="str">
        <f t="shared" si="3"/>
        <v/>
      </c>
    </row>
    <row r="242" spans="1:17">
      <c r="A242" s="25" t="str">
        <f>IF(ISBLANK(Saisie!C243),"",_xlfn.XLOOKUP(Saisie!C243,Barème!A:A,Barème!F:F,"ERREUR CODE PRODUIT"))</f>
        <v/>
      </c>
      <c r="B242" s="25" t="str">
        <f>IF(OR(A242="08",A242="07",MID(Saisie!C243,4,4)="0804",MID(Saisie!C243,4,4)="0907",A242=""),"",_xlfn.XLOOKUP(A242,Matériau!A:A,Matériau!C:C,"ERREUR MATERIAU"))</f>
        <v/>
      </c>
      <c r="C242" s="25" t="str">
        <f>IF(B242="","",_xlfn.XLOOKUP(B242,Questions!A:A,Questions!C:C,""))</f>
        <v/>
      </c>
      <c r="D242" s="25" t="str">
        <f>IF(B242="","",_xlfn.XLOOKUP(B242&amp;"_"&amp;Saisie!F243,'Réponses'!D:D,'Réponses'!C:C,""))</f>
        <v/>
      </c>
      <c r="E242" s="25" t="str">
        <f>IF(D242="","",_xlfn.XLOOKUP(D242,'Réponses'!C:C,'Réponses'!F:F,"ERREUR PROCHAINE QUESTION"))</f>
        <v/>
      </c>
      <c r="F242" s="25" t="str">
        <f>IF(E242="","",_xlfn.XLOOKUP(E242,Questions!$A:$A,Questions!$C:$C,""))</f>
        <v/>
      </c>
      <c r="G242" s="25" t="str">
        <f>IF(E242="","",_xlfn.XLOOKUP(E242&amp;"_"&amp;Saisie!H243,'Réponses'!D:D,'Réponses'!C:C,""))</f>
        <v/>
      </c>
      <c r="H242" s="25" t="str">
        <f>IF(G242="","",_xlfn.XLOOKUP(G242,'Réponses'!C:C,'Réponses'!F:F,"ERREUR PROCHAINE QUESTION"))</f>
        <v/>
      </c>
      <c r="I242" s="25" t="str">
        <f>IF(H242="","",_xlfn.XLOOKUP(H242,Questions!$A:$A,Questions!$C:$C,"ERREUR TYPE"))</f>
        <v/>
      </c>
      <c r="J242" s="25" t="str">
        <f>IF(H242="","",_xlfn.XLOOKUP(H242&amp;"_"&amp;Saisie!J243,'Réponses'!D:D,'Réponses'!C:C,""))</f>
        <v/>
      </c>
      <c r="K242" s="25" t="str">
        <f>IF(J242="","",_xlfn.XLOOKUP(J242,'Réponses'!C:C,'Réponses'!F:F,"ERREUR PROCHAINE QUESTION"))</f>
        <v/>
      </c>
      <c r="L242" s="25" t="str">
        <f>IF(K242="","",_xlfn.XLOOKUP(K242,Questions!$A:$A,Questions!$C:$C,""))</f>
        <v/>
      </c>
      <c r="M242" s="25" t="str">
        <f>IF(K242="","",_xlfn.XLOOKUP(K242&amp;"_"&amp;Saisie!L243,'Réponses'!D:D,'Réponses'!C:C,""))</f>
        <v/>
      </c>
      <c r="N242" s="25" t="str">
        <f>IF(M242="","",_xlfn.XLOOKUP(M242,'Réponses'!C:C,'Réponses'!F:F,"ERREUR PROCHAINE QUESTION"))</f>
        <v/>
      </c>
      <c r="O242" s="25" t="str">
        <f>IF(N242="","",_xlfn.XLOOKUP(N242,Questions!$A:$A,Questions!$C:$C,"ERREUR TYPE"))</f>
        <v/>
      </c>
      <c r="P242" s="25" t="str">
        <f>IF(N242="","",_xlfn.XLOOKUP(N242&amp;"_"&amp;Saisie!N243,'Réponses'!D:D,'Réponses'!C:C,""))</f>
        <v/>
      </c>
      <c r="Q242" s="25" t="str">
        <f t="shared" si="3"/>
        <v/>
      </c>
    </row>
    <row r="243" spans="1:17">
      <c r="A243" s="25" t="str">
        <f>IF(ISBLANK(Saisie!C244),"",_xlfn.XLOOKUP(Saisie!C244,Barème!A:A,Barème!F:F,"ERREUR CODE PRODUIT"))</f>
        <v/>
      </c>
      <c r="B243" s="25" t="str">
        <f>IF(OR(A243="08",A243="07",MID(Saisie!C244,4,4)="0804",MID(Saisie!C244,4,4)="0907",A243=""),"",_xlfn.XLOOKUP(A243,Matériau!A:A,Matériau!C:C,"ERREUR MATERIAU"))</f>
        <v/>
      </c>
      <c r="C243" s="25" t="str">
        <f>IF(B243="","",_xlfn.XLOOKUP(B243,Questions!A:A,Questions!C:C,""))</f>
        <v/>
      </c>
      <c r="D243" s="25" t="str">
        <f>IF(B243="","",_xlfn.XLOOKUP(B243&amp;"_"&amp;Saisie!F244,'Réponses'!D:D,'Réponses'!C:C,""))</f>
        <v/>
      </c>
      <c r="E243" s="25" t="str">
        <f>IF(D243="","",_xlfn.XLOOKUP(D243,'Réponses'!C:C,'Réponses'!F:F,"ERREUR PROCHAINE QUESTION"))</f>
        <v/>
      </c>
      <c r="F243" s="25" t="str">
        <f>IF(E243="","",_xlfn.XLOOKUP(E243,Questions!$A:$A,Questions!$C:$C,""))</f>
        <v/>
      </c>
      <c r="G243" s="25" t="str">
        <f>IF(E243="","",_xlfn.XLOOKUP(E243&amp;"_"&amp;Saisie!H244,'Réponses'!D:D,'Réponses'!C:C,""))</f>
        <v/>
      </c>
      <c r="H243" s="25" t="str">
        <f>IF(G243="","",_xlfn.XLOOKUP(G243,'Réponses'!C:C,'Réponses'!F:F,"ERREUR PROCHAINE QUESTION"))</f>
        <v/>
      </c>
      <c r="I243" s="25" t="str">
        <f>IF(H243="","",_xlfn.XLOOKUP(H243,Questions!$A:$A,Questions!$C:$C,"ERREUR TYPE"))</f>
        <v/>
      </c>
      <c r="J243" s="25" t="str">
        <f>IF(H243="","",_xlfn.XLOOKUP(H243&amp;"_"&amp;Saisie!J244,'Réponses'!D:D,'Réponses'!C:C,""))</f>
        <v/>
      </c>
      <c r="K243" s="25" t="str">
        <f>IF(J243="","",_xlfn.XLOOKUP(J243,'Réponses'!C:C,'Réponses'!F:F,"ERREUR PROCHAINE QUESTION"))</f>
        <v/>
      </c>
      <c r="L243" s="25" t="str">
        <f>IF(K243="","",_xlfn.XLOOKUP(K243,Questions!$A:$A,Questions!$C:$C,""))</f>
        <v/>
      </c>
      <c r="M243" s="25" t="str">
        <f>IF(K243="","",_xlfn.XLOOKUP(K243&amp;"_"&amp;Saisie!L244,'Réponses'!D:D,'Réponses'!C:C,""))</f>
        <v/>
      </c>
      <c r="N243" s="25" t="str">
        <f>IF(M243="","",_xlfn.XLOOKUP(M243,'Réponses'!C:C,'Réponses'!F:F,"ERREUR PROCHAINE QUESTION"))</f>
        <v/>
      </c>
      <c r="O243" s="25" t="str">
        <f>IF(N243="","",_xlfn.XLOOKUP(N243,Questions!$A:$A,Questions!$C:$C,"ERREUR TYPE"))</f>
        <v/>
      </c>
      <c r="P243" s="25" t="str">
        <f>IF(N243="","",_xlfn.XLOOKUP(N243&amp;"_"&amp;Saisie!N244,'Réponses'!D:D,'Réponses'!C:C,""))</f>
        <v/>
      </c>
      <c r="Q243" s="25" t="str">
        <f t="shared" si="3"/>
        <v/>
      </c>
    </row>
    <row r="244" spans="1:17">
      <c r="A244" s="25" t="str">
        <f>IF(ISBLANK(Saisie!C245),"",_xlfn.XLOOKUP(Saisie!C245,Barème!A:A,Barème!F:F,"ERREUR CODE PRODUIT"))</f>
        <v/>
      </c>
      <c r="B244" s="25" t="str">
        <f>IF(OR(A244="08",A244="07",MID(Saisie!C245,4,4)="0804",MID(Saisie!C245,4,4)="0907",A244=""),"",_xlfn.XLOOKUP(A244,Matériau!A:A,Matériau!C:C,"ERREUR MATERIAU"))</f>
        <v/>
      </c>
      <c r="C244" s="25" t="str">
        <f>IF(B244="","",_xlfn.XLOOKUP(B244,Questions!A:A,Questions!C:C,""))</f>
        <v/>
      </c>
      <c r="D244" s="25" t="str">
        <f>IF(B244="","",_xlfn.XLOOKUP(B244&amp;"_"&amp;Saisie!F245,'Réponses'!D:D,'Réponses'!C:C,""))</f>
        <v/>
      </c>
      <c r="E244" s="25" t="str">
        <f>IF(D244="","",_xlfn.XLOOKUP(D244,'Réponses'!C:C,'Réponses'!F:F,"ERREUR PROCHAINE QUESTION"))</f>
        <v/>
      </c>
      <c r="F244" s="25" t="str">
        <f>IF(E244="","",_xlfn.XLOOKUP(E244,Questions!$A:$A,Questions!$C:$C,""))</f>
        <v/>
      </c>
      <c r="G244" s="25" t="str">
        <f>IF(E244="","",_xlfn.XLOOKUP(E244&amp;"_"&amp;Saisie!H245,'Réponses'!D:D,'Réponses'!C:C,""))</f>
        <v/>
      </c>
      <c r="H244" s="25" t="str">
        <f>IF(G244="","",_xlfn.XLOOKUP(G244,'Réponses'!C:C,'Réponses'!F:F,"ERREUR PROCHAINE QUESTION"))</f>
        <v/>
      </c>
      <c r="I244" s="25" t="str">
        <f>IF(H244="","",_xlfn.XLOOKUP(H244,Questions!$A:$A,Questions!$C:$C,"ERREUR TYPE"))</f>
        <v/>
      </c>
      <c r="J244" s="25" t="str">
        <f>IF(H244="","",_xlfn.XLOOKUP(H244&amp;"_"&amp;Saisie!J245,'Réponses'!D:D,'Réponses'!C:C,""))</f>
        <v/>
      </c>
      <c r="K244" s="25" t="str">
        <f>IF(J244="","",_xlfn.XLOOKUP(J244,'Réponses'!C:C,'Réponses'!F:F,"ERREUR PROCHAINE QUESTION"))</f>
        <v/>
      </c>
      <c r="L244" s="25" t="str">
        <f>IF(K244="","",_xlfn.XLOOKUP(K244,Questions!$A:$A,Questions!$C:$C,""))</f>
        <v/>
      </c>
      <c r="M244" s="25" t="str">
        <f>IF(K244="","",_xlfn.XLOOKUP(K244&amp;"_"&amp;Saisie!L245,'Réponses'!D:D,'Réponses'!C:C,""))</f>
        <v/>
      </c>
      <c r="N244" s="25" t="str">
        <f>IF(M244="","",_xlfn.XLOOKUP(M244,'Réponses'!C:C,'Réponses'!F:F,"ERREUR PROCHAINE QUESTION"))</f>
        <v/>
      </c>
      <c r="O244" s="25" t="str">
        <f>IF(N244="","",_xlfn.XLOOKUP(N244,Questions!$A:$A,Questions!$C:$C,"ERREUR TYPE"))</f>
        <v/>
      </c>
      <c r="P244" s="25" t="str">
        <f>IF(N244="","",_xlfn.XLOOKUP(N244&amp;"_"&amp;Saisie!N245,'Réponses'!D:D,'Réponses'!C:C,""))</f>
        <v/>
      </c>
      <c r="Q244" s="25" t="str">
        <f t="shared" si="3"/>
        <v/>
      </c>
    </row>
    <row r="245" spans="1:17">
      <c r="A245" s="25" t="str">
        <f>IF(ISBLANK(Saisie!C246),"",_xlfn.XLOOKUP(Saisie!C246,Barème!A:A,Barème!F:F,"ERREUR CODE PRODUIT"))</f>
        <v/>
      </c>
      <c r="B245" s="25" t="str">
        <f>IF(OR(A245="08",A245="07",MID(Saisie!C246,4,4)="0804",MID(Saisie!C246,4,4)="0907",A245=""),"",_xlfn.XLOOKUP(A245,Matériau!A:A,Matériau!C:C,"ERREUR MATERIAU"))</f>
        <v/>
      </c>
      <c r="C245" s="25" t="str">
        <f>IF(B245="","",_xlfn.XLOOKUP(B245,Questions!A:A,Questions!C:C,""))</f>
        <v/>
      </c>
      <c r="D245" s="25" t="str">
        <f>IF(B245="","",_xlfn.XLOOKUP(B245&amp;"_"&amp;Saisie!F246,'Réponses'!D:D,'Réponses'!C:C,""))</f>
        <v/>
      </c>
      <c r="E245" s="25" t="str">
        <f>IF(D245="","",_xlfn.XLOOKUP(D245,'Réponses'!C:C,'Réponses'!F:F,"ERREUR PROCHAINE QUESTION"))</f>
        <v/>
      </c>
      <c r="F245" s="25" t="str">
        <f>IF(E245="","",_xlfn.XLOOKUP(E245,Questions!$A:$A,Questions!$C:$C,""))</f>
        <v/>
      </c>
      <c r="G245" s="25" t="str">
        <f>IF(E245="","",_xlfn.XLOOKUP(E245&amp;"_"&amp;Saisie!H246,'Réponses'!D:D,'Réponses'!C:C,""))</f>
        <v/>
      </c>
      <c r="H245" s="25" t="str">
        <f>IF(G245="","",_xlfn.XLOOKUP(G245,'Réponses'!C:C,'Réponses'!F:F,"ERREUR PROCHAINE QUESTION"))</f>
        <v/>
      </c>
      <c r="I245" s="25" t="str">
        <f>IF(H245="","",_xlfn.XLOOKUP(H245,Questions!$A:$A,Questions!$C:$C,"ERREUR TYPE"))</f>
        <v/>
      </c>
      <c r="J245" s="25" t="str">
        <f>IF(H245="","",_xlfn.XLOOKUP(H245&amp;"_"&amp;Saisie!J246,'Réponses'!D:D,'Réponses'!C:C,""))</f>
        <v/>
      </c>
      <c r="K245" s="25" t="str">
        <f>IF(J245="","",_xlfn.XLOOKUP(J245,'Réponses'!C:C,'Réponses'!F:F,"ERREUR PROCHAINE QUESTION"))</f>
        <v/>
      </c>
      <c r="L245" s="25" t="str">
        <f>IF(K245="","",_xlfn.XLOOKUP(K245,Questions!$A:$A,Questions!$C:$C,""))</f>
        <v/>
      </c>
      <c r="M245" s="25" t="str">
        <f>IF(K245="","",_xlfn.XLOOKUP(K245&amp;"_"&amp;Saisie!L246,'Réponses'!D:D,'Réponses'!C:C,""))</f>
        <v/>
      </c>
      <c r="N245" s="25" t="str">
        <f>IF(M245="","",_xlfn.XLOOKUP(M245,'Réponses'!C:C,'Réponses'!F:F,"ERREUR PROCHAINE QUESTION"))</f>
        <v/>
      </c>
      <c r="O245" s="25" t="str">
        <f>IF(N245="","",_xlfn.XLOOKUP(N245,Questions!$A:$A,Questions!$C:$C,"ERREUR TYPE"))</f>
        <v/>
      </c>
      <c r="P245" s="25" t="str">
        <f>IF(N245="","",_xlfn.XLOOKUP(N245&amp;"_"&amp;Saisie!N246,'Réponses'!D:D,'Réponses'!C:C,""))</f>
        <v/>
      </c>
      <c r="Q245" s="25" t="str">
        <f t="shared" si="3"/>
        <v/>
      </c>
    </row>
    <row r="246" spans="1:17">
      <c r="A246" s="25" t="str">
        <f>IF(ISBLANK(Saisie!C247),"",_xlfn.XLOOKUP(Saisie!C247,Barème!A:A,Barème!F:F,"ERREUR CODE PRODUIT"))</f>
        <v/>
      </c>
      <c r="B246" s="25" t="str">
        <f>IF(OR(A246="08",A246="07",MID(Saisie!C247,4,4)="0804",MID(Saisie!C247,4,4)="0907",A246=""),"",_xlfn.XLOOKUP(A246,Matériau!A:A,Matériau!C:C,"ERREUR MATERIAU"))</f>
        <v/>
      </c>
      <c r="C246" s="25" t="str">
        <f>IF(B246="","",_xlfn.XLOOKUP(B246,Questions!A:A,Questions!C:C,""))</f>
        <v/>
      </c>
      <c r="D246" s="25" t="str">
        <f>IF(B246="","",_xlfn.XLOOKUP(B246&amp;"_"&amp;Saisie!F247,'Réponses'!D:D,'Réponses'!C:C,""))</f>
        <v/>
      </c>
      <c r="E246" s="25" t="str">
        <f>IF(D246="","",_xlfn.XLOOKUP(D246,'Réponses'!C:C,'Réponses'!F:F,"ERREUR PROCHAINE QUESTION"))</f>
        <v/>
      </c>
      <c r="F246" s="25" t="str">
        <f>IF(E246="","",_xlfn.XLOOKUP(E246,Questions!$A:$A,Questions!$C:$C,""))</f>
        <v/>
      </c>
      <c r="G246" s="25" t="str">
        <f>IF(E246="","",_xlfn.XLOOKUP(E246&amp;"_"&amp;Saisie!H247,'Réponses'!D:D,'Réponses'!C:C,""))</f>
        <v/>
      </c>
      <c r="H246" s="25" t="str">
        <f>IF(G246="","",_xlfn.XLOOKUP(G246,'Réponses'!C:C,'Réponses'!F:F,"ERREUR PROCHAINE QUESTION"))</f>
        <v/>
      </c>
      <c r="I246" s="25" t="str">
        <f>IF(H246="","",_xlfn.XLOOKUP(H246,Questions!$A:$A,Questions!$C:$C,"ERREUR TYPE"))</f>
        <v/>
      </c>
      <c r="J246" s="25" t="str">
        <f>IF(H246="","",_xlfn.XLOOKUP(H246&amp;"_"&amp;Saisie!J247,'Réponses'!D:D,'Réponses'!C:C,""))</f>
        <v/>
      </c>
      <c r="K246" s="25" t="str">
        <f>IF(J246="","",_xlfn.XLOOKUP(J246,'Réponses'!C:C,'Réponses'!F:F,"ERREUR PROCHAINE QUESTION"))</f>
        <v/>
      </c>
      <c r="L246" s="25" t="str">
        <f>IF(K246="","",_xlfn.XLOOKUP(K246,Questions!$A:$A,Questions!$C:$C,""))</f>
        <v/>
      </c>
      <c r="M246" s="25" t="str">
        <f>IF(K246="","",_xlfn.XLOOKUP(K246&amp;"_"&amp;Saisie!L247,'Réponses'!D:D,'Réponses'!C:C,""))</f>
        <v/>
      </c>
      <c r="N246" s="25" t="str">
        <f>IF(M246="","",_xlfn.XLOOKUP(M246,'Réponses'!C:C,'Réponses'!F:F,"ERREUR PROCHAINE QUESTION"))</f>
        <v/>
      </c>
      <c r="O246" s="25" t="str">
        <f>IF(N246="","",_xlfn.XLOOKUP(N246,Questions!$A:$A,Questions!$C:$C,"ERREUR TYPE"))</f>
        <v/>
      </c>
      <c r="P246" s="25" t="str">
        <f>IF(N246="","",_xlfn.XLOOKUP(N246&amp;"_"&amp;Saisie!N247,'Réponses'!D:D,'Réponses'!C:C,""))</f>
        <v/>
      </c>
      <c r="Q246" s="25" t="str">
        <f t="shared" si="3"/>
        <v/>
      </c>
    </row>
    <row r="247" spans="1:17">
      <c r="A247" s="25" t="str">
        <f>IF(ISBLANK(Saisie!C248),"",_xlfn.XLOOKUP(Saisie!C248,Barème!A:A,Barème!F:F,"ERREUR CODE PRODUIT"))</f>
        <v/>
      </c>
      <c r="B247" s="25" t="str">
        <f>IF(OR(A247="08",A247="07",MID(Saisie!C248,4,4)="0804",MID(Saisie!C248,4,4)="0907",A247=""),"",_xlfn.XLOOKUP(A247,Matériau!A:A,Matériau!C:C,"ERREUR MATERIAU"))</f>
        <v/>
      </c>
      <c r="C247" s="25" t="str">
        <f>IF(B247="","",_xlfn.XLOOKUP(B247,Questions!A:A,Questions!C:C,""))</f>
        <v/>
      </c>
      <c r="D247" s="25" t="str">
        <f>IF(B247="","",_xlfn.XLOOKUP(B247&amp;"_"&amp;Saisie!F248,'Réponses'!D:D,'Réponses'!C:C,""))</f>
        <v/>
      </c>
      <c r="E247" s="25" t="str">
        <f>IF(D247="","",_xlfn.XLOOKUP(D247,'Réponses'!C:C,'Réponses'!F:F,"ERREUR PROCHAINE QUESTION"))</f>
        <v/>
      </c>
      <c r="F247" s="25" t="str">
        <f>IF(E247="","",_xlfn.XLOOKUP(E247,Questions!$A:$A,Questions!$C:$C,""))</f>
        <v/>
      </c>
      <c r="G247" s="25" t="str">
        <f>IF(E247="","",_xlfn.XLOOKUP(E247&amp;"_"&amp;Saisie!H248,'Réponses'!D:D,'Réponses'!C:C,""))</f>
        <v/>
      </c>
      <c r="H247" s="25" t="str">
        <f>IF(G247="","",_xlfn.XLOOKUP(G247,'Réponses'!C:C,'Réponses'!F:F,"ERREUR PROCHAINE QUESTION"))</f>
        <v/>
      </c>
      <c r="I247" s="25" t="str">
        <f>IF(H247="","",_xlfn.XLOOKUP(H247,Questions!$A:$A,Questions!$C:$C,"ERREUR TYPE"))</f>
        <v/>
      </c>
      <c r="J247" s="25" t="str">
        <f>IF(H247="","",_xlfn.XLOOKUP(H247&amp;"_"&amp;Saisie!J248,'Réponses'!D:D,'Réponses'!C:C,""))</f>
        <v/>
      </c>
      <c r="K247" s="25" t="str">
        <f>IF(J247="","",_xlfn.XLOOKUP(J247,'Réponses'!C:C,'Réponses'!F:F,"ERREUR PROCHAINE QUESTION"))</f>
        <v/>
      </c>
      <c r="L247" s="25" t="str">
        <f>IF(K247="","",_xlfn.XLOOKUP(K247,Questions!$A:$A,Questions!$C:$C,""))</f>
        <v/>
      </c>
      <c r="M247" s="25" t="str">
        <f>IF(K247="","",_xlfn.XLOOKUP(K247&amp;"_"&amp;Saisie!L248,'Réponses'!D:D,'Réponses'!C:C,""))</f>
        <v/>
      </c>
      <c r="N247" s="25" t="str">
        <f>IF(M247="","",_xlfn.XLOOKUP(M247,'Réponses'!C:C,'Réponses'!F:F,"ERREUR PROCHAINE QUESTION"))</f>
        <v/>
      </c>
      <c r="O247" s="25" t="str">
        <f>IF(N247="","",_xlfn.XLOOKUP(N247,Questions!$A:$A,Questions!$C:$C,"ERREUR TYPE"))</f>
        <v/>
      </c>
      <c r="P247" s="25" t="str">
        <f>IF(N247="","",_xlfn.XLOOKUP(N247&amp;"_"&amp;Saisie!N248,'Réponses'!D:D,'Réponses'!C:C,""))</f>
        <v/>
      </c>
      <c r="Q247" s="25" t="str">
        <f t="shared" si="3"/>
        <v/>
      </c>
    </row>
    <row r="248" spans="1:17">
      <c r="A248" s="25" t="str">
        <f>IF(ISBLANK(Saisie!C249),"",_xlfn.XLOOKUP(Saisie!C249,Barème!A:A,Barème!F:F,"ERREUR CODE PRODUIT"))</f>
        <v/>
      </c>
      <c r="B248" s="25" t="str">
        <f>IF(OR(A248="08",A248="07",MID(Saisie!C249,4,4)="0804",MID(Saisie!C249,4,4)="0907",A248=""),"",_xlfn.XLOOKUP(A248,Matériau!A:A,Matériau!C:C,"ERREUR MATERIAU"))</f>
        <v/>
      </c>
      <c r="C248" s="25" t="str">
        <f>IF(B248="","",_xlfn.XLOOKUP(B248,Questions!A:A,Questions!C:C,""))</f>
        <v/>
      </c>
      <c r="D248" s="25" t="str">
        <f>IF(B248="","",_xlfn.XLOOKUP(B248&amp;"_"&amp;Saisie!F249,'Réponses'!D:D,'Réponses'!C:C,""))</f>
        <v/>
      </c>
      <c r="E248" s="25" t="str">
        <f>IF(D248="","",_xlfn.XLOOKUP(D248,'Réponses'!C:C,'Réponses'!F:F,"ERREUR PROCHAINE QUESTION"))</f>
        <v/>
      </c>
      <c r="F248" s="25" t="str">
        <f>IF(E248="","",_xlfn.XLOOKUP(E248,Questions!$A:$A,Questions!$C:$C,""))</f>
        <v/>
      </c>
      <c r="G248" s="25" t="str">
        <f>IF(E248="","",_xlfn.XLOOKUP(E248&amp;"_"&amp;Saisie!H249,'Réponses'!D:D,'Réponses'!C:C,""))</f>
        <v/>
      </c>
      <c r="H248" s="25" t="str">
        <f>IF(G248="","",_xlfn.XLOOKUP(G248,'Réponses'!C:C,'Réponses'!F:F,"ERREUR PROCHAINE QUESTION"))</f>
        <v/>
      </c>
      <c r="I248" s="25" t="str">
        <f>IF(H248="","",_xlfn.XLOOKUP(H248,Questions!$A:$A,Questions!$C:$C,"ERREUR TYPE"))</f>
        <v/>
      </c>
      <c r="J248" s="25" t="str">
        <f>IF(H248="","",_xlfn.XLOOKUP(H248&amp;"_"&amp;Saisie!J249,'Réponses'!D:D,'Réponses'!C:C,""))</f>
        <v/>
      </c>
      <c r="K248" s="25" t="str">
        <f>IF(J248="","",_xlfn.XLOOKUP(J248,'Réponses'!C:C,'Réponses'!F:F,"ERREUR PROCHAINE QUESTION"))</f>
        <v/>
      </c>
      <c r="L248" s="25" t="str">
        <f>IF(K248="","",_xlfn.XLOOKUP(K248,Questions!$A:$A,Questions!$C:$C,""))</f>
        <v/>
      </c>
      <c r="M248" s="25" t="str">
        <f>IF(K248="","",_xlfn.XLOOKUP(K248&amp;"_"&amp;Saisie!L249,'Réponses'!D:D,'Réponses'!C:C,""))</f>
        <v/>
      </c>
      <c r="N248" s="25" t="str">
        <f>IF(M248="","",_xlfn.XLOOKUP(M248,'Réponses'!C:C,'Réponses'!F:F,"ERREUR PROCHAINE QUESTION"))</f>
        <v/>
      </c>
      <c r="O248" s="25" t="str">
        <f>IF(N248="","",_xlfn.XLOOKUP(N248,Questions!$A:$A,Questions!$C:$C,"ERREUR TYPE"))</f>
        <v/>
      </c>
      <c r="P248" s="25" t="str">
        <f>IF(N248="","",_xlfn.XLOOKUP(N248&amp;"_"&amp;Saisie!N249,'Réponses'!D:D,'Réponses'!C:C,""))</f>
        <v/>
      </c>
      <c r="Q248" s="25" t="str">
        <f t="shared" si="3"/>
        <v/>
      </c>
    </row>
    <row r="249" spans="1:17">
      <c r="A249" s="25" t="str">
        <f>IF(ISBLANK(Saisie!C250),"",_xlfn.XLOOKUP(Saisie!C250,Barème!A:A,Barème!F:F,"ERREUR CODE PRODUIT"))</f>
        <v/>
      </c>
      <c r="B249" s="25" t="str">
        <f>IF(OR(A249="08",A249="07",MID(Saisie!C250,4,4)="0804",MID(Saisie!C250,4,4)="0907",A249=""),"",_xlfn.XLOOKUP(A249,Matériau!A:A,Matériau!C:C,"ERREUR MATERIAU"))</f>
        <v/>
      </c>
      <c r="C249" s="25" t="str">
        <f>IF(B249="","",_xlfn.XLOOKUP(B249,Questions!A:A,Questions!C:C,""))</f>
        <v/>
      </c>
      <c r="D249" s="25" t="str">
        <f>IF(B249="","",_xlfn.XLOOKUP(B249&amp;"_"&amp;Saisie!F250,'Réponses'!D:D,'Réponses'!C:C,""))</f>
        <v/>
      </c>
      <c r="E249" s="25" t="str">
        <f>IF(D249="","",_xlfn.XLOOKUP(D249,'Réponses'!C:C,'Réponses'!F:F,"ERREUR PROCHAINE QUESTION"))</f>
        <v/>
      </c>
      <c r="F249" s="25" t="str">
        <f>IF(E249="","",_xlfn.XLOOKUP(E249,Questions!$A:$A,Questions!$C:$C,""))</f>
        <v/>
      </c>
      <c r="G249" s="25" t="str">
        <f>IF(E249="","",_xlfn.XLOOKUP(E249&amp;"_"&amp;Saisie!H250,'Réponses'!D:D,'Réponses'!C:C,""))</f>
        <v/>
      </c>
      <c r="H249" s="25" t="str">
        <f>IF(G249="","",_xlfn.XLOOKUP(G249,'Réponses'!C:C,'Réponses'!F:F,"ERREUR PROCHAINE QUESTION"))</f>
        <v/>
      </c>
      <c r="I249" s="25" t="str">
        <f>IF(H249="","",_xlfn.XLOOKUP(H249,Questions!$A:$A,Questions!$C:$C,"ERREUR TYPE"))</f>
        <v/>
      </c>
      <c r="J249" s="25" t="str">
        <f>IF(H249="","",_xlfn.XLOOKUP(H249&amp;"_"&amp;Saisie!J250,'Réponses'!D:D,'Réponses'!C:C,""))</f>
        <v/>
      </c>
      <c r="K249" s="25" t="str">
        <f>IF(J249="","",_xlfn.XLOOKUP(J249,'Réponses'!C:C,'Réponses'!F:F,"ERREUR PROCHAINE QUESTION"))</f>
        <v/>
      </c>
      <c r="L249" s="25" t="str">
        <f>IF(K249="","",_xlfn.XLOOKUP(K249,Questions!$A:$A,Questions!$C:$C,""))</f>
        <v/>
      </c>
      <c r="M249" s="25" t="str">
        <f>IF(K249="","",_xlfn.XLOOKUP(K249&amp;"_"&amp;Saisie!L250,'Réponses'!D:D,'Réponses'!C:C,""))</f>
        <v/>
      </c>
      <c r="N249" s="25" t="str">
        <f>IF(M249="","",_xlfn.XLOOKUP(M249,'Réponses'!C:C,'Réponses'!F:F,"ERREUR PROCHAINE QUESTION"))</f>
        <v/>
      </c>
      <c r="O249" s="25" t="str">
        <f>IF(N249="","",_xlfn.XLOOKUP(N249,Questions!$A:$A,Questions!$C:$C,"ERREUR TYPE"))</f>
        <v/>
      </c>
      <c r="P249" s="25" t="str">
        <f>IF(N249="","",_xlfn.XLOOKUP(N249&amp;"_"&amp;Saisie!N250,'Réponses'!D:D,'Réponses'!C:C,""))</f>
        <v/>
      </c>
      <c r="Q249" s="25" t="str">
        <f t="shared" si="3"/>
        <v/>
      </c>
    </row>
    <row r="250" spans="1:17">
      <c r="A250" s="25" t="str">
        <f>IF(ISBLANK(Saisie!C251),"",_xlfn.XLOOKUP(Saisie!C251,Barème!A:A,Barème!F:F,"ERREUR CODE PRODUIT"))</f>
        <v/>
      </c>
      <c r="B250" s="25" t="str">
        <f>IF(OR(A250="08",A250="07",MID(Saisie!C251,4,4)="0804",MID(Saisie!C251,4,4)="0907",A250=""),"",_xlfn.XLOOKUP(A250,Matériau!A:A,Matériau!C:C,"ERREUR MATERIAU"))</f>
        <v/>
      </c>
      <c r="C250" s="25" t="str">
        <f>IF(B250="","",_xlfn.XLOOKUP(B250,Questions!A:A,Questions!C:C,""))</f>
        <v/>
      </c>
      <c r="D250" s="25" t="str">
        <f>IF(B250="","",_xlfn.XLOOKUP(B250&amp;"_"&amp;Saisie!F251,'Réponses'!D:D,'Réponses'!C:C,""))</f>
        <v/>
      </c>
      <c r="E250" s="25" t="str">
        <f>IF(D250="","",_xlfn.XLOOKUP(D250,'Réponses'!C:C,'Réponses'!F:F,"ERREUR PROCHAINE QUESTION"))</f>
        <v/>
      </c>
      <c r="F250" s="25" t="str">
        <f>IF(E250="","",_xlfn.XLOOKUP(E250,Questions!$A:$A,Questions!$C:$C,""))</f>
        <v/>
      </c>
      <c r="G250" s="25" t="str">
        <f>IF(E250="","",_xlfn.XLOOKUP(E250&amp;"_"&amp;Saisie!H251,'Réponses'!D:D,'Réponses'!C:C,""))</f>
        <v/>
      </c>
      <c r="H250" s="25" t="str">
        <f>IF(G250="","",_xlfn.XLOOKUP(G250,'Réponses'!C:C,'Réponses'!F:F,"ERREUR PROCHAINE QUESTION"))</f>
        <v/>
      </c>
      <c r="I250" s="25" t="str">
        <f>IF(H250="","",_xlfn.XLOOKUP(H250,Questions!$A:$A,Questions!$C:$C,"ERREUR TYPE"))</f>
        <v/>
      </c>
      <c r="J250" s="25" t="str">
        <f>IF(H250="","",_xlfn.XLOOKUP(H250&amp;"_"&amp;Saisie!J251,'Réponses'!D:D,'Réponses'!C:C,""))</f>
        <v/>
      </c>
      <c r="K250" s="25" t="str">
        <f>IF(J250="","",_xlfn.XLOOKUP(J250,'Réponses'!C:C,'Réponses'!F:F,"ERREUR PROCHAINE QUESTION"))</f>
        <v/>
      </c>
      <c r="L250" s="25" t="str">
        <f>IF(K250="","",_xlfn.XLOOKUP(K250,Questions!$A:$A,Questions!$C:$C,""))</f>
        <v/>
      </c>
      <c r="M250" s="25" t="str">
        <f>IF(K250="","",_xlfn.XLOOKUP(K250&amp;"_"&amp;Saisie!L251,'Réponses'!D:D,'Réponses'!C:C,""))</f>
        <v/>
      </c>
      <c r="N250" s="25" t="str">
        <f>IF(M250="","",_xlfn.XLOOKUP(M250,'Réponses'!C:C,'Réponses'!F:F,"ERREUR PROCHAINE QUESTION"))</f>
        <v/>
      </c>
      <c r="O250" s="25" t="str">
        <f>IF(N250="","",_xlfn.XLOOKUP(N250,Questions!$A:$A,Questions!$C:$C,"ERREUR TYPE"))</f>
        <v/>
      </c>
      <c r="P250" s="25" t="str">
        <f>IF(N250="","",_xlfn.XLOOKUP(N250&amp;"_"&amp;Saisie!N251,'Réponses'!D:D,'Réponses'!C:C,""))</f>
        <v/>
      </c>
      <c r="Q250" s="25" t="str">
        <f t="shared" si="3"/>
        <v/>
      </c>
    </row>
    <row r="251" spans="1:17">
      <c r="A251" s="25" t="str">
        <f>IF(ISBLANK(Saisie!C252),"",_xlfn.XLOOKUP(Saisie!C252,Barème!A:A,Barème!F:F,"ERREUR CODE PRODUIT"))</f>
        <v/>
      </c>
      <c r="B251" s="25" t="str">
        <f>IF(OR(A251="08",A251="07",MID(Saisie!C252,4,4)="0804",MID(Saisie!C252,4,4)="0907",A251=""),"",_xlfn.XLOOKUP(A251,Matériau!A:A,Matériau!C:C,"ERREUR MATERIAU"))</f>
        <v/>
      </c>
      <c r="C251" s="25" t="str">
        <f>IF(B251="","",_xlfn.XLOOKUP(B251,Questions!A:A,Questions!C:C,""))</f>
        <v/>
      </c>
      <c r="D251" s="25" t="str">
        <f>IF(B251="","",_xlfn.XLOOKUP(B251&amp;"_"&amp;Saisie!F252,'Réponses'!D:D,'Réponses'!C:C,""))</f>
        <v/>
      </c>
      <c r="E251" s="25" t="str">
        <f>IF(D251="","",_xlfn.XLOOKUP(D251,'Réponses'!C:C,'Réponses'!F:F,"ERREUR PROCHAINE QUESTION"))</f>
        <v/>
      </c>
      <c r="F251" s="25" t="str">
        <f>IF(E251="","",_xlfn.XLOOKUP(E251,Questions!$A:$A,Questions!$C:$C,""))</f>
        <v/>
      </c>
      <c r="G251" s="25" t="str">
        <f>IF(E251="","",_xlfn.XLOOKUP(E251&amp;"_"&amp;Saisie!H252,'Réponses'!D:D,'Réponses'!C:C,""))</f>
        <v/>
      </c>
      <c r="H251" s="25" t="str">
        <f>IF(G251="","",_xlfn.XLOOKUP(G251,'Réponses'!C:C,'Réponses'!F:F,"ERREUR PROCHAINE QUESTION"))</f>
        <v/>
      </c>
      <c r="I251" s="25" t="str">
        <f>IF(H251="","",_xlfn.XLOOKUP(H251,Questions!$A:$A,Questions!$C:$C,"ERREUR TYPE"))</f>
        <v/>
      </c>
      <c r="J251" s="25" t="str">
        <f>IF(H251="","",_xlfn.XLOOKUP(H251&amp;"_"&amp;Saisie!J252,'Réponses'!D:D,'Réponses'!C:C,""))</f>
        <v/>
      </c>
      <c r="K251" s="25" t="str">
        <f>IF(J251="","",_xlfn.XLOOKUP(J251,'Réponses'!C:C,'Réponses'!F:F,"ERREUR PROCHAINE QUESTION"))</f>
        <v/>
      </c>
      <c r="L251" s="25" t="str">
        <f>IF(K251="","",_xlfn.XLOOKUP(K251,Questions!$A:$A,Questions!$C:$C,""))</f>
        <v/>
      </c>
      <c r="M251" s="25" t="str">
        <f>IF(K251="","",_xlfn.XLOOKUP(K251&amp;"_"&amp;Saisie!L252,'Réponses'!D:D,'Réponses'!C:C,""))</f>
        <v/>
      </c>
      <c r="N251" s="25" t="str">
        <f>IF(M251="","",_xlfn.XLOOKUP(M251,'Réponses'!C:C,'Réponses'!F:F,"ERREUR PROCHAINE QUESTION"))</f>
        <v/>
      </c>
      <c r="O251" s="25" t="str">
        <f>IF(N251="","",_xlfn.XLOOKUP(N251,Questions!$A:$A,Questions!$C:$C,"ERREUR TYPE"))</f>
        <v/>
      </c>
      <c r="P251" s="25" t="str">
        <f>IF(N251="","",_xlfn.XLOOKUP(N251&amp;"_"&amp;Saisie!N252,'Réponses'!D:D,'Réponses'!C:C,""))</f>
        <v/>
      </c>
      <c r="Q251" s="25" t="str">
        <f t="shared" si="3"/>
        <v/>
      </c>
    </row>
    <row r="252" spans="1:17">
      <c r="A252" s="25" t="str">
        <f>IF(ISBLANK(Saisie!C253),"",_xlfn.XLOOKUP(Saisie!C253,Barème!A:A,Barème!F:F,"ERREUR CODE PRODUIT"))</f>
        <v/>
      </c>
      <c r="B252" s="25" t="str">
        <f>IF(OR(A252="08",A252="07",MID(Saisie!C253,4,4)="0804",MID(Saisie!C253,4,4)="0907",A252=""),"",_xlfn.XLOOKUP(A252,Matériau!A:A,Matériau!C:C,"ERREUR MATERIAU"))</f>
        <v/>
      </c>
      <c r="C252" s="25" t="str">
        <f>IF(B252="","",_xlfn.XLOOKUP(B252,Questions!A:A,Questions!C:C,""))</f>
        <v/>
      </c>
      <c r="D252" s="25" t="str">
        <f>IF(B252="","",_xlfn.XLOOKUP(B252&amp;"_"&amp;Saisie!F253,'Réponses'!D:D,'Réponses'!C:C,""))</f>
        <v/>
      </c>
      <c r="E252" s="25" t="str">
        <f>IF(D252="","",_xlfn.XLOOKUP(D252,'Réponses'!C:C,'Réponses'!F:F,"ERREUR PROCHAINE QUESTION"))</f>
        <v/>
      </c>
      <c r="F252" s="25" t="str">
        <f>IF(E252="","",_xlfn.XLOOKUP(E252,Questions!$A:$A,Questions!$C:$C,""))</f>
        <v/>
      </c>
      <c r="G252" s="25" t="str">
        <f>IF(E252="","",_xlfn.XLOOKUP(E252&amp;"_"&amp;Saisie!H253,'Réponses'!D:D,'Réponses'!C:C,""))</f>
        <v/>
      </c>
      <c r="H252" s="25" t="str">
        <f>IF(G252="","",_xlfn.XLOOKUP(G252,'Réponses'!C:C,'Réponses'!F:F,"ERREUR PROCHAINE QUESTION"))</f>
        <v/>
      </c>
      <c r="I252" s="25" t="str">
        <f>IF(H252="","",_xlfn.XLOOKUP(H252,Questions!$A:$A,Questions!$C:$C,"ERREUR TYPE"))</f>
        <v/>
      </c>
      <c r="J252" s="25" t="str">
        <f>IF(H252="","",_xlfn.XLOOKUP(H252&amp;"_"&amp;Saisie!J253,'Réponses'!D:D,'Réponses'!C:C,""))</f>
        <v/>
      </c>
      <c r="K252" s="25" t="str">
        <f>IF(J252="","",_xlfn.XLOOKUP(J252,'Réponses'!C:C,'Réponses'!F:F,"ERREUR PROCHAINE QUESTION"))</f>
        <v/>
      </c>
      <c r="L252" s="25" t="str">
        <f>IF(K252="","",_xlfn.XLOOKUP(K252,Questions!$A:$A,Questions!$C:$C,""))</f>
        <v/>
      </c>
      <c r="M252" s="25" t="str">
        <f>IF(K252="","",_xlfn.XLOOKUP(K252&amp;"_"&amp;Saisie!L253,'Réponses'!D:D,'Réponses'!C:C,""))</f>
        <v/>
      </c>
      <c r="N252" s="25" t="str">
        <f>IF(M252="","",_xlfn.XLOOKUP(M252,'Réponses'!C:C,'Réponses'!F:F,"ERREUR PROCHAINE QUESTION"))</f>
        <v/>
      </c>
      <c r="O252" s="25" t="str">
        <f>IF(N252="","",_xlfn.XLOOKUP(N252,Questions!$A:$A,Questions!$C:$C,"ERREUR TYPE"))</f>
        <v/>
      </c>
      <c r="P252" s="25" t="str">
        <f>IF(N252="","",_xlfn.XLOOKUP(N252&amp;"_"&amp;Saisie!N253,'Réponses'!D:D,'Réponses'!C:C,""))</f>
        <v/>
      </c>
      <c r="Q252" s="25" t="str">
        <f t="shared" si="3"/>
        <v/>
      </c>
    </row>
    <row r="253" spans="1:17">
      <c r="A253" s="25" t="str">
        <f>IF(ISBLANK(Saisie!C254),"",_xlfn.XLOOKUP(Saisie!C254,Barème!A:A,Barème!F:F,"ERREUR CODE PRODUIT"))</f>
        <v/>
      </c>
      <c r="B253" s="25" t="str">
        <f>IF(OR(A253="08",A253="07",MID(Saisie!C254,4,4)="0804",MID(Saisie!C254,4,4)="0907",A253=""),"",_xlfn.XLOOKUP(A253,Matériau!A:A,Matériau!C:C,"ERREUR MATERIAU"))</f>
        <v/>
      </c>
      <c r="C253" s="25" t="str">
        <f>IF(B253="","",_xlfn.XLOOKUP(B253,Questions!A:A,Questions!C:C,""))</f>
        <v/>
      </c>
      <c r="D253" s="25" t="str">
        <f>IF(B253="","",_xlfn.XLOOKUP(B253&amp;"_"&amp;Saisie!F254,'Réponses'!D:D,'Réponses'!C:C,""))</f>
        <v/>
      </c>
      <c r="E253" s="25" t="str">
        <f>IF(D253="","",_xlfn.XLOOKUP(D253,'Réponses'!C:C,'Réponses'!F:F,"ERREUR PROCHAINE QUESTION"))</f>
        <v/>
      </c>
      <c r="F253" s="25" t="str">
        <f>IF(E253="","",_xlfn.XLOOKUP(E253,Questions!$A:$A,Questions!$C:$C,""))</f>
        <v/>
      </c>
      <c r="G253" s="25" t="str">
        <f>IF(E253="","",_xlfn.XLOOKUP(E253&amp;"_"&amp;Saisie!H254,'Réponses'!D:D,'Réponses'!C:C,""))</f>
        <v/>
      </c>
      <c r="H253" s="25" t="str">
        <f>IF(G253="","",_xlfn.XLOOKUP(G253,'Réponses'!C:C,'Réponses'!F:F,"ERREUR PROCHAINE QUESTION"))</f>
        <v/>
      </c>
      <c r="I253" s="25" t="str">
        <f>IF(H253="","",_xlfn.XLOOKUP(H253,Questions!$A:$A,Questions!$C:$C,"ERREUR TYPE"))</f>
        <v/>
      </c>
      <c r="J253" s="25" t="str">
        <f>IF(H253="","",_xlfn.XLOOKUP(H253&amp;"_"&amp;Saisie!J254,'Réponses'!D:D,'Réponses'!C:C,""))</f>
        <v/>
      </c>
      <c r="K253" s="25" t="str">
        <f>IF(J253="","",_xlfn.XLOOKUP(J253,'Réponses'!C:C,'Réponses'!F:F,"ERREUR PROCHAINE QUESTION"))</f>
        <v/>
      </c>
      <c r="L253" s="25" t="str">
        <f>IF(K253="","",_xlfn.XLOOKUP(K253,Questions!$A:$A,Questions!$C:$C,""))</f>
        <v/>
      </c>
      <c r="M253" s="25" t="str">
        <f>IF(K253="","",_xlfn.XLOOKUP(K253&amp;"_"&amp;Saisie!L254,'Réponses'!D:D,'Réponses'!C:C,""))</f>
        <v/>
      </c>
      <c r="N253" s="25" t="str">
        <f>IF(M253="","",_xlfn.XLOOKUP(M253,'Réponses'!C:C,'Réponses'!F:F,"ERREUR PROCHAINE QUESTION"))</f>
        <v/>
      </c>
      <c r="O253" s="25" t="str">
        <f>IF(N253="","",_xlfn.XLOOKUP(N253,Questions!$A:$A,Questions!$C:$C,"ERREUR TYPE"))</f>
        <v/>
      </c>
      <c r="P253" s="25" t="str">
        <f>IF(N253="","",_xlfn.XLOOKUP(N253&amp;"_"&amp;Saisie!N254,'Réponses'!D:D,'Réponses'!C:C,""))</f>
        <v/>
      </c>
      <c r="Q253" s="25" t="str">
        <f t="shared" si="3"/>
        <v/>
      </c>
    </row>
    <row r="254" spans="1:17">
      <c r="A254" s="25" t="str">
        <f>IF(ISBLANK(Saisie!C255),"",_xlfn.XLOOKUP(Saisie!C255,Barème!A:A,Barème!F:F,"ERREUR CODE PRODUIT"))</f>
        <v/>
      </c>
      <c r="B254" s="25" t="str">
        <f>IF(OR(A254="08",A254="07",MID(Saisie!C255,4,4)="0804",MID(Saisie!C255,4,4)="0907",A254=""),"",_xlfn.XLOOKUP(A254,Matériau!A:A,Matériau!C:C,"ERREUR MATERIAU"))</f>
        <v/>
      </c>
      <c r="C254" s="25" t="str">
        <f>IF(B254="","",_xlfn.XLOOKUP(B254,Questions!A:A,Questions!C:C,""))</f>
        <v/>
      </c>
      <c r="D254" s="25" t="str">
        <f>IF(B254="","",_xlfn.XLOOKUP(B254&amp;"_"&amp;Saisie!F255,'Réponses'!D:D,'Réponses'!C:C,""))</f>
        <v/>
      </c>
      <c r="E254" s="25" t="str">
        <f>IF(D254="","",_xlfn.XLOOKUP(D254,'Réponses'!C:C,'Réponses'!F:F,"ERREUR PROCHAINE QUESTION"))</f>
        <v/>
      </c>
      <c r="F254" s="25" t="str">
        <f>IF(E254="","",_xlfn.XLOOKUP(E254,Questions!$A:$A,Questions!$C:$C,""))</f>
        <v/>
      </c>
      <c r="G254" s="25" t="str">
        <f>IF(E254="","",_xlfn.XLOOKUP(E254&amp;"_"&amp;Saisie!H255,'Réponses'!D:D,'Réponses'!C:C,""))</f>
        <v/>
      </c>
      <c r="H254" s="25" t="str">
        <f>IF(G254="","",_xlfn.XLOOKUP(G254,'Réponses'!C:C,'Réponses'!F:F,"ERREUR PROCHAINE QUESTION"))</f>
        <v/>
      </c>
      <c r="I254" s="25" t="str">
        <f>IF(H254="","",_xlfn.XLOOKUP(H254,Questions!$A:$A,Questions!$C:$C,"ERREUR TYPE"))</f>
        <v/>
      </c>
      <c r="J254" s="25" t="str">
        <f>IF(H254="","",_xlfn.XLOOKUP(H254&amp;"_"&amp;Saisie!J255,'Réponses'!D:D,'Réponses'!C:C,""))</f>
        <v/>
      </c>
      <c r="K254" s="25" t="str">
        <f>IF(J254="","",_xlfn.XLOOKUP(J254,'Réponses'!C:C,'Réponses'!F:F,"ERREUR PROCHAINE QUESTION"))</f>
        <v/>
      </c>
      <c r="L254" s="25" t="str">
        <f>IF(K254="","",_xlfn.XLOOKUP(K254,Questions!$A:$A,Questions!$C:$C,""))</f>
        <v/>
      </c>
      <c r="M254" s="25" t="str">
        <f>IF(K254="","",_xlfn.XLOOKUP(K254&amp;"_"&amp;Saisie!L255,'Réponses'!D:D,'Réponses'!C:C,""))</f>
        <v/>
      </c>
      <c r="N254" s="25" t="str">
        <f>IF(M254="","",_xlfn.XLOOKUP(M254,'Réponses'!C:C,'Réponses'!F:F,"ERREUR PROCHAINE QUESTION"))</f>
        <v/>
      </c>
      <c r="O254" s="25" t="str">
        <f>IF(N254="","",_xlfn.XLOOKUP(N254,Questions!$A:$A,Questions!$C:$C,"ERREUR TYPE"))</f>
        <v/>
      </c>
      <c r="P254" s="25" t="str">
        <f>IF(N254="","",_xlfn.XLOOKUP(N254&amp;"_"&amp;Saisie!N255,'Réponses'!D:D,'Réponses'!C:C,""))</f>
        <v/>
      </c>
      <c r="Q254" s="25" t="str">
        <f t="shared" si="3"/>
        <v/>
      </c>
    </row>
    <row r="255" spans="1:17">
      <c r="A255" s="25" t="str">
        <f>IF(ISBLANK(Saisie!C256),"",_xlfn.XLOOKUP(Saisie!C256,Barème!A:A,Barème!F:F,"ERREUR CODE PRODUIT"))</f>
        <v/>
      </c>
      <c r="B255" s="25" t="str">
        <f>IF(OR(A255="08",A255="07",MID(Saisie!C256,4,4)="0804",MID(Saisie!C256,4,4)="0907",A255=""),"",_xlfn.XLOOKUP(A255,Matériau!A:A,Matériau!C:C,"ERREUR MATERIAU"))</f>
        <v/>
      </c>
      <c r="C255" s="25" t="str">
        <f>IF(B255="","",_xlfn.XLOOKUP(B255,Questions!A:A,Questions!C:C,""))</f>
        <v/>
      </c>
      <c r="D255" s="25" t="str">
        <f>IF(B255="","",_xlfn.XLOOKUP(B255&amp;"_"&amp;Saisie!F256,'Réponses'!D:D,'Réponses'!C:C,""))</f>
        <v/>
      </c>
      <c r="E255" s="25" t="str">
        <f>IF(D255="","",_xlfn.XLOOKUP(D255,'Réponses'!C:C,'Réponses'!F:F,"ERREUR PROCHAINE QUESTION"))</f>
        <v/>
      </c>
      <c r="F255" s="25" t="str">
        <f>IF(E255="","",_xlfn.XLOOKUP(E255,Questions!$A:$A,Questions!$C:$C,""))</f>
        <v/>
      </c>
      <c r="G255" s="25" t="str">
        <f>IF(E255="","",_xlfn.XLOOKUP(E255&amp;"_"&amp;Saisie!H256,'Réponses'!D:D,'Réponses'!C:C,""))</f>
        <v/>
      </c>
      <c r="H255" s="25" t="str">
        <f>IF(G255="","",_xlfn.XLOOKUP(G255,'Réponses'!C:C,'Réponses'!F:F,"ERREUR PROCHAINE QUESTION"))</f>
        <v/>
      </c>
      <c r="I255" s="25" t="str">
        <f>IF(H255="","",_xlfn.XLOOKUP(H255,Questions!$A:$A,Questions!$C:$C,"ERREUR TYPE"))</f>
        <v/>
      </c>
      <c r="J255" s="25" t="str">
        <f>IF(H255="","",_xlfn.XLOOKUP(H255&amp;"_"&amp;Saisie!J256,'Réponses'!D:D,'Réponses'!C:C,""))</f>
        <v/>
      </c>
      <c r="K255" s="25" t="str">
        <f>IF(J255="","",_xlfn.XLOOKUP(J255,'Réponses'!C:C,'Réponses'!F:F,"ERREUR PROCHAINE QUESTION"))</f>
        <v/>
      </c>
      <c r="L255" s="25" t="str">
        <f>IF(K255="","",_xlfn.XLOOKUP(K255,Questions!$A:$A,Questions!$C:$C,""))</f>
        <v/>
      </c>
      <c r="M255" s="25" t="str">
        <f>IF(K255="","",_xlfn.XLOOKUP(K255&amp;"_"&amp;Saisie!L256,'Réponses'!D:D,'Réponses'!C:C,""))</f>
        <v/>
      </c>
      <c r="N255" s="25" t="str">
        <f>IF(M255="","",_xlfn.XLOOKUP(M255,'Réponses'!C:C,'Réponses'!F:F,"ERREUR PROCHAINE QUESTION"))</f>
        <v/>
      </c>
      <c r="O255" s="25" t="str">
        <f>IF(N255="","",_xlfn.XLOOKUP(N255,Questions!$A:$A,Questions!$C:$C,"ERREUR TYPE"))</f>
        <v/>
      </c>
      <c r="P255" s="25" t="str">
        <f>IF(N255="","",_xlfn.XLOOKUP(N255&amp;"_"&amp;Saisie!N256,'Réponses'!D:D,'Réponses'!C:C,""))</f>
        <v/>
      </c>
      <c r="Q255" s="25" t="str">
        <f t="shared" si="3"/>
        <v/>
      </c>
    </row>
    <row r="256" spans="1:17">
      <c r="A256" s="25" t="str">
        <f>IF(ISBLANK(Saisie!C257),"",_xlfn.XLOOKUP(Saisie!C257,Barème!A:A,Barème!F:F,"ERREUR CODE PRODUIT"))</f>
        <v/>
      </c>
      <c r="B256" s="25" t="str">
        <f>IF(OR(A256="08",A256="07",MID(Saisie!C257,4,4)="0804",MID(Saisie!C257,4,4)="0907",A256=""),"",_xlfn.XLOOKUP(A256,Matériau!A:A,Matériau!C:C,"ERREUR MATERIAU"))</f>
        <v/>
      </c>
      <c r="C256" s="25" t="str">
        <f>IF(B256="","",_xlfn.XLOOKUP(B256,Questions!A:A,Questions!C:C,""))</f>
        <v/>
      </c>
      <c r="D256" s="25" t="str">
        <f>IF(B256="","",_xlfn.XLOOKUP(B256&amp;"_"&amp;Saisie!F257,'Réponses'!D:D,'Réponses'!C:C,""))</f>
        <v/>
      </c>
      <c r="E256" s="25" t="str">
        <f>IF(D256="","",_xlfn.XLOOKUP(D256,'Réponses'!C:C,'Réponses'!F:F,"ERREUR PROCHAINE QUESTION"))</f>
        <v/>
      </c>
      <c r="F256" s="25" t="str">
        <f>IF(E256="","",_xlfn.XLOOKUP(E256,Questions!$A:$A,Questions!$C:$C,""))</f>
        <v/>
      </c>
      <c r="G256" s="25" t="str">
        <f>IF(E256="","",_xlfn.XLOOKUP(E256&amp;"_"&amp;Saisie!H257,'Réponses'!D:D,'Réponses'!C:C,""))</f>
        <v/>
      </c>
      <c r="H256" s="25" t="str">
        <f>IF(G256="","",_xlfn.XLOOKUP(G256,'Réponses'!C:C,'Réponses'!F:F,"ERREUR PROCHAINE QUESTION"))</f>
        <v/>
      </c>
      <c r="I256" s="25" t="str">
        <f>IF(H256="","",_xlfn.XLOOKUP(H256,Questions!$A:$A,Questions!$C:$C,"ERREUR TYPE"))</f>
        <v/>
      </c>
      <c r="J256" s="25" t="str">
        <f>IF(H256="","",_xlfn.XLOOKUP(H256&amp;"_"&amp;Saisie!J257,'Réponses'!D:D,'Réponses'!C:C,""))</f>
        <v/>
      </c>
      <c r="K256" s="25" t="str">
        <f>IF(J256="","",_xlfn.XLOOKUP(J256,'Réponses'!C:C,'Réponses'!F:F,"ERREUR PROCHAINE QUESTION"))</f>
        <v/>
      </c>
      <c r="L256" s="25" t="str">
        <f>IF(K256="","",_xlfn.XLOOKUP(K256,Questions!$A:$A,Questions!$C:$C,""))</f>
        <v/>
      </c>
      <c r="M256" s="25" t="str">
        <f>IF(K256="","",_xlfn.XLOOKUP(K256&amp;"_"&amp;Saisie!L257,'Réponses'!D:D,'Réponses'!C:C,""))</f>
        <v/>
      </c>
      <c r="N256" s="25" t="str">
        <f>IF(M256="","",_xlfn.XLOOKUP(M256,'Réponses'!C:C,'Réponses'!F:F,"ERREUR PROCHAINE QUESTION"))</f>
        <v/>
      </c>
      <c r="O256" s="25" t="str">
        <f>IF(N256="","",_xlfn.XLOOKUP(N256,Questions!$A:$A,Questions!$C:$C,"ERREUR TYPE"))</f>
        <v/>
      </c>
      <c r="P256" s="25" t="str">
        <f>IF(N256="","",_xlfn.XLOOKUP(N256&amp;"_"&amp;Saisie!N257,'Réponses'!D:D,'Réponses'!C:C,""))</f>
        <v/>
      </c>
      <c r="Q256" s="25" t="str">
        <f t="shared" si="3"/>
        <v/>
      </c>
    </row>
    <row r="257" spans="1:17">
      <c r="A257" s="25" t="str">
        <f>IF(ISBLANK(Saisie!C258),"",_xlfn.XLOOKUP(Saisie!C258,Barème!A:A,Barème!F:F,"ERREUR CODE PRODUIT"))</f>
        <v/>
      </c>
      <c r="B257" s="25" t="str">
        <f>IF(OR(A257="08",A257="07",MID(Saisie!C258,4,4)="0804",MID(Saisie!C258,4,4)="0907",A257=""),"",_xlfn.XLOOKUP(A257,Matériau!A:A,Matériau!C:C,"ERREUR MATERIAU"))</f>
        <v/>
      </c>
      <c r="C257" s="25" t="str">
        <f>IF(B257="","",_xlfn.XLOOKUP(B257,Questions!A:A,Questions!C:C,""))</f>
        <v/>
      </c>
      <c r="D257" s="25" t="str">
        <f>IF(B257="","",_xlfn.XLOOKUP(B257&amp;"_"&amp;Saisie!F258,'Réponses'!D:D,'Réponses'!C:C,""))</f>
        <v/>
      </c>
      <c r="E257" s="25" t="str">
        <f>IF(D257="","",_xlfn.XLOOKUP(D257,'Réponses'!C:C,'Réponses'!F:F,"ERREUR PROCHAINE QUESTION"))</f>
        <v/>
      </c>
      <c r="F257" s="25" t="str">
        <f>IF(E257="","",_xlfn.XLOOKUP(E257,Questions!$A:$A,Questions!$C:$C,""))</f>
        <v/>
      </c>
      <c r="G257" s="25" t="str">
        <f>IF(E257="","",_xlfn.XLOOKUP(E257&amp;"_"&amp;Saisie!H258,'Réponses'!D:D,'Réponses'!C:C,""))</f>
        <v/>
      </c>
      <c r="H257" s="25" t="str">
        <f>IF(G257="","",_xlfn.XLOOKUP(G257,'Réponses'!C:C,'Réponses'!F:F,"ERREUR PROCHAINE QUESTION"))</f>
        <v/>
      </c>
      <c r="I257" s="25" t="str">
        <f>IF(H257="","",_xlfn.XLOOKUP(H257,Questions!$A:$A,Questions!$C:$C,"ERREUR TYPE"))</f>
        <v/>
      </c>
      <c r="J257" s="25" t="str">
        <f>IF(H257="","",_xlfn.XLOOKUP(H257&amp;"_"&amp;Saisie!J258,'Réponses'!D:D,'Réponses'!C:C,""))</f>
        <v/>
      </c>
      <c r="K257" s="25" t="str">
        <f>IF(J257="","",_xlfn.XLOOKUP(J257,'Réponses'!C:C,'Réponses'!F:F,"ERREUR PROCHAINE QUESTION"))</f>
        <v/>
      </c>
      <c r="L257" s="25" t="str">
        <f>IF(K257="","",_xlfn.XLOOKUP(K257,Questions!$A:$A,Questions!$C:$C,""))</f>
        <v/>
      </c>
      <c r="M257" s="25" t="str">
        <f>IF(K257="","",_xlfn.XLOOKUP(K257&amp;"_"&amp;Saisie!L258,'Réponses'!D:D,'Réponses'!C:C,""))</f>
        <v/>
      </c>
      <c r="N257" s="25" t="str">
        <f>IF(M257="","",_xlfn.XLOOKUP(M257,'Réponses'!C:C,'Réponses'!F:F,"ERREUR PROCHAINE QUESTION"))</f>
        <v/>
      </c>
      <c r="O257" s="25" t="str">
        <f>IF(N257="","",_xlfn.XLOOKUP(N257,Questions!$A:$A,Questions!$C:$C,"ERREUR TYPE"))</f>
        <v/>
      </c>
      <c r="P257" s="25" t="str">
        <f>IF(N257="","",_xlfn.XLOOKUP(N257&amp;"_"&amp;Saisie!N258,'Réponses'!D:D,'Réponses'!C:C,""))</f>
        <v/>
      </c>
      <c r="Q257" s="25" t="str">
        <f t="shared" si="3"/>
        <v/>
      </c>
    </row>
    <row r="258" spans="1:17">
      <c r="A258" s="25" t="str">
        <f>IF(ISBLANK(Saisie!C259),"",_xlfn.XLOOKUP(Saisie!C259,Barème!A:A,Barème!F:F,"ERREUR CODE PRODUIT"))</f>
        <v/>
      </c>
      <c r="B258" s="25" t="str">
        <f>IF(OR(A258="08",A258="07",MID(Saisie!C259,4,4)="0804",MID(Saisie!C259,4,4)="0907",A258=""),"",_xlfn.XLOOKUP(A258,Matériau!A:A,Matériau!C:C,"ERREUR MATERIAU"))</f>
        <v/>
      </c>
      <c r="C258" s="25" t="str">
        <f>IF(B258="","",_xlfn.XLOOKUP(B258,Questions!A:A,Questions!C:C,""))</f>
        <v/>
      </c>
      <c r="D258" s="25" t="str">
        <f>IF(B258="","",_xlfn.XLOOKUP(B258&amp;"_"&amp;Saisie!F259,'Réponses'!D:D,'Réponses'!C:C,""))</f>
        <v/>
      </c>
      <c r="E258" s="25" t="str">
        <f>IF(D258="","",_xlfn.XLOOKUP(D258,'Réponses'!C:C,'Réponses'!F:F,"ERREUR PROCHAINE QUESTION"))</f>
        <v/>
      </c>
      <c r="F258" s="25" t="str">
        <f>IF(E258="","",_xlfn.XLOOKUP(E258,Questions!$A:$A,Questions!$C:$C,""))</f>
        <v/>
      </c>
      <c r="G258" s="25" t="str">
        <f>IF(E258="","",_xlfn.XLOOKUP(E258&amp;"_"&amp;Saisie!H259,'Réponses'!D:D,'Réponses'!C:C,""))</f>
        <v/>
      </c>
      <c r="H258" s="25" t="str">
        <f>IF(G258="","",_xlfn.XLOOKUP(G258,'Réponses'!C:C,'Réponses'!F:F,"ERREUR PROCHAINE QUESTION"))</f>
        <v/>
      </c>
      <c r="I258" s="25" t="str">
        <f>IF(H258="","",_xlfn.XLOOKUP(H258,Questions!$A:$A,Questions!$C:$C,"ERREUR TYPE"))</f>
        <v/>
      </c>
      <c r="J258" s="25" t="str">
        <f>IF(H258="","",_xlfn.XLOOKUP(H258&amp;"_"&amp;Saisie!J259,'Réponses'!D:D,'Réponses'!C:C,""))</f>
        <v/>
      </c>
      <c r="K258" s="25" t="str">
        <f>IF(J258="","",_xlfn.XLOOKUP(J258,'Réponses'!C:C,'Réponses'!F:F,"ERREUR PROCHAINE QUESTION"))</f>
        <v/>
      </c>
      <c r="L258" s="25" t="str">
        <f>IF(K258="","",_xlfn.XLOOKUP(K258,Questions!$A:$A,Questions!$C:$C,""))</f>
        <v/>
      </c>
      <c r="M258" s="25" t="str">
        <f>IF(K258="","",_xlfn.XLOOKUP(K258&amp;"_"&amp;Saisie!L259,'Réponses'!D:D,'Réponses'!C:C,""))</f>
        <v/>
      </c>
      <c r="N258" s="25" t="str">
        <f>IF(M258="","",_xlfn.XLOOKUP(M258,'Réponses'!C:C,'Réponses'!F:F,"ERREUR PROCHAINE QUESTION"))</f>
        <v/>
      </c>
      <c r="O258" s="25" t="str">
        <f>IF(N258="","",_xlfn.XLOOKUP(N258,Questions!$A:$A,Questions!$C:$C,"ERREUR TYPE"))</f>
        <v/>
      </c>
      <c r="P258" s="25" t="str">
        <f>IF(N258="","",_xlfn.XLOOKUP(N258&amp;"_"&amp;Saisie!N259,'Réponses'!D:D,'Réponses'!C:C,""))</f>
        <v/>
      </c>
      <c r="Q258" s="25" t="str">
        <f t="shared" si="3"/>
        <v/>
      </c>
    </row>
    <row r="259" spans="1:17">
      <c r="A259" s="25" t="str">
        <f>IF(ISBLANK(Saisie!C260),"",_xlfn.XLOOKUP(Saisie!C260,Barème!A:A,Barème!F:F,"ERREUR CODE PRODUIT"))</f>
        <v/>
      </c>
      <c r="B259" s="25" t="str">
        <f>IF(OR(A259="08",A259="07",MID(Saisie!C260,4,4)="0804",MID(Saisie!C260,4,4)="0907",A259=""),"",_xlfn.XLOOKUP(A259,Matériau!A:A,Matériau!C:C,"ERREUR MATERIAU"))</f>
        <v/>
      </c>
      <c r="C259" s="25" t="str">
        <f>IF(B259="","",_xlfn.XLOOKUP(B259,Questions!A:A,Questions!C:C,""))</f>
        <v/>
      </c>
      <c r="D259" s="25" t="str">
        <f>IF(B259="","",_xlfn.XLOOKUP(B259&amp;"_"&amp;Saisie!F260,'Réponses'!D:D,'Réponses'!C:C,""))</f>
        <v/>
      </c>
      <c r="E259" s="25" t="str">
        <f>IF(D259="","",_xlfn.XLOOKUP(D259,'Réponses'!C:C,'Réponses'!F:F,"ERREUR PROCHAINE QUESTION"))</f>
        <v/>
      </c>
      <c r="F259" s="25" t="str">
        <f>IF(E259="","",_xlfn.XLOOKUP(E259,Questions!$A:$A,Questions!$C:$C,""))</f>
        <v/>
      </c>
      <c r="G259" s="25" t="str">
        <f>IF(E259="","",_xlfn.XLOOKUP(E259&amp;"_"&amp;Saisie!H260,'Réponses'!D:D,'Réponses'!C:C,""))</f>
        <v/>
      </c>
      <c r="H259" s="25" t="str">
        <f>IF(G259="","",_xlfn.XLOOKUP(G259,'Réponses'!C:C,'Réponses'!F:F,"ERREUR PROCHAINE QUESTION"))</f>
        <v/>
      </c>
      <c r="I259" s="25" t="str">
        <f>IF(H259="","",_xlfn.XLOOKUP(H259,Questions!$A:$A,Questions!$C:$C,"ERREUR TYPE"))</f>
        <v/>
      </c>
      <c r="J259" s="25" t="str">
        <f>IF(H259="","",_xlfn.XLOOKUP(H259&amp;"_"&amp;Saisie!J260,'Réponses'!D:D,'Réponses'!C:C,""))</f>
        <v/>
      </c>
      <c r="K259" s="25" t="str">
        <f>IF(J259="","",_xlfn.XLOOKUP(J259,'Réponses'!C:C,'Réponses'!F:F,"ERREUR PROCHAINE QUESTION"))</f>
        <v/>
      </c>
      <c r="L259" s="25" t="str">
        <f>IF(K259="","",_xlfn.XLOOKUP(K259,Questions!$A:$A,Questions!$C:$C,""))</f>
        <v/>
      </c>
      <c r="M259" s="25" t="str">
        <f>IF(K259="","",_xlfn.XLOOKUP(K259&amp;"_"&amp;Saisie!L260,'Réponses'!D:D,'Réponses'!C:C,""))</f>
        <v/>
      </c>
      <c r="N259" s="25" t="str">
        <f>IF(M259="","",_xlfn.XLOOKUP(M259,'Réponses'!C:C,'Réponses'!F:F,"ERREUR PROCHAINE QUESTION"))</f>
        <v/>
      </c>
      <c r="O259" s="25" t="str">
        <f>IF(N259="","",_xlfn.XLOOKUP(N259,Questions!$A:$A,Questions!$C:$C,"ERREUR TYPE"))</f>
        <v/>
      </c>
      <c r="P259" s="25" t="str">
        <f>IF(N259="","",_xlfn.XLOOKUP(N259&amp;"_"&amp;Saisie!N260,'Réponses'!D:D,'Réponses'!C:C,""))</f>
        <v/>
      </c>
      <c r="Q259" s="25" t="str">
        <f t="shared" ref="Q259:Q322" si="4">D259&amp;IF(G259="","","_"&amp;G259)&amp;IF(J259="","","_"&amp;J259&amp;IF(M259="","","_"&amp;M259)&amp;IF(P259="","","_"&amp;P259))</f>
        <v/>
      </c>
    </row>
    <row r="260" spans="1:17">
      <c r="A260" s="25" t="str">
        <f>IF(ISBLANK(Saisie!C261),"",_xlfn.XLOOKUP(Saisie!C261,Barème!A:A,Barème!F:F,"ERREUR CODE PRODUIT"))</f>
        <v/>
      </c>
      <c r="B260" s="25" t="str">
        <f>IF(OR(A260="08",A260="07",MID(Saisie!C261,4,4)="0804",MID(Saisie!C261,4,4)="0907",A260=""),"",_xlfn.XLOOKUP(A260,Matériau!A:A,Matériau!C:C,"ERREUR MATERIAU"))</f>
        <v/>
      </c>
      <c r="C260" s="25" t="str">
        <f>IF(B260="","",_xlfn.XLOOKUP(B260,Questions!A:A,Questions!C:C,""))</f>
        <v/>
      </c>
      <c r="D260" s="25" t="str">
        <f>IF(B260="","",_xlfn.XLOOKUP(B260&amp;"_"&amp;Saisie!F261,'Réponses'!D:D,'Réponses'!C:C,""))</f>
        <v/>
      </c>
      <c r="E260" s="25" t="str">
        <f>IF(D260="","",_xlfn.XLOOKUP(D260,'Réponses'!C:C,'Réponses'!F:F,"ERREUR PROCHAINE QUESTION"))</f>
        <v/>
      </c>
      <c r="F260" s="25" t="str">
        <f>IF(E260="","",_xlfn.XLOOKUP(E260,Questions!$A:$A,Questions!$C:$C,""))</f>
        <v/>
      </c>
      <c r="G260" s="25" t="str">
        <f>IF(E260="","",_xlfn.XLOOKUP(E260&amp;"_"&amp;Saisie!H261,'Réponses'!D:D,'Réponses'!C:C,""))</f>
        <v/>
      </c>
      <c r="H260" s="25" t="str">
        <f>IF(G260="","",_xlfn.XLOOKUP(G260,'Réponses'!C:C,'Réponses'!F:F,"ERREUR PROCHAINE QUESTION"))</f>
        <v/>
      </c>
      <c r="I260" s="25" t="str">
        <f>IF(H260="","",_xlfn.XLOOKUP(H260,Questions!$A:$A,Questions!$C:$C,"ERREUR TYPE"))</f>
        <v/>
      </c>
      <c r="J260" s="25" t="str">
        <f>IF(H260="","",_xlfn.XLOOKUP(H260&amp;"_"&amp;Saisie!J261,'Réponses'!D:D,'Réponses'!C:C,""))</f>
        <v/>
      </c>
      <c r="K260" s="25" t="str">
        <f>IF(J260="","",_xlfn.XLOOKUP(J260,'Réponses'!C:C,'Réponses'!F:F,"ERREUR PROCHAINE QUESTION"))</f>
        <v/>
      </c>
      <c r="L260" s="25" t="str">
        <f>IF(K260="","",_xlfn.XLOOKUP(K260,Questions!$A:$A,Questions!$C:$C,""))</f>
        <v/>
      </c>
      <c r="M260" s="25" t="str">
        <f>IF(K260="","",_xlfn.XLOOKUP(K260&amp;"_"&amp;Saisie!L261,'Réponses'!D:D,'Réponses'!C:C,""))</f>
        <v/>
      </c>
      <c r="N260" s="25" t="str">
        <f>IF(M260="","",_xlfn.XLOOKUP(M260,'Réponses'!C:C,'Réponses'!F:F,"ERREUR PROCHAINE QUESTION"))</f>
        <v/>
      </c>
      <c r="O260" s="25" t="str">
        <f>IF(N260="","",_xlfn.XLOOKUP(N260,Questions!$A:$A,Questions!$C:$C,"ERREUR TYPE"))</f>
        <v/>
      </c>
      <c r="P260" s="25" t="str">
        <f>IF(N260="","",_xlfn.XLOOKUP(N260&amp;"_"&amp;Saisie!N261,'Réponses'!D:D,'Réponses'!C:C,""))</f>
        <v/>
      </c>
      <c r="Q260" s="25" t="str">
        <f t="shared" si="4"/>
        <v/>
      </c>
    </row>
    <row r="261" spans="1:17">
      <c r="A261" s="25" t="str">
        <f>IF(ISBLANK(Saisie!C262),"",_xlfn.XLOOKUP(Saisie!C262,Barème!A:A,Barème!F:F,"ERREUR CODE PRODUIT"))</f>
        <v/>
      </c>
      <c r="B261" s="25" t="str">
        <f>IF(OR(A261="08",A261="07",MID(Saisie!C262,4,4)="0804",MID(Saisie!C262,4,4)="0907",A261=""),"",_xlfn.XLOOKUP(A261,Matériau!A:A,Matériau!C:C,"ERREUR MATERIAU"))</f>
        <v/>
      </c>
      <c r="C261" s="25" t="str">
        <f>IF(B261="","",_xlfn.XLOOKUP(B261,Questions!A:A,Questions!C:C,""))</f>
        <v/>
      </c>
      <c r="D261" s="25" t="str">
        <f>IF(B261="","",_xlfn.XLOOKUP(B261&amp;"_"&amp;Saisie!F262,'Réponses'!D:D,'Réponses'!C:C,""))</f>
        <v/>
      </c>
      <c r="E261" s="25" t="str">
        <f>IF(D261="","",_xlfn.XLOOKUP(D261,'Réponses'!C:C,'Réponses'!F:F,"ERREUR PROCHAINE QUESTION"))</f>
        <v/>
      </c>
      <c r="F261" s="25" t="str">
        <f>IF(E261="","",_xlfn.XLOOKUP(E261,Questions!$A:$A,Questions!$C:$C,""))</f>
        <v/>
      </c>
      <c r="G261" s="25" t="str">
        <f>IF(E261="","",_xlfn.XLOOKUP(E261&amp;"_"&amp;Saisie!H262,'Réponses'!D:D,'Réponses'!C:C,""))</f>
        <v/>
      </c>
      <c r="H261" s="25" t="str">
        <f>IF(G261="","",_xlfn.XLOOKUP(G261,'Réponses'!C:C,'Réponses'!F:F,"ERREUR PROCHAINE QUESTION"))</f>
        <v/>
      </c>
      <c r="I261" s="25" t="str">
        <f>IF(H261="","",_xlfn.XLOOKUP(H261,Questions!$A:$A,Questions!$C:$C,"ERREUR TYPE"))</f>
        <v/>
      </c>
      <c r="J261" s="25" t="str">
        <f>IF(H261="","",_xlfn.XLOOKUP(H261&amp;"_"&amp;Saisie!J262,'Réponses'!D:D,'Réponses'!C:C,""))</f>
        <v/>
      </c>
      <c r="K261" s="25" t="str">
        <f>IF(J261="","",_xlfn.XLOOKUP(J261,'Réponses'!C:C,'Réponses'!F:F,"ERREUR PROCHAINE QUESTION"))</f>
        <v/>
      </c>
      <c r="L261" s="25" t="str">
        <f>IF(K261="","",_xlfn.XLOOKUP(K261,Questions!$A:$A,Questions!$C:$C,""))</f>
        <v/>
      </c>
      <c r="M261" s="25" t="str">
        <f>IF(K261="","",_xlfn.XLOOKUP(K261&amp;"_"&amp;Saisie!L262,'Réponses'!D:D,'Réponses'!C:C,""))</f>
        <v/>
      </c>
      <c r="N261" s="25" t="str">
        <f>IF(M261="","",_xlfn.XLOOKUP(M261,'Réponses'!C:C,'Réponses'!F:F,"ERREUR PROCHAINE QUESTION"))</f>
        <v/>
      </c>
      <c r="O261" s="25" t="str">
        <f>IF(N261="","",_xlfn.XLOOKUP(N261,Questions!$A:$A,Questions!$C:$C,"ERREUR TYPE"))</f>
        <v/>
      </c>
      <c r="P261" s="25" t="str">
        <f>IF(N261="","",_xlfn.XLOOKUP(N261&amp;"_"&amp;Saisie!N262,'Réponses'!D:D,'Réponses'!C:C,""))</f>
        <v/>
      </c>
      <c r="Q261" s="25" t="str">
        <f t="shared" si="4"/>
        <v/>
      </c>
    </row>
    <row r="262" spans="1:17">
      <c r="A262" s="25" t="str">
        <f>IF(ISBLANK(Saisie!C263),"",_xlfn.XLOOKUP(Saisie!C263,Barème!A:A,Barème!F:F,"ERREUR CODE PRODUIT"))</f>
        <v/>
      </c>
      <c r="B262" s="25" t="str">
        <f>IF(OR(A262="08",A262="07",MID(Saisie!C263,4,4)="0804",MID(Saisie!C263,4,4)="0907",A262=""),"",_xlfn.XLOOKUP(A262,Matériau!A:A,Matériau!C:C,"ERREUR MATERIAU"))</f>
        <v/>
      </c>
      <c r="C262" s="25" t="str">
        <f>IF(B262="","",_xlfn.XLOOKUP(B262,Questions!A:A,Questions!C:C,""))</f>
        <v/>
      </c>
      <c r="D262" s="25" t="str">
        <f>IF(B262="","",_xlfn.XLOOKUP(B262&amp;"_"&amp;Saisie!F263,'Réponses'!D:D,'Réponses'!C:C,""))</f>
        <v/>
      </c>
      <c r="E262" s="25" t="str">
        <f>IF(D262="","",_xlfn.XLOOKUP(D262,'Réponses'!C:C,'Réponses'!F:F,"ERREUR PROCHAINE QUESTION"))</f>
        <v/>
      </c>
      <c r="F262" s="25" t="str">
        <f>IF(E262="","",_xlfn.XLOOKUP(E262,Questions!$A:$A,Questions!$C:$C,""))</f>
        <v/>
      </c>
      <c r="G262" s="25" t="str">
        <f>IF(E262="","",_xlfn.XLOOKUP(E262&amp;"_"&amp;Saisie!H263,'Réponses'!D:D,'Réponses'!C:C,""))</f>
        <v/>
      </c>
      <c r="H262" s="25" t="str">
        <f>IF(G262="","",_xlfn.XLOOKUP(G262,'Réponses'!C:C,'Réponses'!F:F,"ERREUR PROCHAINE QUESTION"))</f>
        <v/>
      </c>
      <c r="I262" s="25" t="str">
        <f>IF(H262="","",_xlfn.XLOOKUP(H262,Questions!$A:$A,Questions!$C:$C,"ERREUR TYPE"))</f>
        <v/>
      </c>
      <c r="J262" s="25" t="str">
        <f>IF(H262="","",_xlfn.XLOOKUP(H262&amp;"_"&amp;Saisie!J263,'Réponses'!D:D,'Réponses'!C:C,""))</f>
        <v/>
      </c>
      <c r="K262" s="25" t="str">
        <f>IF(J262="","",_xlfn.XLOOKUP(J262,'Réponses'!C:C,'Réponses'!F:F,"ERREUR PROCHAINE QUESTION"))</f>
        <v/>
      </c>
      <c r="L262" s="25" t="str">
        <f>IF(K262="","",_xlfn.XLOOKUP(K262,Questions!$A:$A,Questions!$C:$C,""))</f>
        <v/>
      </c>
      <c r="M262" s="25" t="str">
        <f>IF(K262="","",_xlfn.XLOOKUP(K262&amp;"_"&amp;Saisie!L263,'Réponses'!D:D,'Réponses'!C:C,""))</f>
        <v/>
      </c>
      <c r="N262" s="25" t="str">
        <f>IF(M262="","",_xlfn.XLOOKUP(M262,'Réponses'!C:C,'Réponses'!F:F,"ERREUR PROCHAINE QUESTION"))</f>
        <v/>
      </c>
      <c r="O262" s="25" t="str">
        <f>IF(N262="","",_xlfn.XLOOKUP(N262,Questions!$A:$A,Questions!$C:$C,"ERREUR TYPE"))</f>
        <v/>
      </c>
      <c r="P262" s="25" t="str">
        <f>IF(N262="","",_xlfn.XLOOKUP(N262&amp;"_"&amp;Saisie!N263,'Réponses'!D:D,'Réponses'!C:C,""))</f>
        <v/>
      </c>
      <c r="Q262" s="25" t="str">
        <f t="shared" si="4"/>
        <v/>
      </c>
    </row>
    <row r="263" spans="1:17">
      <c r="A263" s="25" t="str">
        <f>IF(ISBLANK(Saisie!C264),"",_xlfn.XLOOKUP(Saisie!C264,Barème!A:A,Barème!F:F,"ERREUR CODE PRODUIT"))</f>
        <v/>
      </c>
      <c r="B263" s="25" t="str">
        <f>IF(OR(A263="08",A263="07",MID(Saisie!C264,4,4)="0804",MID(Saisie!C264,4,4)="0907",A263=""),"",_xlfn.XLOOKUP(A263,Matériau!A:A,Matériau!C:C,"ERREUR MATERIAU"))</f>
        <v/>
      </c>
      <c r="C263" s="25" t="str">
        <f>IF(B263="","",_xlfn.XLOOKUP(B263,Questions!A:A,Questions!C:C,""))</f>
        <v/>
      </c>
      <c r="D263" s="25" t="str">
        <f>IF(B263="","",_xlfn.XLOOKUP(B263&amp;"_"&amp;Saisie!F264,'Réponses'!D:D,'Réponses'!C:C,""))</f>
        <v/>
      </c>
      <c r="E263" s="25" t="str">
        <f>IF(D263="","",_xlfn.XLOOKUP(D263,'Réponses'!C:C,'Réponses'!F:F,"ERREUR PROCHAINE QUESTION"))</f>
        <v/>
      </c>
      <c r="F263" s="25" t="str">
        <f>IF(E263="","",_xlfn.XLOOKUP(E263,Questions!$A:$A,Questions!$C:$C,""))</f>
        <v/>
      </c>
      <c r="G263" s="25" t="str">
        <f>IF(E263="","",_xlfn.XLOOKUP(E263&amp;"_"&amp;Saisie!H264,'Réponses'!D:D,'Réponses'!C:C,""))</f>
        <v/>
      </c>
      <c r="H263" s="25" t="str">
        <f>IF(G263="","",_xlfn.XLOOKUP(G263,'Réponses'!C:C,'Réponses'!F:F,"ERREUR PROCHAINE QUESTION"))</f>
        <v/>
      </c>
      <c r="I263" s="25" t="str">
        <f>IF(H263="","",_xlfn.XLOOKUP(H263,Questions!$A:$A,Questions!$C:$C,"ERREUR TYPE"))</f>
        <v/>
      </c>
      <c r="J263" s="25" t="str">
        <f>IF(H263="","",_xlfn.XLOOKUP(H263&amp;"_"&amp;Saisie!J264,'Réponses'!D:D,'Réponses'!C:C,""))</f>
        <v/>
      </c>
      <c r="K263" s="25" t="str">
        <f>IF(J263="","",_xlfn.XLOOKUP(J263,'Réponses'!C:C,'Réponses'!F:F,"ERREUR PROCHAINE QUESTION"))</f>
        <v/>
      </c>
      <c r="L263" s="25" t="str">
        <f>IF(K263="","",_xlfn.XLOOKUP(K263,Questions!$A:$A,Questions!$C:$C,""))</f>
        <v/>
      </c>
      <c r="M263" s="25" t="str">
        <f>IF(K263="","",_xlfn.XLOOKUP(K263&amp;"_"&amp;Saisie!L264,'Réponses'!D:D,'Réponses'!C:C,""))</f>
        <v/>
      </c>
      <c r="N263" s="25" t="str">
        <f>IF(M263="","",_xlfn.XLOOKUP(M263,'Réponses'!C:C,'Réponses'!F:F,"ERREUR PROCHAINE QUESTION"))</f>
        <v/>
      </c>
      <c r="O263" s="25" t="str">
        <f>IF(N263="","",_xlfn.XLOOKUP(N263,Questions!$A:$A,Questions!$C:$C,"ERREUR TYPE"))</f>
        <v/>
      </c>
      <c r="P263" s="25" t="str">
        <f>IF(N263="","",_xlfn.XLOOKUP(N263&amp;"_"&amp;Saisie!N264,'Réponses'!D:D,'Réponses'!C:C,""))</f>
        <v/>
      </c>
      <c r="Q263" s="25" t="str">
        <f t="shared" si="4"/>
        <v/>
      </c>
    </row>
    <row r="264" spans="1:17">
      <c r="A264" s="25" t="str">
        <f>IF(ISBLANK(Saisie!C265),"",_xlfn.XLOOKUP(Saisie!C265,Barème!A:A,Barème!F:F,"ERREUR CODE PRODUIT"))</f>
        <v/>
      </c>
      <c r="B264" s="25" t="str">
        <f>IF(OR(A264="08",A264="07",MID(Saisie!C265,4,4)="0804",MID(Saisie!C265,4,4)="0907",A264=""),"",_xlfn.XLOOKUP(A264,Matériau!A:A,Matériau!C:C,"ERREUR MATERIAU"))</f>
        <v/>
      </c>
      <c r="C264" s="25" t="str">
        <f>IF(B264="","",_xlfn.XLOOKUP(B264,Questions!A:A,Questions!C:C,""))</f>
        <v/>
      </c>
      <c r="D264" s="25" t="str">
        <f>IF(B264="","",_xlfn.XLOOKUP(B264&amp;"_"&amp;Saisie!F265,'Réponses'!D:D,'Réponses'!C:C,""))</f>
        <v/>
      </c>
      <c r="E264" s="25" t="str">
        <f>IF(D264="","",_xlfn.XLOOKUP(D264,'Réponses'!C:C,'Réponses'!F:F,"ERREUR PROCHAINE QUESTION"))</f>
        <v/>
      </c>
      <c r="F264" s="25" t="str">
        <f>IF(E264="","",_xlfn.XLOOKUP(E264,Questions!$A:$A,Questions!$C:$C,""))</f>
        <v/>
      </c>
      <c r="G264" s="25" t="str">
        <f>IF(E264="","",_xlfn.XLOOKUP(E264&amp;"_"&amp;Saisie!H265,'Réponses'!D:D,'Réponses'!C:C,""))</f>
        <v/>
      </c>
      <c r="H264" s="25" t="str">
        <f>IF(G264="","",_xlfn.XLOOKUP(G264,'Réponses'!C:C,'Réponses'!F:F,"ERREUR PROCHAINE QUESTION"))</f>
        <v/>
      </c>
      <c r="I264" s="25" t="str">
        <f>IF(H264="","",_xlfn.XLOOKUP(H264,Questions!$A:$A,Questions!$C:$C,"ERREUR TYPE"))</f>
        <v/>
      </c>
      <c r="J264" s="25" t="str">
        <f>IF(H264="","",_xlfn.XLOOKUP(H264&amp;"_"&amp;Saisie!J265,'Réponses'!D:D,'Réponses'!C:C,""))</f>
        <v/>
      </c>
      <c r="K264" s="25" t="str">
        <f>IF(J264="","",_xlfn.XLOOKUP(J264,'Réponses'!C:C,'Réponses'!F:F,"ERREUR PROCHAINE QUESTION"))</f>
        <v/>
      </c>
      <c r="L264" s="25" t="str">
        <f>IF(K264="","",_xlfn.XLOOKUP(K264,Questions!$A:$A,Questions!$C:$C,""))</f>
        <v/>
      </c>
      <c r="M264" s="25" t="str">
        <f>IF(K264="","",_xlfn.XLOOKUP(K264&amp;"_"&amp;Saisie!L265,'Réponses'!D:D,'Réponses'!C:C,""))</f>
        <v/>
      </c>
      <c r="N264" s="25" t="str">
        <f>IF(M264="","",_xlfn.XLOOKUP(M264,'Réponses'!C:C,'Réponses'!F:F,"ERREUR PROCHAINE QUESTION"))</f>
        <v/>
      </c>
      <c r="O264" s="25" t="str">
        <f>IF(N264="","",_xlfn.XLOOKUP(N264,Questions!$A:$A,Questions!$C:$C,"ERREUR TYPE"))</f>
        <v/>
      </c>
      <c r="P264" s="25" t="str">
        <f>IF(N264="","",_xlfn.XLOOKUP(N264&amp;"_"&amp;Saisie!N265,'Réponses'!D:D,'Réponses'!C:C,""))</f>
        <v/>
      </c>
      <c r="Q264" s="25" t="str">
        <f t="shared" si="4"/>
        <v/>
      </c>
    </row>
    <row r="265" spans="1:17">
      <c r="A265" s="25" t="str">
        <f>IF(ISBLANK(Saisie!C266),"",_xlfn.XLOOKUP(Saisie!C266,Barème!A:A,Barème!F:F,"ERREUR CODE PRODUIT"))</f>
        <v/>
      </c>
      <c r="B265" s="25" t="str">
        <f>IF(OR(A265="08",A265="07",MID(Saisie!C266,4,4)="0804",MID(Saisie!C266,4,4)="0907",A265=""),"",_xlfn.XLOOKUP(A265,Matériau!A:A,Matériau!C:C,"ERREUR MATERIAU"))</f>
        <v/>
      </c>
      <c r="C265" s="25" t="str">
        <f>IF(B265="","",_xlfn.XLOOKUP(B265,Questions!A:A,Questions!C:C,""))</f>
        <v/>
      </c>
      <c r="D265" s="25" t="str">
        <f>IF(B265="","",_xlfn.XLOOKUP(B265&amp;"_"&amp;Saisie!F266,'Réponses'!D:D,'Réponses'!C:C,""))</f>
        <v/>
      </c>
      <c r="E265" s="25" t="str">
        <f>IF(D265="","",_xlfn.XLOOKUP(D265,'Réponses'!C:C,'Réponses'!F:F,"ERREUR PROCHAINE QUESTION"))</f>
        <v/>
      </c>
      <c r="F265" s="25" t="str">
        <f>IF(E265="","",_xlfn.XLOOKUP(E265,Questions!$A:$A,Questions!$C:$C,""))</f>
        <v/>
      </c>
      <c r="G265" s="25" t="str">
        <f>IF(E265="","",_xlfn.XLOOKUP(E265&amp;"_"&amp;Saisie!H266,'Réponses'!D:D,'Réponses'!C:C,""))</f>
        <v/>
      </c>
      <c r="H265" s="25" t="str">
        <f>IF(G265="","",_xlfn.XLOOKUP(G265,'Réponses'!C:C,'Réponses'!F:F,"ERREUR PROCHAINE QUESTION"))</f>
        <v/>
      </c>
      <c r="I265" s="25" t="str">
        <f>IF(H265="","",_xlfn.XLOOKUP(H265,Questions!$A:$A,Questions!$C:$C,"ERREUR TYPE"))</f>
        <v/>
      </c>
      <c r="J265" s="25" t="str">
        <f>IF(H265="","",_xlfn.XLOOKUP(H265&amp;"_"&amp;Saisie!J266,'Réponses'!D:D,'Réponses'!C:C,""))</f>
        <v/>
      </c>
      <c r="K265" s="25" t="str">
        <f>IF(J265="","",_xlfn.XLOOKUP(J265,'Réponses'!C:C,'Réponses'!F:F,"ERREUR PROCHAINE QUESTION"))</f>
        <v/>
      </c>
      <c r="L265" s="25" t="str">
        <f>IF(K265="","",_xlfn.XLOOKUP(K265,Questions!$A:$A,Questions!$C:$C,""))</f>
        <v/>
      </c>
      <c r="M265" s="25" t="str">
        <f>IF(K265="","",_xlfn.XLOOKUP(K265&amp;"_"&amp;Saisie!L266,'Réponses'!D:D,'Réponses'!C:C,""))</f>
        <v/>
      </c>
      <c r="N265" s="25" t="str">
        <f>IF(M265="","",_xlfn.XLOOKUP(M265,'Réponses'!C:C,'Réponses'!F:F,"ERREUR PROCHAINE QUESTION"))</f>
        <v/>
      </c>
      <c r="O265" s="25" t="str">
        <f>IF(N265="","",_xlfn.XLOOKUP(N265,Questions!$A:$A,Questions!$C:$C,"ERREUR TYPE"))</f>
        <v/>
      </c>
      <c r="P265" s="25" t="str">
        <f>IF(N265="","",_xlfn.XLOOKUP(N265&amp;"_"&amp;Saisie!N266,'Réponses'!D:D,'Réponses'!C:C,""))</f>
        <v/>
      </c>
      <c r="Q265" s="25" t="str">
        <f t="shared" si="4"/>
        <v/>
      </c>
    </row>
    <row r="266" spans="1:17">
      <c r="A266" s="25" t="str">
        <f>IF(ISBLANK(Saisie!C267),"",_xlfn.XLOOKUP(Saisie!C267,Barème!A:A,Barème!F:F,"ERREUR CODE PRODUIT"))</f>
        <v/>
      </c>
      <c r="B266" s="25" t="str">
        <f>IF(OR(A266="08",A266="07",MID(Saisie!C267,4,4)="0804",MID(Saisie!C267,4,4)="0907",A266=""),"",_xlfn.XLOOKUP(A266,Matériau!A:A,Matériau!C:C,"ERREUR MATERIAU"))</f>
        <v/>
      </c>
      <c r="C266" s="25" t="str">
        <f>IF(B266="","",_xlfn.XLOOKUP(B266,Questions!A:A,Questions!C:C,""))</f>
        <v/>
      </c>
      <c r="D266" s="25" t="str">
        <f>IF(B266="","",_xlfn.XLOOKUP(B266&amp;"_"&amp;Saisie!F267,'Réponses'!D:D,'Réponses'!C:C,""))</f>
        <v/>
      </c>
      <c r="E266" s="25" t="str">
        <f>IF(D266="","",_xlfn.XLOOKUP(D266,'Réponses'!C:C,'Réponses'!F:F,"ERREUR PROCHAINE QUESTION"))</f>
        <v/>
      </c>
      <c r="F266" s="25" t="str">
        <f>IF(E266="","",_xlfn.XLOOKUP(E266,Questions!$A:$A,Questions!$C:$C,""))</f>
        <v/>
      </c>
      <c r="G266" s="25" t="str">
        <f>IF(E266="","",_xlfn.XLOOKUP(E266&amp;"_"&amp;Saisie!H267,'Réponses'!D:D,'Réponses'!C:C,""))</f>
        <v/>
      </c>
      <c r="H266" s="25" t="str">
        <f>IF(G266="","",_xlfn.XLOOKUP(G266,'Réponses'!C:C,'Réponses'!F:F,"ERREUR PROCHAINE QUESTION"))</f>
        <v/>
      </c>
      <c r="I266" s="25" t="str">
        <f>IF(H266="","",_xlfn.XLOOKUP(H266,Questions!$A:$A,Questions!$C:$C,"ERREUR TYPE"))</f>
        <v/>
      </c>
      <c r="J266" s="25" t="str">
        <f>IF(H266="","",_xlfn.XLOOKUP(H266&amp;"_"&amp;Saisie!J267,'Réponses'!D:D,'Réponses'!C:C,""))</f>
        <v/>
      </c>
      <c r="K266" s="25" t="str">
        <f>IF(J266="","",_xlfn.XLOOKUP(J266,'Réponses'!C:C,'Réponses'!F:F,"ERREUR PROCHAINE QUESTION"))</f>
        <v/>
      </c>
      <c r="L266" s="25" t="str">
        <f>IF(K266="","",_xlfn.XLOOKUP(K266,Questions!$A:$A,Questions!$C:$C,""))</f>
        <v/>
      </c>
      <c r="M266" s="25" t="str">
        <f>IF(K266="","",_xlfn.XLOOKUP(K266&amp;"_"&amp;Saisie!L267,'Réponses'!D:D,'Réponses'!C:C,""))</f>
        <v/>
      </c>
      <c r="N266" s="25" t="str">
        <f>IF(M266="","",_xlfn.XLOOKUP(M266,'Réponses'!C:C,'Réponses'!F:F,"ERREUR PROCHAINE QUESTION"))</f>
        <v/>
      </c>
      <c r="O266" s="25" t="str">
        <f>IF(N266="","",_xlfn.XLOOKUP(N266,Questions!$A:$A,Questions!$C:$C,"ERREUR TYPE"))</f>
        <v/>
      </c>
      <c r="P266" s="25" t="str">
        <f>IF(N266="","",_xlfn.XLOOKUP(N266&amp;"_"&amp;Saisie!N267,'Réponses'!D:D,'Réponses'!C:C,""))</f>
        <v/>
      </c>
      <c r="Q266" s="25" t="str">
        <f t="shared" si="4"/>
        <v/>
      </c>
    </row>
    <row r="267" spans="1:17">
      <c r="A267" s="25" t="str">
        <f>IF(ISBLANK(Saisie!C268),"",_xlfn.XLOOKUP(Saisie!C268,Barème!A:A,Barème!F:F,"ERREUR CODE PRODUIT"))</f>
        <v/>
      </c>
      <c r="B267" s="25" t="str">
        <f>IF(OR(A267="08",A267="07",MID(Saisie!C268,4,4)="0804",MID(Saisie!C268,4,4)="0907",A267=""),"",_xlfn.XLOOKUP(A267,Matériau!A:A,Matériau!C:C,"ERREUR MATERIAU"))</f>
        <v/>
      </c>
      <c r="C267" s="25" t="str">
        <f>IF(B267="","",_xlfn.XLOOKUP(B267,Questions!A:A,Questions!C:C,""))</f>
        <v/>
      </c>
      <c r="D267" s="25" t="str">
        <f>IF(B267="","",_xlfn.XLOOKUP(B267&amp;"_"&amp;Saisie!F268,'Réponses'!D:D,'Réponses'!C:C,""))</f>
        <v/>
      </c>
      <c r="E267" s="25" t="str">
        <f>IF(D267="","",_xlfn.XLOOKUP(D267,'Réponses'!C:C,'Réponses'!F:F,"ERREUR PROCHAINE QUESTION"))</f>
        <v/>
      </c>
      <c r="F267" s="25" t="str">
        <f>IF(E267="","",_xlfn.XLOOKUP(E267,Questions!$A:$A,Questions!$C:$C,""))</f>
        <v/>
      </c>
      <c r="G267" s="25" t="str">
        <f>IF(E267="","",_xlfn.XLOOKUP(E267&amp;"_"&amp;Saisie!H268,'Réponses'!D:D,'Réponses'!C:C,""))</f>
        <v/>
      </c>
      <c r="H267" s="25" t="str">
        <f>IF(G267="","",_xlfn.XLOOKUP(G267,'Réponses'!C:C,'Réponses'!F:F,"ERREUR PROCHAINE QUESTION"))</f>
        <v/>
      </c>
      <c r="I267" s="25" t="str">
        <f>IF(H267="","",_xlfn.XLOOKUP(H267,Questions!$A:$A,Questions!$C:$C,"ERREUR TYPE"))</f>
        <v/>
      </c>
      <c r="J267" s="25" t="str">
        <f>IF(H267="","",_xlfn.XLOOKUP(H267&amp;"_"&amp;Saisie!J268,'Réponses'!D:D,'Réponses'!C:C,""))</f>
        <v/>
      </c>
      <c r="K267" s="25" t="str">
        <f>IF(J267="","",_xlfn.XLOOKUP(J267,'Réponses'!C:C,'Réponses'!F:F,"ERREUR PROCHAINE QUESTION"))</f>
        <v/>
      </c>
      <c r="L267" s="25" t="str">
        <f>IF(K267="","",_xlfn.XLOOKUP(K267,Questions!$A:$A,Questions!$C:$C,""))</f>
        <v/>
      </c>
      <c r="M267" s="25" t="str">
        <f>IF(K267="","",_xlfn.XLOOKUP(K267&amp;"_"&amp;Saisie!L268,'Réponses'!D:D,'Réponses'!C:C,""))</f>
        <v/>
      </c>
      <c r="N267" s="25" t="str">
        <f>IF(M267="","",_xlfn.XLOOKUP(M267,'Réponses'!C:C,'Réponses'!F:F,"ERREUR PROCHAINE QUESTION"))</f>
        <v/>
      </c>
      <c r="O267" s="25" t="str">
        <f>IF(N267="","",_xlfn.XLOOKUP(N267,Questions!$A:$A,Questions!$C:$C,"ERREUR TYPE"))</f>
        <v/>
      </c>
      <c r="P267" s="25" t="str">
        <f>IF(N267="","",_xlfn.XLOOKUP(N267&amp;"_"&amp;Saisie!N268,'Réponses'!D:D,'Réponses'!C:C,""))</f>
        <v/>
      </c>
      <c r="Q267" s="25" t="str">
        <f t="shared" si="4"/>
        <v/>
      </c>
    </row>
    <row r="268" spans="1:17">
      <c r="A268" s="25" t="str">
        <f>IF(ISBLANK(Saisie!C269),"",_xlfn.XLOOKUP(Saisie!C269,Barème!A:A,Barème!F:F,"ERREUR CODE PRODUIT"))</f>
        <v/>
      </c>
      <c r="B268" s="25" t="str">
        <f>IF(OR(A268="08",A268="07",MID(Saisie!C269,4,4)="0804",MID(Saisie!C269,4,4)="0907",A268=""),"",_xlfn.XLOOKUP(A268,Matériau!A:A,Matériau!C:C,"ERREUR MATERIAU"))</f>
        <v/>
      </c>
      <c r="C268" s="25" t="str">
        <f>IF(B268="","",_xlfn.XLOOKUP(B268,Questions!A:A,Questions!C:C,""))</f>
        <v/>
      </c>
      <c r="D268" s="25" t="str">
        <f>IF(B268="","",_xlfn.XLOOKUP(B268&amp;"_"&amp;Saisie!F269,'Réponses'!D:D,'Réponses'!C:C,""))</f>
        <v/>
      </c>
      <c r="E268" s="25" t="str">
        <f>IF(D268="","",_xlfn.XLOOKUP(D268,'Réponses'!C:C,'Réponses'!F:F,"ERREUR PROCHAINE QUESTION"))</f>
        <v/>
      </c>
      <c r="F268" s="25" t="str">
        <f>IF(E268="","",_xlfn.XLOOKUP(E268,Questions!$A:$A,Questions!$C:$C,""))</f>
        <v/>
      </c>
      <c r="G268" s="25" t="str">
        <f>IF(E268="","",_xlfn.XLOOKUP(E268&amp;"_"&amp;Saisie!H269,'Réponses'!D:D,'Réponses'!C:C,""))</f>
        <v/>
      </c>
      <c r="H268" s="25" t="str">
        <f>IF(G268="","",_xlfn.XLOOKUP(G268,'Réponses'!C:C,'Réponses'!F:F,"ERREUR PROCHAINE QUESTION"))</f>
        <v/>
      </c>
      <c r="I268" s="25" t="str">
        <f>IF(H268="","",_xlfn.XLOOKUP(H268,Questions!$A:$A,Questions!$C:$C,"ERREUR TYPE"))</f>
        <v/>
      </c>
      <c r="J268" s="25" t="str">
        <f>IF(H268="","",_xlfn.XLOOKUP(H268&amp;"_"&amp;Saisie!J269,'Réponses'!D:D,'Réponses'!C:C,""))</f>
        <v/>
      </c>
      <c r="K268" s="25" t="str">
        <f>IF(J268="","",_xlfn.XLOOKUP(J268,'Réponses'!C:C,'Réponses'!F:F,"ERREUR PROCHAINE QUESTION"))</f>
        <v/>
      </c>
      <c r="L268" s="25" t="str">
        <f>IF(K268="","",_xlfn.XLOOKUP(K268,Questions!$A:$A,Questions!$C:$C,""))</f>
        <v/>
      </c>
      <c r="M268" s="25" t="str">
        <f>IF(K268="","",_xlfn.XLOOKUP(K268&amp;"_"&amp;Saisie!L269,'Réponses'!D:D,'Réponses'!C:C,""))</f>
        <v/>
      </c>
      <c r="N268" s="25" t="str">
        <f>IF(M268="","",_xlfn.XLOOKUP(M268,'Réponses'!C:C,'Réponses'!F:F,"ERREUR PROCHAINE QUESTION"))</f>
        <v/>
      </c>
      <c r="O268" s="25" t="str">
        <f>IF(N268="","",_xlfn.XLOOKUP(N268,Questions!$A:$A,Questions!$C:$C,"ERREUR TYPE"))</f>
        <v/>
      </c>
      <c r="P268" s="25" t="str">
        <f>IF(N268="","",_xlfn.XLOOKUP(N268&amp;"_"&amp;Saisie!N269,'Réponses'!D:D,'Réponses'!C:C,""))</f>
        <v/>
      </c>
      <c r="Q268" s="25" t="str">
        <f t="shared" si="4"/>
        <v/>
      </c>
    </row>
    <row r="269" spans="1:17">
      <c r="A269" s="25" t="str">
        <f>IF(ISBLANK(Saisie!C270),"",_xlfn.XLOOKUP(Saisie!C270,Barème!A:A,Barème!F:F,"ERREUR CODE PRODUIT"))</f>
        <v/>
      </c>
      <c r="B269" s="25" t="str">
        <f>IF(OR(A269="08",A269="07",MID(Saisie!C270,4,4)="0804",MID(Saisie!C270,4,4)="0907",A269=""),"",_xlfn.XLOOKUP(A269,Matériau!A:A,Matériau!C:C,"ERREUR MATERIAU"))</f>
        <v/>
      </c>
      <c r="C269" s="25" t="str">
        <f>IF(B269="","",_xlfn.XLOOKUP(B269,Questions!A:A,Questions!C:C,""))</f>
        <v/>
      </c>
      <c r="D269" s="25" t="str">
        <f>IF(B269="","",_xlfn.XLOOKUP(B269&amp;"_"&amp;Saisie!F270,'Réponses'!D:D,'Réponses'!C:C,""))</f>
        <v/>
      </c>
      <c r="E269" s="25" t="str">
        <f>IF(D269="","",_xlfn.XLOOKUP(D269,'Réponses'!C:C,'Réponses'!F:F,"ERREUR PROCHAINE QUESTION"))</f>
        <v/>
      </c>
      <c r="F269" s="25" t="str">
        <f>IF(E269="","",_xlfn.XLOOKUP(E269,Questions!$A:$A,Questions!$C:$C,""))</f>
        <v/>
      </c>
      <c r="G269" s="25" t="str">
        <f>IF(E269="","",_xlfn.XLOOKUP(E269&amp;"_"&amp;Saisie!H270,'Réponses'!D:D,'Réponses'!C:C,""))</f>
        <v/>
      </c>
      <c r="H269" s="25" t="str">
        <f>IF(G269="","",_xlfn.XLOOKUP(G269,'Réponses'!C:C,'Réponses'!F:F,"ERREUR PROCHAINE QUESTION"))</f>
        <v/>
      </c>
      <c r="I269" s="25" t="str">
        <f>IF(H269="","",_xlfn.XLOOKUP(H269,Questions!$A:$A,Questions!$C:$C,"ERREUR TYPE"))</f>
        <v/>
      </c>
      <c r="J269" s="25" t="str">
        <f>IF(H269="","",_xlfn.XLOOKUP(H269&amp;"_"&amp;Saisie!J270,'Réponses'!D:D,'Réponses'!C:C,""))</f>
        <v/>
      </c>
      <c r="K269" s="25" t="str">
        <f>IF(J269="","",_xlfn.XLOOKUP(J269,'Réponses'!C:C,'Réponses'!F:F,"ERREUR PROCHAINE QUESTION"))</f>
        <v/>
      </c>
      <c r="L269" s="25" t="str">
        <f>IF(K269="","",_xlfn.XLOOKUP(K269,Questions!$A:$A,Questions!$C:$C,""))</f>
        <v/>
      </c>
      <c r="M269" s="25" t="str">
        <f>IF(K269="","",_xlfn.XLOOKUP(K269&amp;"_"&amp;Saisie!L270,'Réponses'!D:D,'Réponses'!C:C,""))</f>
        <v/>
      </c>
      <c r="N269" s="25" t="str">
        <f>IF(M269="","",_xlfn.XLOOKUP(M269,'Réponses'!C:C,'Réponses'!F:F,"ERREUR PROCHAINE QUESTION"))</f>
        <v/>
      </c>
      <c r="O269" s="25" t="str">
        <f>IF(N269="","",_xlfn.XLOOKUP(N269,Questions!$A:$A,Questions!$C:$C,"ERREUR TYPE"))</f>
        <v/>
      </c>
      <c r="P269" s="25" t="str">
        <f>IF(N269="","",_xlfn.XLOOKUP(N269&amp;"_"&amp;Saisie!N270,'Réponses'!D:D,'Réponses'!C:C,""))</f>
        <v/>
      </c>
      <c r="Q269" s="25" t="str">
        <f t="shared" si="4"/>
        <v/>
      </c>
    </row>
    <row r="270" spans="1:17">
      <c r="A270" s="25" t="str">
        <f>IF(ISBLANK(Saisie!C271),"",_xlfn.XLOOKUP(Saisie!C271,Barème!A:A,Barème!F:F,"ERREUR CODE PRODUIT"))</f>
        <v/>
      </c>
      <c r="B270" s="25" t="str">
        <f>IF(OR(A270="08",A270="07",MID(Saisie!C271,4,4)="0804",MID(Saisie!C271,4,4)="0907",A270=""),"",_xlfn.XLOOKUP(A270,Matériau!A:A,Matériau!C:C,"ERREUR MATERIAU"))</f>
        <v/>
      </c>
      <c r="C270" s="25" t="str">
        <f>IF(B270="","",_xlfn.XLOOKUP(B270,Questions!A:A,Questions!C:C,""))</f>
        <v/>
      </c>
      <c r="D270" s="25" t="str">
        <f>IF(B270="","",_xlfn.XLOOKUP(B270&amp;"_"&amp;Saisie!F271,'Réponses'!D:D,'Réponses'!C:C,""))</f>
        <v/>
      </c>
      <c r="E270" s="25" t="str">
        <f>IF(D270="","",_xlfn.XLOOKUP(D270,'Réponses'!C:C,'Réponses'!F:F,"ERREUR PROCHAINE QUESTION"))</f>
        <v/>
      </c>
      <c r="F270" s="25" t="str">
        <f>IF(E270="","",_xlfn.XLOOKUP(E270,Questions!$A:$A,Questions!$C:$C,""))</f>
        <v/>
      </c>
      <c r="G270" s="25" t="str">
        <f>IF(E270="","",_xlfn.XLOOKUP(E270&amp;"_"&amp;Saisie!H271,'Réponses'!D:D,'Réponses'!C:C,""))</f>
        <v/>
      </c>
      <c r="H270" s="25" t="str">
        <f>IF(G270="","",_xlfn.XLOOKUP(G270,'Réponses'!C:C,'Réponses'!F:F,"ERREUR PROCHAINE QUESTION"))</f>
        <v/>
      </c>
      <c r="I270" s="25" t="str">
        <f>IF(H270="","",_xlfn.XLOOKUP(H270,Questions!$A:$A,Questions!$C:$C,"ERREUR TYPE"))</f>
        <v/>
      </c>
      <c r="J270" s="25" t="str">
        <f>IF(H270="","",_xlfn.XLOOKUP(H270&amp;"_"&amp;Saisie!J271,'Réponses'!D:D,'Réponses'!C:C,""))</f>
        <v/>
      </c>
      <c r="K270" s="25" t="str">
        <f>IF(J270="","",_xlfn.XLOOKUP(J270,'Réponses'!C:C,'Réponses'!F:F,"ERREUR PROCHAINE QUESTION"))</f>
        <v/>
      </c>
      <c r="L270" s="25" t="str">
        <f>IF(K270="","",_xlfn.XLOOKUP(K270,Questions!$A:$A,Questions!$C:$C,""))</f>
        <v/>
      </c>
      <c r="M270" s="25" t="str">
        <f>IF(K270="","",_xlfn.XLOOKUP(K270&amp;"_"&amp;Saisie!L271,'Réponses'!D:D,'Réponses'!C:C,""))</f>
        <v/>
      </c>
      <c r="N270" s="25" t="str">
        <f>IF(M270="","",_xlfn.XLOOKUP(M270,'Réponses'!C:C,'Réponses'!F:F,"ERREUR PROCHAINE QUESTION"))</f>
        <v/>
      </c>
      <c r="O270" s="25" t="str">
        <f>IF(N270="","",_xlfn.XLOOKUP(N270,Questions!$A:$A,Questions!$C:$C,"ERREUR TYPE"))</f>
        <v/>
      </c>
      <c r="P270" s="25" t="str">
        <f>IF(N270="","",_xlfn.XLOOKUP(N270&amp;"_"&amp;Saisie!N271,'Réponses'!D:D,'Réponses'!C:C,""))</f>
        <v/>
      </c>
      <c r="Q270" s="25" t="str">
        <f t="shared" si="4"/>
        <v/>
      </c>
    </row>
    <row r="271" spans="1:17">
      <c r="A271" s="25" t="str">
        <f>IF(ISBLANK(Saisie!C272),"",_xlfn.XLOOKUP(Saisie!C272,Barème!A:A,Barème!F:F,"ERREUR CODE PRODUIT"))</f>
        <v/>
      </c>
      <c r="B271" s="25" t="str">
        <f>IF(OR(A271="08",A271="07",MID(Saisie!C272,4,4)="0804",MID(Saisie!C272,4,4)="0907",A271=""),"",_xlfn.XLOOKUP(A271,Matériau!A:A,Matériau!C:C,"ERREUR MATERIAU"))</f>
        <v/>
      </c>
      <c r="C271" s="25" t="str">
        <f>IF(B271="","",_xlfn.XLOOKUP(B271,Questions!A:A,Questions!C:C,""))</f>
        <v/>
      </c>
      <c r="D271" s="25" t="str">
        <f>IF(B271="","",_xlfn.XLOOKUP(B271&amp;"_"&amp;Saisie!F272,'Réponses'!D:D,'Réponses'!C:C,""))</f>
        <v/>
      </c>
      <c r="E271" s="25" t="str">
        <f>IF(D271="","",_xlfn.XLOOKUP(D271,'Réponses'!C:C,'Réponses'!F:F,"ERREUR PROCHAINE QUESTION"))</f>
        <v/>
      </c>
      <c r="F271" s="25" t="str">
        <f>IF(E271="","",_xlfn.XLOOKUP(E271,Questions!$A:$A,Questions!$C:$C,""))</f>
        <v/>
      </c>
      <c r="G271" s="25" t="str">
        <f>IF(E271="","",_xlfn.XLOOKUP(E271&amp;"_"&amp;Saisie!H272,'Réponses'!D:D,'Réponses'!C:C,""))</f>
        <v/>
      </c>
      <c r="H271" s="25" t="str">
        <f>IF(G271="","",_xlfn.XLOOKUP(G271,'Réponses'!C:C,'Réponses'!F:F,"ERREUR PROCHAINE QUESTION"))</f>
        <v/>
      </c>
      <c r="I271" s="25" t="str">
        <f>IF(H271="","",_xlfn.XLOOKUP(H271,Questions!$A:$A,Questions!$C:$C,"ERREUR TYPE"))</f>
        <v/>
      </c>
      <c r="J271" s="25" t="str">
        <f>IF(H271="","",_xlfn.XLOOKUP(H271&amp;"_"&amp;Saisie!J272,'Réponses'!D:D,'Réponses'!C:C,""))</f>
        <v/>
      </c>
      <c r="K271" s="25" t="str">
        <f>IF(J271="","",_xlfn.XLOOKUP(J271,'Réponses'!C:C,'Réponses'!F:F,"ERREUR PROCHAINE QUESTION"))</f>
        <v/>
      </c>
      <c r="L271" s="25" t="str">
        <f>IF(K271="","",_xlfn.XLOOKUP(K271,Questions!$A:$A,Questions!$C:$C,""))</f>
        <v/>
      </c>
      <c r="M271" s="25" t="str">
        <f>IF(K271="","",_xlfn.XLOOKUP(K271&amp;"_"&amp;Saisie!L272,'Réponses'!D:D,'Réponses'!C:C,""))</f>
        <v/>
      </c>
      <c r="N271" s="25" t="str">
        <f>IF(M271="","",_xlfn.XLOOKUP(M271,'Réponses'!C:C,'Réponses'!F:F,"ERREUR PROCHAINE QUESTION"))</f>
        <v/>
      </c>
      <c r="O271" s="25" t="str">
        <f>IF(N271="","",_xlfn.XLOOKUP(N271,Questions!$A:$A,Questions!$C:$C,"ERREUR TYPE"))</f>
        <v/>
      </c>
      <c r="P271" s="25" t="str">
        <f>IF(N271="","",_xlfn.XLOOKUP(N271&amp;"_"&amp;Saisie!N272,'Réponses'!D:D,'Réponses'!C:C,""))</f>
        <v/>
      </c>
      <c r="Q271" s="25" t="str">
        <f t="shared" si="4"/>
        <v/>
      </c>
    </row>
    <row r="272" spans="1:17">
      <c r="A272" s="25" t="str">
        <f>IF(ISBLANK(Saisie!C273),"",_xlfn.XLOOKUP(Saisie!C273,Barème!A:A,Barème!F:F,"ERREUR CODE PRODUIT"))</f>
        <v/>
      </c>
      <c r="B272" s="25" t="str">
        <f>IF(OR(A272="08",A272="07",MID(Saisie!C273,4,4)="0804",MID(Saisie!C273,4,4)="0907",A272=""),"",_xlfn.XLOOKUP(A272,Matériau!A:A,Matériau!C:C,"ERREUR MATERIAU"))</f>
        <v/>
      </c>
      <c r="C272" s="25" t="str">
        <f>IF(B272="","",_xlfn.XLOOKUP(B272,Questions!A:A,Questions!C:C,""))</f>
        <v/>
      </c>
      <c r="D272" s="25" t="str">
        <f>IF(B272="","",_xlfn.XLOOKUP(B272&amp;"_"&amp;Saisie!F273,'Réponses'!D:D,'Réponses'!C:C,""))</f>
        <v/>
      </c>
      <c r="E272" s="25" t="str">
        <f>IF(D272="","",_xlfn.XLOOKUP(D272,'Réponses'!C:C,'Réponses'!F:F,"ERREUR PROCHAINE QUESTION"))</f>
        <v/>
      </c>
      <c r="F272" s="25" t="str">
        <f>IF(E272="","",_xlfn.XLOOKUP(E272,Questions!$A:$A,Questions!$C:$C,""))</f>
        <v/>
      </c>
      <c r="G272" s="25" t="str">
        <f>IF(E272="","",_xlfn.XLOOKUP(E272&amp;"_"&amp;Saisie!H273,'Réponses'!D:D,'Réponses'!C:C,""))</f>
        <v/>
      </c>
      <c r="H272" s="25" t="str">
        <f>IF(G272="","",_xlfn.XLOOKUP(G272,'Réponses'!C:C,'Réponses'!F:F,"ERREUR PROCHAINE QUESTION"))</f>
        <v/>
      </c>
      <c r="I272" s="25" t="str">
        <f>IF(H272="","",_xlfn.XLOOKUP(H272,Questions!$A:$A,Questions!$C:$C,"ERREUR TYPE"))</f>
        <v/>
      </c>
      <c r="J272" s="25" t="str">
        <f>IF(H272="","",_xlfn.XLOOKUP(H272&amp;"_"&amp;Saisie!J273,'Réponses'!D:D,'Réponses'!C:C,""))</f>
        <v/>
      </c>
      <c r="K272" s="25" t="str">
        <f>IF(J272="","",_xlfn.XLOOKUP(J272,'Réponses'!C:C,'Réponses'!F:F,"ERREUR PROCHAINE QUESTION"))</f>
        <v/>
      </c>
      <c r="L272" s="25" t="str">
        <f>IF(K272="","",_xlfn.XLOOKUP(K272,Questions!$A:$A,Questions!$C:$C,""))</f>
        <v/>
      </c>
      <c r="M272" s="25" t="str">
        <f>IF(K272="","",_xlfn.XLOOKUP(K272&amp;"_"&amp;Saisie!L273,'Réponses'!D:D,'Réponses'!C:C,""))</f>
        <v/>
      </c>
      <c r="N272" s="25" t="str">
        <f>IF(M272="","",_xlfn.XLOOKUP(M272,'Réponses'!C:C,'Réponses'!F:F,"ERREUR PROCHAINE QUESTION"))</f>
        <v/>
      </c>
      <c r="O272" s="25" t="str">
        <f>IF(N272="","",_xlfn.XLOOKUP(N272,Questions!$A:$A,Questions!$C:$C,"ERREUR TYPE"))</f>
        <v/>
      </c>
      <c r="P272" s="25" t="str">
        <f>IF(N272="","",_xlfn.XLOOKUP(N272&amp;"_"&amp;Saisie!N273,'Réponses'!D:D,'Réponses'!C:C,""))</f>
        <v/>
      </c>
      <c r="Q272" s="25" t="str">
        <f t="shared" si="4"/>
        <v/>
      </c>
    </row>
    <row r="273" spans="1:17">
      <c r="A273" s="25" t="str">
        <f>IF(ISBLANK(Saisie!C274),"",_xlfn.XLOOKUP(Saisie!C274,Barème!A:A,Barème!F:F,"ERREUR CODE PRODUIT"))</f>
        <v/>
      </c>
      <c r="B273" s="25" t="str">
        <f>IF(OR(A273="08",A273="07",MID(Saisie!C274,4,4)="0804",MID(Saisie!C274,4,4)="0907",A273=""),"",_xlfn.XLOOKUP(A273,Matériau!A:A,Matériau!C:C,"ERREUR MATERIAU"))</f>
        <v/>
      </c>
      <c r="C273" s="25" t="str">
        <f>IF(B273="","",_xlfn.XLOOKUP(B273,Questions!A:A,Questions!C:C,""))</f>
        <v/>
      </c>
      <c r="D273" s="25" t="str">
        <f>IF(B273="","",_xlfn.XLOOKUP(B273&amp;"_"&amp;Saisie!F274,'Réponses'!D:D,'Réponses'!C:C,""))</f>
        <v/>
      </c>
      <c r="E273" s="25" t="str">
        <f>IF(D273="","",_xlfn.XLOOKUP(D273,'Réponses'!C:C,'Réponses'!F:F,"ERREUR PROCHAINE QUESTION"))</f>
        <v/>
      </c>
      <c r="F273" s="25" t="str">
        <f>IF(E273="","",_xlfn.XLOOKUP(E273,Questions!$A:$A,Questions!$C:$C,""))</f>
        <v/>
      </c>
      <c r="G273" s="25" t="str">
        <f>IF(E273="","",_xlfn.XLOOKUP(E273&amp;"_"&amp;Saisie!H274,'Réponses'!D:D,'Réponses'!C:C,""))</f>
        <v/>
      </c>
      <c r="H273" s="25" t="str">
        <f>IF(G273="","",_xlfn.XLOOKUP(G273,'Réponses'!C:C,'Réponses'!F:F,"ERREUR PROCHAINE QUESTION"))</f>
        <v/>
      </c>
      <c r="I273" s="25" t="str">
        <f>IF(H273="","",_xlfn.XLOOKUP(H273,Questions!$A:$A,Questions!$C:$C,"ERREUR TYPE"))</f>
        <v/>
      </c>
      <c r="J273" s="25" t="str">
        <f>IF(H273="","",_xlfn.XLOOKUP(H273&amp;"_"&amp;Saisie!J274,'Réponses'!D:D,'Réponses'!C:C,""))</f>
        <v/>
      </c>
      <c r="K273" s="25" t="str">
        <f>IF(J273="","",_xlfn.XLOOKUP(J273,'Réponses'!C:C,'Réponses'!F:F,"ERREUR PROCHAINE QUESTION"))</f>
        <v/>
      </c>
      <c r="L273" s="25" t="str">
        <f>IF(K273="","",_xlfn.XLOOKUP(K273,Questions!$A:$A,Questions!$C:$C,""))</f>
        <v/>
      </c>
      <c r="M273" s="25" t="str">
        <f>IF(K273="","",_xlfn.XLOOKUP(K273&amp;"_"&amp;Saisie!L274,'Réponses'!D:D,'Réponses'!C:C,""))</f>
        <v/>
      </c>
      <c r="N273" s="25" t="str">
        <f>IF(M273="","",_xlfn.XLOOKUP(M273,'Réponses'!C:C,'Réponses'!F:F,"ERREUR PROCHAINE QUESTION"))</f>
        <v/>
      </c>
      <c r="O273" s="25" t="str">
        <f>IF(N273="","",_xlfn.XLOOKUP(N273,Questions!$A:$A,Questions!$C:$C,"ERREUR TYPE"))</f>
        <v/>
      </c>
      <c r="P273" s="25" t="str">
        <f>IF(N273="","",_xlfn.XLOOKUP(N273&amp;"_"&amp;Saisie!N274,'Réponses'!D:D,'Réponses'!C:C,""))</f>
        <v/>
      </c>
      <c r="Q273" s="25" t="str">
        <f t="shared" si="4"/>
        <v/>
      </c>
    </row>
    <row r="274" spans="1:17">
      <c r="A274" s="25" t="str">
        <f>IF(ISBLANK(Saisie!C275),"",_xlfn.XLOOKUP(Saisie!C275,Barème!A:A,Barème!F:F,"ERREUR CODE PRODUIT"))</f>
        <v/>
      </c>
      <c r="B274" s="25" t="str">
        <f>IF(OR(A274="08",A274="07",MID(Saisie!C275,4,4)="0804",MID(Saisie!C275,4,4)="0907",A274=""),"",_xlfn.XLOOKUP(A274,Matériau!A:A,Matériau!C:C,"ERREUR MATERIAU"))</f>
        <v/>
      </c>
      <c r="C274" s="25" t="str">
        <f>IF(B274="","",_xlfn.XLOOKUP(B274,Questions!A:A,Questions!C:C,""))</f>
        <v/>
      </c>
      <c r="D274" s="25" t="str">
        <f>IF(B274="","",_xlfn.XLOOKUP(B274&amp;"_"&amp;Saisie!F275,'Réponses'!D:D,'Réponses'!C:C,""))</f>
        <v/>
      </c>
      <c r="E274" s="25" t="str">
        <f>IF(D274="","",_xlfn.XLOOKUP(D274,'Réponses'!C:C,'Réponses'!F:F,"ERREUR PROCHAINE QUESTION"))</f>
        <v/>
      </c>
      <c r="F274" s="25" t="str">
        <f>IF(E274="","",_xlfn.XLOOKUP(E274,Questions!$A:$A,Questions!$C:$C,""))</f>
        <v/>
      </c>
      <c r="G274" s="25" t="str">
        <f>IF(E274="","",_xlfn.XLOOKUP(E274&amp;"_"&amp;Saisie!H275,'Réponses'!D:D,'Réponses'!C:C,""))</f>
        <v/>
      </c>
      <c r="H274" s="25" t="str">
        <f>IF(G274="","",_xlfn.XLOOKUP(G274,'Réponses'!C:C,'Réponses'!F:F,"ERREUR PROCHAINE QUESTION"))</f>
        <v/>
      </c>
      <c r="I274" s="25" t="str">
        <f>IF(H274="","",_xlfn.XLOOKUP(H274,Questions!$A:$A,Questions!$C:$C,"ERREUR TYPE"))</f>
        <v/>
      </c>
      <c r="J274" s="25" t="str">
        <f>IF(H274="","",_xlfn.XLOOKUP(H274&amp;"_"&amp;Saisie!J275,'Réponses'!D:D,'Réponses'!C:C,""))</f>
        <v/>
      </c>
      <c r="K274" s="25" t="str">
        <f>IF(J274="","",_xlfn.XLOOKUP(J274,'Réponses'!C:C,'Réponses'!F:F,"ERREUR PROCHAINE QUESTION"))</f>
        <v/>
      </c>
      <c r="L274" s="25" t="str">
        <f>IF(K274="","",_xlfn.XLOOKUP(K274,Questions!$A:$A,Questions!$C:$C,""))</f>
        <v/>
      </c>
      <c r="M274" s="25" t="str">
        <f>IF(K274="","",_xlfn.XLOOKUP(K274&amp;"_"&amp;Saisie!L275,'Réponses'!D:D,'Réponses'!C:C,""))</f>
        <v/>
      </c>
      <c r="N274" s="25" t="str">
        <f>IF(M274="","",_xlfn.XLOOKUP(M274,'Réponses'!C:C,'Réponses'!F:F,"ERREUR PROCHAINE QUESTION"))</f>
        <v/>
      </c>
      <c r="O274" s="25" t="str">
        <f>IF(N274="","",_xlfn.XLOOKUP(N274,Questions!$A:$A,Questions!$C:$C,"ERREUR TYPE"))</f>
        <v/>
      </c>
      <c r="P274" s="25" t="str">
        <f>IF(N274="","",_xlfn.XLOOKUP(N274&amp;"_"&amp;Saisie!N275,'Réponses'!D:D,'Réponses'!C:C,""))</f>
        <v/>
      </c>
      <c r="Q274" s="25" t="str">
        <f t="shared" si="4"/>
        <v/>
      </c>
    </row>
    <row r="275" spans="1:17">
      <c r="A275" s="25" t="str">
        <f>IF(ISBLANK(Saisie!C276),"",_xlfn.XLOOKUP(Saisie!C276,Barème!A:A,Barème!F:F,"ERREUR CODE PRODUIT"))</f>
        <v/>
      </c>
      <c r="B275" s="25" t="str">
        <f>IF(OR(A275="08",A275="07",MID(Saisie!C276,4,4)="0804",MID(Saisie!C276,4,4)="0907",A275=""),"",_xlfn.XLOOKUP(A275,Matériau!A:A,Matériau!C:C,"ERREUR MATERIAU"))</f>
        <v/>
      </c>
      <c r="C275" s="25" t="str">
        <f>IF(B275="","",_xlfn.XLOOKUP(B275,Questions!A:A,Questions!C:C,""))</f>
        <v/>
      </c>
      <c r="D275" s="25" t="str">
        <f>IF(B275="","",_xlfn.XLOOKUP(B275&amp;"_"&amp;Saisie!F276,'Réponses'!D:D,'Réponses'!C:C,""))</f>
        <v/>
      </c>
      <c r="E275" s="25" t="str">
        <f>IF(D275="","",_xlfn.XLOOKUP(D275,'Réponses'!C:C,'Réponses'!F:F,"ERREUR PROCHAINE QUESTION"))</f>
        <v/>
      </c>
      <c r="F275" s="25" t="str">
        <f>IF(E275="","",_xlfn.XLOOKUP(E275,Questions!$A:$A,Questions!$C:$C,""))</f>
        <v/>
      </c>
      <c r="G275" s="25" t="str">
        <f>IF(E275="","",_xlfn.XLOOKUP(E275&amp;"_"&amp;Saisie!H276,'Réponses'!D:D,'Réponses'!C:C,""))</f>
        <v/>
      </c>
      <c r="H275" s="25" t="str">
        <f>IF(G275="","",_xlfn.XLOOKUP(G275,'Réponses'!C:C,'Réponses'!F:F,"ERREUR PROCHAINE QUESTION"))</f>
        <v/>
      </c>
      <c r="I275" s="25" t="str">
        <f>IF(H275="","",_xlfn.XLOOKUP(H275,Questions!$A:$A,Questions!$C:$C,"ERREUR TYPE"))</f>
        <v/>
      </c>
      <c r="J275" s="25" t="str">
        <f>IF(H275="","",_xlfn.XLOOKUP(H275&amp;"_"&amp;Saisie!J276,'Réponses'!D:D,'Réponses'!C:C,""))</f>
        <v/>
      </c>
      <c r="K275" s="25" t="str">
        <f>IF(J275="","",_xlfn.XLOOKUP(J275,'Réponses'!C:C,'Réponses'!F:F,"ERREUR PROCHAINE QUESTION"))</f>
        <v/>
      </c>
      <c r="L275" s="25" t="str">
        <f>IF(K275="","",_xlfn.XLOOKUP(K275,Questions!$A:$A,Questions!$C:$C,""))</f>
        <v/>
      </c>
      <c r="M275" s="25" t="str">
        <f>IF(K275="","",_xlfn.XLOOKUP(K275&amp;"_"&amp;Saisie!L276,'Réponses'!D:D,'Réponses'!C:C,""))</f>
        <v/>
      </c>
      <c r="N275" s="25" t="str">
        <f>IF(M275="","",_xlfn.XLOOKUP(M275,'Réponses'!C:C,'Réponses'!F:F,"ERREUR PROCHAINE QUESTION"))</f>
        <v/>
      </c>
      <c r="O275" s="25" t="str">
        <f>IF(N275="","",_xlfn.XLOOKUP(N275,Questions!$A:$A,Questions!$C:$C,"ERREUR TYPE"))</f>
        <v/>
      </c>
      <c r="P275" s="25" t="str">
        <f>IF(N275="","",_xlfn.XLOOKUP(N275&amp;"_"&amp;Saisie!N276,'Réponses'!D:D,'Réponses'!C:C,""))</f>
        <v/>
      </c>
      <c r="Q275" s="25" t="str">
        <f t="shared" si="4"/>
        <v/>
      </c>
    </row>
    <row r="276" spans="1:17">
      <c r="A276" s="25" t="str">
        <f>IF(ISBLANK(Saisie!C277),"",_xlfn.XLOOKUP(Saisie!C277,Barème!A:A,Barème!F:F,"ERREUR CODE PRODUIT"))</f>
        <v/>
      </c>
      <c r="B276" s="25" t="str">
        <f>IF(OR(A276="08",A276="07",MID(Saisie!C277,4,4)="0804",MID(Saisie!C277,4,4)="0907",A276=""),"",_xlfn.XLOOKUP(A276,Matériau!A:A,Matériau!C:C,"ERREUR MATERIAU"))</f>
        <v/>
      </c>
      <c r="C276" s="25" t="str">
        <f>IF(B276="","",_xlfn.XLOOKUP(B276,Questions!A:A,Questions!C:C,""))</f>
        <v/>
      </c>
      <c r="D276" s="25" t="str">
        <f>IF(B276="","",_xlfn.XLOOKUP(B276&amp;"_"&amp;Saisie!F277,'Réponses'!D:D,'Réponses'!C:C,""))</f>
        <v/>
      </c>
      <c r="E276" s="25" t="str">
        <f>IF(D276="","",_xlfn.XLOOKUP(D276,'Réponses'!C:C,'Réponses'!F:F,"ERREUR PROCHAINE QUESTION"))</f>
        <v/>
      </c>
      <c r="F276" s="25" t="str">
        <f>IF(E276="","",_xlfn.XLOOKUP(E276,Questions!$A:$A,Questions!$C:$C,""))</f>
        <v/>
      </c>
      <c r="G276" s="25" t="str">
        <f>IF(E276="","",_xlfn.XLOOKUP(E276&amp;"_"&amp;Saisie!H277,'Réponses'!D:D,'Réponses'!C:C,""))</f>
        <v/>
      </c>
      <c r="H276" s="25" t="str">
        <f>IF(G276="","",_xlfn.XLOOKUP(G276,'Réponses'!C:C,'Réponses'!F:F,"ERREUR PROCHAINE QUESTION"))</f>
        <v/>
      </c>
      <c r="I276" s="25" t="str">
        <f>IF(H276="","",_xlfn.XLOOKUP(H276,Questions!$A:$A,Questions!$C:$C,"ERREUR TYPE"))</f>
        <v/>
      </c>
      <c r="J276" s="25" t="str">
        <f>IF(H276="","",_xlfn.XLOOKUP(H276&amp;"_"&amp;Saisie!J277,'Réponses'!D:D,'Réponses'!C:C,""))</f>
        <v/>
      </c>
      <c r="K276" s="25" t="str">
        <f>IF(J276="","",_xlfn.XLOOKUP(J276,'Réponses'!C:C,'Réponses'!F:F,"ERREUR PROCHAINE QUESTION"))</f>
        <v/>
      </c>
      <c r="L276" s="25" t="str">
        <f>IF(K276="","",_xlfn.XLOOKUP(K276,Questions!$A:$A,Questions!$C:$C,""))</f>
        <v/>
      </c>
      <c r="M276" s="25" t="str">
        <f>IF(K276="","",_xlfn.XLOOKUP(K276&amp;"_"&amp;Saisie!L277,'Réponses'!D:D,'Réponses'!C:C,""))</f>
        <v/>
      </c>
      <c r="N276" s="25" t="str">
        <f>IF(M276="","",_xlfn.XLOOKUP(M276,'Réponses'!C:C,'Réponses'!F:F,"ERREUR PROCHAINE QUESTION"))</f>
        <v/>
      </c>
      <c r="O276" s="25" t="str">
        <f>IF(N276="","",_xlfn.XLOOKUP(N276,Questions!$A:$A,Questions!$C:$C,"ERREUR TYPE"))</f>
        <v/>
      </c>
      <c r="P276" s="25" t="str">
        <f>IF(N276="","",_xlfn.XLOOKUP(N276&amp;"_"&amp;Saisie!N277,'Réponses'!D:D,'Réponses'!C:C,""))</f>
        <v/>
      </c>
      <c r="Q276" s="25" t="str">
        <f t="shared" si="4"/>
        <v/>
      </c>
    </row>
    <row r="277" spans="1:17">
      <c r="A277" s="25" t="str">
        <f>IF(ISBLANK(Saisie!C278),"",_xlfn.XLOOKUP(Saisie!C278,Barème!A:A,Barème!F:F,"ERREUR CODE PRODUIT"))</f>
        <v/>
      </c>
      <c r="B277" s="25" t="str">
        <f>IF(OR(A277="08",A277="07",MID(Saisie!C278,4,4)="0804",MID(Saisie!C278,4,4)="0907",A277=""),"",_xlfn.XLOOKUP(A277,Matériau!A:A,Matériau!C:C,"ERREUR MATERIAU"))</f>
        <v/>
      </c>
      <c r="C277" s="25" t="str">
        <f>IF(B277="","",_xlfn.XLOOKUP(B277,Questions!A:A,Questions!C:C,""))</f>
        <v/>
      </c>
      <c r="D277" s="25" t="str">
        <f>IF(B277="","",_xlfn.XLOOKUP(B277&amp;"_"&amp;Saisie!F278,'Réponses'!D:D,'Réponses'!C:C,""))</f>
        <v/>
      </c>
      <c r="E277" s="25" t="str">
        <f>IF(D277="","",_xlfn.XLOOKUP(D277,'Réponses'!C:C,'Réponses'!F:F,"ERREUR PROCHAINE QUESTION"))</f>
        <v/>
      </c>
      <c r="F277" s="25" t="str">
        <f>IF(E277="","",_xlfn.XLOOKUP(E277,Questions!$A:$A,Questions!$C:$C,""))</f>
        <v/>
      </c>
      <c r="G277" s="25" t="str">
        <f>IF(E277="","",_xlfn.XLOOKUP(E277&amp;"_"&amp;Saisie!H278,'Réponses'!D:D,'Réponses'!C:C,""))</f>
        <v/>
      </c>
      <c r="H277" s="25" t="str">
        <f>IF(G277="","",_xlfn.XLOOKUP(G277,'Réponses'!C:C,'Réponses'!F:F,"ERREUR PROCHAINE QUESTION"))</f>
        <v/>
      </c>
      <c r="I277" s="25" t="str">
        <f>IF(H277="","",_xlfn.XLOOKUP(H277,Questions!$A:$A,Questions!$C:$C,"ERREUR TYPE"))</f>
        <v/>
      </c>
      <c r="J277" s="25" t="str">
        <f>IF(H277="","",_xlfn.XLOOKUP(H277&amp;"_"&amp;Saisie!J278,'Réponses'!D:D,'Réponses'!C:C,""))</f>
        <v/>
      </c>
      <c r="K277" s="25" t="str">
        <f>IF(J277="","",_xlfn.XLOOKUP(J277,'Réponses'!C:C,'Réponses'!F:F,"ERREUR PROCHAINE QUESTION"))</f>
        <v/>
      </c>
      <c r="L277" s="25" t="str">
        <f>IF(K277="","",_xlfn.XLOOKUP(K277,Questions!$A:$A,Questions!$C:$C,""))</f>
        <v/>
      </c>
      <c r="M277" s="25" t="str">
        <f>IF(K277="","",_xlfn.XLOOKUP(K277&amp;"_"&amp;Saisie!L278,'Réponses'!D:D,'Réponses'!C:C,""))</f>
        <v/>
      </c>
      <c r="N277" s="25" t="str">
        <f>IF(M277="","",_xlfn.XLOOKUP(M277,'Réponses'!C:C,'Réponses'!F:F,"ERREUR PROCHAINE QUESTION"))</f>
        <v/>
      </c>
      <c r="O277" s="25" t="str">
        <f>IF(N277="","",_xlfn.XLOOKUP(N277,Questions!$A:$A,Questions!$C:$C,"ERREUR TYPE"))</f>
        <v/>
      </c>
      <c r="P277" s="25" t="str">
        <f>IF(N277="","",_xlfn.XLOOKUP(N277&amp;"_"&amp;Saisie!N278,'Réponses'!D:D,'Réponses'!C:C,""))</f>
        <v/>
      </c>
      <c r="Q277" s="25" t="str">
        <f t="shared" si="4"/>
        <v/>
      </c>
    </row>
    <row r="278" spans="1:17">
      <c r="A278" s="25" t="str">
        <f>IF(ISBLANK(Saisie!C279),"",_xlfn.XLOOKUP(Saisie!C279,Barème!A:A,Barème!F:F,"ERREUR CODE PRODUIT"))</f>
        <v/>
      </c>
      <c r="B278" s="25" t="str">
        <f>IF(OR(A278="08",A278="07",MID(Saisie!C279,4,4)="0804",MID(Saisie!C279,4,4)="0907",A278=""),"",_xlfn.XLOOKUP(A278,Matériau!A:A,Matériau!C:C,"ERREUR MATERIAU"))</f>
        <v/>
      </c>
      <c r="C278" s="25" t="str">
        <f>IF(B278="","",_xlfn.XLOOKUP(B278,Questions!A:A,Questions!C:C,""))</f>
        <v/>
      </c>
      <c r="D278" s="25" t="str">
        <f>IF(B278="","",_xlfn.XLOOKUP(B278&amp;"_"&amp;Saisie!F279,'Réponses'!D:D,'Réponses'!C:C,""))</f>
        <v/>
      </c>
      <c r="E278" s="25" t="str">
        <f>IF(D278="","",_xlfn.XLOOKUP(D278,'Réponses'!C:C,'Réponses'!F:F,"ERREUR PROCHAINE QUESTION"))</f>
        <v/>
      </c>
      <c r="F278" s="25" t="str">
        <f>IF(E278="","",_xlfn.XLOOKUP(E278,Questions!$A:$A,Questions!$C:$C,""))</f>
        <v/>
      </c>
      <c r="G278" s="25" t="str">
        <f>IF(E278="","",_xlfn.XLOOKUP(E278&amp;"_"&amp;Saisie!H279,'Réponses'!D:D,'Réponses'!C:C,""))</f>
        <v/>
      </c>
      <c r="H278" s="25" t="str">
        <f>IF(G278="","",_xlfn.XLOOKUP(G278,'Réponses'!C:C,'Réponses'!F:F,"ERREUR PROCHAINE QUESTION"))</f>
        <v/>
      </c>
      <c r="I278" s="25" t="str">
        <f>IF(H278="","",_xlfn.XLOOKUP(H278,Questions!$A:$A,Questions!$C:$C,"ERREUR TYPE"))</f>
        <v/>
      </c>
      <c r="J278" s="25" t="str">
        <f>IF(H278="","",_xlfn.XLOOKUP(H278&amp;"_"&amp;Saisie!J279,'Réponses'!D:D,'Réponses'!C:C,""))</f>
        <v/>
      </c>
      <c r="K278" s="25" t="str">
        <f>IF(J278="","",_xlfn.XLOOKUP(J278,'Réponses'!C:C,'Réponses'!F:F,"ERREUR PROCHAINE QUESTION"))</f>
        <v/>
      </c>
      <c r="L278" s="25" t="str">
        <f>IF(K278="","",_xlfn.XLOOKUP(K278,Questions!$A:$A,Questions!$C:$C,""))</f>
        <v/>
      </c>
      <c r="M278" s="25" t="str">
        <f>IF(K278="","",_xlfn.XLOOKUP(K278&amp;"_"&amp;Saisie!L279,'Réponses'!D:D,'Réponses'!C:C,""))</f>
        <v/>
      </c>
      <c r="N278" s="25" t="str">
        <f>IF(M278="","",_xlfn.XLOOKUP(M278,'Réponses'!C:C,'Réponses'!F:F,"ERREUR PROCHAINE QUESTION"))</f>
        <v/>
      </c>
      <c r="O278" s="25" t="str">
        <f>IF(N278="","",_xlfn.XLOOKUP(N278,Questions!$A:$A,Questions!$C:$C,"ERREUR TYPE"))</f>
        <v/>
      </c>
      <c r="P278" s="25" t="str">
        <f>IF(N278="","",_xlfn.XLOOKUP(N278&amp;"_"&amp;Saisie!N279,'Réponses'!D:D,'Réponses'!C:C,""))</f>
        <v/>
      </c>
      <c r="Q278" s="25" t="str">
        <f t="shared" si="4"/>
        <v/>
      </c>
    </row>
    <row r="279" spans="1:17">
      <c r="A279" s="25" t="str">
        <f>IF(ISBLANK(Saisie!C280),"",_xlfn.XLOOKUP(Saisie!C280,Barème!A:A,Barème!F:F,"ERREUR CODE PRODUIT"))</f>
        <v/>
      </c>
      <c r="B279" s="25" t="str">
        <f>IF(OR(A279="08",A279="07",MID(Saisie!C280,4,4)="0804",MID(Saisie!C280,4,4)="0907",A279=""),"",_xlfn.XLOOKUP(A279,Matériau!A:A,Matériau!C:C,"ERREUR MATERIAU"))</f>
        <v/>
      </c>
      <c r="C279" s="25" t="str">
        <f>IF(B279="","",_xlfn.XLOOKUP(B279,Questions!A:A,Questions!C:C,""))</f>
        <v/>
      </c>
      <c r="D279" s="25" t="str">
        <f>IF(B279="","",_xlfn.XLOOKUP(B279&amp;"_"&amp;Saisie!F280,'Réponses'!D:D,'Réponses'!C:C,""))</f>
        <v/>
      </c>
      <c r="E279" s="25" t="str">
        <f>IF(D279="","",_xlfn.XLOOKUP(D279,'Réponses'!C:C,'Réponses'!F:F,"ERREUR PROCHAINE QUESTION"))</f>
        <v/>
      </c>
      <c r="F279" s="25" t="str">
        <f>IF(E279="","",_xlfn.XLOOKUP(E279,Questions!$A:$A,Questions!$C:$C,""))</f>
        <v/>
      </c>
      <c r="G279" s="25" t="str">
        <f>IF(E279="","",_xlfn.XLOOKUP(E279&amp;"_"&amp;Saisie!H280,'Réponses'!D:D,'Réponses'!C:C,""))</f>
        <v/>
      </c>
      <c r="H279" s="25" t="str">
        <f>IF(G279="","",_xlfn.XLOOKUP(G279,'Réponses'!C:C,'Réponses'!F:F,"ERREUR PROCHAINE QUESTION"))</f>
        <v/>
      </c>
      <c r="I279" s="25" t="str">
        <f>IF(H279="","",_xlfn.XLOOKUP(H279,Questions!$A:$A,Questions!$C:$C,"ERREUR TYPE"))</f>
        <v/>
      </c>
      <c r="J279" s="25" t="str">
        <f>IF(H279="","",_xlfn.XLOOKUP(H279&amp;"_"&amp;Saisie!J280,'Réponses'!D:D,'Réponses'!C:C,""))</f>
        <v/>
      </c>
      <c r="K279" s="25" t="str">
        <f>IF(J279="","",_xlfn.XLOOKUP(J279,'Réponses'!C:C,'Réponses'!F:F,"ERREUR PROCHAINE QUESTION"))</f>
        <v/>
      </c>
      <c r="L279" s="25" t="str">
        <f>IF(K279="","",_xlfn.XLOOKUP(K279,Questions!$A:$A,Questions!$C:$C,""))</f>
        <v/>
      </c>
      <c r="M279" s="25" t="str">
        <f>IF(K279="","",_xlfn.XLOOKUP(K279&amp;"_"&amp;Saisie!L280,'Réponses'!D:D,'Réponses'!C:C,""))</f>
        <v/>
      </c>
      <c r="N279" s="25" t="str">
        <f>IF(M279="","",_xlfn.XLOOKUP(M279,'Réponses'!C:C,'Réponses'!F:F,"ERREUR PROCHAINE QUESTION"))</f>
        <v/>
      </c>
      <c r="O279" s="25" t="str">
        <f>IF(N279="","",_xlfn.XLOOKUP(N279,Questions!$A:$A,Questions!$C:$C,"ERREUR TYPE"))</f>
        <v/>
      </c>
      <c r="P279" s="25" t="str">
        <f>IF(N279="","",_xlfn.XLOOKUP(N279&amp;"_"&amp;Saisie!N280,'Réponses'!D:D,'Réponses'!C:C,""))</f>
        <v/>
      </c>
      <c r="Q279" s="25" t="str">
        <f t="shared" si="4"/>
        <v/>
      </c>
    </row>
    <row r="280" spans="1:17">
      <c r="A280" s="25" t="str">
        <f>IF(ISBLANK(Saisie!C281),"",_xlfn.XLOOKUP(Saisie!C281,Barème!A:A,Barème!F:F,"ERREUR CODE PRODUIT"))</f>
        <v/>
      </c>
      <c r="B280" s="25" t="str">
        <f>IF(OR(A280="08",A280="07",MID(Saisie!C281,4,4)="0804",MID(Saisie!C281,4,4)="0907",A280=""),"",_xlfn.XLOOKUP(A280,Matériau!A:A,Matériau!C:C,"ERREUR MATERIAU"))</f>
        <v/>
      </c>
      <c r="C280" s="25" t="str">
        <f>IF(B280="","",_xlfn.XLOOKUP(B280,Questions!A:A,Questions!C:C,""))</f>
        <v/>
      </c>
      <c r="D280" s="25" t="str">
        <f>IF(B280="","",_xlfn.XLOOKUP(B280&amp;"_"&amp;Saisie!F281,'Réponses'!D:D,'Réponses'!C:C,""))</f>
        <v/>
      </c>
      <c r="E280" s="25" t="str">
        <f>IF(D280="","",_xlfn.XLOOKUP(D280,'Réponses'!C:C,'Réponses'!F:F,"ERREUR PROCHAINE QUESTION"))</f>
        <v/>
      </c>
      <c r="F280" s="25" t="str">
        <f>IF(E280="","",_xlfn.XLOOKUP(E280,Questions!$A:$A,Questions!$C:$C,""))</f>
        <v/>
      </c>
      <c r="G280" s="25" t="str">
        <f>IF(E280="","",_xlfn.XLOOKUP(E280&amp;"_"&amp;Saisie!H281,'Réponses'!D:D,'Réponses'!C:C,""))</f>
        <v/>
      </c>
      <c r="H280" s="25" t="str">
        <f>IF(G280="","",_xlfn.XLOOKUP(G280,'Réponses'!C:C,'Réponses'!F:F,"ERREUR PROCHAINE QUESTION"))</f>
        <v/>
      </c>
      <c r="I280" s="25" t="str">
        <f>IF(H280="","",_xlfn.XLOOKUP(H280,Questions!$A:$A,Questions!$C:$C,"ERREUR TYPE"))</f>
        <v/>
      </c>
      <c r="J280" s="25" t="str">
        <f>IF(H280="","",_xlfn.XLOOKUP(H280&amp;"_"&amp;Saisie!J281,'Réponses'!D:D,'Réponses'!C:C,""))</f>
        <v/>
      </c>
      <c r="K280" s="25" t="str">
        <f>IF(J280="","",_xlfn.XLOOKUP(J280,'Réponses'!C:C,'Réponses'!F:F,"ERREUR PROCHAINE QUESTION"))</f>
        <v/>
      </c>
      <c r="L280" s="25" t="str">
        <f>IF(K280="","",_xlfn.XLOOKUP(K280,Questions!$A:$A,Questions!$C:$C,""))</f>
        <v/>
      </c>
      <c r="M280" s="25" t="str">
        <f>IF(K280="","",_xlfn.XLOOKUP(K280&amp;"_"&amp;Saisie!L281,'Réponses'!D:D,'Réponses'!C:C,""))</f>
        <v/>
      </c>
      <c r="N280" s="25" t="str">
        <f>IF(M280="","",_xlfn.XLOOKUP(M280,'Réponses'!C:C,'Réponses'!F:F,"ERREUR PROCHAINE QUESTION"))</f>
        <v/>
      </c>
      <c r="O280" s="25" t="str">
        <f>IF(N280="","",_xlfn.XLOOKUP(N280,Questions!$A:$A,Questions!$C:$C,"ERREUR TYPE"))</f>
        <v/>
      </c>
      <c r="P280" s="25" t="str">
        <f>IF(N280="","",_xlfn.XLOOKUP(N280&amp;"_"&amp;Saisie!N281,'Réponses'!D:D,'Réponses'!C:C,""))</f>
        <v/>
      </c>
      <c r="Q280" s="25" t="str">
        <f t="shared" si="4"/>
        <v/>
      </c>
    </row>
    <row r="281" spans="1:17">
      <c r="A281" s="25" t="str">
        <f>IF(ISBLANK(Saisie!C282),"",_xlfn.XLOOKUP(Saisie!C282,Barème!A:A,Barème!F:F,"ERREUR CODE PRODUIT"))</f>
        <v/>
      </c>
      <c r="B281" s="25" t="str">
        <f>IF(OR(A281="08",A281="07",MID(Saisie!C282,4,4)="0804",MID(Saisie!C282,4,4)="0907",A281=""),"",_xlfn.XLOOKUP(A281,Matériau!A:A,Matériau!C:C,"ERREUR MATERIAU"))</f>
        <v/>
      </c>
      <c r="C281" s="25" t="str">
        <f>IF(B281="","",_xlfn.XLOOKUP(B281,Questions!A:A,Questions!C:C,""))</f>
        <v/>
      </c>
      <c r="D281" s="25" t="str">
        <f>IF(B281="","",_xlfn.XLOOKUP(B281&amp;"_"&amp;Saisie!F282,'Réponses'!D:D,'Réponses'!C:C,""))</f>
        <v/>
      </c>
      <c r="E281" s="25" t="str">
        <f>IF(D281="","",_xlfn.XLOOKUP(D281,'Réponses'!C:C,'Réponses'!F:F,"ERREUR PROCHAINE QUESTION"))</f>
        <v/>
      </c>
      <c r="F281" s="25" t="str">
        <f>IF(E281="","",_xlfn.XLOOKUP(E281,Questions!$A:$A,Questions!$C:$C,""))</f>
        <v/>
      </c>
      <c r="G281" s="25" t="str">
        <f>IF(E281="","",_xlfn.XLOOKUP(E281&amp;"_"&amp;Saisie!H282,'Réponses'!D:D,'Réponses'!C:C,""))</f>
        <v/>
      </c>
      <c r="H281" s="25" t="str">
        <f>IF(G281="","",_xlfn.XLOOKUP(G281,'Réponses'!C:C,'Réponses'!F:F,"ERREUR PROCHAINE QUESTION"))</f>
        <v/>
      </c>
      <c r="I281" s="25" t="str">
        <f>IF(H281="","",_xlfn.XLOOKUP(H281,Questions!$A:$A,Questions!$C:$C,"ERREUR TYPE"))</f>
        <v/>
      </c>
      <c r="J281" s="25" t="str">
        <f>IF(H281="","",_xlfn.XLOOKUP(H281&amp;"_"&amp;Saisie!J282,'Réponses'!D:D,'Réponses'!C:C,""))</f>
        <v/>
      </c>
      <c r="K281" s="25" t="str">
        <f>IF(J281="","",_xlfn.XLOOKUP(J281,'Réponses'!C:C,'Réponses'!F:F,"ERREUR PROCHAINE QUESTION"))</f>
        <v/>
      </c>
      <c r="L281" s="25" t="str">
        <f>IF(K281="","",_xlfn.XLOOKUP(K281,Questions!$A:$A,Questions!$C:$C,""))</f>
        <v/>
      </c>
      <c r="M281" s="25" t="str">
        <f>IF(K281="","",_xlfn.XLOOKUP(K281&amp;"_"&amp;Saisie!L282,'Réponses'!D:D,'Réponses'!C:C,""))</f>
        <v/>
      </c>
      <c r="N281" s="25" t="str">
        <f>IF(M281="","",_xlfn.XLOOKUP(M281,'Réponses'!C:C,'Réponses'!F:F,"ERREUR PROCHAINE QUESTION"))</f>
        <v/>
      </c>
      <c r="O281" s="25" t="str">
        <f>IF(N281="","",_xlfn.XLOOKUP(N281,Questions!$A:$A,Questions!$C:$C,"ERREUR TYPE"))</f>
        <v/>
      </c>
      <c r="P281" s="25" t="str">
        <f>IF(N281="","",_xlfn.XLOOKUP(N281&amp;"_"&amp;Saisie!N282,'Réponses'!D:D,'Réponses'!C:C,""))</f>
        <v/>
      </c>
      <c r="Q281" s="25" t="str">
        <f t="shared" si="4"/>
        <v/>
      </c>
    </row>
    <row r="282" spans="1:17">
      <c r="A282" s="25" t="str">
        <f>IF(ISBLANK(Saisie!C283),"",_xlfn.XLOOKUP(Saisie!C283,Barème!A:A,Barème!F:F,"ERREUR CODE PRODUIT"))</f>
        <v/>
      </c>
      <c r="B282" s="25" t="str">
        <f>IF(OR(A282="08",A282="07",MID(Saisie!C283,4,4)="0804",MID(Saisie!C283,4,4)="0907",A282=""),"",_xlfn.XLOOKUP(A282,Matériau!A:A,Matériau!C:C,"ERREUR MATERIAU"))</f>
        <v/>
      </c>
      <c r="C282" s="25" t="str">
        <f>IF(B282="","",_xlfn.XLOOKUP(B282,Questions!A:A,Questions!C:C,""))</f>
        <v/>
      </c>
      <c r="D282" s="25" t="str">
        <f>IF(B282="","",_xlfn.XLOOKUP(B282&amp;"_"&amp;Saisie!F283,'Réponses'!D:D,'Réponses'!C:C,""))</f>
        <v/>
      </c>
      <c r="E282" s="25" t="str">
        <f>IF(D282="","",_xlfn.XLOOKUP(D282,'Réponses'!C:C,'Réponses'!F:F,"ERREUR PROCHAINE QUESTION"))</f>
        <v/>
      </c>
      <c r="F282" s="25" t="str">
        <f>IF(E282="","",_xlfn.XLOOKUP(E282,Questions!$A:$A,Questions!$C:$C,""))</f>
        <v/>
      </c>
      <c r="G282" s="25" t="str">
        <f>IF(E282="","",_xlfn.XLOOKUP(E282&amp;"_"&amp;Saisie!H283,'Réponses'!D:D,'Réponses'!C:C,""))</f>
        <v/>
      </c>
      <c r="H282" s="25" t="str">
        <f>IF(G282="","",_xlfn.XLOOKUP(G282,'Réponses'!C:C,'Réponses'!F:F,"ERREUR PROCHAINE QUESTION"))</f>
        <v/>
      </c>
      <c r="I282" s="25" t="str">
        <f>IF(H282="","",_xlfn.XLOOKUP(H282,Questions!$A:$A,Questions!$C:$C,"ERREUR TYPE"))</f>
        <v/>
      </c>
      <c r="J282" s="25" t="str">
        <f>IF(H282="","",_xlfn.XLOOKUP(H282&amp;"_"&amp;Saisie!J283,'Réponses'!D:D,'Réponses'!C:C,""))</f>
        <v/>
      </c>
      <c r="K282" s="25" t="str">
        <f>IF(J282="","",_xlfn.XLOOKUP(J282,'Réponses'!C:C,'Réponses'!F:F,"ERREUR PROCHAINE QUESTION"))</f>
        <v/>
      </c>
      <c r="L282" s="25" t="str">
        <f>IF(K282="","",_xlfn.XLOOKUP(K282,Questions!$A:$A,Questions!$C:$C,""))</f>
        <v/>
      </c>
      <c r="M282" s="25" t="str">
        <f>IF(K282="","",_xlfn.XLOOKUP(K282&amp;"_"&amp;Saisie!L283,'Réponses'!D:D,'Réponses'!C:C,""))</f>
        <v/>
      </c>
      <c r="N282" s="25" t="str">
        <f>IF(M282="","",_xlfn.XLOOKUP(M282,'Réponses'!C:C,'Réponses'!F:F,"ERREUR PROCHAINE QUESTION"))</f>
        <v/>
      </c>
      <c r="O282" s="25" t="str">
        <f>IF(N282="","",_xlfn.XLOOKUP(N282,Questions!$A:$A,Questions!$C:$C,"ERREUR TYPE"))</f>
        <v/>
      </c>
      <c r="P282" s="25" t="str">
        <f>IF(N282="","",_xlfn.XLOOKUP(N282&amp;"_"&amp;Saisie!N283,'Réponses'!D:D,'Réponses'!C:C,""))</f>
        <v/>
      </c>
      <c r="Q282" s="25" t="str">
        <f t="shared" si="4"/>
        <v/>
      </c>
    </row>
    <row r="283" spans="1:17">
      <c r="A283" s="25" t="str">
        <f>IF(ISBLANK(Saisie!C284),"",_xlfn.XLOOKUP(Saisie!C284,Barème!A:A,Barème!F:F,"ERREUR CODE PRODUIT"))</f>
        <v/>
      </c>
      <c r="B283" s="25" t="str">
        <f>IF(OR(A283="08",A283="07",MID(Saisie!C284,4,4)="0804",MID(Saisie!C284,4,4)="0907",A283=""),"",_xlfn.XLOOKUP(A283,Matériau!A:A,Matériau!C:C,"ERREUR MATERIAU"))</f>
        <v/>
      </c>
      <c r="C283" s="25" t="str">
        <f>IF(B283="","",_xlfn.XLOOKUP(B283,Questions!A:A,Questions!C:C,""))</f>
        <v/>
      </c>
      <c r="D283" s="25" t="str">
        <f>IF(B283="","",_xlfn.XLOOKUP(B283&amp;"_"&amp;Saisie!F284,'Réponses'!D:D,'Réponses'!C:C,""))</f>
        <v/>
      </c>
      <c r="E283" s="25" t="str">
        <f>IF(D283="","",_xlfn.XLOOKUP(D283,'Réponses'!C:C,'Réponses'!F:F,"ERREUR PROCHAINE QUESTION"))</f>
        <v/>
      </c>
      <c r="F283" s="25" t="str">
        <f>IF(E283="","",_xlfn.XLOOKUP(E283,Questions!$A:$A,Questions!$C:$C,""))</f>
        <v/>
      </c>
      <c r="G283" s="25" t="str">
        <f>IF(E283="","",_xlfn.XLOOKUP(E283&amp;"_"&amp;Saisie!H284,'Réponses'!D:D,'Réponses'!C:C,""))</f>
        <v/>
      </c>
      <c r="H283" s="25" t="str">
        <f>IF(G283="","",_xlfn.XLOOKUP(G283,'Réponses'!C:C,'Réponses'!F:F,"ERREUR PROCHAINE QUESTION"))</f>
        <v/>
      </c>
      <c r="I283" s="25" t="str">
        <f>IF(H283="","",_xlfn.XLOOKUP(H283,Questions!$A:$A,Questions!$C:$C,"ERREUR TYPE"))</f>
        <v/>
      </c>
      <c r="J283" s="25" t="str">
        <f>IF(H283="","",_xlfn.XLOOKUP(H283&amp;"_"&amp;Saisie!J284,'Réponses'!D:D,'Réponses'!C:C,""))</f>
        <v/>
      </c>
      <c r="K283" s="25" t="str">
        <f>IF(J283="","",_xlfn.XLOOKUP(J283,'Réponses'!C:C,'Réponses'!F:F,"ERREUR PROCHAINE QUESTION"))</f>
        <v/>
      </c>
      <c r="L283" s="25" t="str">
        <f>IF(K283="","",_xlfn.XLOOKUP(K283,Questions!$A:$A,Questions!$C:$C,""))</f>
        <v/>
      </c>
      <c r="M283" s="25" t="str">
        <f>IF(K283="","",_xlfn.XLOOKUP(K283&amp;"_"&amp;Saisie!L284,'Réponses'!D:D,'Réponses'!C:C,""))</f>
        <v/>
      </c>
      <c r="N283" s="25" t="str">
        <f>IF(M283="","",_xlfn.XLOOKUP(M283,'Réponses'!C:C,'Réponses'!F:F,"ERREUR PROCHAINE QUESTION"))</f>
        <v/>
      </c>
      <c r="O283" s="25" t="str">
        <f>IF(N283="","",_xlfn.XLOOKUP(N283,Questions!$A:$A,Questions!$C:$C,"ERREUR TYPE"))</f>
        <v/>
      </c>
      <c r="P283" s="25" t="str">
        <f>IF(N283="","",_xlfn.XLOOKUP(N283&amp;"_"&amp;Saisie!N284,'Réponses'!D:D,'Réponses'!C:C,""))</f>
        <v/>
      </c>
      <c r="Q283" s="25" t="str">
        <f t="shared" si="4"/>
        <v/>
      </c>
    </row>
    <row r="284" spans="1:17">
      <c r="A284" s="25" t="str">
        <f>IF(ISBLANK(Saisie!C285),"",_xlfn.XLOOKUP(Saisie!C285,Barème!A:A,Barème!F:F,"ERREUR CODE PRODUIT"))</f>
        <v/>
      </c>
      <c r="B284" s="25" t="str">
        <f>IF(OR(A284="08",A284="07",MID(Saisie!C285,4,4)="0804",MID(Saisie!C285,4,4)="0907",A284=""),"",_xlfn.XLOOKUP(A284,Matériau!A:A,Matériau!C:C,"ERREUR MATERIAU"))</f>
        <v/>
      </c>
      <c r="C284" s="25" t="str">
        <f>IF(B284="","",_xlfn.XLOOKUP(B284,Questions!A:A,Questions!C:C,""))</f>
        <v/>
      </c>
      <c r="D284" s="25" t="str">
        <f>IF(B284="","",_xlfn.XLOOKUP(B284&amp;"_"&amp;Saisie!F285,'Réponses'!D:D,'Réponses'!C:C,""))</f>
        <v/>
      </c>
      <c r="E284" s="25" t="str">
        <f>IF(D284="","",_xlfn.XLOOKUP(D284,'Réponses'!C:C,'Réponses'!F:F,"ERREUR PROCHAINE QUESTION"))</f>
        <v/>
      </c>
      <c r="F284" s="25" t="str">
        <f>IF(E284="","",_xlfn.XLOOKUP(E284,Questions!$A:$A,Questions!$C:$C,""))</f>
        <v/>
      </c>
      <c r="G284" s="25" t="str">
        <f>IF(E284="","",_xlfn.XLOOKUP(E284&amp;"_"&amp;Saisie!H285,'Réponses'!D:D,'Réponses'!C:C,""))</f>
        <v/>
      </c>
      <c r="H284" s="25" t="str">
        <f>IF(G284="","",_xlfn.XLOOKUP(G284,'Réponses'!C:C,'Réponses'!F:F,"ERREUR PROCHAINE QUESTION"))</f>
        <v/>
      </c>
      <c r="I284" s="25" t="str">
        <f>IF(H284="","",_xlfn.XLOOKUP(H284,Questions!$A:$A,Questions!$C:$C,"ERREUR TYPE"))</f>
        <v/>
      </c>
      <c r="J284" s="25" t="str">
        <f>IF(H284="","",_xlfn.XLOOKUP(H284&amp;"_"&amp;Saisie!J285,'Réponses'!D:D,'Réponses'!C:C,""))</f>
        <v/>
      </c>
      <c r="K284" s="25" t="str">
        <f>IF(J284="","",_xlfn.XLOOKUP(J284,'Réponses'!C:C,'Réponses'!F:F,"ERREUR PROCHAINE QUESTION"))</f>
        <v/>
      </c>
      <c r="L284" s="25" t="str">
        <f>IF(K284="","",_xlfn.XLOOKUP(K284,Questions!$A:$A,Questions!$C:$C,""))</f>
        <v/>
      </c>
      <c r="M284" s="25" t="str">
        <f>IF(K284="","",_xlfn.XLOOKUP(K284&amp;"_"&amp;Saisie!L285,'Réponses'!D:D,'Réponses'!C:C,""))</f>
        <v/>
      </c>
      <c r="N284" s="25" t="str">
        <f>IF(M284="","",_xlfn.XLOOKUP(M284,'Réponses'!C:C,'Réponses'!F:F,"ERREUR PROCHAINE QUESTION"))</f>
        <v/>
      </c>
      <c r="O284" s="25" t="str">
        <f>IF(N284="","",_xlfn.XLOOKUP(N284,Questions!$A:$A,Questions!$C:$C,"ERREUR TYPE"))</f>
        <v/>
      </c>
      <c r="P284" s="25" t="str">
        <f>IF(N284="","",_xlfn.XLOOKUP(N284&amp;"_"&amp;Saisie!N285,'Réponses'!D:D,'Réponses'!C:C,""))</f>
        <v/>
      </c>
      <c r="Q284" s="25" t="str">
        <f t="shared" si="4"/>
        <v/>
      </c>
    </row>
    <row r="285" spans="1:17">
      <c r="A285" s="25" t="str">
        <f>IF(ISBLANK(Saisie!C286),"",_xlfn.XLOOKUP(Saisie!C286,Barème!A:A,Barème!F:F,"ERREUR CODE PRODUIT"))</f>
        <v/>
      </c>
      <c r="B285" s="25" t="str">
        <f>IF(OR(A285="08",A285="07",MID(Saisie!C286,4,4)="0804",MID(Saisie!C286,4,4)="0907",A285=""),"",_xlfn.XLOOKUP(A285,Matériau!A:A,Matériau!C:C,"ERREUR MATERIAU"))</f>
        <v/>
      </c>
      <c r="C285" s="25" t="str">
        <f>IF(B285="","",_xlfn.XLOOKUP(B285,Questions!A:A,Questions!C:C,""))</f>
        <v/>
      </c>
      <c r="D285" s="25" t="str">
        <f>IF(B285="","",_xlfn.XLOOKUP(B285&amp;"_"&amp;Saisie!F286,'Réponses'!D:D,'Réponses'!C:C,""))</f>
        <v/>
      </c>
      <c r="E285" s="25" t="str">
        <f>IF(D285="","",_xlfn.XLOOKUP(D285,'Réponses'!C:C,'Réponses'!F:F,"ERREUR PROCHAINE QUESTION"))</f>
        <v/>
      </c>
      <c r="F285" s="25" t="str">
        <f>IF(E285="","",_xlfn.XLOOKUP(E285,Questions!$A:$A,Questions!$C:$C,""))</f>
        <v/>
      </c>
      <c r="G285" s="25" t="str">
        <f>IF(E285="","",_xlfn.XLOOKUP(E285&amp;"_"&amp;Saisie!H286,'Réponses'!D:D,'Réponses'!C:C,""))</f>
        <v/>
      </c>
      <c r="H285" s="25" t="str">
        <f>IF(G285="","",_xlfn.XLOOKUP(G285,'Réponses'!C:C,'Réponses'!F:F,"ERREUR PROCHAINE QUESTION"))</f>
        <v/>
      </c>
      <c r="I285" s="25" t="str">
        <f>IF(H285="","",_xlfn.XLOOKUP(H285,Questions!$A:$A,Questions!$C:$C,"ERREUR TYPE"))</f>
        <v/>
      </c>
      <c r="J285" s="25" t="str">
        <f>IF(H285="","",_xlfn.XLOOKUP(H285&amp;"_"&amp;Saisie!J286,'Réponses'!D:D,'Réponses'!C:C,""))</f>
        <v/>
      </c>
      <c r="K285" s="25" t="str">
        <f>IF(J285="","",_xlfn.XLOOKUP(J285,'Réponses'!C:C,'Réponses'!F:F,"ERREUR PROCHAINE QUESTION"))</f>
        <v/>
      </c>
      <c r="L285" s="25" t="str">
        <f>IF(K285="","",_xlfn.XLOOKUP(K285,Questions!$A:$A,Questions!$C:$C,""))</f>
        <v/>
      </c>
      <c r="M285" s="25" t="str">
        <f>IF(K285="","",_xlfn.XLOOKUP(K285&amp;"_"&amp;Saisie!L286,'Réponses'!D:D,'Réponses'!C:C,""))</f>
        <v/>
      </c>
      <c r="N285" s="25" t="str">
        <f>IF(M285="","",_xlfn.XLOOKUP(M285,'Réponses'!C:C,'Réponses'!F:F,"ERREUR PROCHAINE QUESTION"))</f>
        <v/>
      </c>
      <c r="O285" s="25" t="str">
        <f>IF(N285="","",_xlfn.XLOOKUP(N285,Questions!$A:$A,Questions!$C:$C,"ERREUR TYPE"))</f>
        <v/>
      </c>
      <c r="P285" s="25" t="str">
        <f>IF(N285="","",_xlfn.XLOOKUP(N285&amp;"_"&amp;Saisie!N286,'Réponses'!D:D,'Réponses'!C:C,""))</f>
        <v/>
      </c>
      <c r="Q285" s="25" t="str">
        <f t="shared" si="4"/>
        <v/>
      </c>
    </row>
    <row r="286" spans="1:17">
      <c r="A286" s="25" t="str">
        <f>IF(ISBLANK(Saisie!C287),"",_xlfn.XLOOKUP(Saisie!C287,Barème!A:A,Barème!F:F,"ERREUR CODE PRODUIT"))</f>
        <v/>
      </c>
      <c r="B286" s="25" t="str">
        <f>IF(OR(A286="08",A286="07",MID(Saisie!C287,4,4)="0804",MID(Saisie!C287,4,4)="0907",A286=""),"",_xlfn.XLOOKUP(A286,Matériau!A:A,Matériau!C:C,"ERREUR MATERIAU"))</f>
        <v/>
      </c>
      <c r="C286" s="25" t="str">
        <f>IF(B286="","",_xlfn.XLOOKUP(B286,Questions!A:A,Questions!C:C,""))</f>
        <v/>
      </c>
      <c r="D286" s="25" t="str">
        <f>IF(B286="","",_xlfn.XLOOKUP(B286&amp;"_"&amp;Saisie!F287,'Réponses'!D:D,'Réponses'!C:C,""))</f>
        <v/>
      </c>
      <c r="E286" s="25" t="str">
        <f>IF(D286="","",_xlfn.XLOOKUP(D286,'Réponses'!C:C,'Réponses'!F:F,"ERREUR PROCHAINE QUESTION"))</f>
        <v/>
      </c>
      <c r="F286" s="25" t="str">
        <f>IF(E286="","",_xlfn.XLOOKUP(E286,Questions!$A:$A,Questions!$C:$C,""))</f>
        <v/>
      </c>
      <c r="G286" s="25" t="str">
        <f>IF(E286="","",_xlfn.XLOOKUP(E286&amp;"_"&amp;Saisie!H287,'Réponses'!D:D,'Réponses'!C:C,""))</f>
        <v/>
      </c>
      <c r="H286" s="25" t="str">
        <f>IF(G286="","",_xlfn.XLOOKUP(G286,'Réponses'!C:C,'Réponses'!F:F,"ERREUR PROCHAINE QUESTION"))</f>
        <v/>
      </c>
      <c r="I286" s="25" t="str">
        <f>IF(H286="","",_xlfn.XLOOKUP(H286,Questions!$A:$A,Questions!$C:$C,"ERREUR TYPE"))</f>
        <v/>
      </c>
      <c r="J286" s="25" t="str">
        <f>IF(H286="","",_xlfn.XLOOKUP(H286&amp;"_"&amp;Saisie!J287,'Réponses'!D:D,'Réponses'!C:C,""))</f>
        <v/>
      </c>
      <c r="K286" s="25" t="str">
        <f>IF(J286="","",_xlfn.XLOOKUP(J286,'Réponses'!C:C,'Réponses'!F:F,"ERREUR PROCHAINE QUESTION"))</f>
        <v/>
      </c>
      <c r="L286" s="25" t="str">
        <f>IF(K286="","",_xlfn.XLOOKUP(K286,Questions!$A:$A,Questions!$C:$C,""))</f>
        <v/>
      </c>
      <c r="M286" s="25" t="str">
        <f>IF(K286="","",_xlfn.XLOOKUP(K286&amp;"_"&amp;Saisie!L287,'Réponses'!D:D,'Réponses'!C:C,""))</f>
        <v/>
      </c>
      <c r="N286" s="25" t="str">
        <f>IF(M286="","",_xlfn.XLOOKUP(M286,'Réponses'!C:C,'Réponses'!F:F,"ERREUR PROCHAINE QUESTION"))</f>
        <v/>
      </c>
      <c r="O286" s="25" t="str">
        <f>IF(N286="","",_xlfn.XLOOKUP(N286,Questions!$A:$A,Questions!$C:$C,"ERREUR TYPE"))</f>
        <v/>
      </c>
      <c r="P286" s="25" t="str">
        <f>IF(N286="","",_xlfn.XLOOKUP(N286&amp;"_"&amp;Saisie!N287,'Réponses'!D:D,'Réponses'!C:C,""))</f>
        <v/>
      </c>
      <c r="Q286" s="25" t="str">
        <f t="shared" si="4"/>
        <v/>
      </c>
    </row>
    <row r="287" spans="1:17">
      <c r="A287" s="25" t="str">
        <f>IF(ISBLANK(Saisie!C288),"",_xlfn.XLOOKUP(Saisie!C288,Barème!A:A,Barème!F:F,"ERREUR CODE PRODUIT"))</f>
        <v/>
      </c>
      <c r="B287" s="25" t="str">
        <f>IF(OR(A287="08",A287="07",MID(Saisie!C288,4,4)="0804",MID(Saisie!C288,4,4)="0907",A287=""),"",_xlfn.XLOOKUP(A287,Matériau!A:A,Matériau!C:C,"ERREUR MATERIAU"))</f>
        <v/>
      </c>
      <c r="C287" s="25" t="str">
        <f>IF(B287="","",_xlfn.XLOOKUP(B287,Questions!A:A,Questions!C:C,""))</f>
        <v/>
      </c>
      <c r="D287" s="25" t="str">
        <f>IF(B287="","",_xlfn.XLOOKUP(B287&amp;"_"&amp;Saisie!F288,'Réponses'!D:D,'Réponses'!C:C,""))</f>
        <v/>
      </c>
      <c r="E287" s="25" t="str">
        <f>IF(D287="","",_xlfn.XLOOKUP(D287,'Réponses'!C:C,'Réponses'!F:F,"ERREUR PROCHAINE QUESTION"))</f>
        <v/>
      </c>
      <c r="F287" s="25" t="str">
        <f>IF(E287="","",_xlfn.XLOOKUP(E287,Questions!$A:$A,Questions!$C:$C,""))</f>
        <v/>
      </c>
      <c r="G287" s="25" t="str">
        <f>IF(E287="","",_xlfn.XLOOKUP(E287&amp;"_"&amp;Saisie!H288,'Réponses'!D:D,'Réponses'!C:C,""))</f>
        <v/>
      </c>
      <c r="H287" s="25" t="str">
        <f>IF(G287="","",_xlfn.XLOOKUP(G287,'Réponses'!C:C,'Réponses'!F:F,"ERREUR PROCHAINE QUESTION"))</f>
        <v/>
      </c>
      <c r="I287" s="25" t="str">
        <f>IF(H287="","",_xlfn.XLOOKUP(H287,Questions!$A:$A,Questions!$C:$C,"ERREUR TYPE"))</f>
        <v/>
      </c>
      <c r="J287" s="25" t="str">
        <f>IF(H287="","",_xlfn.XLOOKUP(H287&amp;"_"&amp;Saisie!J288,'Réponses'!D:D,'Réponses'!C:C,""))</f>
        <v/>
      </c>
      <c r="K287" s="25" t="str">
        <f>IF(J287="","",_xlfn.XLOOKUP(J287,'Réponses'!C:C,'Réponses'!F:F,"ERREUR PROCHAINE QUESTION"))</f>
        <v/>
      </c>
      <c r="L287" s="25" t="str">
        <f>IF(K287="","",_xlfn.XLOOKUP(K287,Questions!$A:$A,Questions!$C:$C,""))</f>
        <v/>
      </c>
      <c r="M287" s="25" t="str">
        <f>IF(K287="","",_xlfn.XLOOKUP(K287&amp;"_"&amp;Saisie!L288,'Réponses'!D:D,'Réponses'!C:C,""))</f>
        <v/>
      </c>
      <c r="N287" s="25" t="str">
        <f>IF(M287="","",_xlfn.XLOOKUP(M287,'Réponses'!C:C,'Réponses'!F:F,"ERREUR PROCHAINE QUESTION"))</f>
        <v/>
      </c>
      <c r="O287" s="25" t="str">
        <f>IF(N287="","",_xlfn.XLOOKUP(N287,Questions!$A:$A,Questions!$C:$C,"ERREUR TYPE"))</f>
        <v/>
      </c>
      <c r="P287" s="25" t="str">
        <f>IF(N287="","",_xlfn.XLOOKUP(N287&amp;"_"&amp;Saisie!N288,'Réponses'!D:D,'Réponses'!C:C,""))</f>
        <v/>
      </c>
      <c r="Q287" s="25" t="str">
        <f t="shared" si="4"/>
        <v/>
      </c>
    </row>
    <row r="288" spans="1:17">
      <c r="A288" s="25" t="str">
        <f>IF(ISBLANK(Saisie!C289),"",_xlfn.XLOOKUP(Saisie!C289,Barème!A:A,Barème!F:F,"ERREUR CODE PRODUIT"))</f>
        <v/>
      </c>
      <c r="B288" s="25" t="str">
        <f>IF(OR(A288="08",A288="07",MID(Saisie!C289,4,4)="0804",MID(Saisie!C289,4,4)="0907",A288=""),"",_xlfn.XLOOKUP(A288,Matériau!A:A,Matériau!C:C,"ERREUR MATERIAU"))</f>
        <v/>
      </c>
      <c r="C288" s="25" t="str">
        <f>IF(B288="","",_xlfn.XLOOKUP(B288,Questions!A:A,Questions!C:C,""))</f>
        <v/>
      </c>
      <c r="D288" s="25" t="str">
        <f>IF(B288="","",_xlfn.XLOOKUP(B288&amp;"_"&amp;Saisie!F289,'Réponses'!D:D,'Réponses'!C:C,""))</f>
        <v/>
      </c>
      <c r="E288" s="25" t="str">
        <f>IF(D288="","",_xlfn.XLOOKUP(D288,'Réponses'!C:C,'Réponses'!F:F,"ERREUR PROCHAINE QUESTION"))</f>
        <v/>
      </c>
      <c r="F288" s="25" t="str">
        <f>IF(E288="","",_xlfn.XLOOKUP(E288,Questions!$A:$A,Questions!$C:$C,""))</f>
        <v/>
      </c>
      <c r="G288" s="25" t="str">
        <f>IF(E288="","",_xlfn.XLOOKUP(E288&amp;"_"&amp;Saisie!H289,'Réponses'!D:D,'Réponses'!C:C,""))</f>
        <v/>
      </c>
      <c r="H288" s="25" t="str">
        <f>IF(G288="","",_xlfn.XLOOKUP(G288,'Réponses'!C:C,'Réponses'!F:F,"ERREUR PROCHAINE QUESTION"))</f>
        <v/>
      </c>
      <c r="I288" s="25" t="str">
        <f>IF(H288="","",_xlfn.XLOOKUP(H288,Questions!$A:$A,Questions!$C:$C,"ERREUR TYPE"))</f>
        <v/>
      </c>
      <c r="J288" s="25" t="str">
        <f>IF(H288="","",_xlfn.XLOOKUP(H288&amp;"_"&amp;Saisie!J289,'Réponses'!D:D,'Réponses'!C:C,""))</f>
        <v/>
      </c>
      <c r="K288" s="25" t="str">
        <f>IF(J288="","",_xlfn.XLOOKUP(J288,'Réponses'!C:C,'Réponses'!F:F,"ERREUR PROCHAINE QUESTION"))</f>
        <v/>
      </c>
      <c r="L288" s="25" t="str">
        <f>IF(K288="","",_xlfn.XLOOKUP(K288,Questions!$A:$A,Questions!$C:$C,""))</f>
        <v/>
      </c>
      <c r="M288" s="25" t="str">
        <f>IF(K288="","",_xlfn.XLOOKUP(K288&amp;"_"&amp;Saisie!L289,'Réponses'!D:D,'Réponses'!C:C,""))</f>
        <v/>
      </c>
      <c r="N288" s="25" t="str">
        <f>IF(M288="","",_xlfn.XLOOKUP(M288,'Réponses'!C:C,'Réponses'!F:F,"ERREUR PROCHAINE QUESTION"))</f>
        <v/>
      </c>
      <c r="O288" s="25" t="str">
        <f>IF(N288="","",_xlfn.XLOOKUP(N288,Questions!$A:$A,Questions!$C:$C,"ERREUR TYPE"))</f>
        <v/>
      </c>
      <c r="P288" s="25" t="str">
        <f>IF(N288="","",_xlfn.XLOOKUP(N288&amp;"_"&amp;Saisie!N289,'Réponses'!D:D,'Réponses'!C:C,""))</f>
        <v/>
      </c>
      <c r="Q288" s="25" t="str">
        <f t="shared" si="4"/>
        <v/>
      </c>
    </row>
    <row r="289" spans="1:17">
      <c r="A289" s="25" t="str">
        <f>IF(ISBLANK(Saisie!C290),"",_xlfn.XLOOKUP(Saisie!C290,Barème!A:A,Barème!F:F,"ERREUR CODE PRODUIT"))</f>
        <v/>
      </c>
      <c r="B289" s="25" t="str">
        <f>IF(OR(A289="08",A289="07",MID(Saisie!C290,4,4)="0804",MID(Saisie!C290,4,4)="0907",A289=""),"",_xlfn.XLOOKUP(A289,Matériau!A:A,Matériau!C:C,"ERREUR MATERIAU"))</f>
        <v/>
      </c>
      <c r="C289" s="25" t="str">
        <f>IF(B289="","",_xlfn.XLOOKUP(B289,Questions!A:A,Questions!C:C,""))</f>
        <v/>
      </c>
      <c r="D289" s="25" t="str">
        <f>IF(B289="","",_xlfn.XLOOKUP(B289&amp;"_"&amp;Saisie!F290,'Réponses'!D:D,'Réponses'!C:C,""))</f>
        <v/>
      </c>
      <c r="E289" s="25" t="str">
        <f>IF(D289="","",_xlfn.XLOOKUP(D289,'Réponses'!C:C,'Réponses'!F:F,"ERREUR PROCHAINE QUESTION"))</f>
        <v/>
      </c>
      <c r="F289" s="25" t="str">
        <f>IF(E289="","",_xlfn.XLOOKUP(E289,Questions!$A:$A,Questions!$C:$C,""))</f>
        <v/>
      </c>
      <c r="G289" s="25" t="str">
        <f>IF(E289="","",_xlfn.XLOOKUP(E289&amp;"_"&amp;Saisie!H290,'Réponses'!D:D,'Réponses'!C:C,""))</f>
        <v/>
      </c>
      <c r="H289" s="25" t="str">
        <f>IF(G289="","",_xlfn.XLOOKUP(G289,'Réponses'!C:C,'Réponses'!F:F,"ERREUR PROCHAINE QUESTION"))</f>
        <v/>
      </c>
      <c r="I289" s="25" t="str">
        <f>IF(H289="","",_xlfn.XLOOKUP(H289,Questions!$A:$A,Questions!$C:$C,"ERREUR TYPE"))</f>
        <v/>
      </c>
      <c r="J289" s="25" t="str">
        <f>IF(H289="","",_xlfn.XLOOKUP(H289&amp;"_"&amp;Saisie!J290,'Réponses'!D:D,'Réponses'!C:C,""))</f>
        <v/>
      </c>
      <c r="K289" s="25" t="str">
        <f>IF(J289="","",_xlfn.XLOOKUP(J289,'Réponses'!C:C,'Réponses'!F:F,"ERREUR PROCHAINE QUESTION"))</f>
        <v/>
      </c>
      <c r="L289" s="25" t="str">
        <f>IF(K289="","",_xlfn.XLOOKUP(K289,Questions!$A:$A,Questions!$C:$C,""))</f>
        <v/>
      </c>
      <c r="M289" s="25" t="str">
        <f>IF(K289="","",_xlfn.XLOOKUP(K289&amp;"_"&amp;Saisie!L290,'Réponses'!D:D,'Réponses'!C:C,""))</f>
        <v/>
      </c>
      <c r="N289" s="25" t="str">
        <f>IF(M289="","",_xlfn.XLOOKUP(M289,'Réponses'!C:C,'Réponses'!F:F,"ERREUR PROCHAINE QUESTION"))</f>
        <v/>
      </c>
      <c r="O289" s="25" t="str">
        <f>IF(N289="","",_xlfn.XLOOKUP(N289,Questions!$A:$A,Questions!$C:$C,"ERREUR TYPE"))</f>
        <v/>
      </c>
      <c r="P289" s="25" t="str">
        <f>IF(N289="","",_xlfn.XLOOKUP(N289&amp;"_"&amp;Saisie!N290,'Réponses'!D:D,'Réponses'!C:C,""))</f>
        <v/>
      </c>
      <c r="Q289" s="25" t="str">
        <f t="shared" si="4"/>
        <v/>
      </c>
    </row>
    <row r="290" spans="1:17">
      <c r="A290" s="25" t="str">
        <f>IF(ISBLANK(Saisie!C291),"",_xlfn.XLOOKUP(Saisie!C291,Barème!A:A,Barème!F:F,"ERREUR CODE PRODUIT"))</f>
        <v/>
      </c>
      <c r="B290" s="25" t="str">
        <f>IF(OR(A290="08",A290="07",MID(Saisie!C291,4,4)="0804",MID(Saisie!C291,4,4)="0907",A290=""),"",_xlfn.XLOOKUP(A290,Matériau!A:A,Matériau!C:C,"ERREUR MATERIAU"))</f>
        <v/>
      </c>
      <c r="C290" s="25" t="str">
        <f>IF(B290="","",_xlfn.XLOOKUP(B290,Questions!A:A,Questions!C:C,""))</f>
        <v/>
      </c>
      <c r="D290" s="25" t="str">
        <f>IF(B290="","",_xlfn.XLOOKUP(B290&amp;"_"&amp;Saisie!F291,'Réponses'!D:D,'Réponses'!C:C,""))</f>
        <v/>
      </c>
      <c r="E290" s="25" t="str">
        <f>IF(D290="","",_xlfn.XLOOKUP(D290,'Réponses'!C:C,'Réponses'!F:F,"ERREUR PROCHAINE QUESTION"))</f>
        <v/>
      </c>
      <c r="F290" s="25" t="str">
        <f>IF(E290="","",_xlfn.XLOOKUP(E290,Questions!$A:$A,Questions!$C:$C,""))</f>
        <v/>
      </c>
      <c r="G290" s="25" t="str">
        <f>IF(E290="","",_xlfn.XLOOKUP(E290&amp;"_"&amp;Saisie!H291,'Réponses'!D:D,'Réponses'!C:C,""))</f>
        <v/>
      </c>
      <c r="H290" s="25" t="str">
        <f>IF(G290="","",_xlfn.XLOOKUP(G290,'Réponses'!C:C,'Réponses'!F:F,"ERREUR PROCHAINE QUESTION"))</f>
        <v/>
      </c>
      <c r="I290" s="25" t="str">
        <f>IF(H290="","",_xlfn.XLOOKUP(H290,Questions!$A:$A,Questions!$C:$C,"ERREUR TYPE"))</f>
        <v/>
      </c>
      <c r="J290" s="25" t="str">
        <f>IF(H290="","",_xlfn.XLOOKUP(H290&amp;"_"&amp;Saisie!J291,'Réponses'!D:D,'Réponses'!C:C,""))</f>
        <v/>
      </c>
      <c r="K290" s="25" t="str">
        <f>IF(J290="","",_xlfn.XLOOKUP(J290,'Réponses'!C:C,'Réponses'!F:F,"ERREUR PROCHAINE QUESTION"))</f>
        <v/>
      </c>
      <c r="L290" s="25" t="str">
        <f>IF(K290="","",_xlfn.XLOOKUP(K290,Questions!$A:$A,Questions!$C:$C,""))</f>
        <v/>
      </c>
      <c r="M290" s="25" t="str">
        <f>IF(K290="","",_xlfn.XLOOKUP(K290&amp;"_"&amp;Saisie!L291,'Réponses'!D:D,'Réponses'!C:C,""))</f>
        <v/>
      </c>
      <c r="N290" s="25" t="str">
        <f>IF(M290="","",_xlfn.XLOOKUP(M290,'Réponses'!C:C,'Réponses'!F:F,"ERREUR PROCHAINE QUESTION"))</f>
        <v/>
      </c>
      <c r="O290" s="25" t="str">
        <f>IF(N290="","",_xlfn.XLOOKUP(N290,Questions!$A:$A,Questions!$C:$C,"ERREUR TYPE"))</f>
        <v/>
      </c>
      <c r="P290" s="25" t="str">
        <f>IF(N290="","",_xlfn.XLOOKUP(N290&amp;"_"&amp;Saisie!N291,'Réponses'!D:D,'Réponses'!C:C,""))</f>
        <v/>
      </c>
      <c r="Q290" s="25" t="str">
        <f t="shared" si="4"/>
        <v/>
      </c>
    </row>
    <row r="291" spans="1:17">
      <c r="A291" s="25" t="str">
        <f>IF(ISBLANK(Saisie!C292),"",_xlfn.XLOOKUP(Saisie!C292,Barème!A:A,Barème!F:F,"ERREUR CODE PRODUIT"))</f>
        <v/>
      </c>
      <c r="B291" s="25" t="str">
        <f>IF(OR(A291="08",A291="07",MID(Saisie!C292,4,4)="0804",MID(Saisie!C292,4,4)="0907",A291=""),"",_xlfn.XLOOKUP(A291,Matériau!A:A,Matériau!C:C,"ERREUR MATERIAU"))</f>
        <v/>
      </c>
      <c r="C291" s="25" t="str">
        <f>IF(B291="","",_xlfn.XLOOKUP(B291,Questions!A:A,Questions!C:C,""))</f>
        <v/>
      </c>
      <c r="D291" s="25" t="str">
        <f>IF(B291="","",_xlfn.XLOOKUP(B291&amp;"_"&amp;Saisie!F292,'Réponses'!D:D,'Réponses'!C:C,""))</f>
        <v/>
      </c>
      <c r="E291" s="25" t="str">
        <f>IF(D291="","",_xlfn.XLOOKUP(D291,'Réponses'!C:C,'Réponses'!F:F,"ERREUR PROCHAINE QUESTION"))</f>
        <v/>
      </c>
      <c r="F291" s="25" t="str">
        <f>IF(E291="","",_xlfn.XLOOKUP(E291,Questions!$A:$A,Questions!$C:$C,""))</f>
        <v/>
      </c>
      <c r="G291" s="25" t="str">
        <f>IF(E291="","",_xlfn.XLOOKUP(E291&amp;"_"&amp;Saisie!H292,'Réponses'!D:D,'Réponses'!C:C,""))</f>
        <v/>
      </c>
      <c r="H291" s="25" t="str">
        <f>IF(G291="","",_xlfn.XLOOKUP(G291,'Réponses'!C:C,'Réponses'!F:F,"ERREUR PROCHAINE QUESTION"))</f>
        <v/>
      </c>
      <c r="I291" s="25" t="str">
        <f>IF(H291="","",_xlfn.XLOOKUP(H291,Questions!$A:$A,Questions!$C:$C,"ERREUR TYPE"))</f>
        <v/>
      </c>
      <c r="J291" s="25" t="str">
        <f>IF(H291="","",_xlfn.XLOOKUP(H291&amp;"_"&amp;Saisie!J292,'Réponses'!D:D,'Réponses'!C:C,""))</f>
        <v/>
      </c>
      <c r="K291" s="25" t="str">
        <f>IF(J291="","",_xlfn.XLOOKUP(J291,'Réponses'!C:C,'Réponses'!F:F,"ERREUR PROCHAINE QUESTION"))</f>
        <v/>
      </c>
      <c r="L291" s="25" t="str">
        <f>IF(K291="","",_xlfn.XLOOKUP(K291,Questions!$A:$A,Questions!$C:$C,""))</f>
        <v/>
      </c>
      <c r="M291" s="25" t="str">
        <f>IF(K291="","",_xlfn.XLOOKUP(K291&amp;"_"&amp;Saisie!L292,'Réponses'!D:D,'Réponses'!C:C,""))</f>
        <v/>
      </c>
      <c r="N291" s="25" t="str">
        <f>IF(M291="","",_xlfn.XLOOKUP(M291,'Réponses'!C:C,'Réponses'!F:F,"ERREUR PROCHAINE QUESTION"))</f>
        <v/>
      </c>
      <c r="O291" s="25" t="str">
        <f>IF(N291="","",_xlfn.XLOOKUP(N291,Questions!$A:$A,Questions!$C:$C,"ERREUR TYPE"))</f>
        <v/>
      </c>
      <c r="P291" s="25" t="str">
        <f>IF(N291="","",_xlfn.XLOOKUP(N291&amp;"_"&amp;Saisie!N292,'Réponses'!D:D,'Réponses'!C:C,""))</f>
        <v/>
      </c>
      <c r="Q291" s="25" t="str">
        <f t="shared" si="4"/>
        <v/>
      </c>
    </row>
    <row r="292" spans="1:17">
      <c r="A292" s="25" t="str">
        <f>IF(ISBLANK(Saisie!C293),"",_xlfn.XLOOKUP(Saisie!C293,Barème!A:A,Barème!F:F,"ERREUR CODE PRODUIT"))</f>
        <v/>
      </c>
      <c r="B292" s="25" t="str">
        <f>IF(OR(A292="08",A292="07",MID(Saisie!C293,4,4)="0804",MID(Saisie!C293,4,4)="0907",A292=""),"",_xlfn.XLOOKUP(A292,Matériau!A:A,Matériau!C:C,"ERREUR MATERIAU"))</f>
        <v/>
      </c>
      <c r="C292" s="25" t="str">
        <f>IF(B292="","",_xlfn.XLOOKUP(B292,Questions!A:A,Questions!C:C,""))</f>
        <v/>
      </c>
      <c r="D292" s="25" t="str">
        <f>IF(B292="","",_xlfn.XLOOKUP(B292&amp;"_"&amp;Saisie!F293,'Réponses'!D:D,'Réponses'!C:C,""))</f>
        <v/>
      </c>
      <c r="E292" s="25" t="str">
        <f>IF(D292="","",_xlfn.XLOOKUP(D292,'Réponses'!C:C,'Réponses'!F:F,"ERREUR PROCHAINE QUESTION"))</f>
        <v/>
      </c>
      <c r="F292" s="25" t="str">
        <f>IF(E292="","",_xlfn.XLOOKUP(E292,Questions!$A:$A,Questions!$C:$C,""))</f>
        <v/>
      </c>
      <c r="G292" s="25" t="str">
        <f>IF(E292="","",_xlfn.XLOOKUP(E292&amp;"_"&amp;Saisie!H293,'Réponses'!D:D,'Réponses'!C:C,""))</f>
        <v/>
      </c>
      <c r="H292" s="25" t="str">
        <f>IF(G292="","",_xlfn.XLOOKUP(G292,'Réponses'!C:C,'Réponses'!F:F,"ERREUR PROCHAINE QUESTION"))</f>
        <v/>
      </c>
      <c r="I292" s="25" t="str">
        <f>IF(H292="","",_xlfn.XLOOKUP(H292,Questions!$A:$A,Questions!$C:$C,"ERREUR TYPE"))</f>
        <v/>
      </c>
      <c r="J292" s="25" t="str">
        <f>IF(H292="","",_xlfn.XLOOKUP(H292&amp;"_"&amp;Saisie!J293,'Réponses'!D:D,'Réponses'!C:C,""))</f>
        <v/>
      </c>
      <c r="K292" s="25" t="str">
        <f>IF(J292="","",_xlfn.XLOOKUP(J292,'Réponses'!C:C,'Réponses'!F:F,"ERREUR PROCHAINE QUESTION"))</f>
        <v/>
      </c>
      <c r="L292" s="25" t="str">
        <f>IF(K292="","",_xlfn.XLOOKUP(K292,Questions!$A:$A,Questions!$C:$C,""))</f>
        <v/>
      </c>
      <c r="M292" s="25" t="str">
        <f>IF(K292="","",_xlfn.XLOOKUP(K292&amp;"_"&amp;Saisie!L293,'Réponses'!D:D,'Réponses'!C:C,""))</f>
        <v/>
      </c>
      <c r="N292" s="25" t="str">
        <f>IF(M292="","",_xlfn.XLOOKUP(M292,'Réponses'!C:C,'Réponses'!F:F,"ERREUR PROCHAINE QUESTION"))</f>
        <v/>
      </c>
      <c r="O292" s="25" t="str">
        <f>IF(N292="","",_xlfn.XLOOKUP(N292,Questions!$A:$A,Questions!$C:$C,"ERREUR TYPE"))</f>
        <v/>
      </c>
      <c r="P292" s="25" t="str">
        <f>IF(N292="","",_xlfn.XLOOKUP(N292&amp;"_"&amp;Saisie!N293,'Réponses'!D:D,'Réponses'!C:C,""))</f>
        <v/>
      </c>
      <c r="Q292" s="25" t="str">
        <f t="shared" si="4"/>
        <v/>
      </c>
    </row>
    <row r="293" spans="1:17">
      <c r="A293" s="25" t="str">
        <f>IF(ISBLANK(Saisie!C294),"",_xlfn.XLOOKUP(Saisie!C294,Barème!A:A,Barème!F:F,"ERREUR CODE PRODUIT"))</f>
        <v/>
      </c>
      <c r="B293" s="25" t="str">
        <f>IF(OR(A293="08",A293="07",MID(Saisie!C294,4,4)="0804",MID(Saisie!C294,4,4)="0907",A293=""),"",_xlfn.XLOOKUP(A293,Matériau!A:A,Matériau!C:C,"ERREUR MATERIAU"))</f>
        <v/>
      </c>
      <c r="C293" s="25" t="str">
        <f>IF(B293="","",_xlfn.XLOOKUP(B293,Questions!A:A,Questions!C:C,""))</f>
        <v/>
      </c>
      <c r="D293" s="25" t="str">
        <f>IF(B293="","",_xlfn.XLOOKUP(B293&amp;"_"&amp;Saisie!F294,'Réponses'!D:D,'Réponses'!C:C,""))</f>
        <v/>
      </c>
      <c r="E293" s="25" t="str">
        <f>IF(D293="","",_xlfn.XLOOKUP(D293,'Réponses'!C:C,'Réponses'!F:F,"ERREUR PROCHAINE QUESTION"))</f>
        <v/>
      </c>
      <c r="F293" s="25" t="str">
        <f>IF(E293="","",_xlfn.XLOOKUP(E293,Questions!$A:$A,Questions!$C:$C,""))</f>
        <v/>
      </c>
      <c r="G293" s="25" t="str">
        <f>IF(E293="","",_xlfn.XLOOKUP(E293&amp;"_"&amp;Saisie!H294,'Réponses'!D:D,'Réponses'!C:C,""))</f>
        <v/>
      </c>
      <c r="H293" s="25" t="str">
        <f>IF(G293="","",_xlfn.XLOOKUP(G293,'Réponses'!C:C,'Réponses'!F:F,"ERREUR PROCHAINE QUESTION"))</f>
        <v/>
      </c>
      <c r="I293" s="25" t="str">
        <f>IF(H293="","",_xlfn.XLOOKUP(H293,Questions!$A:$A,Questions!$C:$C,"ERREUR TYPE"))</f>
        <v/>
      </c>
      <c r="J293" s="25" t="str">
        <f>IF(H293="","",_xlfn.XLOOKUP(H293&amp;"_"&amp;Saisie!J294,'Réponses'!D:D,'Réponses'!C:C,""))</f>
        <v/>
      </c>
      <c r="K293" s="25" t="str">
        <f>IF(J293="","",_xlfn.XLOOKUP(J293,'Réponses'!C:C,'Réponses'!F:F,"ERREUR PROCHAINE QUESTION"))</f>
        <v/>
      </c>
      <c r="L293" s="25" t="str">
        <f>IF(K293="","",_xlfn.XLOOKUP(K293,Questions!$A:$A,Questions!$C:$C,""))</f>
        <v/>
      </c>
      <c r="M293" s="25" t="str">
        <f>IF(K293="","",_xlfn.XLOOKUP(K293&amp;"_"&amp;Saisie!L294,'Réponses'!D:D,'Réponses'!C:C,""))</f>
        <v/>
      </c>
      <c r="N293" s="25" t="str">
        <f>IF(M293="","",_xlfn.XLOOKUP(M293,'Réponses'!C:C,'Réponses'!F:F,"ERREUR PROCHAINE QUESTION"))</f>
        <v/>
      </c>
      <c r="O293" s="25" t="str">
        <f>IF(N293="","",_xlfn.XLOOKUP(N293,Questions!$A:$A,Questions!$C:$C,"ERREUR TYPE"))</f>
        <v/>
      </c>
      <c r="P293" s="25" t="str">
        <f>IF(N293="","",_xlfn.XLOOKUP(N293&amp;"_"&amp;Saisie!N294,'Réponses'!D:D,'Réponses'!C:C,""))</f>
        <v/>
      </c>
      <c r="Q293" s="25" t="str">
        <f t="shared" si="4"/>
        <v/>
      </c>
    </row>
    <row r="294" spans="1:17">
      <c r="A294" s="25" t="str">
        <f>IF(ISBLANK(Saisie!C295),"",_xlfn.XLOOKUP(Saisie!C295,Barème!A:A,Barème!F:F,"ERREUR CODE PRODUIT"))</f>
        <v/>
      </c>
      <c r="B294" s="25" t="str">
        <f>IF(OR(A294="08",A294="07",MID(Saisie!C295,4,4)="0804",MID(Saisie!C295,4,4)="0907",A294=""),"",_xlfn.XLOOKUP(A294,Matériau!A:A,Matériau!C:C,"ERREUR MATERIAU"))</f>
        <v/>
      </c>
      <c r="C294" s="25" t="str">
        <f>IF(B294="","",_xlfn.XLOOKUP(B294,Questions!A:A,Questions!C:C,""))</f>
        <v/>
      </c>
      <c r="D294" s="25" t="str">
        <f>IF(B294="","",_xlfn.XLOOKUP(B294&amp;"_"&amp;Saisie!F295,'Réponses'!D:D,'Réponses'!C:C,""))</f>
        <v/>
      </c>
      <c r="E294" s="25" t="str">
        <f>IF(D294="","",_xlfn.XLOOKUP(D294,'Réponses'!C:C,'Réponses'!F:F,"ERREUR PROCHAINE QUESTION"))</f>
        <v/>
      </c>
      <c r="F294" s="25" t="str">
        <f>IF(E294="","",_xlfn.XLOOKUP(E294,Questions!$A:$A,Questions!$C:$C,""))</f>
        <v/>
      </c>
      <c r="G294" s="25" t="str">
        <f>IF(E294="","",_xlfn.XLOOKUP(E294&amp;"_"&amp;Saisie!H295,'Réponses'!D:D,'Réponses'!C:C,""))</f>
        <v/>
      </c>
      <c r="H294" s="25" t="str">
        <f>IF(G294="","",_xlfn.XLOOKUP(G294,'Réponses'!C:C,'Réponses'!F:F,"ERREUR PROCHAINE QUESTION"))</f>
        <v/>
      </c>
      <c r="I294" s="25" t="str">
        <f>IF(H294="","",_xlfn.XLOOKUP(H294,Questions!$A:$A,Questions!$C:$C,"ERREUR TYPE"))</f>
        <v/>
      </c>
      <c r="J294" s="25" t="str">
        <f>IF(H294="","",_xlfn.XLOOKUP(H294&amp;"_"&amp;Saisie!J295,'Réponses'!D:D,'Réponses'!C:C,""))</f>
        <v/>
      </c>
      <c r="K294" s="25" t="str">
        <f>IF(J294="","",_xlfn.XLOOKUP(J294,'Réponses'!C:C,'Réponses'!F:F,"ERREUR PROCHAINE QUESTION"))</f>
        <v/>
      </c>
      <c r="L294" s="25" t="str">
        <f>IF(K294="","",_xlfn.XLOOKUP(K294,Questions!$A:$A,Questions!$C:$C,""))</f>
        <v/>
      </c>
      <c r="M294" s="25" t="str">
        <f>IF(K294="","",_xlfn.XLOOKUP(K294&amp;"_"&amp;Saisie!L295,'Réponses'!D:D,'Réponses'!C:C,""))</f>
        <v/>
      </c>
      <c r="N294" s="25" t="str">
        <f>IF(M294="","",_xlfn.XLOOKUP(M294,'Réponses'!C:C,'Réponses'!F:F,"ERREUR PROCHAINE QUESTION"))</f>
        <v/>
      </c>
      <c r="O294" s="25" t="str">
        <f>IF(N294="","",_xlfn.XLOOKUP(N294,Questions!$A:$A,Questions!$C:$C,"ERREUR TYPE"))</f>
        <v/>
      </c>
      <c r="P294" s="25" t="str">
        <f>IF(N294="","",_xlfn.XLOOKUP(N294&amp;"_"&amp;Saisie!N295,'Réponses'!D:D,'Réponses'!C:C,""))</f>
        <v/>
      </c>
      <c r="Q294" s="25" t="str">
        <f t="shared" si="4"/>
        <v/>
      </c>
    </row>
    <row r="295" spans="1:17">
      <c r="A295" s="25" t="str">
        <f>IF(ISBLANK(Saisie!C296),"",_xlfn.XLOOKUP(Saisie!C296,Barème!A:A,Barème!F:F,"ERREUR CODE PRODUIT"))</f>
        <v/>
      </c>
      <c r="B295" s="25" t="str">
        <f>IF(OR(A295="08",A295="07",MID(Saisie!C296,4,4)="0804",MID(Saisie!C296,4,4)="0907",A295=""),"",_xlfn.XLOOKUP(A295,Matériau!A:A,Matériau!C:C,"ERREUR MATERIAU"))</f>
        <v/>
      </c>
      <c r="C295" s="25" t="str">
        <f>IF(B295="","",_xlfn.XLOOKUP(B295,Questions!A:A,Questions!C:C,""))</f>
        <v/>
      </c>
      <c r="D295" s="25" t="str">
        <f>IF(B295="","",_xlfn.XLOOKUP(B295&amp;"_"&amp;Saisie!F296,'Réponses'!D:D,'Réponses'!C:C,""))</f>
        <v/>
      </c>
      <c r="E295" s="25" t="str">
        <f>IF(D295="","",_xlfn.XLOOKUP(D295,'Réponses'!C:C,'Réponses'!F:F,"ERREUR PROCHAINE QUESTION"))</f>
        <v/>
      </c>
      <c r="F295" s="25" t="str">
        <f>IF(E295="","",_xlfn.XLOOKUP(E295,Questions!$A:$A,Questions!$C:$C,""))</f>
        <v/>
      </c>
      <c r="G295" s="25" t="str">
        <f>IF(E295="","",_xlfn.XLOOKUP(E295&amp;"_"&amp;Saisie!H296,'Réponses'!D:D,'Réponses'!C:C,""))</f>
        <v/>
      </c>
      <c r="H295" s="25" t="str">
        <f>IF(G295="","",_xlfn.XLOOKUP(G295,'Réponses'!C:C,'Réponses'!F:F,"ERREUR PROCHAINE QUESTION"))</f>
        <v/>
      </c>
      <c r="I295" s="25" t="str">
        <f>IF(H295="","",_xlfn.XLOOKUP(H295,Questions!$A:$A,Questions!$C:$C,"ERREUR TYPE"))</f>
        <v/>
      </c>
      <c r="J295" s="25" t="str">
        <f>IF(H295="","",_xlfn.XLOOKUP(H295&amp;"_"&amp;Saisie!J296,'Réponses'!D:D,'Réponses'!C:C,""))</f>
        <v/>
      </c>
      <c r="K295" s="25" t="str">
        <f>IF(J295="","",_xlfn.XLOOKUP(J295,'Réponses'!C:C,'Réponses'!F:F,"ERREUR PROCHAINE QUESTION"))</f>
        <v/>
      </c>
      <c r="L295" s="25" t="str">
        <f>IF(K295="","",_xlfn.XLOOKUP(K295,Questions!$A:$A,Questions!$C:$C,""))</f>
        <v/>
      </c>
      <c r="M295" s="25" t="str">
        <f>IF(K295="","",_xlfn.XLOOKUP(K295&amp;"_"&amp;Saisie!L296,'Réponses'!D:D,'Réponses'!C:C,""))</f>
        <v/>
      </c>
      <c r="N295" s="25" t="str">
        <f>IF(M295="","",_xlfn.XLOOKUP(M295,'Réponses'!C:C,'Réponses'!F:F,"ERREUR PROCHAINE QUESTION"))</f>
        <v/>
      </c>
      <c r="O295" s="25" t="str">
        <f>IF(N295="","",_xlfn.XLOOKUP(N295,Questions!$A:$A,Questions!$C:$C,"ERREUR TYPE"))</f>
        <v/>
      </c>
      <c r="P295" s="25" t="str">
        <f>IF(N295="","",_xlfn.XLOOKUP(N295&amp;"_"&amp;Saisie!N296,'Réponses'!D:D,'Réponses'!C:C,""))</f>
        <v/>
      </c>
      <c r="Q295" s="25" t="str">
        <f t="shared" si="4"/>
        <v/>
      </c>
    </row>
    <row r="296" spans="1:17">
      <c r="A296" s="25" t="str">
        <f>IF(ISBLANK(Saisie!C297),"",_xlfn.XLOOKUP(Saisie!C297,Barème!A:A,Barème!F:F,"ERREUR CODE PRODUIT"))</f>
        <v/>
      </c>
      <c r="B296" s="25" t="str">
        <f>IF(OR(A296="08",A296="07",MID(Saisie!C297,4,4)="0804",MID(Saisie!C297,4,4)="0907",A296=""),"",_xlfn.XLOOKUP(A296,Matériau!A:A,Matériau!C:C,"ERREUR MATERIAU"))</f>
        <v/>
      </c>
      <c r="C296" s="25" t="str">
        <f>IF(B296="","",_xlfn.XLOOKUP(B296,Questions!A:A,Questions!C:C,""))</f>
        <v/>
      </c>
      <c r="D296" s="25" t="str">
        <f>IF(B296="","",_xlfn.XLOOKUP(B296&amp;"_"&amp;Saisie!F297,'Réponses'!D:D,'Réponses'!C:C,""))</f>
        <v/>
      </c>
      <c r="E296" s="25" t="str">
        <f>IF(D296="","",_xlfn.XLOOKUP(D296,'Réponses'!C:C,'Réponses'!F:F,"ERREUR PROCHAINE QUESTION"))</f>
        <v/>
      </c>
      <c r="F296" s="25" t="str">
        <f>IF(E296="","",_xlfn.XLOOKUP(E296,Questions!$A:$A,Questions!$C:$C,""))</f>
        <v/>
      </c>
      <c r="G296" s="25" t="str">
        <f>IF(E296="","",_xlfn.XLOOKUP(E296&amp;"_"&amp;Saisie!H297,'Réponses'!D:D,'Réponses'!C:C,""))</f>
        <v/>
      </c>
      <c r="H296" s="25" t="str">
        <f>IF(G296="","",_xlfn.XLOOKUP(G296,'Réponses'!C:C,'Réponses'!F:F,"ERREUR PROCHAINE QUESTION"))</f>
        <v/>
      </c>
      <c r="I296" s="25" t="str">
        <f>IF(H296="","",_xlfn.XLOOKUP(H296,Questions!$A:$A,Questions!$C:$C,"ERREUR TYPE"))</f>
        <v/>
      </c>
      <c r="J296" s="25" t="str">
        <f>IF(H296="","",_xlfn.XLOOKUP(H296&amp;"_"&amp;Saisie!J297,'Réponses'!D:D,'Réponses'!C:C,""))</f>
        <v/>
      </c>
      <c r="K296" s="25" t="str">
        <f>IF(J296="","",_xlfn.XLOOKUP(J296,'Réponses'!C:C,'Réponses'!F:F,"ERREUR PROCHAINE QUESTION"))</f>
        <v/>
      </c>
      <c r="L296" s="25" t="str">
        <f>IF(K296="","",_xlfn.XLOOKUP(K296,Questions!$A:$A,Questions!$C:$C,""))</f>
        <v/>
      </c>
      <c r="M296" s="25" t="str">
        <f>IF(K296="","",_xlfn.XLOOKUP(K296&amp;"_"&amp;Saisie!L297,'Réponses'!D:D,'Réponses'!C:C,""))</f>
        <v/>
      </c>
      <c r="N296" s="25" t="str">
        <f>IF(M296="","",_xlfn.XLOOKUP(M296,'Réponses'!C:C,'Réponses'!F:F,"ERREUR PROCHAINE QUESTION"))</f>
        <v/>
      </c>
      <c r="O296" s="25" t="str">
        <f>IF(N296="","",_xlfn.XLOOKUP(N296,Questions!$A:$A,Questions!$C:$C,"ERREUR TYPE"))</f>
        <v/>
      </c>
      <c r="P296" s="25" t="str">
        <f>IF(N296="","",_xlfn.XLOOKUP(N296&amp;"_"&amp;Saisie!N297,'Réponses'!D:D,'Réponses'!C:C,""))</f>
        <v/>
      </c>
      <c r="Q296" s="25" t="str">
        <f t="shared" si="4"/>
        <v/>
      </c>
    </row>
    <row r="297" spans="1:17">
      <c r="A297" s="25" t="str">
        <f>IF(ISBLANK(Saisie!C298),"",_xlfn.XLOOKUP(Saisie!C298,Barème!A:A,Barème!F:F,"ERREUR CODE PRODUIT"))</f>
        <v/>
      </c>
      <c r="B297" s="25" t="str">
        <f>IF(OR(A297="08",A297="07",MID(Saisie!C298,4,4)="0804",MID(Saisie!C298,4,4)="0907",A297=""),"",_xlfn.XLOOKUP(A297,Matériau!A:A,Matériau!C:C,"ERREUR MATERIAU"))</f>
        <v/>
      </c>
      <c r="C297" s="25" t="str">
        <f>IF(B297="","",_xlfn.XLOOKUP(B297,Questions!A:A,Questions!C:C,""))</f>
        <v/>
      </c>
      <c r="D297" s="25" t="str">
        <f>IF(B297="","",_xlfn.XLOOKUP(B297&amp;"_"&amp;Saisie!F298,'Réponses'!D:D,'Réponses'!C:C,""))</f>
        <v/>
      </c>
      <c r="E297" s="25" t="str">
        <f>IF(D297="","",_xlfn.XLOOKUP(D297,'Réponses'!C:C,'Réponses'!F:F,"ERREUR PROCHAINE QUESTION"))</f>
        <v/>
      </c>
      <c r="F297" s="25" t="str">
        <f>IF(E297="","",_xlfn.XLOOKUP(E297,Questions!$A:$A,Questions!$C:$C,""))</f>
        <v/>
      </c>
      <c r="G297" s="25" t="str">
        <f>IF(E297="","",_xlfn.XLOOKUP(E297&amp;"_"&amp;Saisie!H298,'Réponses'!D:D,'Réponses'!C:C,""))</f>
        <v/>
      </c>
      <c r="H297" s="25" t="str">
        <f>IF(G297="","",_xlfn.XLOOKUP(G297,'Réponses'!C:C,'Réponses'!F:F,"ERREUR PROCHAINE QUESTION"))</f>
        <v/>
      </c>
      <c r="I297" s="25" t="str">
        <f>IF(H297="","",_xlfn.XLOOKUP(H297,Questions!$A:$A,Questions!$C:$C,"ERREUR TYPE"))</f>
        <v/>
      </c>
      <c r="J297" s="25" t="str">
        <f>IF(H297="","",_xlfn.XLOOKUP(H297&amp;"_"&amp;Saisie!J298,'Réponses'!D:D,'Réponses'!C:C,""))</f>
        <v/>
      </c>
      <c r="K297" s="25" t="str">
        <f>IF(J297="","",_xlfn.XLOOKUP(J297,'Réponses'!C:C,'Réponses'!F:F,"ERREUR PROCHAINE QUESTION"))</f>
        <v/>
      </c>
      <c r="L297" s="25" t="str">
        <f>IF(K297="","",_xlfn.XLOOKUP(K297,Questions!$A:$A,Questions!$C:$C,""))</f>
        <v/>
      </c>
      <c r="M297" s="25" t="str">
        <f>IF(K297="","",_xlfn.XLOOKUP(K297&amp;"_"&amp;Saisie!L298,'Réponses'!D:D,'Réponses'!C:C,""))</f>
        <v/>
      </c>
      <c r="N297" s="25" t="str">
        <f>IF(M297="","",_xlfn.XLOOKUP(M297,'Réponses'!C:C,'Réponses'!F:F,"ERREUR PROCHAINE QUESTION"))</f>
        <v/>
      </c>
      <c r="O297" s="25" t="str">
        <f>IF(N297="","",_xlfn.XLOOKUP(N297,Questions!$A:$A,Questions!$C:$C,"ERREUR TYPE"))</f>
        <v/>
      </c>
      <c r="P297" s="25" t="str">
        <f>IF(N297="","",_xlfn.XLOOKUP(N297&amp;"_"&amp;Saisie!N298,'Réponses'!D:D,'Réponses'!C:C,""))</f>
        <v/>
      </c>
      <c r="Q297" s="25" t="str">
        <f t="shared" si="4"/>
        <v/>
      </c>
    </row>
    <row r="298" spans="1:17">
      <c r="A298" s="25" t="str">
        <f>IF(ISBLANK(Saisie!C299),"",_xlfn.XLOOKUP(Saisie!C299,Barème!A:A,Barème!F:F,"ERREUR CODE PRODUIT"))</f>
        <v/>
      </c>
      <c r="B298" s="25" t="str">
        <f>IF(OR(A298="08",A298="07",MID(Saisie!C299,4,4)="0804",MID(Saisie!C299,4,4)="0907",A298=""),"",_xlfn.XLOOKUP(A298,Matériau!A:A,Matériau!C:C,"ERREUR MATERIAU"))</f>
        <v/>
      </c>
      <c r="C298" s="25" t="str">
        <f>IF(B298="","",_xlfn.XLOOKUP(B298,Questions!A:A,Questions!C:C,""))</f>
        <v/>
      </c>
      <c r="D298" s="25" t="str">
        <f>IF(B298="","",_xlfn.XLOOKUP(B298&amp;"_"&amp;Saisie!F299,'Réponses'!D:D,'Réponses'!C:C,""))</f>
        <v/>
      </c>
      <c r="E298" s="25" t="str">
        <f>IF(D298="","",_xlfn.XLOOKUP(D298,'Réponses'!C:C,'Réponses'!F:F,"ERREUR PROCHAINE QUESTION"))</f>
        <v/>
      </c>
      <c r="F298" s="25" t="str">
        <f>IF(E298="","",_xlfn.XLOOKUP(E298,Questions!$A:$A,Questions!$C:$C,""))</f>
        <v/>
      </c>
      <c r="G298" s="25" t="str">
        <f>IF(E298="","",_xlfn.XLOOKUP(E298&amp;"_"&amp;Saisie!H299,'Réponses'!D:D,'Réponses'!C:C,""))</f>
        <v/>
      </c>
      <c r="H298" s="25" t="str">
        <f>IF(G298="","",_xlfn.XLOOKUP(G298,'Réponses'!C:C,'Réponses'!F:F,"ERREUR PROCHAINE QUESTION"))</f>
        <v/>
      </c>
      <c r="I298" s="25" t="str">
        <f>IF(H298="","",_xlfn.XLOOKUP(H298,Questions!$A:$A,Questions!$C:$C,"ERREUR TYPE"))</f>
        <v/>
      </c>
      <c r="J298" s="25" t="str">
        <f>IF(H298="","",_xlfn.XLOOKUP(H298&amp;"_"&amp;Saisie!J299,'Réponses'!D:D,'Réponses'!C:C,""))</f>
        <v/>
      </c>
      <c r="K298" s="25" t="str">
        <f>IF(J298="","",_xlfn.XLOOKUP(J298,'Réponses'!C:C,'Réponses'!F:F,"ERREUR PROCHAINE QUESTION"))</f>
        <v/>
      </c>
      <c r="L298" s="25" t="str">
        <f>IF(K298="","",_xlfn.XLOOKUP(K298,Questions!$A:$A,Questions!$C:$C,""))</f>
        <v/>
      </c>
      <c r="M298" s="25" t="str">
        <f>IF(K298="","",_xlfn.XLOOKUP(K298&amp;"_"&amp;Saisie!L299,'Réponses'!D:D,'Réponses'!C:C,""))</f>
        <v/>
      </c>
      <c r="N298" s="25" t="str">
        <f>IF(M298="","",_xlfn.XLOOKUP(M298,'Réponses'!C:C,'Réponses'!F:F,"ERREUR PROCHAINE QUESTION"))</f>
        <v/>
      </c>
      <c r="O298" s="25" t="str">
        <f>IF(N298="","",_xlfn.XLOOKUP(N298,Questions!$A:$A,Questions!$C:$C,"ERREUR TYPE"))</f>
        <v/>
      </c>
      <c r="P298" s="25" t="str">
        <f>IF(N298="","",_xlfn.XLOOKUP(N298&amp;"_"&amp;Saisie!N299,'Réponses'!D:D,'Réponses'!C:C,""))</f>
        <v/>
      </c>
      <c r="Q298" s="25" t="str">
        <f t="shared" si="4"/>
        <v/>
      </c>
    </row>
    <row r="299" spans="1:17">
      <c r="A299" s="25" t="str">
        <f>IF(ISBLANK(Saisie!C300),"",_xlfn.XLOOKUP(Saisie!C300,Barème!A:A,Barème!F:F,"ERREUR CODE PRODUIT"))</f>
        <v/>
      </c>
      <c r="B299" s="25" t="str">
        <f>IF(OR(A299="08",A299="07",MID(Saisie!C300,4,4)="0804",MID(Saisie!C300,4,4)="0907",A299=""),"",_xlfn.XLOOKUP(A299,Matériau!A:A,Matériau!C:C,"ERREUR MATERIAU"))</f>
        <v/>
      </c>
      <c r="C299" s="25" t="str">
        <f>IF(B299="","",_xlfn.XLOOKUP(B299,Questions!A:A,Questions!C:C,""))</f>
        <v/>
      </c>
      <c r="D299" s="25" t="str">
        <f>IF(B299="","",_xlfn.XLOOKUP(B299&amp;"_"&amp;Saisie!F300,'Réponses'!D:D,'Réponses'!C:C,""))</f>
        <v/>
      </c>
      <c r="E299" s="25" t="str">
        <f>IF(D299="","",_xlfn.XLOOKUP(D299,'Réponses'!C:C,'Réponses'!F:F,"ERREUR PROCHAINE QUESTION"))</f>
        <v/>
      </c>
      <c r="F299" s="25" t="str">
        <f>IF(E299="","",_xlfn.XLOOKUP(E299,Questions!$A:$A,Questions!$C:$C,""))</f>
        <v/>
      </c>
      <c r="G299" s="25" t="str">
        <f>IF(E299="","",_xlfn.XLOOKUP(E299&amp;"_"&amp;Saisie!H300,'Réponses'!D:D,'Réponses'!C:C,""))</f>
        <v/>
      </c>
      <c r="H299" s="25" t="str">
        <f>IF(G299="","",_xlfn.XLOOKUP(G299,'Réponses'!C:C,'Réponses'!F:F,"ERREUR PROCHAINE QUESTION"))</f>
        <v/>
      </c>
      <c r="I299" s="25" t="str">
        <f>IF(H299="","",_xlfn.XLOOKUP(H299,Questions!$A:$A,Questions!$C:$C,"ERREUR TYPE"))</f>
        <v/>
      </c>
      <c r="J299" s="25" t="str">
        <f>IF(H299="","",_xlfn.XLOOKUP(H299&amp;"_"&amp;Saisie!J300,'Réponses'!D:D,'Réponses'!C:C,""))</f>
        <v/>
      </c>
      <c r="K299" s="25" t="str">
        <f>IF(J299="","",_xlfn.XLOOKUP(J299,'Réponses'!C:C,'Réponses'!F:F,"ERREUR PROCHAINE QUESTION"))</f>
        <v/>
      </c>
      <c r="L299" s="25" t="str">
        <f>IF(K299="","",_xlfn.XLOOKUP(K299,Questions!$A:$A,Questions!$C:$C,""))</f>
        <v/>
      </c>
      <c r="M299" s="25" t="str">
        <f>IF(K299="","",_xlfn.XLOOKUP(K299&amp;"_"&amp;Saisie!L300,'Réponses'!D:D,'Réponses'!C:C,""))</f>
        <v/>
      </c>
      <c r="N299" s="25" t="str">
        <f>IF(M299="","",_xlfn.XLOOKUP(M299,'Réponses'!C:C,'Réponses'!F:F,"ERREUR PROCHAINE QUESTION"))</f>
        <v/>
      </c>
      <c r="O299" s="25" t="str">
        <f>IF(N299="","",_xlfn.XLOOKUP(N299,Questions!$A:$A,Questions!$C:$C,"ERREUR TYPE"))</f>
        <v/>
      </c>
      <c r="P299" s="25" t="str">
        <f>IF(N299="","",_xlfn.XLOOKUP(N299&amp;"_"&amp;Saisie!N300,'Réponses'!D:D,'Réponses'!C:C,""))</f>
        <v/>
      </c>
      <c r="Q299" s="25" t="str">
        <f t="shared" si="4"/>
        <v/>
      </c>
    </row>
    <row r="300" spans="1:17">
      <c r="A300" s="25" t="str">
        <f>IF(ISBLANK(Saisie!C301),"",_xlfn.XLOOKUP(Saisie!C301,Barème!A:A,Barème!F:F,"ERREUR CODE PRODUIT"))</f>
        <v/>
      </c>
      <c r="B300" s="25" t="str">
        <f>IF(OR(A300="08",A300="07",MID(Saisie!C301,4,4)="0804",MID(Saisie!C301,4,4)="0907",A300=""),"",_xlfn.XLOOKUP(A300,Matériau!A:A,Matériau!C:C,"ERREUR MATERIAU"))</f>
        <v/>
      </c>
      <c r="C300" s="25" t="str">
        <f>IF(B300="","",_xlfn.XLOOKUP(B300,Questions!A:A,Questions!C:C,""))</f>
        <v/>
      </c>
      <c r="D300" s="25" t="str">
        <f>IF(B300="","",_xlfn.XLOOKUP(B300&amp;"_"&amp;Saisie!F301,'Réponses'!D:D,'Réponses'!C:C,""))</f>
        <v/>
      </c>
      <c r="E300" s="25" t="str">
        <f>IF(D300="","",_xlfn.XLOOKUP(D300,'Réponses'!C:C,'Réponses'!F:F,"ERREUR PROCHAINE QUESTION"))</f>
        <v/>
      </c>
      <c r="F300" s="25" t="str">
        <f>IF(E300="","",_xlfn.XLOOKUP(E300,Questions!$A:$A,Questions!$C:$C,""))</f>
        <v/>
      </c>
      <c r="G300" s="25" t="str">
        <f>IF(E300="","",_xlfn.XLOOKUP(E300&amp;"_"&amp;Saisie!H301,'Réponses'!D:D,'Réponses'!C:C,""))</f>
        <v/>
      </c>
      <c r="H300" s="25" t="str">
        <f>IF(G300="","",_xlfn.XLOOKUP(G300,'Réponses'!C:C,'Réponses'!F:F,"ERREUR PROCHAINE QUESTION"))</f>
        <v/>
      </c>
      <c r="I300" s="25" t="str">
        <f>IF(H300="","",_xlfn.XLOOKUP(H300,Questions!$A:$A,Questions!$C:$C,"ERREUR TYPE"))</f>
        <v/>
      </c>
      <c r="J300" s="25" t="str">
        <f>IF(H300="","",_xlfn.XLOOKUP(H300&amp;"_"&amp;Saisie!J301,'Réponses'!D:D,'Réponses'!C:C,""))</f>
        <v/>
      </c>
      <c r="K300" s="25" t="str">
        <f>IF(J300="","",_xlfn.XLOOKUP(J300,'Réponses'!C:C,'Réponses'!F:F,"ERREUR PROCHAINE QUESTION"))</f>
        <v/>
      </c>
      <c r="L300" s="25" t="str">
        <f>IF(K300="","",_xlfn.XLOOKUP(K300,Questions!$A:$A,Questions!$C:$C,""))</f>
        <v/>
      </c>
      <c r="M300" s="25" t="str">
        <f>IF(K300="","",_xlfn.XLOOKUP(K300&amp;"_"&amp;Saisie!L301,'Réponses'!D:D,'Réponses'!C:C,""))</f>
        <v/>
      </c>
      <c r="N300" s="25" t="str">
        <f>IF(M300="","",_xlfn.XLOOKUP(M300,'Réponses'!C:C,'Réponses'!F:F,"ERREUR PROCHAINE QUESTION"))</f>
        <v/>
      </c>
      <c r="O300" s="25" t="str">
        <f>IF(N300="","",_xlfn.XLOOKUP(N300,Questions!$A:$A,Questions!$C:$C,"ERREUR TYPE"))</f>
        <v/>
      </c>
      <c r="P300" s="25" t="str">
        <f>IF(N300="","",_xlfn.XLOOKUP(N300&amp;"_"&amp;Saisie!N301,'Réponses'!D:D,'Réponses'!C:C,""))</f>
        <v/>
      </c>
      <c r="Q300" s="25" t="str">
        <f t="shared" si="4"/>
        <v/>
      </c>
    </row>
    <row r="301" spans="1:17">
      <c r="A301" s="25" t="str">
        <f>IF(ISBLANK(Saisie!C302),"",_xlfn.XLOOKUP(Saisie!C302,Barème!A:A,Barème!F:F,"ERREUR CODE PRODUIT"))</f>
        <v/>
      </c>
      <c r="B301" s="25" t="str">
        <f>IF(OR(A301="08",A301="07",MID(Saisie!C302,4,4)="0804",MID(Saisie!C302,4,4)="0907",A301=""),"",_xlfn.XLOOKUP(A301,Matériau!A:A,Matériau!C:C,"ERREUR MATERIAU"))</f>
        <v/>
      </c>
      <c r="C301" s="25" t="str">
        <f>IF(B301="","",_xlfn.XLOOKUP(B301,Questions!A:A,Questions!C:C,""))</f>
        <v/>
      </c>
      <c r="D301" s="25" t="str">
        <f>IF(B301="","",_xlfn.XLOOKUP(B301&amp;"_"&amp;Saisie!F302,'Réponses'!D:D,'Réponses'!C:C,""))</f>
        <v/>
      </c>
      <c r="E301" s="25" t="str">
        <f>IF(D301="","",_xlfn.XLOOKUP(D301,'Réponses'!C:C,'Réponses'!F:F,"ERREUR PROCHAINE QUESTION"))</f>
        <v/>
      </c>
      <c r="F301" s="25" t="str">
        <f>IF(E301="","",_xlfn.XLOOKUP(E301,Questions!$A:$A,Questions!$C:$C,""))</f>
        <v/>
      </c>
      <c r="G301" s="25" t="str">
        <f>IF(E301="","",_xlfn.XLOOKUP(E301&amp;"_"&amp;Saisie!H302,'Réponses'!D:D,'Réponses'!C:C,""))</f>
        <v/>
      </c>
      <c r="H301" s="25" t="str">
        <f>IF(G301="","",_xlfn.XLOOKUP(G301,'Réponses'!C:C,'Réponses'!F:F,"ERREUR PROCHAINE QUESTION"))</f>
        <v/>
      </c>
      <c r="I301" s="25" t="str">
        <f>IF(H301="","",_xlfn.XLOOKUP(H301,Questions!$A:$A,Questions!$C:$C,"ERREUR TYPE"))</f>
        <v/>
      </c>
      <c r="J301" s="25" t="str">
        <f>IF(H301="","",_xlfn.XLOOKUP(H301&amp;"_"&amp;Saisie!J302,'Réponses'!D:D,'Réponses'!C:C,""))</f>
        <v/>
      </c>
      <c r="K301" s="25" t="str">
        <f>IF(J301="","",_xlfn.XLOOKUP(J301,'Réponses'!C:C,'Réponses'!F:F,"ERREUR PROCHAINE QUESTION"))</f>
        <v/>
      </c>
      <c r="L301" s="25" t="str">
        <f>IF(K301="","",_xlfn.XLOOKUP(K301,Questions!$A:$A,Questions!$C:$C,""))</f>
        <v/>
      </c>
      <c r="M301" s="25" t="str">
        <f>IF(K301="","",_xlfn.XLOOKUP(K301&amp;"_"&amp;Saisie!L302,'Réponses'!D:D,'Réponses'!C:C,""))</f>
        <v/>
      </c>
      <c r="N301" s="25" t="str">
        <f>IF(M301="","",_xlfn.XLOOKUP(M301,'Réponses'!C:C,'Réponses'!F:F,"ERREUR PROCHAINE QUESTION"))</f>
        <v/>
      </c>
      <c r="O301" s="25" t="str">
        <f>IF(N301="","",_xlfn.XLOOKUP(N301,Questions!$A:$A,Questions!$C:$C,"ERREUR TYPE"))</f>
        <v/>
      </c>
      <c r="P301" s="25" t="str">
        <f>IF(N301="","",_xlfn.XLOOKUP(N301&amp;"_"&amp;Saisie!N302,'Réponses'!D:D,'Réponses'!C:C,""))</f>
        <v/>
      </c>
      <c r="Q301" s="25" t="str">
        <f t="shared" si="4"/>
        <v/>
      </c>
    </row>
    <row r="302" spans="1:17">
      <c r="A302" s="25" t="str">
        <f>IF(ISBLANK(Saisie!C303),"",_xlfn.XLOOKUP(Saisie!C303,Barème!A:A,Barème!F:F,"ERREUR CODE PRODUIT"))</f>
        <v/>
      </c>
      <c r="B302" s="25" t="str">
        <f>IF(OR(A302="08",A302="07",MID(Saisie!C303,4,4)="0804",MID(Saisie!C303,4,4)="0907",A302=""),"",_xlfn.XLOOKUP(A302,Matériau!A:A,Matériau!C:C,"ERREUR MATERIAU"))</f>
        <v/>
      </c>
      <c r="C302" s="25" t="str">
        <f>IF(B302="","",_xlfn.XLOOKUP(B302,Questions!A:A,Questions!C:C,""))</f>
        <v/>
      </c>
      <c r="D302" s="25" t="str">
        <f>IF(B302="","",_xlfn.XLOOKUP(B302&amp;"_"&amp;Saisie!F303,'Réponses'!D:D,'Réponses'!C:C,""))</f>
        <v/>
      </c>
      <c r="E302" s="25" t="str">
        <f>IF(D302="","",_xlfn.XLOOKUP(D302,'Réponses'!C:C,'Réponses'!F:F,"ERREUR PROCHAINE QUESTION"))</f>
        <v/>
      </c>
      <c r="F302" s="25" t="str">
        <f>IF(E302="","",_xlfn.XLOOKUP(E302,Questions!$A:$A,Questions!$C:$C,""))</f>
        <v/>
      </c>
      <c r="G302" s="25" t="str">
        <f>IF(E302="","",_xlfn.XLOOKUP(E302&amp;"_"&amp;Saisie!H303,'Réponses'!D:D,'Réponses'!C:C,""))</f>
        <v/>
      </c>
      <c r="H302" s="25" t="str">
        <f>IF(G302="","",_xlfn.XLOOKUP(G302,'Réponses'!C:C,'Réponses'!F:F,"ERREUR PROCHAINE QUESTION"))</f>
        <v/>
      </c>
      <c r="I302" s="25" t="str">
        <f>IF(H302="","",_xlfn.XLOOKUP(H302,Questions!$A:$A,Questions!$C:$C,"ERREUR TYPE"))</f>
        <v/>
      </c>
      <c r="J302" s="25" t="str">
        <f>IF(H302="","",_xlfn.XLOOKUP(H302&amp;"_"&amp;Saisie!J303,'Réponses'!D:D,'Réponses'!C:C,""))</f>
        <v/>
      </c>
      <c r="K302" s="25" t="str">
        <f>IF(J302="","",_xlfn.XLOOKUP(J302,'Réponses'!C:C,'Réponses'!F:F,"ERREUR PROCHAINE QUESTION"))</f>
        <v/>
      </c>
      <c r="L302" s="25" t="str">
        <f>IF(K302="","",_xlfn.XLOOKUP(K302,Questions!$A:$A,Questions!$C:$C,""))</f>
        <v/>
      </c>
      <c r="M302" s="25" t="str">
        <f>IF(K302="","",_xlfn.XLOOKUP(K302&amp;"_"&amp;Saisie!L303,'Réponses'!D:D,'Réponses'!C:C,""))</f>
        <v/>
      </c>
      <c r="N302" s="25" t="str">
        <f>IF(M302="","",_xlfn.XLOOKUP(M302,'Réponses'!C:C,'Réponses'!F:F,"ERREUR PROCHAINE QUESTION"))</f>
        <v/>
      </c>
      <c r="O302" s="25" t="str">
        <f>IF(N302="","",_xlfn.XLOOKUP(N302,Questions!$A:$A,Questions!$C:$C,"ERREUR TYPE"))</f>
        <v/>
      </c>
      <c r="P302" s="25" t="str">
        <f>IF(N302="","",_xlfn.XLOOKUP(N302&amp;"_"&amp;Saisie!N303,'Réponses'!D:D,'Réponses'!C:C,""))</f>
        <v/>
      </c>
      <c r="Q302" s="25" t="str">
        <f t="shared" si="4"/>
        <v/>
      </c>
    </row>
    <row r="303" spans="1:17">
      <c r="A303" s="25" t="str">
        <f>IF(ISBLANK(Saisie!C304),"",_xlfn.XLOOKUP(Saisie!C304,Barème!A:A,Barème!F:F,"ERREUR CODE PRODUIT"))</f>
        <v/>
      </c>
      <c r="B303" s="25" t="str">
        <f>IF(OR(A303="08",A303="07",MID(Saisie!C304,4,4)="0804",MID(Saisie!C304,4,4)="0907",A303=""),"",_xlfn.XLOOKUP(A303,Matériau!A:A,Matériau!C:C,"ERREUR MATERIAU"))</f>
        <v/>
      </c>
      <c r="C303" s="25" t="str">
        <f>IF(B303="","",_xlfn.XLOOKUP(B303,Questions!A:A,Questions!C:C,""))</f>
        <v/>
      </c>
      <c r="D303" s="25" t="str">
        <f>IF(B303="","",_xlfn.XLOOKUP(B303&amp;"_"&amp;Saisie!F304,'Réponses'!D:D,'Réponses'!C:C,""))</f>
        <v/>
      </c>
      <c r="E303" s="25" t="str">
        <f>IF(D303="","",_xlfn.XLOOKUP(D303,'Réponses'!C:C,'Réponses'!F:F,"ERREUR PROCHAINE QUESTION"))</f>
        <v/>
      </c>
      <c r="F303" s="25" t="str">
        <f>IF(E303="","",_xlfn.XLOOKUP(E303,Questions!$A:$A,Questions!$C:$C,""))</f>
        <v/>
      </c>
      <c r="G303" s="25" t="str">
        <f>IF(E303="","",_xlfn.XLOOKUP(E303&amp;"_"&amp;Saisie!H304,'Réponses'!D:D,'Réponses'!C:C,""))</f>
        <v/>
      </c>
      <c r="H303" s="25" t="str">
        <f>IF(G303="","",_xlfn.XLOOKUP(G303,'Réponses'!C:C,'Réponses'!F:F,"ERREUR PROCHAINE QUESTION"))</f>
        <v/>
      </c>
      <c r="I303" s="25" t="str">
        <f>IF(H303="","",_xlfn.XLOOKUP(H303,Questions!$A:$A,Questions!$C:$C,"ERREUR TYPE"))</f>
        <v/>
      </c>
      <c r="J303" s="25" t="str">
        <f>IF(H303="","",_xlfn.XLOOKUP(H303&amp;"_"&amp;Saisie!J304,'Réponses'!D:D,'Réponses'!C:C,""))</f>
        <v/>
      </c>
      <c r="K303" s="25" t="str">
        <f>IF(J303="","",_xlfn.XLOOKUP(J303,'Réponses'!C:C,'Réponses'!F:F,"ERREUR PROCHAINE QUESTION"))</f>
        <v/>
      </c>
      <c r="L303" s="25" t="str">
        <f>IF(K303="","",_xlfn.XLOOKUP(K303,Questions!$A:$A,Questions!$C:$C,""))</f>
        <v/>
      </c>
      <c r="M303" s="25" t="str">
        <f>IF(K303="","",_xlfn.XLOOKUP(K303&amp;"_"&amp;Saisie!L304,'Réponses'!D:D,'Réponses'!C:C,""))</f>
        <v/>
      </c>
      <c r="N303" s="25" t="str">
        <f>IF(M303="","",_xlfn.XLOOKUP(M303,'Réponses'!C:C,'Réponses'!F:F,"ERREUR PROCHAINE QUESTION"))</f>
        <v/>
      </c>
      <c r="O303" s="25" t="str">
        <f>IF(N303="","",_xlfn.XLOOKUP(N303,Questions!$A:$A,Questions!$C:$C,"ERREUR TYPE"))</f>
        <v/>
      </c>
      <c r="P303" s="25" t="str">
        <f>IF(N303="","",_xlfn.XLOOKUP(N303&amp;"_"&amp;Saisie!N304,'Réponses'!D:D,'Réponses'!C:C,""))</f>
        <v/>
      </c>
      <c r="Q303" s="25" t="str">
        <f t="shared" si="4"/>
        <v/>
      </c>
    </row>
    <row r="304" spans="1:17">
      <c r="A304" s="25" t="str">
        <f>IF(ISBLANK(Saisie!C305),"",_xlfn.XLOOKUP(Saisie!C305,Barème!A:A,Barème!F:F,"ERREUR CODE PRODUIT"))</f>
        <v/>
      </c>
      <c r="B304" s="25" t="str">
        <f>IF(OR(A304="08",A304="07",MID(Saisie!C305,4,4)="0804",MID(Saisie!C305,4,4)="0907",A304=""),"",_xlfn.XLOOKUP(A304,Matériau!A:A,Matériau!C:C,"ERREUR MATERIAU"))</f>
        <v/>
      </c>
      <c r="C304" s="25" t="str">
        <f>IF(B304="","",_xlfn.XLOOKUP(B304,Questions!A:A,Questions!C:C,""))</f>
        <v/>
      </c>
      <c r="D304" s="25" t="str">
        <f>IF(B304="","",_xlfn.XLOOKUP(B304&amp;"_"&amp;Saisie!F305,'Réponses'!D:D,'Réponses'!C:C,""))</f>
        <v/>
      </c>
      <c r="E304" s="25" t="str">
        <f>IF(D304="","",_xlfn.XLOOKUP(D304,'Réponses'!C:C,'Réponses'!F:F,"ERREUR PROCHAINE QUESTION"))</f>
        <v/>
      </c>
      <c r="F304" s="25" t="str">
        <f>IF(E304="","",_xlfn.XLOOKUP(E304,Questions!$A:$A,Questions!$C:$C,""))</f>
        <v/>
      </c>
      <c r="G304" s="25" t="str">
        <f>IF(E304="","",_xlfn.XLOOKUP(E304&amp;"_"&amp;Saisie!H305,'Réponses'!D:D,'Réponses'!C:C,""))</f>
        <v/>
      </c>
      <c r="H304" s="25" t="str">
        <f>IF(G304="","",_xlfn.XLOOKUP(G304,'Réponses'!C:C,'Réponses'!F:F,"ERREUR PROCHAINE QUESTION"))</f>
        <v/>
      </c>
      <c r="I304" s="25" t="str">
        <f>IF(H304="","",_xlfn.XLOOKUP(H304,Questions!$A:$A,Questions!$C:$C,"ERREUR TYPE"))</f>
        <v/>
      </c>
      <c r="J304" s="25" t="str">
        <f>IF(H304="","",_xlfn.XLOOKUP(H304&amp;"_"&amp;Saisie!J305,'Réponses'!D:D,'Réponses'!C:C,""))</f>
        <v/>
      </c>
      <c r="K304" s="25" t="str">
        <f>IF(J304="","",_xlfn.XLOOKUP(J304,'Réponses'!C:C,'Réponses'!F:F,"ERREUR PROCHAINE QUESTION"))</f>
        <v/>
      </c>
      <c r="L304" s="25" t="str">
        <f>IF(K304="","",_xlfn.XLOOKUP(K304,Questions!$A:$A,Questions!$C:$C,""))</f>
        <v/>
      </c>
      <c r="M304" s="25" t="str">
        <f>IF(K304="","",_xlfn.XLOOKUP(K304&amp;"_"&amp;Saisie!L305,'Réponses'!D:D,'Réponses'!C:C,""))</f>
        <v/>
      </c>
      <c r="N304" s="25" t="str">
        <f>IF(M304="","",_xlfn.XLOOKUP(M304,'Réponses'!C:C,'Réponses'!F:F,"ERREUR PROCHAINE QUESTION"))</f>
        <v/>
      </c>
      <c r="O304" s="25" t="str">
        <f>IF(N304="","",_xlfn.XLOOKUP(N304,Questions!$A:$A,Questions!$C:$C,"ERREUR TYPE"))</f>
        <v/>
      </c>
      <c r="P304" s="25" t="str">
        <f>IF(N304="","",_xlfn.XLOOKUP(N304&amp;"_"&amp;Saisie!N305,'Réponses'!D:D,'Réponses'!C:C,""))</f>
        <v/>
      </c>
      <c r="Q304" s="25" t="str">
        <f t="shared" si="4"/>
        <v/>
      </c>
    </row>
    <row r="305" spans="1:17">
      <c r="A305" s="25" t="str">
        <f>IF(ISBLANK(Saisie!C306),"",_xlfn.XLOOKUP(Saisie!C306,Barème!A:A,Barème!F:F,"ERREUR CODE PRODUIT"))</f>
        <v/>
      </c>
      <c r="B305" s="25" t="str">
        <f>IF(OR(A305="08",A305="07",MID(Saisie!C306,4,4)="0804",MID(Saisie!C306,4,4)="0907",A305=""),"",_xlfn.XLOOKUP(A305,Matériau!A:A,Matériau!C:C,"ERREUR MATERIAU"))</f>
        <v/>
      </c>
      <c r="C305" s="25" t="str">
        <f>IF(B305="","",_xlfn.XLOOKUP(B305,Questions!A:A,Questions!C:C,""))</f>
        <v/>
      </c>
      <c r="D305" s="25" t="str">
        <f>IF(B305="","",_xlfn.XLOOKUP(B305&amp;"_"&amp;Saisie!F306,'Réponses'!D:D,'Réponses'!C:C,""))</f>
        <v/>
      </c>
      <c r="E305" s="25" t="str">
        <f>IF(D305="","",_xlfn.XLOOKUP(D305,'Réponses'!C:C,'Réponses'!F:F,"ERREUR PROCHAINE QUESTION"))</f>
        <v/>
      </c>
      <c r="F305" s="25" t="str">
        <f>IF(E305="","",_xlfn.XLOOKUP(E305,Questions!$A:$A,Questions!$C:$C,""))</f>
        <v/>
      </c>
      <c r="G305" s="25" t="str">
        <f>IF(E305="","",_xlfn.XLOOKUP(E305&amp;"_"&amp;Saisie!H306,'Réponses'!D:D,'Réponses'!C:C,""))</f>
        <v/>
      </c>
      <c r="H305" s="25" t="str">
        <f>IF(G305="","",_xlfn.XLOOKUP(G305,'Réponses'!C:C,'Réponses'!F:F,"ERREUR PROCHAINE QUESTION"))</f>
        <v/>
      </c>
      <c r="I305" s="25" t="str">
        <f>IF(H305="","",_xlfn.XLOOKUP(H305,Questions!$A:$A,Questions!$C:$C,"ERREUR TYPE"))</f>
        <v/>
      </c>
      <c r="J305" s="25" t="str">
        <f>IF(H305="","",_xlfn.XLOOKUP(H305&amp;"_"&amp;Saisie!J306,'Réponses'!D:D,'Réponses'!C:C,""))</f>
        <v/>
      </c>
      <c r="K305" s="25" t="str">
        <f>IF(J305="","",_xlfn.XLOOKUP(J305,'Réponses'!C:C,'Réponses'!F:F,"ERREUR PROCHAINE QUESTION"))</f>
        <v/>
      </c>
      <c r="L305" s="25" t="str">
        <f>IF(K305="","",_xlfn.XLOOKUP(K305,Questions!$A:$A,Questions!$C:$C,""))</f>
        <v/>
      </c>
      <c r="M305" s="25" t="str">
        <f>IF(K305="","",_xlfn.XLOOKUP(K305&amp;"_"&amp;Saisie!L306,'Réponses'!D:D,'Réponses'!C:C,""))</f>
        <v/>
      </c>
      <c r="N305" s="25" t="str">
        <f>IF(M305="","",_xlfn.XLOOKUP(M305,'Réponses'!C:C,'Réponses'!F:F,"ERREUR PROCHAINE QUESTION"))</f>
        <v/>
      </c>
      <c r="O305" s="25" t="str">
        <f>IF(N305="","",_xlfn.XLOOKUP(N305,Questions!$A:$A,Questions!$C:$C,"ERREUR TYPE"))</f>
        <v/>
      </c>
      <c r="P305" s="25" t="str">
        <f>IF(N305="","",_xlfn.XLOOKUP(N305&amp;"_"&amp;Saisie!N306,'Réponses'!D:D,'Réponses'!C:C,""))</f>
        <v/>
      </c>
      <c r="Q305" s="25" t="str">
        <f t="shared" si="4"/>
        <v/>
      </c>
    </row>
    <row r="306" spans="1:17">
      <c r="A306" s="25" t="str">
        <f>IF(ISBLANK(Saisie!C307),"",_xlfn.XLOOKUP(Saisie!C307,Barème!A:A,Barème!F:F,"ERREUR CODE PRODUIT"))</f>
        <v/>
      </c>
      <c r="B306" s="25" t="str">
        <f>IF(OR(A306="08",A306="07",MID(Saisie!C307,4,4)="0804",MID(Saisie!C307,4,4)="0907",A306=""),"",_xlfn.XLOOKUP(A306,Matériau!A:A,Matériau!C:C,"ERREUR MATERIAU"))</f>
        <v/>
      </c>
      <c r="C306" s="25" t="str">
        <f>IF(B306="","",_xlfn.XLOOKUP(B306,Questions!A:A,Questions!C:C,""))</f>
        <v/>
      </c>
      <c r="D306" s="25" t="str">
        <f>IF(B306="","",_xlfn.XLOOKUP(B306&amp;"_"&amp;Saisie!F307,'Réponses'!D:D,'Réponses'!C:C,""))</f>
        <v/>
      </c>
      <c r="E306" s="25" t="str">
        <f>IF(D306="","",_xlfn.XLOOKUP(D306,'Réponses'!C:C,'Réponses'!F:F,"ERREUR PROCHAINE QUESTION"))</f>
        <v/>
      </c>
      <c r="F306" s="25" t="str">
        <f>IF(E306="","",_xlfn.XLOOKUP(E306,Questions!$A:$A,Questions!$C:$C,""))</f>
        <v/>
      </c>
      <c r="G306" s="25" t="str">
        <f>IF(E306="","",_xlfn.XLOOKUP(E306&amp;"_"&amp;Saisie!H307,'Réponses'!D:D,'Réponses'!C:C,""))</f>
        <v/>
      </c>
      <c r="H306" s="25" t="str">
        <f>IF(G306="","",_xlfn.XLOOKUP(G306,'Réponses'!C:C,'Réponses'!F:F,"ERREUR PROCHAINE QUESTION"))</f>
        <v/>
      </c>
      <c r="I306" s="25" t="str">
        <f>IF(H306="","",_xlfn.XLOOKUP(H306,Questions!$A:$A,Questions!$C:$C,"ERREUR TYPE"))</f>
        <v/>
      </c>
      <c r="J306" s="25" t="str">
        <f>IF(H306="","",_xlfn.XLOOKUP(H306&amp;"_"&amp;Saisie!J307,'Réponses'!D:D,'Réponses'!C:C,""))</f>
        <v/>
      </c>
      <c r="K306" s="25" t="str">
        <f>IF(J306="","",_xlfn.XLOOKUP(J306,'Réponses'!C:C,'Réponses'!F:F,"ERREUR PROCHAINE QUESTION"))</f>
        <v/>
      </c>
      <c r="L306" s="25" t="str">
        <f>IF(K306="","",_xlfn.XLOOKUP(K306,Questions!$A:$A,Questions!$C:$C,""))</f>
        <v/>
      </c>
      <c r="M306" s="25" t="str">
        <f>IF(K306="","",_xlfn.XLOOKUP(K306&amp;"_"&amp;Saisie!L307,'Réponses'!D:D,'Réponses'!C:C,""))</f>
        <v/>
      </c>
      <c r="N306" s="25" t="str">
        <f>IF(M306="","",_xlfn.XLOOKUP(M306,'Réponses'!C:C,'Réponses'!F:F,"ERREUR PROCHAINE QUESTION"))</f>
        <v/>
      </c>
      <c r="O306" s="25" t="str">
        <f>IF(N306="","",_xlfn.XLOOKUP(N306,Questions!$A:$A,Questions!$C:$C,"ERREUR TYPE"))</f>
        <v/>
      </c>
      <c r="P306" s="25" t="str">
        <f>IF(N306="","",_xlfn.XLOOKUP(N306&amp;"_"&amp;Saisie!N307,'Réponses'!D:D,'Réponses'!C:C,""))</f>
        <v/>
      </c>
      <c r="Q306" s="25" t="str">
        <f t="shared" si="4"/>
        <v/>
      </c>
    </row>
    <row r="307" spans="1:17">
      <c r="A307" s="25" t="str">
        <f>IF(ISBLANK(Saisie!C308),"",_xlfn.XLOOKUP(Saisie!C308,Barème!A:A,Barème!F:F,"ERREUR CODE PRODUIT"))</f>
        <v/>
      </c>
      <c r="B307" s="25" t="str">
        <f>IF(OR(A307="08",A307="07",MID(Saisie!C308,4,4)="0804",MID(Saisie!C308,4,4)="0907",A307=""),"",_xlfn.XLOOKUP(A307,Matériau!A:A,Matériau!C:C,"ERREUR MATERIAU"))</f>
        <v/>
      </c>
      <c r="C307" s="25" t="str">
        <f>IF(B307="","",_xlfn.XLOOKUP(B307,Questions!A:A,Questions!C:C,""))</f>
        <v/>
      </c>
      <c r="D307" s="25" t="str">
        <f>IF(B307="","",_xlfn.XLOOKUP(B307&amp;"_"&amp;Saisie!F308,'Réponses'!D:D,'Réponses'!C:C,""))</f>
        <v/>
      </c>
      <c r="E307" s="25" t="str">
        <f>IF(D307="","",_xlfn.XLOOKUP(D307,'Réponses'!C:C,'Réponses'!F:F,"ERREUR PROCHAINE QUESTION"))</f>
        <v/>
      </c>
      <c r="F307" s="25" t="str">
        <f>IF(E307="","",_xlfn.XLOOKUP(E307,Questions!$A:$A,Questions!$C:$C,""))</f>
        <v/>
      </c>
      <c r="G307" s="25" t="str">
        <f>IF(E307="","",_xlfn.XLOOKUP(E307&amp;"_"&amp;Saisie!H308,'Réponses'!D:D,'Réponses'!C:C,""))</f>
        <v/>
      </c>
      <c r="H307" s="25" t="str">
        <f>IF(G307="","",_xlfn.XLOOKUP(G307,'Réponses'!C:C,'Réponses'!F:F,"ERREUR PROCHAINE QUESTION"))</f>
        <v/>
      </c>
      <c r="I307" s="25" t="str">
        <f>IF(H307="","",_xlfn.XLOOKUP(H307,Questions!$A:$A,Questions!$C:$C,"ERREUR TYPE"))</f>
        <v/>
      </c>
      <c r="J307" s="25" t="str">
        <f>IF(H307="","",_xlfn.XLOOKUP(H307&amp;"_"&amp;Saisie!J308,'Réponses'!D:D,'Réponses'!C:C,""))</f>
        <v/>
      </c>
      <c r="K307" s="25" t="str">
        <f>IF(J307="","",_xlfn.XLOOKUP(J307,'Réponses'!C:C,'Réponses'!F:F,"ERREUR PROCHAINE QUESTION"))</f>
        <v/>
      </c>
      <c r="L307" s="25" t="str">
        <f>IF(K307="","",_xlfn.XLOOKUP(K307,Questions!$A:$A,Questions!$C:$C,""))</f>
        <v/>
      </c>
      <c r="M307" s="25" t="str">
        <f>IF(K307="","",_xlfn.XLOOKUP(K307&amp;"_"&amp;Saisie!L308,'Réponses'!D:D,'Réponses'!C:C,""))</f>
        <v/>
      </c>
      <c r="N307" s="25" t="str">
        <f>IF(M307="","",_xlfn.XLOOKUP(M307,'Réponses'!C:C,'Réponses'!F:F,"ERREUR PROCHAINE QUESTION"))</f>
        <v/>
      </c>
      <c r="O307" s="25" t="str">
        <f>IF(N307="","",_xlfn.XLOOKUP(N307,Questions!$A:$A,Questions!$C:$C,"ERREUR TYPE"))</f>
        <v/>
      </c>
      <c r="P307" s="25" t="str">
        <f>IF(N307="","",_xlfn.XLOOKUP(N307&amp;"_"&amp;Saisie!N308,'Réponses'!D:D,'Réponses'!C:C,""))</f>
        <v/>
      </c>
      <c r="Q307" s="25" t="str">
        <f t="shared" si="4"/>
        <v/>
      </c>
    </row>
    <row r="308" spans="1:17">
      <c r="A308" s="25" t="str">
        <f>IF(ISBLANK(Saisie!C309),"",_xlfn.XLOOKUP(Saisie!C309,Barème!A:A,Barème!F:F,"ERREUR CODE PRODUIT"))</f>
        <v/>
      </c>
      <c r="B308" s="25" t="str">
        <f>IF(OR(A308="08",A308="07",MID(Saisie!C309,4,4)="0804",MID(Saisie!C309,4,4)="0907",A308=""),"",_xlfn.XLOOKUP(A308,Matériau!A:A,Matériau!C:C,"ERREUR MATERIAU"))</f>
        <v/>
      </c>
      <c r="C308" s="25" t="str">
        <f>IF(B308="","",_xlfn.XLOOKUP(B308,Questions!A:A,Questions!C:C,""))</f>
        <v/>
      </c>
      <c r="D308" s="25" t="str">
        <f>IF(B308="","",_xlfn.XLOOKUP(B308&amp;"_"&amp;Saisie!F309,'Réponses'!D:D,'Réponses'!C:C,""))</f>
        <v/>
      </c>
      <c r="E308" s="25" t="str">
        <f>IF(D308="","",_xlfn.XLOOKUP(D308,'Réponses'!C:C,'Réponses'!F:F,"ERREUR PROCHAINE QUESTION"))</f>
        <v/>
      </c>
      <c r="F308" s="25" t="str">
        <f>IF(E308="","",_xlfn.XLOOKUP(E308,Questions!$A:$A,Questions!$C:$C,""))</f>
        <v/>
      </c>
      <c r="G308" s="25" t="str">
        <f>IF(E308="","",_xlfn.XLOOKUP(E308&amp;"_"&amp;Saisie!H309,'Réponses'!D:D,'Réponses'!C:C,""))</f>
        <v/>
      </c>
      <c r="H308" s="25" t="str">
        <f>IF(G308="","",_xlfn.XLOOKUP(G308,'Réponses'!C:C,'Réponses'!F:F,"ERREUR PROCHAINE QUESTION"))</f>
        <v/>
      </c>
      <c r="I308" s="25" t="str">
        <f>IF(H308="","",_xlfn.XLOOKUP(H308,Questions!$A:$A,Questions!$C:$C,"ERREUR TYPE"))</f>
        <v/>
      </c>
      <c r="J308" s="25" t="str">
        <f>IF(H308="","",_xlfn.XLOOKUP(H308&amp;"_"&amp;Saisie!J309,'Réponses'!D:D,'Réponses'!C:C,""))</f>
        <v/>
      </c>
      <c r="K308" s="25" t="str">
        <f>IF(J308="","",_xlfn.XLOOKUP(J308,'Réponses'!C:C,'Réponses'!F:F,"ERREUR PROCHAINE QUESTION"))</f>
        <v/>
      </c>
      <c r="L308" s="25" t="str">
        <f>IF(K308="","",_xlfn.XLOOKUP(K308,Questions!$A:$A,Questions!$C:$C,""))</f>
        <v/>
      </c>
      <c r="M308" s="25" t="str">
        <f>IF(K308="","",_xlfn.XLOOKUP(K308&amp;"_"&amp;Saisie!L309,'Réponses'!D:D,'Réponses'!C:C,""))</f>
        <v/>
      </c>
      <c r="N308" s="25" t="str">
        <f>IF(M308="","",_xlfn.XLOOKUP(M308,'Réponses'!C:C,'Réponses'!F:F,"ERREUR PROCHAINE QUESTION"))</f>
        <v/>
      </c>
      <c r="O308" s="25" t="str">
        <f>IF(N308="","",_xlfn.XLOOKUP(N308,Questions!$A:$A,Questions!$C:$C,"ERREUR TYPE"))</f>
        <v/>
      </c>
      <c r="P308" s="25" t="str">
        <f>IF(N308="","",_xlfn.XLOOKUP(N308&amp;"_"&amp;Saisie!N309,'Réponses'!D:D,'Réponses'!C:C,""))</f>
        <v/>
      </c>
      <c r="Q308" s="25" t="str">
        <f t="shared" si="4"/>
        <v/>
      </c>
    </row>
    <row r="309" spans="1:17">
      <c r="A309" s="25" t="str">
        <f>IF(ISBLANK(Saisie!C310),"",_xlfn.XLOOKUP(Saisie!C310,Barème!A:A,Barème!F:F,"ERREUR CODE PRODUIT"))</f>
        <v/>
      </c>
      <c r="B309" s="25" t="str">
        <f>IF(OR(A309="08",A309="07",MID(Saisie!C310,4,4)="0804",MID(Saisie!C310,4,4)="0907",A309=""),"",_xlfn.XLOOKUP(A309,Matériau!A:A,Matériau!C:C,"ERREUR MATERIAU"))</f>
        <v/>
      </c>
      <c r="C309" s="25" t="str">
        <f>IF(B309="","",_xlfn.XLOOKUP(B309,Questions!A:A,Questions!C:C,""))</f>
        <v/>
      </c>
      <c r="D309" s="25" t="str">
        <f>IF(B309="","",_xlfn.XLOOKUP(B309&amp;"_"&amp;Saisie!F310,'Réponses'!D:D,'Réponses'!C:C,""))</f>
        <v/>
      </c>
      <c r="E309" s="25" t="str">
        <f>IF(D309="","",_xlfn.XLOOKUP(D309,'Réponses'!C:C,'Réponses'!F:F,"ERREUR PROCHAINE QUESTION"))</f>
        <v/>
      </c>
      <c r="F309" s="25" t="str">
        <f>IF(E309="","",_xlfn.XLOOKUP(E309,Questions!$A:$A,Questions!$C:$C,""))</f>
        <v/>
      </c>
      <c r="G309" s="25" t="str">
        <f>IF(E309="","",_xlfn.XLOOKUP(E309&amp;"_"&amp;Saisie!H310,'Réponses'!D:D,'Réponses'!C:C,""))</f>
        <v/>
      </c>
      <c r="H309" s="25" t="str">
        <f>IF(G309="","",_xlfn.XLOOKUP(G309,'Réponses'!C:C,'Réponses'!F:F,"ERREUR PROCHAINE QUESTION"))</f>
        <v/>
      </c>
      <c r="I309" s="25" t="str">
        <f>IF(H309="","",_xlfn.XLOOKUP(H309,Questions!$A:$A,Questions!$C:$C,"ERREUR TYPE"))</f>
        <v/>
      </c>
      <c r="J309" s="25" t="str">
        <f>IF(H309="","",_xlfn.XLOOKUP(H309&amp;"_"&amp;Saisie!J310,'Réponses'!D:D,'Réponses'!C:C,""))</f>
        <v/>
      </c>
      <c r="K309" s="25" t="str">
        <f>IF(J309="","",_xlfn.XLOOKUP(J309,'Réponses'!C:C,'Réponses'!F:F,"ERREUR PROCHAINE QUESTION"))</f>
        <v/>
      </c>
      <c r="L309" s="25" t="str">
        <f>IF(K309="","",_xlfn.XLOOKUP(K309,Questions!$A:$A,Questions!$C:$C,""))</f>
        <v/>
      </c>
      <c r="M309" s="25" t="str">
        <f>IF(K309="","",_xlfn.XLOOKUP(K309&amp;"_"&amp;Saisie!L310,'Réponses'!D:D,'Réponses'!C:C,""))</f>
        <v/>
      </c>
      <c r="N309" s="25" t="str">
        <f>IF(M309="","",_xlfn.XLOOKUP(M309,'Réponses'!C:C,'Réponses'!F:F,"ERREUR PROCHAINE QUESTION"))</f>
        <v/>
      </c>
      <c r="O309" s="25" t="str">
        <f>IF(N309="","",_xlfn.XLOOKUP(N309,Questions!$A:$A,Questions!$C:$C,"ERREUR TYPE"))</f>
        <v/>
      </c>
      <c r="P309" s="25" t="str">
        <f>IF(N309="","",_xlfn.XLOOKUP(N309&amp;"_"&amp;Saisie!N310,'Réponses'!D:D,'Réponses'!C:C,""))</f>
        <v/>
      </c>
      <c r="Q309" s="25" t="str">
        <f t="shared" si="4"/>
        <v/>
      </c>
    </row>
    <row r="310" spans="1:17">
      <c r="A310" s="25" t="str">
        <f>IF(ISBLANK(Saisie!C311),"",_xlfn.XLOOKUP(Saisie!C311,Barème!A:A,Barème!F:F,"ERREUR CODE PRODUIT"))</f>
        <v/>
      </c>
      <c r="B310" s="25" t="str">
        <f>IF(OR(A310="08",A310="07",MID(Saisie!C311,4,4)="0804",MID(Saisie!C311,4,4)="0907",A310=""),"",_xlfn.XLOOKUP(A310,Matériau!A:A,Matériau!C:C,"ERREUR MATERIAU"))</f>
        <v/>
      </c>
      <c r="C310" s="25" t="str">
        <f>IF(B310="","",_xlfn.XLOOKUP(B310,Questions!A:A,Questions!C:C,""))</f>
        <v/>
      </c>
      <c r="D310" s="25" t="str">
        <f>IF(B310="","",_xlfn.XLOOKUP(B310&amp;"_"&amp;Saisie!F311,'Réponses'!D:D,'Réponses'!C:C,""))</f>
        <v/>
      </c>
      <c r="E310" s="25" t="str">
        <f>IF(D310="","",_xlfn.XLOOKUP(D310,'Réponses'!C:C,'Réponses'!F:F,"ERREUR PROCHAINE QUESTION"))</f>
        <v/>
      </c>
      <c r="F310" s="25" t="str">
        <f>IF(E310="","",_xlfn.XLOOKUP(E310,Questions!$A:$A,Questions!$C:$C,""))</f>
        <v/>
      </c>
      <c r="G310" s="25" t="str">
        <f>IF(E310="","",_xlfn.XLOOKUP(E310&amp;"_"&amp;Saisie!H311,'Réponses'!D:D,'Réponses'!C:C,""))</f>
        <v/>
      </c>
      <c r="H310" s="25" t="str">
        <f>IF(G310="","",_xlfn.XLOOKUP(G310,'Réponses'!C:C,'Réponses'!F:F,"ERREUR PROCHAINE QUESTION"))</f>
        <v/>
      </c>
      <c r="I310" s="25" t="str">
        <f>IF(H310="","",_xlfn.XLOOKUP(H310,Questions!$A:$A,Questions!$C:$C,"ERREUR TYPE"))</f>
        <v/>
      </c>
      <c r="J310" s="25" t="str">
        <f>IF(H310="","",_xlfn.XLOOKUP(H310&amp;"_"&amp;Saisie!J311,'Réponses'!D:D,'Réponses'!C:C,""))</f>
        <v/>
      </c>
      <c r="K310" s="25" t="str">
        <f>IF(J310="","",_xlfn.XLOOKUP(J310,'Réponses'!C:C,'Réponses'!F:F,"ERREUR PROCHAINE QUESTION"))</f>
        <v/>
      </c>
      <c r="L310" s="25" t="str">
        <f>IF(K310="","",_xlfn.XLOOKUP(K310,Questions!$A:$A,Questions!$C:$C,""))</f>
        <v/>
      </c>
      <c r="M310" s="25" t="str">
        <f>IF(K310="","",_xlfn.XLOOKUP(K310&amp;"_"&amp;Saisie!L311,'Réponses'!D:D,'Réponses'!C:C,""))</f>
        <v/>
      </c>
      <c r="N310" s="25" t="str">
        <f>IF(M310="","",_xlfn.XLOOKUP(M310,'Réponses'!C:C,'Réponses'!F:F,"ERREUR PROCHAINE QUESTION"))</f>
        <v/>
      </c>
      <c r="O310" s="25" t="str">
        <f>IF(N310="","",_xlfn.XLOOKUP(N310,Questions!$A:$A,Questions!$C:$C,"ERREUR TYPE"))</f>
        <v/>
      </c>
      <c r="P310" s="25" t="str">
        <f>IF(N310="","",_xlfn.XLOOKUP(N310&amp;"_"&amp;Saisie!N311,'Réponses'!D:D,'Réponses'!C:C,""))</f>
        <v/>
      </c>
      <c r="Q310" s="25" t="str">
        <f t="shared" si="4"/>
        <v/>
      </c>
    </row>
    <row r="311" spans="1:17">
      <c r="A311" s="25" t="str">
        <f>IF(ISBLANK(Saisie!C312),"",_xlfn.XLOOKUP(Saisie!C312,Barème!A:A,Barème!F:F,"ERREUR CODE PRODUIT"))</f>
        <v/>
      </c>
      <c r="B311" s="25" t="str">
        <f>IF(OR(A311="08",A311="07",MID(Saisie!C312,4,4)="0804",MID(Saisie!C312,4,4)="0907",A311=""),"",_xlfn.XLOOKUP(A311,Matériau!A:A,Matériau!C:C,"ERREUR MATERIAU"))</f>
        <v/>
      </c>
      <c r="C311" s="25" t="str">
        <f>IF(B311="","",_xlfn.XLOOKUP(B311,Questions!A:A,Questions!C:C,""))</f>
        <v/>
      </c>
      <c r="D311" s="25" t="str">
        <f>IF(B311="","",_xlfn.XLOOKUP(B311&amp;"_"&amp;Saisie!F312,'Réponses'!D:D,'Réponses'!C:C,""))</f>
        <v/>
      </c>
      <c r="E311" s="25" t="str">
        <f>IF(D311="","",_xlfn.XLOOKUP(D311,'Réponses'!C:C,'Réponses'!F:F,"ERREUR PROCHAINE QUESTION"))</f>
        <v/>
      </c>
      <c r="F311" s="25" t="str">
        <f>IF(E311="","",_xlfn.XLOOKUP(E311,Questions!$A:$A,Questions!$C:$C,""))</f>
        <v/>
      </c>
      <c r="G311" s="25" t="str">
        <f>IF(E311="","",_xlfn.XLOOKUP(E311&amp;"_"&amp;Saisie!H312,'Réponses'!D:D,'Réponses'!C:C,""))</f>
        <v/>
      </c>
      <c r="H311" s="25" t="str">
        <f>IF(G311="","",_xlfn.XLOOKUP(G311,'Réponses'!C:C,'Réponses'!F:F,"ERREUR PROCHAINE QUESTION"))</f>
        <v/>
      </c>
      <c r="I311" s="25" t="str">
        <f>IF(H311="","",_xlfn.XLOOKUP(H311,Questions!$A:$A,Questions!$C:$C,"ERREUR TYPE"))</f>
        <v/>
      </c>
      <c r="J311" s="25" t="str">
        <f>IF(H311="","",_xlfn.XLOOKUP(H311&amp;"_"&amp;Saisie!J312,'Réponses'!D:D,'Réponses'!C:C,""))</f>
        <v/>
      </c>
      <c r="K311" s="25" t="str">
        <f>IF(J311="","",_xlfn.XLOOKUP(J311,'Réponses'!C:C,'Réponses'!F:F,"ERREUR PROCHAINE QUESTION"))</f>
        <v/>
      </c>
      <c r="L311" s="25" t="str">
        <f>IF(K311="","",_xlfn.XLOOKUP(K311,Questions!$A:$A,Questions!$C:$C,""))</f>
        <v/>
      </c>
      <c r="M311" s="25" t="str">
        <f>IF(K311="","",_xlfn.XLOOKUP(K311&amp;"_"&amp;Saisie!L312,'Réponses'!D:D,'Réponses'!C:C,""))</f>
        <v/>
      </c>
      <c r="N311" s="25" t="str">
        <f>IF(M311="","",_xlfn.XLOOKUP(M311,'Réponses'!C:C,'Réponses'!F:F,"ERREUR PROCHAINE QUESTION"))</f>
        <v/>
      </c>
      <c r="O311" s="25" t="str">
        <f>IF(N311="","",_xlfn.XLOOKUP(N311,Questions!$A:$A,Questions!$C:$C,"ERREUR TYPE"))</f>
        <v/>
      </c>
      <c r="P311" s="25" t="str">
        <f>IF(N311="","",_xlfn.XLOOKUP(N311&amp;"_"&amp;Saisie!N312,'Réponses'!D:D,'Réponses'!C:C,""))</f>
        <v/>
      </c>
      <c r="Q311" s="25" t="str">
        <f t="shared" si="4"/>
        <v/>
      </c>
    </row>
    <row r="312" spans="1:17">
      <c r="A312" s="25" t="str">
        <f>IF(ISBLANK(Saisie!C313),"",_xlfn.XLOOKUP(Saisie!C313,Barème!A:A,Barème!F:F,"ERREUR CODE PRODUIT"))</f>
        <v/>
      </c>
      <c r="B312" s="25" t="str">
        <f>IF(OR(A312="08",A312="07",MID(Saisie!C313,4,4)="0804",MID(Saisie!C313,4,4)="0907",A312=""),"",_xlfn.XLOOKUP(A312,Matériau!A:A,Matériau!C:C,"ERREUR MATERIAU"))</f>
        <v/>
      </c>
      <c r="C312" s="25" t="str">
        <f>IF(B312="","",_xlfn.XLOOKUP(B312,Questions!A:A,Questions!C:C,""))</f>
        <v/>
      </c>
      <c r="D312" s="25" t="str">
        <f>IF(B312="","",_xlfn.XLOOKUP(B312&amp;"_"&amp;Saisie!F313,'Réponses'!D:D,'Réponses'!C:C,""))</f>
        <v/>
      </c>
      <c r="E312" s="25" t="str">
        <f>IF(D312="","",_xlfn.XLOOKUP(D312,'Réponses'!C:C,'Réponses'!F:F,"ERREUR PROCHAINE QUESTION"))</f>
        <v/>
      </c>
      <c r="F312" s="25" t="str">
        <f>IF(E312="","",_xlfn.XLOOKUP(E312,Questions!$A:$A,Questions!$C:$C,""))</f>
        <v/>
      </c>
      <c r="G312" s="25" t="str">
        <f>IF(E312="","",_xlfn.XLOOKUP(E312&amp;"_"&amp;Saisie!H313,'Réponses'!D:D,'Réponses'!C:C,""))</f>
        <v/>
      </c>
      <c r="H312" s="25" t="str">
        <f>IF(G312="","",_xlfn.XLOOKUP(G312,'Réponses'!C:C,'Réponses'!F:F,"ERREUR PROCHAINE QUESTION"))</f>
        <v/>
      </c>
      <c r="I312" s="25" t="str">
        <f>IF(H312="","",_xlfn.XLOOKUP(H312,Questions!$A:$A,Questions!$C:$C,"ERREUR TYPE"))</f>
        <v/>
      </c>
      <c r="J312" s="25" t="str">
        <f>IF(H312="","",_xlfn.XLOOKUP(H312&amp;"_"&amp;Saisie!J313,'Réponses'!D:D,'Réponses'!C:C,""))</f>
        <v/>
      </c>
      <c r="K312" s="25" t="str">
        <f>IF(J312="","",_xlfn.XLOOKUP(J312,'Réponses'!C:C,'Réponses'!F:F,"ERREUR PROCHAINE QUESTION"))</f>
        <v/>
      </c>
      <c r="L312" s="25" t="str">
        <f>IF(K312="","",_xlfn.XLOOKUP(K312,Questions!$A:$A,Questions!$C:$C,""))</f>
        <v/>
      </c>
      <c r="M312" s="25" t="str">
        <f>IF(K312="","",_xlfn.XLOOKUP(K312&amp;"_"&amp;Saisie!L313,'Réponses'!D:D,'Réponses'!C:C,""))</f>
        <v/>
      </c>
      <c r="N312" s="25" t="str">
        <f>IF(M312="","",_xlfn.XLOOKUP(M312,'Réponses'!C:C,'Réponses'!F:F,"ERREUR PROCHAINE QUESTION"))</f>
        <v/>
      </c>
      <c r="O312" s="25" t="str">
        <f>IF(N312="","",_xlfn.XLOOKUP(N312,Questions!$A:$A,Questions!$C:$C,"ERREUR TYPE"))</f>
        <v/>
      </c>
      <c r="P312" s="25" t="str">
        <f>IF(N312="","",_xlfn.XLOOKUP(N312&amp;"_"&amp;Saisie!N313,'Réponses'!D:D,'Réponses'!C:C,""))</f>
        <v/>
      </c>
      <c r="Q312" s="25" t="str">
        <f t="shared" si="4"/>
        <v/>
      </c>
    </row>
    <row r="313" spans="1:17">
      <c r="A313" s="25" t="str">
        <f>IF(ISBLANK(Saisie!C314),"",_xlfn.XLOOKUP(Saisie!C314,Barème!A:A,Barème!F:F,"ERREUR CODE PRODUIT"))</f>
        <v/>
      </c>
      <c r="B313" s="25" t="str">
        <f>IF(OR(A313="08",A313="07",MID(Saisie!C314,4,4)="0804",MID(Saisie!C314,4,4)="0907",A313=""),"",_xlfn.XLOOKUP(A313,Matériau!A:A,Matériau!C:C,"ERREUR MATERIAU"))</f>
        <v/>
      </c>
      <c r="C313" s="25" t="str">
        <f>IF(B313="","",_xlfn.XLOOKUP(B313,Questions!A:A,Questions!C:C,""))</f>
        <v/>
      </c>
      <c r="D313" s="25" t="str">
        <f>IF(B313="","",_xlfn.XLOOKUP(B313&amp;"_"&amp;Saisie!F314,'Réponses'!D:D,'Réponses'!C:C,""))</f>
        <v/>
      </c>
      <c r="E313" s="25" t="str">
        <f>IF(D313="","",_xlfn.XLOOKUP(D313,'Réponses'!C:C,'Réponses'!F:F,"ERREUR PROCHAINE QUESTION"))</f>
        <v/>
      </c>
      <c r="F313" s="25" t="str">
        <f>IF(E313="","",_xlfn.XLOOKUP(E313,Questions!$A:$A,Questions!$C:$C,""))</f>
        <v/>
      </c>
      <c r="G313" s="25" t="str">
        <f>IF(E313="","",_xlfn.XLOOKUP(E313&amp;"_"&amp;Saisie!H314,'Réponses'!D:D,'Réponses'!C:C,""))</f>
        <v/>
      </c>
      <c r="H313" s="25" t="str">
        <f>IF(G313="","",_xlfn.XLOOKUP(G313,'Réponses'!C:C,'Réponses'!F:F,"ERREUR PROCHAINE QUESTION"))</f>
        <v/>
      </c>
      <c r="I313" s="25" t="str">
        <f>IF(H313="","",_xlfn.XLOOKUP(H313,Questions!$A:$A,Questions!$C:$C,"ERREUR TYPE"))</f>
        <v/>
      </c>
      <c r="J313" s="25" t="str">
        <f>IF(H313="","",_xlfn.XLOOKUP(H313&amp;"_"&amp;Saisie!J314,'Réponses'!D:D,'Réponses'!C:C,""))</f>
        <v/>
      </c>
      <c r="K313" s="25" t="str">
        <f>IF(J313="","",_xlfn.XLOOKUP(J313,'Réponses'!C:C,'Réponses'!F:F,"ERREUR PROCHAINE QUESTION"))</f>
        <v/>
      </c>
      <c r="L313" s="25" t="str">
        <f>IF(K313="","",_xlfn.XLOOKUP(K313,Questions!$A:$A,Questions!$C:$C,""))</f>
        <v/>
      </c>
      <c r="M313" s="25" t="str">
        <f>IF(K313="","",_xlfn.XLOOKUP(K313&amp;"_"&amp;Saisie!L314,'Réponses'!D:D,'Réponses'!C:C,""))</f>
        <v/>
      </c>
      <c r="N313" s="25" t="str">
        <f>IF(M313="","",_xlfn.XLOOKUP(M313,'Réponses'!C:C,'Réponses'!F:F,"ERREUR PROCHAINE QUESTION"))</f>
        <v/>
      </c>
      <c r="O313" s="25" t="str">
        <f>IF(N313="","",_xlfn.XLOOKUP(N313,Questions!$A:$A,Questions!$C:$C,"ERREUR TYPE"))</f>
        <v/>
      </c>
      <c r="P313" s="25" t="str">
        <f>IF(N313="","",_xlfn.XLOOKUP(N313&amp;"_"&amp;Saisie!N314,'Réponses'!D:D,'Réponses'!C:C,""))</f>
        <v/>
      </c>
      <c r="Q313" s="25" t="str">
        <f t="shared" si="4"/>
        <v/>
      </c>
    </row>
    <row r="314" spans="1:17">
      <c r="A314" s="25" t="str">
        <f>IF(ISBLANK(Saisie!C315),"",_xlfn.XLOOKUP(Saisie!C315,Barème!A:A,Barème!F:F,"ERREUR CODE PRODUIT"))</f>
        <v/>
      </c>
      <c r="B314" s="25" t="str">
        <f>IF(OR(A314="08",A314="07",MID(Saisie!C315,4,4)="0804",MID(Saisie!C315,4,4)="0907",A314=""),"",_xlfn.XLOOKUP(A314,Matériau!A:A,Matériau!C:C,"ERREUR MATERIAU"))</f>
        <v/>
      </c>
      <c r="C314" s="25" t="str">
        <f>IF(B314="","",_xlfn.XLOOKUP(B314,Questions!A:A,Questions!C:C,""))</f>
        <v/>
      </c>
      <c r="D314" s="25" t="str">
        <f>IF(B314="","",_xlfn.XLOOKUP(B314&amp;"_"&amp;Saisie!F315,'Réponses'!D:D,'Réponses'!C:C,""))</f>
        <v/>
      </c>
      <c r="E314" s="25" t="str">
        <f>IF(D314="","",_xlfn.XLOOKUP(D314,'Réponses'!C:C,'Réponses'!F:F,"ERREUR PROCHAINE QUESTION"))</f>
        <v/>
      </c>
      <c r="F314" s="25" t="str">
        <f>IF(E314="","",_xlfn.XLOOKUP(E314,Questions!$A:$A,Questions!$C:$C,""))</f>
        <v/>
      </c>
      <c r="G314" s="25" t="str">
        <f>IF(E314="","",_xlfn.XLOOKUP(E314&amp;"_"&amp;Saisie!H315,'Réponses'!D:D,'Réponses'!C:C,""))</f>
        <v/>
      </c>
      <c r="H314" s="25" t="str">
        <f>IF(G314="","",_xlfn.XLOOKUP(G314,'Réponses'!C:C,'Réponses'!F:F,"ERREUR PROCHAINE QUESTION"))</f>
        <v/>
      </c>
      <c r="I314" s="25" t="str">
        <f>IF(H314="","",_xlfn.XLOOKUP(H314,Questions!$A:$A,Questions!$C:$C,"ERREUR TYPE"))</f>
        <v/>
      </c>
      <c r="J314" s="25" t="str">
        <f>IF(H314="","",_xlfn.XLOOKUP(H314&amp;"_"&amp;Saisie!J315,'Réponses'!D:D,'Réponses'!C:C,""))</f>
        <v/>
      </c>
      <c r="K314" s="25" t="str">
        <f>IF(J314="","",_xlfn.XLOOKUP(J314,'Réponses'!C:C,'Réponses'!F:F,"ERREUR PROCHAINE QUESTION"))</f>
        <v/>
      </c>
      <c r="L314" s="25" t="str">
        <f>IF(K314="","",_xlfn.XLOOKUP(K314,Questions!$A:$A,Questions!$C:$C,""))</f>
        <v/>
      </c>
      <c r="M314" s="25" t="str">
        <f>IF(K314="","",_xlfn.XLOOKUP(K314&amp;"_"&amp;Saisie!L315,'Réponses'!D:D,'Réponses'!C:C,""))</f>
        <v/>
      </c>
      <c r="N314" s="25" t="str">
        <f>IF(M314="","",_xlfn.XLOOKUP(M314,'Réponses'!C:C,'Réponses'!F:F,"ERREUR PROCHAINE QUESTION"))</f>
        <v/>
      </c>
      <c r="O314" s="25" t="str">
        <f>IF(N314="","",_xlfn.XLOOKUP(N314,Questions!$A:$A,Questions!$C:$C,"ERREUR TYPE"))</f>
        <v/>
      </c>
      <c r="P314" s="25" t="str">
        <f>IF(N314="","",_xlfn.XLOOKUP(N314&amp;"_"&amp;Saisie!N315,'Réponses'!D:D,'Réponses'!C:C,""))</f>
        <v/>
      </c>
      <c r="Q314" s="25" t="str">
        <f t="shared" si="4"/>
        <v/>
      </c>
    </row>
    <row r="315" spans="1:17">
      <c r="A315" s="25" t="str">
        <f>IF(ISBLANK(Saisie!C316),"",_xlfn.XLOOKUP(Saisie!C316,Barème!A:A,Barème!F:F,"ERREUR CODE PRODUIT"))</f>
        <v/>
      </c>
      <c r="B315" s="25" t="str">
        <f>IF(OR(A315="08",A315="07",MID(Saisie!C316,4,4)="0804",MID(Saisie!C316,4,4)="0907",A315=""),"",_xlfn.XLOOKUP(A315,Matériau!A:A,Matériau!C:C,"ERREUR MATERIAU"))</f>
        <v/>
      </c>
      <c r="C315" s="25" t="str">
        <f>IF(B315="","",_xlfn.XLOOKUP(B315,Questions!A:A,Questions!C:C,""))</f>
        <v/>
      </c>
      <c r="D315" s="25" t="str">
        <f>IF(B315="","",_xlfn.XLOOKUP(B315&amp;"_"&amp;Saisie!F316,'Réponses'!D:D,'Réponses'!C:C,""))</f>
        <v/>
      </c>
      <c r="E315" s="25" t="str">
        <f>IF(D315="","",_xlfn.XLOOKUP(D315,'Réponses'!C:C,'Réponses'!F:F,"ERREUR PROCHAINE QUESTION"))</f>
        <v/>
      </c>
      <c r="F315" s="25" t="str">
        <f>IF(E315="","",_xlfn.XLOOKUP(E315,Questions!$A:$A,Questions!$C:$C,""))</f>
        <v/>
      </c>
      <c r="G315" s="25" t="str">
        <f>IF(E315="","",_xlfn.XLOOKUP(E315&amp;"_"&amp;Saisie!H316,'Réponses'!D:D,'Réponses'!C:C,""))</f>
        <v/>
      </c>
      <c r="H315" s="25" t="str">
        <f>IF(G315="","",_xlfn.XLOOKUP(G315,'Réponses'!C:C,'Réponses'!F:F,"ERREUR PROCHAINE QUESTION"))</f>
        <v/>
      </c>
      <c r="I315" s="25" t="str">
        <f>IF(H315="","",_xlfn.XLOOKUP(H315,Questions!$A:$A,Questions!$C:$C,"ERREUR TYPE"))</f>
        <v/>
      </c>
      <c r="J315" s="25" t="str">
        <f>IF(H315="","",_xlfn.XLOOKUP(H315&amp;"_"&amp;Saisie!J316,'Réponses'!D:D,'Réponses'!C:C,""))</f>
        <v/>
      </c>
      <c r="K315" s="25" t="str">
        <f>IF(J315="","",_xlfn.XLOOKUP(J315,'Réponses'!C:C,'Réponses'!F:F,"ERREUR PROCHAINE QUESTION"))</f>
        <v/>
      </c>
      <c r="L315" s="25" t="str">
        <f>IF(K315="","",_xlfn.XLOOKUP(K315,Questions!$A:$A,Questions!$C:$C,""))</f>
        <v/>
      </c>
      <c r="M315" s="25" t="str">
        <f>IF(K315="","",_xlfn.XLOOKUP(K315&amp;"_"&amp;Saisie!L316,'Réponses'!D:D,'Réponses'!C:C,""))</f>
        <v/>
      </c>
      <c r="N315" s="25" t="str">
        <f>IF(M315="","",_xlfn.XLOOKUP(M315,'Réponses'!C:C,'Réponses'!F:F,"ERREUR PROCHAINE QUESTION"))</f>
        <v/>
      </c>
      <c r="O315" s="25" t="str">
        <f>IF(N315="","",_xlfn.XLOOKUP(N315,Questions!$A:$A,Questions!$C:$C,"ERREUR TYPE"))</f>
        <v/>
      </c>
      <c r="P315" s="25" t="str">
        <f>IF(N315="","",_xlfn.XLOOKUP(N315&amp;"_"&amp;Saisie!N316,'Réponses'!D:D,'Réponses'!C:C,""))</f>
        <v/>
      </c>
      <c r="Q315" s="25" t="str">
        <f t="shared" si="4"/>
        <v/>
      </c>
    </row>
    <row r="316" spans="1:17">
      <c r="A316" s="25" t="str">
        <f>IF(ISBLANK(Saisie!C317),"",_xlfn.XLOOKUP(Saisie!C317,Barème!A:A,Barème!F:F,"ERREUR CODE PRODUIT"))</f>
        <v/>
      </c>
      <c r="B316" s="25" t="str">
        <f>IF(OR(A316="08",A316="07",MID(Saisie!C317,4,4)="0804",MID(Saisie!C317,4,4)="0907",A316=""),"",_xlfn.XLOOKUP(A316,Matériau!A:A,Matériau!C:C,"ERREUR MATERIAU"))</f>
        <v/>
      </c>
      <c r="C316" s="25" t="str">
        <f>IF(B316="","",_xlfn.XLOOKUP(B316,Questions!A:A,Questions!C:C,""))</f>
        <v/>
      </c>
      <c r="D316" s="25" t="str">
        <f>IF(B316="","",_xlfn.XLOOKUP(B316&amp;"_"&amp;Saisie!F317,'Réponses'!D:D,'Réponses'!C:C,""))</f>
        <v/>
      </c>
      <c r="E316" s="25" t="str">
        <f>IF(D316="","",_xlfn.XLOOKUP(D316,'Réponses'!C:C,'Réponses'!F:F,"ERREUR PROCHAINE QUESTION"))</f>
        <v/>
      </c>
      <c r="F316" s="25" t="str">
        <f>IF(E316="","",_xlfn.XLOOKUP(E316,Questions!$A:$A,Questions!$C:$C,""))</f>
        <v/>
      </c>
      <c r="G316" s="25" t="str">
        <f>IF(E316="","",_xlfn.XLOOKUP(E316&amp;"_"&amp;Saisie!H317,'Réponses'!D:D,'Réponses'!C:C,""))</f>
        <v/>
      </c>
      <c r="H316" s="25" t="str">
        <f>IF(G316="","",_xlfn.XLOOKUP(G316,'Réponses'!C:C,'Réponses'!F:F,"ERREUR PROCHAINE QUESTION"))</f>
        <v/>
      </c>
      <c r="I316" s="25" t="str">
        <f>IF(H316="","",_xlfn.XLOOKUP(H316,Questions!$A:$A,Questions!$C:$C,"ERREUR TYPE"))</f>
        <v/>
      </c>
      <c r="J316" s="25" t="str">
        <f>IF(H316="","",_xlfn.XLOOKUP(H316&amp;"_"&amp;Saisie!J317,'Réponses'!D:D,'Réponses'!C:C,""))</f>
        <v/>
      </c>
      <c r="K316" s="25" t="str">
        <f>IF(J316="","",_xlfn.XLOOKUP(J316,'Réponses'!C:C,'Réponses'!F:F,"ERREUR PROCHAINE QUESTION"))</f>
        <v/>
      </c>
      <c r="L316" s="25" t="str">
        <f>IF(K316="","",_xlfn.XLOOKUP(K316,Questions!$A:$A,Questions!$C:$C,""))</f>
        <v/>
      </c>
      <c r="M316" s="25" t="str">
        <f>IF(K316="","",_xlfn.XLOOKUP(K316&amp;"_"&amp;Saisie!L317,'Réponses'!D:D,'Réponses'!C:C,""))</f>
        <v/>
      </c>
      <c r="N316" s="25" t="str">
        <f>IF(M316="","",_xlfn.XLOOKUP(M316,'Réponses'!C:C,'Réponses'!F:F,"ERREUR PROCHAINE QUESTION"))</f>
        <v/>
      </c>
      <c r="O316" s="25" t="str">
        <f>IF(N316="","",_xlfn.XLOOKUP(N316,Questions!$A:$A,Questions!$C:$C,"ERREUR TYPE"))</f>
        <v/>
      </c>
      <c r="P316" s="25" t="str">
        <f>IF(N316="","",_xlfn.XLOOKUP(N316&amp;"_"&amp;Saisie!N317,'Réponses'!D:D,'Réponses'!C:C,""))</f>
        <v/>
      </c>
      <c r="Q316" s="25" t="str">
        <f t="shared" si="4"/>
        <v/>
      </c>
    </row>
    <row r="317" spans="1:17">
      <c r="A317" s="25" t="str">
        <f>IF(ISBLANK(Saisie!C318),"",_xlfn.XLOOKUP(Saisie!C318,Barème!A:A,Barème!F:F,"ERREUR CODE PRODUIT"))</f>
        <v/>
      </c>
      <c r="B317" s="25" t="str">
        <f>IF(OR(A317="08",A317="07",MID(Saisie!C318,4,4)="0804",MID(Saisie!C318,4,4)="0907",A317=""),"",_xlfn.XLOOKUP(A317,Matériau!A:A,Matériau!C:C,"ERREUR MATERIAU"))</f>
        <v/>
      </c>
      <c r="C317" s="25" t="str">
        <f>IF(B317="","",_xlfn.XLOOKUP(B317,Questions!A:A,Questions!C:C,""))</f>
        <v/>
      </c>
      <c r="D317" s="25" t="str">
        <f>IF(B317="","",_xlfn.XLOOKUP(B317&amp;"_"&amp;Saisie!F318,'Réponses'!D:D,'Réponses'!C:C,""))</f>
        <v/>
      </c>
      <c r="E317" s="25" t="str">
        <f>IF(D317="","",_xlfn.XLOOKUP(D317,'Réponses'!C:C,'Réponses'!F:F,"ERREUR PROCHAINE QUESTION"))</f>
        <v/>
      </c>
      <c r="F317" s="25" t="str">
        <f>IF(E317="","",_xlfn.XLOOKUP(E317,Questions!$A:$A,Questions!$C:$C,""))</f>
        <v/>
      </c>
      <c r="G317" s="25" t="str">
        <f>IF(E317="","",_xlfn.XLOOKUP(E317&amp;"_"&amp;Saisie!H318,'Réponses'!D:D,'Réponses'!C:C,""))</f>
        <v/>
      </c>
      <c r="H317" s="25" t="str">
        <f>IF(G317="","",_xlfn.XLOOKUP(G317,'Réponses'!C:C,'Réponses'!F:F,"ERREUR PROCHAINE QUESTION"))</f>
        <v/>
      </c>
      <c r="I317" s="25" t="str">
        <f>IF(H317="","",_xlfn.XLOOKUP(H317,Questions!$A:$A,Questions!$C:$C,"ERREUR TYPE"))</f>
        <v/>
      </c>
      <c r="J317" s="25" t="str">
        <f>IF(H317="","",_xlfn.XLOOKUP(H317&amp;"_"&amp;Saisie!J318,'Réponses'!D:D,'Réponses'!C:C,""))</f>
        <v/>
      </c>
      <c r="K317" s="25" t="str">
        <f>IF(J317="","",_xlfn.XLOOKUP(J317,'Réponses'!C:C,'Réponses'!F:F,"ERREUR PROCHAINE QUESTION"))</f>
        <v/>
      </c>
      <c r="L317" s="25" t="str">
        <f>IF(K317="","",_xlfn.XLOOKUP(K317,Questions!$A:$A,Questions!$C:$C,""))</f>
        <v/>
      </c>
      <c r="M317" s="25" t="str">
        <f>IF(K317="","",_xlfn.XLOOKUP(K317&amp;"_"&amp;Saisie!L318,'Réponses'!D:D,'Réponses'!C:C,""))</f>
        <v/>
      </c>
      <c r="N317" s="25" t="str">
        <f>IF(M317="","",_xlfn.XLOOKUP(M317,'Réponses'!C:C,'Réponses'!F:F,"ERREUR PROCHAINE QUESTION"))</f>
        <v/>
      </c>
      <c r="O317" s="25" t="str">
        <f>IF(N317="","",_xlfn.XLOOKUP(N317,Questions!$A:$A,Questions!$C:$C,"ERREUR TYPE"))</f>
        <v/>
      </c>
      <c r="P317" s="25" t="str">
        <f>IF(N317="","",_xlfn.XLOOKUP(N317&amp;"_"&amp;Saisie!N318,'Réponses'!D:D,'Réponses'!C:C,""))</f>
        <v/>
      </c>
      <c r="Q317" s="25" t="str">
        <f t="shared" si="4"/>
        <v/>
      </c>
    </row>
    <row r="318" spans="1:17">
      <c r="A318" s="25" t="str">
        <f>IF(ISBLANK(Saisie!C319),"",_xlfn.XLOOKUP(Saisie!C319,Barème!A:A,Barème!F:F,"ERREUR CODE PRODUIT"))</f>
        <v/>
      </c>
      <c r="B318" s="25" t="str">
        <f>IF(OR(A318="08",A318="07",MID(Saisie!C319,4,4)="0804",MID(Saisie!C319,4,4)="0907",A318=""),"",_xlfn.XLOOKUP(A318,Matériau!A:A,Matériau!C:C,"ERREUR MATERIAU"))</f>
        <v/>
      </c>
      <c r="C318" s="25" t="str">
        <f>IF(B318="","",_xlfn.XLOOKUP(B318,Questions!A:A,Questions!C:C,""))</f>
        <v/>
      </c>
      <c r="D318" s="25" t="str">
        <f>IF(B318="","",_xlfn.XLOOKUP(B318&amp;"_"&amp;Saisie!F319,'Réponses'!D:D,'Réponses'!C:C,""))</f>
        <v/>
      </c>
      <c r="E318" s="25" t="str">
        <f>IF(D318="","",_xlfn.XLOOKUP(D318,'Réponses'!C:C,'Réponses'!F:F,"ERREUR PROCHAINE QUESTION"))</f>
        <v/>
      </c>
      <c r="F318" s="25" t="str">
        <f>IF(E318="","",_xlfn.XLOOKUP(E318,Questions!$A:$A,Questions!$C:$C,""))</f>
        <v/>
      </c>
      <c r="G318" s="25" t="str">
        <f>IF(E318="","",_xlfn.XLOOKUP(E318&amp;"_"&amp;Saisie!H319,'Réponses'!D:D,'Réponses'!C:C,""))</f>
        <v/>
      </c>
      <c r="H318" s="25" t="str">
        <f>IF(G318="","",_xlfn.XLOOKUP(G318,'Réponses'!C:C,'Réponses'!F:F,"ERREUR PROCHAINE QUESTION"))</f>
        <v/>
      </c>
      <c r="I318" s="25" t="str">
        <f>IF(H318="","",_xlfn.XLOOKUP(H318,Questions!$A:$A,Questions!$C:$C,"ERREUR TYPE"))</f>
        <v/>
      </c>
      <c r="J318" s="25" t="str">
        <f>IF(H318="","",_xlfn.XLOOKUP(H318&amp;"_"&amp;Saisie!J319,'Réponses'!D:D,'Réponses'!C:C,""))</f>
        <v/>
      </c>
      <c r="K318" s="25" t="str">
        <f>IF(J318="","",_xlfn.XLOOKUP(J318,'Réponses'!C:C,'Réponses'!F:F,"ERREUR PROCHAINE QUESTION"))</f>
        <v/>
      </c>
      <c r="L318" s="25" t="str">
        <f>IF(K318="","",_xlfn.XLOOKUP(K318,Questions!$A:$A,Questions!$C:$C,""))</f>
        <v/>
      </c>
      <c r="M318" s="25" t="str">
        <f>IF(K318="","",_xlfn.XLOOKUP(K318&amp;"_"&amp;Saisie!L319,'Réponses'!D:D,'Réponses'!C:C,""))</f>
        <v/>
      </c>
      <c r="N318" s="25" t="str">
        <f>IF(M318="","",_xlfn.XLOOKUP(M318,'Réponses'!C:C,'Réponses'!F:F,"ERREUR PROCHAINE QUESTION"))</f>
        <v/>
      </c>
      <c r="O318" s="25" t="str">
        <f>IF(N318="","",_xlfn.XLOOKUP(N318,Questions!$A:$A,Questions!$C:$C,"ERREUR TYPE"))</f>
        <v/>
      </c>
      <c r="P318" s="25" t="str">
        <f>IF(N318="","",_xlfn.XLOOKUP(N318&amp;"_"&amp;Saisie!N319,'Réponses'!D:D,'Réponses'!C:C,""))</f>
        <v/>
      </c>
      <c r="Q318" s="25" t="str">
        <f t="shared" si="4"/>
        <v/>
      </c>
    </row>
    <row r="319" spans="1:17">
      <c r="A319" s="25" t="str">
        <f>IF(ISBLANK(Saisie!C320),"",_xlfn.XLOOKUP(Saisie!C320,Barème!A:A,Barème!F:F,"ERREUR CODE PRODUIT"))</f>
        <v/>
      </c>
      <c r="B319" s="25" t="str">
        <f>IF(OR(A319="08",A319="07",MID(Saisie!C320,4,4)="0804",MID(Saisie!C320,4,4)="0907",A319=""),"",_xlfn.XLOOKUP(A319,Matériau!A:A,Matériau!C:C,"ERREUR MATERIAU"))</f>
        <v/>
      </c>
      <c r="C319" s="25" t="str">
        <f>IF(B319="","",_xlfn.XLOOKUP(B319,Questions!A:A,Questions!C:C,""))</f>
        <v/>
      </c>
      <c r="D319" s="25" t="str">
        <f>IF(B319="","",_xlfn.XLOOKUP(B319&amp;"_"&amp;Saisie!F320,'Réponses'!D:D,'Réponses'!C:C,""))</f>
        <v/>
      </c>
      <c r="E319" s="25" t="str">
        <f>IF(D319="","",_xlfn.XLOOKUP(D319,'Réponses'!C:C,'Réponses'!F:F,"ERREUR PROCHAINE QUESTION"))</f>
        <v/>
      </c>
      <c r="F319" s="25" t="str">
        <f>IF(E319="","",_xlfn.XLOOKUP(E319,Questions!$A:$A,Questions!$C:$C,""))</f>
        <v/>
      </c>
      <c r="G319" s="25" t="str">
        <f>IF(E319="","",_xlfn.XLOOKUP(E319&amp;"_"&amp;Saisie!H320,'Réponses'!D:D,'Réponses'!C:C,""))</f>
        <v/>
      </c>
      <c r="H319" s="25" t="str">
        <f>IF(G319="","",_xlfn.XLOOKUP(G319,'Réponses'!C:C,'Réponses'!F:F,"ERREUR PROCHAINE QUESTION"))</f>
        <v/>
      </c>
      <c r="I319" s="25" t="str">
        <f>IF(H319="","",_xlfn.XLOOKUP(H319,Questions!$A:$A,Questions!$C:$C,"ERREUR TYPE"))</f>
        <v/>
      </c>
      <c r="J319" s="25" t="str">
        <f>IF(H319="","",_xlfn.XLOOKUP(H319&amp;"_"&amp;Saisie!J320,'Réponses'!D:D,'Réponses'!C:C,""))</f>
        <v/>
      </c>
      <c r="K319" s="25" t="str">
        <f>IF(J319="","",_xlfn.XLOOKUP(J319,'Réponses'!C:C,'Réponses'!F:F,"ERREUR PROCHAINE QUESTION"))</f>
        <v/>
      </c>
      <c r="L319" s="25" t="str">
        <f>IF(K319="","",_xlfn.XLOOKUP(K319,Questions!$A:$A,Questions!$C:$C,""))</f>
        <v/>
      </c>
      <c r="M319" s="25" t="str">
        <f>IF(K319="","",_xlfn.XLOOKUP(K319&amp;"_"&amp;Saisie!L320,'Réponses'!D:D,'Réponses'!C:C,""))</f>
        <v/>
      </c>
      <c r="N319" s="25" t="str">
        <f>IF(M319="","",_xlfn.XLOOKUP(M319,'Réponses'!C:C,'Réponses'!F:F,"ERREUR PROCHAINE QUESTION"))</f>
        <v/>
      </c>
      <c r="O319" s="25" t="str">
        <f>IF(N319="","",_xlfn.XLOOKUP(N319,Questions!$A:$A,Questions!$C:$C,"ERREUR TYPE"))</f>
        <v/>
      </c>
      <c r="P319" s="25" t="str">
        <f>IF(N319="","",_xlfn.XLOOKUP(N319&amp;"_"&amp;Saisie!N320,'Réponses'!D:D,'Réponses'!C:C,""))</f>
        <v/>
      </c>
      <c r="Q319" s="25" t="str">
        <f t="shared" si="4"/>
        <v/>
      </c>
    </row>
    <row r="320" spans="1:17">
      <c r="A320" s="25" t="str">
        <f>IF(ISBLANK(Saisie!C321),"",_xlfn.XLOOKUP(Saisie!C321,Barème!A:A,Barème!F:F,"ERREUR CODE PRODUIT"))</f>
        <v/>
      </c>
      <c r="B320" s="25" t="str">
        <f>IF(OR(A320="08",A320="07",MID(Saisie!C321,4,4)="0804",MID(Saisie!C321,4,4)="0907",A320=""),"",_xlfn.XLOOKUP(A320,Matériau!A:A,Matériau!C:C,"ERREUR MATERIAU"))</f>
        <v/>
      </c>
      <c r="C320" s="25" t="str">
        <f>IF(B320="","",_xlfn.XLOOKUP(B320,Questions!A:A,Questions!C:C,""))</f>
        <v/>
      </c>
      <c r="D320" s="25" t="str">
        <f>IF(B320="","",_xlfn.XLOOKUP(B320&amp;"_"&amp;Saisie!F321,'Réponses'!D:D,'Réponses'!C:C,""))</f>
        <v/>
      </c>
      <c r="E320" s="25" t="str">
        <f>IF(D320="","",_xlfn.XLOOKUP(D320,'Réponses'!C:C,'Réponses'!F:F,"ERREUR PROCHAINE QUESTION"))</f>
        <v/>
      </c>
      <c r="F320" s="25" t="str">
        <f>IF(E320="","",_xlfn.XLOOKUP(E320,Questions!$A:$A,Questions!$C:$C,""))</f>
        <v/>
      </c>
      <c r="G320" s="25" t="str">
        <f>IF(E320="","",_xlfn.XLOOKUP(E320&amp;"_"&amp;Saisie!H321,'Réponses'!D:D,'Réponses'!C:C,""))</f>
        <v/>
      </c>
      <c r="H320" s="25" t="str">
        <f>IF(G320="","",_xlfn.XLOOKUP(G320,'Réponses'!C:C,'Réponses'!F:F,"ERREUR PROCHAINE QUESTION"))</f>
        <v/>
      </c>
      <c r="I320" s="25" t="str">
        <f>IF(H320="","",_xlfn.XLOOKUP(H320,Questions!$A:$A,Questions!$C:$C,"ERREUR TYPE"))</f>
        <v/>
      </c>
      <c r="J320" s="25" t="str">
        <f>IF(H320="","",_xlfn.XLOOKUP(H320&amp;"_"&amp;Saisie!J321,'Réponses'!D:D,'Réponses'!C:C,""))</f>
        <v/>
      </c>
      <c r="K320" s="25" t="str">
        <f>IF(J320="","",_xlfn.XLOOKUP(J320,'Réponses'!C:C,'Réponses'!F:F,"ERREUR PROCHAINE QUESTION"))</f>
        <v/>
      </c>
      <c r="L320" s="25" t="str">
        <f>IF(K320="","",_xlfn.XLOOKUP(K320,Questions!$A:$A,Questions!$C:$C,""))</f>
        <v/>
      </c>
      <c r="M320" s="25" t="str">
        <f>IF(K320="","",_xlfn.XLOOKUP(K320&amp;"_"&amp;Saisie!L321,'Réponses'!D:D,'Réponses'!C:C,""))</f>
        <v/>
      </c>
      <c r="N320" s="25" t="str">
        <f>IF(M320="","",_xlfn.XLOOKUP(M320,'Réponses'!C:C,'Réponses'!F:F,"ERREUR PROCHAINE QUESTION"))</f>
        <v/>
      </c>
      <c r="O320" s="25" t="str">
        <f>IF(N320="","",_xlfn.XLOOKUP(N320,Questions!$A:$A,Questions!$C:$C,"ERREUR TYPE"))</f>
        <v/>
      </c>
      <c r="P320" s="25" t="str">
        <f>IF(N320="","",_xlfn.XLOOKUP(N320&amp;"_"&amp;Saisie!N321,'Réponses'!D:D,'Réponses'!C:C,""))</f>
        <v/>
      </c>
      <c r="Q320" s="25" t="str">
        <f t="shared" si="4"/>
        <v/>
      </c>
    </row>
    <row r="321" spans="1:17">
      <c r="A321" s="25" t="str">
        <f>IF(ISBLANK(Saisie!C322),"",_xlfn.XLOOKUP(Saisie!C322,Barème!A:A,Barème!F:F,"ERREUR CODE PRODUIT"))</f>
        <v/>
      </c>
      <c r="B321" s="25" t="str">
        <f>IF(OR(A321="08",A321="07",MID(Saisie!C322,4,4)="0804",MID(Saisie!C322,4,4)="0907",A321=""),"",_xlfn.XLOOKUP(A321,Matériau!A:A,Matériau!C:C,"ERREUR MATERIAU"))</f>
        <v/>
      </c>
      <c r="C321" s="25" t="str">
        <f>IF(B321="","",_xlfn.XLOOKUP(B321,Questions!A:A,Questions!C:C,""))</f>
        <v/>
      </c>
      <c r="D321" s="25" t="str">
        <f>IF(B321="","",_xlfn.XLOOKUP(B321&amp;"_"&amp;Saisie!F322,'Réponses'!D:D,'Réponses'!C:C,""))</f>
        <v/>
      </c>
      <c r="E321" s="25" t="str">
        <f>IF(D321="","",_xlfn.XLOOKUP(D321,'Réponses'!C:C,'Réponses'!F:F,"ERREUR PROCHAINE QUESTION"))</f>
        <v/>
      </c>
      <c r="F321" s="25" t="str">
        <f>IF(E321="","",_xlfn.XLOOKUP(E321,Questions!$A:$A,Questions!$C:$C,""))</f>
        <v/>
      </c>
      <c r="G321" s="25" t="str">
        <f>IF(E321="","",_xlfn.XLOOKUP(E321&amp;"_"&amp;Saisie!H322,'Réponses'!D:D,'Réponses'!C:C,""))</f>
        <v/>
      </c>
      <c r="H321" s="25" t="str">
        <f>IF(G321="","",_xlfn.XLOOKUP(G321,'Réponses'!C:C,'Réponses'!F:F,"ERREUR PROCHAINE QUESTION"))</f>
        <v/>
      </c>
      <c r="I321" s="25" t="str">
        <f>IF(H321="","",_xlfn.XLOOKUP(H321,Questions!$A:$A,Questions!$C:$C,"ERREUR TYPE"))</f>
        <v/>
      </c>
      <c r="J321" s="25" t="str">
        <f>IF(H321="","",_xlfn.XLOOKUP(H321&amp;"_"&amp;Saisie!J322,'Réponses'!D:D,'Réponses'!C:C,""))</f>
        <v/>
      </c>
      <c r="K321" s="25" t="str">
        <f>IF(J321="","",_xlfn.XLOOKUP(J321,'Réponses'!C:C,'Réponses'!F:F,"ERREUR PROCHAINE QUESTION"))</f>
        <v/>
      </c>
      <c r="L321" s="25" t="str">
        <f>IF(K321="","",_xlfn.XLOOKUP(K321,Questions!$A:$A,Questions!$C:$C,""))</f>
        <v/>
      </c>
      <c r="M321" s="25" t="str">
        <f>IF(K321="","",_xlfn.XLOOKUP(K321&amp;"_"&amp;Saisie!L322,'Réponses'!D:D,'Réponses'!C:C,""))</f>
        <v/>
      </c>
      <c r="N321" s="25" t="str">
        <f>IF(M321="","",_xlfn.XLOOKUP(M321,'Réponses'!C:C,'Réponses'!F:F,"ERREUR PROCHAINE QUESTION"))</f>
        <v/>
      </c>
      <c r="O321" s="25" t="str">
        <f>IF(N321="","",_xlfn.XLOOKUP(N321,Questions!$A:$A,Questions!$C:$C,"ERREUR TYPE"))</f>
        <v/>
      </c>
      <c r="P321" s="25" t="str">
        <f>IF(N321="","",_xlfn.XLOOKUP(N321&amp;"_"&amp;Saisie!N322,'Réponses'!D:D,'Réponses'!C:C,""))</f>
        <v/>
      </c>
      <c r="Q321" s="25" t="str">
        <f t="shared" si="4"/>
        <v/>
      </c>
    </row>
    <row r="322" spans="1:17">
      <c r="A322" s="25" t="str">
        <f>IF(ISBLANK(Saisie!C323),"",_xlfn.XLOOKUP(Saisie!C323,Barème!A:A,Barème!F:F,"ERREUR CODE PRODUIT"))</f>
        <v/>
      </c>
      <c r="B322" s="25" t="str">
        <f>IF(OR(A322="08",A322="07",MID(Saisie!C323,4,4)="0804",MID(Saisie!C323,4,4)="0907",A322=""),"",_xlfn.XLOOKUP(A322,Matériau!A:A,Matériau!C:C,"ERREUR MATERIAU"))</f>
        <v/>
      </c>
      <c r="C322" s="25" t="str">
        <f>IF(B322="","",_xlfn.XLOOKUP(B322,Questions!A:A,Questions!C:C,""))</f>
        <v/>
      </c>
      <c r="D322" s="25" t="str">
        <f>IF(B322="","",_xlfn.XLOOKUP(B322&amp;"_"&amp;Saisie!F323,'Réponses'!D:D,'Réponses'!C:C,""))</f>
        <v/>
      </c>
      <c r="E322" s="25" t="str">
        <f>IF(D322="","",_xlfn.XLOOKUP(D322,'Réponses'!C:C,'Réponses'!F:F,"ERREUR PROCHAINE QUESTION"))</f>
        <v/>
      </c>
      <c r="F322" s="25" t="str">
        <f>IF(E322="","",_xlfn.XLOOKUP(E322,Questions!$A:$A,Questions!$C:$C,""))</f>
        <v/>
      </c>
      <c r="G322" s="25" t="str">
        <f>IF(E322="","",_xlfn.XLOOKUP(E322&amp;"_"&amp;Saisie!H323,'Réponses'!D:D,'Réponses'!C:C,""))</f>
        <v/>
      </c>
      <c r="H322" s="25" t="str">
        <f>IF(G322="","",_xlfn.XLOOKUP(G322,'Réponses'!C:C,'Réponses'!F:F,"ERREUR PROCHAINE QUESTION"))</f>
        <v/>
      </c>
      <c r="I322" s="25" t="str">
        <f>IF(H322="","",_xlfn.XLOOKUP(H322,Questions!$A:$A,Questions!$C:$C,"ERREUR TYPE"))</f>
        <v/>
      </c>
      <c r="J322" s="25" t="str">
        <f>IF(H322="","",_xlfn.XLOOKUP(H322&amp;"_"&amp;Saisie!J323,'Réponses'!D:D,'Réponses'!C:C,""))</f>
        <v/>
      </c>
      <c r="K322" s="25" t="str">
        <f>IF(J322="","",_xlfn.XLOOKUP(J322,'Réponses'!C:C,'Réponses'!F:F,"ERREUR PROCHAINE QUESTION"))</f>
        <v/>
      </c>
      <c r="L322" s="25" t="str">
        <f>IF(K322="","",_xlfn.XLOOKUP(K322,Questions!$A:$A,Questions!$C:$C,""))</f>
        <v/>
      </c>
      <c r="M322" s="25" t="str">
        <f>IF(K322="","",_xlfn.XLOOKUP(K322&amp;"_"&amp;Saisie!L323,'Réponses'!D:D,'Réponses'!C:C,""))</f>
        <v/>
      </c>
      <c r="N322" s="25" t="str">
        <f>IF(M322="","",_xlfn.XLOOKUP(M322,'Réponses'!C:C,'Réponses'!F:F,"ERREUR PROCHAINE QUESTION"))</f>
        <v/>
      </c>
      <c r="O322" s="25" t="str">
        <f>IF(N322="","",_xlfn.XLOOKUP(N322,Questions!$A:$A,Questions!$C:$C,"ERREUR TYPE"))</f>
        <v/>
      </c>
      <c r="P322" s="25" t="str">
        <f>IF(N322="","",_xlfn.XLOOKUP(N322&amp;"_"&amp;Saisie!N323,'Réponses'!D:D,'Réponses'!C:C,""))</f>
        <v/>
      </c>
      <c r="Q322" s="25" t="str">
        <f t="shared" si="4"/>
        <v/>
      </c>
    </row>
    <row r="323" spans="1:17">
      <c r="A323" s="25" t="str">
        <f>IF(ISBLANK(Saisie!C324),"",_xlfn.XLOOKUP(Saisie!C324,Barème!A:A,Barème!F:F,"ERREUR CODE PRODUIT"))</f>
        <v/>
      </c>
      <c r="B323" s="25" t="str">
        <f>IF(OR(A323="08",A323="07",MID(Saisie!C324,4,4)="0804",MID(Saisie!C324,4,4)="0907",A323=""),"",_xlfn.XLOOKUP(A323,Matériau!A:A,Matériau!C:C,"ERREUR MATERIAU"))</f>
        <v/>
      </c>
      <c r="C323" s="25" t="str">
        <f>IF(B323="","",_xlfn.XLOOKUP(B323,Questions!A:A,Questions!C:C,""))</f>
        <v/>
      </c>
      <c r="D323" s="25" t="str">
        <f>IF(B323="","",_xlfn.XLOOKUP(B323&amp;"_"&amp;Saisie!F324,'Réponses'!D:D,'Réponses'!C:C,""))</f>
        <v/>
      </c>
      <c r="E323" s="25" t="str">
        <f>IF(D323="","",_xlfn.XLOOKUP(D323,'Réponses'!C:C,'Réponses'!F:F,"ERREUR PROCHAINE QUESTION"))</f>
        <v/>
      </c>
      <c r="F323" s="25" t="str">
        <f>IF(E323="","",_xlfn.XLOOKUP(E323,Questions!$A:$A,Questions!$C:$C,""))</f>
        <v/>
      </c>
      <c r="G323" s="25" t="str">
        <f>IF(E323="","",_xlfn.XLOOKUP(E323&amp;"_"&amp;Saisie!H324,'Réponses'!D:D,'Réponses'!C:C,""))</f>
        <v/>
      </c>
      <c r="H323" s="25" t="str">
        <f>IF(G323="","",_xlfn.XLOOKUP(G323,'Réponses'!C:C,'Réponses'!F:F,"ERREUR PROCHAINE QUESTION"))</f>
        <v/>
      </c>
      <c r="I323" s="25" t="str">
        <f>IF(H323="","",_xlfn.XLOOKUP(H323,Questions!$A:$A,Questions!$C:$C,"ERREUR TYPE"))</f>
        <v/>
      </c>
      <c r="J323" s="25" t="str">
        <f>IF(H323="","",_xlfn.XLOOKUP(H323&amp;"_"&amp;Saisie!J324,'Réponses'!D:D,'Réponses'!C:C,""))</f>
        <v/>
      </c>
      <c r="K323" s="25" t="str">
        <f>IF(J323="","",_xlfn.XLOOKUP(J323,'Réponses'!C:C,'Réponses'!F:F,"ERREUR PROCHAINE QUESTION"))</f>
        <v/>
      </c>
      <c r="L323" s="25" t="str">
        <f>IF(K323="","",_xlfn.XLOOKUP(K323,Questions!$A:$A,Questions!$C:$C,""))</f>
        <v/>
      </c>
      <c r="M323" s="25" t="str">
        <f>IF(K323="","",_xlfn.XLOOKUP(K323&amp;"_"&amp;Saisie!L324,'Réponses'!D:D,'Réponses'!C:C,""))</f>
        <v/>
      </c>
      <c r="N323" s="25" t="str">
        <f>IF(M323="","",_xlfn.XLOOKUP(M323,'Réponses'!C:C,'Réponses'!F:F,"ERREUR PROCHAINE QUESTION"))</f>
        <v/>
      </c>
      <c r="O323" s="25" t="str">
        <f>IF(N323="","",_xlfn.XLOOKUP(N323,Questions!$A:$A,Questions!$C:$C,"ERREUR TYPE"))</f>
        <v/>
      </c>
      <c r="P323" s="25" t="str">
        <f>IF(N323="","",_xlfn.XLOOKUP(N323&amp;"_"&amp;Saisie!N324,'Réponses'!D:D,'Réponses'!C:C,""))</f>
        <v/>
      </c>
      <c r="Q323" s="25" t="str">
        <f t="shared" ref="Q323:Q386" si="5">D323&amp;IF(G323="","","_"&amp;G323)&amp;IF(J323="","","_"&amp;J323&amp;IF(M323="","","_"&amp;M323)&amp;IF(P323="","","_"&amp;P323))</f>
        <v/>
      </c>
    </row>
    <row r="324" spans="1:17">
      <c r="A324" s="25" t="str">
        <f>IF(ISBLANK(Saisie!C325),"",_xlfn.XLOOKUP(Saisie!C325,Barème!A:A,Barème!F:F,"ERREUR CODE PRODUIT"))</f>
        <v/>
      </c>
      <c r="B324" s="25" t="str">
        <f>IF(OR(A324="08",A324="07",MID(Saisie!C325,4,4)="0804",MID(Saisie!C325,4,4)="0907",A324=""),"",_xlfn.XLOOKUP(A324,Matériau!A:A,Matériau!C:C,"ERREUR MATERIAU"))</f>
        <v/>
      </c>
      <c r="C324" s="25" t="str">
        <f>IF(B324="","",_xlfn.XLOOKUP(B324,Questions!A:A,Questions!C:C,""))</f>
        <v/>
      </c>
      <c r="D324" s="25" t="str">
        <f>IF(B324="","",_xlfn.XLOOKUP(B324&amp;"_"&amp;Saisie!F325,'Réponses'!D:D,'Réponses'!C:C,""))</f>
        <v/>
      </c>
      <c r="E324" s="25" t="str">
        <f>IF(D324="","",_xlfn.XLOOKUP(D324,'Réponses'!C:C,'Réponses'!F:F,"ERREUR PROCHAINE QUESTION"))</f>
        <v/>
      </c>
      <c r="F324" s="25" t="str">
        <f>IF(E324="","",_xlfn.XLOOKUP(E324,Questions!$A:$A,Questions!$C:$C,""))</f>
        <v/>
      </c>
      <c r="G324" s="25" t="str">
        <f>IF(E324="","",_xlfn.XLOOKUP(E324&amp;"_"&amp;Saisie!H325,'Réponses'!D:D,'Réponses'!C:C,""))</f>
        <v/>
      </c>
      <c r="H324" s="25" t="str">
        <f>IF(G324="","",_xlfn.XLOOKUP(G324,'Réponses'!C:C,'Réponses'!F:F,"ERREUR PROCHAINE QUESTION"))</f>
        <v/>
      </c>
      <c r="I324" s="25" t="str">
        <f>IF(H324="","",_xlfn.XLOOKUP(H324,Questions!$A:$A,Questions!$C:$C,"ERREUR TYPE"))</f>
        <v/>
      </c>
      <c r="J324" s="25" t="str">
        <f>IF(H324="","",_xlfn.XLOOKUP(H324&amp;"_"&amp;Saisie!J325,'Réponses'!D:D,'Réponses'!C:C,""))</f>
        <v/>
      </c>
      <c r="K324" s="25" t="str">
        <f>IF(J324="","",_xlfn.XLOOKUP(J324,'Réponses'!C:C,'Réponses'!F:F,"ERREUR PROCHAINE QUESTION"))</f>
        <v/>
      </c>
      <c r="L324" s="25" t="str">
        <f>IF(K324="","",_xlfn.XLOOKUP(K324,Questions!$A:$A,Questions!$C:$C,""))</f>
        <v/>
      </c>
      <c r="M324" s="25" t="str">
        <f>IF(K324="","",_xlfn.XLOOKUP(K324&amp;"_"&amp;Saisie!L325,'Réponses'!D:D,'Réponses'!C:C,""))</f>
        <v/>
      </c>
      <c r="N324" s="25" t="str">
        <f>IF(M324="","",_xlfn.XLOOKUP(M324,'Réponses'!C:C,'Réponses'!F:F,"ERREUR PROCHAINE QUESTION"))</f>
        <v/>
      </c>
      <c r="O324" s="25" t="str">
        <f>IF(N324="","",_xlfn.XLOOKUP(N324,Questions!$A:$A,Questions!$C:$C,"ERREUR TYPE"))</f>
        <v/>
      </c>
      <c r="P324" s="25" t="str">
        <f>IF(N324="","",_xlfn.XLOOKUP(N324&amp;"_"&amp;Saisie!N325,'Réponses'!D:D,'Réponses'!C:C,""))</f>
        <v/>
      </c>
      <c r="Q324" s="25" t="str">
        <f t="shared" si="5"/>
        <v/>
      </c>
    </row>
    <row r="325" spans="1:17">
      <c r="A325" s="25" t="str">
        <f>IF(ISBLANK(Saisie!C326),"",_xlfn.XLOOKUP(Saisie!C326,Barème!A:A,Barème!F:F,"ERREUR CODE PRODUIT"))</f>
        <v/>
      </c>
      <c r="B325" s="25" t="str">
        <f>IF(OR(A325="08",A325="07",MID(Saisie!C326,4,4)="0804",MID(Saisie!C326,4,4)="0907",A325=""),"",_xlfn.XLOOKUP(A325,Matériau!A:A,Matériau!C:C,"ERREUR MATERIAU"))</f>
        <v/>
      </c>
      <c r="C325" s="25" t="str">
        <f>IF(B325="","",_xlfn.XLOOKUP(B325,Questions!A:A,Questions!C:C,""))</f>
        <v/>
      </c>
      <c r="D325" s="25" t="str">
        <f>IF(B325="","",_xlfn.XLOOKUP(B325&amp;"_"&amp;Saisie!F326,'Réponses'!D:D,'Réponses'!C:C,""))</f>
        <v/>
      </c>
      <c r="E325" s="25" t="str">
        <f>IF(D325="","",_xlfn.XLOOKUP(D325,'Réponses'!C:C,'Réponses'!F:F,"ERREUR PROCHAINE QUESTION"))</f>
        <v/>
      </c>
      <c r="F325" s="25" t="str">
        <f>IF(E325="","",_xlfn.XLOOKUP(E325,Questions!$A:$A,Questions!$C:$C,""))</f>
        <v/>
      </c>
      <c r="G325" s="25" t="str">
        <f>IF(E325="","",_xlfn.XLOOKUP(E325&amp;"_"&amp;Saisie!H326,'Réponses'!D:D,'Réponses'!C:C,""))</f>
        <v/>
      </c>
      <c r="H325" s="25" t="str">
        <f>IF(G325="","",_xlfn.XLOOKUP(G325,'Réponses'!C:C,'Réponses'!F:F,"ERREUR PROCHAINE QUESTION"))</f>
        <v/>
      </c>
      <c r="I325" s="25" t="str">
        <f>IF(H325="","",_xlfn.XLOOKUP(H325,Questions!$A:$A,Questions!$C:$C,"ERREUR TYPE"))</f>
        <v/>
      </c>
      <c r="J325" s="25" t="str">
        <f>IF(H325="","",_xlfn.XLOOKUP(H325&amp;"_"&amp;Saisie!J326,'Réponses'!D:D,'Réponses'!C:C,""))</f>
        <v/>
      </c>
      <c r="K325" s="25" t="str">
        <f>IF(J325="","",_xlfn.XLOOKUP(J325,'Réponses'!C:C,'Réponses'!F:F,"ERREUR PROCHAINE QUESTION"))</f>
        <v/>
      </c>
      <c r="L325" s="25" t="str">
        <f>IF(K325="","",_xlfn.XLOOKUP(K325,Questions!$A:$A,Questions!$C:$C,""))</f>
        <v/>
      </c>
      <c r="M325" s="25" t="str">
        <f>IF(K325="","",_xlfn.XLOOKUP(K325&amp;"_"&amp;Saisie!L326,'Réponses'!D:D,'Réponses'!C:C,""))</f>
        <v/>
      </c>
      <c r="N325" s="25" t="str">
        <f>IF(M325="","",_xlfn.XLOOKUP(M325,'Réponses'!C:C,'Réponses'!F:F,"ERREUR PROCHAINE QUESTION"))</f>
        <v/>
      </c>
      <c r="O325" s="25" t="str">
        <f>IF(N325="","",_xlfn.XLOOKUP(N325,Questions!$A:$A,Questions!$C:$C,"ERREUR TYPE"))</f>
        <v/>
      </c>
      <c r="P325" s="25" t="str">
        <f>IF(N325="","",_xlfn.XLOOKUP(N325&amp;"_"&amp;Saisie!N326,'Réponses'!D:D,'Réponses'!C:C,""))</f>
        <v/>
      </c>
      <c r="Q325" s="25" t="str">
        <f t="shared" si="5"/>
        <v/>
      </c>
    </row>
    <row r="326" spans="1:17">
      <c r="A326" s="25" t="str">
        <f>IF(ISBLANK(Saisie!C327),"",_xlfn.XLOOKUP(Saisie!C327,Barème!A:A,Barème!F:F,"ERREUR CODE PRODUIT"))</f>
        <v/>
      </c>
      <c r="B326" s="25" t="str">
        <f>IF(OR(A326="08",A326="07",MID(Saisie!C327,4,4)="0804",MID(Saisie!C327,4,4)="0907",A326=""),"",_xlfn.XLOOKUP(A326,Matériau!A:A,Matériau!C:C,"ERREUR MATERIAU"))</f>
        <v/>
      </c>
      <c r="C326" s="25" t="str">
        <f>IF(B326="","",_xlfn.XLOOKUP(B326,Questions!A:A,Questions!C:C,""))</f>
        <v/>
      </c>
      <c r="D326" s="25" t="str">
        <f>IF(B326="","",_xlfn.XLOOKUP(B326&amp;"_"&amp;Saisie!F327,'Réponses'!D:D,'Réponses'!C:C,""))</f>
        <v/>
      </c>
      <c r="E326" s="25" t="str">
        <f>IF(D326="","",_xlfn.XLOOKUP(D326,'Réponses'!C:C,'Réponses'!F:F,"ERREUR PROCHAINE QUESTION"))</f>
        <v/>
      </c>
      <c r="F326" s="25" t="str">
        <f>IF(E326="","",_xlfn.XLOOKUP(E326,Questions!$A:$A,Questions!$C:$C,""))</f>
        <v/>
      </c>
      <c r="G326" s="25" t="str">
        <f>IF(E326="","",_xlfn.XLOOKUP(E326&amp;"_"&amp;Saisie!H327,'Réponses'!D:D,'Réponses'!C:C,""))</f>
        <v/>
      </c>
      <c r="H326" s="25" t="str">
        <f>IF(G326="","",_xlfn.XLOOKUP(G326,'Réponses'!C:C,'Réponses'!F:F,"ERREUR PROCHAINE QUESTION"))</f>
        <v/>
      </c>
      <c r="I326" s="25" t="str">
        <f>IF(H326="","",_xlfn.XLOOKUP(H326,Questions!$A:$A,Questions!$C:$C,"ERREUR TYPE"))</f>
        <v/>
      </c>
      <c r="J326" s="25" t="str">
        <f>IF(H326="","",_xlfn.XLOOKUP(H326&amp;"_"&amp;Saisie!J327,'Réponses'!D:D,'Réponses'!C:C,""))</f>
        <v/>
      </c>
      <c r="K326" s="25" t="str">
        <f>IF(J326="","",_xlfn.XLOOKUP(J326,'Réponses'!C:C,'Réponses'!F:F,"ERREUR PROCHAINE QUESTION"))</f>
        <v/>
      </c>
      <c r="L326" s="25" t="str">
        <f>IF(K326="","",_xlfn.XLOOKUP(K326,Questions!$A:$A,Questions!$C:$C,""))</f>
        <v/>
      </c>
      <c r="M326" s="25" t="str">
        <f>IF(K326="","",_xlfn.XLOOKUP(K326&amp;"_"&amp;Saisie!L327,'Réponses'!D:D,'Réponses'!C:C,""))</f>
        <v/>
      </c>
      <c r="N326" s="25" t="str">
        <f>IF(M326="","",_xlfn.XLOOKUP(M326,'Réponses'!C:C,'Réponses'!F:F,"ERREUR PROCHAINE QUESTION"))</f>
        <v/>
      </c>
      <c r="O326" s="25" t="str">
        <f>IF(N326="","",_xlfn.XLOOKUP(N326,Questions!$A:$A,Questions!$C:$C,"ERREUR TYPE"))</f>
        <v/>
      </c>
      <c r="P326" s="25" t="str">
        <f>IF(N326="","",_xlfn.XLOOKUP(N326&amp;"_"&amp;Saisie!N327,'Réponses'!D:D,'Réponses'!C:C,""))</f>
        <v/>
      </c>
      <c r="Q326" s="25" t="str">
        <f t="shared" si="5"/>
        <v/>
      </c>
    </row>
    <row r="327" spans="1:17">
      <c r="A327" s="25" t="str">
        <f>IF(ISBLANK(Saisie!C328),"",_xlfn.XLOOKUP(Saisie!C328,Barème!A:A,Barème!F:F,"ERREUR CODE PRODUIT"))</f>
        <v/>
      </c>
      <c r="B327" s="25" t="str">
        <f>IF(OR(A327="08",A327="07",MID(Saisie!C328,4,4)="0804",MID(Saisie!C328,4,4)="0907",A327=""),"",_xlfn.XLOOKUP(A327,Matériau!A:A,Matériau!C:C,"ERREUR MATERIAU"))</f>
        <v/>
      </c>
      <c r="C327" s="25" t="str">
        <f>IF(B327="","",_xlfn.XLOOKUP(B327,Questions!A:A,Questions!C:C,""))</f>
        <v/>
      </c>
      <c r="D327" s="25" t="str">
        <f>IF(B327="","",_xlfn.XLOOKUP(B327&amp;"_"&amp;Saisie!F328,'Réponses'!D:D,'Réponses'!C:C,""))</f>
        <v/>
      </c>
      <c r="E327" s="25" t="str">
        <f>IF(D327="","",_xlfn.XLOOKUP(D327,'Réponses'!C:C,'Réponses'!F:F,"ERREUR PROCHAINE QUESTION"))</f>
        <v/>
      </c>
      <c r="F327" s="25" t="str">
        <f>IF(E327="","",_xlfn.XLOOKUP(E327,Questions!$A:$A,Questions!$C:$C,""))</f>
        <v/>
      </c>
      <c r="G327" s="25" t="str">
        <f>IF(E327="","",_xlfn.XLOOKUP(E327&amp;"_"&amp;Saisie!H328,'Réponses'!D:D,'Réponses'!C:C,""))</f>
        <v/>
      </c>
      <c r="H327" s="25" t="str">
        <f>IF(G327="","",_xlfn.XLOOKUP(G327,'Réponses'!C:C,'Réponses'!F:F,"ERREUR PROCHAINE QUESTION"))</f>
        <v/>
      </c>
      <c r="I327" s="25" t="str">
        <f>IF(H327="","",_xlfn.XLOOKUP(H327,Questions!$A:$A,Questions!$C:$C,"ERREUR TYPE"))</f>
        <v/>
      </c>
      <c r="J327" s="25" t="str">
        <f>IF(H327="","",_xlfn.XLOOKUP(H327&amp;"_"&amp;Saisie!J328,'Réponses'!D:D,'Réponses'!C:C,""))</f>
        <v/>
      </c>
      <c r="K327" s="25" t="str">
        <f>IF(J327="","",_xlfn.XLOOKUP(J327,'Réponses'!C:C,'Réponses'!F:F,"ERREUR PROCHAINE QUESTION"))</f>
        <v/>
      </c>
      <c r="L327" s="25" t="str">
        <f>IF(K327="","",_xlfn.XLOOKUP(K327,Questions!$A:$A,Questions!$C:$C,""))</f>
        <v/>
      </c>
      <c r="M327" s="25" t="str">
        <f>IF(K327="","",_xlfn.XLOOKUP(K327&amp;"_"&amp;Saisie!L328,'Réponses'!D:D,'Réponses'!C:C,""))</f>
        <v/>
      </c>
      <c r="N327" s="25" t="str">
        <f>IF(M327="","",_xlfn.XLOOKUP(M327,'Réponses'!C:C,'Réponses'!F:F,"ERREUR PROCHAINE QUESTION"))</f>
        <v/>
      </c>
      <c r="O327" s="25" t="str">
        <f>IF(N327="","",_xlfn.XLOOKUP(N327,Questions!$A:$A,Questions!$C:$C,"ERREUR TYPE"))</f>
        <v/>
      </c>
      <c r="P327" s="25" t="str">
        <f>IF(N327="","",_xlfn.XLOOKUP(N327&amp;"_"&amp;Saisie!N328,'Réponses'!D:D,'Réponses'!C:C,""))</f>
        <v/>
      </c>
      <c r="Q327" s="25" t="str">
        <f t="shared" si="5"/>
        <v/>
      </c>
    </row>
    <row r="328" spans="1:17">
      <c r="A328" s="25" t="str">
        <f>IF(ISBLANK(Saisie!C329),"",_xlfn.XLOOKUP(Saisie!C329,Barème!A:A,Barème!F:F,"ERREUR CODE PRODUIT"))</f>
        <v/>
      </c>
      <c r="B328" s="25" t="str">
        <f>IF(OR(A328="08",A328="07",MID(Saisie!C329,4,4)="0804",MID(Saisie!C329,4,4)="0907",A328=""),"",_xlfn.XLOOKUP(A328,Matériau!A:A,Matériau!C:C,"ERREUR MATERIAU"))</f>
        <v/>
      </c>
      <c r="C328" s="25" t="str">
        <f>IF(B328="","",_xlfn.XLOOKUP(B328,Questions!A:A,Questions!C:C,""))</f>
        <v/>
      </c>
      <c r="D328" s="25" t="str">
        <f>IF(B328="","",_xlfn.XLOOKUP(B328&amp;"_"&amp;Saisie!F329,'Réponses'!D:D,'Réponses'!C:C,""))</f>
        <v/>
      </c>
      <c r="E328" s="25" t="str">
        <f>IF(D328="","",_xlfn.XLOOKUP(D328,'Réponses'!C:C,'Réponses'!F:F,"ERREUR PROCHAINE QUESTION"))</f>
        <v/>
      </c>
      <c r="F328" s="25" t="str">
        <f>IF(E328="","",_xlfn.XLOOKUP(E328,Questions!$A:$A,Questions!$C:$C,""))</f>
        <v/>
      </c>
      <c r="G328" s="25" t="str">
        <f>IF(E328="","",_xlfn.XLOOKUP(E328&amp;"_"&amp;Saisie!H329,'Réponses'!D:D,'Réponses'!C:C,""))</f>
        <v/>
      </c>
      <c r="H328" s="25" t="str">
        <f>IF(G328="","",_xlfn.XLOOKUP(G328,'Réponses'!C:C,'Réponses'!F:F,"ERREUR PROCHAINE QUESTION"))</f>
        <v/>
      </c>
      <c r="I328" s="25" t="str">
        <f>IF(H328="","",_xlfn.XLOOKUP(H328,Questions!$A:$A,Questions!$C:$C,"ERREUR TYPE"))</f>
        <v/>
      </c>
      <c r="J328" s="25" t="str">
        <f>IF(H328="","",_xlfn.XLOOKUP(H328&amp;"_"&amp;Saisie!J329,'Réponses'!D:D,'Réponses'!C:C,""))</f>
        <v/>
      </c>
      <c r="K328" s="25" t="str">
        <f>IF(J328="","",_xlfn.XLOOKUP(J328,'Réponses'!C:C,'Réponses'!F:F,"ERREUR PROCHAINE QUESTION"))</f>
        <v/>
      </c>
      <c r="L328" s="25" t="str">
        <f>IF(K328="","",_xlfn.XLOOKUP(K328,Questions!$A:$A,Questions!$C:$C,""))</f>
        <v/>
      </c>
      <c r="M328" s="25" t="str">
        <f>IF(K328="","",_xlfn.XLOOKUP(K328&amp;"_"&amp;Saisie!L329,'Réponses'!D:D,'Réponses'!C:C,""))</f>
        <v/>
      </c>
      <c r="N328" s="25" t="str">
        <f>IF(M328="","",_xlfn.XLOOKUP(M328,'Réponses'!C:C,'Réponses'!F:F,"ERREUR PROCHAINE QUESTION"))</f>
        <v/>
      </c>
      <c r="O328" s="25" t="str">
        <f>IF(N328="","",_xlfn.XLOOKUP(N328,Questions!$A:$A,Questions!$C:$C,"ERREUR TYPE"))</f>
        <v/>
      </c>
      <c r="P328" s="25" t="str">
        <f>IF(N328="","",_xlfn.XLOOKUP(N328&amp;"_"&amp;Saisie!N329,'Réponses'!D:D,'Réponses'!C:C,""))</f>
        <v/>
      </c>
      <c r="Q328" s="25" t="str">
        <f t="shared" si="5"/>
        <v/>
      </c>
    </row>
    <row r="329" spans="1:17">
      <c r="A329" s="25" t="str">
        <f>IF(ISBLANK(Saisie!C330),"",_xlfn.XLOOKUP(Saisie!C330,Barème!A:A,Barème!F:F,"ERREUR CODE PRODUIT"))</f>
        <v/>
      </c>
      <c r="B329" s="25" t="str">
        <f>IF(OR(A329="08",A329="07",MID(Saisie!C330,4,4)="0804",MID(Saisie!C330,4,4)="0907",A329=""),"",_xlfn.XLOOKUP(A329,Matériau!A:A,Matériau!C:C,"ERREUR MATERIAU"))</f>
        <v/>
      </c>
      <c r="C329" s="25" t="str">
        <f>IF(B329="","",_xlfn.XLOOKUP(B329,Questions!A:A,Questions!C:C,""))</f>
        <v/>
      </c>
      <c r="D329" s="25" t="str">
        <f>IF(B329="","",_xlfn.XLOOKUP(B329&amp;"_"&amp;Saisie!F330,'Réponses'!D:D,'Réponses'!C:C,""))</f>
        <v/>
      </c>
      <c r="E329" s="25" t="str">
        <f>IF(D329="","",_xlfn.XLOOKUP(D329,'Réponses'!C:C,'Réponses'!F:F,"ERREUR PROCHAINE QUESTION"))</f>
        <v/>
      </c>
      <c r="F329" s="25" t="str">
        <f>IF(E329="","",_xlfn.XLOOKUP(E329,Questions!$A:$A,Questions!$C:$C,""))</f>
        <v/>
      </c>
      <c r="G329" s="25" t="str">
        <f>IF(E329="","",_xlfn.XLOOKUP(E329&amp;"_"&amp;Saisie!H330,'Réponses'!D:D,'Réponses'!C:C,""))</f>
        <v/>
      </c>
      <c r="H329" s="25" t="str">
        <f>IF(G329="","",_xlfn.XLOOKUP(G329,'Réponses'!C:C,'Réponses'!F:F,"ERREUR PROCHAINE QUESTION"))</f>
        <v/>
      </c>
      <c r="I329" s="25" t="str">
        <f>IF(H329="","",_xlfn.XLOOKUP(H329,Questions!$A:$A,Questions!$C:$C,"ERREUR TYPE"))</f>
        <v/>
      </c>
      <c r="J329" s="25" t="str">
        <f>IF(H329="","",_xlfn.XLOOKUP(H329&amp;"_"&amp;Saisie!J330,'Réponses'!D:D,'Réponses'!C:C,""))</f>
        <v/>
      </c>
      <c r="K329" s="25" t="str">
        <f>IF(J329="","",_xlfn.XLOOKUP(J329,'Réponses'!C:C,'Réponses'!F:F,"ERREUR PROCHAINE QUESTION"))</f>
        <v/>
      </c>
      <c r="L329" s="25" t="str">
        <f>IF(K329="","",_xlfn.XLOOKUP(K329,Questions!$A:$A,Questions!$C:$C,""))</f>
        <v/>
      </c>
      <c r="M329" s="25" t="str">
        <f>IF(K329="","",_xlfn.XLOOKUP(K329&amp;"_"&amp;Saisie!L330,'Réponses'!D:D,'Réponses'!C:C,""))</f>
        <v/>
      </c>
      <c r="N329" s="25" t="str">
        <f>IF(M329="","",_xlfn.XLOOKUP(M329,'Réponses'!C:C,'Réponses'!F:F,"ERREUR PROCHAINE QUESTION"))</f>
        <v/>
      </c>
      <c r="O329" s="25" t="str">
        <f>IF(N329="","",_xlfn.XLOOKUP(N329,Questions!$A:$A,Questions!$C:$C,"ERREUR TYPE"))</f>
        <v/>
      </c>
      <c r="P329" s="25" t="str">
        <f>IF(N329="","",_xlfn.XLOOKUP(N329&amp;"_"&amp;Saisie!N330,'Réponses'!D:D,'Réponses'!C:C,""))</f>
        <v/>
      </c>
      <c r="Q329" s="25" t="str">
        <f t="shared" si="5"/>
        <v/>
      </c>
    </row>
    <row r="330" spans="1:17">
      <c r="A330" s="25" t="str">
        <f>IF(ISBLANK(Saisie!C331),"",_xlfn.XLOOKUP(Saisie!C331,Barème!A:A,Barème!F:F,"ERREUR CODE PRODUIT"))</f>
        <v/>
      </c>
      <c r="B330" s="25" t="str">
        <f>IF(OR(A330="08",A330="07",MID(Saisie!C331,4,4)="0804",MID(Saisie!C331,4,4)="0907",A330=""),"",_xlfn.XLOOKUP(A330,Matériau!A:A,Matériau!C:C,"ERREUR MATERIAU"))</f>
        <v/>
      </c>
      <c r="C330" s="25" t="str">
        <f>IF(B330="","",_xlfn.XLOOKUP(B330,Questions!A:A,Questions!C:C,""))</f>
        <v/>
      </c>
      <c r="D330" s="25" t="str">
        <f>IF(B330="","",_xlfn.XLOOKUP(B330&amp;"_"&amp;Saisie!F331,'Réponses'!D:D,'Réponses'!C:C,""))</f>
        <v/>
      </c>
      <c r="E330" s="25" t="str">
        <f>IF(D330="","",_xlfn.XLOOKUP(D330,'Réponses'!C:C,'Réponses'!F:F,"ERREUR PROCHAINE QUESTION"))</f>
        <v/>
      </c>
      <c r="F330" s="25" t="str">
        <f>IF(E330="","",_xlfn.XLOOKUP(E330,Questions!$A:$A,Questions!$C:$C,""))</f>
        <v/>
      </c>
      <c r="G330" s="25" t="str">
        <f>IF(E330="","",_xlfn.XLOOKUP(E330&amp;"_"&amp;Saisie!H331,'Réponses'!D:D,'Réponses'!C:C,""))</f>
        <v/>
      </c>
      <c r="H330" s="25" t="str">
        <f>IF(G330="","",_xlfn.XLOOKUP(G330,'Réponses'!C:C,'Réponses'!F:F,"ERREUR PROCHAINE QUESTION"))</f>
        <v/>
      </c>
      <c r="I330" s="25" t="str">
        <f>IF(H330="","",_xlfn.XLOOKUP(H330,Questions!$A:$A,Questions!$C:$C,"ERREUR TYPE"))</f>
        <v/>
      </c>
      <c r="J330" s="25" t="str">
        <f>IF(H330="","",_xlfn.XLOOKUP(H330&amp;"_"&amp;Saisie!J331,'Réponses'!D:D,'Réponses'!C:C,""))</f>
        <v/>
      </c>
      <c r="K330" s="25" t="str">
        <f>IF(J330="","",_xlfn.XLOOKUP(J330,'Réponses'!C:C,'Réponses'!F:F,"ERREUR PROCHAINE QUESTION"))</f>
        <v/>
      </c>
      <c r="L330" s="25" t="str">
        <f>IF(K330="","",_xlfn.XLOOKUP(K330,Questions!$A:$A,Questions!$C:$C,""))</f>
        <v/>
      </c>
      <c r="M330" s="25" t="str">
        <f>IF(K330="","",_xlfn.XLOOKUP(K330&amp;"_"&amp;Saisie!L331,'Réponses'!D:D,'Réponses'!C:C,""))</f>
        <v/>
      </c>
      <c r="N330" s="25" t="str">
        <f>IF(M330="","",_xlfn.XLOOKUP(M330,'Réponses'!C:C,'Réponses'!F:F,"ERREUR PROCHAINE QUESTION"))</f>
        <v/>
      </c>
      <c r="O330" s="25" t="str">
        <f>IF(N330="","",_xlfn.XLOOKUP(N330,Questions!$A:$A,Questions!$C:$C,"ERREUR TYPE"))</f>
        <v/>
      </c>
      <c r="P330" s="25" t="str">
        <f>IF(N330="","",_xlfn.XLOOKUP(N330&amp;"_"&amp;Saisie!N331,'Réponses'!D:D,'Réponses'!C:C,""))</f>
        <v/>
      </c>
      <c r="Q330" s="25" t="str">
        <f t="shared" si="5"/>
        <v/>
      </c>
    </row>
    <row r="331" spans="1:17">
      <c r="A331" s="25" t="str">
        <f>IF(ISBLANK(Saisie!C332),"",_xlfn.XLOOKUP(Saisie!C332,Barème!A:A,Barème!F:F,"ERREUR CODE PRODUIT"))</f>
        <v/>
      </c>
      <c r="B331" s="25" t="str">
        <f>IF(OR(A331="08",A331="07",MID(Saisie!C332,4,4)="0804",MID(Saisie!C332,4,4)="0907",A331=""),"",_xlfn.XLOOKUP(A331,Matériau!A:A,Matériau!C:C,"ERREUR MATERIAU"))</f>
        <v/>
      </c>
      <c r="C331" s="25" t="str">
        <f>IF(B331="","",_xlfn.XLOOKUP(B331,Questions!A:A,Questions!C:C,""))</f>
        <v/>
      </c>
      <c r="D331" s="25" t="str">
        <f>IF(B331="","",_xlfn.XLOOKUP(B331&amp;"_"&amp;Saisie!F332,'Réponses'!D:D,'Réponses'!C:C,""))</f>
        <v/>
      </c>
      <c r="E331" s="25" t="str">
        <f>IF(D331="","",_xlfn.XLOOKUP(D331,'Réponses'!C:C,'Réponses'!F:F,"ERREUR PROCHAINE QUESTION"))</f>
        <v/>
      </c>
      <c r="F331" s="25" t="str">
        <f>IF(E331="","",_xlfn.XLOOKUP(E331,Questions!$A:$A,Questions!$C:$C,""))</f>
        <v/>
      </c>
      <c r="G331" s="25" t="str">
        <f>IF(E331="","",_xlfn.XLOOKUP(E331&amp;"_"&amp;Saisie!H332,'Réponses'!D:D,'Réponses'!C:C,""))</f>
        <v/>
      </c>
      <c r="H331" s="25" t="str">
        <f>IF(G331="","",_xlfn.XLOOKUP(G331,'Réponses'!C:C,'Réponses'!F:F,"ERREUR PROCHAINE QUESTION"))</f>
        <v/>
      </c>
      <c r="I331" s="25" t="str">
        <f>IF(H331="","",_xlfn.XLOOKUP(H331,Questions!$A:$A,Questions!$C:$C,"ERREUR TYPE"))</f>
        <v/>
      </c>
      <c r="J331" s="25" t="str">
        <f>IF(H331="","",_xlfn.XLOOKUP(H331&amp;"_"&amp;Saisie!J332,'Réponses'!D:D,'Réponses'!C:C,""))</f>
        <v/>
      </c>
      <c r="K331" s="25" t="str">
        <f>IF(J331="","",_xlfn.XLOOKUP(J331,'Réponses'!C:C,'Réponses'!F:F,"ERREUR PROCHAINE QUESTION"))</f>
        <v/>
      </c>
      <c r="L331" s="25" t="str">
        <f>IF(K331="","",_xlfn.XLOOKUP(K331,Questions!$A:$A,Questions!$C:$C,""))</f>
        <v/>
      </c>
      <c r="M331" s="25" t="str">
        <f>IF(K331="","",_xlfn.XLOOKUP(K331&amp;"_"&amp;Saisie!L332,'Réponses'!D:D,'Réponses'!C:C,""))</f>
        <v/>
      </c>
      <c r="N331" s="25" t="str">
        <f>IF(M331="","",_xlfn.XLOOKUP(M331,'Réponses'!C:C,'Réponses'!F:F,"ERREUR PROCHAINE QUESTION"))</f>
        <v/>
      </c>
      <c r="O331" s="25" t="str">
        <f>IF(N331="","",_xlfn.XLOOKUP(N331,Questions!$A:$A,Questions!$C:$C,"ERREUR TYPE"))</f>
        <v/>
      </c>
      <c r="P331" s="25" t="str">
        <f>IF(N331="","",_xlfn.XLOOKUP(N331&amp;"_"&amp;Saisie!N332,'Réponses'!D:D,'Réponses'!C:C,""))</f>
        <v/>
      </c>
      <c r="Q331" s="25" t="str">
        <f t="shared" si="5"/>
        <v/>
      </c>
    </row>
    <row r="332" spans="1:17">
      <c r="A332" s="25" t="str">
        <f>IF(ISBLANK(Saisie!C333),"",_xlfn.XLOOKUP(Saisie!C333,Barème!A:A,Barème!F:F,"ERREUR CODE PRODUIT"))</f>
        <v/>
      </c>
      <c r="B332" s="25" t="str">
        <f>IF(OR(A332="08",A332="07",MID(Saisie!C333,4,4)="0804",MID(Saisie!C333,4,4)="0907",A332=""),"",_xlfn.XLOOKUP(A332,Matériau!A:A,Matériau!C:C,"ERREUR MATERIAU"))</f>
        <v/>
      </c>
      <c r="C332" s="25" t="str">
        <f>IF(B332="","",_xlfn.XLOOKUP(B332,Questions!A:A,Questions!C:C,""))</f>
        <v/>
      </c>
      <c r="D332" s="25" t="str">
        <f>IF(B332="","",_xlfn.XLOOKUP(B332&amp;"_"&amp;Saisie!F333,'Réponses'!D:D,'Réponses'!C:C,""))</f>
        <v/>
      </c>
      <c r="E332" s="25" t="str">
        <f>IF(D332="","",_xlfn.XLOOKUP(D332,'Réponses'!C:C,'Réponses'!F:F,"ERREUR PROCHAINE QUESTION"))</f>
        <v/>
      </c>
      <c r="F332" s="25" t="str">
        <f>IF(E332="","",_xlfn.XLOOKUP(E332,Questions!$A:$A,Questions!$C:$C,""))</f>
        <v/>
      </c>
      <c r="G332" s="25" t="str">
        <f>IF(E332="","",_xlfn.XLOOKUP(E332&amp;"_"&amp;Saisie!H333,'Réponses'!D:D,'Réponses'!C:C,""))</f>
        <v/>
      </c>
      <c r="H332" s="25" t="str">
        <f>IF(G332="","",_xlfn.XLOOKUP(G332,'Réponses'!C:C,'Réponses'!F:F,"ERREUR PROCHAINE QUESTION"))</f>
        <v/>
      </c>
      <c r="I332" s="25" t="str">
        <f>IF(H332="","",_xlfn.XLOOKUP(H332,Questions!$A:$A,Questions!$C:$C,"ERREUR TYPE"))</f>
        <v/>
      </c>
      <c r="J332" s="25" t="str">
        <f>IF(H332="","",_xlfn.XLOOKUP(H332&amp;"_"&amp;Saisie!J333,'Réponses'!D:D,'Réponses'!C:C,""))</f>
        <v/>
      </c>
      <c r="K332" s="25" t="str">
        <f>IF(J332="","",_xlfn.XLOOKUP(J332,'Réponses'!C:C,'Réponses'!F:F,"ERREUR PROCHAINE QUESTION"))</f>
        <v/>
      </c>
      <c r="L332" s="25" t="str">
        <f>IF(K332="","",_xlfn.XLOOKUP(K332,Questions!$A:$A,Questions!$C:$C,""))</f>
        <v/>
      </c>
      <c r="M332" s="25" t="str">
        <f>IF(K332="","",_xlfn.XLOOKUP(K332&amp;"_"&amp;Saisie!L333,'Réponses'!D:D,'Réponses'!C:C,""))</f>
        <v/>
      </c>
      <c r="N332" s="25" t="str">
        <f>IF(M332="","",_xlfn.XLOOKUP(M332,'Réponses'!C:C,'Réponses'!F:F,"ERREUR PROCHAINE QUESTION"))</f>
        <v/>
      </c>
      <c r="O332" s="25" t="str">
        <f>IF(N332="","",_xlfn.XLOOKUP(N332,Questions!$A:$A,Questions!$C:$C,"ERREUR TYPE"))</f>
        <v/>
      </c>
      <c r="P332" s="25" t="str">
        <f>IF(N332="","",_xlfn.XLOOKUP(N332&amp;"_"&amp;Saisie!N333,'Réponses'!D:D,'Réponses'!C:C,""))</f>
        <v/>
      </c>
      <c r="Q332" s="25" t="str">
        <f t="shared" si="5"/>
        <v/>
      </c>
    </row>
    <row r="333" spans="1:17">
      <c r="A333" s="25" t="str">
        <f>IF(ISBLANK(Saisie!C334),"",_xlfn.XLOOKUP(Saisie!C334,Barème!A:A,Barème!F:F,"ERREUR CODE PRODUIT"))</f>
        <v/>
      </c>
      <c r="B333" s="25" t="str">
        <f>IF(OR(A333="08",A333="07",MID(Saisie!C334,4,4)="0804",MID(Saisie!C334,4,4)="0907",A333=""),"",_xlfn.XLOOKUP(A333,Matériau!A:A,Matériau!C:C,"ERREUR MATERIAU"))</f>
        <v/>
      </c>
      <c r="C333" s="25" t="str">
        <f>IF(B333="","",_xlfn.XLOOKUP(B333,Questions!A:A,Questions!C:C,""))</f>
        <v/>
      </c>
      <c r="D333" s="25" t="str">
        <f>IF(B333="","",_xlfn.XLOOKUP(B333&amp;"_"&amp;Saisie!F334,'Réponses'!D:D,'Réponses'!C:C,""))</f>
        <v/>
      </c>
      <c r="E333" s="25" t="str">
        <f>IF(D333="","",_xlfn.XLOOKUP(D333,'Réponses'!C:C,'Réponses'!F:F,"ERREUR PROCHAINE QUESTION"))</f>
        <v/>
      </c>
      <c r="F333" s="25" t="str">
        <f>IF(E333="","",_xlfn.XLOOKUP(E333,Questions!$A:$A,Questions!$C:$C,""))</f>
        <v/>
      </c>
      <c r="G333" s="25" t="str">
        <f>IF(E333="","",_xlfn.XLOOKUP(E333&amp;"_"&amp;Saisie!H334,'Réponses'!D:D,'Réponses'!C:C,""))</f>
        <v/>
      </c>
      <c r="H333" s="25" t="str">
        <f>IF(G333="","",_xlfn.XLOOKUP(G333,'Réponses'!C:C,'Réponses'!F:F,"ERREUR PROCHAINE QUESTION"))</f>
        <v/>
      </c>
      <c r="I333" s="25" t="str">
        <f>IF(H333="","",_xlfn.XLOOKUP(H333,Questions!$A:$A,Questions!$C:$C,"ERREUR TYPE"))</f>
        <v/>
      </c>
      <c r="J333" s="25" t="str">
        <f>IF(H333="","",_xlfn.XLOOKUP(H333&amp;"_"&amp;Saisie!J334,'Réponses'!D:D,'Réponses'!C:C,""))</f>
        <v/>
      </c>
      <c r="K333" s="25" t="str">
        <f>IF(J333="","",_xlfn.XLOOKUP(J333,'Réponses'!C:C,'Réponses'!F:F,"ERREUR PROCHAINE QUESTION"))</f>
        <v/>
      </c>
      <c r="L333" s="25" t="str">
        <f>IF(K333="","",_xlfn.XLOOKUP(K333,Questions!$A:$A,Questions!$C:$C,""))</f>
        <v/>
      </c>
      <c r="M333" s="25" t="str">
        <f>IF(K333="","",_xlfn.XLOOKUP(K333&amp;"_"&amp;Saisie!L334,'Réponses'!D:D,'Réponses'!C:C,""))</f>
        <v/>
      </c>
      <c r="N333" s="25" t="str">
        <f>IF(M333="","",_xlfn.XLOOKUP(M333,'Réponses'!C:C,'Réponses'!F:F,"ERREUR PROCHAINE QUESTION"))</f>
        <v/>
      </c>
      <c r="O333" s="25" t="str">
        <f>IF(N333="","",_xlfn.XLOOKUP(N333,Questions!$A:$A,Questions!$C:$C,"ERREUR TYPE"))</f>
        <v/>
      </c>
      <c r="P333" s="25" t="str">
        <f>IF(N333="","",_xlfn.XLOOKUP(N333&amp;"_"&amp;Saisie!N334,'Réponses'!D:D,'Réponses'!C:C,""))</f>
        <v/>
      </c>
      <c r="Q333" s="25" t="str">
        <f t="shared" si="5"/>
        <v/>
      </c>
    </row>
    <row r="334" spans="1:17">
      <c r="A334" s="25" t="str">
        <f>IF(ISBLANK(Saisie!C335),"",_xlfn.XLOOKUP(Saisie!C335,Barème!A:A,Barème!F:F,"ERREUR CODE PRODUIT"))</f>
        <v/>
      </c>
      <c r="B334" s="25" t="str">
        <f>IF(OR(A334="08",A334="07",MID(Saisie!C335,4,4)="0804",MID(Saisie!C335,4,4)="0907",A334=""),"",_xlfn.XLOOKUP(A334,Matériau!A:A,Matériau!C:C,"ERREUR MATERIAU"))</f>
        <v/>
      </c>
      <c r="C334" s="25" t="str">
        <f>IF(B334="","",_xlfn.XLOOKUP(B334,Questions!A:A,Questions!C:C,""))</f>
        <v/>
      </c>
      <c r="D334" s="25" t="str">
        <f>IF(B334="","",_xlfn.XLOOKUP(B334&amp;"_"&amp;Saisie!F335,'Réponses'!D:D,'Réponses'!C:C,""))</f>
        <v/>
      </c>
      <c r="E334" s="25" t="str">
        <f>IF(D334="","",_xlfn.XLOOKUP(D334,'Réponses'!C:C,'Réponses'!F:F,"ERREUR PROCHAINE QUESTION"))</f>
        <v/>
      </c>
      <c r="F334" s="25" t="str">
        <f>IF(E334="","",_xlfn.XLOOKUP(E334,Questions!$A:$A,Questions!$C:$C,""))</f>
        <v/>
      </c>
      <c r="G334" s="25" t="str">
        <f>IF(E334="","",_xlfn.XLOOKUP(E334&amp;"_"&amp;Saisie!H335,'Réponses'!D:D,'Réponses'!C:C,""))</f>
        <v/>
      </c>
      <c r="H334" s="25" t="str">
        <f>IF(G334="","",_xlfn.XLOOKUP(G334,'Réponses'!C:C,'Réponses'!F:F,"ERREUR PROCHAINE QUESTION"))</f>
        <v/>
      </c>
      <c r="I334" s="25" t="str">
        <f>IF(H334="","",_xlfn.XLOOKUP(H334,Questions!$A:$A,Questions!$C:$C,"ERREUR TYPE"))</f>
        <v/>
      </c>
      <c r="J334" s="25" t="str">
        <f>IF(H334="","",_xlfn.XLOOKUP(H334&amp;"_"&amp;Saisie!J335,'Réponses'!D:D,'Réponses'!C:C,""))</f>
        <v/>
      </c>
      <c r="K334" s="25" t="str">
        <f>IF(J334="","",_xlfn.XLOOKUP(J334,'Réponses'!C:C,'Réponses'!F:F,"ERREUR PROCHAINE QUESTION"))</f>
        <v/>
      </c>
      <c r="L334" s="25" t="str">
        <f>IF(K334="","",_xlfn.XLOOKUP(K334,Questions!$A:$A,Questions!$C:$C,""))</f>
        <v/>
      </c>
      <c r="M334" s="25" t="str">
        <f>IF(K334="","",_xlfn.XLOOKUP(K334&amp;"_"&amp;Saisie!L335,'Réponses'!D:D,'Réponses'!C:C,""))</f>
        <v/>
      </c>
      <c r="N334" s="25" t="str">
        <f>IF(M334="","",_xlfn.XLOOKUP(M334,'Réponses'!C:C,'Réponses'!F:F,"ERREUR PROCHAINE QUESTION"))</f>
        <v/>
      </c>
      <c r="O334" s="25" t="str">
        <f>IF(N334="","",_xlfn.XLOOKUP(N334,Questions!$A:$A,Questions!$C:$C,"ERREUR TYPE"))</f>
        <v/>
      </c>
      <c r="P334" s="25" t="str">
        <f>IF(N334="","",_xlfn.XLOOKUP(N334&amp;"_"&amp;Saisie!N335,'Réponses'!D:D,'Réponses'!C:C,""))</f>
        <v/>
      </c>
      <c r="Q334" s="25" t="str">
        <f t="shared" si="5"/>
        <v/>
      </c>
    </row>
    <row r="335" spans="1:17">
      <c r="A335" s="25" t="str">
        <f>IF(ISBLANK(Saisie!C336),"",_xlfn.XLOOKUP(Saisie!C336,Barème!A:A,Barème!F:F,"ERREUR CODE PRODUIT"))</f>
        <v/>
      </c>
      <c r="B335" s="25" t="str">
        <f>IF(OR(A335="08",A335="07",MID(Saisie!C336,4,4)="0804",MID(Saisie!C336,4,4)="0907",A335=""),"",_xlfn.XLOOKUP(A335,Matériau!A:A,Matériau!C:C,"ERREUR MATERIAU"))</f>
        <v/>
      </c>
      <c r="C335" s="25" t="str">
        <f>IF(B335="","",_xlfn.XLOOKUP(B335,Questions!A:A,Questions!C:C,""))</f>
        <v/>
      </c>
      <c r="D335" s="25" t="str">
        <f>IF(B335="","",_xlfn.XLOOKUP(B335&amp;"_"&amp;Saisie!F336,'Réponses'!D:D,'Réponses'!C:C,""))</f>
        <v/>
      </c>
      <c r="E335" s="25" t="str">
        <f>IF(D335="","",_xlfn.XLOOKUP(D335,'Réponses'!C:C,'Réponses'!F:F,"ERREUR PROCHAINE QUESTION"))</f>
        <v/>
      </c>
      <c r="F335" s="25" t="str">
        <f>IF(E335="","",_xlfn.XLOOKUP(E335,Questions!$A:$A,Questions!$C:$C,""))</f>
        <v/>
      </c>
      <c r="G335" s="25" t="str">
        <f>IF(E335="","",_xlfn.XLOOKUP(E335&amp;"_"&amp;Saisie!H336,'Réponses'!D:D,'Réponses'!C:C,""))</f>
        <v/>
      </c>
      <c r="H335" s="25" t="str">
        <f>IF(G335="","",_xlfn.XLOOKUP(G335,'Réponses'!C:C,'Réponses'!F:F,"ERREUR PROCHAINE QUESTION"))</f>
        <v/>
      </c>
      <c r="I335" s="25" t="str">
        <f>IF(H335="","",_xlfn.XLOOKUP(H335,Questions!$A:$A,Questions!$C:$C,"ERREUR TYPE"))</f>
        <v/>
      </c>
      <c r="J335" s="25" t="str">
        <f>IF(H335="","",_xlfn.XLOOKUP(H335&amp;"_"&amp;Saisie!J336,'Réponses'!D:D,'Réponses'!C:C,""))</f>
        <v/>
      </c>
      <c r="K335" s="25" t="str">
        <f>IF(J335="","",_xlfn.XLOOKUP(J335,'Réponses'!C:C,'Réponses'!F:F,"ERREUR PROCHAINE QUESTION"))</f>
        <v/>
      </c>
      <c r="L335" s="25" t="str">
        <f>IF(K335="","",_xlfn.XLOOKUP(K335,Questions!$A:$A,Questions!$C:$C,""))</f>
        <v/>
      </c>
      <c r="M335" s="25" t="str">
        <f>IF(K335="","",_xlfn.XLOOKUP(K335&amp;"_"&amp;Saisie!L336,'Réponses'!D:D,'Réponses'!C:C,""))</f>
        <v/>
      </c>
      <c r="N335" s="25" t="str">
        <f>IF(M335="","",_xlfn.XLOOKUP(M335,'Réponses'!C:C,'Réponses'!F:F,"ERREUR PROCHAINE QUESTION"))</f>
        <v/>
      </c>
      <c r="O335" s="25" t="str">
        <f>IF(N335="","",_xlfn.XLOOKUP(N335,Questions!$A:$A,Questions!$C:$C,"ERREUR TYPE"))</f>
        <v/>
      </c>
      <c r="P335" s="25" t="str">
        <f>IF(N335="","",_xlfn.XLOOKUP(N335&amp;"_"&amp;Saisie!N336,'Réponses'!D:D,'Réponses'!C:C,""))</f>
        <v/>
      </c>
      <c r="Q335" s="25" t="str">
        <f t="shared" si="5"/>
        <v/>
      </c>
    </row>
    <row r="336" spans="1:17">
      <c r="A336" s="25" t="str">
        <f>IF(ISBLANK(Saisie!C337),"",_xlfn.XLOOKUP(Saisie!C337,Barème!A:A,Barème!F:F,"ERREUR CODE PRODUIT"))</f>
        <v/>
      </c>
      <c r="B336" s="25" t="str">
        <f>IF(OR(A336="08",A336="07",MID(Saisie!C337,4,4)="0804",MID(Saisie!C337,4,4)="0907",A336=""),"",_xlfn.XLOOKUP(A336,Matériau!A:A,Matériau!C:C,"ERREUR MATERIAU"))</f>
        <v/>
      </c>
      <c r="C336" s="25" t="str">
        <f>IF(B336="","",_xlfn.XLOOKUP(B336,Questions!A:A,Questions!C:C,""))</f>
        <v/>
      </c>
      <c r="D336" s="25" t="str">
        <f>IF(B336="","",_xlfn.XLOOKUP(B336&amp;"_"&amp;Saisie!F337,'Réponses'!D:D,'Réponses'!C:C,""))</f>
        <v/>
      </c>
      <c r="E336" s="25" t="str">
        <f>IF(D336="","",_xlfn.XLOOKUP(D336,'Réponses'!C:C,'Réponses'!F:F,"ERREUR PROCHAINE QUESTION"))</f>
        <v/>
      </c>
      <c r="F336" s="25" t="str">
        <f>IF(E336="","",_xlfn.XLOOKUP(E336,Questions!$A:$A,Questions!$C:$C,""))</f>
        <v/>
      </c>
      <c r="G336" s="25" t="str">
        <f>IF(E336="","",_xlfn.XLOOKUP(E336&amp;"_"&amp;Saisie!H337,'Réponses'!D:D,'Réponses'!C:C,""))</f>
        <v/>
      </c>
      <c r="H336" s="25" t="str">
        <f>IF(G336="","",_xlfn.XLOOKUP(G336,'Réponses'!C:C,'Réponses'!F:F,"ERREUR PROCHAINE QUESTION"))</f>
        <v/>
      </c>
      <c r="I336" s="25" t="str">
        <f>IF(H336="","",_xlfn.XLOOKUP(H336,Questions!$A:$A,Questions!$C:$C,"ERREUR TYPE"))</f>
        <v/>
      </c>
      <c r="J336" s="25" t="str">
        <f>IF(H336="","",_xlfn.XLOOKUP(H336&amp;"_"&amp;Saisie!J337,'Réponses'!D:D,'Réponses'!C:C,""))</f>
        <v/>
      </c>
      <c r="K336" s="25" t="str">
        <f>IF(J336="","",_xlfn.XLOOKUP(J336,'Réponses'!C:C,'Réponses'!F:F,"ERREUR PROCHAINE QUESTION"))</f>
        <v/>
      </c>
      <c r="L336" s="25" t="str">
        <f>IF(K336="","",_xlfn.XLOOKUP(K336,Questions!$A:$A,Questions!$C:$C,""))</f>
        <v/>
      </c>
      <c r="M336" s="25" t="str">
        <f>IF(K336="","",_xlfn.XLOOKUP(K336&amp;"_"&amp;Saisie!L337,'Réponses'!D:D,'Réponses'!C:C,""))</f>
        <v/>
      </c>
      <c r="N336" s="25" t="str">
        <f>IF(M336="","",_xlfn.XLOOKUP(M336,'Réponses'!C:C,'Réponses'!F:F,"ERREUR PROCHAINE QUESTION"))</f>
        <v/>
      </c>
      <c r="O336" s="25" t="str">
        <f>IF(N336="","",_xlfn.XLOOKUP(N336,Questions!$A:$A,Questions!$C:$C,"ERREUR TYPE"))</f>
        <v/>
      </c>
      <c r="P336" s="25" t="str">
        <f>IF(N336="","",_xlfn.XLOOKUP(N336&amp;"_"&amp;Saisie!N337,'Réponses'!D:D,'Réponses'!C:C,""))</f>
        <v/>
      </c>
      <c r="Q336" s="25" t="str">
        <f t="shared" si="5"/>
        <v/>
      </c>
    </row>
    <row r="337" spans="1:17">
      <c r="A337" s="25" t="str">
        <f>IF(ISBLANK(Saisie!C338),"",_xlfn.XLOOKUP(Saisie!C338,Barème!A:A,Barème!F:F,"ERREUR CODE PRODUIT"))</f>
        <v/>
      </c>
      <c r="B337" s="25" t="str">
        <f>IF(OR(A337="08",A337="07",MID(Saisie!C338,4,4)="0804",MID(Saisie!C338,4,4)="0907",A337=""),"",_xlfn.XLOOKUP(A337,Matériau!A:A,Matériau!C:C,"ERREUR MATERIAU"))</f>
        <v/>
      </c>
      <c r="C337" s="25" t="str">
        <f>IF(B337="","",_xlfn.XLOOKUP(B337,Questions!A:A,Questions!C:C,""))</f>
        <v/>
      </c>
      <c r="D337" s="25" t="str">
        <f>IF(B337="","",_xlfn.XLOOKUP(B337&amp;"_"&amp;Saisie!F338,'Réponses'!D:D,'Réponses'!C:C,""))</f>
        <v/>
      </c>
      <c r="E337" s="25" t="str">
        <f>IF(D337="","",_xlfn.XLOOKUP(D337,'Réponses'!C:C,'Réponses'!F:F,"ERREUR PROCHAINE QUESTION"))</f>
        <v/>
      </c>
      <c r="F337" s="25" t="str">
        <f>IF(E337="","",_xlfn.XLOOKUP(E337,Questions!$A:$A,Questions!$C:$C,""))</f>
        <v/>
      </c>
      <c r="G337" s="25" t="str">
        <f>IF(E337="","",_xlfn.XLOOKUP(E337&amp;"_"&amp;Saisie!H338,'Réponses'!D:D,'Réponses'!C:C,""))</f>
        <v/>
      </c>
      <c r="H337" s="25" t="str">
        <f>IF(G337="","",_xlfn.XLOOKUP(G337,'Réponses'!C:C,'Réponses'!F:F,"ERREUR PROCHAINE QUESTION"))</f>
        <v/>
      </c>
      <c r="I337" s="25" t="str">
        <f>IF(H337="","",_xlfn.XLOOKUP(H337,Questions!$A:$A,Questions!$C:$C,"ERREUR TYPE"))</f>
        <v/>
      </c>
      <c r="J337" s="25" t="str">
        <f>IF(H337="","",_xlfn.XLOOKUP(H337&amp;"_"&amp;Saisie!J338,'Réponses'!D:D,'Réponses'!C:C,""))</f>
        <v/>
      </c>
      <c r="K337" s="25" t="str">
        <f>IF(J337="","",_xlfn.XLOOKUP(J337,'Réponses'!C:C,'Réponses'!F:F,"ERREUR PROCHAINE QUESTION"))</f>
        <v/>
      </c>
      <c r="L337" s="25" t="str">
        <f>IF(K337="","",_xlfn.XLOOKUP(K337,Questions!$A:$A,Questions!$C:$C,""))</f>
        <v/>
      </c>
      <c r="M337" s="25" t="str">
        <f>IF(K337="","",_xlfn.XLOOKUP(K337&amp;"_"&amp;Saisie!L338,'Réponses'!D:D,'Réponses'!C:C,""))</f>
        <v/>
      </c>
      <c r="N337" s="25" t="str">
        <f>IF(M337="","",_xlfn.XLOOKUP(M337,'Réponses'!C:C,'Réponses'!F:F,"ERREUR PROCHAINE QUESTION"))</f>
        <v/>
      </c>
      <c r="O337" s="25" t="str">
        <f>IF(N337="","",_xlfn.XLOOKUP(N337,Questions!$A:$A,Questions!$C:$C,"ERREUR TYPE"))</f>
        <v/>
      </c>
      <c r="P337" s="25" t="str">
        <f>IF(N337="","",_xlfn.XLOOKUP(N337&amp;"_"&amp;Saisie!N338,'Réponses'!D:D,'Réponses'!C:C,""))</f>
        <v/>
      </c>
      <c r="Q337" s="25" t="str">
        <f t="shared" si="5"/>
        <v/>
      </c>
    </row>
    <row r="338" spans="1:17">
      <c r="A338" s="25" t="str">
        <f>IF(ISBLANK(Saisie!C339),"",_xlfn.XLOOKUP(Saisie!C339,Barème!A:A,Barème!F:F,"ERREUR CODE PRODUIT"))</f>
        <v/>
      </c>
      <c r="B338" s="25" t="str">
        <f>IF(OR(A338="08",A338="07",MID(Saisie!C339,4,4)="0804",MID(Saisie!C339,4,4)="0907",A338=""),"",_xlfn.XLOOKUP(A338,Matériau!A:A,Matériau!C:C,"ERREUR MATERIAU"))</f>
        <v/>
      </c>
      <c r="C338" s="25" t="str">
        <f>IF(B338="","",_xlfn.XLOOKUP(B338,Questions!A:A,Questions!C:C,""))</f>
        <v/>
      </c>
      <c r="D338" s="25" t="str">
        <f>IF(B338="","",_xlfn.XLOOKUP(B338&amp;"_"&amp;Saisie!F339,'Réponses'!D:D,'Réponses'!C:C,""))</f>
        <v/>
      </c>
      <c r="E338" s="25" t="str">
        <f>IF(D338="","",_xlfn.XLOOKUP(D338,'Réponses'!C:C,'Réponses'!F:F,"ERREUR PROCHAINE QUESTION"))</f>
        <v/>
      </c>
      <c r="F338" s="25" t="str">
        <f>IF(E338="","",_xlfn.XLOOKUP(E338,Questions!$A:$A,Questions!$C:$C,""))</f>
        <v/>
      </c>
      <c r="G338" s="25" t="str">
        <f>IF(E338="","",_xlfn.XLOOKUP(E338&amp;"_"&amp;Saisie!H339,'Réponses'!D:D,'Réponses'!C:C,""))</f>
        <v/>
      </c>
      <c r="H338" s="25" t="str">
        <f>IF(G338="","",_xlfn.XLOOKUP(G338,'Réponses'!C:C,'Réponses'!F:F,"ERREUR PROCHAINE QUESTION"))</f>
        <v/>
      </c>
      <c r="I338" s="25" t="str">
        <f>IF(H338="","",_xlfn.XLOOKUP(H338,Questions!$A:$A,Questions!$C:$C,"ERREUR TYPE"))</f>
        <v/>
      </c>
      <c r="J338" s="25" t="str">
        <f>IF(H338="","",_xlfn.XLOOKUP(H338&amp;"_"&amp;Saisie!J339,'Réponses'!D:D,'Réponses'!C:C,""))</f>
        <v/>
      </c>
      <c r="K338" s="25" t="str">
        <f>IF(J338="","",_xlfn.XLOOKUP(J338,'Réponses'!C:C,'Réponses'!F:F,"ERREUR PROCHAINE QUESTION"))</f>
        <v/>
      </c>
      <c r="L338" s="25" t="str">
        <f>IF(K338="","",_xlfn.XLOOKUP(K338,Questions!$A:$A,Questions!$C:$C,""))</f>
        <v/>
      </c>
      <c r="M338" s="25" t="str">
        <f>IF(K338="","",_xlfn.XLOOKUP(K338&amp;"_"&amp;Saisie!L339,'Réponses'!D:D,'Réponses'!C:C,""))</f>
        <v/>
      </c>
      <c r="N338" s="25" t="str">
        <f>IF(M338="","",_xlfn.XLOOKUP(M338,'Réponses'!C:C,'Réponses'!F:F,"ERREUR PROCHAINE QUESTION"))</f>
        <v/>
      </c>
      <c r="O338" s="25" t="str">
        <f>IF(N338="","",_xlfn.XLOOKUP(N338,Questions!$A:$A,Questions!$C:$C,"ERREUR TYPE"))</f>
        <v/>
      </c>
      <c r="P338" s="25" t="str">
        <f>IF(N338="","",_xlfn.XLOOKUP(N338&amp;"_"&amp;Saisie!N339,'Réponses'!D:D,'Réponses'!C:C,""))</f>
        <v/>
      </c>
      <c r="Q338" s="25" t="str">
        <f t="shared" si="5"/>
        <v/>
      </c>
    </row>
    <row r="339" spans="1:17">
      <c r="A339" s="25" t="str">
        <f>IF(ISBLANK(Saisie!C340),"",_xlfn.XLOOKUP(Saisie!C340,Barème!A:A,Barème!F:F,"ERREUR CODE PRODUIT"))</f>
        <v/>
      </c>
      <c r="B339" s="25" t="str">
        <f>IF(OR(A339="08",A339="07",MID(Saisie!C340,4,4)="0804",MID(Saisie!C340,4,4)="0907",A339=""),"",_xlfn.XLOOKUP(A339,Matériau!A:A,Matériau!C:C,"ERREUR MATERIAU"))</f>
        <v/>
      </c>
      <c r="C339" s="25" t="str">
        <f>IF(B339="","",_xlfn.XLOOKUP(B339,Questions!A:A,Questions!C:C,""))</f>
        <v/>
      </c>
      <c r="D339" s="25" t="str">
        <f>IF(B339="","",_xlfn.XLOOKUP(B339&amp;"_"&amp;Saisie!F340,'Réponses'!D:D,'Réponses'!C:C,""))</f>
        <v/>
      </c>
      <c r="E339" s="25" t="str">
        <f>IF(D339="","",_xlfn.XLOOKUP(D339,'Réponses'!C:C,'Réponses'!F:F,"ERREUR PROCHAINE QUESTION"))</f>
        <v/>
      </c>
      <c r="F339" s="25" t="str">
        <f>IF(E339="","",_xlfn.XLOOKUP(E339,Questions!$A:$A,Questions!$C:$C,""))</f>
        <v/>
      </c>
      <c r="G339" s="25" t="str">
        <f>IF(E339="","",_xlfn.XLOOKUP(E339&amp;"_"&amp;Saisie!H340,'Réponses'!D:D,'Réponses'!C:C,""))</f>
        <v/>
      </c>
      <c r="H339" s="25" t="str">
        <f>IF(G339="","",_xlfn.XLOOKUP(G339,'Réponses'!C:C,'Réponses'!F:F,"ERREUR PROCHAINE QUESTION"))</f>
        <v/>
      </c>
      <c r="I339" s="25" t="str">
        <f>IF(H339="","",_xlfn.XLOOKUP(H339,Questions!$A:$A,Questions!$C:$C,"ERREUR TYPE"))</f>
        <v/>
      </c>
      <c r="J339" s="25" t="str">
        <f>IF(H339="","",_xlfn.XLOOKUP(H339&amp;"_"&amp;Saisie!J340,'Réponses'!D:D,'Réponses'!C:C,""))</f>
        <v/>
      </c>
      <c r="K339" s="25" t="str">
        <f>IF(J339="","",_xlfn.XLOOKUP(J339,'Réponses'!C:C,'Réponses'!F:F,"ERREUR PROCHAINE QUESTION"))</f>
        <v/>
      </c>
      <c r="L339" s="25" t="str">
        <f>IF(K339="","",_xlfn.XLOOKUP(K339,Questions!$A:$A,Questions!$C:$C,""))</f>
        <v/>
      </c>
      <c r="M339" s="25" t="str">
        <f>IF(K339="","",_xlfn.XLOOKUP(K339&amp;"_"&amp;Saisie!L340,'Réponses'!D:D,'Réponses'!C:C,""))</f>
        <v/>
      </c>
      <c r="N339" s="25" t="str">
        <f>IF(M339="","",_xlfn.XLOOKUP(M339,'Réponses'!C:C,'Réponses'!F:F,"ERREUR PROCHAINE QUESTION"))</f>
        <v/>
      </c>
      <c r="O339" s="25" t="str">
        <f>IF(N339="","",_xlfn.XLOOKUP(N339,Questions!$A:$A,Questions!$C:$C,"ERREUR TYPE"))</f>
        <v/>
      </c>
      <c r="P339" s="25" t="str">
        <f>IF(N339="","",_xlfn.XLOOKUP(N339&amp;"_"&amp;Saisie!N340,'Réponses'!D:D,'Réponses'!C:C,""))</f>
        <v/>
      </c>
      <c r="Q339" s="25" t="str">
        <f t="shared" si="5"/>
        <v/>
      </c>
    </row>
    <row r="340" spans="1:17">
      <c r="A340" s="25" t="str">
        <f>IF(ISBLANK(Saisie!C341),"",_xlfn.XLOOKUP(Saisie!C341,Barème!A:A,Barème!F:F,"ERREUR CODE PRODUIT"))</f>
        <v/>
      </c>
      <c r="B340" s="25" t="str">
        <f>IF(OR(A340="08",A340="07",MID(Saisie!C341,4,4)="0804",MID(Saisie!C341,4,4)="0907",A340=""),"",_xlfn.XLOOKUP(A340,Matériau!A:A,Matériau!C:C,"ERREUR MATERIAU"))</f>
        <v/>
      </c>
      <c r="C340" s="25" t="str">
        <f>IF(B340="","",_xlfn.XLOOKUP(B340,Questions!A:A,Questions!C:C,""))</f>
        <v/>
      </c>
      <c r="D340" s="25" t="str">
        <f>IF(B340="","",_xlfn.XLOOKUP(B340&amp;"_"&amp;Saisie!F341,'Réponses'!D:D,'Réponses'!C:C,""))</f>
        <v/>
      </c>
      <c r="E340" s="25" t="str">
        <f>IF(D340="","",_xlfn.XLOOKUP(D340,'Réponses'!C:C,'Réponses'!F:F,"ERREUR PROCHAINE QUESTION"))</f>
        <v/>
      </c>
      <c r="F340" s="25" t="str">
        <f>IF(E340="","",_xlfn.XLOOKUP(E340,Questions!$A:$A,Questions!$C:$C,""))</f>
        <v/>
      </c>
      <c r="G340" s="25" t="str">
        <f>IF(E340="","",_xlfn.XLOOKUP(E340&amp;"_"&amp;Saisie!H341,'Réponses'!D:D,'Réponses'!C:C,""))</f>
        <v/>
      </c>
      <c r="H340" s="25" t="str">
        <f>IF(G340="","",_xlfn.XLOOKUP(G340,'Réponses'!C:C,'Réponses'!F:F,"ERREUR PROCHAINE QUESTION"))</f>
        <v/>
      </c>
      <c r="I340" s="25" t="str">
        <f>IF(H340="","",_xlfn.XLOOKUP(H340,Questions!$A:$A,Questions!$C:$C,"ERREUR TYPE"))</f>
        <v/>
      </c>
      <c r="J340" s="25" t="str">
        <f>IF(H340="","",_xlfn.XLOOKUP(H340&amp;"_"&amp;Saisie!J341,'Réponses'!D:D,'Réponses'!C:C,""))</f>
        <v/>
      </c>
      <c r="K340" s="25" t="str">
        <f>IF(J340="","",_xlfn.XLOOKUP(J340,'Réponses'!C:C,'Réponses'!F:F,"ERREUR PROCHAINE QUESTION"))</f>
        <v/>
      </c>
      <c r="L340" s="25" t="str">
        <f>IF(K340="","",_xlfn.XLOOKUP(K340,Questions!$A:$A,Questions!$C:$C,""))</f>
        <v/>
      </c>
      <c r="M340" s="25" t="str">
        <f>IF(K340="","",_xlfn.XLOOKUP(K340&amp;"_"&amp;Saisie!L341,'Réponses'!D:D,'Réponses'!C:C,""))</f>
        <v/>
      </c>
      <c r="N340" s="25" t="str">
        <f>IF(M340="","",_xlfn.XLOOKUP(M340,'Réponses'!C:C,'Réponses'!F:F,"ERREUR PROCHAINE QUESTION"))</f>
        <v/>
      </c>
      <c r="O340" s="25" t="str">
        <f>IF(N340="","",_xlfn.XLOOKUP(N340,Questions!$A:$A,Questions!$C:$C,"ERREUR TYPE"))</f>
        <v/>
      </c>
      <c r="P340" s="25" t="str">
        <f>IF(N340="","",_xlfn.XLOOKUP(N340&amp;"_"&amp;Saisie!N341,'Réponses'!D:D,'Réponses'!C:C,""))</f>
        <v/>
      </c>
      <c r="Q340" s="25" t="str">
        <f t="shared" si="5"/>
        <v/>
      </c>
    </row>
    <row r="341" spans="1:17">
      <c r="A341" s="25" t="str">
        <f>IF(ISBLANK(Saisie!C342),"",_xlfn.XLOOKUP(Saisie!C342,Barème!A:A,Barème!F:F,"ERREUR CODE PRODUIT"))</f>
        <v/>
      </c>
      <c r="B341" s="25" t="str">
        <f>IF(OR(A341="08",A341="07",MID(Saisie!C342,4,4)="0804",MID(Saisie!C342,4,4)="0907",A341=""),"",_xlfn.XLOOKUP(A341,Matériau!A:A,Matériau!C:C,"ERREUR MATERIAU"))</f>
        <v/>
      </c>
      <c r="C341" s="25" t="str">
        <f>IF(B341="","",_xlfn.XLOOKUP(B341,Questions!A:A,Questions!C:C,""))</f>
        <v/>
      </c>
      <c r="D341" s="25" t="str">
        <f>IF(B341="","",_xlfn.XLOOKUP(B341&amp;"_"&amp;Saisie!F342,'Réponses'!D:D,'Réponses'!C:C,""))</f>
        <v/>
      </c>
      <c r="E341" s="25" t="str">
        <f>IF(D341="","",_xlfn.XLOOKUP(D341,'Réponses'!C:C,'Réponses'!F:F,"ERREUR PROCHAINE QUESTION"))</f>
        <v/>
      </c>
      <c r="F341" s="25" t="str">
        <f>IF(E341="","",_xlfn.XLOOKUP(E341,Questions!$A:$A,Questions!$C:$C,""))</f>
        <v/>
      </c>
      <c r="G341" s="25" t="str">
        <f>IF(E341="","",_xlfn.XLOOKUP(E341&amp;"_"&amp;Saisie!H342,'Réponses'!D:D,'Réponses'!C:C,""))</f>
        <v/>
      </c>
      <c r="H341" s="25" t="str">
        <f>IF(G341="","",_xlfn.XLOOKUP(G341,'Réponses'!C:C,'Réponses'!F:F,"ERREUR PROCHAINE QUESTION"))</f>
        <v/>
      </c>
      <c r="I341" s="25" t="str">
        <f>IF(H341="","",_xlfn.XLOOKUP(H341,Questions!$A:$A,Questions!$C:$C,"ERREUR TYPE"))</f>
        <v/>
      </c>
      <c r="J341" s="25" t="str">
        <f>IF(H341="","",_xlfn.XLOOKUP(H341&amp;"_"&amp;Saisie!J342,'Réponses'!D:D,'Réponses'!C:C,""))</f>
        <v/>
      </c>
      <c r="K341" s="25" t="str">
        <f>IF(J341="","",_xlfn.XLOOKUP(J341,'Réponses'!C:C,'Réponses'!F:F,"ERREUR PROCHAINE QUESTION"))</f>
        <v/>
      </c>
      <c r="L341" s="25" t="str">
        <f>IF(K341="","",_xlfn.XLOOKUP(K341,Questions!$A:$A,Questions!$C:$C,""))</f>
        <v/>
      </c>
      <c r="M341" s="25" t="str">
        <f>IF(K341="","",_xlfn.XLOOKUP(K341&amp;"_"&amp;Saisie!L342,'Réponses'!D:D,'Réponses'!C:C,""))</f>
        <v/>
      </c>
      <c r="N341" s="25" t="str">
        <f>IF(M341="","",_xlfn.XLOOKUP(M341,'Réponses'!C:C,'Réponses'!F:F,"ERREUR PROCHAINE QUESTION"))</f>
        <v/>
      </c>
      <c r="O341" s="25" t="str">
        <f>IF(N341="","",_xlfn.XLOOKUP(N341,Questions!$A:$A,Questions!$C:$C,"ERREUR TYPE"))</f>
        <v/>
      </c>
      <c r="P341" s="25" t="str">
        <f>IF(N341="","",_xlfn.XLOOKUP(N341&amp;"_"&amp;Saisie!N342,'Réponses'!D:D,'Réponses'!C:C,""))</f>
        <v/>
      </c>
      <c r="Q341" s="25" t="str">
        <f t="shared" si="5"/>
        <v/>
      </c>
    </row>
    <row r="342" spans="1:17">
      <c r="A342" s="25" t="str">
        <f>IF(ISBLANK(Saisie!C343),"",_xlfn.XLOOKUP(Saisie!C343,Barème!A:A,Barème!F:F,"ERREUR CODE PRODUIT"))</f>
        <v/>
      </c>
      <c r="B342" s="25" t="str">
        <f>IF(OR(A342="08",A342="07",MID(Saisie!C343,4,4)="0804",MID(Saisie!C343,4,4)="0907",A342=""),"",_xlfn.XLOOKUP(A342,Matériau!A:A,Matériau!C:C,"ERREUR MATERIAU"))</f>
        <v/>
      </c>
      <c r="C342" s="25" t="str">
        <f>IF(B342="","",_xlfn.XLOOKUP(B342,Questions!A:A,Questions!C:C,""))</f>
        <v/>
      </c>
      <c r="D342" s="25" t="str">
        <f>IF(B342="","",_xlfn.XLOOKUP(B342&amp;"_"&amp;Saisie!F343,'Réponses'!D:D,'Réponses'!C:C,""))</f>
        <v/>
      </c>
      <c r="E342" s="25" t="str">
        <f>IF(D342="","",_xlfn.XLOOKUP(D342,'Réponses'!C:C,'Réponses'!F:F,"ERREUR PROCHAINE QUESTION"))</f>
        <v/>
      </c>
      <c r="F342" s="25" t="str">
        <f>IF(E342="","",_xlfn.XLOOKUP(E342,Questions!$A:$A,Questions!$C:$C,""))</f>
        <v/>
      </c>
      <c r="G342" s="25" t="str">
        <f>IF(E342="","",_xlfn.XLOOKUP(E342&amp;"_"&amp;Saisie!H343,'Réponses'!D:D,'Réponses'!C:C,""))</f>
        <v/>
      </c>
      <c r="H342" s="25" t="str">
        <f>IF(G342="","",_xlfn.XLOOKUP(G342,'Réponses'!C:C,'Réponses'!F:F,"ERREUR PROCHAINE QUESTION"))</f>
        <v/>
      </c>
      <c r="I342" s="25" t="str">
        <f>IF(H342="","",_xlfn.XLOOKUP(H342,Questions!$A:$A,Questions!$C:$C,"ERREUR TYPE"))</f>
        <v/>
      </c>
      <c r="J342" s="25" t="str">
        <f>IF(H342="","",_xlfn.XLOOKUP(H342&amp;"_"&amp;Saisie!J343,'Réponses'!D:D,'Réponses'!C:C,""))</f>
        <v/>
      </c>
      <c r="K342" s="25" t="str">
        <f>IF(J342="","",_xlfn.XLOOKUP(J342,'Réponses'!C:C,'Réponses'!F:F,"ERREUR PROCHAINE QUESTION"))</f>
        <v/>
      </c>
      <c r="L342" s="25" t="str">
        <f>IF(K342="","",_xlfn.XLOOKUP(K342,Questions!$A:$A,Questions!$C:$C,""))</f>
        <v/>
      </c>
      <c r="M342" s="25" t="str">
        <f>IF(K342="","",_xlfn.XLOOKUP(K342&amp;"_"&amp;Saisie!L343,'Réponses'!D:D,'Réponses'!C:C,""))</f>
        <v/>
      </c>
      <c r="N342" s="25" t="str">
        <f>IF(M342="","",_xlfn.XLOOKUP(M342,'Réponses'!C:C,'Réponses'!F:F,"ERREUR PROCHAINE QUESTION"))</f>
        <v/>
      </c>
      <c r="O342" s="25" t="str">
        <f>IF(N342="","",_xlfn.XLOOKUP(N342,Questions!$A:$A,Questions!$C:$C,"ERREUR TYPE"))</f>
        <v/>
      </c>
      <c r="P342" s="25" t="str">
        <f>IF(N342="","",_xlfn.XLOOKUP(N342&amp;"_"&amp;Saisie!N343,'Réponses'!D:D,'Réponses'!C:C,""))</f>
        <v/>
      </c>
      <c r="Q342" s="25" t="str">
        <f t="shared" si="5"/>
        <v/>
      </c>
    </row>
    <row r="343" spans="1:17">
      <c r="A343" s="25" t="str">
        <f>IF(ISBLANK(Saisie!C344),"",_xlfn.XLOOKUP(Saisie!C344,Barème!A:A,Barème!F:F,"ERREUR CODE PRODUIT"))</f>
        <v/>
      </c>
      <c r="B343" s="25" t="str">
        <f>IF(OR(A343="08",A343="07",MID(Saisie!C344,4,4)="0804",MID(Saisie!C344,4,4)="0907",A343=""),"",_xlfn.XLOOKUP(A343,Matériau!A:A,Matériau!C:C,"ERREUR MATERIAU"))</f>
        <v/>
      </c>
      <c r="C343" s="25" t="str">
        <f>IF(B343="","",_xlfn.XLOOKUP(B343,Questions!A:A,Questions!C:C,""))</f>
        <v/>
      </c>
      <c r="D343" s="25" t="str">
        <f>IF(B343="","",_xlfn.XLOOKUP(B343&amp;"_"&amp;Saisie!F344,'Réponses'!D:D,'Réponses'!C:C,""))</f>
        <v/>
      </c>
      <c r="E343" s="25" t="str">
        <f>IF(D343="","",_xlfn.XLOOKUP(D343,'Réponses'!C:C,'Réponses'!F:F,"ERREUR PROCHAINE QUESTION"))</f>
        <v/>
      </c>
      <c r="F343" s="25" t="str">
        <f>IF(E343="","",_xlfn.XLOOKUP(E343,Questions!$A:$A,Questions!$C:$C,""))</f>
        <v/>
      </c>
      <c r="G343" s="25" t="str">
        <f>IF(E343="","",_xlfn.XLOOKUP(E343&amp;"_"&amp;Saisie!H344,'Réponses'!D:D,'Réponses'!C:C,""))</f>
        <v/>
      </c>
      <c r="H343" s="25" t="str">
        <f>IF(G343="","",_xlfn.XLOOKUP(G343,'Réponses'!C:C,'Réponses'!F:F,"ERREUR PROCHAINE QUESTION"))</f>
        <v/>
      </c>
      <c r="I343" s="25" t="str">
        <f>IF(H343="","",_xlfn.XLOOKUP(H343,Questions!$A:$A,Questions!$C:$C,"ERREUR TYPE"))</f>
        <v/>
      </c>
      <c r="J343" s="25" t="str">
        <f>IF(H343="","",_xlfn.XLOOKUP(H343&amp;"_"&amp;Saisie!J344,'Réponses'!D:D,'Réponses'!C:C,""))</f>
        <v/>
      </c>
      <c r="K343" s="25" t="str">
        <f>IF(J343="","",_xlfn.XLOOKUP(J343,'Réponses'!C:C,'Réponses'!F:F,"ERREUR PROCHAINE QUESTION"))</f>
        <v/>
      </c>
      <c r="L343" s="25" t="str">
        <f>IF(K343="","",_xlfn.XLOOKUP(K343,Questions!$A:$A,Questions!$C:$C,""))</f>
        <v/>
      </c>
      <c r="M343" s="25" t="str">
        <f>IF(K343="","",_xlfn.XLOOKUP(K343&amp;"_"&amp;Saisie!L344,'Réponses'!D:D,'Réponses'!C:C,""))</f>
        <v/>
      </c>
      <c r="N343" s="25" t="str">
        <f>IF(M343="","",_xlfn.XLOOKUP(M343,'Réponses'!C:C,'Réponses'!F:F,"ERREUR PROCHAINE QUESTION"))</f>
        <v/>
      </c>
      <c r="O343" s="25" t="str">
        <f>IF(N343="","",_xlfn.XLOOKUP(N343,Questions!$A:$A,Questions!$C:$C,"ERREUR TYPE"))</f>
        <v/>
      </c>
      <c r="P343" s="25" t="str">
        <f>IF(N343="","",_xlfn.XLOOKUP(N343&amp;"_"&amp;Saisie!N344,'Réponses'!D:D,'Réponses'!C:C,""))</f>
        <v/>
      </c>
      <c r="Q343" s="25" t="str">
        <f t="shared" si="5"/>
        <v/>
      </c>
    </row>
    <row r="344" spans="1:17">
      <c r="A344" s="25" t="str">
        <f>IF(ISBLANK(Saisie!C345),"",_xlfn.XLOOKUP(Saisie!C345,Barème!A:A,Barème!F:F,"ERREUR CODE PRODUIT"))</f>
        <v/>
      </c>
      <c r="B344" s="25" t="str">
        <f>IF(OR(A344="08",A344="07",MID(Saisie!C345,4,4)="0804",MID(Saisie!C345,4,4)="0907",A344=""),"",_xlfn.XLOOKUP(A344,Matériau!A:A,Matériau!C:C,"ERREUR MATERIAU"))</f>
        <v/>
      </c>
      <c r="C344" s="25" t="str">
        <f>IF(B344="","",_xlfn.XLOOKUP(B344,Questions!A:A,Questions!C:C,""))</f>
        <v/>
      </c>
      <c r="D344" s="25" t="str">
        <f>IF(B344="","",_xlfn.XLOOKUP(B344&amp;"_"&amp;Saisie!F345,'Réponses'!D:D,'Réponses'!C:C,""))</f>
        <v/>
      </c>
      <c r="E344" s="25" t="str">
        <f>IF(D344="","",_xlfn.XLOOKUP(D344,'Réponses'!C:C,'Réponses'!F:F,"ERREUR PROCHAINE QUESTION"))</f>
        <v/>
      </c>
      <c r="F344" s="25" t="str">
        <f>IF(E344="","",_xlfn.XLOOKUP(E344,Questions!$A:$A,Questions!$C:$C,""))</f>
        <v/>
      </c>
      <c r="G344" s="25" t="str">
        <f>IF(E344="","",_xlfn.XLOOKUP(E344&amp;"_"&amp;Saisie!H345,'Réponses'!D:D,'Réponses'!C:C,""))</f>
        <v/>
      </c>
      <c r="H344" s="25" t="str">
        <f>IF(G344="","",_xlfn.XLOOKUP(G344,'Réponses'!C:C,'Réponses'!F:F,"ERREUR PROCHAINE QUESTION"))</f>
        <v/>
      </c>
      <c r="I344" s="25" t="str">
        <f>IF(H344="","",_xlfn.XLOOKUP(H344,Questions!$A:$A,Questions!$C:$C,"ERREUR TYPE"))</f>
        <v/>
      </c>
      <c r="J344" s="25" t="str">
        <f>IF(H344="","",_xlfn.XLOOKUP(H344&amp;"_"&amp;Saisie!J345,'Réponses'!D:D,'Réponses'!C:C,""))</f>
        <v/>
      </c>
      <c r="K344" s="25" t="str">
        <f>IF(J344="","",_xlfn.XLOOKUP(J344,'Réponses'!C:C,'Réponses'!F:F,"ERREUR PROCHAINE QUESTION"))</f>
        <v/>
      </c>
      <c r="L344" s="25" t="str">
        <f>IF(K344="","",_xlfn.XLOOKUP(K344,Questions!$A:$A,Questions!$C:$C,""))</f>
        <v/>
      </c>
      <c r="M344" s="25" t="str">
        <f>IF(K344="","",_xlfn.XLOOKUP(K344&amp;"_"&amp;Saisie!L345,'Réponses'!D:D,'Réponses'!C:C,""))</f>
        <v/>
      </c>
      <c r="N344" s="25" t="str">
        <f>IF(M344="","",_xlfn.XLOOKUP(M344,'Réponses'!C:C,'Réponses'!F:F,"ERREUR PROCHAINE QUESTION"))</f>
        <v/>
      </c>
      <c r="O344" s="25" t="str">
        <f>IF(N344="","",_xlfn.XLOOKUP(N344,Questions!$A:$A,Questions!$C:$C,"ERREUR TYPE"))</f>
        <v/>
      </c>
      <c r="P344" s="25" t="str">
        <f>IF(N344="","",_xlfn.XLOOKUP(N344&amp;"_"&amp;Saisie!N345,'Réponses'!D:D,'Réponses'!C:C,""))</f>
        <v/>
      </c>
      <c r="Q344" s="25" t="str">
        <f t="shared" si="5"/>
        <v/>
      </c>
    </row>
    <row r="345" spans="1:17">
      <c r="A345" s="25" t="str">
        <f>IF(ISBLANK(Saisie!C346),"",_xlfn.XLOOKUP(Saisie!C346,Barème!A:A,Barème!F:F,"ERREUR CODE PRODUIT"))</f>
        <v/>
      </c>
      <c r="B345" s="25" t="str">
        <f>IF(OR(A345="08",A345="07",MID(Saisie!C346,4,4)="0804",MID(Saisie!C346,4,4)="0907",A345=""),"",_xlfn.XLOOKUP(A345,Matériau!A:A,Matériau!C:C,"ERREUR MATERIAU"))</f>
        <v/>
      </c>
      <c r="C345" s="25" t="str">
        <f>IF(B345="","",_xlfn.XLOOKUP(B345,Questions!A:A,Questions!C:C,""))</f>
        <v/>
      </c>
      <c r="D345" s="25" t="str">
        <f>IF(B345="","",_xlfn.XLOOKUP(B345&amp;"_"&amp;Saisie!F346,'Réponses'!D:D,'Réponses'!C:C,""))</f>
        <v/>
      </c>
      <c r="E345" s="25" t="str">
        <f>IF(D345="","",_xlfn.XLOOKUP(D345,'Réponses'!C:C,'Réponses'!F:F,"ERREUR PROCHAINE QUESTION"))</f>
        <v/>
      </c>
      <c r="F345" s="25" t="str">
        <f>IF(E345="","",_xlfn.XLOOKUP(E345,Questions!$A:$A,Questions!$C:$C,""))</f>
        <v/>
      </c>
      <c r="G345" s="25" t="str">
        <f>IF(E345="","",_xlfn.XLOOKUP(E345&amp;"_"&amp;Saisie!H346,'Réponses'!D:D,'Réponses'!C:C,""))</f>
        <v/>
      </c>
      <c r="H345" s="25" t="str">
        <f>IF(G345="","",_xlfn.XLOOKUP(G345,'Réponses'!C:C,'Réponses'!F:F,"ERREUR PROCHAINE QUESTION"))</f>
        <v/>
      </c>
      <c r="I345" s="25" t="str">
        <f>IF(H345="","",_xlfn.XLOOKUP(H345,Questions!$A:$A,Questions!$C:$C,"ERREUR TYPE"))</f>
        <v/>
      </c>
      <c r="J345" s="25" t="str">
        <f>IF(H345="","",_xlfn.XLOOKUP(H345&amp;"_"&amp;Saisie!J346,'Réponses'!D:D,'Réponses'!C:C,""))</f>
        <v/>
      </c>
      <c r="K345" s="25" t="str">
        <f>IF(J345="","",_xlfn.XLOOKUP(J345,'Réponses'!C:C,'Réponses'!F:F,"ERREUR PROCHAINE QUESTION"))</f>
        <v/>
      </c>
      <c r="L345" s="25" t="str">
        <f>IF(K345="","",_xlfn.XLOOKUP(K345,Questions!$A:$A,Questions!$C:$C,""))</f>
        <v/>
      </c>
      <c r="M345" s="25" t="str">
        <f>IF(K345="","",_xlfn.XLOOKUP(K345&amp;"_"&amp;Saisie!L346,'Réponses'!D:D,'Réponses'!C:C,""))</f>
        <v/>
      </c>
      <c r="N345" s="25" t="str">
        <f>IF(M345="","",_xlfn.XLOOKUP(M345,'Réponses'!C:C,'Réponses'!F:F,"ERREUR PROCHAINE QUESTION"))</f>
        <v/>
      </c>
      <c r="O345" s="25" t="str">
        <f>IF(N345="","",_xlfn.XLOOKUP(N345,Questions!$A:$A,Questions!$C:$C,"ERREUR TYPE"))</f>
        <v/>
      </c>
      <c r="P345" s="25" t="str">
        <f>IF(N345="","",_xlfn.XLOOKUP(N345&amp;"_"&amp;Saisie!N346,'Réponses'!D:D,'Réponses'!C:C,""))</f>
        <v/>
      </c>
      <c r="Q345" s="25" t="str">
        <f t="shared" si="5"/>
        <v/>
      </c>
    </row>
    <row r="346" spans="1:17">
      <c r="A346" s="25" t="str">
        <f>IF(ISBLANK(Saisie!C347),"",_xlfn.XLOOKUP(Saisie!C347,Barème!A:A,Barème!F:F,"ERREUR CODE PRODUIT"))</f>
        <v/>
      </c>
      <c r="B346" s="25" t="str">
        <f>IF(OR(A346="08",A346="07",MID(Saisie!C347,4,4)="0804",MID(Saisie!C347,4,4)="0907",A346=""),"",_xlfn.XLOOKUP(A346,Matériau!A:A,Matériau!C:C,"ERREUR MATERIAU"))</f>
        <v/>
      </c>
      <c r="C346" s="25" t="str">
        <f>IF(B346="","",_xlfn.XLOOKUP(B346,Questions!A:A,Questions!C:C,""))</f>
        <v/>
      </c>
      <c r="D346" s="25" t="str">
        <f>IF(B346="","",_xlfn.XLOOKUP(B346&amp;"_"&amp;Saisie!F347,'Réponses'!D:D,'Réponses'!C:C,""))</f>
        <v/>
      </c>
      <c r="E346" s="25" t="str">
        <f>IF(D346="","",_xlfn.XLOOKUP(D346,'Réponses'!C:C,'Réponses'!F:F,"ERREUR PROCHAINE QUESTION"))</f>
        <v/>
      </c>
      <c r="F346" s="25" t="str">
        <f>IF(E346="","",_xlfn.XLOOKUP(E346,Questions!$A:$A,Questions!$C:$C,""))</f>
        <v/>
      </c>
      <c r="G346" s="25" t="str">
        <f>IF(E346="","",_xlfn.XLOOKUP(E346&amp;"_"&amp;Saisie!H347,'Réponses'!D:D,'Réponses'!C:C,""))</f>
        <v/>
      </c>
      <c r="H346" s="25" t="str">
        <f>IF(G346="","",_xlfn.XLOOKUP(G346,'Réponses'!C:C,'Réponses'!F:F,"ERREUR PROCHAINE QUESTION"))</f>
        <v/>
      </c>
      <c r="I346" s="25" t="str">
        <f>IF(H346="","",_xlfn.XLOOKUP(H346,Questions!$A:$A,Questions!$C:$C,"ERREUR TYPE"))</f>
        <v/>
      </c>
      <c r="J346" s="25" t="str">
        <f>IF(H346="","",_xlfn.XLOOKUP(H346&amp;"_"&amp;Saisie!J347,'Réponses'!D:D,'Réponses'!C:C,""))</f>
        <v/>
      </c>
      <c r="K346" s="25" t="str">
        <f>IF(J346="","",_xlfn.XLOOKUP(J346,'Réponses'!C:C,'Réponses'!F:F,"ERREUR PROCHAINE QUESTION"))</f>
        <v/>
      </c>
      <c r="L346" s="25" t="str">
        <f>IF(K346="","",_xlfn.XLOOKUP(K346,Questions!$A:$A,Questions!$C:$C,""))</f>
        <v/>
      </c>
      <c r="M346" s="25" t="str">
        <f>IF(K346="","",_xlfn.XLOOKUP(K346&amp;"_"&amp;Saisie!L347,'Réponses'!D:D,'Réponses'!C:C,""))</f>
        <v/>
      </c>
      <c r="N346" s="25" t="str">
        <f>IF(M346="","",_xlfn.XLOOKUP(M346,'Réponses'!C:C,'Réponses'!F:F,"ERREUR PROCHAINE QUESTION"))</f>
        <v/>
      </c>
      <c r="O346" s="25" t="str">
        <f>IF(N346="","",_xlfn.XLOOKUP(N346,Questions!$A:$A,Questions!$C:$C,"ERREUR TYPE"))</f>
        <v/>
      </c>
      <c r="P346" s="25" t="str">
        <f>IF(N346="","",_xlfn.XLOOKUP(N346&amp;"_"&amp;Saisie!N347,'Réponses'!D:D,'Réponses'!C:C,""))</f>
        <v/>
      </c>
      <c r="Q346" s="25" t="str">
        <f t="shared" si="5"/>
        <v/>
      </c>
    </row>
    <row r="347" spans="1:17">
      <c r="A347" s="25" t="str">
        <f>IF(ISBLANK(Saisie!C348),"",_xlfn.XLOOKUP(Saisie!C348,Barème!A:A,Barème!F:F,"ERREUR CODE PRODUIT"))</f>
        <v/>
      </c>
      <c r="B347" s="25" t="str">
        <f>IF(OR(A347="08",A347="07",MID(Saisie!C348,4,4)="0804",MID(Saisie!C348,4,4)="0907",A347=""),"",_xlfn.XLOOKUP(A347,Matériau!A:A,Matériau!C:C,"ERREUR MATERIAU"))</f>
        <v/>
      </c>
      <c r="C347" s="25" t="str">
        <f>IF(B347="","",_xlfn.XLOOKUP(B347,Questions!A:A,Questions!C:C,""))</f>
        <v/>
      </c>
      <c r="D347" s="25" t="str">
        <f>IF(B347="","",_xlfn.XLOOKUP(B347&amp;"_"&amp;Saisie!F348,'Réponses'!D:D,'Réponses'!C:C,""))</f>
        <v/>
      </c>
      <c r="E347" s="25" t="str">
        <f>IF(D347="","",_xlfn.XLOOKUP(D347,'Réponses'!C:C,'Réponses'!F:F,"ERREUR PROCHAINE QUESTION"))</f>
        <v/>
      </c>
      <c r="F347" s="25" t="str">
        <f>IF(E347="","",_xlfn.XLOOKUP(E347,Questions!$A:$A,Questions!$C:$C,""))</f>
        <v/>
      </c>
      <c r="G347" s="25" t="str">
        <f>IF(E347="","",_xlfn.XLOOKUP(E347&amp;"_"&amp;Saisie!H348,'Réponses'!D:D,'Réponses'!C:C,""))</f>
        <v/>
      </c>
      <c r="H347" s="25" t="str">
        <f>IF(G347="","",_xlfn.XLOOKUP(G347,'Réponses'!C:C,'Réponses'!F:F,"ERREUR PROCHAINE QUESTION"))</f>
        <v/>
      </c>
      <c r="I347" s="25" t="str">
        <f>IF(H347="","",_xlfn.XLOOKUP(H347,Questions!$A:$A,Questions!$C:$C,"ERREUR TYPE"))</f>
        <v/>
      </c>
      <c r="J347" s="25" t="str">
        <f>IF(H347="","",_xlfn.XLOOKUP(H347&amp;"_"&amp;Saisie!J348,'Réponses'!D:D,'Réponses'!C:C,""))</f>
        <v/>
      </c>
      <c r="K347" s="25" t="str">
        <f>IF(J347="","",_xlfn.XLOOKUP(J347,'Réponses'!C:C,'Réponses'!F:F,"ERREUR PROCHAINE QUESTION"))</f>
        <v/>
      </c>
      <c r="L347" s="25" t="str">
        <f>IF(K347="","",_xlfn.XLOOKUP(K347,Questions!$A:$A,Questions!$C:$C,""))</f>
        <v/>
      </c>
      <c r="M347" s="25" t="str">
        <f>IF(K347="","",_xlfn.XLOOKUP(K347&amp;"_"&amp;Saisie!L348,'Réponses'!D:D,'Réponses'!C:C,""))</f>
        <v/>
      </c>
      <c r="N347" s="25" t="str">
        <f>IF(M347="","",_xlfn.XLOOKUP(M347,'Réponses'!C:C,'Réponses'!F:F,"ERREUR PROCHAINE QUESTION"))</f>
        <v/>
      </c>
      <c r="O347" s="25" t="str">
        <f>IF(N347="","",_xlfn.XLOOKUP(N347,Questions!$A:$A,Questions!$C:$C,"ERREUR TYPE"))</f>
        <v/>
      </c>
      <c r="P347" s="25" t="str">
        <f>IF(N347="","",_xlfn.XLOOKUP(N347&amp;"_"&amp;Saisie!N348,'Réponses'!D:D,'Réponses'!C:C,""))</f>
        <v/>
      </c>
      <c r="Q347" s="25" t="str">
        <f t="shared" si="5"/>
        <v/>
      </c>
    </row>
    <row r="348" spans="1:17">
      <c r="A348" s="25" t="str">
        <f>IF(ISBLANK(Saisie!C349),"",_xlfn.XLOOKUP(Saisie!C349,Barème!A:A,Barème!F:F,"ERREUR CODE PRODUIT"))</f>
        <v/>
      </c>
      <c r="B348" s="25" t="str">
        <f>IF(OR(A348="08",A348="07",MID(Saisie!C349,4,4)="0804",MID(Saisie!C349,4,4)="0907",A348=""),"",_xlfn.XLOOKUP(A348,Matériau!A:A,Matériau!C:C,"ERREUR MATERIAU"))</f>
        <v/>
      </c>
      <c r="C348" s="25" t="str">
        <f>IF(B348="","",_xlfn.XLOOKUP(B348,Questions!A:A,Questions!C:C,""))</f>
        <v/>
      </c>
      <c r="D348" s="25" t="str">
        <f>IF(B348="","",_xlfn.XLOOKUP(B348&amp;"_"&amp;Saisie!F349,'Réponses'!D:D,'Réponses'!C:C,""))</f>
        <v/>
      </c>
      <c r="E348" s="25" t="str">
        <f>IF(D348="","",_xlfn.XLOOKUP(D348,'Réponses'!C:C,'Réponses'!F:F,"ERREUR PROCHAINE QUESTION"))</f>
        <v/>
      </c>
      <c r="F348" s="25" t="str">
        <f>IF(E348="","",_xlfn.XLOOKUP(E348,Questions!$A:$A,Questions!$C:$C,""))</f>
        <v/>
      </c>
      <c r="G348" s="25" t="str">
        <f>IF(E348="","",_xlfn.XLOOKUP(E348&amp;"_"&amp;Saisie!H349,'Réponses'!D:D,'Réponses'!C:C,""))</f>
        <v/>
      </c>
      <c r="H348" s="25" t="str">
        <f>IF(G348="","",_xlfn.XLOOKUP(G348,'Réponses'!C:C,'Réponses'!F:F,"ERREUR PROCHAINE QUESTION"))</f>
        <v/>
      </c>
      <c r="I348" s="25" t="str">
        <f>IF(H348="","",_xlfn.XLOOKUP(H348,Questions!$A:$A,Questions!$C:$C,"ERREUR TYPE"))</f>
        <v/>
      </c>
      <c r="J348" s="25" t="str">
        <f>IF(H348="","",_xlfn.XLOOKUP(H348&amp;"_"&amp;Saisie!J349,'Réponses'!D:D,'Réponses'!C:C,""))</f>
        <v/>
      </c>
      <c r="K348" s="25" t="str">
        <f>IF(J348="","",_xlfn.XLOOKUP(J348,'Réponses'!C:C,'Réponses'!F:F,"ERREUR PROCHAINE QUESTION"))</f>
        <v/>
      </c>
      <c r="L348" s="25" t="str">
        <f>IF(K348="","",_xlfn.XLOOKUP(K348,Questions!$A:$A,Questions!$C:$C,""))</f>
        <v/>
      </c>
      <c r="M348" s="25" t="str">
        <f>IF(K348="","",_xlfn.XLOOKUP(K348&amp;"_"&amp;Saisie!L349,'Réponses'!D:D,'Réponses'!C:C,""))</f>
        <v/>
      </c>
      <c r="N348" s="25" t="str">
        <f>IF(M348="","",_xlfn.XLOOKUP(M348,'Réponses'!C:C,'Réponses'!F:F,"ERREUR PROCHAINE QUESTION"))</f>
        <v/>
      </c>
      <c r="O348" s="25" t="str">
        <f>IF(N348="","",_xlfn.XLOOKUP(N348,Questions!$A:$A,Questions!$C:$C,"ERREUR TYPE"))</f>
        <v/>
      </c>
      <c r="P348" s="25" t="str">
        <f>IF(N348="","",_xlfn.XLOOKUP(N348&amp;"_"&amp;Saisie!N349,'Réponses'!D:D,'Réponses'!C:C,""))</f>
        <v/>
      </c>
      <c r="Q348" s="25" t="str">
        <f t="shared" si="5"/>
        <v/>
      </c>
    </row>
    <row r="349" spans="1:17">
      <c r="A349" s="25" t="str">
        <f>IF(ISBLANK(Saisie!C350),"",_xlfn.XLOOKUP(Saisie!C350,Barème!A:A,Barème!F:F,"ERREUR CODE PRODUIT"))</f>
        <v/>
      </c>
      <c r="B349" s="25" t="str">
        <f>IF(OR(A349="08",A349="07",MID(Saisie!C350,4,4)="0804",MID(Saisie!C350,4,4)="0907",A349=""),"",_xlfn.XLOOKUP(A349,Matériau!A:A,Matériau!C:C,"ERREUR MATERIAU"))</f>
        <v/>
      </c>
      <c r="C349" s="25" t="str">
        <f>IF(B349="","",_xlfn.XLOOKUP(B349,Questions!A:A,Questions!C:C,""))</f>
        <v/>
      </c>
      <c r="D349" s="25" t="str">
        <f>IF(B349="","",_xlfn.XLOOKUP(B349&amp;"_"&amp;Saisie!F350,'Réponses'!D:D,'Réponses'!C:C,""))</f>
        <v/>
      </c>
      <c r="E349" s="25" t="str">
        <f>IF(D349="","",_xlfn.XLOOKUP(D349,'Réponses'!C:C,'Réponses'!F:F,"ERREUR PROCHAINE QUESTION"))</f>
        <v/>
      </c>
      <c r="F349" s="25" t="str">
        <f>IF(E349="","",_xlfn.XLOOKUP(E349,Questions!$A:$A,Questions!$C:$C,""))</f>
        <v/>
      </c>
      <c r="G349" s="25" t="str">
        <f>IF(E349="","",_xlfn.XLOOKUP(E349&amp;"_"&amp;Saisie!H350,'Réponses'!D:D,'Réponses'!C:C,""))</f>
        <v/>
      </c>
      <c r="H349" s="25" t="str">
        <f>IF(G349="","",_xlfn.XLOOKUP(G349,'Réponses'!C:C,'Réponses'!F:F,"ERREUR PROCHAINE QUESTION"))</f>
        <v/>
      </c>
      <c r="I349" s="25" t="str">
        <f>IF(H349="","",_xlfn.XLOOKUP(H349,Questions!$A:$A,Questions!$C:$C,"ERREUR TYPE"))</f>
        <v/>
      </c>
      <c r="J349" s="25" t="str">
        <f>IF(H349="","",_xlfn.XLOOKUP(H349&amp;"_"&amp;Saisie!J350,'Réponses'!D:D,'Réponses'!C:C,""))</f>
        <v/>
      </c>
      <c r="K349" s="25" t="str">
        <f>IF(J349="","",_xlfn.XLOOKUP(J349,'Réponses'!C:C,'Réponses'!F:F,"ERREUR PROCHAINE QUESTION"))</f>
        <v/>
      </c>
      <c r="L349" s="25" t="str">
        <f>IF(K349="","",_xlfn.XLOOKUP(K349,Questions!$A:$A,Questions!$C:$C,""))</f>
        <v/>
      </c>
      <c r="M349" s="25" t="str">
        <f>IF(K349="","",_xlfn.XLOOKUP(K349&amp;"_"&amp;Saisie!L350,'Réponses'!D:D,'Réponses'!C:C,""))</f>
        <v/>
      </c>
      <c r="N349" s="25" t="str">
        <f>IF(M349="","",_xlfn.XLOOKUP(M349,'Réponses'!C:C,'Réponses'!F:F,"ERREUR PROCHAINE QUESTION"))</f>
        <v/>
      </c>
      <c r="O349" s="25" t="str">
        <f>IF(N349="","",_xlfn.XLOOKUP(N349,Questions!$A:$A,Questions!$C:$C,"ERREUR TYPE"))</f>
        <v/>
      </c>
      <c r="P349" s="25" t="str">
        <f>IF(N349="","",_xlfn.XLOOKUP(N349&amp;"_"&amp;Saisie!N350,'Réponses'!D:D,'Réponses'!C:C,""))</f>
        <v/>
      </c>
      <c r="Q349" s="25" t="str">
        <f t="shared" si="5"/>
        <v/>
      </c>
    </row>
    <row r="350" spans="1:17">
      <c r="A350" s="25" t="str">
        <f>IF(ISBLANK(Saisie!C351),"",_xlfn.XLOOKUP(Saisie!C351,Barème!A:A,Barème!F:F,"ERREUR CODE PRODUIT"))</f>
        <v/>
      </c>
      <c r="B350" s="25" t="str">
        <f>IF(OR(A350="08",A350="07",MID(Saisie!C351,4,4)="0804",MID(Saisie!C351,4,4)="0907",A350=""),"",_xlfn.XLOOKUP(A350,Matériau!A:A,Matériau!C:C,"ERREUR MATERIAU"))</f>
        <v/>
      </c>
      <c r="C350" s="25" t="str">
        <f>IF(B350="","",_xlfn.XLOOKUP(B350,Questions!A:A,Questions!C:C,""))</f>
        <v/>
      </c>
      <c r="D350" s="25" t="str">
        <f>IF(B350="","",_xlfn.XLOOKUP(B350&amp;"_"&amp;Saisie!F351,'Réponses'!D:D,'Réponses'!C:C,""))</f>
        <v/>
      </c>
      <c r="E350" s="25" t="str">
        <f>IF(D350="","",_xlfn.XLOOKUP(D350,'Réponses'!C:C,'Réponses'!F:F,"ERREUR PROCHAINE QUESTION"))</f>
        <v/>
      </c>
      <c r="F350" s="25" t="str">
        <f>IF(E350="","",_xlfn.XLOOKUP(E350,Questions!$A:$A,Questions!$C:$C,""))</f>
        <v/>
      </c>
      <c r="G350" s="25" t="str">
        <f>IF(E350="","",_xlfn.XLOOKUP(E350&amp;"_"&amp;Saisie!H351,'Réponses'!D:D,'Réponses'!C:C,""))</f>
        <v/>
      </c>
      <c r="H350" s="25" t="str">
        <f>IF(G350="","",_xlfn.XLOOKUP(G350,'Réponses'!C:C,'Réponses'!F:F,"ERREUR PROCHAINE QUESTION"))</f>
        <v/>
      </c>
      <c r="I350" s="25" t="str">
        <f>IF(H350="","",_xlfn.XLOOKUP(H350,Questions!$A:$A,Questions!$C:$C,"ERREUR TYPE"))</f>
        <v/>
      </c>
      <c r="J350" s="25" t="str">
        <f>IF(H350="","",_xlfn.XLOOKUP(H350&amp;"_"&amp;Saisie!J351,'Réponses'!D:D,'Réponses'!C:C,""))</f>
        <v/>
      </c>
      <c r="K350" s="25" t="str">
        <f>IF(J350="","",_xlfn.XLOOKUP(J350,'Réponses'!C:C,'Réponses'!F:F,"ERREUR PROCHAINE QUESTION"))</f>
        <v/>
      </c>
      <c r="L350" s="25" t="str">
        <f>IF(K350="","",_xlfn.XLOOKUP(K350,Questions!$A:$A,Questions!$C:$C,""))</f>
        <v/>
      </c>
      <c r="M350" s="25" t="str">
        <f>IF(K350="","",_xlfn.XLOOKUP(K350&amp;"_"&amp;Saisie!L351,'Réponses'!D:D,'Réponses'!C:C,""))</f>
        <v/>
      </c>
      <c r="N350" s="25" t="str">
        <f>IF(M350="","",_xlfn.XLOOKUP(M350,'Réponses'!C:C,'Réponses'!F:F,"ERREUR PROCHAINE QUESTION"))</f>
        <v/>
      </c>
      <c r="O350" s="25" t="str">
        <f>IF(N350="","",_xlfn.XLOOKUP(N350,Questions!$A:$A,Questions!$C:$C,"ERREUR TYPE"))</f>
        <v/>
      </c>
      <c r="P350" s="25" t="str">
        <f>IF(N350="","",_xlfn.XLOOKUP(N350&amp;"_"&amp;Saisie!N351,'Réponses'!D:D,'Réponses'!C:C,""))</f>
        <v/>
      </c>
      <c r="Q350" s="25" t="str">
        <f t="shared" si="5"/>
        <v/>
      </c>
    </row>
    <row r="351" spans="1:17">
      <c r="A351" s="25" t="str">
        <f>IF(ISBLANK(Saisie!C352),"",_xlfn.XLOOKUP(Saisie!C352,Barème!A:A,Barème!F:F,"ERREUR CODE PRODUIT"))</f>
        <v/>
      </c>
      <c r="B351" s="25" t="str">
        <f>IF(OR(A351="08",A351="07",MID(Saisie!C352,4,4)="0804",MID(Saisie!C352,4,4)="0907",A351=""),"",_xlfn.XLOOKUP(A351,Matériau!A:A,Matériau!C:C,"ERREUR MATERIAU"))</f>
        <v/>
      </c>
      <c r="C351" s="25" t="str">
        <f>IF(B351="","",_xlfn.XLOOKUP(B351,Questions!A:A,Questions!C:C,""))</f>
        <v/>
      </c>
      <c r="D351" s="25" t="str">
        <f>IF(B351="","",_xlfn.XLOOKUP(B351&amp;"_"&amp;Saisie!F352,'Réponses'!D:D,'Réponses'!C:C,""))</f>
        <v/>
      </c>
      <c r="E351" s="25" t="str">
        <f>IF(D351="","",_xlfn.XLOOKUP(D351,'Réponses'!C:C,'Réponses'!F:F,"ERREUR PROCHAINE QUESTION"))</f>
        <v/>
      </c>
      <c r="F351" s="25" t="str">
        <f>IF(E351="","",_xlfn.XLOOKUP(E351,Questions!$A:$A,Questions!$C:$C,""))</f>
        <v/>
      </c>
      <c r="G351" s="25" t="str">
        <f>IF(E351="","",_xlfn.XLOOKUP(E351&amp;"_"&amp;Saisie!H352,'Réponses'!D:D,'Réponses'!C:C,""))</f>
        <v/>
      </c>
      <c r="H351" s="25" t="str">
        <f>IF(G351="","",_xlfn.XLOOKUP(G351,'Réponses'!C:C,'Réponses'!F:F,"ERREUR PROCHAINE QUESTION"))</f>
        <v/>
      </c>
      <c r="I351" s="25" t="str">
        <f>IF(H351="","",_xlfn.XLOOKUP(H351,Questions!$A:$A,Questions!$C:$C,"ERREUR TYPE"))</f>
        <v/>
      </c>
      <c r="J351" s="25" t="str">
        <f>IF(H351="","",_xlfn.XLOOKUP(H351&amp;"_"&amp;Saisie!J352,'Réponses'!D:D,'Réponses'!C:C,""))</f>
        <v/>
      </c>
      <c r="K351" s="25" t="str">
        <f>IF(J351="","",_xlfn.XLOOKUP(J351,'Réponses'!C:C,'Réponses'!F:F,"ERREUR PROCHAINE QUESTION"))</f>
        <v/>
      </c>
      <c r="L351" s="25" t="str">
        <f>IF(K351="","",_xlfn.XLOOKUP(K351,Questions!$A:$A,Questions!$C:$C,""))</f>
        <v/>
      </c>
      <c r="M351" s="25" t="str">
        <f>IF(K351="","",_xlfn.XLOOKUP(K351&amp;"_"&amp;Saisie!L352,'Réponses'!D:D,'Réponses'!C:C,""))</f>
        <v/>
      </c>
      <c r="N351" s="25" t="str">
        <f>IF(M351="","",_xlfn.XLOOKUP(M351,'Réponses'!C:C,'Réponses'!F:F,"ERREUR PROCHAINE QUESTION"))</f>
        <v/>
      </c>
      <c r="O351" s="25" t="str">
        <f>IF(N351="","",_xlfn.XLOOKUP(N351,Questions!$A:$A,Questions!$C:$C,"ERREUR TYPE"))</f>
        <v/>
      </c>
      <c r="P351" s="25" t="str">
        <f>IF(N351="","",_xlfn.XLOOKUP(N351&amp;"_"&amp;Saisie!N352,'Réponses'!D:D,'Réponses'!C:C,""))</f>
        <v/>
      </c>
      <c r="Q351" s="25" t="str">
        <f t="shared" si="5"/>
        <v/>
      </c>
    </row>
    <row r="352" spans="1:17">
      <c r="A352" s="25" t="str">
        <f>IF(ISBLANK(Saisie!C353),"",_xlfn.XLOOKUP(Saisie!C353,Barème!A:A,Barème!F:F,"ERREUR CODE PRODUIT"))</f>
        <v/>
      </c>
      <c r="B352" s="25" t="str">
        <f>IF(OR(A352="08",A352="07",MID(Saisie!C353,4,4)="0804",MID(Saisie!C353,4,4)="0907",A352=""),"",_xlfn.XLOOKUP(A352,Matériau!A:A,Matériau!C:C,"ERREUR MATERIAU"))</f>
        <v/>
      </c>
      <c r="C352" s="25" t="str">
        <f>IF(B352="","",_xlfn.XLOOKUP(B352,Questions!A:A,Questions!C:C,""))</f>
        <v/>
      </c>
      <c r="D352" s="25" t="str">
        <f>IF(B352="","",_xlfn.XLOOKUP(B352&amp;"_"&amp;Saisie!F353,'Réponses'!D:D,'Réponses'!C:C,""))</f>
        <v/>
      </c>
      <c r="E352" s="25" t="str">
        <f>IF(D352="","",_xlfn.XLOOKUP(D352,'Réponses'!C:C,'Réponses'!F:F,"ERREUR PROCHAINE QUESTION"))</f>
        <v/>
      </c>
      <c r="F352" s="25" t="str">
        <f>IF(E352="","",_xlfn.XLOOKUP(E352,Questions!$A:$A,Questions!$C:$C,""))</f>
        <v/>
      </c>
      <c r="G352" s="25" t="str">
        <f>IF(E352="","",_xlfn.XLOOKUP(E352&amp;"_"&amp;Saisie!H353,'Réponses'!D:D,'Réponses'!C:C,""))</f>
        <v/>
      </c>
      <c r="H352" s="25" t="str">
        <f>IF(G352="","",_xlfn.XLOOKUP(G352,'Réponses'!C:C,'Réponses'!F:F,"ERREUR PROCHAINE QUESTION"))</f>
        <v/>
      </c>
      <c r="I352" s="25" t="str">
        <f>IF(H352="","",_xlfn.XLOOKUP(H352,Questions!$A:$A,Questions!$C:$C,"ERREUR TYPE"))</f>
        <v/>
      </c>
      <c r="J352" s="25" t="str">
        <f>IF(H352="","",_xlfn.XLOOKUP(H352&amp;"_"&amp;Saisie!J353,'Réponses'!D:D,'Réponses'!C:C,""))</f>
        <v/>
      </c>
      <c r="K352" s="25" t="str">
        <f>IF(J352="","",_xlfn.XLOOKUP(J352,'Réponses'!C:C,'Réponses'!F:F,"ERREUR PROCHAINE QUESTION"))</f>
        <v/>
      </c>
      <c r="L352" s="25" t="str">
        <f>IF(K352="","",_xlfn.XLOOKUP(K352,Questions!$A:$A,Questions!$C:$C,""))</f>
        <v/>
      </c>
      <c r="M352" s="25" t="str">
        <f>IF(K352="","",_xlfn.XLOOKUP(K352&amp;"_"&amp;Saisie!L353,'Réponses'!D:D,'Réponses'!C:C,""))</f>
        <v/>
      </c>
      <c r="N352" s="25" t="str">
        <f>IF(M352="","",_xlfn.XLOOKUP(M352,'Réponses'!C:C,'Réponses'!F:F,"ERREUR PROCHAINE QUESTION"))</f>
        <v/>
      </c>
      <c r="O352" s="25" t="str">
        <f>IF(N352="","",_xlfn.XLOOKUP(N352,Questions!$A:$A,Questions!$C:$C,"ERREUR TYPE"))</f>
        <v/>
      </c>
      <c r="P352" s="25" t="str">
        <f>IF(N352="","",_xlfn.XLOOKUP(N352&amp;"_"&amp;Saisie!N353,'Réponses'!D:D,'Réponses'!C:C,""))</f>
        <v/>
      </c>
      <c r="Q352" s="25" t="str">
        <f t="shared" si="5"/>
        <v/>
      </c>
    </row>
    <row r="353" spans="1:17">
      <c r="A353" s="25" t="str">
        <f>IF(ISBLANK(Saisie!C354),"",_xlfn.XLOOKUP(Saisie!C354,Barème!A:A,Barème!F:F,"ERREUR CODE PRODUIT"))</f>
        <v/>
      </c>
      <c r="B353" s="25" t="str">
        <f>IF(OR(A353="08",A353="07",MID(Saisie!C354,4,4)="0804",MID(Saisie!C354,4,4)="0907",A353=""),"",_xlfn.XLOOKUP(A353,Matériau!A:A,Matériau!C:C,"ERREUR MATERIAU"))</f>
        <v/>
      </c>
      <c r="C353" s="25" t="str">
        <f>IF(B353="","",_xlfn.XLOOKUP(B353,Questions!A:A,Questions!C:C,""))</f>
        <v/>
      </c>
      <c r="D353" s="25" t="str">
        <f>IF(B353="","",_xlfn.XLOOKUP(B353&amp;"_"&amp;Saisie!F354,'Réponses'!D:D,'Réponses'!C:C,""))</f>
        <v/>
      </c>
      <c r="E353" s="25" t="str">
        <f>IF(D353="","",_xlfn.XLOOKUP(D353,'Réponses'!C:C,'Réponses'!F:F,"ERREUR PROCHAINE QUESTION"))</f>
        <v/>
      </c>
      <c r="F353" s="25" t="str">
        <f>IF(E353="","",_xlfn.XLOOKUP(E353,Questions!$A:$A,Questions!$C:$C,""))</f>
        <v/>
      </c>
      <c r="G353" s="25" t="str">
        <f>IF(E353="","",_xlfn.XLOOKUP(E353&amp;"_"&amp;Saisie!H354,'Réponses'!D:D,'Réponses'!C:C,""))</f>
        <v/>
      </c>
      <c r="H353" s="25" t="str">
        <f>IF(G353="","",_xlfn.XLOOKUP(G353,'Réponses'!C:C,'Réponses'!F:F,"ERREUR PROCHAINE QUESTION"))</f>
        <v/>
      </c>
      <c r="I353" s="25" t="str">
        <f>IF(H353="","",_xlfn.XLOOKUP(H353,Questions!$A:$A,Questions!$C:$C,"ERREUR TYPE"))</f>
        <v/>
      </c>
      <c r="J353" s="25" t="str">
        <f>IF(H353="","",_xlfn.XLOOKUP(H353&amp;"_"&amp;Saisie!J354,'Réponses'!D:D,'Réponses'!C:C,""))</f>
        <v/>
      </c>
      <c r="K353" s="25" t="str">
        <f>IF(J353="","",_xlfn.XLOOKUP(J353,'Réponses'!C:C,'Réponses'!F:F,"ERREUR PROCHAINE QUESTION"))</f>
        <v/>
      </c>
      <c r="L353" s="25" t="str">
        <f>IF(K353="","",_xlfn.XLOOKUP(K353,Questions!$A:$A,Questions!$C:$C,""))</f>
        <v/>
      </c>
      <c r="M353" s="25" t="str">
        <f>IF(K353="","",_xlfn.XLOOKUP(K353&amp;"_"&amp;Saisie!L354,'Réponses'!D:D,'Réponses'!C:C,""))</f>
        <v/>
      </c>
      <c r="N353" s="25" t="str">
        <f>IF(M353="","",_xlfn.XLOOKUP(M353,'Réponses'!C:C,'Réponses'!F:F,"ERREUR PROCHAINE QUESTION"))</f>
        <v/>
      </c>
      <c r="O353" s="25" t="str">
        <f>IF(N353="","",_xlfn.XLOOKUP(N353,Questions!$A:$A,Questions!$C:$C,"ERREUR TYPE"))</f>
        <v/>
      </c>
      <c r="P353" s="25" t="str">
        <f>IF(N353="","",_xlfn.XLOOKUP(N353&amp;"_"&amp;Saisie!N354,'Réponses'!D:D,'Réponses'!C:C,""))</f>
        <v/>
      </c>
      <c r="Q353" s="25" t="str">
        <f t="shared" si="5"/>
        <v/>
      </c>
    </row>
    <row r="354" spans="1:17">
      <c r="A354" s="25" t="str">
        <f>IF(ISBLANK(Saisie!C355),"",_xlfn.XLOOKUP(Saisie!C355,Barème!A:A,Barème!F:F,"ERREUR CODE PRODUIT"))</f>
        <v/>
      </c>
      <c r="B354" s="25" t="str">
        <f>IF(OR(A354="08",A354="07",MID(Saisie!C355,4,4)="0804",MID(Saisie!C355,4,4)="0907",A354=""),"",_xlfn.XLOOKUP(A354,Matériau!A:A,Matériau!C:C,"ERREUR MATERIAU"))</f>
        <v/>
      </c>
      <c r="C354" s="25" t="str">
        <f>IF(B354="","",_xlfn.XLOOKUP(B354,Questions!A:A,Questions!C:C,""))</f>
        <v/>
      </c>
      <c r="D354" s="25" t="str">
        <f>IF(B354="","",_xlfn.XLOOKUP(B354&amp;"_"&amp;Saisie!F355,'Réponses'!D:D,'Réponses'!C:C,""))</f>
        <v/>
      </c>
      <c r="E354" s="25" t="str">
        <f>IF(D354="","",_xlfn.XLOOKUP(D354,'Réponses'!C:C,'Réponses'!F:F,"ERREUR PROCHAINE QUESTION"))</f>
        <v/>
      </c>
      <c r="F354" s="25" t="str">
        <f>IF(E354="","",_xlfn.XLOOKUP(E354,Questions!$A:$A,Questions!$C:$C,""))</f>
        <v/>
      </c>
      <c r="G354" s="25" t="str">
        <f>IF(E354="","",_xlfn.XLOOKUP(E354&amp;"_"&amp;Saisie!H355,'Réponses'!D:D,'Réponses'!C:C,""))</f>
        <v/>
      </c>
      <c r="H354" s="25" t="str">
        <f>IF(G354="","",_xlfn.XLOOKUP(G354,'Réponses'!C:C,'Réponses'!F:F,"ERREUR PROCHAINE QUESTION"))</f>
        <v/>
      </c>
      <c r="I354" s="25" t="str">
        <f>IF(H354="","",_xlfn.XLOOKUP(H354,Questions!$A:$A,Questions!$C:$C,"ERREUR TYPE"))</f>
        <v/>
      </c>
      <c r="J354" s="25" t="str">
        <f>IF(H354="","",_xlfn.XLOOKUP(H354&amp;"_"&amp;Saisie!J355,'Réponses'!D:D,'Réponses'!C:C,""))</f>
        <v/>
      </c>
      <c r="K354" s="25" t="str">
        <f>IF(J354="","",_xlfn.XLOOKUP(J354,'Réponses'!C:C,'Réponses'!F:F,"ERREUR PROCHAINE QUESTION"))</f>
        <v/>
      </c>
      <c r="L354" s="25" t="str">
        <f>IF(K354="","",_xlfn.XLOOKUP(K354,Questions!$A:$A,Questions!$C:$C,""))</f>
        <v/>
      </c>
      <c r="M354" s="25" t="str">
        <f>IF(K354="","",_xlfn.XLOOKUP(K354&amp;"_"&amp;Saisie!L355,'Réponses'!D:D,'Réponses'!C:C,""))</f>
        <v/>
      </c>
      <c r="N354" s="25" t="str">
        <f>IF(M354="","",_xlfn.XLOOKUP(M354,'Réponses'!C:C,'Réponses'!F:F,"ERREUR PROCHAINE QUESTION"))</f>
        <v/>
      </c>
      <c r="O354" s="25" t="str">
        <f>IF(N354="","",_xlfn.XLOOKUP(N354,Questions!$A:$A,Questions!$C:$C,"ERREUR TYPE"))</f>
        <v/>
      </c>
      <c r="P354" s="25" t="str">
        <f>IF(N354="","",_xlfn.XLOOKUP(N354&amp;"_"&amp;Saisie!N355,'Réponses'!D:D,'Réponses'!C:C,""))</f>
        <v/>
      </c>
      <c r="Q354" s="25" t="str">
        <f t="shared" si="5"/>
        <v/>
      </c>
    </row>
    <row r="355" spans="1:17">
      <c r="A355" s="25" t="str">
        <f>IF(ISBLANK(Saisie!C356),"",_xlfn.XLOOKUP(Saisie!C356,Barème!A:A,Barème!F:F,"ERREUR CODE PRODUIT"))</f>
        <v/>
      </c>
      <c r="B355" s="25" t="str">
        <f>IF(OR(A355="08",A355="07",MID(Saisie!C356,4,4)="0804",MID(Saisie!C356,4,4)="0907",A355=""),"",_xlfn.XLOOKUP(A355,Matériau!A:A,Matériau!C:C,"ERREUR MATERIAU"))</f>
        <v/>
      </c>
      <c r="C355" s="25" t="str">
        <f>IF(B355="","",_xlfn.XLOOKUP(B355,Questions!A:A,Questions!C:C,""))</f>
        <v/>
      </c>
      <c r="D355" s="25" t="str">
        <f>IF(B355="","",_xlfn.XLOOKUP(B355&amp;"_"&amp;Saisie!F356,'Réponses'!D:D,'Réponses'!C:C,""))</f>
        <v/>
      </c>
      <c r="E355" s="25" t="str">
        <f>IF(D355="","",_xlfn.XLOOKUP(D355,'Réponses'!C:C,'Réponses'!F:F,"ERREUR PROCHAINE QUESTION"))</f>
        <v/>
      </c>
      <c r="F355" s="25" t="str">
        <f>IF(E355="","",_xlfn.XLOOKUP(E355,Questions!$A:$A,Questions!$C:$C,""))</f>
        <v/>
      </c>
      <c r="G355" s="25" t="str">
        <f>IF(E355="","",_xlfn.XLOOKUP(E355&amp;"_"&amp;Saisie!H356,'Réponses'!D:D,'Réponses'!C:C,""))</f>
        <v/>
      </c>
      <c r="H355" s="25" t="str">
        <f>IF(G355="","",_xlfn.XLOOKUP(G355,'Réponses'!C:C,'Réponses'!F:F,"ERREUR PROCHAINE QUESTION"))</f>
        <v/>
      </c>
      <c r="I355" s="25" t="str">
        <f>IF(H355="","",_xlfn.XLOOKUP(H355,Questions!$A:$A,Questions!$C:$C,"ERREUR TYPE"))</f>
        <v/>
      </c>
      <c r="J355" s="25" t="str">
        <f>IF(H355="","",_xlfn.XLOOKUP(H355&amp;"_"&amp;Saisie!J356,'Réponses'!D:D,'Réponses'!C:C,""))</f>
        <v/>
      </c>
      <c r="K355" s="25" t="str">
        <f>IF(J355="","",_xlfn.XLOOKUP(J355,'Réponses'!C:C,'Réponses'!F:F,"ERREUR PROCHAINE QUESTION"))</f>
        <v/>
      </c>
      <c r="L355" s="25" t="str">
        <f>IF(K355="","",_xlfn.XLOOKUP(K355,Questions!$A:$A,Questions!$C:$C,""))</f>
        <v/>
      </c>
      <c r="M355" s="25" t="str">
        <f>IF(K355="","",_xlfn.XLOOKUP(K355&amp;"_"&amp;Saisie!L356,'Réponses'!D:D,'Réponses'!C:C,""))</f>
        <v/>
      </c>
      <c r="N355" s="25" t="str">
        <f>IF(M355="","",_xlfn.XLOOKUP(M355,'Réponses'!C:C,'Réponses'!F:F,"ERREUR PROCHAINE QUESTION"))</f>
        <v/>
      </c>
      <c r="O355" s="25" t="str">
        <f>IF(N355="","",_xlfn.XLOOKUP(N355,Questions!$A:$A,Questions!$C:$C,"ERREUR TYPE"))</f>
        <v/>
      </c>
      <c r="P355" s="25" t="str">
        <f>IF(N355="","",_xlfn.XLOOKUP(N355&amp;"_"&amp;Saisie!N356,'Réponses'!D:D,'Réponses'!C:C,""))</f>
        <v/>
      </c>
      <c r="Q355" s="25" t="str">
        <f t="shared" si="5"/>
        <v/>
      </c>
    </row>
    <row r="356" spans="1:17">
      <c r="A356" s="25" t="str">
        <f>IF(ISBLANK(Saisie!C357),"",_xlfn.XLOOKUP(Saisie!C357,Barème!A:A,Barème!F:F,"ERREUR CODE PRODUIT"))</f>
        <v/>
      </c>
      <c r="B356" s="25" t="str">
        <f>IF(OR(A356="08",A356="07",MID(Saisie!C357,4,4)="0804",MID(Saisie!C357,4,4)="0907",A356=""),"",_xlfn.XLOOKUP(A356,Matériau!A:A,Matériau!C:C,"ERREUR MATERIAU"))</f>
        <v/>
      </c>
      <c r="C356" s="25" t="str">
        <f>IF(B356="","",_xlfn.XLOOKUP(B356,Questions!A:A,Questions!C:C,""))</f>
        <v/>
      </c>
      <c r="D356" s="25" t="str">
        <f>IF(B356="","",_xlfn.XLOOKUP(B356&amp;"_"&amp;Saisie!F357,'Réponses'!D:D,'Réponses'!C:C,""))</f>
        <v/>
      </c>
      <c r="E356" s="25" t="str">
        <f>IF(D356="","",_xlfn.XLOOKUP(D356,'Réponses'!C:C,'Réponses'!F:F,"ERREUR PROCHAINE QUESTION"))</f>
        <v/>
      </c>
      <c r="F356" s="25" t="str">
        <f>IF(E356="","",_xlfn.XLOOKUP(E356,Questions!$A:$A,Questions!$C:$C,""))</f>
        <v/>
      </c>
      <c r="G356" s="25" t="str">
        <f>IF(E356="","",_xlfn.XLOOKUP(E356&amp;"_"&amp;Saisie!H357,'Réponses'!D:D,'Réponses'!C:C,""))</f>
        <v/>
      </c>
      <c r="H356" s="25" t="str">
        <f>IF(G356="","",_xlfn.XLOOKUP(G356,'Réponses'!C:C,'Réponses'!F:F,"ERREUR PROCHAINE QUESTION"))</f>
        <v/>
      </c>
      <c r="I356" s="25" t="str">
        <f>IF(H356="","",_xlfn.XLOOKUP(H356,Questions!$A:$A,Questions!$C:$C,"ERREUR TYPE"))</f>
        <v/>
      </c>
      <c r="J356" s="25" t="str">
        <f>IF(H356="","",_xlfn.XLOOKUP(H356&amp;"_"&amp;Saisie!J357,'Réponses'!D:D,'Réponses'!C:C,""))</f>
        <v/>
      </c>
      <c r="K356" s="25" t="str">
        <f>IF(J356="","",_xlfn.XLOOKUP(J356,'Réponses'!C:C,'Réponses'!F:F,"ERREUR PROCHAINE QUESTION"))</f>
        <v/>
      </c>
      <c r="L356" s="25" t="str">
        <f>IF(K356="","",_xlfn.XLOOKUP(K356,Questions!$A:$A,Questions!$C:$C,""))</f>
        <v/>
      </c>
      <c r="M356" s="25" t="str">
        <f>IF(K356="","",_xlfn.XLOOKUP(K356&amp;"_"&amp;Saisie!L357,'Réponses'!D:D,'Réponses'!C:C,""))</f>
        <v/>
      </c>
      <c r="N356" s="25" t="str">
        <f>IF(M356="","",_xlfn.XLOOKUP(M356,'Réponses'!C:C,'Réponses'!F:F,"ERREUR PROCHAINE QUESTION"))</f>
        <v/>
      </c>
      <c r="O356" s="25" t="str">
        <f>IF(N356="","",_xlfn.XLOOKUP(N356,Questions!$A:$A,Questions!$C:$C,"ERREUR TYPE"))</f>
        <v/>
      </c>
      <c r="P356" s="25" t="str">
        <f>IF(N356="","",_xlfn.XLOOKUP(N356&amp;"_"&amp;Saisie!N357,'Réponses'!D:D,'Réponses'!C:C,""))</f>
        <v/>
      </c>
      <c r="Q356" s="25" t="str">
        <f t="shared" si="5"/>
        <v/>
      </c>
    </row>
    <row r="357" spans="1:17">
      <c r="A357" s="25" t="str">
        <f>IF(ISBLANK(Saisie!C358),"",_xlfn.XLOOKUP(Saisie!C358,Barème!A:A,Barème!F:F,"ERREUR CODE PRODUIT"))</f>
        <v/>
      </c>
      <c r="B357" s="25" t="str">
        <f>IF(OR(A357="08",A357="07",MID(Saisie!C358,4,4)="0804",MID(Saisie!C358,4,4)="0907",A357=""),"",_xlfn.XLOOKUP(A357,Matériau!A:A,Matériau!C:C,"ERREUR MATERIAU"))</f>
        <v/>
      </c>
      <c r="C357" s="25" t="str">
        <f>IF(B357="","",_xlfn.XLOOKUP(B357,Questions!A:A,Questions!C:C,""))</f>
        <v/>
      </c>
      <c r="D357" s="25" t="str">
        <f>IF(B357="","",_xlfn.XLOOKUP(B357&amp;"_"&amp;Saisie!F358,'Réponses'!D:D,'Réponses'!C:C,""))</f>
        <v/>
      </c>
      <c r="E357" s="25" t="str">
        <f>IF(D357="","",_xlfn.XLOOKUP(D357,'Réponses'!C:C,'Réponses'!F:F,"ERREUR PROCHAINE QUESTION"))</f>
        <v/>
      </c>
      <c r="F357" s="25" t="str">
        <f>IF(E357="","",_xlfn.XLOOKUP(E357,Questions!$A:$A,Questions!$C:$C,""))</f>
        <v/>
      </c>
      <c r="G357" s="25" t="str">
        <f>IF(E357="","",_xlfn.XLOOKUP(E357&amp;"_"&amp;Saisie!H358,'Réponses'!D:D,'Réponses'!C:C,""))</f>
        <v/>
      </c>
      <c r="H357" s="25" t="str">
        <f>IF(G357="","",_xlfn.XLOOKUP(G357,'Réponses'!C:C,'Réponses'!F:F,"ERREUR PROCHAINE QUESTION"))</f>
        <v/>
      </c>
      <c r="I357" s="25" t="str">
        <f>IF(H357="","",_xlfn.XLOOKUP(H357,Questions!$A:$A,Questions!$C:$C,"ERREUR TYPE"))</f>
        <v/>
      </c>
      <c r="J357" s="25" t="str">
        <f>IF(H357="","",_xlfn.XLOOKUP(H357&amp;"_"&amp;Saisie!J358,'Réponses'!D:D,'Réponses'!C:C,""))</f>
        <v/>
      </c>
      <c r="K357" s="25" t="str">
        <f>IF(J357="","",_xlfn.XLOOKUP(J357,'Réponses'!C:C,'Réponses'!F:F,"ERREUR PROCHAINE QUESTION"))</f>
        <v/>
      </c>
      <c r="L357" s="25" t="str">
        <f>IF(K357="","",_xlfn.XLOOKUP(K357,Questions!$A:$A,Questions!$C:$C,""))</f>
        <v/>
      </c>
      <c r="M357" s="25" t="str">
        <f>IF(K357="","",_xlfn.XLOOKUP(K357&amp;"_"&amp;Saisie!L358,'Réponses'!D:D,'Réponses'!C:C,""))</f>
        <v/>
      </c>
      <c r="N357" s="25" t="str">
        <f>IF(M357="","",_xlfn.XLOOKUP(M357,'Réponses'!C:C,'Réponses'!F:F,"ERREUR PROCHAINE QUESTION"))</f>
        <v/>
      </c>
      <c r="O357" s="25" t="str">
        <f>IF(N357="","",_xlfn.XLOOKUP(N357,Questions!$A:$A,Questions!$C:$C,"ERREUR TYPE"))</f>
        <v/>
      </c>
      <c r="P357" s="25" t="str">
        <f>IF(N357="","",_xlfn.XLOOKUP(N357&amp;"_"&amp;Saisie!N358,'Réponses'!D:D,'Réponses'!C:C,""))</f>
        <v/>
      </c>
      <c r="Q357" s="25" t="str">
        <f t="shared" si="5"/>
        <v/>
      </c>
    </row>
    <row r="358" spans="1:17">
      <c r="A358" s="25" t="str">
        <f>IF(ISBLANK(Saisie!C359),"",_xlfn.XLOOKUP(Saisie!C359,Barème!A:A,Barème!F:F,"ERREUR CODE PRODUIT"))</f>
        <v/>
      </c>
      <c r="B358" s="25" t="str">
        <f>IF(OR(A358="08",A358="07",MID(Saisie!C359,4,4)="0804",MID(Saisie!C359,4,4)="0907",A358=""),"",_xlfn.XLOOKUP(A358,Matériau!A:A,Matériau!C:C,"ERREUR MATERIAU"))</f>
        <v/>
      </c>
      <c r="C358" s="25" t="str">
        <f>IF(B358="","",_xlfn.XLOOKUP(B358,Questions!A:A,Questions!C:C,""))</f>
        <v/>
      </c>
      <c r="D358" s="25" t="str">
        <f>IF(B358="","",_xlfn.XLOOKUP(B358&amp;"_"&amp;Saisie!F359,'Réponses'!D:D,'Réponses'!C:C,""))</f>
        <v/>
      </c>
      <c r="E358" s="25" t="str">
        <f>IF(D358="","",_xlfn.XLOOKUP(D358,'Réponses'!C:C,'Réponses'!F:F,"ERREUR PROCHAINE QUESTION"))</f>
        <v/>
      </c>
      <c r="F358" s="25" t="str">
        <f>IF(E358="","",_xlfn.XLOOKUP(E358,Questions!$A:$A,Questions!$C:$C,""))</f>
        <v/>
      </c>
      <c r="G358" s="25" t="str">
        <f>IF(E358="","",_xlfn.XLOOKUP(E358&amp;"_"&amp;Saisie!H359,'Réponses'!D:D,'Réponses'!C:C,""))</f>
        <v/>
      </c>
      <c r="H358" s="25" t="str">
        <f>IF(G358="","",_xlfn.XLOOKUP(G358,'Réponses'!C:C,'Réponses'!F:F,"ERREUR PROCHAINE QUESTION"))</f>
        <v/>
      </c>
      <c r="I358" s="25" t="str">
        <f>IF(H358="","",_xlfn.XLOOKUP(H358,Questions!$A:$A,Questions!$C:$C,"ERREUR TYPE"))</f>
        <v/>
      </c>
      <c r="J358" s="25" t="str">
        <f>IF(H358="","",_xlfn.XLOOKUP(H358&amp;"_"&amp;Saisie!J359,'Réponses'!D:D,'Réponses'!C:C,""))</f>
        <v/>
      </c>
      <c r="K358" s="25" t="str">
        <f>IF(J358="","",_xlfn.XLOOKUP(J358,'Réponses'!C:C,'Réponses'!F:F,"ERREUR PROCHAINE QUESTION"))</f>
        <v/>
      </c>
      <c r="L358" s="25" t="str">
        <f>IF(K358="","",_xlfn.XLOOKUP(K358,Questions!$A:$A,Questions!$C:$C,""))</f>
        <v/>
      </c>
      <c r="M358" s="25" t="str">
        <f>IF(K358="","",_xlfn.XLOOKUP(K358&amp;"_"&amp;Saisie!L359,'Réponses'!D:D,'Réponses'!C:C,""))</f>
        <v/>
      </c>
      <c r="N358" s="25" t="str">
        <f>IF(M358="","",_xlfn.XLOOKUP(M358,'Réponses'!C:C,'Réponses'!F:F,"ERREUR PROCHAINE QUESTION"))</f>
        <v/>
      </c>
      <c r="O358" s="25" t="str">
        <f>IF(N358="","",_xlfn.XLOOKUP(N358,Questions!$A:$A,Questions!$C:$C,"ERREUR TYPE"))</f>
        <v/>
      </c>
      <c r="P358" s="25" t="str">
        <f>IF(N358="","",_xlfn.XLOOKUP(N358&amp;"_"&amp;Saisie!N359,'Réponses'!D:D,'Réponses'!C:C,""))</f>
        <v/>
      </c>
      <c r="Q358" s="25" t="str">
        <f t="shared" si="5"/>
        <v/>
      </c>
    </row>
    <row r="359" spans="1:17">
      <c r="A359" s="25" t="str">
        <f>IF(ISBLANK(Saisie!C360),"",_xlfn.XLOOKUP(Saisie!C360,Barème!A:A,Barème!F:F,"ERREUR CODE PRODUIT"))</f>
        <v/>
      </c>
      <c r="B359" s="25" t="str">
        <f>IF(OR(A359="08",A359="07",MID(Saisie!C360,4,4)="0804",MID(Saisie!C360,4,4)="0907",A359=""),"",_xlfn.XLOOKUP(A359,Matériau!A:A,Matériau!C:C,"ERREUR MATERIAU"))</f>
        <v/>
      </c>
      <c r="C359" s="25" t="str">
        <f>IF(B359="","",_xlfn.XLOOKUP(B359,Questions!A:A,Questions!C:C,""))</f>
        <v/>
      </c>
      <c r="D359" s="25" t="str">
        <f>IF(B359="","",_xlfn.XLOOKUP(B359&amp;"_"&amp;Saisie!F360,'Réponses'!D:D,'Réponses'!C:C,""))</f>
        <v/>
      </c>
      <c r="E359" s="25" t="str">
        <f>IF(D359="","",_xlfn.XLOOKUP(D359,'Réponses'!C:C,'Réponses'!F:F,"ERREUR PROCHAINE QUESTION"))</f>
        <v/>
      </c>
      <c r="F359" s="25" t="str">
        <f>IF(E359="","",_xlfn.XLOOKUP(E359,Questions!$A:$A,Questions!$C:$C,""))</f>
        <v/>
      </c>
      <c r="G359" s="25" t="str">
        <f>IF(E359="","",_xlfn.XLOOKUP(E359&amp;"_"&amp;Saisie!H360,'Réponses'!D:D,'Réponses'!C:C,""))</f>
        <v/>
      </c>
      <c r="H359" s="25" t="str">
        <f>IF(G359="","",_xlfn.XLOOKUP(G359,'Réponses'!C:C,'Réponses'!F:F,"ERREUR PROCHAINE QUESTION"))</f>
        <v/>
      </c>
      <c r="I359" s="25" t="str">
        <f>IF(H359="","",_xlfn.XLOOKUP(H359,Questions!$A:$A,Questions!$C:$C,"ERREUR TYPE"))</f>
        <v/>
      </c>
      <c r="J359" s="25" t="str">
        <f>IF(H359="","",_xlfn.XLOOKUP(H359&amp;"_"&amp;Saisie!J360,'Réponses'!D:D,'Réponses'!C:C,""))</f>
        <v/>
      </c>
      <c r="K359" s="25" t="str">
        <f>IF(J359="","",_xlfn.XLOOKUP(J359,'Réponses'!C:C,'Réponses'!F:F,"ERREUR PROCHAINE QUESTION"))</f>
        <v/>
      </c>
      <c r="L359" s="25" t="str">
        <f>IF(K359="","",_xlfn.XLOOKUP(K359,Questions!$A:$A,Questions!$C:$C,""))</f>
        <v/>
      </c>
      <c r="M359" s="25" t="str">
        <f>IF(K359="","",_xlfn.XLOOKUP(K359&amp;"_"&amp;Saisie!L360,'Réponses'!D:D,'Réponses'!C:C,""))</f>
        <v/>
      </c>
      <c r="N359" s="25" t="str">
        <f>IF(M359="","",_xlfn.XLOOKUP(M359,'Réponses'!C:C,'Réponses'!F:F,"ERREUR PROCHAINE QUESTION"))</f>
        <v/>
      </c>
      <c r="O359" s="25" t="str">
        <f>IF(N359="","",_xlfn.XLOOKUP(N359,Questions!$A:$A,Questions!$C:$C,"ERREUR TYPE"))</f>
        <v/>
      </c>
      <c r="P359" s="25" t="str">
        <f>IF(N359="","",_xlfn.XLOOKUP(N359&amp;"_"&amp;Saisie!N360,'Réponses'!D:D,'Réponses'!C:C,""))</f>
        <v/>
      </c>
      <c r="Q359" s="25" t="str">
        <f t="shared" si="5"/>
        <v/>
      </c>
    </row>
    <row r="360" spans="1:17">
      <c r="A360" s="25" t="str">
        <f>IF(ISBLANK(Saisie!C361),"",_xlfn.XLOOKUP(Saisie!C361,Barème!A:A,Barème!F:F,"ERREUR CODE PRODUIT"))</f>
        <v/>
      </c>
      <c r="B360" s="25" t="str">
        <f>IF(OR(A360="08",A360="07",MID(Saisie!C361,4,4)="0804",MID(Saisie!C361,4,4)="0907",A360=""),"",_xlfn.XLOOKUP(A360,Matériau!A:A,Matériau!C:C,"ERREUR MATERIAU"))</f>
        <v/>
      </c>
      <c r="C360" s="25" t="str">
        <f>IF(B360="","",_xlfn.XLOOKUP(B360,Questions!A:A,Questions!C:C,""))</f>
        <v/>
      </c>
      <c r="D360" s="25" t="str">
        <f>IF(B360="","",_xlfn.XLOOKUP(B360&amp;"_"&amp;Saisie!F361,'Réponses'!D:D,'Réponses'!C:C,""))</f>
        <v/>
      </c>
      <c r="E360" s="25" t="str">
        <f>IF(D360="","",_xlfn.XLOOKUP(D360,'Réponses'!C:C,'Réponses'!F:F,"ERREUR PROCHAINE QUESTION"))</f>
        <v/>
      </c>
      <c r="F360" s="25" t="str">
        <f>IF(E360="","",_xlfn.XLOOKUP(E360,Questions!$A:$A,Questions!$C:$C,""))</f>
        <v/>
      </c>
      <c r="G360" s="25" t="str">
        <f>IF(E360="","",_xlfn.XLOOKUP(E360&amp;"_"&amp;Saisie!H361,'Réponses'!D:D,'Réponses'!C:C,""))</f>
        <v/>
      </c>
      <c r="H360" s="25" t="str">
        <f>IF(G360="","",_xlfn.XLOOKUP(G360,'Réponses'!C:C,'Réponses'!F:F,"ERREUR PROCHAINE QUESTION"))</f>
        <v/>
      </c>
      <c r="I360" s="25" t="str">
        <f>IF(H360="","",_xlfn.XLOOKUP(H360,Questions!$A:$A,Questions!$C:$C,"ERREUR TYPE"))</f>
        <v/>
      </c>
      <c r="J360" s="25" t="str">
        <f>IF(H360="","",_xlfn.XLOOKUP(H360&amp;"_"&amp;Saisie!J361,'Réponses'!D:D,'Réponses'!C:C,""))</f>
        <v/>
      </c>
      <c r="K360" s="25" t="str">
        <f>IF(J360="","",_xlfn.XLOOKUP(J360,'Réponses'!C:C,'Réponses'!F:F,"ERREUR PROCHAINE QUESTION"))</f>
        <v/>
      </c>
      <c r="L360" s="25" t="str">
        <f>IF(K360="","",_xlfn.XLOOKUP(K360,Questions!$A:$A,Questions!$C:$C,""))</f>
        <v/>
      </c>
      <c r="M360" s="25" t="str">
        <f>IF(K360="","",_xlfn.XLOOKUP(K360&amp;"_"&amp;Saisie!L361,'Réponses'!D:D,'Réponses'!C:C,""))</f>
        <v/>
      </c>
      <c r="N360" s="25" t="str">
        <f>IF(M360="","",_xlfn.XLOOKUP(M360,'Réponses'!C:C,'Réponses'!F:F,"ERREUR PROCHAINE QUESTION"))</f>
        <v/>
      </c>
      <c r="O360" s="25" t="str">
        <f>IF(N360="","",_xlfn.XLOOKUP(N360,Questions!$A:$A,Questions!$C:$C,"ERREUR TYPE"))</f>
        <v/>
      </c>
      <c r="P360" s="25" t="str">
        <f>IF(N360="","",_xlfn.XLOOKUP(N360&amp;"_"&amp;Saisie!N361,'Réponses'!D:D,'Réponses'!C:C,""))</f>
        <v/>
      </c>
      <c r="Q360" s="25" t="str">
        <f t="shared" si="5"/>
        <v/>
      </c>
    </row>
    <row r="361" spans="1:17">
      <c r="A361" s="25" t="str">
        <f>IF(ISBLANK(Saisie!C362),"",_xlfn.XLOOKUP(Saisie!C362,Barème!A:A,Barème!F:F,"ERREUR CODE PRODUIT"))</f>
        <v/>
      </c>
      <c r="B361" s="25" t="str">
        <f>IF(OR(A361="08",A361="07",MID(Saisie!C362,4,4)="0804",MID(Saisie!C362,4,4)="0907",A361=""),"",_xlfn.XLOOKUP(A361,Matériau!A:A,Matériau!C:C,"ERREUR MATERIAU"))</f>
        <v/>
      </c>
      <c r="C361" s="25" t="str">
        <f>IF(B361="","",_xlfn.XLOOKUP(B361,Questions!A:A,Questions!C:C,""))</f>
        <v/>
      </c>
      <c r="D361" s="25" t="str">
        <f>IF(B361="","",_xlfn.XLOOKUP(B361&amp;"_"&amp;Saisie!F362,'Réponses'!D:D,'Réponses'!C:C,""))</f>
        <v/>
      </c>
      <c r="E361" s="25" t="str">
        <f>IF(D361="","",_xlfn.XLOOKUP(D361,'Réponses'!C:C,'Réponses'!F:F,"ERREUR PROCHAINE QUESTION"))</f>
        <v/>
      </c>
      <c r="F361" s="25" t="str">
        <f>IF(E361="","",_xlfn.XLOOKUP(E361,Questions!$A:$A,Questions!$C:$C,""))</f>
        <v/>
      </c>
      <c r="G361" s="25" t="str">
        <f>IF(E361="","",_xlfn.XLOOKUP(E361&amp;"_"&amp;Saisie!H362,'Réponses'!D:D,'Réponses'!C:C,""))</f>
        <v/>
      </c>
      <c r="H361" s="25" t="str">
        <f>IF(G361="","",_xlfn.XLOOKUP(G361,'Réponses'!C:C,'Réponses'!F:F,"ERREUR PROCHAINE QUESTION"))</f>
        <v/>
      </c>
      <c r="I361" s="25" t="str">
        <f>IF(H361="","",_xlfn.XLOOKUP(H361,Questions!$A:$A,Questions!$C:$C,"ERREUR TYPE"))</f>
        <v/>
      </c>
      <c r="J361" s="25" t="str">
        <f>IF(H361="","",_xlfn.XLOOKUP(H361&amp;"_"&amp;Saisie!J362,'Réponses'!D:D,'Réponses'!C:C,""))</f>
        <v/>
      </c>
      <c r="K361" s="25" t="str">
        <f>IF(J361="","",_xlfn.XLOOKUP(J361,'Réponses'!C:C,'Réponses'!F:F,"ERREUR PROCHAINE QUESTION"))</f>
        <v/>
      </c>
      <c r="L361" s="25" t="str">
        <f>IF(K361="","",_xlfn.XLOOKUP(K361,Questions!$A:$A,Questions!$C:$C,""))</f>
        <v/>
      </c>
      <c r="M361" s="25" t="str">
        <f>IF(K361="","",_xlfn.XLOOKUP(K361&amp;"_"&amp;Saisie!L362,'Réponses'!D:D,'Réponses'!C:C,""))</f>
        <v/>
      </c>
      <c r="N361" s="25" t="str">
        <f>IF(M361="","",_xlfn.XLOOKUP(M361,'Réponses'!C:C,'Réponses'!F:F,"ERREUR PROCHAINE QUESTION"))</f>
        <v/>
      </c>
      <c r="O361" s="25" t="str">
        <f>IF(N361="","",_xlfn.XLOOKUP(N361,Questions!$A:$A,Questions!$C:$C,"ERREUR TYPE"))</f>
        <v/>
      </c>
      <c r="P361" s="25" t="str">
        <f>IF(N361="","",_xlfn.XLOOKUP(N361&amp;"_"&amp;Saisie!N362,'Réponses'!D:D,'Réponses'!C:C,""))</f>
        <v/>
      </c>
      <c r="Q361" s="25" t="str">
        <f t="shared" si="5"/>
        <v/>
      </c>
    </row>
    <row r="362" spans="1:17">
      <c r="A362" s="25" t="str">
        <f>IF(ISBLANK(Saisie!C363),"",_xlfn.XLOOKUP(Saisie!C363,Barème!A:A,Barème!F:F,"ERREUR CODE PRODUIT"))</f>
        <v/>
      </c>
      <c r="B362" s="25" t="str">
        <f>IF(OR(A362="08",A362="07",MID(Saisie!C363,4,4)="0804",MID(Saisie!C363,4,4)="0907",A362=""),"",_xlfn.XLOOKUP(A362,Matériau!A:A,Matériau!C:C,"ERREUR MATERIAU"))</f>
        <v/>
      </c>
      <c r="C362" s="25" t="str">
        <f>IF(B362="","",_xlfn.XLOOKUP(B362,Questions!A:A,Questions!C:C,""))</f>
        <v/>
      </c>
      <c r="D362" s="25" t="str">
        <f>IF(B362="","",_xlfn.XLOOKUP(B362&amp;"_"&amp;Saisie!F363,'Réponses'!D:D,'Réponses'!C:C,""))</f>
        <v/>
      </c>
      <c r="E362" s="25" t="str">
        <f>IF(D362="","",_xlfn.XLOOKUP(D362,'Réponses'!C:C,'Réponses'!F:F,"ERREUR PROCHAINE QUESTION"))</f>
        <v/>
      </c>
      <c r="F362" s="25" t="str">
        <f>IF(E362="","",_xlfn.XLOOKUP(E362,Questions!$A:$A,Questions!$C:$C,""))</f>
        <v/>
      </c>
      <c r="G362" s="25" t="str">
        <f>IF(E362="","",_xlfn.XLOOKUP(E362&amp;"_"&amp;Saisie!H363,'Réponses'!D:D,'Réponses'!C:C,""))</f>
        <v/>
      </c>
      <c r="H362" s="25" t="str">
        <f>IF(G362="","",_xlfn.XLOOKUP(G362,'Réponses'!C:C,'Réponses'!F:F,"ERREUR PROCHAINE QUESTION"))</f>
        <v/>
      </c>
      <c r="I362" s="25" t="str">
        <f>IF(H362="","",_xlfn.XLOOKUP(H362,Questions!$A:$A,Questions!$C:$C,"ERREUR TYPE"))</f>
        <v/>
      </c>
      <c r="J362" s="25" t="str">
        <f>IF(H362="","",_xlfn.XLOOKUP(H362&amp;"_"&amp;Saisie!J363,'Réponses'!D:D,'Réponses'!C:C,""))</f>
        <v/>
      </c>
      <c r="K362" s="25" t="str">
        <f>IF(J362="","",_xlfn.XLOOKUP(J362,'Réponses'!C:C,'Réponses'!F:F,"ERREUR PROCHAINE QUESTION"))</f>
        <v/>
      </c>
      <c r="L362" s="25" t="str">
        <f>IF(K362="","",_xlfn.XLOOKUP(K362,Questions!$A:$A,Questions!$C:$C,""))</f>
        <v/>
      </c>
      <c r="M362" s="25" t="str">
        <f>IF(K362="","",_xlfn.XLOOKUP(K362&amp;"_"&amp;Saisie!L363,'Réponses'!D:D,'Réponses'!C:C,""))</f>
        <v/>
      </c>
      <c r="N362" s="25" t="str">
        <f>IF(M362="","",_xlfn.XLOOKUP(M362,'Réponses'!C:C,'Réponses'!F:F,"ERREUR PROCHAINE QUESTION"))</f>
        <v/>
      </c>
      <c r="O362" s="25" t="str">
        <f>IF(N362="","",_xlfn.XLOOKUP(N362,Questions!$A:$A,Questions!$C:$C,"ERREUR TYPE"))</f>
        <v/>
      </c>
      <c r="P362" s="25" t="str">
        <f>IF(N362="","",_xlfn.XLOOKUP(N362&amp;"_"&amp;Saisie!N363,'Réponses'!D:D,'Réponses'!C:C,""))</f>
        <v/>
      </c>
      <c r="Q362" s="25" t="str">
        <f t="shared" si="5"/>
        <v/>
      </c>
    </row>
    <row r="363" spans="1:17">
      <c r="A363" s="25" t="str">
        <f>IF(ISBLANK(Saisie!C364),"",_xlfn.XLOOKUP(Saisie!C364,Barème!A:A,Barème!F:F,"ERREUR CODE PRODUIT"))</f>
        <v/>
      </c>
      <c r="B363" s="25" t="str">
        <f>IF(OR(A363="08",A363="07",MID(Saisie!C364,4,4)="0804",MID(Saisie!C364,4,4)="0907",A363=""),"",_xlfn.XLOOKUP(A363,Matériau!A:A,Matériau!C:C,"ERREUR MATERIAU"))</f>
        <v/>
      </c>
      <c r="C363" s="25" t="str">
        <f>IF(B363="","",_xlfn.XLOOKUP(B363,Questions!A:A,Questions!C:C,""))</f>
        <v/>
      </c>
      <c r="D363" s="25" t="str">
        <f>IF(B363="","",_xlfn.XLOOKUP(B363&amp;"_"&amp;Saisie!F364,'Réponses'!D:D,'Réponses'!C:C,""))</f>
        <v/>
      </c>
      <c r="E363" s="25" t="str">
        <f>IF(D363="","",_xlfn.XLOOKUP(D363,'Réponses'!C:C,'Réponses'!F:F,"ERREUR PROCHAINE QUESTION"))</f>
        <v/>
      </c>
      <c r="F363" s="25" t="str">
        <f>IF(E363="","",_xlfn.XLOOKUP(E363,Questions!$A:$A,Questions!$C:$C,""))</f>
        <v/>
      </c>
      <c r="G363" s="25" t="str">
        <f>IF(E363="","",_xlfn.XLOOKUP(E363&amp;"_"&amp;Saisie!H364,'Réponses'!D:D,'Réponses'!C:C,""))</f>
        <v/>
      </c>
      <c r="H363" s="25" t="str">
        <f>IF(G363="","",_xlfn.XLOOKUP(G363,'Réponses'!C:C,'Réponses'!F:F,"ERREUR PROCHAINE QUESTION"))</f>
        <v/>
      </c>
      <c r="I363" s="25" t="str">
        <f>IF(H363="","",_xlfn.XLOOKUP(H363,Questions!$A:$A,Questions!$C:$C,"ERREUR TYPE"))</f>
        <v/>
      </c>
      <c r="J363" s="25" t="str">
        <f>IF(H363="","",_xlfn.XLOOKUP(H363&amp;"_"&amp;Saisie!J364,'Réponses'!D:D,'Réponses'!C:C,""))</f>
        <v/>
      </c>
      <c r="K363" s="25" t="str">
        <f>IF(J363="","",_xlfn.XLOOKUP(J363,'Réponses'!C:C,'Réponses'!F:F,"ERREUR PROCHAINE QUESTION"))</f>
        <v/>
      </c>
      <c r="L363" s="25" t="str">
        <f>IF(K363="","",_xlfn.XLOOKUP(K363,Questions!$A:$A,Questions!$C:$C,""))</f>
        <v/>
      </c>
      <c r="M363" s="25" t="str">
        <f>IF(K363="","",_xlfn.XLOOKUP(K363&amp;"_"&amp;Saisie!L364,'Réponses'!D:D,'Réponses'!C:C,""))</f>
        <v/>
      </c>
      <c r="N363" s="25" t="str">
        <f>IF(M363="","",_xlfn.XLOOKUP(M363,'Réponses'!C:C,'Réponses'!F:F,"ERREUR PROCHAINE QUESTION"))</f>
        <v/>
      </c>
      <c r="O363" s="25" t="str">
        <f>IF(N363="","",_xlfn.XLOOKUP(N363,Questions!$A:$A,Questions!$C:$C,"ERREUR TYPE"))</f>
        <v/>
      </c>
      <c r="P363" s="25" t="str">
        <f>IF(N363="","",_xlfn.XLOOKUP(N363&amp;"_"&amp;Saisie!N364,'Réponses'!D:D,'Réponses'!C:C,""))</f>
        <v/>
      </c>
      <c r="Q363" s="25" t="str">
        <f t="shared" si="5"/>
        <v/>
      </c>
    </row>
    <row r="364" spans="1:17">
      <c r="A364" s="25" t="str">
        <f>IF(ISBLANK(Saisie!C365),"",_xlfn.XLOOKUP(Saisie!C365,Barème!A:A,Barème!F:F,"ERREUR CODE PRODUIT"))</f>
        <v/>
      </c>
      <c r="B364" s="25" t="str">
        <f>IF(OR(A364="08",A364="07",MID(Saisie!C365,4,4)="0804",MID(Saisie!C365,4,4)="0907",A364=""),"",_xlfn.XLOOKUP(A364,Matériau!A:A,Matériau!C:C,"ERREUR MATERIAU"))</f>
        <v/>
      </c>
      <c r="C364" s="25" t="str">
        <f>IF(B364="","",_xlfn.XLOOKUP(B364,Questions!A:A,Questions!C:C,""))</f>
        <v/>
      </c>
      <c r="D364" s="25" t="str">
        <f>IF(B364="","",_xlfn.XLOOKUP(B364&amp;"_"&amp;Saisie!F365,'Réponses'!D:D,'Réponses'!C:C,""))</f>
        <v/>
      </c>
      <c r="E364" s="25" t="str">
        <f>IF(D364="","",_xlfn.XLOOKUP(D364,'Réponses'!C:C,'Réponses'!F:F,"ERREUR PROCHAINE QUESTION"))</f>
        <v/>
      </c>
      <c r="F364" s="25" t="str">
        <f>IF(E364="","",_xlfn.XLOOKUP(E364,Questions!$A:$A,Questions!$C:$C,""))</f>
        <v/>
      </c>
      <c r="G364" s="25" t="str">
        <f>IF(E364="","",_xlfn.XLOOKUP(E364&amp;"_"&amp;Saisie!H365,'Réponses'!D:D,'Réponses'!C:C,""))</f>
        <v/>
      </c>
      <c r="H364" s="25" t="str">
        <f>IF(G364="","",_xlfn.XLOOKUP(G364,'Réponses'!C:C,'Réponses'!F:F,"ERREUR PROCHAINE QUESTION"))</f>
        <v/>
      </c>
      <c r="I364" s="25" t="str">
        <f>IF(H364="","",_xlfn.XLOOKUP(H364,Questions!$A:$A,Questions!$C:$C,"ERREUR TYPE"))</f>
        <v/>
      </c>
      <c r="J364" s="25" t="str">
        <f>IF(H364="","",_xlfn.XLOOKUP(H364&amp;"_"&amp;Saisie!J365,'Réponses'!D:D,'Réponses'!C:C,""))</f>
        <v/>
      </c>
      <c r="K364" s="25" t="str">
        <f>IF(J364="","",_xlfn.XLOOKUP(J364,'Réponses'!C:C,'Réponses'!F:F,"ERREUR PROCHAINE QUESTION"))</f>
        <v/>
      </c>
      <c r="L364" s="25" t="str">
        <f>IF(K364="","",_xlfn.XLOOKUP(K364,Questions!$A:$A,Questions!$C:$C,""))</f>
        <v/>
      </c>
      <c r="M364" s="25" t="str">
        <f>IF(K364="","",_xlfn.XLOOKUP(K364&amp;"_"&amp;Saisie!L365,'Réponses'!D:D,'Réponses'!C:C,""))</f>
        <v/>
      </c>
      <c r="N364" s="25" t="str">
        <f>IF(M364="","",_xlfn.XLOOKUP(M364,'Réponses'!C:C,'Réponses'!F:F,"ERREUR PROCHAINE QUESTION"))</f>
        <v/>
      </c>
      <c r="O364" s="25" t="str">
        <f>IF(N364="","",_xlfn.XLOOKUP(N364,Questions!$A:$A,Questions!$C:$C,"ERREUR TYPE"))</f>
        <v/>
      </c>
      <c r="P364" s="25" t="str">
        <f>IF(N364="","",_xlfn.XLOOKUP(N364&amp;"_"&amp;Saisie!N365,'Réponses'!D:D,'Réponses'!C:C,""))</f>
        <v/>
      </c>
      <c r="Q364" s="25" t="str">
        <f t="shared" si="5"/>
        <v/>
      </c>
    </row>
    <row r="365" spans="1:17">
      <c r="A365" s="25" t="str">
        <f>IF(ISBLANK(Saisie!C366),"",_xlfn.XLOOKUP(Saisie!C366,Barème!A:A,Barème!F:F,"ERREUR CODE PRODUIT"))</f>
        <v/>
      </c>
      <c r="B365" s="25" t="str">
        <f>IF(OR(A365="08",A365="07",MID(Saisie!C366,4,4)="0804",MID(Saisie!C366,4,4)="0907",A365=""),"",_xlfn.XLOOKUP(A365,Matériau!A:A,Matériau!C:C,"ERREUR MATERIAU"))</f>
        <v/>
      </c>
      <c r="C365" s="25" t="str">
        <f>IF(B365="","",_xlfn.XLOOKUP(B365,Questions!A:A,Questions!C:C,""))</f>
        <v/>
      </c>
      <c r="D365" s="25" t="str">
        <f>IF(B365="","",_xlfn.XLOOKUP(B365&amp;"_"&amp;Saisie!F366,'Réponses'!D:D,'Réponses'!C:C,""))</f>
        <v/>
      </c>
      <c r="E365" s="25" t="str">
        <f>IF(D365="","",_xlfn.XLOOKUP(D365,'Réponses'!C:C,'Réponses'!F:F,"ERREUR PROCHAINE QUESTION"))</f>
        <v/>
      </c>
      <c r="F365" s="25" t="str">
        <f>IF(E365="","",_xlfn.XLOOKUP(E365,Questions!$A:$A,Questions!$C:$C,""))</f>
        <v/>
      </c>
      <c r="G365" s="25" t="str">
        <f>IF(E365="","",_xlfn.XLOOKUP(E365&amp;"_"&amp;Saisie!H366,'Réponses'!D:D,'Réponses'!C:C,""))</f>
        <v/>
      </c>
      <c r="H365" s="25" t="str">
        <f>IF(G365="","",_xlfn.XLOOKUP(G365,'Réponses'!C:C,'Réponses'!F:F,"ERREUR PROCHAINE QUESTION"))</f>
        <v/>
      </c>
      <c r="I365" s="25" t="str">
        <f>IF(H365="","",_xlfn.XLOOKUP(H365,Questions!$A:$A,Questions!$C:$C,"ERREUR TYPE"))</f>
        <v/>
      </c>
      <c r="J365" s="25" t="str">
        <f>IF(H365="","",_xlfn.XLOOKUP(H365&amp;"_"&amp;Saisie!J366,'Réponses'!D:D,'Réponses'!C:C,""))</f>
        <v/>
      </c>
      <c r="K365" s="25" t="str">
        <f>IF(J365="","",_xlfn.XLOOKUP(J365,'Réponses'!C:C,'Réponses'!F:F,"ERREUR PROCHAINE QUESTION"))</f>
        <v/>
      </c>
      <c r="L365" s="25" t="str">
        <f>IF(K365="","",_xlfn.XLOOKUP(K365,Questions!$A:$A,Questions!$C:$C,""))</f>
        <v/>
      </c>
      <c r="M365" s="25" t="str">
        <f>IF(K365="","",_xlfn.XLOOKUP(K365&amp;"_"&amp;Saisie!L366,'Réponses'!D:D,'Réponses'!C:C,""))</f>
        <v/>
      </c>
      <c r="N365" s="25" t="str">
        <f>IF(M365="","",_xlfn.XLOOKUP(M365,'Réponses'!C:C,'Réponses'!F:F,"ERREUR PROCHAINE QUESTION"))</f>
        <v/>
      </c>
      <c r="O365" s="25" t="str">
        <f>IF(N365="","",_xlfn.XLOOKUP(N365,Questions!$A:$A,Questions!$C:$C,"ERREUR TYPE"))</f>
        <v/>
      </c>
      <c r="P365" s="25" t="str">
        <f>IF(N365="","",_xlfn.XLOOKUP(N365&amp;"_"&amp;Saisie!N366,'Réponses'!D:D,'Réponses'!C:C,""))</f>
        <v/>
      </c>
      <c r="Q365" s="25" t="str">
        <f t="shared" si="5"/>
        <v/>
      </c>
    </row>
    <row r="366" spans="1:17">
      <c r="A366" s="25" t="str">
        <f>IF(ISBLANK(Saisie!C367),"",_xlfn.XLOOKUP(Saisie!C367,Barème!A:A,Barème!F:F,"ERREUR CODE PRODUIT"))</f>
        <v/>
      </c>
      <c r="B366" s="25" t="str">
        <f>IF(OR(A366="08",A366="07",MID(Saisie!C367,4,4)="0804",MID(Saisie!C367,4,4)="0907",A366=""),"",_xlfn.XLOOKUP(A366,Matériau!A:A,Matériau!C:C,"ERREUR MATERIAU"))</f>
        <v/>
      </c>
      <c r="C366" s="25" t="str">
        <f>IF(B366="","",_xlfn.XLOOKUP(B366,Questions!A:A,Questions!C:C,""))</f>
        <v/>
      </c>
      <c r="D366" s="25" t="str">
        <f>IF(B366="","",_xlfn.XLOOKUP(B366&amp;"_"&amp;Saisie!F367,'Réponses'!D:D,'Réponses'!C:C,""))</f>
        <v/>
      </c>
      <c r="E366" s="25" t="str">
        <f>IF(D366="","",_xlfn.XLOOKUP(D366,'Réponses'!C:C,'Réponses'!F:F,"ERREUR PROCHAINE QUESTION"))</f>
        <v/>
      </c>
      <c r="F366" s="25" t="str">
        <f>IF(E366="","",_xlfn.XLOOKUP(E366,Questions!$A:$A,Questions!$C:$C,""))</f>
        <v/>
      </c>
      <c r="G366" s="25" t="str">
        <f>IF(E366="","",_xlfn.XLOOKUP(E366&amp;"_"&amp;Saisie!H367,'Réponses'!D:D,'Réponses'!C:C,""))</f>
        <v/>
      </c>
      <c r="H366" s="25" t="str">
        <f>IF(G366="","",_xlfn.XLOOKUP(G366,'Réponses'!C:C,'Réponses'!F:F,"ERREUR PROCHAINE QUESTION"))</f>
        <v/>
      </c>
      <c r="I366" s="25" t="str">
        <f>IF(H366="","",_xlfn.XLOOKUP(H366,Questions!$A:$A,Questions!$C:$C,"ERREUR TYPE"))</f>
        <v/>
      </c>
      <c r="J366" s="25" t="str">
        <f>IF(H366="","",_xlfn.XLOOKUP(H366&amp;"_"&amp;Saisie!J367,'Réponses'!D:D,'Réponses'!C:C,""))</f>
        <v/>
      </c>
      <c r="K366" s="25" t="str">
        <f>IF(J366="","",_xlfn.XLOOKUP(J366,'Réponses'!C:C,'Réponses'!F:F,"ERREUR PROCHAINE QUESTION"))</f>
        <v/>
      </c>
      <c r="L366" s="25" t="str">
        <f>IF(K366="","",_xlfn.XLOOKUP(K366,Questions!$A:$A,Questions!$C:$C,""))</f>
        <v/>
      </c>
      <c r="M366" s="25" t="str">
        <f>IF(K366="","",_xlfn.XLOOKUP(K366&amp;"_"&amp;Saisie!L367,'Réponses'!D:D,'Réponses'!C:C,""))</f>
        <v/>
      </c>
      <c r="N366" s="25" t="str">
        <f>IF(M366="","",_xlfn.XLOOKUP(M366,'Réponses'!C:C,'Réponses'!F:F,"ERREUR PROCHAINE QUESTION"))</f>
        <v/>
      </c>
      <c r="O366" s="25" t="str">
        <f>IF(N366="","",_xlfn.XLOOKUP(N366,Questions!$A:$A,Questions!$C:$C,"ERREUR TYPE"))</f>
        <v/>
      </c>
      <c r="P366" s="25" t="str">
        <f>IF(N366="","",_xlfn.XLOOKUP(N366&amp;"_"&amp;Saisie!N367,'Réponses'!D:D,'Réponses'!C:C,""))</f>
        <v/>
      </c>
      <c r="Q366" s="25" t="str">
        <f t="shared" si="5"/>
        <v/>
      </c>
    </row>
    <row r="367" spans="1:17">
      <c r="A367" s="25" t="str">
        <f>IF(ISBLANK(Saisie!C368),"",_xlfn.XLOOKUP(Saisie!C368,Barème!A:A,Barème!F:F,"ERREUR CODE PRODUIT"))</f>
        <v/>
      </c>
      <c r="B367" s="25" t="str">
        <f>IF(OR(A367="08",A367="07",MID(Saisie!C368,4,4)="0804",MID(Saisie!C368,4,4)="0907",A367=""),"",_xlfn.XLOOKUP(A367,Matériau!A:A,Matériau!C:C,"ERREUR MATERIAU"))</f>
        <v/>
      </c>
      <c r="C367" s="25" t="str">
        <f>IF(B367="","",_xlfn.XLOOKUP(B367,Questions!A:A,Questions!C:C,""))</f>
        <v/>
      </c>
      <c r="D367" s="25" t="str">
        <f>IF(B367="","",_xlfn.XLOOKUP(B367&amp;"_"&amp;Saisie!F368,'Réponses'!D:D,'Réponses'!C:C,""))</f>
        <v/>
      </c>
      <c r="E367" s="25" t="str">
        <f>IF(D367="","",_xlfn.XLOOKUP(D367,'Réponses'!C:C,'Réponses'!F:F,"ERREUR PROCHAINE QUESTION"))</f>
        <v/>
      </c>
      <c r="F367" s="25" t="str">
        <f>IF(E367="","",_xlfn.XLOOKUP(E367,Questions!$A:$A,Questions!$C:$C,""))</f>
        <v/>
      </c>
      <c r="G367" s="25" t="str">
        <f>IF(E367="","",_xlfn.XLOOKUP(E367&amp;"_"&amp;Saisie!H368,'Réponses'!D:D,'Réponses'!C:C,""))</f>
        <v/>
      </c>
      <c r="H367" s="25" t="str">
        <f>IF(G367="","",_xlfn.XLOOKUP(G367,'Réponses'!C:C,'Réponses'!F:F,"ERREUR PROCHAINE QUESTION"))</f>
        <v/>
      </c>
      <c r="I367" s="25" t="str">
        <f>IF(H367="","",_xlfn.XLOOKUP(H367,Questions!$A:$A,Questions!$C:$C,"ERREUR TYPE"))</f>
        <v/>
      </c>
      <c r="J367" s="25" t="str">
        <f>IF(H367="","",_xlfn.XLOOKUP(H367&amp;"_"&amp;Saisie!J368,'Réponses'!D:D,'Réponses'!C:C,""))</f>
        <v/>
      </c>
      <c r="K367" s="25" t="str">
        <f>IF(J367="","",_xlfn.XLOOKUP(J367,'Réponses'!C:C,'Réponses'!F:F,"ERREUR PROCHAINE QUESTION"))</f>
        <v/>
      </c>
      <c r="L367" s="25" t="str">
        <f>IF(K367="","",_xlfn.XLOOKUP(K367,Questions!$A:$A,Questions!$C:$C,""))</f>
        <v/>
      </c>
      <c r="M367" s="25" t="str">
        <f>IF(K367="","",_xlfn.XLOOKUP(K367&amp;"_"&amp;Saisie!L368,'Réponses'!D:D,'Réponses'!C:C,""))</f>
        <v/>
      </c>
      <c r="N367" s="25" t="str">
        <f>IF(M367="","",_xlfn.XLOOKUP(M367,'Réponses'!C:C,'Réponses'!F:F,"ERREUR PROCHAINE QUESTION"))</f>
        <v/>
      </c>
      <c r="O367" s="25" t="str">
        <f>IF(N367="","",_xlfn.XLOOKUP(N367,Questions!$A:$A,Questions!$C:$C,"ERREUR TYPE"))</f>
        <v/>
      </c>
      <c r="P367" s="25" t="str">
        <f>IF(N367="","",_xlfn.XLOOKUP(N367&amp;"_"&amp;Saisie!N368,'Réponses'!D:D,'Réponses'!C:C,""))</f>
        <v/>
      </c>
      <c r="Q367" s="25" t="str">
        <f t="shared" si="5"/>
        <v/>
      </c>
    </row>
    <row r="368" spans="1:17">
      <c r="A368" s="25" t="str">
        <f>IF(ISBLANK(Saisie!C369),"",_xlfn.XLOOKUP(Saisie!C369,Barème!A:A,Barème!F:F,"ERREUR CODE PRODUIT"))</f>
        <v/>
      </c>
      <c r="B368" s="25" t="str">
        <f>IF(OR(A368="08",A368="07",MID(Saisie!C369,4,4)="0804",MID(Saisie!C369,4,4)="0907",A368=""),"",_xlfn.XLOOKUP(A368,Matériau!A:A,Matériau!C:C,"ERREUR MATERIAU"))</f>
        <v/>
      </c>
      <c r="C368" s="25" t="str">
        <f>IF(B368="","",_xlfn.XLOOKUP(B368,Questions!A:A,Questions!C:C,""))</f>
        <v/>
      </c>
      <c r="D368" s="25" t="str">
        <f>IF(B368="","",_xlfn.XLOOKUP(B368&amp;"_"&amp;Saisie!F369,'Réponses'!D:D,'Réponses'!C:C,""))</f>
        <v/>
      </c>
      <c r="E368" s="25" t="str">
        <f>IF(D368="","",_xlfn.XLOOKUP(D368,'Réponses'!C:C,'Réponses'!F:F,"ERREUR PROCHAINE QUESTION"))</f>
        <v/>
      </c>
      <c r="F368" s="25" t="str">
        <f>IF(E368="","",_xlfn.XLOOKUP(E368,Questions!$A:$A,Questions!$C:$C,""))</f>
        <v/>
      </c>
      <c r="G368" s="25" t="str">
        <f>IF(E368="","",_xlfn.XLOOKUP(E368&amp;"_"&amp;Saisie!H369,'Réponses'!D:D,'Réponses'!C:C,""))</f>
        <v/>
      </c>
      <c r="H368" s="25" t="str">
        <f>IF(G368="","",_xlfn.XLOOKUP(G368,'Réponses'!C:C,'Réponses'!F:F,"ERREUR PROCHAINE QUESTION"))</f>
        <v/>
      </c>
      <c r="I368" s="25" t="str">
        <f>IF(H368="","",_xlfn.XLOOKUP(H368,Questions!$A:$A,Questions!$C:$C,"ERREUR TYPE"))</f>
        <v/>
      </c>
      <c r="J368" s="25" t="str">
        <f>IF(H368="","",_xlfn.XLOOKUP(H368&amp;"_"&amp;Saisie!J369,'Réponses'!D:D,'Réponses'!C:C,""))</f>
        <v/>
      </c>
      <c r="K368" s="25" t="str">
        <f>IF(J368="","",_xlfn.XLOOKUP(J368,'Réponses'!C:C,'Réponses'!F:F,"ERREUR PROCHAINE QUESTION"))</f>
        <v/>
      </c>
      <c r="L368" s="25" t="str">
        <f>IF(K368="","",_xlfn.XLOOKUP(K368,Questions!$A:$A,Questions!$C:$C,""))</f>
        <v/>
      </c>
      <c r="M368" s="25" t="str">
        <f>IF(K368="","",_xlfn.XLOOKUP(K368&amp;"_"&amp;Saisie!L369,'Réponses'!D:D,'Réponses'!C:C,""))</f>
        <v/>
      </c>
      <c r="N368" s="25" t="str">
        <f>IF(M368="","",_xlfn.XLOOKUP(M368,'Réponses'!C:C,'Réponses'!F:F,"ERREUR PROCHAINE QUESTION"))</f>
        <v/>
      </c>
      <c r="O368" s="25" t="str">
        <f>IF(N368="","",_xlfn.XLOOKUP(N368,Questions!$A:$A,Questions!$C:$C,"ERREUR TYPE"))</f>
        <v/>
      </c>
      <c r="P368" s="25" t="str">
        <f>IF(N368="","",_xlfn.XLOOKUP(N368&amp;"_"&amp;Saisie!N369,'Réponses'!D:D,'Réponses'!C:C,""))</f>
        <v/>
      </c>
      <c r="Q368" s="25" t="str">
        <f t="shared" si="5"/>
        <v/>
      </c>
    </row>
    <row r="369" spans="1:17">
      <c r="A369" s="25" t="str">
        <f>IF(ISBLANK(Saisie!C370),"",_xlfn.XLOOKUP(Saisie!C370,Barème!A:A,Barème!F:F,"ERREUR CODE PRODUIT"))</f>
        <v/>
      </c>
      <c r="B369" s="25" t="str">
        <f>IF(OR(A369="08",A369="07",MID(Saisie!C370,4,4)="0804",MID(Saisie!C370,4,4)="0907",A369=""),"",_xlfn.XLOOKUP(A369,Matériau!A:A,Matériau!C:C,"ERREUR MATERIAU"))</f>
        <v/>
      </c>
      <c r="C369" s="25" t="str">
        <f>IF(B369="","",_xlfn.XLOOKUP(B369,Questions!A:A,Questions!C:C,""))</f>
        <v/>
      </c>
      <c r="D369" s="25" t="str">
        <f>IF(B369="","",_xlfn.XLOOKUP(B369&amp;"_"&amp;Saisie!F370,'Réponses'!D:D,'Réponses'!C:C,""))</f>
        <v/>
      </c>
      <c r="E369" s="25" t="str">
        <f>IF(D369="","",_xlfn.XLOOKUP(D369,'Réponses'!C:C,'Réponses'!F:F,"ERREUR PROCHAINE QUESTION"))</f>
        <v/>
      </c>
      <c r="F369" s="25" t="str">
        <f>IF(E369="","",_xlfn.XLOOKUP(E369,Questions!$A:$A,Questions!$C:$C,""))</f>
        <v/>
      </c>
      <c r="G369" s="25" t="str">
        <f>IF(E369="","",_xlfn.XLOOKUP(E369&amp;"_"&amp;Saisie!H370,'Réponses'!D:D,'Réponses'!C:C,""))</f>
        <v/>
      </c>
      <c r="H369" s="25" t="str">
        <f>IF(G369="","",_xlfn.XLOOKUP(G369,'Réponses'!C:C,'Réponses'!F:F,"ERREUR PROCHAINE QUESTION"))</f>
        <v/>
      </c>
      <c r="I369" s="25" t="str">
        <f>IF(H369="","",_xlfn.XLOOKUP(H369,Questions!$A:$A,Questions!$C:$C,"ERREUR TYPE"))</f>
        <v/>
      </c>
      <c r="J369" s="25" t="str">
        <f>IF(H369="","",_xlfn.XLOOKUP(H369&amp;"_"&amp;Saisie!J370,'Réponses'!D:D,'Réponses'!C:C,""))</f>
        <v/>
      </c>
      <c r="K369" s="25" t="str">
        <f>IF(J369="","",_xlfn.XLOOKUP(J369,'Réponses'!C:C,'Réponses'!F:F,"ERREUR PROCHAINE QUESTION"))</f>
        <v/>
      </c>
      <c r="L369" s="25" t="str">
        <f>IF(K369="","",_xlfn.XLOOKUP(K369,Questions!$A:$A,Questions!$C:$C,""))</f>
        <v/>
      </c>
      <c r="M369" s="25" t="str">
        <f>IF(K369="","",_xlfn.XLOOKUP(K369&amp;"_"&amp;Saisie!L370,'Réponses'!D:D,'Réponses'!C:C,""))</f>
        <v/>
      </c>
      <c r="N369" s="25" t="str">
        <f>IF(M369="","",_xlfn.XLOOKUP(M369,'Réponses'!C:C,'Réponses'!F:F,"ERREUR PROCHAINE QUESTION"))</f>
        <v/>
      </c>
      <c r="O369" s="25" t="str">
        <f>IF(N369="","",_xlfn.XLOOKUP(N369,Questions!$A:$A,Questions!$C:$C,"ERREUR TYPE"))</f>
        <v/>
      </c>
      <c r="P369" s="25" t="str">
        <f>IF(N369="","",_xlfn.XLOOKUP(N369&amp;"_"&amp;Saisie!N370,'Réponses'!D:D,'Réponses'!C:C,""))</f>
        <v/>
      </c>
      <c r="Q369" s="25" t="str">
        <f t="shared" si="5"/>
        <v/>
      </c>
    </row>
    <row r="370" spans="1:17">
      <c r="A370" s="25" t="str">
        <f>IF(ISBLANK(Saisie!C371),"",_xlfn.XLOOKUP(Saisie!C371,Barème!A:A,Barème!F:F,"ERREUR CODE PRODUIT"))</f>
        <v/>
      </c>
      <c r="B370" s="25" t="str">
        <f>IF(OR(A370="08",A370="07",MID(Saisie!C371,4,4)="0804",MID(Saisie!C371,4,4)="0907",A370=""),"",_xlfn.XLOOKUP(A370,Matériau!A:A,Matériau!C:C,"ERREUR MATERIAU"))</f>
        <v/>
      </c>
      <c r="C370" s="25" t="str">
        <f>IF(B370="","",_xlfn.XLOOKUP(B370,Questions!A:A,Questions!C:C,""))</f>
        <v/>
      </c>
      <c r="D370" s="25" t="str">
        <f>IF(B370="","",_xlfn.XLOOKUP(B370&amp;"_"&amp;Saisie!F371,'Réponses'!D:D,'Réponses'!C:C,""))</f>
        <v/>
      </c>
      <c r="E370" s="25" t="str">
        <f>IF(D370="","",_xlfn.XLOOKUP(D370,'Réponses'!C:C,'Réponses'!F:F,"ERREUR PROCHAINE QUESTION"))</f>
        <v/>
      </c>
      <c r="F370" s="25" t="str">
        <f>IF(E370="","",_xlfn.XLOOKUP(E370,Questions!$A:$A,Questions!$C:$C,""))</f>
        <v/>
      </c>
      <c r="G370" s="25" t="str">
        <f>IF(E370="","",_xlfn.XLOOKUP(E370&amp;"_"&amp;Saisie!H371,'Réponses'!D:D,'Réponses'!C:C,""))</f>
        <v/>
      </c>
      <c r="H370" s="25" t="str">
        <f>IF(G370="","",_xlfn.XLOOKUP(G370,'Réponses'!C:C,'Réponses'!F:F,"ERREUR PROCHAINE QUESTION"))</f>
        <v/>
      </c>
      <c r="I370" s="25" t="str">
        <f>IF(H370="","",_xlfn.XLOOKUP(H370,Questions!$A:$A,Questions!$C:$C,"ERREUR TYPE"))</f>
        <v/>
      </c>
      <c r="J370" s="25" t="str">
        <f>IF(H370="","",_xlfn.XLOOKUP(H370&amp;"_"&amp;Saisie!J371,'Réponses'!D:D,'Réponses'!C:C,""))</f>
        <v/>
      </c>
      <c r="K370" s="25" t="str">
        <f>IF(J370="","",_xlfn.XLOOKUP(J370,'Réponses'!C:C,'Réponses'!F:F,"ERREUR PROCHAINE QUESTION"))</f>
        <v/>
      </c>
      <c r="L370" s="25" t="str">
        <f>IF(K370="","",_xlfn.XLOOKUP(K370,Questions!$A:$A,Questions!$C:$C,""))</f>
        <v/>
      </c>
      <c r="M370" s="25" t="str">
        <f>IF(K370="","",_xlfn.XLOOKUP(K370&amp;"_"&amp;Saisie!L371,'Réponses'!D:D,'Réponses'!C:C,""))</f>
        <v/>
      </c>
      <c r="N370" s="25" t="str">
        <f>IF(M370="","",_xlfn.XLOOKUP(M370,'Réponses'!C:C,'Réponses'!F:F,"ERREUR PROCHAINE QUESTION"))</f>
        <v/>
      </c>
      <c r="O370" s="25" t="str">
        <f>IF(N370="","",_xlfn.XLOOKUP(N370,Questions!$A:$A,Questions!$C:$C,"ERREUR TYPE"))</f>
        <v/>
      </c>
      <c r="P370" s="25" t="str">
        <f>IF(N370="","",_xlfn.XLOOKUP(N370&amp;"_"&amp;Saisie!N371,'Réponses'!D:D,'Réponses'!C:C,""))</f>
        <v/>
      </c>
      <c r="Q370" s="25" t="str">
        <f t="shared" si="5"/>
        <v/>
      </c>
    </row>
    <row r="371" spans="1:17">
      <c r="A371" s="25" t="str">
        <f>IF(ISBLANK(Saisie!C372),"",_xlfn.XLOOKUP(Saisie!C372,Barème!A:A,Barème!F:F,"ERREUR CODE PRODUIT"))</f>
        <v/>
      </c>
      <c r="B371" s="25" t="str">
        <f>IF(OR(A371="08",A371="07",MID(Saisie!C372,4,4)="0804",MID(Saisie!C372,4,4)="0907",A371=""),"",_xlfn.XLOOKUP(A371,Matériau!A:A,Matériau!C:C,"ERREUR MATERIAU"))</f>
        <v/>
      </c>
      <c r="C371" s="25" t="str">
        <f>IF(B371="","",_xlfn.XLOOKUP(B371,Questions!A:A,Questions!C:C,""))</f>
        <v/>
      </c>
      <c r="D371" s="25" t="str">
        <f>IF(B371="","",_xlfn.XLOOKUP(B371&amp;"_"&amp;Saisie!F372,'Réponses'!D:D,'Réponses'!C:C,""))</f>
        <v/>
      </c>
      <c r="E371" s="25" t="str">
        <f>IF(D371="","",_xlfn.XLOOKUP(D371,'Réponses'!C:C,'Réponses'!F:F,"ERREUR PROCHAINE QUESTION"))</f>
        <v/>
      </c>
      <c r="F371" s="25" t="str">
        <f>IF(E371="","",_xlfn.XLOOKUP(E371,Questions!$A:$A,Questions!$C:$C,""))</f>
        <v/>
      </c>
      <c r="G371" s="25" t="str">
        <f>IF(E371="","",_xlfn.XLOOKUP(E371&amp;"_"&amp;Saisie!H372,'Réponses'!D:D,'Réponses'!C:C,""))</f>
        <v/>
      </c>
      <c r="H371" s="25" t="str">
        <f>IF(G371="","",_xlfn.XLOOKUP(G371,'Réponses'!C:C,'Réponses'!F:F,"ERREUR PROCHAINE QUESTION"))</f>
        <v/>
      </c>
      <c r="I371" s="25" t="str">
        <f>IF(H371="","",_xlfn.XLOOKUP(H371,Questions!$A:$A,Questions!$C:$C,"ERREUR TYPE"))</f>
        <v/>
      </c>
      <c r="J371" s="25" t="str">
        <f>IF(H371="","",_xlfn.XLOOKUP(H371&amp;"_"&amp;Saisie!J372,'Réponses'!D:D,'Réponses'!C:C,""))</f>
        <v/>
      </c>
      <c r="K371" s="25" t="str">
        <f>IF(J371="","",_xlfn.XLOOKUP(J371,'Réponses'!C:C,'Réponses'!F:F,"ERREUR PROCHAINE QUESTION"))</f>
        <v/>
      </c>
      <c r="L371" s="25" t="str">
        <f>IF(K371="","",_xlfn.XLOOKUP(K371,Questions!$A:$A,Questions!$C:$C,""))</f>
        <v/>
      </c>
      <c r="M371" s="25" t="str">
        <f>IF(K371="","",_xlfn.XLOOKUP(K371&amp;"_"&amp;Saisie!L372,'Réponses'!D:D,'Réponses'!C:C,""))</f>
        <v/>
      </c>
      <c r="N371" s="25" t="str">
        <f>IF(M371="","",_xlfn.XLOOKUP(M371,'Réponses'!C:C,'Réponses'!F:F,"ERREUR PROCHAINE QUESTION"))</f>
        <v/>
      </c>
      <c r="O371" s="25" t="str">
        <f>IF(N371="","",_xlfn.XLOOKUP(N371,Questions!$A:$A,Questions!$C:$C,"ERREUR TYPE"))</f>
        <v/>
      </c>
      <c r="P371" s="25" t="str">
        <f>IF(N371="","",_xlfn.XLOOKUP(N371&amp;"_"&amp;Saisie!N372,'Réponses'!D:D,'Réponses'!C:C,""))</f>
        <v/>
      </c>
      <c r="Q371" s="25" t="str">
        <f t="shared" si="5"/>
        <v/>
      </c>
    </row>
    <row r="372" spans="1:17">
      <c r="A372" s="25" t="str">
        <f>IF(ISBLANK(Saisie!C373),"",_xlfn.XLOOKUP(Saisie!C373,Barème!A:A,Barème!F:F,"ERREUR CODE PRODUIT"))</f>
        <v/>
      </c>
      <c r="B372" s="25" t="str">
        <f>IF(OR(A372="08",A372="07",MID(Saisie!C373,4,4)="0804",MID(Saisie!C373,4,4)="0907",A372=""),"",_xlfn.XLOOKUP(A372,Matériau!A:A,Matériau!C:C,"ERREUR MATERIAU"))</f>
        <v/>
      </c>
      <c r="C372" s="25" t="str">
        <f>IF(B372="","",_xlfn.XLOOKUP(B372,Questions!A:A,Questions!C:C,""))</f>
        <v/>
      </c>
      <c r="D372" s="25" t="str">
        <f>IF(B372="","",_xlfn.XLOOKUP(B372&amp;"_"&amp;Saisie!F373,'Réponses'!D:D,'Réponses'!C:C,""))</f>
        <v/>
      </c>
      <c r="E372" s="25" t="str">
        <f>IF(D372="","",_xlfn.XLOOKUP(D372,'Réponses'!C:C,'Réponses'!F:F,"ERREUR PROCHAINE QUESTION"))</f>
        <v/>
      </c>
      <c r="F372" s="25" t="str">
        <f>IF(E372="","",_xlfn.XLOOKUP(E372,Questions!$A:$A,Questions!$C:$C,""))</f>
        <v/>
      </c>
      <c r="G372" s="25" t="str">
        <f>IF(E372="","",_xlfn.XLOOKUP(E372&amp;"_"&amp;Saisie!H373,'Réponses'!D:D,'Réponses'!C:C,""))</f>
        <v/>
      </c>
      <c r="H372" s="25" t="str">
        <f>IF(G372="","",_xlfn.XLOOKUP(G372,'Réponses'!C:C,'Réponses'!F:F,"ERREUR PROCHAINE QUESTION"))</f>
        <v/>
      </c>
      <c r="I372" s="25" t="str">
        <f>IF(H372="","",_xlfn.XLOOKUP(H372,Questions!$A:$A,Questions!$C:$C,"ERREUR TYPE"))</f>
        <v/>
      </c>
      <c r="J372" s="25" t="str">
        <f>IF(H372="","",_xlfn.XLOOKUP(H372&amp;"_"&amp;Saisie!J373,'Réponses'!D:D,'Réponses'!C:C,""))</f>
        <v/>
      </c>
      <c r="K372" s="25" t="str">
        <f>IF(J372="","",_xlfn.XLOOKUP(J372,'Réponses'!C:C,'Réponses'!F:F,"ERREUR PROCHAINE QUESTION"))</f>
        <v/>
      </c>
      <c r="L372" s="25" t="str">
        <f>IF(K372="","",_xlfn.XLOOKUP(K372,Questions!$A:$A,Questions!$C:$C,""))</f>
        <v/>
      </c>
      <c r="M372" s="25" t="str">
        <f>IF(K372="","",_xlfn.XLOOKUP(K372&amp;"_"&amp;Saisie!L373,'Réponses'!D:D,'Réponses'!C:C,""))</f>
        <v/>
      </c>
      <c r="N372" s="25" t="str">
        <f>IF(M372="","",_xlfn.XLOOKUP(M372,'Réponses'!C:C,'Réponses'!F:F,"ERREUR PROCHAINE QUESTION"))</f>
        <v/>
      </c>
      <c r="O372" s="25" t="str">
        <f>IF(N372="","",_xlfn.XLOOKUP(N372,Questions!$A:$A,Questions!$C:$C,"ERREUR TYPE"))</f>
        <v/>
      </c>
      <c r="P372" s="25" t="str">
        <f>IF(N372="","",_xlfn.XLOOKUP(N372&amp;"_"&amp;Saisie!N373,'Réponses'!D:D,'Réponses'!C:C,""))</f>
        <v/>
      </c>
      <c r="Q372" s="25" t="str">
        <f t="shared" si="5"/>
        <v/>
      </c>
    </row>
    <row r="373" spans="1:17">
      <c r="A373" s="25" t="str">
        <f>IF(ISBLANK(Saisie!C374),"",_xlfn.XLOOKUP(Saisie!C374,Barème!A:A,Barème!F:F,"ERREUR CODE PRODUIT"))</f>
        <v/>
      </c>
      <c r="B373" s="25" t="str">
        <f>IF(OR(A373="08",A373="07",MID(Saisie!C374,4,4)="0804",MID(Saisie!C374,4,4)="0907",A373=""),"",_xlfn.XLOOKUP(A373,Matériau!A:A,Matériau!C:C,"ERREUR MATERIAU"))</f>
        <v/>
      </c>
      <c r="C373" s="25" t="str">
        <f>IF(B373="","",_xlfn.XLOOKUP(B373,Questions!A:A,Questions!C:C,""))</f>
        <v/>
      </c>
      <c r="D373" s="25" t="str">
        <f>IF(B373="","",_xlfn.XLOOKUP(B373&amp;"_"&amp;Saisie!F374,'Réponses'!D:D,'Réponses'!C:C,""))</f>
        <v/>
      </c>
      <c r="E373" s="25" t="str">
        <f>IF(D373="","",_xlfn.XLOOKUP(D373,'Réponses'!C:C,'Réponses'!F:F,"ERREUR PROCHAINE QUESTION"))</f>
        <v/>
      </c>
      <c r="F373" s="25" t="str">
        <f>IF(E373="","",_xlfn.XLOOKUP(E373,Questions!$A:$A,Questions!$C:$C,""))</f>
        <v/>
      </c>
      <c r="G373" s="25" t="str">
        <f>IF(E373="","",_xlfn.XLOOKUP(E373&amp;"_"&amp;Saisie!H374,'Réponses'!D:D,'Réponses'!C:C,""))</f>
        <v/>
      </c>
      <c r="H373" s="25" t="str">
        <f>IF(G373="","",_xlfn.XLOOKUP(G373,'Réponses'!C:C,'Réponses'!F:F,"ERREUR PROCHAINE QUESTION"))</f>
        <v/>
      </c>
      <c r="I373" s="25" t="str">
        <f>IF(H373="","",_xlfn.XLOOKUP(H373,Questions!$A:$A,Questions!$C:$C,"ERREUR TYPE"))</f>
        <v/>
      </c>
      <c r="J373" s="25" t="str">
        <f>IF(H373="","",_xlfn.XLOOKUP(H373&amp;"_"&amp;Saisie!J374,'Réponses'!D:D,'Réponses'!C:C,""))</f>
        <v/>
      </c>
      <c r="K373" s="25" t="str">
        <f>IF(J373="","",_xlfn.XLOOKUP(J373,'Réponses'!C:C,'Réponses'!F:F,"ERREUR PROCHAINE QUESTION"))</f>
        <v/>
      </c>
      <c r="L373" s="25" t="str">
        <f>IF(K373="","",_xlfn.XLOOKUP(K373,Questions!$A:$A,Questions!$C:$C,""))</f>
        <v/>
      </c>
      <c r="M373" s="25" t="str">
        <f>IF(K373="","",_xlfn.XLOOKUP(K373&amp;"_"&amp;Saisie!L374,'Réponses'!D:D,'Réponses'!C:C,""))</f>
        <v/>
      </c>
      <c r="N373" s="25" t="str">
        <f>IF(M373="","",_xlfn.XLOOKUP(M373,'Réponses'!C:C,'Réponses'!F:F,"ERREUR PROCHAINE QUESTION"))</f>
        <v/>
      </c>
      <c r="O373" s="25" t="str">
        <f>IF(N373="","",_xlfn.XLOOKUP(N373,Questions!$A:$A,Questions!$C:$C,"ERREUR TYPE"))</f>
        <v/>
      </c>
      <c r="P373" s="25" t="str">
        <f>IF(N373="","",_xlfn.XLOOKUP(N373&amp;"_"&amp;Saisie!N374,'Réponses'!D:D,'Réponses'!C:C,""))</f>
        <v/>
      </c>
      <c r="Q373" s="25" t="str">
        <f t="shared" si="5"/>
        <v/>
      </c>
    </row>
    <row r="374" spans="1:17">
      <c r="A374" s="25" t="str">
        <f>IF(ISBLANK(Saisie!C375),"",_xlfn.XLOOKUP(Saisie!C375,Barème!A:A,Barème!F:F,"ERREUR CODE PRODUIT"))</f>
        <v/>
      </c>
      <c r="B374" s="25" t="str">
        <f>IF(OR(A374="08",A374="07",MID(Saisie!C375,4,4)="0804",MID(Saisie!C375,4,4)="0907",A374=""),"",_xlfn.XLOOKUP(A374,Matériau!A:A,Matériau!C:C,"ERREUR MATERIAU"))</f>
        <v/>
      </c>
      <c r="C374" s="25" t="str">
        <f>IF(B374="","",_xlfn.XLOOKUP(B374,Questions!A:A,Questions!C:C,""))</f>
        <v/>
      </c>
      <c r="D374" s="25" t="str">
        <f>IF(B374="","",_xlfn.XLOOKUP(B374&amp;"_"&amp;Saisie!F375,'Réponses'!D:D,'Réponses'!C:C,""))</f>
        <v/>
      </c>
      <c r="E374" s="25" t="str">
        <f>IF(D374="","",_xlfn.XLOOKUP(D374,'Réponses'!C:C,'Réponses'!F:F,"ERREUR PROCHAINE QUESTION"))</f>
        <v/>
      </c>
      <c r="F374" s="25" t="str">
        <f>IF(E374="","",_xlfn.XLOOKUP(E374,Questions!$A:$A,Questions!$C:$C,""))</f>
        <v/>
      </c>
      <c r="G374" s="25" t="str">
        <f>IF(E374="","",_xlfn.XLOOKUP(E374&amp;"_"&amp;Saisie!H375,'Réponses'!D:D,'Réponses'!C:C,""))</f>
        <v/>
      </c>
      <c r="H374" s="25" t="str">
        <f>IF(G374="","",_xlfn.XLOOKUP(G374,'Réponses'!C:C,'Réponses'!F:F,"ERREUR PROCHAINE QUESTION"))</f>
        <v/>
      </c>
      <c r="I374" s="25" t="str">
        <f>IF(H374="","",_xlfn.XLOOKUP(H374,Questions!$A:$A,Questions!$C:$C,"ERREUR TYPE"))</f>
        <v/>
      </c>
      <c r="J374" s="25" t="str">
        <f>IF(H374="","",_xlfn.XLOOKUP(H374&amp;"_"&amp;Saisie!J375,'Réponses'!D:D,'Réponses'!C:C,""))</f>
        <v/>
      </c>
      <c r="K374" s="25" t="str">
        <f>IF(J374="","",_xlfn.XLOOKUP(J374,'Réponses'!C:C,'Réponses'!F:F,"ERREUR PROCHAINE QUESTION"))</f>
        <v/>
      </c>
      <c r="L374" s="25" t="str">
        <f>IF(K374="","",_xlfn.XLOOKUP(K374,Questions!$A:$A,Questions!$C:$C,""))</f>
        <v/>
      </c>
      <c r="M374" s="25" t="str">
        <f>IF(K374="","",_xlfn.XLOOKUP(K374&amp;"_"&amp;Saisie!L375,'Réponses'!D:D,'Réponses'!C:C,""))</f>
        <v/>
      </c>
      <c r="N374" s="25" t="str">
        <f>IF(M374="","",_xlfn.XLOOKUP(M374,'Réponses'!C:C,'Réponses'!F:F,"ERREUR PROCHAINE QUESTION"))</f>
        <v/>
      </c>
      <c r="O374" s="25" t="str">
        <f>IF(N374="","",_xlfn.XLOOKUP(N374,Questions!$A:$A,Questions!$C:$C,"ERREUR TYPE"))</f>
        <v/>
      </c>
      <c r="P374" s="25" t="str">
        <f>IF(N374="","",_xlfn.XLOOKUP(N374&amp;"_"&amp;Saisie!N375,'Réponses'!D:D,'Réponses'!C:C,""))</f>
        <v/>
      </c>
      <c r="Q374" s="25" t="str">
        <f t="shared" si="5"/>
        <v/>
      </c>
    </row>
    <row r="375" spans="1:17">
      <c r="A375" s="25" t="str">
        <f>IF(ISBLANK(Saisie!C376),"",_xlfn.XLOOKUP(Saisie!C376,Barème!A:A,Barème!F:F,"ERREUR CODE PRODUIT"))</f>
        <v/>
      </c>
      <c r="B375" s="25" t="str">
        <f>IF(OR(A375="08",A375="07",MID(Saisie!C376,4,4)="0804",MID(Saisie!C376,4,4)="0907",A375=""),"",_xlfn.XLOOKUP(A375,Matériau!A:A,Matériau!C:C,"ERREUR MATERIAU"))</f>
        <v/>
      </c>
      <c r="C375" s="25" t="str">
        <f>IF(B375="","",_xlfn.XLOOKUP(B375,Questions!A:A,Questions!C:C,""))</f>
        <v/>
      </c>
      <c r="D375" s="25" t="str">
        <f>IF(B375="","",_xlfn.XLOOKUP(B375&amp;"_"&amp;Saisie!F376,'Réponses'!D:D,'Réponses'!C:C,""))</f>
        <v/>
      </c>
      <c r="E375" s="25" t="str">
        <f>IF(D375="","",_xlfn.XLOOKUP(D375,'Réponses'!C:C,'Réponses'!F:F,"ERREUR PROCHAINE QUESTION"))</f>
        <v/>
      </c>
      <c r="F375" s="25" t="str">
        <f>IF(E375="","",_xlfn.XLOOKUP(E375,Questions!$A:$A,Questions!$C:$C,""))</f>
        <v/>
      </c>
      <c r="G375" s="25" t="str">
        <f>IF(E375="","",_xlfn.XLOOKUP(E375&amp;"_"&amp;Saisie!H376,'Réponses'!D:D,'Réponses'!C:C,""))</f>
        <v/>
      </c>
      <c r="H375" s="25" t="str">
        <f>IF(G375="","",_xlfn.XLOOKUP(G375,'Réponses'!C:C,'Réponses'!F:F,"ERREUR PROCHAINE QUESTION"))</f>
        <v/>
      </c>
      <c r="I375" s="25" t="str">
        <f>IF(H375="","",_xlfn.XLOOKUP(H375,Questions!$A:$A,Questions!$C:$C,"ERREUR TYPE"))</f>
        <v/>
      </c>
      <c r="J375" s="25" t="str">
        <f>IF(H375="","",_xlfn.XLOOKUP(H375&amp;"_"&amp;Saisie!J376,'Réponses'!D:D,'Réponses'!C:C,""))</f>
        <v/>
      </c>
      <c r="K375" s="25" t="str">
        <f>IF(J375="","",_xlfn.XLOOKUP(J375,'Réponses'!C:C,'Réponses'!F:F,"ERREUR PROCHAINE QUESTION"))</f>
        <v/>
      </c>
      <c r="L375" s="25" t="str">
        <f>IF(K375="","",_xlfn.XLOOKUP(K375,Questions!$A:$A,Questions!$C:$C,""))</f>
        <v/>
      </c>
      <c r="M375" s="25" t="str">
        <f>IF(K375="","",_xlfn.XLOOKUP(K375&amp;"_"&amp;Saisie!L376,'Réponses'!D:D,'Réponses'!C:C,""))</f>
        <v/>
      </c>
      <c r="N375" s="25" t="str">
        <f>IF(M375="","",_xlfn.XLOOKUP(M375,'Réponses'!C:C,'Réponses'!F:F,"ERREUR PROCHAINE QUESTION"))</f>
        <v/>
      </c>
      <c r="O375" s="25" t="str">
        <f>IF(N375="","",_xlfn.XLOOKUP(N375,Questions!$A:$A,Questions!$C:$C,"ERREUR TYPE"))</f>
        <v/>
      </c>
      <c r="P375" s="25" t="str">
        <f>IF(N375="","",_xlfn.XLOOKUP(N375&amp;"_"&amp;Saisie!N376,'Réponses'!D:D,'Réponses'!C:C,""))</f>
        <v/>
      </c>
      <c r="Q375" s="25" t="str">
        <f t="shared" si="5"/>
        <v/>
      </c>
    </row>
    <row r="376" spans="1:17">
      <c r="A376" s="25" t="str">
        <f>IF(ISBLANK(Saisie!C377),"",_xlfn.XLOOKUP(Saisie!C377,Barème!A:A,Barème!F:F,"ERREUR CODE PRODUIT"))</f>
        <v/>
      </c>
      <c r="B376" s="25" t="str">
        <f>IF(OR(A376="08",A376="07",MID(Saisie!C377,4,4)="0804",MID(Saisie!C377,4,4)="0907",A376=""),"",_xlfn.XLOOKUP(A376,Matériau!A:A,Matériau!C:C,"ERREUR MATERIAU"))</f>
        <v/>
      </c>
      <c r="C376" s="25" t="str">
        <f>IF(B376="","",_xlfn.XLOOKUP(B376,Questions!A:A,Questions!C:C,""))</f>
        <v/>
      </c>
      <c r="D376" s="25" t="str">
        <f>IF(B376="","",_xlfn.XLOOKUP(B376&amp;"_"&amp;Saisie!F377,'Réponses'!D:D,'Réponses'!C:C,""))</f>
        <v/>
      </c>
      <c r="E376" s="25" t="str">
        <f>IF(D376="","",_xlfn.XLOOKUP(D376,'Réponses'!C:C,'Réponses'!F:F,"ERREUR PROCHAINE QUESTION"))</f>
        <v/>
      </c>
      <c r="F376" s="25" t="str">
        <f>IF(E376="","",_xlfn.XLOOKUP(E376,Questions!$A:$A,Questions!$C:$C,""))</f>
        <v/>
      </c>
      <c r="G376" s="25" t="str">
        <f>IF(E376="","",_xlfn.XLOOKUP(E376&amp;"_"&amp;Saisie!H377,'Réponses'!D:D,'Réponses'!C:C,""))</f>
        <v/>
      </c>
      <c r="H376" s="25" t="str">
        <f>IF(G376="","",_xlfn.XLOOKUP(G376,'Réponses'!C:C,'Réponses'!F:F,"ERREUR PROCHAINE QUESTION"))</f>
        <v/>
      </c>
      <c r="I376" s="25" t="str">
        <f>IF(H376="","",_xlfn.XLOOKUP(H376,Questions!$A:$A,Questions!$C:$C,"ERREUR TYPE"))</f>
        <v/>
      </c>
      <c r="J376" s="25" t="str">
        <f>IF(H376="","",_xlfn.XLOOKUP(H376&amp;"_"&amp;Saisie!J377,'Réponses'!D:D,'Réponses'!C:C,""))</f>
        <v/>
      </c>
      <c r="K376" s="25" t="str">
        <f>IF(J376="","",_xlfn.XLOOKUP(J376,'Réponses'!C:C,'Réponses'!F:F,"ERREUR PROCHAINE QUESTION"))</f>
        <v/>
      </c>
      <c r="L376" s="25" t="str">
        <f>IF(K376="","",_xlfn.XLOOKUP(K376,Questions!$A:$A,Questions!$C:$C,""))</f>
        <v/>
      </c>
      <c r="M376" s="25" t="str">
        <f>IF(K376="","",_xlfn.XLOOKUP(K376&amp;"_"&amp;Saisie!L377,'Réponses'!D:D,'Réponses'!C:C,""))</f>
        <v/>
      </c>
      <c r="N376" s="25" t="str">
        <f>IF(M376="","",_xlfn.XLOOKUP(M376,'Réponses'!C:C,'Réponses'!F:F,"ERREUR PROCHAINE QUESTION"))</f>
        <v/>
      </c>
      <c r="O376" s="25" t="str">
        <f>IF(N376="","",_xlfn.XLOOKUP(N376,Questions!$A:$A,Questions!$C:$C,"ERREUR TYPE"))</f>
        <v/>
      </c>
      <c r="P376" s="25" t="str">
        <f>IF(N376="","",_xlfn.XLOOKUP(N376&amp;"_"&amp;Saisie!N377,'Réponses'!D:D,'Réponses'!C:C,""))</f>
        <v/>
      </c>
      <c r="Q376" s="25" t="str">
        <f t="shared" si="5"/>
        <v/>
      </c>
    </row>
    <row r="377" spans="1:17">
      <c r="A377" s="25" t="str">
        <f>IF(ISBLANK(Saisie!C378),"",_xlfn.XLOOKUP(Saisie!C378,Barème!A:A,Barème!F:F,"ERREUR CODE PRODUIT"))</f>
        <v/>
      </c>
      <c r="B377" s="25" t="str">
        <f>IF(OR(A377="08",A377="07",MID(Saisie!C378,4,4)="0804",MID(Saisie!C378,4,4)="0907",A377=""),"",_xlfn.XLOOKUP(A377,Matériau!A:A,Matériau!C:C,"ERREUR MATERIAU"))</f>
        <v/>
      </c>
      <c r="C377" s="25" t="str">
        <f>IF(B377="","",_xlfn.XLOOKUP(B377,Questions!A:A,Questions!C:C,""))</f>
        <v/>
      </c>
      <c r="D377" s="25" t="str">
        <f>IF(B377="","",_xlfn.XLOOKUP(B377&amp;"_"&amp;Saisie!F378,'Réponses'!D:D,'Réponses'!C:C,""))</f>
        <v/>
      </c>
      <c r="E377" s="25" t="str">
        <f>IF(D377="","",_xlfn.XLOOKUP(D377,'Réponses'!C:C,'Réponses'!F:F,"ERREUR PROCHAINE QUESTION"))</f>
        <v/>
      </c>
      <c r="F377" s="25" t="str">
        <f>IF(E377="","",_xlfn.XLOOKUP(E377,Questions!$A:$A,Questions!$C:$C,""))</f>
        <v/>
      </c>
      <c r="G377" s="25" t="str">
        <f>IF(E377="","",_xlfn.XLOOKUP(E377&amp;"_"&amp;Saisie!H378,'Réponses'!D:D,'Réponses'!C:C,""))</f>
        <v/>
      </c>
      <c r="H377" s="25" t="str">
        <f>IF(G377="","",_xlfn.XLOOKUP(G377,'Réponses'!C:C,'Réponses'!F:F,"ERREUR PROCHAINE QUESTION"))</f>
        <v/>
      </c>
      <c r="I377" s="25" t="str">
        <f>IF(H377="","",_xlfn.XLOOKUP(H377,Questions!$A:$A,Questions!$C:$C,"ERREUR TYPE"))</f>
        <v/>
      </c>
      <c r="J377" s="25" t="str">
        <f>IF(H377="","",_xlfn.XLOOKUP(H377&amp;"_"&amp;Saisie!J378,'Réponses'!D:D,'Réponses'!C:C,""))</f>
        <v/>
      </c>
      <c r="K377" s="25" t="str">
        <f>IF(J377="","",_xlfn.XLOOKUP(J377,'Réponses'!C:C,'Réponses'!F:F,"ERREUR PROCHAINE QUESTION"))</f>
        <v/>
      </c>
      <c r="L377" s="25" t="str">
        <f>IF(K377="","",_xlfn.XLOOKUP(K377,Questions!$A:$A,Questions!$C:$C,""))</f>
        <v/>
      </c>
      <c r="M377" s="25" t="str">
        <f>IF(K377="","",_xlfn.XLOOKUP(K377&amp;"_"&amp;Saisie!L378,'Réponses'!D:D,'Réponses'!C:C,""))</f>
        <v/>
      </c>
      <c r="N377" s="25" t="str">
        <f>IF(M377="","",_xlfn.XLOOKUP(M377,'Réponses'!C:C,'Réponses'!F:F,"ERREUR PROCHAINE QUESTION"))</f>
        <v/>
      </c>
      <c r="O377" s="25" t="str">
        <f>IF(N377="","",_xlfn.XLOOKUP(N377,Questions!$A:$A,Questions!$C:$C,"ERREUR TYPE"))</f>
        <v/>
      </c>
      <c r="P377" s="25" t="str">
        <f>IF(N377="","",_xlfn.XLOOKUP(N377&amp;"_"&amp;Saisie!N378,'Réponses'!D:D,'Réponses'!C:C,""))</f>
        <v/>
      </c>
      <c r="Q377" s="25" t="str">
        <f t="shared" si="5"/>
        <v/>
      </c>
    </row>
    <row r="378" spans="1:17">
      <c r="A378" s="25" t="str">
        <f>IF(ISBLANK(Saisie!C379),"",_xlfn.XLOOKUP(Saisie!C379,Barème!A:A,Barème!F:F,"ERREUR CODE PRODUIT"))</f>
        <v/>
      </c>
      <c r="B378" s="25" t="str">
        <f>IF(OR(A378="08",A378="07",MID(Saisie!C379,4,4)="0804",MID(Saisie!C379,4,4)="0907",A378=""),"",_xlfn.XLOOKUP(A378,Matériau!A:A,Matériau!C:C,"ERREUR MATERIAU"))</f>
        <v/>
      </c>
      <c r="C378" s="25" t="str">
        <f>IF(B378="","",_xlfn.XLOOKUP(B378,Questions!A:A,Questions!C:C,""))</f>
        <v/>
      </c>
      <c r="D378" s="25" t="str">
        <f>IF(B378="","",_xlfn.XLOOKUP(B378&amp;"_"&amp;Saisie!F379,'Réponses'!D:D,'Réponses'!C:C,""))</f>
        <v/>
      </c>
      <c r="E378" s="25" t="str">
        <f>IF(D378="","",_xlfn.XLOOKUP(D378,'Réponses'!C:C,'Réponses'!F:F,"ERREUR PROCHAINE QUESTION"))</f>
        <v/>
      </c>
      <c r="F378" s="25" t="str">
        <f>IF(E378="","",_xlfn.XLOOKUP(E378,Questions!$A:$A,Questions!$C:$C,""))</f>
        <v/>
      </c>
      <c r="G378" s="25" t="str">
        <f>IF(E378="","",_xlfn.XLOOKUP(E378&amp;"_"&amp;Saisie!H379,'Réponses'!D:D,'Réponses'!C:C,""))</f>
        <v/>
      </c>
      <c r="H378" s="25" t="str">
        <f>IF(G378="","",_xlfn.XLOOKUP(G378,'Réponses'!C:C,'Réponses'!F:F,"ERREUR PROCHAINE QUESTION"))</f>
        <v/>
      </c>
      <c r="I378" s="25" t="str">
        <f>IF(H378="","",_xlfn.XLOOKUP(H378,Questions!$A:$A,Questions!$C:$C,"ERREUR TYPE"))</f>
        <v/>
      </c>
      <c r="J378" s="25" t="str">
        <f>IF(H378="","",_xlfn.XLOOKUP(H378&amp;"_"&amp;Saisie!J379,'Réponses'!D:D,'Réponses'!C:C,""))</f>
        <v/>
      </c>
      <c r="K378" s="25" t="str">
        <f>IF(J378="","",_xlfn.XLOOKUP(J378,'Réponses'!C:C,'Réponses'!F:F,"ERREUR PROCHAINE QUESTION"))</f>
        <v/>
      </c>
      <c r="L378" s="25" t="str">
        <f>IF(K378="","",_xlfn.XLOOKUP(K378,Questions!$A:$A,Questions!$C:$C,""))</f>
        <v/>
      </c>
      <c r="M378" s="25" t="str">
        <f>IF(K378="","",_xlfn.XLOOKUP(K378&amp;"_"&amp;Saisie!L379,'Réponses'!D:D,'Réponses'!C:C,""))</f>
        <v/>
      </c>
      <c r="N378" s="25" t="str">
        <f>IF(M378="","",_xlfn.XLOOKUP(M378,'Réponses'!C:C,'Réponses'!F:F,"ERREUR PROCHAINE QUESTION"))</f>
        <v/>
      </c>
      <c r="O378" s="25" t="str">
        <f>IF(N378="","",_xlfn.XLOOKUP(N378,Questions!$A:$A,Questions!$C:$C,"ERREUR TYPE"))</f>
        <v/>
      </c>
      <c r="P378" s="25" t="str">
        <f>IF(N378="","",_xlfn.XLOOKUP(N378&amp;"_"&amp;Saisie!N379,'Réponses'!D:D,'Réponses'!C:C,""))</f>
        <v/>
      </c>
      <c r="Q378" s="25" t="str">
        <f t="shared" si="5"/>
        <v/>
      </c>
    </row>
    <row r="379" spans="1:17">
      <c r="A379" s="25" t="str">
        <f>IF(ISBLANK(Saisie!C380),"",_xlfn.XLOOKUP(Saisie!C380,Barème!A:A,Barème!F:F,"ERREUR CODE PRODUIT"))</f>
        <v/>
      </c>
      <c r="B379" s="25" t="str">
        <f>IF(OR(A379="08",A379="07",MID(Saisie!C380,4,4)="0804",MID(Saisie!C380,4,4)="0907",A379=""),"",_xlfn.XLOOKUP(A379,Matériau!A:A,Matériau!C:C,"ERREUR MATERIAU"))</f>
        <v/>
      </c>
      <c r="C379" s="25" t="str">
        <f>IF(B379="","",_xlfn.XLOOKUP(B379,Questions!A:A,Questions!C:C,""))</f>
        <v/>
      </c>
      <c r="D379" s="25" t="str">
        <f>IF(B379="","",_xlfn.XLOOKUP(B379&amp;"_"&amp;Saisie!F380,'Réponses'!D:D,'Réponses'!C:C,""))</f>
        <v/>
      </c>
      <c r="E379" s="25" t="str">
        <f>IF(D379="","",_xlfn.XLOOKUP(D379,'Réponses'!C:C,'Réponses'!F:F,"ERREUR PROCHAINE QUESTION"))</f>
        <v/>
      </c>
      <c r="F379" s="25" t="str">
        <f>IF(E379="","",_xlfn.XLOOKUP(E379,Questions!$A:$A,Questions!$C:$C,""))</f>
        <v/>
      </c>
      <c r="G379" s="25" t="str">
        <f>IF(E379="","",_xlfn.XLOOKUP(E379&amp;"_"&amp;Saisie!H380,'Réponses'!D:D,'Réponses'!C:C,""))</f>
        <v/>
      </c>
      <c r="H379" s="25" t="str">
        <f>IF(G379="","",_xlfn.XLOOKUP(G379,'Réponses'!C:C,'Réponses'!F:F,"ERREUR PROCHAINE QUESTION"))</f>
        <v/>
      </c>
      <c r="I379" s="25" t="str">
        <f>IF(H379="","",_xlfn.XLOOKUP(H379,Questions!$A:$A,Questions!$C:$C,"ERREUR TYPE"))</f>
        <v/>
      </c>
      <c r="J379" s="25" t="str">
        <f>IF(H379="","",_xlfn.XLOOKUP(H379&amp;"_"&amp;Saisie!J380,'Réponses'!D:D,'Réponses'!C:C,""))</f>
        <v/>
      </c>
      <c r="K379" s="25" t="str">
        <f>IF(J379="","",_xlfn.XLOOKUP(J379,'Réponses'!C:C,'Réponses'!F:F,"ERREUR PROCHAINE QUESTION"))</f>
        <v/>
      </c>
      <c r="L379" s="25" t="str">
        <f>IF(K379="","",_xlfn.XLOOKUP(K379,Questions!$A:$A,Questions!$C:$C,""))</f>
        <v/>
      </c>
      <c r="M379" s="25" t="str">
        <f>IF(K379="","",_xlfn.XLOOKUP(K379&amp;"_"&amp;Saisie!L380,'Réponses'!D:D,'Réponses'!C:C,""))</f>
        <v/>
      </c>
      <c r="N379" s="25" t="str">
        <f>IF(M379="","",_xlfn.XLOOKUP(M379,'Réponses'!C:C,'Réponses'!F:F,"ERREUR PROCHAINE QUESTION"))</f>
        <v/>
      </c>
      <c r="O379" s="25" t="str">
        <f>IF(N379="","",_xlfn.XLOOKUP(N379,Questions!$A:$A,Questions!$C:$C,"ERREUR TYPE"))</f>
        <v/>
      </c>
      <c r="P379" s="25" t="str">
        <f>IF(N379="","",_xlfn.XLOOKUP(N379&amp;"_"&amp;Saisie!N380,'Réponses'!D:D,'Réponses'!C:C,""))</f>
        <v/>
      </c>
      <c r="Q379" s="25" t="str">
        <f t="shared" si="5"/>
        <v/>
      </c>
    </row>
    <row r="380" spans="1:17">
      <c r="A380" s="25" t="str">
        <f>IF(ISBLANK(Saisie!C381),"",_xlfn.XLOOKUP(Saisie!C381,Barème!A:A,Barème!F:F,"ERREUR CODE PRODUIT"))</f>
        <v/>
      </c>
      <c r="B380" s="25" t="str">
        <f>IF(OR(A380="08",A380="07",MID(Saisie!C381,4,4)="0804",MID(Saisie!C381,4,4)="0907",A380=""),"",_xlfn.XLOOKUP(A380,Matériau!A:A,Matériau!C:C,"ERREUR MATERIAU"))</f>
        <v/>
      </c>
      <c r="C380" s="25" t="str">
        <f>IF(B380="","",_xlfn.XLOOKUP(B380,Questions!A:A,Questions!C:C,""))</f>
        <v/>
      </c>
      <c r="D380" s="25" t="str">
        <f>IF(B380="","",_xlfn.XLOOKUP(B380&amp;"_"&amp;Saisie!F381,'Réponses'!D:D,'Réponses'!C:C,""))</f>
        <v/>
      </c>
      <c r="E380" s="25" t="str">
        <f>IF(D380="","",_xlfn.XLOOKUP(D380,'Réponses'!C:C,'Réponses'!F:F,"ERREUR PROCHAINE QUESTION"))</f>
        <v/>
      </c>
      <c r="F380" s="25" t="str">
        <f>IF(E380="","",_xlfn.XLOOKUP(E380,Questions!$A:$A,Questions!$C:$C,""))</f>
        <v/>
      </c>
      <c r="G380" s="25" t="str">
        <f>IF(E380="","",_xlfn.XLOOKUP(E380&amp;"_"&amp;Saisie!H381,'Réponses'!D:D,'Réponses'!C:C,""))</f>
        <v/>
      </c>
      <c r="H380" s="25" t="str">
        <f>IF(G380="","",_xlfn.XLOOKUP(G380,'Réponses'!C:C,'Réponses'!F:F,"ERREUR PROCHAINE QUESTION"))</f>
        <v/>
      </c>
      <c r="I380" s="25" t="str">
        <f>IF(H380="","",_xlfn.XLOOKUP(H380,Questions!$A:$A,Questions!$C:$C,"ERREUR TYPE"))</f>
        <v/>
      </c>
      <c r="J380" s="25" t="str">
        <f>IF(H380="","",_xlfn.XLOOKUP(H380&amp;"_"&amp;Saisie!J381,'Réponses'!D:D,'Réponses'!C:C,""))</f>
        <v/>
      </c>
      <c r="K380" s="25" t="str">
        <f>IF(J380="","",_xlfn.XLOOKUP(J380,'Réponses'!C:C,'Réponses'!F:F,"ERREUR PROCHAINE QUESTION"))</f>
        <v/>
      </c>
      <c r="L380" s="25" t="str">
        <f>IF(K380="","",_xlfn.XLOOKUP(K380,Questions!$A:$A,Questions!$C:$C,""))</f>
        <v/>
      </c>
      <c r="M380" s="25" t="str">
        <f>IF(K380="","",_xlfn.XLOOKUP(K380&amp;"_"&amp;Saisie!L381,'Réponses'!D:D,'Réponses'!C:C,""))</f>
        <v/>
      </c>
      <c r="N380" s="25" t="str">
        <f>IF(M380="","",_xlfn.XLOOKUP(M380,'Réponses'!C:C,'Réponses'!F:F,"ERREUR PROCHAINE QUESTION"))</f>
        <v/>
      </c>
      <c r="O380" s="25" t="str">
        <f>IF(N380="","",_xlfn.XLOOKUP(N380,Questions!$A:$A,Questions!$C:$C,"ERREUR TYPE"))</f>
        <v/>
      </c>
      <c r="P380" s="25" t="str">
        <f>IF(N380="","",_xlfn.XLOOKUP(N380&amp;"_"&amp;Saisie!N381,'Réponses'!D:D,'Réponses'!C:C,""))</f>
        <v/>
      </c>
      <c r="Q380" s="25" t="str">
        <f t="shared" si="5"/>
        <v/>
      </c>
    </row>
    <row r="381" spans="1:17">
      <c r="A381" s="25" t="str">
        <f>IF(ISBLANK(Saisie!C382),"",_xlfn.XLOOKUP(Saisie!C382,Barème!A:A,Barème!F:F,"ERREUR CODE PRODUIT"))</f>
        <v/>
      </c>
      <c r="B381" s="25" t="str">
        <f>IF(OR(A381="08",A381="07",MID(Saisie!C382,4,4)="0804",MID(Saisie!C382,4,4)="0907",A381=""),"",_xlfn.XLOOKUP(A381,Matériau!A:A,Matériau!C:C,"ERREUR MATERIAU"))</f>
        <v/>
      </c>
      <c r="C381" s="25" t="str">
        <f>IF(B381="","",_xlfn.XLOOKUP(B381,Questions!A:A,Questions!C:C,""))</f>
        <v/>
      </c>
      <c r="D381" s="25" t="str">
        <f>IF(B381="","",_xlfn.XLOOKUP(B381&amp;"_"&amp;Saisie!F382,'Réponses'!D:D,'Réponses'!C:C,""))</f>
        <v/>
      </c>
      <c r="E381" s="25" t="str">
        <f>IF(D381="","",_xlfn.XLOOKUP(D381,'Réponses'!C:C,'Réponses'!F:F,"ERREUR PROCHAINE QUESTION"))</f>
        <v/>
      </c>
      <c r="F381" s="25" t="str">
        <f>IF(E381="","",_xlfn.XLOOKUP(E381,Questions!$A:$A,Questions!$C:$C,""))</f>
        <v/>
      </c>
      <c r="G381" s="25" t="str">
        <f>IF(E381="","",_xlfn.XLOOKUP(E381&amp;"_"&amp;Saisie!H382,'Réponses'!D:D,'Réponses'!C:C,""))</f>
        <v/>
      </c>
      <c r="H381" s="25" t="str">
        <f>IF(G381="","",_xlfn.XLOOKUP(G381,'Réponses'!C:C,'Réponses'!F:F,"ERREUR PROCHAINE QUESTION"))</f>
        <v/>
      </c>
      <c r="I381" s="25" t="str">
        <f>IF(H381="","",_xlfn.XLOOKUP(H381,Questions!$A:$A,Questions!$C:$C,"ERREUR TYPE"))</f>
        <v/>
      </c>
      <c r="J381" s="25" t="str">
        <f>IF(H381="","",_xlfn.XLOOKUP(H381&amp;"_"&amp;Saisie!J382,'Réponses'!D:D,'Réponses'!C:C,""))</f>
        <v/>
      </c>
      <c r="K381" s="25" t="str">
        <f>IF(J381="","",_xlfn.XLOOKUP(J381,'Réponses'!C:C,'Réponses'!F:F,"ERREUR PROCHAINE QUESTION"))</f>
        <v/>
      </c>
      <c r="L381" s="25" t="str">
        <f>IF(K381="","",_xlfn.XLOOKUP(K381,Questions!$A:$A,Questions!$C:$C,""))</f>
        <v/>
      </c>
      <c r="M381" s="25" t="str">
        <f>IF(K381="","",_xlfn.XLOOKUP(K381&amp;"_"&amp;Saisie!L382,'Réponses'!D:D,'Réponses'!C:C,""))</f>
        <v/>
      </c>
      <c r="N381" s="25" t="str">
        <f>IF(M381="","",_xlfn.XLOOKUP(M381,'Réponses'!C:C,'Réponses'!F:F,"ERREUR PROCHAINE QUESTION"))</f>
        <v/>
      </c>
      <c r="O381" s="25" t="str">
        <f>IF(N381="","",_xlfn.XLOOKUP(N381,Questions!$A:$A,Questions!$C:$C,"ERREUR TYPE"))</f>
        <v/>
      </c>
      <c r="P381" s="25" t="str">
        <f>IF(N381="","",_xlfn.XLOOKUP(N381&amp;"_"&amp;Saisie!N382,'Réponses'!D:D,'Réponses'!C:C,""))</f>
        <v/>
      </c>
      <c r="Q381" s="25" t="str">
        <f t="shared" si="5"/>
        <v/>
      </c>
    </row>
    <row r="382" spans="1:17">
      <c r="A382" s="25" t="str">
        <f>IF(ISBLANK(Saisie!C383),"",_xlfn.XLOOKUP(Saisie!C383,Barème!A:A,Barème!F:F,"ERREUR CODE PRODUIT"))</f>
        <v/>
      </c>
      <c r="B382" s="25" t="str">
        <f>IF(OR(A382="08",A382="07",MID(Saisie!C383,4,4)="0804",MID(Saisie!C383,4,4)="0907",A382=""),"",_xlfn.XLOOKUP(A382,Matériau!A:A,Matériau!C:C,"ERREUR MATERIAU"))</f>
        <v/>
      </c>
      <c r="C382" s="25" t="str">
        <f>IF(B382="","",_xlfn.XLOOKUP(B382,Questions!A:A,Questions!C:C,""))</f>
        <v/>
      </c>
      <c r="D382" s="25" t="str">
        <f>IF(B382="","",_xlfn.XLOOKUP(B382&amp;"_"&amp;Saisie!F383,'Réponses'!D:D,'Réponses'!C:C,""))</f>
        <v/>
      </c>
      <c r="E382" s="25" t="str">
        <f>IF(D382="","",_xlfn.XLOOKUP(D382,'Réponses'!C:C,'Réponses'!F:F,"ERREUR PROCHAINE QUESTION"))</f>
        <v/>
      </c>
      <c r="F382" s="25" t="str">
        <f>IF(E382="","",_xlfn.XLOOKUP(E382,Questions!$A:$A,Questions!$C:$C,""))</f>
        <v/>
      </c>
      <c r="G382" s="25" t="str">
        <f>IF(E382="","",_xlfn.XLOOKUP(E382&amp;"_"&amp;Saisie!H383,'Réponses'!D:D,'Réponses'!C:C,""))</f>
        <v/>
      </c>
      <c r="H382" s="25" t="str">
        <f>IF(G382="","",_xlfn.XLOOKUP(G382,'Réponses'!C:C,'Réponses'!F:F,"ERREUR PROCHAINE QUESTION"))</f>
        <v/>
      </c>
      <c r="I382" s="25" t="str">
        <f>IF(H382="","",_xlfn.XLOOKUP(H382,Questions!$A:$A,Questions!$C:$C,"ERREUR TYPE"))</f>
        <v/>
      </c>
      <c r="J382" s="25" t="str">
        <f>IF(H382="","",_xlfn.XLOOKUP(H382&amp;"_"&amp;Saisie!J383,'Réponses'!D:D,'Réponses'!C:C,""))</f>
        <v/>
      </c>
      <c r="K382" s="25" t="str">
        <f>IF(J382="","",_xlfn.XLOOKUP(J382,'Réponses'!C:C,'Réponses'!F:F,"ERREUR PROCHAINE QUESTION"))</f>
        <v/>
      </c>
      <c r="L382" s="25" t="str">
        <f>IF(K382="","",_xlfn.XLOOKUP(K382,Questions!$A:$A,Questions!$C:$C,""))</f>
        <v/>
      </c>
      <c r="M382" s="25" t="str">
        <f>IF(K382="","",_xlfn.XLOOKUP(K382&amp;"_"&amp;Saisie!L383,'Réponses'!D:D,'Réponses'!C:C,""))</f>
        <v/>
      </c>
      <c r="N382" s="25" t="str">
        <f>IF(M382="","",_xlfn.XLOOKUP(M382,'Réponses'!C:C,'Réponses'!F:F,"ERREUR PROCHAINE QUESTION"))</f>
        <v/>
      </c>
      <c r="O382" s="25" t="str">
        <f>IF(N382="","",_xlfn.XLOOKUP(N382,Questions!$A:$A,Questions!$C:$C,"ERREUR TYPE"))</f>
        <v/>
      </c>
      <c r="P382" s="25" t="str">
        <f>IF(N382="","",_xlfn.XLOOKUP(N382&amp;"_"&amp;Saisie!N383,'Réponses'!D:D,'Réponses'!C:C,""))</f>
        <v/>
      </c>
      <c r="Q382" s="25" t="str">
        <f t="shared" si="5"/>
        <v/>
      </c>
    </row>
    <row r="383" spans="1:17">
      <c r="A383" s="25" t="str">
        <f>IF(ISBLANK(Saisie!C384),"",_xlfn.XLOOKUP(Saisie!C384,Barème!A:A,Barème!F:F,"ERREUR CODE PRODUIT"))</f>
        <v/>
      </c>
      <c r="B383" s="25" t="str">
        <f>IF(OR(A383="08",A383="07",MID(Saisie!C384,4,4)="0804",MID(Saisie!C384,4,4)="0907",A383=""),"",_xlfn.XLOOKUP(A383,Matériau!A:A,Matériau!C:C,"ERREUR MATERIAU"))</f>
        <v/>
      </c>
      <c r="C383" s="25" t="str">
        <f>IF(B383="","",_xlfn.XLOOKUP(B383,Questions!A:A,Questions!C:C,""))</f>
        <v/>
      </c>
      <c r="D383" s="25" t="str">
        <f>IF(B383="","",_xlfn.XLOOKUP(B383&amp;"_"&amp;Saisie!F384,'Réponses'!D:D,'Réponses'!C:C,""))</f>
        <v/>
      </c>
      <c r="E383" s="25" t="str">
        <f>IF(D383="","",_xlfn.XLOOKUP(D383,'Réponses'!C:C,'Réponses'!F:F,"ERREUR PROCHAINE QUESTION"))</f>
        <v/>
      </c>
      <c r="F383" s="25" t="str">
        <f>IF(E383="","",_xlfn.XLOOKUP(E383,Questions!$A:$A,Questions!$C:$C,""))</f>
        <v/>
      </c>
      <c r="G383" s="25" t="str">
        <f>IF(E383="","",_xlfn.XLOOKUP(E383&amp;"_"&amp;Saisie!H384,'Réponses'!D:D,'Réponses'!C:C,""))</f>
        <v/>
      </c>
      <c r="H383" s="25" t="str">
        <f>IF(G383="","",_xlfn.XLOOKUP(G383,'Réponses'!C:C,'Réponses'!F:F,"ERREUR PROCHAINE QUESTION"))</f>
        <v/>
      </c>
      <c r="I383" s="25" t="str">
        <f>IF(H383="","",_xlfn.XLOOKUP(H383,Questions!$A:$A,Questions!$C:$C,"ERREUR TYPE"))</f>
        <v/>
      </c>
      <c r="J383" s="25" t="str">
        <f>IF(H383="","",_xlfn.XLOOKUP(H383&amp;"_"&amp;Saisie!J384,'Réponses'!D:D,'Réponses'!C:C,""))</f>
        <v/>
      </c>
      <c r="K383" s="25" t="str">
        <f>IF(J383="","",_xlfn.XLOOKUP(J383,'Réponses'!C:C,'Réponses'!F:F,"ERREUR PROCHAINE QUESTION"))</f>
        <v/>
      </c>
      <c r="L383" s="25" t="str">
        <f>IF(K383="","",_xlfn.XLOOKUP(K383,Questions!$A:$A,Questions!$C:$C,""))</f>
        <v/>
      </c>
      <c r="M383" s="25" t="str">
        <f>IF(K383="","",_xlfn.XLOOKUP(K383&amp;"_"&amp;Saisie!L384,'Réponses'!D:D,'Réponses'!C:C,""))</f>
        <v/>
      </c>
      <c r="N383" s="25" t="str">
        <f>IF(M383="","",_xlfn.XLOOKUP(M383,'Réponses'!C:C,'Réponses'!F:F,"ERREUR PROCHAINE QUESTION"))</f>
        <v/>
      </c>
      <c r="O383" s="25" t="str">
        <f>IF(N383="","",_xlfn.XLOOKUP(N383,Questions!$A:$A,Questions!$C:$C,"ERREUR TYPE"))</f>
        <v/>
      </c>
      <c r="P383" s="25" t="str">
        <f>IF(N383="","",_xlfn.XLOOKUP(N383&amp;"_"&amp;Saisie!N384,'Réponses'!D:D,'Réponses'!C:C,""))</f>
        <v/>
      </c>
      <c r="Q383" s="25" t="str">
        <f t="shared" si="5"/>
        <v/>
      </c>
    </row>
    <row r="384" spans="1:17">
      <c r="A384" s="25" t="str">
        <f>IF(ISBLANK(Saisie!C385),"",_xlfn.XLOOKUP(Saisie!C385,Barème!A:A,Barème!F:F,"ERREUR CODE PRODUIT"))</f>
        <v/>
      </c>
      <c r="B384" s="25" t="str">
        <f>IF(OR(A384="08",A384="07",MID(Saisie!C385,4,4)="0804",MID(Saisie!C385,4,4)="0907",A384=""),"",_xlfn.XLOOKUP(A384,Matériau!A:A,Matériau!C:C,"ERREUR MATERIAU"))</f>
        <v/>
      </c>
      <c r="C384" s="25" t="str">
        <f>IF(B384="","",_xlfn.XLOOKUP(B384,Questions!A:A,Questions!C:C,""))</f>
        <v/>
      </c>
      <c r="D384" s="25" t="str">
        <f>IF(B384="","",_xlfn.XLOOKUP(B384&amp;"_"&amp;Saisie!F385,'Réponses'!D:D,'Réponses'!C:C,""))</f>
        <v/>
      </c>
      <c r="E384" s="25" t="str">
        <f>IF(D384="","",_xlfn.XLOOKUP(D384,'Réponses'!C:C,'Réponses'!F:F,"ERREUR PROCHAINE QUESTION"))</f>
        <v/>
      </c>
      <c r="F384" s="25" t="str">
        <f>IF(E384="","",_xlfn.XLOOKUP(E384,Questions!$A:$A,Questions!$C:$C,""))</f>
        <v/>
      </c>
      <c r="G384" s="25" t="str">
        <f>IF(E384="","",_xlfn.XLOOKUP(E384&amp;"_"&amp;Saisie!H385,'Réponses'!D:D,'Réponses'!C:C,""))</f>
        <v/>
      </c>
      <c r="H384" s="25" t="str">
        <f>IF(G384="","",_xlfn.XLOOKUP(G384,'Réponses'!C:C,'Réponses'!F:F,"ERREUR PROCHAINE QUESTION"))</f>
        <v/>
      </c>
      <c r="I384" s="25" t="str">
        <f>IF(H384="","",_xlfn.XLOOKUP(H384,Questions!$A:$A,Questions!$C:$C,"ERREUR TYPE"))</f>
        <v/>
      </c>
      <c r="J384" s="25" t="str">
        <f>IF(H384="","",_xlfn.XLOOKUP(H384&amp;"_"&amp;Saisie!J385,'Réponses'!D:D,'Réponses'!C:C,""))</f>
        <v/>
      </c>
      <c r="K384" s="25" t="str">
        <f>IF(J384="","",_xlfn.XLOOKUP(J384,'Réponses'!C:C,'Réponses'!F:F,"ERREUR PROCHAINE QUESTION"))</f>
        <v/>
      </c>
      <c r="L384" s="25" t="str">
        <f>IF(K384="","",_xlfn.XLOOKUP(K384,Questions!$A:$A,Questions!$C:$C,""))</f>
        <v/>
      </c>
      <c r="M384" s="25" t="str">
        <f>IF(K384="","",_xlfn.XLOOKUP(K384&amp;"_"&amp;Saisie!L385,'Réponses'!D:D,'Réponses'!C:C,""))</f>
        <v/>
      </c>
      <c r="N384" s="25" t="str">
        <f>IF(M384="","",_xlfn.XLOOKUP(M384,'Réponses'!C:C,'Réponses'!F:F,"ERREUR PROCHAINE QUESTION"))</f>
        <v/>
      </c>
      <c r="O384" s="25" t="str">
        <f>IF(N384="","",_xlfn.XLOOKUP(N384,Questions!$A:$A,Questions!$C:$C,"ERREUR TYPE"))</f>
        <v/>
      </c>
      <c r="P384" s="25" t="str">
        <f>IF(N384="","",_xlfn.XLOOKUP(N384&amp;"_"&amp;Saisie!N385,'Réponses'!D:D,'Réponses'!C:C,""))</f>
        <v/>
      </c>
      <c r="Q384" s="25" t="str">
        <f t="shared" si="5"/>
        <v/>
      </c>
    </row>
    <row r="385" spans="1:17">
      <c r="A385" s="25" t="str">
        <f>IF(ISBLANK(Saisie!C386),"",_xlfn.XLOOKUP(Saisie!C386,Barème!A:A,Barème!F:F,"ERREUR CODE PRODUIT"))</f>
        <v/>
      </c>
      <c r="B385" s="25" t="str">
        <f>IF(OR(A385="08",A385="07",MID(Saisie!C386,4,4)="0804",MID(Saisie!C386,4,4)="0907",A385=""),"",_xlfn.XLOOKUP(A385,Matériau!A:A,Matériau!C:C,"ERREUR MATERIAU"))</f>
        <v/>
      </c>
      <c r="C385" s="25" t="str">
        <f>IF(B385="","",_xlfn.XLOOKUP(B385,Questions!A:A,Questions!C:C,""))</f>
        <v/>
      </c>
      <c r="D385" s="25" t="str">
        <f>IF(B385="","",_xlfn.XLOOKUP(B385&amp;"_"&amp;Saisie!F386,'Réponses'!D:D,'Réponses'!C:C,""))</f>
        <v/>
      </c>
      <c r="E385" s="25" t="str">
        <f>IF(D385="","",_xlfn.XLOOKUP(D385,'Réponses'!C:C,'Réponses'!F:F,"ERREUR PROCHAINE QUESTION"))</f>
        <v/>
      </c>
      <c r="F385" s="25" t="str">
        <f>IF(E385="","",_xlfn.XLOOKUP(E385,Questions!$A:$A,Questions!$C:$C,""))</f>
        <v/>
      </c>
      <c r="G385" s="25" t="str">
        <f>IF(E385="","",_xlfn.XLOOKUP(E385&amp;"_"&amp;Saisie!H386,'Réponses'!D:D,'Réponses'!C:C,""))</f>
        <v/>
      </c>
      <c r="H385" s="25" t="str">
        <f>IF(G385="","",_xlfn.XLOOKUP(G385,'Réponses'!C:C,'Réponses'!F:F,"ERREUR PROCHAINE QUESTION"))</f>
        <v/>
      </c>
      <c r="I385" s="25" t="str">
        <f>IF(H385="","",_xlfn.XLOOKUP(H385,Questions!$A:$A,Questions!$C:$C,"ERREUR TYPE"))</f>
        <v/>
      </c>
      <c r="J385" s="25" t="str">
        <f>IF(H385="","",_xlfn.XLOOKUP(H385&amp;"_"&amp;Saisie!J386,'Réponses'!D:D,'Réponses'!C:C,""))</f>
        <v/>
      </c>
      <c r="K385" s="25" t="str">
        <f>IF(J385="","",_xlfn.XLOOKUP(J385,'Réponses'!C:C,'Réponses'!F:F,"ERREUR PROCHAINE QUESTION"))</f>
        <v/>
      </c>
      <c r="L385" s="25" t="str">
        <f>IF(K385="","",_xlfn.XLOOKUP(K385,Questions!$A:$A,Questions!$C:$C,""))</f>
        <v/>
      </c>
      <c r="M385" s="25" t="str">
        <f>IF(K385="","",_xlfn.XLOOKUP(K385&amp;"_"&amp;Saisie!L386,'Réponses'!D:D,'Réponses'!C:C,""))</f>
        <v/>
      </c>
      <c r="N385" s="25" t="str">
        <f>IF(M385="","",_xlfn.XLOOKUP(M385,'Réponses'!C:C,'Réponses'!F:F,"ERREUR PROCHAINE QUESTION"))</f>
        <v/>
      </c>
      <c r="O385" s="25" t="str">
        <f>IF(N385="","",_xlfn.XLOOKUP(N385,Questions!$A:$A,Questions!$C:$C,"ERREUR TYPE"))</f>
        <v/>
      </c>
      <c r="P385" s="25" t="str">
        <f>IF(N385="","",_xlfn.XLOOKUP(N385&amp;"_"&amp;Saisie!N386,'Réponses'!D:D,'Réponses'!C:C,""))</f>
        <v/>
      </c>
      <c r="Q385" s="25" t="str">
        <f t="shared" si="5"/>
        <v/>
      </c>
    </row>
    <row r="386" spans="1:17">
      <c r="A386" s="25" t="str">
        <f>IF(ISBLANK(Saisie!C387),"",_xlfn.XLOOKUP(Saisie!C387,Barème!A:A,Barème!F:F,"ERREUR CODE PRODUIT"))</f>
        <v/>
      </c>
      <c r="B386" s="25" t="str">
        <f>IF(OR(A386="08",A386="07",MID(Saisie!C387,4,4)="0804",MID(Saisie!C387,4,4)="0907",A386=""),"",_xlfn.XLOOKUP(A386,Matériau!A:A,Matériau!C:C,"ERREUR MATERIAU"))</f>
        <v/>
      </c>
      <c r="C386" s="25" t="str">
        <f>IF(B386="","",_xlfn.XLOOKUP(B386,Questions!A:A,Questions!C:C,""))</f>
        <v/>
      </c>
      <c r="D386" s="25" t="str">
        <f>IF(B386="","",_xlfn.XLOOKUP(B386&amp;"_"&amp;Saisie!F387,'Réponses'!D:D,'Réponses'!C:C,""))</f>
        <v/>
      </c>
      <c r="E386" s="25" t="str">
        <f>IF(D386="","",_xlfn.XLOOKUP(D386,'Réponses'!C:C,'Réponses'!F:F,"ERREUR PROCHAINE QUESTION"))</f>
        <v/>
      </c>
      <c r="F386" s="25" t="str">
        <f>IF(E386="","",_xlfn.XLOOKUP(E386,Questions!$A:$A,Questions!$C:$C,""))</f>
        <v/>
      </c>
      <c r="G386" s="25" t="str">
        <f>IF(E386="","",_xlfn.XLOOKUP(E386&amp;"_"&amp;Saisie!H387,'Réponses'!D:D,'Réponses'!C:C,""))</f>
        <v/>
      </c>
      <c r="H386" s="25" t="str">
        <f>IF(G386="","",_xlfn.XLOOKUP(G386,'Réponses'!C:C,'Réponses'!F:F,"ERREUR PROCHAINE QUESTION"))</f>
        <v/>
      </c>
      <c r="I386" s="25" t="str">
        <f>IF(H386="","",_xlfn.XLOOKUP(H386,Questions!$A:$A,Questions!$C:$C,"ERREUR TYPE"))</f>
        <v/>
      </c>
      <c r="J386" s="25" t="str">
        <f>IF(H386="","",_xlfn.XLOOKUP(H386&amp;"_"&amp;Saisie!J387,'Réponses'!D:D,'Réponses'!C:C,""))</f>
        <v/>
      </c>
      <c r="K386" s="25" t="str">
        <f>IF(J386="","",_xlfn.XLOOKUP(J386,'Réponses'!C:C,'Réponses'!F:F,"ERREUR PROCHAINE QUESTION"))</f>
        <v/>
      </c>
      <c r="L386" s="25" t="str">
        <f>IF(K386="","",_xlfn.XLOOKUP(K386,Questions!$A:$A,Questions!$C:$C,""))</f>
        <v/>
      </c>
      <c r="M386" s="25" t="str">
        <f>IF(K386="","",_xlfn.XLOOKUP(K386&amp;"_"&amp;Saisie!L387,'Réponses'!D:D,'Réponses'!C:C,""))</f>
        <v/>
      </c>
      <c r="N386" s="25" t="str">
        <f>IF(M386="","",_xlfn.XLOOKUP(M386,'Réponses'!C:C,'Réponses'!F:F,"ERREUR PROCHAINE QUESTION"))</f>
        <v/>
      </c>
      <c r="O386" s="25" t="str">
        <f>IF(N386="","",_xlfn.XLOOKUP(N386,Questions!$A:$A,Questions!$C:$C,"ERREUR TYPE"))</f>
        <v/>
      </c>
      <c r="P386" s="25" t="str">
        <f>IF(N386="","",_xlfn.XLOOKUP(N386&amp;"_"&amp;Saisie!N387,'Réponses'!D:D,'Réponses'!C:C,""))</f>
        <v/>
      </c>
      <c r="Q386" s="25" t="str">
        <f t="shared" si="5"/>
        <v/>
      </c>
    </row>
    <row r="387" spans="1:17">
      <c r="A387" s="25" t="str">
        <f>IF(ISBLANK(Saisie!C388),"",_xlfn.XLOOKUP(Saisie!C388,Barème!A:A,Barème!F:F,"ERREUR CODE PRODUIT"))</f>
        <v/>
      </c>
      <c r="B387" s="25" t="str">
        <f>IF(OR(A387="08",A387="07",MID(Saisie!C388,4,4)="0804",MID(Saisie!C388,4,4)="0907",A387=""),"",_xlfn.XLOOKUP(A387,Matériau!A:A,Matériau!C:C,"ERREUR MATERIAU"))</f>
        <v/>
      </c>
      <c r="C387" s="25" t="str">
        <f>IF(B387="","",_xlfn.XLOOKUP(B387,Questions!A:A,Questions!C:C,""))</f>
        <v/>
      </c>
      <c r="D387" s="25" t="str">
        <f>IF(B387="","",_xlfn.XLOOKUP(B387&amp;"_"&amp;Saisie!F388,'Réponses'!D:D,'Réponses'!C:C,""))</f>
        <v/>
      </c>
      <c r="E387" s="25" t="str">
        <f>IF(D387="","",_xlfn.XLOOKUP(D387,'Réponses'!C:C,'Réponses'!F:F,"ERREUR PROCHAINE QUESTION"))</f>
        <v/>
      </c>
      <c r="F387" s="25" t="str">
        <f>IF(E387="","",_xlfn.XLOOKUP(E387,Questions!$A:$A,Questions!$C:$C,""))</f>
        <v/>
      </c>
      <c r="G387" s="25" t="str">
        <f>IF(E387="","",_xlfn.XLOOKUP(E387&amp;"_"&amp;Saisie!H388,'Réponses'!D:D,'Réponses'!C:C,""))</f>
        <v/>
      </c>
      <c r="H387" s="25" t="str">
        <f>IF(G387="","",_xlfn.XLOOKUP(G387,'Réponses'!C:C,'Réponses'!F:F,"ERREUR PROCHAINE QUESTION"))</f>
        <v/>
      </c>
      <c r="I387" s="25" t="str">
        <f>IF(H387="","",_xlfn.XLOOKUP(H387,Questions!$A:$A,Questions!$C:$C,"ERREUR TYPE"))</f>
        <v/>
      </c>
      <c r="J387" s="25" t="str">
        <f>IF(H387="","",_xlfn.XLOOKUP(H387&amp;"_"&amp;Saisie!J388,'Réponses'!D:D,'Réponses'!C:C,""))</f>
        <v/>
      </c>
      <c r="K387" s="25" t="str">
        <f>IF(J387="","",_xlfn.XLOOKUP(J387,'Réponses'!C:C,'Réponses'!F:F,"ERREUR PROCHAINE QUESTION"))</f>
        <v/>
      </c>
      <c r="L387" s="25" t="str">
        <f>IF(K387="","",_xlfn.XLOOKUP(K387,Questions!$A:$A,Questions!$C:$C,""))</f>
        <v/>
      </c>
      <c r="M387" s="25" t="str">
        <f>IF(K387="","",_xlfn.XLOOKUP(K387&amp;"_"&amp;Saisie!L388,'Réponses'!D:D,'Réponses'!C:C,""))</f>
        <v/>
      </c>
      <c r="N387" s="25" t="str">
        <f>IF(M387="","",_xlfn.XLOOKUP(M387,'Réponses'!C:C,'Réponses'!F:F,"ERREUR PROCHAINE QUESTION"))</f>
        <v/>
      </c>
      <c r="O387" s="25" t="str">
        <f>IF(N387="","",_xlfn.XLOOKUP(N387,Questions!$A:$A,Questions!$C:$C,"ERREUR TYPE"))</f>
        <v/>
      </c>
      <c r="P387" s="25" t="str">
        <f>IF(N387="","",_xlfn.XLOOKUP(N387&amp;"_"&amp;Saisie!N388,'Réponses'!D:D,'Réponses'!C:C,""))</f>
        <v/>
      </c>
      <c r="Q387" s="25" t="str">
        <f t="shared" ref="Q387:Q450" si="6">D387&amp;IF(G387="","","_"&amp;G387)&amp;IF(J387="","","_"&amp;J387&amp;IF(M387="","","_"&amp;M387)&amp;IF(P387="","","_"&amp;P387))</f>
        <v/>
      </c>
    </row>
    <row r="388" spans="1:17">
      <c r="A388" s="25" t="str">
        <f>IF(ISBLANK(Saisie!C389),"",_xlfn.XLOOKUP(Saisie!C389,Barème!A:A,Barème!F:F,"ERREUR CODE PRODUIT"))</f>
        <v/>
      </c>
      <c r="B388" s="25" t="str">
        <f>IF(OR(A388="08",A388="07",MID(Saisie!C389,4,4)="0804",MID(Saisie!C389,4,4)="0907",A388=""),"",_xlfn.XLOOKUP(A388,Matériau!A:A,Matériau!C:C,"ERREUR MATERIAU"))</f>
        <v/>
      </c>
      <c r="C388" s="25" t="str">
        <f>IF(B388="","",_xlfn.XLOOKUP(B388,Questions!A:A,Questions!C:C,""))</f>
        <v/>
      </c>
      <c r="D388" s="25" t="str">
        <f>IF(B388="","",_xlfn.XLOOKUP(B388&amp;"_"&amp;Saisie!F389,'Réponses'!D:D,'Réponses'!C:C,""))</f>
        <v/>
      </c>
      <c r="E388" s="25" t="str">
        <f>IF(D388="","",_xlfn.XLOOKUP(D388,'Réponses'!C:C,'Réponses'!F:F,"ERREUR PROCHAINE QUESTION"))</f>
        <v/>
      </c>
      <c r="F388" s="25" t="str">
        <f>IF(E388="","",_xlfn.XLOOKUP(E388,Questions!$A:$A,Questions!$C:$C,""))</f>
        <v/>
      </c>
      <c r="G388" s="25" t="str">
        <f>IF(E388="","",_xlfn.XLOOKUP(E388&amp;"_"&amp;Saisie!H389,'Réponses'!D:D,'Réponses'!C:C,""))</f>
        <v/>
      </c>
      <c r="H388" s="25" t="str">
        <f>IF(G388="","",_xlfn.XLOOKUP(G388,'Réponses'!C:C,'Réponses'!F:F,"ERREUR PROCHAINE QUESTION"))</f>
        <v/>
      </c>
      <c r="I388" s="25" t="str">
        <f>IF(H388="","",_xlfn.XLOOKUP(H388,Questions!$A:$A,Questions!$C:$C,"ERREUR TYPE"))</f>
        <v/>
      </c>
      <c r="J388" s="25" t="str">
        <f>IF(H388="","",_xlfn.XLOOKUP(H388&amp;"_"&amp;Saisie!J389,'Réponses'!D:D,'Réponses'!C:C,""))</f>
        <v/>
      </c>
      <c r="K388" s="25" t="str">
        <f>IF(J388="","",_xlfn.XLOOKUP(J388,'Réponses'!C:C,'Réponses'!F:F,"ERREUR PROCHAINE QUESTION"))</f>
        <v/>
      </c>
      <c r="L388" s="25" t="str">
        <f>IF(K388="","",_xlfn.XLOOKUP(K388,Questions!$A:$A,Questions!$C:$C,""))</f>
        <v/>
      </c>
      <c r="M388" s="25" t="str">
        <f>IF(K388="","",_xlfn.XLOOKUP(K388&amp;"_"&amp;Saisie!L389,'Réponses'!D:D,'Réponses'!C:C,""))</f>
        <v/>
      </c>
      <c r="N388" s="25" t="str">
        <f>IF(M388="","",_xlfn.XLOOKUP(M388,'Réponses'!C:C,'Réponses'!F:F,"ERREUR PROCHAINE QUESTION"))</f>
        <v/>
      </c>
      <c r="O388" s="25" t="str">
        <f>IF(N388="","",_xlfn.XLOOKUP(N388,Questions!$A:$A,Questions!$C:$C,"ERREUR TYPE"))</f>
        <v/>
      </c>
      <c r="P388" s="25" t="str">
        <f>IF(N388="","",_xlfn.XLOOKUP(N388&amp;"_"&amp;Saisie!N389,'Réponses'!D:D,'Réponses'!C:C,""))</f>
        <v/>
      </c>
      <c r="Q388" s="25" t="str">
        <f t="shared" si="6"/>
        <v/>
      </c>
    </row>
    <row r="389" spans="1:17">
      <c r="A389" s="25" t="str">
        <f>IF(ISBLANK(Saisie!C390),"",_xlfn.XLOOKUP(Saisie!C390,Barème!A:A,Barème!F:F,"ERREUR CODE PRODUIT"))</f>
        <v/>
      </c>
      <c r="B389" s="25" t="str">
        <f>IF(OR(A389="08",A389="07",MID(Saisie!C390,4,4)="0804",MID(Saisie!C390,4,4)="0907",A389=""),"",_xlfn.XLOOKUP(A389,Matériau!A:A,Matériau!C:C,"ERREUR MATERIAU"))</f>
        <v/>
      </c>
      <c r="C389" s="25" t="str">
        <f>IF(B389="","",_xlfn.XLOOKUP(B389,Questions!A:A,Questions!C:C,""))</f>
        <v/>
      </c>
      <c r="D389" s="25" t="str">
        <f>IF(B389="","",_xlfn.XLOOKUP(B389&amp;"_"&amp;Saisie!F390,'Réponses'!D:D,'Réponses'!C:C,""))</f>
        <v/>
      </c>
      <c r="E389" s="25" t="str">
        <f>IF(D389="","",_xlfn.XLOOKUP(D389,'Réponses'!C:C,'Réponses'!F:F,"ERREUR PROCHAINE QUESTION"))</f>
        <v/>
      </c>
      <c r="F389" s="25" t="str">
        <f>IF(E389="","",_xlfn.XLOOKUP(E389,Questions!$A:$A,Questions!$C:$C,""))</f>
        <v/>
      </c>
      <c r="G389" s="25" t="str">
        <f>IF(E389="","",_xlfn.XLOOKUP(E389&amp;"_"&amp;Saisie!H390,'Réponses'!D:D,'Réponses'!C:C,""))</f>
        <v/>
      </c>
      <c r="H389" s="25" t="str">
        <f>IF(G389="","",_xlfn.XLOOKUP(G389,'Réponses'!C:C,'Réponses'!F:F,"ERREUR PROCHAINE QUESTION"))</f>
        <v/>
      </c>
      <c r="I389" s="25" t="str">
        <f>IF(H389="","",_xlfn.XLOOKUP(H389,Questions!$A:$A,Questions!$C:$C,"ERREUR TYPE"))</f>
        <v/>
      </c>
      <c r="J389" s="25" t="str">
        <f>IF(H389="","",_xlfn.XLOOKUP(H389&amp;"_"&amp;Saisie!J390,'Réponses'!D:D,'Réponses'!C:C,""))</f>
        <v/>
      </c>
      <c r="K389" s="25" t="str">
        <f>IF(J389="","",_xlfn.XLOOKUP(J389,'Réponses'!C:C,'Réponses'!F:F,"ERREUR PROCHAINE QUESTION"))</f>
        <v/>
      </c>
      <c r="L389" s="25" t="str">
        <f>IF(K389="","",_xlfn.XLOOKUP(K389,Questions!$A:$A,Questions!$C:$C,""))</f>
        <v/>
      </c>
      <c r="M389" s="25" t="str">
        <f>IF(K389="","",_xlfn.XLOOKUP(K389&amp;"_"&amp;Saisie!L390,'Réponses'!D:D,'Réponses'!C:C,""))</f>
        <v/>
      </c>
      <c r="N389" s="25" t="str">
        <f>IF(M389="","",_xlfn.XLOOKUP(M389,'Réponses'!C:C,'Réponses'!F:F,"ERREUR PROCHAINE QUESTION"))</f>
        <v/>
      </c>
      <c r="O389" s="25" t="str">
        <f>IF(N389="","",_xlfn.XLOOKUP(N389,Questions!$A:$A,Questions!$C:$C,"ERREUR TYPE"))</f>
        <v/>
      </c>
      <c r="P389" s="25" t="str">
        <f>IF(N389="","",_xlfn.XLOOKUP(N389&amp;"_"&amp;Saisie!N390,'Réponses'!D:D,'Réponses'!C:C,""))</f>
        <v/>
      </c>
      <c r="Q389" s="25" t="str">
        <f t="shared" si="6"/>
        <v/>
      </c>
    </row>
    <row r="390" spans="1:17">
      <c r="A390" s="25" t="str">
        <f>IF(ISBLANK(Saisie!C391),"",_xlfn.XLOOKUP(Saisie!C391,Barème!A:A,Barème!F:F,"ERREUR CODE PRODUIT"))</f>
        <v/>
      </c>
      <c r="B390" s="25" t="str">
        <f>IF(OR(A390="08",A390="07",MID(Saisie!C391,4,4)="0804",MID(Saisie!C391,4,4)="0907",A390=""),"",_xlfn.XLOOKUP(A390,Matériau!A:A,Matériau!C:C,"ERREUR MATERIAU"))</f>
        <v/>
      </c>
      <c r="C390" s="25" t="str">
        <f>IF(B390="","",_xlfn.XLOOKUP(B390,Questions!A:A,Questions!C:C,""))</f>
        <v/>
      </c>
      <c r="D390" s="25" t="str">
        <f>IF(B390="","",_xlfn.XLOOKUP(B390&amp;"_"&amp;Saisie!F391,'Réponses'!D:D,'Réponses'!C:C,""))</f>
        <v/>
      </c>
      <c r="E390" s="25" t="str">
        <f>IF(D390="","",_xlfn.XLOOKUP(D390,'Réponses'!C:C,'Réponses'!F:F,"ERREUR PROCHAINE QUESTION"))</f>
        <v/>
      </c>
      <c r="F390" s="25" t="str">
        <f>IF(E390="","",_xlfn.XLOOKUP(E390,Questions!$A:$A,Questions!$C:$C,""))</f>
        <v/>
      </c>
      <c r="G390" s="25" t="str">
        <f>IF(E390="","",_xlfn.XLOOKUP(E390&amp;"_"&amp;Saisie!H391,'Réponses'!D:D,'Réponses'!C:C,""))</f>
        <v/>
      </c>
      <c r="H390" s="25" t="str">
        <f>IF(G390="","",_xlfn.XLOOKUP(G390,'Réponses'!C:C,'Réponses'!F:F,"ERREUR PROCHAINE QUESTION"))</f>
        <v/>
      </c>
      <c r="I390" s="25" t="str">
        <f>IF(H390="","",_xlfn.XLOOKUP(H390,Questions!$A:$A,Questions!$C:$C,"ERREUR TYPE"))</f>
        <v/>
      </c>
      <c r="J390" s="25" t="str">
        <f>IF(H390="","",_xlfn.XLOOKUP(H390&amp;"_"&amp;Saisie!J391,'Réponses'!D:D,'Réponses'!C:C,""))</f>
        <v/>
      </c>
      <c r="K390" s="25" t="str">
        <f>IF(J390="","",_xlfn.XLOOKUP(J390,'Réponses'!C:C,'Réponses'!F:F,"ERREUR PROCHAINE QUESTION"))</f>
        <v/>
      </c>
      <c r="L390" s="25" t="str">
        <f>IF(K390="","",_xlfn.XLOOKUP(K390,Questions!$A:$A,Questions!$C:$C,""))</f>
        <v/>
      </c>
      <c r="M390" s="25" t="str">
        <f>IF(K390="","",_xlfn.XLOOKUP(K390&amp;"_"&amp;Saisie!L391,'Réponses'!D:D,'Réponses'!C:C,""))</f>
        <v/>
      </c>
      <c r="N390" s="25" t="str">
        <f>IF(M390="","",_xlfn.XLOOKUP(M390,'Réponses'!C:C,'Réponses'!F:F,"ERREUR PROCHAINE QUESTION"))</f>
        <v/>
      </c>
      <c r="O390" s="25" t="str">
        <f>IF(N390="","",_xlfn.XLOOKUP(N390,Questions!$A:$A,Questions!$C:$C,"ERREUR TYPE"))</f>
        <v/>
      </c>
      <c r="P390" s="25" t="str">
        <f>IF(N390="","",_xlfn.XLOOKUP(N390&amp;"_"&amp;Saisie!N391,'Réponses'!D:D,'Réponses'!C:C,""))</f>
        <v/>
      </c>
      <c r="Q390" s="25" t="str">
        <f t="shared" si="6"/>
        <v/>
      </c>
    </row>
    <row r="391" spans="1:17">
      <c r="A391" s="25" t="str">
        <f>IF(ISBLANK(Saisie!C392),"",_xlfn.XLOOKUP(Saisie!C392,Barème!A:A,Barème!F:F,"ERREUR CODE PRODUIT"))</f>
        <v/>
      </c>
      <c r="B391" s="25" t="str">
        <f>IF(OR(A391="08",A391="07",MID(Saisie!C392,4,4)="0804",MID(Saisie!C392,4,4)="0907",A391=""),"",_xlfn.XLOOKUP(A391,Matériau!A:A,Matériau!C:C,"ERREUR MATERIAU"))</f>
        <v/>
      </c>
      <c r="C391" s="25" t="str">
        <f>IF(B391="","",_xlfn.XLOOKUP(B391,Questions!A:A,Questions!C:C,""))</f>
        <v/>
      </c>
      <c r="D391" s="25" t="str">
        <f>IF(B391="","",_xlfn.XLOOKUP(B391&amp;"_"&amp;Saisie!F392,'Réponses'!D:D,'Réponses'!C:C,""))</f>
        <v/>
      </c>
      <c r="E391" s="25" t="str">
        <f>IF(D391="","",_xlfn.XLOOKUP(D391,'Réponses'!C:C,'Réponses'!F:F,"ERREUR PROCHAINE QUESTION"))</f>
        <v/>
      </c>
      <c r="F391" s="25" t="str">
        <f>IF(E391="","",_xlfn.XLOOKUP(E391,Questions!$A:$A,Questions!$C:$C,""))</f>
        <v/>
      </c>
      <c r="G391" s="25" t="str">
        <f>IF(E391="","",_xlfn.XLOOKUP(E391&amp;"_"&amp;Saisie!H392,'Réponses'!D:D,'Réponses'!C:C,""))</f>
        <v/>
      </c>
      <c r="H391" s="25" t="str">
        <f>IF(G391="","",_xlfn.XLOOKUP(G391,'Réponses'!C:C,'Réponses'!F:F,"ERREUR PROCHAINE QUESTION"))</f>
        <v/>
      </c>
      <c r="I391" s="25" t="str">
        <f>IF(H391="","",_xlfn.XLOOKUP(H391,Questions!$A:$A,Questions!$C:$C,"ERREUR TYPE"))</f>
        <v/>
      </c>
      <c r="J391" s="25" t="str">
        <f>IF(H391="","",_xlfn.XLOOKUP(H391&amp;"_"&amp;Saisie!J392,'Réponses'!D:D,'Réponses'!C:C,""))</f>
        <v/>
      </c>
      <c r="K391" s="25" t="str">
        <f>IF(J391="","",_xlfn.XLOOKUP(J391,'Réponses'!C:C,'Réponses'!F:F,"ERREUR PROCHAINE QUESTION"))</f>
        <v/>
      </c>
      <c r="L391" s="25" t="str">
        <f>IF(K391="","",_xlfn.XLOOKUP(K391,Questions!$A:$A,Questions!$C:$C,""))</f>
        <v/>
      </c>
      <c r="M391" s="25" t="str">
        <f>IF(K391="","",_xlfn.XLOOKUP(K391&amp;"_"&amp;Saisie!L392,'Réponses'!D:D,'Réponses'!C:C,""))</f>
        <v/>
      </c>
      <c r="N391" s="25" t="str">
        <f>IF(M391="","",_xlfn.XLOOKUP(M391,'Réponses'!C:C,'Réponses'!F:F,"ERREUR PROCHAINE QUESTION"))</f>
        <v/>
      </c>
      <c r="O391" s="25" t="str">
        <f>IF(N391="","",_xlfn.XLOOKUP(N391,Questions!$A:$A,Questions!$C:$C,"ERREUR TYPE"))</f>
        <v/>
      </c>
      <c r="P391" s="25" t="str">
        <f>IF(N391="","",_xlfn.XLOOKUP(N391&amp;"_"&amp;Saisie!N392,'Réponses'!D:D,'Réponses'!C:C,""))</f>
        <v/>
      </c>
      <c r="Q391" s="25" t="str">
        <f t="shared" si="6"/>
        <v/>
      </c>
    </row>
    <row r="392" spans="1:17">
      <c r="A392" s="25" t="str">
        <f>IF(ISBLANK(Saisie!C393),"",_xlfn.XLOOKUP(Saisie!C393,Barème!A:A,Barème!F:F,"ERREUR CODE PRODUIT"))</f>
        <v/>
      </c>
      <c r="B392" s="25" t="str">
        <f>IF(OR(A392="08",A392="07",MID(Saisie!C393,4,4)="0804",MID(Saisie!C393,4,4)="0907",A392=""),"",_xlfn.XLOOKUP(A392,Matériau!A:A,Matériau!C:C,"ERREUR MATERIAU"))</f>
        <v/>
      </c>
      <c r="C392" s="25" t="str">
        <f>IF(B392="","",_xlfn.XLOOKUP(B392,Questions!A:A,Questions!C:C,""))</f>
        <v/>
      </c>
      <c r="D392" s="25" t="str">
        <f>IF(B392="","",_xlfn.XLOOKUP(B392&amp;"_"&amp;Saisie!F393,'Réponses'!D:D,'Réponses'!C:C,""))</f>
        <v/>
      </c>
      <c r="E392" s="25" t="str">
        <f>IF(D392="","",_xlfn.XLOOKUP(D392,'Réponses'!C:C,'Réponses'!F:F,"ERREUR PROCHAINE QUESTION"))</f>
        <v/>
      </c>
      <c r="F392" s="25" t="str">
        <f>IF(E392="","",_xlfn.XLOOKUP(E392,Questions!$A:$A,Questions!$C:$C,""))</f>
        <v/>
      </c>
      <c r="G392" s="25" t="str">
        <f>IF(E392="","",_xlfn.XLOOKUP(E392&amp;"_"&amp;Saisie!H393,'Réponses'!D:D,'Réponses'!C:C,""))</f>
        <v/>
      </c>
      <c r="H392" s="25" t="str">
        <f>IF(G392="","",_xlfn.XLOOKUP(G392,'Réponses'!C:C,'Réponses'!F:F,"ERREUR PROCHAINE QUESTION"))</f>
        <v/>
      </c>
      <c r="I392" s="25" t="str">
        <f>IF(H392="","",_xlfn.XLOOKUP(H392,Questions!$A:$A,Questions!$C:$C,"ERREUR TYPE"))</f>
        <v/>
      </c>
      <c r="J392" s="25" t="str">
        <f>IF(H392="","",_xlfn.XLOOKUP(H392&amp;"_"&amp;Saisie!J393,'Réponses'!D:D,'Réponses'!C:C,""))</f>
        <v/>
      </c>
      <c r="K392" s="25" t="str">
        <f>IF(J392="","",_xlfn.XLOOKUP(J392,'Réponses'!C:C,'Réponses'!F:F,"ERREUR PROCHAINE QUESTION"))</f>
        <v/>
      </c>
      <c r="L392" s="25" t="str">
        <f>IF(K392="","",_xlfn.XLOOKUP(K392,Questions!$A:$A,Questions!$C:$C,""))</f>
        <v/>
      </c>
      <c r="M392" s="25" t="str">
        <f>IF(K392="","",_xlfn.XLOOKUP(K392&amp;"_"&amp;Saisie!L393,'Réponses'!D:D,'Réponses'!C:C,""))</f>
        <v/>
      </c>
      <c r="N392" s="25" t="str">
        <f>IF(M392="","",_xlfn.XLOOKUP(M392,'Réponses'!C:C,'Réponses'!F:F,"ERREUR PROCHAINE QUESTION"))</f>
        <v/>
      </c>
      <c r="O392" s="25" t="str">
        <f>IF(N392="","",_xlfn.XLOOKUP(N392,Questions!$A:$A,Questions!$C:$C,"ERREUR TYPE"))</f>
        <v/>
      </c>
      <c r="P392" s="25" t="str">
        <f>IF(N392="","",_xlfn.XLOOKUP(N392&amp;"_"&amp;Saisie!N393,'Réponses'!D:D,'Réponses'!C:C,""))</f>
        <v/>
      </c>
      <c r="Q392" s="25" t="str">
        <f t="shared" si="6"/>
        <v/>
      </c>
    </row>
    <row r="393" spans="1:17">
      <c r="A393" s="25" t="str">
        <f>IF(ISBLANK(Saisie!C394),"",_xlfn.XLOOKUP(Saisie!C394,Barème!A:A,Barème!F:F,"ERREUR CODE PRODUIT"))</f>
        <v/>
      </c>
      <c r="B393" s="25" t="str">
        <f>IF(OR(A393="08",A393="07",MID(Saisie!C394,4,4)="0804",MID(Saisie!C394,4,4)="0907",A393=""),"",_xlfn.XLOOKUP(A393,Matériau!A:A,Matériau!C:C,"ERREUR MATERIAU"))</f>
        <v/>
      </c>
      <c r="C393" s="25" t="str">
        <f>IF(B393="","",_xlfn.XLOOKUP(B393,Questions!A:A,Questions!C:C,""))</f>
        <v/>
      </c>
      <c r="D393" s="25" t="str">
        <f>IF(B393="","",_xlfn.XLOOKUP(B393&amp;"_"&amp;Saisie!F394,'Réponses'!D:D,'Réponses'!C:C,""))</f>
        <v/>
      </c>
      <c r="E393" s="25" t="str">
        <f>IF(D393="","",_xlfn.XLOOKUP(D393,'Réponses'!C:C,'Réponses'!F:F,"ERREUR PROCHAINE QUESTION"))</f>
        <v/>
      </c>
      <c r="F393" s="25" t="str">
        <f>IF(E393="","",_xlfn.XLOOKUP(E393,Questions!$A:$A,Questions!$C:$C,""))</f>
        <v/>
      </c>
      <c r="G393" s="25" t="str">
        <f>IF(E393="","",_xlfn.XLOOKUP(E393&amp;"_"&amp;Saisie!H394,'Réponses'!D:D,'Réponses'!C:C,""))</f>
        <v/>
      </c>
      <c r="H393" s="25" t="str">
        <f>IF(G393="","",_xlfn.XLOOKUP(G393,'Réponses'!C:C,'Réponses'!F:F,"ERREUR PROCHAINE QUESTION"))</f>
        <v/>
      </c>
      <c r="I393" s="25" t="str">
        <f>IF(H393="","",_xlfn.XLOOKUP(H393,Questions!$A:$A,Questions!$C:$C,"ERREUR TYPE"))</f>
        <v/>
      </c>
      <c r="J393" s="25" t="str">
        <f>IF(H393="","",_xlfn.XLOOKUP(H393&amp;"_"&amp;Saisie!J394,'Réponses'!D:D,'Réponses'!C:C,""))</f>
        <v/>
      </c>
      <c r="K393" s="25" t="str">
        <f>IF(J393="","",_xlfn.XLOOKUP(J393,'Réponses'!C:C,'Réponses'!F:F,"ERREUR PROCHAINE QUESTION"))</f>
        <v/>
      </c>
      <c r="L393" s="25" t="str">
        <f>IF(K393="","",_xlfn.XLOOKUP(K393,Questions!$A:$A,Questions!$C:$C,""))</f>
        <v/>
      </c>
      <c r="M393" s="25" t="str">
        <f>IF(K393="","",_xlfn.XLOOKUP(K393&amp;"_"&amp;Saisie!L394,'Réponses'!D:D,'Réponses'!C:C,""))</f>
        <v/>
      </c>
      <c r="N393" s="25" t="str">
        <f>IF(M393="","",_xlfn.XLOOKUP(M393,'Réponses'!C:C,'Réponses'!F:F,"ERREUR PROCHAINE QUESTION"))</f>
        <v/>
      </c>
      <c r="O393" s="25" t="str">
        <f>IF(N393="","",_xlfn.XLOOKUP(N393,Questions!$A:$A,Questions!$C:$C,"ERREUR TYPE"))</f>
        <v/>
      </c>
      <c r="P393" s="25" t="str">
        <f>IF(N393="","",_xlfn.XLOOKUP(N393&amp;"_"&amp;Saisie!N394,'Réponses'!D:D,'Réponses'!C:C,""))</f>
        <v/>
      </c>
      <c r="Q393" s="25" t="str">
        <f t="shared" si="6"/>
        <v/>
      </c>
    </row>
    <row r="394" spans="1:17">
      <c r="A394" s="25" t="str">
        <f>IF(ISBLANK(Saisie!C395),"",_xlfn.XLOOKUP(Saisie!C395,Barème!A:A,Barème!F:F,"ERREUR CODE PRODUIT"))</f>
        <v/>
      </c>
      <c r="B394" s="25" t="str">
        <f>IF(OR(A394="08",A394="07",MID(Saisie!C395,4,4)="0804",MID(Saisie!C395,4,4)="0907",A394=""),"",_xlfn.XLOOKUP(A394,Matériau!A:A,Matériau!C:C,"ERREUR MATERIAU"))</f>
        <v/>
      </c>
      <c r="C394" s="25" t="str">
        <f>IF(B394="","",_xlfn.XLOOKUP(B394,Questions!A:A,Questions!C:C,""))</f>
        <v/>
      </c>
      <c r="D394" s="25" t="str">
        <f>IF(B394="","",_xlfn.XLOOKUP(B394&amp;"_"&amp;Saisie!F395,'Réponses'!D:D,'Réponses'!C:C,""))</f>
        <v/>
      </c>
      <c r="E394" s="25" t="str">
        <f>IF(D394="","",_xlfn.XLOOKUP(D394,'Réponses'!C:C,'Réponses'!F:F,"ERREUR PROCHAINE QUESTION"))</f>
        <v/>
      </c>
      <c r="F394" s="25" t="str">
        <f>IF(E394="","",_xlfn.XLOOKUP(E394,Questions!$A:$A,Questions!$C:$C,""))</f>
        <v/>
      </c>
      <c r="G394" s="25" t="str">
        <f>IF(E394="","",_xlfn.XLOOKUP(E394&amp;"_"&amp;Saisie!H395,'Réponses'!D:D,'Réponses'!C:C,""))</f>
        <v/>
      </c>
      <c r="H394" s="25" t="str">
        <f>IF(G394="","",_xlfn.XLOOKUP(G394,'Réponses'!C:C,'Réponses'!F:F,"ERREUR PROCHAINE QUESTION"))</f>
        <v/>
      </c>
      <c r="I394" s="25" t="str">
        <f>IF(H394="","",_xlfn.XLOOKUP(H394,Questions!$A:$A,Questions!$C:$C,"ERREUR TYPE"))</f>
        <v/>
      </c>
      <c r="J394" s="25" t="str">
        <f>IF(H394="","",_xlfn.XLOOKUP(H394&amp;"_"&amp;Saisie!J395,'Réponses'!D:D,'Réponses'!C:C,""))</f>
        <v/>
      </c>
      <c r="K394" s="25" t="str">
        <f>IF(J394="","",_xlfn.XLOOKUP(J394,'Réponses'!C:C,'Réponses'!F:F,"ERREUR PROCHAINE QUESTION"))</f>
        <v/>
      </c>
      <c r="L394" s="25" t="str">
        <f>IF(K394="","",_xlfn.XLOOKUP(K394,Questions!$A:$A,Questions!$C:$C,""))</f>
        <v/>
      </c>
      <c r="M394" s="25" t="str">
        <f>IF(K394="","",_xlfn.XLOOKUP(K394&amp;"_"&amp;Saisie!L395,'Réponses'!D:D,'Réponses'!C:C,""))</f>
        <v/>
      </c>
      <c r="N394" s="25" t="str">
        <f>IF(M394="","",_xlfn.XLOOKUP(M394,'Réponses'!C:C,'Réponses'!F:F,"ERREUR PROCHAINE QUESTION"))</f>
        <v/>
      </c>
      <c r="O394" s="25" t="str">
        <f>IF(N394="","",_xlfn.XLOOKUP(N394,Questions!$A:$A,Questions!$C:$C,"ERREUR TYPE"))</f>
        <v/>
      </c>
      <c r="P394" s="25" t="str">
        <f>IF(N394="","",_xlfn.XLOOKUP(N394&amp;"_"&amp;Saisie!N395,'Réponses'!D:D,'Réponses'!C:C,""))</f>
        <v/>
      </c>
      <c r="Q394" s="25" t="str">
        <f t="shared" si="6"/>
        <v/>
      </c>
    </row>
    <row r="395" spans="1:17">
      <c r="A395" s="25" t="str">
        <f>IF(ISBLANK(Saisie!C396),"",_xlfn.XLOOKUP(Saisie!C396,Barème!A:A,Barème!F:F,"ERREUR CODE PRODUIT"))</f>
        <v/>
      </c>
      <c r="B395" s="25" t="str">
        <f>IF(OR(A395="08",A395="07",MID(Saisie!C396,4,4)="0804",MID(Saisie!C396,4,4)="0907",A395=""),"",_xlfn.XLOOKUP(A395,Matériau!A:A,Matériau!C:C,"ERREUR MATERIAU"))</f>
        <v/>
      </c>
      <c r="C395" s="25" t="str">
        <f>IF(B395="","",_xlfn.XLOOKUP(B395,Questions!A:A,Questions!C:C,""))</f>
        <v/>
      </c>
      <c r="D395" s="25" t="str">
        <f>IF(B395="","",_xlfn.XLOOKUP(B395&amp;"_"&amp;Saisie!F396,'Réponses'!D:D,'Réponses'!C:C,""))</f>
        <v/>
      </c>
      <c r="E395" s="25" t="str">
        <f>IF(D395="","",_xlfn.XLOOKUP(D395,'Réponses'!C:C,'Réponses'!F:F,"ERREUR PROCHAINE QUESTION"))</f>
        <v/>
      </c>
      <c r="F395" s="25" t="str">
        <f>IF(E395="","",_xlfn.XLOOKUP(E395,Questions!$A:$A,Questions!$C:$C,""))</f>
        <v/>
      </c>
      <c r="G395" s="25" t="str">
        <f>IF(E395="","",_xlfn.XLOOKUP(E395&amp;"_"&amp;Saisie!H396,'Réponses'!D:D,'Réponses'!C:C,""))</f>
        <v/>
      </c>
      <c r="H395" s="25" t="str">
        <f>IF(G395="","",_xlfn.XLOOKUP(G395,'Réponses'!C:C,'Réponses'!F:F,"ERREUR PROCHAINE QUESTION"))</f>
        <v/>
      </c>
      <c r="I395" s="25" t="str">
        <f>IF(H395="","",_xlfn.XLOOKUP(H395,Questions!$A:$A,Questions!$C:$C,"ERREUR TYPE"))</f>
        <v/>
      </c>
      <c r="J395" s="25" t="str">
        <f>IF(H395="","",_xlfn.XLOOKUP(H395&amp;"_"&amp;Saisie!J396,'Réponses'!D:D,'Réponses'!C:C,""))</f>
        <v/>
      </c>
      <c r="K395" s="25" t="str">
        <f>IF(J395="","",_xlfn.XLOOKUP(J395,'Réponses'!C:C,'Réponses'!F:F,"ERREUR PROCHAINE QUESTION"))</f>
        <v/>
      </c>
      <c r="L395" s="25" t="str">
        <f>IF(K395="","",_xlfn.XLOOKUP(K395,Questions!$A:$A,Questions!$C:$C,""))</f>
        <v/>
      </c>
      <c r="M395" s="25" t="str">
        <f>IF(K395="","",_xlfn.XLOOKUP(K395&amp;"_"&amp;Saisie!L396,'Réponses'!D:D,'Réponses'!C:C,""))</f>
        <v/>
      </c>
      <c r="N395" s="25" t="str">
        <f>IF(M395="","",_xlfn.XLOOKUP(M395,'Réponses'!C:C,'Réponses'!F:F,"ERREUR PROCHAINE QUESTION"))</f>
        <v/>
      </c>
      <c r="O395" s="25" t="str">
        <f>IF(N395="","",_xlfn.XLOOKUP(N395,Questions!$A:$A,Questions!$C:$C,"ERREUR TYPE"))</f>
        <v/>
      </c>
      <c r="P395" s="25" t="str">
        <f>IF(N395="","",_xlfn.XLOOKUP(N395&amp;"_"&amp;Saisie!N396,'Réponses'!D:D,'Réponses'!C:C,""))</f>
        <v/>
      </c>
      <c r="Q395" s="25" t="str">
        <f t="shared" si="6"/>
        <v/>
      </c>
    </row>
    <row r="396" spans="1:17">
      <c r="A396" s="25" t="str">
        <f>IF(ISBLANK(Saisie!C397),"",_xlfn.XLOOKUP(Saisie!C397,Barème!A:A,Barème!F:F,"ERREUR CODE PRODUIT"))</f>
        <v/>
      </c>
      <c r="B396" s="25" t="str">
        <f>IF(OR(A396="08",A396="07",MID(Saisie!C397,4,4)="0804",MID(Saisie!C397,4,4)="0907",A396=""),"",_xlfn.XLOOKUP(A396,Matériau!A:A,Matériau!C:C,"ERREUR MATERIAU"))</f>
        <v/>
      </c>
      <c r="C396" s="25" t="str">
        <f>IF(B396="","",_xlfn.XLOOKUP(B396,Questions!A:A,Questions!C:C,""))</f>
        <v/>
      </c>
      <c r="D396" s="25" t="str">
        <f>IF(B396="","",_xlfn.XLOOKUP(B396&amp;"_"&amp;Saisie!F397,'Réponses'!D:D,'Réponses'!C:C,""))</f>
        <v/>
      </c>
      <c r="E396" s="25" t="str">
        <f>IF(D396="","",_xlfn.XLOOKUP(D396,'Réponses'!C:C,'Réponses'!F:F,"ERREUR PROCHAINE QUESTION"))</f>
        <v/>
      </c>
      <c r="F396" s="25" t="str">
        <f>IF(E396="","",_xlfn.XLOOKUP(E396,Questions!$A:$A,Questions!$C:$C,""))</f>
        <v/>
      </c>
      <c r="G396" s="25" t="str">
        <f>IF(E396="","",_xlfn.XLOOKUP(E396&amp;"_"&amp;Saisie!H397,'Réponses'!D:D,'Réponses'!C:C,""))</f>
        <v/>
      </c>
      <c r="H396" s="25" t="str">
        <f>IF(G396="","",_xlfn.XLOOKUP(G396,'Réponses'!C:C,'Réponses'!F:F,"ERREUR PROCHAINE QUESTION"))</f>
        <v/>
      </c>
      <c r="I396" s="25" t="str">
        <f>IF(H396="","",_xlfn.XLOOKUP(H396,Questions!$A:$A,Questions!$C:$C,"ERREUR TYPE"))</f>
        <v/>
      </c>
      <c r="J396" s="25" t="str">
        <f>IF(H396="","",_xlfn.XLOOKUP(H396&amp;"_"&amp;Saisie!J397,'Réponses'!D:D,'Réponses'!C:C,""))</f>
        <v/>
      </c>
      <c r="K396" s="25" t="str">
        <f>IF(J396="","",_xlfn.XLOOKUP(J396,'Réponses'!C:C,'Réponses'!F:F,"ERREUR PROCHAINE QUESTION"))</f>
        <v/>
      </c>
      <c r="L396" s="25" t="str">
        <f>IF(K396="","",_xlfn.XLOOKUP(K396,Questions!$A:$A,Questions!$C:$C,""))</f>
        <v/>
      </c>
      <c r="M396" s="25" t="str">
        <f>IF(K396="","",_xlfn.XLOOKUP(K396&amp;"_"&amp;Saisie!L397,'Réponses'!D:D,'Réponses'!C:C,""))</f>
        <v/>
      </c>
      <c r="N396" s="25" t="str">
        <f>IF(M396="","",_xlfn.XLOOKUP(M396,'Réponses'!C:C,'Réponses'!F:F,"ERREUR PROCHAINE QUESTION"))</f>
        <v/>
      </c>
      <c r="O396" s="25" t="str">
        <f>IF(N396="","",_xlfn.XLOOKUP(N396,Questions!$A:$A,Questions!$C:$C,"ERREUR TYPE"))</f>
        <v/>
      </c>
      <c r="P396" s="25" t="str">
        <f>IF(N396="","",_xlfn.XLOOKUP(N396&amp;"_"&amp;Saisie!N397,'Réponses'!D:D,'Réponses'!C:C,""))</f>
        <v/>
      </c>
      <c r="Q396" s="25" t="str">
        <f t="shared" si="6"/>
        <v/>
      </c>
    </row>
    <row r="397" spans="1:17">
      <c r="A397" s="25" t="str">
        <f>IF(ISBLANK(Saisie!C398),"",_xlfn.XLOOKUP(Saisie!C398,Barème!A:A,Barème!F:F,"ERREUR CODE PRODUIT"))</f>
        <v/>
      </c>
      <c r="B397" s="25" t="str">
        <f>IF(OR(A397="08",A397="07",MID(Saisie!C398,4,4)="0804",MID(Saisie!C398,4,4)="0907",A397=""),"",_xlfn.XLOOKUP(A397,Matériau!A:A,Matériau!C:C,"ERREUR MATERIAU"))</f>
        <v/>
      </c>
      <c r="C397" s="25" t="str">
        <f>IF(B397="","",_xlfn.XLOOKUP(B397,Questions!A:A,Questions!C:C,""))</f>
        <v/>
      </c>
      <c r="D397" s="25" t="str">
        <f>IF(B397="","",_xlfn.XLOOKUP(B397&amp;"_"&amp;Saisie!F398,'Réponses'!D:D,'Réponses'!C:C,""))</f>
        <v/>
      </c>
      <c r="E397" s="25" t="str">
        <f>IF(D397="","",_xlfn.XLOOKUP(D397,'Réponses'!C:C,'Réponses'!F:F,"ERREUR PROCHAINE QUESTION"))</f>
        <v/>
      </c>
      <c r="F397" s="25" t="str">
        <f>IF(E397="","",_xlfn.XLOOKUP(E397,Questions!$A:$A,Questions!$C:$C,""))</f>
        <v/>
      </c>
      <c r="G397" s="25" t="str">
        <f>IF(E397="","",_xlfn.XLOOKUP(E397&amp;"_"&amp;Saisie!H398,'Réponses'!D:D,'Réponses'!C:C,""))</f>
        <v/>
      </c>
      <c r="H397" s="25" t="str">
        <f>IF(G397="","",_xlfn.XLOOKUP(G397,'Réponses'!C:C,'Réponses'!F:F,"ERREUR PROCHAINE QUESTION"))</f>
        <v/>
      </c>
      <c r="I397" s="25" t="str">
        <f>IF(H397="","",_xlfn.XLOOKUP(H397,Questions!$A:$A,Questions!$C:$C,"ERREUR TYPE"))</f>
        <v/>
      </c>
      <c r="J397" s="25" t="str">
        <f>IF(H397="","",_xlfn.XLOOKUP(H397&amp;"_"&amp;Saisie!J398,'Réponses'!D:D,'Réponses'!C:C,""))</f>
        <v/>
      </c>
      <c r="K397" s="25" t="str">
        <f>IF(J397="","",_xlfn.XLOOKUP(J397,'Réponses'!C:C,'Réponses'!F:F,"ERREUR PROCHAINE QUESTION"))</f>
        <v/>
      </c>
      <c r="L397" s="25" t="str">
        <f>IF(K397="","",_xlfn.XLOOKUP(K397,Questions!$A:$A,Questions!$C:$C,""))</f>
        <v/>
      </c>
      <c r="M397" s="25" t="str">
        <f>IF(K397="","",_xlfn.XLOOKUP(K397&amp;"_"&amp;Saisie!L398,'Réponses'!D:D,'Réponses'!C:C,""))</f>
        <v/>
      </c>
      <c r="N397" s="25" t="str">
        <f>IF(M397="","",_xlfn.XLOOKUP(M397,'Réponses'!C:C,'Réponses'!F:F,"ERREUR PROCHAINE QUESTION"))</f>
        <v/>
      </c>
      <c r="O397" s="25" t="str">
        <f>IF(N397="","",_xlfn.XLOOKUP(N397,Questions!$A:$A,Questions!$C:$C,"ERREUR TYPE"))</f>
        <v/>
      </c>
      <c r="P397" s="25" t="str">
        <f>IF(N397="","",_xlfn.XLOOKUP(N397&amp;"_"&amp;Saisie!N398,'Réponses'!D:D,'Réponses'!C:C,""))</f>
        <v/>
      </c>
      <c r="Q397" s="25" t="str">
        <f t="shared" si="6"/>
        <v/>
      </c>
    </row>
    <row r="398" spans="1:17">
      <c r="A398" s="25" t="str">
        <f>IF(ISBLANK(Saisie!C399),"",_xlfn.XLOOKUP(Saisie!C399,Barème!A:A,Barème!F:F,"ERREUR CODE PRODUIT"))</f>
        <v/>
      </c>
      <c r="B398" s="25" t="str">
        <f>IF(OR(A398="08",A398="07",MID(Saisie!C399,4,4)="0804",MID(Saisie!C399,4,4)="0907",A398=""),"",_xlfn.XLOOKUP(A398,Matériau!A:A,Matériau!C:C,"ERREUR MATERIAU"))</f>
        <v/>
      </c>
      <c r="C398" s="25" t="str">
        <f>IF(B398="","",_xlfn.XLOOKUP(B398,Questions!A:A,Questions!C:C,""))</f>
        <v/>
      </c>
      <c r="D398" s="25" t="str">
        <f>IF(B398="","",_xlfn.XLOOKUP(B398&amp;"_"&amp;Saisie!F399,'Réponses'!D:D,'Réponses'!C:C,""))</f>
        <v/>
      </c>
      <c r="E398" s="25" t="str">
        <f>IF(D398="","",_xlfn.XLOOKUP(D398,'Réponses'!C:C,'Réponses'!F:F,"ERREUR PROCHAINE QUESTION"))</f>
        <v/>
      </c>
      <c r="F398" s="25" t="str">
        <f>IF(E398="","",_xlfn.XLOOKUP(E398,Questions!$A:$A,Questions!$C:$C,""))</f>
        <v/>
      </c>
      <c r="G398" s="25" t="str">
        <f>IF(E398="","",_xlfn.XLOOKUP(E398&amp;"_"&amp;Saisie!H399,'Réponses'!D:D,'Réponses'!C:C,""))</f>
        <v/>
      </c>
      <c r="H398" s="25" t="str">
        <f>IF(G398="","",_xlfn.XLOOKUP(G398,'Réponses'!C:C,'Réponses'!F:F,"ERREUR PROCHAINE QUESTION"))</f>
        <v/>
      </c>
      <c r="I398" s="25" t="str">
        <f>IF(H398="","",_xlfn.XLOOKUP(H398,Questions!$A:$A,Questions!$C:$C,"ERREUR TYPE"))</f>
        <v/>
      </c>
      <c r="J398" s="25" t="str">
        <f>IF(H398="","",_xlfn.XLOOKUP(H398&amp;"_"&amp;Saisie!J399,'Réponses'!D:D,'Réponses'!C:C,""))</f>
        <v/>
      </c>
      <c r="K398" s="25" t="str">
        <f>IF(J398="","",_xlfn.XLOOKUP(J398,'Réponses'!C:C,'Réponses'!F:F,"ERREUR PROCHAINE QUESTION"))</f>
        <v/>
      </c>
      <c r="L398" s="25" t="str">
        <f>IF(K398="","",_xlfn.XLOOKUP(K398,Questions!$A:$A,Questions!$C:$C,""))</f>
        <v/>
      </c>
      <c r="M398" s="25" t="str">
        <f>IF(K398="","",_xlfn.XLOOKUP(K398&amp;"_"&amp;Saisie!L399,'Réponses'!D:D,'Réponses'!C:C,""))</f>
        <v/>
      </c>
      <c r="N398" s="25" t="str">
        <f>IF(M398="","",_xlfn.XLOOKUP(M398,'Réponses'!C:C,'Réponses'!F:F,"ERREUR PROCHAINE QUESTION"))</f>
        <v/>
      </c>
      <c r="O398" s="25" t="str">
        <f>IF(N398="","",_xlfn.XLOOKUP(N398,Questions!$A:$A,Questions!$C:$C,"ERREUR TYPE"))</f>
        <v/>
      </c>
      <c r="P398" s="25" t="str">
        <f>IF(N398="","",_xlfn.XLOOKUP(N398&amp;"_"&amp;Saisie!N399,'Réponses'!D:D,'Réponses'!C:C,""))</f>
        <v/>
      </c>
      <c r="Q398" s="25" t="str">
        <f t="shared" si="6"/>
        <v/>
      </c>
    </row>
    <row r="399" spans="1:17">
      <c r="A399" s="25" t="str">
        <f>IF(ISBLANK(Saisie!C400),"",_xlfn.XLOOKUP(Saisie!C400,Barème!A:A,Barème!F:F,"ERREUR CODE PRODUIT"))</f>
        <v/>
      </c>
      <c r="B399" s="25" t="str">
        <f>IF(OR(A399="08",A399="07",MID(Saisie!C400,4,4)="0804",MID(Saisie!C400,4,4)="0907",A399=""),"",_xlfn.XLOOKUP(A399,Matériau!A:A,Matériau!C:C,"ERREUR MATERIAU"))</f>
        <v/>
      </c>
      <c r="C399" s="25" t="str">
        <f>IF(B399="","",_xlfn.XLOOKUP(B399,Questions!A:A,Questions!C:C,""))</f>
        <v/>
      </c>
      <c r="D399" s="25" t="str">
        <f>IF(B399="","",_xlfn.XLOOKUP(B399&amp;"_"&amp;Saisie!F400,'Réponses'!D:D,'Réponses'!C:C,""))</f>
        <v/>
      </c>
      <c r="E399" s="25" t="str">
        <f>IF(D399="","",_xlfn.XLOOKUP(D399,'Réponses'!C:C,'Réponses'!F:F,"ERREUR PROCHAINE QUESTION"))</f>
        <v/>
      </c>
      <c r="F399" s="25" t="str">
        <f>IF(E399="","",_xlfn.XLOOKUP(E399,Questions!$A:$A,Questions!$C:$C,""))</f>
        <v/>
      </c>
      <c r="G399" s="25" t="str">
        <f>IF(E399="","",_xlfn.XLOOKUP(E399&amp;"_"&amp;Saisie!H400,'Réponses'!D:D,'Réponses'!C:C,""))</f>
        <v/>
      </c>
      <c r="H399" s="25" t="str">
        <f>IF(G399="","",_xlfn.XLOOKUP(G399,'Réponses'!C:C,'Réponses'!F:F,"ERREUR PROCHAINE QUESTION"))</f>
        <v/>
      </c>
      <c r="I399" s="25" t="str">
        <f>IF(H399="","",_xlfn.XLOOKUP(H399,Questions!$A:$A,Questions!$C:$C,"ERREUR TYPE"))</f>
        <v/>
      </c>
      <c r="J399" s="25" t="str">
        <f>IF(H399="","",_xlfn.XLOOKUP(H399&amp;"_"&amp;Saisie!J400,'Réponses'!D:D,'Réponses'!C:C,""))</f>
        <v/>
      </c>
      <c r="K399" s="25" t="str">
        <f>IF(J399="","",_xlfn.XLOOKUP(J399,'Réponses'!C:C,'Réponses'!F:F,"ERREUR PROCHAINE QUESTION"))</f>
        <v/>
      </c>
      <c r="L399" s="25" t="str">
        <f>IF(K399="","",_xlfn.XLOOKUP(K399,Questions!$A:$A,Questions!$C:$C,""))</f>
        <v/>
      </c>
      <c r="M399" s="25" t="str">
        <f>IF(K399="","",_xlfn.XLOOKUP(K399&amp;"_"&amp;Saisie!L400,'Réponses'!D:D,'Réponses'!C:C,""))</f>
        <v/>
      </c>
      <c r="N399" s="25" t="str">
        <f>IF(M399="","",_xlfn.XLOOKUP(M399,'Réponses'!C:C,'Réponses'!F:F,"ERREUR PROCHAINE QUESTION"))</f>
        <v/>
      </c>
      <c r="O399" s="25" t="str">
        <f>IF(N399="","",_xlfn.XLOOKUP(N399,Questions!$A:$A,Questions!$C:$C,"ERREUR TYPE"))</f>
        <v/>
      </c>
      <c r="P399" s="25" t="str">
        <f>IF(N399="","",_xlfn.XLOOKUP(N399&amp;"_"&amp;Saisie!N400,'Réponses'!D:D,'Réponses'!C:C,""))</f>
        <v/>
      </c>
      <c r="Q399" s="25" t="str">
        <f t="shared" si="6"/>
        <v/>
      </c>
    </row>
    <row r="400" spans="1:17">
      <c r="A400" s="25" t="str">
        <f>IF(ISBLANK(Saisie!C401),"",_xlfn.XLOOKUP(Saisie!C401,Barème!A:A,Barème!F:F,"ERREUR CODE PRODUIT"))</f>
        <v/>
      </c>
      <c r="B400" s="25" t="str">
        <f>IF(OR(A400="08",A400="07",MID(Saisie!C401,4,4)="0804",MID(Saisie!C401,4,4)="0907",A400=""),"",_xlfn.XLOOKUP(A400,Matériau!A:A,Matériau!C:C,"ERREUR MATERIAU"))</f>
        <v/>
      </c>
      <c r="C400" s="25" t="str">
        <f>IF(B400="","",_xlfn.XLOOKUP(B400,Questions!A:A,Questions!C:C,""))</f>
        <v/>
      </c>
      <c r="D400" s="25" t="str">
        <f>IF(B400="","",_xlfn.XLOOKUP(B400&amp;"_"&amp;Saisie!F401,'Réponses'!D:D,'Réponses'!C:C,""))</f>
        <v/>
      </c>
      <c r="E400" s="25" t="str">
        <f>IF(D400="","",_xlfn.XLOOKUP(D400,'Réponses'!C:C,'Réponses'!F:F,"ERREUR PROCHAINE QUESTION"))</f>
        <v/>
      </c>
      <c r="F400" s="25" t="str">
        <f>IF(E400="","",_xlfn.XLOOKUP(E400,Questions!$A:$A,Questions!$C:$C,""))</f>
        <v/>
      </c>
      <c r="G400" s="25" t="str">
        <f>IF(E400="","",_xlfn.XLOOKUP(E400&amp;"_"&amp;Saisie!H401,'Réponses'!D:D,'Réponses'!C:C,""))</f>
        <v/>
      </c>
      <c r="H400" s="25" t="str">
        <f>IF(G400="","",_xlfn.XLOOKUP(G400,'Réponses'!C:C,'Réponses'!F:F,"ERREUR PROCHAINE QUESTION"))</f>
        <v/>
      </c>
      <c r="I400" s="25" t="str">
        <f>IF(H400="","",_xlfn.XLOOKUP(H400,Questions!$A:$A,Questions!$C:$C,"ERREUR TYPE"))</f>
        <v/>
      </c>
      <c r="J400" s="25" t="str">
        <f>IF(H400="","",_xlfn.XLOOKUP(H400&amp;"_"&amp;Saisie!J401,'Réponses'!D:D,'Réponses'!C:C,""))</f>
        <v/>
      </c>
      <c r="K400" s="25" t="str">
        <f>IF(J400="","",_xlfn.XLOOKUP(J400,'Réponses'!C:C,'Réponses'!F:F,"ERREUR PROCHAINE QUESTION"))</f>
        <v/>
      </c>
      <c r="L400" s="25" t="str">
        <f>IF(K400="","",_xlfn.XLOOKUP(K400,Questions!$A:$A,Questions!$C:$C,""))</f>
        <v/>
      </c>
      <c r="M400" s="25" t="str">
        <f>IF(K400="","",_xlfn.XLOOKUP(K400&amp;"_"&amp;Saisie!L401,'Réponses'!D:D,'Réponses'!C:C,""))</f>
        <v/>
      </c>
      <c r="N400" s="25" t="str">
        <f>IF(M400="","",_xlfn.XLOOKUP(M400,'Réponses'!C:C,'Réponses'!F:F,"ERREUR PROCHAINE QUESTION"))</f>
        <v/>
      </c>
      <c r="O400" s="25" t="str">
        <f>IF(N400="","",_xlfn.XLOOKUP(N400,Questions!$A:$A,Questions!$C:$C,"ERREUR TYPE"))</f>
        <v/>
      </c>
      <c r="P400" s="25" t="str">
        <f>IF(N400="","",_xlfn.XLOOKUP(N400&amp;"_"&amp;Saisie!N401,'Réponses'!D:D,'Réponses'!C:C,""))</f>
        <v/>
      </c>
      <c r="Q400" s="25" t="str">
        <f t="shared" si="6"/>
        <v/>
      </c>
    </row>
    <row r="401" spans="1:17">
      <c r="A401" s="25" t="str">
        <f>IF(ISBLANK(Saisie!C402),"",_xlfn.XLOOKUP(Saisie!C402,Barème!A:A,Barème!F:F,"ERREUR CODE PRODUIT"))</f>
        <v/>
      </c>
      <c r="B401" s="25" t="str">
        <f>IF(OR(A401="08",A401="07",MID(Saisie!C402,4,4)="0804",MID(Saisie!C402,4,4)="0907",A401=""),"",_xlfn.XLOOKUP(A401,Matériau!A:A,Matériau!C:C,"ERREUR MATERIAU"))</f>
        <v/>
      </c>
      <c r="C401" s="25" t="str">
        <f>IF(B401="","",_xlfn.XLOOKUP(B401,Questions!A:A,Questions!C:C,""))</f>
        <v/>
      </c>
      <c r="D401" s="25" t="str">
        <f>IF(B401="","",_xlfn.XLOOKUP(B401&amp;"_"&amp;Saisie!F402,'Réponses'!D:D,'Réponses'!C:C,""))</f>
        <v/>
      </c>
      <c r="E401" s="25" t="str">
        <f>IF(D401="","",_xlfn.XLOOKUP(D401,'Réponses'!C:C,'Réponses'!F:F,"ERREUR PROCHAINE QUESTION"))</f>
        <v/>
      </c>
      <c r="F401" s="25" t="str">
        <f>IF(E401="","",_xlfn.XLOOKUP(E401,Questions!$A:$A,Questions!$C:$C,""))</f>
        <v/>
      </c>
      <c r="G401" s="25" t="str">
        <f>IF(E401="","",_xlfn.XLOOKUP(E401&amp;"_"&amp;Saisie!H402,'Réponses'!D:D,'Réponses'!C:C,""))</f>
        <v/>
      </c>
      <c r="H401" s="25" t="str">
        <f>IF(G401="","",_xlfn.XLOOKUP(G401,'Réponses'!C:C,'Réponses'!F:F,"ERREUR PROCHAINE QUESTION"))</f>
        <v/>
      </c>
      <c r="I401" s="25" t="str">
        <f>IF(H401="","",_xlfn.XLOOKUP(H401,Questions!$A:$A,Questions!$C:$C,"ERREUR TYPE"))</f>
        <v/>
      </c>
      <c r="J401" s="25" t="str">
        <f>IF(H401="","",_xlfn.XLOOKUP(H401&amp;"_"&amp;Saisie!J402,'Réponses'!D:D,'Réponses'!C:C,""))</f>
        <v/>
      </c>
      <c r="K401" s="25" t="str">
        <f>IF(J401="","",_xlfn.XLOOKUP(J401,'Réponses'!C:C,'Réponses'!F:F,"ERREUR PROCHAINE QUESTION"))</f>
        <v/>
      </c>
      <c r="L401" s="25" t="str">
        <f>IF(K401="","",_xlfn.XLOOKUP(K401,Questions!$A:$A,Questions!$C:$C,""))</f>
        <v/>
      </c>
      <c r="M401" s="25" t="str">
        <f>IF(K401="","",_xlfn.XLOOKUP(K401&amp;"_"&amp;Saisie!L402,'Réponses'!D:D,'Réponses'!C:C,""))</f>
        <v/>
      </c>
      <c r="N401" s="25" t="str">
        <f>IF(M401="","",_xlfn.XLOOKUP(M401,'Réponses'!C:C,'Réponses'!F:F,"ERREUR PROCHAINE QUESTION"))</f>
        <v/>
      </c>
      <c r="O401" s="25" t="str">
        <f>IF(N401="","",_xlfn.XLOOKUP(N401,Questions!$A:$A,Questions!$C:$C,"ERREUR TYPE"))</f>
        <v/>
      </c>
      <c r="P401" s="25" t="str">
        <f>IF(N401="","",_xlfn.XLOOKUP(N401&amp;"_"&amp;Saisie!N402,'Réponses'!D:D,'Réponses'!C:C,""))</f>
        <v/>
      </c>
      <c r="Q401" s="25" t="str">
        <f t="shared" si="6"/>
        <v/>
      </c>
    </row>
    <row r="402" spans="1:17">
      <c r="A402" s="25" t="str">
        <f>IF(ISBLANK(Saisie!C403),"",_xlfn.XLOOKUP(Saisie!C403,Barème!A:A,Barème!F:F,"ERREUR CODE PRODUIT"))</f>
        <v/>
      </c>
      <c r="B402" s="25" t="str">
        <f>IF(OR(A402="08",A402="07",MID(Saisie!C403,4,4)="0804",MID(Saisie!C403,4,4)="0907",A402=""),"",_xlfn.XLOOKUP(A402,Matériau!A:A,Matériau!C:C,"ERREUR MATERIAU"))</f>
        <v/>
      </c>
      <c r="C402" s="25" t="str">
        <f>IF(B402="","",_xlfn.XLOOKUP(B402,Questions!A:A,Questions!C:C,""))</f>
        <v/>
      </c>
      <c r="D402" s="25" t="str">
        <f>IF(B402="","",_xlfn.XLOOKUP(B402&amp;"_"&amp;Saisie!F403,'Réponses'!D:D,'Réponses'!C:C,""))</f>
        <v/>
      </c>
      <c r="E402" s="25" t="str">
        <f>IF(D402="","",_xlfn.XLOOKUP(D402,'Réponses'!C:C,'Réponses'!F:F,"ERREUR PROCHAINE QUESTION"))</f>
        <v/>
      </c>
      <c r="F402" s="25" t="str">
        <f>IF(E402="","",_xlfn.XLOOKUP(E402,Questions!$A:$A,Questions!$C:$C,""))</f>
        <v/>
      </c>
      <c r="G402" s="25" t="str">
        <f>IF(E402="","",_xlfn.XLOOKUP(E402&amp;"_"&amp;Saisie!H403,'Réponses'!D:D,'Réponses'!C:C,""))</f>
        <v/>
      </c>
      <c r="H402" s="25" t="str">
        <f>IF(G402="","",_xlfn.XLOOKUP(G402,'Réponses'!C:C,'Réponses'!F:F,"ERREUR PROCHAINE QUESTION"))</f>
        <v/>
      </c>
      <c r="I402" s="25" t="str">
        <f>IF(H402="","",_xlfn.XLOOKUP(H402,Questions!$A:$A,Questions!$C:$C,"ERREUR TYPE"))</f>
        <v/>
      </c>
      <c r="J402" s="25" t="str">
        <f>IF(H402="","",_xlfn.XLOOKUP(H402&amp;"_"&amp;Saisie!J403,'Réponses'!D:D,'Réponses'!C:C,""))</f>
        <v/>
      </c>
      <c r="K402" s="25" t="str">
        <f>IF(J402="","",_xlfn.XLOOKUP(J402,'Réponses'!C:C,'Réponses'!F:F,"ERREUR PROCHAINE QUESTION"))</f>
        <v/>
      </c>
      <c r="L402" s="25" t="str">
        <f>IF(K402="","",_xlfn.XLOOKUP(K402,Questions!$A:$A,Questions!$C:$C,""))</f>
        <v/>
      </c>
      <c r="M402" s="25" t="str">
        <f>IF(K402="","",_xlfn.XLOOKUP(K402&amp;"_"&amp;Saisie!L403,'Réponses'!D:D,'Réponses'!C:C,""))</f>
        <v/>
      </c>
      <c r="N402" s="25" t="str">
        <f>IF(M402="","",_xlfn.XLOOKUP(M402,'Réponses'!C:C,'Réponses'!F:F,"ERREUR PROCHAINE QUESTION"))</f>
        <v/>
      </c>
      <c r="O402" s="25" t="str">
        <f>IF(N402="","",_xlfn.XLOOKUP(N402,Questions!$A:$A,Questions!$C:$C,"ERREUR TYPE"))</f>
        <v/>
      </c>
      <c r="P402" s="25" t="str">
        <f>IF(N402="","",_xlfn.XLOOKUP(N402&amp;"_"&amp;Saisie!N403,'Réponses'!D:D,'Réponses'!C:C,""))</f>
        <v/>
      </c>
      <c r="Q402" s="25" t="str">
        <f t="shared" si="6"/>
        <v/>
      </c>
    </row>
    <row r="403" spans="1:17">
      <c r="A403" s="25" t="str">
        <f>IF(ISBLANK(Saisie!C404),"",_xlfn.XLOOKUP(Saisie!C404,Barème!A:A,Barème!F:F,"ERREUR CODE PRODUIT"))</f>
        <v/>
      </c>
      <c r="B403" s="25" t="str">
        <f>IF(OR(A403="08",A403="07",MID(Saisie!C404,4,4)="0804",MID(Saisie!C404,4,4)="0907",A403=""),"",_xlfn.XLOOKUP(A403,Matériau!A:A,Matériau!C:C,"ERREUR MATERIAU"))</f>
        <v/>
      </c>
      <c r="C403" s="25" t="str">
        <f>IF(B403="","",_xlfn.XLOOKUP(B403,Questions!A:A,Questions!C:C,""))</f>
        <v/>
      </c>
      <c r="D403" s="25" t="str">
        <f>IF(B403="","",_xlfn.XLOOKUP(B403&amp;"_"&amp;Saisie!F404,'Réponses'!D:D,'Réponses'!C:C,""))</f>
        <v/>
      </c>
      <c r="E403" s="25" t="str">
        <f>IF(D403="","",_xlfn.XLOOKUP(D403,'Réponses'!C:C,'Réponses'!F:F,"ERREUR PROCHAINE QUESTION"))</f>
        <v/>
      </c>
      <c r="F403" s="25" t="str">
        <f>IF(E403="","",_xlfn.XLOOKUP(E403,Questions!$A:$A,Questions!$C:$C,""))</f>
        <v/>
      </c>
      <c r="G403" s="25" t="str">
        <f>IF(E403="","",_xlfn.XLOOKUP(E403&amp;"_"&amp;Saisie!H404,'Réponses'!D:D,'Réponses'!C:C,""))</f>
        <v/>
      </c>
      <c r="H403" s="25" t="str">
        <f>IF(G403="","",_xlfn.XLOOKUP(G403,'Réponses'!C:C,'Réponses'!F:F,"ERREUR PROCHAINE QUESTION"))</f>
        <v/>
      </c>
      <c r="I403" s="25" t="str">
        <f>IF(H403="","",_xlfn.XLOOKUP(H403,Questions!$A:$A,Questions!$C:$C,"ERREUR TYPE"))</f>
        <v/>
      </c>
      <c r="J403" s="25" t="str">
        <f>IF(H403="","",_xlfn.XLOOKUP(H403&amp;"_"&amp;Saisie!J404,'Réponses'!D:D,'Réponses'!C:C,""))</f>
        <v/>
      </c>
      <c r="K403" s="25" t="str">
        <f>IF(J403="","",_xlfn.XLOOKUP(J403,'Réponses'!C:C,'Réponses'!F:F,"ERREUR PROCHAINE QUESTION"))</f>
        <v/>
      </c>
      <c r="L403" s="25" t="str">
        <f>IF(K403="","",_xlfn.XLOOKUP(K403,Questions!$A:$A,Questions!$C:$C,""))</f>
        <v/>
      </c>
      <c r="M403" s="25" t="str">
        <f>IF(K403="","",_xlfn.XLOOKUP(K403&amp;"_"&amp;Saisie!L404,'Réponses'!D:D,'Réponses'!C:C,""))</f>
        <v/>
      </c>
      <c r="N403" s="25" t="str">
        <f>IF(M403="","",_xlfn.XLOOKUP(M403,'Réponses'!C:C,'Réponses'!F:F,"ERREUR PROCHAINE QUESTION"))</f>
        <v/>
      </c>
      <c r="O403" s="25" t="str">
        <f>IF(N403="","",_xlfn.XLOOKUP(N403,Questions!$A:$A,Questions!$C:$C,"ERREUR TYPE"))</f>
        <v/>
      </c>
      <c r="P403" s="25" t="str">
        <f>IF(N403="","",_xlfn.XLOOKUP(N403&amp;"_"&amp;Saisie!N404,'Réponses'!D:D,'Réponses'!C:C,""))</f>
        <v/>
      </c>
      <c r="Q403" s="25" t="str">
        <f t="shared" si="6"/>
        <v/>
      </c>
    </row>
    <row r="404" spans="1:17">
      <c r="A404" s="25" t="str">
        <f>IF(ISBLANK(Saisie!C405),"",_xlfn.XLOOKUP(Saisie!C405,Barème!A:A,Barème!F:F,"ERREUR CODE PRODUIT"))</f>
        <v/>
      </c>
      <c r="B404" s="25" t="str">
        <f>IF(OR(A404="08",A404="07",MID(Saisie!C405,4,4)="0804",MID(Saisie!C405,4,4)="0907",A404=""),"",_xlfn.XLOOKUP(A404,Matériau!A:A,Matériau!C:C,"ERREUR MATERIAU"))</f>
        <v/>
      </c>
      <c r="C404" s="25" t="str">
        <f>IF(B404="","",_xlfn.XLOOKUP(B404,Questions!A:A,Questions!C:C,""))</f>
        <v/>
      </c>
      <c r="D404" s="25" t="str">
        <f>IF(B404="","",_xlfn.XLOOKUP(B404&amp;"_"&amp;Saisie!F405,'Réponses'!D:D,'Réponses'!C:C,""))</f>
        <v/>
      </c>
      <c r="E404" s="25" t="str">
        <f>IF(D404="","",_xlfn.XLOOKUP(D404,'Réponses'!C:C,'Réponses'!F:F,"ERREUR PROCHAINE QUESTION"))</f>
        <v/>
      </c>
      <c r="F404" s="25" t="str">
        <f>IF(E404="","",_xlfn.XLOOKUP(E404,Questions!$A:$A,Questions!$C:$C,""))</f>
        <v/>
      </c>
      <c r="G404" s="25" t="str">
        <f>IF(E404="","",_xlfn.XLOOKUP(E404&amp;"_"&amp;Saisie!H405,'Réponses'!D:D,'Réponses'!C:C,""))</f>
        <v/>
      </c>
      <c r="H404" s="25" t="str">
        <f>IF(G404="","",_xlfn.XLOOKUP(G404,'Réponses'!C:C,'Réponses'!F:F,"ERREUR PROCHAINE QUESTION"))</f>
        <v/>
      </c>
      <c r="I404" s="25" t="str">
        <f>IF(H404="","",_xlfn.XLOOKUP(H404,Questions!$A:$A,Questions!$C:$C,"ERREUR TYPE"))</f>
        <v/>
      </c>
      <c r="J404" s="25" t="str">
        <f>IF(H404="","",_xlfn.XLOOKUP(H404&amp;"_"&amp;Saisie!J405,'Réponses'!D:D,'Réponses'!C:C,""))</f>
        <v/>
      </c>
      <c r="K404" s="25" t="str">
        <f>IF(J404="","",_xlfn.XLOOKUP(J404,'Réponses'!C:C,'Réponses'!F:F,"ERREUR PROCHAINE QUESTION"))</f>
        <v/>
      </c>
      <c r="L404" s="25" t="str">
        <f>IF(K404="","",_xlfn.XLOOKUP(K404,Questions!$A:$A,Questions!$C:$C,""))</f>
        <v/>
      </c>
      <c r="M404" s="25" t="str">
        <f>IF(K404="","",_xlfn.XLOOKUP(K404&amp;"_"&amp;Saisie!L405,'Réponses'!D:D,'Réponses'!C:C,""))</f>
        <v/>
      </c>
      <c r="N404" s="25" t="str">
        <f>IF(M404="","",_xlfn.XLOOKUP(M404,'Réponses'!C:C,'Réponses'!F:F,"ERREUR PROCHAINE QUESTION"))</f>
        <v/>
      </c>
      <c r="O404" s="25" t="str">
        <f>IF(N404="","",_xlfn.XLOOKUP(N404,Questions!$A:$A,Questions!$C:$C,"ERREUR TYPE"))</f>
        <v/>
      </c>
      <c r="P404" s="25" t="str">
        <f>IF(N404="","",_xlfn.XLOOKUP(N404&amp;"_"&amp;Saisie!N405,'Réponses'!D:D,'Réponses'!C:C,""))</f>
        <v/>
      </c>
      <c r="Q404" s="25" t="str">
        <f t="shared" si="6"/>
        <v/>
      </c>
    </row>
    <row r="405" spans="1:17">
      <c r="A405" s="25" t="str">
        <f>IF(ISBLANK(Saisie!C406),"",_xlfn.XLOOKUP(Saisie!C406,Barème!A:A,Barème!F:F,"ERREUR CODE PRODUIT"))</f>
        <v/>
      </c>
      <c r="B405" s="25" t="str">
        <f>IF(OR(A405="08",A405="07",MID(Saisie!C406,4,4)="0804",MID(Saisie!C406,4,4)="0907",A405=""),"",_xlfn.XLOOKUP(A405,Matériau!A:A,Matériau!C:C,"ERREUR MATERIAU"))</f>
        <v/>
      </c>
      <c r="C405" s="25" t="str">
        <f>IF(B405="","",_xlfn.XLOOKUP(B405,Questions!A:A,Questions!C:C,""))</f>
        <v/>
      </c>
      <c r="D405" s="25" t="str">
        <f>IF(B405="","",_xlfn.XLOOKUP(B405&amp;"_"&amp;Saisie!F406,'Réponses'!D:D,'Réponses'!C:C,""))</f>
        <v/>
      </c>
      <c r="E405" s="25" t="str">
        <f>IF(D405="","",_xlfn.XLOOKUP(D405,'Réponses'!C:C,'Réponses'!F:F,"ERREUR PROCHAINE QUESTION"))</f>
        <v/>
      </c>
      <c r="F405" s="25" t="str">
        <f>IF(E405="","",_xlfn.XLOOKUP(E405,Questions!$A:$A,Questions!$C:$C,""))</f>
        <v/>
      </c>
      <c r="G405" s="25" t="str">
        <f>IF(E405="","",_xlfn.XLOOKUP(E405&amp;"_"&amp;Saisie!H406,'Réponses'!D:D,'Réponses'!C:C,""))</f>
        <v/>
      </c>
      <c r="H405" s="25" t="str">
        <f>IF(G405="","",_xlfn.XLOOKUP(G405,'Réponses'!C:C,'Réponses'!F:F,"ERREUR PROCHAINE QUESTION"))</f>
        <v/>
      </c>
      <c r="I405" s="25" t="str">
        <f>IF(H405="","",_xlfn.XLOOKUP(H405,Questions!$A:$A,Questions!$C:$C,"ERREUR TYPE"))</f>
        <v/>
      </c>
      <c r="J405" s="25" t="str">
        <f>IF(H405="","",_xlfn.XLOOKUP(H405&amp;"_"&amp;Saisie!J406,'Réponses'!D:D,'Réponses'!C:C,""))</f>
        <v/>
      </c>
      <c r="K405" s="25" t="str">
        <f>IF(J405="","",_xlfn.XLOOKUP(J405,'Réponses'!C:C,'Réponses'!F:F,"ERREUR PROCHAINE QUESTION"))</f>
        <v/>
      </c>
      <c r="L405" s="25" t="str">
        <f>IF(K405="","",_xlfn.XLOOKUP(K405,Questions!$A:$A,Questions!$C:$C,""))</f>
        <v/>
      </c>
      <c r="M405" s="25" t="str">
        <f>IF(K405="","",_xlfn.XLOOKUP(K405&amp;"_"&amp;Saisie!L406,'Réponses'!D:D,'Réponses'!C:C,""))</f>
        <v/>
      </c>
      <c r="N405" s="25" t="str">
        <f>IF(M405="","",_xlfn.XLOOKUP(M405,'Réponses'!C:C,'Réponses'!F:F,"ERREUR PROCHAINE QUESTION"))</f>
        <v/>
      </c>
      <c r="O405" s="25" t="str">
        <f>IF(N405="","",_xlfn.XLOOKUP(N405,Questions!$A:$A,Questions!$C:$C,"ERREUR TYPE"))</f>
        <v/>
      </c>
      <c r="P405" s="25" t="str">
        <f>IF(N405="","",_xlfn.XLOOKUP(N405&amp;"_"&amp;Saisie!N406,'Réponses'!D:D,'Réponses'!C:C,""))</f>
        <v/>
      </c>
      <c r="Q405" s="25" t="str">
        <f t="shared" si="6"/>
        <v/>
      </c>
    </row>
    <row r="406" spans="1:17">
      <c r="A406" s="25" t="str">
        <f>IF(ISBLANK(Saisie!C407),"",_xlfn.XLOOKUP(Saisie!C407,Barème!A:A,Barème!F:F,"ERREUR CODE PRODUIT"))</f>
        <v/>
      </c>
      <c r="B406" s="25" t="str">
        <f>IF(OR(A406="08",A406="07",MID(Saisie!C407,4,4)="0804",MID(Saisie!C407,4,4)="0907",A406=""),"",_xlfn.XLOOKUP(A406,Matériau!A:A,Matériau!C:C,"ERREUR MATERIAU"))</f>
        <v/>
      </c>
      <c r="C406" s="25" t="str">
        <f>IF(B406="","",_xlfn.XLOOKUP(B406,Questions!A:A,Questions!C:C,""))</f>
        <v/>
      </c>
      <c r="D406" s="25" t="str">
        <f>IF(B406="","",_xlfn.XLOOKUP(B406&amp;"_"&amp;Saisie!F407,'Réponses'!D:D,'Réponses'!C:C,""))</f>
        <v/>
      </c>
      <c r="E406" s="25" t="str">
        <f>IF(D406="","",_xlfn.XLOOKUP(D406,'Réponses'!C:C,'Réponses'!F:F,"ERREUR PROCHAINE QUESTION"))</f>
        <v/>
      </c>
      <c r="F406" s="25" t="str">
        <f>IF(E406="","",_xlfn.XLOOKUP(E406,Questions!$A:$A,Questions!$C:$C,""))</f>
        <v/>
      </c>
      <c r="G406" s="25" t="str">
        <f>IF(E406="","",_xlfn.XLOOKUP(E406&amp;"_"&amp;Saisie!H407,'Réponses'!D:D,'Réponses'!C:C,""))</f>
        <v/>
      </c>
      <c r="H406" s="25" t="str">
        <f>IF(G406="","",_xlfn.XLOOKUP(G406,'Réponses'!C:C,'Réponses'!F:F,"ERREUR PROCHAINE QUESTION"))</f>
        <v/>
      </c>
      <c r="I406" s="25" t="str">
        <f>IF(H406="","",_xlfn.XLOOKUP(H406,Questions!$A:$A,Questions!$C:$C,"ERREUR TYPE"))</f>
        <v/>
      </c>
      <c r="J406" s="25" t="str">
        <f>IF(H406="","",_xlfn.XLOOKUP(H406&amp;"_"&amp;Saisie!J407,'Réponses'!D:D,'Réponses'!C:C,""))</f>
        <v/>
      </c>
      <c r="K406" s="25" t="str">
        <f>IF(J406="","",_xlfn.XLOOKUP(J406,'Réponses'!C:C,'Réponses'!F:F,"ERREUR PROCHAINE QUESTION"))</f>
        <v/>
      </c>
      <c r="L406" s="25" t="str">
        <f>IF(K406="","",_xlfn.XLOOKUP(K406,Questions!$A:$A,Questions!$C:$C,""))</f>
        <v/>
      </c>
      <c r="M406" s="25" t="str">
        <f>IF(K406="","",_xlfn.XLOOKUP(K406&amp;"_"&amp;Saisie!L407,'Réponses'!D:D,'Réponses'!C:C,""))</f>
        <v/>
      </c>
      <c r="N406" s="25" t="str">
        <f>IF(M406="","",_xlfn.XLOOKUP(M406,'Réponses'!C:C,'Réponses'!F:F,"ERREUR PROCHAINE QUESTION"))</f>
        <v/>
      </c>
      <c r="O406" s="25" t="str">
        <f>IF(N406="","",_xlfn.XLOOKUP(N406,Questions!$A:$A,Questions!$C:$C,"ERREUR TYPE"))</f>
        <v/>
      </c>
      <c r="P406" s="25" t="str">
        <f>IF(N406="","",_xlfn.XLOOKUP(N406&amp;"_"&amp;Saisie!N407,'Réponses'!D:D,'Réponses'!C:C,""))</f>
        <v/>
      </c>
      <c r="Q406" s="25" t="str">
        <f t="shared" si="6"/>
        <v/>
      </c>
    </row>
    <row r="407" spans="1:17">
      <c r="A407" s="25" t="str">
        <f>IF(ISBLANK(Saisie!C408),"",_xlfn.XLOOKUP(Saisie!C408,Barème!A:A,Barème!F:F,"ERREUR CODE PRODUIT"))</f>
        <v/>
      </c>
      <c r="B407" s="25" t="str">
        <f>IF(OR(A407="08",A407="07",MID(Saisie!C408,4,4)="0804",MID(Saisie!C408,4,4)="0907",A407=""),"",_xlfn.XLOOKUP(A407,Matériau!A:A,Matériau!C:C,"ERREUR MATERIAU"))</f>
        <v/>
      </c>
      <c r="C407" s="25" t="str">
        <f>IF(B407="","",_xlfn.XLOOKUP(B407,Questions!A:A,Questions!C:C,""))</f>
        <v/>
      </c>
      <c r="D407" s="25" t="str">
        <f>IF(B407="","",_xlfn.XLOOKUP(B407&amp;"_"&amp;Saisie!F408,'Réponses'!D:D,'Réponses'!C:C,""))</f>
        <v/>
      </c>
      <c r="E407" s="25" t="str">
        <f>IF(D407="","",_xlfn.XLOOKUP(D407,'Réponses'!C:C,'Réponses'!F:F,"ERREUR PROCHAINE QUESTION"))</f>
        <v/>
      </c>
      <c r="F407" s="25" t="str">
        <f>IF(E407="","",_xlfn.XLOOKUP(E407,Questions!$A:$A,Questions!$C:$C,""))</f>
        <v/>
      </c>
      <c r="G407" s="25" t="str">
        <f>IF(E407="","",_xlfn.XLOOKUP(E407&amp;"_"&amp;Saisie!H408,'Réponses'!D:D,'Réponses'!C:C,""))</f>
        <v/>
      </c>
      <c r="H407" s="25" t="str">
        <f>IF(G407="","",_xlfn.XLOOKUP(G407,'Réponses'!C:C,'Réponses'!F:F,"ERREUR PROCHAINE QUESTION"))</f>
        <v/>
      </c>
      <c r="I407" s="25" t="str">
        <f>IF(H407="","",_xlfn.XLOOKUP(H407,Questions!$A:$A,Questions!$C:$C,"ERREUR TYPE"))</f>
        <v/>
      </c>
      <c r="J407" s="25" t="str">
        <f>IF(H407="","",_xlfn.XLOOKUP(H407&amp;"_"&amp;Saisie!J408,'Réponses'!D:D,'Réponses'!C:C,""))</f>
        <v/>
      </c>
      <c r="K407" s="25" t="str">
        <f>IF(J407="","",_xlfn.XLOOKUP(J407,'Réponses'!C:C,'Réponses'!F:F,"ERREUR PROCHAINE QUESTION"))</f>
        <v/>
      </c>
      <c r="L407" s="25" t="str">
        <f>IF(K407="","",_xlfn.XLOOKUP(K407,Questions!$A:$A,Questions!$C:$C,""))</f>
        <v/>
      </c>
      <c r="M407" s="25" t="str">
        <f>IF(K407="","",_xlfn.XLOOKUP(K407&amp;"_"&amp;Saisie!L408,'Réponses'!D:D,'Réponses'!C:C,""))</f>
        <v/>
      </c>
      <c r="N407" s="25" t="str">
        <f>IF(M407="","",_xlfn.XLOOKUP(M407,'Réponses'!C:C,'Réponses'!F:F,"ERREUR PROCHAINE QUESTION"))</f>
        <v/>
      </c>
      <c r="O407" s="25" t="str">
        <f>IF(N407="","",_xlfn.XLOOKUP(N407,Questions!$A:$A,Questions!$C:$C,"ERREUR TYPE"))</f>
        <v/>
      </c>
      <c r="P407" s="25" t="str">
        <f>IF(N407="","",_xlfn.XLOOKUP(N407&amp;"_"&amp;Saisie!N408,'Réponses'!D:D,'Réponses'!C:C,""))</f>
        <v/>
      </c>
      <c r="Q407" s="25" t="str">
        <f t="shared" si="6"/>
        <v/>
      </c>
    </row>
    <row r="408" spans="1:17">
      <c r="A408" s="25" t="str">
        <f>IF(ISBLANK(Saisie!C409),"",_xlfn.XLOOKUP(Saisie!C409,Barème!A:A,Barème!F:F,"ERREUR CODE PRODUIT"))</f>
        <v/>
      </c>
      <c r="B408" s="25" t="str">
        <f>IF(OR(A408="08",A408="07",MID(Saisie!C409,4,4)="0804",MID(Saisie!C409,4,4)="0907",A408=""),"",_xlfn.XLOOKUP(A408,Matériau!A:A,Matériau!C:C,"ERREUR MATERIAU"))</f>
        <v/>
      </c>
      <c r="C408" s="25" t="str">
        <f>IF(B408="","",_xlfn.XLOOKUP(B408,Questions!A:A,Questions!C:C,""))</f>
        <v/>
      </c>
      <c r="D408" s="25" t="str">
        <f>IF(B408="","",_xlfn.XLOOKUP(B408&amp;"_"&amp;Saisie!F409,'Réponses'!D:D,'Réponses'!C:C,""))</f>
        <v/>
      </c>
      <c r="E408" s="25" t="str">
        <f>IF(D408="","",_xlfn.XLOOKUP(D408,'Réponses'!C:C,'Réponses'!F:F,"ERREUR PROCHAINE QUESTION"))</f>
        <v/>
      </c>
      <c r="F408" s="25" t="str">
        <f>IF(E408="","",_xlfn.XLOOKUP(E408,Questions!$A:$A,Questions!$C:$C,""))</f>
        <v/>
      </c>
      <c r="G408" s="25" t="str">
        <f>IF(E408="","",_xlfn.XLOOKUP(E408&amp;"_"&amp;Saisie!H409,'Réponses'!D:D,'Réponses'!C:C,""))</f>
        <v/>
      </c>
      <c r="H408" s="25" t="str">
        <f>IF(G408="","",_xlfn.XLOOKUP(G408,'Réponses'!C:C,'Réponses'!F:F,"ERREUR PROCHAINE QUESTION"))</f>
        <v/>
      </c>
      <c r="I408" s="25" t="str">
        <f>IF(H408="","",_xlfn.XLOOKUP(H408,Questions!$A:$A,Questions!$C:$C,"ERREUR TYPE"))</f>
        <v/>
      </c>
      <c r="J408" s="25" t="str">
        <f>IF(H408="","",_xlfn.XLOOKUP(H408&amp;"_"&amp;Saisie!J409,'Réponses'!D:D,'Réponses'!C:C,""))</f>
        <v/>
      </c>
      <c r="K408" s="25" t="str">
        <f>IF(J408="","",_xlfn.XLOOKUP(J408,'Réponses'!C:C,'Réponses'!F:F,"ERREUR PROCHAINE QUESTION"))</f>
        <v/>
      </c>
      <c r="L408" s="25" t="str">
        <f>IF(K408="","",_xlfn.XLOOKUP(K408,Questions!$A:$A,Questions!$C:$C,""))</f>
        <v/>
      </c>
      <c r="M408" s="25" t="str">
        <f>IF(K408="","",_xlfn.XLOOKUP(K408&amp;"_"&amp;Saisie!L409,'Réponses'!D:D,'Réponses'!C:C,""))</f>
        <v/>
      </c>
      <c r="N408" s="25" t="str">
        <f>IF(M408="","",_xlfn.XLOOKUP(M408,'Réponses'!C:C,'Réponses'!F:F,"ERREUR PROCHAINE QUESTION"))</f>
        <v/>
      </c>
      <c r="O408" s="25" t="str">
        <f>IF(N408="","",_xlfn.XLOOKUP(N408,Questions!$A:$A,Questions!$C:$C,"ERREUR TYPE"))</f>
        <v/>
      </c>
      <c r="P408" s="25" t="str">
        <f>IF(N408="","",_xlfn.XLOOKUP(N408&amp;"_"&amp;Saisie!N409,'Réponses'!D:D,'Réponses'!C:C,""))</f>
        <v/>
      </c>
      <c r="Q408" s="25" t="str">
        <f t="shared" si="6"/>
        <v/>
      </c>
    </row>
    <row r="409" spans="1:17">
      <c r="A409" s="25" t="str">
        <f>IF(ISBLANK(Saisie!C410),"",_xlfn.XLOOKUP(Saisie!C410,Barème!A:A,Barème!F:F,"ERREUR CODE PRODUIT"))</f>
        <v/>
      </c>
      <c r="B409" s="25" t="str">
        <f>IF(OR(A409="08",A409="07",MID(Saisie!C410,4,4)="0804",MID(Saisie!C410,4,4)="0907",A409=""),"",_xlfn.XLOOKUP(A409,Matériau!A:A,Matériau!C:C,"ERREUR MATERIAU"))</f>
        <v/>
      </c>
      <c r="C409" s="25" t="str">
        <f>IF(B409="","",_xlfn.XLOOKUP(B409,Questions!A:A,Questions!C:C,""))</f>
        <v/>
      </c>
      <c r="D409" s="25" t="str">
        <f>IF(B409="","",_xlfn.XLOOKUP(B409&amp;"_"&amp;Saisie!F410,'Réponses'!D:D,'Réponses'!C:C,""))</f>
        <v/>
      </c>
      <c r="E409" s="25" t="str">
        <f>IF(D409="","",_xlfn.XLOOKUP(D409,'Réponses'!C:C,'Réponses'!F:F,"ERREUR PROCHAINE QUESTION"))</f>
        <v/>
      </c>
      <c r="F409" s="25" t="str">
        <f>IF(E409="","",_xlfn.XLOOKUP(E409,Questions!$A:$A,Questions!$C:$C,""))</f>
        <v/>
      </c>
      <c r="G409" s="25" t="str">
        <f>IF(E409="","",_xlfn.XLOOKUP(E409&amp;"_"&amp;Saisie!H410,'Réponses'!D:D,'Réponses'!C:C,""))</f>
        <v/>
      </c>
      <c r="H409" s="25" t="str">
        <f>IF(G409="","",_xlfn.XLOOKUP(G409,'Réponses'!C:C,'Réponses'!F:F,"ERREUR PROCHAINE QUESTION"))</f>
        <v/>
      </c>
      <c r="I409" s="25" t="str">
        <f>IF(H409="","",_xlfn.XLOOKUP(H409,Questions!$A:$A,Questions!$C:$C,"ERREUR TYPE"))</f>
        <v/>
      </c>
      <c r="J409" s="25" t="str">
        <f>IF(H409="","",_xlfn.XLOOKUP(H409&amp;"_"&amp;Saisie!J410,'Réponses'!D:D,'Réponses'!C:C,""))</f>
        <v/>
      </c>
      <c r="K409" s="25" t="str">
        <f>IF(J409="","",_xlfn.XLOOKUP(J409,'Réponses'!C:C,'Réponses'!F:F,"ERREUR PROCHAINE QUESTION"))</f>
        <v/>
      </c>
      <c r="L409" s="25" t="str">
        <f>IF(K409="","",_xlfn.XLOOKUP(K409,Questions!$A:$A,Questions!$C:$C,""))</f>
        <v/>
      </c>
      <c r="M409" s="25" t="str">
        <f>IF(K409="","",_xlfn.XLOOKUP(K409&amp;"_"&amp;Saisie!L410,'Réponses'!D:D,'Réponses'!C:C,""))</f>
        <v/>
      </c>
      <c r="N409" s="25" t="str">
        <f>IF(M409="","",_xlfn.XLOOKUP(M409,'Réponses'!C:C,'Réponses'!F:F,"ERREUR PROCHAINE QUESTION"))</f>
        <v/>
      </c>
      <c r="O409" s="25" t="str">
        <f>IF(N409="","",_xlfn.XLOOKUP(N409,Questions!$A:$A,Questions!$C:$C,"ERREUR TYPE"))</f>
        <v/>
      </c>
      <c r="P409" s="25" t="str">
        <f>IF(N409="","",_xlfn.XLOOKUP(N409&amp;"_"&amp;Saisie!N410,'Réponses'!D:D,'Réponses'!C:C,""))</f>
        <v/>
      </c>
      <c r="Q409" s="25" t="str">
        <f t="shared" si="6"/>
        <v/>
      </c>
    </row>
    <row r="410" spans="1:17">
      <c r="A410" s="25" t="str">
        <f>IF(ISBLANK(Saisie!C411),"",_xlfn.XLOOKUP(Saisie!C411,Barème!A:A,Barème!F:F,"ERREUR CODE PRODUIT"))</f>
        <v/>
      </c>
      <c r="B410" s="25" t="str">
        <f>IF(OR(A410="08",A410="07",MID(Saisie!C411,4,4)="0804",MID(Saisie!C411,4,4)="0907",A410=""),"",_xlfn.XLOOKUP(A410,Matériau!A:A,Matériau!C:C,"ERREUR MATERIAU"))</f>
        <v/>
      </c>
      <c r="C410" s="25" t="str">
        <f>IF(B410="","",_xlfn.XLOOKUP(B410,Questions!A:A,Questions!C:C,""))</f>
        <v/>
      </c>
      <c r="D410" s="25" t="str">
        <f>IF(B410="","",_xlfn.XLOOKUP(B410&amp;"_"&amp;Saisie!F411,'Réponses'!D:D,'Réponses'!C:C,""))</f>
        <v/>
      </c>
      <c r="E410" s="25" t="str">
        <f>IF(D410="","",_xlfn.XLOOKUP(D410,'Réponses'!C:C,'Réponses'!F:F,"ERREUR PROCHAINE QUESTION"))</f>
        <v/>
      </c>
      <c r="F410" s="25" t="str">
        <f>IF(E410="","",_xlfn.XLOOKUP(E410,Questions!$A:$A,Questions!$C:$C,""))</f>
        <v/>
      </c>
      <c r="G410" s="25" t="str">
        <f>IF(E410="","",_xlfn.XLOOKUP(E410&amp;"_"&amp;Saisie!H411,'Réponses'!D:D,'Réponses'!C:C,""))</f>
        <v/>
      </c>
      <c r="H410" s="25" t="str">
        <f>IF(G410="","",_xlfn.XLOOKUP(G410,'Réponses'!C:C,'Réponses'!F:F,"ERREUR PROCHAINE QUESTION"))</f>
        <v/>
      </c>
      <c r="I410" s="25" t="str">
        <f>IF(H410="","",_xlfn.XLOOKUP(H410,Questions!$A:$A,Questions!$C:$C,"ERREUR TYPE"))</f>
        <v/>
      </c>
      <c r="J410" s="25" t="str">
        <f>IF(H410="","",_xlfn.XLOOKUP(H410&amp;"_"&amp;Saisie!J411,'Réponses'!D:D,'Réponses'!C:C,""))</f>
        <v/>
      </c>
      <c r="K410" s="25" t="str">
        <f>IF(J410="","",_xlfn.XLOOKUP(J410,'Réponses'!C:C,'Réponses'!F:F,"ERREUR PROCHAINE QUESTION"))</f>
        <v/>
      </c>
      <c r="L410" s="25" t="str">
        <f>IF(K410="","",_xlfn.XLOOKUP(K410,Questions!$A:$A,Questions!$C:$C,""))</f>
        <v/>
      </c>
      <c r="M410" s="25" t="str">
        <f>IF(K410="","",_xlfn.XLOOKUP(K410&amp;"_"&amp;Saisie!L411,'Réponses'!D:D,'Réponses'!C:C,""))</f>
        <v/>
      </c>
      <c r="N410" s="25" t="str">
        <f>IF(M410="","",_xlfn.XLOOKUP(M410,'Réponses'!C:C,'Réponses'!F:F,"ERREUR PROCHAINE QUESTION"))</f>
        <v/>
      </c>
      <c r="O410" s="25" t="str">
        <f>IF(N410="","",_xlfn.XLOOKUP(N410,Questions!$A:$A,Questions!$C:$C,"ERREUR TYPE"))</f>
        <v/>
      </c>
      <c r="P410" s="25" t="str">
        <f>IF(N410="","",_xlfn.XLOOKUP(N410&amp;"_"&amp;Saisie!N411,'Réponses'!D:D,'Réponses'!C:C,""))</f>
        <v/>
      </c>
      <c r="Q410" s="25" t="str">
        <f t="shared" si="6"/>
        <v/>
      </c>
    </row>
    <row r="411" spans="1:17">
      <c r="A411" s="25" t="str">
        <f>IF(ISBLANK(Saisie!C412),"",_xlfn.XLOOKUP(Saisie!C412,Barème!A:A,Barème!F:F,"ERREUR CODE PRODUIT"))</f>
        <v/>
      </c>
      <c r="B411" s="25" t="str">
        <f>IF(OR(A411="08",A411="07",MID(Saisie!C412,4,4)="0804",MID(Saisie!C412,4,4)="0907",A411=""),"",_xlfn.XLOOKUP(A411,Matériau!A:A,Matériau!C:C,"ERREUR MATERIAU"))</f>
        <v/>
      </c>
      <c r="C411" s="25" t="str">
        <f>IF(B411="","",_xlfn.XLOOKUP(B411,Questions!A:A,Questions!C:C,""))</f>
        <v/>
      </c>
      <c r="D411" s="25" t="str">
        <f>IF(B411="","",_xlfn.XLOOKUP(B411&amp;"_"&amp;Saisie!F412,'Réponses'!D:D,'Réponses'!C:C,""))</f>
        <v/>
      </c>
      <c r="E411" s="25" t="str">
        <f>IF(D411="","",_xlfn.XLOOKUP(D411,'Réponses'!C:C,'Réponses'!F:F,"ERREUR PROCHAINE QUESTION"))</f>
        <v/>
      </c>
      <c r="F411" s="25" t="str">
        <f>IF(E411="","",_xlfn.XLOOKUP(E411,Questions!$A:$A,Questions!$C:$C,""))</f>
        <v/>
      </c>
      <c r="G411" s="25" t="str">
        <f>IF(E411="","",_xlfn.XLOOKUP(E411&amp;"_"&amp;Saisie!H412,'Réponses'!D:D,'Réponses'!C:C,""))</f>
        <v/>
      </c>
      <c r="H411" s="25" t="str">
        <f>IF(G411="","",_xlfn.XLOOKUP(G411,'Réponses'!C:C,'Réponses'!F:F,"ERREUR PROCHAINE QUESTION"))</f>
        <v/>
      </c>
      <c r="I411" s="25" t="str">
        <f>IF(H411="","",_xlfn.XLOOKUP(H411,Questions!$A:$A,Questions!$C:$C,"ERREUR TYPE"))</f>
        <v/>
      </c>
      <c r="J411" s="25" t="str">
        <f>IF(H411="","",_xlfn.XLOOKUP(H411&amp;"_"&amp;Saisie!J412,'Réponses'!D:D,'Réponses'!C:C,""))</f>
        <v/>
      </c>
      <c r="K411" s="25" t="str">
        <f>IF(J411="","",_xlfn.XLOOKUP(J411,'Réponses'!C:C,'Réponses'!F:F,"ERREUR PROCHAINE QUESTION"))</f>
        <v/>
      </c>
      <c r="L411" s="25" t="str">
        <f>IF(K411="","",_xlfn.XLOOKUP(K411,Questions!$A:$A,Questions!$C:$C,""))</f>
        <v/>
      </c>
      <c r="M411" s="25" t="str">
        <f>IF(K411="","",_xlfn.XLOOKUP(K411&amp;"_"&amp;Saisie!L412,'Réponses'!D:D,'Réponses'!C:C,""))</f>
        <v/>
      </c>
      <c r="N411" s="25" t="str">
        <f>IF(M411="","",_xlfn.XLOOKUP(M411,'Réponses'!C:C,'Réponses'!F:F,"ERREUR PROCHAINE QUESTION"))</f>
        <v/>
      </c>
      <c r="O411" s="25" t="str">
        <f>IF(N411="","",_xlfn.XLOOKUP(N411,Questions!$A:$A,Questions!$C:$C,"ERREUR TYPE"))</f>
        <v/>
      </c>
      <c r="P411" s="25" t="str">
        <f>IF(N411="","",_xlfn.XLOOKUP(N411&amp;"_"&amp;Saisie!N412,'Réponses'!D:D,'Réponses'!C:C,""))</f>
        <v/>
      </c>
      <c r="Q411" s="25" t="str">
        <f t="shared" si="6"/>
        <v/>
      </c>
    </row>
    <row r="412" spans="1:17">
      <c r="A412" s="25" t="str">
        <f>IF(ISBLANK(Saisie!C413),"",_xlfn.XLOOKUP(Saisie!C413,Barème!A:A,Barème!F:F,"ERREUR CODE PRODUIT"))</f>
        <v/>
      </c>
      <c r="B412" s="25" t="str">
        <f>IF(OR(A412="08",A412="07",MID(Saisie!C413,4,4)="0804",MID(Saisie!C413,4,4)="0907",A412=""),"",_xlfn.XLOOKUP(A412,Matériau!A:A,Matériau!C:C,"ERREUR MATERIAU"))</f>
        <v/>
      </c>
      <c r="C412" s="25" t="str">
        <f>IF(B412="","",_xlfn.XLOOKUP(B412,Questions!A:A,Questions!C:C,""))</f>
        <v/>
      </c>
      <c r="D412" s="25" t="str">
        <f>IF(B412="","",_xlfn.XLOOKUP(B412&amp;"_"&amp;Saisie!F413,'Réponses'!D:D,'Réponses'!C:C,""))</f>
        <v/>
      </c>
      <c r="E412" s="25" t="str">
        <f>IF(D412="","",_xlfn.XLOOKUP(D412,'Réponses'!C:C,'Réponses'!F:F,"ERREUR PROCHAINE QUESTION"))</f>
        <v/>
      </c>
      <c r="F412" s="25" t="str">
        <f>IF(E412="","",_xlfn.XLOOKUP(E412,Questions!$A:$A,Questions!$C:$C,""))</f>
        <v/>
      </c>
      <c r="G412" s="25" t="str">
        <f>IF(E412="","",_xlfn.XLOOKUP(E412&amp;"_"&amp;Saisie!H413,'Réponses'!D:D,'Réponses'!C:C,""))</f>
        <v/>
      </c>
      <c r="H412" s="25" t="str">
        <f>IF(G412="","",_xlfn.XLOOKUP(G412,'Réponses'!C:C,'Réponses'!F:F,"ERREUR PROCHAINE QUESTION"))</f>
        <v/>
      </c>
      <c r="I412" s="25" t="str">
        <f>IF(H412="","",_xlfn.XLOOKUP(H412,Questions!$A:$A,Questions!$C:$C,"ERREUR TYPE"))</f>
        <v/>
      </c>
      <c r="J412" s="25" t="str">
        <f>IF(H412="","",_xlfn.XLOOKUP(H412&amp;"_"&amp;Saisie!J413,'Réponses'!D:D,'Réponses'!C:C,""))</f>
        <v/>
      </c>
      <c r="K412" s="25" t="str">
        <f>IF(J412="","",_xlfn.XLOOKUP(J412,'Réponses'!C:C,'Réponses'!F:F,"ERREUR PROCHAINE QUESTION"))</f>
        <v/>
      </c>
      <c r="L412" s="25" t="str">
        <f>IF(K412="","",_xlfn.XLOOKUP(K412,Questions!$A:$A,Questions!$C:$C,""))</f>
        <v/>
      </c>
      <c r="M412" s="25" t="str">
        <f>IF(K412="","",_xlfn.XLOOKUP(K412&amp;"_"&amp;Saisie!L413,'Réponses'!D:D,'Réponses'!C:C,""))</f>
        <v/>
      </c>
      <c r="N412" s="25" t="str">
        <f>IF(M412="","",_xlfn.XLOOKUP(M412,'Réponses'!C:C,'Réponses'!F:F,"ERREUR PROCHAINE QUESTION"))</f>
        <v/>
      </c>
      <c r="O412" s="25" t="str">
        <f>IF(N412="","",_xlfn.XLOOKUP(N412,Questions!$A:$A,Questions!$C:$C,"ERREUR TYPE"))</f>
        <v/>
      </c>
      <c r="P412" s="25" t="str">
        <f>IF(N412="","",_xlfn.XLOOKUP(N412&amp;"_"&amp;Saisie!N413,'Réponses'!D:D,'Réponses'!C:C,""))</f>
        <v/>
      </c>
      <c r="Q412" s="25" t="str">
        <f t="shared" si="6"/>
        <v/>
      </c>
    </row>
    <row r="413" spans="1:17">
      <c r="A413" s="25" t="str">
        <f>IF(ISBLANK(Saisie!C414),"",_xlfn.XLOOKUP(Saisie!C414,Barème!A:A,Barème!F:F,"ERREUR CODE PRODUIT"))</f>
        <v/>
      </c>
      <c r="B413" s="25" t="str">
        <f>IF(OR(A413="08",A413="07",MID(Saisie!C414,4,4)="0804",MID(Saisie!C414,4,4)="0907",A413=""),"",_xlfn.XLOOKUP(A413,Matériau!A:A,Matériau!C:C,"ERREUR MATERIAU"))</f>
        <v/>
      </c>
      <c r="C413" s="25" t="str">
        <f>IF(B413="","",_xlfn.XLOOKUP(B413,Questions!A:A,Questions!C:C,""))</f>
        <v/>
      </c>
      <c r="D413" s="25" t="str">
        <f>IF(B413="","",_xlfn.XLOOKUP(B413&amp;"_"&amp;Saisie!F414,'Réponses'!D:D,'Réponses'!C:C,""))</f>
        <v/>
      </c>
      <c r="E413" s="25" t="str">
        <f>IF(D413="","",_xlfn.XLOOKUP(D413,'Réponses'!C:C,'Réponses'!F:F,"ERREUR PROCHAINE QUESTION"))</f>
        <v/>
      </c>
      <c r="F413" s="25" t="str">
        <f>IF(E413="","",_xlfn.XLOOKUP(E413,Questions!$A:$A,Questions!$C:$C,""))</f>
        <v/>
      </c>
      <c r="G413" s="25" t="str">
        <f>IF(E413="","",_xlfn.XLOOKUP(E413&amp;"_"&amp;Saisie!H414,'Réponses'!D:D,'Réponses'!C:C,""))</f>
        <v/>
      </c>
      <c r="H413" s="25" t="str">
        <f>IF(G413="","",_xlfn.XLOOKUP(G413,'Réponses'!C:C,'Réponses'!F:F,"ERREUR PROCHAINE QUESTION"))</f>
        <v/>
      </c>
      <c r="I413" s="25" t="str">
        <f>IF(H413="","",_xlfn.XLOOKUP(H413,Questions!$A:$A,Questions!$C:$C,"ERREUR TYPE"))</f>
        <v/>
      </c>
      <c r="J413" s="25" t="str">
        <f>IF(H413="","",_xlfn.XLOOKUP(H413&amp;"_"&amp;Saisie!J414,'Réponses'!D:D,'Réponses'!C:C,""))</f>
        <v/>
      </c>
      <c r="K413" s="25" t="str">
        <f>IF(J413="","",_xlfn.XLOOKUP(J413,'Réponses'!C:C,'Réponses'!F:F,"ERREUR PROCHAINE QUESTION"))</f>
        <v/>
      </c>
      <c r="L413" s="25" t="str">
        <f>IF(K413="","",_xlfn.XLOOKUP(K413,Questions!$A:$A,Questions!$C:$C,""))</f>
        <v/>
      </c>
      <c r="M413" s="25" t="str">
        <f>IF(K413="","",_xlfn.XLOOKUP(K413&amp;"_"&amp;Saisie!L414,'Réponses'!D:D,'Réponses'!C:C,""))</f>
        <v/>
      </c>
      <c r="N413" s="25" t="str">
        <f>IF(M413="","",_xlfn.XLOOKUP(M413,'Réponses'!C:C,'Réponses'!F:F,"ERREUR PROCHAINE QUESTION"))</f>
        <v/>
      </c>
      <c r="O413" s="25" t="str">
        <f>IF(N413="","",_xlfn.XLOOKUP(N413,Questions!$A:$A,Questions!$C:$C,"ERREUR TYPE"))</f>
        <v/>
      </c>
      <c r="P413" s="25" t="str">
        <f>IF(N413="","",_xlfn.XLOOKUP(N413&amp;"_"&amp;Saisie!N414,'Réponses'!D:D,'Réponses'!C:C,""))</f>
        <v/>
      </c>
      <c r="Q413" s="25" t="str">
        <f t="shared" si="6"/>
        <v/>
      </c>
    </row>
    <row r="414" spans="1:17">
      <c r="A414" s="25" t="str">
        <f>IF(ISBLANK(Saisie!C415),"",_xlfn.XLOOKUP(Saisie!C415,Barème!A:A,Barème!F:F,"ERREUR CODE PRODUIT"))</f>
        <v/>
      </c>
      <c r="B414" s="25" t="str">
        <f>IF(OR(A414="08",A414="07",MID(Saisie!C415,4,4)="0804",MID(Saisie!C415,4,4)="0907",A414=""),"",_xlfn.XLOOKUP(A414,Matériau!A:A,Matériau!C:C,"ERREUR MATERIAU"))</f>
        <v/>
      </c>
      <c r="C414" s="25" t="str">
        <f>IF(B414="","",_xlfn.XLOOKUP(B414,Questions!A:A,Questions!C:C,""))</f>
        <v/>
      </c>
      <c r="D414" s="25" t="str">
        <f>IF(B414="","",_xlfn.XLOOKUP(B414&amp;"_"&amp;Saisie!F415,'Réponses'!D:D,'Réponses'!C:C,""))</f>
        <v/>
      </c>
      <c r="E414" s="25" t="str">
        <f>IF(D414="","",_xlfn.XLOOKUP(D414,'Réponses'!C:C,'Réponses'!F:F,"ERREUR PROCHAINE QUESTION"))</f>
        <v/>
      </c>
      <c r="F414" s="25" t="str">
        <f>IF(E414="","",_xlfn.XLOOKUP(E414,Questions!$A:$A,Questions!$C:$C,""))</f>
        <v/>
      </c>
      <c r="G414" s="25" t="str">
        <f>IF(E414="","",_xlfn.XLOOKUP(E414&amp;"_"&amp;Saisie!H415,'Réponses'!D:D,'Réponses'!C:C,""))</f>
        <v/>
      </c>
      <c r="H414" s="25" t="str">
        <f>IF(G414="","",_xlfn.XLOOKUP(G414,'Réponses'!C:C,'Réponses'!F:F,"ERREUR PROCHAINE QUESTION"))</f>
        <v/>
      </c>
      <c r="I414" s="25" t="str">
        <f>IF(H414="","",_xlfn.XLOOKUP(H414,Questions!$A:$A,Questions!$C:$C,"ERREUR TYPE"))</f>
        <v/>
      </c>
      <c r="J414" s="25" t="str">
        <f>IF(H414="","",_xlfn.XLOOKUP(H414&amp;"_"&amp;Saisie!J415,'Réponses'!D:D,'Réponses'!C:C,""))</f>
        <v/>
      </c>
      <c r="K414" s="25" t="str">
        <f>IF(J414="","",_xlfn.XLOOKUP(J414,'Réponses'!C:C,'Réponses'!F:F,"ERREUR PROCHAINE QUESTION"))</f>
        <v/>
      </c>
      <c r="L414" s="25" t="str">
        <f>IF(K414="","",_xlfn.XLOOKUP(K414,Questions!$A:$A,Questions!$C:$C,""))</f>
        <v/>
      </c>
      <c r="M414" s="25" t="str">
        <f>IF(K414="","",_xlfn.XLOOKUP(K414&amp;"_"&amp;Saisie!L415,'Réponses'!D:D,'Réponses'!C:C,""))</f>
        <v/>
      </c>
      <c r="N414" s="25" t="str">
        <f>IF(M414="","",_xlfn.XLOOKUP(M414,'Réponses'!C:C,'Réponses'!F:F,"ERREUR PROCHAINE QUESTION"))</f>
        <v/>
      </c>
      <c r="O414" s="25" t="str">
        <f>IF(N414="","",_xlfn.XLOOKUP(N414,Questions!$A:$A,Questions!$C:$C,"ERREUR TYPE"))</f>
        <v/>
      </c>
      <c r="P414" s="25" t="str">
        <f>IF(N414="","",_xlfn.XLOOKUP(N414&amp;"_"&amp;Saisie!N415,'Réponses'!D:D,'Réponses'!C:C,""))</f>
        <v/>
      </c>
      <c r="Q414" s="25" t="str">
        <f t="shared" si="6"/>
        <v/>
      </c>
    </row>
    <row r="415" spans="1:17">
      <c r="A415" s="25" t="str">
        <f>IF(ISBLANK(Saisie!C416),"",_xlfn.XLOOKUP(Saisie!C416,Barème!A:A,Barème!F:F,"ERREUR CODE PRODUIT"))</f>
        <v/>
      </c>
      <c r="B415" s="25" t="str">
        <f>IF(OR(A415="08",A415="07",MID(Saisie!C416,4,4)="0804",MID(Saisie!C416,4,4)="0907",A415=""),"",_xlfn.XLOOKUP(A415,Matériau!A:A,Matériau!C:C,"ERREUR MATERIAU"))</f>
        <v/>
      </c>
      <c r="C415" s="25" t="str">
        <f>IF(B415="","",_xlfn.XLOOKUP(B415,Questions!A:A,Questions!C:C,""))</f>
        <v/>
      </c>
      <c r="D415" s="25" t="str">
        <f>IF(B415="","",_xlfn.XLOOKUP(B415&amp;"_"&amp;Saisie!F416,'Réponses'!D:D,'Réponses'!C:C,""))</f>
        <v/>
      </c>
      <c r="E415" s="25" t="str">
        <f>IF(D415="","",_xlfn.XLOOKUP(D415,'Réponses'!C:C,'Réponses'!F:F,"ERREUR PROCHAINE QUESTION"))</f>
        <v/>
      </c>
      <c r="F415" s="25" t="str">
        <f>IF(E415="","",_xlfn.XLOOKUP(E415,Questions!$A:$A,Questions!$C:$C,""))</f>
        <v/>
      </c>
      <c r="G415" s="25" t="str">
        <f>IF(E415="","",_xlfn.XLOOKUP(E415&amp;"_"&amp;Saisie!H416,'Réponses'!D:D,'Réponses'!C:C,""))</f>
        <v/>
      </c>
      <c r="H415" s="25" t="str">
        <f>IF(G415="","",_xlfn.XLOOKUP(G415,'Réponses'!C:C,'Réponses'!F:F,"ERREUR PROCHAINE QUESTION"))</f>
        <v/>
      </c>
      <c r="I415" s="25" t="str">
        <f>IF(H415="","",_xlfn.XLOOKUP(H415,Questions!$A:$A,Questions!$C:$C,"ERREUR TYPE"))</f>
        <v/>
      </c>
      <c r="J415" s="25" t="str">
        <f>IF(H415="","",_xlfn.XLOOKUP(H415&amp;"_"&amp;Saisie!J416,'Réponses'!D:D,'Réponses'!C:C,""))</f>
        <v/>
      </c>
      <c r="K415" s="25" t="str">
        <f>IF(J415="","",_xlfn.XLOOKUP(J415,'Réponses'!C:C,'Réponses'!F:F,"ERREUR PROCHAINE QUESTION"))</f>
        <v/>
      </c>
      <c r="L415" s="25" t="str">
        <f>IF(K415="","",_xlfn.XLOOKUP(K415,Questions!$A:$A,Questions!$C:$C,""))</f>
        <v/>
      </c>
      <c r="M415" s="25" t="str">
        <f>IF(K415="","",_xlfn.XLOOKUP(K415&amp;"_"&amp;Saisie!L416,'Réponses'!D:D,'Réponses'!C:C,""))</f>
        <v/>
      </c>
      <c r="N415" s="25" t="str">
        <f>IF(M415="","",_xlfn.XLOOKUP(M415,'Réponses'!C:C,'Réponses'!F:F,"ERREUR PROCHAINE QUESTION"))</f>
        <v/>
      </c>
      <c r="O415" s="25" t="str">
        <f>IF(N415="","",_xlfn.XLOOKUP(N415,Questions!$A:$A,Questions!$C:$C,"ERREUR TYPE"))</f>
        <v/>
      </c>
      <c r="P415" s="25" t="str">
        <f>IF(N415="","",_xlfn.XLOOKUP(N415&amp;"_"&amp;Saisie!N416,'Réponses'!D:D,'Réponses'!C:C,""))</f>
        <v/>
      </c>
      <c r="Q415" s="25" t="str">
        <f t="shared" si="6"/>
        <v/>
      </c>
    </row>
    <row r="416" spans="1:17">
      <c r="A416" s="25" t="str">
        <f>IF(ISBLANK(Saisie!C417),"",_xlfn.XLOOKUP(Saisie!C417,Barème!A:A,Barème!F:F,"ERREUR CODE PRODUIT"))</f>
        <v/>
      </c>
      <c r="B416" s="25" t="str">
        <f>IF(OR(A416="08",A416="07",MID(Saisie!C417,4,4)="0804",MID(Saisie!C417,4,4)="0907",A416=""),"",_xlfn.XLOOKUP(A416,Matériau!A:A,Matériau!C:C,"ERREUR MATERIAU"))</f>
        <v/>
      </c>
      <c r="C416" s="25" t="str">
        <f>IF(B416="","",_xlfn.XLOOKUP(B416,Questions!A:A,Questions!C:C,""))</f>
        <v/>
      </c>
      <c r="D416" s="25" t="str">
        <f>IF(B416="","",_xlfn.XLOOKUP(B416&amp;"_"&amp;Saisie!F417,'Réponses'!D:D,'Réponses'!C:C,""))</f>
        <v/>
      </c>
      <c r="E416" s="25" t="str">
        <f>IF(D416="","",_xlfn.XLOOKUP(D416,'Réponses'!C:C,'Réponses'!F:F,"ERREUR PROCHAINE QUESTION"))</f>
        <v/>
      </c>
      <c r="F416" s="25" t="str">
        <f>IF(E416="","",_xlfn.XLOOKUP(E416,Questions!$A:$A,Questions!$C:$C,""))</f>
        <v/>
      </c>
      <c r="G416" s="25" t="str">
        <f>IF(E416="","",_xlfn.XLOOKUP(E416&amp;"_"&amp;Saisie!H417,'Réponses'!D:D,'Réponses'!C:C,""))</f>
        <v/>
      </c>
      <c r="H416" s="25" t="str">
        <f>IF(G416="","",_xlfn.XLOOKUP(G416,'Réponses'!C:C,'Réponses'!F:F,"ERREUR PROCHAINE QUESTION"))</f>
        <v/>
      </c>
      <c r="I416" s="25" t="str">
        <f>IF(H416="","",_xlfn.XLOOKUP(H416,Questions!$A:$A,Questions!$C:$C,"ERREUR TYPE"))</f>
        <v/>
      </c>
      <c r="J416" s="25" t="str">
        <f>IF(H416="","",_xlfn.XLOOKUP(H416&amp;"_"&amp;Saisie!J417,'Réponses'!D:D,'Réponses'!C:C,""))</f>
        <v/>
      </c>
      <c r="K416" s="25" t="str">
        <f>IF(J416="","",_xlfn.XLOOKUP(J416,'Réponses'!C:C,'Réponses'!F:F,"ERREUR PROCHAINE QUESTION"))</f>
        <v/>
      </c>
      <c r="L416" s="25" t="str">
        <f>IF(K416="","",_xlfn.XLOOKUP(K416,Questions!$A:$A,Questions!$C:$C,""))</f>
        <v/>
      </c>
      <c r="M416" s="25" t="str">
        <f>IF(K416="","",_xlfn.XLOOKUP(K416&amp;"_"&amp;Saisie!L417,'Réponses'!D:D,'Réponses'!C:C,""))</f>
        <v/>
      </c>
      <c r="N416" s="25" t="str">
        <f>IF(M416="","",_xlfn.XLOOKUP(M416,'Réponses'!C:C,'Réponses'!F:F,"ERREUR PROCHAINE QUESTION"))</f>
        <v/>
      </c>
      <c r="O416" s="25" t="str">
        <f>IF(N416="","",_xlfn.XLOOKUP(N416,Questions!$A:$A,Questions!$C:$C,"ERREUR TYPE"))</f>
        <v/>
      </c>
      <c r="P416" s="25" t="str">
        <f>IF(N416="","",_xlfn.XLOOKUP(N416&amp;"_"&amp;Saisie!N417,'Réponses'!D:D,'Réponses'!C:C,""))</f>
        <v/>
      </c>
      <c r="Q416" s="25" t="str">
        <f t="shared" si="6"/>
        <v/>
      </c>
    </row>
    <row r="417" spans="1:17">
      <c r="A417" s="25" t="str">
        <f>IF(ISBLANK(Saisie!C418),"",_xlfn.XLOOKUP(Saisie!C418,Barème!A:A,Barème!F:F,"ERREUR CODE PRODUIT"))</f>
        <v/>
      </c>
      <c r="B417" s="25" t="str">
        <f>IF(OR(A417="08",A417="07",MID(Saisie!C418,4,4)="0804",MID(Saisie!C418,4,4)="0907",A417=""),"",_xlfn.XLOOKUP(A417,Matériau!A:A,Matériau!C:C,"ERREUR MATERIAU"))</f>
        <v/>
      </c>
      <c r="C417" s="25" t="str">
        <f>IF(B417="","",_xlfn.XLOOKUP(B417,Questions!A:A,Questions!C:C,""))</f>
        <v/>
      </c>
      <c r="D417" s="25" t="str">
        <f>IF(B417="","",_xlfn.XLOOKUP(B417&amp;"_"&amp;Saisie!F418,'Réponses'!D:D,'Réponses'!C:C,""))</f>
        <v/>
      </c>
      <c r="E417" s="25" t="str">
        <f>IF(D417="","",_xlfn.XLOOKUP(D417,'Réponses'!C:C,'Réponses'!F:F,"ERREUR PROCHAINE QUESTION"))</f>
        <v/>
      </c>
      <c r="F417" s="25" t="str">
        <f>IF(E417="","",_xlfn.XLOOKUP(E417,Questions!$A:$A,Questions!$C:$C,""))</f>
        <v/>
      </c>
      <c r="G417" s="25" t="str">
        <f>IF(E417="","",_xlfn.XLOOKUP(E417&amp;"_"&amp;Saisie!H418,'Réponses'!D:D,'Réponses'!C:C,""))</f>
        <v/>
      </c>
      <c r="H417" s="25" t="str">
        <f>IF(G417="","",_xlfn.XLOOKUP(G417,'Réponses'!C:C,'Réponses'!F:F,"ERREUR PROCHAINE QUESTION"))</f>
        <v/>
      </c>
      <c r="I417" s="25" t="str">
        <f>IF(H417="","",_xlfn.XLOOKUP(H417,Questions!$A:$A,Questions!$C:$C,"ERREUR TYPE"))</f>
        <v/>
      </c>
      <c r="J417" s="25" t="str">
        <f>IF(H417="","",_xlfn.XLOOKUP(H417&amp;"_"&amp;Saisie!J418,'Réponses'!D:D,'Réponses'!C:C,""))</f>
        <v/>
      </c>
      <c r="K417" s="25" t="str">
        <f>IF(J417="","",_xlfn.XLOOKUP(J417,'Réponses'!C:C,'Réponses'!F:F,"ERREUR PROCHAINE QUESTION"))</f>
        <v/>
      </c>
      <c r="L417" s="25" t="str">
        <f>IF(K417="","",_xlfn.XLOOKUP(K417,Questions!$A:$A,Questions!$C:$C,""))</f>
        <v/>
      </c>
      <c r="M417" s="25" t="str">
        <f>IF(K417="","",_xlfn.XLOOKUP(K417&amp;"_"&amp;Saisie!L418,'Réponses'!D:D,'Réponses'!C:C,""))</f>
        <v/>
      </c>
      <c r="N417" s="25" t="str">
        <f>IF(M417="","",_xlfn.XLOOKUP(M417,'Réponses'!C:C,'Réponses'!F:F,"ERREUR PROCHAINE QUESTION"))</f>
        <v/>
      </c>
      <c r="O417" s="25" t="str">
        <f>IF(N417="","",_xlfn.XLOOKUP(N417,Questions!$A:$A,Questions!$C:$C,"ERREUR TYPE"))</f>
        <v/>
      </c>
      <c r="P417" s="25" t="str">
        <f>IF(N417="","",_xlfn.XLOOKUP(N417&amp;"_"&amp;Saisie!N418,'Réponses'!D:D,'Réponses'!C:C,""))</f>
        <v/>
      </c>
      <c r="Q417" s="25" t="str">
        <f t="shared" si="6"/>
        <v/>
      </c>
    </row>
    <row r="418" spans="1:17">
      <c r="A418" s="25" t="str">
        <f>IF(ISBLANK(Saisie!C419),"",_xlfn.XLOOKUP(Saisie!C419,Barème!A:A,Barème!F:F,"ERREUR CODE PRODUIT"))</f>
        <v/>
      </c>
      <c r="B418" s="25" t="str">
        <f>IF(OR(A418="08",A418="07",MID(Saisie!C419,4,4)="0804",MID(Saisie!C419,4,4)="0907",A418=""),"",_xlfn.XLOOKUP(A418,Matériau!A:A,Matériau!C:C,"ERREUR MATERIAU"))</f>
        <v/>
      </c>
      <c r="C418" s="25" t="str">
        <f>IF(B418="","",_xlfn.XLOOKUP(B418,Questions!A:A,Questions!C:C,""))</f>
        <v/>
      </c>
      <c r="D418" s="25" t="str">
        <f>IF(B418="","",_xlfn.XLOOKUP(B418&amp;"_"&amp;Saisie!F419,'Réponses'!D:D,'Réponses'!C:C,""))</f>
        <v/>
      </c>
      <c r="E418" s="25" t="str">
        <f>IF(D418="","",_xlfn.XLOOKUP(D418,'Réponses'!C:C,'Réponses'!F:F,"ERREUR PROCHAINE QUESTION"))</f>
        <v/>
      </c>
      <c r="F418" s="25" t="str">
        <f>IF(E418="","",_xlfn.XLOOKUP(E418,Questions!$A:$A,Questions!$C:$C,""))</f>
        <v/>
      </c>
      <c r="G418" s="25" t="str">
        <f>IF(E418="","",_xlfn.XLOOKUP(E418&amp;"_"&amp;Saisie!H419,'Réponses'!D:D,'Réponses'!C:C,""))</f>
        <v/>
      </c>
      <c r="H418" s="25" t="str">
        <f>IF(G418="","",_xlfn.XLOOKUP(G418,'Réponses'!C:C,'Réponses'!F:F,"ERREUR PROCHAINE QUESTION"))</f>
        <v/>
      </c>
      <c r="I418" s="25" t="str">
        <f>IF(H418="","",_xlfn.XLOOKUP(H418,Questions!$A:$A,Questions!$C:$C,"ERREUR TYPE"))</f>
        <v/>
      </c>
      <c r="J418" s="25" t="str">
        <f>IF(H418="","",_xlfn.XLOOKUP(H418&amp;"_"&amp;Saisie!J419,'Réponses'!D:D,'Réponses'!C:C,""))</f>
        <v/>
      </c>
      <c r="K418" s="25" t="str">
        <f>IF(J418="","",_xlfn.XLOOKUP(J418,'Réponses'!C:C,'Réponses'!F:F,"ERREUR PROCHAINE QUESTION"))</f>
        <v/>
      </c>
      <c r="L418" s="25" t="str">
        <f>IF(K418="","",_xlfn.XLOOKUP(K418,Questions!$A:$A,Questions!$C:$C,""))</f>
        <v/>
      </c>
      <c r="M418" s="25" t="str">
        <f>IF(K418="","",_xlfn.XLOOKUP(K418&amp;"_"&amp;Saisie!L419,'Réponses'!D:D,'Réponses'!C:C,""))</f>
        <v/>
      </c>
      <c r="N418" s="25" t="str">
        <f>IF(M418="","",_xlfn.XLOOKUP(M418,'Réponses'!C:C,'Réponses'!F:F,"ERREUR PROCHAINE QUESTION"))</f>
        <v/>
      </c>
      <c r="O418" s="25" t="str">
        <f>IF(N418="","",_xlfn.XLOOKUP(N418,Questions!$A:$A,Questions!$C:$C,"ERREUR TYPE"))</f>
        <v/>
      </c>
      <c r="P418" s="25" t="str">
        <f>IF(N418="","",_xlfn.XLOOKUP(N418&amp;"_"&amp;Saisie!N419,'Réponses'!D:D,'Réponses'!C:C,""))</f>
        <v/>
      </c>
      <c r="Q418" s="25" t="str">
        <f t="shared" si="6"/>
        <v/>
      </c>
    </row>
    <row r="419" spans="1:17">
      <c r="A419" s="25" t="str">
        <f>IF(ISBLANK(Saisie!C420),"",_xlfn.XLOOKUP(Saisie!C420,Barème!A:A,Barème!F:F,"ERREUR CODE PRODUIT"))</f>
        <v/>
      </c>
      <c r="B419" s="25" t="str">
        <f>IF(OR(A419="08",A419="07",MID(Saisie!C420,4,4)="0804",MID(Saisie!C420,4,4)="0907",A419=""),"",_xlfn.XLOOKUP(A419,Matériau!A:A,Matériau!C:C,"ERREUR MATERIAU"))</f>
        <v/>
      </c>
      <c r="C419" s="25" t="str">
        <f>IF(B419="","",_xlfn.XLOOKUP(B419,Questions!A:A,Questions!C:C,""))</f>
        <v/>
      </c>
      <c r="D419" s="25" t="str">
        <f>IF(B419="","",_xlfn.XLOOKUP(B419&amp;"_"&amp;Saisie!F420,'Réponses'!D:D,'Réponses'!C:C,""))</f>
        <v/>
      </c>
      <c r="E419" s="25" t="str">
        <f>IF(D419="","",_xlfn.XLOOKUP(D419,'Réponses'!C:C,'Réponses'!F:F,"ERREUR PROCHAINE QUESTION"))</f>
        <v/>
      </c>
      <c r="F419" s="25" t="str">
        <f>IF(E419="","",_xlfn.XLOOKUP(E419,Questions!$A:$A,Questions!$C:$C,""))</f>
        <v/>
      </c>
      <c r="G419" s="25" t="str">
        <f>IF(E419="","",_xlfn.XLOOKUP(E419&amp;"_"&amp;Saisie!H420,'Réponses'!D:D,'Réponses'!C:C,""))</f>
        <v/>
      </c>
      <c r="H419" s="25" t="str">
        <f>IF(G419="","",_xlfn.XLOOKUP(G419,'Réponses'!C:C,'Réponses'!F:F,"ERREUR PROCHAINE QUESTION"))</f>
        <v/>
      </c>
      <c r="I419" s="25" t="str">
        <f>IF(H419="","",_xlfn.XLOOKUP(H419,Questions!$A:$A,Questions!$C:$C,"ERREUR TYPE"))</f>
        <v/>
      </c>
      <c r="J419" s="25" t="str">
        <f>IF(H419="","",_xlfn.XLOOKUP(H419&amp;"_"&amp;Saisie!J420,'Réponses'!D:D,'Réponses'!C:C,""))</f>
        <v/>
      </c>
      <c r="K419" s="25" t="str">
        <f>IF(J419="","",_xlfn.XLOOKUP(J419,'Réponses'!C:C,'Réponses'!F:F,"ERREUR PROCHAINE QUESTION"))</f>
        <v/>
      </c>
      <c r="L419" s="25" t="str">
        <f>IF(K419="","",_xlfn.XLOOKUP(K419,Questions!$A:$A,Questions!$C:$C,""))</f>
        <v/>
      </c>
      <c r="M419" s="25" t="str">
        <f>IF(K419="","",_xlfn.XLOOKUP(K419&amp;"_"&amp;Saisie!L420,'Réponses'!D:D,'Réponses'!C:C,""))</f>
        <v/>
      </c>
      <c r="N419" s="25" t="str">
        <f>IF(M419="","",_xlfn.XLOOKUP(M419,'Réponses'!C:C,'Réponses'!F:F,"ERREUR PROCHAINE QUESTION"))</f>
        <v/>
      </c>
      <c r="O419" s="25" t="str">
        <f>IF(N419="","",_xlfn.XLOOKUP(N419,Questions!$A:$A,Questions!$C:$C,"ERREUR TYPE"))</f>
        <v/>
      </c>
      <c r="P419" s="25" t="str">
        <f>IF(N419="","",_xlfn.XLOOKUP(N419&amp;"_"&amp;Saisie!N420,'Réponses'!D:D,'Réponses'!C:C,""))</f>
        <v/>
      </c>
      <c r="Q419" s="25" t="str">
        <f t="shared" si="6"/>
        <v/>
      </c>
    </row>
    <row r="420" spans="1:17">
      <c r="A420" s="25" t="str">
        <f>IF(ISBLANK(Saisie!C421),"",_xlfn.XLOOKUP(Saisie!C421,Barème!A:A,Barème!F:F,"ERREUR CODE PRODUIT"))</f>
        <v/>
      </c>
      <c r="B420" s="25" t="str">
        <f>IF(OR(A420="08",A420="07",MID(Saisie!C421,4,4)="0804",MID(Saisie!C421,4,4)="0907",A420=""),"",_xlfn.XLOOKUP(A420,Matériau!A:A,Matériau!C:C,"ERREUR MATERIAU"))</f>
        <v/>
      </c>
      <c r="C420" s="25" t="str">
        <f>IF(B420="","",_xlfn.XLOOKUP(B420,Questions!A:A,Questions!C:C,""))</f>
        <v/>
      </c>
      <c r="D420" s="25" t="str">
        <f>IF(B420="","",_xlfn.XLOOKUP(B420&amp;"_"&amp;Saisie!F421,'Réponses'!D:D,'Réponses'!C:C,""))</f>
        <v/>
      </c>
      <c r="E420" s="25" t="str">
        <f>IF(D420="","",_xlfn.XLOOKUP(D420,'Réponses'!C:C,'Réponses'!F:F,"ERREUR PROCHAINE QUESTION"))</f>
        <v/>
      </c>
      <c r="F420" s="25" t="str">
        <f>IF(E420="","",_xlfn.XLOOKUP(E420,Questions!$A:$A,Questions!$C:$C,""))</f>
        <v/>
      </c>
      <c r="G420" s="25" t="str">
        <f>IF(E420="","",_xlfn.XLOOKUP(E420&amp;"_"&amp;Saisie!H421,'Réponses'!D:D,'Réponses'!C:C,""))</f>
        <v/>
      </c>
      <c r="H420" s="25" t="str">
        <f>IF(G420="","",_xlfn.XLOOKUP(G420,'Réponses'!C:C,'Réponses'!F:F,"ERREUR PROCHAINE QUESTION"))</f>
        <v/>
      </c>
      <c r="I420" s="25" t="str">
        <f>IF(H420="","",_xlfn.XLOOKUP(H420,Questions!$A:$A,Questions!$C:$C,"ERREUR TYPE"))</f>
        <v/>
      </c>
      <c r="J420" s="25" t="str">
        <f>IF(H420="","",_xlfn.XLOOKUP(H420&amp;"_"&amp;Saisie!J421,'Réponses'!D:D,'Réponses'!C:C,""))</f>
        <v/>
      </c>
      <c r="K420" s="25" t="str">
        <f>IF(J420="","",_xlfn.XLOOKUP(J420,'Réponses'!C:C,'Réponses'!F:F,"ERREUR PROCHAINE QUESTION"))</f>
        <v/>
      </c>
      <c r="L420" s="25" t="str">
        <f>IF(K420="","",_xlfn.XLOOKUP(K420,Questions!$A:$A,Questions!$C:$C,""))</f>
        <v/>
      </c>
      <c r="M420" s="25" t="str">
        <f>IF(K420="","",_xlfn.XLOOKUP(K420&amp;"_"&amp;Saisie!L421,'Réponses'!D:D,'Réponses'!C:C,""))</f>
        <v/>
      </c>
      <c r="N420" s="25" t="str">
        <f>IF(M420="","",_xlfn.XLOOKUP(M420,'Réponses'!C:C,'Réponses'!F:F,"ERREUR PROCHAINE QUESTION"))</f>
        <v/>
      </c>
      <c r="O420" s="25" t="str">
        <f>IF(N420="","",_xlfn.XLOOKUP(N420,Questions!$A:$A,Questions!$C:$C,"ERREUR TYPE"))</f>
        <v/>
      </c>
      <c r="P420" s="25" t="str">
        <f>IF(N420="","",_xlfn.XLOOKUP(N420&amp;"_"&amp;Saisie!N421,'Réponses'!D:D,'Réponses'!C:C,""))</f>
        <v/>
      </c>
      <c r="Q420" s="25" t="str">
        <f t="shared" si="6"/>
        <v/>
      </c>
    </row>
    <row r="421" spans="1:17">
      <c r="A421" s="25" t="str">
        <f>IF(ISBLANK(Saisie!C422),"",_xlfn.XLOOKUP(Saisie!C422,Barème!A:A,Barème!F:F,"ERREUR CODE PRODUIT"))</f>
        <v/>
      </c>
      <c r="B421" s="25" t="str">
        <f>IF(OR(A421="08",A421="07",MID(Saisie!C422,4,4)="0804",MID(Saisie!C422,4,4)="0907",A421=""),"",_xlfn.XLOOKUP(A421,Matériau!A:A,Matériau!C:C,"ERREUR MATERIAU"))</f>
        <v/>
      </c>
      <c r="C421" s="25" t="str">
        <f>IF(B421="","",_xlfn.XLOOKUP(B421,Questions!A:A,Questions!C:C,""))</f>
        <v/>
      </c>
      <c r="D421" s="25" t="str">
        <f>IF(B421="","",_xlfn.XLOOKUP(B421&amp;"_"&amp;Saisie!F422,'Réponses'!D:D,'Réponses'!C:C,""))</f>
        <v/>
      </c>
      <c r="E421" s="25" t="str">
        <f>IF(D421="","",_xlfn.XLOOKUP(D421,'Réponses'!C:C,'Réponses'!F:F,"ERREUR PROCHAINE QUESTION"))</f>
        <v/>
      </c>
      <c r="F421" s="25" t="str">
        <f>IF(E421="","",_xlfn.XLOOKUP(E421,Questions!$A:$A,Questions!$C:$C,""))</f>
        <v/>
      </c>
      <c r="G421" s="25" t="str">
        <f>IF(E421="","",_xlfn.XLOOKUP(E421&amp;"_"&amp;Saisie!H422,'Réponses'!D:D,'Réponses'!C:C,""))</f>
        <v/>
      </c>
      <c r="H421" s="25" t="str">
        <f>IF(G421="","",_xlfn.XLOOKUP(G421,'Réponses'!C:C,'Réponses'!F:F,"ERREUR PROCHAINE QUESTION"))</f>
        <v/>
      </c>
      <c r="I421" s="25" t="str">
        <f>IF(H421="","",_xlfn.XLOOKUP(H421,Questions!$A:$A,Questions!$C:$C,"ERREUR TYPE"))</f>
        <v/>
      </c>
      <c r="J421" s="25" t="str">
        <f>IF(H421="","",_xlfn.XLOOKUP(H421&amp;"_"&amp;Saisie!J422,'Réponses'!D:D,'Réponses'!C:C,""))</f>
        <v/>
      </c>
      <c r="K421" s="25" t="str">
        <f>IF(J421="","",_xlfn.XLOOKUP(J421,'Réponses'!C:C,'Réponses'!F:F,"ERREUR PROCHAINE QUESTION"))</f>
        <v/>
      </c>
      <c r="L421" s="25" t="str">
        <f>IF(K421="","",_xlfn.XLOOKUP(K421,Questions!$A:$A,Questions!$C:$C,""))</f>
        <v/>
      </c>
      <c r="M421" s="25" t="str">
        <f>IF(K421="","",_xlfn.XLOOKUP(K421&amp;"_"&amp;Saisie!L422,'Réponses'!D:D,'Réponses'!C:C,""))</f>
        <v/>
      </c>
      <c r="N421" s="25" t="str">
        <f>IF(M421="","",_xlfn.XLOOKUP(M421,'Réponses'!C:C,'Réponses'!F:F,"ERREUR PROCHAINE QUESTION"))</f>
        <v/>
      </c>
      <c r="O421" s="25" t="str">
        <f>IF(N421="","",_xlfn.XLOOKUP(N421,Questions!$A:$A,Questions!$C:$C,"ERREUR TYPE"))</f>
        <v/>
      </c>
      <c r="P421" s="25" t="str">
        <f>IF(N421="","",_xlfn.XLOOKUP(N421&amp;"_"&amp;Saisie!N422,'Réponses'!D:D,'Réponses'!C:C,""))</f>
        <v/>
      </c>
      <c r="Q421" s="25" t="str">
        <f t="shared" si="6"/>
        <v/>
      </c>
    </row>
    <row r="422" spans="1:17">
      <c r="A422" s="25" t="str">
        <f>IF(ISBLANK(Saisie!C423),"",_xlfn.XLOOKUP(Saisie!C423,Barème!A:A,Barème!F:F,"ERREUR CODE PRODUIT"))</f>
        <v/>
      </c>
      <c r="B422" s="25" t="str">
        <f>IF(OR(A422="08",A422="07",MID(Saisie!C423,4,4)="0804",MID(Saisie!C423,4,4)="0907",A422=""),"",_xlfn.XLOOKUP(A422,Matériau!A:A,Matériau!C:C,"ERREUR MATERIAU"))</f>
        <v/>
      </c>
      <c r="C422" s="25" t="str">
        <f>IF(B422="","",_xlfn.XLOOKUP(B422,Questions!A:A,Questions!C:C,""))</f>
        <v/>
      </c>
      <c r="D422" s="25" t="str">
        <f>IF(B422="","",_xlfn.XLOOKUP(B422&amp;"_"&amp;Saisie!F423,'Réponses'!D:D,'Réponses'!C:C,""))</f>
        <v/>
      </c>
      <c r="E422" s="25" t="str">
        <f>IF(D422="","",_xlfn.XLOOKUP(D422,'Réponses'!C:C,'Réponses'!F:F,"ERREUR PROCHAINE QUESTION"))</f>
        <v/>
      </c>
      <c r="F422" s="25" t="str">
        <f>IF(E422="","",_xlfn.XLOOKUP(E422,Questions!$A:$A,Questions!$C:$C,""))</f>
        <v/>
      </c>
      <c r="G422" s="25" t="str">
        <f>IF(E422="","",_xlfn.XLOOKUP(E422&amp;"_"&amp;Saisie!H423,'Réponses'!D:D,'Réponses'!C:C,""))</f>
        <v/>
      </c>
      <c r="H422" s="25" t="str">
        <f>IF(G422="","",_xlfn.XLOOKUP(G422,'Réponses'!C:C,'Réponses'!F:F,"ERREUR PROCHAINE QUESTION"))</f>
        <v/>
      </c>
      <c r="I422" s="25" t="str">
        <f>IF(H422="","",_xlfn.XLOOKUP(H422,Questions!$A:$A,Questions!$C:$C,"ERREUR TYPE"))</f>
        <v/>
      </c>
      <c r="J422" s="25" t="str">
        <f>IF(H422="","",_xlfn.XLOOKUP(H422&amp;"_"&amp;Saisie!J423,'Réponses'!D:D,'Réponses'!C:C,""))</f>
        <v/>
      </c>
      <c r="K422" s="25" t="str">
        <f>IF(J422="","",_xlfn.XLOOKUP(J422,'Réponses'!C:C,'Réponses'!F:F,"ERREUR PROCHAINE QUESTION"))</f>
        <v/>
      </c>
      <c r="L422" s="25" t="str">
        <f>IF(K422="","",_xlfn.XLOOKUP(K422,Questions!$A:$A,Questions!$C:$C,""))</f>
        <v/>
      </c>
      <c r="M422" s="25" t="str">
        <f>IF(K422="","",_xlfn.XLOOKUP(K422&amp;"_"&amp;Saisie!L423,'Réponses'!D:D,'Réponses'!C:C,""))</f>
        <v/>
      </c>
      <c r="N422" s="25" t="str">
        <f>IF(M422="","",_xlfn.XLOOKUP(M422,'Réponses'!C:C,'Réponses'!F:F,"ERREUR PROCHAINE QUESTION"))</f>
        <v/>
      </c>
      <c r="O422" s="25" t="str">
        <f>IF(N422="","",_xlfn.XLOOKUP(N422,Questions!$A:$A,Questions!$C:$C,"ERREUR TYPE"))</f>
        <v/>
      </c>
      <c r="P422" s="25" t="str">
        <f>IF(N422="","",_xlfn.XLOOKUP(N422&amp;"_"&amp;Saisie!N423,'Réponses'!D:D,'Réponses'!C:C,""))</f>
        <v/>
      </c>
      <c r="Q422" s="25" t="str">
        <f t="shared" si="6"/>
        <v/>
      </c>
    </row>
    <row r="423" spans="1:17">
      <c r="A423" s="25" t="str">
        <f>IF(ISBLANK(Saisie!C424),"",_xlfn.XLOOKUP(Saisie!C424,Barème!A:A,Barème!F:F,"ERREUR CODE PRODUIT"))</f>
        <v/>
      </c>
      <c r="B423" s="25" t="str">
        <f>IF(OR(A423="08",A423="07",MID(Saisie!C424,4,4)="0804",MID(Saisie!C424,4,4)="0907",A423=""),"",_xlfn.XLOOKUP(A423,Matériau!A:A,Matériau!C:C,"ERREUR MATERIAU"))</f>
        <v/>
      </c>
      <c r="C423" s="25" t="str">
        <f>IF(B423="","",_xlfn.XLOOKUP(B423,Questions!A:A,Questions!C:C,""))</f>
        <v/>
      </c>
      <c r="D423" s="25" t="str">
        <f>IF(B423="","",_xlfn.XLOOKUP(B423&amp;"_"&amp;Saisie!F424,'Réponses'!D:D,'Réponses'!C:C,""))</f>
        <v/>
      </c>
      <c r="E423" s="25" t="str">
        <f>IF(D423="","",_xlfn.XLOOKUP(D423,'Réponses'!C:C,'Réponses'!F:F,"ERREUR PROCHAINE QUESTION"))</f>
        <v/>
      </c>
      <c r="F423" s="25" t="str">
        <f>IF(E423="","",_xlfn.XLOOKUP(E423,Questions!$A:$A,Questions!$C:$C,""))</f>
        <v/>
      </c>
      <c r="G423" s="25" t="str">
        <f>IF(E423="","",_xlfn.XLOOKUP(E423&amp;"_"&amp;Saisie!H424,'Réponses'!D:D,'Réponses'!C:C,""))</f>
        <v/>
      </c>
      <c r="H423" s="25" t="str">
        <f>IF(G423="","",_xlfn.XLOOKUP(G423,'Réponses'!C:C,'Réponses'!F:F,"ERREUR PROCHAINE QUESTION"))</f>
        <v/>
      </c>
      <c r="I423" s="25" t="str">
        <f>IF(H423="","",_xlfn.XLOOKUP(H423,Questions!$A:$A,Questions!$C:$C,"ERREUR TYPE"))</f>
        <v/>
      </c>
      <c r="J423" s="25" t="str">
        <f>IF(H423="","",_xlfn.XLOOKUP(H423&amp;"_"&amp;Saisie!J424,'Réponses'!D:D,'Réponses'!C:C,""))</f>
        <v/>
      </c>
      <c r="K423" s="25" t="str">
        <f>IF(J423="","",_xlfn.XLOOKUP(J423,'Réponses'!C:C,'Réponses'!F:F,"ERREUR PROCHAINE QUESTION"))</f>
        <v/>
      </c>
      <c r="L423" s="25" t="str">
        <f>IF(K423="","",_xlfn.XLOOKUP(K423,Questions!$A:$A,Questions!$C:$C,""))</f>
        <v/>
      </c>
      <c r="M423" s="25" t="str">
        <f>IF(K423="","",_xlfn.XLOOKUP(K423&amp;"_"&amp;Saisie!L424,'Réponses'!D:D,'Réponses'!C:C,""))</f>
        <v/>
      </c>
      <c r="N423" s="25" t="str">
        <f>IF(M423="","",_xlfn.XLOOKUP(M423,'Réponses'!C:C,'Réponses'!F:F,"ERREUR PROCHAINE QUESTION"))</f>
        <v/>
      </c>
      <c r="O423" s="25" t="str">
        <f>IF(N423="","",_xlfn.XLOOKUP(N423,Questions!$A:$A,Questions!$C:$C,"ERREUR TYPE"))</f>
        <v/>
      </c>
      <c r="P423" s="25" t="str">
        <f>IF(N423="","",_xlfn.XLOOKUP(N423&amp;"_"&amp;Saisie!N424,'Réponses'!D:D,'Réponses'!C:C,""))</f>
        <v/>
      </c>
      <c r="Q423" s="25" t="str">
        <f t="shared" si="6"/>
        <v/>
      </c>
    </row>
    <row r="424" spans="1:17">
      <c r="A424" s="25" t="str">
        <f>IF(ISBLANK(Saisie!C425),"",_xlfn.XLOOKUP(Saisie!C425,Barème!A:A,Barème!F:F,"ERREUR CODE PRODUIT"))</f>
        <v/>
      </c>
      <c r="B424" s="25" t="str">
        <f>IF(OR(A424="08",A424="07",MID(Saisie!C425,4,4)="0804",MID(Saisie!C425,4,4)="0907",A424=""),"",_xlfn.XLOOKUP(A424,Matériau!A:A,Matériau!C:C,"ERREUR MATERIAU"))</f>
        <v/>
      </c>
      <c r="C424" s="25" t="str">
        <f>IF(B424="","",_xlfn.XLOOKUP(B424,Questions!A:A,Questions!C:C,""))</f>
        <v/>
      </c>
      <c r="D424" s="25" t="str">
        <f>IF(B424="","",_xlfn.XLOOKUP(B424&amp;"_"&amp;Saisie!F425,'Réponses'!D:D,'Réponses'!C:C,""))</f>
        <v/>
      </c>
      <c r="E424" s="25" t="str">
        <f>IF(D424="","",_xlfn.XLOOKUP(D424,'Réponses'!C:C,'Réponses'!F:F,"ERREUR PROCHAINE QUESTION"))</f>
        <v/>
      </c>
      <c r="F424" s="25" t="str">
        <f>IF(E424="","",_xlfn.XLOOKUP(E424,Questions!$A:$A,Questions!$C:$C,""))</f>
        <v/>
      </c>
      <c r="G424" s="25" t="str">
        <f>IF(E424="","",_xlfn.XLOOKUP(E424&amp;"_"&amp;Saisie!H425,'Réponses'!D:D,'Réponses'!C:C,""))</f>
        <v/>
      </c>
      <c r="H424" s="25" t="str">
        <f>IF(G424="","",_xlfn.XLOOKUP(G424,'Réponses'!C:C,'Réponses'!F:F,"ERREUR PROCHAINE QUESTION"))</f>
        <v/>
      </c>
      <c r="I424" s="25" t="str">
        <f>IF(H424="","",_xlfn.XLOOKUP(H424,Questions!$A:$A,Questions!$C:$C,"ERREUR TYPE"))</f>
        <v/>
      </c>
      <c r="J424" s="25" t="str">
        <f>IF(H424="","",_xlfn.XLOOKUP(H424&amp;"_"&amp;Saisie!J425,'Réponses'!D:D,'Réponses'!C:C,""))</f>
        <v/>
      </c>
      <c r="K424" s="25" t="str">
        <f>IF(J424="","",_xlfn.XLOOKUP(J424,'Réponses'!C:C,'Réponses'!F:F,"ERREUR PROCHAINE QUESTION"))</f>
        <v/>
      </c>
      <c r="L424" s="25" t="str">
        <f>IF(K424="","",_xlfn.XLOOKUP(K424,Questions!$A:$A,Questions!$C:$C,""))</f>
        <v/>
      </c>
      <c r="M424" s="25" t="str">
        <f>IF(K424="","",_xlfn.XLOOKUP(K424&amp;"_"&amp;Saisie!L425,'Réponses'!D:D,'Réponses'!C:C,""))</f>
        <v/>
      </c>
      <c r="N424" s="25" t="str">
        <f>IF(M424="","",_xlfn.XLOOKUP(M424,'Réponses'!C:C,'Réponses'!F:F,"ERREUR PROCHAINE QUESTION"))</f>
        <v/>
      </c>
      <c r="O424" s="25" t="str">
        <f>IF(N424="","",_xlfn.XLOOKUP(N424,Questions!$A:$A,Questions!$C:$C,"ERREUR TYPE"))</f>
        <v/>
      </c>
      <c r="P424" s="25" t="str">
        <f>IF(N424="","",_xlfn.XLOOKUP(N424&amp;"_"&amp;Saisie!N425,'Réponses'!D:D,'Réponses'!C:C,""))</f>
        <v/>
      </c>
      <c r="Q424" s="25" t="str">
        <f t="shared" si="6"/>
        <v/>
      </c>
    </row>
    <row r="425" spans="1:17">
      <c r="A425" s="25" t="str">
        <f>IF(ISBLANK(Saisie!C426),"",_xlfn.XLOOKUP(Saisie!C426,Barème!A:A,Barème!F:F,"ERREUR CODE PRODUIT"))</f>
        <v/>
      </c>
      <c r="B425" s="25" t="str">
        <f>IF(OR(A425="08",A425="07",MID(Saisie!C426,4,4)="0804",MID(Saisie!C426,4,4)="0907",A425=""),"",_xlfn.XLOOKUP(A425,Matériau!A:A,Matériau!C:C,"ERREUR MATERIAU"))</f>
        <v/>
      </c>
      <c r="C425" s="25" t="str">
        <f>IF(B425="","",_xlfn.XLOOKUP(B425,Questions!A:A,Questions!C:C,""))</f>
        <v/>
      </c>
      <c r="D425" s="25" t="str">
        <f>IF(B425="","",_xlfn.XLOOKUP(B425&amp;"_"&amp;Saisie!F426,'Réponses'!D:D,'Réponses'!C:C,""))</f>
        <v/>
      </c>
      <c r="E425" s="25" t="str">
        <f>IF(D425="","",_xlfn.XLOOKUP(D425,'Réponses'!C:C,'Réponses'!F:F,"ERREUR PROCHAINE QUESTION"))</f>
        <v/>
      </c>
      <c r="F425" s="25" t="str">
        <f>IF(E425="","",_xlfn.XLOOKUP(E425,Questions!$A:$A,Questions!$C:$C,""))</f>
        <v/>
      </c>
      <c r="G425" s="25" t="str">
        <f>IF(E425="","",_xlfn.XLOOKUP(E425&amp;"_"&amp;Saisie!H426,'Réponses'!D:D,'Réponses'!C:C,""))</f>
        <v/>
      </c>
      <c r="H425" s="25" t="str">
        <f>IF(G425="","",_xlfn.XLOOKUP(G425,'Réponses'!C:C,'Réponses'!F:F,"ERREUR PROCHAINE QUESTION"))</f>
        <v/>
      </c>
      <c r="I425" s="25" t="str">
        <f>IF(H425="","",_xlfn.XLOOKUP(H425,Questions!$A:$A,Questions!$C:$C,"ERREUR TYPE"))</f>
        <v/>
      </c>
      <c r="J425" s="25" t="str">
        <f>IF(H425="","",_xlfn.XLOOKUP(H425&amp;"_"&amp;Saisie!J426,'Réponses'!D:D,'Réponses'!C:C,""))</f>
        <v/>
      </c>
      <c r="K425" s="25" t="str">
        <f>IF(J425="","",_xlfn.XLOOKUP(J425,'Réponses'!C:C,'Réponses'!F:F,"ERREUR PROCHAINE QUESTION"))</f>
        <v/>
      </c>
      <c r="L425" s="25" t="str">
        <f>IF(K425="","",_xlfn.XLOOKUP(K425,Questions!$A:$A,Questions!$C:$C,""))</f>
        <v/>
      </c>
      <c r="M425" s="25" t="str">
        <f>IF(K425="","",_xlfn.XLOOKUP(K425&amp;"_"&amp;Saisie!L426,'Réponses'!D:D,'Réponses'!C:C,""))</f>
        <v/>
      </c>
      <c r="N425" s="25" t="str">
        <f>IF(M425="","",_xlfn.XLOOKUP(M425,'Réponses'!C:C,'Réponses'!F:F,"ERREUR PROCHAINE QUESTION"))</f>
        <v/>
      </c>
      <c r="O425" s="25" t="str">
        <f>IF(N425="","",_xlfn.XLOOKUP(N425,Questions!$A:$A,Questions!$C:$C,"ERREUR TYPE"))</f>
        <v/>
      </c>
      <c r="P425" s="25" t="str">
        <f>IF(N425="","",_xlfn.XLOOKUP(N425&amp;"_"&amp;Saisie!N426,'Réponses'!D:D,'Réponses'!C:C,""))</f>
        <v/>
      </c>
      <c r="Q425" s="25" t="str">
        <f t="shared" si="6"/>
        <v/>
      </c>
    </row>
    <row r="426" spans="1:17">
      <c r="A426" s="25" t="str">
        <f>IF(ISBLANK(Saisie!C427),"",_xlfn.XLOOKUP(Saisie!C427,Barème!A:A,Barème!F:F,"ERREUR CODE PRODUIT"))</f>
        <v/>
      </c>
      <c r="B426" s="25" t="str">
        <f>IF(OR(A426="08",A426="07",MID(Saisie!C427,4,4)="0804",MID(Saisie!C427,4,4)="0907",A426=""),"",_xlfn.XLOOKUP(A426,Matériau!A:A,Matériau!C:C,"ERREUR MATERIAU"))</f>
        <v/>
      </c>
      <c r="C426" s="25" t="str">
        <f>IF(B426="","",_xlfn.XLOOKUP(B426,Questions!A:A,Questions!C:C,""))</f>
        <v/>
      </c>
      <c r="D426" s="25" t="str">
        <f>IF(B426="","",_xlfn.XLOOKUP(B426&amp;"_"&amp;Saisie!F427,'Réponses'!D:D,'Réponses'!C:C,""))</f>
        <v/>
      </c>
      <c r="E426" s="25" t="str">
        <f>IF(D426="","",_xlfn.XLOOKUP(D426,'Réponses'!C:C,'Réponses'!F:F,"ERREUR PROCHAINE QUESTION"))</f>
        <v/>
      </c>
      <c r="F426" s="25" t="str">
        <f>IF(E426="","",_xlfn.XLOOKUP(E426,Questions!$A:$A,Questions!$C:$C,""))</f>
        <v/>
      </c>
      <c r="G426" s="25" t="str">
        <f>IF(E426="","",_xlfn.XLOOKUP(E426&amp;"_"&amp;Saisie!H427,'Réponses'!D:D,'Réponses'!C:C,""))</f>
        <v/>
      </c>
      <c r="H426" s="25" t="str">
        <f>IF(G426="","",_xlfn.XLOOKUP(G426,'Réponses'!C:C,'Réponses'!F:F,"ERREUR PROCHAINE QUESTION"))</f>
        <v/>
      </c>
      <c r="I426" s="25" t="str">
        <f>IF(H426="","",_xlfn.XLOOKUP(H426,Questions!$A:$A,Questions!$C:$C,"ERREUR TYPE"))</f>
        <v/>
      </c>
      <c r="J426" s="25" t="str">
        <f>IF(H426="","",_xlfn.XLOOKUP(H426&amp;"_"&amp;Saisie!J427,'Réponses'!D:D,'Réponses'!C:C,""))</f>
        <v/>
      </c>
      <c r="K426" s="25" t="str">
        <f>IF(J426="","",_xlfn.XLOOKUP(J426,'Réponses'!C:C,'Réponses'!F:F,"ERREUR PROCHAINE QUESTION"))</f>
        <v/>
      </c>
      <c r="L426" s="25" t="str">
        <f>IF(K426="","",_xlfn.XLOOKUP(K426,Questions!$A:$A,Questions!$C:$C,""))</f>
        <v/>
      </c>
      <c r="M426" s="25" t="str">
        <f>IF(K426="","",_xlfn.XLOOKUP(K426&amp;"_"&amp;Saisie!L427,'Réponses'!D:D,'Réponses'!C:C,""))</f>
        <v/>
      </c>
      <c r="N426" s="25" t="str">
        <f>IF(M426="","",_xlfn.XLOOKUP(M426,'Réponses'!C:C,'Réponses'!F:F,"ERREUR PROCHAINE QUESTION"))</f>
        <v/>
      </c>
      <c r="O426" s="25" t="str">
        <f>IF(N426="","",_xlfn.XLOOKUP(N426,Questions!$A:$A,Questions!$C:$C,"ERREUR TYPE"))</f>
        <v/>
      </c>
      <c r="P426" s="25" t="str">
        <f>IF(N426="","",_xlfn.XLOOKUP(N426&amp;"_"&amp;Saisie!N427,'Réponses'!D:D,'Réponses'!C:C,""))</f>
        <v/>
      </c>
      <c r="Q426" s="25" t="str">
        <f t="shared" si="6"/>
        <v/>
      </c>
    </row>
    <row r="427" spans="1:17">
      <c r="A427" s="25" t="str">
        <f>IF(ISBLANK(Saisie!C428),"",_xlfn.XLOOKUP(Saisie!C428,Barème!A:A,Barème!F:F,"ERREUR CODE PRODUIT"))</f>
        <v/>
      </c>
      <c r="B427" s="25" t="str">
        <f>IF(OR(A427="08",A427="07",MID(Saisie!C428,4,4)="0804",MID(Saisie!C428,4,4)="0907",A427=""),"",_xlfn.XLOOKUP(A427,Matériau!A:A,Matériau!C:C,"ERREUR MATERIAU"))</f>
        <v/>
      </c>
      <c r="C427" s="25" t="str">
        <f>IF(B427="","",_xlfn.XLOOKUP(B427,Questions!A:A,Questions!C:C,""))</f>
        <v/>
      </c>
      <c r="D427" s="25" t="str">
        <f>IF(B427="","",_xlfn.XLOOKUP(B427&amp;"_"&amp;Saisie!F428,'Réponses'!D:D,'Réponses'!C:C,""))</f>
        <v/>
      </c>
      <c r="E427" s="25" t="str">
        <f>IF(D427="","",_xlfn.XLOOKUP(D427,'Réponses'!C:C,'Réponses'!F:F,"ERREUR PROCHAINE QUESTION"))</f>
        <v/>
      </c>
      <c r="F427" s="25" t="str">
        <f>IF(E427="","",_xlfn.XLOOKUP(E427,Questions!$A:$A,Questions!$C:$C,""))</f>
        <v/>
      </c>
      <c r="G427" s="25" t="str">
        <f>IF(E427="","",_xlfn.XLOOKUP(E427&amp;"_"&amp;Saisie!H428,'Réponses'!D:D,'Réponses'!C:C,""))</f>
        <v/>
      </c>
      <c r="H427" s="25" t="str">
        <f>IF(G427="","",_xlfn.XLOOKUP(G427,'Réponses'!C:C,'Réponses'!F:F,"ERREUR PROCHAINE QUESTION"))</f>
        <v/>
      </c>
      <c r="I427" s="25" t="str">
        <f>IF(H427="","",_xlfn.XLOOKUP(H427,Questions!$A:$A,Questions!$C:$C,"ERREUR TYPE"))</f>
        <v/>
      </c>
      <c r="J427" s="25" t="str">
        <f>IF(H427="","",_xlfn.XLOOKUP(H427&amp;"_"&amp;Saisie!J428,'Réponses'!D:D,'Réponses'!C:C,""))</f>
        <v/>
      </c>
      <c r="K427" s="25" t="str">
        <f>IF(J427="","",_xlfn.XLOOKUP(J427,'Réponses'!C:C,'Réponses'!F:F,"ERREUR PROCHAINE QUESTION"))</f>
        <v/>
      </c>
      <c r="L427" s="25" t="str">
        <f>IF(K427="","",_xlfn.XLOOKUP(K427,Questions!$A:$A,Questions!$C:$C,""))</f>
        <v/>
      </c>
      <c r="M427" s="25" t="str">
        <f>IF(K427="","",_xlfn.XLOOKUP(K427&amp;"_"&amp;Saisie!L428,'Réponses'!D:D,'Réponses'!C:C,""))</f>
        <v/>
      </c>
      <c r="N427" s="25" t="str">
        <f>IF(M427="","",_xlfn.XLOOKUP(M427,'Réponses'!C:C,'Réponses'!F:F,"ERREUR PROCHAINE QUESTION"))</f>
        <v/>
      </c>
      <c r="O427" s="25" t="str">
        <f>IF(N427="","",_xlfn.XLOOKUP(N427,Questions!$A:$A,Questions!$C:$C,"ERREUR TYPE"))</f>
        <v/>
      </c>
      <c r="P427" s="25" t="str">
        <f>IF(N427="","",_xlfn.XLOOKUP(N427&amp;"_"&amp;Saisie!N428,'Réponses'!D:D,'Réponses'!C:C,""))</f>
        <v/>
      </c>
      <c r="Q427" s="25" t="str">
        <f t="shared" si="6"/>
        <v/>
      </c>
    </row>
    <row r="428" spans="1:17">
      <c r="A428" s="25" t="str">
        <f>IF(ISBLANK(Saisie!C429),"",_xlfn.XLOOKUP(Saisie!C429,Barème!A:A,Barème!F:F,"ERREUR CODE PRODUIT"))</f>
        <v/>
      </c>
      <c r="B428" s="25" t="str">
        <f>IF(OR(A428="08",A428="07",MID(Saisie!C429,4,4)="0804",MID(Saisie!C429,4,4)="0907",A428=""),"",_xlfn.XLOOKUP(A428,Matériau!A:A,Matériau!C:C,"ERREUR MATERIAU"))</f>
        <v/>
      </c>
      <c r="C428" s="25" t="str">
        <f>IF(B428="","",_xlfn.XLOOKUP(B428,Questions!A:A,Questions!C:C,""))</f>
        <v/>
      </c>
      <c r="D428" s="25" t="str">
        <f>IF(B428="","",_xlfn.XLOOKUP(B428&amp;"_"&amp;Saisie!F429,'Réponses'!D:D,'Réponses'!C:C,""))</f>
        <v/>
      </c>
      <c r="E428" s="25" t="str">
        <f>IF(D428="","",_xlfn.XLOOKUP(D428,'Réponses'!C:C,'Réponses'!F:F,"ERREUR PROCHAINE QUESTION"))</f>
        <v/>
      </c>
      <c r="F428" s="25" t="str">
        <f>IF(E428="","",_xlfn.XLOOKUP(E428,Questions!$A:$A,Questions!$C:$C,""))</f>
        <v/>
      </c>
      <c r="G428" s="25" t="str">
        <f>IF(E428="","",_xlfn.XLOOKUP(E428&amp;"_"&amp;Saisie!H429,'Réponses'!D:D,'Réponses'!C:C,""))</f>
        <v/>
      </c>
      <c r="H428" s="25" t="str">
        <f>IF(G428="","",_xlfn.XLOOKUP(G428,'Réponses'!C:C,'Réponses'!F:F,"ERREUR PROCHAINE QUESTION"))</f>
        <v/>
      </c>
      <c r="I428" s="25" t="str">
        <f>IF(H428="","",_xlfn.XLOOKUP(H428,Questions!$A:$A,Questions!$C:$C,"ERREUR TYPE"))</f>
        <v/>
      </c>
      <c r="J428" s="25" t="str">
        <f>IF(H428="","",_xlfn.XLOOKUP(H428&amp;"_"&amp;Saisie!J429,'Réponses'!D:D,'Réponses'!C:C,""))</f>
        <v/>
      </c>
      <c r="K428" s="25" t="str">
        <f>IF(J428="","",_xlfn.XLOOKUP(J428,'Réponses'!C:C,'Réponses'!F:F,"ERREUR PROCHAINE QUESTION"))</f>
        <v/>
      </c>
      <c r="L428" s="25" t="str">
        <f>IF(K428="","",_xlfn.XLOOKUP(K428,Questions!$A:$A,Questions!$C:$C,""))</f>
        <v/>
      </c>
      <c r="M428" s="25" t="str">
        <f>IF(K428="","",_xlfn.XLOOKUP(K428&amp;"_"&amp;Saisie!L429,'Réponses'!D:D,'Réponses'!C:C,""))</f>
        <v/>
      </c>
      <c r="N428" s="25" t="str">
        <f>IF(M428="","",_xlfn.XLOOKUP(M428,'Réponses'!C:C,'Réponses'!F:F,"ERREUR PROCHAINE QUESTION"))</f>
        <v/>
      </c>
      <c r="O428" s="25" t="str">
        <f>IF(N428="","",_xlfn.XLOOKUP(N428,Questions!$A:$A,Questions!$C:$C,"ERREUR TYPE"))</f>
        <v/>
      </c>
      <c r="P428" s="25" t="str">
        <f>IF(N428="","",_xlfn.XLOOKUP(N428&amp;"_"&amp;Saisie!N429,'Réponses'!D:D,'Réponses'!C:C,""))</f>
        <v/>
      </c>
      <c r="Q428" s="25" t="str">
        <f t="shared" si="6"/>
        <v/>
      </c>
    </row>
    <row r="429" spans="1:17">
      <c r="A429" s="25" t="str">
        <f>IF(ISBLANK(Saisie!C430),"",_xlfn.XLOOKUP(Saisie!C430,Barème!A:A,Barème!F:F,"ERREUR CODE PRODUIT"))</f>
        <v/>
      </c>
      <c r="B429" s="25" t="str">
        <f>IF(OR(A429="08",A429="07",MID(Saisie!C430,4,4)="0804",MID(Saisie!C430,4,4)="0907",A429=""),"",_xlfn.XLOOKUP(A429,Matériau!A:A,Matériau!C:C,"ERREUR MATERIAU"))</f>
        <v/>
      </c>
      <c r="C429" s="25" t="str">
        <f>IF(B429="","",_xlfn.XLOOKUP(B429,Questions!A:A,Questions!C:C,""))</f>
        <v/>
      </c>
      <c r="D429" s="25" t="str">
        <f>IF(B429="","",_xlfn.XLOOKUP(B429&amp;"_"&amp;Saisie!F430,'Réponses'!D:D,'Réponses'!C:C,""))</f>
        <v/>
      </c>
      <c r="E429" s="25" t="str">
        <f>IF(D429="","",_xlfn.XLOOKUP(D429,'Réponses'!C:C,'Réponses'!F:F,"ERREUR PROCHAINE QUESTION"))</f>
        <v/>
      </c>
      <c r="F429" s="25" t="str">
        <f>IF(E429="","",_xlfn.XLOOKUP(E429,Questions!$A:$A,Questions!$C:$C,""))</f>
        <v/>
      </c>
      <c r="G429" s="25" t="str">
        <f>IF(E429="","",_xlfn.XLOOKUP(E429&amp;"_"&amp;Saisie!H430,'Réponses'!D:D,'Réponses'!C:C,""))</f>
        <v/>
      </c>
      <c r="H429" s="25" t="str">
        <f>IF(G429="","",_xlfn.XLOOKUP(G429,'Réponses'!C:C,'Réponses'!F:F,"ERREUR PROCHAINE QUESTION"))</f>
        <v/>
      </c>
      <c r="I429" s="25" t="str">
        <f>IF(H429="","",_xlfn.XLOOKUP(H429,Questions!$A:$A,Questions!$C:$C,"ERREUR TYPE"))</f>
        <v/>
      </c>
      <c r="J429" s="25" t="str">
        <f>IF(H429="","",_xlfn.XLOOKUP(H429&amp;"_"&amp;Saisie!J430,'Réponses'!D:D,'Réponses'!C:C,""))</f>
        <v/>
      </c>
      <c r="K429" s="25" t="str">
        <f>IF(J429="","",_xlfn.XLOOKUP(J429,'Réponses'!C:C,'Réponses'!F:F,"ERREUR PROCHAINE QUESTION"))</f>
        <v/>
      </c>
      <c r="L429" s="25" t="str">
        <f>IF(K429="","",_xlfn.XLOOKUP(K429,Questions!$A:$A,Questions!$C:$C,""))</f>
        <v/>
      </c>
      <c r="M429" s="25" t="str">
        <f>IF(K429="","",_xlfn.XLOOKUP(K429&amp;"_"&amp;Saisie!L430,'Réponses'!D:D,'Réponses'!C:C,""))</f>
        <v/>
      </c>
      <c r="N429" s="25" t="str">
        <f>IF(M429="","",_xlfn.XLOOKUP(M429,'Réponses'!C:C,'Réponses'!F:F,"ERREUR PROCHAINE QUESTION"))</f>
        <v/>
      </c>
      <c r="O429" s="25" t="str">
        <f>IF(N429="","",_xlfn.XLOOKUP(N429,Questions!$A:$A,Questions!$C:$C,"ERREUR TYPE"))</f>
        <v/>
      </c>
      <c r="P429" s="25" t="str">
        <f>IF(N429="","",_xlfn.XLOOKUP(N429&amp;"_"&amp;Saisie!N430,'Réponses'!D:D,'Réponses'!C:C,""))</f>
        <v/>
      </c>
      <c r="Q429" s="25" t="str">
        <f t="shared" si="6"/>
        <v/>
      </c>
    </row>
    <row r="430" spans="1:17">
      <c r="A430" s="25" t="str">
        <f>IF(ISBLANK(Saisie!C431),"",_xlfn.XLOOKUP(Saisie!C431,Barème!A:A,Barème!F:F,"ERREUR CODE PRODUIT"))</f>
        <v/>
      </c>
      <c r="B430" s="25" t="str">
        <f>IF(OR(A430="08",A430="07",MID(Saisie!C431,4,4)="0804",MID(Saisie!C431,4,4)="0907",A430=""),"",_xlfn.XLOOKUP(A430,Matériau!A:A,Matériau!C:C,"ERREUR MATERIAU"))</f>
        <v/>
      </c>
      <c r="C430" s="25" t="str">
        <f>IF(B430="","",_xlfn.XLOOKUP(B430,Questions!A:A,Questions!C:C,""))</f>
        <v/>
      </c>
      <c r="D430" s="25" t="str">
        <f>IF(B430="","",_xlfn.XLOOKUP(B430&amp;"_"&amp;Saisie!F431,'Réponses'!D:D,'Réponses'!C:C,""))</f>
        <v/>
      </c>
      <c r="E430" s="25" t="str">
        <f>IF(D430="","",_xlfn.XLOOKUP(D430,'Réponses'!C:C,'Réponses'!F:F,"ERREUR PROCHAINE QUESTION"))</f>
        <v/>
      </c>
      <c r="F430" s="25" t="str">
        <f>IF(E430="","",_xlfn.XLOOKUP(E430,Questions!$A:$A,Questions!$C:$C,""))</f>
        <v/>
      </c>
      <c r="G430" s="25" t="str">
        <f>IF(E430="","",_xlfn.XLOOKUP(E430&amp;"_"&amp;Saisie!H431,'Réponses'!D:D,'Réponses'!C:C,""))</f>
        <v/>
      </c>
      <c r="H430" s="25" t="str">
        <f>IF(G430="","",_xlfn.XLOOKUP(G430,'Réponses'!C:C,'Réponses'!F:F,"ERREUR PROCHAINE QUESTION"))</f>
        <v/>
      </c>
      <c r="I430" s="25" t="str">
        <f>IF(H430="","",_xlfn.XLOOKUP(H430,Questions!$A:$A,Questions!$C:$C,"ERREUR TYPE"))</f>
        <v/>
      </c>
      <c r="J430" s="25" t="str">
        <f>IF(H430="","",_xlfn.XLOOKUP(H430&amp;"_"&amp;Saisie!J431,'Réponses'!D:D,'Réponses'!C:C,""))</f>
        <v/>
      </c>
      <c r="K430" s="25" t="str">
        <f>IF(J430="","",_xlfn.XLOOKUP(J430,'Réponses'!C:C,'Réponses'!F:F,"ERREUR PROCHAINE QUESTION"))</f>
        <v/>
      </c>
      <c r="L430" s="25" t="str">
        <f>IF(K430="","",_xlfn.XLOOKUP(K430,Questions!$A:$A,Questions!$C:$C,""))</f>
        <v/>
      </c>
      <c r="M430" s="25" t="str">
        <f>IF(K430="","",_xlfn.XLOOKUP(K430&amp;"_"&amp;Saisie!L431,'Réponses'!D:D,'Réponses'!C:C,""))</f>
        <v/>
      </c>
      <c r="N430" s="25" t="str">
        <f>IF(M430="","",_xlfn.XLOOKUP(M430,'Réponses'!C:C,'Réponses'!F:F,"ERREUR PROCHAINE QUESTION"))</f>
        <v/>
      </c>
      <c r="O430" s="25" t="str">
        <f>IF(N430="","",_xlfn.XLOOKUP(N430,Questions!$A:$A,Questions!$C:$C,"ERREUR TYPE"))</f>
        <v/>
      </c>
      <c r="P430" s="25" t="str">
        <f>IF(N430="","",_xlfn.XLOOKUP(N430&amp;"_"&amp;Saisie!N431,'Réponses'!D:D,'Réponses'!C:C,""))</f>
        <v/>
      </c>
      <c r="Q430" s="25" t="str">
        <f t="shared" si="6"/>
        <v/>
      </c>
    </row>
    <row r="431" spans="1:17">
      <c r="A431" s="25" t="str">
        <f>IF(ISBLANK(Saisie!C432),"",_xlfn.XLOOKUP(Saisie!C432,Barème!A:A,Barème!F:F,"ERREUR CODE PRODUIT"))</f>
        <v/>
      </c>
      <c r="B431" s="25" t="str">
        <f>IF(OR(A431="08",A431="07",MID(Saisie!C432,4,4)="0804",MID(Saisie!C432,4,4)="0907",A431=""),"",_xlfn.XLOOKUP(A431,Matériau!A:A,Matériau!C:C,"ERREUR MATERIAU"))</f>
        <v/>
      </c>
      <c r="C431" s="25" t="str">
        <f>IF(B431="","",_xlfn.XLOOKUP(B431,Questions!A:A,Questions!C:C,""))</f>
        <v/>
      </c>
      <c r="D431" s="25" t="str">
        <f>IF(B431="","",_xlfn.XLOOKUP(B431&amp;"_"&amp;Saisie!F432,'Réponses'!D:D,'Réponses'!C:C,""))</f>
        <v/>
      </c>
      <c r="E431" s="25" t="str">
        <f>IF(D431="","",_xlfn.XLOOKUP(D431,'Réponses'!C:C,'Réponses'!F:F,"ERREUR PROCHAINE QUESTION"))</f>
        <v/>
      </c>
      <c r="F431" s="25" t="str">
        <f>IF(E431="","",_xlfn.XLOOKUP(E431,Questions!$A:$A,Questions!$C:$C,""))</f>
        <v/>
      </c>
      <c r="G431" s="25" t="str">
        <f>IF(E431="","",_xlfn.XLOOKUP(E431&amp;"_"&amp;Saisie!H432,'Réponses'!D:D,'Réponses'!C:C,""))</f>
        <v/>
      </c>
      <c r="H431" s="25" t="str">
        <f>IF(G431="","",_xlfn.XLOOKUP(G431,'Réponses'!C:C,'Réponses'!F:F,"ERREUR PROCHAINE QUESTION"))</f>
        <v/>
      </c>
      <c r="I431" s="25" t="str">
        <f>IF(H431="","",_xlfn.XLOOKUP(H431,Questions!$A:$A,Questions!$C:$C,"ERREUR TYPE"))</f>
        <v/>
      </c>
      <c r="J431" s="25" t="str">
        <f>IF(H431="","",_xlfn.XLOOKUP(H431&amp;"_"&amp;Saisie!J432,'Réponses'!D:D,'Réponses'!C:C,""))</f>
        <v/>
      </c>
      <c r="K431" s="25" t="str">
        <f>IF(J431="","",_xlfn.XLOOKUP(J431,'Réponses'!C:C,'Réponses'!F:F,"ERREUR PROCHAINE QUESTION"))</f>
        <v/>
      </c>
      <c r="L431" s="25" t="str">
        <f>IF(K431="","",_xlfn.XLOOKUP(K431,Questions!$A:$A,Questions!$C:$C,""))</f>
        <v/>
      </c>
      <c r="M431" s="25" t="str">
        <f>IF(K431="","",_xlfn.XLOOKUP(K431&amp;"_"&amp;Saisie!L432,'Réponses'!D:D,'Réponses'!C:C,""))</f>
        <v/>
      </c>
      <c r="N431" s="25" t="str">
        <f>IF(M431="","",_xlfn.XLOOKUP(M431,'Réponses'!C:C,'Réponses'!F:F,"ERREUR PROCHAINE QUESTION"))</f>
        <v/>
      </c>
      <c r="O431" s="25" t="str">
        <f>IF(N431="","",_xlfn.XLOOKUP(N431,Questions!$A:$A,Questions!$C:$C,"ERREUR TYPE"))</f>
        <v/>
      </c>
      <c r="P431" s="25" t="str">
        <f>IF(N431="","",_xlfn.XLOOKUP(N431&amp;"_"&amp;Saisie!N432,'Réponses'!D:D,'Réponses'!C:C,""))</f>
        <v/>
      </c>
      <c r="Q431" s="25" t="str">
        <f t="shared" si="6"/>
        <v/>
      </c>
    </row>
    <row r="432" spans="1:17">
      <c r="A432" s="25" t="str">
        <f>IF(ISBLANK(Saisie!C433),"",_xlfn.XLOOKUP(Saisie!C433,Barème!A:A,Barème!F:F,"ERREUR CODE PRODUIT"))</f>
        <v/>
      </c>
      <c r="B432" s="25" t="str">
        <f>IF(OR(A432="08",A432="07",MID(Saisie!C433,4,4)="0804",MID(Saisie!C433,4,4)="0907",A432=""),"",_xlfn.XLOOKUP(A432,Matériau!A:A,Matériau!C:C,"ERREUR MATERIAU"))</f>
        <v/>
      </c>
      <c r="C432" s="25" t="str">
        <f>IF(B432="","",_xlfn.XLOOKUP(B432,Questions!A:A,Questions!C:C,""))</f>
        <v/>
      </c>
      <c r="D432" s="25" t="str">
        <f>IF(B432="","",_xlfn.XLOOKUP(B432&amp;"_"&amp;Saisie!F433,'Réponses'!D:D,'Réponses'!C:C,""))</f>
        <v/>
      </c>
      <c r="E432" s="25" t="str">
        <f>IF(D432="","",_xlfn.XLOOKUP(D432,'Réponses'!C:C,'Réponses'!F:F,"ERREUR PROCHAINE QUESTION"))</f>
        <v/>
      </c>
      <c r="F432" s="25" t="str">
        <f>IF(E432="","",_xlfn.XLOOKUP(E432,Questions!$A:$A,Questions!$C:$C,""))</f>
        <v/>
      </c>
      <c r="G432" s="25" t="str">
        <f>IF(E432="","",_xlfn.XLOOKUP(E432&amp;"_"&amp;Saisie!H433,'Réponses'!D:D,'Réponses'!C:C,""))</f>
        <v/>
      </c>
      <c r="H432" s="25" t="str">
        <f>IF(G432="","",_xlfn.XLOOKUP(G432,'Réponses'!C:C,'Réponses'!F:F,"ERREUR PROCHAINE QUESTION"))</f>
        <v/>
      </c>
      <c r="I432" s="25" t="str">
        <f>IF(H432="","",_xlfn.XLOOKUP(H432,Questions!$A:$A,Questions!$C:$C,"ERREUR TYPE"))</f>
        <v/>
      </c>
      <c r="J432" s="25" t="str">
        <f>IF(H432="","",_xlfn.XLOOKUP(H432&amp;"_"&amp;Saisie!J433,'Réponses'!D:D,'Réponses'!C:C,""))</f>
        <v/>
      </c>
      <c r="K432" s="25" t="str">
        <f>IF(J432="","",_xlfn.XLOOKUP(J432,'Réponses'!C:C,'Réponses'!F:F,"ERREUR PROCHAINE QUESTION"))</f>
        <v/>
      </c>
      <c r="L432" s="25" t="str">
        <f>IF(K432="","",_xlfn.XLOOKUP(K432,Questions!$A:$A,Questions!$C:$C,""))</f>
        <v/>
      </c>
      <c r="M432" s="25" t="str">
        <f>IF(K432="","",_xlfn.XLOOKUP(K432&amp;"_"&amp;Saisie!L433,'Réponses'!D:D,'Réponses'!C:C,""))</f>
        <v/>
      </c>
      <c r="N432" s="25" t="str">
        <f>IF(M432="","",_xlfn.XLOOKUP(M432,'Réponses'!C:C,'Réponses'!F:F,"ERREUR PROCHAINE QUESTION"))</f>
        <v/>
      </c>
      <c r="O432" s="25" t="str">
        <f>IF(N432="","",_xlfn.XLOOKUP(N432,Questions!$A:$A,Questions!$C:$C,"ERREUR TYPE"))</f>
        <v/>
      </c>
      <c r="P432" s="25" t="str">
        <f>IF(N432="","",_xlfn.XLOOKUP(N432&amp;"_"&amp;Saisie!N433,'Réponses'!D:D,'Réponses'!C:C,""))</f>
        <v/>
      </c>
      <c r="Q432" s="25" t="str">
        <f t="shared" si="6"/>
        <v/>
      </c>
    </row>
    <row r="433" spans="1:17">
      <c r="A433" s="25" t="str">
        <f>IF(ISBLANK(Saisie!C434),"",_xlfn.XLOOKUP(Saisie!C434,Barème!A:A,Barème!F:F,"ERREUR CODE PRODUIT"))</f>
        <v/>
      </c>
      <c r="B433" s="25" t="str">
        <f>IF(OR(A433="08",A433="07",MID(Saisie!C434,4,4)="0804",MID(Saisie!C434,4,4)="0907",A433=""),"",_xlfn.XLOOKUP(A433,Matériau!A:A,Matériau!C:C,"ERREUR MATERIAU"))</f>
        <v/>
      </c>
      <c r="C433" s="25" t="str">
        <f>IF(B433="","",_xlfn.XLOOKUP(B433,Questions!A:A,Questions!C:C,""))</f>
        <v/>
      </c>
      <c r="D433" s="25" t="str">
        <f>IF(B433="","",_xlfn.XLOOKUP(B433&amp;"_"&amp;Saisie!F434,'Réponses'!D:D,'Réponses'!C:C,""))</f>
        <v/>
      </c>
      <c r="E433" s="25" t="str">
        <f>IF(D433="","",_xlfn.XLOOKUP(D433,'Réponses'!C:C,'Réponses'!F:F,"ERREUR PROCHAINE QUESTION"))</f>
        <v/>
      </c>
      <c r="F433" s="25" t="str">
        <f>IF(E433="","",_xlfn.XLOOKUP(E433,Questions!$A:$A,Questions!$C:$C,""))</f>
        <v/>
      </c>
      <c r="G433" s="25" t="str">
        <f>IF(E433="","",_xlfn.XLOOKUP(E433&amp;"_"&amp;Saisie!H434,'Réponses'!D:D,'Réponses'!C:C,""))</f>
        <v/>
      </c>
      <c r="H433" s="25" t="str">
        <f>IF(G433="","",_xlfn.XLOOKUP(G433,'Réponses'!C:C,'Réponses'!F:F,"ERREUR PROCHAINE QUESTION"))</f>
        <v/>
      </c>
      <c r="I433" s="25" t="str">
        <f>IF(H433="","",_xlfn.XLOOKUP(H433,Questions!$A:$A,Questions!$C:$C,"ERREUR TYPE"))</f>
        <v/>
      </c>
      <c r="J433" s="25" t="str">
        <f>IF(H433="","",_xlfn.XLOOKUP(H433&amp;"_"&amp;Saisie!J434,'Réponses'!D:D,'Réponses'!C:C,""))</f>
        <v/>
      </c>
      <c r="K433" s="25" t="str">
        <f>IF(J433="","",_xlfn.XLOOKUP(J433,'Réponses'!C:C,'Réponses'!F:F,"ERREUR PROCHAINE QUESTION"))</f>
        <v/>
      </c>
      <c r="L433" s="25" t="str">
        <f>IF(K433="","",_xlfn.XLOOKUP(K433,Questions!$A:$A,Questions!$C:$C,""))</f>
        <v/>
      </c>
      <c r="M433" s="25" t="str">
        <f>IF(K433="","",_xlfn.XLOOKUP(K433&amp;"_"&amp;Saisie!L434,'Réponses'!D:D,'Réponses'!C:C,""))</f>
        <v/>
      </c>
      <c r="N433" s="25" t="str">
        <f>IF(M433="","",_xlfn.XLOOKUP(M433,'Réponses'!C:C,'Réponses'!F:F,"ERREUR PROCHAINE QUESTION"))</f>
        <v/>
      </c>
      <c r="O433" s="25" t="str">
        <f>IF(N433="","",_xlfn.XLOOKUP(N433,Questions!$A:$A,Questions!$C:$C,"ERREUR TYPE"))</f>
        <v/>
      </c>
      <c r="P433" s="25" t="str">
        <f>IF(N433="","",_xlfn.XLOOKUP(N433&amp;"_"&amp;Saisie!N434,'Réponses'!D:D,'Réponses'!C:C,""))</f>
        <v/>
      </c>
      <c r="Q433" s="25" t="str">
        <f t="shared" si="6"/>
        <v/>
      </c>
    </row>
    <row r="434" spans="1:17">
      <c r="A434" s="25" t="str">
        <f>IF(ISBLANK(Saisie!C435),"",_xlfn.XLOOKUP(Saisie!C435,Barème!A:A,Barème!F:F,"ERREUR CODE PRODUIT"))</f>
        <v/>
      </c>
      <c r="B434" s="25" t="str">
        <f>IF(OR(A434="08",A434="07",MID(Saisie!C435,4,4)="0804",MID(Saisie!C435,4,4)="0907",A434=""),"",_xlfn.XLOOKUP(A434,Matériau!A:A,Matériau!C:C,"ERREUR MATERIAU"))</f>
        <v/>
      </c>
      <c r="C434" s="25" t="str">
        <f>IF(B434="","",_xlfn.XLOOKUP(B434,Questions!A:A,Questions!C:C,""))</f>
        <v/>
      </c>
      <c r="D434" s="25" t="str">
        <f>IF(B434="","",_xlfn.XLOOKUP(B434&amp;"_"&amp;Saisie!F435,'Réponses'!D:D,'Réponses'!C:C,""))</f>
        <v/>
      </c>
      <c r="E434" s="25" t="str">
        <f>IF(D434="","",_xlfn.XLOOKUP(D434,'Réponses'!C:C,'Réponses'!F:F,"ERREUR PROCHAINE QUESTION"))</f>
        <v/>
      </c>
      <c r="F434" s="25" t="str">
        <f>IF(E434="","",_xlfn.XLOOKUP(E434,Questions!$A:$A,Questions!$C:$C,""))</f>
        <v/>
      </c>
      <c r="G434" s="25" t="str">
        <f>IF(E434="","",_xlfn.XLOOKUP(E434&amp;"_"&amp;Saisie!H435,'Réponses'!D:D,'Réponses'!C:C,""))</f>
        <v/>
      </c>
      <c r="H434" s="25" t="str">
        <f>IF(G434="","",_xlfn.XLOOKUP(G434,'Réponses'!C:C,'Réponses'!F:F,"ERREUR PROCHAINE QUESTION"))</f>
        <v/>
      </c>
      <c r="I434" s="25" t="str">
        <f>IF(H434="","",_xlfn.XLOOKUP(H434,Questions!$A:$A,Questions!$C:$C,"ERREUR TYPE"))</f>
        <v/>
      </c>
      <c r="J434" s="25" t="str">
        <f>IF(H434="","",_xlfn.XLOOKUP(H434&amp;"_"&amp;Saisie!J435,'Réponses'!D:D,'Réponses'!C:C,""))</f>
        <v/>
      </c>
      <c r="K434" s="25" t="str">
        <f>IF(J434="","",_xlfn.XLOOKUP(J434,'Réponses'!C:C,'Réponses'!F:F,"ERREUR PROCHAINE QUESTION"))</f>
        <v/>
      </c>
      <c r="L434" s="25" t="str">
        <f>IF(K434="","",_xlfn.XLOOKUP(K434,Questions!$A:$A,Questions!$C:$C,""))</f>
        <v/>
      </c>
      <c r="M434" s="25" t="str">
        <f>IF(K434="","",_xlfn.XLOOKUP(K434&amp;"_"&amp;Saisie!L435,'Réponses'!D:D,'Réponses'!C:C,""))</f>
        <v/>
      </c>
      <c r="N434" s="25" t="str">
        <f>IF(M434="","",_xlfn.XLOOKUP(M434,'Réponses'!C:C,'Réponses'!F:F,"ERREUR PROCHAINE QUESTION"))</f>
        <v/>
      </c>
      <c r="O434" s="25" t="str">
        <f>IF(N434="","",_xlfn.XLOOKUP(N434,Questions!$A:$A,Questions!$C:$C,"ERREUR TYPE"))</f>
        <v/>
      </c>
      <c r="P434" s="25" t="str">
        <f>IF(N434="","",_xlfn.XLOOKUP(N434&amp;"_"&amp;Saisie!N435,'Réponses'!D:D,'Réponses'!C:C,""))</f>
        <v/>
      </c>
      <c r="Q434" s="25" t="str">
        <f t="shared" si="6"/>
        <v/>
      </c>
    </row>
    <row r="435" spans="1:17">
      <c r="A435" s="25" t="str">
        <f>IF(ISBLANK(Saisie!C436),"",_xlfn.XLOOKUP(Saisie!C436,Barème!A:A,Barème!F:F,"ERREUR CODE PRODUIT"))</f>
        <v/>
      </c>
      <c r="B435" s="25" t="str">
        <f>IF(OR(A435="08",A435="07",MID(Saisie!C436,4,4)="0804",MID(Saisie!C436,4,4)="0907",A435=""),"",_xlfn.XLOOKUP(A435,Matériau!A:A,Matériau!C:C,"ERREUR MATERIAU"))</f>
        <v/>
      </c>
      <c r="C435" s="25" t="str">
        <f>IF(B435="","",_xlfn.XLOOKUP(B435,Questions!A:A,Questions!C:C,""))</f>
        <v/>
      </c>
      <c r="D435" s="25" t="str">
        <f>IF(B435="","",_xlfn.XLOOKUP(B435&amp;"_"&amp;Saisie!F436,'Réponses'!D:D,'Réponses'!C:C,""))</f>
        <v/>
      </c>
      <c r="E435" s="25" t="str">
        <f>IF(D435="","",_xlfn.XLOOKUP(D435,'Réponses'!C:C,'Réponses'!F:F,"ERREUR PROCHAINE QUESTION"))</f>
        <v/>
      </c>
      <c r="F435" s="25" t="str">
        <f>IF(E435="","",_xlfn.XLOOKUP(E435,Questions!$A:$A,Questions!$C:$C,""))</f>
        <v/>
      </c>
      <c r="G435" s="25" t="str">
        <f>IF(E435="","",_xlfn.XLOOKUP(E435&amp;"_"&amp;Saisie!H436,'Réponses'!D:D,'Réponses'!C:C,""))</f>
        <v/>
      </c>
      <c r="H435" s="25" t="str">
        <f>IF(G435="","",_xlfn.XLOOKUP(G435,'Réponses'!C:C,'Réponses'!F:F,"ERREUR PROCHAINE QUESTION"))</f>
        <v/>
      </c>
      <c r="I435" s="25" t="str">
        <f>IF(H435="","",_xlfn.XLOOKUP(H435,Questions!$A:$A,Questions!$C:$C,"ERREUR TYPE"))</f>
        <v/>
      </c>
      <c r="J435" s="25" t="str">
        <f>IF(H435="","",_xlfn.XLOOKUP(H435&amp;"_"&amp;Saisie!J436,'Réponses'!D:D,'Réponses'!C:C,""))</f>
        <v/>
      </c>
      <c r="K435" s="25" t="str">
        <f>IF(J435="","",_xlfn.XLOOKUP(J435,'Réponses'!C:C,'Réponses'!F:F,"ERREUR PROCHAINE QUESTION"))</f>
        <v/>
      </c>
      <c r="L435" s="25" t="str">
        <f>IF(K435="","",_xlfn.XLOOKUP(K435,Questions!$A:$A,Questions!$C:$C,""))</f>
        <v/>
      </c>
      <c r="M435" s="25" t="str">
        <f>IF(K435="","",_xlfn.XLOOKUP(K435&amp;"_"&amp;Saisie!L436,'Réponses'!D:D,'Réponses'!C:C,""))</f>
        <v/>
      </c>
      <c r="N435" s="25" t="str">
        <f>IF(M435="","",_xlfn.XLOOKUP(M435,'Réponses'!C:C,'Réponses'!F:F,"ERREUR PROCHAINE QUESTION"))</f>
        <v/>
      </c>
      <c r="O435" s="25" t="str">
        <f>IF(N435="","",_xlfn.XLOOKUP(N435,Questions!$A:$A,Questions!$C:$C,"ERREUR TYPE"))</f>
        <v/>
      </c>
      <c r="P435" s="25" t="str">
        <f>IF(N435="","",_xlfn.XLOOKUP(N435&amp;"_"&amp;Saisie!N436,'Réponses'!D:D,'Réponses'!C:C,""))</f>
        <v/>
      </c>
      <c r="Q435" s="25" t="str">
        <f t="shared" si="6"/>
        <v/>
      </c>
    </row>
    <row r="436" spans="1:17">
      <c r="A436" s="25" t="str">
        <f>IF(ISBLANK(Saisie!C437),"",_xlfn.XLOOKUP(Saisie!C437,Barème!A:A,Barème!F:F,"ERREUR CODE PRODUIT"))</f>
        <v/>
      </c>
      <c r="B436" s="25" t="str">
        <f>IF(OR(A436="08",A436="07",MID(Saisie!C437,4,4)="0804",MID(Saisie!C437,4,4)="0907",A436=""),"",_xlfn.XLOOKUP(A436,Matériau!A:A,Matériau!C:C,"ERREUR MATERIAU"))</f>
        <v/>
      </c>
      <c r="C436" s="25" t="str">
        <f>IF(B436="","",_xlfn.XLOOKUP(B436,Questions!A:A,Questions!C:C,""))</f>
        <v/>
      </c>
      <c r="D436" s="25" t="str">
        <f>IF(B436="","",_xlfn.XLOOKUP(B436&amp;"_"&amp;Saisie!F437,'Réponses'!D:D,'Réponses'!C:C,""))</f>
        <v/>
      </c>
      <c r="E436" s="25" t="str">
        <f>IF(D436="","",_xlfn.XLOOKUP(D436,'Réponses'!C:C,'Réponses'!F:F,"ERREUR PROCHAINE QUESTION"))</f>
        <v/>
      </c>
      <c r="F436" s="25" t="str">
        <f>IF(E436="","",_xlfn.XLOOKUP(E436,Questions!$A:$A,Questions!$C:$C,""))</f>
        <v/>
      </c>
      <c r="G436" s="25" t="str">
        <f>IF(E436="","",_xlfn.XLOOKUP(E436&amp;"_"&amp;Saisie!H437,'Réponses'!D:D,'Réponses'!C:C,""))</f>
        <v/>
      </c>
      <c r="H436" s="25" t="str">
        <f>IF(G436="","",_xlfn.XLOOKUP(G436,'Réponses'!C:C,'Réponses'!F:F,"ERREUR PROCHAINE QUESTION"))</f>
        <v/>
      </c>
      <c r="I436" s="25" t="str">
        <f>IF(H436="","",_xlfn.XLOOKUP(H436,Questions!$A:$A,Questions!$C:$C,"ERREUR TYPE"))</f>
        <v/>
      </c>
      <c r="J436" s="25" t="str">
        <f>IF(H436="","",_xlfn.XLOOKUP(H436&amp;"_"&amp;Saisie!J437,'Réponses'!D:D,'Réponses'!C:C,""))</f>
        <v/>
      </c>
      <c r="K436" s="25" t="str">
        <f>IF(J436="","",_xlfn.XLOOKUP(J436,'Réponses'!C:C,'Réponses'!F:F,"ERREUR PROCHAINE QUESTION"))</f>
        <v/>
      </c>
      <c r="L436" s="25" t="str">
        <f>IF(K436="","",_xlfn.XLOOKUP(K436,Questions!$A:$A,Questions!$C:$C,""))</f>
        <v/>
      </c>
      <c r="M436" s="25" t="str">
        <f>IF(K436="","",_xlfn.XLOOKUP(K436&amp;"_"&amp;Saisie!L437,'Réponses'!D:D,'Réponses'!C:C,""))</f>
        <v/>
      </c>
      <c r="N436" s="25" t="str">
        <f>IF(M436="","",_xlfn.XLOOKUP(M436,'Réponses'!C:C,'Réponses'!F:F,"ERREUR PROCHAINE QUESTION"))</f>
        <v/>
      </c>
      <c r="O436" s="25" t="str">
        <f>IF(N436="","",_xlfn.XLOOKUP(N436,Questions!$A:$A,Questions!$C:$C,"ERREUR TYPE"))</f>
        <v/>
      </c>
      <c r="P436" s="25" t="str">
        <f>IF(N436="","",_xlfn.XLOOKUP(N436&amp;"_"&amp;Saisie!N437,'Réponses'!D:D,'Réponses'!C:C,""))</f>
        <v/>
      </c>
      <c r="Q436" s="25" t="str">
        <f t="shared" si="6"/>
        <v/>
      </c>
    </row>
    <row r="437" spans="1:17">
      <c r="A437" s="25" t="str">
        <f>IF(ISBLANK(Saisie!C438),"",_xlfn.XLOOKUP(Saisie!C438,Barème!A:A,Barème!F:F,"ERREUR CODE PRODUIT"))</f>
        <v/>
      </c>
      <c r="B437" s="25" t="str">
        <f>IF(OR(A437="08",A437="07",MID(Saisie!C438,4,4)="0804",MID(Saisie!C438,4,4)="0907",A437=""),"",_xlfn.XLOOKUP(A437,Matériau!A:A,Matériau!C:C,"ERREUR MATERIAU"))</f>
        <v/>
      </c>
      <c r="C437" s="25" t="str">
        <f>IF(B437="","",_xlfn.XLOOKUP(B437,Questions!A:A,Questions!C:C,""))</f>
        <v/>
      </c>
      <c r="D437" s="25" t="str">
        <f>IF(B437="","",_xlfn.XLOOKUP(B437&amp;"_"&amp;Saisie!F438,'Réponses'!D:D,'Réponses'!C:C,""))</f>
        <v/>
      </c>
      <c r="E437" s="25" t="str">
        <f>IF(D437="","",_xlfn.XLOOKUP(D437,'Réponses'!C:C,'Réponses'!F:F,"ERREUR PROCHAINE QUESTION"))</f>
        <v/>
      </c>
      <c r="F437" s="25" t="str">
        <f>IF(E437="","",_xlfn.XLOOKUP(E437,Questions!$A:$A,Questions!$C:$C,""))</f>
        <v/>
      </c>
      <c r="G437" s="25" t="str">
        <f>IF(E437="","",_xlfn.XLOOKUP(E437&amp;"_"&amp;Saisie!H438,'Réponses'!D:D,'Réponses'!C:C,""))</f>
        <v/>
      </c>
      <c r="H437" s="25" t="str">
        <f>IF(G437="","",_xlfn.XLOOKUP(G437,'Réponses'!C:C,'Réponses'!F:F,"ERREUR PROCHAINE QUESTION"))</f>
        <v/>
      </c>
      <c r="I437" s="25" t="str">
        <f>IF(H437="","",_xlfn.XLOOKUP(H437,Questions!$A:$A,Questions!$C:$C,"ERREUR TYPE"))</f>
        <v/>
      </c>
      <c r="J437" s="25" t="str">
        <f>IF(H437="","",_xlfn.XLOOKUP(H437&amp;"_"&amp;Saisie!J438,'Réponses'!D:D,'Réponses'!C:C,""))</f>
        <v/>
      </c>
      <c r="K437" s="25" t="str">
        <f>IF(J437="","",_xlfn.XLOOKUP(J437,'Réponses'!C:C,'Réponses'!F:F,"ERREUR PROCHAINE QUESTION"))</f>
        <v/>
      </c>
      <c r="L437" s="25" t="str">
        <f>IF(K437="","",_xlfn.XLOOKUP(K437,Questions!$A:$A,Questions!$C:$C,""))</f>
        <v/>
      </c>
      <c r="M437" s="25" t="str">
        <f>IF(K437="","",_xlfn.XLOOKUP(K437&amp;"_"&amp;Saisie!L438,'Réponses'!D:D,'Réponses'!C:C,""))</f>
        <v/>
      </c>
      <c r="N437" s="25" t="str">
        <f>IF(M437="","",_xlfn.XLOOKUP(M437,'Réponses'!C:C,'Réponses'!F:F,"ERREUR PROCHAINE QUESTION"))</f>
        <v/>
      </c>
      <c r="O437" s="25" t="str">
        <f>IF(N437="","",_xlfn.XLOOKUP(N437,Questions!$A:$A,Questions!$C:$C,"ERREUR TYPE"))</f>
        <v/>
      </c>
      <c r="P437" s="25" t="str">
        <f>IF(N437="","",_xlfn.XLOOKUP(N437&amp;"_"&amp;Saisie!N438,'Réponses'!D:D,'Réponses'!C:C,""))</f>
        <v/>
      </c>
      <c r="Q437" s="25" t="str">
        <f t="shared" si="6"/>
        <v/>
      </c>
    </row>
    <row r="438" spans="1:17">
      <c r="A438" s="25" t="str">
        <f>IF(ISBLANK(Saisie!C439),"",_xlfn.XLOOKUP(Saisie!C439,Barème!A:A,Barème!F:F,"ERREUR CODE PRODUIT"))</f>
        <v/>
      </c>
      <c r="B438" s="25" t="str">
        <f>IF(OR(A438="08",A438="07",MID(Saisie!C439,4,4)="0804",MID(Saisie!C439,4,4)="0907",A438=""),"",_xlfn.XLOOKUP(A438,Matériau!A:A,Matériau!C:C,"ERREUR MATERIAU"))</f>
        <v/>
      </c>
      <c r="C438" s="25" t="str">
        <f>IF(B438="","",_xlfn.XLOOKUP(B438,Questions!A:A,Questions!C:C,""))</f>
        <v/>
      </c>
      <c r="D438" s="25" t="str">
        <f>IF(B438="","",_xlfn.XLOOKUP(B438&amp;"_"&amp;Saisie!F439,'Réponses'!D:D,'Réponses'!C:C,""))</f>
        <v/>
      </c>
      <c r="E438" s="25" t="str">
        <f>IF(D438="","",_xlfn.XLOOKUP(D438,'Réponses'!C:C,'Réponses'!F:F,"ERREUR PROCHAINE QUESTION"))</f>
        <v/>
      </c>
      <c r="F438" s="25" t="str">
        <f>IF(E438="","",_xlfn.XLOOKUP(E438,Questions!$A:$A,Questions!$C:$C,""))</f>
        <v/>
      </c>
      <c r="G438" s="25" t="str">
        <f>IF(E438="","",_xlfn.XLOOKUP(E438&amp;"_"&amp;Saisie!H439,'Réponses'!D:D,'Réponses'!C:C,""))</f>
        <v/>
      </c>
      <c r="H438" s="25" t="str">
        <f>IF(G438="","",_xlfn.XLOOKUP(G438,'Réponses'!C:C,'Réponses'!F:F,"ERREUR PROCHAINE QUESTION"))</f>
        <v/>
      </c>
      <c r="I438" s="25" t="str">
        <f>IF(H438="","",_xlfn.XLOOKUP(H438,Questions!$A:$A,Questions!$C:$C,"ERREUR TYPE"))</f>
        <v/>
      </c>
      <c r="J438" s="25" t="str">
        <f>IF(H438="","",_xlfn.XLOOKUP(H438&amp;"_"&amp;Saisie!J439,'Réponses'!D:D,'Réponses'!C:C,""))</f>
        <v/>
      </c>
      <c r="K438" s="25" t="str">
        <f>IF(J438="","",_xlfn.XLOOKUP(J438,'Réponses'!C:C,'Réponses'!F:F,"ERREUR PROCHAINE QUESTION"))</f>
        <v/>
      </c>
      <c r="L438" s="25" t="str">
        <f>IF(K438="","",_xlfn.XLOOKUP(K438,Questions!$A:$A,Questions!$C:$C,""))</f>
        <v/>
      </c>
      <c r="M438" s="25" t="str">
        <f>IF(K438="","",_xlfn.XLOOKUP(K438&amp;"_"&amp;Saisie!L439,'Réponses'!D:D,'Réponses'!C:C,""))</f>
        <v/>
      </c>
      <c r="N438" s="25" t="str">
        <f>IF(M438="","",_xlfn.XLOOKUP(M438,'Réponses'!C:C,'Réponses'!F:F,"ERREUR PROCHAINE QUESTION"))</f>
        <v/>
      </c>
      <c r="O438" s="25" t="str">
        <f>IF(N438="","",_xlfn.XLOOKUP(N438,Questions!$A:$A,Questions!$C:$C,"ERREUR TYPE"))</f>
        <v/>
      </c>
      <c r="P438" s="25" t="str">
        <f>IF(N438="","",_xlfn.XLOOKUP(N438&amp;"_"&amp;Saisie!N439,'Réponses'!D:D,'Réponses'!C:C,""))</f>
        <v/>
      </c>
      <c r="Q438" s="25" t="str">
        <f t="shared" si="6"/>
        <v/>
      </c>
    </row>
    <row r="439" spans="1:17">
      <c r="A439" s="25" t="str">
        <f>IF(ISBLANK(Saisie!C440),"",_xlfn.XLOOKUP(Saisie!C440,Barème!A:A,Barème!F:F,"ERREUR CODE PRODUIT"))</f>
        <v/>
      </c>
      <c r="B439" s="25" t="str">
        <f>IF(OR(A439="08",A439="07",MID(Saisie!C440,4,4)="0804",MID(Saisie!C440,4,4)="0907",A439=""),"",_xlfn.XLOOKUP(A439,Matériau!A:A,Matériau!C:C,"ERREUR MATERIAU"))</f>
        <v/>
      </c>
      <c r="C439" s="25" t="str">
        <f>IF(B439="","",_xlfn.XLOOKUP(B439,Questions!A:A,Questions!C:C,""))</f>
        <v/>
      </c>
      <c r="D439" s="25" t="str">
        <f>IF(B439="","",_xlfn.XLOOKUP(B439&amp;"_"&amp;Saisie!F440,'Réponses'!D:D,'Réponses'!C:C,""))</f>
        <v/>
      </c>
      <c r="E439" s="25" t="str">
        <f>IF(D439="","",_xlfn.XLOOKUP(D439,'Réponses'!C:C,'Réponses'!F:F,"ERREUR PROCHAINE QUESTION"))</f>
        <v/>
      </c>
      <c r="F439" s="25" t="str">
        <f>IF(E439="","",_xlfn.XLOOKUP(E439,Questions!$A:$A,Questions!$C:$C,""))</f>
        <v/>
      </c>
      <c r="G439" s="25" t="str">
        <f>IF(E439="","",_xlfn.XLOOKUP(E439&amp;"_"&amp;Saisie!H440,'Réponses'!D:D,'Réponses'!C:C,""))</f>
        <v/>
      </c>
      <c r="H439" s="25" t="str">
        <f>IF(G439="","",_xlfn.XLOOKUP(G439,'Réponses'!C:C,'Réponses'!F:F,"ERREUR PROCHAINE QUESTION"))</f>
        <v/>
      </c>
      <c r="I439" s="25" t="str">
        <f>IF(H439="","",_xlfn.XLOOKUP(H439,Questions!$A:$A,Questions!$C:$C,"ERREUR TYPE"))</f>
        <v/>
      </c>
      <c r="J439" s="25" t="str">
        <f>IF(H439="","",_xlfn.XLOOKUP(H439&amp;"_"&amp;Saisie!J440,'Réponses'!D:D,'Réponses'!C:C,""))</f>
        <v/>
      </c>
      <c r="K439" s="25" t="str">
        <f>IF(J439="","",_xlfn.XLOOKUP(J439,'Réponses'!C:C,'Réponses'!F:F,"ERREUR PROCHAINE QUESTION"))</f>
        <v/>
      </c>
      <c r="L439" s="25" t="str">
        <f>IF(K439="","",_xlfn.XLOOKUP(K439,Questions!$A:$A,Questions!$C:$C,""))</f>
        <v/>
      </c>
      <c r="M439" s="25" t="str">
        <f>IF(K439="","",_xlfn.XLOOKUP(K439&amp;"_"&amp;Saisie!L440,'Réponses'!D:D,'Réponses'!C:C,""))</f>
        <v/>
      </c>
      <c r="N439" s="25" t="str">
        <f>IF(M439="","",_xlfn.XLOOKUP(M439,'Réponses'!C:C,'Réponses'!F:F,"ERREUR PROCHAINE QUESTION"))</f>
        <v/>
      </c>
      <c r="O439" s="25" t="str">
        <f>IF(N439="","",_xlfn.XLOOKUP(N439,Questions!$A:$A,Questions!$C:$C,"ERREUR TYPE"))</f>
        <v/>
      </c>
      <c r="P439" s="25" t="str">
        <f>IF(N439="","",_xlfn.XLOOKUP(N439&amp;"_"&amp;Saisie!N440,'Réponses'!D:D,'Réponses'!C:C,""))</f>
        <v/>
      </c>
      <c r="Q439" s="25" t="str">
        <f t="shared" si="6"/>
        <v/>
      </c>
    </row>
    <row r="440" spans="1:17">
      <c r="A440" s="25" t="str">
        <f>IF(ISBLANK(Saisie!C441),"",_xlfn.XLOOKUP(Saisie!C441,Barème!A:A,Barème!F:F,"ERREUR CODE PRODUIT"))</f>
        <v/>
      </c>
      <c r="B440" s="25" t="str">
        <f>IF(OR(A440="08",A440="07",MID(Saisie!C441,4,4)="0804",MID(Saisie!C441,4,4)="0907",A440=""),"",_xlfn.XLOOKUP(A440,Matériau!A:A,Matériau!C:C,"ERREUR MATERIAU"))</f>
        <v/>
      </c>
      <c r="C440" s="25" t="str">
        <f>IF(B440="","",_xlfn.XLOOKUP(B440,Questions!A:A,Questions!C:C,""))</f>
        <v/>
      </c>
      <c r="D440" s="25" t="str">
        <f>IF(B440="","",_xlfn.XLOOKUP(B440&amp;"_"&amp;Saisie!F441,'Réponses'!D:D,'Réponses'!C:C,""))</f>
        <v/>
      </c>
      <c r="E440" s="25" t="str">
        <f>IF(D440="","",_xlfn.XLOOKUP(D440,'Réponses'!C:C,'Réponses'!F:F,"ERREUR PROCHAINE QUESTION"))</f>
        <v/>
      </c>
      <c r="F440" s="25" t="str">
        <f>IF(E440="","",_xlfn.XLOOKUP(E440,Questions!$A:$A,Questions!$C:$C,""))</f>
        <v/>
      </c>
      <c r="G440" s="25" t="str">
        <f>IF(E440="","",_xlfn.XLOOKUP(E440&amp;"_"&amp;Saisie!H441,'Réponses'!D:D,'Réponses'!C:C,""))</f>
        <v/>
      </c>
      <c r="H440" s="25" t="str">
        <f>IF(G440="","",_xlfn.XLOOKUP(G440,'Réponses'!C:C,'Réponses'!F:F,"ERREUR PROCHAINE QUESTION"))</f>
        <v/>
      </c>
      <c r="I440" s="25" t="str">
        <f>IF(H440="","",_xlfn.XLOOKUP(H440,Questions!$A:$A,Questions!$C:$C,"ERREUR TYPE"))</f>
        <v/>
      </c>
      <c r="J440" s="25" t="str">
        <f>IF(H440="","",_xlfn.XLOOKUP(H440&amp;"_"&amp;Saisie!J441,'Réponses'!D:D,'Réponses'!C:C,""))</f>
        <v/>
      </c>
      <c r="K440" s="25" t="str">
        <f>IF(J440="","",_xlfn.XLOOKUP(J440,'Réponses'!C:C,'Réponses'!F:F,"ERREUR PROCHAINE QUESTION"))</f>
        <v/>
      </c>
      <c r="L440" s="25" t="str">
        <f>IF(K440="","",_xlfn.XLOOKUP(K440,Questions!$A:$A,Questions!$C:$C,""))</f>
        <v/>
      </c>
      <c r="M440" s="25" t="str">
        <f>IF(K440="","",_xlfn.XLOOKUP(K440&amp;"_"&amp;Saisie!L441,'Réponses'!D:D,'Réponses'!C:C,""))</f>
        <v/>
      </c>
      <c r="N440" s="25" t="str">
        <f>IF(M440="","",_xlfn.XLOOKUP(M440,'Réponses'!C:C,'Réponses'!F:F,"ERREUR PROCHAINE QUESTION"))</f>
        <v/>
      </c>
      <c r="O440" s="25" t="str">
        <f>IF(N440="","",_xlfn.XLOOKUP(N440,Questions!$A:$A,Questions!$C:$C,"ERREUR TYPE"))</f>
        <v/>
      </c>
      <c r="P440" s="25" t="str">
        <f>IF(N440="","",_xlfn.XLOOKUP(N440&amp;"_"&amp;Saisie!N441,'Réponses'!D:D,'Réponses'!C:C,""))</f>
        <v/>
      </c>
      <c r="Q440" s="25" t="str">
        <f t="shared" si="6"/>
        <v/>
      </c>
    </row>
    <row r="441" spans="1:17">
      <c r="A441" s="25" t="str">
        <f>IF(ISBLANK(Saisie!C442),"",_xlfn.XLOOKUP(Saisie!C442,Barème!A:A,Barème!F:F,"ERREUR CODE PRODUIT"))</f>
        <v/>
      </c>
      <c r="B441" s="25" t="str">
        <f>IF(OR(A441="08",A441="07",MID(Saisie!C442,4,4)="0804",MID(Saisie!C442,4,4)="0907",A441=""),"",_xlfn.XLOOKUP(A441,Matériau!A:A,Matériau!C:C,"ERREUR MATERIAU"))</f>
        <v/>
      </c>
      <c r="C441" s="25" t="str">
        <f>IF(B441="","",_xlfn.XLOOKUP(B441,Questions!A:A,Questions!C:C,""))</f>
        <v/>
      </c>
      <c r="D441" s="25" t="str">
        <f>IF(B441="","",_xlfn.XLOOKUP(B441&amp;"_"&amp;Saisie!F442,'Réponses'!D:D,'Réponses'!C:C,""))</f>
        <v/>
      </c>
      <c r="E441" s="25" t="str">
        <f>IF(D441="","",_xlfn.XLOOKUP(D441,'Réponses'!C:C,'Réponses'!F:F,"ERREUR PROCHAINE QUESTION"))</f>
        <v/>
      </c>
      <c r="F441" s="25" t="str">
        <f>IF(E441="","",_xlfn.XLOOKUP(E441,Questions!$A:$A,Questions!$C:$C,""))</f>
        <v/>
      </c>
      <c r="G441" s="25" t="str">
        <f>IF(E441="","",_xlfn.XLOOKUP(E441&amp;"_"&amp;Saisie!H442,'Réponses'!D:D,'Réponses'!C:C,""))</f>
        <v/>
      </c>
      <c r="H441" s="25" t="str">
        <f>IF(G441="","",_xlfn.XLOOKUP(G441,'Réponses'!C:C,'Réponses'!F:F,"ERREUR PROCHAINE QUESTION"))</f>
        <v/>
      </c>
      <c r="I441" s="25" t="str">
        <f>IF(H441="","",_xlfn.XLOOKUP(H441,Questions!$A:$A,Questions!$C:$C,"ERREUR TYPE"))</f>
        <v/>
      </c>
      <c r="J441" s="25" t="str">
        <f>IF(H441="","",_xlfn.XLOOKUP(H441&amp;"_"&amp;Saisie!J442,'Réponses'!D:D,'Réponses'!C:C,""))</f>
        <v/>
      </c>
      <c r="K441" s="25" t="str">
        <f>IF(J441="","",_xlfn.XLOOKUP(J441,'Réponses'!C:C,'Réponses'!F:F,"ERREUR PROCHAINE QUESTION"))</f>
        <v/>
      </c>
      <c r="L441" s="25" t="str">
        <f>IF(K441="","",_xlfn.XLOOKUP(K441,Questions!$A:$A,Questions!$C:$C,""))</f>
        <v/>
      </c>
      <c r="M441" s="25" t="str">
        <f>IF(K441="","",_xlfn.XLOOKUP(K441&amp;"_"&amp;Saisie!L442,'Réponses'!D:D,'Réponses'!C:C,""))</f>
        <v/>
      </c>
      <c r="N441" s="25" t="str">
        <f>IF(M441="","",_xlfn.XLOOKUP(M441,'Réponses'!C:C,'Réponses'!F:F,"ERREUR PROCHAINE QUESTION"))</f>
        <v/>
      </c>
      <c r="O441" s="25" t="str">
        <f>IF(N441="","",_xlfn.XLOOKUP(N441,Questions!$A:$A,Questions!$C:$C,"ERREUR TYPE"))</f>
        <v/>
      </c>
      <c r="P441" s="25" t="str">
        <f>IF(N441="","",_xlfn.XLOOKUP(N441&amp;"_"&amp;Saisie!N442,'Réponses'!D:D,'Réponses'!C:C,""))</f>
        <v/>
      </c>
      <c r="Q441" s="25" t="str">
        <f t="shared" si="6"/>
        <v/>
      </c>
    </row>
    <row r="442" spans="1:17">
      <c r="A442" s="25" t="str">
        <f>IF(ISBLANK(Saisie!C443),"",_xlfn.XLOOKUP(Saisie!C443,Barème!A:A,Barème!F:F,"ERREUR CODE PRODUIT"))</f>
        <v/>
      </c>
      <c r="B442" s="25" t="str">
        <f>IF(OR(A442="08",A442="07",MID(Saisie!C443,4,4)="0804",MID(Saisie!C443,4,4)="0907",A442=""),"",_xlfn.XLOOKUP(A442,Matériau!A:A,Matériau!C:C,"ERREUR MATERIAU"))</f>
        <v/>
      </c>
      <c r="C442" s="25" t="str">
        <f>IF(B442="","",_xlfn.XLOOKUP(B442,Questions!A:A,Questions!C:C,""))</f>
        <v/>
      </c>
      <c r="D442" s="25" t="str">
        <f>IF(B442="","",_xlfn.XLOOKUP(B442&amp;"_"&amp;Saisie!F443,'Réponses'!D:D,'Réponses'!C:C,""))</f>
        <v/>
      </c>
      <c r="E442" s="25" t="str">
        <f>IF(D442="","",_xlfn.XLOOKUP(D442,'Réponses'!C:C,'Réponses'!F:F,"ERREUR PROCHAINE QUESTION"))</f>
        <v/>
      </c>
      <c r="F442" s="25" t="str">
        <f>IF(E442="","",_xlfn.XLOOKUP(E442,Questions!$A:$A,Questions!$C:$C,""))</f>
        <v/>
      </c>
      <c r="G442" s="25" t="str">
        <f>IF(E442="","",_xlfn.XLOOKUP(E442&amp;"_"&amp;Saisie!H443,'Réponses'!D:D,'Réponses'!C:C,""))</f>
        <v/>
      </c>
      <c r="H442" s="25" t="str">
        <f>IF(G442="","",_xlfn.XLOOKUP(G442,'Réponses'!C:C,'Réponses'!F:F,"ERREUR PROCHAINE QUESTION"))</f>
        <v/>
      </c>
      <c r="I442" s="25" t="str">
        <f>IF(H442="","",_xlfn.XLOOKUP(H442,Questions!$A:$A,Questions!$C:$C,"ERREUR TYPE"))</f>
        <v/>
      </c>
      <c r="J442" s="25" t="str">
        <f>IF(H442="","",_xlfn.XLOOKUP(H442&amp;"_"&amp;Saisie!J443,'Réponses'!D:D,'Réponses'!C:C,""))</f>
        <v/>
      </c>
      <c r="K442" s="25" t="str">
        <f>IF(J442="","",_xlfn.XLOOKUP(J442,'Réponses'!C:C,'Réponses'!F:F,"ERREUR PROCHAINE QUESTION"))</f>
        <v/>
      </c>
      <c r="L442" s="25" t="str">
        <f>IF(K442="","",_xlfn.XLOOKUP(K442,Questions!$A:$A,Questions!$C:$C,""))</f>
        <v/>
      </c>
      <c r="M442" s="25" t="str">
        <f>IF(K442="","",_xlfn.XLOOKUP(K442&amp;"_"&amp;Saisie!L443,'Réponses'!D:D,'Réponses'!C:C,""))</f>
        <v/>
      </c>
      <c r="N442" s="25" t="str">
        <f>IF(M442="","",_xlfn.XLOOKUP(M442,'Réponses'!C:C,'Réponses'!F:F,"ERREUR PROCHAINE QUESTION"))</f>
        <v/>
      </c>
      <c r="O442" s="25" t="str">
        <f>IF(N442="","",_xlfn.XLOOKUP(N442,Questions!$A:$A,Questions!$C:$C,"ERREUR TYPE"))</f>
        <v/>
      </c>
      <c r="P442" s="25" t="str">
        <f>IF(N442="","",_xlfn.XLOOKUP(N442&amp;"_"&amp;Saisie!N443,'Réponses'!D:D,'Réponses'!C:C,""))</f>
        <v/>
      </c>
      <c r="Q442" s="25" t="str">
        <f t="shared" si="6"/>
        <v/>
      </c>
    </row>
    <row r="443" spans="1:17">
      <c r="A443" s="25" t="str">
        <f>IF(ISBLANK(Saisie!C444),"",_xlfn.XLOOKUP(Saisie!C444,Barème!A:A,Barème!F:F,"ERREUR CODE PRODUIT"))</f>
        <v/>
      </c>
      <c r="B443" s="25" t="str">
        <f>IF(OR(A443="08",A443="07",MID(Saisie!C444,4,4)="0804",MID(Saisie!C444,4,4)="0907",A443=""),"",_xlfn.XLOOKUP(A443,Matériau!A:A,Matériau!C:C,"ERREUR MATERIAU"))</f>
        <v/>
      </c>
      <c r="C443" s="25" t="str">
        <f>IF(B443="","",_xlfn.XLOOKUP(B443,Questions!A:A,Questions!C:C,""))</f>
        <v/>
      </c>
      <c r="D443" s="25" t="str">
        <f>IF(B443="","",_xlfn.XLOOKUP(B443&amp;"_"&amp;Saisie!F444,'Réponses'!D:D,'Réponses'!C:C,""))</f>
        <v/>
      </c>
      <c r="E443" s="25" t="str">
        <f>IF(D443="","",_xlfn.XLOOKUP(D443,'Réponses'!C:C,'Réponses'!F:F,"ERREUR PROCHAINE QUESTION"))</f>
        <v/>
      </c>
      <c r="F443" s="25" t="str">
        <f>IF(E443="","",_xlfn.XLOOKUP(E443,Questions!$A:$A,Questions!$C:$C,""))</f>
        <v/>
      </c>
      <c r="G443" s="25" t="str">
        <f>IF(E443="","",_xlfn.XLOOKUP(E443&amp;"_"&amp;Saisie!H444,'Réponses'!D:D,'Réponses'!C:C,""))</f>
        <v/>
      </c>
      <c r="H443" s="25" t="str">
        <f>IF(G443="","",_xlfn.XLOOKUP(G443,'Réponses'!C:C,'Réponses'!F:F,"ERREUR PROCHAINE QUESTION"))</f>
        <v/>
      </c>
      <c r="I443" s="25" t="str">
        <f>IF(H443="","",_xlfn.XLOOKUP(H443,Questions!$A:$A,Questions!$C:$C,"ERREUR TYPE"))</f>
        <v/>
      </c>
      <c r="J443" s="25" t="str">
        <f>IF(H443="","",_xlfn.XLOOKUP(H443&amp;"_"&amp;Saisie!J444,'Réponses'!D:D,'Réponses'!C:C,""))</f>
        <v/>
      </c>
      <c r="K443" s="25" t="str">
        <f>IF(J443="","",_xlfn.XLOOKUP(J443,'Réponses'!C:C,'Réponses'!F:F,"ERREUR PROCHAINE QUESTION"))</f>
        <v/>
      </c>
      <c r="L443" s="25" t="str">
        <f>IF(K443="","",_xlfn.XLOOKUP(K443,Questions!$A:$A,Questions!$C:$C,""))</f>
        <v/>
      </c>
      <c r="M443" s="25" t="str">
        <f>IF(K443="","",_xlfn.XLOOKUP(K443&amp;"_"&amp;Saisie!L444,'Réponses'!D:D,'Réponses'!C:C,""))</f>
        <v/>
      </c>
      <c r="N443" s="25" t="str">
        <f>IF(M443="","",_xlfn.XLOOKUP(M443,'Réponses'!C:C,'Réponses'!F:F,"ERREUR PROCHAINE QUESTION"))</f>
        <v/>
      </c>
      <c r="O443" s="25" t="str">
        <f>IF(N443="","",_xlfn.XLOOKUP(N443,Questions!$A:$A,Questions!$C:$C,"ERREUR TYPE"))</f>
        <v/>
      </c>
      <c r="P443" s="25" t="str">
        <f>IF(N443="","",_xlfn.XLOOKUP(N443&amp;"_"&amp;Saisie!N444,'Réponses'!D:D,'Réponses'!C:C,""))</f>
        <v/>
      </c>
      <c r="Q443" s="25" t="str">
        <f t="shared" si="6"/>
        <v/>
      </c>
    </row>
    <row r="444" spans="1:17">
      <c r="A444" s="25" t="str">
        <f>IF(ISBLANK(Saisie!C445),"",_xlfn.XLOOKUP(Saisie!C445,Barème!A:A,Barème!F:F,"ERREUR CODE PRODUIT"))</f>
        <v/>
      </c>
      <c r="B444" s="25" t="str">
        <f>IF(OR(A444="08",A444="07",MID(Saisie!C445,4,4)="0804",MID(Saisie!C445,4,4)="0907",A444=""),"",_xlfn.XLOOKUP(A444,Matériau!A:A,Matériau!C:C,"ERREUR MATERIAU"))</f>
        <v/>
      </c>
      <c r="C444" s="25" t="str">
        <f>IF(B444="","",_xlfn.XLOOKUP(B444,Questions!A:A,Questions!C:C,""))</f>
        <v/>
      </c>
      <c r="D444" s="25" t="str">
        <f>IF(B444="","",_xlfn.XLOOKUP(B444&amp;"_"&amp;Saisie!F445,'Réponses'!D:D,'Réponses'!C:C,""))</f>
        <v/>
      </c>
      <c r="E444" s="25" t="str">
        <f>IF(D444="","",_xlfn.XLOOKUP(D444,'Réponses'!C:C,'Réponses'!F:F,"ERREUR PROCHAINE QUESTION"))</f>
        <v/>
      </c>
      <c r="F444" s="25" t="str">
        <f>IF(E444="","",_xlfn.XLOOKUP(E444,Questions!$A:$A,Questions!$C:$C,""))</f>
        <v/>
      </c>
      <c r="G444" s="25" t="str">
        <f>IF(E444="","",_xlfn.XLOOKUP(E444&amp;"_"&amp;Saisie!H445,'Réponses'!D:D,'Réponses'!C:C,""))</f>
        <v/>
      </c>
      <c r="H444" s="25" t="str">
        <f>IF(G444="","",_xlfn.XLOOKUP(G444,'Réponses'!C:C,'Réponses'!F:F,"ERREUR PROCHAINE QUESTION"))</f>
        <v/>
      </c>
      <c r="I444" s="25" t="str">
        <f>IF(H444="","",_xlfn.XLOOKUP(H444,Questions!$A:$A,Questions!$C:$C,"ERREUR TYPE"))</f>
        <v/>
      </c>
      <c r="J444" s="25" t="str">
        <f>IF(H444="","",_xlfn.XLOOKUP(H444&amp;"_"&amp;Saisie!J445,'Réponses'!D:D,'Réponses'!C:C,""))</f>
        <v/>
      </c>
      <c r="K444" s="25" t="str">
        <f>IF(J444="","",_xlfn.XLOOKUP(J444,'Réponses'!C:C,'Réponses'!F:F,"ERREUR PROCHAINE QUESTION"))</f>
        <v/>
      </c>
      <c r="L444" s="25" t="str">
        <f>IF(K444="","",_xlfn.XLOOKUP(K444,Questions!$A:$A,Questions!$C:$C,""))</f>
        <v/>
      </c>
      <c r="M444" s="25" t="str">
        <f>IF(K444="","",_xlfn.XLOOKUP(K444&amp;"_"&amp;Saisie!L445,'Réponses'!D:D,'Réponses'!C:C,""))</f>
        <v/>
      </c>
      <c r="N444" s="25" t="str">
        <f>IF(M444="","",_xlfn.XLOOKUP(M444,'Réponses'!C:C,'Réponses'!F:F,"ERREUR PROCHAINE QUESTION"))</f>
        <v/>
      </c>
      <c r="O444" s="25" t="str">
        <f>IF(N444="","",_xlfn.XLOOKUP(N444,Questions!$A:$A,Questions!$C:$C,"ERREUR TYPE"))</f>
        <v/>
      </c>
      <c r="P444" s="25" t="str">
        <f>IF(N444="","",_xlfn.XLOOKUP(N444&amp;"_"&amp;Saisie!N445,'Réponses'!D:D,'Réponses'!C:C,""))</f>
        <v/>
      </c>
      <c r="Q444" s="25" t="str">
        <f t="shared" si="6"/>
        <v/>
      </c>
    </row>
    <row r="445" spans="1:17">
      <c r="A445" s="25" t="str">
        <f>IF(ISBLANK(Saisie!C446),"",_xlfn.XLOOKUP(Saisie!C446,Barème!A:A,Barème!F:F,"ERREUR CODE PRODUIT"))</f>
        <v/>
      </c>
      <c r="B445" s="25" t="str">
        <f>IF(OR(A445="08",A445="07",MID(Saisie!C446,4,4)="0804",MID(Saisie!C446,4,4)="0907",A445=""),"",_xlfn.XLOOKUP(A445,Matériau!A:A,Matériau!C:C,"ERREUR MATERIAU"))</f>
        <v/>
      </c>
      <c r="C445" s="25" t="str">
        <f>IF(B445="","",_xlfn.XLOOKUP(B445,Questions!A:A,Questions!C:C,""))</f>
        <v/>
      </c>
      <c r="D445" s="25" t="str">
        <f>IF(B445="","",_xlfn.XLOOKUP(B445&amp;"_"&amp;Saisie!F446,'Réponses'!D:D,'Réponses'!C:C,""))</f>
        <v/>
      </c>
      <c r="E445" s="25" t="str">
        <f>IF(D445="","",_xlfn.XLOOKUP(D445,'Réponses'!C:C,'Réponses'!F:F,"ERREUR PROCHAINE QUESTION"))</f>
        <v/>
      </c>
      <c r="F445" s="25" t="str">
        <f>IF(E445="","",_xlfn.XLOOKUP(E445,Questions!$A:$A,Questions!$C:$C,""))</f>
        <v/>
      </c>
      <c r="G445" s="25" t="str">
        <f>IF(E445="","",_xlfn.XLOOKUP(E445&amp;"_"&amp;Saisie!H446,'Réponses'!D:D,'Réponses'!C:C,""))</f>
        <v/>
      </c>
      <c r="H445" s="25" t="str">
        <f>IF(G445="","",_xlfn.XLOOKUP(G445,'Réponses'!C:C,'Réponses'!F:F,"ERREUR PROCHAINE QUESTION"))</f>
        <v/>
      </c>
      <c r="I445" s="25" t="str">
        <f>IF(H445="","",_xlfn.XLOOKUP(H445,Questions!$A:$A,Questions!$C:$C,"ERREUR TYPE"))</f>
        <v/>
      </c>
      <c r="J445" s="25" t="str">
        <f>IF(H445="","",_xlfn.XLOOKUP(H445&amp;"_"&amp;Saisie!J446,'Réponses'!D:D,'Réponses'!C:C,""))</f>
        <v/>
      </c>
      <c r="K445" s="25" t="str">
        <f>IF(J445="","",_xlfn.XLOOKUP(J445,'Réponses'!C:C,'Réponses'!F:F,"ERREUR PROCHAINE QUESTION"))</f>
        <v/>
      </c>
      <c r="L445" s="25" t="str">
        <f>IF(K445="","",_xlfn.XLOOKUP(K445,Questions!$A:$A,Questions!$C:$C,""))</f>
        <v/>
      </c>
      <c r="M445" s="25" t="str">
        <f>IF(K445="","",_xlfn.XLOOKUP(K445&amp;"_"&amp;Saisie!L446,'Réponses'!D:D,'Réponses'!C:C,""))</f>
        <v/>
      </c>
      <c r="N445" s="25" t="str">
        <f>IF(M445="","",_xlfn.XLOOKUP(M445,'Réponses'!C:C,'Réponses'!F:F,"ERREUR PROCHAINE QUESTION"))</f>
        <v/>
      </c>
      <c r="O445" s="25" t="str">
        <f>IF(N445="","",_xlfn.XLOOKUP(N445,Questions!$A:$A,Questions!$C:$C,"ERREUR TYPE"))</f>
        <v/>
      </c>
      <c r="P445" s="25" t="str">
        <f>IF(N445="","",_xlfn.XLOOKUP(N445&amp;"_"&amp;Saisie!N446,'Réponses'!D:D,'Réponses'!C:C,""))</f>
        <v/>
      </c>
      <c r="Q445" s="25" t="str">
        <f t="shared" si="6"/>
        <v/>
      </c>
    </row>
    <row r="446" spans="1:17">
      <c r="A446" s="25" t="str">
        <f>IF(ISBLANK(Saisie!C447),"",_xlfn.XLOOKUP(Saisie!C447,Barème!A:A,Barème!F:F,"ERREUR CODE PRODUIT"))</f>
        <v/>
      </c>
      <c r="B446" s="25" t="str">
        <f>IF(OR(A446="08",A446="07",MID(Saisie!C447,4,4)="0804",MID(Saisie!C447,4,4)="0907",A446=""),"",_xlfn.XLOOKUP(A446,Matériau!A:A,Matériau!C:C,"ERREUR MATERIAU"))</f>
        <v/>
      </c>
      <c r="C446" s="25" t="str">
        <f>IF(B446="","",_xlfn.XLOOKUP(B446,Questions!A:A,Questions!C:C,""))</f>
        <v/>
      </c>
      <c r="D446" s="25" t="str">
        <f>IF(B446="","",_xlfn.XLOOKUP(B446&amp;"_"&amp;Saisie!F447,'Réponses'!D:D,'Réponses'!C:C,""))</f>
        <v/>
      </c>
      <c r="E446" s="25" t="str">
        <f>IF(D446="","",_xlfn.XLOOKUP(D446,'Réponses'!C:C,'Réponses'!F:F,"ERREUR PROCHAINE QUESTION"))</f>
        <v/>
      </c>
      <c r="F446" s="25" t="str">
        <f>IF(E446="","",_xlfn.XLOOKUP(E446,Questions!$A:$A,Questions!$C:$C,""))</f>
        <v/>
      </c>
      <c r="G446" s="25" t="str">
        <f>IF(E446="","",_xlfn.XLOOKUP(E446&amp;"_"&amp;Saisie!H447,'Réponses'!D:D,'Réponses'!C:C,""))</f>
        <v/>
      </c>
      <c r="H446" s="25" t="str">
        <f>IF(G446="","",_xlfn.XLOOKUP(G446,'Réponses'!C:C,'Réponses'!F:F,"ERREUR PROCHAINE QUESTION"))</f>
        <v/>
      </c>
      <c r="I446" s="25" t="str">
        <f>IF(H446="","",_xlfn.XLOOKUP(H446,Questions!$A:$A,Questions!$C:$C,"ERREUR TYPE"))</f>
        <v/>
      </c>
      <c r="J446" s="25" t="str">
        <f>IF(H446="","",_xlfn.XLOOKUP(H446&amp;"_"&amp;Saisie!J447,'Réponses'!D:D,'Réponses'!C:C,""))</f>
        <v/>
      </c>
      <c r="K446" s="25" t="str">
        <f>IF(J446="","",_xlfn.XLOOKUP(J446,'Réponses'!C:C,'Réponses'!F:F,"ERREUR PROCHAINE QUESTION"))</f>
        <v/>
      </c>
      <c r="L446" s="25" t="str">
        <f>IF(K446="","",_xlfn.XLOOKUP(K446,Questions!$A:$A,Questions!$C:$C,""))</f>
        <v/>
      </c>
      <c r="M446" s="25" t="str">
        <f>IF(K446="","",_xlfn.XLOOKUP(K446&amp;"_"&amp;Saisie!L447,'Réponses'!D:D,'Réponses'!C:C,""))</f>
        <v/>
      </c>
      <c r="N446" s="25" t="str">
        <f>IF(M446="","",_xlfn.XLOOKUP(M446,'Réponses'!C:C,'Réponses'!F:F,"ERREUR PROCHAINE QUESTION"))</f>
        <v/>
      </c>
      <c r="O446" s="25" t="str">
        <f>IF(N446="","",_xlfn.XLOOKUP(N446,Questions!$A:$A,Questions!$C:$C,"ERREUR TYPE"))</f>
        <v/>
      </c>
      <c r="P446" s="25" t="str">
        <f>IF(N446="","",_xlfn.XLOOKUP(N446&amp;"_"&amp;Saisie!N447,'Réponses'!D:D,'Réponses'!C:C,""))</f>
        <v/>
      </c>
      <c r="Q446" s="25" t="str">
        <f t="shared" si="6"/>
        <v/>
      </c>
    </row>
    <row r="447" spans="1:17">
      <c r="A447" s="25" t="str">
        <f>IF(ISBLANK(Saisie!C448),"",_xlfn.XLOOKUP(Saisie!C448,Barème!A:A,Barème!F:F,"ERREUR CODE PRODUIT"))</f>
        <v/>
      </c>
      <c r="B447" s="25" t="str">
        <f>IF(OR(A447="08",A447="07",MID(Saisie!C448,4,4)="0804",MID(Saisie!C448,4,4)="0907",A447=""),"",_xlfn.XLOOKUP(A447,Matériau!A:A,Matériau!C:C,"ERREUR MATERIAU"))</f>
        <v/>
      </c>
      <c r="C447" s="25" t="str">
        <f>IF(B447="","",_xlfn.XLOOKUP(B447,Questions!A:A,Questions!C:C,""))</f>
        <v/>
      </c>
      <c r="D447" s="25" t="str">
        <f>IF(B447="","",_xlfn.XLOOKUP(B447&amp;"_"&amp;Saisie!F448,'Réponses'!D:D,'Réponses'!C:C,""))</f>
        <v/>
      </c>
      <c r="E447" s="25" t="str">
        <f>IF(D447="","",_xlfn.XLOOKUP(D447,'Réponses'!C:C,'Réponses'!F:F,"ERREUR PROCHAINE QUESTION"))</f>
        <v/>
      </c>
      <c r="F447" s="25" t="str">
        <f>IF(E447="","",_xlfn.XLOOKUP(E447,Questions!$A:$A,Questions!$C:$C,""))</f>
        <v/>
      </c>
      <c r="G447" s="25" t="str">
        <f>IF(E447="","",_xlfn.XLOOKUP(E447&amp;"_"&amp;Saisie!H448,'Réponses'!D:D,'Réponses'!C:C,""))</f>
        <v/>
      </c>
      <c r="H447" s="25" t="str">
        <f>IF(G447="","",_xlfn.XLOOKUP(G447,'Réponses'!C:C,'Réponses'!F:F,"ERREUR PROCHAINE QUESTION"))</f>
        <v/>
      </c>
      <c r="I447" s="25" t="str">
        <f>IF(H447="","",_xlfn.XLOOKUP(H447,Questions!$A:$A,Questions!$C:$C,"ERREUR TYPE"))</f>
        <v/>
      </c>
      <c r="J447" s="25" t="str">
        <f>IF(H447="","",_xlfn.XLOOKUP(H447&amp;"_"&amp;Saisie!J448,'Réponses'!D:D,'Réponses'!C:C,""))</f>
        <v/>
      </c>
      <c r="K447" s="25" t="str">
        <f>IF(J447="","",_xlfn.XLOOKUP(J447,'Réponses'!C:C,'Réponses'!F:F,"ERREUR PROCHAINE QUESTION"))</f>
        <v/>
      </c>
      <c r="L447" s="25" t="str">
        <f>IF(K447="","",_xlfn.XLOOKUP(K447,Questions!$A:$A,Questions!$C:$C,""))</f>
        <v/>
      </c>
      <c r="M447" s="25" t="str">
        <f>IF(K447="","",_xlfn.XLOOKUP(K447&amp;"_"&amp;Saisie!L448,'Réponses'!D:D,'Réponses'!C:C,""))</f>
        <v/>
      </c>
      <c r="N447" s="25" t="str">
        <f>IF(M447="","",_xlfn.XLOOKUP(M447,'Réponses'!C:C,'Réponses'!F:F,"ERREUR PROCHAINE QUESTION"))</f>
        <v/>
      </c>
      <c r="O447" s="25" t="str">
        <f>IF(N447="","",_xlfn.XLOOKUP(N447,Questions!$A:$A,Questions!$C:$C,"ERREUR TYPE"))</f>
        <v/>
      </c>
      <c r="P447" s="25" t="str">
        <f>IF(N447="","",_xlfn.XLOOKUP(N447&amp;"_"&amp;Saisie!N448,'Réponses'!D:D,'Réponses'!C:C,""))</f>
        <v/>
      </c>
      <c r="Q447" s="25" t="str">
        <f t="shared" si="6"/>
        <v/>
      </c>
    </row>
    <row r="448" spans="1:17">
      <c r="A448" s="25" t="str">
        <f>IF(ISBLANK(Saisie!C449),"",_xlfn.XLOOKUP(Saisie!C449,Barème!A:A,Barème!F:F,"ERREUR CODE PRODUIT"))</f>
        <v/>
      </c>
      <c r="B448" s="25" t="str">
        <f>IF(OR(A448="08",A448="07",MID(Saisie!C449,4,4)="0804",MID(Saisie!C449,4,4)="0907",A448=""),"",_xlfn.XLOOKUP(A448,Matériau!A:A,Matériau!C:C,"ERREUR MATERIAU"))</f>
        <v/>
      </c>
      <c r="C448" s="25" t="str">
        <f>IF(B448="","",_xlfn.XLOOKUP(B448,Questions!A:A,Questions!C:C,""))</f>
        <v/>
      </c>
      <c r="D448" s="25" t="str">
        <f>IF(B448="","",_xlfn.XLOOKUP(B448&amp;"_"&amp;Saisie!F449,'Réponses'!D:D,'Réponses'!C:C,""))</f>
        <v/>
      </c>
      <c r="E448" s="25" t="str">
        <f>IF(D448="","",_xlfn.XLOOKUP(D448,'Réponses'!C:C,'Réponses'!F:F,"ERREUR PROCHAINE QUESTION"))</f>
        <v/>
      </c>
      <c r="F448" s="25" t="str">
        <f>IF(E448="","",_xlfn.XLOOKUP(E448,Questions!$A:$A,Questions!$C:$C,""))</f>
        <v/>
      </c>
      <c r="G448" s="25" t="str">
        <f>IF(E448="","",_xlfn.XLOOKUP(E448&amp;"_"&amp;Saisie!H449,'Réponses'!D:D,'Réponses'!C:C,""))</f>
        <v/>
      </c>
      <c r="H448" s="25" t="str">
        <f>IF(G448="","",_xlfn.XLOOKUP(G448,'Réponses'!C:C,'Réponses'!F:F,"ERREUR PROCHAINE QUESTION"))</f>
        <v/>
      </c>
      <c r="I448" s="25" t="str">
        <f>IF(H448="","",_xlfn.XLOOKUP(H448,Questions!$A:$A,Questions!$C:$C,"ERREUR TYPE"))</f>
        <v/>
      </c>
      <c r="J448" s="25" t="str">
        <f>IF(H448="","",_xlfn.XLOOKUP(H448&amp;"_"&amp;Saisie!J449,'Réponses'!D:D,'Réponses'!C:C,""))</f>
        <v/>
      </c>
      <c r="K448" s="25" t="str">
        <f>IF(J448="","",_xlfn.XLOOKUP(J448,'Réponses'!C:C,'Réponses'!F:F,"ERREUR PROCHAINE QUESTION"))</f>
        <v/>
      </c>
      <c r="L448" s="25" t="str">
        <f>IF(K448="","",_xlfn.XLOOKUP(K448,Questions!$A:$A,Questions!$C:$C,""))</f>
        <v/>
      </c>
      <c r="M448" s="25" t="str">
        <f>IF(K448="","",_xlfn.XLOOKUP(K448&amp;"_"&amp;Saisie!L449,'Réponses'!D:D,'Réponses'!C:C,""))</f>
        <v/>
      </c>
      <c r="N448" s="25" t="str">
        <f>IF(M448="","",_xlfn.XLOOKUP(M448,'Réponses'!C:C,'Réponses'!F:F,"ERREUR PROCHAINE QUESTION"))</f>
        <v/>
      </c>
      <c r="O448" s="25" t="str">
        <f>IF(N448="","",_xlfn.XLOOKUP(N448,Questions!$A:$A,Questions!$C:$C,"ERREUR TYPE"))</f>
        <v/>
      </c>
      <c r="P448" s="25" t="str">
        <f>IF(N448="","",_xlfn.XLOOKUP(N448&amp;"_"&amp;Saisie!N449,'Réponses'!D:D,'Réponses'!C:C,""))</f>
        <v/>
      </c>
      <c r="Q448" s="25" t="str">
        <f t="shared" si="6"/>
        <v/>
      </c>
    </row>
    <row r="449" spans="1:17">
      <c r="A449" s="25" t="str">
        <f>IF(ISBLANK(Saisie!C450),"",_xlfn.XLOOKUP(Saisie!C450,Barème!A:A,Barème!F:F,"ERREUR CODE PRODUIT"))</f>
        <v/>
      </c>
      <c r="B449" s="25" t="str">
        <f>IF(OR(A449="08",A449="07",MID(Saisie!C450,4,4)="0804",MID(Saisie!C450,4,4)="0907",A449=""),"",_xlfn.XLOOKUP(A449,Matériau!A:A,Matériau!C:C,"ERREUR MATERIAU"))</f>
        <v/>
      </c>
      <c r="C449" s="25" t="str">
        <f>IF(B449="","",_xlfn.XLOOKUP(B449,Questions!A:A,Questions!C:C,""))</f>
        <v/>
      </c>
      <c r="D449" s="25" t="str">
        <f>IF(B449="","",_xlfn.XLOOKUP(B449&amp;"_"&amp;Saisie!F450,'Réponses'!D:D,'Réponses'!C:C,""))</f>
        <v/>
      </c>
      <c r="E449" s="25" t="str">
        <f>IF(D449="","",_xlfn.XLOOKUP(D449,'Réponses'!C:C,'Réponses'!F:F,"ERREUR PROCHAINE QUESTION"))</f>
        <v/>
      </c>
      <c r="F449" s="25" t="str">
        <f>IF(E449="","",_xlfn.XLOOKUP(E449,Questions!$A:$A,Questions!$C:$C,""))</f>
        <v/>
      </c>
      <c r="G449" s="25" t="str">
        <f>IF(E449="","",_xlfn.XLOOKUP(E449&amp;"_"&amp;Saisie!H450,'Réponses'!D:D,'Réponses'!C:C,""))</f>
        <v/>
      </c>
      <c r="H449" s="25" t="str">
        <f>IF(G449="","",_xlfn.XLOOKUP(G449,'Réponses'!C:C,'Réponses'!F:F,"ERREUR PROCHAINE QUESTION"))</f>
        <v/>
      </c>
      <c r="I449" s="25" t="str">
        <f>IF(H449="","",_xlfn.XLOOKUP(H449,Questions!$A:$A,Questions!$C:$C,"ERREUR TYPE"))</f>
        <v/>
      </c>
      <c r="J449" s="25" t="str">
        <f>IF(H449="","",_xlfn.XLOOKUP(H449&amp;"_"&amp;Saisie!J450,'Réponses'!D:D,'Réponses'!C:C,""))</f>
        <v/>
      </c>
      <c r="K449" s="25" t="str">
        <f>IF(J449="","",_xlfn.XLOOKUP(J449,'Réponses'!C:C,'Réponses'!F:F,"ERREUR PROCHAINE QUESTION"))</f>
        <v/>
      </c>
      <c r="L449" s="25" t="str">
        <f>IF(K449="","",_xlfn.XLOOKUP(K449,Questions!$A:$A,Questions!$C:$C,""))</f>
        <v/>
      </c>
      <c r="M449" s="25" t="str">
        <f>IF(K449="","",_xlfn.XLOOKUP(K449&amp;"_"&amp;Saisie!L450,'Réponses'!D:D,'Réponses'!C:C,""))</f>
        <v/>
      </c>
      <c r="N449" s="25" t="str">
        <f>IF(M449="","",_xlfn.XLOOKUP(M449,'Réponses'!C:C,'Réponses'!F:F,"ERREUR PROCHAINE QUESTION"))</f>
        <v/>
      </c>
      <c r="O449" s="25" t="str">
        <f>IF(N449="","",_xlfn.XLOOKUP(N449,Questions!$A:$A,Questions!$C:$C,"ERREUR TYPE"))</f>
        <v/>
      </c>
      <c r="P449" s="25" t="str">
        <f>IF(N449="","",_xlfn.XLOOKUP(N449&amp;"_"&amp;Saisie!N450,'Réponses'!D:D,'Réponses'!C:C,""))</f>
        <v/>
      </c>
      <c r="Q449" s="25" t="str">
        <f t="shared" si="6"/>
        <v/>
      </c>
    </row>
    <row r="450" spans="1:17">
      <c r="A450" s="25" t="str">
        <f>IF(ISBLANK(Saisie!C451),"",_xlfn.XLOOKUP(Saisie!C451,Barème!A:A,Barème!F:F,"ERREUR CODE PRODUIT"))</f>
        <v/>
      </c>
      <c r="B450" s="25" t="str">
        <f>IF(OR(A450="08",A450="07",MID(Saisie!C451,4,4)="0804",MID(Saisie!C451,4,4)="0907",A450=""),"",_xlfn.XLOOKUP(A450,Matériau!A:A,Matériau!C:C,"ERREUR MATERIAU"))</f>
        <v/>
      </c>
      <c r="C450" s="25" t="str">
        <f>IF(B450="","",_xlfn.XLOOKUP(B450,Questions!A:A,Questions!C:C,""))</f>
        <v/>
      </c>
      <c r="D450" s="25" t="str">
        <f>IF(B450="","",_xlfn.XLOOKUP(B450&amp;"_"&amp;Saisie!F451,'Réponses'!D:D,'Réponses'!C:C,""))</f>
        <v/>
      </c>
      <c r="E450" s="25" t="str">
        <f>IF(D450="","",_xlfn.XLOOKUP(D450,'Réponses'!C:C,'Réponses'!F:F,"ERREUR PROCHAINE QUESTION"))</f>
        <v/>
      </c>
      <c r="F450" s="25" t="str">
        <f>IF(E450="","",_xlfn.XLOOKUP(E450,Questions!$A:$A,Questions!$C:$C,""))</f>
        <v/>
      </c>
      <c r="G450" s="25" t="str">
        <f>IF(E450="","",_xlfn.XLOOKUP(E450&amp;"_"&amp;Saisie!H451,'Réponses'!D:D,'Réponses'!C:C,""))</f>
        <v/>
      </c>
      <c r="H450" s="25" t="str">
        <f>IF(G450="","",_xlfn.XLOOKUP(G450,'Réponses'!C:C,'Réponses'!F:F,"ERREUR PROCHAINE QUESTION"))</f>
        <v/>
      </c>
      <c r="I450" s="25" t="str">
        <f>IF(H450="","",_xlfn.XLOOKUP(H450,Questions!$A:$A,Questions!$C:$C,"ERREUR TYPE"))</f>
        <v/>
      </c>
      <c r="J450" s="25" t="str">
        <f>IF(H450="","",_xlfn.XLOOKUP(H450&amp;"_"&amp;Saisie!J451,'Réponses'!D:D,'Réponses'!C:C,""))</f>
        <v/>
      </c>
      <c r="K450" s="25" t="str">
        <f>IF(J450="","",_xlfn.XLOOKUP(J450,'Réponses'!C:C,'Réponses'!F:F,"ERREUR PROCHAINE QUESTION"))</f>
        <v/>
      </c>
      <c r="L450" s="25" t="str">
        <f>IF(K450="","",_xlfn.XLOOKUP(K450,Questions!$A:$A,Questions!$C:$C,""))</f>
        <v/>
      </c>
      <c r="M450" s="25" t="str">
        <f>IF(K450="","",_xlfn.XLOOKUP(K450&amp;"_"&amp;Saisie!L451,'Réponses'!D:D,'Réponses'!C:C,""))</f>
        <v/>
      </c>
      <c r="N450" s="25" t="str">
        <f>IF(M450="","",_xlfn.XLOOKUP(M450,'Réponses'!C:C,'Réponses'!F:F,"ERREUR PROCHAINE QUESTION"))</f>
        <v/>
      </c>
      <c r="O450" s="25" t="str">
        <f>IF(N450="","",_xlfn.XLOOKUP(N450,Questions!$A:$A,Questions!$C:$C,"ERREUR TYPE"))</f>
        <v/>
      </c>
      <c r="P450" s="25" t="str">
        <f>IF(N450="","",_xlfn.XLOOKUP(N450&amp;"_"&amp;Saisie!N451,'Réponses'!D:D,'Réponses'!C:C,""))</f>
        <v/>
      </c>
      <c r="Q450" s="25" t="str">
        <f t="shared" si="6"/>
        <v/>
      </c>
    </row>
    <row r="451" spans="1:17">
      <c r="A451" s="25" t="str">
        <f>IF(ISBLANK(Saisie!C452),"",_xlfn.XLOOKUP(Saisie!C452,Barème!A:A,Barème!F:F,"ERREUR CODE PRODUIT"))</f>
        <v/>
      </c>
      <c r="B451" s="25" t="str">
        <f>IF(OR(A451="08",A451="07",MID(Saisie!C452,4,4)="0804",MID(Saisie!C452,4,4)="0907",A451=""),"",_xlfn.XLOOKUP(A451,Matériau!A:A,Matériau!C:C,"ERREUR MATERIAU"))</f>
        <v/>
      </c>
      <c r="C451" s="25" t="str">
        <f>IF(B451="","",_xlfn.XLOOKUP(B451,Questions!A:A,Questions!C:C,""))</f>
        <v/>
      </c>
      <c r="D451" s="25" t="str">
        <f>IF(B451="","",_xlfn.XLOOKUP(B451&amp;"_"&amp;Saisie!F452,'Réponses'!D:D,'Réponses'!C:C,""))</f>
        <v/>
      </c>
      <c r="E451" s="25" t="str">
        <f>IF(D451="","",_xlfn.XLOOKUP(D451,'Réponses'!C:C,'Réponses'!F:F,"ERREUR PROCHAINE QUESTION"))</f>
        <v/>
      </c>
      <c r="F451" s="25" t="str">
        <f>IF(E451="","",_xlfn.XLOOKUP(E451,Questions!$A:$A,Questions!$C:$C,""))</f>
        <v/>
      </c>
      <c r="G451" s="25" t="str">
        <f>IF(E451="","",_xlfn.XLOOKUP(E451&amp;"_"&amp;Saisie!H452,'Réponses'!D:D,'Réponses'!C:C,""))</f>
        <v/>
      </c>
      <c r="H451" s="25" t="str">
        <f>IF(G451="","",_xlfn.XLOOKUP(G451,'Réponses'!C:C,'Réponses'!F:F,"ERREUR PROCHAINE QUESTION"))</f>
        <v/>
      </c>
      <c r="I451" s="25" t="str">
        <f>IF(H451="","",_xlfn.XLOOKUP(H451,Questions!$A:$A,Questions!$C:$C,"ERREUR TYPE"))</f>
        <v/>
      </c>
      <c r="J451" s="25" t="str">
        <f>IF(H451="","",_xlfn.XLOOKUP(H451&amp;"_"&amp;Saisie!J452,'Réponses'!D:D,'Réponses'!C:C,""))</f>
        <v/>
      </c>
      <c r="K451" s="25" t="str">
        <f>IF(J451="","",_xlfn.XLOOKUP(J451,'Réponses'!C:C,'Réponses'!F:F,"ERREUR PROCHAINE QUESTION"))</f>
        <v/>
      </c>
      <c r="L451" s="25" t="str">
        <f>IF(K451="","",_xlfn.XLOOKUP(K451,Questions!$A:$A,Questions!$C:$C,""))</f>
        <v/>
      </c>
      <c r="M451" s="25" t="str">
        <f>IF(K451="","",_xlfn.XLOOKUP(K451&amp;"_"&amp;Saisie!L452,'Réponses'!D:D,'Réponses'!C:C,""))</f>
        <v/>
      </c>
      <c r="N451" s="25" t="str">
        <f>IF(M451="","",_xlfn.XLOOKUP(M451,'Réponses'!C:C,'Réponses'!F:F,"ERREUR PROCHAINE QUESTION"))</f>
        <v/>
      </c>
      <c r="O451" s="25" t="str">
        <f>IF(N451="","",_xlfn.XLOOKUP(N451,Questions!$A:$A,Questions!$C:$C,"ERREUR TYPE"))</f>
        <v/>
      </c>
      <c r="P451" s="25" t="str">
        <f>IF(N451="","",_xlfn.XLOOKUP(N451&amp;"_"&amp;Saisie!N452,'Réponses'!D:D,'Réponses'!C:C,""))</f>
        <v/>
      </c>
      <c r="Q451" s="25" t="str">
        <f t="shared" ref="Q451:Q514" si="7">D451&amp;IF(G451="","","_"&amp;G451)&amp;IF(J451="","","_"&amp;J451&amp;IF(M451="","","_"&amp;M451)&amp;IF(P451="","","_"&amp;P451))</f>
        <v/>
      </c>
    </row>
    <row r="452" spans="1:17">
      <c r="A452" s="25" t="str">
        <f>IF(ISBLANK(Saisie!C453),"",_xlfn.XLOOKUP(Saisie!C453,Barème!A:A,Barème!F:F,"ERREUR CODE PRODUIT"))</f>
        <v/>
      </c>
      <c r="B452" s="25" t="str">
        <f>IF(OR(A452="08",A452="07",MID(Saisie!C453,4,4)="0804",MID(Saisie!C453,4,4)="0907",A452=""),"",_xlfn.XLOOKUP(A452,Matériau!A:A,Matériau!C:C,"ERREUR MATERIAU"))</f>
        <v/>
      </c>
      <c r="C452" s="25" t="str">
        <f>IF(B452="","",_xlfn.XLOOKUP(B452,Questions!A:A,Questions!C:C,""))</f>
        <v/>
      </c>
      <c r="D452" s="25" t="str">
        <f>IF(B452="","",_xlfn.XLOOKUP(B452&amp;"_"&amp;Saisie!F453,'Réponses'!D:D,'Réponses'!C:C,""))</f>
        <v/>
      </c>
      <c r="E452" s="25" t="str">
        <f>IF(D452="","",_xlfn.XLOOKUP(D452,'Réponses'!C:C,'Réponses'!F:F,"ERREUR PROCHAINE QUESTION"))</f>
        <v/>
      </c>
      <c r="F452" s="25" t="str">
        <f>IF(E452="","",_xlfn.XLOOKUP(E452,Questions!$A:$A,Questions!$C:$C,""))</f>
        <v/>
      </c>
      <c r="G452" s="25" t="str">
        <f>IF(E452="","",_xlfn.XLOOKUP(E452&amp;"_"&amp;Saisie!H453,'Réponses'!D:D,'Réponses'!C:C,""))</f>
        <v/>
      </c>
      <c r="H452" s="25" t="str">
        <f>IF(G452="","",_xlfn.XLOOKUP(G452,'Réponses'!C:C,'Réponses'!F:F,"ERREUR PROCHAINE QUESTION"))</f>
        <v/>
      </c>
      <c r="I452" s="25" t="str">
        <f>IF(H452="","",_xlfn.XLOOKUP(H452,Questions!$A:$A,Questions!$C:$C,"ERREUR TYPE"))</f>
        <v/>
      </c>
      <c r="J452" s="25" t="str">
        <f>IF(H452="","",_xlfn.XLOOKUP(H452&amp;"_"&amp;Saisie!J453,'Réponses'!D:D,'Réponses'!C:C,""))</f>
        <v/>
      </c>
      <c r="K452" s="25" t="str">
        <f>IF(J452="","",_xlfn.XLOOKUP(J452,'Réponses'!C:C,'Réponses'!F:F,"ERREUR PROCHAINE QUESTION"))</f>
        <v/>
      </c>
      <c r="L452" s="25" t="str">
        <f>IF(K452="","",_xlfn.XLOOKUP(K452,Questions!$A:$A,Questions!$C:$C,""))</f>
        <v/>
      </c>
      <c r="M452" s="25" t="str">
        <f>IF(K452="","",_xlfn.XLOOKUP(K452&amp;"_"&amp;Saisie!L453,'Réponses'!D:D,'Réponses'!C:C,""))</f>
        <v/>
      </c>
      <c r="N452" s="25" t="str">
        <f>IF(M452="","",_xlfn.XLOOKUP(M452,'Réponses'!C:C,'Réponses'!F:F,"ERREUR PROCHAINE QUESTION"))</f>
        <v/>
      </c>
      <c r="O452" s="25" t="str">
        <f>IF(N452="","",_xlfn.XLOOKUP(N452,Questions!$A:$A,Questions!$C:$C,"ERREUR TYPE"))</f>
        <v/>
      </c>
      <c r="P452" s="25" t="str">
        <f>IF(N452="","",_xlfn.XLOOKUP(N452&amp;"_"&amp;Saisie!N453,'Réponses'!D:D,'Réponses'!C:C,""))</f>
        <v/>
      </c>
      <c r="Q452" s="25" t="str">
        <f t="shared" si="7"/>
        <v/>
      </c>
    </row>
    <row r="453" spans="1:17">
      <c r="A453" s="25" t="str">
        <f>IF(ISBLANK(Saisie!C454),"",_xlfn.XLOOKUP(Saisie!C454,Barème!A:A,Barème!F:F,"ERREUR CODE PRODUIT"))</f>
        <v/>
      </c>
      <c r="B453" s="25" t="str">
        <f>IF(OR(A453="08",A453="07",MID(Saisie!C454,4,4)="0804",MID(Saisie!C454,4,4)="0907",A453=""),"",_xlfn.XLOOKUP(A453,Matériau!A:A,Matériau!C:C,"ERREUR MATERIAU"))</f>
        <v/>
      </c>
      <c r="C453" s="25" t="str">
        <f>IF(B453="","",_xlfn.XLOOKUP(B453,Questions!A:A,Questions!C:C,""))</f>
        <v/>
      </c>
      <c r="D453" s="25" t="str">
        <f>IF(B453="","",_xlfn.XLOOKUP(B453&amp;"_"&amp;Saisie!F454,'Réponses'!D:D,'Réponses'!C:C,""))</f>
        <v/>
      </c>
      <c r="E453" s="25" t="str">
        <f>IF(D453="","",_xlfn.XLOOKUP(D453,'Réponses'!C:C,'Réponses'!F:F,"ERREUR PROCHAINE QUESTION"))</f>
        <v/>
      </c>
      <c r="F453" s="25" t="str">
        <f>IF(E453="","",_xlfn.XLOOKUP(E453,Questions!$A:$A,Questions!$C:$C,""))</f>
        <v/>
      </c>
      <c r="G453" s="25" t="str">
        <f>IF(E453="","",_xlfn.XLOOKUP(E453&amp;"_"&amp;Saisie!H454,'Réponses'!D:D,'Réponses'!C:C,""))</f>
        <v/>
      </c>
      <c r="H453" s="25" t="str">
        <f>IF(G453="","",_xlfn.XLOOKUP(G453,'Réponses'!C:C,'Réponses'!F:F,"ERREUR PROCHAINE QUESTION"))</f>
        <v/>
      </c>
      <c r="I453" s="25" t="str">
        <f>IF(H453="","",_xlfn.XLOOKUP(H453,Questions!$A:$A,Questions!$C:$C,"ERREUR TYPE"))</f>
        <v/>
      </c>
      <c r="J453" s="25" t="str">
        <f>IF(H453="","",_xlfn.XLOOKUP(H453&amp;"_"&amp;Saisie!J454,'Réponses'!D:D,'Réponses'!C:C,""))</f>
        <v/>
      </c>
      <c r="K453" s="25" t="str">
        <f>IF(J453="","",_xlfn.XLOOKUP(J453,'Réponses'!C:C,'Réponses'!F:F,"ERREUR PROCHAINE QUESTION"))</f>
        <v/>
      </c>
      <c r="L453" s="25" t="str">
        <f>IF(K453="","",_xlfn.XLOOKUP(K453,Questions!$A:$A,Questions!$C:$C,""))</f>
        <v/>
      </c>
      <c r="M453" s="25" t="str">
        <f>IF(K453="","",_xlfn.XLOOKUP(K453&amp;"_"&amp;Saisie!L454,'Réponses'!D:D,'Réponses'!C:C,""))</f>
        <v/>
      </c>
      <c r="N453" s="25" t="str">
        <f>IF(M453="","",_xlfn.XLOOKUP(M453,'Réponses'!C:C,'Réponses'!F:F,"ERREUR PROCHAINE QUESTION"))</f>
        <v/>
      </c>
      <c r="O453" s="25" t="str">
        <f>IF(N453="","",_xlfn.XLOOKUP(N453,Questions!$A:$A,Questions!$C:$C,"ERREUR TYPE"))</f>
        <v/>
      </c>
      <c r="P453" s="25" t="str">
        <f>IF(N453="","",_xlfn.XLOOKUP(N453&amp;"_"&amp;Saisie!N454,'Réponses'!D:D,'Réponses'!C:C,""))</f>
        <v/>
      </c>
      <c r="Q453" s="25" t="str">
        <f t="shared" si="7"/>
        <v/>
      </c>
    </row>
    <row r="454" spans="1:17">
      <c r="A454" s="25" t="str">
        <f>IF(ISBLANK(Saisie!C455),"",_xlfn.XLOOKUP(Saisie!C455,Barème!A:A,Barème!F:F,"ERREUR CODE PRODUIT"))</f>
        <v/>
      </c>
      <c r="B454" s="25" t="str">
        <f>IF(OR(A454="08",A454="07",MID(Saisie!C455,4,4)="0804",MID(Saisie!C455,4,4)="0907",A454=""),"",_xlfn.XLOOKUP(A454,Matériau!A:A,Matériau!C:C,"ERREUR MATERIAU"))</f>
        <v/>
      </c>
      <c r="C454" s="25" t="str">
        <f>IF(B454="","",_xlfn.XLOOKUP(B454,Questions!A:A,Questions!C:C,""))</f>
        <v/>
      </c>
      <c r="D454" s="25" t="str">
        <f>IF(B454="","",_xlfn.XLOOKUP(B454&amp;"_"&amp;Saisie!F455,'Réponses'!D:D,'Réponses'!C:C,""))</f>
        <v/>
      </c>
      <c r="E454" s="25" t="str">
        <f>IF(D454="","",_xlfn.XLOOKUP(D454,'Réponses'!C:C,'Réponses'!F:F,"ERREUR PROCHAINE QUESTION"))</f>
        <v/>
      </c>
      <c r="F454" s="25" t="str">
        <f>IF(E454="","",_xlfn.XLOOKUP(E454,Questions!$A:$A,Questions!$C:$C,""))</f>
        <v/>
      </c>
      <c r="G454" s="25" t="str">
        <f>IF(E454="","",_xlfn.XLOOKUP(E454&amp;"_"&amp;Saisie!H455,'Réponses'!D:D,'Réponses'!C:C,""))</f>
        <v/>
      </c>
      <c r="H454" s="25" t="str">
        <f>IF(G454="","",_xlfn.XLOOKUP(G454,'Réponses'!C:C,'Réponses'!F:F,"ERREUR PROCHAINE QUESTION"))</f>
        <v/>
      </c>
      <c r="I454" s="25" t="str">
        <f>IF(H454="","",_xlfn.XLOOKUP(H454,Questions!$A:$A,Questions!$C:$C,"ERREUR TYPE"))</f>
        <v/>
      </c>
      <c r="J454" s="25" t="str">
        <f>IF(H454="","",_xlfn.XLOOKUP(H454&amp;"_"&amp;Saisie!J455,'Réponses'!D:D,'Réponses'!C:C,""))</f>
        <v/>
      </c>
      <c r="K454" s="25" t="str">
        <f>IF(J454="","",_xlfn.XLOOKUP(J454,'Réponses'!C:C,'Réponses'!F:F,"ERREUR PROCHAINE QUESTION"))</f>
        <v/>
      </c>
      <c r="L454" s="25" t="str">
        <f>IF(K454="","",_xlfn.XLOOKUP(K454,Questions!$A:$A,Questions!$C:$C,""))</f>
        <v/>
      </c>
      <c r="M454" s="25" t="str">
        <f>IF(K454="","",_xlfn.XLOOKUP(K454&amp;"_"&amp;Saisie!L455,'Réponses'!D:D,'Réponses'!C:C,""))</f>
        <v/>
      </c>
      <c r="N454" s="25" t="str">
        <f>IF(M454="","",_xlfn.XLOOKUP(M454,'Réponses'!C:C,'Réponses'!F:F,"ERREUR PROCHAINE QUESTION"))</f>
        <v/>
      </c>
      <c r="O454" s="25" t="str">
        <f>IF(N454="","",_xlfn.XLOOKUP(N454,Questions!$A:$A,Questions!$C:$C,"ERREUR TYPE"))</f>
        <v/>
      </c>
      <c r="P454" s="25" t="str">
        <f>IF(N454="","",_xlfn.XLOOKUP(N454&amp;"_"&amp;Saisie!N455,'Réponses'!D:D,'Réponses'!C:C,""))</f>
        <v/>
      </c>
      <c r="Q454" s="25" t="str">
        <f t="shared" si="7"/>
        <v/>
      </c>
    </row>
    <row r="455" spans="1:17">
      <c r="A455" s="25" t="str">
        <f>IF(ISBLANK(Saisie!C456),"",_xlfn.XLOOKUP(Saisie!C456,Barème!A:A,Barème!F:F,"ERREUR CODE PRODUIT"))</f>
        <v/>
      </c>
      <c r="B455" s="25" t="str">
        <f>IF(OR(A455="08",A455="07",MID(Saisie!C456,4,4)="0804",MID(Saisie!C456,4,4)="0907",A455=""),"",_xlfn.XLOOKUP(A455,Matériau!A:A,Matériau!C:C,"ERREUR MATERIAU"))</f>
        <v/>
      </c>
      <c r="C455" s="25" t="str">
        <f>IF(B455="","",_xlfn.XLOOKUP(B455,Questions!A:A,Questions!C:C,""))</f>
        <v/>
      </c>
      <c r="D455" s="25" t="str">
        <f>IF(B455="","",_xlfn.XLOOKUP(B455&amp;"_"&amp;Saisie!F456,'Réponses'!D:D,'Réponses'!C:C,""))</f>
        <v/>
      </c>
      <c r="E455" s="25" t="str">
        <f>IF(D455="","",_xlfn.XLOOKUP(D455,'Réponses'!C:C,'Réponses'!F:F,"ERREUR PROCHAINE QUESTION"))</f>
        <v/>
      </c>
      <c r="F455" s="25" t="str">
        <f>IF(E455="","",_xlfn.XLOOKUP(E455,Questions!$A:$A,Questions!$C:$C,""))</f>
        <v/>
      </c>
      <c r="G455" s="25" t="str">
        <f>IF(E455="","",_xlfn.XLOOKUP(E455&amp;"_"&amp;Saisie!H456,'Réponses'!D:D,'Réponses'!C:C,""))</f>
        <v/>
      </c>
      <c r="H455" s="25" t="str">
        <f>IF(G455="","",_xlfn.XLOOKUP(G455,'Réponses'!C:C,'Réponses'!F:F,"ERREUR PROCHAINE QUESTION"))</f>
        <v/>
      </c>
      <c r="I455" s="25" t="str">
        <f>IF(H455="","",_xlfn.XLOOKUP(H455,Questions!$A:$A,Questions!$C:$C,"ERREUR TYPE"))</f>
        <v/>
      </c>
      <c r="J455" s="25" t="str">
        <f>IF(H455="","",_xlfn.XLOOKUP(H455&amp;"_"&amp;Saisie!J456,'Réponses'!D:D,'Réponses'!C:C,""))</f>
        <v/>
      </c>
      <c r="K455" s="25" t="str">
        <f>IF(J455="","",_xlfn.XLOOKUP(J455,'Réponses'!C:C,'Réponses'!F:F,"ERREUR PROCHAINE QUESTION"))</f>
        <v/>
      </c>
      <c r="L455" s="25" t="str">
        <f>IF(K455="","",_xlfn.XLOOKUP(K455,Questions!$A:$A,Questions!$C:$C,""))</f>
        <v/>
      </c>
      <c r="M455" s="25" t="str">
        <f>IF(K455="","",_xlfn.XLOOKUP(K455&amp;"_"&amp;Saisie!L456,'Réponses'!D:D,'Réponses'!C:C,""))</f>
        <v/>
      </c>
      <c r="N455" s="25" t="str">
        <f>IF(M455="","",_xlfn.XLOOKUP(M455,'Réponses'!C:C,'Réponses'!F:F,"ERREUR PROCHAINE QUESTION"))</f>
        <v/>
      </c>
      <c r="O455" s="25" t="str">
        <f>IF(N455="","",_xlfn.XLOOKUP(N455,Questions!$A:$A,Questions!$C:$C,"ERREUR TYPE"))</f>
        <v/>
      </c>
      <c r="P455" s="25" t="str">
        <f>IF(N455="","",_xlfn.XLOOKUP(N455&amp;"_"&amp;Saisie!N456,'Réponses'!D:D,'Réponses'!C:C,""))</f>
        <v/>
      </c>
      <c r="Q455" s="25" t="str">
        <f t="shared" si="7"/>
        <v/>
      </c>
    </row>
    <row r="456" spans="1:17">
      <c r="A456" s="25" t="str">
        <f>IF(ISBLANK(Saisie!C457),"",_xlfn.XLOOKUP(Saisie!C457,Barème!A:A,Barème!F:F,"ERREUR CODE PRODUIT"))</f>
        <v/>
      </c>
      <c r="B456" s="25" t="str">
        <f>IF(OR(A456="08",A456="07",MID(Saisie!C457,4,4)="0804",MID(Saisie!C457,4,4)="0907",A456=""),"",_xlfn.XLOOKUP(A456,Matériau!A:A,Matériau!C:C,"ERREUR MATERIAU"))</f>
        <v/>
      </c>
      <c r="C456" s="25" t="str">
        <f>IF(B456="","",_xlfn.XLOOKUP(B456,Questions!A:A,Questions!C:C,""))</f>
        <v/>
      </c>
      <c r="D456" s="25" t="str">
        <f>IF(B456="","",_xlfn.XLOOKUP(B456&amp;"_"&amp;Saisie!F457,'Réponses'!D:D,'Réponses'!C:C,""))</f>
        <v/>
      </c>
      <c r="E456" s="25" t="str">
        <f>IF(D456="","",_xlfn.XLOOKUP(D456,'Réponses'!C:C,'Réponses'!F:F,"ERREUR PROCHAINE QUESTION"))</f>
        <v/>
      </c>
      <c r="F456" s="25" t="str">
        <f>IF(E456="","",_xlfn.XLOOKUP(E456,Questions!$A:$A,Questions!$C:$C,""))</f>
        <v/>
      </c>
      <c r="G456" s="25" t="str">
        <f>IF(E456="","",_xlfn.XLOOKUP(E456&amp;"_"&amp;Saisie!H457,'Réponses'!D:D,'Réponses'!C:C,""))</f>
        <v/>
      </c>
      <c r="H456" s="25" t="str">
        <f>IF(G456="","",_xlfn.XLOOKUP(G456,'Réponses'!C:C,'Réponses'!F:F,"ERREUR PROCHAINE QUESTION"))</f>
        <v/>
      </c>
      <c r="I456" s="25" t="str">
        <f>IF(H456="","",_xlfn.XLOOKUP(H456,Questions!$A:$A,Questions!$C:$C,"ERREUR TYPE"))</f>
        <v/>
      </c>
      <c r="J456" s="25" t="str">
        <f>IF(H456="","",_xlfn.XLOOKUP(H456&amp;"_"&amp;Saisie!J457,'Réponses'!D:D,'Réponses'!C:C,""))</f>
        <v/>
      </c>
      <c r="K456" s="25" t="str">
        <f>IF(J456="","",_xlfn.XLOOKUP(J456,'Réponses'!C:C,'Réponses'!F:F,"ERREUR PROCHAINE QUESTION"))</f>
        <v/>
      </c>
      <c r="L456" s="25" t="str">
        <f>IF(K456="","",_xlfn.XLOOKUP(K456,Questions!$A:$A,Questions!$C:$C,""))</f>
        <v/>
      </c>
      <c r="M456" s="25" t="str">
        <f>IF(K456="","",_xlfn.XLOOKUP(K456&amp;"_"&amp;Saisie!L457,'Réponses'!D:D,'Réponses'!C:C,""))</f>
        <v/>
      </c>
      <c r="N456" s="25" t="str">
        <f>IF(M456="","",_xlfn.XLOOKUP(M456,'Réponses'!C:C,'Réponses'!F:F,"ERREUR PROCHAINE QUESTION"))</f>
        <v/>
      </c>
      <c r="O456" s="25" t="str">
        <f>IF(N456="","",_xlfn.XLOOKUP(N456,Questions!$A:$A,Questions!$C:$C,"ERREUR TYPE"))</f>
        <v/>
      </c>
      <c r="P456" s="25" t="str">
        <f>IF(N456="","",_xlfn.XLOOKUP(N456&amp;"_"&amp;Saisie!N457,'Réponses'!D:D,'Réponses'!C:C,""))</f>
        <v/>
      </c>
      <c r="Q456" s="25" t="str">
        <f t="shared" si="7"/>
        <v/>
      </c>
    </row>
    <row r="457" spans="1:17">
      <c r="A457" s="25" t="str">
        <f>IF(ISBLANK(Saisie!C458),"",_xlfn.XLOOKUP(Saisie!C458,Barème!A:A,Barème!F:F,"ERREUR CODE PRODUIT"))</f>
        <v/>
      </c>
      <c r="B457" s="25" t="str">
        <f>IF(OR(A457="08",A457="07",MID(Saisie!C458,4,4)="0804",MID(Saisie!C458,4,4)="0907",A457=""),"",_xlfn.XLOOKUP(A457,Matériau!A:A,Matériau!C:C,"ERREUR MATERIAU"))</f>
        <v/>
      </c>
      <c r="C457" s="25" t="str">
        <f>IF(B457="","",_xlfn.XLOOKUP(B457,Questions!A:A,Questions!C:C,""))</f>
        <v/>
      </c>
      <c r="D457" s="25" t="str">
        <f>IF(B457="","",_xlfn.XLOOKUP(B457&amp;"_"&amp;Saisie!F458,'Réponses'!D:D,'Réponses'!C:C,""))</f>
        <v/>
      </c>
      <c r="E457" s="25" t="str">
        <f>IF(D457="","",_xlfn.XLOOKUP(D457,'Réponses'!C:C,'Réponses'!F:F,"ERREUR PROCHAINE QUESTION"))</f>
        <v/>
      </c>
      <c r="F457" s="25" t="str">
        <f>IF(E457="","",_xlfn.XLOOKUP(E457,Questions!$A:$A,Questions!$C:$C,""))</f>
        <v/>
      </c>
      <c r="G457" s="25" t="str">
        <f>IF(E457="","",_xlfn.XLOOKUP(E457&amp;"_"&amp;Saisie!H458,'Réponses'!D:D,'Réponses'!C:C,""))</f>
        <v/>
      </c>
      <c r="H457" s="25" t="str">
        <f>IF(G457="","",_xlfn.XLOOKUP(G457,'Réponses'!C:C,'Réponses'!F:F,"ERREUR PROCHAINE QUESTION"))</f>
        <v/>
      </c>
      <c r="I457" s="25" t="str">
        <f>IF(H457="","",_xlfn.XLOOKUP(H457,Questions!$A:$A,Questions!$C:$C,"ERREUR TYPE"))</f>
        <v/>
      </c>
      <c r="J457" s="25" t="str">
        <f>IF(H457="","",_xlfn.XLOOKUP(H457&amp;"_"&amp;Saisie!J458,'Réponses'!D:D,'Réponses'!C:C,""))</f>
        <v/>
      </c>
      <c r="K457" s="25" t="str">
        <f>IF(J457="","",_xlfn.XLOOKUP(J457,'Réponses'!C:C,'Réponses'!F:F,"ERREUR PROCHAINE QUESTION"))</f>
        <v/>
      </c>
      <c r="L457" s="25" t="str">
        <f>IF(K457="","",_xlfn.XLOOKUP(K457,Questions!$A:$A,Questions!$C:$C,""))</f>
        <v/>
      </c>
      <c r="M457" s="25" t="str">
        <f>IF(K457="","",_xlfn.XLOOKUP(K457&amp;"_"&amp;Saisie!L458,'Réponses'!D:D,'Réponses'!C:C,""))</f>
        <v/>
      </c>
      <c r="N457" s="25" t="str">
        <f>IF(M457="","",_xlfn.XLOOKUP(M457,'Réponses'!C:C,'Réponses'!F:F,"ERREUR PROCHAINE QUESTION"))</f>
        <v/>
      </c>
      <c r="O457" s="25" t="str">
        <f>IF(N457="","",_xlfn.XLOOKUP(N457,Questions!$A:$A,Questions!$C:$C,"ERREUR TYPE"))</f>
        <v/>
      </c>
      <c r="P457" s="25" t="str">
        <f>IF(N457="","",_xlfn.XLOOKUP(N457&amp;"_"&amp;Saisie!N458,'Réponses'!D:D,'Réponses'!C:C,""))</f>
        <v/>
      </c>
      <c r="Q457" s="25" t="str">
        <f t="shared" si="7"/>
        <v/>
      </c>
    </row>
    <row r="458" spans="1:17">
      <c r="A458" s="25" t="str">
        <f>IF(ISBLANK(Saisie!C459),"",_xlfn.XLOOKUP(Saisie!C459,Barème!A:A,Barème!F:F,"ERREUR CODE PRODUIT"))</f>
        <v/>
      </c>
      <c r="B458" s="25" t="str">
        <f>IF(OR(A458="08",A458="07",MID(Saisie!C459,4,4)="0804",MID(Saisie!C459,4,4)="0907",A458=""),"",_xlfn.XLOOKUP(A458,Matériau!A:A,Matériau!C:C,"ERREUR MATERIAU"))</f>
        <v/>
      </c>
      <c r="C458" s="25" t="str">
        <f>IF(B458="","",_xlfn.XLOOKUP(B458,Questions!A:A,Questions!C:C,""))</f>
        <v/>
      </c>
      <c r="D458" s="25" t="str">
        <f>IF(B458="","",_xlfn.XLOOKUP(B458&amp;"_"&amp;Saisie!F459,'Réponses'!D:D,'Réponses'!C:C,""))</f>
        <v/>
      </c>
      <c r="E458" s="25" t="str">
        <f>IF(D458="","",_xlfn.XLOOKUP(D458,'Réponses'!C:C,'Réponses'!F:F,"ERREUR PROCHAINE QUESTION"))</f>
        <v/>
      </c>
      <c r="F458" s="25" t="str">
        <f>IF(E458="","",_xlfn.XLOOKUP(E458,Questions!$A:$A,Questions!$C:$C,""))</f>
        <v/>
      </c>
      <c r="G458" s="25" t="str">
        <f>IF(E458="","",_xlfn.XLOOKUP(E458&amp;"_"&amp;Saisie!H459,'Réponses'!D:D,'Réponses'!C:C,""))</f>
        <v/>
      </c>
      <c r="H458" s="25" t="str">
        <f>IF(G458="","",_xlfn.XLOOKUP(G458,'Réponses'!C:C,'Réponses'!F:F,"ERREUR PROCHAINE QUESTION"))</f>
        <v/>
      </c>
      <c r="I458" s="25" t="str">
        <f>IF(H458="","",_xlfn.XLOOKUP(H458,Questions!$A:$A,Questions!$C:$C,"ERREUR TYPE"))</f>
        <v/>
      </c>
      <c r="J458" s="25" t="str">
        <f>IF(H458="","",_xlfn.XLOOKUP(H458&amp;"_"&amp;Saisie!J459,'Réponses'!D:D,'Réponses'!C:C,""))</f>
        <v/>
      </c>
      <c r="K458" s="25" t="str">
        <f>IF(J458="","",_xlfn.XLOOKUP(J458,'Réponses'!C:C,'Réponses'!F:F,"ERREUR PROCHAINE QUESTION"))</f>
        <v/>
      </c>
      <c r="L458" s="25" t="str">
        <f>IF(K458="","",_xlfn.XLOOKUP(K458,Questions!$A:$A,Questions!$C:$C,""))</f>
        <v/>
      </c>
      <c r="M458" s="25" t="str">
        <f>IF(K458="","",_xlfn.XLOOKUP(K458&amp;"_"&amp;Saisie!L459,'Réponses'!D:D,'Réponses'!C:C,""))</f>
        <v/>
      </c>
      <c r="N458" s="25" t="str">
        <f>IF(M458="","",_xlfn.XLOOKUP(M458,'Réponses'!C:C,'Réponses'!F:F,"ERREUR PROCHAINE QUESTION"))</f>
        <v/>
      </c>
      <c r="O458" s="25" t="str">
        <f>IF(N458="","",_xlfn.XLOOKUP(N458,Questions!$A:$A,Questions!$C:$C,"ERREUR TYPE"))</f>
        <v/>
      </c>
      <c r="P458" s="25" t="str">
        <f>IF(N458="","",_xlfn.XLOOKUP(N458&amp;"_"&amp;Saisie!N459,'Réponses'!D:D,'Réponses'!C:C,""))</f>
        <v/>
      </c>
      <c r="Q458" s="25" t="str">
        <f t="shared" si="7"/>
        <v/>
      </c>
    </row>
    <row r="459" spans="1:17">
      <c r="A459" s="25" t="str">
        <f>IF(ISBLANK(Saisie!C460),"",_xlfn.XLOOKUP(Saisie!C460,Barème!A:A,Barème!F:F,"ERREUR CODE PRODUIT"))</f>
        <v/>
      </c>
      <c r="B459" s="25" t="str">
        <f>IF(OR(A459="08",A459="07",MID(Saisie!C460,4,4)="0804",MID(Saisie!C460,4,4)="0907",A459=""),"",_xlfn.XLOOKUP(A459,Matériau!A:A,Matériau!C:C,"ERREUR MATERIAU"))</f>
        <v/>
      </c>
      <c r="C459" s="25" t="str">
        <f>IF(B459="","",_xlfn.XLOOKUP(B459,Questions!A:A,Questions!C:C,""))</f>
        <v/>
      </c>
      <c r="D459" s="25" t="str">
        <f>IF(B459="","",_xlfn.XLOOKUP(B459&amp;"_"&amp;Saisie!F460,'Réponses'!D:D,'Réponses'!C:C,""))</f>
        <v/>
      </c>
      <c r="E459" s="25" t="str">
        <f>IF(D459="","",_xlfn.XLOOKUP(D459,'Réponses'!C:C,'Réponses'!F:F,"ERREUR PROCHAINE QUESTION"))</f>
        <v/>
      </c>
      <c r="F459" s="25" t="str">
        <f>IF(E459="","",_xlfn.XLOOKUP(E459,Questions!$A:$A,Questions!$C:$C,""))</f>
        <v/>
      </c>
      <c r="G459" s="25" t="str">
        <f>IF(E459="","",_xlfn.XLOOKUP(E459&amp;"_"&amp;Saisie!H460,'Réponses'!D:D,'Réponses'!C:C,""))</f>
        <v/>
      </c>
      <c r="H459" s="25" t="str">
        <f>IF(G459="","",_xlfn.XLOOKUP(G459,'Réponses'!C:C,'Réponses'!F:F,"ERREUR PROCHAINE QUESTION"))</f>
        <v/>
      </c>
      <c r="I459" s="25" t="str">
        <f>IF(H459="","",_xlfn.XLOOKUP(H459,Questions!$A:$A,Questions!$C:$C,"ERREUR TYPE"))</f>
        <v/>
      </c>
      <c r="J459" s="25" t="str">
        <f>IF(H459="","",_xlfn.XLOOKUP(H459&amp;"_"&amp;Saisie!J460,'Réponses'!D:D,'Réponses'!C:C,""))</f>
        <v/>
      </c>
      <c r="K459" s="25" t="str">
        <f>IF(J459="","",_xlfn.XLOOKUP(J459,'Réponses'!C:C,'Réponses'!F:F,"ERREUR PROCHAINE QUESTION"))</f>
        <v/>
      </c>
      <c r="L459" s="25" t="str">
        <f>IF(K459="","",_xlfn.XLOOKUP(K459,Questions!$A:$A,Questions!$C:$C,""))</f>
        <v/>
      </c>
      <c r="M459" s="25" t="str">
        <f>IF(K459="","",_xlfn.XLOOKUP(K459&amp;"_"&amp;Saisie!L460,'Réponses'!D:D,'Réponses'!C:C,""))</f>
        <v/>
      </c>
      <c r="N459" s="25" t="str">
        <f>IF(M459="","",_xlfn.XLOOKUP(M459,'Réponses'!C:C,'Réponses'!F:F,"ERREUR PROCHAINE QUESTION"))</f>
        <v/>
      </c>
      <c r="O459" s="25" t="str">
        <f>IF(N459="","",_xlfn.XLOOKUP(N459,Questions!$A:$A,Questions!$C:$C,"ERREUR TYPE"))</f>
        <v/>
      </c>
      <c r="P459" s="25" t="str">
        <f>IF(N459="","",_xlfn.XLOOKUP(N459&amp;"_"&amp;Saisie!N460,'Réponses'!D:D,'Réponses'!C:C,""))</f>
        <v/>
      </c>
      <c r="Q459" s="25" t="str">
        <f t="shared" si="7"/>
        <v/>
      </c>
    </row>
    <row r="460" spans="1:17">
      <c r="A460" s="25" t="str">
        <f>IF(ISBLANK(Saisie!C461),"",_xlfn.XLOOKUP(Saisie!C461,Barème!A:A,Barème!F:F,"ERREUR CODE PRODUIT"))</f>
        <v/>
      </c>
      <c r="B460" s="25" t="str">
        <f>IF(OR(A460="08",A460="07",MID(Saisie!C461,4,4)="0804",MID(Saisie!C461,4,4)="0907",A460=""),"",_xlfn.XLOOKUP(A460,Matériau!A:A,Matériau!C:C,"ERREUR MATERIAU"))</f>
        <v/>
      </c>
      <c r="C460" s="25" t="str">
        <f>IF(B460="","",_xlfn.XLOOKUP(B460,Questions!A:A,Questions!C:C,""))</f>
        <v/>
      </c>
      <c r="D460" s="25" t="str">
        <f>IF(B460="","",_xlfn.XLOOKUP(B460&amp;"_"&amp;Saisie!F461,'Réponses'!D:D,'Réponses'!C:C,""))</f>
        <v/>
      </c>
      <c r="E460" s="25" t="str">
        <f>IF(D460="","",_xlfn.XLOOKUP(D460,'Réponses'!C:C,'Réponses'!F:F,"ERREUR PROCHAINE QUESTION"))</f>
        <v/>
      </c>
      <c r="F460" s="25" t="str">
        <f>IF(E460="","",_xlfn.XLOOKUP(E460,Questions!$A:$A,Questions!$C:$C,""))</f>
        <v/>
      </c>
      <c r="G460" s="25" t="str">
        <f>IF(E460="","",_xlfn.XLOOKUP(E460&amp;"_"&amp;Saisie!H461,'Réponses'!D:D,'Réponses'!C:C,""))</f>
        <v/>
      </c>
      <c r="H460" s="25" t="str">
        <f>IF(G460="","",_xlfn.XLOOKUP(G460,'Réponses'!C:C,'Réponses'!F:F,"ERREUR PROCHAINE QUESTION"))</f>
        <v/>
      </c>
      <c r="I460" s="25" t="str">
        <f>IF(H460="","",_xlfn.XLOOKUP(H460,Questions!$A:$A,Questions!$C:$C,"ERREUR TYPE"))</f>
        <v/>
      </c>
      <c r="J460" s="25" t="str">
        <f>IF(H460="","",_xlfn.XLOOKUP(H460&amp;"_"&amp;Saisie!J461,'Réponses'!D:D,'Réponses'!C:C,""))</f>
        <v/>
      </c>
      <c r="K460" s="25" t="str">
        <f>IF(J460="","",_xlfn.XLOOKUP(J460,'Réponses'!C:C,'Réponses'!F:F,"ERREUR PROCHAINE QUESTION"))</f>
        <v/>
      </c>
      <c r="L460" s="25" t="str">
        <f>IF(K460="","",_xlfn.XLOOKUP(K460,Questions!$A:$A,Questions!$C:$C,""))</f>
        <v/>
      </c>
      <c r="M460" s="25" t="str">
        <f>IF(K460="","",_xlfn.XLOOKUP(K460&amp;"_"&amp;Saisie!L461,'Réponses'!D:D,'Réponses'!C:C,""))</f>
        <v/>
      </c>
      <c r="N460" s="25" t="str">
        <f>IF(M460="","",_xlfn.XLOOKUP(M460,'Réponses'!C:C,'Réponses'!F:F,"ERREUR PROCHAINE QUESTION"))</f>
        <v/>
      </c>
      <c r="O460" s="25" t="str">
        <f>IF(N460="","",_xlfn.XLOOKUP(N460,Questions!$A:$A,Questions!$C:$C,"ERREUR TYPE"))</f>
        <v/>
      </c>
      <c r="P460" s="25" t="str">
        <f>IF(N460="","",_xlfn.XLOOKUP(N460&amp;"_"&amp;Saisie!N461,'Réponses'!D:D,'Réponses'!C:C,""))</f>
        <v/>
      </c>
      <c r="Q460" s="25" t="str">
        <f t="shared" si="7"/>
        <v/>
      </c>
    </row>
    <row r="461" spans="1:17">
      <c r="A461" s="25" t="str">
        <f>IF(ISBLANK(Saisie!C462),"",_xlfn.XLOOKUP(Saisie!C462,Barème!A:A,Barème!F:F,"ERREUR CODE PRODUIT"))</f>
        <v/>
      </c>
      <c r="B461" s="25" t="str">
        <f>IF(OR(A461="08",A461="07",MID(Saisie!C462,4,4)="0804",MID(Saisie!C462,4,4)="0907",A461=""),"",_xlfn.XLOOKUP(A461,Matériau!A:A,Matériau!C:C,"ERREUR MATERIAU"))</f>
        <v/>
      </c>
      <c r="C461" s="25" t="str">
        <f>IF(B461="","",_xlfn.XLOOKUP(B461,Questions!A:A,Questions!C:C,""))</f>
        <v/>
      </c>
      <c r="D461" s="25" t="str">
        <f>IF(B461="","",_xlfn.XLOOKUP(B461&amp;"_"&amp;Saisie!F462,'Réponses'!D:D,'Réponses'!C:C,""))</f>
        <v/>
      </c>
      <c r="E461" s="25" t="str">
        <f>IF(D461="","",_xlfn.XLOOKUP(D461,'Réponses'!C:C,'Réponses'!F:F,"ERREUR PROCHAINE QUESTION"))</f>
        <v/>
      </c>
      <c r="F461" s="25" t="str">
        <f>IF(E461="","",_xlfn.XLOOKUP(E461,Questions!$A:$A,Questions!$C:$C,""))</f>
        <v/>
      </c>
      <c r="G461" s="25" t="str">
        <f>IF(E461="","",_xlfn.XLOOKUP(E461&amp;"_"&amp;Saisie!H462,'Réponses'!D:D,'Réponses'!C:C,""))</f>
        <v/>
      </c>
      <c r="H461" s="25" t="str">
        <f>IF(G461="","",_xlfn.XLOOKUP(G461,'Réponses'!C:C,'Réponses'!F:F,"ERREUR PROCHAINE QUESTION"))</f>
        <v/>
      </c>
      <c r="I461" s="25" t="str">
        <f>IF(H461="","",_xlfn.XLOOKUP(H461,Questions!$A:$A,Questions!$C:$C,"ERREUR TYPE"))</f>
        <v/>
      </c>
      <c r="J461" s="25" t="str">
        <f>IF(H461="","",_xlfn.XLOOKUP(H461&amp;"_"&amp;Saisie!J462,'Réponses'!D:D,'Réponses'!C:C,""))</f>
        <v/>
      </c>
      <c r="K461" s="25" t="str">
        <f>IF(J461="","",_xlfn.XLOOKUP(J461,'Réponses'!C:C,'Réponses'!F:F,"ERREUR PROCHAINE QUESTION"))</f>
        <v/>
      </c>
      <c r="L461" s="25" t="str">
        <f>IF(K461="","",_xlfn.XLOOKUP(K461,Questions!$A:$A,Questions!$C:$C,""))</f>
        <v/>
      </c>
      <c r="M461" s="25" t="str">
        <f>IF(K461="","",_xlfn.XLOOKUP(K461&amp;"_"&amp;Saisie!L462,'Réponses'!D:D,'Réponses'!C:C,""))</f>
        <v/>
      </c>
      <c r="N461" s="25" t="str">
        <f>IF(M461="","",_xlfn.XLOOKUP(M461,'Réponses'!C:C,'Réponses'!F:F,"ERREUR PROCHAINE QUESTION"))</f>
        <v/>
      </c>
      <c r="O461" s="25" t="str">
        <f>IF(N461="","",_xlfn.XLOOKUP(N461,Questions!$A:$A,Questions!$C:$C,"ERREUR TYPE"))</f>
        <v/>
      </c>
      <c r="P461" s="25" t="str">
        <f>IF(N461="","",_xlfn.XLOOKUP(N461&amp;"_"&amp;Saisie!N462,'Réponses'!D:D,'Réponses'!C:C,""))</f>
        <v/>
      </c>
      <c r="Q461" s="25" t="str">
        <f t="shared" si="7"/>
        <v/>
      </c>
    </row>
    <row r="462" spans="1:17">
      <c r="A462" s="25" t="str">
        <f>IF(ISBLANK(Saisie!C463),"",_xlfn.XLOOKUP(Saisie!C463,Barème!A:A,Barème!F:F,"ERREUR CODE PRODUIT"))</f>
        <v/>
      </c>
      <c r="B462" s="25" t="str">
        <f>IF(OR(A462="08",A462="07",MID(Saisie!C463,4,4)="0804",MID(Saisie!C463,4,4)="0907",A462=""),"",_xlfn.XLOOKUP(A462,Matériau!A:A,Matériau!C:C,"ERREUR MATERIAU"))</f>
        <v/>
      </c>
      <c r="C462" s="25" t="str">
        <f>IF(B462="","",_xlfn.XLOOKUP(B462,Questions!A:A,Questions!C:C,""))</f>
        <v/>
      </c>
      <c r="D462" s="25" t="str">
        <f>IF(B462="","",_xlfn.XLOOKUP(B462&amp;"_"&amp;Saisie!F463,'Réponses'!D:D,'Réponses'!C:C,""))</f>
        <v/>
      </c>
      <c r="E462" s="25" t="str">
        <f>IF(D462="","",_xlfn.XLOOKUP(D462,'Réponses'!C:C,'Réponses'!F:F,"ERREUR PROCHAINE QUESTION"))</f>
        <v/>
      </c>
      <c r="F462" s="25" t="str">
        <f>IF(E462="","",_xlfn.XLOOKUP(E462,Questions!$A:$A,Questions!$C:$C,""))</f>
        <v/>
      </c>
      <c r="G462" s="25" t="str">
        <f>IF(E462="","",_xlfn.XLOOKUP(E462&amp;"_"&amp;Saisie!H463,'Réponses'!D:D,'Réponses'!C:C,""))</f>
        <v/>
      </c>
      <c r="H462" s="25" t="str">
        <f>IF(G462="","",_xlfn.XLOOKUP(G462,'Réponses'!C:C,'Réponses'!F:F,"ERREUR PROCHAINE QUESTION"))</f>
        <v/>
      </c>
      <c r="I462" s="25" t="str">
        <f>IF(H462="","",_xlfn.XLOOKUP(H462,Questions!$A:$A,Questions!$C:$C,"ERREUR TYPE"))</f>
        <v/>
      </c>
      <c r="J462" s="25" t="str">
        <f>IF(H462="","",_xlfn.XLOOKUP(H462&amp;"_"&amp;Saisie!J463,'Réponses'!D:D,'Réponses'!C:C,""))</f>
        <v/>
      </c>
      <c r="K462" s="25" t="str">
        <f>IF(J462="","",_xlfn.XLOOKUP(J462,'Réponses'!C:C,'Réponses'!F:F,"ERREUR PROCHAINE QUESTION"))</f>
        <v/>
      </c>
      <c r="L462" s="25" t="str">
        <f>IF(K462="","",_xlfn.XLOOKUP(K462,Questions!$A:$A,Questions!$C:$C,""))</f>
        <v/>
      </c>
      <c r="M462" s="25" t="str">
        <f>IF(K462="","",_xlfn.XLOOKUP(K462&amp;"_"&amp;Saisie!L463,'Réponses'!D:D,'Réponses'!C:C,""))</f>
        <v/>
      </c>
      <c r="N462" s="25" t="str">
        <f>IF(M462="","",_xlfn.XLOOKUP(M462,'Réponses'!C:C,'Réponses'!F:F,"ERREUR PROCHAINE QUESTION"))</f>
        <v/>
      </c>
      <c r="O462" s="25" t="str">
        <f>IF(N462="","",_xlfn.XLOOKUP(N462,Questions!$A:$A,Questions!$C:$C,"ERREUR TYPE"))</f>
        <v/>
      </c>
      <c r="P462" s="25" t="str">
        <f>IF(N462="","",_xlfn.XLOOKUP(N462&amp;"_"&amp;Saisie!N463,'Réponses'!D:D,'Réponses'!C:C,""))</f>
        <v/>
      </c>
      <c r="Q462" s="25" t="str">
        <f t="shared" si="7"/>
        <v/>
      </c>
    </row>
    <row r="463" spans="1:17">
      <c r="A463" s="25" t="str">
        <f>IF(ISBLANK(Saisie!C464),"",_xlfn.XLOOKUP(Saisie!C464,Barème!A:A,Barème!F:F,"ERREUR CODE PRODUIT"))</f>
        <v/>
      </c>
      <c r="B463" s="25" t="str">
        <f>IF(OR(A463="08",A463="07",MID(Saisie!C464,4,4)="0804",MID(Saisie!C464,4,4)="0907",A463=""),"",_xlfn.XLOOKUP(A463,Matériau!A:A,Matériau!C:C,"ERREUR MATERIAU"))</f>
        <v/>
      </c>
      <c r="C463" s="25" t="str">
        <f>IF(B463="","",_xlfn.XLOOKUP(B463,Questions!A:A,Questions!C:C,""))</f>
        <v/>
      </c>
      <c r="D463" s="25" t="str">
        <f>IF(B463="","",_xlfn.XLOOKUP(B463&amp;"_"&amp;Saisie!F464,'Réponses'!D:D,'Réponses'!C:C,""))</f>
        <v/>
      </c>
      <c r="E463" s="25" t="str">
        <f>IF(D463="","",_xlfn.XLOOKUP(D463,'Réponses'!C:C,'Réponses'!F:F,"ERREUR PROCHAINE QUESTION"))</f>
        <v/>
      </c>
      <c r="F463" s="25" t="str">
        <f>IF(E463="","",_xlfn.XLOOKUP(E463,Questions!$A:$A,Questions!$C:$C,""))</f>
        <v/>
      </c>
      <c r="G463" s="25" t="str">
        <f>IF(E463="","",_xlfn.XLOOKUP(E463&amp;"_"&amp;Saisie!H464,'Réponses'!D:D,'Réponses'!C:C,""))</f>
        <v/>
      </c>
      <c r="H463" s="25" t="str">
        <f>IF(G463="","",_xlfn.XLOOKUP(G463,'Réponses'!C:C,'Réponses'!F:F,"ERREUR PROCHAINE QUESTION"))</f>
        <v/>
      </c>
      <c r="I463" s="25" t="str">
        <f>IF(H463="","",_xlfn.XLOOKUP(H463,Questions!$A:$A,Questions!$C:$C,"ERREUR TYPE"))</f>
        <v/>
      </c>
      <c r="J463" s="25" t="str">
        <f>IF(H463="","",_xlfn.XLOOKUP(H463&amp;"_"&amp;Saisie!J464,'Réponses'!D:D,'Réponses'!C:C,""))</f>
        <v/>
      </c>
      <c r="K463" s="25" t="str">
        <f>IF(J463="","",_xlfn.XLOOKUP(J463,'Réponses'!C:C,'Réponses'!F:F,"ERREUR PROCHAINE QUESTION"))</f>
        <v/>
      </c>
      <c r="L463" s="25" t="str">
        <f>IF(K463="","",_xlfn.XLOOKUP(K463,Questions!$A:$A,Questions!$C:$C,""))</f>
        <v/>
      </c>
      <c r="M463" s="25" t="str">
        <f>IF(K463="","",_xlfn.XLOOKUP(K463&amp;"_"&amp;Saisie!L464,'Réponses'!D:D,'Réponses'!C:C,""))</f>
        <v/>
      </c>
      <c r="N463" s="25" t="str">
        <f>IF(M463="","",_xlfn.XLOOKUP(M463,'Réponses'!C:C,'Réponses'!F:F,"ERREUR PROCHAINE QUESTION"))</f>
        <v/>
      </c>
      <c r="O463" s="25" t="str">
        <f>IF(N463="","",_xlfn.XLOOKUP(N463,Questions!$A:$A,Questions!$C:$C,"ERREUR TYPE"))</f>
        <v/>
      </c>
      <c r="P463" s="25" t="str">
        <f>IF(N463="","",_xlfn.XLOOKUP(N463&amp;"_"&amp;Saisie!N464,'Réponses'!D:D,'Réponses'!C:C,""))</f>
        <v/>
      </c>
      <c r="Q463" s="25" t="str">
        <f t="shared" si="7"/>
        <v/>
      </c>
    </row>
    <row r="464" spans="1:17">
      <c r="A464" s="25" t="str">
        <f>IF(ISBLANK(Saisie!C465),"",_xlfn.XLOOKUP(Saisie!C465,Barème!A:A,Barème!F:F,"ERREUR CODE PRODUIT"))</f>
        <v/>
      </c>
      <c r="B464" s="25" t="str">
        <f>IF(OR(A464="08",A464="07",MID(Saisie!C465,4,4)="0804",MID(Saisie!C465,4,4)="0907",A464=""),"",_xlfn.XLOOKUP(A464,Matériau!A:A,Matériau!C:C,"ERREUR MATERIAU"))</f>
        <v/>
      </c>
      <c r="C464" s="25" t="str">
        <f>IF(B464="","",_xlfn.XLOOKUP(B464,Questions!A:A,Questions!C:C,""))</f>
        <v/>
      </c>
      <c r="D464" s="25" t="str">
        <f>IF(B464="","",_xlfn.XLOOKUP(B464&amp;"_"&amp;Saisie!F465,'Réponses'!D:D,'Réponses'!C:C,""))</f>
        <v/>
      </c>
      <c r="E464" s="25" t="str">
        <f>IF(D464="","",_xlfn.XLOOKUP(D464,'Réponses'!C:C,'Réponses'!F:F,"ERREUR PROCHAINE QUESTION"))</f>
        <v/>
      </c>
      <c r="F464" s="25" t="str">
        <f>IF(E464="","",_xlfn.XLOOKUP(E464,Questions!$A:$A,Questions!$C:$C,""))</f>
        <v/>
      </c>
      <c r="G464" s="25" t="str">
        <f>IF(E464="","",_xlfn.XLOOKUP(E464&amp;"_"&amp;Saisie!H465,'Réponses'!D:D,'Réponses'!C:C,""))</f>
        <v/>
      </c>
      <c r="H464" s="25" t="str">
        <f>IF(G464="","",_xlfn.XLOOKUP(G464,'Réponses'!C:C,'Réponses'!F:F,"ERREUR PROCHAINE QUESTION"))</f>
        <v/>
      </c>
      <c r="I464" s="25" t="str">
        <f>IF(H464="","",_xlfn.XLOOKUP(H464,Questions!$A:$A,Questions!$C:$C,"ERREUR TYPE"))</f>
        <v/>
      </c>
      <c r="J464" s="25" t="str">
        <f>IF(H464="","",_xlfn.XLOOKUP(H464&amp;"_"&amp;Saisie!J465,'Réponses'!D:D,'Réponses'!C:C,""))</f>
        <v/>
      </c>
      <c r="K464" s="25" t="str">
        <f>IF(J464="","",_xlfn.XLOOKUP(J464,'Réponses'!C:C,'Réponses'!F:F,"ERREUR PROCHAINE QUESTION"))</f>
        <v/>
      </c>
      <c r="L464" s="25" t="str">
        <f>IF(K464="","",_xlfn.XLOOKUP(K464,Questions!$A:$A,Questions!$C:$C,""))</f>
        <v/>
      </c>
      <c r="M464" s="25" t="str">
        <f>IF(K464="","",_xlfn.XLOOKUP(K464&amp;"_"&amp;Saisie!L465,'Réponses'!D:D,'Réponses'!C:C,""))</f>
        <v/>
      </c>
      <c r="N464" s="25" t="str">
        <f>IF(M464="","",_xlfn.XLOOKUP(M464,'Réponses'!C:C,'Réponses'!F:F,"ERREUR PROCHAINE QUESTION"))</f>
        <v/>
      </c>
      <c r="O464" s="25" t="str">
        <f>IF(N464="","",_xlfn.XLOOKUP(N464,Questions!$A:$A,Questions!$C:$C,"ERREUR TYPE"))</f>
        <v/>
      </c>
      <c r="P464" s="25" t="str">
        <f>IF(N464="","",_xlfn.XLOOKUP(N464&amp;"_"&amp;Saisie!N465,'Réponses'!D:D,'Réponses'!C:C,""))</f>
        <v/>
      </c>
      <c r="Q464" s="25" t="str">
        <f t="shared" si="7"/>
        <v/>
      </c>
    </row>
    <row r="465" spans="1:17">
      <c r="A465" s="25" t="str">
        <f>IF(ISBLANK(Saisie!C466),"",_xlfn.XLOOKUP(Saisie!C466,Barème!A:A,Barème!F:F,"ERREUR CODE PRODUIT"))</f>
        <v/>
      </c>
      <c r="B465" s="25" t="str">
        <f>IF(OR(A465="08",A465="07",MID(Saisie!C466,4,4)="0804",MID(Saisie!C466,4,4)="0907",A465=""),"",_xlfn.XLOOKUP(A465,Matériau!A:A,Matériau!C:C,"ERREUR MATERIAU"))</f>
        <v/>
      </c>
      <c r="C465" s="25" t="str">
        <f>IF(B465="","",_xlfn.XLOOKUP(B465,Questions!A:A,Questions!C:C,""))</f>
        <v/>
      </c>
      <c r="D465" s="25" t="str">
        <f>IF(B465="","",_xlfn.XLOOKUP(B465&amp;"_"&amp;Saisie!F466,'Réponses'!D:D,'Réponses'!C:C,""))</f>
        <v/>
      </c>
      <c r="E465" s="25" t="str">
        <f>IF(D465="","",_xlfn.XLOOKUP(D465,'Réponses'!C:C,'Réponses'!F:F,"ERREUR PROCHAINE QUESTION"))</f>
        <v/>
      </c>
      <c r="F465" s="25" t="str">
        <f>IF(E465="","",_xlfn.XLOOKUP(E465,Questions!$A:$A,Questions!$C:$C,""))</f>
        <v/>
      </c>
      <c r="G465" s="25" t="str">
        <f>IF(E465="","",_xlfn.XLOOKUP(E465&amp;"_"&amp;Saisie!H466,'Réponses'!D:D,'Réponses'!C:C,""))</f>
        <v/>
      </c>
      <c r="H465" s="25" t="str">
        <f>IF(G465="","",_xlfn.XLOOKUP(G465,'Réponses'!C:C,'Réponses'!F:F,"ERREUR PROCHAINE QUESTION"))</f>
        <v/>
      </c>
      <c r="I465" s="25" t="str">
        <f>IF(H465="","",_xlfn.XLOOKUP(H465,Questions!$A:$A,Questions!$C:$C,"ERREUR TYPE"))</f>
        <v/>
      </c>
      <c r="J465" s="25" t="str">
        <f>IF(H465="","",_xlfn.XLOOKUP(H465&amp;"_"&amp;Saisie!J466,'Réponses'!D:D,'Réponses'!C:C,""))</f>
        <v/>
      </c>
      <c r="K465" s="25" t="str">
        <f>IF(J465="","",_xlfn.XLOOKUP(J465,'Réponses'!C:C,'Réponses'!F:F,"ERREUR PROCHAINE QUESTION"))</f>
        <v/>
      </c>
      <c r="L465" s="25" t="str">
        <f>IF(K465="","",_xlfn.XLOOKUP(K465,Questions!$A:$A,Questions!$C:$C,""))</f>
        <v/>
      </c>
      <c r="M465" s="25" t="str">
        <f>IF(K465="","",_xlfn.XLOOKUP(K465&amp;"_"&amp;Saisie!L466,'Réponses'!D:D,'Réponses'!C:C,""))</f>
        <v/>
      </c>
      <c r="N465" s="25" t="str">
        <f>IF(M465="","",_xlfn.XLOOKUP(M465,'Réponses'!C:C,'Réponses'!F:F,"ERREUR PROCHAINE QUESTION"))</f>
        <v/>
      </c>
      <c r="O465" s="25" t="str">
        <f>IF(N465="","",_xlfn.XLOOKUP(N465,Questions!$A:$A,Questions!$C:$C,"ERREUR TYPE"))</f>
        <v/>
      </c>
      <c r="P465" s="25" t="str">
        <f>IF(N465="","",_xlfn.XLOOKUP(N465&amp;"_"&amp;Saisie!N466,'Réponses'!D:D,'Réponses'!C:C,""))</f>
        <v/>
      </c>
      <c r="Q465" s="25" t="str">
        <f t="shared" si="7"/>
        <v/>
      </c>
    </row>
    <row r="466" spans="1:17">
      <c r="A466" s="25" t="str">
        <f>IF(ISBLANK(Saisie!C467),"",_xlfn.XLOOKUP(Saisie!C467,Barème!A:A,Barème!F:F,"ERREUR CODE PRODUIT"))</f>
        <v/>
      </c>
      <c r="B466" s="25" t="str">
        <f>IF(OR(A466="08",A466="07",MID(Saisie!C467,4,4)="0804",MID(Saisie!C467,4,4)="0907",A466=""),"",_xlfn.XLOOKUP(A466,Matériau!A:A,Matériau!C:C,"ERREUR MATERIAU"))</f>
        <v/>
      </c>
      <c r="C466" s="25" t="str">
        <f>IF(B466="","",_xlfn.XLOOKUP(B466,Questions!A:A,Questions!C:C,""))</f>
        <v/>
      </c>
      <c r="D466" s="25" t="str">
        <f>IF(B466="","",_xlfn.XLOOKUP(B466&amp;"_"&amp;Saisie!F467,'Réponses'!D:D,'Réponses'!C:C,""))</f>
        <v/>
      </c>
      <c r="E466" s="25" t="str">
        <f>IF(D466="","",_xlfn.XLOOKUP(D466,'Réponses'!C:C,'Réponses'!F:F,"ERREUR PROCHAINE QUESTION"))</f>
        <v/>
      </c>
      <c r="F466" s="25" t="str">
        <f>IF(E466="","",_xlfn.XLOOKUP(E466,Questions!$A:$A,Questions!$C:$C,""))</f>
        <v/>
      </c>
      <c r="G466" s="25" t="str">
        <f>IF(E466="","",_xlfn.XLOOKUP(E466&amp;"_"&amp;Saisie!H467,'Réponses'!D:D,'Réponses'!C:C,""))</f>
        <v/>
      </c>
      <c r="H466" s="25" t="str">
        <f>IF(G466="","",_xlfn.XLOOKUP(G466,'Réponses'!C:C,'Réponses'!F:F,"ERREUR PROCHAINE QUESTION"))</f>
        <v/>
      </c>
      <c r="I466" s="25" t="str">
        <f>IF(H466="","",_xlfn.XLOOKUP(H466,Questions!$A:$A,Questions!$C:$C,"ERREUR TYPE"))</f>
        <v/>
      </c>
      <c r="J466" s="25" t="str">
        <f>IF(H466="","",_xlfn.XLOOKUP(H466&amp;"_"&amp;Saisie!J467,'Réponses'!D:D,'Réponses'!C:C,""))</f>
        <v/>
      </c>
      <c r="K466" s="25" t="str">
        <f>IF(J466="","",_xlfn.XLOOKUP(J466,'Réponses'!C:C,'Réponses'!F:F,"ERREUR PROCHAINE QUESTION"))</f>
        <v/>
      </c>
      <c r="L466" s="25" t="str">
        <f>IF(K466="","",_xlfn.XLOOKUP(K466,Questions!$A:$A,Questions!$C:$C,""))</f>
        <v/>
      </c>
      <c r="M466" s="25" t="str">
        <f>IF(K466="","",_xlfn.XLOOKUP(K466&amp;"_"&amp;Saisie!L467,'Réponses'!D:D,'Réponses'!C:C,""))</f>
        <v/>
      </c>
      <c r="N466" s="25" t="str">
        <f>IF(M466="","",_xlfn.XLOOKUP(M466,'Réponses'!C:C,'Réponses'!F:F,"ERREUR PROCHAINE QUESTION"))</f>
        <v/>
      </c>
      <c r="O466" s="25" t="str">
        <f>IF(N466="","",_xlfn.XLOOKUP(N466,Questions!$A:$A,Questions!$C:$C,"ERREUR TYPE"))</f>
        <v/>
      </c>
      <c r="P466" s="25" t="str">
        <f>IF(N466="","",_xlfn.XLOOKUP(N466&amp;"_"&amp;Saisie!N467,'Réponses'!D:D,'Réponses'!C:C,""))</f>
        <v/>
      </c>
      <c r="Q466" s="25" t="str">
        <f t="shared" si="7"/>
        <v/>
      </c>
    </row>
    <row r="467" spans="1:17">
      <c r="A467" s="25" t="str">
        <f>IF(ISBLANK(Saisie!C468),"",_xlfn.XLOOKUP(Saisie!C468,Barème!A:A,Barème!F:F,"ERREUR CODE PRODUIT"))</f>
        <v/>
      </c>
      <c r="B467" s="25" t="str">
        <f>IF(OR(A467="08",A467="07",MID(Saisie!C468,4,4)="0804",MID(Saisie!C468,4,4)="0907",A467=""),"",_xlfn.XLOOKUP(A467,Matériau!A:A,Matériau!C:C,"ERREUR MATERIAU"))</f>
        <v/>
      </c>
      <c r="C467" s="25" t="str">
        <f>IF(B467="","",_xlfn.XLOOKUP(B467,Questions!A:A,Questions!C:C,""))</f>
        <v/>
      </c>
      <c r="D467" s="25" t="str">
        <f>IF(B467="","",_xlfn.XLOOKUP(B467&amp;"_"&amp;Saisie!F468,'Réponses'!D:D,'Réponses'!C:C,""))</f>
        <v/>
      </c>
      <c r="E467" s="25" t="str">
        <f>IF(D467="","",_xlfn.XLOOKUP(D467,'Réponses'!C:C,'Réponses'!F:F,"ERREUR PROCHAINE QUESTION"))</f>
        <v/>
      </c>
      <c r="F467" s="25" t="str">
        <f>IF(E467="","",_xlfn.XLOOKUP(E467,Questions!$A:$A,Questions!$C:$C,""))</f>
        <v/>
      </c>
      <c r="G467" s="25" t="str">
        <f>IF(E467="","",_xlfn.XLOOKUP(E467&amp;"_"&amp;Saisie!H468,'Réponses'!D:D,'Réponses'!C:C,""))</f>
        <v/>
      </c>
      <c r="H467" s="25" t="str">
        <f>IF(G467="","",_xlfn.XLOOKUP(G467,'Réponses'!C:C,'Réponses'!F:F,"ERREUR PROCHAINE QUESTION"))</f>
        <v/>
      </c>
      <c r="I467" s="25" t="str">
        <f>IF(H467="","",_xlfn.XLOOKUP(H467,Questions!$A:$A,Questions!$C:$C,"ERREUR TYPE"))</f>
        <v/>
      </c>
      <c r="J467" s="25" t="str">
        <f>IF(H467="","",_xlfn.XLOOKUP(H467&amp;"_"&amp;Saisie!J468,'Réponses'!D:D,'Réponses'!C:C,""))</f>
        <v/>
      </c>
      <c r="K467" s="25" t="str">
        <f>IF(J467="","",_xlfn.XLOOKUP(J467,'Réponses'!C:C,'Réponses'!F:F,"ERREUR PROCHAINE QUESTION"))</f>
        <v/>
      </c>
      <c r="L467" s="25" t="str">
        <f>IF(K467="","",_xlfn.XLOOKUP(K467,Questions!$A:$A,Questions!$C:$C,""))</f>
        <v/>
      </c>
      <c r="M467" s="25" t="str">
        <f>IF(K467="","",_xlfn.XLOOKUP(K467&amp;"_"&amp;Saisie!L468,'Réponses'!D:D,'Réponses'!C:C,""))</f>
        <v/>
      </c>
      <c r="N467" s="25" t="str">
        <f>IF(M467="","",_xlfn.XLOOKUP(M467,'Réponses'!C:C,'Réponses'!F:F,"ERREUR PROCHAINE QUESTION"))</f>
        <v/>
      </c>
      <c r="O467" s="25" t="str">
        <f>IF(N467="","",_xlfn.XLOOKUP(N467,Questions!$A:$A,Questions!$C:$C,"ERREUR TYPE"))</f>
        <v/>
      </c>
      <c r="P467" s="25" t="str">
        <f>IF(N467="","",_xlfn.XLOOKUP(N467&amp;"_"&amp;Saisie!N468,'Réponses'!D:D,'Réponses'!C:C,""))</f>
        <v/>
      </c>
      <c r="Q467" s="25" t="str">
        <f t="shared" si="7"/>
        <v/>
      </c>
    </row>
    <row r="468" spans="1:17">
      <c r="A468" s="25" t="str">
        <f>IF(ISBLANK(Saisie!C469),"",_xlfn.XLOOKUP(Saisie!C469,Barème!A:A,Barème!F:F,"ERREUR CODE PRODUIT"))</f>
        <v/>
      </c>
      <c r="B468" s="25" t="str">
        <f>IF(OR(A468="08",A468="07",MID(Saisie!C469,4,4)="0804",MID(Saisie!C469,4,4)="0907",A468=""),"",_xlfn.XLOOKUP(A468,Matériau!A:A,Matériau!C:C,"ERREUR MATERIAU"))</f>
        <v/>
      </c>
      <c r="C468" s="25" t="str">
        <f>IF(B468="","",_xlfn.XLOOKUP(B468,Questions!A:A,Questions!C:C,""))</f>
        <v/>
      </c>
      <c r="D468" s="25" t="str">
        <f>IF(B468="","",_xlfn.XLOOKUP(B468&amp;"_"&amp;Saisie!F469,'Réponses'!D:D,'Réponses'!C:C,""))</f>
        <v/>
      </c>
      <c r="E468" s="25" t="str">
        <f>IF(D468="","",_xlfn.XLOOKUP(D468,'Réponses'!C:C,'Réponses'!F:F,"ERREUR PROCHAINE QUESTION"))</f>
        <v/>
      </c>
      <c r="F468" s="25" t="str">
        <f>IF(E468="","",_xlfn.XLOOKUP(E468,Questions!$A:$A,Questions!$C:$C,""))</f>
        <v/>
      </c>
      <c r="G468" s="25" t="str">
        <f>IF(E468="","",_xlfn.XLOOKUP(E468&amp;"_"&amp;Saisie!H469,'Réponses'!D:D,'Réponses'!C:C,""))</f>
        <v/>
      </c>
      <c r="H468" s="25" t="str">
        <f>IF(G468="","",_xlfn.XLOOKUP(G468,'Réponses'!C:C,'Réponses'!F:F,"ERREUR PROCHAINE QUESTION"))</f>
        <v/>
      </c>
      <c r="I468" s="25" t="str">
        <f>IF(H468="","",_xlfn.XLOOKUP(H468,Questions!$A:$A,Questions!$C:$C,"ERREUR TYPE"))</f>
        <v/>
      </c>
      <c r="J468" s="25" t="str">
        <f>IF(H468="","",_xlfn.XLOOKUP(H468&amp;"_"&amp;Saisie!J469,'Réponses'!D:D,'Réponses'!C:C,""))</f>
        <v/>
      </c>
      <c r="K468" s="25" t="str">
        <f>IF(J468="","",_xlfn.XLOOKUP(J468,'Réponses'!C:C,'Réponses'!F:F,"ERREUR PROCHAINE QUESTION"))</f>
        <v/>
      </c>
      <c r="L468" s="25" t="str">
        <f>IF(K468="","",_xlfn.XLOOKUP(K468,Questions!$A:$A,Questions!$C:$C,""))</f>
        <v/>
      </c>
      <c r="M468" s="25" t="str">
        <f>IF(K468="","",_xlfn.XLOOKUP(K468&amp;"_"&amp;Saisie!L469,'Réponses'!D:D,'Réponses'!C:C,""))</f>
        <v/>
      </c>
      <c r="N468" s="25" t="str">
        <f>IF(M468="","",_xlfn.XLOOKUP(M468,'Réponses'!C:C,'Réponses'!F:F,"ERREUR PROCHAINE QUESTION"))</f>
        <v/>
      </c>
      <c r="O468" s="25" t="str">
        <f>IF(N468="","",_xlfn.XLOOKUP(N468,Questions!$A:$A,Questions!$C:$C,"ERREUR TYPE"))</f>
        <v/>
      </c>
      <c r="P468" s="25" t="str">
        <f>IF(N468="","",_xlfn.XLOOKUP(N468&amp;"_"&amp;Saisie!N469,'Réponses'!D:D,'Réponses'!C:C,""))</f>
        <v/>
      </c>
      <c r="Q468" s="25" t="str">
        <f t="shared" si="7"/>
        <v/>
      </c>
    </row>
    <row r="469" spans="1:17">
      <c r="A469" s="25" t="str">
        <f>IF(ISBLANK(Saisie!C470),"",_xlfn.XLOOKUP(Saisie!C470,Barème!A:A,Barème!F:F,"ERREUR CODE PRODUIT"))</f>
        <v/>
      </c>
      <c r="B469" s="25" t="str">
        <f>IF(OR(A469="08",A469="07",MID(Saisie!C470,4,4)="0804",MID(Saisie!C470,4,4)="0907",A469=""),"",_xlfn.XLOOKUP(A469,Matériau!A:A,Matériau!C:C,"ERREUR MATERIAU"))</f>
        <v/>
      </c>
      <c r="C469" s="25" t="str">
        <f>IF(B469="","",_xlfn.XLOOKUP(B469,Questions!A:A,Questions!C:C,""))</f>
        <v/>
      </c>
      <c r="D469" s="25" t="str">
        <f>IF(B469="","",_xlfn.XLOOKUP(B469&amp;"_"&amp;Saisie!F470,'Réponses'!D:D,'Réponses'!C:C,""))</f>
        <v/>
      </c>
      <c r="E469" s="25" t="str">
        <f>IF(D469="","",_xlfn.XLOOKUP(D469,'Réponses'!C:C,'Réponses'!F:F,"ERREUR PROCHAINE QUESTION"))</f>
        <v/>
      </c>
      <c r="F469" s="25" t="str">
        <f>IF(E469="","",_xlfn.XLOOKUP(E469,Questions!$A:$A,Questions!$C:$C,""))</f>
        <v/>
      </c>
      <c r="G469" s="25" t="str">
        <f>IF(E469="","",_xlfn.XLOOKUP(E469&amp;"_"&amp;Saisie!H470,'Réponses'!D:D,'Réponses'!C:C,""))</f>
        <v/>
      </c>
      <c r="H469" s="25" t="str">
        <f>IF(G469="","",_xlfn.XLOOKUP(G469,'Réponses'!C:C,'Réponses'!F:F,"ERREUR PROCHAINE QUESTION"))</f>
        <v/>
      </c>
      <c r="I469" s="25" t="str">
        <f>IF(H469="","",_xlfn.XLOOKUP(H469,Questions!$A:$A,Questions!$C:$C,"ERREUR TYPE"))</f>
        <v/>
      </c>
      <c r="J469" s="25" t="str">
        <f>IF(H469="","",_xlfn.XLOOKUP(H469&amp;"_"&amp;Saisie!J470,'Réponses'!D:D,'Réponses'!C:C,""))</f>
        <v/>
      </c>
      <c r="K469" s="25" t="str">
        <f>IF(J469="","",_xlfn.XLOOKUP(J469,'Réponses'!C:C,'Réponses'!F:F,"ERREUR PROCHAINE QUESTION"))</f>
        <v/>
      </c>
      <c r="L469" s="25" t="str">
        <f>IF(K469="","",_xlfn.XLOOKUP(K469,Questions!$A:$A,Questions!$C:$C,""))</f>
        <v/>
      </c>
      <c r="M469" s="25" t="str">
        <f>IF(K469="","",_xlfn.XLOOKUP(K469&amp;"_"&amp;Saisie!L470,'Réponses'!D:D,'Réponses'!C:C,""))</f>
        <v/>
      </c>
      <c r="N469" s="25" t="str">
        <f>IF(M469="","",_xlfn.XLOOKUP(M469,'Réponses'!C:C,'Réponses'!F:F,"ERREUR PROCHAINE QUESTION"))</f>
        <v/>
      </c>
      <c r="O469" s="25" t="str">
        <f>IF(N469="","",_xlfn.XLOOKUP(N469,Questions!$A:$A,Questions!$C:$C,"ERREUR TYPE"))</f>
        <v/>
      </c>
      <c r="P469" s="25" t="str">
        <f>IF(N469="","",_xlfn.XLOOKUP(N469&amp;"_"&amp;Saisie!N470,'Réponses'!D:D,'Réponses'!C:C,""))</f>
        <v/>
      </c>
      <c r="Q469" s="25" t="str">
        <f t="shared" si="7"/>
        <v/>
      </c>
    </row>
    <row r="470" spans="1:17">
      <c r="A470" s="25" t="str">
        <f>IF(ISBLANK(Saisie!C471),"",_xlfn.XLOOKUP(Saisie!C471,Barème!A:A,Barème!F:F,"ERREUR CODE PRODUIT"))</f>
        <v/>
      </c>
      <c r="B470" s="25" t="str">
        <f>IF(OR(A470="08",A470="07",MID(Saisie!C471,4,4)="0804",MID(Saisie!C471,4,4)="0907",A470=""),"",_xlfn.XLOOKUP(A470,Matériau!A:A,Matériau!C:C,"ERREUR MATERIAU"))</f>
        <v/>
      </c>
      <c r="C470" s="25" t="str">
        <f>IF(B470="","",_xlfn.XLOOKUP(B470,Questions!A:A,Questions!C:C,""))</f>
        <v/>
      </c>
      <c r="D470" s="25" t="str">
        <f>IF(B470="","",_xlfn.XLOOKUP(B470&amp;"_"&amp;Saisie!F471,'Réponses'!D:D,'Réponses'!C:C,""))</f>
        <v/>
      </c>
      <c r="E470" s="25" t="str">
        <f>IF(D470="","",_xlfn.XLOOKUP(D470,'Réponses'!C:C,'Réponses'!F:F,"ERREUR PROCHAINE QUESTION"))</f>
        <v/>
      </c>
      <c r="F470" s="25" t="str">
        <f>IF(E470="","",_xlfn.XLOOKUP(E470,Questions!$A:$A,Questions!$C:$C,""))</f>
        <v/>
      </c>
      <c r="G470" s="25" t="str">
        <f>IF(E470="","",_xlfn.XLOOKUP(E470&amp;"_"&amp;Saisie!H471,'Réponses'!D:D,'Réponses'!C:C,""))</f>
        <v/>
      </c>
      <c r="H470" s="25" t="str">
        <f>IF(G470="","",_xlfn.XLOOKUP(G470,'Réponses'!C:C,'Réponses'!F:F,"ERREUR PROCHAINE QUESTION"))</f>
        <v/>
      </c>
      <c r="I470" s="25" t="str">
        <f>IF(H470="","",_xlfn.XLOOKUP(H470,Questions!$A:$A,Questions!$C:$C,"ERREUR TYPE"))</f>
        <v/>
      </c>
      <c r="J470" s="25" t="str">
        <f>IF(H470="","",_xlfn.XLOOKUP(H470&amp;"_"&amp;Saisie!J471,'Réponses'!D:D,'Réponses'!C:C,""))</f>
        <v/>
      </c>
      <c r="K470" s="25" t="str">
        <f>IF(J470="","",_xlfn.XLOOKUP(J470,'Réponses'!C:C,'Réponses'!F:F,"ERREUR PROCHAINE QUESTION"))</f>
        <v/>
      </c>
      <c r="L470" s="25" t="str">
        <f>IF(K470="","",_xlfn.XLOOKUP(K470,Questions!$A:$A,Questions!$C:$C,""))</f>
        <v/>
      </c>
      <c r="M470" s="25" t="str">
        <f>IF(K470="","",_xlfn.XLOOKUP(K470&amp;"_"&amp;Saisie!L471,'Réponses'!D:D,'Réponses'!C:C,""))</f>
        <v/>
      </c>
      <c r="N470" s="25" t="str">
        <f>IF(M470="","",_xlfn.XLOOKUP(M470,'Réponses'!C:C,'Réponses'!F:F,"ERREUR PROCHAINE QUESTION"))</f>
        <v/>
      </c>
      <c r="O470" s="25" t="str">
        <f>IF(N470="","",_xlfn.XLOOKUP(N470,Questions!$A:$A,Questions!$C:$C,"ERREUR TYPE"))</f>
        <v/>
      </c>
      <c r="P470" s="25" t="str">
        <f>IF(N470="","",_xlfn.XLOOKUP(N470&amp;"_"&amp;Saisie!N471,'Réponses'!D:D,'Réponses'!C:C,""))</f>
        <v/>
      </c>
      <c r="Q470" s="25" t="str">
        <f t="shared" si="7"/>
        <v/>
      </c>
    </row>
    <row r="471" spans="1:17">
      <c r="A471" s="25" t="str">
        <f>IF(ISBLANK(Saisie!C472),"",_xlfn.XLOOKUP(Saisie!C472,Barème!A:A,Barème!F:F,"ERREUR CODE PRODUIT"))</f>
        <v/>
      </c>
      <c r="B471" s="25" t="str">
        <f>IF(OR(A471="08",A471="07",MID(Saisie!C472,4,4)="0804",MID(Saisie!C472,4,4)="0907",A471=""),"",_xlfn.XLOOKUP(A471,Matériau!A:A,Matériau!C:C,"ERREUR MATERIAU"))</f>
        <v/>
      </c>
      <c r="C471" s="25" t="str">
        <f>IF(B471="","",_xlfn.XLOOKUP(B471,Questions!A:A,Questions!C:C,""))</f>
        <v/>
      </c>
      <c r="D471" s="25" t="str">
        <f>IF(B471="","",_xlfn.XLOOKUP(B471&amp;"_"&amp;Saisie!F472,'Réponses'!D:D,'Réponses'!C:C,""))</f>
        <v/>
      </c>
      <c r="E471" s="25" t="str">
        <f>IF(D471="","",_xlfn.XLOOKUP(D471,'Réponses'!C:C,'Réponses'!F:F,"ERREUR PROCHAINE QUESTION"))</f>
        <v/>
      </c>
      <c r="F471" s="25" t="str">
        <f>IF(E471="","",_xlfn.XLOOKUP(E471,Questions!$A:$A,Questions!$C:$C,""))</f>
        <v/>
      </c>
      <c r="G471" s="25" t="str">
        <f>IF(E471="","",_xlfn.XLOOKUP(E471&amp;"_"&amp;Saisie!H472,'Réponses'!D:D,'Réponses'!C:C,""))</f>
        <v/>
      </c>
      <c r="H471" s="25" t="str">
        <f>IF(G471="","",_xlfn.XLOOKUP(G471,'Réponses'!C:C,'Réponses'!F:F,"ERREUR PROCHAINE QUESTION"))</f>
        <v/>
      </c>
      <c r="I471" s="25" t="str">
        <f>IF(H471="","",_xlfn.XLOOKUP(H471,Questions!$A:$A,Questions!$C:$C,"ERREUR TYPE"))</f>
        <v/>
      </c>
      <c r="J471" s="25" t="str">
        <f>IF(H471="","",_xlfn.XLOOKUP(H471&amp;"_"&amp;Saisie!J472,'Réponses'!D:D,'Réponses'!C:C,""))</f>
        <v/>
      </c>
      <c r="K471" s="25" t="str">
        <f>IF(J471="","",_xlfn.XLOOKUP(J471,'Réponses'!C:C,'Réponses'!F:F,"ERREUR PROCHAINE QUESTION"))</f>
        <v/>
      </c>
      <c r="L471" s="25" t="str">
        <f>IF(K471="","",_xlfn.XLOOKUP(K471,Questions!$A:$A,Questions!$C:$C,""))</f>
        <v/>
      </c>
      <c r="M471" s="25" t="str">
        <f>IF(K471="","",_xlfn.XLOOKUP(K471&amp;"_"&amp;Saisie!L472,'Réponses'!D:D,'Réponses'!C:C,""))</f>
        <v/>
      </c>
      <c r="N471" s="25" t="str">
        <f>IF(M471="","",_xlfn.XLOOKUP(M471,'Réponses'!C:C,'Réponses'!F:F,"ERREUR PROCHAINE QUESTION"))</f>
        <v/>
      </c>
      <c r="O471" s="25" t="str">
        <f>IF(N471="","",_xlfn.XLOOKUP(N471,Questions!$A:$A,Questions!$C:$C,"ERREUR TYPE"))</f>
        <v/>
      </c>
      <c r="P471" s="25" t="str">
        <f>IF(N471="","",_xlfn.XLOOKUP(N471&amp;"_"&amp;Saisie!N472,'Réponses'!D:D,'Réponses'!C:C,""))</f>
        <v/>
      </c>
      <c r="Q471" s="25" t="str">
        <f t="shared" si="7"/>
        <v/>
      </c>
    </row>
    <row r="472" spans="1:17">
      <c r="A472" s="25" t="str">
        <f>IF(ISBLANK(Saisie!C473),"",_xlfn.XLOOKUP(Saisie!C473,Barème!A:A,Barème!F:F,"ERREUR CODE PRODUIT"))</f>
        <v/>
      </c>
      <c r="B472" s="25" t="str">
        <f>IF(OR(A472="08",A472="07",MID(Saisie!C473,4,4)="0804",MID(Saisie!C473,4,4)="0907",A472=""),"",_xlfn.XLOOKUP(A472,Matériau!A:A,Matériau!C:C,"ERREUR MATERIAU"))</f>
        <v/>
      </c>
      <c r="C472" s="25" t="str">
        <f>IF(B472="","",_xlfn.XLOOKUP(B472,Questions!A:A,Questions!C:C,""))</f>
        <v/>
      </c>
      <c r="D472" s="25" t="str">
        <f>IF(B472="","",_xlfn.XLOOKUP(B472&amp;"_"&amp;Saisie!F473,'Réponses'!D:D,'Réponses'!C:C,""))</f>
        <v/>
      </c>
      <c r="E472" s="25" t="str">
        <f>IF(D472="","",_xlfn.XLOOKUP(D472,'Réponses'!C:C,'Réponses'!F:F,"ERREUR PROCHAINE QUESTION"))</f>
        <v/>
      </c>
      <c r="F472" s="25" t="str">
        <f>IF(E472="","",_xlfn.XLOOKUP(E472,Questions!$A:$A,Questions!$C:$C,""))</f>
        <v/>
      </c>
      <c r="G472" s="25" t="str">
        <f>IF(E472="","",_xlfn.XLOOKUP(E472&amp;"_"&amp;Saisie!H473,'Réponses'!D:D,'Réponses'!C:C,""))</f>
        <v/>
      </c>
      <c r="H472" s="25" t="str">
        <f>IF(G472="","",_xlfn.XLOOKUP(G472,'Réponses'!C:C,'Réponses'!F:F,"ERREUR PROCHAINE QUESTION"))</f>
        <v/>
      </c>
      <c r="I472" s="25" t="str">
        <f>IF(H472="","",_xlfn.XLOOKUP(H472,Questions!$A:$A,Questions!$C:$C,"ERREUR TYPE"))</f>
        <v/>
      </c>
      <c r="J472" s="25" t="str">
        <f>IF(H472="","",_xlfn.XLOOKUP(H472&amp;"_"&amp;Saisie!J473,'Réponses'!D:D,'Réponses'!C:C,""))</f>
        <v/>
      </c>
      <c r="K472" s="25" t="str">
        <f>IF(J472="","",_xlfn.XLOOKUP(J472,'Réponses'!C:C,'Réponses'!F:F,"ERREUR PROCHAINE QUESTION"))</f>
        <v/>
      </c>
      <c r="L472" s="25" t="str">
        <f>IF(K472="","",_xlfn.XLOOKUP(K472,Questions!$A:$A,Questions!$C:$C,""))</f>
        <v/>
      </c>
      <c r="M472" s="25" t="str">
        <f>IF(K472="","",_xlfn.XLOOKUP(K472&amp;"_"&amp;Saisie!L473,'Réponses'!D:D,'Réponses'!C:C,""))</f>
        <v/>
      </c>
      <c r="N472" s="25" t="str">
        <f>IF(M472="","",_xlfn.XLOOKUP(M472,'Réponses'!C:C,'Réponses'!F:F,"ERREUR PROCHAINE QUESTION"))</f>
        <v/>
      </c>
      <c r="O472" s="25" t="str">
        <f>IF(N472="","",_xlfn.XLOOKUP(N472,Questions!$A:$A,Questions!$C:$C,"ERREUR TYPE"))</f>
        <v/>
      </c>
      <c r="P472" s="25" t="str">
        <f>IF(N472="","",_xlfn.XLOOKUP(N472&amp;"_"&amp;Saisie!N473,'Réponses'!D:D,'Réponses'!C:C,""))</f>
        <v/>
      </c>
      <c r="Q472" s="25" t="str">
        <f t="shared" si="7"/>
        <v/>
      </c>
    </row>
    <row r="473" spans="1:17">
      <c r="A473" s="25" t="str">
        <f>IF(ISBLANK(Saisie!C474),"",_xlfn.XLOOKUP(Saisie!C474,Barème!A:A,Barème!F:F,"ERREUR CODE PRODUIT"))</f>
        <v/>
      </c>
      <c r="B473" s="25" t="str">
        <f>IF(OR(A473="08",A473="07",MID(Saisie!C474,4,4)="0804",MID(Saisie!C474,4,4)="0907",A473=""),"",_xlfn.XLOOKUP(A473,Matériau!A:A,Matériau!C:C,"ERREUR MATERIAU"))</f>
        <v/>
      </c>
      <c r="C473" s="25" t="str">
        <f>IF(B473="","",_xlfn.XLOOKUP(B473,Questions!A:A,Questions!C:C,""))</f>
        <v/>
      </c>
      <c r="D473" s="25" t="str">
        <f>IF(B473="","",_xlfn.XLOOKUP(B473&amp;"_"&amp;Saisie!F474,'Réponses'!D:D,'Réponses'!C:C,""))</f>
        <v/>
      </c>
      <c r="E473" s="25" t="str">
        <f>IF(D473="","",_xlfn.XLOOKUP(D473,'Réponses'!C:C,'Réponses'!F:F,"ERREUR PROCHAINE QUESTION"))</f>
        <v/>
      </c>
      <c r="F473" s="25" t="str">
        <f>IF(E473="","",_xlfn.XLOOKUP(E473,Questions!$A:$A,Questions!$C:$C,""))</f>
        <v/>
      </c>
      <c r="G473" s="25" t="str">
        <f>IF(E473="","",_xlfn.XLOOKUP(E473&amp;"_"&amp;Saisie!H474,'Réponses'!D:D,'Réponses'!C:C,""))</f>
        <v/>
      </c>
      <c r="H473" s="25" t="str">
        <f>IF(G473="","",_xlfn.XLOOKUP(G473,'Réponses'!C:C,'Réponses'!F:F,"ERREUR PROCHAINE QUESTION"))</f>
        <v/>
      </c>
      <c r="I473" s="25" t="str">
        <f>IF(H473="","",_xlfn.XLOOKUP(H473,Questions!$A:$A,Questions!$C:$C,"ERREUR TYPE"))</f>
        <v/>
      </c>
      <c r="J473" s="25" t="str">
        <f>IF(H473="","",_xlfn.XLOOKUP(H473&amp;"_"&amp;Saisie!J474,'Réponses'!D:D,'Réponses'!C:C,""))</f>
        <v/>
      </c>
      <c r="K473" s="25" t="str">
        <f>IF(J473="","",_xlfn.XLOOKUP(J473,'Réponses'!C:C,'Réponses'!F:F,"ERREUR PROCHAINE QUESTION"))</f>
        <v/>
      </c>
      <c r="L473" s="25" t="str">
        <f>IF(K473="","",_xlfn.XLOOKUP(K473,Questions!$A:$A,Questions!$C:$C,""))</f>
        <v/>
      </c>
      <c r="M473" s="25" t="str">
        <f>IF(K473="","",_xlfn.XLOOKUP(K473&amp;"_"&amp;Saisie!L474,'Réponses'!D:D,'Réponses'!C:C,""))</f>
        <v/>
      </c>
      <c r="N473" s="25" t="str">
        <f>IF(M473="","",_xlfn.XLOOKUP(M473,'Réponses'!C:C,'Réponses'!F:F,"ERREUR PROCHAINE QUESTION"))</f>
        <v/>
      </c>
      <c r="O473" s="25" t="str">
        <f>IF(N473="","",_xlfn.XLOOKUP(N473,Questions!$A:$A,Questions!$C:$C,"ERREUR TYPE"))</f>
        <v/>
      </c>
      <c r="P473" s="25" t="str">
        <f>IF(N473="","",_xlfn.XLOOKUP(N473&amp;"_"&amp;Saisie!N474,'Réponses'!D:D,'Réponses'!C:C,""))</f>
        <v/>
      </c>
      <c r="Q473" s="25" t="str">
        <f t="shared" si="7"/>
        <v/>
      </c>
    </row>
    <row r="474" spans="1:17">
      <c r="A474" s="25" t="str">
        <f>IF(ISBLANK(Saisie!C475),"",_xlfn.XLOOKUP(Saisie!C475,Barème!A:A,Barème!F:F,"ERREUR CODE PRODUIT"))</f>
        <v/>
      </c>
      <c r="B474" s="25" t="str">
        <f>IF(OR(A474="08",A474="07",MID(Saisie!C475,4,4)="0804",MID(Saisie!C475,4,4)="0907",A474=""),"",_xlfn.XLOOKUP(A474,Matériau!A:A,Matériau!C:C,"ERREUR MATERIAU"))</f>
        <v/>
      </c>
      <c r="C474" s="25" t="str">
        <f>IF(B474="","",_xlfn.XLOOKUP(B474,Questions!A:A,Questions!C:C,""))</f>
        <v/>
      </c>
      <c r="D474" s="25" t="str">
        <f>IF(B474="","",_xlfn.XLOOKUP(B474&amp;"_"&amp;Saisie!F475,'Réponses'!D:D,'Réponses'!C:C,""))</f>
        <v/>
      </c>
      <c r="E474" s="25" t="str">
        <f>IF(D474="","",_xlfn.XLOOKUP(D474,'Réponses'!C:C,'Réponses'!F:F,"ERREUR PROCHAINE QUESTION"))</f>
        <v/>
      </c>
      <c r="F474" s="25" t="str">
        <f>IF(E474="","",_xlfn.XLOOKUP(E474,Questions!$A:$A,Questions!$C:$C,""))</f>
        <v/>
      </c>
      <c r="G474" s="25" t="str">
        <f>IF(E474="","",_xlfn.XLOOKUP(E474&amp;"_"&amp;Saisie!H475,'Réponses'!D:D,'Réponses'!C:C,""))</f>
        <v/>
      </c>
      <c r="H474" s="25" t="str">
        <f>IF(G474="","",_xlfn.XLOOKUP(G474,'Réponses'!C:C,'Réponses'!F:F,"ERREUR PROCHAINE QUESTION"))</f>
        <v/>
      </c>
      <c r="I474" s="25" t="str">
        <f>IF(H474="","",_xlfn.XLOOKUP(H474,Questions!$A:$A,Questions!$C:$C,"ERREUR TYPE"))</f>
        <v/>
      </c>
      <c r="J474" s="25" t="str">
        <f>IF(H474="","",_xlfn.XLOOKUP(H474&amp;"_"&amp;Saisie!J475,'Réponses'!D:D,'Réponses'!C:C,""))</f>
        <v/>
      </c>
      <c r="K474" s="25" t="str">
        <f>IF(J474="","",_xlfn.XLOOKUP(J474,'Réponses'!C:C,'Réponses'!F:F,"ERREUR PROCHAINE QUESTION"))</f>
        <v/>
      </c>
      <c r="L474" s="25" t="str">
        <f>IF(K474="","",_xlfn.XLOOKUP(K474,Questions!$A:$A,Questions!$C:$C,""))</f>
        <v/>
      </c>
      <c r="M474" s="25" t="str">
        <f>IF(K474="","",_xlfn.XLOOKUP(K474&amp;"_"&amp;Saisie!L475,'Réponses'!D:D,'Réponses'!C:C,""))</f>
        <v/>
      </c>
      <c r="N474" s="25" t="str">
        <f>IF(M474="","",_xlfn.XLOOKUP(M474,'Réponses'!C:C,'Réponses'!F:F,"ERREUR PROCHAINE QUESTION"))</f>
        <v/>
      </c>
      <c r="O474" s="25" t="str">
        <f>IF(N474="","",_xlfn.XLOOKUP(N474,Questions!$A:$A,Questions!$C:$C,"ERREUR TYPE"))</f>
        <v/>
      </c>
      <c r="P474" s="25" t="str">
        <f>IF(N474="","",_xlfn.XLOOKUP(N474&amp;"_"&amp;Saisie!N475,'Réponses'!D:D,'Réponses'!C:C,""))</f>
        <v/>
      </c>
      <c r="Q474" s="25" t="str">
        <f t="shared" si="7"/>
        <v/>
      </c>
    </row>
    <row r="475" spans="1:17">
      <c r="A475" s="25" t="str">
        <f>IF(ISBLANK(Saisie!C476),"",_xlfn.XLOOKUP(Saisie!C476,Barème!A:A,Barème!F:F,"ERREUR CODE PRODUIT"))</f>
        <v/>
      </c>
      <c r="B475" s="25" t="str">
        <f>IF(OR(A475="08",A475="07",MID(Saisie!C476,4,4)="0804",MID(Saisie!C476,4,4)="0907",A475=""),"",_xlfn.XLOOKUP(A475,Matériau!A:A,Matériau!C:C,"ERREUR MATERIAU"))</f>
        <v/>
      </c>
      <c r="C475" s="25" t="str">
        <f>IF(B475="","",_xlfn.XLOOKUP(B475,Questions!A:A,Questions!C:C,""))</f>
        <v/>
      </c>
      <c r="D475" s="25" t="str">
        <f>IF(B475="","",_xlfn.XLOOKUP(B475&amp;"_"&amp;Saisie!F476,'Réponses'!D:D,'Réponses'!C:C,""))</f>
        <v/>
      </c>
      <c r="E475" s="25" t="str">
        <f>IF(D475="","",_xlfn.XLOOKUP(D475,'Réponses'!C:C,'Réponses'!F:F,"ERREUR PROCHAINE QUESTION"))</f>
        <v/>
      </c>
      <c r="F475" s="25" t="str">
        <f>IF(E475="","",_xlfn.XLOOKUP(E475,Questions!$A:$A,Questions!$C:$C,""))</f>
        <v/>
      </c>
      <c r="G475" s="25" t="str">
        <f>IF(E475="","",_xlfn.XLOOKUP(E475&amp;"_"&amp;Saisie!H476,'Réponses'!D:D,'Réponses'!C:C,""))</f>
        <v/>
      </c>
      <c r="H475" s="25" t="str">
        <f>IF(G475="","",_xlfn.XLOOKUP(G475,'Réponses'!C:C,'Réponses'!F:F,"ERREUR PROCHAINE QUESTION"))</f>
        <v/>
      </c>
      <c r="I475" s="25" t="str">
        <f>IF(H475="","",_xlfn.XLOOKUP(H475,Questions!$A:$A,Questions!$C:$C,"ERREUR TYPE"))</f>
        <v/>
      </c>
      <c r="J475" s="25" t="str">
        <f>IF(H475="","",_xlfn.XLOOKUP(H475&amp;"_"&amp;Saisie!J476,'Réponses'!D:D,'Réponses'!C:C,""))</f>
        <v/>
      </c>
      <c r="K475" s="25" t="str">
        <f>IF(J475="","",_xlfn.XLOOKUP(J475,'Réponses'!C:C,'Réponses'!F:F,"ERREUR PROCHAINE QUESTION"))</f>
        <v/>
      </c>
      <c r="L475" s="25" t="str">
        <f>IF(K475="","",_xlfn.XLOOKUP(K475,Questions!$A:$A,Questions!$C:$C,""))</f>
        <v/>
      </c>
      <c r="M475" s="25" t="str">
        <f>IF(K475="","",_xlfn.XLOOKUP(K475&amp;"_"&amp;Saisie!L476,'Réponses'!D:D,'Réponses'!C:C,""))</f>
        <v/>
      </c>
      <c r="N475" s="25" t="str">
        <f>IF(M475="","",_xlfn.XLOOKUP(M475,'Réponses'!C:C,'Réponses'!F:F,"ERREUR PROCHAINE QUESTION"))</f>
        <v/>
      </c>
      <c r="O475" s="25" t="str">
        <f>IF(N475="","",_xlfn.XLOOKUP(N475,Questions!$A:$A,Questions!$C:$C,"ERREUR TYPE"))</f>
        <v/>
      </c>
      <c r="P475" s="25" t="str">
        <f>IF(N475="","",_xlfn.XLOOKUP(N475&amp;"_"&amp;Saisie!N476,'Réponses'!D:D,'Réponses'!C:C,""))</f>
        <v/>
      </c>
      <c r="Q475" s="25" t="str">
        <f t="shared" si="7"/>
        <v/>
      </c>
    </row>
    <row r="476" spans="1:17">
      <c r="A476" s="25" t="str">
        <f>IF(ISBLANK(Saisie!C477),"",_xlfn.XLOOKUP(Saisie!C477,Barème!A:A,Barème!F:F,"ERREUR CODE PRODUIT"))</f>
        <v/>
      </c>
      <c r="B476" s="25" t="str">
        <f>IF(OR(A476="08",A476="07",MID(Saisie!C477,4,4)="0804",MID(Saisie!C477,4,4)="0907",A476=""),"",_xlfn.XLOOKUP(A476,Matériau!A:A,Matériau!C:C,"ERREUR MATERIAU"))</f>
        <v/>
      </c>
      <c r="C476" s="25" t="str">
        <f>IF(B476="","",_xlfn.XLOOKUP(B476,Questions!A:A,Questions!C:C,""))</f>
        <v/>
      </c>
      <c r="D476" s="25" t="str">
        <f>IF(B476="","",_xlfn.XLOOKUP(B476&amp;"_"&amp;Saisie!F477,'Réponses'!D:D,'Réponses'!C:C,""))</f>
        <v/>
      </c>
      <c r="E476" s="25" t="str">
        <f>IF(D476="","",_xlfn.XLOOKUP(D476,'Réponses'!C:C,'Réponses'!F:F,"ERREUR PROCHAINE QUESTION"))</f>
        <v/>
      </c>
      <c r="F476" s="25" t="str">
        <f>IF(E476="","",_xlfn.XLOOKUP(E476,Questions!$A:$A,Questions!$C:$C,""))</f>
        <v/>
      </c>
      <c r="G476" s="25" t="str">
        <f>IF(E476="","",_xlfn.XLOOKUP(E476&amp;"_"&amp;Saisie!H477,'Réponses'!D:D,'Réponses'!C:C,""))</f>
        <v/>
      </c>
      <c r="H476" s="25" t="str">
        <f>IF(G476="","",_xlfn.XLOOKUP(G476,'Réponses'!C:C,'Réponses'!F:F,"ERREUR PROCHAINE QUESTION"))</f>
        <v/>
      </c>
      <c r="I476" s="25" t="str">
        <f>IF(H476="","",_xlfn.XLOOKUP(H476,Questions!$A:$A,Questions!$C:$C,"ERREUR TYPE"))</f>
        <v/>
      </c>
      <c r="J476" s="25" t="str">
        <f>IF(H476="","",_xlfn.XLOOKUP(H476&amp;"_"&amp;Saisie!J477,'Réponses'!D:D,'Réponses'!C:C,""))</f>
        <v/>
      </c>
      <c r="K476" s="25" t="str">
        <f>IF(J476="","",_xlfn.XLOOKUP(J476,'Réponses'!C:C,'Réponses'!F:F,"ERREUR PROCHAINE QUESTION"))</f>
        <v/>
      </c>
      <c r="L476" s="25" t="str">
        <f>IF(K476="","",_xlfn.XLOOKUP(K476,Questions!$A:$A,Questions!$C:$C,""))</f>
        <v/>
      </c>
      <c r="M476" s="25" t="str">
        <f>IF(K476="","",_xlfn.XLOOKUP(K476&amp;"_"&amp;Saisie!L477,'Réponses'!D:D,'Réponses'!C:C,""))</f>
        <v/>
      </c>
      <c r="N476" s="25" t="str">
        <f>IF(M476="","",_xlfn.XLOOKUP(M476,'Réponses'!C:C,'Réponses'!F:F,"ERREUR PROCHAINE QUESTION"))</f>
        <v/>
      </c>
      <c r="O476" s="25" t="str">
        <f>IF(N476="","",_xlfn.XLOOKUP(N476,Questions!$A:$A,Questions!$C:$C,"ERREUR TYPE"))</f>
        <v/>
      </c>
      <c r="P476" s="25" t="str">
        <f>IF(N476="","",_xlfn.XLOOKUP(N476&amp;"_"&amp;Saisie!N477,'Réponses'!D:D,'Réponses'!C:C,""))</f>
        <v/>
      </c>
      <c r="Q476" s="25" t="str">
        <f t="shared" si="7"/>
        <v/>
      </c>
    </row>
    <row r="477" spans="1:17">
      <c r="A477" s="25" t="str">
        <f>IF(ISBLANK(Saisie!C478),"",_xlfn.XLOOKUP(Saisie!C478,Barème!A:A,Barème!F:F,"ERREUR CODE PRODUIT"))</f>
        <v/>
      </c>
      <c r="B477" s="25" t="str">
        <f>IF(OR(A477="08",A477="07",MID(Saisie!C478,4,4)="0804",MID(Saisie!C478,4,4)="0907",A477=""),"",_xlfn.XLOOKUP(A477,Matériau!A:A,Matériau!C:C,"ERREUR MATERIAU"))</f>
        <v/>
      </c>
      <c r="C477" s="25" t="str">
        <f>IF(B477="","",_xlfn.XLOOKUP(B477,Questions!A:A,Questions!C:C,""))</f>
        <v/>
      </c>
      <c r="D477" s="25" t="str">
        <f>IF(B477="","",_xlfn.XLOOKUP(B477&amp;"_"&amp;Saisie!F478,'Réponses'!D:D,'Réponses'!C:C,""))</f>
        <v/>
      </c>
      <c r="E477" s="25" t="str">
        <f>IF(D477="","",_xlfn.XLOOKUP(D477,'Réponses'!C:C,'Réponses'!F:F,"ERREUR PROCHAINE QUESTION"))</f>
        <v/>
      </c>
      <c r="F477" s="25" t="str">
        <f>IF(E477="","",_xlfn.XLOOKUP(E477,Questions!$A:$A,Questions!$C:$C,""))</f>
        <v/>
      </c>
      <c r="G477" s="25" t="str">
        <f>IF(E477="","",_xlfn.XLOOKUP(E477&amp;"_"&amp;Saisie!H478,'Réponses'!D:D,'Réponses'!C:C,""))</f>
        <v/>
      </c>
      <c r="H477" s="25" t="str">
        <f>IF(G477="","",_xlfn.XLOOKUP(G477,'Réponses'!C:C,'Réponses'!F:F,"ERREUR PROCHAINE QUESTION"))</f>
        <v/>
      </c>
      <c r="I477" s="25" t="str">
        <f>IF(H477="","",_xlfn.XLOOKUP(H477,Questions!$A:$A,Questions!$C:$C,"ERREUR TYPE"))</f>
        <v/>
      </c>
      <c r="J477" s="25" t="str">
        <f>IF(H477="","",_xlfn.XLOOKUP(H477&amp;"_"&amp;Saisie!J478,'Réponses'!D:D,'Réponses'!C:C,""))</f>
        <v/>
      </c>
      <c r="K477" s="25" t="str">
        <f>IF(J477="","",_xlfn.XLOOKUP(J477,'Réponses'!C:C,'Réponses'!F:F,"ERREUR PROCHAINE QUESTION"))</f>
        <v/>
      </c>
      <c r="L477" s="25" t="str">
        <f>IF(K477="","",_xlfn.XLOOKUP(K477,Questions!$A:$A,Questions!$C:$C,""))</f>
        <v/>
      </c>
      <c r="M477" s="25" t="str">
        <f>IF(K477="","",_xlfn.XLOOKUP(K477&amp;"_"&amp;Saisie!L478,'Réponses'!D:D,'Réponses'!C:C,""))</f>
        <v/>
      </c>
      <c r="N477" s="25" t="str">
        <f>IF(M477="","",_xlfn.XLOOKUP(M477,'Réponses'!C:C,'Réponses'!F:F,"ERREUR PROCHAINE QUESTION"))</f>
        <v/>
      </c>
      <c r="O477" s="25" t="str">
        <f>IF(N477="","",_xlfn.XLOOKUP(N477,Questions!$A:$A,Questions!$C:$C,"ERREUR TYPE"))</f>
        <v/>
      </c>
      <c r="P477" s="25" t="str">
        <f>IF(N477="","",_xlfn.XLOOKUP(N477&amp;"_"&amp;Saisie!N478,'Réponses'!D:D,'Réponses'!C:C,""))</f>
        <v/>
      </c>
      <c r="Q477" s="25" t="str">
        <f t="shared" si="7"/>
        <v/>
      </c>
    </row>
    <row r="478" spans="1:17">
      <c r="A478" s="25" t="str">
        <f>IF(ISBLANK(Saisie!C479),"",_xlfn.XLOOKUP(Saisie!C479,Barème!A:A,Barème!F:F,"ERREUR CODE PRODUIT"))</f>
        <v/>
      </c>
      <c r="B478" s="25" t="str">
        <f>IF(OR(A478="08",A478="07",MID(Saisie!C479,4,4)="0804",MID(Saisie!C479,4,4)="0907",A478=""),"",_xlfn.XLOOKUP(A478,Matériau!A:A,Matériau!C:C,"ERREUR MATERIAU"))</f>
        <v/>
      </c>
      <c r="C478" s="25" t="str">
        <f>IF(B478="","",_xlfn.XLOOKUP(B478,Questions!A:A,Questions!C:C,""))</f>
        <v/>
      </c>
      <c r="D478" s="25" t="str">
        <f>IF(B478="","",_xlfn.XLOOKUP(B478&amp;"_"&amp;Saisie!F479,'Réponses'!D:D,'Réponses'!C:C,""))</f>
        <v/>
      </c>
      <c r="E478" s="25" t="str">
        <f>IF(D478="","",_xlfn.XLOOKUP(D478,'Réponses'!C:C,'Réponses'!F:F,"ERREUR PROCHAINE QUESTION"))</f>
        <v/>
      </c>
      <c r="F478" s="25" t="str">
        <f>IF(E478="","",_xlfn.XLOOKUP(E478,Questions!$A:$A,Questions!$C:$C,""))</f>
        <v/>
      </c>
      <c r="G478" s="25" t="str">
        <f>IF(E478="","",_xlfn.XLOOKUP(E478&amp;"_"&amp;Saisie!H479,'Réponses'!D:D,'Réponses'!C:C,""))</f>
        <v/>
      </c>
      <c r="H478" s="25" t="str">
        <f>IF(G478="","",_xlfn.XLOOKUP(G478,'Réponses'!C:C,'Réponses'!F:F,"ERREUR PROCHAINE QUESTION"))</f>
        <v/>
      </c>
      <c r="I478" s="25" t="str">
        <f>IF(H478="","",_xlfn.XLOOKUP(H478,Questions!$A:$A,Questions!$C:$C,"ERREUR TYPE"))</f>
        <v/>
      </c>
      <c r="J478" s="25" t="str">
        <f>IF(H478="","",_xlfn.XLOOKUP(H478&amp;"_"&amp;Saisie!J479,'Réponses'!D:D,'Réponses'!C:C,""))</f>
        <v/>
      </c>
      <c r="K478" s="25" t="str">
        <f>IF(J478="","",_xlfn.XLOOKUP(J478,'Réponses'!C:C,'Réponses'!F:F,"ERREUR PROCHAINE QUESTION"))</f>
        <v/>
      </c>
      <c r="L478" s="25" t="str">
        <f>IF(K478="","",_xlfn.XLOOKUP(K478,Questions!$A:$A,Questions!$C:$C,""))</f>
        <v/>
      </c>
      <c r="M478" s="25" t="str">
        <f>IF(K478="","",_xlfn.XLOOKUP(K478&amp;"_"&amp;Saisie!L479,'Réponses'!D:D,'Réponses'!C:C,""))</f>
        <v/>
      </c>
      <c r="N478" s="25" t="str">
        <f>IF(M478="","",_xlfn.XLOOKUP(M478,'Réponses'!C:C,'Réponses'!F:F,"ERREUR PROCHAINE QUESTION"))</f>
        <v/>
      </c>
      <c r="O478" s="25" t="str">
        <f>IF(N478="","",_xlfn.XLOOKUP(N478,Questions!$A:$A,Questions!$C:$C,"ERREUR TYPE"))</f>
        <v/>
      </c>
      <c r="P478" s="25" t="str">
        <f>IF(N478="","",_xlfn.XLOOKUP(N478&amp;"_"&amp;Saisie!N479,'Réponses'!D:D,'Réponses'!C:C,""))</f>
        <v/>
      </c>
      <c r="Q478" s="25" t="str">
        <f t="shared" si="7"/>
        <v/>
      </c>
    </row>
    <row r="479" spans="1:17">
      <c r="A479" s="25" t="str">
        <f>IF(ISBLANK(Saisie!C480),"",_xlfn.XLOOKUP(Saisie!C480,Barème!A:A,Barème!F:F,"ERREUR CODE PRODUIT"))</f>
        <v/>
      </c>
      <c r="B479" s="25" t="str">
        <f>IF(OR(A479="08",A479="07",MID(Saisie!C480,4,4)="0804",MID(Saisie!C480,4,4)="0907",A479=""),"",_xlfn.XLOOKUP(A479,Matériau!A:A,Matériau!C:C,"ERREUR MATERIAU"))</f>
        <v/>
      </c>
      <c r="C479" s="25" t="str">
        <f>IF(B479="","",_xlfn.XLOOKUP(B479,Questions!A:A,Questions!C:C,""))</f>
        <v/>
      </c>
      <c r="D479" s="25" t="str">
        <f>IF(B479="","",_xlfn.XLOOKUP(B479&amp;"_"&amp;Saisie!F480,'Réponses'!D:D,'Réponses'!C:C,""))</f>
        <v/>
      </c>
      <c r="E479" s="25" t="str">
        <f>IF(D479="","",_xlfn.XLOOKUP(D479,'Réponses'!C:C,'Réponses'!F:F,"ERREUR PROCHAINE QUESTION"))</f>
        <v/>
      </c>
      <c r="F479" s="25" t="str">
        <f>IF(E479="","",_xlfn.XLOOKUP(E479,Questions!$A:$A,Questions!$C:$C,""))</f>
        <v/>
      </c>
      <c r="G479" s="25" t="str">
        <f>IF(E479="","",_xlfn.XLOOKUP(E479&amp;"_"&amp;Saisie!H480,'Réponses'!D:D,'Réponses'!C:C,""))</f>
        <v/>
      </c>
      <c r="H479" s="25" t="str">
        <f>IF(G479="","",_xlfn.XLOOKUP(G479,'Réponses'!C:C,'Réponses'!F:F,"ERREUR PROCHAINE QUESTION"))</f>
        <v/>
      </c>
      <c r="I479" s="25" t="str">
        <f>IF(H479="","",_xlfn.XLOOKUP(H479,Questions!$A:$A,Questions!$C:$C,"ERREUR TYPE"))</f>
        <v/>
      </c>
      <c r="J479" s="25" t="str">
        <f>IF(H479="","",_xlfn.XLOOKUP(H479&amp;"_"&amp;Saisie!J480,'Réponses'!D:D,'Réponses'!C:C,""))</f>
        <v/>
      </c>
      <c r="K479" s="25" t="str">
        <f>IF(J479="","",_xlfn.XLOOKUP(J479,'Réponses'!C:C,'Réponses'!F:F,"ERREUR PROCHAINE QUESTION"))</f>
        <v/>
      </c>
      <c r="L479" s="25" t="str">
        <f>IF(K479="","",_xlfn.XLOOKUP(K479,Questions!$A:$A,Questions!$C:$C,""))</f>
        <v/>
      </c>
      <c r="M479" s="25" t="str">
        <f>IF(K479="","",_xlfn.XLOOKUP(K479&amp;"_"&amp;Saisie!L480,'Réponses'!D:D,'Réponses'!C:C,""))</f>
        <v/>
      </c>
      <c r="N479" s="25" t="str">
        <f>IF(M479="","",_xlfn.XLOOKUP(M479,'Réponses'!C:C,'Réponses'!F:F,"ERREUR PROCHAINE QUESTION"))</f>
        <v/>
      </c>
      <c r="O479" s="25" t="str">
        <f>IF(N479="","",_xlfn.XLOOKUP(N479,Questions!$A:$A,Questions!$C:$C,"ERREUR TYPE"))</f>
        <v/>
      </c>
      <c r="P479" s="25" t="str">
        <f>IF(N479="","",_xlfn.XLOOKUP(N479&amp;"_"&amp;Saisie!N480,'Réponses'!D:D,'Réponses'!C:C,""))</f>
        <v/>
      </c>
      <c r="Q479" s="25" t="str">
        <f t="shared" si="7"/>
        <v/>
      </c>
    </row>
    <row r="480" spans="1:17">
      <c r="A480" s="25" t="str">
        <f>IF(ISBLANK(Saisie!C481),"",_xlfn.XLOOKUP(Saisie!C481,Barème!A:A,Barème!F:F,"ERREUR CODE PRODUIT"))</f>
        <v/>
      </c>
      <c r="B480" s="25" t="str">
        <f>IF(OR(A480="08",A480="07",MID(Saisie!C481,4,4)="0804",MID(Saisie!C481,4,4)="0907",A480=""),"",_xlfn.XLOOKUP(A480,Matériau!A:A,Matériau!C:C,"ERREUR MATERIAU"))</f>
        <v/>
      </c>
      <c r="C480" s="25" t="str">
        <f>IF(B480="","",_xlfn.XLOOKUP(B480,Questions!A:A,Questions!C:C,""))</f>
        <v/>
      </c>
      <c r="D480" s="25" t="str">
        <f>IF(B480="","",_xlfn.XLOOKUP(B480&amp;"_"&amp;Saisie!F481,'Réponses'!D:D,'Réponses'!C:C,""))</f>
        <v/>
      </c>
      <c r="E480" s="25" t="str">
        <f>IF(D480="","",_xlfn.XLOOKUP(D480,'Réponses'!C:C,'Réponses'!F:F,"ERREUR PROCHAINE QUESTION"))</f>
        <v/>
      </c>
      <c r="F480" s="25" t="str">
        <f>IF(E480="","",_xlfn.XLOOKUP(E480,Questions!$A:$A,Questions!$C:$C,""))</f>
        <v/>
      </c>
      <c r="G480" s="25" t="str">
        <f>IF(E480="","",_xlfn.XLOOKUP(E480&amp;"_"&amp;Saisie!H481,'Réponses'!D:D,'Réponses'!C:C,""))</f>
        <v/>
      </c>
      <c r="H480" s="25" t="str">
        <f>IF(G480="","",_xlfn.XLOOKUP(G480,'Réponses'!C:C,'Réponses'!F:F,"ERREUR PROCHAINE QUESTION"))</f>
        <v/>
      </c>
      <c r="I480" s="25" t="str">
        <f>IF(H480="","",_xlfn.XLOOKUP(H480,Questions!$A:$A,Questions!$C:$C,"ERREUR TYPE"))</f>
        <v/>
      </c>
      <c r="J480" s="25" t="str">
        <f>IF(H480="","",_xlfn.XLOOKUP(H480&amp;"_"&amp;Saisie!J481,'Réponses'!D:D,'Réponses'!C:C,""))</f>
        <v/>
      </c>
      <c r="K480" s="25" t="str">
        <f>IF(J480="","",_xlfn.XLOOKUP(J480,'Réponses'!C:C,'Réponses'!F:F,"ERREUR PROCHAINE QUESTION"))</f>
        <v/>
      </c>
      <c r="L480" s="25" t="str">
        <f>IF(K480="","",_xlfn.XLOOKUP(K480,Questions!$A:$A,Questions!$C:$C,""))</f>
        <v/>
      </c>
      <c r="M480" s="25" t="str">
        <f>IF(K480="","",_xlfn.XLOOKUP(K480&amp;"_"&amp;Saisie!L481,'Réponses'!D:D,'Réponses'!C:C,""))</f>
        <v/>
      </c>
      <c r="N480" s="25" t="str">
        <f>IF(M480="","",_xlfn.XLOOKUP(M480,'Réponses'!C:C,'Réponses'!F:F,"ERREUR PROCHAINE QUESTION"))</f>
        <v/>
      </c>
      <c r="O480" s="25" t="str">
        <f>IF(N480="","",_xlfn.XLOOKUP(N480,Questions!$A:$A,Questions!$C:$C,"ERREUR TYPE"))</f>
        <v/>
      </c>
      <c r="P480" s="25" t="str">
        <f>IF(N480="","",_xlfn.XLOOKUP(N480&amp;"_"&amp;Saisie!N481,'Réponses'!D:D,'Réponses'!C:C,""))</f>
        <v/>
      </c>
      <c r="Q480" s="25" t="str">
        <f t="shared" si="7"/>
        <v/>
      </c>
    </row>
    <row r="481" spans="1:17">
      <c r="A481" s="25" t="str">
        <f>IF(ISBLANK(Saisie!C482),"",_xlfn.XLOOKUP(Saisie!C482,Barème!A:A,Barème!F:F,"ERREUR CODE PRODUIT"))</f>
        <v/>
      </c>
      <c r="B481" s="25" t="str">
        <f>IF(OR(A481="08",A481="07",MID(Saisie!C482,4,4)="0804",MID(Saisie!C482,4,4)="0907",A481=""),"",_xlfn.XLOOKUP(A481,Matériau!A:A,Matériau!C:C,"ERREUR MATERIAU"))</f>
        <v/>
      </c>
      <c r="C481" s="25" t="str">
        <f>IF(B481="","",_xlfn.XLOOKUP(B481,Questions!A:A,Questions!C:C,""))</f>
        <v/>
      </c>
      <c r="D481" s="25" t="str">
        <f>IF(B481="","",_xlfn.XLOOKUP(B481&amp;"_"&amp;Saisie!F482,'Réponses'!D:D,'Réponses'!C:C,""))</f>
        <v/>
      </c>
      <c r="E481" s="25" t="str">
        <f>IF(D481="","",_xlfn.XLOOKUP(D481,'Réponses'!C:C,'Réponses'!F:F,"ERREUR PROCHAINE QUESTION"))</f>
        <v/>
      </c>
      <c r="F481" s="25" t="str">
        <f>IF(E481="","",_xlfn.XLOOKUP(E481,Questions!$A:$A,Questions!$C:$C,""))</f>
        <v/>
      </c>
      <c r="G481" s="25" t="str">
        <f>IF(E481="","",_xlfn.XLOOKUP(E481&amp;"_"&amp;Saisie!H482,'Réponses'!D:D,'Réponses'!C:C,""))</f>
        <v/>
      </c>
      <c r="H481" s="25" t="str">
        <f>IF(G481="","",_xlfn.XLOOKUP(G481,'Réponses'!C:C,'Réponses'!F:F,"ERREUR PROCHAINE QUESTION"))</f>
        <v/>
      </c>
      <c r="I481" s="25" t="str">
        <f>IF(H481="","",_xlfn.XLOOKUP(H481,Questions!$A:$A,Questions!$C:$C,"ERREUR TYPE"))</f>
        <v/>
      </c>
      <c r="J481" s="25" t="str">
        <f>IF(H481="","",_xlfn.XLOOKUP(H481&amp;"_"&amp;Saisie!J482,'Réponses'!D:D,'Réponses'!C:C,""))</f>
        <v/>
      </c>
      <c r="K481" s="25" t="str">
        <f>IF(J481="","",_xlfn.XLOOKUP(J481,'Réponses'!C:C,'Réponses'!F:F,"ERREUR PROCHAINE QUESTION"))</f>
        <v/>
      </c>
      <c r="L481" s="25" t="str">
        <f>IF(K481="","",_xlfn.XLOOKUP(K481,Questions!$A:$A,Questions!$C:$C,""))</f>
        <v/>
      </c>
      <c r="M481" s="25" t="str">
        <f>IF(K481="","",_xlfn.XLOOKUP(K481&amp;"_"&amp;Saisie!L482,'Réponses'!D:D,'Réponses'!C:C,""))</f>
        <v/>
      </c>
      <c r="N481" s="25" t="str">
        <f>IF(M481="","",_xlfn.XLOOKUP(M481,'Réponses'!C:C,'Réponses'!F:F,"ERREUR PROCHAINE QUESTION"))</f>
        <v/>
      </c>
      <c r="O481" s="25" t="str">
        <f>IF(N481="","",_xlfn.XLOOKUP(N481,Questions!$A:$A,Questions!$C:$C,"ERREUR TYPE"))</f>
        <v/>
      </c>
      <c r="P481" s="25" t="str">
        <f>IF(N481="","",_xlfn.XLOOKUP(N481&amp;"_"&amp;Saisie!N482,'Réponses'!D:D,'Réponses'!C:C,""))</f>
        <v/>
      </c>
      <c r="Q481" s="25" t="str">
        <f t="shared" si="7"/>
        <v/>
      </c>
    </row>
    <row r="482" spans="1:17">
      <c r="A482" s="25" t="str">
        <f>IF(ISBLANK(Saisie!C483),"",_xlfn.XLOOKUP(Saisie!C483,Barème!A:A,Barème!F:F,"ERREUR CODE PRODUIT"))</f>
        <v/>
      </c>
      <c r="B482" s="25" t="str">
        <f>IF(OR(A482="08",A482="07",MID(Saisie!C483,4,4)="0804",MID(Saisie!C483,4,4)="0907",A482=""),"",_xlfn.XLOOKUP(A482,Matériau!A:A,Matériau!C:C,"ERREUR MATERIAU"))</f>
        <v/>
      </c>
      <c r="C482" s="25" t="str">
        <f>IF(B482="","",_xlfn.XLOOKUP(B482,Questions!A:A,Questions!C:C,""))</f>
        <v/>
      </c>
      <c r="D482" s="25" t="str">
        <f>IF(B482="","",_xlfn.XLOOKUP(B482&amp;"_"&amp;Saisie!F483,'Réponses'!D:D,'Réponses'!C:C,""))</f>
        <v/>
      </c>
      <c r="E482" s="25" t="str">
        <f>IF(D482="","",_xlfn.XLOOKUP(D482,'Réponses'!C:C,'Réponses'!F:F,"ERREUR PROCHAINE QUESTION"))</f>
        <v/>
      </c>
      <c r="F482" s="25" t="str">
        <f>IF(E482="","",_xlfn.XLOOKUP(E482,Questions!$A:$A,Questions!$C:$C,""))</f>
        <v/>
      </c>
      <c r="G482" s="25" t="str">
        <f>IF(E482="","",_xlfn.XLOOKUP(E482&amp;"_"&amp;Saisie!H483,'Réponses'!D:D,'Réponses'!C:C,""))</f>
        <v/>
      </c>
      <c r="H482" s="25" t="str">
        <f>IF(G482="","",_xlfn.XLOOKUP(G482,'Réponses'!C:C,'Réponses'!F:F,"ERREUR PROCHAINE QUESTION"))</f>
        <v/>
      </c>
      <c r="I482" s="25" t="str">
        <f>IF(H482="","",_xlfn.XLOOKUP(H482,Questions!$A:$A,Questions!$C:$C,"ERREUR TYPE"))</f>
        <v/>
      </c>
      <c r="J482" s="25" t="str">
        <f>IF(H482="","",_xlfn.XLOOKUP(H482&amp;"_"&amp;Saisie!J483,'Réponses'!D:D,'Réponses'!C:C,""))</f>
        <v/>
      </c>
      <c r="K482" s="25" t="str">
        <f>IF(J482="","",_xlfn.XLOOKUP(J482,'Réponses'!C:C,'Réponses'!F:F,"ERREUR PROCHAINE QUESTION"))</f>
        <v/>
      </c>
      <c r="L482" s="25" t="str">
        <f>IF(K482="","",_xlfn.XLOOKUP(K482,Questions!$A:$A,Questions!$C:$C,""))</f>
        <v/>
      </c>
      <c r="M482" s="25" t="str">
        <f>IF(K482="","",_xlfn.XLOOKUP(K482&amp;"_"&amp;Saisie!L483,'Réponses'!D:D,'Réponses'!C:C,""))</f>
        <v/>
      </c>
      <c r="N482" s="25" t="str">
        <f>IF(M482="","",_xlfn.XLOOKUP(M482,'Réponses'!C:C,'Réponses'!F:F,"ERREUR PROCHAINE QUESTION"))</f>
        <v/>
      </c>
      <c r="O482" s="25" t="str">
        <f>IF(N482="","",_xlfn.XLOOKUP(N482,Questions!$A:$A,Questions!$C:$C,"ERREUR TYPE"))</f>
        <v/>
      </c>
      <c r="P482" s="25" t="str">
        <f>IF(N482="","",_xlfn.XLOOKUP(N482&amp;"_"&amp;Saisie!N483,'Réponses'!D:D,'Réponses'!C:C,""))</f>
        <v/>
      </c>
      <c r="Q482" s="25" t="str">
        <f t="shared" si="7"/>
        <v/>
      </c>
    </row>
    <row r="483" spans="1:17">
      <c r="A483" s="25" t="str">
        <f>IF(ISBLANK(Saisie!C484),"",_xlfn.XLOOKUP(Saisie!C484,Barème!A:A,Barème!F:F,"ERREUR CODE PRODUIT"))</f>
        <v/>
      </c>
      <c r="B483" s="25" t="str">
        <f>IF(OR(A483="08",A483="07",MID(Saisie!C484,4,4)="0804",MID(Saisie!C484,4,4)="0907",A483=""),"",_xlfn.XLOOKUP(A483,Matériau!A:A,Matériau!C:C,"ERREUR MATERIAU"))</f>
        <v/>
      </c>
      <c r="C483" s="25" t="str">
        <f>IF(B483="","",_xlfn.XLOOKUP(B483,Questions!A:A,Questions!C:C,""))</f>
        <v/>
      </c>
      <c r="D483" s="25" t="str">
        <f>IF(B483="","",_xlfn.XLOOKUP(B483&amp;"_"&amp;Saisie!F484,'Réponses'!D:D,'Réponses'!C:C,""))</f>
        <v/>
      </c>
      <c r="E483" s="25" t="str">
        <f>IF(D483="","",_xlfn.XLOOKUP(D483,'Réponses'!C:C,'Réponses'!F:F,"ERREUR PROCHAINE QUESTION"))</f>
        <v/>
      </c>
      <c r="F483" s="25" t="str">
        <f>IF(E483="","",_xlfn.XLOOKUP(E483,Questions!$A:$A,Questions!$C:$C,""))</f>
        <v/>
      </c>
      <c r="G483" s="25" t="str">
        <f>IF(E483="","",_xlfn.XLOOKUP(E483&amp;"_"&amp;Saisie!H484,'Réponses'!D:D,'Réponses'!C:C,""))</f>
        <v/>
      </c>
      <c r="H483" s="25" t="str">
        <f>IF(G483="","",_xlfn.XLOOKUP(G483,'Réponses'!C:C,'Réponses'!F:F,"ERREUR PROCHAINE QUESTION"))</f>
        <v/>
      </c>
      <c r="I483" s="25" t="str">
        <f>IF(H483="","",_xlfn.XLOOKUP(H483,Questions!$A:$A,Questions!$C:$C,"ERREUR TYPE"))</f>
        <v/>
      </c>
      <c r="J483" s="25" t="str">
        <f>IF(H483="","",_xlfn.XLOOKUP(H483&amp;"_"&amp;Saisie!J484,'Réponses'!D:D,'Réponses'!C:C,""))</f>
        <v/>
      </c>
      <c r="K483" s="25" t="str">
        <f>IF(J483="","",_xlfn.XLOOKUP(J483,'Réponses'!C:C,'Réponses'!F:F,"ERREUR PROCHAINE QUESTION"))</f>
        <v/>
      </c>
      <c r="L483" s="25" t="str">
        <f>IF(K483="","",_xlfn.XLOOKUP(K483,Questions!$A:$A,Questions!$C:$C,""))</f>
        <v/>
      </c>
      <c r="M483" s="25" t="str">
        <f>IF(K483="","",_xlfn.XLOOKUP(K483&amp;"_"&amp;Saisie!L484,'Réponses'!D:D,'Réponses'!C:C,""))</f>
        <v/>
      </c>
      <c r="N483" s="25" t="str">
        <f>IF(M483="","",_xlfn.XLOOKUP(M483,'Réponses'!C:C,'Réponses'!F:F,"ERREUR PROCHAINE QUESTION"))</f>
        <v/>
      </c>
      <c r="O483" s="25" t="str">
        <f>IF(N483="","",_xlfn.XLOOKUP(N483,Questions!$A:$A,Questions!$C:$C,"ERREUR TYPE"))</f>
        <v/>
      </c>
      <c r="P483" s="25" t="str">
        <f>IF(N483="","",_xlfn.XLOOKUP(N483&amp;"_"&amp;Saisie!N484,'Réponses'!D:D,'Réponses'!C:C,""))</f>
        <v/>
      </c>
      <c r="Q483" s="25" t="str">
        <f t="shared" si="7"/>
        <v/>
      </c>
    </row>
    <row r="484" spans="1:17">
      <c r="A484" s="25" t="str">
        <f>IF(ISBLANK(Saisie!C485),"",_xlfn.XLOOKUP(Saisie!C485,Barème!A:A,Barème!F:F,"ERREUR CODE PRODUIT"))</f>
        <v/>
      </c>
      <c r="B484" s="25" t="str">
        <f>IF(OR(A484="08",A484="07",MID(Saisie!C485,4,4)="0804",MID(Saisie!C485,4,4)="0907",A484=""),"",_xlfn.XLOOKUP(A484,Matériau!A:A,Matériau!C:C,"ERREUR MATERIAU"))</f>
        <v/>
      </c>
      <c r="C484" s="25" t="str">
        <f>IF(B484="","",_xlfn.XLOOKUP(B484,Questions!A:A,Questions!C:C,""))</f>
        <v/>
      </c>
      <c r="D484" s="25" t="str">
        <f>IF(B484="","",_xlfn.XLOOKUP(B484&amp;"_"&amp;Saisie!F485,'Réponses'!D:D,'Réponses'!C:C,""))</f>
        <v/>
      </c>
      <c r="E484" s="25" t="str">
        <f>IF(D484="","",_xlfn.XLOOKUP(D484,'Réponses'!C:C,'Réponses'!F:F,"ERREUR PROCHAINE QUESTION"))</f>
        <v/>
      </c>
      <c r="F484" s="25" t="str">
        <f>IF(E484="","",_xlfn.XLOOKUP(E484,Questions!$A:$A,Questions!$C:$C,""))</f>
        <v/>
      </c>
      <c r="G484" s="25" t="str">
        <f>IF(E484="","",_xlfn.XLOOKUP(E484&amp;"_"&amp;Saisie!H485,'Réponses'!D:D,'Réponses'!C:C,""))</f>
        <v/>
      </c>
      <c r="H484" s="25" t="str">
        <f>IF(G484="","",_xlfn.XLOOKUP(G484,'Réponses'!C:C,'Réponses'!F:F,"ERREUR PROCHAINE QUESTION"))</f>
        <v/>
      </c>
      <c r="I484" s="25" t="str">
        <f>IF(H484="","",_xlfn.XLOOKUP(H484,Questions!$A:$A,Questions!$C:$C,"ERREUR TYPE"))</f>
        <v/>
      </c>
      <c r="J484" s="25" t="str">
        <f>IF(H484="","",_xlfn.XLOOKUP(H484&amp;"_"&amp;Saisie!J485,'Réponses'!D:D,'Réponses'!C:C,""))</f>
        <v/>
      </c>
      <c r="K484" s="25" t="str">
        <f>IF(J484="","",_xlfn.XLOOKUP(J484,'Réponses'!C:C,'Réponses'!F:F,"ERREUR PROCHAINE QUESTION"))</f>
        <v/>
      </c>
      <c r="L484" s="25" t="str">
        <f>IF(K484="","",_xlfn.XLOOKUP(K484,Questions!$A:$A,Questions!$C:$C,""))</f>
        <v/>
      </c>
      <c r="M484" s="25" t="str">
        <f>IF(K484="","",_xlfn.XLOOKUP(K484&amp;"_"&amp;Saisie!L485,'Réponses'!D:D,'Réponses'!C:C,""))</f>
        <v/>
      </c>
      <c r="N484" s="25" t="str">
        <f>IF(M484="","",_xlfn.XLOOKUP(M484,'Réponses'!C:C,'Réponses'!F:F,"ERREUR PROCHAINE QUESTION"))</f>
        <v/>
      </c>
      <c r="O484" s="25" t="str">
        <f>IF(N484="","",_xlfn.XLOOKUP(N484,Questions!$A:$A,Questions!$C:$C,"ERREUR TYPE"))</f>
        <v/>
      </c>
      <c r="P484" s="25" t="str">
        <f>IF(N484="","",_xlfn.XLOOKUP(N484&amp;"_"&amp;Saisie!N485,'Réponses'!D:D,'Réponses'!C:C,""))</f>
        <v/>
      </c>
      <c r="Q484" s="25" t="str">
        <f t="shared" si="7"/>
        <v/>
      </c>
    </row>
    <row r="485" spans="1:17">
      <c r="A485" s="25" t="str">
        <f>IF(ISBLANK(Saisie!C486),"",_xlfn.XLOOKUP(Saisie!C486,Barème!A:A,Barème!F:F,"ERREUR CODE PRODUIT"))</f>
        <v/>
      </c>
      <c r="B485" s="25" t="str">
        <f>IF(OR(A485="08",A485="07",MID(Saisie!C486,4,4)="0804",MID(Saisie!C486,4,4)="0907",A485=""),"",_xlfn.XLOOKUP(A485,Matériau!A:A,Matériau!C:C,"ERREUR MATERIAU"))</f>
        <v/>
      </c>
      <c r="C485" s="25" t="str">
        <f>IF(B485="","",_xlfn.XLOOKUP(B485,Questions!A:A,Questions!C:C,""))</f>
        <v/>
      </c>
      <c r="D485" s="25" t="str">
        <f>IF(B485="","",_xlfn.XLOOKUP(B485&amp;"_"&amp;Saisie!F486,'Réponses'!D:D,'Réponses'!C:C,""))</f>
        <v/>
      </c>
      <c r="E485" s="25" t="str">
        <f>IF(D485="","",_xlfn.XLOOKUP(D485,'Réponses'!C:C,'Réponses'!F:F,"ERREUR PROCHAINE QUESTION"))</f>
        <v/>
      </c>
      <c r="F485" s="25" t="str">
        <f>IF(E485="","",_xlfn.XLOOKUP(E485,Questions!$A:$A,Questions!$C:$C,""))</f>
        <v/>
      </c>
      <c r="G485" s="25" t="str">
        <f>IF(E485="","",_xlfn.XLOOKUP(E485&amp;"_"&amp;Saisie!H486,'Réponses'!D:D,'Réponses'!C:C,""))</f>
        <v/>
      </c>
      <c r="H485" s="25" t="str">
        <f>IF(G485="","",_xlfn.XLOOKUP(G485,'Réponses'!C:C,'Réponses'!F:F,"ERREUR PROCHAINE QUESTION"))</f>
        <v/>
      </c>
      <c r="I485" s="25" t="str">
        <f>IF(H485="","",_xlfn.XLOOKUP(H485,Questions!$A:$A,Questions!$C:$C,"ERREUR TYPE"))</f>
        <v/>
      </c>
      <c r="J485" s="25" t="str">
        <f>IF(H485="","",_xlfn.XLOOKUP(H485&amp;"_"&amp;Saisie!J486,'Réponses'!D:D,'Réponses'!C:C,""))</f>
        <v/>
      </c>
      <c r="K485" s="25" t="str">
        <f>IF(J485="","",_xlfn.XLOOKUP(J485,'Réponses'!C:C,'Réponses'!F:F,"ERREUR PROCHAINE QUESTION"))</f>
        <v/>
      </c>
      <c r="L485" s="25" t="str">
        <f>IF(K485="","",_xlfn.XLOOKUP(K485,Questions!$A:$A,Questions!$C:$C,""))</f>
        <v/>
      </c>
      <c r="M485" s="25" t="str">
        <f>IF(K485="","",_xlfn.XLOOKUP(K485&amp;"_"&amp;Saisie!L486,'Réponses'!D:D,'Réponses'!C:C,""))</f>
        <v/>
      </c>
      <c r="N485" s="25" t="str">
        <f>IF(M485="","",_xlfn.XLOOKUP(M485,'Réponses'!C:C,'Réponses'!F:F,"ERREUR PROCHAINE QUESTION"))</f>
        <v/>
      </c>
      <c r="O485" s="25" t="str">
        <f>IF(N485="","",_xlfn.XLOOKUP(N485,Questions!$A:$A,Questions!$C:$C,"ERREUR TYPE"))</f>
        <v/>
      </c>
      <c r="P485" s="25" t="str">
        <f>IF(N485="","",_xlfn.XLOOKUP(N485&amp;"_"&amp;Saisie!N486,'Réponses'!D:D,'Réponses'!C:C,""))</f>
        <v/>
      </c>
      <c r="Q485" s="25" t="str">
        <f t="shared" si="7"/>
        <v/>
      </c>
    </row>
    <row r="486" spans="1:17">
      <c r="A486" s="25" t="str">
        <f>IF(ISBLANK(Saisie!C487),"",_xlfn.XLOOKUP(Saisie!C487,Barème!A:A,Barème!F:F,"ERREUR CODE PRODUIT"))</f>
        <v/>
      </c>
      <c r="B486" s="25" t="str">
        <f>IF(OR(A486="08",A486="07",MID(Saisie!C487,4,4)="0804",MID(Saisie!C487,4,4)="0907",A486=""),"",_xlfn.XLOOKUP(A486,Matériau!A:A,Matériau!C:C,"ERREUR MATERIAU"))</f>
        <v/>
      </c>
      <c r="C486" s="25" t="str">
        <f>IF(B486="","",_xlfn.XLOOKUP(B486,Questions!A:A,Questions!C:C,""))</f>
        <v/>
      </c>
      <c r="D486" s="25" t="str">
        <f>IF(B486="","",_xlfn.XLOOKUP(B486&amp;"_"&amp;Saisie!F487,'Réponses'!D:D,'Réponses'!C:C,""))</f>
        <v/>
      </c>
      <c r="E486" s="25" t="str">
        <f>IF(D486="","",_xlfn.XLOOKUP(D486,'Réponses'!C:C,'Réponses'!F:F,"ERREUR PROCHAINE QUESTION"))</f>
        <v/>
      </c>
      <c r="F486" s="25" t="str">
        <f>IF(E486="","",_xlfn.XLOOKUP(E486,Questions!$A:$A,Questions!$C:$C,""))</f>
        <v/>
      </c>
      <c r="G486" s="25" t="str">
        <f>IF(E486="","",_xlfn.XLOOKUP(E486&amp;"_"&amp;Saisie!H487,'Réponses'!D:D,'Réponses'!C:C,""))</f>
        <v/>
      </c>
      <c r="H486" s="25" t="str">
        <f>IF(G486="","",_xlfn.XLOOKUP(G486,'Réponses'!C:C,'Réponses'!F:F,"ERREUR PROCHAINE QUESTION"))</f>
        <v/>
      </c>
      <c r="I486" s="25" t="str">
        <f>IF(H486="","",_xlfn.XLOOKUP(H486,Questions!$A:$A,Questions!$C:$C,"ERREUR TYPE"))</f>
        <v/>
      </c>
      <c r="J486" s="25" t="str">
        <f>IF(H486="","",_xlfn.XLOOKUP(H486&amp;"_"&amp;Saisie!J487,'Réponses'!D:D,'Réponses'!C:C,""))</f>
        <v/>
      </c>
      <c r="K486" s="25" t="str">
        <f>IF(J486="","",_xlfn.XLOOKUP(J486,'Réponses'!C:C,'Réponses'!F:F,"ERREUR PROCHAINE QUESTION"))</f>
        <v/>
      </c>
      <c r="L486" s="25" t="str">
        <f>IF(K486="","",_xlfn.XLOOKUP(K486,Questions!$A:$A,Questions!$C:$C,""))</f>
        <v/>
      </c>
      <c r="M486" s="25" t="str">
        <f>IF(K486="","",_xlfn.XLOOKUP(K486&amp;"_"&amp;Saisie!L487,'Réponses'!D:D,'Réponses'!C:C,""))</f>
        <v/>
      </c>
      <c r="N486" s="25" t="str">
        <f>IF(M486="","",_xlfn.XLOOKUP(M486,'Réponses'!C:C,'Réponses'!F:F,"ERREUR PROCHAINE QUESTION"))</f>
        <v/>
      </c>
      <c r="O486" s="25" t="str">
        <f>IF(N486="","",_xlfn.XLOOKUP(N486,Questions!$A:$A,Questions!$C:$C,"ERREUR TYPE"))</f>
        <v/>
      </c>
      <c r="P486" s="25" t="str">
        <f>IF(N486="","",_xlfn.XLOOKUP(N486&amp;"_"&amp;Saisie!N487,'Réponses'!D:D,'Réponses'!C:C,""))</f>
        <v/>
      </c>
      <c r="Q486" s="25" t="str">
        <f t="shared" si="7"/>
        <v/>
      </c>
    </row>
    <row r="487" spans="1:17">
      <c r="A487" s="25" t="str">
        <f>IF(ISBLANK(Saisie!C488),"",_xlfn.XLOOKUP(Saisie!C488,Barème!A:A,Barème!F:F,"ERREUR CODE PRODUIT"))</f>
        <v/>
      </c>
      <c r="B487" s="25" t="str">
        <f>IF(OR(A487="08",A487="07",MID(Saisie!C488,4,4)="0804",MID(Saisie!C488,4,4)="0907",A487=""),"",_xlfn.XLOOKUP(A487,Matériau!A:A,Matériau!C:C,"ERREUR MATERIAU"))</f>
        <v/>
      </c>
      <c r="C487" s="25" t="str">
        <f>IF(B487="","",_xlfn.XLOOKUP(B487,Questions!A:A,Questions!C:C,""))</f>
        <v/>
      </c>
      <c r="D487" s="25" t="str">
        <f>IF(B487="","",_xlfn.XLOOKUP(B487&amp;"_"&amp;Saisie!F488,'Réponses'!D:D,'Réponses'!C:C,""))</f>
        <v/>
      </c>
      <c r="E487" s="25" t="str">
        <f>IF(D487="","",_xlfn.XLOOKUP(D487,'Réponses'!C:C,'Réponses'!F:F,"ERREUR PROCHAINE QUESTION"))</f>
        <v/>
      </c>
      <c r="F487" s="25" t="str">
        <f>IF(E487="","",_xlfn.XLOOKUP(E487,Questions!$A:$A,Questions!$C:$C,""))</f>
        <v/>
      </c>
      <c r="G487" s="25" t="str">
        <f>IF(E487="","",_xlfn.XLOOKUP(E487&amp;"_"&amp;Saisie!H488,'Réponses'!D:D,'Réponses'!C:C,""))</f>
        <v/>
      </c>
      <c r="H487" s="25" t="str">
        <f>IF(G487="","",_xlfn.XLOOKUP(G487,'Réponses'!C:C,'Réponses'!F:F,"ERREUR PROCHAINE QUESTION"))</f>
        <v/>
      </c>
      <c r="I487" s="25" t="str">
        <f>IF(H487="","",_xlfn.XLOOKUP(H487,Questions!$A:$A,Questions!$C:$C,"ERREUR TYPE"))</f>
        <v/>
      </c>
      <c r="J487" s="25" t="str">
        <f>IF(H487="","",_xlfn.XLOOKUP(H487&amp;"_"&amp;Saisie!J488,'Réponses'!D:D,'Réponses'!C:C,""))</f>
        <v/>
      </c>
      <c r="K487" s="25" t="str">
        <f>IF(J487="","",_xlfn.XLOOKUP(J487,'Réponses'!C:C,'Réponses'!F:F,"ERREUR PROCHAINE QUESTION"))</f>
        <v/>
      </c>
      <c r="L487" s="25" t="str">
        <f>IF(K487="","",_xlfn.XLOOKUP(K487,Questions!$A:$A,Questions!$C:$C,""))</f>
        <v/>
      </c>
      <c r="M487" s="25" t="str">
        <f>IF(K487="","",_xlfn.XLOOKUP(K487&amp;"_"&amp;Saisie!L488,'Réponses'!D:D,'Réponses'!C:C,""))</f>
        <v/>
      </c>
      <c r="N487" s="25" t="str">
        <f>IF(M487="","",_xlfn.XLOOKUP(M487,'Réponses'!C:C,'Réponses'!F:F,"ERREUR PROCHAINE QUESTION"))</f>
        <v/>
      </c>
      <c r="O487" s="25" t="str">
        <f>IF(N487="","",_xlfn.XLOOKUP(N487,Questions!$A:$A,Questions!$C:$C,"ERREUR TYPE"))</f>
        <v/>
      </c>
      <c r="P487" s="25" t="str">
        <f>IF(N487="","",_xlfn.XLOOKUP(N487&amp;"_"&amp;Saisie!N488,'Réponses'!D:D,'Réponses'!C:C,""))</f>
        <v/>
      </c>
      <c r="Q487" s="25" t="str">
        <f t="shared" si="7"/>
        <v/>
      </c>
    </row>
    <row r="488" spans="1:17">
      <c r="A488" s="25" t="str">
        <f>IF(ISBLANK(Saisie!C489),"",_xlfn.XLOOKUP(Saisie!C489,Barème!A:A,Barème!F:F,"ERREUR CODE PRODUIT"))</f>
        <v/>
      </c>
      <c r="B488" s="25" t="str">
        <f>IF(OR(A488="08",A488="07",MID(Saisie!C489,4,4)="0804",MID(Saisie!C489,4,4)="0907",A488=""),"",_xlfn.XLOOKUP(A488,Matériau!A:A,Matériau!C:C,"ERREUR MATERIAU"))</f>
        <v/>
      </c>
      <c r="C488" s="25" t="str">
        <f>IF(B488="","",_xlfn.XLOOKUP(B488,Questions!A:A,Questions!C:C,""))</f>
        <v/>
      </c>
      <c r="D488" s="25" t="str">
        <f>IF(B488="","",_xlfn.XLOOKUP(B488&amp;"_"&amp;Saisie!F489,'Réponses'!D:D,'Réponses'!C:C,""))</f>
        <v/>
      </c>
      <c r="E488" s="25" t="str">
        <f>IF(D488="","",_xlfn.XLOOKUP(D488,'Réponses'!C:C,'Réponses'!F:F,"ERREUR PROCHAINE QUESTION"))</f>
        <v/>
      </c>
      <c r="F488" s="25" t="str">
        <f>IF(E488="","",_xlfn.XLOOKUP(E488,Questions!$A:$A,Questions!$C:$C,""))</f>
        <v/>
      </c>
      <c r="G488" s="25" t="str">
        <f>IF(E488="","",_xlfn.XLOOKUP(E488&amp;"_"&amp;Saisie!H489,'Réponses'!D:D,'Réponses'!C:C,""))</f>
        <v/>
      </c>
      <c r="H488" s="25" t="str">
        <f>IF(G488="","",_xlfn.XLOOKUP(G488,'Réponses'!C:C,'Réponses'!F:F,"ERREUR PROCHAINE QUESTION"))</f>
        <v/>
      </c>
      <c r="I488" s="25" t="str">
        <f>IF(H488="","",_xlfn.XLOOKUP(H488,Questions!$A:$A,Questions!$C:$C,"ERREUR TYPE"))</f>
        <v/>
      </c>
      <c r="J488" s="25" t="str">
        <f>IF(H488="","",_xlfn.XLOOKUP(H488&amp;"_"&amp;Saisie!J489,'Réponses'!D:D,'Réponses'!C:C,""))</f>
        <v/>
      </c>
      <c r="K488" s="25" t="str">
        <f>IF(J488="","",_xlfn.XLOOKUP(J488,'Réponses'!C:C,'Réponses'!F:F,"ERREUR PROCHAINE QUESTION"))</f>
        <v/>
      </c>
      <c r="L488" s="25" t="str">
        <f>IF(K488="","",_xlfn.XLOOKUP(K488,Questions!$A:$A,Questions!$C:$C,""))</f>
        <v/>
      </c>
      <c r="M488" s="25" t="str">
        <f>IF(K488="","",_xlfn.XLOOKUP(K488&amp;"_"&amp;Saisie!L489,'Réponses'!D:D,'Réponses'!C:C,""))</f>
        <v/>
      </c>
      <c r="N488" s="25" t="str">
        <f>IF(M488="","",_xlfn.XLOOKUP(M488,'Réponses'!C:C,'Réponses'!F:F,"ERREUR PROCHAINE QUESTION"))</f>
        <v/>
      </c>
      <c r="O488" s="25" t="str">
        <f>IF(N488="","",_xlfn.XLOOKUP(N488,Questions!$A:$A,Questions!$C:$C,"ERREUR TYPE"))</f>
        <v/>
      </c>
      <c r="P488" s="25" t="str">
        <f>IF(N488="","",_xlfn.XLOOKUP(N488&amp;"_"&amp;Saisie!N489,'Réponses'!D:D,'Réponses'!C:C,""))</f>
        <v/>
      </c>
      <c r="Q488" s="25" t="str">
        <f t="shared" si="7"/>
        <v/>
      </c>
    </row>
    <row r="489" spans="1:17">
      <c r="A489" s="25" t="str">
        <f>IF(ISBLANK(Saisie!C490),"",_xlfn.XLOOKUP(Saisie!C490,Barème!A:A,Barème!F:F,"ERREUR CODE PRODUIT"))</f>
        <v/>
      </c>
      <c r="B489" s="25" t="str">
        <f>IF(OR(A489="08",A489="07",MID(Saisie!C490,4,4)="0804",MID(Saisie!C490,4,4)="0907",A489=""),"",_xlfn.XLOOKUP(A489,Matériau!A:A,Matériau!C:C,"ERREUR MATERIAU"))</f>
        <v/>
      </c>
      <c r="C489" s="25" t="str">
        <f>IF(B489="","",_xlfn.XLOOKUP(B489,Questions!A:A,Questions!C:C,""))</f>
        <v/>
      </c>
      <c r="D489" s="25" t="str">
        <f>IF(B489="","",_xlfn.XLOOKUP(B489&amp;"_"&amp;Saisie!F490,'Réponses'!D:D,'Réponses'!C:C,""))</f>
        <v/>
      </c>
      <c r="E489" s="25" t="str">
        <f>IF(D489="","",_xlfn.XLOOKUP(D489,'Réponses'!C:C,'Réponses'!F:F,"ERREUR PROCHAINE QUESTION"))</f>
        <v/>
      </c>
      <c r="F489" s="25" t="str">
        <f>IF(E489="","",_xlfn.XLOOKUP(E489,Questions!$A:$A,Questions!$C:$C,""))</f>
        <v/>
      </c>
      <c r="G489" s="25" t="str">
        <f>IF(E489="","",_xlfn.XLOOKUP(E489&amp;"_"&amp;Saisie!H490,'Réponses'!D:D,'Réponses'!C:C,""))</f>
        <v/>
      </c>
      <c r="H489" s="25" t="str">
        <f>IF(G489="","",_xlfn.XLOOKUP(G489,'Réponses'!C:C,'Réponses'!F:F,"ERREUR PROCHAINE QUESTION"))</f>
        <v/>
      </c>
      <c r="I489" s="25" t="str">
        <f>IF(H489="","",_xlfn.XLOOKUP(H489,Questions!$A:$A,Questions!$C:$C,"ERREUR TYPE"))</f>
        <v/>
      </c>
      <c r="J489" s="25" t="str">
        <f>IF(H489="","",_xlfn.XLOOKUP(H489&amp;"_"&amp;Saisie!J490,'Réponses'!D:D,'Réponses'!C:C,""))</f>
        <v/>
      </c>
      <c r="K489" s="25" t="str">
        <f>IF(J489="","",_xlfn.XLOOKUP(J489,'Réponses'!C:C,'Réponses'!F:F,"ERREUR PROCHAINE QUESTION"))</f>
        <v/>
      </c>
      <c r="L489" s="25" t="str">
        <f>IF(K489="","",_xlfn.XLOOKUP(K489,Questions!$A:$A,Questions!$C:$C,""))</f>
        <v/>
      </c>
      <c r="M489" s="25" t="str">
        <f>IF(K489="","",_xlfn.XLOOKUP(K489&amp;"_"&amp;Saisie!L490,'Réponses'!D:D,'Réponses'!C:C,""))</f>
        <v/>
      </c>
      <c r="N489" s="25" t="str">
        <f>IF(M489="","",_xlfn.XLOOKUP(M489,'Réponses'!C:C,'Réponses'!F:F,"ERREUR PROCHAINE QUESTION"))</f>
        <v/>
      </c>
      <c r="O489" s="25" t="str">
        <f>IF(N489="","",_xlfn.XLOOKUP(N489,Questions!$A:$A,Questions!$C:$C,"ERREUR TYPE"))</f>
        <v/>
      </c>
      <c r="P489" s="25" t="str">
        <f>IF(N489="","",_xlfn.XLOOKUP(N489&amp;"_"&amp;Saisie!N490,'Réponses'!D:D,'Réponses'!C:C,""))</f>
        <v/>
      </c>
      <c r="Q489" s="25" t="str">
        <f t="shared" si="7"/>
        <v/>
      </c>
    </row>
    <row r="490" spans="1:17">
      <c r="A490" s="25" t="str">
        <f>IF(ISBLANK(Saisie!C491),"",_xlfn.XLOOKUP(Saisie!C491,Barème!A:A,Barème!F:F,"ERREUR CODE PRODUIT"))</f>
        <v/>
      </c>
      <c r="B490" s="25" t="str">
        <f>IF(OR(A490="08",A490="07",MID(Saisie!C491,4,4)="0804",MID(Saisie!C491,4,4)="0907",A490=""),"",_xlfn.XLOOKUP(A490,Matériau!A:A,Matériau!C:C,"ERREUR MATERIAU"))</f>
        <v/>
      </c>
      <c r="C490" s="25" t="str">
        <f>IF(B490="","",_xlfn.XLOOKUP(B490,Questions!A:A,Questions!C:C,""))</f>
        <v/>
      </c>
      <c r="D490" s="25" t="str">
        <f>IF(B490="","",_xlfn.XLOOKUP(B490&amp;"_"&amp;Saisie!F491,'Réponses'!D:D,'Réponses'!C:C,""))</f>
        <v/>
      </c>
      <c r="E490" s="25" t="str">
        <f>IF(D490="","",_xlfn.XLOOKUP(D490,'Réponses'!C:C,'Réponses'!F:F,"ERREUR PROCHAINE QUESTION"))</f>
        <v/>
      </c>
      <c r="F490" s="25" t="str">
        <f>IF(E490="","",_xlfn.XLOOKUP(E490,Questions!$A:$A,Questions!$C:$C,""))</f>
        <v/>
      </c>
      <c r="G490" s="25" t="str">
        <f>IF(E490="","",_xlfn.XLOOKUP(E490&amp;"_"&amp;Saisie!H491,'Réponses'!D:D,'Réponses'!C:C,""))</f>
        <v/>
      </c>
      <c r="H490" s="25" t="str">
        <f>IF(G490="","",_xlfn.XLOOKUP(G490,'Réponses'!C:C,'Réponses'!F:F,"ERREUR PROCHAINE QUESTION"))</f>
        <v/>
      </c>
      <c r="I490" s="25" t="str">
        <f>IF(H490="","",_xlfn.XLOOKUP(H490,Questions!$A:$A,Questions!$C:$C,"ERREUR TYPE"))</f>
        <v/>
      </c>
      <c r="J490" s="25" t="str">
        <f>IF(H490="","",_xlfn.XLOOKUP(H490&amp;"_"&amp;Saisie!J491,'Réponses'!D:D,'Réponses'!C:C,""))</f>
        <v/>
      </c>
      <c r="K490" s="25" t="str">
        <f>IF(J490="","",_xlfn.XLOOKUP(J490,'Réponses'!C:C,'Réponses'!F:F,"ERREUR PROCHAINE QUESTION"))</f>
        <v/>
      </c>
      <c r="L490" s="25" t="str">
        <f>IF(K490="","",_xlfn.XLOOKUP(K490,Questions!$A:$A,Questions!$C:$C,""))</f>
        <v/>
      </c>
      <c r="M490" s="25" t="str">
        <f>IF(K490="","",_xlfn.XLOOKUP(K490&amp;"_"&amp;Saisie!L491,'Réponses'!D:D,'Réponses'!C:C,""))</f>
        <v/>
      </c>
      <c r="N490" s="25" t="str">
        <f>IF(M490="","",_xlfn.XLOOKUP(M490,'Réponses'!C:C,'Réponses'!F:F,"ERREUR PROCHAINE QUESTION"))</f>
        <v/>
      </c>
      <c r="O490" s="25" t="str">
        <f>IF(N490="","",_xlfn.XLOOKUP(N490,Questions!$A:$A,Questions!$C:$C,"ERREUR TYPE"))</f>
        <v/>
      </c>
      <c r="P490" s="25" t="str">
        <f>IF(N490="","",_xlfn.XLOOKUP(N490&amp;"_"&amp;Saisie!N491,'Réponses'!D:D,'Réponses'!C:C,""))</f>
        <v/>
      </c>
      <c r="Q490" s="25" t="str">
        <f t="shared" si="7"/>
        <v/>
      </c>
    </row>
    <row r="491" spans="1:17">
      <c r="A491" s="25" t="str">
        <f>IF(ISBLANK(Saisie!C492),"",_xlfn.XLOOKUP(Saisie!C492,Barème!A:A,Barème!F:F,"ERREUR CODE PRODUIT"))</f>
        <v/>
      </c>
      <c r="B491" s="25" t="str">
        <f>IF(OR(A491="08",A491="07",MID(Saisie!C492,4,4)="0804",MID(Saisie!C492,4,4)="0907",A491=""),"",_xlfn.XLOOKUP(A491,Matériau!A:A,Matériau!C:C,"ERREUR MATERIAU"))</f>
        <v/>
      </c>
      <c r="C491" s="25" t="str">
        <f>IF(B491="","",_xlfn.XLOOKUP(B491,Questions!A:A,Questions!C:C,""))</f>
        <v/>
      </c>
      <c r="D491" s="25" t="str">
        <f>IF(B491="","",_xlfn.XLOOKUP(B491&amp;"_"&amp;Saisie!F492,'Réponses'!D:D,'Réponses'!C:C,""))</f>
        <v/>
      </c>
      <c r="E491" s="25" t="str">
        <f>IF(D491="","",_xlfn.XLOOKUP(D491,'Réponses'!C:C,'Réponses'!F:F,"ERREUR PROCHAINE QUESTION"))</f>
        <v/>
      </c>
      <c r="F491" s="25" t="str">
        <f>IF(E491="","",_xlfn.XLOOKUP(E491,Questions!$A:$A,Questions!$C:$C,""))</f>
        <v/>
      </c>
      <c r="G491" s="25" t="str">
        <f>IF(E491="","",_xlfn.XLOOKUP(E491&amp;"_"&amp;Saisie!H492,'Réponses'!D:D,'Réponses'!C:C,""))</f>
        <v/>
      </c>
      <c r="H491" s="25" t="str">
        <f>IF(G491="","",_xlfn.XLOOKUP(G491,'Réponses'!C:C,'Réponses'!F:F,"ERREUR PROCHAINE QUESTION"))</f>
        <v/>
      </c>
      <c r="I491" s="25" t="str">
        <f>IF(H491="","",_xlfn.XLOOKUP(H491,Questions!$A:$A,Questions!$C:$C,"ERREUR TYPE"))</f>
        <v/>
      </c>
      <c r="J491" s="25" t="str">
        <f>IF(H491="","",_xlfn.XLOOKUP(H491&amp;"_"&amp;Saisie!J492,'Réponses'!D:D,'Réponses'!C:C,""))</f>
        <v/>
      </c>
      <c r="K491" s="25" t="str">
        <f>IF(J491="","",_xlfn.XLOOKUP(J491,'Réponses'!C:C,'Réponses'!F:F,"ERREUR PROCHAINE QUESTION"))</f>
        <v/>
      </c>
      <c r="L491" s="25" t="str">
        <f>IF(K491="","",_xlfn.XLOOKUP(K491,Questions!$A:$A,Questions!$C:$C,""))</f>
        <v/>
      </c>
      <c r="M491" s="25" t="str">
        <f>IF(K491="","",_xlfn.XLOOKUP(K491&amp;"_"&amp;Saisie!L492,'Réponses'!D:D,'Réponses'!C:C,""))</f>
        <v/>
      </c>
      <c r="N491" s="25" t="str">
        <f>IF(M491="","",_xlfn.XLOOKUP(M491,'Réponses'!C:C,'Réponses'!F:F,"ERREUR PROCHAINE QUESTION"))</f>
        <v/>
      </c>
      <c r="O491" s="25" t="str">
        <f>IF(N491="","",_xlfn.XLOOKUP(N491,Questions!$A:$A,Questions!$C:$C,"ERREUR TYPE"))</f>
        <v/>
      </c>
      <c r="P491" s="25" t="str">
        <f>IF(N491="","",_xlfn.XLOOKUP(N491&amp;"_"&amp;Saisie!N492,'Réponses'!D:D,'Réponses'!C:C,""))</f>
        <v/>
      </c>
      <c r="Q491" s="25" t="str">
        <f t="shared" si="7"/>
        <v/>
      </c>
    </row>
    <row r="492" spans="1:17">
      <c r="A492" s="25" t="str">
        <f>IF(ISBLANK(Saisie!C493),"",_xlfn.XLOOKUP(Saisie!C493,Barème!A:A,Barème!F:F,"ERREUR CODE PRODUIT"))</f>
        <v/>
      </c>
      <c r="B492" s="25" t="str">
        <f>IF(OR(A492="08",A492="07",MID(Saisie!C493,4,4)="0804",MID(Saisie!C493,4,4)="0907",A492=""),"",_xlfn.XLOOKUP(A492,Matériau!A:A,Matériau!C:C,"ERREUR MATERIAU"))</f>
        <v/>
      </c>
      <c r="C492" s="25" t="str">
        <f>IF(B492="","",_xlfn.XLOOKUP(B492,Questions!A:A,Questions!C:C,""))</f>
        <v/>
      </c>
      <c r="D492" s="25" t="str">
        <f>IF(B492="","",_xlfn.XLOOKUP(B492&amp;"_"&amp;Saisie!F493,'Réponses'!D:D,'Réponses'!C:C,""))</f>
        <v/>
      </c>
      <c r="E492" s="25" t="str">
        <f>IF(D492="","",_xlfn.XLOOKUP(D492,'Réponses'!C:C,'Réponses'!F:F,"ERREUR PROCHAINE QUESTION"))</f>
        <v/>
      </c>
      <c r="F492" s="25" t="str">
        <f>IF(E492="","",_xlfn.XLOOKUP(E492,Questions!$A:$A,Questions!$C:$C,""))</f>
        <v/>
      </c>
      <c r="G492" s="25" t="str">
        <f>IF(E492="","",_xlfn.XLOOKUP(E492&amp;"_"&amp;Saisie!H493,'Réponses'!D:D,'Réponses'!C:C,""))</f>
        <v/>
      </c>
      <c r="H492" s="25" t="str">
        <f>IF(G492="","",_xlfn.XLOOKUP(G492,'Réponses'!C:C,'Réponses'!F:F,"ERREUR PROCHAINE QUESTION"))</f>
        <v/>
      </c>
      <c r="I492" s="25" t="str">
        <f>IF(H492="","",_xlfn.XLOOKUP(H492,Questions!$A:$A,Questions!$C:$C,"ERREUR TYPE"))</f>
        <v/>
      </c>
      <c r="J492" s="25" t="str">
        <f>IF(H492="","",_xlfn.XLOOKUP(H492&amp;"_"&amp;Saisie!J493,'Réponses'!D:D,'Réponses'!C:C,""))</f>
        <v/>
      </c>
      <c r="K492" s="25" t="str">
        <f>IF(J492="","",_xlfn.XLOOKUP(J492,'Réponses'!C:C,'Réponses'!F:F,"ERREUR PROCHAINE QUESTION"))</f>
        <v/>
      </c>
      <c r="L492" s="25" t="str">
        <f>IF(K492="","",_xlfn.XLOOKUP(K492,Questions!$A:$A,Questions!$C:$C,""))</f>
        <v/>
      </c>
      <c r="M492" s="25" t="str">
        <f>IF(K492="","",_xlfn.XLOOKUP(K492&amp;"_"&amp;Saisie!L493,'Réponses'!D:D,'Réponses'!C:C,""))</f>
        <v/>
      </c>
      <c r="N492" s="25" t="str">
        <f>IF(M492="","",_xlfn.XLOOKUP(M492,'Réponses'!C:C,'Réponses'!F:F,"ERREUR PROCHAINE QUESTION"))</f>
        <v/>
      </c>
      <c r="O492" s="25" t="str">
        <f>IF(N492="","",_xlfn.XLOOKUP(N492,Questions!$A:$A,Questions!$C:$C,"ERREUR TYPE"))</f>
        <v/>
      </c>
      <c r="P492" s="25" t="str">
        <f>IF(N492="","",_xlfn.XLOOKUP(N492&amp;"_"&amp;Saisie!N493,'Réponses'!D:D,'Réponses'!C:C,""))</f>
        <v/>
      </c>
      <c r="Q492" s="25" t="str">
        <f t="shared" si="7"/>
        <v/>
      </c>
    </row>
    <row r="493" spans="1:17">
      <c r="A493" s="25" t="str">
        <f>IF(ISBLANK(Saisie!C494),"",_xlfn.XLOOKUP(Saisie!C494,Barème!A:A,Barème!F:F,"ERREUR CODE PRODUIT"))</f>
        <v/>
      </c>
      <c r="B493" s="25" t="str">
        <f>IF(OR(A493="08",A493="07",MID(Saisie!C494,4,4)="0804",MID(Saisie!C494,4,4)="0907",A493=""),"",_xlfn.XLOOKUP(A493,Matériau!A:A,Matériau!C:C,"ERREUR MATERIAU"))</f>
        <v/>
      </c>
      <c r="C493" s="25" t="str">
        <f>IF(B493="","",_xlfn.XLOOKUP(B493,Questions!A:A,Questions!C:C,""))</f>
        <v/>
      </c>
      <c r="D493" s="25" t="str">
        <f>IF(B493="","",_xlfn.XLOOKUP(B493&amp;"_"&amp;Saisie!F494,'Réponses'!D:D,'Réponses'!C:C,""))</f>
        <v/>
      </c>
      <c r="E493" s="25" t="str">
        <f>IF(D493="","",_xlfn.XLOOKUP(D493,'Réponses'!C:C,'Réponses'!F:F,"ERREUR PROCHAINE QUESTION"))</f>
        <v/>
      </c>
      <c r="F493" s="25" t="str">
        <f>IF(E493="","",_xlfn.XLOOKUP(E493,Questions!$A:$A,Questions!$C:$C,""))</f>
        <v/>
      </c>
      <c r="G493" s="25" t="str">
        <f>IF(E493="","",_xlfn.XLOOKUP(E493&amp;"_"&amp;Saisie!H494,'Réponses'!D:D,'Réponses'!C:C,""))</f>
        <v/>
      </c>
      <c r="H493" s="25" t="str">
        <f>IF(G493="","",_xlfn.XLOOKUP(G493,'Réponses'!C:C,'Réponses'!F:F,"ERREUR PROCHAINE QUESTION"))</f>
        <v/>
      </c>
      <c r="I493" s="25" t="str">
        <f>IF(H493="","",_xlfn.XLOOKUP(H493,Questions!$A:$A,Questions!$C:$C,"ERREUR TYPE"))</f>
        <v/>
      </c>
      <c r="J493" s="25" t="str">
        <f>IF(H493="","",_xlfn.XLOOKUP(H493&amp;"_"&amp;Saisie!J494,'Réponses'!D:D,'Réponses'!C:C,""))</f>
        <v/>
      </c>
      <c r="K493" s="25" t="str">
        <f>IF(J493="","",_xlfn.XLOOKUP(J493,'Réponses'!C:C,'Réponses'!F:F,"ERREUR PROCHAINE QUESTION"))</f>
        <v/>
      </c>
      <c r="L493" s="25" t="str">
        <f>IF(K493="","",_xlfn.XLOOKUP(K493,Questions!$A:$A,Questions!$C:$C,""))</f>
        <v/>
      </c>
      <c r="M493" s="25" t="str">
        <f>IF(K493="","",_xlfn.XLOOKUP(K493&amp;"_"&amp;Saisie!L494,'Réponses'!D:D,'Réponses'!C:C,""))</f>
        <v/>
      </c>
      <c r="N493" s="25" t="str">
        <f>IF(M493="","",_xlfn.XLOOKUP(M493,'Réponses'!C:C,'Réponses'!F:F,"ERREUR PROCHAINE QUESTION"))</f>
        <v/>
      </c>
      <c r="O493" s="25" t="str">
        <f>IF(N493="","",_xlfn.XLOOKUP(N493,Questions!$A:$A,Questions!$C:$C,"ERREUR TYPE"))</f>
        <v/>
      </c>
      <c r="P493" s="25" t="str">
        <f>IF(N493="","",_xlfn.XLOOKUP(N493&amp;"_"&amp;Saisie!N494,'Réponses'!D:D,'Réponses'!C:C,""))</f>
        <v/>
      </c>
      <c r="Q493" s="25" t="str">
        <f t="shared" si="7"/>
        <v/>
      </c>
    </row>
    <row r="494" spans="1:17">
      <c r="A494" s="25" t="str">
        <f>IF(ISBLANK(Saisie!C495),"",_xlfn.XLOOKUP(Saisie!C495,Barème!A:A,Barème!F:F,"ERREUR CODE PRODUIT"))</f>
        <v/>
      </c>
      <c r="B494" s="25" t="str">
        <f>IF(OR(A494="08",A494="07",MID(Saisie!C495,4,4)="0804",MID(Saisie!C495,4,4)="0907",A494=""),"",_xlfn.XLOOKUP(A494,Matériau!A:A,Matériau!C:C,"ERREUR MATERIAU"))</f>
        <v/>
      </c>
      <c r="C494" s="25" t="str">
        <f>IF(B494="","",_xlfn.XLOOKUP(B494,Questions!A:A,Questions!C:C,""))</f>
        <v/>
      </c>
      <c r="D494" s="25" t="str">
        <f>IF(B494="","",_xlfn.XLOOKUP(B494&amp;"_"&amp;Saisie!F495,'Réponses'!D:D,'Réponses'!C:C,""))</f>
        <v/>
      </c>
      <c r="E494" s="25" t="str">
        <f>IF(D494="","",_xlfn.XLOOKUP(D494,'Réponses'!C:C,'Réponses'!F:F,"ERREUR PROCHAINE QUESTION"))</f>
        <v/>
      </c>
      <c r="F494" s="25" t="str">
        <f>IF(E494="","",_xlfn.XLOOKUP(E494,Questions!$A:$A,Questions!$C:$C,""))</f>
        <v/>
      </c>
      <c r="G494" s="25" t="str">
        <f>IF(E494="","",_xlfn.XLOOKUP(E494&amp;"_"&amp;Saisie!H495,'Réponses'!D:D,'Réponses'!C:C,""))</f>
        <v/>
      </c>
      <c r="H494" s="25" t="str">
        <f>IF(G494="","",_xlfn.XLOOKUP(G494,'Réponses'!C:C,'Réponses'!F:F,"ERREUR PROCHAINE QUESTION"))</f>
        <v/>
      </c>
      <c r="I494" s="25" t="str">
        <f>IF(H494="","",_xlfn.XLOOKUP(H494,Questions!$A:$A,Questions!$C:$C,"ERREUR TYPE"))</f>
        <v/>
      </c>
      <c r="J494" s="25" t="str">
        <f>IF(H494="","",_xlfn.XLOOKUP(H494&amp;"_"&amp;Saisie!J495,'Réponses'!D:D,'Réponses'!C:C,""))</f>
        <v/>
      </c>
      <c r="K494" s="25" t="str">
        <f>IF(J494="","",_xlfn.XLOOKUP(J494,'Réponses'!C:C,'Réponses'!F:F,"ERREUR PROCHAINE QUESTION"))</f>
        <v/>
      </c>
      <c r="L494" s="25" t="str">
        <f>IF(K494="","",_xlfn.XLOOKUP(K494,Questions!$A:$A,Questions!$C:$C,""))</f>
        <v/>
      </c>
      <c r="M494" s="25" t="str">
        <f>IF(K494="","",_xlfn.XLOOKUP(K494&amp;"_"&amp;Saisie!L495,'Réponses'!D:D,'Réponses'!C:C,""))</f>
        <v/>
      </c>
      <c r="N494" s="25" t="str">
        <f>IF(M494="","",_xlfn.XLOOKUP(M494,'Réponses'!C:C,'Réponses'!F:F,"ERREUR PROCHAINE QUESTION"))</f>
        <v/>
      </c>
      <c r="O494" s="25" t="str">
        <f>IF(N494="","",_xlfn.XLOOKUP(N494,Questions!$A:$A,Questions!$C:$C,"ERREUR TYPE"))</f>
        <v/>
      </c>
      <c r="P494" s="25" t="str">
        <f>IF(N494="","",_xlfn.XLOOKUP(N494&amp;"_"&amp;Saisie!N495,'Réponses'!D:D,'Réponses'!C:C,""))</f>
        <v/>
      </c>
      <c r="Q494" s="25" t="str">
        <f t="shared" si="7"/>
        <v/>
      </c>
    </row>
    <row r="495" spans="1:17">
      <c r="A495" s="25" t="str">
        <f>IF(ISBLANK(Saisie!C496),"",_xlfn.XLOOKUP(Saisie!C496,Barème!A:A,Barème!F:F,"ERREUR CODE PRODUIT"))</f>
        <v/>
      </c>
      <c r="B495" s="25" t="str">
        <f>IF(OR(A495="08",A495="07",MID(Saisie!C496,4,4)="0804",MID(Saisie!C496,4,4)="0907",A495=""),"",_xlfn.XLOOKUP(A495,Matériau!A:A,Matériau!C:C,"ERREUR MATERIAU"))</f>
        <v/>
      </c>
      <c r="C495" s="25" t="str">
        <f>IF(B495="","",_xlfn.XLOOKUP(B495,Questions!A:A,Questions!C:C,""))</f>
        <v/>
      </c>
      <c r="D495" s="25" t="str">
        <f>IF(B495="","",_xlfn.XLOOKUP(B495&amp;"_"&amp;Saisie!F496,'Réponses'!D:D,'Réponses'!C:C,""))</f>
        <v/>
      </c>
      <c r="E495" s="25" t="str">
        <f>IF(D495="","",_xlfn.XLOOKUP(D495,'Réponses'!C:C,'Réponses'!F:F,"ERREUR PROCHAINE QUESTION"))</f>
        <v/>
      </c>
      <c r="F495" s="25" t="str">
        <f>IF(E495="","",_xlfn.XLOOKUP(E495,Questions!$A:$A,Questions!$C:$C,""))</f>
        <v/>
      </c>
      <c r="G495" s="25" t="str">
        <f>IF(E495="","",_xlfn.XLOOKUP(E495&amp;"_"&amp;Saisie!H496,'Réponses'!D:D,'Réponses'!C:C,""))</f>
        <v/>
      </c>
      <c r="H495" s="25" t="str">
        <f>IF(G495="","",_xlfn.XLOOKUP(G495,'Réponses'!C:C,'Réponses'!F:F,"ERREUR PROCHAINE QUESTION"))</f>
        <v/>
      </c>
      <c r="I495" s="25" t="str">
        <f>IF(H495="","",_xlfn.XLOOKUP(H495,Questions!$A:$A,Questions!$C:$C,"ERREUR TYPE"))</f>
        <v/>
      </c>
      <c r="J495" s="25" t="str">
        <f>IF(H495="","",_xlfn.XLOOKUP(H495&amp;"_"&amp;Saisie!J496,'Réponses'!D:D,'Réponses'!C:C,""))</f>
        <v/>
      </c>
      <c r="K495" s="25" t="str">
        <f>IF(J495="","",_xlfn.XLOOKUP(J495,'Réponses'!C:C,'Réponses'!F:F,"ERREUR PROCHAINE QUESTION"))</f>
        <v/>
      </c>
      <c r="L495" s="25" t="str">
        <f>IF(K495="","",_xlfn.XLOOKUP(K495,Questions!$A:$A,Questions!$C:$C,""))</f>
        <v/>
      </c>
      <c r="M495" s="25" t="str">
        <f>IF(K495="","",_xlfn.XLOOKUP(K495&amp;"_"&amp;Saisie!L496,'Réponses'!D:D,'Réponses'!C:C,""))</f>
        <v/>
      </c>
      <c r="N495" s="25" t="str">
        <f>IF(M495="","",_xlfn.XLOOKUP(M495,'Réponses'!C:C,'Réponses'!F:F,"ERREUR PROCHAINE QUESTION"))</f>
        <v/>
      </c>
      <c r="O495" s="25" t="str">
        <f>IF(N495="","",_xlfn.XLOOKUP(N495,Questions!$A:$A,Questions!$C:$C,"ERREUR TYPE"))</f>
        <v/>
      </c>
      <c r="P495" s="25" t="str">
        <f>IF(N495="","",_xlfn.XLOOKUP(N495&amp;"_"&amp;Saisie!N496,'Réponses'!D:D,'Réponses'!C:C,""))</f>
        <v/>
      </c>
      <c r="Q495" s="25" t="str">
        <f t="shared" si="7"/>
        <v/>
      </c>
    </row>
    <row r="496" spans="1:17">
      <c r="A496" s="25" t="str">
        <f>IF(ISBLANK(Saisie!C497),"",_xlfn.XLOOKUP(Saisie!C497,Barème!A:A,Barème!F:F,"ERREUR CODE PRODUIT"))</f>
        <v/>
      </c>
      <c r="B496" s="25" t="str">
        <f>IF(OR(A496="08",A496="07",MID(Saisie!C497,4,4)="0804",MID(Saisie!C497,4,4)="0907",A496=""),"",_xlfn.XLOOKUP(A496,Matériau!A:A,Matériau!C:C,"ERREUR MATERIAU"))</f>
        <v/>
      </c>
      <c r="C496" s="25" t="str">
        <f>IF(B496="","",_xlfn.XLOOKUP(B496,Questions!A:A,Questions!C:C,""))</f>
        <v/>
      </c>
      <c r="D496" s="25" t="str">
        <f>IF(B496="","",_xlfn.XLOOKUP(B496&amp;"_"&amp;Saisie!F497,'Réponses'!D:D,'Réponses'!C:C,""))</f>
        <v/>
      </c>
      <c r="E496" s="25" t="str">
        <f>IF(D496="","",_xlfn.XLOOKUP(D496,'Réponses'!C:C,'Réponses'!F:F,"ERREUR PROCHAINE QUESTION"))</f>
        <v/>
      </c>
      <c r="F496" s="25" t="str">
        <f>IF(E496="","",_xlfn.XLOOKUP(E496,Questions!$A:$A,Questions!$C:$C,""))</f>
        <v/>
      </c>
      <c r="G496" s="25" t="str">
        <f>IF(E496="","",_xlfn.XLOOKUP(E496&amp;"_"&amp;Saisie!H497,'Réponses'!D:D,'Réponses'!C:C,""))</f>
        <v/>
      </c>
      <c r="H496" s="25" t="str">
        <f>IF(G496="","",_xlfn.XLOOKUP(G496,'Réponses'!C:C,'Réponses'!F:F,"ERREUR PROCHAINE QUESTION"))</f>
        <v/>
      </c>
      <c r="I496" s="25" t="str">
        <f>IF(H496="","",_xlfn.XLOOKUP(H496,Questions!$A:$A,Questions!$C:$C,"ERREUR TYPE"))</f>
        <v/>
      </c>
      <c r="J496" s="25" t="str">
        <f>IF(H496="","",_xlfn.XLOOKUP(H496&amp;"_"&amp;Saisie!J497,'Réponses'!D:D,'Réponses'!C:C,""))</f>
        <v/>
      </c>
      <c r="K496" s="25" t="str">
        <f>IF(J496="","",_xlfn.XLOOKUP(J496,'Réponses'!C:C,'Réponses'!F:F,"ERREUR PROCHAINE QUESTION"))</f>
        <v/>
      </c>
      <c r="L496" s="25" t="str">
        <f>IF(K496="","",_xlfn.XLOOKUP(K496,Questions!$A:$A,Questions!$C:$C,""))</f>
        <v/>
      </c>
      <c r="M496" s="25" t="str">
        <f>IF(K496="","",_xlfn.XLOOKUP(K496&amp;"_"&amp;Saisie!L497,'Réponses'!D:D,'Réponses'!C:C,""))</f>
        <v/>
      </c>
      <c r="N496" s="25" t="str">
        <f>IF(M496="","",_xlfn.XLOOKUP(M496,'Réponses'!C:C,'Réponses'!F:F,"ERREUR PROCHAINE QUESTION"))</f>
        <v/>
      </c>
      <c r="O496" s="25" t="str">
        <f>IF(N496="","",_xlfn.XLOOKUP(N496,Questions!$A:$A,Questions!$C:$C,"ERREUR TYPE"))</f>
        <v/>
      </c>
      <c r="P496" s="25" t="str">
        <f>IF(N496="","",_xlfn.XLOOKUP(N496&amp;"_"&amp;Saisie!N497,'Réponses'!D:D,'Réponses'!C:C,""))</f>
        <v/>
      </c>
      <c r="Q496" s="25" t="str">
        <f t="shared" si="7"/>
        <v/>
      </c>
    </row>
    <row r="497" spans="1:17">
      <c r="A497" s="25" t="str">
        <f>IF(ISBLANK(Saisie!C498),"",_xlfn.XLOOKUP(Saisie!C498,Barème!A:A,Barème!F:F,"ERREUR CODE PRODUIT"))</f>
        <v/>
      </c>
      <c r="B497" s="25" t="str">
        <f>IF(OR(A497="08",A497="07",MID(Saisie!C498,4,4)="0804",MID(Saisie!C498,4,4)="0907",A497=""),"",_xlfn.XLOOKUP(A497,Matériau!A:A,Matériau!C:C,"ERREUR MATERIAU"))</f>
        <v/>
      </c>
      <c r="C497" s="25" t="str">
        <f>IF(B497="","",_xlfn.XLOOKUP(B497,Questions!A:A,Questions!C:C,""))</f>
        <v/>
      </c>
      <c r="D497" s="25" t="str">
        <f>IF(B497="","",_xlfn.XLOOKUP(B497&amp;"_"&amp;Saisie!F498,'Réponses'!D:D,'Réponses'!C:C,""))</f>
        <v/>
      </c>
      <c r="E497" s="25" t="str">
        <f>IF(D497="","",_xlfn.XLOOKUP(D497,'Réponses'!C:C,'Réponses'!F:F,"ERREUR PROCHAINE QUESTION"))</f>
        <v/>
      </c>
      <c r="F497" s="25" t="str">
        <f>IF(E497="","",_xlfn.XLOOKUP(E497,Questions!$A:$A,Questions!$C:$C,""))</f>
        <v/>
      </c>
      <c r="G497" s="25" t="str">
        <f>IF(E497="","",_xlfn.XLOOKUP(E497&amp;"_"&amp;Saisie!H498,'Réponses'!D:D,'Réponses'!C:C,""))</f>
        <v/>
      </c>
      <c r="H497" s="25" t="str">
        <f>IF(G497="","",_xlfn.XLOOKUP(G497,'Réponses'!C:C,'Réponses'!F:F,"ERREUR PROCHAINE QUESTION"))</f>
        <v/>
      </c>
      <c r="I497" s="25" t="str">
        <f>IF(H497="","",_xlfn.XLOOKUP(H497,Questions!$A:$A,Questions!$C:$C,"ERREUR TYPE"))</f>
        <v/>
      </c>
      <c r="J497" s="25" t="str">
        <f>IF(H497="","",_xlfn.XLOOKUP(H497&amp;"_"&amp;Saisie!J498,'Réponses'!D:D,'Réponses'!C:C,""))</f>
        <v/>
      </c>
      <c r="K497" s="25" t="str">
        <f>IF(J497="","",_xlfn.XLOOKUP(J497,'Réponses'!C:C,'Réponses'!F:F,"ERREUR PROCHAINE QUESTION"))</f>
        <v/>
      </c>
      <c r="L497" s="25" t="str">
        <f>IF(K497="","",_xlfn.XLOOKUP(K497,Questions!$A:$A,Questions!$C:$C,""))</f>
        <v/>
      </c>
      <c r="M497" s="25" t="str">
        <f>IF(K497="","",_xlfn.XLOOKUP(K497&amp;"_"&amp;Saisie!L498,'Réponses'!D:D,'Réponses'!C:C,""))</f>
        <v/>
      </c>
      <c r="N497" s="25" t="str">
        <f>IF(M497="","",_xlfn.XLOOKUP(M497,'Réponses'!C:C,'Réponses'!F:F,"ERREUR PROCHAINE QUESTION"))</f>
        <v/>
      </c>
      <c r="O497" s="25" t="str">
        <f>IF(N497="","",_xlfn.XLOOKUP(N497,Questions!$A:$A,Questions!$C:$C,"ERREUR TYPE"))</f>
        <v/>
      </c>
      <c r="P497" s="25" t="str">
        <f>IF(N497="","",_xlfn.XLOOKUP(N497&amp;"_"&amp;Saisie!N498,'Réponses'!D:D,'Réponses'!C:C,""))</f>
        <v/>
      </c>
      <c r="Q497" s="25" t="str">
        <f t="shared" si="7"/>
        <v/>
      </c>
    </row>
    <row r="498" spans="1:17">
      <c r="A498" s="25" t="str">
        <f>IF(ISBLANK(Saisie!C499),"",_xlfn.XLOOKUP(Saisie!C499,Barème!A:A,Barème!F:F,"ERREUR CODE PRODUIT"))</f>
        <v/>
      </c>
      <c r="B498" s="25" t="str">
        <f>IF(OR(A498="08",A498="07",MID(Saisie!C499,4,4)="0804",MID(Saisie!C499,4,4)="0907",A498=""),"",_xlfn.XLOOKUP(A498,Matériau!A:A,Matériau!C:C,"ERREUR MATERIAU"))</f>
        <v/>
      </c>
      <c r="C498" s="25" t="str">
        <f>IF(B498="","",_xlfn.XLOOKUP(B498,Questions!A:A,Questions!C:C,""))</f>
        <v/>
      </c>
      <c r="D498" s="25" t="str">
        <f>IF(B498="","",_xlfn.XLOOKUP(B498&amp;"_"&amp;Saisie!F499,'Réponses'!D:D,'Réponses'!C:C,""))</f>
        <v/>
      </c>
      <c r="E498" s="25" t="str">
        <f>IF(D498="","",_xlfn.XLOOKUP(D498,'Réponses'!C:C,'Réponses'!F:F,"ERREUR PROCHAINE QUESTION"))</f>
        <v/>
      </c>
      <c r="F498" s="25" t="str">
        <f>IF(E498="","",_xlfn.XLOOKUP(E498,Questions!$A:$A,Questions!$C:$C,""))</f>
        <v/>
      </c>
      <c r="G498" s="25" t="str">
        <f>IF(E498="","",_xlfn.XLOOKUP(E498&amp;"_"&amp;Saisie!H499,'Réponses'!D:D,'Réponses'!C:C,""))</f>
        <v/>
      </c>
      <c r="H498" s="25" t="str">
        <f>IF(G498="","",_xlfn.XLOOKUP(G498,'Réponses'!C:C,'Réponses'!F:F,"ERREUR PROCHAINE QUESTION"))</f>
        <v/>
      </c>
      <c r="I498" s="25" t="str">
        <f>IF(H498="","",_xlfn.XLOOKUP(H498,Questions!$A:$A,Questions!$C:$C,"ERREUR TYPE"))</f>
        <v/>
      </c>
      <c r="J498" s="25" t="str">
        <f>IF(H498="","",_xlfn.XLOOKUP(H498&amp;"_"&amp;Saisie!J499,'Réponses'!D:D,'Réponses'!C:C,""))</f>
        <v/>
      </c>
      <c r="K498" s="25" t="str">
        <f>IF(J498="","",_xlfn.XLOOKUP(J498,'Réponses'!C:C,'Réponses'!F:F,"ERREUR PROCHAINE QUESTION"))</f>
        <v/>
      </c>
      <c r="L498" s="25" t="str">
        <f>IF(K498="","",_xlfn.XLOOKUP(K498,Questions!$A:$A,Questions!$C:$C,""))</f>
        <v/>
      </c>
      <c r="M498" s="25" t="str">
        <f>IF(K498="","",_xlfn.XLOOKUP(K498&amp;"_"&amp;Saisie!L499,'Réponses'!D:D,'Réponses'!C:C,""))</f>
        <v/>
      </c>
      <c r="N498" s="25" t="str">
        <f>IF(M498="","",_xlfn.XLOOKUP(M498,'Réponses'!C:C,'Réponses'!F:F,"ERREUR PROCHAINE QUESTION"))</f>
        <v/>
      </c>
      <c r="O498" s="25" t="str">
        <f>IF(N498="","",_xlfn.XLOOKUP(N498,Questions!$A:$A,Questions!$C:$C,"ERREUR TYPE"))</f>
        <v/>
      </c>
      <c r="P498" s="25" t="str">
        <f>IF(N498="","",_xlfn.XLOOKUP(N498&amp;"_"&amp;Saisie!N499,'Réponses'!D:D,'Réponses'!C:C,""))</f>
        <v/>
      </c>
      <c r="Q498" s="25" t="str">
        <f t="shared" si="7"/>
        <v/>
      </c>
    </row>
    <row r="499" spans="1:17">
      <c r="A499" s="25" t="str">
        <f>IF(ISBLANK(Saisie!C500),"",_xlfn.XLOOKUP(Saisie!C500,Barème!A:A,Barème!F:F,"ERREUR CODE PRODUIT"))</f>
        <v/>
      </c>
      <c r="B499" s="25" t="str">
        <f>IF(OR(A499="08",A499="07",MID(Saisie!C500,4,4)="0804",MID(Saisie!C500,4,4)="0907",A499=""),"",_xlfn.XLOOKUP(A499,Matériau!A:A,Matériau!C:C,"ERREUR MATERIAU"))</f>
        <v/>
      </c>
      <c r="C499" s="25" t="str">
        <f>IF(B499="","",_xlfn.XLOOKUP(B499,Questions!A:A,Questions!C:C,""))</f>
        <v/>
      </c>
      <c r="D499" s="25" t="str">
        <f>IF(B499="","",_xlfn.XLOOKUP(B499&amp;"_"&amp;Saisie!F500,'Réponses'!D:D,'Réponses'!C:C,""))</f>
        <v/>
      </c>
      <c r="E499" s="25" t="str">
        <f>IF(D499="","",_xlfn.XLOOKUP(D499,'Réponses'!C:C,'Réponses'!F:F,"ERREUR PROCHAINE QUESTION"))</f>
        <v/>
      </c>
      <c r="F499" s="25" t="str">
        <f>IF(E499="","",_xlfn.XLOOKUP(E499,Questions!$A:$A,Questions!$C:$C,""))</f>
        <v/>
      </c>
      <c r="G499" s="25" t="str">
        <f>IF(E499="","",_xlfn.XLOOKUP(E499&amp;"_"&amp;Saisie!H500,'Réponses'!D:D,'Réponses'!C:C,""))</f>
        <v/>
      </c>
      <c r="H499" s="25" t="str">
        <f>IF(G499="","",_xlfn.XLOOKUP(G499,'Réponses'!C:C,'Réponses'!F:F,"ERREUR PROCHAINE QUESTION"))</f>
        <v/>
      </c>
      <c r="I499" s="25" t="str">
        <f>IF(H499="","",_xlfn.XLOOKUP(H499,Questions!$A:$A,Questions!$C:$C,"ERREUR TYPE"))</f>
        <v/>
      </c>
      <c r="J499" s="25" t="str">
        <f>IF(H499="","",_xlfn.XLOOKUP(H499&amp;"_"&amp;Saisie!J500,'Réponses'!D:D,'Réponses'!C:C,""))</f>
        <v/>
      </c>
      <c r="K499" s="25" t="str">
        <f>IF(J499="","",_xlfn.XLOOKUP(J499,'Réponses'!C:C,'Réponses'!F:F,"ERREUR PROCHAINE QUESTION"))</f>
        <v/>
      </c>
      <c r="L499" s="25" t="str">
        <f>IF(K499="","",_xlfn.XLOOKUP(K499,Questions!$A:$A,Questions!$C:$C,""))</f>
        <v/>
      </c>
      <c r="M499" s="25" t="str">
        <f>IF(K499="","",_xlfn.XLOOKUP(K499&amp;"_"&amp;Saisie!L500,'Réponses'!D:D,'Réponses'!C:C,""))</f>
        <v/>
      </c>
      <c r="N499" s="25" t="str">
        <f>IF(M499="","",_xlfn.XLOOKUP(M499,'Réponses'!C:C,'Réponses'!F:F,"ERREUR PROCHAINE QUESTION"))</f>
        <v/>
      </c>
      <c r="O499" s="25" t="str">
        <f>IF(N499="","",_xlfn.XLOOKUP(N499,Questions!$A:$A,Questions!$C:$C,"ERREUR TYPE"))</f>
        <v/>
      </c>
      <c r="P499" s="25" t="str">
        <f>IF(N499="","",_xlfn.XLOOKUP(N499&amp;"_"&amp;Saisie!N500,'Réponses'!D:D,'Réponses'!C:C,""))</f>
        <v/>
      </c>
      <c r="Q499" s="25" t="str">
        <f t="shared" si="7"/>
        <v/>
      </c>
    </row>
    <row r="500" spans="1:17">
      <c r="A500" s="25" t="str">
        <f>IF(ISBLANK(Saisie!C501),"",_xlfn.XLOOKUP(Saisie!C501,Barème!A:A,Barème!F:F,"ERREUR CODE PRODUIT"))</f>
        <v/>
      </c>
      <c r="B500" s="25" t="str">
        <f>IF(OR(A500="08",A500="07",MID(Saisie!C501,4,4)="0804",MID(Saisie!C501,4,4)="0907",A500=""),"",_xlfn.XLOOKUP(A500,Matériau!A:A,Matériau!C:C,"ERREUR MATERIAU"))</f>
        <v/>
      </c>
      <c r="C500" s="25" t="str">
        <f>IF(B500="","",_xlfn.XLOOKUP(B500,Questions!A:A,Questions!C:C,""))</f>
        <v/>
      </c>
      <c r="D500" s="25" t="str">
        <f>IF(B500="","",_xlfn.XLOOKUP(B500&amp;"_"&amp;Saisie!F501,'Réponses'!D:D,'Réponses'!C:C,""))</f>
        <v/>
      </c>
      <c r="E500" s="25" t="str">
        <f>IF(D500="","",_xlfn.XLOOKUP(D500,'Réponses'!C:C,'Réponses'!F:F,"ERREUR PROCHAINE QUESTION"))</f>
        <v/>
      </c>
      <c r="F500" s="25" t="str">
        <f>IF(E500="","",_xlfn.XLOOKUP(E500,Questions!$A:$A,Questions!$C:$C,""))</f>
        <v/>
      </c>
      <c r="G500" s="25" t="str">
        <f>IF(E500="","",_xlfn.XLOOKUP(E500&amp;"_"&amp;Saisie!H501,'Réponses'!D:D,'Réponses'!C:C,""))</f>
        <v/>
      </c>
      <c r="H500" s="25" t="str">
        <f>IF(G500="","",_xlfn.XLOOKUP(G500,'Réponses'!C:C,'Réponses'!F:F,"ERREUR PROCHAINE QUESTION"))</f>
        <v/>
      </c>
      <c r="I500" s="25" t="str">
        <f>IF(H500="","",_xlfn.XLOOKUP(H500,Questions!$A:$A,Questions!$C:$C,"ERREUR TYPE"))</f>
        <v/>
      </c>
      <c r="J500" s="25" t="str">
        <f>IF(H500="","",_xlfn.XLOOKUP(H500&amp;"_"&amp;Saisie!J501,'Réponses'!D:D,'Réponses'!C:C,""))</f>
        <v/>
      </c>
      <c r="K500" s="25" t="str">
        <f>IF(J500="","",_xlfn.XLOOKUP(J500,'Réponses'!C:C,'Réponses'!F:F,"ERREUR PROCHAINE QUESTION"))</f>
        <v/>
      </c>
      <c r="L500" s="25" t="str">
        <f>IF(K500="","",_xlfn.XLOOKUP(K500,Questions!$A:$A,Questions!$C:$C,""))</f>
        <v/>
      </c>
      <c r="M500" s="25" t="str">
        <f>IF(K500="","",_xlfn.XLOOKUP(K500&amp;"_"&amp;Saisie!L501,'Réponses'!D:D,'Réponses'!C:C,""))</f>
        <v/>
      </c>
      <c r="N500" s="25" t="str">
        <f>IF(M500="","",_xlfn.XLOOKUP(M500,'Réponses'!C:C,'Réponses'!F:F,"ERREUR PROCHAINE QUESTION"))</f>
        <v/>
      </c>
      <c r="O500" s="25" t="str">
        <f>IF(N500="","",_xlfn.XLOOKUP(N500,Questions!$A:$A,Questions!$C:$C,"ERREUR TYPE"))</f>
        <v/>
      </c>
      <c r="P500" s="25" t="str">
        <f>IF(N500="","",_xlfn.XLOOKUP(N500&amp;"_"&amp;Saisie!N501,'Réponses'!D:D,'Réponses'!C:C,""))</f>
        <v/>
      </c>
      <c r="Q500" s="25" t="str">
        <f t="shared" si="7"/>
        <v/>
      </c>
    </row>
    <row r="501" spans="1:17">
      <c r="A501" s="25" t="str">
        <f>IF(ISBLANK(Saisie!C502),"",_xlfn.XLOOKUP(Saisie!C502,Barème!A:A,Barème!F:F,"ERREUR CODE PRODUIT"))</f>
        <v/>
      </c>
      <c r="B501" s="25" t="str">
        <f>IF(OR(A501="08",A501="07",MID(Saisie!C502,4,4)="0804",MID(Saisie!C502,4,4)="0907",A501=""),"",_xlfn.XLOOKUP(A501,Matériau!A:A,Matériau!C:C,"ERREUR MATERIAU"))</f>
        <v/>
      </c>
      <c r="C501" s="25" t="str">
        <f>IF(B501="","",_xlfn.XLOOKUP(B501,Questions!A:A,Questions!C:C,""))</f>
        <v/>
      </c>
      <c r="D501" s="25" t="str">
        <f>IF(B501="","",_xlfn.XLOOKUP(B501&amp;"_"&amp;Saisie!F502,'Réponses'!D:D,'Réponses'!C:C,""))</f>
        <v/>
      </c>
      <c r="E501" s="25" t="str">
        <f>IF(D501="","",_xlfn.XLOOKUP(D501,'Réponses'!C:C,'Réponses'!F:F,"ERREUR PROCHAINE QUESTION"))</f>
        <v/>
      </c>
      <c r="F501" s="25" t="str">
        <f>IF(E501="","",_xlfn.XLOOKUP(E501,Questions!$A:$A,Questions!$C:$C,""))</f>
        <v/>
      </c>
      <c r="G501" s="25" t="str">
        <f>IF(E501="","",_xlfn.XLOOKUP(E501&amp;"_"&amp;Saisie!H502,'Réponses'!D:D,'Réponses'!C:C,""))</f>
        <v/>
      </c>
      <c r="H501" s="25" t="str">
        <f>IF(G501="","",_xlfn.XLOOKUP(G501,'Réponses'!C:C,'Réponses'!F:F,"ERREUR PROCHAINE QUESTION"))</f>
        <v/>
      </c>
      <c r="I501" s="25" t="str">
        <f>IF(H501="","",_xlfn.XLOOKUP(H501,Questions!$A:$A,Questions!$C:$C,"ERREUR TYPE"))</f>
        <v/>
      </c>
      <c r="J501" s="25" t="str">
        <f>IF(H501="","",_xlfn.XLOOKUP(H501&amp;"_"&amp;Saisie!J502,'Réponses'!D:D,'Réponses'!C:C,""))</f>
        <v/>
      </c>
      <c r="K501" s="25" t="str">
        <f>IF(J501="","",_xlfn.XLOOKUP(J501,'Réponses'!C:C,'Réponses'!F:F,"ERREUR PROCHAINE QUESTION"))</f>
        <v/>
      </c>
      <c r="L501" s="25" t="str">
        <f>IF(K501="","",_xlfn.XLOOKUP(K501,Questions!$A:$A,Questions!$C:$C,""))</f>
        <v/>
      </c>
      <c r="M501" s="25" t="str">
        <f>IF(K501="","",_xlfn.XLOOKUP(K501&amp;"_"&amp;Saisie!L502,'Réponses'!D:D,'Réponses'!C:C,""))</f>
        <v/>
      </c>
      <c r="N501" s="25" t="str">
        <f>IF(M501="","",_xlfn.XLOOKUP(M501,'Réponses'!C:C,'Réponses'!F:F,"ERREUR PROCHAINE QUESTION"))</f>
        <v/>
      </c>
      <c r="O501" s="25" t="str">
        <f>IF(N501="","",_xlfn.XLOOKUP(N501,Questions!$A:$A,Questions!$C:$C,"ERREUR TYPE"))</f>
        <v/>
      </c>
      <c r="P501" s="25" t="str">
        <f>IF(N501="","",_xlfn.XLOOKUP(N501&amp;"_"&amp;Saisie!N502,'Réponses'!D:D,'Réponses'!C:C,""))</f>
        <v/>
      </c>
      <c r="Q501" s="25" t="str">
        <f t="shared" si="7"/>
        <v/>
      </c>
    </row>
    <row r="502" spans="1:17">
      <c r="A502" s="25" t="str">
        <f>IF(ISBLANK(Saisie!C503),"",_xlfn.XLOOKUP(Saisie!C503,Barème!A:A,Barème!F:F,"ERREUR CODE PRODUIT"))</f>
        <v/>
      </c>
      <c r="B502" s="25" t="str">
        <f>IF(OR(A502="08",A502="07",MID(Saisie!C503,4,4)="0804",MID(Saisie!C503,4,4)="0907",A502=""),"",_xlfn.XLOOKUP(A502,Matériau!A:A,Matériau!C:C,"ERREUR MATERIAU"))</f>
        <v/>
      </c>
      <c r="C502" s="25" t="str">
        <f>IF(B502="","",_xlfn.XLOOKUP(B502,Questions!A:A,Questions!C:C,""))</f>
        <v/>
      </c>
      <c r="D502" s="25" t="str">
        <f>IF(B502="","",_xlfn.XLOOKUP(B502&amp;"_"&amp;Saisie!F503,'Réponses'!D:D,'Réponses'!C:C,""))</f>
        <v/>
      </c>
      <c r="E502" s="25" t="str">
        <f>IF(D502="","",_xlfn.XLOOKUP(D502,'Réponses'!C:C,'Réponses'!F:F,"ERREUR PROCHAINE QUESTION"))</f>
        <v/>
      </c>
      <c r="F502" s="25" t="str">
        <f>IF(E502="","",_xlfn.XLOOKUP(E502,Questions!$A:$A,Questions!$C:$C,""))</f>
        <v/>
      </c>
      <c r="G502" s="25" t="str">
        <f>IF(E502="","",_xlfn.XLOOKUP(E502&amp;"_"&amp;Saisie!H503,'Réponses'!D:D,'Réponses'!C:C,""))</f>
        <v/>
      </c>
      <c r="H502" s="25" t="str">
        <f>IF(G502="","",_xlfn.XLOOKUP(G502,'Réponses'!C:C,'Réponses'!F:F,"ERREUR PROCHAINE QUESTION"))</f>
        <v/>
      </c>
      <c r="I502" s="25" t="str">
        <f>IF(H502="","",_xlfn.XLOOKUP(H502,Questions!$A:$A,Questions!$C:$C,"ERREUR TYPE"))</f>
        <v/>
      </c>
      <c r="J502" s="25" t="str">
        <f>IF(H502="","",_xlfn.XLOOKUP(H502&amp;"_"&amp;Saisie!J503,'Réponses'!D:D,'Réponses'!C:C,""))</f>
        <v/>
      </c>
      <c r="K502" s="25" t="str">
        <f>IF(J502="","",_xlfn.XLOOKUP(J502,'Réponses'!C:C,'Réponses'!F:F,"ERREUR PROCHAINE QUESTION"))</f>
        <v/>
      </c>
      <c r="L502" s="25" t="str">
        <f>IF(K502="","",_xlfn.XLOOKUP(K502,Questions!$A:$A,Questions!$C:$C,""))</f>
        <v/>
      </c>
      <c r="M502" s="25" t="str">
        <f>IF(K502="","",_xlfn.XLOOKUP(K502&amp;"_"&amp;Saisie!L503,'Réponses'!D:D,'Réponses'!C:C,""))</f>
        <v/>
      </c>
      <c r="N502" s="25" t="str">
        <f>IF(M502="","",_xlfn.XLOOKUP(M502,'Réponses'!C:C,'Réponses'!F:F,"ERREUR PROCHAINE QUESTION"))</f>
        <v/>
      </c>
      <c r="O502" s="25" t="str">
        <f>IF(N502="","",_xlfn.XLOOKUP(N502,Questions!$A:$A,Questions!$C:$C,"ERREUR TYPE"))</f>
        <v/>
      </c>
      <c r="P502" s="25" t="str">
        <f>IF(N502="","",_xlfn.XLOOKUP(N502&amp;"_"&amp;Saisie!N503,'Réponses'!D:D,'Réponses'!C:C,""))</f>
        <v/>
      </c>
      <c r="Q502" s="25" t="str">
        <f t="shared" si="7"/>
        <v/>
      </c>
    </row>
    <row r="503" spans="1:17">
      <c r="A503" s="25" t="str">
        <f>IF(ISBLANK(Saisie!C504),"",_xlfn.XLOOKUP(Saisie!C504,Barème!A:A,Barème!F:F,"ERREUR CODE PRODUIT"))</f>
        <v/>
      </c>
      <c r="B503" s="25" t="str">
        <f>IF(OR(A503="08",A503="07",MID(Saisie!C504,4,4)="0804",MID(Saisie!C504,4,4)="0907",A503=""),"",_xlfn.XLOOKUP(A503,Matériau!A:A,Matériau!C:C,"ERREUR MATERIAU"))</f>
        <v/>
      </c>
      <c r="C503" s="25" t="str">
        <f>IF(B503="","",_xlfn.XLOOKUP(B503,Questions!A:A,Questions!C:C,""))</f>
        <v/>
      </c>
      <c r="D503" s="25" t="str">
        <f>IF(B503="","",_xlfn.XLOOKUP(B503&amp;"_"&amp;Saisie!F504,'Réponses'!D:D,'Réponses'!C:C,""))</f>
        <v/>
      </c>
      <c r="E503" s="25" t="str">
        <f>IF(D503="","",_xlfn.XLOOKUP(D503,'Réponses'!C:C,'Réponses'!F:F,"ERREUR PROCHAINE QUESTION"))</f>
        <v/>
      </c>
      <c r="F503" s="25" t="str">
        <f>IF(E503="","",_xlfn.XLOOKUP(E503,Questions!$A:$A,Questions!$C:$C,""))</f>
        <v/>
      </c>
      <c r="G503" s="25" t="str">
        <f>IF(E503="","",_xlfn.XLOOKUP(E503&amp;"_"&amp;Saisie!H504,'Réponses'!D:D,'Réponses'!C:C,""))</f>
        <v/>
      </c>
      <c r="H503" s="25" t="str">
        <f>IF(G503="","",_xlfn.XLOOKUP(G503,'Réponses'!C:C,'Réponses'!F:F,"ERREUR PROCHAINE QUESTION"))</f>
        <v/>
      </c>
      <c r="I503" s="25" t="str">
        <f>IF(H503="","",_xlfn.XLOOKUP(H503,Questions!$A:$A,Questions!$C:$C,"ERREUR TYPE"))</f>
        <v/>
      </c>
      <c r="J503" s="25" t="str">
        <f>IF(H503="","",_xlfn.XLOOKUP(H503&amp;"_"&amp;Saisie!J504,'Réponses'!D:D,'Réponses'!C:C,""))</f>
        <v/>
      </c>
      <c r="K503" s="25" t="str">
        <f>IF(J503="","",_xlfn.XLOOKUP(J503,'Réponses'!C:C,'Réponses'!F:F,"ERREUR PROCHAINE QUESTION"))</f>
        <v/>
      </c>
      <c r="L503" s="25" t="str">
        <f>IF(K503="","",_xlfn.XLOOKUP(K503,Questions!$A:$A,Questions!$C:$C,""))</f>
        <v/>
      </c>
      <c r="M503" s="25" t="str">
        <f>IF(K503="","",_xlfn.XLOOKUP(K503&amp;"_"&amp;Saisie!L504,'Réponses'!D:D,'Réponses'!C:C,""))</f>
        <v/>
      </c>
      <c r="N503" s="25" t="str">
        <f>IF(M503="","",_xlfn.XLOOKUP(M503,'Réponses'!C:C,'Réponses'!F:F,"ERREUR PROCHAINE QUESTION"))</f>
        <v/>
      </c>
      <c r="O503" s="25" t="str">
        <f>IF(N503="","",_xlfn.XLOOKUP(N503,Questions!$A:$A,Questions!$C:$C,"ERREUR TYPE"))</f>
        <v/>
      </c>
      <c r="P503" s="25" t="str">
        <f>IF(N503="","",_xlfn.XLOOKUP(N503&amp;"_"&amp;Saisie!N504,'Réponses'!D:D,'Réponses'!C:C,""))</f>
        <v/>
      </c>
      <c r="Q503" s="25" t="str">
        <f t="shared" si="7"/>
        <v/>
      </c>
    </row>
    <row r="504" spans="1:17">
      <c r="A504" s="25" t="str">
        <f>IF(ISBLANK(Saisie!C505),"",_xlfn.XLOOKUP(Saisie!C505,Barème!A:A,Barème!F:F,"ERREUR CODE PRODUIT"))</f>
        <v/>
      </c>
      <c r="B504" s="25" t="str">
        <f>IF(OR(A504="08",A504="07",MID(Saisie!C505,4,4)="0804",MID(Saisie!C505,4,4)="0907",A504=""),"",_xlfn.XLOOKUP(A504,Matériau!A:A,Matériau!C:C,"ERREUR MATERIAU"))</f>
        <v/>
      </c>
      <c r="C504" s="25" t="str">
        <f>IF(B504="","",_xlfn.XLOOKUP(B504,Questions!A:A,Questions!C:C,""))</f>
        <v/>
      </c>
      <c r="D504" s="25" t="str">
        <f>IF(B504="","",_xlfn.XLOOKUP(B504&amp;"_"&amp;Saisie!F505,'Réponses'!D:D,'Réponses'!C:C,""))</f>
        <v/>
      </c>
      <c r="E504" s="25" t="str">
        <f>IF(D504="","",_xlfn.XLOOKUP(D504,'Réponses'!C:C,'Réponses'!F:F,"ERREUR PROCHAINE QUESTION"))</f>
        <v/>
      </c>
      <c r="F504" s="25" t="str">
        <f>IF(E504="","",_xlfn.XLOOKUP(E504,Questions!$A:$A,Questions!$C:$C,""))</f>
        <v/>
      </c>
      <c r="G504" s="25" t="str">
        <f>IF(E504="","",_xlfn.XLOOKUP(E504&amp;"_"&amp;Saisie!H505,'Réponses'!D:D,'Réponses'!C:C,""))</f>
        <v/>
      </c>
      <c r="H504" s="25" t="str">
        <f>IF(G504="","",_xlfn.XLOOKUP(G504,'Réponses'!C:C,'Réponses'!F:F,"ERREUR PROCHAINE QUESTION"))</f>
        <v/>
      </c>
      <c r="I504" s="25" t="str">
        <f>IF(H504="","",_xlfn.XLOOKUP(H504,Questions!$A:$A,Questions!$C:$C,"ERREUR TYPE"))</f>
        <v/>
      </c>
      <c r="J504" s="25" t="str">
        <f>IF(H504="","",_xlfn.XLOOKUP(H504&amp;"_"&amp;Saisie!J505,'Réponses'!D:D,'Réponses'!C:C,""))</f>
        <v/>
      </c>
      <c r="K504" s="25" t="str">
        <f>IF(J504="","",_xlfn.XLOOKUP(J504,'Réponses'!C:C,'Réponses'!F:F,"ERREUR PROCHAINE QUESTION"))</f>
        <v/>
      </c>
      <c r="L504" s="25" t="str">
        <f>IF(K504="","",_xlfn.XLOOKUP(K504,Questions!$A:$A,Questions!$C:$C,""))</f>
        <v/>
      </c>
      <c r="M504" s="25" t="str">
        <f>IF(K504="","",_xlfn.XLOOKUP(K504&amp;"_"&amp;Saisie!L505,'Réponses'!D:D,'Réponses'!C:C,""))</f>
        <v/>
      </c>
      <c r="N504" s="25" t="str">
        <f>IF(M504="","",_xlfn.XLOOKUP(M504,'Réponses'!C:C,'Réponses'!F:F,"ERREUR PROCHAINE QUESTION"))</f>
        <v/>
      </c>
      <c r="O504" s="25" t="str">
        <f>IF(N504="","",_xlfn.XLOOKUP(N504,Questions!$A:$A,Questions!$C:$C,"ERREUR TYPE"))</f>
        <v/>
      </c>
      <c r="P504" s="25" t="str">
        <f>IF(N504="","",_xlfn.XLOOKUP(N504&amp;"_"&amp;Saisie!N505,'Réponses'!D:D,'Réponses'!C:C,""))</f>
        <v/>
      </c>
      <c r="Q504" s="25" t="str">
        <f t="shared" si="7"/>
        <v/>
      </c>
    </row>
    <row r="505" spans="1:17">
      <c r="A505" s="25" t="str">
        <f>IF(ISBLANK(Saisie!C506),"",_xlfn.XLOOKUP(Saisie!C506,Barème!A:A,Barème!F:F,"ERREUR CODE PRODUIT"))</f>
        <v/>
      </c>
      <c r="B505" s="25" t="str">
        <f>IF(OR(A505="08",A505="07",MID(Saisie!C506,4,4)="0804",MID(Saisie!C506,4,4)="0907",A505=""),"",_xlfn.XLOOKUP(A505,Matériau!A:A,Matériau!C:C,"ERREUR MATERIAU"))</f>
        <v/>
      </c>
      <c r="C505" s="25" t="str">
        <f>IF(B505="","",_xlfn.XLOOKUP(B505,Questions!A:A,Questions!C:C,""))</f>
        <v/>
      </c>
      <c r="D505" s="25" t="str">
        <f>IF(B505="","",_xlfn.XLOOKUP(B505&amp;"_"&amp;Saisie!F506,'Réponses'!D:D,'Réponses'!C:C,""))</f>
        <v/>
      </c>
      <c r="E505" s="25" t="str">
        <f>IF(D505="","",_xlfn.XLOOKUP(D505,'Réponses'!C:C,'Réponses'!F:F,"ERREUR PROCHAINE QUESTION"))</f>
        <v/>
      </c>
      <c r="F505" s="25" t="str">
        <f>IF(E505="","",_xlfn.XLOOKUP(E505,Questions!$A:$A,Questions!$C:$C,""))</f>
        <v/>
      </c>
      <c r="G505" s="25" t="str">
        <f>IF(E505="","",_xlfn.XLOOKUP(E505&amp;"_"&amp;Saisie!H506,'Réponses'!D:D,'Réponses'!C:C,""))</f>
        <v/>
      </c>
      <c r="H505" s="25" t="str">
        <f>IF(G505="","",_xlfn.XLOOKUP(G505,'Réponses'!C:C,'Réponses'!F:F,"ERREUR PROCHAINE QUESTION"))</f>
        <v/>
      </c>
      <c r="I505" s="25" t="str">
        <f>IF(H505="","",_xlfn.XLOOKUP(H505,Questions!$A:$A,Questions!$C:$C,"ERREUR TYPE"))</f>
        <v/>
      </c>
      <c r="J505" s="25" t="str">
        <f>IF(H505="","",_xlfn.XLOOKUP(H505&amp;"_"&amp;Saisie!J506,'Réponses'!D:D,'Réponses'!C:C,""))</f>
        <v/>
      </c>
      <c r="K505" s="25" t="str">
        <f>IF(J505="","",_xlfn.XLOOKUP(J505,'Réponses'!C:C,'Réponses'!F:F,"ERREUR PROCHAINE QUESTION"))</f>
        <v/>
      </c>
      <c r="L505" s="25" t="str">
        <f>IF(K505="","",_xlfn.XLOOKUP(K505,Questions!$A:$A,Questions!$C:$C,""))</f>
        <v/>
      </c>
      <c r="M505" s="25" t="str">
        <f>IF(K505="","",_xlfn.XLOOKUP(K505&amp;"_"&amp;Saisie!L506,'Réponses'!D:D,'Réponses'!C:C,""))</f>
        <v/>
      </c>
      <c r="N505" s="25" t="str">
        <f>IF(M505="","",_xlfn.XLOOKUP(M505,'Réponses'!C:C,'Réponses'!F:F,"ERREUR PROCHAINE QUESTION"))</f>
        <v/>
      </c>
      <c r="O505" s="25" t="str">
        <f>IF(N505="","",_xlfn.XLOOKUP(N505,Questions!$A:$A,Questions!$C:$C,"ERREUR TYPE"))</f>
        <v/>
      </c>
      <c r="P505" s="25" t="str">
        <f>IF(N505="","",_xlfn.XLOOKUP(N505&amp;"_"&amp;Saisie!N506,'Réponses'!D:D,'Réponses'!C:C,""))</f>
        <v/>
      </c>
      <c r="Q505" s="25" t="str">
        <f t="shared" si="7"/>
        <v/>
      </c>
    </row>
    <row r="506" spans="1:17">
      <c r="A506" s="25" t="str">
        <f>IF(ISBLANK(Saisie!C507),"",_xlfn.XLOOKUP(Saisie!C507,Barème!A:A,Barème!F:F,"ERREUR CODE PRODUIT"))</f>
        <v/>
      </c>
      <c r="B506" s="25" t="str">
        <f>IF(OR(A506="08",A506="07",MID(Saisie!C507,4,4)="0804",MID(Saisie!C507,4,4)="0907",A506=""),"",_xlfn.XLOOKUP(A506,Matériau!A:A,Matériau!C:C,"ERREUR MATERIAU"))</f>
        <v/>
      </c>
      <c r="C506" s="25" t="str">
        <f>IF(B506="","",_xlfn.XLOOKUP(B506,Questions!A:A,Questions!C:C,""))</f>
        <v/>
      </c>
      <c r="D506" s="25" t="str">
        <f>IF(B506="","",_xlfn.XLOOKUP(B506&amp;"_"&amp;Saisie!F507,'Réponses'!D:D,'Réponses'!C:C,""))</f>
        <v/>
      </c>
      <c r="E506" s="25" t="str">
        <f>IF(D506="","",_xlfn.XLOOKUP(D506,'Réponses'!C:C,'Réponses'!F:F,"ERREUR PROCHAINE QUESTION"))</f>
        <v/>
      </c>
      <c r="F506" s="25" t="str">
        <f>IF(E506="","",_xlfn.XLOOKUP(E506,Questions!$A:$A,Questions!$C:$C,""))</f>
        <v/>
      </c>
      <c r="G506" s="25" t="str">
        <f>IF(E506="","",_xlfn.XLOOKUP(E506&amp;"_"&amp;Saisie!H507,'Réponses'!D:D,'Réponses'!C:C,""))</f>
        <v/>
      </c>
      <c r="H506" s="25" t="str">
        <f>IF(G506="","",_xlfn.XLOOKUP(G506,'Réponses'!C:C,'Réponses'!F:F,"ERREUR PROCHAINE QUESTION"))</f>
        <v/>
      </c>
      <c r="I506" s="25" t="str">
        <f>IF(H506="","",_xlfn.XLOOKUP(H506,Questions!$A:$A,Questions!$C:$C,"ERREUR TYPE"))</f>
        <v/>
      </c>
      <c r="J506" s="25" t="str">
        <f>IF(H506="","",_xlfn.XLOOKUP(H506&amp;"_"&amp;Saisie!J507,'Réponses'!D:D,'Réponses'!C:C,""))</f>
        <v/>
      </c>
      <c r="K506" s="25" t="str">
        <f>IF(J506="","",_xlfn.XLOOKUP(J506,'Réponses'!C:C,'Réponses'!F:F,"ERREUR PROCHAINE QUESTION"))</f>
        <v/>
      </c>
      <c r="L506" s="25" t="str">
        <f>IF(K506="","",_xlfn.XLOOKUP(K506,Questions!$A:$A,Questions!$C:$C,""))</f>
        <v/>
      </c>
      <c r="M506" s="25" t="str">
        <f>IF(K506="","",_xlfn.XLOOKUP(K506&amp;"_"&amp;Saisie!L507,'Réponses'!D:D,'Réponses'!C:C,""))</f>
        <v/>
      </c>
      <c r="N506" s="25" t="str">
        <f>IF(M506="","",_xlfn.XLOOKUP(M506,'Réponses'!C:C,'Réponses'!F:F,"ERREUR PROCHAINE QUESTION"))</f>
        <v/>
      </c>
      <c r="O506" s="25" t="str">
        <f>IF(N506="","",_xlfn.XLOOKUP(N506,Questions!$A:$A,Questions!$C:$C,"ERREUR TYPE"))</f>
        <v/>
      </c>
      <c r="P506" s="25" t="str">
        <f>IF(N506="","",_xlfn.XLOOKUP(N506&amp;"_"&amp;Saisie!N507,'Réponses'!D:D,'Réponses'!C:C,""))</f>
        <v/>
      </c>
      <c r="Q506" s="25" t="str">
        <f t="shared" si="7"/>
        <v/>
      </c>
    </row>
    <row r="507" spans="1:17">
      <c r="A507" s="25" t="str">
        <f>IF(ISBLANK(Saisie!C508),"",_xlfn.XLOOKUP(Saisie!C508,Barème!A:A,Barème!F:F,"ERREUR CODE PRODUIT"))</f>
        <v/>
      </c>
      <c r="B507" s="25" t="str">
        <f>IF(OR(A507="08",A507="07",MID(Saisie!C508,4,4)="0804",MID(Saisie!C508,4,4)="0907",A507=""),"",_xlfn.XLOOKUP(A507,Matériau!A:A,Matériau!C:C,"ERREUR MATERIAU"))</f>
        <v/>
      </c>
      <c r="C507" s="25" t="str">
        <f>IF(B507="","",_xlfn.XLOOKUP(B507,Questions!A:A,Questions!C:C,""))</f>
        <v/>
      </c>
      <c r="D507" s="25" t="str">
        <f>IF(B507="","",_xlfn.XLOOKUP(B507&amp;"_"&amp;Saisie!F508,'Réponses'!D:D,'Réponses'!C:C,""))</f>
        <v/>
      </c>
      <c r="E507" s="25" t="str">
        <f>IF(D507="","",_xlfn.XLOOKUP(D507,'Réponses'!C:C,'Réponses'!F:F,"ERREUR PROCHAINE QUESTION"))</f>
        <v/>
      </c>
      <c r="F507" s="25" t="str">
        <f>IF(E507="","",_xlfn.XLOOKUP(E507,Questions!$A:$A,Questions!$C:$C,""))</f>
        <v/>
      </c>
      <c r="G507" s="25" t="str">
        <f>IF(E507="","",_xlfn.XLOOKUP(E507&amp;"_"&amp;Saisie!H508,'Réponses'!D:D,'Réponses'!C:C,""))</f>
        <v/>
      </c>
      <c r="H507" s="25" t="str">
        <f>IF(G507="","",_xlfn.XLOOKUP(G507,'Réponses'!C:C,'Réponses'!F:F,"ERREUR PROCHAINE QUESTION"))</f>
        <v/>
      </c>
      <c r="I507" s="25" t="str">
        <f>IF(H507="","",_xlfn.XLOOKUP(H507,Questions!$A:$A,Questions!$C:$C,"ERREUR TYPE"))</f>
        <v/>
      </c>
      <c r="J507" s="25" t="str">
        <f>IF(H507="","",_xlfn.XLOOKUP(H507&amp;"_"&amp;Saisie!J508,'Réponses'!D:D,'Réponses'!C:C,""))</f>
        <v/>
      </c>
      <c r="K507" s="25" t="str">
        <f>IF(J507="","",_xlfn.XLOOKUP(J507,'Réponses'!C:C,'Réponses'!F:F,"ERREUR PROCHAINE QUESTION"))</f>
        <v/>
      </c>
      <c r="L507" s="25" t="str">
        <f>IF(K507="","",_xlfn.XLOOKUP(K507,Questions!$A:$A,Questions!$C:$C,""))</f>
        <v/>
      </c>
      <c r="M507" s="25" t="str">
        <f>IF(K507="","",_xlfn.XLOOKUP(K507&amp;"_"&amp;Saisie!L508,'Réponses'!D:D,'Réponses'!C:C,""))</f>
        <v/>
      </c>
      <c r="N507" s="25" t="str">
        <f>IF(M507="","",_xlfn.XLOOKUP(M507,'Réponses'!C:C,'Réponses'!F:F,"ERREUR PROCHAINE QUESTION"))</f>
        <v/>
      </c>
      <c r="O507" s="25" t="str">
        <f>IF(N507="","",_xlfn.XLOOKUP(N507,Questions!$A:$A,Questions!$C:$C,"ERREUR TYPE"))</f>
        <v/>
      </c>
      <c r="P507" s="25" t="str">
        <f>IF(N507="","",_xlfn.XLOOKUP(N507&amp;"_"&amp;Saisie!N508,'Réponses'!D:D,'Réponses'!C:C,""))</f>
        <v/>
      </c>
      <c r="Q507" s="25" t="str">
        <f t="shared" si="7"/>
        <v/>
      </c>
    </row>
    <row r="508" spans="1:17">
      <c r="A508" s="25" t="str">
        <f>IF(ISBLANK(Saisie!C509),"",_xlfn.XLOOKUP(Saisie!C509,Barème!A:A,Barème!F:F,"ERREUR CODE PRODUIT"))</f>
        <v/>
      </c>
      <c r="B508" s="25" t="str">
        <f>IF(OR(A508="08",A508="07",MID(Saisie!C509,4,4)="0804",MID(Saisie!C509,4,4)="0907",A508=""),"",_xlfn.XLOOKUP(A508,Matériau!A:A,Matériau!C:C,"ERREUR MATERIAU"))</f>
        <v/>
      </c>
      <c r="C508" s="25" t="str">
        <f>IF(B508="","",_xlfn.XLOOKUP(B508,Questions!A:A,Questions!C:C,""))</f>
        <v/>
      </c>
      <c r="D508" s="25" t="str">
        <f>IF(B508="","",_xlfn.XLOOKUP(B508&amp;"_"&amp;Saisie!F509,'Réponses'!D:D,'Réponses'!C:C,""))</f>
        <v/>
      </c>
      <c r="E508" s="25" t="str">
        <f>IF(D508="","",_xlfn.XLOOKUP(D508,'Réponses'!C:C,'Réponses'!F:F,"ERREUR PROCHAINE QUESTION"))</f>
        <v/>
      </c>
      <c r="F508" s="25" t="str">
        <f>IF(E508="","",_xlfn.XLOOKUP(E508,Questions!$A:$A,Questions!$C:$C,""))</f>
        <v/>
      </c>
      <c r="G508" s="25" t="str">
        <f>IF(E508="","",_xlfn.XLOOKUP(E508&amp;"_"&amp;Saisie!H509,'Réponses'!D:D,'Réponses'!C:C,""))</f>
        <v/>
      </c>
      <c r="H508" s="25" t="str">
        <f>IF(G508="","",_xlfn.XLOOKUP(G508,'Réponses'!C:C,'Réponses'!F:F,"ERREUR PROCHAINE QUESTION"))</f>
        <v/>
      </c>
      <c r="I508" s="25" t="str">
        <f>IF(H508="","",_xlfn.XLOOKUP(H508,Questions!$A:$A,Questions!$C:$C,"ERREUR TYPE"))</f>
        <v/>
      </c>
      <c r="J508" s="25" t="str">
        <f>IF(H508="","",_xlfn.XLOOKUP(H508&amp;"_"&amp;Saisie!J509,'Réponses'!D:D,'Réponses'!C:C,""))</f>
        <v/>
      </c>
      <c r="K508" s="25" t="str">
        <f>IF(J508="","",_xlfn.XLOOKUP(J508,'Réponses'!C:C,'Réponses'!F:F,"ERREUR PROCHAINE QUESTION"))</f>
        <v/>
      </c>
      <c r="L508" s="25" t="str">
        <f>IF(K508="","",_xlfn.XLOOKUP(K508,Questions!$A:$A,Questions!$C:$C,""))</f>
        <v/>
      </c>
      <c r="M508" s="25" t="str">
        <f>IF(K508="","",_xlfn.XLOOKUP(K508&amp;"_"&amp;Saisie!L509,'Réponses'!D:D,'Réponses'!C:C,""))</f>
        <v/>
      </c>
      <c r="N508" s="25" t="str">
        <f>IF(M508="","",_xlfn.XLOOKUP(M508,'Réponses'!C:C,'Réponses'!F:F,"ERREUR PROCHAINE QUESTION"))</f>
        <v/>
      </c>
      <c r="O508" s="25" t="str">
        <f>IF(N508="","",_xlfn.XLOOKUP(N508,Questions!$A:$A,Questions!$C:$C,"ERREUR TYPE"))</f>
        <v/>
      </c>
      <c r="P508" s="25" t="str">
        <f>IF(N508="","",_xlfn.XLOOKUP(N508&amp;"_"&amp;Saisie!N509,'Réponses'!D:D,'Réponses'!C:C,""))</f>
        <v/>
      </c>
      <c r="Q508" s="25" t="str">
        <f t="shared" si="7"/>
        <v/>
      </c>
    </row>
    <row r="509" spans="1:17">
      <c r="A509" s="25" t="str">
        <f>IF(ISBLANK(Saisie!C510),"",_xlfn.XLOOKUP(Saisie!C510,Barème!A:A,Barème!F:F,"ERREUR CODE PRODUIT"))</f>
        <v/>
      </c>
      <c r="B509" s="25" t="str">
        <f>IF(OR(A509="08",A509="07",MID(Saisie!C510,4,4)="0804",MID(Saisie!C510,4,4)="0907",A509=""),"",_xlfn.XLOOKUP(A509,Matériau!A:A,Matériau!C:C,"ERREUR MATERIAU"))</f>
        <v/>
      </c>
      <c r="C509" s="25" t="str">
        <f>IF(B509="","",_xlfn.XLOOKUP(B509,Questions!A:A,Questions!C:C,""))</f>
        <v/>
      </c>
      <c r="D509" s="25" t="str">
        <f>IF(B509="","",_xlfn.XLOOKUP(B509&amp;"_"&amp;Saisie!F510,'Réponses'!D:D,'Réponses'!C:C,""))</f>
        <v/>
      </c>
      <c r="E509" s="25" t="str">
        <f>IF(D509="","",_xlfn.XLOOKUP(D509,'Réponses'!C:C,'Réponses'!F:F,"ERREUR PROCHAINE QUESTION"))</f>
        <v/>
      </c>
      <c r="F509" s="25" t="str">
        <f>IF(E509="","",_xlfn.XLOOKUP(E509,Questions!$A:$A,Questions!$C:$C,""))</f>
        <v/>
      </c>
      <c r="G509" s="25" t="str">
        <f>IF(E509="","",_xlfn.XLOOKUP(E509&amp;"_"&amp;Saisie!H510,'Réponses'!D:D,'Réponses'!C:C,""))</f>
        <v/>
      </c>
      <c r="H509" s="25" t="str">
        <f>IF(G509="","",_xlfn.XLOOKUP(G509,'Réponses'!C:C,'Réponses'!F:F,"ERREUR PROCHAINE QUESTION"))</f>
        <v/>
      </c>
      <c r="I509" s="25" t="str">
        <f>IF(H509="","",_xlfn.XLOOKUP(H509,Questions!$A:$A,Questions!$C:$C,"ERREUR TYPE"))</f>
        <v/>
      </c>
      <c r="J509" s="25" t="str">
        <f>IF(H509="","",_xlfn.XLOOKUP(H509&amp;"_"&amp;Saisie!J510,'Réponses'!D:D,'Réponses'!C:C,""))</f>
        <v/>
      </c>
      <c r="K509" s="25" t="str">
        <f>IF(J509="","",_xlfn.XLOOKUP(J509,'Réponses'!C:C,'Réponses'!F:F,"ERREUR PROCHAINE QUESTION"))</f>
        <v/>
      </c>
      <c r="L509" s="25" t="str">
        <f>IF(K509="","",_xlfn.XLOOKUP(K509,Questions!$A:$A,Questions!$C:$C,""))</f>
        <v/>
      </c>
      <c r="M509" s="25" t="str">
        <f>IF(K509="","",_xlfn.XLOOKUP(K509&amp;"_"&amp;Saisie!L510,'Réponses'!D:D,'Réponses'!C:C,""))</f>
        <v/>
      </c>
      <c r="N509" s="25" t="str">
        <f>IF(M509="","",_xlfn.XLOOKUP(M509,'Réponses'!C:C,'Réponses'!F:F,"ERREUR PROCHAINE QUESTION"))</f>
        <v/>
      </c>
      <c r="O509" s="25" t="str">
        <f>IF(N509="","",_xlfn.XLOOKUP(N509,Questions!$A:$A,Questions!$C:$C,"ERREUR TYPE"))</f>
        <v/>
      </c>
      <c r="P509" s="25" t="str">
        <f>IF(N509="","",_xlfn.XLOOKUP(N509&amp;"_"&amp;Saisie!N510,'Réponses'!D:D,'Réponses'!C:C,""))</f>
        <v/>
      </c>
      <c r="Q509" s="25" t="str">
        <f t="shared" si="7"/>
        <v/>
      </c>
    </row>
    <row r="510" spans="1:17">
      <c r="A510" s="25" t="str">
        <f>IF(ISBLANK(Saisie!C511),"",_xlfn.XLOOKUP(Saisie!C511,Barème!A:A,Barème!F:F,"ERREUR CODE PRODUIT"))</f>
        <v/>
      </c>
      <c r="B510" s="25" t="str">
        <f>IF(OR(A510="08",A510="07",MID(Saisie!C511,4,4)="0804",MID(Saisie!C511,4,4)="0907",A510=""),"",_xlfn.XLOOKUP(A510,Matériau!A:A,Matériau!C:C,"ERREUR MATERIAU"))</f>
        <v/>
      </c>
      <c r="C510" s="25" t="str">
        <f>IF(B510="","",_xlfn.XLOOKUP(B510,Questions!A:A,Questions!C:C,""))</f>
        <v/>
      </c>
      <c r="D510" s="25" t="str">
        <f>IF(B510="","",_xlfn.XLOOKUP(B510&amp;"_"&amp;Saisie!F511,'Réponses'!D:D,'Réponses'!C:C,""))</f>
        <v/>
      </c>
      <c r="E510" s="25" t="str">
        <f>IF(D510="","",_xlfn.XLOOKUP(D510,'Réponses'!C:C,'Réponses'!F:F,"ERREUR PROCHAINE QUESTION"))</f>
        <v/>
      </c>
      <c r="F510" s="25" t="str">
        <f>IF(E510="","",_xlfn.XLOOKUP(E510,Questions!$A:$A,Questions!$C:$C,""))</f>
        <v/>
      </c>
      <c r="G510" s="25" t="str">
        <f>IF(E510="","",_xlfn.XLOOKUP(E510&amp;"_"&amp;Saisie!H511,'Réponses'!D:D,'Réponses'!C:C,""))</f>
        <v/>
      </c>
      <c r="H510" s="25" t="str">
        <f>IF(G510="","",_xlfn.XLOOKUP(G510,'Réponses'!C:C,'Réponses'!F:F,"ERREUR PROCHAINE QUESTION"))</f>
        <v/>
      </c>
      <c r="I510" s="25" t="str">
        <f>IF(H510="","",_xlfn.XLOOKUP(H510,Questions!$A:$A,Questions!$C:$C,"ERREUR TYPE"))</f>
        <v/>
      </c>
      <c r="J510" s="25" t="str">
        <f>IF(H510="","",_xlfn.XLOOKUP(H510&amp;"_"&amp;Saisie!J511,'Réponses'!D:D,'Réponses'!C:C,""))</f>
        <v/>
      </c>
      <c r="K510" s="25" t="str">
        <f>IF(J510="","",_xlfn.XLOOKUP(J510,'Réponses'!C:C,'Réponses'!F:F,"ERREUR PROCHAINE QUESTION"))</f>
        <v/>
      </c>
      <c r="L510" s="25" t="str">
        <f>IF(K510="","",_xlfn.XLOOKUP(K510,Questions!$A:$A,Questions!$C:$C,""))</f>
        <v/>
      </c>
      <c r="M510" s="25" t="str">
        <f>IF(K510="","",_xlfn.XLOOKUP(K510&amp;"_"&amp;Saisie!L511,'Réponses'!D:D,'Réponses'!C:C,""))</f>
        <v/>
      </c>
      <c r="N510" s="25" t="str">
        <f>IF(M510="","",_xlfn.XLOOKUP(M510,'Réponses'!C:C,'Réponses'!F:F,"ERREUR PROCHAINE QUESTION"))</f>
        <v/>
      </c>
      <c r="O510" s="25" t="str">
        <f>IF(N510="","",_xlfn.XLOOKUP(N510,Questions!$A:$A,Questions!$C:$C,"ERREUR TYPE"))</f>
        <v/>
      </c>
      <c r="P510" s="25" t="str">
        <f>IF(N510="","",_xlfn.XLOOKUP(N510&amp;"_"&amp;Saisie!N511,'Réponses'!D:D,'Réponses'!C:C,""))</f>
        <v/>
      </c>
      <c r="Q510" s="25" t="str">
        <f t="shared" si="7"/>
        <v/>
      </c>
    </row>
    <row r="511" spans="1:17">
      <c r="A511" s="25" t="str">
        <f>IF(ISBLANK(Saisie!C512),"",_xlfn.XLOOKUP(Saisie!C512,Barème!A:A,Barème!F:F,"ERREUR CODE PRODUIT"))</f>
        <v/>
      </c>
      <c r="B511" s="25" t="str">
        <f>IF(OR(A511="08",A511="07",MID(Saisie!C512,4,4)="0804",MID(Saisie!C512,4,4)="0907",A511=""),"",_xlfn.XLOOKUP(A511,Matériau!A:A,Matériau!C:C,"ERREUR MATERIAU"))</f>
        <v/>
      </c>
      <c r="C511" s="25" t="str">
        <f>IF(B511="","",_xlfn.XLOOKUP(B511,Questions!A:A,Questions!C:C,""))</f>
        <v/>
      </c>
      <c r="D511" s="25" t="str">
        <f>IF(B511="","",_xlfn.XLOOKUP(B511&amp;"_"&amp;Saisie!F512,'Réponses'!D:D,'Réponses'!C:C,""))</f>
        <v/>
      </c>
      <c r="E511" s="25" t="str">
        <f>IF(D511="","",_xlfn.XLOOKUP(D511,'Réponses'!C:C,'Réponses'!F:F,"ERREUR PROCHAINE QUESTION"))</f>
        <v/>
      </c>
      <c r="F511" s="25" t="str">
        <f>IF(E511="","",_xlfn.XLOOKUP(E511,Questions!$A:$A,Questions!$C:$C,""))</f>
        <v/>
      </c>
      <c r="G511" s="25" t="str">
        <f>IF(E511="","",_xlfn.XLOOKUP(E511&amp;"_"&amp;Saisie!H512,'Réponses'!D:D,'Réponses'!C:C,""))</f>
        <v/>
      </c>
      <c r="H511" s="25" t="str">
        <f>IF(G511="","",_xlfn.XLOOKUP(G511,'Réponses'!C:C,'Réponses'!F:F,"ERREUR PROCHAINE QUESTION"))</f>
        <v/>
      </c>
      <c r="I511" s="25" t="str">
        <f>IF(H511="","",_xlfn.XLOOKUP(H511,Questions!$A:$A,Questions!$C:$C,"ERREUR TYPE"))</f>
        <v/>
      </c>
      <c r="J511" s="25" t="str">
        <f>IF(H511="","",_xlfn.XLOOKUP(H511&amp;"_"&amp;Saisie!J512,'Réponses'!D:D,'Réponses'!C:C,""))</f>
        <v/>
      </c>
      <c r="K511" s="25" t="str">
        <f>IF(J511="","",_xlfn.XLOOKUP(J511,'Réponses'!C:C,'Réponses'!F:F,"ERREUR PROCHAINE QUESTION"))</f>
        <v/>
      </c>
      <c r="L511" s="25" t="str">
        <f>IF(K511="","",_xlfn.XLOOKUP(K511,Questions!$A:$A,Questions!$C:$C,""))</f>
        <v/>
      </c>
      <c r="M511" s="25" t="str">
        <f>IF(K511="","",_xlfn.XLOOKUP(K511&amp;"_"&amp;Saisie!L512,'Réponses'!D:D,'Réponses'!C:C,""))</f>
        <v/>
      </c>
      <c r="N511" s="25" t="str">
        <f>IF(M511="","",_xlfn.XLOOKUP(M511,'Réponses'!C:C,'Réponses'!F:F,"ERREUR PROCHAINE QUESTION"))</f>
        <v/>
      </c>
      <c r="O511" s="25" t="str">
        <f>IF(N511="","",_xlfn.XLOOKUP(N511,Questions!$A:$A,Questions!$C:$C,"ERREUR TYPE"))</f>
        <v/>
      </c>
      <c r="P511" s="25" t="str">
        <f>IF(N511="","",_xlfn.XLOOKUP(N511&amp;"_"&amp;Saisie!N512,'Réponses'!D:D,'Réponses'!C:C,""))</f>
        <v/>
      </c>
      <c r="Q511" s="25" t="str">
        <f t="shared" si="7"/>
        <v/>
      </c>
    </row>
    <row r="512" spans="1:17">
      <c r="A512" s="25" t="str">
        <f>IF(ISBLANK(Saisie!C513),"",_xlfn.XLOOKUP(Saisie!C513,Barème!A:A,Barème!F:F,"ERREUR CODE PRODUIT"))</f>
        <v/>
      </c>
      <c r="B512" s="25" t="str">
        <f>IF(OR(A512="08",A512="07",MID(Saisie!C513,4,4)="0804",MID(Saisie!C513,4,4)="0907",A512=""),"",_xlfn.XLOOKUP(A512,Matériau!A:A,Matériau!C:C,"ERREUR MATERIAU"))</f>
        <v/>
      </c>
      <c r="C512" s="25" t="str">
        <f>IF(B512="","",_xlfn.XLOOKUP(B512,Questions!A:A,Questions!C:C,""))</f>
        <v/>
      </c>
      <c r="D512" s="25" t="str">
        <f>IF(B512="","",_xlfn.XLOOKUP(B512&amp;"_"&amp;Saisie!F513,'Réponses'!D:D,'Réponses'!C:C,""))</f>
        <v/>
      </c>
      <c r="E512" s="25" t="str">
        <f>IF(D512="","",_xlfn.XLOOKUP(D512,'Réponses'!C:C,'Réponses'!F:F,"ERREUR PROCHAINE QUESTION"))</f>
        <v/>
      </c>
      <c r="F512" s="25" t="str">
        <f>IF(E512="","",_xlfn.XLOOKUP(E512,Questions!$A:$A,Questions!$C:$C,""))</f>
        <v/>
      </c>
      <c r="G512" s="25" t="str">
        <f>IF(E512="","",_xlfn.XLOOKUP(E512&amp;"_"&amp;Saisie!H513,'Réponses'!D:D,'Réponses'!C:C,""))</f>
        <v/>
      </c>
      <c r="H512" s="25" t="str">
        <f>IF(G512="","",_xlfn.XLOOKUP(G512,'Réponses'!C:C,'Réponses'!F:F,"ERREUR PROCHAINE QUESTION"))</f>
        <v/>
      </c>
      <c r="I512" s="25" t="str">
        <f>IF(H512="","",_xlfn.XLOOKUP(H512,Questions!$A:$A,Questions!$C:$C,"ERREUR TYPE"))</f>
        <v/>
      </c>
      <c r="J512" s="25" t="str">
        <f>IF(H512="","",_xlfn.XLOOKUP(H512&amp;"_"&amp;Saisie!J513,'Réponses'!D:D,'Réponses'!C:C,""))</f>
        <v/>
      </c>
      <c r="K512" s="25" t="str">
        <f>IF(J512="","",_xlfn.XLOOKUP(J512,'Réponses'!C:C,'Réponses'!F:F,"ERREUR PROCHAINE QUESTION"))</f>
        <v/>
      </c>
      <c r="L512" s="25" t="str">
        <f>IF(K512="","",_xlfn.XLOOKUP(K512,Questions!$A:$A,Questions!$C:$C,""))</f>
        <v/>
      </c>
      <c r="M512" s="25" t="str">
        <f>IF(K512="","",_xlfn.XLOOKUP(K512&amp;"_"&amp;Saisie!L513,'Réponses'!D:D,'Réponses'!C:C,""))</f>
        <v/>
      </c>
      <c r="N512" s="25" t="str">
        <f>IF(M512="","",_xlfn.XLOOKUP(M512,'Réponses'!C:C,'Réponses'!F:F,"ERREUR PROCHAINE QUESTION"))</f>
        <v/>
      </c>
      <c r="O512" s="25" t="str">
        <f>IF(N512="","",_xlfn.XLOOKUP(N512,Questions!$A:$A,Questions!$C:$C,"ERREUR TYPE"))</f>
        <v/>
      </c>
      <c r="P512" s="25" t="str">
        <f>IF(N512="","",_xlfn.XLOOKUP(N512&amp;"_"&amp;Saisie!N513,'Réponses'!D:D,'Réponses'!C:C,""))</f>
        <v/>
      </c>
      <c r="Q512" s="25" t="str">
        <f t="shared" si="7"/>
        <v/>
      </c>
    </row>
    <row r="513" spans="1:17">
      <c r="A513" s="25" t="str">
        <f>IF(ISBLANK(Saisie!C514),"",_xlfn.XLOOKUP(Saisie!C514,Barème!A:A,Barème!F:F,"ERREUR CODE PRODUIT"))</f>
        <v/>
      </c>
      <c r="B513" s="25" t="str">
        <f>IF(OR(A513="08",A513="07",MID(Saisie!C514,4,4)="0804",MID(Saisie!C514,4,4)="0907",A513=""),"",_xlfn.XLOOKUP(A513,Matériau!A:A,Matériau!C:C,"ERREUR MATERIAU"))</f>
        <v/>
      </c>
      <c r="C513" s="25" t="str">
        <f>IF(B513="","",_xlfn.XLOOKUP(B513,Questions!A:A,Questions!C:C,""))</f>
        <v/>
      </c>
      <c r="D513" s="25" t="str">
        <f>IF(B513="","",_xlfn.XLOOKUP(B513&amp;"_"&amp;Saisie!F514,'Réponses'!D:D,'Réponses'!C:C,""))</f>
        <v/>
      </c>
      <c r="E513" s="25" t="str">
        <f>IF(D513="","",_xlfn.XLOOKUP(D513,'Réponses'!C:C,'Réponses'!F:F,"ERREUR PROCHAINE QUESTION"))</f>
        <v/>
      </c>
      <c r="F513" s="25" t="str">
        <f>IF(E513="","",_xlfn.XLOOKUP(E513,Questions!$A:$A,Questions!$C:$C,""))</f>
        <v/>
      </c>
      <c r="G513" s="25" t="str">
        <f>IF(E513="","",_xlfn.XLOOKUP(E513&amp;"_"&amp;Saisie!H514,'Réponses'!D:D,'Réponses'!C:C,""))</f>
        <v/>
      </c>
      <c r="H513" s="25" t="str">
        <f>IF(G513="","",_xlfn.XLOOKUP(G513,'Réponses'!C:C,'Réponses'!F:F,"ERREUR PROCHAINE QUESTION"))</f>
        <v/>
      </c>
      <c r="I513" s="25" t="str">
        <f>IF(H513="","",_xlfn.XLOOKUP(H513,Questions!$A:$A,Questions!$C:$C,"ERREUR TYPE"))</f>
        <v/>
      </c>
      <c r="J513" s="25" t="str">
        <f>IF(H513="","",_xlfn.XLOOKUP(H513&amp;"_"&amp;Saisie!J514,'Réponses'!D:D,'Réponses'!C:C,""))</f>
        <v/>
      </c>
      <c r="K513" s="25" t="str">
        <f>IF(J513="","",_xlfn.XLOOKUP(J513,'Réponses'!C:C,'Réponses'!F:F,"ERREUR PROCHAINE QUESTION"))</f>
        <v/>
      </c>
      <c r="L513" s="25" t="str">
        <f>IF(K513="","",_xlfn.XLOOKUP(K513,Questions!$A:$A,Questions!$C:$C,""))</f>
        <v/>
      </c>
      <c r="M513" s="25" t="str">
        <f>IF(K513="","",_xlfn.XLOOKUP(K513&amp;"_"&amp;Saisie!L514,'Réponses'!D:D,'Réponses'!C:C,""))</f>
        <v/>
      </c>
      <c r="N513" s="25" t="str">
        <f>IF(M513="","",_xlfn.XLOOKUP(M513,'Réponses'!C:C,'Réponses'!F:F,"ERREUR PROCHAINE QUESTION"))</f>
        <v/>
      </c>
      <c r="O513" s="25" t="str">
        <f>IF(N513="","",_xlfn.XLOOKUP(N513,Questions!$A:$A,Questions!$C:$C,"ERREUR TYPE"))</f>
        <v/>
      </c>
      <c r="P513" s="25" t="str">
        <f>IF(N513="","",_xlfn.XLOOKUP(N513&amp;"_"&amp;Saisie!N514,'Réponses'!D:D,'Réponses'!C:C,""))</f>
        <v/>
      </c>
      <c r="Q513" s="25" t="str">
        <f t="shared" si="7"/>
        <v/>
      </c>
    </row>
    <row r="514" spans="1:17">
      <c r="A514" s="25" t="str">
        <f>IF(ISBLANK(Saisie!C515),"",_xlfn.XLOOKUP(Saisie!C515,Barème!A:A,Barème!F:F,"ERREUR CODE PRODUIT"))</f>
        <v/>
      </c>
      <c r="B514" s="25" t="str">
        <f>IF(OR(A514="08",A514="07",MID(Saisie!C515,4,4)="0804",MID(Saisie!C515,4,4)="0907",A514=""),"",_xlfn.XLOOKUP(A514,Matériau!A:A,Matériau!C:C,"ERREUR MATERIAU"))</f>
        <v/>
      </c>
      <c r="C514" s="25" t="str">
        <f>IF(B514="","",_xlfn.XLOOKUP(B514,Questions!A:A,Questions!C:C,""))</f>
        <v/>
      </c>
      <c r="D514" s="25" t="str">
        <f>IF(B514="","",_xlfn.XLOOKUP(B514&amp;"_"&amp;Saisie!F515,'Réponses'!D:D,'Réponses'!C:C,""))</f>
        <v/>
      </c>
      <c r="E514" s="25" t="str">
        <f>IF(D514="","",_xlfn.XLOOKUP(D514,'Réponses'!C:C,'Réponses'!F:F,"ERREUR PROCHAINE QUESTION"))</f>
        <v/>
      </c>
      <c r="F514" s="25" t="str">
        <f>IF(E514="","",_xlfn.XLOOKUP(E514,Questions!$A:$A,Questions!$C:$C,""))</f>
        <v/>
      </c>
      <c r="G514" s="25" t="str">
        <f>IF(E514="","",_xlfn.XLOOKUP(E514&amp;"_"&amp;Saisie!H515,'Réponses'!D:D,'Réponses'!C:C,""))</f>
        <v/>
      </c>
      <c r="H514" s="25" t="str">
        <f>IF(G514="","",_xlfn.XLOOKUP(G514,'Réponses'!C:C,'Réponses'!F:F,"ERREUR PROCHAINE QUESTION"))</f>
        <v/>
      </c>
      <c r="I514" s="25" t="str">
        <f>IF(H514="","",_xlfn.XLOOKUP(H514,Questions!$A:$A,Questions!$C:$C,"ERREUR TYPE"))</f>
        <v/>
      </c>
      <c r="J514" s="25" t="str">
        <f>IF(H514="","",_xlfn.XLOOKUP(H514&amp;"_"&amp;Saisie!J515,'Réponses'!D:D,'Réponses'!C:C,""))</f>
        <v/>
      </c>
      <c r="K514" s="25" t="str">
        <f>IF(J514="","",_xlfn.XLOOKUP(J514,'Réponses'!C:C,'Réponses'!F:F,"ERREUR PROCHAINE QUESTION"))</f>
        <v/>
      </c>
      <c r="L514" s="25" t="str">
        <f>IF(K514="","",_xlfn.XLOOKUP(K514,Questions!$A:$A,Questions!$C:$C,""))</f>
        <v/>
      </c>
      <c r="M514" s="25" t="str">
        <f>IF(K514="","",_xlfn.XLOOKUP(K514&amp;"_"&amp;Saisie!L515,'Réponses'!D:D,'Réponses'!C:C,""))</f>
        <v/>
      </c>
      <c r="N514" s="25" t="str">
        <f>IF(M514="","",_xlfn.XLOOKUP(M514,'Réponses'!C:C,'Réponses'!F:F,"ERREUR PROCHAINE QUESTION"))</f>
        <v/>
      </c>
      <c r="O514" s="25" t="str">
        <f>IF(N514="","",_xlfn.XLOOKUP(N514,Questions!$A:$A,Questions!$C:$C,"ERREUR TYPE"))</f>
        <v/>
      </c>
      <c r="P514" s="25" t="str">
        <f>IF(N514="","",_xlfn.XLOOKUP(N514&amp;"_"&amp;Saisie!N515,'Réponses'!D:D,'Réponses'!C:C,""))</f>
        <v/>
      </c>
      <c r="Q514" s="25" t="str">
        <f t="shared" si="7"/>
        <v/>
      </c>
    </row>
    <row r="515" spans="1:17">
      <c r="A515" s="25" t="str">
        <f>IF(ISBLANK(Saisie!C516),"",_xlfn.XLOOKUP(Saisie!C516,Barème!A:A,Barème!F:F,"ERREUR CODE PRODUIT"))</f>
        <v/>
      </c>
      <c r="B515" s="25" t="str">
        <f>IF(OR(A515="08",A515="07",MID(Saisie!C516,4,4)="0804",MID(Saisie!C516,4,4)="0907",A515=""),"",_xlfn.XLOOKUP(A515,Matériau!A:A,Matériau!C:C,"ERREUR MATERIAU"))</f>
        <v/>
      </c>
      <c r="C515" s="25" t="str">
        <f>IF(B515="","",_xlfn.XLOOKUP(B515,Questions!A:A,Questions!C:C,""))</f>
        <v/>
      </c>
      <c r="D515" s="25" t="str">
        <f>IF(B515="","",_xlfn.XLOOKUP(B515&amp;"_"&amp;Saisie!F516,'Réponses'!D:D,'Réponses'!C:C,""))</f>
        <v/>
      </c>
      <c r="E515" s="25" t="str">
        <f>IF(D515="","",_xlfn.XLOOKUP(D515,'Réponses'!C:C,'Réponses'!F:F,"ERREUR PROCHAINE QUESTION"))</f>
        <v/>
      </c>
      <c r="F515" s="25" t="str">
        <f>IF(E515="","",_xlfn.XLOOKUP(E515,Questions!$A:$A,Questions!$C:$C,""))</f>
        <v/>
      </c>
      <c r="G515" s="25" t="str">
        <f>IF(E515="","",_xlfn.XLOOKUP(E515&amp;"_"&amp;Saisie!H516,'Réponses'!D:D,'Réponses'!C:C,""))</f>
        <v/>
      </c>
      <c r="H515" s="25" t="str">
        <f>IF(G515="","",_xlfn.XLOOKUP(G515,'Réponses'!C:C,'Réponses'!F:F,"ERREUR PROCHAINE QUESTION"))</f>
        <v/>
      </c>
      <c r="I515" s="25" t="str">
        <f>IF(H515="","",_xlfn.XLOOKUP(H515,Questions!$A:$A,Questions!$C:$C,"ERREUR TYPE"))</f>
        <v/>
      </c>
      <c r="J515" s="25" t="str">
        <f>IF(H515="","",_xlfn.XLOOKUP(H515&amp;"_"&amp;Saisie!J516,'Réponses'!D:D,'Réponses'!C:C,""))</f>
        <v/>
      </c>
      <c r="K515" s="25" t="str">
        <f>IF(J515="","",_xlfn.XLOOKUP(J515,'Réponses'!C:C,'Réponses'!F:F,"ERREUR PROCHAINE QUESTION"))</f>
        <v/>
      </c>
      <c r="L515" s="25" t="str">
        <f>IF(K515="","",_xlfn.XLOOKUP(K515,Questions!$A:$A,Questions!$C:$C,""))</f>
        <v/>
      </c>
      <c r="M515" s="25" t="str">
        <f>IF(K515="","",_xlfn.XLOOKUP(K515&amp;"_"&amp;Saisie!L516,'Réponses'!D:D,'Réponses'!C:C,""))</f>
        <v/>
      </c>
      <c r="N515" s="25" t="str">
        <f>IF(M515="","",_xlfn.XLOOKUP(M515,'Réponses'!C:C,'Réponses'!F:F,"ERREUR PROCHAINE QUESTION"))</f>
        <v/>
      </c>
      <c r="O515" s="25" t="str">
        <f>IF(N515="","",_xlfn.XLOOKUP(N515,Questions!$A:$A,Questions!$C:$C,"ERREUR TYPE"))</f>
        <v/>
      </c>
      <c r="P515" s="25" t="str">
        <f>IF(N515="","",_xlfn.XLOOKUP(N515&amp;"_"&amp;Saisie!N516,'Réponses'!D:D,'Réponses'!C:C,""))</f>
        <v/>
      </c>
      <c r="Q515" s="25" t="str">
        <f t="shared" ref="Q515:Q578" si="8">D515&amp;IF(G515="","","_"&amp;G515)&amp;IF(J515="","","_"&amp;J515&amp;IF(M515="","","_"&amp;M515)&amp;IF(P515="","","_"&amp;P515))</f>
        <v/>
      </c>
    </row>
    <row r="516" spans="1:17">
      <c r="A516" s="25" t="str">
        <f>IF(ISBLANK(Saisie!C517),"",_xlfn.XLOOKUP(Saisie!C517,Barème!A:A,Barème!F:F,"ERREUR CODE PRODUIT"))</f>
        <v/>
      </c>
      <c r="B516" s="25" t="str">
        <f>IF(OR(A516="08",A516="07",MID(Saisie!C517,4,4)="0804",MID(Saisie!C517,4,4)="0907",A516=""),"",_xlfn.XLOOKUP(A516,Matériau!A:A,Matériau!C:C,"ERREUR MATERIAU"))</f>
        <v/>
      </c>
      <c r="C516" s="25" t="str">
        <f>IF(B516="","",_xlfn.XLOOKUP(B516,Questions!A:A,Questions!C:C,""))</f>
        <v/>
      </c>
      <c r="D516" s="25" t="str">
        <f>IF(B516="","",_xlfn.XLOOKUP(B516&amp;"_"&amp;Saisie!F517,'Réponses'!D:D,'Réponses'!C:C,""))</f>
        <v/>
      </c>
      <c r="E516" s="25" t="str">
        <f>IF(D516="","",_xlfn.XLOOKUP(D516,'Réponses'!C:C,'Réponses'!F:F,"ERREUR PROCHAINE QUESTION"))</f>
        <v/>
      </c>
      <c r="F516" s="25" t="str">
        <f>IF(E516="","",_xlfn.XLOOKUP(E516,Questions!$A:$A,Questions!$C:$C,""))</f>
        <v/>
      </c>
      <c r="G516" s="25" t="str">
        <f>IF(E516="","",_xlfn.XLOOKUP(E516&amp;"_"&amp;Saisie!H517,'Réponses'!D:D,'Réponses'!C:C,""))</f>
        <v/>
      </c>
      <c r="H516" s="25" t="str">
        <f>IF(G516="","",_xlfn.XLOOKUP(G516,'Réponses'!C:C,'Réponses'!F:F,"ERREUR PROCHAINE QUESTION"))</f>
        <v/>
      </c>
      <c r="I516" s="25" t="str">
        <f>IF(H516="","",_xlfn.XLOOKUP(H516,Questions!$A:$A,Questions!$C:$C,"ERREUR TYPE"))</f>
        <v/>
      </c>
      <c r="J516" s="25" t="str">
        <f>IF(H516="","",_xlfn.XLOOKUP(H516&amp;"_"&amp;Saisie!J517,'Réponses'!D:D,'Réponses'!C:C,""))</f>
        <v/>
      </c>
      <c r="K516" s="25" t="str">
        <f>IF(J516="","",_xlfn.XLOOKUP(J516,'Réponses'!C:C,'Réponses'!F:F,"ERREUR PROCHAINE QUESTION"))</f>
        <v/>
      </c>
      <c r="L516" s="25" t="str">
        <f>IF(K516="","",_xlfn.XLOOKUP(K516,Questions!$A:$A,Questions!$C:$C,""))</f>
        <v/>
      </c>
      <c r="M516" s="25" t="str">
        <f>IF(K516="","",_xlfn.XLOOKUP(K516&amp;"_"&amp;Saisie!L517,'Réponses'!D:D,'Réponses'!C:C,""))</f>
        <v/>
      </c>
      <c r="N516" s="25" t="str">
        <f>IF(M516="","",_xlfn.XLOOKUP(M516,'Réponses'!C:C,'Réponses'!F:F,"ERREUR PROCHAINE QUESTION"))</f>
        <v/>
      </c>
      <c r="O516" s="25" t="str">
        <f>IF(N516="","",_xlfn.XLOOKUP(N516,Questions!$A:$A,Questions!$C:$C,"ERREUR TYPE"))</f>
        <v/>
      </c>
      <c r="P516" s="25" t="str">
        <f>IF(N516="","",_xlfn.XLOOKUP(N516&amp;"_"&amp;Saisie!N517,'Réponses'!D:D,'Réponses'!C:C,""))</f>
        <v/>
      </c>
      <c r="Q516" s="25" t="str">
        <f t="shared" si="8"/>
        <v/>
      </c>
    </row>
    <row r="517" spans="1:17">
      <c r="A517" s="25" t="str">
        <f>IF(ISBLANK(Saisie!C518),"",_xlfn.XLOOKUP(Saisie!C518,Barème!A:A,Barème!F:F,"ERREUR CODE PRODUIT"))</f>
        <v/>
      </c>
      <c r="B517" s="25" t="str">
        <f>IF(OR(A517="08",A517="07",MID(Saisie!C518,4,4)="0804",MID(Saisie!C518,4,4)="0907",A517=""),"",_xlfn.XLOOKUP(A517,Matériau!A:A,Matériau!C:C,"ERREUR MATERIAU"))</f>
        <v/>
      </c>
      <c r="C517" s="25" t="str">
        <f>IF(B517="","",_xlfn.XLOOKUP(B517,Questions!A:A,Questions!C:C,""))</f>
        <v/>
      </c>
      <c r="D517" s="25" t="str">
        <f>IF(B517="","",_xlfn.XLOOKUP(B517&amp;"_"&amp;Saisie!F518,'Réponses'!D:D,'Réponses'!C:C,""))</f>
        <v/>
      </c>
      <c r="E517" s="25" t="str">
        <f>IF(D517="","",_xlfn.XLOOKUP(D517,'Réponses'!C:C,'Réponses'!F:F,"ERREUR PROCHAINE QUESTION"))</f>
        <v/>
      </c>
      <c r="F517" s="25" t="str">
        <f>IF(E517="","",_xlfn.XLOOKUP(E517,Questions!$A:$A,Questions!$C:$C,""))</f>
        <v/>
      </c>
      <c r="G517" s="25" t="str">
        <f>IF(E517="","",_xlfn.XLOOKUP(E517&amp;"_"&amp;Saisie!H518,'Réponses'!D:D,'Réponses'!C:C,""))</f>
        <v/>
      </c>
      <c r="H517" s="25" t="str">
        <f>IF(G517="","",_xlfn.XLOOKUP(G517,'Réponses'!C:C,'Réponses'!F:F,"ERREUR PROCHAINE QUESTION"))</f>
        <v/>
      </c>
      <c r="I517" s="25" t="str">
        <f>IF(H517="","",_xlfn.XLOOKUP(H517,Questions!$A:$A,Questions!$C:$C,"ERREUR TYPE"))</f>
        <v/>
      </c>
      <c r="J517" s="25" t="str">
        <f>IF(H517="","",_xlfn.XLOOKUP(H517&amp;"_"&amp;Saisie!J518,'Réponses'!D:D,'Réponses'!C:C,""))</f>
        <v/>
      </c>
      <c r="K517" s="25" t="str">
        <f>IF(J517="","",_xlfn.XLOOKUP(J517,'Réponses'!C:C,'Réponses'!F:F,"ERREUR PROCHAINE QUESTION"))</f>
        <v/>
      </c>
      <c r="L517" s="25" t="str">
        <f>IF(K517="","",_xlfn.XLOOKUP(K517,Questions!$A:$A,Questions!$C:$C,""))</f>
        <v/>
      </c>
      <c r="M517" s="25" t="str">
        <f>IF(K517="","",_xlfn.XLOOKUP(K517&amp;"_"&amp;Saisie!L518,'Réponses'!D:D,'Réponses'!C:C,""))</f>
        <v/>
      </c>
      <c r="N517" s="25" t="str">
        <f>IF(M517="","",_xlfn.XLOOKUP(M517,'Réponses'!C:C,'Réponses'!F:F,"ERREUR PROCHAINE QUESTION"))</f>
        <v/>
      </c>
      <c r="O517" s="25" t="str">
        <f>IF(N517="","",_xlfn.XLOOKUP(N517,Questions!$A:$A,Questions!$C:$C,"ERREUR TYPE"))</f>
        <v/>
      </c>
      <c r="P517" s="25" t="str">
        <f>IF(N517="","",_xlfn.XLOOKUP(N517&amp;"_"&amp;Saisie!N518,'Réponses'!D:D,'Réponses'!C:C,""))</f>
        <v/>
      </c>
      <c r="Q517" s="25" t="str">
        <f t="shared" si="8"/>
        <v/>
      </c>
    </row>
    <row r="518" spans="1:17">
      <c r="A518" s="25" t="str">
        <f>IF(ISBLANK(Saisie!C519),"",_xlfn.XLOOKUP(Saisie!C519,Barème!A:A,Barème!F:F,"ERREUR CODE PRODUIT"))</f>
        <v/>
      </c>
      <c r="B518" s="25" t="str">
        <f>IF(OR(A518="08",A518="07",MID(Saisie!C519,4,4)="0804",MID(Saisie!C519,4,4)="0907",A518=""),"",_xlfn.XLOOKUP(A518,Matériau!A:A,Matériau!C:C,"ERREUR MATERIAU"))</f>
        <v/>
      </c>
      <c r="C518" s="25" t="str">
        <f>IF(B518="","",_xlfn.XLOOKUP(B518,Questions!A:A,Questions!C:C,""))</f>
        <v/>
      </c>
      <c r="D518" s="25" t="str">
        <f>IF(B518="","",_xlfn.XLOOKUP(B518&amp;"_"&amp;Saisie!F519,'Réponses'!D:D,'Réponses'!C:C,""))</f>
        <v/>
      </c>
      <c r="E518" s="25" t="str">
        <f>IF(D518="","",_xlfn.XLOOKUP(D518,'Réponses'!C:C,'Réponses'!F:F,"ERREUR PROCHAINE QUESTION"))</f>
        <v/>
      </c>
      <c r="F518" s="25" t="str">
        <f>IF(E518="","",_xlfn.XLOOKUP(E518,Questions!$A:$A,Questions!$C:$C,""))</f>
        <v/>
      </c>
      <c r="G518" s="25" t="str">
        <f>IF(E518="","",_xlfn.XLOOKUP(E518&amp;"_"&amp;Saisie!H519,'Réponses'!D:D,'Réponses'!C:C,""))</f>
        <v/>
      </c>
      <c r="H518" s="25" t="str">
        <f>IF(G518="","",_xlfn.XLOOKUP(G518,'Réponses'!C:C,'Réponses'!F:F,"ERREUR PROCHAINE QUESTION"))</f>
        <v/>
      </c>
      <c r="I518" s="25" t="str">
        <f>IF(H518="","",_xlfn.XLOOKUP(H518,Questions!$A:$A,Questions!$C:$C,"ERREUR TYPE"))</f>
        <v/>
      </c>
      <c r="J518" s="25" t="str">
        <f>IF(H518="","",_xlfn.XLOOKUP(H518&amp;"_"&amp;Saisie!J519,'Réponses'!D:D,'Réponses'!C:C,""))</f>
        <v/>
      </c>
      <c r="K518" s="25" t="str">
        <f>IF(J518="","",_xlfn.XLOOKUP(J518,'Réponses'!C:C,'Réponses'!F:F,"ERREUR PROCHAINE QUESTION"))</f>
        <v/>
      </c>
      <c r="L518" s="25" t="str">
        <f>IF(K518="","",_xlfn.XLOOKUP(K518,Questions!$A:$A,Questions!$C:$C,""))</f>
        <v/>
      </c>
      <c r="M518" s="25" t="str">
        <f>IF(K518="","",_xlfn.XLOOKUP(K518&amp;"_"&amp;Saisie!L519,'Réponses'!D:D,'Réponses'!C:C,""))</f>
        <v/>
      </c>
      <c r="N518" s="25" t="str">
        <f>IF(M518="","",_xlfn.XLOOKUP(M518,'Réponses'!C:C,'Réponses'!F:F,"ERREUR PROCHAINE QUESTION"))</f>
        <v/>
      </c>
      <c r="O518" s="25" t="str">
        <f>IF(N518="","",_xlfn.XLOOKUP(N518,Questions!$A:$A,Questions!$C:$C,"ERREUR TYPE"))</f>
        <v/>
      </c>
      <c r="P518" s="25" t="str">
        <f>IF(N518="","",_xlfn.XLOOKUP(N518&amp;"_"&amp;Saisie!N519,'Réponses'!D:D,'Réponses'!C:C,""))</f>
        <v/>
      </c>
      <c r="Q518" s="25" t="str">
        <f t="shared" si="8"/>
        <v/>
      </c>
    </row>
    <row r="519" spans="1:17">
      <c r="A519" s="25" t="str">
        <f>IF(ISBLANK(Saisie!C520),"",_xlfn.XLOOKUP(Saisie!C520,Barème!A:A,Barème!F:F,"ERREUR CODE PRODUIT"))</f>
        <v/>
      </c>
      <c r="B519" s="25" t="str">
        <f>IF(OR(A519="08",A519="07",MID(Saisie!C520,4,4)="0804",MID(Saisie!C520,4,4)="0907",A519=""),"",_xlfn.XLOOKUP(A519,Matériau!A:A,Matériau!C:C,"ERREUR MATERIAU"))</f>
        <v/>
      </c>
      <c r="C519" s="25" t="str">
        <f>IF(B519="","",_xlfn.XLOOKUP(B519,Questions!A:A,Questions!C:C,""))</f>
        <v/>
      </c>
      <c r="D519" s="25" t="str">
        <f>IF(B519="","",_xlfn.XLOOKUP(B519&amp;"_"&amp;Saisie!F520,'Réponses'!D:D,'Réponses'!C:C,""))</f>
        <v/>
      </c>
      <c r="E519" s="25" t="str">
        <f>IF(D519="","",_xlfn.XLOOKUP(D519,'Réponses'!C:C,'Réponses'!F:F,"ERREUR PROCHAINE QUESTION"))</f>
        <v/>
      </c>
      <c r="F519" s="25" t="str">
        <f>IF(E519="","",_xlfn.XLOOKUP(E519,Questions!$A:$A,Questions!$C:$C,""))</f>
        <v/>
      </c>
      <c r="G519" s="25" t="str">
        <f>IF(E519="","",_xlfn.XLOOKUP(E519&amp;"_"&amp;Saisie!H520,'Réponses'!D:D,'Réponses'!C:C,""))</f>
        <v/>
      </c>
      <c r="H519" s="25" t="str">
        <f>IF(G519="","",_xlfn.XLOOKUP(G519,'Réponses'!C:C,'Réponses'!F:F,"ERREUR PROCHAINE QUESTION"))</f>
        <v/>
      </c>
      <c r="I519" s="25" t="str">
        <f>IF(H519="","",_xlfn.XLOOKUP(H519,Questions!$A:$A,Questions!$C:$C,"ERREUR TYPE"))</f>
        <v/>
      </c>
      <c r="J519" s="25" t="str">
        <f>IF(H519="","",_xlfn.XLOOKUP(H519&amp;"_"&amp;Saisie!J520,'Réponses'!D:D,'Réponses'!C:C,""))</f>
        <v/>
      </c>
      <c r="K519" s="25" t="str">
        <f>IF(J519="","",_xlfn.XLOOKUP(J519,'Réponses'!C:C,'Réponses'!F:F,"ERREUR PROCHAINE QUESTION"))</f>
        <v/>
      </c>
      <c r="L519" s="25" t="str">
        <f>IF(K519="","",_xlfn.XLOOKUP(K519,Questions!$A:$A,Questions!$C:$C,""))</f>
        <v/>
      </c>
      <c r="M519" s="25" t="str">
        <f>IF(K519="","",_xlfn.XLOOKUP(K519&amp;"_"&amp;Saisie!L520,'Réponses'!D:D,'Réponses'!C:C,""))</f>
        <v/>
      </c>
      <c r="N519" s="25" t="str">
        <f>IF(M519="","",_xlfn.XLOOKUP(M519,'Réponses'!C:C,'Réponses'!F:F,"ERREUR PROCHAINE QUESTION"))</f>
        <v/>
      </c>
      <c r="O519" s="25" t="str">
        <f>IF(N519="","",_xlfn.XLOOKUP(N519,Questions!$A:$A,Questions!$C:$C,"ERREUR TYPE"))</f>
        <v/>
      </c>
      <c r="P519" s="25" t="str">
        <f>IF(N519="","",_xlfn.XLOOKUP(N519&amp;"_"&amp;Saisie!N520,'Réponses'!D:D,'Réponses'!C:C,""))</f>
        <v/>
      </c>
      <c r="Q519" s="25" t="str">
        <f t="shared" si="8"/>
        <v/>
      </c>
    </row>
    <row r="520" spans="1:17">
      <c r="A520" s="25" t="str">
        <f>IF(ISBLANK(Saisie!C521),"",_xlfn.XLOOKUP(Saisie!C521,Barème!A:A,Barème!F:F,"ERREUR CODE PRODUIT"))</f>
        <v/>
      </c>
      <c r="B520" s="25" t="str">
        <f>IF(OR(A520="08",A520="07",MID(Saisie!C521,4,4)="0804",MID(Saisie!C521,4,4)="0907",A520=""),"",_xlfn.XLOOKUP(A520,Matériau!A:A,Matériau!C:C,"ERREUR MATERIAU"))</f>
        <v/>
      </c>
      <c r="C520" s="25" t="str">
        <f>IF(B520="","",_xlfn.XLOOKUP(B520,Questions!A:A,Questions!C:C,""))</f>
        <v/>
      </c>
      <c r="D520" s="25" t="str">
        <f>IF(B520="","",_xlfn.XLOOKUP(B520&amp;"_"&amp;Saisie!F521,'Réponses'!D:D,'Réponses'!C:C,""))</f>
        <v/>
      </c>
      <c r="E520" s="25" t="str">
        <f>IF(D520="","",_xlfn.XLOOKUP(D520,'Réponses'!C:C,'Réponses'!F:F,"ERREUR PROCHAINE QUESTION"))</f>
        <v/>
      </c>
      <c r="F520" s="25" t="str">
        <f>IF(E520="","",_xlfn.XLOOKUP(E520,Questions!$A:$A,Questions!$C:$C,""))</f>
        <v/>
      </c>
      <c r="G520" s="25" t="str">
        <f>IF(E520="","",_xlfn.XLOOKUP(E520&amp;"_"&amp;Saisie!H521,'Réponses'!D:D,'Réponses'!C:C,""))</f>
        <v/>
      </c>
      <c r="H520" s="25" t="str">
        <f>IF(G520="","",_xlfn.XLOOKUP(G520,'Réponses'!C:C,'Réponses'!F:F,"ERREUR PROCHAINE QUESTION"))</f>
        <v/>
      </c>
      <c r="I520" s="25" t="str">
        <f>IF(H520="","",_xlfn.XLOOKUP(H520,Questions!$A:$A,Questions!$C:$C,"ERREUR TYPE"))</f>
        <v/>
      </c>
      <c r="J520" s="25" t="str">
        <f>IF(H520="","",_xlfn.XLOOKUP(H520&amp;"_"&amp;Saisie!J521,'Réponses'!D:D,'Réponses'!C:C,""))</f>
        <v/>
      </c>
      <c r="K520" s="25" t="str">
        <f>IF(J520="","",_xlfn.XLOOKUP(J520,'Réponses'!C:C,'Réponses'!F:F,"ERREUR PROCHAINE QUESTION"))</f>
        <v/>
      </c>
      <c r="L520" s="25" t="str">
        <f>IF(K520="","",_xlfn.XLOOKUP(K520,Questions!$A:$A,Questions!$C:$C,""))</f>
        <v/>
      </c>
      <c r="M520" s="25" t="str">
        <f>IF(K520="","",_xlfn.XLOOKUP(K520&amp;"_"&amp;Saisie!L521,'Réponses'!D:D,'Réponses'!C:C,""))</f>
        <v/>
      </c>
      <c r="N520" s="25" t="str">
        <f>IF(M520="","",_xlfn.XLOOKUP(M520,'Réponses'!C:C,'Réponses'!F:F,"ERREUR PROCHAINE QUESTION"))</f>
        <v/>
      </c>
      <c r="O520" s="25" t="str">
        <f>IF(N520="","",_xlfn.XLOOKUP(N520,Questions!$A:$A,Questions!$C:$C,"ERREUR TYPE"))</f>
        <v/>
      </c>
      <c r="P520" s="25" t="str">
        <f>IF(N520="","",_xlfn.XLOOKUP(N520&amp;"_"&amp;Saisie!N521,'Réponses'!D:D,'Réponses'!C:C,""))</f>
        <v/>
      </c>
      <c r="Q520" s="25" t="str">
        <f t="shared" si="8"/>
        <v/>
      </c>
    </row>
    <row r="521" spans="1:17">
      <c r="A521" s="25" t="str">
        <f>IF(ISBLANK(Saisie!C522),"",_xlfn.XLOOKUP(Saisie!C522,Barème!A:A,Barème!F:F,"ERREUR CODE PRODUIT"))</f>
        <v/>
      </c>
      <c r="B521" s="25" t="str">
        <f>IF(OR(A521="08",A521="07",MID(Saisie!C522,4,4)="0804",MID(Saisie!C522,4,4)="0907",A521=""),"",_xlfn.XLOOKUP(A521,Matériau!A:A,Matériau!C:C,"ERREUR MATERIAU"))</f>
        <v/>
      </c>
      <c r="C521" s="25" t="str">
        <f>IF(B521="","",_xlfn.XLOOKUP(B521,Questions!A:A,Questions!C:C,""))</f>
        <v/>
      </c>
      <c r="D521" s="25" t="str">
        <f>IF(B521="","",_xlfn.XLOOKUP(B521&amp;"_"&amp;Saisie!F522,'Réponses'!D:D,'Réponses'!C:C,""))</f>
        <v/>
      </c>
      <c r="E521" s="25" t="str">
        <f>IF(D521="","",_xlfn.XLOOKUP(D521,'Réponses'!C:C,'Réponses'!F:F,"ERREUR PROCHAINE QUESTION"))</f>
        <v/>
      </c>
      <c r="F521" s="25" t="str">
        <f>IF(E521="","",_xlfn.XLOOKUP(E521,Questions!$A:$A,Questions!$C:$C,""))</f>
        <v/>
      </c>
      <c r="G521" s="25" t="str">
        <f>IF(E521="","",_xlfn.XLOOKUP(E521&amp;"_"&amp;Saisie!H522,'Réponses'!D:D,'Réponses'!C:C,""))</f>
        <v/>
      </c>
      <c r="H521" s="25" t="str">
        <f>IF(G521="","",_xlfn.XLOOKUP(G521,'Réponses'!C:C,'Réponses'!F:F,"ERREUR PROCHAINE QUESTION"))</f>
        <v/>
      </c>
      <c r="I521" s="25" t="str">
        <f>IF(H521="","",_xlfn.XLOOKUP(H521,Questions!$A:$A,Questions!$C:$C,"ERREUR TYPE"))</f>
        <v/>
      </c>
      <c r="J521" s="25" t="str">
        <f>IF(H521="","",_xlfn.XLOOKUP(H521&amp;"_"&amp;Saisie!J522,'Réponses'!D:D,'Réponses'!C:C,""))</f>
        <v/>
      </c>
      <c r="K521" s="25" t="str">
        <f>IF(J521="","",_xlfn.XLOOKUP(J521,'Réponses'!C:C,'Réponses'!F:F,"ERREUR PROCHAINE QUESTION"))</f>
        <v/>
      </c>
      <c r="L521" s="25" t="str">
        <f>IF(K521="","",_xlfn.XLOOKUP(K521,Questions!$A:$A,Questions!$C:$C,""))</f>
        <v/>
      </c>
      <c r="M521" s="25" t="str">
        <f>IF(K521="","",_xlfn.XLOOKUP(K521&amp;"_"&amp;Saisie!L522,'Réponses'!D:D,'Réponses'!C:C,""))</f>
        <v/>
      </c>
      <c r="N521" s="25" t="str">
        <f>IF(M521="","",_xlfn.XLOOKUP(M521,'Réponses'!C:C,'Réponses'!F:F,"ERREUR PROCHAINE QUESTION"))</f>
        <v/>
      </c>
      <c r="O521" s="25" t="str">
        <f>IF(N521="","",_xlfn.XLOOKUP(N521,Questions!$A:$A,Questions!$C:$C,"ERREUR TYPE"))</f>
        <v/>
      </c>
      <c r="P521" s="25" t="str">
        <f>IF(N521="","",_xlfn.XLOOKUP(N521&amp;"_"&amp;Saisie!N522,'Réponses'!D:D,'Réponses'!C:C,""))</f>
        <v/>
      </c>
      <c r="Q521" s="25" t="str">
        <f t="shared" si="8"/>
        <v/>
      </c>
    </row>
    <row r="522" spans="1:17">
      <c r="A522" s="25" t="str">
        <f>IF(ISBLANK(Saisie!C523),"",_xlfn.XLOOKUP(Saisie!C523,Barème!A:A,Barème!F:F,"ERREUR CODE PRODUIT"))</f>
        <v/>
      </c>
      <c r="B522" s="25" t="str">
        <f>IF(OR(A522="08",A522="07",MID(Saisie!C523,4,4)="0804",MID(Saisie!C523,4,4)="0907",A522=""),"",_xlfn.XLOOKUP(A522,Matériau!A:A,Matériau!C:C,"ERREUR MATERIAU"))</f>
        <v/>
      </c>
      <c r="C522" s="25" t="str">
        <f>IF(B522="","",_xlfn.XLOOKUP(B522,Questions!A:A,Questions!C:C,""))</f>
        <v/>
      </c>
      <c r="D522" s="25" t="str">
        <f>IF(B522="","",_xlfn.XLOOKUP(B522&amp;"_"&amp;Saisie!F523,'Réponses'!D:D,'Réponses'!C:C,""))</f>
        <v/>
      </c>
      <c r="E522" s="25" t="str">
        <f>IF(D522="","",_xlfn.XLOOKUP(D522,'Réponses'!C:C,'Réponses'!F:F,"ERREUR PROCHAINE QUESTION"))</f>
        <v/>
      </c>
      <c r="F522" s="25" t="str">
        <f>IF(E522="","",_xlfn.XLOOKUP(E522,Questions!$A:$A,Questions!$C:$C,""))</f>
        <v/>
      </c>
      <c r="G522" s="25" t="str">
        <f>IF(E522="","",_xlfn.XLOOKUP(E522&amp;"_"&amp;Saisie!H523,'Réponses'!D:D,'Réponses'!C:C,""))</f>
        <v/>
      </c>
      <c r="H522" s="25" t="str">
        <f>IF(G522="","",_xlfn.XLOOKUP(G522,'Réponses'!C:C,'Réponses'!F:F,"ERREUR PROCHAINE QUESTION"))</f>
        <v/>
      </c>
      <c r="I522" s="25" t="str">
        <f>IF(H522="","",_xlfn.XLOOKUP(H522,Questions!$A:$A,Questions!$C:$C,"ERREUR TYPE"))</f>
        <v/>
      </c>
      <c r="J522" s="25" t="str">
        <f>IF(H522="","",_xlfn.XLOOKUP(H522&amp;"_"&amp;Saisie!J523,'Réponses'!D:D,'Réponses'!C:C,""))</f>
        <v/>
      </c>
      <c r="K522" s="25" t="str">
        <f>IF(J522="","",_xlfn.XLOOKUP(J522,'Réponses'!C:C,'Réponses'!F:F,"ERREUR PROCHAINE QUESTION"))</f>
        <v/>
      </c>
      <c r="L522" s="25" t="str">
        <f>IF(K522="","",_xlfn.XLOOKUP(K522,Questions!$A:$A,Questions!$C:$C,""))</f>
        <v/>
      </c>
      <c r="M522" s="25" t="str">
        <f>IF(K522="","",_xlfn.XLOOKUP(K522&amp;"_"&amp;Saisie!L523,'Réponses'!D:D,'Réponses'!C:C,""))</f>
        <v/>
      </c>
      <c r="N522" s="25" t="str">
        <f>IF(M522="","",_xlfn.XLOOKUP(M522,'Réponses'!C:C,'Réponses'!F:F,"ERREUR PROCHAINE QUESTION"))</f>
        <v/>
      </c>
      <c r="O522" s="25" t="str">
        <f>IF(N522="","",_xlfn.XLOOKUP(N522,Questions!$A:$A,Questions!$C:$C,"ERREUR TYPE"))</f>
        <v/>
      </c>
      <c r="P522" s="25" t="str">
        <f>IF(N522="","",_xlfn.XLOOKUP(N522&amp;"_"&amp;Saisie!N523,'Réponses'!D:D,'Réponses'!C:C,""))</f>
        <v/>
      </c>
      <c r="Q522" s="25" t="str">
        <f t="shared" si="8"/>
        <v/>
      </c>
    </row>
    <row r="523" spans="1:17">
      <c r="A523" s="25" t="str">
        <f>IF(ISBLANK(Saisie!C524),"",_xlfn.XLOOKUP(Saisie!C524,Barème!A:A,Barème!F:F,"ERREUR CODE PRODUIT"))</f>
        <v/>
      </c>
      <c r="B523" s="25" t="str">
        <f>IF(OR(A523="08",A523="07",MID(Saisie!C524,4,4)="0804",MID(Saisie!C524,4,4)="0907",A523=""),"",_xlfn.XLOOKUP(A523,Matériau!A:A,Matériau!C:C,"ERREUR MATERIAU"))</f>
        <v/>
      </c>
      <c r="C523" s="25" t="str">
        <f>IF(B523="","",_xlfn.XLOOKUP(B523,Questions!A:A,Questions!C:C,""))</f>
        <v/>
      </c>
      <c r="D523" s="25" t="str">
        <f>IF(B523="","",_xlfn.XLOOKUP(B523&amp;"_"&amp;Saisie!F524,'Réponses'!D:D,'Réponses'!C:C,""))</f>
        <v/>
      </c>
      <c r="E523" s="25" t="str">
        <f>IF(D523="","",_xlfn.XLOOKUP(D523,'Réponses'!C:C,'Réponses'!F:F,"ERREUR PROCHAINE QUESTION"))</f>
        <v/>
      </c>
      <c r="F523" s="25" t="str">
        <f>IF(E523="","",_xlfn.XLOOKUP(E523,Questions!$A:$A,Questions!$C:$C,""))</f>
        <v/>
      </c>
      <c r="G523" s="25" t="str">
        <f>IF(E523="","",_xlfn.XLOOKUP(E523&amp;"_"&amp;Saisie!H524,'Réponses'!D:D,'Réponses'!C:C,""))</f>
        <v/>
      </c>
      <c r="H523" s="25" t="str">
        <f>IF(G523="","",_xlfn.XLOOKUP(G523,'Réponses'!C:C,'Réponses'!F:F,"ERREUR PROCHAINE QUESTION"))</f>
        <v/>
      </c>
      <c r="I523" s="25" t="str">
        <f>IF(H523="","",_xlfn.XLOOKUP(H523,Questions!$A:$A,Questions!$C:$C,"ERREUR TYPE"))</f>
        <v/>
      </c>
      <c r="J523" s="25" t="str">
        <f>IF(H523="","",_xlfn.XLOOKUP(H523&amp;"_"&amp;Saisie!J524,'Réponses'!D:D,'Réponses'!C:C,""))</f>
        <v/>
      </c>
      <c r="K523" s="25" t="str">
        <f>IF(J523="","",_xlfn.XLOOKUP(J523,'Réponses'!C:C,'Réponses'!F:F,"ERREUR PROCHAINE QUESTION"))</f>
        <v/>
      </c>
      <c r="L523" s="25" t="str">
        <f>IF(K523="","",_xlfn.XLOOKUP(K523,Questions!$A:$A,Questions!$C:$C,""))</f>
        <v/>
      </c>
      <c r="M523" s="25" t="str">
        <f>IF(K523="","",_xlfn.XLOOKUP(K523&amp;"_"&amp;Saisie!L524,'Réponses'!D:D,'Réponses'!C:C,""))</f>
        <v/>
      </c>
      <c r="N523" s="25" t="str">
        <f>IF(M523="","",_xlfn.XLOOKUP(M523,'Réponses'!C:C,'Réponses'!F:F,"ERREUR PROCHAINE QUESTION"))</f>
        <v/>
      </c>
      <c r="O523" s="25" t="str">
        <f>IF(N523="","",_xlfn.XLOOKUP(N523,Questions!$A:$A,Questions!$C:$C,"ERREUR TYPE"))</f>
        <v/>
      </c>
      <c r="P523" s="25" t="str">
        <f>IF(N523="","",_xlfn.XLOOKUP(N523&amp;"_"&amp;Saisie!N524,'Réponses'!D:D,'Réponses'!C:C,""))</f>
        <v/>
      </c>
      <c r="Q523" s="25" t="str">
        <f t="shared" si="8"/>
        <v/>
      </c>
    </row>
    <row r="524" spans="1:17">
      <c r="A524" s="25" t="str">
        <f>IF(ISBLANK(Saisie!C525),"",_xlfn.XLOOKUP(Saisie!C525,Barème!A:A,Barème!F:F,"ERREUR CODE PRODUIT"))</f>
        <v/>
      </c>
      <c r="B524" s="25" t="str">
        <f>IF(OR(A524="08",A524="07",MID(Saisie!C525,4,4)="0804",MID(Saisie!C525,4,4)="0907",A524=""),"",_xlfn.XLOOKUP(A524,Matériau!A:A,Matériau!C:C,"ERREUR MATERIAU"))</f>
        <v/>
      </c>
      <c r="C524" s="25" t="str">
        <f>IF(B524="","",_xlfn.XLOOKUP(B524,Questions!A:A,Questions!C:C,""))</f>
        <v/>
      </c>
      <c r="D524" s="25" t="str">
        <f>IF(B524="","",_xlfn.XLOOKUP(B524&amp;"_"&amp;Saisie!F525,'Réponses'!D:D,'Réponses'!C:C,""))</f>
        <v/>
      </c>
      <c r="E524" s="25" t="str">
        <f>IF(D524="","",_xlfn.XLOOKUP(D524,'Réponses'!C:C,'Réponses'!F:F,"ERREUR PROCHAINE QUESTION"))</f>
        <v/>
      </c>
      <c r="F524" s="25" t="str">
        <f>IF(E524="","",_xlfn.XLOOKUP(E524,Questions!$A:$A,Questions!$C:$C,""))</f>
        <v/>
      </c>
      <c r="G524" s="25" t="str">
        <f>IF(E524="","",_xlfn.XLOOKUP(E524&amp;"_"&amp;Saisie!H525,'Réponses'!D:D,'Réponses'!C:C,""))</f>
        <v/>
      </c>
      <c r="H524" s="25" t="str">
        <f>IF(G524="","",_xlfn.XLOOKUP(G524,'Réponses'!C:C,'Réponses'!F:F,"ERREUR PROCHAINE QUESTION"))</f>
        <v/>
      </c>
      <c r="I524" s="25" t="str">
        <f>IF(H524="","",_xlfn.XLOOKUP(H524,Questions!$A:$A,Questions!$C:$C,"ERREUR TYPE"))</f>
        <v/>
      </c>
      <c r="J524" s="25" t="str">
        <f>IF(H524="","",_xlfn.XLOOKUP(H524&amp;"_"&amp;Saisie!J525,'Réponses'!D:D,'Réponses'!C:C,""))</f>
        <v/>
      </c>
      <c r="K524" s="25" t="str">
        <f>IF(J524="","",_xlfn.XLOOKUP(J524,'Réponses'!C:C,'Réponses'!F:F,"ERREUR PROCHAINE QUESTION"))</f>
        <v/>
      </c>
      <c r="L524" s="25" t="str">
        <f>IF(K524="","",_xlfn.XLOOKUP(K524,Questions!$A:$A,Questions!$C:$C,""))</f>
        <v/>
      </c>
      <c r="M524" s="25" t="str">
        <f>IF(K524="","",_xlfn.XLOOKUP(K524&amp;"_"&amp;Saisie!L525,'Réponses'!D:D,'Réponses'!C:C,""))</f>
        <v/>
      </c>
      <c r="N524" s="25" t="str">
        <f>IF(M524="","",_xlfn.XLOOKUP(M524,'Réponses'!C:C,'Réponses'!F:F,"ERREUR PROCHAINE QUESTION"))</f>
        <v/>
      </c>
      <c r="O524" s="25" t="str">
        <f>IF(N524="","",_xlfn.XLOOKUP(N524,Questions!$A:$A,Questions!$C:$C,"ERREUR TYPE"))</f>
        <v/>
      </c>
      <c r="P524" s="25" t="str">
        <f>IF(N524="","",_xlfn.XLOOKUP(N524&amp;"_"&amp;Saisie!N525,'Réponses'!D:D,'Réponses'!C:C,""))</f>
        <v/>
      </c>
      <c r="Q524" s="25" t="str">
        <f t="shared" si="8"/>
        <v/>
      </c>
    </row>
    <row r="525" spans="1:17">
      <c r="A525" s="25" t="str">
        <f>IF(ISBLANK(Saisie!C526),"",_xlfn.XLOOKUP(Saisie!C526,Barème!A:A,Barème!F:F,"ERREUR CODE PRODUIT"))</f>
        <v/>
      </c>
      <c r="B525" s="25" t="str">
        <f>IF(OR(A525="08",A525="07",MID(Saisie!C526,4,4)="0804",MID(Saisie!C526,4,4)="0907",A525=""),"",_xlfn.XLOOKUP(A525,Matériau!A:A,Matériau!C:C,"ERREUR MATERIAU"))</f>
        <v/>
      </c>
      <c r="C525" s="25" t="str">
        <f>IF(B525="","",_xlfn.XLOOKUP(B525,Questions!A:A,Questions!C:C,""))</f>
        <v/>
      </c>
      <c r="D525" s="25" t="str">
        <f>IF(B525="","",_xlfn.XLOOKUP(B525&amp;"_"&amp;Saisie!F526,'Réponses'!D:D,'Réponses'!C:C,""))</f>
        <v/>
      </c>
      <c r="E525" s="25" t="str">
        <f>IF(D525="","",_xlfn.XLOOKUP(D525,'Réponses'!C:C,'Réponses'!F:F,"ERREUR PROCHAINE QUESTION"))</f>
        <v/>
      </c>
      <c r="F525" s="25" t="str">
        <f>IF(E525="","",_xlfn.XLOOKUP(E525,Questions!$A:$A,Questions!$C:$C,""))</f>
        <v/>
      </c>
      <c r="G525" s="25" t="str">
        <f>IF(E525="","",_xlfn.XLOOKUP(E525&amp;"_"&amp;Saisie!H526,'Réponses'!D:D,'Réponses'!C:C,""))</f>
        <v/>
      </c>
      <c r="H525" s="25" t="str">
        <f>IF(G525="","",_xlfn.XLOOKUP(G525,'Réponses'!C:C,'Réponses'!F:F,"ERREUR PROCHAINE QUESTION"))</f>
        <v/>
      </c>
      <c r="I525" s="25" t="str">
        <f>IF(H525="","",_xlfn.XLOOKUP(H525,Questions!$A:$A,Questions!$C:$C,"ERREUR TYPE"))</f>
        <v/>
      </c>
      <c r="J525" s="25" t="str">
        <f>IF(H525="","",_xlfn.XLOOKUP(H525&amp;"_"&amp;Saisie!J526,'Réponses'!D:D,'Réponses'!C:C,""))</f>
        <v/>
      </c>
      <c r="K525" s="25" t="str">
        <f>IF(J525="","",_xlfn.XLOOKUP(J525,'Réponses'!C:C,'Réponses'!F:F,"ERREUR PROCHAINE QUESTION"))</f>
        <v/>
      </c>
      <c r="L525" s="25" t="str">
        <f>IF(K525="","",_xlfn.XLOOKUP(K525,Questions!$A:$A,Questions!$C:$C,""))</f>
        <v/>
      </c>
      <c r="M525" s="25" t="str">
        <f>IF(K525="","",_xlfn.XLOOKUP(K525&amp;"_"&amp;Saisie!L526,'Réponses'!D:D,'Réponses'!C:C,""))</f>
        <v/>
      </c>
      <c r="N525" s="25" t="str">
        <f>IF(M525="","",_xlfn.XLOOKUP(M525,'Réponses'!C:C,'Réponses'!F:F,"ERREUR PROCHAINE QUESTION"))</f>
        <v/>
      </c>
      <c r="O525" s="25" t="str">
        <f>IF(N525="","",_xlfn.XLOOKUP(N525,Questions!$A:$A,Questions!$C:$C,"ERREUR TYPE"))</f>
        <v/>
      </c>
      <c r="P525" s="25" t="str">
        <f>IF(N525="","",_xlfn.XLOOKUP(N525&amp;"_"&amp;Saisie!N526,'Réponses'!D:D,'Réponses'!C:C,""))</f>
        <v/>
      </c>
      <c r="Q525" s="25" t="str">
        <f t="shared" si="8"/>
        <v/>
      </c>
    </row>
    <row r="526" spans="1:17">
      <c r="A526" s="25" t="str">
        <f>IF(ISBLANK(Saisie!C527),"",_xlfn.XLOOKUP(Saisie!C527,Barème!A:A,Barème!F:F,"ERREUR CODE PRODUIT"))</f>
        <v/>
      </c>
      <c r="B526" s="25" t="str">
        <f>IF(OR(A526="08",A526="07",MID(Saisie!C527,4,4)="0804",MID(Saisie!C527,4,4)="0907",A526=""),"",_xlfn.XLOOKUP(A526,Matériau!A:A,Matériau!C:C,"ERREUR MATERIAU"))</f>
        <v/>
      </c>
      <c r="C526" s="25" t="str">
        <f>IF(B526="","",_xlfn.XLOOKUP(B526,Questions!A:A,Questions!C:C,""))</f>
        <v/>
      </c>
      <c r="D526" s="25" t="str">
        <f>IF(B526="","",_xlfn.XLOOKUP(B526&amp;"_"&amp;Saisie!F527,'Réponses'!D:D,'Réponses'!C:C,""))</f>
        <v/>
      </c>
      <c r="E526" s="25" t="str">
        <f>IF(D526="","",_xlfn.XLOOKUP(D526,'Réponses'!C:C,'Réponses'!F:F,"ERREUR PROCHAINE QUESTION"))</f>
        <v/>
      </c>
      <c r="F526" s="25" t="str">
        <f>IF(E526="","",_xlfn.XLOOKUP(E526,Questions!$A:$A,Questions!$C:$C,""))</f>
        <v/>
      </c>
      <c r="G526" s="25" t="str">
        <f>IF(E526="","",_xlfn.XLOOKUP(E526&amp;"_"&amp;Saisie!H527,'Réponses'!D:D,'Réponses'!C:C,""))</f>
        <v/>
      </c>
      <c r="H526" s="25" t="str">
        <f>IF(G526="","",_xlfn.XLOOKUP(G526,'Réponses'!C:C,'Réponses'!F:F,"ERREUR PROCHAINE QUESTION"))</f>
        <v/>
      </c>
      <c r="I526" s="25" t="str">
        <f>IF(H526="","",_xlfn.XLOOKUP(H526,Questions!$A:$A,Questions!$C:$C,"ERREUR TYPE"))</f>
        <v/>
      </c>
      <c r="J526" s="25" t="str">
        <f>IF(H526="","",_xlfn.XLOOKUP(H526&amp;"_"&amp;Saisie!J527,'Réponses'!D:D,'Réponses'!C:C,""))</f>
        <v/>
      </c>
      <c r="K526" s="25" t="str">
        <f>IF(J526="","",_xlfn.XLOOKUP(J526,'Réponses'!C:C,'Réponses'!F:F,"ERREUR PROCHAINE QUESTION"))</f>
        <v/>
      </c>
      <c r="L526" s="25" t="str">
        <f>IF(K526="","",_xlfn.XLOOKUP(K526,Questions!$A:$A,Questions!$C:$C,""))</f>
        <v/>
      </c>
      <c r="M526" s="25" t="str">
        <f>IF(K526="","",_xlfn.XLOOKUP(K526&amp;"_"&amp;Saisie!L527,'Réponses'!D:D,'Réponses'!C:C,""))</f>
        <v/>
      </c>
      <c r="N526" s="25" t="str">
        <f>IF(M526="","",_xlfn.XLOOKUP(M526,'Réponses'!C:C,'Réponses'!F:F,"ERREUR PROCHAINE QUESTION"))</f>
        <v/>
      </c>
      <c r="O526" s="25" t="str">
        <f>IF(N526="","",_xlfn.XLOOKUP(N526,Questions!$A:$A,Questions!$C:$C,"ERREUR TYPE"))</f>
        <v/>
      </c>
      <c r="P526" s="25" t="str">
        <f>IF(N526="","",_xlfn.XLOOKUP(N526&amp;"_"&amp;Saisie!N527,'Réponses'!D:D,'Réponses'!C:C,""))</f>
        <v/>
      </c>
      <c r="Q526" s="25" t="str">
        <f t="shared" si="8"/>
        <v/>
      </c>
    </row>
    <row r="527" spans="1:17">
      <c r="A527" s="25" t="str">
        <f>IF(ISBLANK(Saisie!C528),"",_xlfn.XLOOKUP(Saisie!C528,Barème!A:A,Barème!F:F,"ERREUR CODE PRODUIT"))</f>
        <v/>
      </c>
      <c r="B527" s="25" t="str">
        <f>IF(OR(A527="08",A527="07",MID(Saisie!C528,4,4)="0804",MID(Saisie!C528,4,4)="0907",A527=""),"",_xlfn.XLOOKUP(A527,Matériau!A:A,Matériau!C:C,"ERREUR MATERIAU"))</f>
        <v/>
      </c>
      <c r="C527" s="25" t="str">
        <f>IF(B527="","",_xlfn.XLOOKUP(B527,Questions!A:A,Questions!C:C,""))</f>
        <v/>
      </c>
      <c r="D527" s="25" t="str">
        <f>IF(B527="","",_xlfn.XLOOKUP(B527&amp;"_"&amp;Saisie!F528,'Réponses'!D:D,'Réponses'!C:C,""))</f>
        <v/>
      </c>
      <c r="E527" s="25" t="str">
        <f>IF(D527="","",_xlfn.XLOOKUP(D527,'Réponses'!C:C,'Réponses'!F:F,"ERREUR PROCHAINE QUESTION"))</f>
        <v/>
      </c>
      <c r="F527" s="25" t="str">
        <f>IF(E527="","",_xlfn.XLOOKUP(E527,Questions!$A:$A,Questions!$C:$C,""))</f>
        <v/>
      </c>
      <c r="G527" s="25" t="str">
        <f>IF(E527="","",_xlfn.XLOOKUP(E527&amp;"_"&amp;Saisie!H528,'Réponses'!D:D,'Réponses'!C:C,""))</f>
        <v/>
      </c>
      <c r="H527" s="25" t="str">
        <f>IF(G527="","",_xlfn.XLOOKUP(G527,'Réponses'!C:C,'Réponses'!F:F,"ERREUR PROCHAINE QUESTION"))</f>
        <v/>
      </c>
      <c r="I527" s="25" t="str">
        <f>IF(H527="","",_xlfn.XLOOKUP(H527,Questions!$A:$A,Questions!$C:$C,"ERREUR TYPE"))</f>
        <v/>
      </c>
      <c r="J527" s="25" t="str">
        <f>IF(H527="","",_xlfn.XLOOKUP(H527&amp;"_"&amp;Saisie!J528,'Réponses'!D:D,'Réponses'!C:C,""))</f>
        <v/>
      </c>
      <c r="K527" s="25" t="str">
        <f>IF(J527="","",_xlfn.XLOOKUP(J527,'Réponses'!C:C,'Réponses'!F:F,"ERREUR PROCHAINE QUESTION"))</f>
        <v/>
      </c>
      <c r="L527" s="25" t="str">
        <f>IF(K527="","",_xlfn.XLOOKUP(K527,Questions!$A:$A,Questions!$C:$C,""))</f>
        <v/>
      </c>
      <c r="M527" s="25" t="str">
        <f>IF(K527="","",_xlfn.XLOOKUP(K527&amp;"_"&amp;Saisie!L528,'Réponses'!D:D,'Réponses'!C:C,""))</f>
        <v/>
      </c>
      <c r="N527" s="25" t="str">
        <f>IF(M527="","",_xlfn.XLOOKUP(M527,'Réponses'!C:C,'Réponses'!F:F,"ERREUR PROCHAINE QUESTION"))</f>
        <v/>
      </c>
      <c r="O527" s="25" t="str">
        <f>IF(N527="","",_xlfn.XLOOKUP(N527,Questions!$A:$A,Questions!$C:$C,"ERREUR TYPE"))</f>
        <v/>
      </c>
      <c r="P527" s="25" t="str">
        <f>IF(N527="","",_xlfn.XLOOKUP(N527&amp;"_"&amp;Saisie!N528,'Réponses'!D:D,'Réponses'!C:C,""))</f>
        <v/>
      </c>
      <c r="Q527" s="25" t="str">
        <f t="shared" si="8"/>
        <v/>
      </c>
    </row>
    <row r="528" spans="1:17">
      <c r="A528" s="25" t="str">
        <f>IF(ISBLANK(Saisie!C529),"",_xlfn.XLOOKUP(Saisie!C529,Barème!A:A,Barème!F:F,"ERREUR CODE PRODUIT"))</f>
        <v/>
      </c>
      <c r="B528" s="25" t="str">
        <f>IF(OR(A528="08",A528="07",MID(Saisie!C529,4,4)="0804",MID(Saisie!C529,4,4)="0907",A528=""),"",_xlfn.XLOOKUP(A528,Matériau!A:A,Matériau!C:C,"ERREUR MATERIAU"))</f>
        <v/>
      </c>
      <c r="C528" s="25" t="str">
        <f>IF(B528="","",_xlfn.XLOOKUP(B528,Questions!A:A,Questions!C:C,""))</f>
        <v/>
      </c>
      <c r="D528" s="25" t="str">
        <f>IF(B528="","",_xlfn.XLOOKUP(B528&amp;"_"&amp;Saisie!F529,'Réponses'!D:D,'Réponses'!C:C,""))</f>
        <v/>
      </c>
      <c r="E528" s="25" t="str">
        <f>IF(D528="","",_xlfn.XLOOKUP(D528,'Réponses'!C:C,'Réponses'!F:F,"ERREUR PROCHAINE QUESTION"))</f>
        <v/>
      </c>
      <c r="F528" s="25" t="str">
        <f>IF(E528="","",_xlfn.XLOOKUP(E528,Questions!$A:$A,Questions!$C:$C,""))</f>
        <v/>
      </c>
      <c r="G528" s="25" t="str">
        <f>IF(E528="","",_xlfn.XLOOKUP(E528&amp;"_"&amp;Saisie!H529,'Réponses'!D:D,'Réponses'!C:C,""))</f>
        <v/>
      </c>
      <c r="H528" s="25" t="str">
        <f>IF(G528="","",_xlfn.XLOOKUP(G528,'Réponses'!C:C,'Réponses'!F:F,"ERREUR PROCHAINE QUESTION"))</f>
        <v/>
      </c>
      <c r="I528" s="25" t="str">
        <f>IF(H528="","",_xlfn.XLOOKUP(H528,Questions!$A:$A,Questions!$C:$C,"ERREUR TYPE"))</f>
        <v/>
      </c>
      <c r="J528" s="25" t="str">
        <f>IF(H528="","",_xlfn.XLOOKUP(H528&amp;"_"&amp;Saisie!J529,'Réponses'!D:D,'Réponses'!C:C,""))</f>
        <v/>
      </c>
      <c r="K528" s="25" t="str">
        <f>IF(J528="","",_xlfn.XLOOKUP(J528,'Réponses'!C:C,'Réponses'!F:F,"ERREUR PROCHAINE QUESTION"))</f>
        <v/>
      </c>
      <c r="L528" s="25" t="str">
        <f>IF(K528="","",_xlfn.XLOOKUP(K528,Questions!$A:$A,Questions!$C:$C,""))</f>
        <v/>
      </c>
      <c r="M528" s="25" t="str">
        <f>IF(K528="","",_xlfn.XLOOKUP(K528&amp;"_"&amp;Saisie!L529,'Réponses'!D:D,'Réponses'!C:C,""))</f>
        <v/>
      </c>
      <c r="N528" s="25" t="str">
        <f>IF(M528="","",_xlfn.XLOOKUP(M528,'Réponses'!C:C,'Réponses'!F:F,"ERREUR PROCHAINE QUESTION"))</f>
        <v/>
      </c>
      <c r="O528" s="25" t="str">
        <f>IF(N528="","",_xlfn.XLOOKUP(N528,Questions!$A:$A,Questions!$C:$C,"ERREUR TYPE"))</f>
        <v/>
      </c>
      <c r="P528" s="25" t="str">
        <f>IF(N528="","",_xlfn.XLOOKUP(N528&amp;"_"&amp;Saisie!N529,'Réponses'!D:D,'Réponses'!C:C,""))</f>
        <v/>
      </c>
      <c r="Q528" s="25" t="str">
        <f t="shared" si="8"/>
        <v/>
      </c>
    </row>
    <row r="529" spans="1:17">
      <c r="A529" s="25" t="str">
        <f>IF(ISBLANK(Saisie!C530),"",_xlfn.XLOOKUP(Saisie!C530,Barème!A:A,Barème!F:F,"ERREUR CODE PRODUIT"))</f>
        <v/>
      </c>
      <c r="B529" s="25" t="str">
        <f>IF(OR(A529="08",A529="07",MID(Saisie!C530,4,4)="0804",MID(Saisie!C530,4,4)="0907",A529=""),"",_xlfn.XLOOKUP(A529,Matériau!A:A,Matériau!C:C,"ERREUR MATERIAU"))</f>
        <v/>
      </c>
      <c r="C529" s="25" t="str">
        <f>IF(B529="","",_xlfn.XLOOKUP(B529,Questions!A:A,Questions!C:C,""))</f>
        <v/>
      </c>
      <c r="D529" s="25" t="str">
        <f>IF(B529="","",_xlfn.XLOOKUP(B529&amp;"_"&amp;Saisie!F530,'Réponses'!D:D,'Réponses'!C:C,""))</f>
        <v/>
      </c>
      <c r="E529" s="25" t="str">
        <f>IF(D529="","",_xlfn.XLOOKUP(D529,'Réponses'!C:C,'Réponses'!F:F,"ERREUR PROCHAINE QUESTION"))</f>
        <v/>
      </c>
      <c r="F529" s="25" t="str">
        <f>IF(E529="","",_xlfn.XLOOKUP(E529,Questions!$A:$A,Questions!$C:$C,""))</f>
        <v/>
      </c>
      <c r="G529" s="25" t="str">
        <f>IF(E529="","",_xlfn.XLOOKUP(E529&amp;"_"&amp;Saisie!H530,'Réponses'!D:D,'Réponses'!C:C,""))</f>
        <v/>
      </c>
      <c r="H529" s="25" t="str">
        <f>IF(G529="","",_xlfn.XLOOKUP(G529,'Réponses'!C:C,'Réponses'!F:F,"ERREUR PROCHAINE QUESTION"))</f>
        <v/>
      </c>
      <c r="I529" s="25" t="str">
        <f>IF(H529="","",_xlfn.XLOOKUP(H529,Questions!$A:$A,Questions!$C:$C,"ERREUR TYPE"))</f>
        <v/>
      </c>
      <c r="J529" s="25" t="str">
        <f>IF(H529="","",_xlfn.XLOOKUP(H529&amp;"_"&amp;Saisie!J530,'Réponses'!D:D,'Réponses'!C:C,""))</f>
        <v/>
      </c>
      <c r="K529" s="25" t="str">
        <f>IF(J529="","",_xlfn.XLOOKUP(J529,'Réponses'!C:C,'Réponses'!F:F,"ERREUR PROCHAINE QUESTION"))</f>
        <v/>
      </c>
      <c r="L529" s="25" t="str">
        <f>IF(K529="","",_xlfn.XLOOKUP(K529,Questions!$A:$A,Questions!$C:$C,""))</f>
        <v/>
      </c>
      <c r="M529" s="25" t="str">
        <f>IF(K529="","",_xlfn.XLOOKUP(K529&amp;"_"&amp;Saisie!L530,'Réponses'!D:D,'Réponses'!C:C,""))</f>
        <v/>
      </c>
      <c r="N529" s="25" t="str">
        <f>IF(M529="","",_xlfn.XLOOKUP(M529,'Réponses'!C:C,'Réponses'!F:F,"ERREUR PROCHAINE QUESTION"))</f>
        <v/>
      </c>
      <c r="O529" s="25" t="str">
        <f>IF(N529="","",_xlfn.XLOOKUP(N529,Questions!$A:$A,Questions!$C:$C,"ERREUR TYPE"))</f>
        <v/>
      </c>
      <c r="P529" s="25" t="str">
        <f>IF(N529="","",_xlfn.XLOOKUP(N529&amp;"_"&amp;Saisie!N530,'Réponses'!D:D,'Réponses'!C:C,""))</f>
        <v/>
      </c>
      <c r="Q529" s="25" t="str">
        <f t="shared" si="8"/>
        <v/>
      </c>
    </row>
    <row r="530" spans="1:17">
      <c r="A530" s="25" t="str">
        <f>IF(ISBLANK(Saisie!C531),"",_xlfn.XLOOKUP(Saisie!C531,Barème!A:A,Barème!F:F,"ERREUR CODE PRODUIT"))</f>
        <v/>
      </c>
      <c r="B530" s="25" t="str">
        <f>IF(OR(A530="08",A530="07",MID(Saisie!C531,4,4)="0804",MID(Saisie!C531,4,4)="0907",A530=""),"",_xlfn.XLOOKUP(A530,Matériau!A:A,Matériau!C:C,"ERREUR MATERIAU"))</f>
        <v/>
      </c>
      <c r="C530" s="25" t="str">
        <f>IF(B530="","",_xlfn.XLOOKUP(B530,Questions!A:A,Questions!C:C,""))</f>
        <v/>
      </c>
      <c r="D530" s="25" t="str">
        <f>IF(B530="","",_xlfn.XLOOKUP(B530&amp;"_"&amp;Saisie!F531,'Réponses'!D:D,'Réponses'!C:C,""))</f>
        <v/>
      </c>
      <c r="E530" s="25" t="str">
        <f>IF(D530="","",_xlfn.XLOOKUP(D530,'Réponses'!C:C,'Réponses'!F:F,"ERREUR PROCHAINE QUESTION"))</f>
        <v/>
      </c>
      <c r="F530" s="25" t="str">
        <f>IF(E530="","",_xlfn.XLOOKUP(E530,Questions!$A:$A,Questions!$C:$C,""))</f>
        <v/>
      </c>
      <c r="G530" s="25" t="str">
        <f>IF(E530="","",_xlfn.XLOOKUP(E530&amp;"_"&amp;Saisie!H531,'Réponses'!D:D,'Réponses'!C:C,""))</f>
        <v/>
      </c>
      <c r="H530" s="25" t="str">
        <f>IF(G530="","",_xlfn.XLOOKUP(G530,'Réponses'!C:C,'Réponses'!F:F,"ERREUR PROCHAINE QUESTION"))</f>
        <v/>
      </c>
      <c r="I530" s="25" t="str">
        <f>IF(H530="","",_xlfn.XLOOKUP(H530,Questions!$A:$A,Questions!$C:$C,"ERREUR TYPE"))</f>
        <v/>
      </c>
      <c r="J530" s="25" t="str">
        <f>IF(H530="","",_xlfn.XLOOKUP(H530&amp;"_"&amp;Saisie!J531,'Réponses'!D:D,'Réponses'!C:C,""))</f>
        <v/>
      </c>
      <c r="K530" s="25" t="str">
        <f>IF(J530="","",_xlfn.XLOOKUP(J530,'Réponses'!C:C,'Réponses'!F:F,"ERREUR PROCHAINE QUESTION"))</f>
        <v/>
      </c>
      <c r="L530" s="25" t="str">
        <f>IF(K530="","",_xlfn.XLOOKUP(K530,Questions!$A:$A,Questions!$C:$C,""))</f>
        <v/>
      </c>
      <c r="M530" s="25" t="str">
        <f>IF(K530="","",_xlfn.XLOOKUP(K530&amp;"_"&amp;Saisie!L531,'Réponses'!D:D,'Réponses'!C:C,""))</f>
        <v/>
      </c>
      <c r="N530" s="25" t="str">
        <f>IF(M530="","",_xlfn.XLOOKUP(M530,'Réponses'!C:C,'Réponses'!F:F,"ERREUR PROCHAINE QUESTION"))</f>
        <v/>
      </c>
      <c r="O530" s="25" t="str">
        <f>IF(N530="","",_xlfn.XLOOKUP(N530,Questions!$A:$A,Questions!$C:$C,"ERREUR TYPE"))</f>
        <v/>
      </c>
      <c r="P530" s="25" t="str">
        <f>IF(N530="","",_xlfn.XLOOKUP(N530&amp;"_"&amp;Saisie!N531,'Réponses'!D:D,'Réponses'!C:C,""))</f>
        <v/>
      </c>
      <c r="Q530" s="25" t="str">
        <f t="shared" si="8"/>
        <v/>
      </c>
    </row>
    <row r="531" spans="1:17">
      <c r="A531" s="25" t="str">
        <f>IF(ISBLANK(Saisie!C532),"",_xlfn.XLOOKUP(Saisie!C532,Barème!A:A,Barème!F:F,"ERREUR CODE PRODUIT"))</f>
        <v/>
      </c>
      <c r="B531" s="25" t="str">
        <f>IF(OR(A531="08",A531="07",MID(Saisie!C532,4,4)="0804",MID(Saisie!C532,4,4)="0907",A531=""),"",_xlfn.XLOOKUP(A531,Matériau!A:A,Matériau!C:C,"ERREUR MATERIAU"))</f>
        <v/>
      </c>
      <c r="C531" s="25" t="str">
        <f>IF(B531="","",_xlfn.XLOOKUP(B531,Questions!A:A,Questions!C:C,""))</f>
        <v/>
      </c>
      <c r="D531" s="25" t="str">
        <f>IF(B531="","",_xlfn.XLOOKUP(B531&amp;"_"&amp;Saisie!F532,'Réponses'!D:D,'Réponses'!C:C,""))</f>
        <v/>
      </c>
      <c r="E531" s="25" t="str">
        <f>IF(D531="","",_xlfn.XLOOKUP(D531,'Réponses'!C:C,'Réponses'!F:F,"ERREUR PROCHAINE QUESTION"))</f>
        <v/>
      </c>
      <c r="F531" s="25" t="str">
        <f>IF(E531="","",_xlfn.XLOOKUP(E531,Questions!$A:$A,Questions!$C:$C,""))</f>
        <v/>
      </c>
      <c r="G531" s="25" t="str">
        <f>IF(E531="","",_xlfn.XLOOKUP(E531&amp;"_"&amp;Saisie!H532,'Réponses'!D:D,'Réponses'!C:C,""))</f>
        <v/>
      </c>
      <c r="H531" s="25" t="str">
        <f>IF(G531="","",_xlfn.XLOOKUP(G531,'Réponses'!C:C,'Réponses'!F:F,"ERREUR PROCHAINE QUESTION"))</f>
        <v/>
      </c>
      <c r="I531" s="25" t="str">
        <f>IF(H531="","",_xlfn.XLOOKUP(H531,Questions!$A:$A,Questions!$C:$C,"ERREUR TYPE"))</f>
        <v/>
      </c>
      <c r="J531" s="25" t="str">
        <f>IF(H531="","",_xlfn.XLOOKUP(H531&amp;"_"&amp;Saisie!J532,'Réponses'!D:D,'Réponses'!C:C,""))</f>
        <v/>
      </c>
      <c r="K531" s="25" t="str">
        <f>IF(J531="","",_xlfn.XLOOKUP(J531,'Réponses'!C:C,'Réponses'!F:F,"ERREUR PROCHAINE QUESTION"))</f>
        <v/>
      </c>
      <c r="L531" s="25" t="str">
        <f>IF(K531="","",_xlfn.XLOOKUP(K531,Questions!$A:$A,Questions!$C:$C,""))</f>
        <v/>
      </c>
      <c r="M531" s="25" t="str">
        <f>IF(K531="","",_xlfn.XLOOKUP(K531&amp;"_"&amp;Saisie!L532,'Réponses'!D:D,'Réponses'!C:C,""))</f>
        <v/>
      </c>
      <c r="N531" s="25" t="str">
        <f>IF(M531="","",_xlfn.XLOOKUP(M531,'Réponses'!C:C,'Réponses'!F:F,"ERREUR PROCHAINE QUESTION"))</f>
        <v/>
      </c>
      <c r="O531" s="25" t="str">
        <f>IF(N531="","",_xlfn.XLOOKUP(N531,Questions!$A:$A,Questions!$C:$C,"ERREUR TYPE"))</f>
        <v/>
      </c>
      <c r="P531" s="25" t="str">
        <f>IF(N531="","",_xlfn.XLOOKUP(N531&amp;"_"&amp;Saisie!N532,'Réponses'!D:D,'Réponses'!C:C,""))</f>
        <v/>
      </c>
      <c r="Q531" s="25" t="str">
        <f t="shared" si="8"/>
        <v/>
      </c>
    </row>
    <row r="532" spans="1:17">
      <c r="A532" s="25" t="str">
        <f>IF(ISBLANK(Saisie!C533),"",_xlfn.XLOOKUP(Saisie!C533,Barème!A:A,Barème!F:F,"ERREUR CODE PRODUIT"))</f>
        <v/>
      </c>
      <c r="B532" s="25" t="str">
        <f>IF(OR(A532="08",A532="07",MID(Saisie!C533,4,4)="0804",MID(Saisie!C533,4,4)="0907",A532=""),"",_xlfn.XLOOKUP(A532,Matériau!A:A,Matériau!C:C,"ERREUR MATERIAU"))</f>
        <v/>
      </c>
      <c r="C532" s="25" t="str">
        <f>IF(B532="","",_xlfn.XLOOKUP(B532,Questions!A:A,Questions!C:C,""))</f>
        <v/>
      </c>
      <c r="D532" s="25" t="str">
        <f>IF(B532="","",_xlfn.XLOOKUP(B532&amp;"_"&amp;Saisie!F533,'Réponses'!D:D,'Réponses'!C:C,""))</f>
        <v/>
      </c>
      <c r="E532" s="25" t="str">
        <f>IF(D532="","",_xlfn.XLOOKUP(D532,'Réponses'!C:C,'Réponses'!F:F,"ERREUR PROCHAINE QUESTION"))</f>
        <v/>
      </c>
      <c r="F532" s="25" t="str">
        <f>IF(E532="","",_xlfn.XLOOKUP(E532,Questions!$A:$A,Questions!$C:$C,""))</f>
        <v/>
      </c>
      <c r="G532" s="25" t="str">
        <f>IF(E532="","",_xlfn.XLOOKUP(E532&amp;"_"&amp;Saisie!H533,'Réponses'!D:D,'Réponses'!C:C,""))</f>
        <v/>
      </c>
      <c r="H532" s="25" t="str">
        <f>IF(G532="","",_xlfn.XLOOKUP(G532,'Réponses'!C:C,'Réponses'!F:F,"ERREUR PROCHAINE QUESTION"))</f>
        <v/>
      </c>
      <c r="I532" s="25" t="str">
        <f>IF(H532="","",_xlfn.XLOOKUP(H532,Questions!$A:$A,Questions!$C:$C,"ERREUR TYPE"))</f>
        <v/>
      </c>
      <c r="J532" s="25" t="str">
        <f>IF(H532="","",_xlfn.XLOOKUP(H532&amp;"_"&amp;Saisie!J533,'Réponses'!D:D,'Réponses'!C:C,""))</f>
        <v/>
      </c>
      <c r="K532" s="25" t="str">
        <f>IF(J532="","",_xlfn.XLOOKUP(J532,'Réponses'!C:C,'Réponses'!F:F,"ERREUR PROCHAINE QUESTION"))</f>
        <v/>
      </c>
      <c r="L532" s="25" t="str">
        <f>IF(K532="","",_xlfn.XLOOKUP(K532,Questions!$A:$A,Questions!$C:$C,""))</f>
        <v/>
      </c>
      <c r="M532" s="25" t="str">
        <f>IF(K532="","",_xlfn.XLOOKUP(K532&amp;"_"&amp;Saisie!L533,'Réponses'!D:D,'Réponses'!C:C,""))</f>
        <v/>
      </c>
      <c r="N532" s="25" t="str">
        <f>IF(M532="","",_xlfn.XLOOKUP(M532,'Réponses'!C:C,'Réponses'!F:F,"ERREUR PROCHAINE QUESTION"))</f>
        <v/>
      </c>
      <c r="O532" s="25" t="str">
        <f>IF(N532="","",_xlfn.XLOOKUP(N532,Questions!$A:$A,Questions!$C:$C,"ERREUR TYPE"))</f>
        <v/>
      </c>
      <c r="P532" s="25" t="str">
        <f>IF(N532="","",_xlfn.XLOOKUP(N532&amp;"_"&amp;Saisie!N533,'Réponses'!D:D,'Réponses'!C:C,""))</f>
        <v/>
      </c>
      <c r="Q532" s="25" t="str">
        <f t="shared" si="8"/>
        <v/>
      </c>
    </row>
    <row r="533" spans="1:17">
      <c r="A533" s="25" t="str">
        <f>IF(ISBLANK(Saisie!C534),"",_xlfn.XLOOKUP(Saisie!C534,Barème!A:A,Barème!F:F,"ERREUR CODE PRODUIT"))</f>
        <v/>
      </c>
      <c r="B533" s="25" t="str">
        <f>IF(OR(A533="08",A533="07",MID(Saisie!C534,4,4)="0804",MID(Saisie!C534,4,4)="0907",A533=""),"",_xlfn.XLOOKUP(A533,Matériau!A:A,Matériau!C:C,"ERREUR MATERIAU"))</f>
        <v/>
      </c>
      <c r="C533" s="25" t="str">
        <f>IF(B533="","",_xlfn.XLOOKUP(B533,Questions!A:A,Questions!C:C,""))</f>
        <v/>
      </c>
      <c r="D533" s="25" t="str">
        <f>IF(B533="","",_xlfn.XLOOKUP(B533&amp;"_"&amp;Saisie!F534,'Réponses'!D:D,'Réponses'!C:C,""))</f>
        <v/>
      </c>
      <c r="E533" s="25" t="str">
        <f>IF(D533="","",_xlfn.XLOOKUP(D533,'Réponses'!C:C,'Réponses'!F:F,"ERREUR PROCHAINE QUESTION"))</f>
        <v/>
      </c>
      <c r="F533" s="25" t="str">
        <f>IF(E533="","",_xlfn.XLOOKUP(E533,Questions!$A:$A,Questions!$C:$C,""))</f>
        <v/>
      </c>
      <c r="G533" s="25" t="str">
        <f>IF(E533="","",_xlfn.XLOOKUP(E533&amp;"_"&amp;Saisie!H534,'Réponses'!D:D,'Réponses'!C:C,""))</f>
        <v/>
      </c>
      <c r="H533" s="25" t="str">
        <f>IF(G533="","",_xlfn.XLOOKUP(G533,'Réponses'!C:C,'Réponses'!F:F,"ERREUR PROCHAINE QUESTION"))</f>
        <v/>
      </c>
      <c r="I533" s="25" t="str">
        <f>IF(H533="","",_xlfn.XLOOKUP(H533,Questions!$A:$A,Questions!$C:$C,"ERREUR TYPE"))</f>
        <v/>
      </c>
      <c r="J533" s="25" t="str">
        <f>IF(H533="","",_xlfn.XLOOKUP(H533&amp;"_"&amp;Saisie!J534,'Réponses'!D:D,'Réponses'!C:C,""))</f>
        <v/>
      </c>
      <c r="K533" s="25" t="str">
        <f>IF(J533="","",_xlfn.XLOOKUP(J533,'Réponses'!C:C,'Réponses'!F:F,"ERREUR PROCHAINE QUESTION"))</f>
        <v/>
      </c>
      <c r="L533" s="25" t="str">
        <f>IF(K533="","",_xlfn.XLOOKUP(K533,Questions!$A:$A,Questions!$C:$C,""))</f>
        <v/>
      </c>
      <c r="M533" s="25" t="str">
        <f>IF(K533="","",_xlfn.XLOOKUP(K533&amp;"_"&amp;Saisie!L534,'Réponses'!D:D,'Réponses'!C:C,""))</f>
        <v/>
      </c>
      <c r="N533" s="25" t="str">
        <f>IF(M533="","",_xlfn.XLOOKUP(M533,'Réponses'!C:C,'Réponses'!F:F,"ERREUR PROCHAINE QUESTION"))</f>
        <v/>
      </c>
      <c r="O533" s="25" t="str">
        <f>IF(N533="","",_xlfn.XLOOKUP(N533,Questions!$A:$A,Questions!$C:$C,"ERREUR TYPE"))</f>
        <v/>
      </c>
      <c r="P533" s="25" t="str">
        <f>IF(N533="","",_xlfn.XLOOKUP(N533&amp;"_"&amp;Saisie!N534,'Réponses'!D:D,'Réponses'!C:C,""))</f>
        <v/>
      </c>
      <c r="Q533" s="25" t="str">
        <f t="shared" si="8"/>
        <v/>
      </c>
    </row>
    <row r="534" spans="1:17">
      <c r="A534" s="25" t="str">
        <f>IF(ISBLANK(Saisie!C535),"",_xlfn.XLOOKUP(Saisie!C535,Barème!A:A,Barème!F:F,"ERREUR CODE PRODUIT"))</f>
        <v/>
      </c>
      <c r="B534" s="25" t="str">
        <f>IF(OR(A534="08",A534="07",MID(Saisie!C535,4,4)="0804",MID(Saisie!C535,4,4)="0907",A534=""),"",_xlfn.XLOOKUP(A534,Matériau!A:A,Matériau!C:C,"ERREUR MATERIAU"))</f>
        <v/>
      </c>
      <c r="C534" s="25" t="str">
        <f>IF(B534="","",_xlfn.XLOOKUP(B534,Questions!A:A,Questions!C:C,""))</f>
        <v/>
      </c>
      <c r="D534" s="25" t="str">
        <f>IF(B534="","",_xlfn.XLOOKUP(B534&amp;"_"&amp;Saisie!F535,'Réponses'!D:D,'Réponses'!C:C,""))</f>
        <v/>
      </c>
      <c r="E534" s="25" t="str">
        <f>IF(D534="","",_xlfn.XLOOKUP(D534,'Réponses'!C:C,'Réponses'!F:F,"ERREUR PROCHAINE QUESTION"))</f>
        <v/>
      </c>
      <c r="F534" s="25" t="str">
        <f>IF(E534="","",_xlfn.XLOOKUP(E534,Questions!$A:$A,Questions!$C:$C,""))</f>
        <v/>
      </c>
      <c r="G534" s="25" t="str">
        <f>IF(E534="","",_xlfn.XLOOKUP(E534&amp;"_"&amp;Saisie!H535,'Réponses'!D:D,'Réponses'!C:C,""))</f>
        <v/>
      </c>
      <c r="H534" s="25" t="str">
        <f>IF(G534="","",_xlfn.XLOOKUP(G534,'Réponses'!C:C,'Réponses'!F:F,"ERREUR PROCHAINE QUESTION"))</f>
        <v/>
      </c>
      <c r="I534" s="25" t="str">
        <f>IF(H534="","",_xlfn.XLOOKUP(H534,Questions!$A:$A,Questions!$C:$C,"ERREUR TYPE"))</f>
        <v/>
      </c>
      <c r="J534" s="25" t="str">
        <f>IF(H534="","",_xlfn.XLOOKUP(H534&amp;"_"&amp;Saisie!J535,'Réponses'!D:D,'Réponses'!C:C,""))</f>
        <v/>
      </c>
      <c r="K534" s="25" t="str">
        <f>IF(J534="","",_xlfn.XLOOKUP(J534,'Réponses'!C:C,'Réponses'!F:F,"ERREUR PROCHAINE QUESTION"))</f>
        <v/>
      </c>
      <c r="L534" s="25" t="str">
        <f>IF(K534="","",_xlfn.XLOOKUP(K534,Questions!$A:$A,Questions!$C:$C,""))</f>
        <v/>
      </c>
      <c r="M534" s="25" t="str">
        <f>IF(K534="","",_xlfn.XLOOKUP(K534&amp;"_"&amp;Saisie!L535,'Réponses'!D:D,'Réponses'!C:C,""))</f>
        <v/>
      </c>
      <c r="N534" s="25" t="str">
        <f>IF(M534="","",_xlfn.XLOOKUP(M534,'Réponses'!C:C,'Réponses'!F:F,"ERREUR PROCHAINE QUESTION"))</f>
        <v/>
      </c>
      <c r="O534" s="25" t="str">
        <f>IF(N534="","",_xlfn.XLOOKUP(N534,Questions!$A:$A,Questions!$C:$C,"ERREUR TYPE"))</f>
        <v/>
      </c>
      <c r="P534" s="25" t="str">
        <f>IF(N534="","",_xlfn.XLOOKUP(N534&amp;"_"&amp;Saisie!N535,'Réponses'!D:D,'Réponses'!C:C,""))</f>
        <v/>
      </c>
      <c r="Q534" s="25" t="str">
        <f t="shared" si="8"/>
        <v/>
      </c>
    </row>
    <row r="535" spans="1:17">
      <c r="A535" s="25" t="str">
        <f>IF(ISBLANK(Saisie!C536),"",_xlfn.XLOOKUP(Saisie!C536,Barème!A:A,Barème!F:F,"ERREUR CODE PRODUIT"))</f>
        <v/>
      </c>
      <c r="B535" s="25" t="str">
        <f>IF(OR(A535="08",A535="07",MID(Saisie!C536,4,4)="0804",MID(Saisie!C536,4,4)="0907",A535=""),"",_xlfn.XLOOKUP(A535,Matériau!A:A,Matériau!C:C,"ERREUR MATERIAU"))</f>
        <v/>
      </c>
      <c r="C535" s="25" t="str">
        <f>IF(B535="","",_xlfn.XLOOKUP(B535,Questions!A:A,Questions!C:C,""))</f>
        <v/>
      </c>
      <c r="D535" s="25" t="str">
        <f>IF(B535="","",_xlfn.XLOOKUP(B535&amp;"_"&amp;Saisie!F536,'Réponses'!D:D,'Réponses'!C:C,""))</f>
        <v/>
      </c>
      <c r="E535" s="25" t="str">
        <f>IF(D535="","",_xlfn.XLOOKUP(D535,'Réponses'!C:C,'Réponses'!F:F,"ERREUR PROCHAINE QUESTION"))</f>
        <v/>
      </c>
      <c r="F535" s="25" t="str">
        <f>IF(E535="","",_xlfn.XLOOKUP(E535,Questions!$A:$A,Questions!$C:$C,""))</f>
        <v/>
      </c>
      <c r="G535" s="25" t="str">
        <f>IF(E535="","",_xlfn.XLOOKUP(E535&amp;"_"&amp;Saisie!H536,'Réponses'!D:D,'Réponses'!C:C,""))</f>
        <v/>
      </c>
      <c r="H535" s="25" t="str">
        <f>IF(G535="","",_xlfn.XLOOKUP(G535,'Réponses'!C:C,'Réponses'!F:F,"ERREUR PROCHAINE QUESTION"))</f>
        <v/>
      </c>
      <c r="I535" s="25" t="str">
        <f>IF(H535="","",_xlfn.XLOOKUP(H535,Questions!$A:$A,Questions!$C:$C,"ERREUR TYPE"))</f>
        <v/>
      </c>
      <c r="J535" s="25" t="str">
        <f>IF(H535="","",_xlfn.XLOOKUP(H535&amp;"_"&amp;Saisie!J536,'Réponses'!D:D,'Réponses'!C:C,""))</f>
        <v/>
      </c>
      <c r="K535" s="25" t="str">
        <f>IF(J535="","",_xlfn.XLOOKUP(J535,'Réponses'!C:C,'Réponses'!F:F,"ERREUR PROCHAINE QUESTION"))</f>
        <v/>
      </c>
      <c r="L535" s="25" t="str">
        <f>IF(K535="","",_xlfn.XLOOKUP(K535,Questions!$A:$A,Questions!$C:$C,""))</f>
        <v/>
      </c>
      <c r="M535" s="25" t="str">
        <f>IF(K535="","",_xlfn.XLOOKUP(K535&amp;"_"&amp;Saisie!L536,'Réponses'!D:D,'Réponses'!C:C,""))</f>
        <v/>
      </c>
      <c r="N535" s="25" t="str">
        <f>IF(M535="","",_xlfn.XLOOKUP(M535,'Réponses'!C:C,'Réponses'!F:F,"ERREUR PROCHAINE QUESTION"))</f>
        <v/>
      </c>
      <c r="O535" s="25" t="str">
        <f>IF(N535="","",_xlfn.XLOOKUP(N535,Questions!$A:$A,Questions!$C:$C,"ERREUR TYPE"))</f>
        <v/>
      </c>
      <c r="P535" s="25" t="str">
        <f>IF(N535="","",_xlfn.XLOOKUP(N535&amp;"_"&amp;Saisie!N536,'Réponses'!D:D,'Réponses'!C:C,""))</f>
        <v/>
      </c>
      <c r="Q535" s="25" t="str">
        <f t="shared" si="8"/>
        <v/>
      </c>
    </row>
    <row r="536" spans="1:17">
      <c r="A536" s="25" t="str">
        <f>IF(ISBLANK(Saisie!C537),"",_xlfn.XLOOKUP(Saisie!C537,Barème!A:A,Barème!F:F,"ERREUR CODE PRODUIT"))</f>
        <v/>
      </c>
      <c r="B536" s="25" t="str">
        <f>IF(OR(A536="08",A536="07",MID(Saisie!C537,4,4)="0804",MID(Saisie!C537,4,4)="0907",A536=""),"",_xlfn.XLOOKUP(A536,Matériau!A:A,Matériau!C:C,"ERREUR MATERIAU"))</f>
        <v/>
      </c>
      <c r="C536" s="25" t="str">
        <f>IF(B536="","",_xlfn.XLOOKUP(B536,Questions!A:A,Questions!C:C,""))</f>
        <v/>
      </c>
      <c r="D536" s="25" t="str">
        <f>IF(B536="","",_xlfn.XLOOKUP(B536&amp;"_"&amp;Saisie!F537,'Réponses'!D:D,'Réponses'!C:C,""))</f>
        <v/>
      </c>
      <c r="E536" s="25" t="str">
        <f>IF(D536="","",_xlfn.XLOOKUP(D536,'Réponses'!C:C,'Réponses'!F:F,"ERREUR PROCHAINE QUESTION"))</f>
        <v/>
      </c>
      <c r="F536" s="25" t="str">
        <f>IF(E536="","",_xlfn.XLOOKUP(E536,Questions!$A:$A,Questions!$C:$C,""))</f>
        <v/>
      </c>
      <c r="G536" s="25" t="str">
        <f>IF(E536="","",_xlfn.XLOOKUP(E536&amp;"_"&amp;Saisie!H537,'Réponses'!D:D,'Réponses'!C:C,""))</f>
        <v/>
      </c>
      <c r="H536" s="25" t="str">
        <f>IF(G536="","",_xlfn.XLOOKUP(G536,'Réponses'!C:C,'Réponses'!F:F,"ERREUR PROCHAINE QUESTION"))</f>
        <v/>
      </c>
      <c r="I536" s="25" t="str">
        <f>IF(H536="","",_xlfn.XLOOKUP(H536,Questions!$A:$A,Questions!$C:$C,"ERREUR TYPE"))</f>
        <v/>
      </c>
      <c r="J536" s="25" t="str">
        <f>IF(H536="","",_xlfn.XLOOKUP(H536&amp;"_"&amp;Saisie!J537,'Réponses'!D:D,'Réponses'!C:C,""))</f>
        <v/>
      </c>
      <c r="K536" s="25" t="str">
        <f>IF(J536="","",_xlfn.XLOOKUP(J536,'Réponses'!C:C,'Réponses'!F:F,"ERREUR PROCHAINE QUESTION"))</f>
        <v/>
      </c>
      <c r="L536" s="25" t="str">
        <f>IF(K536="","",_xlfn.XLOOKUP(K536,Questions!$A:$A,Questions!$C:$C,""))</f>
        <v/>
      </c>
      <c r="M536" s="25" t="str">
        <f>IF(K536="","",_xlfn.XLOOKUP(K536&amp;"_"&amp;Saisie!L537,'Réponses'!D:D,'Réponses'!C:C,""))</f>
        <v/>
      </c>
      <c r="N536" s="25" t="str">
        <f>IF(M536="","",_xlfn.XLOOKUP(M536,'Réponses'!C:C,'Réponses'!F:F,"ERREUR PROCHAINE QUESTION"))</f>
        <v/>
      </c>
      <c r="O536" s="25" t="str">
        <f>IF(N536="","",_xlfn.XLOOKUP(N536,Questions!$A:$A,Questions!$C:$C,"ERREUR TYPE"))</f>
        <v/>
      </c>
      <c r="P536" s="25" t="str">
        <f>IF(N536="","",_xlfn.XLOOKUP(N536&amp;"_"&amp;Saisie!N537,'Réponses'!D:D,'Réponses'!C:C,""))</f>
        <v/>
      </c>
      <c r="Q536" s="25" t="str">
        <f t="shared" si="8"/>
        <v/>
      </c>
    </row>
    <row r="537" spans="1:17">
      <c r="A537" s="25" t="str">
        <f>IF(ISBLANK(Saisie!C538),"",_xlfn.XLOOKUP(Saisie!C538,Barème!A:A,Barème!F:F,"ERREUR CODE PRODUIT"))</f>
        <v/>
      </c>
      <c r="B537" s="25" t="str">
        <f>IF(OR(A537="08",A537="07",MID(Saisie!C538,4,4)="0804",MID(Saisie!C538,4,4)="0907",A537=""),"",_xlfn.XLOOKUP(A537,Matériau!A:A,Matériau!C:C,"ERREUR MATERIAU"))</f>
        <v/>
      </c>
      <c r="C537" s="25" t="str">
        <f>IF(B537="","",_xlfn.XLOOKUP(B537,Questions!A:A,Questions!C:C,""))</f>
        <v/>
      </c>
      <c r="D537" s="25" t="str">
        <f>IF(B537="","",_xlfn.XLOOKUP(B537&amp;"_"&amp;Saisie!F538,'Réponses'!D:D,'Réponses'!C:C,""))</f>
        <v/>
      </c>
      <c r="E537" s="25" t="str">
        <f>IF(D537="","",_xlfn.XLOOKUP(D537,'Réponses'!C:C,'Réponses'!F:F,"ERREUR PROCHAINE QUESTION"))</f>
        <v/>
      </c>
      <c r="F537" s="25" t="str">
        <f>IF(E537="","",_xlfn.XLOOKUP(E537,Questions!$A:$A,Questions!$C:$C,""))</f>
        <v/>
      </c>
      <c r="G537" s="25" t="str">
        <f>IF(E537="","",_xlfn.XLOOKUP(E537&amp;"_"&amp;Saisie!H538,'Réponses'!D:D,'Réponses'!C:C,""))</f>
        <v/>
      </c>
      <c r="H537" s="25" t="str">
        <f>IF(G537="","",_xlfn.XLOOKUP(G537,'Réponses'!C:C,'Réponses'!F:F,"ERREUR PROCHAINE QUESTION"))</f>
        <v/>
      </c>
      <c r="I537" s="25" t="str">
        <f>IF(H537="","",_xlfn.XLOOKUP(H537,Questions!$A:$A,Questions!$C:$C,"ERREUR TYPE"))</f>
        <v/>
      </c>
      <c r="J537" s="25" t="str">
        <f>IF(H537="","",_xlfn.XLOOKUP(H537&amp;"_"&amp;Saisie!J538,'Réponses'!D:D,'Réponses'!C:C,""))</f>
        <v/>
      </c>
      <c r="K537" s="25" t="str">
        <f>IF(J537="","",_xlfn.XLOOKUP(J537,'Réponses'!C:C,'Réponses'!F:F,"ERREUR PROCHAINE QUESTION"))</f>
        <v/>
      </c>
      <c r="L537" s="25" t="str">
        <f>IF(K537="","",_xlfn.XLOOKUP(K537,Questions!$A:$A,Questions!$C:$C,""))</f>
        <v/>
      </c>
      <c r="M537" s="25" t="str">
        <f>IF(K537="","",_xlfn.XLOOKUP(K537&amp;"_"&amp;Saisie!L538,'Réponses'!D:D,'Réponses'!C:C,""))</f>
        <v/>
      </c>
      <c r="N537" s="25" t="str">
        <f>IF(M537="","",_xlfn.XLOOKUP(M537,'Réponses'!C:C,'Réponses'!F:F,"ERREUR PROCHAINE QUESTION"))</f>
        <v/>
      </c>
      <c r="O537" s="25" t="str">
        <f>IF(N537="","",_xlfn.XLOOKUP(N537,Questions!$A:$A,Questions!$C:$C,"ERREUR TYPE"))</f>
        <v/>
      </c>
      <c r="P537" s="25" t="str">
        <f>IF(N537="","",_xlfn.XLOOKUP(N537&amp;"_"&amp;Saisie!N538,'Réponses'!D:D,'Réponses'!C:C,""))</f>
        <v/>
      </c>
      <c r="Q537" s="25" t="str">
        <f t="shared" si="8"/>
        <v/>
      </c>
    </row>
    <row r="538" spans="1:17">
      <c r="A538" s="25" t="str">
        <f>IF(ISBLANK(Saisie!C539),"",_xlfn.XLOOKUP(Saisie!C539,Barème!A:A,Barème!F:F,"ERREUR CODE PRODUIT"))</f>
        <v/>
      </c>
      <c r="B538" s="25" t="str">
        <f>IF(OR(A538="08",A538="07",MID(Saisie!C539,4,4)="0804",MID(Saisie!C539,4,4)="0907",A538=""),"",_xlfn.XLOOKUP(A538,Matériau!A:A,Matériau!C:C,"ERREUR MATERIAU"))</f>
        <v/>
      </c>
      <c r="C538" s="25" t="str">
        <f>IF(B538="","",_xlfn.XLOOKUP(B538,Questions!A:A,Questions!C:C,""))</f>
        <v/>
      </c>
      <c r="D538" s="25" t="str">
        <f>IF(B538="","",_xlfn.XLOOKUP(B538&amp;"_"&amp;Saisie!F539,'Réponses'!D:D,'Réponses'!C:C,""))</f>
        <v/>
      </c>
      <c r="E538" s="25" t="str">
        <f>IF(D538="","",_xlfn.XLOOKUP(D538,'Réponses'!C:C,'Réponses'!F:F,"ERREUR PROCHAINE QUESTION"))</f>
        <v/>
      </c>
      <c r="F538" s="25" t="str">
        <f>IF(E538="","",_xlfn.XLOOKUP(E538,Questions!$A:$A,Questions!$C:$C,""))</f>
        <v/>
      </c>
      <c r="G538" s="25" t="str">
        <f>IF(E538="","",_xlfn.XLOOKUP(E538&amp;"_"&amp;Saisie!H539,'Réponses'!D:D,'Réponses'!C:C,""))</f>
        <v/>
      </c>
      <c r="H538" s="25" t="str">
        <f>IF(G538="","",_xlfn.XLOOKUP(G538,'Réponses'!C:C,'Réponses'!F:F,"ERREUR PROCHAINE QUESTION"))</f>
        <v/>
      </c>
      <c r="I538" s="25" t="str">
        <f>IF(H538="","",_xlfn.XLOOKUP(H538,Questions!$A:$A,Questions!$C:$C,"ERREUR TYPE"))</f>
        <v/>
      </c>
      <c r="J538" s="25" t="str">
        <f>IF(H538="","",_xlfn.XLOOKUP(H538&amp;"_"&amp;Saisie!J539,'Réponses'!D:D,'Réponses'!C:C,""))</f>
        <v/>
      </c>
      <c r="K538" s="25" t="str">
        <f>IF(J538="","",_xlfn.XLOOKUP(J538,'Réponses'!C:C,'Réponses'!F:F,"ERREUR PROCHAINE QUESTION"))</f>
        <v/>
      </c>
      <c r="L538" s="25" t="str">
        <f>IF(K538="","",_xlfn.XLOOKUP(K538,Questions!$A:$A,Questions!$C:$C,""))</f>
        <v/>
      </c>
      <c r="M538" s="25" t="str">
        <f>IF(K538="","",_xlfn.XLOOKUP(K538&amp;"_"&amp;Saisie!L539,'Réponses'!D:D,'Réponses'!C:C,""))</f>
        <v/>
      </c>
      <c r="N538" s="25" t="str">
        <f>IF(M538="","",_xlfn.XLOOKUP(M538,'Réponses'!C:C,'Réponses'!F:F,"ERREUR PROCHAINE QUESTION"))</f>
        <v/>
      </c>
      <c r="O538" s="25" t="str">
        <f>IF(N538="","",_xlfn.XLOOKUP(N538,Questions!$A:$A,Questions!$C:$C,"ERREUR TYPE"))</f>
        <v/>
      </c>
      <c r="P538" s="25" t="str">
        <f>IF(N538="","",_xlfn.XLOOKUP(N538&amp;"_"&amp;Saisie!N539,'Réponses'!D:D,'Réponses'!C:C,""))</f>
        <v/>
      </c>
      <c r="Q538" s="25" t="str">
        <f t="shared" si="8"/>
        <v/>
      </c>
    </row>
    <row r="539" spans="1:17">
      <c r="A539" s="25" t="str">
        <f>IF(ISBLANK(Saisie!C540),"",_xlfn.XLOOKUP(Saisie!C540,Barème!A:A,Barème!F:F,"ERREUR CODE PRODUIT"))</f>
        <v/>
      </c>
      <c r="B539" s="25" t="str">
        <f>IF(OR(A539="08",A539="07",MID(Saisie!C540,4,4)="0804",MID(Saisie!C540,4,4)="0907",A539=""),"",_xlfn.XLOOKUP(A539,Matériau!A:A,Matériau!C:C,"ERREUR MATERIAU"))</f>
        <v/>
      </c>
      <c r="C539" s="25" t="str">
        <f>IF(B539="","",_xlfn.XLOOKUP(B539,Questions!A:A,Questions!C:C,""))</f>
        <v/>
      </c>
      <c r="D539" s="25" t="str">
        <f>IF(B539="","",_xlfn.XLOOKUP(B539&amp;"_"&amp;Saisie!F540,'Réponses'!D:D,'Réponses'!C:C,""))</f>
        <v/>
      </c>
      <c r="E539" s="25" t="str">
        <f>IF(D539="","",_xlfn.XLOOKUP(D539,'Réponses'!C:C,'Réponses'!F:F,"ERREUR PROCHAINE QUESTION"))</f>
        <v/>
      </c>
      <c r="F539" s="25" t="str">
        <f>IF(E539="","",_xlfn.XLOOKUP(E539,Questions!$A:$A,Questions!$C:$C,""))</f>
        <v/>
      </c>
      <c r="G539" s="25" t="str">
        <f>IF(E539="","",_xlfn.XLOOKUP(E539&amp;"_"&amp;Saisie!H540,'Réponses'!D:D,'Réponses'!C:C,""))</f>
        <v/>
      </c>
      <c r="H539" s="25" t="str">
        <f>IF(G539="","",_xlfn.XLOOKUP(G539,'Réponses'!C:C,'Réponses'!F:F,"ERREUR PROCHAINE QUESTION"))</f>
        <v/>
      </c>
      <c r="I539" s="25" t="str">
        <f>IF(H539="","",_xlfn.XLOOKUP(H539,Questions!$A:$A,Questions!$C:$C,"ERREUR TYPE"))</f>
        <v/>
      </c>
      <c r="J539" s="25" t="str">
        <f>IF(H539="","",_xlfn.XLOOKUP(H539&amp;"_"&amp;Saisie!J540,'Réponses'!D:D,'Réponses'!C:C,""))</f>
        <v/>
      </c>
      <c r="K539" s="25" t="str">
        <f>IF(J539="","",_xlfn.XLOOKUP(J539,'Réponses'!C:C,'Réponses'!F:F,"ERREUR PROCHAINE QUESTION"))</f>
        <v/>
      </c>
      <c r="L539" s="25" t="str">
        <f>IF(K539="","",_xlfn.XLOOKUP(K539,Questions!$A:$A,Questions!$C:$C,""))</f>
        <v/>
      </c>
      <c r="M539" s="25" t="str">
        <f>IF(K539="","",_xlfn.XLOOKUP(K539&amp;"_"&amp;Saisie!L540,'Réponses'!D:D,'Réponses'!C:C,""))</f>
        <v/>
      </c>
      <c r="N539" s="25" t="str">
        <f>IF(M539="","",_xlfn.XLOOKUP(M539,'Réponses'!C:C,'Réponses'!F:F,"ERREUR PROCHAINE QUESTION"))</f>
        <v/>
      </c>
      <c r="O539" s="25" t="str">
        <f>IF(N539="","",_xlfn.XLOOKUP(N539,Questions!$A:$A,Questions!$C:$C,"ERREUR TYPE"))</f>
        <v/>
      </c>
      <c r="P539" s="25" t="str">
        <f>IF(N539="","",_xlfn.XLOOKUP(N539&amp;"_"&amp;Saisie!N540,'Réponses'!D:D,'Réponses'!C:C,""))</f>
        <v/>
      </c>
      <c r="Q539" s="25" t="str">
        <f t="shared" si="8"/>
        <v/>
      </c>
    </row>
    <row r="540" spans="1:17">
      <c r="A540" s="25" t="str">
        <f>IF(ISBLANK(Saisie!C541),"",_xlfn.XLOOKUP(Saisie!C541,Barème!A:A,Barème!F:F,"ERREUR CODE PRODUIT"))</f>
        <v/>
      </c>
      <c r="B540" s="25" t="str">
        <f>IF(OR(A540="08",A540="07",MID(Saisie!C541,4,4)="0804",MID(Saisie!C541,4,4)="0907",A540=""),"",_xlfn.XLOOKUP(A540,Matériau!A:A,Matériau!C:C,"ERREUR MATERIAU"))</f>
        <v/>
      </c>
      <c r="C540" s="25" t="str">
        <f>IF(B540="","",_xlfn.XLOOKUP(B540,Questions!A:A,Questions!C:C,""))</f>
        <v/>
      </c>
      <c r="D540" s="25" t="str">
        <f>IF(B540="","",_xlfn.XLOOKUP(B540&amp;"_"&amp;Saisie!F541,'Réponses'!D:D,'Réponses'!C:C,""))</f>
        <v/>
      </c>
      <c r="E540" s="25" t="str">
        <f>IF(D540="","",_xlfn.XLOOKUP(D540,'Réponses'!C:C,'Réponses'!F:F,"ERREUR PROCHAINE QUESTION"))</f>
        <v/>
      </c>
      <c r="F540" s="25" t="str">
        <f>IF(E540="","",_xlfn.XLOOKUP(E540,Questions!$A:$A,Questions!$C:$C,""))</f>
        <v/>
      </c>
      <c r="G540" s="25" t="str">
        <f>IF(E540="","",_xlfn.XLOOKUP(E540&amp;"_"&amp;Saisie!H541,'Réponses'!D:D,'Réponses'!C:C,""))</f>
        <v/>
      </c>
      <c r="H540" s="25" t="str">
        <f>IF(G540="","",_xlfn.XLOOKUP(G540,'Réponses'!C:C,'Réponses'!F:F,"ERREUR PROCHAINE QUESTION"))</f>
        <v/>
      </c>
      <c r="I540" s="25" t="str">
        <f>IF(H540="","",_xlfn.XLOOKUP(H540,Questions!$A:$A,Questions!$C:$C,"ERREUR TYPE"))</f>
        <v/>
      </c>
      <c r="J540" s="25" t="str">
        <f>IF(H540="","",_xlfn.XLOOKUP(H540&amp;"_"&amp;Saisie!J541,'Réponses'!D:D,'Réponses'!C:C,""))</f>
        <v/>
      </c>
      <c r="K540" s="25" t="str">
        <f>IF(J540="","",_xlfn.XLOOKUP(J540,'Réponses'!C:C,'Réponses'!F:F,"ERREUR PROCHAINE QUESTION"))</f>
        <v/>
      </c>
      <c r="L540" s="25" t="str">
        <f>IF(K540="","",_xlfn.XLOOKUP(K540,Questions!$A:$A,Questions!$C:$C,""))</f>
        <v/>
      </c>
      <c r="M540" s="25" t="str">
        <f>IF(K540="","",_xlfn.XLOOKUP(K540&amp;"_"&amp;Saisie!L541,'Réponses'!D:D,'Réponses'!C:C,""))</f>
        <v/>
      </c>
      <c r="N540" s="25" t="str">
        <f>IF(M540="","",_xlfn.XLOOKUP(M540,'Réponses'!C:C,'Réponses'!F:F,"ERREUR PROCHAINE QUESTION"))</f>
        <v/>
      </c>
      <c r="O540" s="25" t="str">
        <f>IF(N540="","",_xlfn.XLOOKUP(N540,Questions!$A:$A,Questions!$C:$C,"ERREUR TYPE"))</f>
        <v/>
      </c>
      <c r="P540" s="25" t="str">
        <f>IF(N540="","",_xlfn.XLOOKUP(N540&amp;"_"&amp;Saisie!N541,'Réponses'!D:D,'Réponses'!C:C,""))</f>
        <v/>
      </c>
      <c r="Q540" s="25" t="str">
        <f t="shared" si="8"/>
        <v/>
      </c>
    </row>
    <row r="541" spans="1:17">
      <c r="A541" s="25" t="str">
        <f>IF(ISBLANK(Saisie!C542),"",_xlfn.XLOOKUP(Saisie!C542,Barème!A:A,Barème!F:F,"ERREUR CODE PRODUIT"))</f>
        <v/>
      </c>
      <c r="B541" s="25" t="str">
        <f>IF(OR(A541="08",A541="07",MID(Saisie!C542,4,4)="0804",MID(Saisie!C542,4,4)="0907",A541=""),"",_xlfn.XLOOKUP(A541,Matériau!A:A,Matériau!C:C,"ERREUR MATERIAU"))</f>
        <v/>
      </c>
      <c r="C541" s="25" t="str">
        <f>IF(B541="","",_xlfn.XLOOKUP(B541,Questions!A:A,Questions!C:C,""))</f>
        <v/>
      </c>
      <c r="D541" s="25" t="str">
        <f>IF(B541="","",_xlfn.XLOOKUP(B541&amp;"_"&amp;Saisie!F542,'Réponses'!D:D,'Réponses'!C:C,""))</f>
        <v/>
      </c>
      <c r="E541" s="25" t="str">
        <f>IF(D541="","",_xlfn.XLOOKUP(D541,'Réponses'!C:C,'Réponses'!F:F,"ERREUR PROCHAINE QUESTION"))</f>
        <v/>
      </c>
      <c r="F541" s="25" t="str">
        <f>IF(E541="","",_xlfn.XLOOKUP(E541,Questions!$A:$A,Questions!$C:$C,""))</f>
        <v/>
      </c>
      <c r="G541" s="25" t="str">
        <f>IF(E541="","",_xlfn.XLOOKUP(E541&amp;"_"&amp;Saisie!H542,'Réponses'!D:D,'Réponses'!C:C,""))</f>
        <v/>
      </c>
      <c r="H541" s="25" t="str">
        <f>IF(G541="","",_xlfn.XLOOKUP(G541,'Réponses'!C:C,'Réponses'!F:F,"ERREUR PROCHAINE QUESTION"))</f>
        <v/>
      </c>
      <c r="I541" s="25" t="str">
        <f>IF(H541="","",_xlfn.XLOOKUP(H541,Questions!$A:$A,Questions!$C:$C,"ERREUR TYPE"))</f>
        <v/>
      </c>
      <c r="J541" s="25" t="str">
        <f>IF(H541="","",_xlfn.XLOOKUP(H541&amp;"_"&amp;Saisie!J542,'Réponses'!D:D,'Réponses'!C:C,""))</f>
        <v/>
      </c>
      <c r="K541" s="25" t="str">
        <f>IF(J541="","",_xlfn.XLOOKUP(J541,'Réponses'!C:C,'Réponses'!F:F,"ERREUR PROCHAINE QUESTION"))</f>
        <v/>
      </c>
      <c r="L541" s="25" t="str">
        <f>IF(K541="","",_xlfn.XLOOKUP(K541,Questions!$A:$A,Questions!$C:$C,""))</f>
        <v/>
      </c>
      <c r="M541" s="25" t="str">
        <f>IF(K541="","",_xlfn.XLOOKUP(K541&amp;"_"&amp;Saisie!L542,'Réponses'!D:D,'Réponses'!C:C,""))</f>
        <v/>
      </c>
      <c r="N541" s="25" t="str">
        <f>IF(M541="","",_xlfn.XLOOKUP(M541,'Réponses'!C:C,'Réponses'!F:F,"ERREUR PROCHAINE QUESTION"))</f>
        <v/>
      </c>
      <c r="O541" s="25" t="str">
        <f>IF(N541="","",_xlfn.XLOOKUP(N541,Questions!$A:$A,Questions!$C:$C,"ERREUR TYPE"))</f>
        <v/>
      </c>
      <c r="P541" s="25" t="str">
        <f>IF(N541="","",_xlfn.XLOOKUP(N541&amp;"_"&amp;Saisie!N542,'Réponses'!D:D,'Réponses'!C:C,""))</f>
        <v/>
      </c>
      <c r="Q541" s="25" t="str">
        <f t="shared" si="8"/>
        <v/>
      </c>
    </row>
    <row r="542" spans="1:17">
      <c r="A542" s="25" t="str">
        <f>IF(ISBLANK(Saisie!C543),"",_xlfn.XLOOKUP(Saisie!C543,Barème!A:A,Barème!F:F,"ERREUR CODE PRODUIT"))</f>
        <v/>
      </c>
      <c r="B542" s="25" t="str">
        <f>IF(OR(A542="08",A542="07",MID(Saisie!C543,4,4)="0804",MID(Saisie!C543,4,4)="0907",A542=""),"",_xlfn.XLOOKUP(A542,Matériau!A:A,Matériau!C:C,"ERREUR MATERIAU"))</f>
        <v/>
      </c>
      <c r="C542" s="25" t="str">
        <f>IF(B542="","",_xlfn.XLOOKUP(B542,Questions!A:A,Questions!C:C,""))</f>
        <v/>
      </c>
      <c r="D542" s="25" t="str">
        <f>IF(B542="","",_xlfn.XLOOKUP(B542&amp;"_"&amp;Saisie!F543,'Réponses'!D:D,'Réponses'!C:C,""))</f>
        <v/>
      </c>
      <c r="E542" s="25" t="str">
        <f>IF(D542="","",_xlfn.XLOOKUP(D542,'Réponses'!C:C,'Réponses'!F:F,"ERREUR PROCHAINE QUESTION"))</f>
        <v/>
      </c>
      <c r="F542" s="25" t="str">
        <f>IF(E542="","",_xlfn.XLOOKUP(E542,Questions!$A:$A,Questions!$C:$C,""))</f>
        <v/>
      </c>
      <c r="G542" s="25" t="str">
        <f>IF(E542="","",_xlfn.XLOOKUP(E542&amp;"_"&amp;Saisie!H543,'Réponses'!D:D,'Réponses'!C:C,""))</f>
        <v/>
      </c>
      <c r="H542" s="25" t="str">
        <f>IF(G542="","",_xlfn.XLOOKUP(G542,'Réponses'!C:C,'Réponses'!F:F,"ERREUR PROCHAINE QUESTION"))</f>
        <v/>
      </c>
      <c r="I542" s="25" t="str">
        <f>IF(H542="","",_xlfn.XLOOKUP(H542,Questions!$A:$A,Questions!$C:$C,"ERREUR TYPE"))</f>
        <v/>
      </c>
      <c r="J542" s="25" t="str">
        <f>IF(H542="","",_xlfn.XLOOKUP(H542&amp;"_"&amp;Saisie!J543,'Réponses'!D:D,'Réponses'!C:C,""))</f>
        <v/>
      </c>
      <c r="K542" s="25" t="str">
        <f>IF(J542="","",_xlfn.XLOOKUP(J542,'Réponses'!C:C,'Réponses'!F:F,"ERREUR PROCHAINE QUESTION"))</f>
        <v/>
      </c>
      <c r="L542" s="25" t="str">
        <f>IF(K542="","",_xlfn.XLOOKUP(K542,Questions!$A:$A,Questions!$C:$C,""))</f>
        <v/>
      </c>
      <c r="M542" s="25" t="str">
        <f>IF(K542="","",_xlfn.XLOOKUP(K542&amp;"_"&amp;Saisie!L543,'Réponses'!D:D,'Réponses'!C:C,""))</f>
        <v/>
      </c>
      <c r="N542" s="25" t="str">
        <f>IF(M542="","",_xlfn.XLOOKUP(M542,'Réponses'!C:C,'Réponses'!F:F,"ERREUR PROCHAINE QUESTION"))</f>
        <v/>
      </c>
      <c r="O542" s="25" t="str">
        <f>IF(N542="","",_xlfn.XLOOKUP(N542,Questions!$A:$A,Questions!$C:$C,"ERREUR TYPE"))</f>
        <v/>
      </c>
      <c r="P542" s="25" t="str">
        <f>IF(N542="","",_xlfn.XLOOKUP(N542&amp;"_"&amp;Saisie!N543,'Réponses'!D:D,'Réponses'!C:C,""))</f>
        <v/>
      </c>
      <c r="Q542" s="25" t="str">
        <f t="shared" si="8"/>
        <v/>
      </c>
    </row>
    <row r="543" spans="1:17">
      <c r="A543" s="25" t="str">
        <f>IF(ISBLANK(Saisie!C544),"",_xlfn.XLOOKUP(Saisie!C544,Barème!A:A,Barème!F:F,"ERREUR CODE PRODUIT"))</f>
        <v/>
      </c>
      <c r="B543" s="25" t="str">
        <f>IF(OR(A543="08",A543="07",MID(Saisie!C544,4,4)="0804",MID(Saisie!C544,4,4)="0907",A543=""),"",_xlfn.XLOOKUP(A543,Matériau!A:A,Matériau!C:C,"ERREUR MATERIAU"))</f>
        <v/>
      </c>
      <c r="C543" s="25" t="str">
        <f>IF(B543="","",_xlfn.XLOOKUP(B543,Questions!A:A,Questions!C:C,""))</f>
        <v/>
      </c>
      <c r="D543" s="25" t="str">
        <f>IF(B543="","",_xlfn.XLOOKUP(B543&amp;"_"&amp;Saisie!F544,'Réponses'!D:D,'Réponses'!C:C,""))</f>
        <v/>
      </c>
      <c r="E543" s="25" t="str">
        <f>IF(D543="","",_xlfn.XLOOKUP(D543,'Réponses'!C:C,'Réponses'!F:F,"ERREUR PROCHAINE QUESTION"))</f>
        <v/>
      </c>
      <c r="F543" s="25" t="str">
        <f>IF(E543="","",_xlfn.XLOOKUP(E543,Questions!$A:$A,Questions!$C:$C,""))</f>
        <v/>
      </c>
      <c r="G543" s="25" t="str">
        <f>IF(E543="","",_xlfn.XLOOKUP(E543&amp;"_"&amp;Saisie!H544,'Réponses'!D:D,'Réponses'!C:C,""))</f>
        <v/>
      </c>
      <c r="H543" s="25" t="str">
        <f>IF(G543="","",_xlfn.XLOOKUP(G543,'Réponses'!C:C,'Réponses'!F:F,"ERREUR PROCHAINE QUESTION"))</f>
        <v/>
      </c>
      <c r="I543" s="25" t="str">
        <f>IF(H543="","",_xlfn.XLOOKUP(H543,Questions!$A:$A,Questions!$C:$C,"ERREUR TYPE"))</f>
        <v/>
      </c>
      <c r="J543" s="25" t="str">
        <f>IF(H543="","",_xlfn.XLOOKUP(H543&amp;"_"&amp;Saisie!J544,'Réponses'!D:D,'Réponses'!C:C,""))</f>
        <v/>
      </c>
      <c r="K543" s="25" t="str">
        <f>IF(J543="","",_xlfn.XLOOKUP(J543,'Réponses'!C:C,'Réponses'!F:F,"ERREUR PROCHAINE QUESTION"))</f>
        <v/>
      </c>
      <c r="L543" s="25" t="str">
        <f>IF(K543="","",_xlfn.XLOOKUP(K543,Questions!$A:$A,Questions!$C:$C,""))</f>
        <v/>
      </c>
      <c r="M543" s="25" t="str">
        <f>IF(K543="","",_xlfn.XLOOKUP(K543&amp;"_"&amp;Saisie!L544,'Réponses'!D:D,'Réponses'!C:C,""))</f>
        <v/>
      </c>
      <c r="N543" s="25" t="str">
        <f>IF(M543="","",_xlfn.XLOOKUP(M543,'Réponses'!C:C,'Réponses'!F:F,"ERREUR PROCHAINE QUESTION"))</f>
        <v/>
      </c>
      <c r="O543" s="25" t="str">
        <f>IF(N543="","",_xlfn.XLOOKUP(N543,Questions!$A:$A,Questions!$C:$C,"ERREUR TYPE"))</f>
        <v/>
      </c>
      <c r="P543" s="25" t="str">
        <f>IF(N543="","",_xlfn.XLOOKUP(N543&amp;"_"&amp;Saisie!N544,'Réponses'!D:D,'Réponses'!C:C,""))</f>
        <v/>
      </c>
      <c r="Q543" s="25" t="str">
        <f t="shared" si="8"/>
        <v/>
      </c>
    </row>
    <row r="544" spans="1:17">
      <c r="A544" s="25" t="str">
        <f>IF(ISBLANK(Saisie!C545),"",_xlfn.XLOOKUP(Saisie!C545,Barème!A:A,Barème!F:F,"ERREUR CODE PRODUIT"))</f>
        <v/>
      </c>
      <c r="B544" s="25" t="str">
        <f>IF(OR(A544="08",A544="07",MID(Saisie!C545,4,4)="0804",MID(Saisie!C545,4,4)="0907",A544=""),"",_xlfn.XLOOKUP(A544,Matériau!A:A,Matériau!C:C,"ERREUR MATERIAU"))</f>
        <v/>
      </c>
      <c r="C544" s="25" t="str">
        <f>IF(B544="","",_xlfn.XLOOKUP(B544,Questions!A:A,Questions!C:C,""))</f>
        <v/>
      </c>
      <c r="D544" s="25" t="str">
        <f>IF(B544="","",_xlfn.XLOOKUP(B544&amp;"_"&amp;Saisie!F545,'Réponses'!D:D,'Réponses'!C:C,""))</f>
        <v/>
      </c>
      <c r="E544" s="25" t="str">
        <f>IF(D544="","",_xlfn.XLOOKUP(D544,'Réponses'!C:C,'Réponses'!F:F,"ERREUR PROCHAINE QUESTION"))</f>
        <v/>
      </c>
      <c r="F544" s="25" t="str">
        <f>IF(E544="","",_xlfn.XLOOKUP(E544,Questions!$A:$A,Questions!$C:$C,""))</f>
        <v/>
      </c>
      <c r="G544" s="25" t="str">
        <f>IF(E544="","",_xlfn.XLOOKUP(E544&amp;"_"&amp;Saisie!H545,'Réponses'!D:D,'Réponses'!C:C,""))</f>
        <v/>
      </c>
      <c r="H544" s="25" t="str">
        <f>IF(G544="","",_xlfn.XLOOKUP(G544,'Réponses'!C:C,'Réponses'!F:F,"ERREUR PROCHAINE QUESTION"))</f>
        <v/>
      </c>
      <c r="I544" s="25" t="str">
        <f>IF(H544="","",_xlfn.XLOOKUP(H544,Questions!$A:$A,Questions!$C:$C,"ERREUR TYPE"))</f>
        <v/>
      </c>
      <c r="J544" s="25" t="str">
        <f>IF(H544="","",_xlfn.XLOOKUP(H544&amp;"_"&amp;Saisie!J545,'Réponses'!D:D,'Réponses'!C:C,""))</f>
        <v/>
      </c>
      <c r="K544" s="25" t="str">
        <f>IF(J544="","",_xlfn.XLOOKUP(J544,'Réponses'!C:C,'Réponses'!F:F,"ERREUR PROCHAINE QUESTION"))</f>
        <v/>
      </c>
      <c r="L544" s="25" t="str">
        <f>IF(K544="","",_xlfn.XLOOKUP(K544,Questions!$A:$A,Questions!$C:$C,""))</f>
        <v/>
      </c>
      <c r="M544" s="25" t="str">
        <f>IF(K544="","",_xlfn.XLOOKUP(K544&amp;"_"&amp;Saisie!L545,'Réponses'!D:D,'Réponses'!C:C,""))</f>
        <v/>
      </c>
      <c r="N544" s="25" t="str">
        <f>IF(M544="","",_xlfn.XLOOKUP(M544,'Réponses'!C:C,'Réponses'!F:F,"ERREUR PROCHAINE QUESTION"))</f>
        <v/>
      </c>
      <c r="O544" s="25" t="str">
        <f>IF(N544="","",_xlfn.XLOOKUP(N544,Questions!$A:$A,Questions!$C:$C,"ERREUR TYPE"))</f>
        <v/>
      </c>
      <c r="P544" s="25" t="str">
        <f>IF(N544="","",_xlfn.XLOOKUP(N544&amp;"_"&amp;Saisie!N545,'Réponses'!D:D,'Réponses'!C:C,""))</f>
        <v/>
      </c>
      <c r="Q544" s="25" t="str">
        <f t="shared" si="8"/>
        <v/>
      </c>
    </row>
    <row r="545" spans="1:17">
      <c r="A545" s="25" t="str">
        <f>IF(ISBLANK(Saisie!C546),"",_xlfn.XLOOKUP(Saisie!C546,Barème!A:A,Barème!F:F,"ERREUR CODE PRODUIT"))</f>
        <v/>
      </c>
      <c r="B545" s="25" t="str">
        <f>IF(OR(A545="08",A545="07",MID(Saisie!C546,4,4)="0804",MID(Saisie!C546,4,4)="0907",A545=""),"",_xlfn.XLOOKUP(A545,Matériau!A:A,Matériau!C:C,"ERREUR MATERIAU"))</f>
        <v/>
      </c>
      <c r="C545" s="25" t="str">
        <f>IF(B545="","",_xlfn.XLOOKUP(B545,Questions!A:A,Questions!C:C,""))</f>
        <v/>
      </c>
      <c r="D545" s="25" t="str">
        <f>IF(B545="","",_xlfn.XLOOKUP(B545&amp;"_"&amp;Saisie!F546,'Réponses'!D:D,'Réponses'!C:C,""))</f>
        <v/>
      </c>
      <c r="E545" s="25" t="str">
        <f>IF(D545="","",_xlfn.XLOOKUP(D545,'Réponses'!C:C,'Réponses'!F:F,"ERREUR PROCHAINE QUESTION"))</f>
        <v/>
      </c>
      <c r="F545" s="25" t="str">
        <f>IF(E545="","",_xlfn.XLOOKUP(E545,Questions!$A:$A,Questions!$C:$C,""))</f>
        <v/>
      </c>
      <c r="G545" s="25" t="str">
        <f>IF(E545="","",_xlfn.XLOOKUP(E545&amp;"_"&amp;Saisie!H546,'Réponses'!D:D,'Réponses'!C:C,""))</f>
        <v/>
      </c>
      <c r="H545" s="25" t="str">
        <f>IF(G545="","",_xlfn.XLOOKUP(G545,'Réponses'!C:C,'Réponses'!F:F,"ERREUR PROCHAINE QUESTION"))</f>
        <v/>
      </c>
      <c r="I545" s="25" t="str">
        <f>IF(H545="","",_xlfn.XLOOKUP(H545,Questions!$A:$A,Questions!$C:$C,"ERREUR TYPE"))</f>
        <v/>
      </c>
      <c r="J545" s="25" t="str">
        <f>IF(H545="","",_xlfn.XLOOKUP(H545&amp;"_"&amp;Saisie!J546,'Réponses'!D:D,'Réponses'!C:C,""))</f>
        <v/>
      </c>
      <c r="K545" s="25" t="str">
        <f>IF(J545="","",_xlfn.XLOOKUP(J545,'Réponses'!C:C,'Réponses'!F:F,"ERREUR PROCHAINE QUESTION"))</f>
        <v/>
      </c>
      <c r="L545" s="25" t="str">
        <f>IF(K545="","",_xlfn.XLOOKUP(K545,Questions!$A:$A,Questions!$C:$C,""))</f>
        <v/>
      </c>
      <c r="M545" s="25" t="str">
        <f>IF(K545="","",_xlfn.XLOOKUP(K545&amp;"_"&amp;Saisie!L546,'Réponses'!D:D,'Réponses'!C:C,""))</f>
        <v/>
      </c>
      <c r="N545" s="25" t="str">
        <f>IF(M545="","",_xlfn.XLOOKUP(M545,'Réponses'!C:C,'Réponses'!F:F,"ERREUR PROCHAINE QUESTION"))</f>
        <v/>
      </c>
      <c r="O545" s="25" t="str">
        <f>IF(N545="","",_xlfn.XLOOKUP(N545,Questions!$A:$A,Questions!$C:$C,"ERREUR TYPE"))</f>
        <v/>
      </c>
      <c r="P545" s="25" t="str">
        <f>IF(N545="","",_xlfn.XLOOKUP(N545&amp;"_"&amp;Saisie!N546,'Réponses'!D:D,'Réponses'!C:C,""))</f>
        <v/>
      </c>
      <c r="Q545" s="25" t="str">
        <f t="shared" si="8"/>
        <v/>
      </c>
    </row>
    <row r="546" spans="1:17">
      <c r="A546" s="25" t="str">
        <f>IF(ISBLANK(Saisie!C547),"",_xlfn.XLOOKUP(Saisie!C547,Barème!A:A,Barème!F:F,"ERREUR CODE PRODUIT"))</f>
        <v/>
      </c>
      <c r="B546" s="25" t="str">
        <f>IF(OR(A546="08",A546="07",MID(Saisie!C547,4,4)="0804",MID(Saisie!C547,4,4)="0907",A546=""),"",_xlfn.XLOOKUP(A546,Matériau!A:A,Matériau!C:C,"ERREUR MATERIAU"))</f>
        <v/>
      </c>
      <c r="C546" s="25" t="str">
        <f>IF(B546="","",_xlfn.XLOOKUP(B546,Questions!A:A,Questions!C:C,""))</f>
        <v/>
      </c>
      <c r="D546" s="25" t="str">
        <f>IF(B546="","",_xlfn.XLOOKUP(B546&amp;"_"&amp;Saisie!F547,'Réponses'!D:D,'Réponses'!C:C,""))</f>
        <v/>
      </c>
      <c r="E546" s="25" t="str">
        <f>IF(D546="","",_xlfn.XLOOKUP(D546,'Réponses'!C:C,'Réponses'!F:F,"ERREUR PROCHAINE QUESTION"))</f>
        <v/>
      </c>
      <c r="F546" s="25" t="str">
        <f>IF(E546="","",_xlfn.XLOOKUP(E546,Questions!$A:$A,Questions!$C:$C,""))</f>
        <v/>
      </c>
      <c r="G546" s="25" t="str">
        <f>IF(E546="","",_xlfn.XLOOKUP(E546&amp;"_"&amp;Saisie!H547,'Réponses'!D:D,'Réponses'!C:C,""))</f>
        <v/>
      </c>
      <c r="H546" s="25" t="str">
        <f>IF(G546="","",_xlfn.XLOOKUP(G546,'Réponses'!C:C,'Réponses'!F:F,"ERREUR PROCHAINE QUESTION"))</f>
        <v/>
      </c>
      <c r="I546" s="25" t="str">
        <f>IF(H546="","",_xlfn.XLOOKUP(H546,Questions!$A:$A,Questions!$C:$C,"ERREUR TYPE"))</f>
        <v/>
      </c>
      <c r="J546" s="25" t="str">
        <f>IF(H546="","",_xlfn.XLOOKUP(H546&amp;"_"&amp;Saisie!J547,'Réponses'!D:D,'Réponses'!C:C,""))</f>
        <v/>
      </c>
      <c r="K546" s="25" t="str">
        <f>IF(J546="","",_xlfn.XLOOKUP(J546,'Réponses'!C:C,'Réponses'!F:F,"ERREUR PROCHAINE QUESTION"))</f>
        <v/>
      </c>
      <c r="L546" s="25" t="str">
        <f>IF(K546="","",_xlfn.XLOOKUP(K546,Questions!$A:$A,Questions!$C:$C,""))</f>
        <v/>
      </c>
      <c r="M546" s="25" t="str">
        <f>IF(K546="","",_xlfn.XLOOKUP(K546&amp;"_"&amp;Saisie!L547,'Réponses'!D:D,'Réponses'!C:C,""))</f>
        <v/>
      </c>
      <c r="N546" s="25" t="str">
        <f>IF(M546="","",_xlfn.XLOOKUP(M546,'Réponses'!C:C,'Réponses'!F:F,"ERREUR PROCHAINE QUESTION"))</f>
        <v/>
      </c>
      <c r="O546" s="25" t="str">
        <f>IF(N546="","",_xlfn.XLOOKUP(N546,Questions!$A:$A,Questions!$C:$C,"ERREUR TYPE"))</f>
        <v/>
      </c>
      <c r="P546" s="25" t="str">
        <f>IF(N546="","",_xlfn.XLOOKUP(N546&amp;"_"&amp;Saisie!N547,'Réponses'!D:D,'Réponses'!C:C,""))</f>
        <v/>
      </c>
      <c r="Q546" s="25" t="str">
        <f t="shared" si="8"/>
        <v/>
      </c>
    </row>
    <row r="547" spans="1:17">
      <c r="A547" s="25" t="str">
        <f>IF(ISBLANK(Saisie!C548),"",_xlfn.XLOOKUP(Saisie!C548,Barème!A:A,Barème!F:F,"ERREUR CODE PRODUIT"))</f>
        <v/>
      </c>
      <c r="B547" s="25" t="str">
        <f>IF(OR(A547="08",A547="07",MID(Saisie!C548,4,4)="0804",MID(Saisie!C548,4,4)="0907",A547=""),"",_xlfn.XLOOKUP(A547,Matériau!A:A,Matériau!C:C,"ERREUR MATERIAU"))</f>
        <v/>
      </c>
      <c r="C547" s="25" t="str">
        <f>IF(B547="","",_xlfn.XLOOKUP(B547,Questions!A:A,Questions!C:C,""))</f>
        <v/>
      </c>
      <c r="D547" s="25" t="str">
        <f>IF(B547="","",_xlfn.XLOOKUP(B547&amp;"_"&amp;Saisie!F548,'Réponses'!D:D,'Réponses'!C:C,""))</f>
        <v/>
      </c>
      <c r="E547" s="25" t="str">
        <f>IF(D547="","",_xlfn.XLOOKUP(D547,'Réponses'!C:C,'Réponses'!F:F,"ERREUR PROCHAINE QUESTION"))</f>
        <v/>
      </c>
      <c r="F547" s="25" t="str">
        <f>IF(E547="","",_xlfn.XLOOKUP(E547,Questions!$A:$A,Questions!$C:$C,""))</f>
        <v/>
      </c>
      <c r="G547" s="25" t="str">
        <f>IF(E547="","",_xlfn.XLOOKUP(E547&amp;"_"&amp;Saisie!H548,'Réponses'!D:D,'Réponses'!C:C,""))</f>
        <v/>
      </c>
      <c r="H547" s="25" t="str">
        <f>IF(G547="","",_xlfn.XLOOKUP(G547,'Réponses'!C:C,'Réponses'!F:F,"ERREUR PROCHAINE QUESTION"))</f>
        <v/>
      </c>
      <c r="I547" s="25" t="str">
        <f>IF(H547="","",_xlfn.XLOOKUP(H547,Questions!$A:$A,Questions!$C:$C,"ERREUR TYPE"))</f>
        <v/>
      </c>
      <c r="J547" s="25" t="str">
        <f>IF(H547="","",_xlfn.XLOOKUP(H547&amp;"_"&amp;Saisie!J548,'Réponses'!D:D,'Réponses'!C:C,""))</f>
        <v/>
      </c>
      <c r="K547" s="25" t="str">
        <f>IF(J547="","",_xlfn.XLOOKUP(J547,'Réponses'!C:C,'Réponses'!F:F,"ERREUR PROCHAINE QUESTION"))</f>
        <v/>
      </c>
      <c r="L547" s="25" t="str">
        <f>IF(K547="","",_xlfn.XLOOKUP(K547,Questions!$A:$A,Questions!$C:$C,""))</f>
        <v/>
      </c>
      <c r="M547" s="25" t="str">
        <f>IF(K547="","",_xlfn.XLOOKUP(K547&amp;"_"&amp;Saisie!L548,'Réponses'!D:D,'Réponses'!C:C,""))</f>
        <v/>
      </c>
      <c r="N547" s="25" t="str">
        <f>IF(M547="","",_xlfn.XLOOKUP(M547,'Réponses'!C:C,'Réponses'!F:F,"ERREUR PROCHAINE QUESTION"))</f>
        <v/>
      </c>
      <c r="O547" s="25" t="str">
        <f>IF(N547="","",_xlfn.XLOOKUP(N547,Questions!$A:$A,Questions!$C:$C,"ERREUR TYPE"))</f>
        <v/>
      </c>
      <c r="P547" s="25" t="str">
        <f>IF(N547="","",_xlfn.XLOOKUP(N547&amp;"_"&amp;Saisie!N548,'Réponses'!D:D,'Réponses'!C:C,""))</f>
        <v/>
      </c>
      <c r="Q547" s="25" t="str">
        <f t="shared" si="8"/>
        <v/>
      </c>
    </row>
    <row r="548" spans="1:17">
      <c r="A548" s="25" t="str">
        <f>IF(ISBLANK(Saisie!C549),"",_xlfn.XLOOKUP(Saisie!C549,Barème!A:A,Barème!F:F,"ERREUR CODE PRODUIT"))</f>
        <v/>
      </c>
      <c r="B548" s="25" t="str">
        <f>IF(OR(A548="08",A548="07",MID(Saisie!C549,4,4)="0804",MID(Saisie!C549,4,4)="0907",A548=""),"",_xlfn.XLOOKUP(A548,Matériau!A:A,Matériau!C:C,"ERREUR MATERIAU"))</f>
        <v/>
      </c>
      <c r="C548" s="25" t="str">
        <f>IF(B548="","",_xlfn.XLOOKUP(B548,Questions!A:A,Questions!C:C,""))</f>
        <v/>
      </c>
      <c r="D548" s="25" t="str">
        <f>IF(B548="","",_xlfn.XLOOKUP(B548&amp;"_"&amp;Saisie!F549,'Réponses'!D:D,'Réponses'!C:C,""))</f>
        <v/>
      </c>
      <c r="E548" s="25" t="str">
        <f>IF(D548="","",_xlfn.XLOOKUP(D548,'Réponses'!C:C,'Réponses'!F:F,"ERREUR PROCHAINE QUESTION"))</f>
        <v/>
      </c>
      <c r="F548" s="25" t="str">
        <f>IF(E548="","",_xlfn.XLOOKUP(E548,Questions!$A:$A,Questions!$C:$C,""))</f>
        <v/>
      </c>
      <c r="G548" s="25" t="str">
        <f>IF(E548="","",_xlfn.XLOOKUP(E548&amp;"_"&amp;Saisie!H549,'Réponses'!D:D,'Réponses'!C:C,""))</f>
        <v/>
      </c>
      <c r="H548" s="25" t="str">
        <f>IF(G548="","",_xlfn.XLOOKUP(G548,'Réponses'!C:C,'Réponses'!F:F,"ERREUR PROCHAINE QUESTION"))</f>
        <v/>
      </c>
      <c r="I548" s="25" t="str">
        <f>IF(H548="","",_xlfn.XLOOKUP(H548,Questions!$A:$A,Questions!$C:$C,"ERREUR TYPE"))</f>
        <v/>
      </c>
      <c r="J548" s="25" t="str">
        <f>IF(H548="","",_xlfn.XLOOKUP(H548&amp;"_"&amp;Saisie!J549,'Réponses'!D:D,'Réponses'!C:C,""))</f>
        <v/>
      </c>
      <c r="K548" s="25" t="str">
        <f>IF(J548="","",_xlfn.XLOOKUP(J548,'Réponses'!C:C,'Réponses'!F:F,"ERREUR PROCHAINE QUESTION"))</f>
        <v/>
      </c>
      <c r="L548" s="25" t="str">
        <f>IF(K548="","",_xlfn.XLOOKUP(K548,Questions!$A:$A,Questions!$C:$C,""))</f>
        <v/>
      </c>
      <c r="M548" s="25" t="str">
        <f>IF(K548="","",_xlfn.XLOOKUP(K548&amp;"_"&amp;Saisie!L549,'Réponses'!D:D,'Réponses'!C:C,""))</f>
        <v/>
      </c>
      <c r="N548" s="25" t="str">
        <f>IF(M548="","",_xlfn.XLOOKUP(M548,'Réponses'!C:C,'Réponses'!F:F,"ERREUR PROCHAINE QUESTION"))</f>
        <v/>
      </c>
      <c r="O548" s="25" t="str">
        <f>IF(N548="","",_xlfn.XLOOKUP(N548,Questions!$A:$A,Questions!$C:$C,"ERREUR TYPE"))</f>
        <v/>
      </c>
      <c r="P548" s="25" t="str">
        <f>IF(N548="","",_xlfn.XLOOKUP(N548&amp;"_"&amp;Saisie!N549,'Réponses'!D:D,'Réponses'!C:C,""))</f>
        <v/>
      </c>
      <c r="Q548" s="25" t="str">
        <f t="shared" si="8"/>
        <v/>
      </c>
    </row>
    <row r="549" spans="1:17">
      <c r="A549" s="25" t="str">
        <f>IF(ISBLANK(Saisie!C550),"",_xlfn.XLOOKUP(Saisie!C550,Barème!A:A,Barème!F:F,"ERREUR CODE PRODUIT"))</f>
        <v/>
      </c>
      <c r="B549" s="25" t="str">
        <f>IF(OR(A549="08",A549="07",MID(Saisie!C550,4,4)="0804",MID(Saisie!C550,4,4)="0907",A549=""),"",_xlfn.XLOOKUP(A549,Matériau!A:A,Matériau!C:C,"ERREUR MATERIAU"))</f>
        <v/>
      </c>
      <c r="C549" s="25" t="str">
        <f>IF(B549="","",_xlfn.XLOOKUP(B549,Questions!A:A,Questions!C:C,""))</f>
        <v/>
      </c>
      <c r="D549" s="25" t="str">
        <f>IF(B549="","",_xlfn.XLOOKUP(B549&amp;"_"&amp;Saisie!F550,'Réponses'!D:D,'Réponses'!C:C,""))</f>
        <v/>
      </c>
      <c r="E549" s="25" t="str">
        <f>IF(D549="","",_xlfn.XLOOKUP(D549,'Réponses'!C:C,'Réponses'!F:F,"ERREUR PROCHAINE QUESTION"))</f>
        <v/>
      </c>
      <c r="F549" s="25" t="str">
        <f>IF(E549="","",_xlfn.XLOOKUP(E549,Questions!$A:$A,Questions!$C:$C,""))</f>
        <v/>
      </c>
      <c r="G549" s="25" t="str">
        <f>IF(E549="","",_xlfn.XLOOKUP(E549&amp;"_"&amp;Saisie!H550,'Réponses'!D:D,'Réponses'!C:C,""))</f>
        <v/>
      </c>
      <c r="H549" s="25" t="str">
        <f>IF(G549="","",_xlfn.XLOOKUP(G549,'Réponses'!C:C,'Réponses'!F:F,"ERREUR PROCHAINE QUESTION"))</f>
        <v/>
      </c>
      <c r="I549" s="25" t="str">
        <f>IF(H549="","",_xlfn.XLOOKUP(H549,Questions!$A:$A,Questions!$C:$C,"ERREUR TYPE"))</f>
        <v/>
      </c>
      <c r="J549" s="25" t="str">
        <f>IF(H549="","",_xlfn.XLOOKUP(H549&amp;"_"&amp;Saisie!J550,'Réponses'!D:D,'Réponses'!C:C,""))</f>
        <v/>
      </c>
      <c r="K549" s="25" t="str">
        <f>IF(J549="","",_xlfn.XLOOKUP(J549,'Réponses'!C:C,'Réponses'!F:F,"ERREUR PROCHAINE QUESTION"))</f>
        <v/>
      </c>
      <c r="L549" s="25" t="str">
        <f>IF(K549="","",_xlfn.XLOOKUP(K549,Questions!$A:$A,Questions!$C:$C,""))</f>
        <v/>
      </c>
      <c r="M549" s="25" t="str">
        <f>IF(K549="","",_xlfn.XLOOKUP(K549&amp;"_"&amp;Saisie!L550,'Réponses'!D:D,'Réponses'!C:C,""))</f>
        <v/>
      </c>
      <c r="N549" s="25" t="str">
        <f>IF(M549="","",_xlfn.XLOOKUP(M549,'Réponses'!C:C,'Réponses'!F:F,"ERREUR PROCHAINE QUESTION"))</f>
        <v/>
      </c>
      <c r="O549" s="25" t="str">
        <f>IF(N549="","",_xlfn.XLOOKUP(N549,Questions!$A:$A,Questions!$C:$C,"ERREUR TYPE"))</f>
        <v/>
      </c>
      <c r="P549" s="25" t="str">
        <f>IF(N549="","",_xlfn.XLOOKUP(N549&amp;"_"&amp;Saisie!N550,'Réponses'!D:D,'Réponses'!C:C,""))</f>
        <v/>
      </c>
      <c r="Q549" s="25" t="str">
        <f t="shared" si="8"/>
        <v/>
      </c>
    </row>
    <row r="550" spans="1:17">
      <c r="A550" s="25" t="str">
        <f>IF(ISBLANK(Saisie!C551),"",_xlfn.XLOOKUP(Saisie!C551,Barème!A:A,Barème!F:F,"ERREUR CODE PRODUIT"))</f>
        <v/>
      </c>
      <c r="B550" s="25" t="str">
        <f>IF(OR(A550="08",A550="07",MID(Saisie!C551,4,4)="0804",MID(Saisie!C551,4,4)="0907",A550=""),"",_xlfn.XLOOKUP(A550,Matériau!A:A,Matériau!C:C,"ERREUR MATERIAU"))</f>
        <v/>
      </c>
      <c r="C550" s="25" t="str">
        <f>IF(B550="","",_xlfn.XLOOKUP(B550,Questions!A:A,Questions!C:C,""))</f>
        <v/>
      </c>
      <c r="D550" s="25" t="str">
        <f>IF(B550="","",_xlfn.XLOOKUP(B550&amp;"_"&amp;Saisie!F551,'Réponses'!D:D,'Réponses'!C:C,""))</f>
        <v/>
      </c>
      <c r="E550" s="25" t="str">
        <f>IF(D550="","",_xlfn.XLOOKUP(D550,'Réponses'!C:C,'Réponses'!F:F,"ERREUR PROCHAINE QUESTION"))</f>
        <v/>
      </c>
      <c r="F550" s="25" t="str">
        <f>IF(E550="","",_xlfn.XLOOKUP(E550,Questions!$A:$A,Questions!$C:$C,""))</f>
        <v/>
      </c>
      <c r="G550" s="25" t="str">
        <f>IF(E550="","",_xlfn.XLOOKUP(E550&amp;"_"&amp;Saisie!H551,'Réponses'!D:D,'Réponses'!C:C,""))</f>
        <v/>
      </c>
      <c r="H550" s="25" t="str">
        <f>IF(G550="","",_xlfn.XLOOKUP(G550,'Réponses'!C:C,'Réponses'!F:F,"ERREUR PROCHAINE QUESTION"))</f>
        <v/>
      </c>
      <c r="I550" s="25" t="str">
        <f>IF(H550="","",_xlfn.XLOOKUP(H550,Questions!$A:$A,Questions!$C:$C,"ERREUR TYPE"))</f>
        <v/>
      </c>
      <c r="J550" s="25" t="str">
        <f>IF(H550="","",_xlfn.XLOOKUP(H550&amp;"_"&amp;Saisie!J551,'Réponses'!D:D,'Réponses'!C:C,""))</f>
        <v/>
      </c>
      <c r="K550" s="25" t="str">
        <f>IF(J550="","",_xlfn.XLOOKUP(J550,'Réponses'!C:C,'Réponses'!F:F,"ERREUR PROCHAINE QUESTION"))</f>
        <v/>
      </c>
      <c r="L550" s="25" t="str">
        <f>IF(K550="","",_xlfn.XLOOKUP(K550,Questions!$A:$A,Questions!$C:$C,""))</f>
        <v/>
      </c>
      <c r="M550" s="25" t="str">
        <f>IF(K550="","",_xlfn.XLOOKUP(K550&amp;"_"&amp;Saisie!L551,'Réponses'!D:D,'Réponses'!C:C,""))</f>
        <v/>
      </c>
      <c r="N550" s="25" t="str">
        <f>IF(M550="","",_xlfn.XLOOKUP(M550,'Réponses'!C:C,'Réponses'!F:F,"ERREUR PROCHAINE QUESTION"))</f>
        <v/>
      </c>
      <c r="O550" s="25" t="str">
        <f>IF(N550="","",_xlfn.XLOOKUP(N550,Questions!$A:$A,Questions!$C:$C,"ERREUR TYPE"))</f>
        <v/>
      </c>
      <c r="P550" s="25" t="str">
        <f>IF(N550="","",_xlfn.XLOOKUP(N550&amp;"_"&amp;Saisie!N551,'Réponses'!D:D,'Réponses'!C:C,""))</f>
        <v/>
      </c>
      <c r="Q550" s="25" t="str">
        <f t="shared" si="8"/>
        <v/>
      </c>
    </row>
    <row r="551" spans="1:17">
      <c r="A551" s="25" t="str">
        <f>IF(ISBLANK(Saisie!C552),"",_xlfn.XLOOKUP(Saisie!C552,Barème!A:A,Barème!F:F,"ERREUR CODE PRODUIT"))</f>
        <v/>
      </c>
      <c r="B551" s="25" t="str">
        <f>IF(OR(A551="08",A551="07",MID(Saisie!C552,4,4)="0804",MID(Saisie!C552,4,4)="0907",A551=""),"",_xlfn.XLOOKUP(A551,Matériau!A:A,Matériau!C:C,"ERREUR MATERIAU"))</f>
        <v/>
      </c>
      <c r="C551" s="25" t="str">
        <f>IF(B551="","",_xlfn.XLOOKUP(B551,Questions!A:A,Questions!C:C,""))</f>
        <v/>
      </c>
      <c r="D551" s="25" t="str">
        <f>IF(B551="","",_xlfn.XLOOKUP(B551&amp;"_"&amp;Saisie!F552,'Réponses'!D:D,'Réponses'!C:C,""))</f>
        <v/>
      </c>
      <c r="E551" s="25" t="str">
        <f>IF(D551="","",_xlfn.XLOOKUP(D551,'Réponses'!C:C,'Réponses'!F:F,"ERREUR PROCHAINE QUESTION"))</f>
        <v/>
      </c>
      <c r="F551" s="25" t="str">
        <f>IF(E551="","",_xlfn.XLOOKUP(E551,Questions!$A:$A,Questions!$C:$C,""))</f>
        <v/>
      </c>
      <c r="G551" s="25" t="str">
        <f>IF(E551="","",_xlfn.XLOOKUP(E551&amp;"_"&amp;Saisie!H552,'Réponses'!D:D,'Réponses'!C:C,""))</f>
        <v/>
      </c>
      <c r="H551" s="25" t="str">
        <f>IF(G551="","",_xlfn.XLOOKUP(G551,'Réponses'!C:C,'Réponses'!F:F,"ERREUR PROCHAINE QUESTION"))</f>
        <v/>
      </c>
      <c r="I551" s="25" t="str">
        <f>IF(H551="","",_xlfn.XLOOKUP(H551,Questions!$A:$A,Questions!$C:$C,"ERREUR TYPE"))</f>
        <v/>
      </c>
      <c r="J551" s="25" t="str">
        <f>IF(H551="","",_xlfn.XLOOKUP(H551&amp;"_"&amp;Saisie!J552,'Réponses'!D:D,'Réponses'!C:C,""))</f>
        <v/>
      </c>
      <c r="K551" s="25" t="str">
        <f>IF(J551="","",_xlfn.XLOOKUP(J551,'Réponses'!C:C,'Réponses'!F:F,"ERREUR PROCHAINE QUESTION"))</f>
        <v/>
      </c>
      <c r="L551" s="25" t="str">
        <f>IF(K551="","",_xlfn.XLOOKUP(K551,Questions!$A:$A,Questions!$C:$C,""))</f>
        <v/>
      </c>
      <c r="M551" s="25" t="str">
        <f>IF(K551="","",_xlfn.XLOOKUP(K551&amp;"_"&amp;Saisie!L552,'Réponses'!D:D,'Réponses'!C:C,""))</f>
        <v/>
      </c>
      <c r="N551" s="25" t="str">
        <f>IF(M551="","",_xlfn.XLOOKUP(M551,'Réponses'!C:C,'Réponses'!F:F,"ERREUR PROCHAINE QUESTION"))</f>
        <v/>
      </c>
      <c r="O551" s="25" t="str">
        <f>IF(N551="","",_xlfn.XLOOKUP(N551,Questions!$A:$A,Questions!$C:$C,"ERREUR TYPE"))</f>
        <v/>
      </c>
      <c r="P551" s="25" t="str">
        <f>IF(N551="","",_xlfn.XLOOKUP(N551&amp;"_"&amp;Saisie!N552,'Réponses'!D:D,'Réponses'!C:C,""))</f>
        <v/>
      </c>
      <c r="Q551" s="25" t="str">
        <f t="shared" si="8"/>
        <v/>
      </c>
    </row>
    <row r="552" spans="1:17">
      <c r="A552" s="25" t="str">
        <f>IF(ISBLANK(Saisie!C553),"",_xlfn.XLOOKUP(Saisie!C553,Barème!A:A,Barème!F:F,"ERREUR CODE PRODUIT"))</f>
        <v/>
      </c>
      <c r="B552" s="25" t="str">
        <f>IF(OR(A552="08",A552="07",MID(Saisie!C553,4,4)="0804",MID(Saisie!C553,4,4)="0907",A552=""),"",_xlfn.XLOOKUP(A552,Matériau!A:A,Matériau!C:C,"ERREUR MATERIAU"))</f>
        <v/>
      </c>
      <c r="C552" s="25" t="str">
        <f>IF(B552="","",_xlfn.XLOOKUP(B552,Questions!A:A,Questions!C:C,""))</f>
        <v/>
      </c>
      <c r="D552" s="25" t="str">
        <f>IF(B552="","",_xlfn.XLOOKUP(B552&amp;"_"&amp;Saisie!F553,'Réponses'!D:D,'Réponses'!C:C,""))</f>
        <v/>
      </c>
      <c r="E552" s="25" t="str">
        <f>IF(D552="","",_xlfn.XLOOKUP(D552,'Réponses'!C:C,'Réponses'!F:F,"ERREUR PROCHAINE QUESTION"))</f>
        <v/>
      </c>
      <c r="F552" s="25" t="str">
        <f>IF(E552="","",_xlfn.XLOOKUP(E552,Questions!$A:$A,Questions!$C:$C,""))</f>
        <v/>
      </c>
      <c r="G552" s="25" t="str">
        <f>IF(E552="","",_xlfn.XLOOKUP(E552&amp;"_"&amp;Saisie!H553,'Réponses'!D:D,'Réponses'!C:C,""))</f>
        <v/>
      </c>
      <c r="H552" s="25" t="str">
        <f>IF(G552="","",_xlfn.XLOOKUP(G552,'Réponses'!C:C,'Réponses'!F:F,"ERREUR PROCHAINE QUESTION"))</f>
        <v/>
      </c>
      <c r="I552" s="25" t="str">
        <f>IF(H552="","",_xlfn.XLOOKUP(H552,Questions!$A:$A,Questions!$C:$C,"ERREUR TYPE"))</f>
        <v/>
      </c>
      <c r="J552" s="25" t="str">
        <f>IF(H552="","",_xlfn.XLOOKUP(H552&amp;"_"&amp;Saisie!J553,'Réponses'!D:D,'Réponses'!C:C,""))</f>
        <v/>
      </c>
      <c r="K552" s="25" t="str">
        <f>IF(J552="","",_xlfn.XLOOKUP(J552,'Réponses'!C:C,'Réponses'!F:F,"ERREUR PROCHAINE QUESTION"))</f>
        <v/>
      </c>
      <c r="L552" s="25" t="str">
        <f>IF(K552="","",_xlfn.XLOOKUP(K552,Questions!$A:$A,Questions!$C:$C,""))</f>
        <v/>
      </c>
      <c r="M552" s="25" t="str">
        <f>IF(K552="","",_xlfn.XLOOKUP(K552&amp;"_"&amp;Saisie!L553,'Réponses'!D:D,'Réponses'!C:C,""))</f>
        <v/>
      </c>
      <c r="N552" s="25" t="str">
        <f>IF(M552="","",_xlfn.XLOOKUP(M552,'Réponses'!C:C,'Réponses'!F:F,"ERREUR PROCHAINE QUESTION"))</f>
        <v/>
      </c>
      <c r="O552" s="25" t="str">
        <f>IF(N552="","",_xlfn.XLOOKUP(N552,Questions!$A:$A,Questions!$C:$C,"ERREUR TYPE"))</f>
        <v/>
      </c>
      <c r="P552" s="25" t="str">
        <f>IF(N552="","",_xlfn.XLOOKUP(N552&amp;"_"&amp;Saisie!N553,'Réponses'!D:D,'Réponses'!C:C,""))</f>
        <v/>
      </c>
      <c r="Q552" s="25" t="str">
        <f t="shared" si="8"/>
        <v/>
      </c>
    </row>
    <row r="553" spans="1:17">
      <c r="A553" s="25" t="str">
        <f>IF(ISBLANK(Saisie!C554),"",_xlfn.XLOOKUP(Saisie!C554,Barème!A:A,Barème!F:F,"ERREUR CODE PRODUIT"))</f>
        <v/>
      </c>
      <c r="B553" s="25" t="str">
        <f>IF(OR(A553="08",A553="07",MID(Saisie!C554,4,4)="0804",MID(Saisie!C554,4,4)="0907",A553=""),"",_xlfn.XLOOKUP(A553,Matériau!A:A,Matériau!C:C,"ERREUR MATERIAU"))</f>
        <v/>
      </c>
      <c r="C553" s="25" t="str">
        <f>IF(B553="","",_xlfn.XLOOKUP(B553,Questions!A:A,Questions!C:C,""))</f>
        <v/>
      </c>
      <c r="D553" s="25" t="str">
        <f>IF(B553="","",_xlfn.XLOOKUP(B553&amp;"_"&amp;Saisie!F554,'Réponses'!D:D,'Réponses'!C:C,""))</f>
        <v/>
      </c>
      <c r="E553" s="25" t="str">
        <f>IF(D553="","",_xlfn.XLOOKUP(D553,'Réponses'!C:C,'Réponses'!F:F,"ERREUR PROCHAINE QUESTION"))</f>
        <v/>
      </c>
      <c r="F553" s="25" t="str">
        <f>IF(E553="","",_xlfn.XLOOKUP(E553,Questions!$A:$A,Questions!$C:$C,""))</f>
        <v/>
      </c>
      <c r="G553" s="25" t="str">
        <f>IF(E553="","",_xlfn.XLOOKUP(E553&amp;"_"&amp;Saisie!H554,'Réponses'!D:D,'Réponses'!C:C,""))</f>
        <v/>
      </c>
      <c r="H553" s="25" t="str">
        <f>IF(G553="","",_xlfn.XLOOKUP(G553,'Réponses'!C:C,'Réponses'!F:F,"ERREUR PROCHAINE QUESTION"))</f>
        <v/>
      </c>
      <c r="I553" s="25" t="str">
        <f>IF(H553="","",_xlfn.XLOOKUP(H553,Questions!$A:$A,Questions!$C:$C,"ERREUR TYPE"))</f>
        <v/>
      </c>
      <c r="J553" s="25" t="str">
        <f>IF(H553="","",_xlfn.XLOOKUP(H553&amp;"_"&amp;Saisie!J554,'Réponses'!D:D,'Réponses'!C:C,""))</f>
        <v/>
      </c>
      <c r="K553" s="25" t="str">
        <f>IF(J553="","",_xlfn.XLOOKUP(J553,'Réponses'!C:C,'Réponses'!F:F,"ERREUR PROCHAINE QUESTION"))</f>
        <v/>
      </c>
      <c r="L553" s="25" t="str">
        <f>IF(K553="","",_xlfn.XLOOKUP(K553,Questions!$A:$A,Questions!$C:$C,""))</f>
        <v/>
      </c>
      <c r="M553" s="25" t="str">
        <f>IF(K553="","",_xlfn.XLOOKUP(K553&amp;"_"&amp;Saisie!L554,'Réponses'!D:D,'Réponses'!C:C,""))</f>
        <v/>
      </c>
      <c r="N553" s="25" t="str">
        <f>IF(M553="","",_xlfn.XLOOKUP(M553,'Réponses'!C:C,'Réponses'!F:F,"ERREUR PROCHAINE QUESTION"))</f>
        <v/>
      </c>
      <c r="O553" s="25" t="str">
        <f>IF(N553="","",_xlfn.XLOOKUP(N553,Questions!$A:$A,Questions!$C:$C,"ERREUR TYPE"))</f>
        <v/>
      </c>
      <c r="P553" s="25" t="str">
        <f>IF(N553="","",_xlfn.XLOOKUP(N553&amp;"_"&amp;Saisie!N554,'Réponses'!D:D,'Réponses'!C:C,""))</f>
        <v/>
      </c>
      <c r="Q553" s="25" t="str">
        <f t="shared" si="8"/>
        <v/>
      </c>
    </row>
    <row r="554" spans="1:17">
      <c r="A554" s="25" t="str">
        <f>IF(ISBLANK(Saisie!C555),"",_xlfn.XLOOKUP(Saisie!C555,Barème!A:A,Barème!F:F,"ERREUR CODE PRODUIT"))</f>
        <v/>
      </c>
      <c r="B554" s="25" t="str">
        <f>IF(OR(A554="08",A554="07",MID(Saisie!C555,4,4)="0804",MID(Saisie!C555,4,4)="0907",A554=""),"",_xlfn.XLOOKUP(A554,Matériau!A:A,Matériau!C:C,"ERREUR MATERIAU"))</f>
        <v/>
      </c>
      <c r="C554" s="25" t="str">
        <f>IF(B554="","",_xlfn.XLOOKUP(B554,Questions!A:A,Questions!C:C,""))</f>
        <v/>
      </c>
      <c r="D554" s="25" t="str">
        <f>IF(B554="","",_xlfn.XLOOKUP(B554&amp;"_"&amp;Saisie!F555,'Réponses'!D:D,'Réponses'!C:C,""))</f>
        <v/>
      </c>
      <c r="E554" s="25" t="str">
        <f>IF(D554="","",_xlfn.XLOOKUP(D554,'Réponses'!C:C,'Réponses'!F:F,"ERREUR PROCHAINE QUESTION"))</f>
        <v/>
      </c>
      <c r="F554" s="25" t="str">
        <f>IF(E554="","",_xlfn.XLOOKUP(E554,Questions!$A:$A,Questions!$C:$C,""))</f>
        <v/>
      </c>
      <c r="G554" s="25" t="str">
        <f>IF(E554="","",_xlfn.XLOOKUP(E554&amp;"_"&amp;Saisie!H555,'Réponses'!D:D,'Réponses'!C:C,""))</f>
        <v/>
      </c>
      <c r="H554" s="25" t="str">
        <f>IF(G554="","",_xlfn.XLOOKUP(G554,'Réponses'!C:C,'Réponses'!F:F,"ERREUR PROCHAINE QUESTION"))</f>
        <v/>
      </c>
      <c r="I554" s="25" t="str">
        <f>IF(H554="","",_xlfn.XLOOKUP(H554,Questions!$A:$A,Questions!$C:$C,"ERREUR TYPE"))</f>
        <v/>
      </c>
      <c r="J554" s="25" t="str">
        <f>IF(H554="","",_xlfn.XLOOKUP(H554&amp;"_"&amp;Saisie!J555,'Réponses'!D:D,'Réponses'!C:C,""))</f>
        <v/>
      </c>
      <c r="K554" s="25" t="str">
        <f>IF(J554="","",_xlfn.XLOOKUP(J554,'Réponses'!C:C,'Réponses'!F:F,"ERREUR PROCHAINE QUESTION"))</f>
        <v/>
      </c>
      <c r="L554" s="25" t="str">
        <f>IF(K554="","",_xlfn.XLOOKUP(K554,Questions!$A:$A,Questions!$C:$C,""))</f>
        <v/>
      </c>
      <c r="M554" s="25" t="str">
        <f>IF(K554="","",_xlfn.XLOOKUP(K554&amp;"_"&amp;Saisie!L555,'Réponses'!D:D,'Réponses'!C:C,""))</f>
        <v/>
      </c>
      <c r="N554" s="25" t="str">
        <f>IF(M554="","",_xlfn.XLOOKUP(M554,'Réponses'!C:C,'Réponses'!F:F,"ERREUR PROCHAINE QUESTION"))</f>
        <v/>
      </c>
      <c r="O554" s="25" t="str">
        <f>IF(N554="","",_xlfn.XLOOKUP(N554,Questions!$A:$A,Questions!$C:$C,"ERREUR TYPE"))</f>
        <v/>
      </c>
      <c r="P554" s="25" t="str">
        <f>IF(N554="","",_xlfn.XLOOKUP(N554&amp;"_"&amp;Saisie!N555,'Réponses'!D:D,'Réponses'!C:C,""))</f>
        <v/>
      </c>
      <c r="Q554" s="25" t="str">
        <f t="shared" si="8"/>
        <v/>
      </c>
    </row>
    <row r="555" spans="1:17">
      <c r="A555" s="25" t="str">
        <f>IF(ISBLANK(Saisie!C556),"",_xlfn.XLOOKUP(Saisie!C556,Barème!A:A,Barème!F:F,"ERREUR CODE PRODUIT"))</f>
        <v/>
      </c>
      <c r="B555" s="25" t="str">
        <f>IF(OR(A555="08",A555="07",MID(Saisie!C556,4,4)="0804",MID(Saisie!C556,4,4)="0907",A555=""),"",_xlfn.XLOOKUP(A555,Matériau!A:A,Matériau!C:C,"ERREUR MATERIAU"))</f>
        <v/>
      </c>
      <c r="C555" s="25" t="str">
        <f>IF(B555="","",_xlfn.XLOOKUP(B555,Questions!A:A,Questions!C:C,""))</f>
        <v/>
      </c>
      <c r="D555" s="25" t="str">
        <f>IF(B555="","",_xlfn.XLOOKUP(B555&amp;"_"&amp;Saisie!F556,'Réponses'!D:D,'Réponses'!C:C,""))</f>
        <v/>
      </c>
      <c r="E555" s="25" t="str">
        <f>IF(D555="","",_xlfn.XLOOKUP(D555,'Réponses'!C:C,'Réponses'!F:F,"ERREUR PROCHAINE QUESTION"))</f>
        <v/>
      </c>
      <c r="F555" s="25" t="str">
        <f>IF(E555="","",_xlfn.XLOOKUP(E555,Questions!$A:$A,Questions!$C:$C,""))</f>
        <v/>
      </c>
      <c r="G555" s="25" t="str">
        <f>IF(E555="","",_xlfn.XLOOKUP(E555&amp;"_"&amp;Saisie!H556,'Réponses'!D:D,'Réponses'!C:C,""))</f>
        <v/>
      </c>
      <c r="H555" s="25" t="str">
        <f>IF(G555="","",_xlfn.XLOOKUP(G555,'Réponses'!C:C,'Réponses'!F:F,"ERREUR PROCHAINE QUESTION"))</f>
        <v/>
      </c>
      <c r="I555" s="25" t="str">
        <f>IF(H555="","",_xlfn.XLOOKUP(H555,Questions!$A:$A,Questions!$C:$C,"ERREUR TYPE"))</f>
        <v/>
      </c>
      <c r="J555" s="25" t="str">
        <f>IF(H555="","",_xlfn.XLOOKUP(H555&amp;"_"&amp;Saisie!J556,'Réponses'!D:D,'Réponses'!C:C,""))</f>
        <v/>
      </c>
      <c r="K555" s="25" t="str">
        <f>IF(J555="","",_xlfn.XLOOKUP(J555,'Réponses'!C:C,'Réponses'!F:F,"ERREUR PROCHAINE QUESTION"))</f>
        <v/>
      </c>
      <c r="L555" s="25" t="str">
        <f>IF(K555="","",_xlfn.XLOOKUP(K555,Questions!$A:$A,Questions!$C:$C,""))</f>
        <v/>
      </c>
      <c r="M555" s="25" t="str">
        <f>IF(K555="","",_xlfn.XLOOKUP(K555&amp;"_"&amp;Saisie!L556,'Réponses'!D:D,'Réponses'!C:C,""))</f>
        <v/>
      </c>
      <c r="N555" s="25" t="str">
        <f>IF(M555="","",_xlfn.XLOOKUP(M555,'Réponses'!C:C,'Réponses'!F:F,"ERREUR PROCHAINE QUESTION"))</f>
        <v/>
      </c>
      <c r="O555" s="25" t="str">
        <f>IF(N555="","",_xlfn.XLOOKUP(N555,Questions!$A:$A,Questions!$C:$C,"ERREUR TYPE"))</f>
        <v/>
      </c>
      <c r="P555" s="25" t="str">
        <f>IF(N555="","",_xlfn.XLOOKUP(N555&amp;"_"&amp;Saisie!N556,'Réponses'!D:D,'Réponses'!C:C,""))</f>
        <v/>
      </c>
      <c r="Q555" s="25" t="str">
        <f t="shared" si="8"/>
        <v/>
      </c>
    </row>
    <row r="556" spans="1:17">
      <c r="A556" s="25" t="str">
        <f>IF(ISBLANK(Saisie!C557),"",_xlfn.XLOOKUP(Saisie!C557,Barème!A:A,Barème!F:F,"ERREUR CODE PRODUIT"))</f>
        <v/>
      </c>
      <c r="B556" s="25" t="str">
        <f>IF(OR(A556="08",A556="07",MID(Saisie!C557,4,4)="0804",MID(Saisie!C557,4,4)="0907",A556=""),"",_xlfn.XLOOKUP(A556,Matériau!A:A,Matériau!C:C,"ERREUR MATERIAU"))</f>
        <v/>
      </c>
      <c r="C556" s="25" t="str">
        <f>IF(B556="","",_xlfn.XLOOKUP(B556,Questions!A:A,Questions!C:C,""))</f>
        <v/>
      </c>
      <c r="D556" s="25" t="str">
        <f>IF(B556="","",_xlfn.XLOOKUP(B556&amp;"_"&amp;Saisie!F557,'Réponses'!D:D,'Réponses'!C:C,""))</f>
        <v/>
      </c>
      <c r="E556" s="25" t="str">
        <f>IF(D556="","",_xlfn.XLOOKUP(D556,'Réponses'!C:C,'Réponses'!F:F,"ERREUR PROCHAINE QUESTION"))</f>
        <v/>
      </c>
      <c r="F556" s="25" t="str">
        <f>IF(E556="","",_xlfn.XLOOKUP(E556,Questions!$A:$A,Questions!$C:$C,""))</f>
        <v/>
      </c>
      <c r="G556" s="25" t="str">
        <f>IF(E556="","",_xlfn.XLOOKUP(E556&amp;"_"&amp;Saisie!H557,'Réponses'!D:D,'Réponses'!C:C,""))</f>
        <v/>
      </c>
      <c r="H556" s="25" t="str">
        <f>IF(G556="","",_xlfn.XLOOKUP(G556,'Réponses'!C:C,'Réponses'!F:F,"ERREUR PROCHAINE QUESTION"))</f>
        <v/>
      </c>
      <c r="I556" s="25" t="str">
        <f>IF(H556="","",_xlfn.XLOOKUP(H556,Questions!$A:$A,Questions!$C:$C,"ERREUR TYPE"))</f>
        <v/>
      </c>
      <c r="J556" s="25" t="str">
        <f>IF(H556="","",_xlfn.XLOOKUP(H556&amp;"_"&amp;Saisie!J557,'Réponses'!D:D,'Réponses'!C:C,""))</f>
        <v/>
      </c>
      <c r="K556" s="25" t="str">
        <f>IF(J556="","",_xlfn.XLOOKUP(J556,'Réponses'!C:C,'Réponses'!F:F,"ERREUR PROCHAINE QUESTION"))</f>
        <v/>
      </c>
      <c r="L556" s="25" t="str">
        <f>IF(K556="","",_xlfn.XLOOKUP(K556,Questions!$A:$A,Questions!$C:$C,""))</f>
        <v/>
      </c>
      <c r="M556" s="25" t="str">
        <f>IF(K556="","",_xlfn.XLOOKUP(K556&amp;"_"&amp;Saisie!L557,'Réponses'!D:D,'Réponses'!C:C,""))</f>
        <v/>
      </c>
      <c r="N556" s="25" t="str">
        <f>IF(M556="","",_xlfn.XLOOKUP(M556,'Réponses'!C:C,'Réponses'!F:F,"ERREUR PROCHAINE QUESTION"))</f>
        <v/>
      </c>
      <c r="O556" s="25" t="str">
        <f>IF(N556="","",_xlfn.XLOOKUP(N556,Questions!$A:$A,Questions!$C:$C,"ERREUR TYPE"))</f>
        <v/>
      </c>
      <c r="P556" s="25" t="str">
        <f>IF(N556="","",_xlfn.XLOOKUP(N556&amp;"_"&amp;Saisie!N557,'Réponses'!D:D,'Réponses'!C:C,""))</f>
        <v/>
      </c>
      <c r="Q556" s="25" t="str">
        <f t="shared" si="8"/>
        <v/>
      </c>
    </row>
    <row r="557" spans="1:17">
      <c r="A557" s="25" t="str">
        <f>IF(ISBLANK(Saisie!C558),"",_xlfn.XLOOKUP(Saisie!C558,Barème!A:A,Barème!F:F,"ERREUR CODE PRODUIT"))</f>
        <v/>
      </c>
      <c r="B557" s="25" t="str">
        <f>IF(OR(A557="08",A557="07",MID(Saisie!C558,4,4)="0804",MID(Saisie!C558,4,4)="0907",A557=""),"",_xlfn.XLOOKUP(A557,Matériau!A:A,Matériau!C:C,"ERREUR MATERIAU"))</f>
        <v/>
      </c>
      <c r="C557" s="25" t="str">
        <f>IF(B557="","",_xlfn.XLOOKUP(B557,Questions!A:A,Questions!C:C,""))</f>
        <v/>
      </c>
      <c r="D557" s="25" t="str">
        <f>IF(B557="","",_xlfn.XLOOKUP(B557&amp;"_"&amp;Saisie!F558,'Réponses'!D:D,'Réponses'!C:C,""))</f>
        <v/>
      </c>
      <c r="E557" s="25" t="str">
        <f>IF(D557="","",_xlfn.XLOOKUP(D557,'Réponses'!C:C,'Réponses'!F:F,"ERREUR PROCHAINE QUESTION"))</f>
        <v/>
      </c>
      <c r="F557" s="25" t="str">
        <f>IF(E557="","",_xlfn.XLOOKUP(E557,Questions!$A:$A,Questions!$C:$C,""))</f>
        <v/>
      </c>
      <c r="G557" s="25" t="str">
        <f>IF(E557="","",_xlfn.XLOOKUP(E557&amp;"_"&amp;Saisie!H558,'Réponses'!D:D,'Réponses'!C:C,""))</f>
        <v/>
      </c>
      <c r="H557" s="25" t="str">
        <f>IF(G557="","",_xlfn.XLOOKUP(G557,'Réponses'!C:C,'Réponses'!F:F,"ERREUR PROCHAINE QUESTION"))</f>
        <v/>
      </c>
      <c r="I557" s="25" t="str">
        <f>IF(H557="","",_xlfn.XLOOKUP(H557,Questions!$A:$A,Questions!$C:$C,"ERREUR TYPE"))</f>
        <v/>
      </c>
      <c r="J557" s="25" t="str">
        <f>IF(H557="","",_xlfn.XLOOKUP(H557&amp;"_"&amp;Saisie!J558,'Réponses'!D:D,'Réponses'!C:C,""))</f>
        <v/>
      </c>
      <c r="K557" s="25" t="str">
        <f>IF(J557="","",_xlfn.XLOOKUP(J557,'Réponses'!C:C,'Réponses'!F:F,"ERREUR PROCHAINE QUESTION"))</f>
        <v/>
      </c>
      <c r="L557" s="25" t="str">
        <f>IF(K557="","",_xlfn.XLOOKUP(K557,Questions!$A:$A,Questions!$C:$C,""))</f>
        <v/>
      </c>
      <c r="M557" s="25" t="str">
        <f>IF(K557="","",_xlfn.XLOOKUP(K557&amp;"_"&amp;Saisie!L558,'Réponses'!D:D,'Réponses'!C:C,""))</f>
        <v/>
      </c>
      <c r="N557" s="25" t="str">
        <f>IF(M557="","",_xlfn.XLOOKUP(M557,'Réponses'!C:C,'Réponses'!F:F,"ERREUR PROCHAINE QUESTION"))</f>
        <v/>
      </c>
      <c r="O557" s="25" t="str">
        <f>IF(N557="","",_xlfn.XLOOKUP(N557,Questions!$A:$A,Questions!$C:$C,"ERREUR TYPE"))</f>
        <v/>
      </c>
      <c r="P557" s="25" t="str">
        <f>IF(N557="","",_xlfn.XLOOKUP(N557&amp;"_"&amp;Saisie!N558,'Réponses'!D:D,'Réponses'!C:C,""))</f>
        <v/>
      </c>
      <c r="Q557" s="25" t="str">
        <f t="shared" si="8"/>
        <v/>
      </c>
    </row>
    <row r="558" spans="1:17">
      <c r="A558" s="25" t="str">
        <f>IF(ISBLANK(Saisie!C559),"",_xlfn.XLOOKUP(Saisie!C559,Barème!A:A,Barème!F:F,"ERREUR CODE PRODUIT"))</f>
        <v/>
      </c>
      <c r="B558" s="25" t="str">
        <f>IF(OR(A558="08",A558="07",MID(Saisie!C559,4,4)="0804",MID(Saisie!C559,4,4)="0907",A558=""),"",_xlfn.XLOOKUP(A558,Matériau!A:A,Matériau!C:C,"ERREUR MATERIAU"))</f>
        <v/>
      </c>
      <c r="C558" s="25" t="str">
        <f>IF(B558="","",_xlfn.XLOOKUP(B558,Questions!A:A,Questions!C:C,""))</f>
        <v/>
      </c>
      <c r="D558" s="25" t="str">
        <f>IF(B558="","",_xlfn.XLOOKUP(B558&amp;"_"&amp;Saisie!F559,'Réponses'!D:D,'Réponses'!C:C,""))</f>
        <v/>
      </c>
      <c r="E558" s="25" t="str">
        <f>IF(D558="","",_xlfn.XLOOKUP(D558,'Réponses'!C:C,'Réponses'!F:F,"ERREUR PROCHAINE QUESTION"))</f>
        <v/>
      </c>
      <c r="F558" s="25" t="str">
        <f>IF(E558="","",_xlfn.XLOOKUP(E558,Questions!$A:$A,Questions!$C:$C,""))</f>
        <v/>
      </c>
      <c r="G558" s="25" t="str">
        <f>IF(E558="","",_xlfn.XLOOKUP(E558&amp;"_"&amp;Saisie!H559,'Réponses'!D:D,'Réponses'!C:C,""))</f>
        <v/>
      </c>
      <c r="H558" s="25" t="str">
        <f>IF(G558="","",_xlfn.XLOOKUP(G558,'Réponses'!C:C,'Réponses'!F:F,"ERREUR PROCHAINE QUESTION"))</f>
        <v/>
      </c>
      <c r="I558" s="25" t="str">
        <f>IF(H558="","",_xlfn.XLOOKUP(H558,Questions!$A:$A,Questions!$C:$C,"ERREUR TYPE"))</f>
        <v/>
      </c>
      <c r="J558" s="25" t="str">
        <f>IF(H558="","",_xlfn.XLOOKUP(H558&amp;"_"&amp;Saisie!J559,'Réponses'!D:D,'Réponses'!C:C,""))</f>
        <v/>
      </c>
      <c r="K558" s="25" t="str">
        <f>IF(J558="","",_xlfn.XLOOKUP(J558,'Réponses'!C:C,'Réponses'!F:F,"ERREUR PROCHAINE QUESTION"))</f>
        <v/>
      </c>
      <c r="L558" s="25" t="str">
        <f>IF(K558="","",_xlfn.XLOOKUP(K558,Questions!$A:$A,Questions!$C:$C,""))</f>
        <v/>
      </c>
      <c r="M558" s="25" t="str">
        <f>IF(K558="","",_xlfn.XLOOKUP(K558&amp;"_"&amp;Saisie!L559,'Réponses'!D:D,'Réponses'!C:C,""))</f>
        <v/>
      </c>
      <c r="N558" s="25" t="str">
        <f>IF(M558="","",_xlfn.XLOOKUP(M558,'Réponses'!C:C,'Réponses'!F:F,"ERREUR PROCHAINE QUESTION"))</f>
        <v/>
      </c>
      <c r="O558" s="25" t="str">
        <f>IF(N558="","",_xlfn.XLOOKUP(N558,Questions!$A:$A,Questions!$C:$C,"ERREUR TYPE"))</f>
        <v/>
      </c>
      <c r="P558" s="25" t="str">
        <f>IF(N558="","",_xlfn.XLOOKUP(N558&amp;"_"&amp;Saisie!N559,'Réponses'!D:D,'Réponses'!C:C,""))</f>
        <v/>
      </c>
      <c r="Q558" s="25" t="str">
        <f t="shared" si="8"/>
        <v/>
      </c>
    </row>
    <row r="559" spans="1:17">
      <c r="A559" s="25" t="str">
        <f>IF(ISBLANK(Saisie!C560),"",_xlfn.XLOOKUP(Saisie!C560,Barème!A:A,Barème!F:F,"ERREUR CODE PRODUIT"))</f>
        <v/>
      </c>
      <c r="B559" s="25" t="str">
        <f>IF(OR(A559="08",A559="07",MID(Saisie!C560,4,4)="0804",MID(Saisie!C560,4,4)="0907",A559=""),"",_xlfn.XLOOKUP(A559,Matériau!A:A,Matériau!C:C,"ERREUR MATERIAU"))</f>
        <v/>
      </c>
      <c r="C559" s="25" t="str">
        <f>IF(B559="","",_xlfn.XLOOKUP(B559,Questions!A:A,Questions!C:C,""))</f>
        <v/>
      </c>
      <c r="D559" s="25" t="str">
        <f>IF(B559="","",_xlfn.XLOOKUP(B559&amp;"_"&amp;Saisie!F560,'Réponses'!D:D,'Réponses'!C:C,""))</f>
        <v/>
      </c>
      <c r="E559" s="25" t="str">
        <f>IF(D559="","",_xlfn.XLOOKUP(D559,'Réponses'!C:C,'Réponses'!F:F,"ERREUR PROCHAINE QUESTION"))</f>
        <v/>
      </c>
      <c r="F559" s="25" t="str">
        <f>IF(E559="","",_xlfn.XLOOKUP(E559,Questions!$A:$A,Questions!$C:$C,""))</f>
        <v/>
      </c>
      <c r="G559" s="25" t="str">
        <f>IF(E559="","",_xlfn.XLOOKUP(E559&amp;"_"&amp;Saisie!H560,'Réponses'!D:D,'Réponses'!C:C,""))</f>
        <v/>
      </c>
      <c r="H559" s="25" t="str">
        <f>IF(G559="","",_xlfn.XLOOKUP(G559,'Réponses'!C:C,'Réponses'!F:F,"ERREUR PROCHAINE QUESTION"))</f>
        <v/>
      </c>
      <c r="I559" s="25" t="str">
        <f>IF(H559="","",_xlfn.XLOOKUP(H559,Questions!$A:$A,Questions!$C:$C,"ERREUR TYPE"))</f>
        <v/>
      </c>
      <c r="J559" s="25" t="str">
        <f>IF(H559="","",_xlfn.XLOOKUP(H559&amp;"_"&amp;Saisie!J560,'Réponses'!D:D,'Réponses'!C:C,""))</f>
        <v/>
      </c>
      <c r="K559" s="25" t="str">
        <f>IF(J559="","",_xlfn.XLOOKUP(J559,'Réponses'!C:C,'Réponses'!F:F,"ERREUR PROCHAINE QUESTION"))</f>
        <v/>
      </c>
      <c r="L559" s="25" t="str">
        <f>IF(K559="","",_xlfn.XLOOKUP(K559,Questions!$A:$A,Questions!$C:$C,""))</f>
        <v/>
      </c>
      <c r="M559" s="25" t="str">
        <f>IF(K559="","",_xlfn.XLOOKUP(K559&amp;"_"&amp;Saisie!L560,'Réponses'!D:D,'Réponses'!C:C,""))</f>
        <v/>
      </c>
      <c r="N559" s="25" t="str">
        <f>IF(M559="","",_xlfn.XLOOKUP(M559,'Réponses'!C:C,'Réponses'!F:F,"ERREUR PROCHAINE QUESTION"))</f>
        <v/>
      </c>
      <c r="O559" s="25" t="str">
        <f>IF(N559="","",_xlfn.XLOOKUP(N559,Questions!$A:$A,Questions!$C:$C,"ERREUR TYPE"))</f>
        <v/>
      </c>
      <c r="P559" s="25" t="str">
        <f>IF(N559="","",_xlfn.XLOOKUP(N559&amp;"_"&amp;Saisie!N560,'Réponses'!D:D,'Réponses'!C:C,""))</f>
        <v/>
      </c>
      <c r="Q559" s="25" t="str">
        <f t="shared" si="8"/>
        <v/>
      </c>
    </row>
    <row r="560" spans="1:17">
      <c r="A560" s="25" t="str">
        <f>IF(ISBLANK(Saisie!C561),"",_xlfn.XLOOKUP(Saisie!C561,Barème!A:A,Barème!F:F,"ERREUR CODE PRODUIT"))</f>
        <v/>
      </c>
      <c r="B560" s="25" t="str">
        <f>IF(OR(A560="08",A560="07",MID(Saisie!C561,4,4)="0804",MID(Saisie!C561,4,4)="0907",A560=""),"",_xlfn.XLOOKUP(A560,Matériau!A:A,Matériau!C:C,"ERREUR MATERIAU"))</f>
        <v/>
      </c>
      <c r="C560" s="25" t="str">
        <f>IF(B560="","",_xlfn.XLOOKUP(B560,Questions!A:A,Questions!C:C,""))</f>
        <v/>
      </c>
      <c r="D560" s="25" t="str">
        <f>IF(B560="","",_xlfn.XLOOKUP(B560&amp;"_"&amp;Saisie!F561,'Réponses'!D:D,'Réponses'!C:C,""))</f>
        <v/>
      </c>
      <c r="E560" s="25" t="str">
        <f>IF(D560="","",_xlfn.XLOOKUP(D560,'Réponses'!C:C,'Réponses'!F:F,"ERREUR PROCHAINE QUESTION"))</f>
        <v/>
      </c>
      <c r="F560" s="25" t="str">
        <f>IF(E560="","",_xlfn.XLOOKUP(E560,Questions!$A:$A,Questions!$C:$C,""))</f>
        <v/>
      </c>
      <c r="G560" s="25" t="str">
        <f>IF(E560="","",_xlfn.XLOOKUP(E560&amp;"_"&amp;Saisie!H561,'Réponses'!D:D,'Réponses'!C:C,""))</f>
        <v/>
      </c>
      <c r="H560" s="25" t="str">
        <f>IF(G560="","",_xlfn.XLOOKUP(G560,'Réponses'!C:C,'Réponses'!F:F,"ERREUR PROCHAINE QUESTION"))</f>
        <v/>
      </c>
      <c r="I560" s="25" t="str">
        <f>IF(H560="","",_xlfn.XLOOKUP(H560,Questions!$A:$A,Questions!$C:$C,"ERREUR TYPE"))</f>
        <v/>
      </c>
      <c r="J560" s="25" t="str">
        <f>IF(H560="","",_xlfn.XLOOKUP(H560&amp;"_"&amp;Saisie!J561,'Réponses'!D:D,'Réponses'!C:C,""))</f>
        <v/>
      </c>
      <c r="K560" s="25" t="str">
        <f>IF(J560="","",_xlfn.XLOOKUP(J560,'Réponses'!C:C,'Réponses'!F:F,"ERREUR PROCHAINE QUESTION"))</f>
        <v/>
      </c>
      <c r="L560" s="25" t="str">
        <f>IF(K560="","",_xlfn.XLOOKUP(K560,Questions!$A:$A,Questions!$C:$C,""))</f>
        <v/>
      </c>
      <c r="M560" s="25" t="str">
        <f>IF(K560="","",_xlfn.XLOOKUP(K560&amp;"_"&amp;Saisie!L561,'Réponses'!D:D,'Réponses'!C:C,""))</f>
        <v/>
      </c>
      <c r="N560" s="25" t="str">
        <f>IF(M560="","",_xlfn.XLOOKUP(M560,'Réponses'!C:C,'Réponses'!F:F,"ERREUR PROCHAINE QUESTION"))</f>
        <v/>
      </c>
      <c r="O560" s="25" t="str">
        <f>IF(N560="","",_xlfn.XLOOKUP(N560,Questions!$A:$A,Questions!$C:$C,"ERREUR TYPE"))</f>
        <v/>
      </c>
      <c r="P560" s="25" t="str">
        <f>IF(N560="","",_xlfn.XLOOKUP(N560&amp;"_"&amp;Saisie!N561,'Réponses'!D:D,'Réponses'!C:C,""))</f>
        <v/>
      </c>
      <c r="Q560" s="25" t="str">
        <f t="shared" si="8"/>
        <v/>
      </c>
    </row>
    <row r="561" spans="1:17">
      <c r="A561" s="25" t="str">
        <f>IF(ISBLANK(Saisie!C562),"",_xlfn.XLOOKUP(Saisie!C562,Barème!A:A,Barème!F:F,"ERREUR CODE PRODUIT"))</f>
        <v/>
      </c>
      <c r="B561" s="25" t="str">
        <f>IF(OR(A561="08",A561="07",MID(Saisie!C562,4,4)="0804",MID(Saisie!C562,4,4)="0907",A561=""),"",_xlfn.XLOOKUP(A561,Matériau!A:A,Matériau!C:C,"ERREUR MATERIAU"))</f>
        <v/>
      </c>
      <c r="C561" s="25" t="str">
        <f>IF(B561="","",_xlfn.XLOOKUP(B561,Questions!A:A,Questions!C:C,""))</f>
        <v/>
      </c>
      <c r="D561" s="25" t="str">
        <f>IF(B561="","",_xlfn.XLOOKUP(B561&amp;"_"&amp;Saisie!F562,'Réponses'!D:D,'Réponses'!C:C,""))</f>
        <v/>
      </c>
      <c r="E561" s="25" t="str">
        <f>IF(D561="","",_xlfn.XLOOKUP(D561,'Réponses'!C:C,'Réponses'!F:F,"ERREUR PROCHAINE QUESTION"))</f>
        <v/>
      </c>
      <c r="F561" s="25" t="str">
        <f>IF(E561="","",_xlfn.XLOOKUP(E561,Questions!$A:$A,Questions!$C:$C,""))</f>
        <v/>
      </c>
      <c r="G561" s="25" t="str">
        <f>IF(E561="","",_xlfn.XLOOKUP(E561&amp;"_"&amp;Saisie!H562,'Réponses'!D:D,'Réponses'!C:C,""))</f>
        <v/>
      </c>
      <c r="H561" s="25" t="str">
        <f>IF(G561="","",_xlfn.XLOOKUP(G561,'Réponses'!C:C,'Réponses'!F:F,"ERREUR PROCHAINE QUESTION"))</f>
        <v/>
      </c>
      <c r="I561" s="25" t="str">
        <f>IF(H561="","",_xlfn.XLOOKUP(H561,Questions!$A:$A,Questions!$C:$C,"ERREUR TYPE"))</f>
        <v/>
      </c>
      <c r="J561" s="25" t="str">
        <f>IF(H561="","",_xlfn.XLOOKUP(H561&amp;"_"&amp;Saisie!J562,'Réponses'!D:D,'Réponses'!C:C,""))</f>
        <v/>
      </c>
      <c r="K561" s="25" t="str">
        <f>IF(J561="","",_xlfn.XLOOKUP(J561,'Réponses'!C:C,'Réponses'!F:F,"ERREUR PROCHAINE QUESTION"))</f>
        <v/>
      </c>
      <c r="L561" s="25" t="str">
        <f>IF(K561="","",_xlfn.XLOOKUP(K561,Questions!$A:$A,Questions!$C:$C,""))</f>
        <v/>
      </c>
      <c r="M561" s="25" t="str">
        <f>IF(K561="","",_xlfn.XLOOKUP(K561&amp;"_"&amp;Saisie!L562,'Réponses'!D:D,'Réponses'!C:C,""))</f>
        <v/>
      </c>
      <c r="N561" s="25" t="str">
        <f>IF(M561="","",_xlfn.XLOOKUP(M561,'Réponses'!C:C,'Réponses'!F:F,"ERREUR PROCHAINE QUESTION"))</f>
        <v/>
      </c>
      <c r="O561" s="25" t="str">
        <f>IF(N561="","",_xlfn.XLOOKUP(N561,Questions!$A:$A,Questions!$C:$C,"ERREUR TYPE"))</f>
        <v/>
      </c>
      <c r="P561" s="25" t="str">
        <f>IF(N561="","",_xlfn.XLOOKUP(N561&amp;"_"&amp;Saisie!N562,'Réponses'!D:D,'Réponses'!C:C,""))</f>
        <v/>
      </c>
      <c r="Q561" s="25" t="str">
        <f t="shared" si="8"/>
        <v/>
      </c>
    </row>
    <row r="562" spans="1:17">
      <c r="A562" s="25" t="str">
        <f>IF(ISBLANK(Saisie!C563),"",_xlfn.XLOOKUP(Saisie!C563,Barème!A:A,Barème!F:F,"ERREUR CODE PRODUIT"))</f>
        <v/>
      </c>
      <c r="B562" s="25" t="str">
        <f>IF(OR(A562="08",A562="07",MID(Saisie!C563,4,4)="0804",MID(Saisie!C563,4,4)="0907",A562=""),"",_xlfn.XLOOKUP(A562,Matériau!A:A,Matériau!C:C,"ERREUR MATERIAU"))</f>
        <v/>
      </c>
      <c r="C562" s="25" t="str">
        <f>IF(B562="","",_xlfn.XLOOKUP(B562,Questions!A:A,Questions!C:C,""))</f>
        <v/>
      </c>
      <c r="D562" s="25" t="str">
        <f>IF(B562="","",_xlfn.XLOOKUP(B562&amp;"_"&amp;Saisie!F563,'Réponses'!D:D,'Réponses'!C:C,""))</f>
        <v/>
      </c>
      <c r="E562" s="25" t="str">
        <f>IF(D562="","",_xlfn.XLOOKUP(D562,'Réponses'!C:C,'Réponses'!F:F,"ERREUR PROCHAINE QUESTION"))</f>
        <v/>
      </c>
      <c r="F562" s="25" t="str">
        <f>IF(E562="","",_xlfn.XLOOKUP(E562,Questions!$A:$A,Questions!$C:$C,""))</f>
        <v/>
      </c>
      <c r="G562" s="25" t="str">
        <f>IF(E562="","",_xlfn.XLOOKUP(E562&amp;"_"&amp;Saisie!H563,'Réponses'!D:D,'Réponses'!C:C,""))</f>
        <v/>
      </c>
      <c r="H562" s="25" t="str">
        <f>IF(G562="","",_xlfn.XLOOKUP(G562,'Réponses'!C:C,'Réponses'!F:F,"ERREUR PROCHAINE QUESTION"))</f>
        <v/>
      </c>
      <c r="I562" s="25" t="str">
        <f>IF(H562="","",_xlfn.XLOOKUP(H562,Questions!$A:$A,Questions!$C:$C,"ERREUR TYPE"))</f>
        <v/>
      </c>
      <c r="J562" s="25" t="str">
        <f>IF(H562="","",_xlfn.XLOOKUP(H562&amp;"_"&amp;Saisie!J563,'Réponses'!D:D,'Réponses'!C:C,""))</f>
        <v/>
      </c>
      <c r="K562" s="25" t="str">
        <f>IF(J562="","",_xlfn.XLOOKUP(J562,'Réponses'!C:C,'Réponses'!F:F,"ERREUR PROCHAINE QUESTION"))</f>
        <v/>
      </c>
      <c r="L562" s="25" t="str">
        <f>IF(K562="","",_xlfn.XLOOKUP(K562,Questions!$A:$A,Questions!$C:$C,""))</f>
        <v/>
      </c>
      <c r="M562" s="25" t="str">
        <f>IF(K562="","",_xlfn.XLOOKUP(K562&amp;"_"&amp;Saisie!L563,'Réponses'!D:D,'Réponses'!C:C,""))</f>
        <v/>
      </c>
      <c r="N562" s="25" t="str">
        <f>IF(M562="","",_xlfn.XLOOKUP(M562,'Réponses'!C:C,'Réponses'!F:F,"ERREUR PROCHAINE QUESTION"))</f>
        <v/>
      </c>
      <c r="O562" s="25" t="str">
        <f>IF(N562="","",_xlfn.XLOOKUP(N562,Questions!$A:$A,Questions!$C:$C,"ERREUR TYPE"))</f>
        <v/>
      </c>
      <c r="P562" s="25" t="str">
        <f>IF(N562="","",_xlfn.XLOOKUP(N562&amp;"_"&amp;Saisie!N563,'Réponses'!D:D,'Réponses'!C:C,""))</f>
        <v/>
      </c>
      <c r="Q562" s="25" t="str">
        <f t="shared" si="8"/>
        <v/>
      </c>
    </row>
    <row r="563" spans="1:17">
      <c r="A563" s="25" t="str">
        <f>IF(ISBLANK(Saisie!C564),"",_xlfn.XLOOKUP(Saisie!C564,Barème!A:A,Barème!F:F,"ERREUR CODE PRODUIT"))</f>
        <v/>
      </c>
      <c r="B563" s="25" t="str">
        <f>IF(OR(A563="08",A563="07",MID(Saisie!C564,4,4)="0804",MID(Saisie!C564,4,4)="0907",A563=""),"",_xlfn.XLOOKUP(A563,Matériau!A:A,Matériau!C:C,"ERREUR MATERIAU"))</f>
        <v/>
      </c>
      <c r="C563" s="25" t="str">
        <f>IF(B563="","",_xlfn.XLOOKUP(B563,Questions!A:A,Questions!C:C,""))</f>
        <v/>
      </c>
      <c r="D563" s="25" t="str">
        <f>IF(B563="","",_xlfn.XLOOKUP(B563&amp;"_"&amp;Saisie!F564,'Réponses'!D:D,'Réponses'!C:C,""))</f>
        <v/>
      </c>
      <c r="E563" s="25" t="str">
        <f>IF(D563="","",_xlfn.XLOOKUP(D563,'Réponses'!C:C,'Réponses'!F:F,"ERREUR PROCHAINE QUESTION"))</f>
        <v/>
      </c>
      <c r="F563" s="25" t="str">
        <f>IF(E563="","",_xlfn.XLOOKUP(E563,Questions!$A:$A,Questions!$C:$C,""))</f>
        <v/>
      </c>
      <c r="G563" s="25" t="str">
        <f>IF(E563="","",_xlfn.XLOOKUP(E563&amp;"_"&amp;Saisie!H564,'Réponses'!D:D,'Réponses'!C:C,""))</f>
        <v/>
      </c>
      <c r="H563" s="25" t="str">
        <f>IF(G563="","",_xlfn.XLOOKUP(G563,'Réponses'!C:C,'Réponses'!F:F,"ERREUR PROCHAINE QUESTION"))</f>
        <v/>
      </c>
      <c r="I563" s="25" t="str">
        <f>IF(H563="","",_xlfn.XLOOKUP(H563,Questions!$A:$A,Questions!$C:$C,"ERREUR TYPE"))</f>
        <v/>
      </c>
      <c r="J563" s="25" t="str">
        <f>IF(H563="","",_xlfn.XLOOKUP(H563&amp;"_"&amp;Saisie!J564,'Réponses'!D:D,'Réponses'!C:C,""))</f>
        <v/>
      </c>
      <c r="K563" s="25" t="str">
        <f>IF(J563="","",_xlfn.XLOOKUP(J563,'Réponses'!C:C,'Réponses'!F:F,"ERREUR PROCHAINE QUESTION"))</f>
        <v/>
      </c>
      <c r="L563" s="25" t="str">
        <f>IF(K563="","",_xlfn.XLOOKUP(K563,Questions!$A:$A,Questions!$C:$C,""))</f>
        <v/>
      </c>
      <c r="M563" s="25" t="str">
        <f>IF(K563="","",_xlfn.XLOOKUP(K563&amp;"_"&amp;Saisie!L564,'Réponses'!D:D,'Réponses'!C:C,""))</f>
        <v/>
      </c>
      <c r="N563" s="25" t="str">
        <f>IF(M563="","",_xlfn.XLOOKUP(M563,'Réponses'!C:C,'Réponses'!F:F,"ERREUR PROCHAINE QUESTION"))</f>
        <v/>
      </c>
      <c r="O563" s="25" t="str">
        <f>IF(N563="","",_xlfn.XLOOKUP(N563,Questions!$A:$A,Questions!$C:$C,"ERREUR TYPE"))</f>
        <v/>
      </c>
      <c r="P563" s="25" t="str">
        <f>IF(N563="","",_xlfn.XLOOKUP(N563&amp;"_"&amp;Saisie!N564,'Réponses'!D:D,'Réponses'!C:C,""))</f>
        <v/>
      </c>
      <c r="Q563" s="25" t="str">
        <f t="shared" si="8"/>
        <v/>
      </c>
    </row>
    <row r="564" spans="1:17">
      <c r="A564" s="25" t="str">
        <f>IF(ISBLANK(Saisie!C565),"",_xlfn.XLOOKUP(Saisie!C565,Barème!A:A,Barème!F:F,"ERREUR CODE PRODUIT"))</f>
        <v/>
      </c>
      <c r="B564" s="25" t="str">
        <f>IF(OR(A564="08",A564="07",MID(Saisie!C565,4,4)="0804",MID(Saisie!C565,4,4)="0907",A564=""),"",_xlfn.XLOOKUP(A564,Matériau!A:A,Matériau!C:C,"ERREUR MATERIAU"))</f>
        <v/>
      </c>
      <c r="C564" s="25" t="str">
        <f>IF(B564="","",_xlfn.XLOOKUP(B564,Questions!A:A,Questions!C:C,""))</f>
        <v/>
      </c>
      <c r="D564" s="25" t="str">
        <f>IF(B564="","",_xlfn.XLOOKUP(B564&amp;"_"&amp;Saisie!F565,'Réponses'!D:D,'Réponses'!C:C,""))</f>
        <v/>
      </c>
      <c r="E564" s="25" t="str">
        <f>IF(D564="","",_xlfn.XLOOKUP(D564,'Réponses'!C:C,'Réponses'!F:F,"ERREUR PROCHAINE QUESTION"))</f>
        <v/>
      </c>
      <c r="F564" s="25" t="str">
        <f>IF(E564="","",_xlfn.XLOOKUP(E564,Questions!$A:$A,Questions!$C:$C,""))</f>
        <v/>
      </c>
      <c r="G564" s="25" t="str">
        <f>IF(E564="","",_xlfn.XLOOKUP(E564&amp;"_"&amp;Saisie!H565,'Réponses'!D:D,'Réponses'!C:C,""))</f>
        <v/>
      </c>
      <c r="H564" s="25" t="str">
        <f>IF(G564="","",_xlfn.XLOOKUP(G564,'Réponses'!C:C,'Réponses'!F:F,"ERREUR PROCHAINE QUESTION"))</f>
        <v/>
      </c>
      <c r="I564" s="25" t="str">
        <f>IF(H564="","",_xlfn.XLOOKUP(H564,Questions!$A:$A,Questions!$C:$C,"ERREUR TYPE"))</f>
        <v/>
      </c>
      <c r="J564" s="25" t="str">
        <f>IF(H564="","",_xlfn.XLOOKUP(H564&amp;"_"&amp;Saisie!J565,'Réponses'!D:D,'Réponses'!C:C,""))</f>
        <v/>
      </c>
      <c r="K564" s="25" t="str">
        <f>IF(J564="","",_xlfn.XLOOKUP(J564,'Réponses'!C:C,'Réponses'!F:F,"ERREUR PROCHAINE QUESTION"))</f>
        <v/>
      </c>
      <c r="L564" s="25" t="str">
        <f>IF(K564="","",_xlfn.XLOOKUP(K564,Questions!$A:$A,Questions!$C:$C,""))</f>
        <v/>
      </c>
      <c r="M564" s="25" t="str">
        <f>IF(K564="","",_xlfn.XLOOKUP(K564&amp;"_"&amp;Saisie!L565,'Réponses'!D:D,'Réponses'!C:C,""))</f>
        <v/>
      </c>
      <c r="N564" s="25" t="str">
        <f>IF(M564="","",_xlfn.XLOOKUP(M564,'Réponses'!C:C,'Réponses'!F:F,"ERREUR PROCHAINE QUESTION"))</f>
        <v/>
      </c>
      <c r="O564" s="25" t="str">
        <f>IF(N564="","",_xlfn.XLOOKUP(N564,Questions!$A:$A,Questions!$C:$C,"ERREUR TYPE"))</f>
        <v/>
      </c>
      <c r="P564" s="25" t="str">
        <f>IF(N564="","",_xlfn.XLOOKUP(N564&amp;"_"&amp;Saisie!N565,'Réponses'!D:D,'Réponses'!C:C,""))</f>
        <v/>
      </c>
      <c r="Q564" s="25" t="str">
        <f t="shared" si="8"/>
        <v/>
      </c>
    </row>
    <row r="565" spans="1:17">
      <c r="A565" s="25" t="str">
        <f>IF(ISBLANK(Saisie!C566),"",_xlfn.XLOOKUP(Saisie!C566,Barème!A:A,Barème!F:F,"ERREUR CODE PRODUIT"))</f>
        <v/>
      </c>
      <c r="B565" s="25" t="str">
        <f>IF(OR(A565="08",A565="07",MID(Saisie!C566,4,4)="0804",MID(Saisie!C566,4,4)="0907",A565=""),"",_xlfn.XLOOKUP(A565,Matériau!A:A,Matériau!C:C,"ERREUR MATERIAU"))</f>
        <v/>
      </c>
      <c r="C565" s="25" t="str">
        <f>IF(B565="","",_xlfn.XLOOKUP(B565,Questions!A:A,Questions!C:C,""))</f>
        <v/>
      </c>
      <c r="D565" s="25" t="str">
        <f>IF(B565="","",_xlfn.XLOOKUP(B565&amp;"_"&amp;Saisie!F566,'Réponses'!D:D,'Réponses'!C:C,""))</f>
        <v/>
      </c>
      <c r="E565" s="25" t="str">
        <f>IF(D565="","",_xlfn.XLOOKUP(D565,'Réponses'!C:C,'Réponses'!F:F,"ERREUR PROCHAINE QUESTION"))</f>
        <v/>
      </c>
      <c r="F565" s="25" t="str">
        <f>IF(E565="","",_xlfn.XLOOKUP(E565,Questions!$A:$A,Questions!$C:$C,""))</f>
        <v/>
      </c>
      <c r="G565" s="25" t="str">
        <f>IF(E565="","",_xlfn.XLOOKUP(E565&amp;"_"&amp;Saisie!H566,'Réponses'!D:D,'Réponses'!C:C,""))</f>
        <v/>
      </c>
      <c r="H565" s="25" t="str">
        <f>IF(G565="","",_xlfn.XLOOKUP(G565,'Réponses'!C:C,'Réponses'!F:F,"ERREUR PROCHAINE QUESTION"))</f>
        <v/>
      </c>
      <c r="I565" s="25" t="str">
        <f>IF(H565="","",_xlfn.XLOOKUP(H565,Questions!$A:$A,Questions!$C:$C,"ERREUR TYPE"))</f>
        <v/>
      </c>
      <c r="J565" s="25" t="str">
        <f>IF(H565="","",_xlfn.XLOOKUP(H565&amp;"_"&amp;Saisie!J566,'Réponses'!D:D,'Réponses'!C:C,""))</f>
        <v/>
      </c>
      <c r="K565" s="25" t="str">
        <f>IF(J565="","",_xlfn.XLOOKUP(J565,'Réponses'!C:C,'Réponses'!F:F,"ERREUR PROCHAINE QUESTION"))</f>
        <v/>
      </c>
      <c r="L565" s="25" t="str">
        <f>IF(K565="","",_xlfn.XLOOKUP(K565,Questions!$A:$A,Questions!$C:$C,""))</f>
        <v/>
      </c>
      <c r="M565" s="25" t="str">
        <f>IF(K565="","",_xlfn.XLOOKUP(K565&amp;"_"&amp;Saisie!L566,'Réponses'!D:D,'Réponses'!C:C,""))</f>
        <v/>
      </c>
      <c r="N565" s="25" t="str">
        <f>IF(M565="","",_xlfn.XLOOKUP(M565,'Réponses'!C:C,'Réponses'!F:F,"ERREUR PROCHAINE QUESTION"))</f>
        <v/>
      </c>
      <c r="O565" s="25" t="str">
        <f>IF(N565="","",_xlfn.XLOOKUP(N565,Questions!$A:$A,Questions!$C:$C,"ERREUR TYPE"))</f>
        <v/>
      </c>
      <c r="P565" s="25" t="str">
        <f>IF(N565="","",_xlfn.XLOOKUP(N565&amp;"_"&amp;Saisie!N566,'Réponses'!D:D,'Réponses'!C:C,""))</f>
        <v/>
      </c>
      <c r="Q565" s="25" t="str">
        <f t="shared" si="8"/>
        <v/>
      </c>
    </row>
    <row r="566" spans="1:17">
      <c r="A566" s="25" t="str">
        <f>IF(ISBLANK(Saisie!C567),"",_xlfn.XLOOKUP(Saisie!C567,Barème!A:A,Barème!F:F,"ERREUR CODE PRODUIT"))</f>
        <v/>
      </c>
      <c r="B566" s="25" t="str">
        <f>IF(OR(A566="08",A566="07",MID(Saisie!C567,4,4)="0804",MID(Saisie!C567,4,4)="0907",A566=""),"",_xlfn.XLOOKUP(A566,Matériau!A:A,Matériau!C:C,"ERREUR MATERIAU"))</f>
        <v/>
      </c>
      <c r="C566" s="25" t="str">
        <f>IF(B566="","",_xlfn.XLOOKUP(B566,Questions!A:A,Questions!C:C,""))</f>
        <v/>
      </c>
      <c r="D566" s="25" t="str">
        <f>IF(B566="","",_xlfn.XLOOKUP(B566&amp;"_"&amp;Saisie!F567,'Réponses'!D:D,'Réponses'!C:C,""))</f>
        <v/>
      </c>
      <c r="E566" s="25" t="str">
        <f>IF(D566="","",_xlfn.XLOOKUP(D566,'Réponses'!C:C,'Réponses'!F:F,"ERREUR PROCHAINE QUESTION"))</f>
        <v/>
      </c>
      <c r="F566" s="25" t="str">
        <f>IF(E566="","",_xlfn.XLOOKUP(E566,Questions!$A:$A,Questions!$C:$C,""))</f>
        <v/>
      </c>
      <c r="G566" s="25" t="str">
        <f>IF(E566="","",_xlfn.XLOOKUP(E566&amp;"_"&amp;Saisie!H567,'Réponses'!D:D,'Réponses'!C:C,""))</f>
        <v/>
      </c>
      <c r="H566" s="25" t="str">
        <f>IF(G566="","",_xlfn.XLOOKUP(G566,'Réponses'!C:C,'Réponses'!F:F,"ERREUR PROCHAINE QUESTION"))</f>
        <v/>
      </c>
      <c r="I566" s="25" t="str">
        <f>IF(H566="","",_xlfn.XLOOKUP(H566,Questions!$A:$A,Questions!$C:$C,"ERREUR TYPE"))</f>
        <v/>
      </c>
      <c r="J566" s="25" t="str">
        <f>IF(H566="","",_xlfn.XLOOKUP(H566&amp;"_"&amp;Saisie!J567,'Réponses'!D:D,'Réponses'!C:C,""))</f>
        <v/>
      </c>
      <c r="K566" s="25" t="str">
        <f>IF(J566="","",_xlfn.XLOOKUP(J566,'Réponses'!C:C,'Réponses'!F:F,"ERREUR PROCHAINE QUESTION"))</f>
        <v/>
      </c>
      <c r="L566" s="25" t="str">
        <f>IF(K566="","",_xlfn.XLOOKUP(K566,Questions!$A:$A,Questions!$C:$C,""))</f>
        <v/>
      </c>
      <c r="M566" s="25" t="str">
        <f>IF(K566="","",_xlfn.XLOOKUP(K566&amp;"_"&amp;Saisie!L567,'Réponses'!D:D,'Réponses'!C:C,""))</f>
        <v/>
      </c>
      <c r="N566" s="25" t="str">
        <f>IF(M566="","",_xlfn.XLOOKUP(M566,'Réponses'!C:C,'Réponses'!F:F,"ERREUR PROCHAINE QUESTION"))</f>
        <v/>
      </c>
      <c r="O566" s="25" t="str">
        <f>IF(N566="","",_xlfn.XLOOKUP(N566,Questions!$A:$A,Questions!$C:$C,"ERREUR TYPE"))</f>
        <v/>
      </c>
      <c r="P566" s="25" t="str">
        <f>IF(N566="","",_xlfn.XLOOKUP(N566&amp;"_"&amp;Saisie!N567,'Réponses'!D:D,'Réponses'!C:C,""))</f>
        <v/>
      </c>
      <c r="Q566" s="25" t="str">
        <f t="shared" si="8"/>
        <v/>
      </c>
    </row>
    <row r="567" spans="1:17">
      <c r="A567" s="25" t="str">
        <f>IF(ISBLANK(Saisie!C568),"",_xlfn.XLOOKUP(Saisie!C568,Barème!A:A,Barème!F:F,"ERREUR CODE PRODUIT"))</f>
        <v/>
      </c>
      <c r="B567" s="25" t="str">
        <f>IF(OR(A567="08",A567="07",MID(Saisie!C568,4,4)="0804",MID(Saisie!C568,4,4)="0907",A567=""),"",_xlfn.XLOOKUP(A567,Matériau!A:A,Matériau!C:C,"ERREUR MATERIAU"))</f>
        <v/>
      </c>
      <c r="C567" s="25" t="str">
        <f>IF(B567="","",_xlfn.XLOOKUP(B567,Questions!A:A,Questions!C:C,""))</f>
        <v/>
      </c>
      <c r="D567" s="25" t="str">
        <f>IF(B567="","",_xlfn.XLOOKUP(B567&amp;"_"&amp;Saisie!F568,'Réponses'!D:D,'Réponses'!C:C,""))</f>
        <v/>
      </c>
      <c r="E567" s="25" t="str">
        <f>IF(D567="","",_xlfn.XLOOKUP(D567,'Réponses'!C:C,'Réponses'!F:F,"ERREUR PROCHAINE QUESTION"))</f>
        <v/>
      </c>
      <c r="F567" s="25" t="str">
        <f>IF(E567="","",_xlfn.XLOOKUP(E567,Questions!$A:$A,Questions!$C:$C,""))</f>
        <v/>
      </c>
      <c r="G567" s="25" t="str">
        <f>IF(E567="","",_xlfn.XLOOKUP(E567&amp;"_"&amp;Saisie!H568,'Réponses'!D:D,'Réponses'!C:C,""))</f>
        <v/>
      </c>
      <c r="H567" s="25" t="str">
        <f>IF(G567="","",_xlfn.XLOOKUP(G567,'Réponses'!C:C,'Réponses'!F:F,"ERREUR PROCHAINE QUESTION"))</f>
        <v/>
      </c>
      <c r="I567" s="25" t="str">
        <f>IF(H567="","",_xlfn.XLOOKUP(H567,Questions!$A:$A,Questions!$C:$C,"ERREUR TYPE"))</f>
        <v/>
      </c>
      <c r="J567" s="25" t="str">
        <f>IF(H567="","",_xlfn.XLOOKUP(H567&amp;"_"&amp;Saisie!J568,'Réponses'!D:D,'Réponses'!C:C,""))</f>
        <v/>
      </c>
      <c r="K567" s="25" t="str">
        <f>IF(J567="","",_xlfn.XLOOKUP(J567,'Réponses'!C:C,'Réponses'!F:F,"ERREUR PROCHAINE QUESTION"))</f>
        <v/>
      </c>
      <c r="L567" s="25" t="str">
        <f>IF(K567="","",_xlfn.XLOOKUP(K567,Questions!$A:$A,Questions!$C:$C,""))</f>
        <v/>
      </c>
      <c r="M567" s="25" t="str">
        <f>IF(K567="","",_xlfn.XLOOKUP(K567&amp;"_"&amp;Saisie!L568,'Réponses'!D:D,'Réponses'!C:C,""))</f>
        <v/>
      </c>
      <c r="N567" s="25" t="str">
        <f>IF(M567="","",_xlfn.XLOOKUP(M567,'Réponses'!C:C,'Réponses'!F:F,"ERREUR PROCHAINE QUESTION"))</f>
        <v/>
      </c>
      <c r="O567" s="25" t="str">
        <f>IF(N567="","",_xlfn.XLOOKUP(N567,Questions!$A:$A,Questions!$C:$C,"ERREUR TYPE"))</f>
        <v/>
      </c>
      <c r="P567" s="25" t="str">
        <f>IF(N567="","",_xlfn.XLOOKUP(N567&amp;"_"&amp;Saisie!N568,'Réponses'!D:D,'Réponses'!C:C,""))</f>
        <v/>
      </c>
      <c r="Q567" s="25" t="str">
        <f t="shared" si="8"/>
        <v/>
      </c>
    </row>
    <row r="568" spans="1:17">
      <c r="A568" s="25" t="str">
        <f>IF(ISBLANK(Saisie!C569),"",_xlfn.XLOOKUP(Saisie!C569,Barème!A:A,Barème!F:F,"ERREUR CODE PRODUIT"))</f>
        <v/>
      </c>
      <c r="B568" s="25" t="str">
        <f>IF(OR(A568="08",A568="07",MID(Saisie!C569,4,4)="0804",MID(Saisie!C569,4,4)="0907",A568=""),"",_xlfn.XLOOKUP(A568,Matériau!A:A,Matériau!C:C,"ERREUR MATERIAU"))</f>
        <v/>
      </c>
      <c r="C568" s="25" t="str">
        <f>IF(B568="","",_xlfn.XLOOKUP(B568,Questions!A:A,Questions!C:C,""))</f>
        <v/>
      </c>
      <c r="D568" s="25" t="str">
        <f>IF(B568="","",_xlfn.XLOOKUP(B568&amp;"_"&amp;Saisie!F569,'Réponses'!D:D,'Réponses'!C:C,""))</f>
        <v/>
      </c>
      <c r="E568" s="25" t="str">
        <f>IF(D568="","",_xlfn.XLOOKUP(D568,'Réponses'!C:C,'Réponses'!F:F,"ERREUR PROCHAINE QUESTION"))</f>
        <v/>
      </c>
      <c r="F568" s="25" t="str">
        <f>IF(E568="","",_xlfn.XLOOKUP(E568,Questions!$A:$A,Questions!$C:$C,""))</f>
        <v/>
      </c>
      <c r="G568" s="25" t="str">
        <f>IF(E568="","",_xlfn.XLOOKUP(E568&amp;"_"&amp;Saisie!H569,'Réponses'!D:D,'Réponses'!C:C,""))</f>
        <v/>
      </c>
      <c r="H568" s="25" t="str">
        <f>IF(G568="","",_xlfn.XLOOKUP(G568,'Réponses'!C:C,'Réponses'!F:F,"ERREUR PROCHAINE QUESTION"))</f>
        <v/>
      </c>
      <c r="I568" s="25" t="str">
        <f>IF(H568="","",_xlfn.XLOOKUP(H568,Questions!$A:$A,Questions!$C:$C,"ERREUR TYPE"))</f>
        <v/>
      </c>
      <c r="J568" s="25" t="str">
        <f>IF(H568="","",_xlfn.XLOOKUP(H568&amp;"_"&amp;Saisie!J569,'Réponses'!D:D,'Réponses'!C:C,""))</f>
        <v/>
      </c>
      <c r="K568" s="25" t="str">
        <f>IF(J568="","",_xlfn.XLOOKUP(J568,'Réponses'!C:C,'Réponses'!F:F,"ERREUR PROCHAINE QUESTION"))</f>
        <v/>
      </c>
      <c r="L568" s="25" t="str">
        <f>IF(K568="","",_xlfn.XLOOKUP(K568,Questions!$A:$A,Questions!$C:$C,""))</f>
        <v/>
      </c>
      <c r="M568" s="25" t="str">
        <f>IF(K568="","",_xlfn.XLOOKUP(K568&amp;"_"&amp;Saisie!L569,'Réponses'!D:D,'Réponses'!C:C,""))</f>
        <v/>
      </c>
      <c r="N568" s="25" t="str">
        <f>IF(M568="","",_xlfn.XLOOKUP(M568,'Réponses'!C:C,'Réponses'!F:F,"ERREUR PROCHAINE QUESTION"))</f>
        <v/>
      </c>
      <c r="O568" s="25" t="str">
        <f>IF(N568="","",_xlfn.XLOOKUP(N568,Questions!$A:$A,Questions!$C:$C,"ERREUR TYPE"))</f>
        <v/>
      </c>
      <c r="P568" s="25" t="str">
        <f>IF(N568="","",_xlfn.XLOOKUP(N568&amp;"_"&amp;Saisie!N569,'Réponses'!D:D,'Réponses'!C:C,""))</f>
        <v/>
      </c>
      <c r="Q568" s="25" t="str">
        <f t="shared" si="8"/>
        <v/>
      </c>
    </row>
    <row r="569" spans="1:17">
      <c r="A569" s="25" t="str">
        <f>IF(ISBLANK(Saisie!C570),"",_xlfn.XLOOKUP(Saisie!C570,Barème!A:A,Barème!F:F,"ERREUR CODE PRODUIT"))</f>
        <v/>
      </c>
      <c r="B569" s="25" t="str">
        <f>IF(OR(A569="08",A569="07",MID(Saisie!C570,4,4)="0804",MID(Saisie!C570,4,4)="0907",A569=""),"",_xlfn.XLOOKUP(A569,Matériau!A:A,Matériau!C:C,"ERREUR MATERIAU"))</f>
        <v/>
      </c>
      <c r="C569" s="25" t="str">
        <f>IF(B569="","",_xlfn.XLOOKUP(B569,Questions!A:A,Questions!C:C,""))</f>
        <v/>
      </c>
      <c r="D569" s="25" t="str">
        <f>IF(B569="","",_xlfn.XLOOKUP(B569&amp;"_"&amp;Saisie!F570,'Réponses'!D:D,'Réponses'!C:C,""))</f>
        <v/>
      </c>
      <c r="E569" s="25" t="str">
        <f>IF(D569="","",_xlfn.XLOOKUP(D569,'Réponses'!C:C,'Réponses'!F:F,"ERREUR PROCHAINE QUESTION"))</f>
        <v/>
      </c>
      <c r="F569" s="25" t="str">
        <f>IF(E569="","",_xlfn.XLOOKUP(E569,Questions!$A:$A,Questions!$C:$C,""))</f>
        <v/>
      </c>
      <c r="G569" s="25" t="str">
        <f>IF(E569="","",_xlfn.XLOOKUP(E569&amp;"_"&amp;Saisie!H570,'Réponses'!D:D,'Réponses'!C:C,""))</f>
        <v/>
      </c>
      <c r="H569" s="25" t="str">
        <f>IF(G569="","",_xlfn.XLOOKUP(G569,'Réponses'!C:C,'Réponses'!F:F,"ERREUR PROCHAINE QUESTION"))</f>
        <v/>
      </c>
      <c r="I569" s="25" t="str">
        <f>IF(H569="","",_xlfn.XLOOKUP(H569,Questions!$A:$A,Questions!$C:$C,"ERREUR TYPE"))</f>
        <v/>
      </c>
      <c r="J569" s="25" t="str">
        <f>IF(H569="","",_xlfn.XLOOKUP(H569&amp;"_"&amp;Saisie!J570,'Réponses'!D:D,'Réponses'!C:C,""))</f>
        <v/>
      </c>
      <c r="K569" s="25" t="str">
        <f>IF(J569="","",_xlfn.XLOOKUP(J569,'Réponses'!C:C,'Réponses'!F:F,"ERREUR PROCHAINE QUESTION"))</f>
        <v/>
      </c>
      <c r="L569" s="25" t="str">
        <f>IF(K569="","",_xlfn.XLOOKUP(K569,Questions!$A:$A,Questions!$C:$C,""))</f>
        <v/>
      </c>
      <c r="M569" s="25" t="str">
        <f>IF(K569="","",_xlfn.XLOOKUP(K569&amp;"_"&amp;Saisie!L570,'Réponses'!D:D,'Réponses'!C:C,""))</f>
        <v/>
      </c>
      <c r="N569" s="25" t="str">
        <f>IF(M569="","",_xlfn.XLOOKUP(M569,'Réponses'!C:C,'Réponses'!F:F,"ERREUR PROCHAINE QUESTION"))</f>
        <v/>
      </c>
      <c r="O569" s="25" t="str">
        <f>IF(N569="","",_xlfn.XLOOKUP(N569,Questions!$A:$A,Questions!$C:$C,"ERREUR TYPE"))</f>
        <v/>
      </c>
      <c r="P569" s="25" t="str">
        <f>IF(N569="","",_xlfn.XLOOKUP(N569&amp;"_"&amp;Saisie!N570,'Réponses'!D:D,'Réponses'!C:C,""))</f>
        <v/>
      </c>
      <c r="Q569" s="25" t="str">
        <f t="shared" si="8"/>
        <v/>
      </c>
    </row>
    <row r="570" spans="1:17">
      <c r="A570" s="25" t="str">
        <f>IF(ISBLANK(Saisie!C571),"",_xlfn.XLOOKUP(Saisie!C571,Barème!A:A,Barème!F:F,"ERREUR CODE PRODUIT"))</f>
        <v/>
      </c>
      <c r="B570" s="25" t="str">
        <f>IF(OR(A570="08",A570="07",MID(Saisie!C571,4,4)="0804",MID(Saisie!C571,4,4)="0907",A570=""),"",_xlfn.XLOOKUP(A570,Matériau!A:A,Matériau!C:C,"ERREUR MATERIAU"))</f>
        <v/>
      </c>
      <c r="C570" s="25" t="str">
        <f>IF(B570="","",_xlfn.XLOOKUP(B570,Questions!A:A,Questions!C:C,""))</f>
        <v/>
      </c>
      <c r="D570" s="25" t="str">
        <f>IF(B570="","",_xlfn.XLOOKUP(B570&amp;"_"&amp;Saisie!F571,'Réponses'!D:D,'Réponses'!C:C,""))</f>
        <v/>
      </c>
      <c r="E570" s="25" t="str">
        <f>IF(D570="","",_xlfn.XLOOKUP(D570,'Réponses'!C:C,'Réponses'!F:F,"ERREUR PROCHAINE QUESTION"))</f>
        <v/>
      </c>
      <c r="F570" s="25" t="str">
        <f>IF(E570="","",_xlfn.XLOOKUP(E570,Questions!$A:$A,Questions!$C:$C,""))</f>
        <v/>
      </c>
      <c r="G570" s="25" t="str">
        <f>IF(E570="","",_xlfn.XLOOKUP(E570&amp;"_"&amp;Saisie!H571,'Réponses'!D:D,'Réponses'!C:C,""))</f>
        <v/>
      </c>
      <c r="H570" s="25" t="str">
        <f>IF(G570="","",_xlfn.XLOOKUP(G570,'Réponses'!C:C,'Réponses'!F:F,"ERREUR PROCHAINE QUESTION"))</f>
        <v/>
      </c>
      <c r="I570" s="25" t="str">
        <f>IF(H570="","",_xlfn.XLOOKUP(H570,Questions!$A:$A,Questions!$C:$C,"ERREUR TYPE"))</f>
        <v/>
      </c>
      <c r="J570" s="25" t="str">
        <f>IF(H570="","",_xlfn.XLOOKUP(H570&amp;"_"&amp;Saisie!J571,'Réponses'!D:D,'Réponses'!C:C,""))</f>
        <v/>
      </c>
      <c r="K570" s="25" t="str">
        <f>IF(J570="","",_xlfn.XLOOKUP(J570,'Réponses'!C:C,'Réponses'!F:F,"ERREUR PROCHAINE QUESTION"))</f>
        <v/>
      </c>
      <c r="L570" s="25" t="str">
        <f>IF(K570="","",_xlfn.XLOOKUP(K570,Questions!$A:$A,Questions!$C:$C,""))</f>
        <v/>
      </c>
      <c r="M570" s="25" t="str">
        <f>IF(K570="","",_xlfn.XLOOKUP(K570&amp;"_"&amp;Saisie!L571,'Réponses'!D:D,'Réponses'!C:C,""))</f>
        <v/>
      </c>
      <c r="N570" s="25" t="str">
        <f>IF(M570="","",_xlfn.XLOOKUP(M570,'Réponses'!C:C,'Réponses'!F:F,"ERREUR PROCHAINE QUESTION"))</f>
        <v/>
      </c>
      <c r="O570" s="25" t="str">
        <f>IF(N570="","",_xlfn.XLOOKUP(N570,Questions!$A:$A,Questions!$C:$C,"ERREUR TYPE"))</f>
        <v/>
      </c>
      <c r="P570" s="25" t="str">
        <f>IF(N570="","",_xlfn.XLOOKUP(N570&amp;"_"&amp;Saisie!N571,'Réponses'!D:D,'Réponses'!C:C,""))</f>
        <v/>
      </c>
      <c r="Q570" s="25" t="str">
        <f t="shared" si="8"/>
        <v/>
      </c>
    </row>
    <row r="571" spans="1:17">
      <c r="A571" s="25" t="str">
        <f>IF(ISBLANK(Saisie!C572),"",_xlfn.XLOOKUP(Saisie!C572,Barème!A:A,Barème!F:F,"ERREUR CODE PRODUIT"))</f>
        <v/>
      </c>
      <c r="B571" s="25" t="str">
        <f>IF(OR(A571="08",A571="07",MID(Saisie!C572,4,4)="0804",MID(Saisie!C572,4,4)="0907",A571=""),"",_xlfn.XLOOKUP(A571,Matériau!A:A,Matériau!C:C,"ERREUR MATERIAU"))</f>
        <v/>
      </c>
      <c r="C571" s="25" t="str">
        <f>IF(B571="","",_xlfn.XLOOKUP(B571,Questions!A:A,Questions!C:C,""))</f>
        <v/>
      </c>
      <c r="D571" s="25" t="str">
        <f>IF(B571="","",_xlfn.XLOOKUP(B571&amp;"_"&amp;Saisie!F572,'Réponses'!D:D,'Réponses'!C:C,""))</f>
        <v/>
      </c>
      <c r="E571" s="25" t="str">
        <f>IF(D571="","",_xlfn.XLOOKUP(D571,'Réponses'!C:C,'Réponses'!F:F,"ERREUR PROCHAINE QUESTION"))</f>
        <v/>
      </c>
      <c r="F571" s="25" t="str">
        <f>IF(E571="","",_xlfn.XLOOKUP(E571,Questions!$A:$A,Questions!$C:$C,""))</f>
        <v/>
      </c>
      <c r="G571" s="25" t="str">
        <f>IF(E571="","",_xlfn.XLOOKUP(E571&amp;"_"&amp;Saisie!H572,'Réponses'!D:D,'Réponses'!C:C,""))</f>
        <v/>
      </c>
      <c r="H571" s="25" t="str">
        <f>IF(G571="","",_xlfn.XLOOKUP(G571,'Réponses'!C:C,'Réponses'!F:F,"ERREUR PROCHAINE QUESTION"))</f>
        <v/>
      </c>
      <c r="I571" s="25" t="str">
        <f>IF(H571="","",_xlfn.XLOOKUP(H571,Questions!$A:$A,Questions!$C:$C,"ERREUR TYPE"))</f>
        <v/>
      </c>
      <c r="J571" s="25" t="str">
        <f>IF(H571="","",_xlfn.XLOOKUP(H571&amp;"_"&amp;Saisie!J572,'Réponses'!D:D,'Réponses'!C:C,""))</f>
        <v/>
      </c>
      <c r="K571" s="25" t="str">
        <f>IF(J571="","",_xlfn.XLOOKUP(J571,'Réponses'!C:C,'Réponses'!F:F,"ERREUR PROCHAINE QUESTION"))</f>
        <v/>
      </c>
      <c r="L571" s="25" t="str">
        <f>IF(K571="","",_xlfn.XLOOKUP(K571,Questions!$A:$A,Questions!$C:$C,""))</f>
        <v/>
      </c>
      <c r="M571" s="25" t="str">
        <f>IF(K571="","",_xlfn.XLOOKUP(K571&amp;"_"&amp;Saisie!L572,'Réponses'!D:D,'Réponses'!C:C,""))</f>
        <v/>
      </c>
      <c r="N571" s="25" t="str">
        <f>IF(M571="","",_xlfn.XLOOKUP(M571,'Réponses'!C:C,'Réponses'!F:F,"ERREUR PROCHAINE QUESTION"))</f>
        <v/>
      </c>
      <c r="O571" s="25" t="str">
        <f>IF(N571="","",_xlfn.XLOOKUP(N571,Questions!$A:$A,Questions!$C:$C,"ERREUR TYPE"))</f>
        <v/>
      </c>
      <c r="P571" s="25" t="str">
        <f>IF(N571="","",_xlfn.XLOOKUP(N571&amp;"_"&amp;Saisie!N572,'Réponses'!D:D,'Réponses'!C:C,""))</f>
        <v/>
      </c>
      <c r="Q571" s="25" t="str">
        <f t="shared" si="8"/>
        <v/>
      </c>
    </row>
    <row r="572" spans="1:17">
      <c r="A572" s="25" t="str">
        <f>IF(ISBLANK(Saisie!C573),"",_xlfn.XLOOKUP(Saisie!C573,Barème!A:A,Barème!F:F,"ERREUR CODE PRODUIT"))</f>
        <v/>
      </c>
      <c r="B572" s="25" t="str">
        <f>IF(OR(A572="08",A572="07",MID(Saisie!C573,4,4)="0804",MID(Saisie!C573,4,4)="0907",A572=""),"",_xlfn.XLOOKUP(A572,Matériau!A:A,Matériau!C:C,"ERREUR MATERIAU"))</f>
        <v/>
      </c>
      <c r="C572" s="25" t="str">
        <f>IF(B572="","",_xlfn.XLOOKUP(B572,Questions!A:A,Questions!C:C,""))</f>
        <v/>
      </c>
      <c r="D572" s="25" t="str">
        <f>IF(B572="","",_xlfn.XLOOKUP(B572&amp;"_"&amp;Saisie!F573,'Réponses'!D:D,'Réponses'!C:C,""))</f>
        <v/>
      </c>
      <c r="E572" s="25" t="str">
        <f>IF(D572="","",_xlfn.XLOOKUP(D572,'Réponses'!C:C,'Réponses'!F:F,"ERREUR PROCHAINE QUESTION"))</f>
        <v/>
      </c>
      <c r="F572" s="25" t="str">
        <f>IF(E572="","",_xlfn.XLOOKUP(E572,Questions!$A:$A,Questions!$C:$C,""))</f>
        <v/>
      </c>
      <c r="G572" s="25" t="str">
        <f>IF(E572="","",_xlfn.XLOOKUP(E572&amp;"_"&amp;Saisie!H573,'Réponses'!D:D,'Réponses'!C:C,""))</f>
        <v/>
      </c>
      <c r="H572" s="25" t="str">
        <f>IF(G572="","",_xlfn.XLOOKUP(G572,'Réponses'!C:C,'Réponses'!F:F,"ERREUR PROCHAINE QUESTION"))</f>
        <v/>
      </c>
      <c r="I572" s="25" t="str">
        <f>IF(H572="","",_xlfn.XLOOKUP(H572,Questions!$A:$A,Questions!$C:$C,"ERREUR TYPE"))</f>
        <v/>
      </c>
      <c r="J572" s="25" t="str">
        <f>IF(H572="","",_xlfn.XLOOKUP(H572&amp;"_"&amp;Saisie!J573,'Réponses'!D:D,'Réponses'!C:C,""))</f>
        <v/>
      </c>
      <c r="K572" s="25" t="str">
        <f>IF(J572="","",_xlfn.XLOOKUP(J572,'Réponses'!C:C,'Réponses'!F:F,"ERREUR PROCHAINE QUESTION"))</f>
        <v/>
      </c>
      <c r="L572" s="25" t="str">
        <f>IF(K572="","",_xlfn.XLOOKUP(K572,Questions!$A:$A,Questions!$C:$C,""))</f>
        <v/>
      </c>
      <c r="M572" s="25" t="str">
        <f>IF(K572="","",_xlfn.XLOOKUP(K572&amp;"_"&amp;Saisie!L573,'Réponses'!D:D,'Réponses'!C:C,""))</f>
        <v/>
      </c>
      <c r="N572" s="25" t="str">
        <f>IF(M572="","",_xlfn.XLOOKUP(M572,'Réponses'!C:C,'Réponses'!F:F,"ERREUR PROCHAINE QUESTION"))</f>
        <v/>
      </c>
      <c r="O572" s="25" t="str">
        <f>IF(N572="","",_xlfn.XLOOKUP(N572,Questions!$A:$A,Questions!$C:$C,"ERREUR TYPE"))</f>
        <v/>
      </c>
      <c r="P572" s="25" t="str">
        <f>IF(N572="","",_xlfn.XLOOKUP(N572&amp;"_"&amp;Saisie!N573,'Réponses'!D:D,'Réponses'!C:C,""))</f>
        <v/>
      </c>
      <c r="Q572" s="25" t="str">
        <f t="shared" si="8"/>
        <v/>
      </c>
    </row>
    <row r="573" spans="1:17">
      <c r="A573" s="25" t="str">
        <f>IF(ISBLANK(Saisie!C574),"",_xlfn.XLOOKUP(Saisie!C574,Barème!A:A,Barème!F:F,"ERREUR CODE PRODUIT"))</f>
        <v/>
      </c>
      <c r="B573" s="25" t="str">
        <f>IF(OR(A573="08",A573="07",MID(Saisie!C574,4,4)="0804",MID(Saisie!C574,4,4)="0907",A573=""),"",_xlfn.XLOOKUP(A573,Matériau!A:A,Matériau!C:C,"ERREUR MATERIAU"))</f>
        <v/>
      </c>
      <c r="C573" s="25" t="str">
        <f>IF(B573="","",_xlfn.XLOOKUP(B573,Questions!A:A,Questions!C:C,""))</f>
        <v/>
      </c>
      <c r="D573" s="25" t="str">
        <f>IF(B573="","",_xlfn.XLOOKUP(B573&amp;"_"&amp;Saisie!F574,'Réponses'!D:D,'Réponses'!C:C,""))</f>
        <v/>
      </c>
      <c r="E573" s="25" t="str">
        <f>IF(D573="","",_xlfn.XLOOKUP(D573,'Réponses'!C:C,'Réponses'!F:F,"ERREUR PROCHAINE QUESTION"))</f>
        <v/>
      </c>
      <c r="F573" s="25" t="str">
        <f>IF(E573="","",_xlfn.XLOOKUP(E573,Questions!$A:$A,Questions!$C:$C,""))</f>
        <v/>
      </c>
      <c r="G573" s="25" t="str">
        <f>IF(E573="","",_xlfn.XLOOKUP(E573&amp;"_"&amp;Saisie!H574,'Réponses'!D:D,'Réponses'!C:C,""))</f>
        <v/>
      </c>
      <c r="H573" s="25" t="str">
        <f>IF(G573="","",_xlfn.XLOOKUP(G573,'Réponses'!C:C,'Réponses'!F:F,"ERREUR PROCHAINE QUESTION"))</f>
        <v/>
      </c>
      <c r="I573" s="25" t="str">
        <f>IF(H573="","",_xlfn.XLOOKUP(H573,Questions!$A:$A,Questions!$C:$C,"ERREUR TYPE"))</f>
        <v/>
      </c>
      <c r="J573" s="25" t="str">
        <f>IF(H573="","",_xlfn.XLOOKUP(H573&amp;"_"&amp;Saisie!J574,'Réponses'!D:D,'Réponses'!C:C,""))</f>
        <v/>
      </c>
      <c r="K573" s="25" t="str">
        <f>IF(J573="","",_xlfn.XLOOKUP(J573,'Réponses'!C:C,'Réponses'!F:F,"ERREUR PROCHAINE QUESTION"))</f>
        <v/>
      </c>
      <c r="L573" s="25" t="str">
        <f>IF(K573="","",_xlfn.XLOOKUP(K573,Questions!$A:$A,Questions!$C:$C,""))</f>
        <v/>
      </c>
      <c r="M573" s="25" t="str">
        <f>IF(K573="","",_xlfn.XLOOKUP(K573&amp;"_"&amp;Saisie!L574,'Réponses'!D:D,'Réponses'!C:C,""))</f>
        <v/>
      </c>
      <c r="N573" s="25" t="str">
        <f>IF(M573="","",_xlfn.XLOOKUP(M573,'Réponses'!C:C,'Réponses'!F:F,"ERREUR PROCHAINE QUESTION"))</f>
        <v/>
      </c>
      <c r="O573" s="25" t="str">
        <f>IF(N573="","",_xlfn.XLOOKUP(N573,Questions!$A:$A,Questions!$C:$C,"ERREUR TYPE"))</f>
        <v/>
      </c>
      <c r="P573" s="25" t="str">
        <f>IF(N573="","",_xlfn.XLOOKUP(N573&amp;"_"&amp;Saisie!N574,'Réponses'!D:D,'Réponses'!C:C,""))</f>
        <v/>
      </c>
      <c r="Q573" s="25" t="str">
        <f t="shared" si="8"/>
        <v/>
      </c>
    </row>
    <row r="574" spans="1:17">
      <c r="A574" s="25" t="str">
        <f>IF(ISBLANK(Saisie!C575),"",_xlfn.XLOOKUP(Saisie!C575,Barème!A:A,Barème!F:F,"ERREUR CODE PRODUIT"))</f>
        <v/>
      </c>
      <c r="B574" s="25" t="str">
        <f>IF(OR(A574="08",A574="07",MID(Saisie!C575,4,4)="0804",MID(Saisie!C575,4,4)="0907",A574=""),"",_xlfn.XLOOKUP(A574,Matériau!A:A,Matériau!C:C,"ERREUR MATERIAU"))</f>
        <v/>
      </c>
      <c r="C574" s="25" t="str">
        <f>IF(B574="","",_xlfn.XLOOKUP(B574,Questions!A:A,Questions!C:C,""))</f>
        <v/>
      </c>
      <c r="D574" s="25" t="str">
        <f>IF(B574="","",_xlfn.XLOOKUP(B574&amp;"_"&amp;Saisie!F575,'Réponses'!D:D,'Réponses'!C:C,""))</f>
        <v/>
      </c>
      <c r="E574" s="25" t="str">
        <f>IF(D574="","",_xlfn.XLOOKUP(D574,'Réponses'!C:C,'Réponses'!F:F,"ERREUR PROCHAINE QUESTION"))</f>
        <v/>
      </c>
      <c r="F574" s="25" t="str">
        <f>IF(E574="","",_xlfn.XLOOKUP(E574,Questions!$A:$A,Questions!$C:$C,""))</f>
        <v/>
      </c>
      <c r="G574" s="25" t="str">
        <f>IF(E574="","",_xlfn.XLOOKUP(E574&amp;"_"&amp;Saisie!H575,'Réponses'!D:D,'Réponses'!C:C,""))</f>
        <v/>
      </c>
      <c r="H574" s="25" t="str">
        <f>IF(G574="","",_xlfn.XLOOKUP(G574,'Réponses'!C:C,'Réponses'!F:F,"ERREUR PROCHAINE QUESTION"))</f>
        <v/>
      </c>
      <c r="I574" s="25" t="str">
        <f>IF(H574="","",_xlfn.XLOOKUP(H574,Questions!$A:$A,Questions!$C:$C,"ERREUR TYPE"))</f>
        <v/>
      </c>
      <c r="J574" s="25" t="str">
        <f>IF(H574="","",_xlfn.XLOOKUP(H574&amp;"_"&amp;Saisie!J575,'Réponses'!D:D,'Réponses'!C:C,""))</f>
        <v/>
      </c>
      <c r="K574" s="25" t="str">
        <f>IF(J574="","",_xlfn.XLOOKUP(J574,'Réponses'!C:C,'Réponses'!F:F,"ERREUR PROCHAINE QUESTION"))</f>
        <v/>
      </c>
      <c r="L574" s="25" t="str">
        <f>IF(K574="","",_xlfn.XLOOKUP(K574,Questions!$A:$A,Questions!$C:$C,""))</f>
        <v/>
      </c>
      <c r="M574" s="25" t="str">
        <f>IF(K574="","",_xlfn.XLOOKUP(K574&amp;"_"&amp;Saisie!L575,'Réponses'!D:D,'Réponses'!C:C,""))</f>
        <v/>
      </c>
      <c r="N574" s="25" t="str">
        <f>IF(M574="","",_xlfn.XLOOKUP(M574,'Réponses'!C:C,'Réponses'!F:F,"ERREUR PROCHAINE QUESTION"))</f>
        <v/>
      </c>
      <c r="O574" s="25" t="str">
        <f>IF(N574="","",_xlfn.XLOOKUP(N574,Questions!$A:$A,Questions!$C:$C,"ERREUR TYPE"))</f>
        <v/>
      </c>
      <c r="P574" s="25" t="str">
        <f>IF(N574="","",_xlfn.XLOOKUP(N574&amp;"_"&amp;Saisie!N575,'Réponses'!D:D,'Réponses'!C:C,""))</f>
        <v/>
      </c>
      <c r="Q574" s="25" t="str">
        <f t="shared" si="8"/>
        <v/>
      </c>
    </row>
    <row r="575" spans="1:17">
      <c r="A575" s="25" t="str">
        <f>IF(ISBLANK(Saisie!C576),"",_xlfn.XLOOKUP(Saisie!C576,Barème!A:A,Barème!F:F,"ERREUR CODE PRODUIT"))</f>
        <v/>
      </c>
      <c r="B575" s="25" t="str">
        <f>IF(OR(A575="08",A575="07",MID(Saisie!C576,4,4)="0804",MID(Saisie!C576,4,4)="0907",A575=""),"",_xlfn.XLOOKUP(A575,Matériau!A:A,Matériau!C:C,"ERREUR MATERIAU"))</f>
        <v/>
      </c>
      <c r="C575" s="25" t="str">
        <f>IF(B575="","",_xlfn.XLOOKUP(B575,Questions!A:A,Questions!C:C,""))</f>
        <v/>
      </c>
      <c r="D575" s="25" t="str">
        <f>IF(B575="","",_xlfn.XLOOKUP(B575&amp;"_"&amp;Saisie!F576,'Réponses'!D:D,'Réponses'!C:C,""))</f>
        <v/>
      </c>
      <c r="E575" s="25" t="str">
        <f>IF(D575="","",_xlfn.XLOOKUP(D575,'Réponses'!C:C,'Réponses'!F:F,"ERREUR PROCHAINE QUESTION"))</f>
        <v/>
      </c>
      <c r="F575" s="25" t="str">
        <f>IF(E575="","",_xlfn.XLOOKUP(E575,Questions!$A:$A,Questions!$C:$C,""))</f>
        <v/>
      </c>
      <c r="G575" s="25" t="str">
        <f>IF(E575="","",_xlfn.XLOOKUP(E575&amp;"_"&amp;Saisie!H576,'Réponses'!D:D,'Réponses'!C:C,""))</f>
        <v/>
      </c>
      <c r="H575" s="25" t="str">
        <f>IF(G575="","",_xlfn.XLOOKUP(G575,'Réponses'!C:C,'Réponses'!F:F,"ERREUR PROCHAINE QUESTION"))</f>
        <v/>
      </c>
      <c r="I575" s="25" t="str">
        <f>IF(H575="","",_xlfn.XLOOKUP(H575,Questions!$A:$A,Questions!$C:$C,"ERREUR TYPE"))</f>
        <v/>
      </c>
      <c r="J575" s="25" t="str">
        <f>IF(H575="","",_xlfn.XLOOKUP(H575&amp;"_"&amp;Saisie!J576,'Réponses'!D:D,'Réponses'!C:C,""))</f>
        <v/>
      </c>
      <c r="K575" s="25" t="str">
        <f>IF(J575="","",_xlfn.XLOOKUP(J575,'Réponses'!C:C,'Réponses'!F:F,"ERREUR PROCHAINE QUESTION"))</f>
        <v/>
      </c>
      <c r="L575" s="25" t="str">
        <f>IF(K575="","",_xlfn.XLOOKUP(K575,Questions!$A:$A,Questions!$C:$C,""))</f>
        <v/>
      </c>
      <c r="M575" s="25" t="str">
        <f>IF(K575="","",_xlfn.XLOOKUP(K575&amp;"_"&amp;Saisie!L576,'Réponses'!D:D,'Réponses'!C:C,""))</f>
        <v/>
      </c>
      <c r="N575" s="25" t="str">
        <f>IF(M575="","",_xlfn.XLOOKUP(M575,'Réponses'!C:C,'Réponses'!F:F,"ERREUR PROCHAINE QUESTION"))</f>
        <v/>
      </c>
      <c r="O575" s="25" t="str">
        <f>IF(N575="","",_xlfn.XLOOKUP(N575,Questions!$A:$A,Questions!$C:$C,"ERREUR TYPE"))</f>
        <v/>
      </c>
      <c r="P575" s="25" t="str">
        <f>IF(N575="","",_xlfn.XLOOKUP(N575&amp;"_"&amp;Saisie!N576,'Réponses'!D:D,'Réponses'!C:C,""))</f>
        <v/>
      </c>
      <c r="Q575" s="25" t="str">
        <f t="shared" si="8"/>
        <v/>
      </c>
    </row>
    <row r="576" spans="1:17">
      <c r="A576" s="25" t="str">
        <f>IF(ISBLANK(Saisie!C577),"",_xlfn.XLOOKUP(Saisie!C577,Barème!A:A,Barème!F:F,"ERREUR CODE PRODUIT"))</f>
        <v/>
      </c>
      <c r="B576" s="25" t="str">
        <f>IF(OR(A576="08",A576="07",MID(Saisie!C577,4,4)="0804",MID(Saisie!C577,4,4)="0907",A576=""),"",_xlfn.XLOOKUP(A576,Matériau!A:A,Matériau!C:C,"ERREUR MATERIAU"))</f>
        <v/>
      </c>
      <c r="C576" s="25" t="str">
        <f>IF(B576="","",_xlfn.XLOOKUP(B576,Questions!A:A,Questions!C:C,""))</f>
        <v/>
      </c>
      <c r="D576" s="25" t="str">
        <f>IF(B576="","",_xlfn.XLOOKUP(B576&amp;"_"&amp;Saisie!F577,'Réponses'!D:D,'Réponses'!C:C,""))</f>
        <v/>
      </c>
      <c r="E576" s="25" t="str">
        <f>IF(D576="","",_xlfn.XLOOKUP(D576,'Réponses'!C:C,'Réponses'!F:F,"ERREUR PROCHAINE QUESTION"))</f>
        <v/>
      </c>
      <c r="F576" s="25" t="str">
        <f>IF(E576="","",_xlfn.XLOOKUP(E576,Questions!$A:$A,Questions!$C:$C,""))</f>
        <v/>
      </c>
      <c r="G576" s="25" t="str">
        <f>IF(E576="","",_xlfn.XLOOKUP(E576&amp;"_"&amp;Saisie!H577,'Réponses'!D:D,'Réponses'!C:C,""))</f>
        <v/>
      </c>
      <c r="H576" s="25" t="str">
        <f>IF(G576="","",_xlfn.XLOOKUP(G576,'Réponses'!C:C,'Réponses'!F:F,"ERREUR PROCHAINE QUESTION"))</f>
        <v/>
      </c>
      <c r="I576" s="25" t="str">
        <f>IF(H576="","",_xlfn.XLOOKUP(H576,Questions!$A:$A,Questions!$C:$C,"ERREUR TYPE"))</f>
        <v/>
      </c>
      <c r="J576" s="25" t="str">
        <f>IF(H576="","",_xlfn.XLOOKUP(H576&amp;"_"&amp;Saisie!J577,'Réponses'!D:D,'Réponses'!C:C,""))</f>
        <v/>
      </c>
      <c r="K576" s="25" t="str">
        <f>IF(J576="","",_xlfn.XLOOKUP(J576,'Réponses'!C:C,'Réponses'!F:F,"ERREUR PROCHAINE QUESTION"))</f>
        <v/>
      </c>
      <c r="L576" s="25" t="str">
        <f>IF(K576="","",_xlfn.XLOOKUP(K576,Questions!$A:$A,Questions!$C:$C,""))</f>
        <v/>
      </c>
      <c r="M576" s="25" t="str">
        <f>IF(K576="","",_xlfn.XLOOKUP(K576&amp;"_"&amp;Saisie!L577,'Réponses'!D:D,'Réponses'!C:C,""))</f>
        <v/>
      </c>
      <c r="N576" s="25" t="str">
        <f>IF(M576="","",_xlfn.XLOOKUP(M576,'Réponses'!C:C,'Réponses'!F:F,"ERREUR PROCHAINE QUESTION"))</f>
        <v/>
      </c>
      <c r="O576" s="25" t="str">
        <f>IF(N576="","",_xlfn.XLOOKUP(N576,Questions!$A:$A,Questions!$C:$C,"ERREUR TYPE"))</f>
        <v/>
      </c>
      <c r="P576" s="25" t="str">
        <f>IF(N576="","",_xlfn.XLOOKUP(N576&amp;"_"&amp;Saisie!N577,'Réponses'!D:D,'Réponses'!C:C,""))</f>
        <v/>
      </c>
      <c r="Q576" s="25" t="str">
        <f t="shared" si="8"/>
        <v/>
      </c>
    </row>
    <row r="577" spans="1:17">
      <c r="A577" s="25" t="str">
        <f>IF(ISBLANK(Saisie!C578),"",_xlfn.XLOOKUP(Saisie!C578,Barème!A:A,Barème!F:F,"ERREUR CODE PRODUIT"))</f>
        <v/>
      </c>
      <c r="B577" s="25" t="str">
        <f>IF(OR(A577="08",A577="07",MID(Saisie!C578,4,4)="0804",MID(Saisie!C578,4,4)="0907",A577=""),"",_xlfn.XLOOKUP(A577,Matériau!A:A,Matériau!C:C,"ERREUR MATERIAU"))</f>
        <v/>
      </c>
      <c r="C577" s="25" t="str">
        <f>IF(B577="","",_xlfn.XLOOKUP(B577,Questions!A:A,Questions!C:C,""))</f>
        <v/>
      </c>
      <c r="D577" s="25" t="str">
        <f>IF(B577="","",_xlfn.XLOOKUP(B577&amp;"_"&amp;Saisie!F578,'Réponses'!D:D,'Réponses'!C:C,""))</f>
        <v/>
      </c>
      <c r="E577" s="25" t="str">
        <f>IF(D577="","",_xlfn.XLOOKUP(D577,'Réponses'!C:C,'Réponses'!F:F,"ERREUR PROCHAINE QUESTION"))</f>
        <v/>
      </c>
      <c r="F577" s="25" t="str">
        <f>IF(E577="","",_xlfn.XLOOKUP(E577,Questions!$A:$A,Questions!$C:$C,""))</f>
        <v/>
      </c>
      <c r="G577" s="25" t="str">
        <f>IF(E577="","",_xlfn.XLOOKUP(E577&amp;"_"&amp;Saisie!H578,'Réponses'!D:D,'Réponses'!C:C,""))</f>
        <v/>
      </c>
      <c r="H577" s="25" t="str">
        <f>IF(G577="","",_xlfn.XLOOKUP(G577,'Réponses'!C:C,'Réponses'!F:F,"ERREUR PROCHAINE QUESTION"))</f>
        <v/>
      </c>
      <c r="I577" s="25" t="str">
        <f>IF(H577="","",_xlfn.XLOOKUP(H577,Questions!$A:$A,Questions!$C:$C,"ERREUR TYPE"))</f>
        <v/>
      </c>
      <c r="J577" s="25" t="str">
        <f>IF(H577="","",_xlfn.XLOOKUP(H577&amp;"_"&amp;Saisie!J578,'Réponses'!D:D,'Réponses'!C:C,""))</f>
        <v/>
      </c>
      <c r="K577" s="25" t="str">
        <f>IF(J577="","",_xlfn.XLOOKUP(J577,'Réponses'!C:C,'Réponses'!F:F,"ERREUR PROCHAINE QUESTION"))</f>
        <v/>
      </c>
      <c r="L577" s="25" t="str">
        <f>IF(K577="","",_xlfn.XLOOKUP(K577,Questions!$A:$A,Questions!$C:$C,""))</f>
        <v/>
      </c>
      <c r="M577" s="25" t="str">
        <f>IF(K577="","",_xlfn.XLOOKUP(K577&amp;"_"&amp;Saisie!L578,'Réponses'!D:D,'Réponses'!C:C,""))</f>
        <v/>
      </c>
      <c r="N577" s="25" t="str">
        <f>IF(M577="","",_xlfn.XLOOKUP(M577,'Réponses'!C:C,'Réponses'!F:F,"ERREUR PROCHAINE QUESTION"))</f>
        <v/>
      </c>
      <c r="O577" s="25" t="str">
        <f>IF(N577="","",_xlfn.XLOOKUP(N577,Questions!$A:$A,Questions!$C:$C,"ERREUR TYPE"))</f>
        <v/>
      </c>
      <c r="P577" s="25" t="str">
        <f>IF(N577="","",_xlfn.XLOOKUP(N577&amp;"_"&amp;Saisie!N578,'Réponses'!D:D,'Réponses'!C:C,""))</f>
        <v/>
      </c>
      <c r="Q577" s="25" t="str">
        <f t="shared" si="8"/>
        <v/>
      </c>
    </row>
    <row r="578" spans="1:17">
      <c r="A578" s="25" t="str">
        <f>IF(ISBLANK(Saisie!C579),"",_xlfn.XLOOKUP(Saisie!C579,Barème!A:A,Barème!F:F,"ERREUR CODE PRODUIT"))</f>
        <v/>
      </c>
      <c r="B578" s="25" t="str">
        <f>IF(OR(A578="08",A578="07",MID(Saisie!C579,4,4)="0804",MID(Saisie!C579,4,4)="0907",A578=""),"",_xlfn.XLOOKUP(A578,Matériau!A:A,Matériau!C:C,"ERREUR MATERIAU"))</f>
        <v/>
      </c>
      <c r="C578" s="25" t="str">
        <f>IF(B578="","",_xlfn.XLOOKUP(B578,Questions!A:A,Questions!C:C,""))</f>
        <v/>
      </c>
      <c r="D578" s="25" t="str">
        <f>IF(B578="","",_xlfn.XLOOKUP(B578&amp;"_"&amp;Saisie!F579,'Réponses'!D:D,'Réponses'!C:C,""))</f>
        <v/>
      </c>
      <c r="E578" s="25" t="str">
        <f>IF(D578="","",_xlfn.XLOOKUP(D578,'Réponses'!C:C,'Réponses'!F:F,"ERREUR PROCHAINE QUESTION"))</f>
        <v/>
      </c>
      <c r="F578" s="25" t="str">
        <f>IF(E578="","",_xlfn.XLOOKUP(E578,Questions!$A:$A,Questions!$C:$C,""))</f>
        <v/>
      </c>
      <c r="G578" s="25" t="str">
        <f>IF(E578="","",_xlfn.XLOOKUP(E578&amp;"_"&amp;Saisie!H579,'Réponses'!D:D,'Réponses'!C:C,""))</f>
        <v/>
      </c>
      <c r="H578" s="25" t="str">
        <f>IF(G578="","",_xlfn.XLOOKUP(G578,'Réponses'!C:C,'Réponses'!F:F,"ERREUR PROCHAINE QUESTION"))</f>
        <v/>
      </c>
      <c r="I578" s="25" t="str">
        <f>IF(H578="","",_xlfn.XLOOKUP(H578,Questions!$A:$A,Questions!$C:$C,"ERREUR TYPE"))</f>
        <v/>
      </c>
      <c r="J578" s="25" t="str">
        <f>IF(H578="","",_xlfn.XLOOKUP(H578&amp;"_"&amp;Saisie!J579,'Réponses'!D:D,'Réponses'!C:C,""))</f>
        <v/>
      </c>
      <c r="K578" s="25" t="str">
        <f>IF(J578="","",_xlfn.XLOOKUP(J578,'Réponses'!C:C,'Réponses'!F:F,"ERREUR PROCHAINE QUESTION"))</f>
        <v/>
      </c>
      <c r="L578" s="25" t="str">
        <f>IF(K578="","",_xlfn.XLOOKUP(K578,Questions!$A:$A,Questions!$C:$C,""))</f>
        <v/>
      </c>
      <c r="M578" s="25" t="str">
        <f>IF(K578="","",_xlfn.XLOOKUP(K578&amp;"_"&amp;Saisie!L579,'Réponses'!D:D,'Réponses'!C:C,""))</f>
        <v/>
      </c>
      <c r="N578" s="25" t="str">
        <f>IF(M578="","",_xlfn.XLOOKUP(M578,'Réponses'!C:C,'Réponses'!F:F,"ERREUR PROCHAINE QUESTION"))</f>
        <v/>
      </c>
      <c r="O578" s="25" t="str">
        <f>IF(N578="","",_xlfn.XLOOKUP(N578,Questions!$A:$A,Questions!$C:$C,"ERREUR TYPE"))</f>
        <v/>
      </c>
      <c r="P578" s="25" t="str">
        <f>IF(N578="","",_xlfn.XLOOKUP(N578&amp;"_"&amp;Saisie!N579,'Réponses'!D:D,'Réponses'!C:C,""))</f>
        <v/>
      </c>
      <c r="Q578" s="25" t="str">
        <f t="shared" si="8"/>
        <v/>
      </c>
    </row>
    <row r="579" spans="1:17">
      <c r="A579" s="25" t="str">
        <f>IF(ISBLANK(Saisie!C580),"",_xlfn.XLOOKUP(Saisie!C580,Barème!A:A,Barème!F:F,"ERREUR CODE PRODUIT"))</f>
        <v/>
      </c>
      <c r="B579" s="25" t="str">
        <f>IF(OR(A579="08",A579="07",MID(Saisie!C580,4,4)="0804",MID(Saisie!C580,4,4)="0907",A579=""),"",_xlfn.XLOOKUP(A579,Matériau!A:A,Matériau!C:C,"ERREUR MATERIAU"))</f>
        <v/>
      </c>
      <c r="C579" s="25" t="str">
        <f>IF(B579="","",_xlfn.XLOOKUP(B579,Questions!A:A,Questions!C:C,""))</f>
        <v/>
      </c>
      <c r="D579" s="25" t="str">
        <f>IF(B579="","",_xlfn.XLOOKUP(B579&amp;"_"&amp;Saisie!F580,'Réponses'!D:D,'Réponses'!C:C,""))</f>
        <v/>
      </c>
      <c r="E579" s="25" t="str">
        <f>IF(D579="","",_xlfn.XLOOKUP(D579,'Réponses'!C:C,'Réponses'!F:F,"ERREUR PROCHAINE QUESTION"))</f>
        <v/>
      </c>
      <c r="F579" s="25" t="str">
        <f>IF(E579="","",_xlfn.XLOOKUP(E579,Questions!$A:$A,Questions!$C:$C,""))</f>
        <v/>
      </c>
      <c r="G579" s="25" t="str">
        <f>IF(E579="","",_xlfn.XLOOKUP(E579&amp;"_"&amp;Saisie!H580,'Réponses'!D:D,'Réponses'!C:C,""))</f>
        <v/>
      </c>
      <c r="H579" s="25" t="str">
        <f>IF(G579="","",_xlfn.XLOOKUP(G579,'Réponses'!C:C,'Réponses'!F:F,"ERREUR PROCHAINE QUESTION"))</f>
        <v/>
      </c>
      <c r="I579" s="25" t="str">
        <f>IF(H579="","",_xlfn.XLOOKUP(H579,Questions!$A:$A,Questions!$C:$C,"ERREUR TYPE"))</f>
        <v/>
      </c>
      <c r="J579" s="25" t="str">
        <f>IF(H579="","",_xlfn.XLOOKUP(H579&amp;"_"&amp;Saisie!J580,'Réponses'!D:D,'Réponses'!C:C,""))</f>
        <v/>
      </c>
      <c r="K579" s="25" t="str">
        <f>IF(J579="","",_xlfn.XLOOKUP(J579,'Réponses'!C:C,'Réponses'!F:F,"ERREUR PROCHAINE QUESTION"))</f>
        <v/>
      </c>
      <c r="L579" s="25" t="str">
        <f>IF(K579="","",_xlfn.XLOOKUP(K579,Questions!$A:$A,Questions!$C:$C,""))</f>
        <v/>
      </c>
      <c r="M579" s="25" t="str">
        <f>IF(K579="","",_xlfn.XLOOKUP(K579&amp;"_"&amp;Saisie!L580,'Réponses'!D:D,'Réponses'!C:C,""))</f>
        <v/>
      </c>
      <c r="N579" s="25" t="str">
        <f>IF(M579="","",_xlfn.XLOOKUP(M579,'Réponses'!C:C,'Réponses'!F:F,"ERREUR PROCHAINE QUESTION"))</f>
        <v/>
      </c>
      <c r="O579" s="25" t="str">
        <f>IF(N579="","",_xlfn.XLOOKUP(N579,Questions!$A:$A,Questions!$C:$C,"ERREUR TYPE"))</f>
        <v/>
      </c>
      <c r="P579" s="25" t="str">
        <f>IF(N579="","",_xlfn.XLOOKUP(N579&amp;"_"&amp;Saisie!N580,'Réponses'!D:D,'Réponses'!C:C,""))</f>
        <v/>
      </c>
      <c r="Q579" s="25" t="str">
        <f t="shared" ref="Q579:Q642" si="9">D579&amp;IF(G579="","","_"&amp;G579)&amp;IF(J579="","","_"&amp;J579&amp;IF(M579="","","_"&amp;M579)&amp;IF(P579="","","_"&amp;P579))</f>
        <v/>
      </c>
    </row>
    <row r="580" spans="1:17">
      <c r="A580" s="25" t="str">
        <f>IF(ISBLANK(Saisie!C581),"",_xlfn.XLOOKUP(Saisie!C581,Barème!A:A,Barème!F:F,"ERREUR CODE PRODUIT"))</f>
        <v/>
      </c>
      <c r="B580" s="25" t="str">
        <f>IF(OR(A580="08",A580="07",MID(Saisie!C581,4,4)="0804",MID(Saisie!C581,4,4)="0907",A580=""),"",_xlfn.XLOOKUP(A580,Matériau!A:A,Matériau!C:C,"ERREUR MATERIAU"))</f>
        <v/>
      </c>
      <c r="C580" s="25" t="str">
        <f>IF(B580="","",_xlfn.XLOOKUP(B580,Questions!A:A,Questions!C:C,""))</f>
        <v/>
      </c>
      <c r="D580" s="25" t="str">
        <f>IF(B580="","",_xlfn.XLOOKUP(B580&amp;"_"&amp;Saisie!F581,'Réponses'!D:D,'Réponses'!C:C,""))</f>
        <v/>
      </c>
      <c r="E580" s="25" t="str">
        <f>IF(D580="","",_xlfn.XLOOKUP(D580,'Réponses'!C:C,'Réponses'!F:F,"ERREUR PROCHAINE QUESTION"))</f>
        <v/>
      </c>
      <c r="F580" s="25" t="str">
        <f>IF(E580="","",_xlfn.XLOOKUP(E580,Questions!$A:$A,Questions!$C:$C,""))</f>
        <v/>
      </c>
      <c r="G580" s="25" t="str">
        <f>IF(E580="","",_xlfn.XLOOKUP(E580&amp;"_"&amp;Saisie!H581,'Réponses'!D:D,'Réponses'!C:C,""))</f>
        <v/>
      </c>
      <c r="H580" s="25" t="str">
        <f>IF(G580="","",_xlfn.XLOOKUP(G580,'Réponses'!C:C,'Réponses'!F:F,"ERREUR PROCHAINE QUESTION"))</f>
        <v/>
      </c>
      <c r="I580" s="25" t="str">
        <f>IF(H580="","",_xlfn.XLOOKUP(H580,Questions!$A:$A,Questions!$C:$C,"ERREUR TYPE"))</f>
        <v/>
      </c>
      <c r="J580" s="25" t="str">
        <f>IF(H580="","",_xlfn.XLOOKUP(H580&amp;"_"&amp;Saisie!J581,'Réponses'!D:D,'Réponses'!C:C,""))</f>
        <v/>
      </c>
      <c r="K580" s="25" t="str">
        <f>IF(J580="","",_xlfn.XLOOKUP(J580,'Réponses'!C:C,'Réponses'!F:F,"ERREUR PROCHAINE QUESTION"))</f>
        <v/>
      </c>
      <c r="L580" s="25" t="str">
        <f>IF(K580="","",_xlfn.XLOOKUP(K580,Questions!$A:$A,Questions!$C:$C,""))</f>
        <v/>
      </c>
      <c r="M580" s="25" t="str">
        <f>IF(K580="","",_xlfn.XLOOKUP(K580&amp;"_"&amp;Saisie!L581,'Réponses'!D:D,'Réponses'!C:C,""))</f>
        <v/>
      </c>
      <c r="N580" s="25" t="str">
        <f>IF(M580="","",_xlfn.XLOOKUP(M580,'Réponses'!C:C,'Réponses'!F:F,"ERREUR PROCHAINE QUESTION"))</f>
        <v/>
      </c>
      <c r="O580" s="25" t="str">
        <f>IF(N580="","",_xlfn.XLOOKUP(N580,Questions!$A:$A,Questions!$C:$C,"ERREUR TYPE"))</f>
        <v/>
      </c>
      <c r="P580" s="25" t="str">
        <f>IF(N580="","",_xlfn.XLOOKUP(N580&amp;"_"&amp;Saisie!N581,'Réponses'!D:D,'Réponses'!C:C,""))</f>
        <v/>
      </c>
      <c r="Q580" s="25" t="str">
        <f t="shared" si="9"/>
        <v/>
      </c>
    </row>
    <row r="581" spans="1:17">
      <c r="A581" s="25" t="str">
        <f>IF(ISBLANK(Saisie!C582),"",_xlfn.XLOOKUP(Saisie!C582,Barème!A:A,Barème!F:F,"ERREUR CODE PRODUIT"))</f>
        <v/>
      </c>
      <c r="B581" s="25" t="str">
        <f>IF(OR(A581="08",A581="07",MID(Saisie!C582,4,4)="0804",MID(Saisie!C582,4,4)="0907",A581=""),"",_xlfn.XLOOKUP(A581,Matériau!A:A,Matériau!C:C,"ERREUR MATERIAU"))</f>
        <v/>
      </c>
      <c r="C581" s="25" t="str">
        <f>IF(B581="","",_xlfn.XLOOKUP(B581,Questions!A:A,Questions!C:C,""))</f>
        <v/>
      </c>
      <c r="D581" s="25" t="str">
        <f>IF(B581="","",_xlfn.XLOOKUP(B581&amp;"_"&amp;Saisie!F582,'Réponses'!D:D,'Réponses'!C:C,""))</f>
        <v/>
      </c>
      <c r="E581" s="25" t="str">
        <f>IF(D581="","",_xlfn.XLOOKUP(D581,'Réponses'!C:C,'Réponses'!F:F,"ERREUR PROCHAINE QUESTION"))</f>
        <v/>
      </c>
      <c r="F581" s="25" t="str">
        <f>IF(E581="","",_xlfn.XLOOKUP(E581,Questions!$A:$A,Questions!$C:$C,""))</f>
        <v/>
      </c>
      <c r="G581" s="25" t="str">
        <f>IF(E581="","",_xlfn.XLOOKUP(E581&amp;"_"&amp;Saisie!H582,'Réponses'!D:D,'Réponses'!C:C,""))</f>
        <v/>
      </c>
      <c r="H581" s="25" t="str">
        <f>IF(G581="","",_xlfn.XLOOKUP(G581,'Réponses'!C:C,'Réponses'!F:F,"ERREUR PROCHAINE QUESTION"))</f>
        <v/>
      </c>
      <c r="I581" s="25" t="str">
        <f>IF(H581="","",_xlfn.XLOOKUP(H581,Questions!$A:$A,Questions!$C:$C,"ERREUR TYPE"))</f>
        <v/>
      </c>
      <c r="J581" s="25" t="str">
        <f>IF(H581="","",_xlfn.XLOOKUP(H581&amp;"_"&amp;Saisie!J582,'Réponses'!D:D,'Réponses'!C:C,""))</f>
        <v/>
      </c>
      <c r="K581" s="25" t="str">
        <f>IF(J581="","",_xlfn.XLOOKUP(J581,'Réponses'!C:C,'Réponses'!F:F,"ERREUR PROCHAINE QUESTION"))</f>
        <v/>
      </c>
      <c r="L581" s="25" t="str">
        <f>IF(K581="","",_xlfn.XLOOKUP(K581,Questions!$A:$A,Questions!$C:$C,""))</f>
        <v/>
      </c>
      <c r="M581" s="25" t="str">
        <f>IF(K581="","",_xlfn.XLOOKUP(K581&amp;"_"&amp;Saisie!L582,'Réponses'!D:D,'Réponses'!C:C,""))</f>
        <v/>
      </c>
      <c r="N581" s="25" t="str">
        <f>IF(M581="","",_xlfn.XLOOKUP(M581,'Réponses'!C:C,'Réponses'!F:F,"ERREUR PROCHAINE QUESTION"))</f>
        <v/>
      </c>
      <c r="O581" s="25" t="str">
        <f>IF(N581="","",_xlfn.XLOOKUP(N581,Questions!$A:$A,Questions!$C:$C,"ERREUR TYPE"))</f>
        <v/>
      </c>
      <c r="P581" s="25" t="str">
        <f>IF(N581="","",_xlfn.XLOOKUP(N581&amp;"_"&amp;Saisie!N582,'Réponses'!D:D,'Réponses'!C:C,""))</f>
        <v/>
      </c>
      <c r="Q581" s="25" t="str">
        <f t="shared" si="9"/>
        <v/>
      </c>
    </row>
    <row r="582" spans="1:17">
      <c r="A582" s="25" t="str">
        <f>IF(ISBLANK(Saisie!C583),"",_xlfn.XLOOKUP(Saisie!C583,Barème!A:A,Barème!F:F,"ERREUR CODE PRODUIT"))</f>
        <v/>
      </c>
      <c r="B582" s="25" t="str">
        <f>IF(OR(A582="08",A582="07",MID(Saisie!C583,4,4)="0804",MID(Saisie!C583,4,4)="0907",A582=""),"",_xlfn.XLOOKUP(A582,Matériau!A:A,Matériau!C:C,"ERREUR MATERIAU"))</f>
        <v/>
      </c>
      <c r="C582" s="25" t="str">
        <f>IF(B582="","",_xlfn.XLOOKUP(B582,Questions!A:A,Questions!C:C,""))</f>
        <v/>
      </c>
      <c r="D582" s="25" t="str">
        <f>IF(B582="","",_xlfn.XLOOKUP(B582&amp;"_"&amp;Saisie!F583,'Réponses'!D:D,'Réponses'!C:C,""))</f>
        <v/>
      </c>
      <c r="E582" s="25" t="str">
        <f>IF(D582="","",_xlfn.XLOOKUP(D582,'Réponses'!C:C,'Réponses'!F:F,"ERREUR PROCHAINE QUESTION"))</f>
        <v/>
      </c>
      <c r="F582" s="25" t="str">
        <f>IF(E582="","",_xlfn.XLOOKUP(E582,Questions!$A:$A,Questions!$C:$C,""))</f>
        <v/>
      </c>
      <c r="G582" s="25" t="str">
        <f>IF(E582="","",_xlfn.XLOOKUP(E582&amp;"_"&amp;Saisie!H583,'Réponses'!D:D,'Réponses'!C:C,""))</f>
        <v/>
      </c>
      <c r="H582" s="25" t="str">
        <f>IF(G582="","",_xlfn.XLOOKUP(G582,'Réponses'!C:C,'Réponses'!F:F,"ERREUR PROCHAINE QUESTION"))</f>
        <v/>
      </c>
      <c r="I582" s="25" t="str">
        <f>IF(H582="","",_xlfn.XLOOKUP(H582,Questions!$A:$A,Questions!$C:$C,"ERREUR TYPE"))</f>
        <v/>
      </c>
      <c r="J582" s="25" t="str">
        <f>IF(H582="","",_xlfn.XLOOKUP(H582&amp;"_"&amp;Saisie!J583,'Réponses'!D:D,'Réponses'!C:C,""))</f>
        <v/>
      </c>
      <c r="K582" s="25" t="str">
        <f>IF(J582="","",_xlfn.XLOOKUP(J582,'Réponses'!C:C,'Réponses'!F:F,"ERREUR PROCHAINE QUESTION"))</f>
        <v/>
      </c>
      <c r="L582" s="25" t="str">
        <f>IF(K582="","",_xlfn.XLOOKUP(K582,Questions!$A:$A,Questions!$C:$C,""))</f>
        <v/>
      </c>
      <c r="M582" s="25" t="str">
        <f>IF(K582="","",_xlfn.XLOOKUP(K582&amp;"_"&amp;Saisie!L583,'Réponses'!D:D,'Réponses'!C:C,""))</f>
        <v/>
      </c>
      <c r="N582" s="25" t="str">
        <f>IF(M582="","",_xlfn.XLOOKUP(M582,'Réponses'!C:C,'Réponses'!F:F,"ERREUR PROCHAINE QUESTION"))</f>
        <v/>
      </c>
      <c r="O582" s="25" t="str">
        <f>IF(N582="","",_xlfn.XLOOKUP(N582,Questions!$A:$A,Questions!$C:$C,"ERREUR TYPE"))</f>
        <v/>
      </c>
      <c r="P582" s="25" t="str">
        <f>IF(N582="","",_xlfn.XLOOKUP(N582&amp;"_"&amp;Saisie!N583,'Réponses'!D:D,'Réponses'!C:C,""))</f>
        <v/>
      </c>
      <c r="Q582" s="25" t="str">
        <f t="shared" si="9"/>
        <v/>
      </c>
    </row>
    <row r="583" spans="1:17">
      <c r="A583" s="25" t="str">
        <f>IF(ISBLANK(Saisie!C584),"",_xlfn.XLOOKUP(Saisie!C584,Barème!A:A,Barème!F:F,"ERREUR CODE PRODUIT"))</f>
        <v/>
      </c>
      <c r="B583" s="25" t="str">
        <f>IF(OR(A583="08",A583="07",MID(Saisie!C584,4,4)="0804",MID(Saisie!C584,4,4)="0907",A583=""),"",_xlfn.XLOOKUP(A583,Matériau!A:A,Matériau!C:C,"ERREUR MATERIAU"))</f>
        <v/>
      </c>
      <c r="C583" s="25" t="str">
        <f>IF(B583="","",_xlfn.XLOOKUP(B583,Questions!A:A,Questions!C:C,""))</f>
        <v/>
      </c>
      <c r="D583" s="25" t="str">
        <f>IF(B583="","",_xlfn.XLOOKUP(B583&amp;"_"&amp;Saisie!F584,'Réponses'!D:D,'Réponses'!C:C,""))</f>
        <v/>
      </c>
      <c r="E583" s="25" t="str">
        <f>IF(D583="","",_xlfn.XLOOKUP(D583,'Réponses'!C:C,'Réponses'!F:F,"ERREUR PROCHAINE QUESTION"))</f>
        <v/>
      </c>
      <c r="F583" s="25" t="str">
        <f>IF(E583="","",_xlfn.XLOOKUP(E583,Questions!$A:$A,Questions!$C:$C,""))</f>
        <v/>
      </c>
      <c r="G583" s="25" t="str">
        <f>IF(E583="","",_xlfn.XLOOKUP(E583&amp;"_"&amp;Saisie!H584,'Réponses'!D:D,'Réponses'!C:C,""))</f>
        <v/>
      </c>
      <c r="H583" s="25" t="str">
        <f>IF(G583="","",_xlfn.XLOOKUP(G583,'Réponses'!C:C,'Réponses'!F:F,"ERREUR PROCHAINE QUESTION"))</f>
        <v/>
      </c>
      <c r="I583" s="25" t="str">
        <f>IF(H583="","",_xlfn.XLOOKUP(H583,Questions!$A:$A,Questions!$C:$C,"ERREUR TYPE"))</f>
        <v/>
      </c>
      <c r="J583" s="25" t="str">
        <f>IF(H583="","",_xlfn.XLOOKUP(H583&amp;"_"&amp;Saisie!J584,'Réponses'!D:D,'Réponses'!C:C,""))</f>
        <v/>
      </c>
      <c r="K583" s="25" t="str">
        <f>IF(J583="","",_xlfn.XLOOKUP(J583,'Réponses'!C:C,'Réponses'!F:F,"ERREUR PROCHAINE QUESTION"))</f>
        <v/>
      </c>
      <c r="L583" s="25" t="str">
        <f>IF(K583="","",_xlfn.XLOOKUP(K583,Questions!$A:$A,Questions!$C:$C,""))</f>
        <v/>
      </c>
      <c r="M583" s="25" t="str">
        <f>IF(K583="","",_xlfn.XLOOKUP(K583&amp;"_"&amp;Saisie!L584,'Réponses'!D:D,'Réponses'!C:C,""))</f>
        <v/>
      </c>
      <c r="N583" s="25" t="str">
        <f>IF(M583="","",_xlfn.XLOOKUP(M583,'Réponses'!C:C,'Réponses'!F:F,"ERREUR PROCHAINE QUESTION"))</f>
        <v/>
      </c>
      <c r="O583" s="25" t="str">
        <f>IF(N583="","",_xlfn.XLOOKUP(N583,Questions!$A:$A,Questions!$C:$C,"ERREUR TYPE"))</f>
        <v/>
      </c>
      <c r="P583" s="25" t="str">
        <f>IF(N583="","",_xlfn.XLOOKUP(N583&amp;"_"&amp;Saisie!N584,'Réponses'!D:D,'Réponses'!C:C,""))</f>
        <v/>
      </c>
      <c r="Q583" s="25" t="str">
        <f t="shared" si="9"/>
        <v/>
      </c>
    </row>
    <row r="584" spans="1:17">
      <c r="A584" s="25" t="str">
        <f>IF(ISBLANK(Saisie!C585),"",_xlfn.XLOOKUP(Saisie!C585,Barème!A:A,Barème!F:F,"ERREUR CODE PRODUIT"))</f>
        <v/>
      </c>
      <c r="B584" s="25" t="str">
        <f>IF(OR(A584="08",A584="07",MID(Saisie!C585,4,4)="0804",MID(Saisie!C585,4,4)="0907",A584=""),"",_xlfn.XLOOKUP(A584,Matériau!A:A,Matériau!C:C,"ERREUR MATERIAU"))</f>
        <v/>
      </c>
      <c r="C584" s="25" t="str">
        <f>IF(B584="","",_xlfn.XLOOKUP(B584,Questions!A:A,Questions!C:C,""))</f>
        <v/>
      </c>
      <c r="D584" s="25" t="str">
        <f>IF(B584="","",_xlfn.XLOOKUP(B584&amp;"_"&amp;Saisie!F585,'Réponses'!D:D,'Réponses'!C:C,""))</f>
        <v/>
      </c>
      <c r="E584" s="25" t="str">
        <f>IF(D584="","",_xlfn.XLOOKUP(D584,'Réponses'!C:C,'Réponses'!F:F,"ERREUR PROCHAINE QUESTION"))</f>
        <v/>
      </c>
      <c r="F584" s="25" t="str">
        <f>IF(E584="","",_xlfn.XLOOKUP(E584,Questions!$A:$A,Questions!$C:$C,""))</f>
        <v/>
      </c>
      <c r="G584" s="25" t="str">
        <f>IF(E584="","",_xlfn.XLOOKUP(E584&amp;"_"&amp;Saisie!H585,'Réponses'!D:D,'Réponses'!C:C,""))</f>
        <v/>
      </c>
      <c r="H584" s="25" t="str">
        <f>IF(G584="","",_xlfn.XLOOKUP(G584,'Réponses'!C:C,'Réponses'!F:F,"ERREUR PROCHAINE QUESTION"))</f>
        <v/>
      </c>
      <c r="I584" s="25" t="str">
        <f>IF(H584="","",_xlfn.XLOOKUP(H584,Questions!$A:$A,Questions!$C:$C,"ERREUR TYPE"))</f>
        <v/>
      </c>
      <c r="J584" s="25" t="str">
        <f>IF(H584="","",_xlfn.XLOOKUP(H584&amp;"_"&amp;Saisie!J585,'Réponses'!D:D,'Réponses'!C:C,""))</f>
        <v/>
      </c>
      <c r="K584" s="25" t="str">
        <f>IF(J584="","",_xlfn.XLOOKUP(J584,'Réponses'!C:C,'Réponses'!F:F,"ERREUR PROCHAINE QUESTION"))</f>
        <v/>
      </c>
      <c r="L584" s="25" t="str">
        <f>IF(K584="","",_xlfn.XLOOKUP(K584,Questions!$A:$A,Questions!$C:$C,""))</f>
        <v/>
      </c>
      <c r="M584" s="25" t="str">
        <f>IF(K584="","",_xlfn.XLOOKUP(K584&amp;"_"&amp;Saisie!L585,'Réponses'!D:D,'Réponses'!C:C,""))</f>
        <v/>
      </c>
      <c r="N584" s="25" t="str">
        <f>IF(M584="","",_xlfn.XLOOKUP(M584,'Réponses'!C:C,'Réponses'!F:F,"ERREUR PROCHAINE QUESTION"))</f>
        <v/>
      </c>
      <c r="O584" s="25" t="str">
        <f>IF(N584="","",_xlfn.XLOOKUP(N584,Questions!$A:$A,Questions!$C:$C,"ERREUR TYPE"))</f>
        <v/>
      </c>
      <c r="P584" s="25" t="str">
        <f>IF(N584="","",_xlfn.XLOOKUP(N584&amp;"_"&amp;Saisie!N585,'Réponses'!D:D,'Réponses'!C:C,""))</f>
        <v/>
      </c>
      <c r="Q584" s="25" t="str">
        <f t="shared" si="9"/>
        <v/>
      </c>
    </row>
    <row r="585" spans="1:17">
      <c r="A585" s="25" t="str">
        <f>IF(ISBLANK(Saisie!C586),"",_xlfn.XLOOKUP(Saisie!C586,Barème!A:A,Barème!F:F,"ERREUR CODE PRODUIT"))</f>
        <v/>
      </c>
      <c r="B585" s="25" t="str">
        <f>IF(OR(A585="08",A585="07",MID(Saisie!C586,4,4)="0804",MID(Saisie!C586,4,4)="0907",A585=""),"",_xlfn.XLOOKUP(A585,Matériau!A:A,Matériau!C:C,"ERREUR MATERIAU"))</f>
        <v/>
      </c>
      <c r="C585" s="25" t="str">
        <f>IF(B585="","",_xlfn.XLOOKUP(B585,Questions!A:A,Questions!C:C,""))</f>
        <v/>
      </c>
      <c r="D585" s="25" t="str">
        <f>IF(B585="","",_xlfn.XLOOKUP(B585&amp;"_"&amp;Saisie!F586,'Réponses'!D:D,'Réponses'!C:C,""))</f>
        <v/>
      </c>
      <c r="E585" s="25" t="str">
        <f>IF(D585="","",_xlfn.XLOOKUP(D585,'Réponses'!C:C,'Réponses'!F:F,"ERREUR PROCHAINE QUESTION"))</f>
        <v/>
      </c>
      <c r="F585" s="25" t="str">
        <f>IF(E585="","",_xlfn.XLOOKUP(E585,Questions!$A:$A,Questions!$C:$C,""))</f>
        <v/>
      </c>
      <c r="G585" s="25" t="str">
        <f>IF(E585="","",_xlfn.XLOOKUP(E585&amp;"_"&amp;Saisie!H586,'Réponses'!D:D,'Réponses'!C:C,""))</f>
        <v/>
      </c>
      <c r="H585" s="25" t="str">
        <f>IF(G585="","",_xlfn.XLOOKUP(G585,'Réponses'!C:C,'Réponses'!F:F,"ERREUR PROCHAINE QUESTION"))</f>
        <v/>
      </c>
      <c r="I585" s="25" t="str">
        <f>IF(H585="","",_xlfn.XLOOKUP(H585,Questions!$A:$A,Questions!$C:$C,"ERREUR TYPE"))</f>
        <v/>
      </c>
      <c r="J585" s="25" t="str">
        <f>IF(H585="","",_xlfn.XLOOKUP(H585&amp;"_"&amp;Saisie!J586,'Réponses'!D:D,'Réponses'!C:C,""))</f>
        <v/>
      </c>
      <c r="K585" s="25" t="str">
        <f>IF(J585="","",_xlfn.XLOOKUP(J585,'Réponses'!C:C,'Réponses'!F:F,"ERREUR PROCHAINE QUESTION"))</f>
        <v/>
      </c>
      <c r="L585" s="25" t="str">
        <f>IF(K585="","",_xlfn.XLOOKUP(K585,Questions!$A:$A,Questions!$C:$C,""))</f>
        <v/>
      </c>
      <c r="M585" s="25" t="str">
        <f>IF(K585="","",_xlfn.XLOOKUP(K585&amp;"_"&amp;Saisie!L586,'Réponses'!D:D,'Réponses'!C:C,""))</f>
        <v/>
      </c>
      <c r="N585" s="25" t="str">
        <f>IF(M585="","",_xlfn.XLOOKUP(M585,'Réponses'!C:C,'Réponses'!F:F,"ERREUR PROCHAINE QUESTION"))</f>
        <v/>
      </c>
      <c r="O585" s="25" t="str">
        <f>IF(N585="","",_xlfn.XLOOKUP(N585,Questions!$A:$A,Questions!$C:$C,"ERREUR TYPE"))</f>
        <v/>
      </c>
      <c r="P585" s="25" t="str">
        <f>IF(N585="","",_xlfn.XLOOKUP(N585&amp;"_"&amp;Saisie!N586,'Réponses'!D:D,'Réponses'!C:C,""))</f>
        <v/>
      </c>
      <c r="Q585" s="25" t="str">
        <f t="shared" si="9"/>
        <v/>
      </c>
    </row>
    <row r="586" spans="1:17">
      <c r="A586" s="25" t="str">
        <f>IF(ISBLANK(Saisie!C587),"",_xlfn.XLOOKUP(Saisie!C587,Barème!A:A,Barème!F:F,"ERREUR CODE PRODUIT"))</f>
        <v/>
      </c>
      <c r="B586" s="25" t="str">
        <f>IF(OR(A586="08",A586="07",MID(Saisie!C587,4,4)="0804",MID(Saisie!C587,4,4)="0907",A586=""),"",_xlfn.XLOOKUP(A586,Matériau!A:A,Matériau!C:C,"ERREUR MATERIAU"))</f>
        <v/>
      </c>
      <c r="C586" s="25" t="str">
        <f>IF(B586="","",_xlfn.XLOOKUP(B586,Questions!A:A,Questions!C:C,""))</f>
        <v/>
      </c>
      <c r="D586" s="25" t="str">
        <f>IF(B586="","",_xlfn.XLOOKUP(B586&amp;"_"&amp;Saisie!F587,'Réponses'!D:D,'Réponses'!C:C,""))</f>
        <v/>
      </c>
      <c r="E586" s="25" t="str">
        <f>IF(D586="","",_xlfn.XLOOKUP(D586,'Réponses'!C:C,'Réponses'!F:F,"ERREUR PROCHAINE QUESTION"))</f>
        <v/>
      </c>
      <c r="F586" s="25" t="str">
        <f>IF(E586="","",_xlfn.XLOOKUP(E586,Questions!$A:$A,Questions!$C:$C,""))</f>
        <v/>
      </c>
      <c r="G586" s="25" t="str">
        <f>IF(E586="","",_xlfn.XLOOKUP(E586&amp;"_"&amp;Saisie!H587,'Réponses'!D:D,'Réponses'!C:C,""))</f>
        <v/>
      </c>
      <c r="H586" s="25" t="str">
        <f>IF(G586="","",_xlfn.XLOOKUP(G586,'Réponses'!C:C,'Réponses'!F:F,"ERREUR PROCHAINE QUESTION"))</f>
        <v/>
      </c>
      <c r="I586" s="25" t="str">
        <f>IF(H586="","",_xlfn.XLOOKUP(H586,Questions!$A:$A,Questions!$C:$C,"ERREUR TYPE"))</f>
        <v/>
      </c>
      <c r="J586" s="25" t="str">
        <f>IF(H586="","",_xlfn.XLOOKUP(H586&amp;"_"&amp;Saisie!J587,'Réponses'!D:D,'Réponses'!C:C,""))</f>
        <v/>
      </c>
      <c r="K586" s="25" t="str">
        <f>IF(J586="","",_xlfn.XLOOKUP(J586,'Réponses'!C:C,'Réponses'!F:F,"ERREUR PROCHAINE QUESTION"))</f>
        <v/>
      </c>
      <c r="L586" s="25" t="str">
        <f>IF(K586="","",_xlfn.XLOOKUP(K586,Questions!$A:$A,Questions!$C:$C,""))</f>
        <v/>
      </c>
      <c r="M586" s="25" t="str">
        <f>IF(K586="","",_xlfn.XLOOKUP(K586&amp;"_"&amp;Saisie!L587,'Réponses'!D:D,'Réponses'!C:C,""))</f>
        <v/>
      </c>
      <c r="N586" s="25" t="str">
        <f>IF(M586="","",_xlfn.XLOOKUP(M586,'Réponses'!C:C,'Réponses'!F:F,"ERREUR PROCHAINE QUESTION"))</f>
        <v/>
      </c>
      <c r="O586" s="25" t="str">
        <f>IF(N586="","",_xlfn.XLOOKUP(N586,Questions!$A:$A,Questions!$C:$C,"ERREUR TYPE"))</f>
        <v/>
      </c>
      <c r="P586" s="25" t="str">
        <f>IF(N586="","",_xlfn.XLOOKUP(N586&amp;"_"&amp;Saisie!N587,'Réponses'!D:D,'Réponses'!C:C,""))</f>
        <v/>
      </c>
      <c r="Q586" s="25" t="str">
        <f t="shared" si="9"/>
        <v/>
      </c>
    </row>
    <row r="587" spans="1:17">
      <c r="A587" s="25" t="str">
        <f>IF(ISBLANK(Saisie!C588),"",_xlfn.XLOOKUP(Saisie!C588,Barème!A:A,Barème!F:F,"ERREUR CODE PRODUIT"))</f>
        <v/>
      </c>
      <c r="B587" s="25" t="str">
        <f>IF(OR(A587="08",A587="07",MID(Saisie!C588,4,4)="0804",MID(Saisie!C588,4,4)="0907",A587=""),"",_xlfn.XLOOKUP(A587,Matériau!A:A,Matériau!C:C,"ERREUR MATERIAU"))</f>
        <v/>
      </c>
      <c r="C587" s="25" t="str">
        <f>IF(B587="","",_xlfn.XLOOKUP(B587,Questions!A:A,Questions!C:C,""))</f>
        <v/>
      </c>
      <c r="D587" s="25" t="str">
        <f>IF(B587="","",_xlfn.XLOOKUP(B587&amp;"_"&amp;Saisie!F588,'Réponses'!D:D,'Réponses'!C:C,""))</f>
        <v/>
      </c>
      <c r="E587" s="25" t="str">
        <f>IF(D587="","",_xlfn.XLOOKUP(D587,'Réponses'!C:C,'Réponses'!F:F,"ERREUR PROCHAINE QUESTION"))</f>
        <v/>
      </c>
      <c r="F587" s="25" t="str">
        <f>IF(E587="","",_xlfn.XLOOKUP(E587,Questions!$A:$A,Questions!$C:$C,""))</f>
        <v/>
      </c>
      <c r="G587" s="25" t="str">
        <f>IF(E587="","",_xlfn.XLOOKUP(E587&amp;"_"&amp;Saisie!H588,'Réponses'!D:D,'Réponses'!C:C,""))</f>
        <v/>
      </c>
      <c r="H587" s="25" t="str">
        <f>IF(G587="","",_xlfn.XLOOKUP(G587,'Réponses'!C:C,'Réponses'!F:F,"ERREUR PROCHAINE QUESTION"))</f>
        <v/>
      </c>
      <c r="I587" s="25" t="str">
        <f>IF(H587="","",_xlfn.XLOOKUP(H587,Questions!$A:$A,Questions!$C:$C,"ERREUR TYPE"))</f>
        <v/>
      </c>
      <c r="J587" s="25" t="str">
        <f>IF(H587="","",_xlfn.XLOOKUP(H587&amp;"_"&amp;Saisie!J588,'Réponses'!D:D,'Réponses'!C:C,""))</f>
        <v/>
      </c>
      <c r="K587" s="25" t="str">
        <f>IF(J587="","",_xlfn.XLOOKUP(J587,'Réponses'!C:C,'Réponses'!F:F,"ERREUR PROCHAINE QUESTION"))</f>
        <v/>
      </c>
      <c r="L587" s="25" t="str">
        <f>IF(K587="","",_xlfn.XLOOKUP(K587,Questions!$A:$A,Questions!$C:$C,""))</f>
        <v/>
      </c>
      <c r="M587" s="25" t="str">
        <f>IF(K587="","",_xlfn.XLOOKUP(K587&amp;"_"&amp;Saisie!L588,'Réponses'!D:D,'Réponses'!C:C,""))</f>
        <v/>
      </c>
      <c r="N587" s="25" t="str">
        <f>IF(M587="","",_xlfn.XLOOKUP(M587,'Réponses'!C:C,'Réponses'!F:F,"ERREUR PROCHAINE QUESTION"))</f>
        <v/>
      </c>
      <c r="O587" s="25" t="str">
        <f>IF(N587="","",_xlfn.XLOOKUP(N587,Questions!$A:$A,Questions!$C:$C,"ERREUR TYPE"))</f>
        <v/>
      </c>
      <c r="P587" s="25" t="str">
        <f>IF(N587="","",_xlfn.XLOOKUP(N587&amp;"_"&amp;Saisie!N588,'Réponses'!D:D,'Réponses'!C:C,""))</f>
        <v/>
      </c>
      <c r="Q587" s="25" t="str">
        <f t="shared" si="9"/>
        <v/>
      </c>
    </row>
    <row r="588" spans="1:17">
      <c r="A588" s="25" t="str">
        <f>IF(ISBLANK(Saisie!C589),"",_xlfn.XLOOKUP(Saisie!C589,Barème!A:A,Barème!F:F,"ERREUR CODE PRODUIT"))</f>
        <v/>
      </c>
      <c r="B588" s="25" t="str">
        <f>IF(OR(A588="08",A588="07",MID(Saisie!C589,4,4)="0804",MID(Saisie!C589,4,4)="0907",A588=""),"",_xlfn.XLOOKUP(A588,Matériau!A:A,Matériau!C:C,"ERREUR MATERIAU"))</f>
        <v/>
      </c>
      <c r="C588" s="25" t="str">
        <f>IF(B588="","",_xlfn.XLOOKUP(B588,Questions!A:A,Questions!C:C,""))</f>
        <v/>
      </c>
      <c r="D588" s="25" t="str">
        <f>IF(B588="","",_xlfn.XLOOKUP(B588&amp;"_"&amp;Saisie!F589,'Réponses'!D:D,'Réponses'!C:C,""))</f>
        <v/>
      </c>
      <c r="E588" s="25" t="str">
        <f>IF(D588="","",_xlfn.XLOOKUP(D588,'Réponses'!C:C,'Réponses'!F:F,"ERREUR PROCHAINE QUESTION"))</f>
        <v/>
      </c>
      <c r="F588" s="25" t="str">
        <f>IF(E588="","",_xlfn.XLOOKUP(E588,Questions!$A:$A,Questions!$C:$C,""))</f>
        <v/>
      </c>
      <c r="G588" s="25" t="str">
        <f>IF(E588="","",_xlfn.XLOOKUP(E588&amp;"_"&amp;Saisie!H589,'Réponses'!D:D,'Réponses'!C:C,""))</f>
        <v/>
      </c>
      <c r="H588" s="25" t="str">
        <f>IF(G588="","",_xlfn.XLOOKUP(G588,'Réponses'!C:C,'Réponses'!F:F,"ERREUR PROCHAINE QUESTION"))</f>
        <v/>
      </c>
      <c r="I588" s="25" t="str">
        <f>IF(H588="","",_xlfn.XLOOKUP(H588,Questions!$A:$A,Questions!$C:$C,"ERREUR TYPE"))</f>
        <v/>
      </c>
      <c r="J588" s="25" t="str">
        <f>IF(H588="","",_xlfn.XLOOKUP(H588&amp;"_"&amp;Saisie!J589,'Réponses'!D:D,'Réponses'!C:C,""))</f>
        <v/>
      </c>
      <c r="K588" s="25" t="str">
        <f>IF(J588="","",_xlfn.XLOOKUP(J588,'Réponses'!C:C,'Réponses'!F:F,"ERREUR PROCHAINE QUESTION"))</f>
        <v/>
      </c>
      <c r="L588" s="25" t="str">
        <f>IF(K588="","",_xlfn.XLOOKUP(K588,Questions!$A:$A,Questions!$C:$C,""))</f>
        <v/>
      </c>
      <c r="M588" s="25" t="str">
        <f>IF(K588="","",_xlfn.XLOOKUP(K588&amp;"_"&amp;Saisie!L589,'Réponses'!D:D,'Réponses'!C:C,""))</f>
        <v/>
      </c>
      <c r="N588" s="25" t="str">
        <f>IF(M588="","",_xlfn.XLOOKUP(M588,'Réponses'!C:C,'Réponses'!F:F,"ERREUR PROCHAINE QUESTION"))</f>
        <v/>
      </c>
      <c r="O588" s="25" t="str">
        <f>IF(N588="","",_xlfn.XLOOKUP(N588,Questions!$A:$A,Questions!$C:$C,"ERREUR TYPE"))</f>
        <v/>
      </c>
      <c r="P588" s="25" t="str">
        <f>IF(N588="","",_xlfn.XLOOKUP(N588&amp;"_"&amp;Saisie!N589,'Réponses'!D:D,'Réponses'!C:C,""))</f>
        <v/>
      </c>
      <c r="Q588" s="25" t="str">
        <f t="shared" si="9"/>
        <v/>
      </c>
    </row>
    <row r="589" spans="1:17">
      <c r="A589" s="25" t="str">
        <f>IF(ISBLANK(Saisie!C590),"",_xlfn.XLOOKUP(Saisie!C590,Barème!A:A,Barème!F:F,"ERREUR CODE PRODUIT"))</f>
        <v/>
      </c>
      <c r="B589" s="25" t="str">
        <f>IF(OR(A589="08",A589="07",MID(Saisie!C590,4,4)="0804",MID(Saisie!C590,4,4)="0907",A589=""),"",_xlfn.XLOOKUP(A589,Matériau!A:A,Matériau!C:C,"ERREUR MATERIAU"))</f>
        <v/>
      </c>
      <c r="C589" s="25" t="str">
        <f>IF(B589="","",_xlfn.XLOOKUP(B589,Questions!A:A,Questions!C:C,""))</f>
        <v/>
      </c>
      <c r="D589" s="25" t="str">
        <f>IF(B589="","",_xlfn.XLOOKUP(B589&amp;"_"&amp;Saisie!F590,'Réponses'!D:D,'Réponses'!C:C,""))</f>
        <v/>
      </c>
      <c r="E589" s="25" t="str">
        <f>IF(D589="","",_xlfn.XLOOKUP(D589,'Réponses'!C:C,'Réponses'!F:F,"ERREUR PROCHAINE QUESTION"))</f>
        <v/>
      </c>
      <c r="F589" s="25" t="str">
        <f>IF(E589="","",_xlfn.XLOOKUP(E589,Questions!$A:$A,Questions!$C:$C,""))</f>
        <v/>
      </c>
      <c r="G589" s="25" t="str">
        <f>IF(E589="","",_xlfn.XLOOKUP(E589&amp;"_"&amp;Saisie!H590,'Réponses'!D:D,'Réponses'!C:C,""))</f>
        <v/>
      </c>
      <c r="H589" s="25" t="str">
        <f>IF(G589="","",_xlfn.XLOOKUP(G589,'Réponses'!C:C,'Réponses'!F:F,"ERREUR PROCHAINE QUESTION"))</f>
        <v/>
      </c>
      <c r="I589" s="25" t="str">
        <f>IF(H589="","",_xlfn.XLOOKUP(H589,Questions!$A:$A,Questions!$C:$C,"ERREUR TYPE"))</f>
        <v/>
      </c>
      <c r="J589" s="25" t="str">
        <f>IF(H589="","",_xlfn.XLOOKUP(H589&amp;"_"&amp;Saisie!J590,'Réponses'!D:D,'Réponses'!C:C,""))</f>
        <v/>
      </c>
      <c r="K589" s="25" t="str">
        <f>IF(J589="","",_xlfn.XLOOKUP(J589,'Réponses'!C:C,'Réponses'!F:F,"ERREUR PROCHAINE QUESTION"))</f>
        <v/>
      </c>
      <c r="L589" s="25" t="str">
        <f>IF(K589="","",_xlfn.XLOOKUP(K589,Questions!$A:$A,Questions!$C:$C,""))</f>
        <v/>
      </c>
      <c r="M589" s="25" t="str">
        <f>IF(K589="","",_xlfn.XLOOKUP(K589&amp;"_"&amp;Saisie!L590,'Réponses'!D:D,'Réponses'!C:C,""))</f>
        <v/>
      </c>
      <c r="N589" s="25" t="str">
        <f>IF(M589="","",_xlfn.XLOOKUP(M589,'Réponses'!C:C,'Réponses'!F:F,"ERREUR PROCHAINE QUESTION"))</f>
        <v/>
      </c>
      <c r="O589" s="25" t="str">
        <f>IF(N589="","",_xlfn.XLOOKUP(N589,Questions!$A:$A,Questions!$C:$C,"ERREUR TYPE"))</f>
        <v/>
      </c>
      <c r="P589" s="25" t="str">
        <f>IF(N589="","",_xlfn.XLOOKUP(N589&amp;"_"&amp;Saisie!N590,'Réponses'!D:D,'Réponses'!C:C,""))</f>
        <v/>
      </c>
      <c r="Q589" s="25" t="str">
        <f t="shared" si="9"/>
        <v/>
      </c>
    </row>
    <row r="590" spans="1:17">
      <c r="A590" s="25" t="str">
        <f>IF(ISBLANK(Saisie!C591),"",_xlfn.XLOOKUP(Saisie!C591,Barème!A:A,Barème!F:F,"ERREUR CODE PRODUIT"))</f>
        <v/>
      </c>
      <c r="B590" s="25" t="str">
        <f>IF(OR(A590="08",A590="07",MID(Saisie!C591,4,4)="0804",MID(Saisie!C591,4,4)="0907",A590=""),"",_xlfn.XLOOKUP(A590,Matériau!A:A,Matériau!C:C,"ERREUR MATERIAU"))</f>
        <v/>
      </c>
      <c r="C590" s="25" t="str">
        <f>IF(B590="","",_xlfn.XLOOKUP(B590,Questions!A:A,Questions!C:C,""))</f>
        <v/>
      </c>
      <c r="D590" s="25" t="str">
        <f>IF(B590="","",_xlfn.XLOOKUP(B590&amp;"_"&amp;Saisie!F591,'Réponses'!D:D,'Réponses'!C:C,""))</f>
        <v/>
      </c>
      <c r="E590" s="25" t="str">
        <f>IF(D590="","",_xlfn.XLOOKUP(D590,'Réponses'!C:C,'Réponses'!F:F,"ERREUR PROCHAINE QUESTION"))</f>
        <v/>
      </c>
      <c r="F590" s="25" t="str">
        <f>IF(E590="","",_xlfn.XLOOKUP(E590,Questions!$A:$A,Questions!$C:$C,""))</f>
        <v/>
      </c>
      <c r="G590" s="25" t="str">
        <f>IF(E590="","",_xlfn.XLOOKUP(E590&amp;"_"&amp;Saisie!H591,'Réponses'!D:D,'Réponses'!C:C,""))</f>
        <v/>
      </c>
      <c r="H590" s="25" t="str">
        <f>IF(G590="","",_xlfn.XLOOKUP(G590,'Réponses'!C:C,'Réponses'!F:F,"ERREUR PROCHAINE QUESTION"))</f>
        <v/>
      </c>
      <c r="I590" s="25" t="str">
        <f>IF(H590="","",_xlfn.XLOOKUP(H590,Questions!$A:$A,Questions!$C:$C,"ERREUR TYPE"))</f>
        <v/>
      </c>
      <c r="J590" s="25" t="str">
        <f>IF(H590="","",_xlfn.XLOOKUP(H590&amp;"_"&amp;Saisie!J591,'Réponses'!D:D,'Réponses'!C:C,""))</f>
        <v/>
      </c>
      <c r="K590" s="25" t="str">
        <f>IF(J590="","",_xlfn.XLOOKUP(J590,'Réponses'!C:C,'Réponses'!F:F,"ERREUR PROCHAINE QUESTION"))</f>
        <v/>
      </c>
      <c r="L590" s="25" t="str">
        <f>IF(K590="","",_xlfn.XLOOKUP(K590,Questions!$A:$A,Questions!$C:$C,""))</f>
        <v/>
      </c>
      <c r="M590" s="25" t="str">
        <f>IF(K590="","",_xlfn.XLOOKUP(K590&amp;"_"&amp;Saisie!L591,'Réponses'!D:D,'Réponses'!C:C,""))</f>
        <v/>
      </c>
      <c r="N590" s="25" t="str">
        <f>IF(M590="","",_xlfn.XLOOKUP(M590,'Réponses'!C:C,'Réponses'!F:F,"ERREUR PROCHAINE QUESTION"))</f>
        <v/>
      </c>
      <c r="O590" s="25" t="str">
        <f>IF(N590="","",_xlfn.XLOOKUP(N590,Questions!$A:$A,Questions!$C:$C,"ERREUR TYPE"))</f>
        <v/>
      </c>
      <c r="P590" s="25" t="str">
        <f>IF(N590="","",_xlfn.XLOOKUP(N590&amp;"_"&amp;Saisie!N591,'Réponses'!D:D,'Réponses'!C:C,""))</f>
        <v/>
      </c>
      <c r="Q590" s="25" t="str">
        <f t="shared" si="9"/>
        <v/>
      </c>
    </row>
    <row r="591" spans="1:17">
      <c r="A591" s="25" t="str">
        <f>IF(ISBLANK(Saisie!C592),"",_xlfn.XLOOKUP(Saisie!C592,Barème!A:A,Barème!F:F,"ERREUR CODE PRODUIT"))</f>
        <v/>
      </c>
      <c r="B591" s="25" t="str">
        <f>IF(OR(A591="08",A591="07",MID(Saisie!C592,4,4)="0804",MID(Saisie!C592,4,4)="0907",A591=""),"",_xlfn.XLOOKUP(A591,Matériau!A:A,Matériau!C:C,"ERREUR MATERIAU"))</f>
        <v/>
      </c>
      <c r="C591" s="25" t="str">
        <f>IF(B591="","",_xlfn.XLOOKUP(B591,Questions!A:A,Questions!C:C,""))</f>
        <v/>
      </c>
      <c r="D591" s="25" t="str">
        <f>IF(B591="","",_xlfn.XLOOKUP(B591&amp;"_"&amp;Saisie!F592,'Réponses'!D:D,'Réponses'!C:C,""))</f>
        <v/>
      </c>
      <c r="E591" s="25" t="str">
        <f>IF(D591="","",_xlfn.XLOOKUP(D591,'Réponses'!C:C,'Réponses'!F:F,"ERREUR PROCHAINE QUESTION"))</f>
        <v/>
      </c>
      <c r="F591" s="25" t="str">
        <f>IF(E591="","",_xlfn.XLOOKUP(E591,Questions!$A:$A,Questions!$C:$C,""))</f>
        <v/>
      </c>
      <c r="G591" s="25" t="str">
        <f>IF(E591="","",_xlfn.XLOOKUP(E591&amp;"_"&amp;Saisie!H592,'Réponses'!D:D,'Réponses'!C:C,""))</f>
        <v/>
      </c>
      <c r="H591" s="25" t="str">
        <f>IF(G591="","",_xlfn.XLOOKUP(G591,'Réponses'!C:C,'Réponses'!F:F,"ERREUR PROCHAINE QUESTION"))</f>
        <v/>
      </c>
      <c r="I591" s="25" t="str">
        <f>IF(H591="","",_xlfn.XLOOKUP(H591,Questions!$A:$A,Questions!$C:$C,"ERREUR TYPE"))</f>
        <v/>
      </c>
      <c r="J591" s="25" t="str">
        <f>IF(H591="","",_xlfn.XLOOKUP(H591&amp;"_"&amp;Saisie!J592,'Réponses'!D:D,'Réponses'!C:C,""))</f>
        <v/>
      </c>
      <c r="K591" s="25" t="str">
        <f>IF(J591="","",_xlfn.XLOOKUP(J591,'Réponses'!C:C,'Réponses'!F:F,"ERREUR PROCHAINE QUESTION"))</f>
        <v/>
      </c>
      <c r="L591" s="25" t="str">
        <f>IF(K591="","",_xlfn.XLOOKUP(K591,Questions!$A:$A,Questions!$C:$C,""))</f>
        <v/>
      </c>
      <c r="M591" s="25" t="str">
        <f>IF(K591="","",_xlfn.XLOOKUP(K591&amp;"_"&amp;Saisie!L592,'Réponses'!D:D,'Réponses'!C:C,""))</f>
        <v/>
      </c>
      <c r="N591" s="25" t="str">
        <f>IF(M591="","",_xlfn.XLOOKUP(M591,'Réponses'!C:C,'Réponses'!F:F,"ERREUR PROCHAINE QUESTION"))</f>
        <v/>
      </c>
      <c r="O591" s="25" t="str">
        <f>IF(N591="","",_xlfn.XLOOKUP(N591,Questions!$A:$A,Questions!$C:$C,"ERREUR TYPE"))</f>
        <v/>
      </c>
      <c r="P591" s="25" t="str">
        <f>IF(N591="","",_xlfn.XLOOKUP(N591&amp;"_"&amp;Saisie!N592,'Réponses'!D:D,'Réponses'!C:C,""))</f>
        <v/>
      </c>
      <c r="Q591" s="25" t="str">
        <f t="shared" si="9"/>
        <v/>
      </c>
    </row>
    <row r="592" spans="1:17">
      <c r="A592" s="25" t="str">
        <f>IF(ISBLANK(Saisie!C593),"",_xlfn.XLOOKUP(Saisie!C593,Barème!A:A,Barème!F:F,"ERREUR CODE PRODUIT"))</f>
        <v/>
      </c>
      <c r="B592" s="25" t="str">
        <f>IF(OR(A592="08",A592="07",MID(Saisie!C593,4,4)="0804",MID(Saisie!C593,4,4)="0907",A592=""),"",_xlfn.XLOOKUP(A592,Matériau!A:A,Matériau!C:C,"ERREUR MATERIAU"))</f>
        <v/>
      </c>
      <c r="C592" s="25" t="str">
        <f>IF(B592="","",_xlfn.XLOOKUP(B592,Questions!A:A,Questions!C:C,""))</f>
        <v/>
      </c>
      <c r="D592" s="25" t="str">
        <f>IF(B592="","",_xlfn.XLOOKUP(B592&amp;"_"&amp;Saisie!F593,'Réponses'!D:D,'Réponses'!C:C,""))</f>
        <v/>
      </c>
      <c r="E592" s="25" t="str">
        <f>IF(D592="","",_xlfn.XLOOKUP(D592,'Réponses'!C:C,'Réponses'!F:F,"ERREUR PROCHAINE QUESTION"))</f>
        <v/>
      </c>
      <c r="F592" s="25" t="str">
        <f>IF(E592="","",_xlfn.XLOOKUP(E592,Questions!$A:$A,Questions!$C:$C,""))</f>
        <v/>
      </c>
      <c r="G592" s="25" t="str">
        <f>IF(E592="","",_xlfn.XLOOKUP(E592&amp;"_"&amp;Saisie!H593,'Réponses'!D:D,'Réponses'!C:C,""))</f>
        <v/>
      </c>
      <c r="H592" s="25" t="str">
        <f>IF(G592="","",_xlfn.XLOOKUP(G592,'Réponses'!C:C,'Réponses'!F:F,"ERREUR PROCHAINE QUESTION"))</f>
        <v/>
      </c>
      <c r="I592" s="25" t="str">
        <f>IF(H592="","",_xlfn.XLOOKUP(H592,Questions!$A:$A,Questions!$C:$C,"ERREUR TYPE"))</f>
        <v/>
      </c>
      <c r="J592" s="25" t="str">
        <f>IF(H592="","",_xlfn.XLOOKUP(H592&amp;"_"&amp;Saisie!J593,'Réponses'!D:D,'Réponses'!C:C,""))</f>
        <v/>
      </c>
      <c r="K592" s="25" t="str">
        <f>IF(J592="","",_xlfn.XLOOKUP(J592,'Réponses'!C:C,'Réponses'!F:F,"ERREUR PROCHAINE QUESTION"))</f>
        <v/>
      </c>
      <c r="L592" s="25" t="str">
        <f>IF(K592="","",_xlfn.XLOOKUP(K592,Questions!$A:$A,Questions!$C:$C,""))</f>
        <v/>
      </c>
      <c r="M592" s="25" t="str">
        <f>IF(K592="","",_xlfn.XLOOKUP(K592&amp;"_"&amp;Saisie!L593,'Réponses'!D:D,'Réponses'!C:C,""))</f>
        <v/>
      </c>
      <c r="N592" s="25" t="str">
        <f>IF(M592="","",_xlfn.XLOOKUP(M592,'Réponses'!C:C,'Réponses'!F:F,"ERREUR PROCHAINE QUESTION"))</f>
        <v/>
      </c>
      <c r="O592" s="25" t="str">
        <f>IF(N592="","",_xlfn.XLOOKUP(N592,Questions!$A:$A,Questions!$C:$C,"ERREUR TYPE"))</f>
        <v/>
      </c>
      <c r="P592" s="25" t="str">
        <f>IF(N592="","",_xlfn.XLOOKUP(N592&amp;"_"&amp;Saisie!N593,'Réponses'!D:D,'Réponses'!C:C,""))</f>
        <v/>
      </c>
      <c r="Q592" s="25" t="str">
        <f t="shared" si="9"/>
        <v/>
      </c>
    </row>
    <row r="593" spans="1:17">
      <c r="A593" s="25" t="str">
        <f>IF(ISBLANK(Saisie!C594),"",_xlfn.XLOOKUP(Saisie!C594,Barème!A:A,Barème!F:F,"ERREUR CODE PRODUIT"))</f>
        <v/>
      </c>
      <c r="B593" s="25" t="str">
        <f>IF(OR(A593="08",A593="07",MID(Saisie!C594,4,4)="0804",MID(Saisie!C594,4,4)="0907",A593=""),"",_xlfn.XLOOKUP(A593,Matériau!A:A,Matériau!C:C,"ERREUR MATERIAU"))</f>
        <v/>
      </c>
      <c r="C593" s="25" t="str">
        <f>IF(B593="","",_xlfn.XLOOKUP(B593,Questions!A:A,Questions!C:C,""))</f>
        <v/>
      </c>
      <c r="D593" s="25" t="str">
        <f>IF(B593="","",_xlfn.XLOOKUP(B593&amp;"_"&amp;Saisie!F594,'Réponses'!D:D,'Réponses'!C:C,""))</f>
        <v/>
      </c>
      <c r="E593" s="25" t="str">
        <f>IF(D593="","",_xlfn.XLOOKUP(D593,'Réponses'!C:C,'Réponses'!F:F,"ERREUR PROCHAINE QUESTION"))</f>
        <v/>
      </c>
      <c r="F593" s="25" t="str">
        <f>IF(E593="","",_xlfn.XLOOKUP(E593,Questions!$A:$A,Questions!$C:$C,""))</f>
        <v/>
      </c>
      <c r="G593" s="25" t="str">
        <f>IF(E593="","",_xlfn.XLOOKUP(E593&amp;"_"&amp;Saisie!H594,'Réponses'!D:D,'Réponses'!C:C,""))</f>
        <v/>
      </c>
      <c r="H593" s="25" t="str">
        <f>IF(G593="","",_xlfn.XLOOKUP(G593,'Réponses'!C:C,'Réponses'!F:F,"ERREUR PROCHAINE QUESTION"))</f>
        <v/>
      </c>
      <c r="I593" s="25" t="str">
        <f>IF(H593="","",_xlfn.XLOOKUP(H593,Questions!$A:$A,Questions!$C:$C,"ERREUR TYPE"))</f>
        <v/>
      </c>
      <c r="J593" s="25" t="str">
        <f>IF(H593="","",_xlfn.XLOOKUP(H593&amp;"_"&amp;Saisie!J594,'Réponses'!D:D,'Réponses'!C:C,""))</f>
        <v/>
      </c>
      <c r="K593" s="25" t="str">
        <f>IF(J593="","",_xlfn.XLOOKUP(J593,'Réponses'!C:C,'Réponses'!F:F,"ERREUR PROCHAINE QUESTION"))</f>
        <v/>
      </c>
      <c r="L593" s="25" t="str">
        <f>IF(K593="","",_xlfn.XLOOKUP(K593,Questions!$A:$A,Questions!$C:$C,""))</f>
        <v/>
      </c>
      <c r="M593" s="25" t="str">
        <f>IF(K593="","",_xlfn.XLOOKUP(K593&amp;"_"&amp;Saisie!L594,'Réponses'!D:D,'Réponses'!C:C,""))</f>
        <v/>
      </c>
      <c r="N593" s="25" t="str">
        <f>IF(M593="","",_xlfn.XLOOKUP(M593,'Réponses'!C:C,'Réponses'!F:F,"ERREUR PROCHAINE QUESTION"))</f>
        <v/>
      </c>
      <c r="O593" s="25" t="str">
        <f>IF(N593="","",_xlfn.XLOOKUP(N593,Questions!$A:$A,Questions!$C:$C,"ERREUR TYPE"))</f>
        <v/>
      </c>
      <c r="P593" s="25" t="str">
        <f>IF(N593="","",_xlfn.XLOOKUP(N593&amp;"_"&amp;Saisie!N594,'Réponses'!D:D,'Réponses'!C:C,""))</f>
        <v/>
      </c>
      <c r="Q593" s="25" t="str">
        <f t="shared" si="9"/>
        <v/>
      </c>
    </row>
    <row r="594" spans="1:17">
      <c r="A594" s="25" t="str">
        <f>IF(ISBLANK(Saisie!C595),"",_xlfn.XLOOKUP(Saisie!C595,Barème!A:A,Barème!F:F,"ERREUR CODE PRODUIT"))</f>
        <v/>
      </c>
      <c r="B594" s="25" t="str">
        <f>IF(OR(A594="08",A594="07",MID(Saisie!C595,4,4)="0804",MID(Saisie!C595,4,4)="0907",A594=""),"",_xlfn.XLOOKUP(A594,Matériau!A:A,Matériau!C:C,"ERREUR MATERIAU"))</f>
        <v/>
      </c>
      <c r="C594" s="25" t="str">
        <f>IF(B594="","",_xlfn.XLOOKUP(B594,Questions!A:A,Questions!C:C,""))</f>
        <v/>
      </c>
      <c r="D594" s="25" t="str">
        <f>IF(B594="","",_xlfn.XLOOKUP(B594&amp;"_"&amp;Saisie!F595,'Réponses'!D:D,'Réponses'!C:C,""))</f>
        <v/>
      </c>
      <c r="E594" s="25" t="str">
        <f>IF(D594="","",_xlfn.XLOOKUP(D594,'Réponses'!C:C,'Réponses'!F:F,"ERREUR PROCHAINE QUESTION"))</f>
        <v/>
      </c>
      <c r="F594" s="25" t="str">
        <f>IF(E594="","",_xlfn.XLOOKUP(E594,Questions!$A:$A,Questions!$C:$C,""))</f>
        <v/>
      </c>
      <c r="G594" s="25" t="str">
        <f>IF(E594="","",_xlfn.XLOOKUP(E594&amp;"_"&amp;Saisie!H595,'Réponses'!D:D,'Réponses'!C:C,""))</f>
        <v/>
      </c>
      <c r="H594" s="25" t="str">
        <f>IF(G594="","",_xlfn.XLOOKUP(G594,'Réponses'!C:C,'Réponses'!F:F,"ERREUR PROCHAINE QUESTION"))</f>
        <v/>
      </c>
      <c r="I594" s="25" t="str">
        <f>IF(H594="","",_xlfn.XLOOKUP(H594,Questions!$A:$A,Questions!$C:$C,"ERREUR TYPE"))</f>
        <v/>
      </c>
      <c r="J594" s="25" t="str">
        <f>IF(H594="","",_xlfn.XLOOKUP(H594&amp;"_"&amp;Saisie!J595,'Réponses'!D:D,'Réponses'!C:C,""))</f>
        <v/>
      </c>
      <c r="K594" s="25" t="str">
        <f>IF(J594="","",_xlfn.XLOOKUP(J594,'Réponses'!C:C,'Réponses'!F:F,"ERREUR PROCHAINE QUESTION"))</f>
        <v/>
      </c>
      <c r="L594" s="25" t="str">
        <f>IF(K594="","",_xlfn.XLOOKUP(K594,Questions!$A:$A,Questions!$C:$C,""))</f>
        <v/>
      </c>
      <c r="M594" s="25" t="str">
        <f>IF(K594="","",_xlfn.XLOOKUP(K594&amp;"_"&amp;Saisie!L595,'Réponses'!D:D,'Réponses'!C:C,""))</f>
        <v/>
      </c>
      <c r="N594" s="25" t="str">
        <f>IF(M594="","",_xlfn.XLOOKUP(M594,'Réponses'!C:C,'Réponses'!F:F,"ERREUR PROCHAINE QUESTION"))</f>
        <v/>
      </c>
      <c r="O594" s="25" t="str">
        <f>IF(N594="","",_xlfn.XLOOKUP(N594,Questions!$A:$A,Questions!$C:$C,"ERREUR TYPE"))</f>
        <v/>
      </c>
      <c r="P594" s="25" t="str">
        <f>IF(N594="","",_xlfn.XLOOKUP(N594&amp;"_"&amp;Saisie!N595,'Réponses'!D:D,'Réponses'!C:C,""))</f>
        <v/>
      </c>
      <c r="Q594" s="25" t="str">
        <f t="shared" si="9"/>
        <v/>
      </c>
    </row>
    <row r="595" spans="1:17">
      <c r="A595" s="25" t="str">
        <f>IF(ISBLANK(Saisie!C596),"",_xlfn.XLOOKUP(Saisie!C596,Barème!A:A,Barème!F:F,"ERREUR CODE PRODUIT"))</f>
        <v/>
      </c>
      <c r="B595" s="25" t="str">
        <f>IF(OR(A595="08",A595="07",MID(Saisie!C596,4,4)="0804",MID(Saisie!C596,4,4)="0907",A595=""),"",_xlfn.XLOOKUP(A595,Matériau!A:A,Matériau!C:C,"ERREUR MATERIAU"))</f>
        <v/>
      </c>
      <c r="C595" s="25" t="str">
        <f>IF(B595="","",_xlfn.XLOOKUP(B595,Questions!A:A,Questions!C:C,""))</f>
        <v/>
      </c>
      <c r="D595" s="25" t="str">
        <f>IF(B595="","",_xlfn.XLOOKUP(B595&amp;"_"&amp;Saisie!F596,'Réponses'!D:D,'Réponses'!C:C,""))</f>
        <v/>
      </c>
      <c r="E595" s="25" t="str">
        <f>IF(D595="","",_xlfn.XLOOKUP(D595,'Réponses'!C:C,'Réponses'!F:F,"ERREUR PROCHAINE QUESTION"))</f>
        <v/>
      </c>
      <c r="F595" s="25" t="str">
        <f>IF(E595="","",_xlfn.XLOOKUP(E595,Questions!$A:$A,Questions!$C:$C,""))</f>
        <v/>
      </c>
      <c r="G595" s="25" t="str">
        <f>IF(E595="","",_xlfn.XLOOKUP(E595&amp;"_"&amp;Saisie!H596,'Réponses'!D:D,'Réponses'!C:C,""))</f>
        <v/>
      </c>
      <c r="H595" s="25" t="str">
        <f>IF(G595="","",_xlfn.XLOOKUP(G595,'Réponses'!C:C,'Réponses'!F:F,"ERREUR PROCHAINE QUESTION"))</f>
        <v/>
      </c>
      <c r="I595" s="25" t="str">
        <f>IF(H595="","",_xlfn.XLOOKUP(H595,Questions!$A:$A,Questions!$C:$C,"ERREUR TYPE"))</f>
        <v/>
      </c>
      <c r="J595" s="25" t="str">
        <f>IF(H595="","",_xlfn.XLOOKUP(H595&amp;"_"&amp;Saisie!J596,'Réponses'!D:D,'Réponses'!C:C,""))</f>
        <v/>
      </c>
      <c r="K595" s="25" t="str">
        <f>IF(J595="","",_xlfn.XLOOKUP(J595,'Réponses'!C:C,'Réponses'!F:F,"ERREUR PROCHAINE QUESTION"))</f>
        <v/>
      </c>
      <c r="L595" s="25" t="str">
        <f>IF(K595="","",_xlfn.XLOOKUP(K595,Questions!$A:$A,Questions!$C:$C,""))</f>
        <v/>
      </c>
      <c r="M595" s="25" t="str">
        <f>IF(K595="","",_xlfn.XLOOKUP(K595&amp;"_"&amp;Saisie!L596,'Réponses'!D:D,'Réponses'!C:C,""))</f>
        <v/>
      </c>
      <c r="N595" s="25" t="str">
        <f>IF(M595="","",_xlfn.XLOOKUP(M595,'Réponses'!C:C,'Réponses'!F:F,"ERREUR PROCHAINE QUESTION"))</f>
        <v/>
      </c>
      <c r="O595" s="25" t="str">
        <f>IF(N595="","",_xlfn.XLOOKUP(N595,Questions!$A:$A,Questions!$C:$C,"ERREUR TYPE"))</f>
        <v/>
      </c>
      <c r="P595" s="25" t="str">
        <f>IF(N595="","",_xlfn.XLOOKUP(N595&amp;"_"&amp;Saisie!N596,'Réponses'!D:D,'Réponses'!C:C,""))</f>
        <v/>
      </c>
      <c r="Q595" s="25" t="str">
        <f t="shared" si="9"/>
        <v/>
      </c>
    </row>
    <row r="596" spans="1:17">
      <c r="A596" s="25" t="str">
        <f>IF(ISBLANK(Saisie!C597),"",_xlfn.XLOOKUP(Saisie!C597,Barème!A:A,Barème!F:F,"ERREUR CODE PRODUIT"))</f>
        <v/>
      </c>
      <c r="B596" s="25" t="str">
        <f>IF(OR(A596="08",A596="07",MID(Saisie!C597,4,4)="0804",MID(Saisie!C597,4,4)="0907",A596=""),"",_xlfn.XLOOKUP(A596,Matériau!A:A,Matériau!C:C,"ERREUR MATERIAU"))</f>
        <v/>
      </c>
      <c r="C596" s="25" t="str">
        <f>IF(B596="","",_xlfn.XLOOKUP(B596,Questions!A:A,Questions!C:C,""))</f>
        <v/>
      </c>
      <c r="D596" s="25" t="str">
        <f>IF(B596="","",_xlfn.XLOOKUP(B596&amp;"_"&amp;Saisie!F597,'Réponses'!D:D,'Réponses'!C:C,""))</f>
        <v/>
      </c>
      <c r="E596" s="25" t="str">
        <f>IF(D596="","",_xlfn.XLOOKUP(D596,'Réponses'!C:C,'Réponses'!F:F,"ERREUR PROCHAINE QUESTION"))</f>
        <v/>
      </c>
      <c r="F596" s="25" t="str">
        <f>IF(E596="","",_xlfn.XLOOKUP(E596,Questions!$A:$A,Questions!$C:$C,""))</f>
        <v/>
      </c>
      <c r="G596" s="25" t="str">
        <f>IF(E596="","",_xlfn.XLOOKUP(E596&amp;"_"&amp;Saisie!H597,'Réponses'!D:D,'Réponses'!C:C,""))</f>
        <v/>
      </c>
      <c r="H596" s="25" t="str">
        <f>IF(G596="","",_xlfn.XLOOKUP(G596,'Réponses'!C:C,'Réponses'!F:F,"ERREUR PROCHAINE QUESTION"))</f>
        <v/>
      </c>
      <c r="I596" s="25" t="str">
        <f>IF(H596="","",_xlfn.XLOOKUP(H596,Questions!$A:$A,Questions!$C:$C,"ERREUR TYPE"))</f>
        <v/>
      </c>
      <c r="J596" s="25" t="str">
        <f>IF(H596="","",_xlfn.XLOOKUP(H596&amp;"_"&amp;Saisie!J597,'Réponses'!D:D,'Réponses'!C:C,""))</f>
        <v/>
      </c>
      <c r="K596" s="25" t="str">
        <f>IF(J596="","",_xlfn.XLOOKUP(J596,'Réponses'!C:C,'Réponses'!F:F,"ERREUR PROCHAINE QUESTION"))</f>
        <v/>
      </c>
      <c r="L596" s="25" t="str">
        <f>IF(K596="","",_xlfn.XLOOKUP(K596,Questions!$A:$A,Questions!$C:$C,""))</f>
        <v/>
      </c>
      <c r="M596" s="25" t="str">
        <f>IF(K596="","",_xlfn.XLOOKUP(K596&amp;"_"&amp;Saisie!L597,'Réponses'!D:D,'Réponses'!C:C,""))</f>
        <v/>
      </c>
      <c r="N596" s="25" t="str">
        <f>IF(M596="","",_xlfn.XLOOKUP(M596,'Réponses'!C:C,'Réponses'!F:F,"ERREUR PROCHAINE QUESTION"))</f>
        <v/>
      </c>
      <c r="O596" s="25" t="str">
        <f>IF(N596="","",_xlfn.XLOOKUP(N596,Questions!$A:$A,Questions!$C:$C,"ERREUR TYPE"))</f>
        <v/>
      </c>
      <c r="P596" s="25" t="str">
        <f>IF(N596="","",_xlfn.XLOOKUP(N596&amp;"_"&amp;Saisie!N597,'Réponses'!D:D,'Réponses'!C:C,""))</f>
        <v/>
      </c>
      <c r="Q596" s="25" t="str">
        <f t="shared" si="9"/>
        <v/>
      </c>
    </row>
    <row r="597" spans="1:17">
      <c r="A597" s="25" t="str">
        <f>IF(ISBLANK(Saisie!C598),"",_xlfn.XLOOKUP(Saisie!C598,Barème!A:A,Barème!F:F,"ERREUR CODE PRODUIT"))</f>
        <v/>
      </c>
      <c r="B597" s="25" t="str">
        <f>IF(OR(A597="08",A597="07",MID(Saisie!C598,4,4)="0804",MID(Saisie!C598,4,4)="0907",A597=""),"",_xlfn.XLOOKUP(A597,Matériau!A:A,Matériau!C:C,"ERREUR MATERIAU"))</f>
        <v/>
      </c>
      <c r="C597" s="25" t="str">
        <f>IF(B597="","",_xlfn.XLOOKUP(B597,Questions!A:A,Questions!C:C,""))</f>
        <v/>
      </c>
      <c r="D597" s="25" t="str">
        <f>IF(B597="","",_xlfn.XLOOKUP(B597&amp;"_"&amp;Saisie!F598,'Réponses'!D:D,'Réponses'!C:C,""))</f>
        <v/>
      </c>
      <c r="E597" s="25" t="str">
        <f>IF(D597="","",_xlfn.XLOOKUP(D597,'Réponses'!C:C,'Réponses'!F:F,"ERREUR PROCHAINE QUESTION"))</f>
        <v/>
      </c>
      <c r="F597" s="25" t="str">
        <f>IF(E597="","",_xlfn.XLOOKUP(E597,Questions!$A:$A,Questions!$C:$C,""))</f>
        <v/>
      </c>
      <c r="G597" s="25" t="str">
        <f>IF(E597="","",_xlfn.XLOOKUP(E597&amp;"_"&amp;Saisie!H598,'Réponses'!D:D,'Réponses'!C:C,""))</f>
        <v/>
      </c>
      <c r="H597" s="25" t="str">
        <f>IF(G597="","",_xlfn.XLOOKUP(G597,'Réponses'!C:C,'Réponses'!F:F,"ERREUR PROCHAINE QUESTION"))</f>
        <v/>
      </c>
      <c r="I597" s="25" t="str">
        <f>IF(H597="","",_xlfn.XLOOKUP(H597,Questions!$A:$A,Questions!$C:$C,"ERREUR TYPE"))</f>
        <v/>
      </c>
      <c r="J597" s="25" t="str">
        <f>IF(H597="","",_xlfn.XLOOKUP(H597&amp;"_"&amp;Saisie!J598,'Réponses'!D:D,'Réponses'!C:C,""))</f>
        <v/>
      </c>
      <c r="K597" s="25" t="str">
        <f>IF(J597="","",_xlfn.XLOOKUP(J597,'Réponses'!C:C,'Réponses'!F:F,"ERREUR PROCHAINE QUESTION"))</f>
        <v/>
      </c>
      <c r="L597" s="25" t="str">
        <f>IF(K597="","",_xlfn.XLOOKUP(K597,Questions!$A:$A,Questions!$C:$C,""))</f>
        <v/>
      </c>
      <c r="M597" s="25" t="str">
        <f>IF(K597="","",_xlfn.XLOOKUP(K597&amp;"_"&amp;Saisie!L598,'Réponses'!D:D,'Réponses'!C:C,""))</f>
        <v/>
      </c>
      <c r="N597" s="25" t="str">
        <f>IF(M597="","",_xlfn.XLOOKUP(M597,'Réponses'!C:C,'Réponses'!F:F,"ERREUR PROCHAINE QUESTION"))</f>
        <v/>
      </c>
      <c r="O597" s="25" t="str">
        <f>IF(N597="","",_xlfn.XLOOKUP(N597,Questions!$A:$A,Questions!$C:$C,"ERREUR TYPE"))</f>
        <v/>
      </c>
      <c r="P597" s="25" t="str">
        <f>IF(N597="","",_xlfn.XLOOKUP(N597&amp;"_"&amp;Saisie!N598,'Réponses'!D:D,'Réponses'!C:C,""))</f>
        <v/>
      </c>
      <c r="Q597" s="25" t="str">
        <f t="shared" si="9"/>
        <v/>
      </c>
    </row>
    <row r="598" spans="1:17">
      <c r="A598" s="25" t="str">
        <f>IF(ISBLANK(Saisie!C599),"",_xlfn.XLOOKUP(Saisie!C599,Barème!A:A,Barème!F:F,"ERREUR CODE PRODUIT"))</f>
        <v/>
      </c>
      <c r="B598" s="25" t="str">
        <f>IF(OR(A598="08",A598="07",MID(Saisie!C599,4,4)="0804",MID(Saisie!C599,4,4)="0907",A598=""),"",_xlfn.XLOOKUP(A598,Matériau!A:A,Matériau!C:C,"ERREUR MATERIAU"))</f>
        <v/>
      </c>
      <c r="C598" s="25" t="str">
        <f>IF(B598="","",_xlfn.XLOOKUP(B598,Questions!A:A,Questions!C:C,""))</f>
        <v/>
      </c>
      <c r="D598" s="25" t="str">
        <f>IF(B598="","",_xlfn.XLOOKUP(B598&amp;"_"&amp;Saisie!F599,'Réponses'!D:D,'Réponses'!C:C,""))</f>
        <v/>
      </c>
      <c r="E598" s="25" t="str">
        <f>IF(D598="","",_xlfn.XLOOKUP(D598,'Réponses'!C:C,'Réponses'!F:F,"ERREUR PROCHAINE QUESTION"))</f>
        <v/>
      </c>
      <c r="F598" s="25" t="str">
        <f>IF(E598="","",_xlfn.XLOOKUP(E598,Questions!$A:$A,Questions!$C:$C,""))</f>
        <v/>
      </c>
      <c r="G598" s="25" t="str">
        <f>IF(E598="","",_xlfn.XLOOKUP(E598&amp;"_"&amp;Saisie!H599,'Réponses'!D:D,'Réponses'!C:C,""))</f>
        <v/>
      </c>
      <c r="H598" s="25" t="str">
        <f>IF(G598="","",_xlfn.XLOOKUP(G598,'Réponses'!C:C,'Réponses'!F:F,"ERREUR PROCHAINE QUESTION"))</f>
        <v/>
      </c>
      <c r="I598" s="25" t="str">
        <f>IF(H598="","",_xlfn.XLOOKUP(H598,Questions!$A:$A,Questions!$C:$C,"ERREUR TYPE"))</f>
        <v/>
      </c>
      <c r="J598" s="25" t="str">
        <f>IF(H598="","",_xlfn.XLOOKUP(H598&amp;"_"&amp;Saisie!J599,'Réponses'!D:D,'Réponses'!C:C,""))</f>
        <v/>
      </c>
      <c r="K598" s="25" t="str">
        <f>IF(J598="","",_xlfn.XLOOKUP(J598,'Réponses'!C:C,'Réponses'!F:F,"ERREUR PROCHAINE QUESTION"))</f>
        <v/>
      </c>
      <c r="L598" s="25" t="str">
        <f>IF(K598="","",_xlfn.XLOOKUP(K598,Questions!$A:$A,Questions!$C:$C,""))</f>
        <v/>
      </c>
      <c r="M598" s="25" t="str">
        <f>IF(K598="","",_xlfn.XLOOKUP(K598&amp;"_"&amp;Saisie!L599,'Réponses'!D:D,'Réponses'!C:C,""))</f>
        <v/>
      </c>
      <c r="N598" s="25" t="str">
        <f>IF(M598="","",_xlfn.XLOOKUP(M598,'Réponses'!C:C,'Réponses'!F:F,"ERREUR PROCHAINE QUESTION"))</f>
        <v/>
      </c>
      <c r="O598" s="25" t="str">
        <f>IF(N598="","",_xlfn.XLOOKUP(N598,Questions!$A:$A,Questions!$C:$C,"ERREUR TYPE"))</f>
        <v/>
      </c>
      <c r="P598" s="25" t="str">
        <f>IF(N598="","",_xlfn.XLOOKUP(N598&amp;"_"&amp;Saisie!N599,'Réponses'!D:D,'Réponses'!C:C,""))</f>
        <v/>
      </c>
      <c r="Q598" s="25" t="str">
        <f t="shared" si="9"/>
        <v/>
      </c>
    </row>
    <row r="599" spans="1:17">
      <c r="A599" s="25" t="str">
        <f>IF(ISBLANK(Saisie!C600),"",_xlfn.XLOOKUP(Saisie!C600,Barème!A:A,Barème!F:F,"ERREUR CODE PRODUIT"))</f>
        <v/>
      </c>
      <c r="B599" s="25" t="str">
        <f>IF(OR(A599="08",A599="07",MID(Saisie!C600,4,4)="0804",MID(Saisie!C600,4,4)="0907",A599=""),"",_xlfn.XLOOKUP(A599,Matériau!A:A,Matériau!C:C,"ERREUR MATERIAU"))</f>
        <v/>
      </c>
      <c r="C599" s="25" t="str">
        <f>IF(B599="","",_xlfn.XLOOKUP(B599,Questions!A:A,Questions!C:C,""))</f>
        <v/>
      </c>
      <c r="D599" s="25" t="str">
        <f>IF(B599="","",_xlfn.XLOOKUP(B599&amp;"_"&amp;Saisie!F600,'Réponses'!D:D,'Réponses'!C:C,""))</f>
        <v/>
      </c>
      <c r="E599" s="25" t="str">
        <f>IF(D599="","",_xlfn.XLOOKUP(D599,'Réponses'!C:C,'Réponses'!F:F,"ERREUR PROCHAINE QUESTION"))</f>
        <v/>
      </c>
      <c r="F599" s="25" t="str">
        <f>IF(E599="","",_xlfn.XLOOKUP(E599,Questions!$A:$A,Questions!$C:$C,""))</f>
        <v/>
      </c>
      <c r="G599" s="25" t="str">
        <f>IF(E599="","",_xlfn.XLOOKUP(E599&amp;"_"&amp;Saisie!H600,'Réponses'!D:D,'Réponses'!C:C,""))</f>
        <v/>
      </c>
      <c r="H599" s="25" t="str">
        <f>IF(G599="","",_xlfn.XLOOKUP(G599,'Réponses'!C:C,'Réponses'!F:F,"ERREUR PROCHAINE QUESTION"))</f>
        <v/>
      </c>
      <c r="I599" s="25" t="str">
        <f>IF(H599="","",_xlfn.XLOOKUP(H599,Questions!$A:$A,Questions!$C:$C,"ERREUR TYPE"))</f>
        <v/>
      </c>
      <c r="J599" s="25" t="str">
        <f>IF(H599="","",_xlfn.XLOOKUP(H599&amp;"_"&amp;Saisie!J600,'Réponses'!D:D,'Réponses'!C:C,""))</f>
        <v/>
      </c>
      <c r="K599" s="25" t="str">
        <f>IF(J599="","",_xlfn.XLOOKUP(J599,'Réponses'!C:C,'Réponses'!F:F,"ERREUR PROCHAINE QUESTION"))</f>
        <v/>
      </c>
      <c r="L599" s="25" t="str">
        <f>IF(K599="","",_xlfn.XLOOKUP(K599,Questions!$A:$A,Questions!$C:$C,""))</f>
        <v/>
      </c>
      <c r="M599" s="25" t="str">
        <f>IF(K599="","",_xlfn.XLOOKUP(K599&amp;"_"&amp;Saisie!L600,'Réponses'!D:D,'Réponses'!C:C,""))</f>
        <v/>
      </c>
      <c r="N599" s="25" t="str">
        <f>IF(M599="","",_xlfn.XLOOKUP(M599,'Réponses'!C:C,'Réponses'!F:F,"ERREUR PROCHAINE QUESTION"))</f>
        <v/>
      </c>
      <c r="O599" s="25" t="str">
        <f>IF(N599="","",_xlfn.XLOOKUP(N599,Questions!$A:$A,Questions!$C:$C,"ERREUR TYPE"))</f>
        <v/>
      </c>
      <c r="P599" s="25" t="str">
        <f>IF(N599="","",_xlfn.XLOOKUP(N599&amp;"_"&amp;Saisie!N600,'Réponses'!D:D,'Réponses'!C:C,""))</f>
        <v/>
      </c>
      <c r="Q599" s="25" t="str">
        <f t="shared" si="9"/>
        <v/>
      </c>
    </row>
    <row r="600" spans="1:17">
      <c r="A600" s="25" t="str">
        <f>IF(ISBLANK(Saisie!C601),"",_xlfn.XLOOKUP(Saisie!C601,Barème!A:A,Barème!F:F,"ERREUR CODE PRODUIT"))</f>
        <v/>
      </c>
      <c r="B600" s="25" t="str">
        <f>IF(OR(A600="08",A600="07",MID(Saisie!C601,4,4)="0804",MID(Saisie!C601,4,4)="0907",A600=""),"",_xlfn.XLOOKUP(A600,Matériau!A:A,Matériau!C:C,"ERREUR MATERIAU"))</f>
        <v/>
      </c>
      <c r="C600" s="25" t="str">
        <f>IF(B600="","",_xlfn.XLOOKUP(B600,Questions!A:A,Questions!C:C,""))</f>
        <v/>
      </c>
      <c r="D600" s="25" t="str">
        <f>IF(B600="","",_xlfn.XLOOKUP(B600&amp;"_"&amp;Saisie!F601,'Réponses'!D:D,'Réponses'!C:C,""))</f>
        <v/>
      </c>
      <c r="E600" s="25" t="str">
        <f>IF(D600="","",_xlfn.XLOOKUP(D600,'Réponses'!C:C,'Réponses'!F:F,"ERREUR PROCHAINE QUESTION"))</f>
        <v/>
      </c>
      <c r="F600" s="25" t="str">
        <f>IF(E600="","",_xlfn.XLOOKUP(E600,Questions!$A:$A,Questions!$C:$C,""))</f>
        <v/>
      </c>
      <c r="G600" s="25" t="str">
        <f>IF(E600="","",_xlfn.XLOOKUP(E600&amp;"_"&amp;Saisie!H601,'Réponses'!D:D,'Réponses'!C:C,""))</f>
        <v/>
      </c>
      <c r="H600" s="25" t="str">
        <f>IF(G600="","",_xlfn.XLOOKUP(G600,'Réponses'!C:C,'Réponses'!F:F,"ERREUR PROCHAINE QUESTION"))</f>
        <v/>
      </c>
      <c r="I600" s="25" t="str">
        <f>IF(H600="","",_xlfn.XLOOKUP(H600,Questions!$A:$A,Questions!$C:$C,"ERREUR TYPE"))</f>
        <v/>
      </c>
      <c r="J600" s="25" t="str">
        <f>IF(H600="","",_xlfn.XLOOKUP(H600&amp;"_"&amp;Saisie!J601,'Réponses'!D:D,'Réponses'!C:C,""))</f>
        <v/>
      </c>
      <c r="K600" s="25" t="str">
        <f>IF(J600="","",_xlfn.XLOOKUP(J600,'Réponses'!C:C,'Réponses'!F:F,"ERREUR PROCHAINE QUESTION"))</f>
        <v/>
      </c>
      <c r="L600" s="25" t="str">
        <f>IF(K600="","",_xlfn.XLOOKUP(K600,Questions!$A:$A,Questions!$C:$C,""))</f>
        <v/>
      </c>
      <c r="M600" s="25" t="str">
        <f>IF(K600="","",_xlfn.XLOOKUP(K600&amp;"_"&amp;Saisie!L601,'Réponses'!D:D,'Réponses'!C:C,""))</f>
        <v/>
      </c>
      <c r="N600" s="25" t="str">
        <f>IF(M600="","",_xlfn.XLOOKUP(M600,'Réponses'!C:C,'Réponses'!F:F,"ERREUR PROCHAINE QUESTION"))</f>
        <v/>
      </c>
      <c r="O600" s="25" t="str">
        <f>IF(N600="","",_xlfn.XLOOKUP(N600,Questions!$A:$A,Questions!$C:$C,"ERREUR TYPE"))</f>
        <v/>
      </c>
      <c r="P600" s="25" t="str">
        <f>IF(N600="","",_xlfn.XLOOKUP(N600&amp;"_"&amp;Saisie!N601,'Réponses'!D:D,'Réponses'!C:C,""))</f>
        <v/>
      </c>
      <c r="Q600" s="25" t="str">
        <f t="shared" si="9"/>
        <v/>
      </c>
    </row>
    <row r="601" spans="1:17">
      <c r="A601" s="25" t="str">
        <f>IF(ISBLANK(Saisie!C602),"",_xlfn.XLOOKUP(Saisie!C602,Barème!A:A,Barème!F:F,"ERREUR CODE PRODUIT"))</f>
        <v/>
      </c>
      <c r="B601" s="25" t="str">
        <f>IF(OR(A601="08",A601="07",MID(Saisie!C602,4,4)="0804",MID(Saisie!C602,4,4)="0907",A601=""),"",_xlfn.XLOOKUP(A601,Matériau!A:A,Matériau!C:C,"ERREUR MATERIAU"))</f>
        <v/>
      </c>
      <c r="C601" s="25" t="str">
        <f>IF(B601="","",_xlfn.XLOOKUP(B601,Questions!A:A,Questions!C:C,""))</f>
        <v/>
      </c>
      <c r="D601" s="25" t="str">
        <f>IF(B601="","",_xlfn.XLOOKUP(B601&amp;"_"&amp;Saisie!F602,'Réponses'!D:D,'Réponses'!C:C,""))</f>
        <v/>
      </c>
      <c r="E601" s="25" t="str">
        <f>IF(D601="","",_xlfn.XLOOKUP(D601,'Réponses'!C:C,'Réponses'!F:F,"ERREUR PROCHAINE QUESTION"))</f>
        <v/>
      </c>
      <c r="F601" s="25" t="str">
        <f>IF(E601="","",_xlfn.XLOOKUP(E601,Questions!$A:$A,Questions!$C:$C,""))</f>
        <v/>
      </c>
      <c r="G601" s="25" t="str">
        <f>IF(E601="","",_xlfn.XLOOKUP(E601&amp;"_"&amp;Saisie!H602,'Réponses'!D:D,'Réponses'!C:C,""))</f>
        <v/>
      </c>
      <c r="H601" s="25" t="str">
        <f>IF(G601="","",_xlfn.XLOOKUP(G601,'Réponses'!C:C,'Réponses'!F:F,"ERREUR PROCHAINE QUESTION"))</f>
        <v/>
      </c>
      <c r="I601" s="25" t="str">
        <f>IF(H601="","",_xlfn.XLOOKUP(H601,Questions!$A:$A,Questions!$C:$C,"ERREUR TYPE"))</f>
        <v/>
      </c>
      <c r="J601" s="25" t="str">
        <f>IF(H601="","",_xlfn.XLOOKUP(H601&amp;"_"&amp;Saisie!J602,'Réponses'!D:D,'Réponses'!C:C,""))</f>
        <v/>
      </c>
      <c r="K601" s="25" t="str">
        <f>IF(J601="","",_xlfn.XLOOKUP(J601,'Réponses'!C:C,'Réponses'!F:F,"ERREUR PROCHAINE QUESTION"))</f>
        <v/>
      </c>
      <c r="L601" s="25" t="str">
        <f>IF(K601="","",_xlfn.XLOOKUP(K601,Questions!$A:$A,Questions!$C:$C,""))</f>
        <v/>
      </c>
      <c r="M601" s="25" t="str">
        <f>IF(K601="","",_xlfn.XLOOKUP(K601&amp;"_"&amp;Saisie!L602,'Réponses'!D:D,'Réponses'!C:C,""))</f>
        <v/>
      </c>
      <c r="N601" s="25" t="str">
        <f>IF(M601="","",_xlfn.XLOOKUP(M601,'Réponses'!C:C,'Réponses'!F:F,"ERREUR PROCHAINE QUESTION"))</f>
        <v/>
      </c>
      <c r="O601" s="25" t="str">
        <f>IF(N601="","",_xlfn.XLOOKUP(N601,Questions!$A:$A,Questions!$C:$C,"ERREUR TYPE"))</f>
        <v/>
      </c>
      <c r="P601" s="25" t="str">
        <f>IF(N601="","",_xlfn.XLOOKUP(N601&amp;"_"&amp;Saisie!N602,'Réponses'!D:D,'Réponses'!C:C,""))</f>
        <v/>
      </c>
      <c r="Q601" s="25" t="str">
        <f t="shared" si="9"/>
        <v/>
      </c>
    </row>
    <row r="602" spans="1:17">
      <c r="A602" s="25" t="str">
        <f>IF(ISBLANK(Saisie!C603),"",_xlfn.XLOOKUP(Saisie!C603,Barème!A:A,Barème!F:F,"ERREUR CODE PRODUIT"))</f>
        <v/>
      </c>
      <c r="B602" s="25" t="str">
        <f>IF(OR(A602="08",A602="07",MID(Saisie!C603,4,4)="0804",MID(Saisie!C603,4,4)="0907",A602=""),"",_xlfn.XLOOKUP(A602,Matériau!A:A,Matériau!C:C,"ERREUR MATERIAU"))</f>
        <v/>
      </c>
      <c r="C602" s="25" t="str">
        <f>IF(B602="","",_xlfn.XLOOKUP(B602,Questions!A:A,Questions!C:C,""))</f>
        <v/>
      </c>
      <c r="D602" s="25" t="str">
        <f>IF(B602="","",_xlfn.XLOOKUP(B602&amp;"_"&amp;Saisie!F603,'Réponses'!D:D,'Réponses'!C:C,""))</f>
        <v/>
      </c>
      <c r="E602" s="25" t="str">
        <f>IF(D602="","",_xlfn.XLOOKUP(D602,'Réponses'!C:C,'Réponses'!F:F,"ERREUR PROCHAINE QUESTION"))</f>
        <v/>
      </c>
      <c r="F602" s="25" t="str">
        <f>IF(E602="","",_xlfn.XLOOKUP(E602,Questions!$A:$A,Questions!$C:$C,""))</f>
        <v/>
      </c>
      <c r="G602" s="25" t="str">
        <f>IF(E602="","",_xlfn.XLOOKUP(E602&amp;"_"&amp;Saisie!H603,'Réponses'!D:D,'Réponses'!C:C,""))</f>
        <v/>
      </c>
      <c r="H602" s="25" t="str">
        <f>IF(G602="","",_xlfn.XLOOKUP(G602,'Réponses'!C:C,'Réponses'!F:F,"ERREUR PROCHAINE QUESTION"))</f>
        <v/>
      </c>
      <c r="I602" s="25" t="str">
        <f>IF(H602="","",_xlfn.XLOOKUP(H602,Questions!$A:$A,Questions!$C:$C,"ERREUR TYPE"))</f>
        <v/>
      </c>
      <c r="J602" s="25" t="str">
        <f>IF(H602="","",_xlfn.XLOOKUP(H602&amp;"_"&amp;Saisie!J603,'Réponses'!D:D,'Réponses'!C:C,""))</f>
        <v/>
      </c>
      <c r="K602" s="25" t="str">
        <f>IF(J602="","",_xlfn.XLOOKUP(J602,'Réponses'!C:C,'Réponses'!F:F,"ERREUR PROCHAINE QUESTION"))</f>
        <v/>
      </c>
      <c r="L602" s="25" t="str">
        <f>IF(K602="","",_xlfn.XLOOKUP(K602,Questions!$A:$A,Questions!$C:$C,""))</f>
        <v/>
      </c>
      <c r="M602" s="25" t="str">
        <f>IF(K602="","",_xlfn.XLOOKUP(K602&amp;"_"&amp;Saisie!L603,'Réponses'!D:D,'Réponses'!C:C,""))</f>
        <v/>
      </c>
      <c r="N602" s="25" t="str">
        <f>IF(M602="","",_xlfn.XLOOKUP(M602,'Réponses'!C:C,'Réponses'!F:F,"ERREUR PROCHAINE QUESTION"))</f>
        <v/>
      </c>
      <c r="O602" s="25" t="str">
        <f>IF(N602="","",_xlfn.XLOOKUP(N602,Questions!$A:$A,Questions!$C:$C,"ERREUR TYPE"))</f>
        <v/>
      </c>
      <c r="P602" s="25" t="str">
        <f>IF(N602="","",_xlfn.XLOOKUP(N602&amp;"_"&amp;Saisie!N603,'Réponses'!D:D,'Réponses'!C:C,""))</f>
        <v/>
      </c>
      <c r="Q602" s="25" t="str">
        <f t="shared" si="9"/>
        <v/>
      </c>
    </row>
    <row r="603" spans="1:17">
      <c r="A603" s="25" t="str">
        <f>IF(ISBLANK(Saisie!C604),"",_xlfn.XLOOKUP(Saisie!C604,Barème!A:A,Barème!F:F,"ERREUR CODE PRODUIT"))</f>
        <v/>
      </c>
      <c r="B603" s="25" t="str">
        <f>IF(OR(A603="08",A603="07",MID(Saisie!C604,4,4)="0804",MID(Saisie!C604,4,4)="0907",A603=""),"",_xlfn.XLOOKUP(A603,Matériau!A:A,Matériau!C:C,"ERREUR MATERIAU"))</f>
        <v/>
      </c>
      <c r="C603" s="25" t="str">
        <f>IF(B603="","",_xlfn.XLOOKUP(B603,Questions!A:A,Questions!C:C,""))</f>
        <v/>
      </c>
      <c r="D603" s="25" t="str">
        <f>IF(B603="","",_xlfn.XLOOKUP(B603&amp;"_"&amp;Saisie!F604,'Réponses'!D:D,'Réponses'!C:C,""))</f>
        <v/>
      </c>
      <c r="E603" s="25" t="str">
        <f>IF(D603="","",_xlfn.XLOOKUP(D603,'Réponses'!C:C,'Réponses'!F:F,"ERREUR PROCHAINE QUESTION"))</f>
        <v/>
      </c>
      <c r="F603" s="25" t="str">
        <f>IF(E603="","",_xlfn.XLOOKUP(E603,Questions!$A:$A,Questions!$C:$C,""))</f>
        <v/>
      </c>
      <c r="G603" s="25" t="str">
        <f>IF(E603="","",_xlfn.XLOOKUP(E603&amp;"_"&amp;Saisie!H604,'Réponses'!D:D,'Réponses'!C:C,""))</f>
        <v/>
      </c>
      <c r="H603" s="25" t="str">
        <f>IF(G603="","",_xlfn.XLOOKUP(G603,'Réponses'!C:C,'Réponses'!F:F,"ERREUR PROCHAINE QUESTION"))</f>
        <v/>
      </c>
      <c r="I603" s="25" t="str">
        <f>IF(H603="","",_xlfn.XLOOKUP(H603,Questions!$A:$A,Questions!$C:$C,"ERREUR TYPE"))</f>
        <v/>
      </c>
      <c r="J603" s="25" t="str">
        <f>IF(H603="","",_xlfn.XLOOKUP(H603&amp;"_"&amp;Saisie!J604,'Réponses'!D:D,'Réponses'!C:C,""))</f>
        <v/>
      </c>
      <c r="K603" s="25" t="str">
        <f>IF(J603="","",_xlfn.XLOOKUP(J603,'Réponses'!C:C,'Réponses'!F:F,"ERREUR PROCHAINE QUESTION"))</f>
        <v/>
      </c>
      <c r="L603" s="25" t="str">
        <f>IF(K603="","",_xlfn.XLOOKUP(K603,Questions!$A:$A,Questions!$C:$C,""))</f>
        <v/>
      </c>
      <c r="M603" s="25" t="str">
        <f>IF(K603="","",_xlfn.XLOOKUP(K603&amp;"_"&amp;Saisie!L604,'Réponses'!D:D,'Réponses'!C:C,""))</f>
        <v/>
      </c>
      <c r="N603" s="25" t="str">
        <f>IF(M603="","",_xlfn.XLOOKUP(M603,'Réponses'!C:C,'Réponses'!F:F,"ERREUR PROCHAINE QUESTION"))</f>
        <v/>
      </c>
      <c r="O603" s="25" t="str">
        <f>IF(N603="","",_xlfn.XLOOKUP(N603,Questions!$A:$A,Questions!$C:$C,"ERREUR TYPE"))</f>
        <v/>
      </c>
      <c r="P603" s="25" t="str">
        <f>IF(N603="","",_xlfn.XLOOKUP(N603&amp;"_"&amp;Saisie!N604,'Réponses'!D:D,'Réponses'!C:C,""))</f>
        <v/>
      </c>
      <c r="Q603" s="25" t="str">
        <f t="shared" si="9"/>
        <v/>
      </c>
    </row>
    <row r="604" spans="1:17">
      <c r="A604" s="25" t="str">
        <f>IF(ISBLANK(Saisie!C605),"",_xlfn.XLOOKUP(Saisie!C605,Barème!A:A,Barème!F:F,"ERREUR CODE PRODUIT"))</f>
        <v/>
      </c>
      <c r="B604" s="25" t="str">
        <f>IF(OR(A604="08",A604="07",MID(Saisie!C605,4,4)="0804",MID(Saisie!C605,4,4)="0907",A604=""),"",_xlfn.XLOOKUP(A604,Matériau!A:A,Matériau!C:C,"ERREUR MATERIAU"))</f>
        <v/>
      </c>
      <c r="C604" s="25" t="str">
        <f>IF(B604="","",_xlfn.XLOOKUP(B604,Questions!A:A,Questions!C:C,""))</f>
        <v/>
      </c>
      <c r="D604" s="25" t="str">
        <f>IF(B604="","",_xlfn.XLOOKUP(B604&amp;"_"&amp;Saisie!F605,'Réponses'!D:D,'Réponses'!C:C,""))</f>
        <v/>
      </c>
      <c r="E604" s="25" t="str">
        <f>IF(D604="","",_xlfn.XLOOKUP(D604,'Réponses'!C:C,'Réponses'!F:F,"ERREUR PROCHAINE QUESTION"))</f>
        <v/>
      </c>
      <c r="F604" s="25" t="str">
        <f>IF(E604="","",_xlfn.XLOOKUP(E604,Questions!$A:$A,Questions!$C:$C,""))</f>
        <v/>
      </c>
      <c r="G604" s="25" t="str">
        <f>IF(E604="","",_xlfn.XLOOKUP(E604&amp;"_"&amp;Saisie!H605,'Réponses'!D:D,'Réponses'!C:C,""))</f>
        <v/>
      </c>
      <c r="H604" s="25" t="str">
        <f>IF(G604="","",_xlfn.XLOOKUP(G604,'Réponses'!C:C,'Réponses'!F:F,"ERREUR PROCHAINE QUESTION"))</f>
        <v/>
      </c>
      <c r="I604" s="25" t="str">
        <f>IF(H604="","",_xlfn.XLOOKUP(H604,Questions!$A:$A,Questions!$C:$C,"ERREUR TYPE"))</f>
        <v/>
      </c>
      <c r="J604" s="25" t="str">
        <f>IF(H604="","",_xlfn.XLOOKUP(H604&amp;"_"&amp;Saisie!J605,'Réponses'!D:D,'Réponses'!C:C,""))</f>
        <v/>
      </c>
      <c r="K604" s="25" t="str">
        <f>IF(J604="","",_xlfn.XLOOKUP(J604,'Réponses'!C:C,'Réponses'!F:F,"ERREUR PROCHAINE QUESTION"))</f>
        <v/>
      </c>
      <c r="L604" s="25" t="str">
        <f>IF(K604="","",_xlfn.XLOOKUP(K604,Questions!$A:$A,Questions!$C:$C,""))</f>
        <v/>
      </c>
      <c r="M604" s="25" t="str">
        <f>IF(K604="","",_xlfn.XLOOKUP(K604&amp;"_"&amp;Saisie!L605,'Réponses'!D:D,'Réponses'!C:C,""))</f>
        <v/>
      </c>
      <c r="N604" s="25" t="str">
        <f>IF(M604="","",_xlfn.XLOOKUP(M604,'Réponses'!C:C,'Réponses'!F:F,"ERREUR PROCHAINE QUESTION"))</f>
        <v/>
      </c>
      <c r="O604" s="25" t="str">
        <f>IF(N604="","",_xlfn.XLOOKUP(N604,Questions!$A:$A,Questions!$C:$C,"ERREUR TYPE"))</f>
        <v/>
      </c>
      <c r="P604" s="25" t="str">
        <f>IF(N604="","",_xlfn.XLOOKUP(N604&amp;"_"&amp;Saisie!N605,'Réponses'!D:D,'Réponses'!C:C,""))</f>
        <v/>
      </c>
      <c r="Q604" s="25" t="str">
        <f t="shared" si="9"/>
        <v/>
      </c>
    </row>
    <row r="605" spans="1:17">
      <c r="A605" s="25" t="str">
        <f>IF(ISBLANK(Saisie!C606),"",_xlfn.XLOOKUP(Saisie!C606,Barème!A:A,Barème!F:F,"ERREUR CODE PRODUIT"))</f>
        <v/>
      </c>
      <c r="B605" s="25" t="str">
        <f>IF(OR(A605="08",A605="07",MID(Saisie!C606,4,4)="0804",MID(Saisie!C606,4,4)="0907",A605=""),"",_xlfn.XLOOKUP(A605,Matériau!A:A,Matériau!C:C,"ERREUR MATERIAU"))</f>
        <v/>
      </c>
      <c r="C605" s="25" t="str">
        <f>IF(B605="","",_xlfn.XLOOKUP(B605,Questions!A:A,Questions!C:C,""))</f>
        <v/>
      </c>
      <c r="D605" s="25" t="str">
        <f>IF(B605="","",_xlfn.XLOOKUP(B605&amp;"_"&amp;Saisie!F606,'Réponses'!D:D,'Réponses'!C:C,""))</f>
        <v/>
      </c>
      <c r="E605" s="25" t="str">
        <f>IF(D605="","",_xlfn.XLOOKUP(D605,'Réponses'!C:C,'Réponses'!F:F,"ERREUR PROCHAINE QUESTION"))</f>
        <v/>
      </c>
      <c r="F605" s="25" t="str">
        <f>IF(E605="","",_xlfn.XLOOKUP(E605,Questions!$A:$A,Questions!$C:$C,""))</f>
        <v/>
      </c>
      <c r="G605" s="25" t="str">
        <f>IF(E605="","",_xlfn.XLOOKUP(E605&amp;"_"&amp;Saisie!H606,'Réponses'!D:D,'Réponses'!C:C,""))</f>
        <v/>
      </c>
      <c r="H605" s="25" t="str">
        <f>IF(G605="","",_xlfn.XLOOKUP(G605,'Réponses'!C:C,'Réponses'!F:F,"ERREUR PROCHAINE QUESTION"))</f>
        <v/>
      </c>
      <c r="I605" s="25" t="str">
        <f>IF(H605="","",_xlfn.XLOOKUP(H605,Questions!$A:$A,Questions!$C:$C,"ERREUR TYPE"))</f>
        <v/>
      </c>
      <c r="J605" s="25" t="str">
        <f>IF(H605="","",_xlfn.XLOOKUP(H605&amp;"_"&amp;Saisie!J606,'Réponses'!D:D,'Réponses'!C:C,""))</f>
        <v/>
      </c>
      <c r="K605" s="25" t="str">
        <f>IF(J605="","",_xlfn.XLOOKUP(J605,'Réponses'!C:C,'Réponses'!F:F,"ERREUR PROCHAINE QUESTION"))</f>
        <v/>
      </c>
      <c r="L605" s="25" t="str">
        <f>IF(K605="","",_xlfn.XLOOKUP(K605,Questions!$A:$A,Questions!$C:$C,""))</f>
        <v/>
      </c>
      <c r="M605" s="25" t="str">
        <f>IF(K605="","",_xlfn.XLOOKUP(K605&amp;"_"&amp;Saisie!L606,'Réponses'!D:D,'Réponses'!C:C,""))</f>
        <v/>
      </c>
      <c r="N605" s="25" t="str">
        <f>IF(M605="","",_xlfn.XLOOKUP(M605,'Réponses'!C:C,'Réponses'!F:F,"ERREUR PROCHAINE QUESTION"))</f>
        <v/>
      </c>
      <c r="O605" s="25" t="str">
        <f>IF(N605="","",_xlfn.XLOOKUP(N605,Questions!$A:$A,Questions!$C:$C,"ERREUR TYPE"))</f>
        <v/>
      </c>
      <c r="P605" s="25" t="str">
        <f>IF(N605="","",_xlfn.XLOOKUP(N605&amp;"_"&amp;Saisie!N606,'Réponses'!D:D,'Réponses'!C:C,""))</f>
        <v/>
      </c>
      <c r="Q605" s="25" t="str">
        <f t="shared" si="9"/>
        <v/>
      </c>
    </row>
    <row r="606" spans="1:17">
      <c r="A606" s="25" t="str">
        <f>IF(ISBLANK(Saisie!C607),"",_xlfn.XLOOKUP(Saisie!C607,Barème!A:A,Barème!F:F,"ERREUR CODE PRODUIT"))</f>
        <v/>
      </c>
      <c r="B606" s="25" t="str">
        <f>IF(OR(A606="08",A606="07",MID(Saisie!C607,4,4)="0804",MID(Saisie!C607,4,4)="0907",A606=""),"",_xlfn.XLOOKUP(A606,Matériau!A:A,Matériau!C:C,"ERREUR MATERIAU"))</f>
        <v/>
      </c>
      <c r="C606" s="25" t="str">
        <f>IF(B606="","",_xlfn.XLOOKUP(B606,Questions!A:A,Questions!C:C,""))</f>
        <v/>
      </c>
      <c r="D606" s="25" t="str">
        <f>IF(B606="","",_xlfn.XLOOKUP(B606&amp;"_"&amp;Saisie!F607,'Réponses'!D:D,'Réponses'!C:C,""))</f>
        <v/>
      </c>
      <c r="E606" s="25" t="str">
        <f>IF(D606="","",_xlfn.XLOOKUP(D606,'Réponses'!C:C,'Réponses'!F:F,"ERREUR PROCHAINE QUESTION"))</f>
        <v/>
      </c>
      <c r="F606" s="25" t="str">
        <f>IF(E606="","",_xlfn.XLOOKUP(E606,Questions!$A:$A,Questions!$C:$C,""))</f>
        <v/>
      </c>
      <c r="G606" s="25" t="str">
        <f>IF(E606="","",_xlfn.XLOOKUP(E606&amp;"_"&amp;Saisie!H607,'Réponses'!D:D,'Réponses'!C:C,""))</f>
        <v/>
      </c>
      <c r="H606" s="25" t="str">
        <f>IF(G606="","",_xlfn.XLOOKUP(G606,'Réponses'!C:C,'Réponses'!F:F,"ERREUR PROCHAINE QUESTION"))</f>
        <v/>
      </c>
      <c r="I606" s="25" t="str">
        <f>IF(H606="","",_xlfn.XLOOKUP(H606,Questions!$A:$A,Questions!$C:$C,"ERREUR TYPE"))</f>
        <v/>
      </c>
      <c r="J606" s="25" t="str">
        <f>IF(H606="","",_xlfn.XLOOKUP(H606&amp;"_"&amp;Saisie!J607,'Réponses'!D:D,'Réponses'!C:C,""))</f>
        <v/>
      </c>
      <c r="K606" s="25" t="str">
        <f>IF(J606="","",_xlfn.XLOOKUP(J606,'Réponses'!C:C,'Réponses'!F:F,"ERREUR PROCHAINE QUESTION"))</f>
        <v/>
      </c>
      <c r="L606" s="25" t="str">
        <f>IF(K606="","",_xlfn.XLOOKUP(K606,Questions!$A:$A,Questions!$C:$C,""))</f>
        <v/>
      </c>
      <c r="M606" s="25" t="str">
        <f>IF(K606="","",_xlfn.XLOOKUP(K606&amp;"_"&amp;Saisie!L607,'Réponses'!D:D,'Réponses'!C:C,""))</f>
        <v/>
      </c>
      <c r="N606" s="25" t="str">
        <f>IF(M606="","",_xlfn.XLOOKUP(M606,'Réponses'!C:C,'Réponses'!F:F,"ERREUR PROCHAINE QUESTION"))</f>
        <v/>
      </c>
      <c r="O606" s="25" t="str">
        <f>IF(N606="","",_xlfn.XLOOKUP(N606,Questions!$A:$A,Questions!$C:$C,"ERREUR TYPE"))</f>
        <v/>
      </c>
      <c r="P606" s="25" t="str">
        <f>IF(N606="","",_xlfn.XLOOKUP(N606&amp;"_"&amp;Saisie!N607,'Réponses'!D:D,'Réponses'!C:C,""))</f>
        <v/>
      </c>
      <c r="Q606" s="25" t="str">
        <f t="shared" si="9"/>
        <v/>
      </c>
    </row>
    <row r="607" spans="1:17">
      <c r="A607" s="25" t="str">
        <f>IF(ISBLANK(Saisie!C608),"",_xlfn.XLOOKUP(Saisie!C608,Barème!A:A,Barème!F:F,"ERREUR CODE PRODUIT"))</f>
        <v/>
      </c>
      <c r="B607" s="25" t="str">
        <f>IF(OR(A607="08",A607="07",MID(Saisie!C608,4,4)="0804",MID(Saisie!C608,4,4)="0907",A607=""),"",_xlfn.XLOOKUP(A607,Matériau!A:A,Matériau!C:C,"ERREUR MATERIAU"))</f>
        <v/>
      </c>
      <c r="C607" s="25" t="str">
        <f>IF(B607="","",_xlfn.XLOOKUP(B607,Questions!A:A,Questions!C:C,""))</f>
        <v/>
      </c>
      <c r="D607" s="25" t="str">
        <f>IF(B607="","",_xlfn.XLOOKUP(B607&amp;"_"&amp;Saisie!F608,'Réponses'!D:D,'Réponses'!C:C,""))</f>
        <v/>
      </c>
      <c r="E607" s="25" t="str">
        <f>IF(D607="","",_xlfn.XLOOKUP(D607,'Réponses'!C:C,'Réponses'!F:F,"ERREUR PROCHAINE QUESTION"))</f>
        <v/>
      </c>
      <c r="F607" s="25" t="str">
        <f>IF(E607="","",_xlfn.XLOOKUP(E607,Questions!$A:$A,Questions!$C:$C,""))</f>
        <v/>
      </c>
      <c r="G607" s="25" t="str">
        <f>IF(E607="","",_xlfn.XLOOKUP(E607&amp;"_"&amp;Saisie!H608,'Réponses'!D:D,'Réponses'!C:C,""))</f>
        <v/>
      </c>
      <c r="H607" s="25" t="str">
        <f>IF(G607="","",_xlfn.XLOOKUP(G607,'Réponses'!C:C,'Réponses'!F:F,"ERREUR PROCHAINE QUESTION"))</f>
        <v/>
      </c>
      <c r="I607" s="25" t="str">
        <f>IF(H607="","",_xlfn.XLOOKUP(H607,Questions!$A:$A,Questions!$C:$C,"ERREUR TYPE"))</f>
        <v/>
      </c>
      <c r="J607" s="25" t="str">
        <f>IF(H607="","",_xlfn.XLOOKUP(H607&amp;"_"&amp;Saisie!J608,'Réponses'!D:D,'Réponses'!C:C,""))</f>
        <v/>
      </c>
      <c r="K607" s="25" t="str">
        <f>IF(J607="","",_xlfn.XLOOKUP(J607,'Réponses'!C:C,'Réponses'!F:F,"ERREUR PROCHAINE QUESTION"))</f>
        <v/>
      </c>
      <c r="L607" s="25" t="str">
        <f>IF(K607="","",_xlfn.XLOOKUP(K607,Questions!$A:$A,Questions!$C:$C,""))</f>
        <v/>
      </c>
      <c r="M607" s="25" t="str">
        <f>IF(K607="","",_xlfn.XLOOKUP(K607&amp;"_"&amp;Saisie!L608,'Réponses'!D:D,'Réponses'!C:C,""))</f>
        <v/>
      </c>
      <c r="N607" s="25" t="str">
        <f>IF(M607="","",_xlfn.XLOOKUP(M607,'Réponses'!C:C,'Réponses'!F:F,"ERREUR PROCHAINE QUESTION"))</f>
        <v/>
      </c>
      <c r="O607" s="25" t="str">
        <f>IF(N607="","",_xlfn.XLOOKUP(N607,Questions!$A:$A,Questions!$C:$C,"ERREUR TYPE"))</f>
        <v/>
      </c>
      <c r="P607" s="25" t="str">
        <f>IF(N607="","",_xlfn.XLOOKUP(N607&amp;"_"&amp;Saisie!N608,'Réponses'!D:D,'Réponses'!C:C,""))</f>
        <v/>
      </c>
      <c r="Q607" s="25" t="str">
        <f t="shared" si="9"/>
        <v/>
      </c>
    </row>
    <row r="608" spans="1:17">
      <c r="A608" s="25" t="str">
        <f>IF(ISBLANK(Saisie!C609),"",_xlfn.XLOOKUP(Saisie!C609,Barème!A:A,Barème!F:F,"ERREUR CODE PRODUIT"))</f>
        <v/>
      </c>
      <c r="B608" s="25" t="str">
        <f>IF(OR(A608="08",A608="07",MID(Saisie!C609,4,4)="0804",MID(Saisie!C609,4,4)="0907",A608=""),"",_xlfn.XLOOKUP(A608,Matériau!A:A,Matériau!C:C,"ERREUR MATERIAU"))</f>
        <v/>
      </c>
      <c r="C608" s="25" t="str">
        <f>IF(B608="","",_xlfn.XLOOKUP(B608,Questions!A:A,Questions!C:C,""))</f>
        <v/>
      </c>
      <c r="D608" s="25" t="str">
        <f>IF(B608="","",_xlfn.XLOOKUP(B608&amp;"_"&amp;Saisie!F609,'Réponses'!D:D,'Réponses'!C:C,""))</f>
        <v/>
      </c>
      <c r="E608" s="25" t="str">
        <f>IF(D608="","",_xlfn.XLOOKUP(D608,'Réponses'!C:C,'Réponses'!F:F,"ERREUR PROCHAINE QUESTION"))</f>
        <v/>
      </c>
      <c r="F608" s="25" t="str">
        <f>IF(E608="","",_xlfn.XLOOKUP(E608,Questions!$A:$A,Questions!$C:$C,""))</f>
        <v/>
      </c>
      <c r="G608" s="25" t="str">
        <f>IF(E608="","",_xlfn.XLOOKUP(E608&amp;"_"&amp;Saisie!H609,'Réponses'!D:D,'Réponses'!C:C,""))</f>
        <v/>
      </c>
      <c r="H608" s="25" t="str">
        <f>IF(G608="","",_xlfn.XLOOKUP(G608,'Réponses'!C:C,'Réponses'!F:F,"ERREUR PROCHAINE QUESTION"))</f>
        <v/>
      </c>
      <c r="I608" s="25" t="str">
        <f>IF(H608="","",_xlfn.XLOOKUP(H608,Questions!$A:$A,Questions!$C:$C,"ERREUR TYPE"))</f>
        <v/>
      </c>
      <c r="J608" s="25" t="str">
        <f>IF(H608="","",_xlfn.XLOOKUP(H608&amp;"_"&amp;Saisie!J609,'Réponses'!D:D,'Réponses'!C:C,""))</f>
        <v/>
      </c>
      <c r="K608" s="25" t="str">
        <f>IF(J608="","",_xlfn.XLOOKUP(J608,'Réponses'!C:C,'Réponses'!F:F,"ERREUR PROCHAINE QUESTION"))</f>
        <v/>
      </c>
      <c r="L608" s="25" t="str">
        <f>IF(K608="","",_xlfn.XLOOKUP(K608,Questions!$A:$A,Questions!$C:$C,""))</f>
        <v/>
      </c>
      <c r="M608" s="25" t="str">
        <f>IF(K608="","",_xlfn.XLOOKUP(K608&amp;"_"&amp;Saisie!L609,'Réponses'!D:D,'Réponses'!C:C,""))</f>
        <v/>
      </c>
      <c r="N608" s="25" t="str">
        <f>IF(M608="","",_xlfn.XLOOKUP(M608,'Réponses'!C:C,'Réponses'!F:F,"ERREUR PROCHAINE QUESTION"))</f>
        <v/>
      </c>
      <c r="O608" s="25" t="str">
        <f>IF(N608="","",_xlfn.XLOOKUP(N608,Questions!$A:$A,Questions!$C:$C,"ERREUR TYPE"))</f>
        <v/>
      </c>
      <c r="P608" s="25" t="str">
        <f>IF(N608="","",_xlfn.XLOOKUP(N608&amp;"_"&amp;Saisie!N609,'Réponses'!D:D,'Réponses'!C:C,""))</f>
        <v/>
      </c>
      <c r="Q608" s="25" t="str">
        <f t="shared" si="9"/>
        <v/>
      </c>
    </row>
    <row r="609" spans="1:17">
      <c r="A609" s="25" t="str">
        <f>IF(ISBLANK(Saisie!C610),"",_xlfn.XLOOKUP(Saisie!C610,Barème!A:A,Barème!F:F,"ERREUR CODE PRODUIT"))</f>
        <v/>
      </c>
      <c r="B609" s="25" t="str">
        <f>IF(OR(A609="08",A609="07",MID(Saisie!C610,4,4)="0804",MID(Saisie!C610,4,4)="0907",A609=""),"",_xlfn.XLOOKUP(A609,Matériau!A:A,Matériau!C:C,"ERREUR MATERIAU"))</f>
        <v/>
      </c>
      <c r="C609" s="25" t="str">
        <f>IF(B609="","",_xlfn.XLOOKUP(B609,Questions!A:A,Questions!C:C,""))</f>
        <v/>
      </c>
      <c r="D609" s="25" t="str">
        <f>IF(B609="","",_xlfn.XLOOKUP(B609&amp;"_"&amp;Saisie!F610,'Réponses'!D:D,'Réponses'!C:C,""))</f>
        <v/>
      </c>
      <c r="E609" s="25" t="str">
        <f>IF(D609="","",_xlfn.XLOOKUP(D609,'Réponses'!C:C,'Réponses'!F:F,"ERREUR PROCHAINE QUESTION"))</f>
        <v/>
      </c>
      <c r="F609" s="25" t="str">
        <f>IF(E609="","",_xlfn.XLOOKUP(E609,Questions!$A:$A,Questions!$C:$C,""))</f>
        <v/>
      </c>
      <c r="G609" s="25" t="str">
        <f>IF(E609="","",_xlfn.XLOOKUP(E609&amp;"_"&amp;Saisie!H610,'Réponses'!D:D,'Réponses'!C:C,""))</f>
        <v/>
      </c>
      <c r="H609" s="25" t="str">
        <f>IF(G609="","",_xlfn.XLOOKUP(G609,'Réponses'!C:C,'Réponses'!F:F,"ERREUR PROCHAINE QUESTION"))</f>
        <v/>
      </c>
      <c r="I609" s="25" t="str">
        <f>IF(H609="","",_xlfn.XLOOKUP(H609,Questions!$A:$A,Questions!$C:$C,"ERREUR TYPE"))</f>
        <v/>
      </c>
      <c r="J609" s="25" t="str">
        <f>IF(H609="","",_xlfn.XLOOKUP(H609&amp;"_"&amp;Saisie!J610,'Réponses'!D:D,'Réponses'!C:C,""))</f>
        <v/>
      </c>
      <c r="K609" s="25" t="str">
        <f>IF(J609="","",_xlfn.XLOOKUP(J609,'Réponses'!C:C,'Réponses'!F:F,"ERREUR PROCHAINE QUESTION"))</f>
        <v/>
      </c>
      <c r="L609" s="25" t="str">
        <f>IF(K609="","",_xlfn.XLOOKUP(K609,Questions!$A:$A,Questions!$C:$C,""))</f>
        <v/>
      </c>
      <c r="M609" s="25" t="str">
        <f>IF(K609="","",_xlfn.XLOOKUP(K609&amp;"_"&amp;Saisie!L610,'Réponses'!D:D,'Réponses'!C:C,""))</f>
        <v/>
      </c>
      <c r="N609" s="25" t="str">
        <f>IF(M609="","",_xlfn.XLOOKUP(M609,'Réponses'!C:C,'Réponses'!F:F,"ERREUR PROCHAINE QUESTION"))</f>
        <v/>
      </c>
      <c r="O609" s="25" t="str">
        <f>IF(N609="","",_xlfn.XLOOKUP(N609,Questions!$A:$A,Questions!$C:$C,"ERREUR TYPE"))</f>
        <v/>
      </c>
      <c r="P609" s="25" t="str">
        <f>IF(N609="","",_xlfn.XLOOKUP(N609&amp;"_"&amp;Saisie!N610,'Réponses'!D:D,'Réponses'!C:C,""))</f>
        <v/>
      </c>
      <c r="Q609" s="25" t="str">
        <f t="shared" si="9"/>
        <v/>
      </c>
    </row>
    <row r="610" spans="1:17">
      <c r="A610" s="25" t="str">
        <f>IF(ISBLANK(Saisie!C611),"",_xlfn.XLOOKUP(Saisie!C611,Barème!A:A,Barème!F:F,"ERREUR CODE PRODUIT"))</f>
        <v/>
      </c>
      <c r="B610" s="25" t="str">
        <f>IF(OR(A610="08",A610="07",MID(Saisie!C611,4,4)="0804",MID(Saisie!C611,4,4)="0907",A610=""),"",_xlfn.XLOOKUP(A610,Matériau!A:A,Matériau!C:C,"ERREUR MATERIAU"))</f>
        <v/>
      </c>
      <c r="C610" s="25" t="str">
        <f>IF(B610="","",_xlfn.XLOOKUP(B610,Questions!A:A,Questions!C:C,""))</f>
        <v/>
      </c>
      <c r="D610" s="25" t="str">
        <f>IF(B610="","",_xlfn.XLOOKUP(B610&amp;"_"&amp;Saisie!F611,'Réponses'!D:D,'Réponses'!C:C,""))</f>
        <v/>
      </c>
      <c r="E610" s="25" t="str">
        <f>IF(D610="","",_xlfn.XLOOKUP(D610,'Réponses'!C:C,'Réponses'!F:F,"ERREUR PROCHAINE QUESTION"))</f>
        <v/>
      </c>
      <c r="F610" s="25" t="str">
        <f>IF(E610="","",_xlfn.XLOOKUP(E610,Questions!$A:$A,Questions!$C:$C,""))</f>
        <v/>
      </c>
      <c r="G610" s="25" t="str">
        <f>IF(E610="","",_xlfn.XLOOKUP(E610&amp;"_"&amp;Saisie!H611,'Réponses'!D:D,'Réponses'!C:C,""))</f>
        <v/>
      </c>
      <c r="H610" s="25" t="str">
        <f>IF(G610="","",_xlfn.XLOOKUP(G610,'Réponses'!C:C,'Réponses'!F:F,"ERREUR PROCHAINE QUESTION"))</f>
        <v/>
      </c>
      <c r="I610" s="25" t="str">
        <f>IF(H610="","",_xlfn.XLOOKUP(H610,Questions!$A:$A,Questions!$C:$C,"ERREUR TYPE"))</f>
        <v/>
      </c>
      <c r="J610" s="25" t="str">
        <f>IF(H610="","",_xlfn.XLOOKUP(H610&amp;"_"&amp;Saisie!J611,'Réponses'!D:D,'Réponses'!C:C,""))</f>
        <v/>
      </c>
      <c r="K610" s="25" t="str">
        <f>IF(J610="","",_xlfn.XLOOKUP(J610,'Réponses'!C:C,'Réponses'!F:F,"ERREUR PROCHAINE QUESTION"))</f>
        <v/>
      </c>
      <c r="L610" s="25" t="str">
        <f>IF(K610="","",_xlfn.XLOOKUP(K610,Questions!$A:$A,Questions!$C:$C,""))</f>
        <v/>
      </c>
      <c r="M610" s="25" t="str">
        <f>IF(K610="","",_xlfn.XLOOKUP(K610&amp;"_"&amp;Saisie!L611,'Réponses'!D:D,'Réponses'!C:C,""))</f>
        <v/>
      </c>
      <c r="N610" s="25" t="str">
        <f>IF(M610="","",_xlfn.XLOOKUP(M610,'Réponses'!C:C,'Réponses'!F:F,"ERREUR PROCHAINE QUESTION"))</f>
        <v/>
      </c>
      <c r="O610" s="25" t="str">
        <f>IF(N610="","",_xlfn.XLOOKUP(N610,Questions!$A:$A,Questions!$C:$C,"ERREUR TYPE"))</f>
        <v/>
      </c>
      <c r="P610" s="25" t="str">
        <f>IF(N610="","",_xlfn.XLOOKUP(N610&amp;"_"&amp;Saisie!N611,'Réponses'!D:D,'Réponses'!C:C,""))</f>
        <v/>
      </c>
      <c r="Q610" s="25" t="str">
        <f t="shared" si="9"/>
        <v/>
      </c>
    </row>
    <row r="611" spans="1:17">
      <c r="A611" s="25" t="str">
        <f>IF(ISBLANK(Saisie!C612),"",_xlfn.XLOOKUP(Saisie!C612,Barème!A:A,Barème!F:F,"ERREUR CODE PRODUIT"))</f>
        <v/>
      </c>
      <c r="B611" s="25" t="str">
        <f>IF(OR(A611="08",A611="07",MID(Saisie!C612,4,4)="0804",MID(Saisie!C612,4,4)="0907",A611=""),"",_xlfn.XLOOKUP(A611,Matériau!A:A,Matériau!C:C,"ERREUR MATERIAU"))</f>
        <v/>
      </c>
      <c r="C611" s="25" t="str">
        <f>IF(B611="","",_xlfn.XLOOKUP(B611,Questions!A:A,Questions!C:C,""))</f>
        <v/>
      </c>
      <c r="D611" s="25" t="str">
        <f>IF(B611="","",_xlfn.XLOOKUP(B611&amp;"_"&amp;Saisie!F612,'Réponses'!D:D,'Réponses'!C:C,""))</f>
        <v/>
      </c>
      <c r="E611" s="25" t="str">
        <f>IF(D611="","",_xlfn.XLOOKUP(D611,'Réponses'!C:C,'Réponses'!F:F,"ERREUR PROCHAINE QUESTION"))</f>
        <v/>
      </c>
      <c r="F611" s="25" t="str">
        <f>IF(E611="","",_xlfn.XLOOKUP(E611,Questions!$A:$A,Questions!$C:$C,""))</f>
        <v/>
      </c>
      <c r="G611" s="25" t="str">
        <f>IF(E611="","",_xlfn.XLOOKUP(E611&amp;"_"&amp;Saisie!H612,'Réponses'!D:D,'Réponses'!C:C,""))</f>
        <v/>
      </c>
      <c r="H611" s="25" t="str">
        <f>IF(G611="","",_xlfn.XLOOKUP(G611,'Réponses'!C:C,'Réponses'!F:F,"ERREUR PROCHAINE QUESTION"))</f>
        <v/>
      </c>
      <c r="I611" s="25" t="str">
        <f>IF(H611="","",_xlfn.XLOOKUP(H611,Questions!$A:$A,Questions!$C:$C,"ERREUR TYPE"))</f>
        <v/>
      </c>
      <c r="J611" s="25" t="str">
        <f>IF(H611="","",_xlfn.XLOOKUP(H611&amp;"_"&amp;Saisie!J612,'Réponses'!D:D,'Réponses'!C:C,""))</f>
        <v/>
      </c>
      <c r="K611" s="25" t="str">
        <f>IF(J611="","",_xlfn.XLOOKUP(J611,'Réponses'!C:C,'Réponses'!F:F,"ERREUR PROCHAINE QUESTION"))</f>
        <v/>
      </c>
      <c r="L611" s="25" t="str">
        <f>IF(K611="","",_xlfn.XLOOKUP(K611,Questions!$A:$A,Questions!$C:$C,""))</f>
        <v/>
      </c>
      <c r="M611" s="25" t="str">
        <f>IF(K611="","",_xlfn.XLOOKUP(K611&amp;"_"&amp;Saisie!L612,'Réponses'!D:D,'Réponses'!C:C,""))</f>
        <v/>
      </c>
      <c r="N611" s="25" t="str">
        <f>IF(M611="","",_xlfn.XLOOKUP(M611,'Réponses'!C:C,'Réponses'!F:F,"ERREUR PROCHAINE QUESTION"))</f>
        <v/>
      </c>
      <c r="O611" s="25" t="str">
        <f>IF(N611="","",_xlfn.XLOOKUP(N611,Questions!$A:$A,Questions!$C:$C,"ERREUR TYPE"))</f>
        <v/>
      </c>
      <c r="P611" s="25" t="str">
        <f>IF(N611="","",_xlfn.XLOOKUP(N611&amp;"_"&amp;Saisie!N612,'Réponses'!D:D,'Réponses'!C:C,""))</f>
        <v/>
      </c>
      <c r="Q611" s="25" t="str">
        <f t="shared" si="9"/>
        <v/>
      </c>
    </row>
    <row r="612" spans="1:17">
      <c r="A612" s="25" t="str">
        <f>IF(ISBLANK(Saisie!C613),"",_xlfn.XLOOKUP(Saisie!C613,Barème!A:A,Barème!F:F,"ERREUR CODE PRODUIT"))</f>
        <v/>
      </c>
      <c r="B612" s="25" t="str">
        <f>IF(OR(A612="08",A612="07",MID(Saisie!C613,4,4)="0804",MID(Saisie!C613,4,4)="0907",A612=""),"",_xlfn.XLOOKUP(A612,Matériau!A:A,Matériau!C:C,"ERREUR MATERIAU"))</f>
        <v/>
      </c>
      <c r="C612" s="25" t="str">
        <f>IF(B612="","",_xlfn.XLOOKUP(B612,Questions!A:A,Questions!C:C,""))</f>
        <v/>
      </c>
      <c r="D612" s="25" t="str">
        <f>IF(B612="","",_xlfn.XLOOKUP(B612&amp;"_"&amp;Saisie!F613,'Réponses'!D:D,'Réponses'!C:C,""))</f>
        <v/>
      </c>
      <c r="E612" s="25" t="str">
        <f>IF(D612="","",_xlfn.XLOOKUP(D612,'Réponses'!C:C,'Réponses'!F:F,"ERREUR PROCHAINE QUESTION"))</f>
        <v/>
      </c>
      <c r="F612" s="25" t="str">
        <f>IF(E612="","",_xlfn.XLOOKUP(E612,Questions!$A:$A,Questions!$C:$C,""))</f>
        <v/>
      </c>
      <c r="G612" s="25" t="str">
        <f>IF(E612="","",_xlfn.XLOOKUP(E612&amp;"_"&amp;Saisie!H613,'Réponses'!D:D,'Réponses'!C:C,""))</f>
        <v/>
      </c>
      <c r="H612" s="25" t="str">
        <f>IF(G612="","",_xlfn.XLOOKUP(G612,'Réponses'!C:C,'Réponses'!F:F,"ERREUR PROCHAINE QUESTION"))</f>
        <v/>
      </c>
      <c r="I612" s="25" t="str">
        <f>IF(H612="","",_xlfn.XLOOKUP(H612,Questions!$A:$A,Questions!$C:$C,"ERREUR TYPE"))</f>
        <v/>
      </c>
      <c r="J612" s="25" t="str">
        <f>IF(H612="","",_xlfn.XLOOKUP(H612&amp;"_"&amp;Saisie!J613,'Réponses'!D:D,'Réponses'!C:C,""))</f>
        <v/>
      </c>
      <c r="K612" s="25" t="str">
        <f>IF(J612="","",_xlfn.XLOOKUP(J612,'Réponses'!C:C,'Réponses'!F:F,"ERREUR PROCHAINE QUESTION"))</f>
        <v/>
      </c>
      <c r="L612" s="25" t="str">
        <f>IF(K612="","",_xlfn.XLOOKUP(K612,Questions!$A:$A,Questions!$C:$C,""))</f>
        <v/>
      </c>
      <c r="M612" s="25" t="str">
        <f>IF(K612="","",_xlfn.XLOOKUP(K612&amp;"_"&amp;Saisie!L613,'Réponses'!D:D,'Réponses'!C:C,""))</f>
        <v/>
      </c>
      <c r="N612" s="25" t="str">
        <f>IF(M612="","",_xlfn.XLOOKUP(M612,'Réponses'!C:C,'Réponses'!F:F,"ERREUR PROCHAINE QUESTION"))</f>
        <v/>
      </c>
      <c r="O612" s="25" t="str">
        <f>IF(N612="","",_xlfn.XLOOKUP(N612,Questions!$A:$A,Questions!$C:$C,"ERREUR TYPE"))</f>
        <v/>
      </c>
      <c r="P612" s="25" t="str">
        <f>IF(N612="","",_xlfn.XLOOKUP(N612&amp;"_"&amp;Saisie!N613,'Réponses'!D:D,'Réponses'!C:C,""))</f>
        <v/>
      </c>
      <c r="Q612" s="25" t="str">
        <f t="shared" si="9"/>
        <v/>
      </c>
    </row>
    <row r="613" spans="1:17">
      <c r="A613" s="25" t="str">
        <f>IF(ISBLANK(Saisie!C614),"",_xlfn.XLOOKUP(Saisie!C614,Barème!A:A,Barème!F:F,"ERREUR CODE PRODUIT"))</f>
        <v/>
      </c>
      <c r="B613" s="25" t="str">
        <f>IF(OR(A613="08",A613="07",MID(Saisie!C614,4,4)="0804",MID(Saisie!C614,4,4)="0907",A613=""),"",_xlfn.XLOOKUP(A613,Matériau!A:A,Matériau!C:C,"ERREUR MATERIAU"))</f>
        <v/>
      </c>
      <c r="C613" s="25" t="str">
        <f>IF(B613="","",_xlfn.XLOOKUP(B613,Questions!A:A,Questions!C:C,""))</f>
        <v/>
      </c>
      <c r="D613" s="25" t="str">
        <f>IF(B613="","",_xlfn.XLOOKUP(B613&amp;"_"&amp;Saisie!F614,'Réponses'!D:D,'Réponses'!C:C,""))</f>
        <v/>
      </c>
      <c r="E613" s="25" t="str">
        <f>IF(D613="","",_xlfn.XLOOKUP(D613,'Réponses'!C:C,'Réponses'!F:F,"ERREUR PROCHAINE QUESTION"))</f>
        <v/>
      </c>
      <c r="F613" s="25" t="str">
        <f>IF(E613="","",_xlfn.XLOOKUP(E613,Questions!$A:$A,Questions!$C:$C,""))</f>
        <v/>
      </c>
      <c r="G613" s="25" t="str">
        <f>IF(E613="","",_xlfn.XLOOKUP(E613&amp;"_"&amp;Saisie!H614,'Réponses'!D:D,'Réponses'!C:C,""))</f>
        <v/>
      </c>
      <c r="H613" s="25" t="str">
        <f>IF(G613="","",_xlfn.XLOOKUP(G613,'Réponses'!C:C,'Réponses'!F:F,"ERREUR PROCHAINE QUESTION"))</f>
        <v/>
      </c>
      <c r="I613" s="25" t="str">
        <f>IF(H613="","",_xlfn.XLOOKUP(H613,Questions!$A:$A,Questions!$C:$C,"ERREUR TYPE"))</f>
        <v/>
      </c>
      <c r="J613" s="25" t="str">
        <f>IF(H613="","",_xlfn.XLOOKUP(H613&amp;"_"&amp;Saisie!J614,'Réponses'!D:D,'Réponses'!C:C,""))</f>
        <v/>
      </c>
      <c r="K613" s="25" t="str">
        <f>IF(J613="","",_xlfn.XLOOKUP(J613,'Réponses'!C:C,'Réponses'!F:F,"ERREUR PROCHAINE QUESTION"))</f>
        <v/>
      </c>
      <c r="L613" s="25" t="str">
        <f>IF(K613="","",_xlfn.XLOOKUP(K613,Questions!$A:$A,Questions!$C:$C,""))</f>
        <v/>
      </c>
      <c r="M613" s="25" t="str">
        <f>IF(K613="","",_xlfn.XLOOKUP(K613&amp;"_"&amp;Saisie!L614,'Réponses'!D:D,'Réponses'!C:C,""))</f>
        <v/>
      </c>
      <c r="N613" s="25" t="str">
        <f>IF(M613="","",_xlfn.XLOOKUP(M613,'Réponses'!C:C,'Réponses'!F:F,"ERREUR PROCHAINE QUESTION"))</f>
        <v/>
      </c>
      <c r="O613" s="25" t="str">
        <f>IF(N613="","",_xlfn.XLOOKUP(N613,Questions!$A:$A,Questions!$C:$C,"ERREUR TYPE"))</f>
        <v/>
      </c>
      <c r="P613" s="25" t="str">
        <f>IF(N613="","",_xlfn.XLOOKUP(N613&amp;"_"&amp;Saisie!N614,'Réponses'!D:D,'Réponses'!C:C,""))</f>
        <v/>
      </c>
      <c r="Q613" s="25" t="str">
        <f t="shared" si="9"/>
        <v/>
      </c>
    </row>
    <row r="614" spans="1:17">
      <c r="A614" s="25" t="str">
        <f>IF(ISBLANK(Saisie!C615),"",_xlfn.XLOOKUP(Saisie!C615,Barème!A:A,Barème!F:F,"ERREUR CODE PRODUIT"))</f>
        <v/>
      </c>
      <c r="B614" s="25" t="str">
        <f>IF(OR(A614="08",A614="07",MID(Saisie!C615,4,4)="0804",MID(Saisie!C615,4,4)="0907",A614=""),"",_xlfn.XLOOKUP(A614,Matériau!A:A,Matériau!C:C,"ERREUR MATERIAU"))</f>
        <v/>
      </c>
      <c r="C614" s="25" t="str">
        <f>IF(B614="","",_xlfn.XLOOKUP(B614,Questions!A:A,Questions!C:C,""))</f>
        <v/>
      </c>
      <c r="D614" s="25" t="str">
        <f>IF(B614="","",_xlfn.XLOOKUP(B614&amp;"_"&amp;Saisie!F615,'Réponses'!D:D,'Réponses'!C:C,""))</f>
        <v/>
      </c>
      <c r="E614" s="25" t="str">
        <f>IF(D614="","",_xlfn.XLOOKUP(D614,'Réponses'!C:C,'Réponses'!F:F,"ERREUR PROCHAINE QUESTION"))</f>
        <v/>
      </c>
      <c r="F614" s="25" t="str">
        <f>IF(E614="","",_xlfn.XLOOKUP(E614,Questions!$A:$A,Questions!$C:$C,""))</f>
        <v/>
      </c>
      <c r="G614" s="25" t="str">
        <f>IF(E614="","",_xlfn.XLOOKUP(E614&amp;"_"&amp;Saisie!H615,'Réponses'!D:D,'Réponses'!C:C,""))</f>
        <v/>
      </c>
      <c r="H614" s="25" t="str">
        <f>IF(G614="","",_xlfn.XLOOKUP(G614,'Réponses'!C:C,'Réponses'!F:F,"ERREUR PROCHAINE QUESTION"))</f>
        <v/>
      </c>
      <c r="I614" s="25" t="str">
        <f>IF(H614="","",_xlfn.XLOOKUP(H614,Questions!$A:$A,Questions!$C:$C,"ERREUR TYPE"))</f>
        <v/>
      </c>
      <c r="J614" s="25" t="str">
        <f>IF(H614="","",_xlfn.XLOOKUP(H614&amp;"_"&amp;Saisie!J615,'Réponses'!D:D,'Réponses'!C:C,""))</f>
        <v/>
      </c>
      <c r="K614" s="25" t="str">
        <f>IF(J614="","",_xlfn.XLOOKUP(J614,'Réponses'!C:C,'Réponses'!F:F,"ERREUR PROCHAINE QUESTION"))</f>
        <v/>
      </c>
      <c r="L614" s="25" t="str">
        <f>IF(K614="","",_xlfn.XLOOKUP(K614,Questions!$A:$A,Questions!$C:$C,""))</f>
        <v/>
      </c>
      <c r="M614" s="25" t="str">
        <f>IF(K614="","",_xlfn.XLOOKUP(K614&amp;"_"&amp;Saisie!L615,'Réponses'!D:D,'Réponses'!C:C,""))</f>
        <v/>
      </c>
      <c r="N614" s="25" t="str">
        <f>IF(M614="","",_xlfn.XLOOKUP(M614,'Réponses'!C:C,'Réponses'!F:F,"ERREUR PROCHAINE QUESTION"))</f>
        <v/>
      </c>
      <c r="O614" s="25" t="str">
        <f>IF(N614="","",_xlfn.XLOOKUP(N614,Questions!$A:$A,Questions!$C:$C,"ERREUR TYPE"))</f>
        <v/>
      </c>
      <c r="P614" s="25" t="str">
        <f>IF(N614="","",_xlfn.XLOOKUP(N614&amp;"_"&amp;Saisie!N615,'Réponses'!D:D,'Réponses'!C:C,""))</f>
        <v/>
      </c>
      <c r="Q614" s="25" t="str">
        <f t="shared" si="9"/>
        <v/>
      </c>
    </row>
    <row r="615" spans="1:17">
      <c r="A615" s="25" t="str">
        <f>IF(ISBLANK(Saisie!C616),"",_xlfn.XLOOKUP(Saisie!C616,Barème!A:A,Barème!F:F,"ERREUR CODE PRODUIT"))</f>
        <v/>
      </c>
      <c r="B615" s="25" t="str">
        <f>IF(OR(A615="08",A615="07",MID(Saisie!C616,4,4)="0804",MID(Saisie!C616,4,4)="0907",A615=""),"",_xlfn.XLOOKUP(A615,Matériau!A:A,Matériau!C:C,"ERREUR MATERIAU"))</f>
        <v/>
      </c>
      <c r="C615" s="25" t="str">
        <f>IF(B615="","",_xlfn.XLOOKUP(B615,Questions!A:A,Questions!C:C,""))</f>
        <v/>
      </c>
      <c r="D615" s="25" t="str">
        <f>IF(B615="","",_xlfn.XLOOKUP(B615&amp;"_"&amp;Saisie!F616,'Réponses'!D:D,'Réponses'!C:C,""))</f>
        <v/>
      </c>
      <c r="E615" s="25" t="str">
        <f>IF(D615="","",_xlfn.XLOOKUP(D615,'Réponses'!C:C,'Réponses'!F:F,"ERREUR PROCHAINE QUESTION"))</f>
        <v/>
      </c>
      <c r="F615" s="25" t="str">
        <f>IF(E615="","",_xlfn.XLOOKUP(E615,Questions!$A:$A,Questions!$C:$C,""))</f>
        <v/>
      </c>
      <c r="G615" s="25" t="str">
        <f>IF(E615="","",_xlfn.XLOOKUP(E615&amp;"_"&amp;Saisie!H616,'Réponses'!D:D,'Réponses'!C:C,""))</f>
        <v/>
      </c>
      <c r="H615" s="25" t="str">
        <f>IF(G615="","",_xlfn.XLOOKUP(G615,'Réponses'!C:C,'Réponses'!F:F,"ERREUR PROCHAINE QUESTION"))</f>
        <v/>
      </c>
      <c r="I615" s="25" t="str">
        <f>IF(H615="","",_xlfn.XLOOKUP(H615,Questions!$A:$A,Questions!$C:$C,"ERREUR TYPE"))</f>
        <v/>
      </c>
      <c r="J615" s="25" t="str">
        <f>IF(H615="","",_xlfn.XLOOKUP(H615&amp;"_"&amp;Saisie!J616,'Réponses'!D:D,'Réponses'!C:C,""))</f>
        <v/>
      </c>
      <c r="K615" s="25" t="str">
        <f>IF(J615="","",_xlfn.XLOOKUP(J615,'Réponses'!C:C,'Réponses'!F:F,"ERREUR PROCHAINE QUESTION"))</f>
        <v/>
      </c>
      <c r="L615" s="25" t="str">
        <f>IF(K615="","",_xlfn.XLOOKUP(K615,Questions!$A:$A,Questions!$C:$C,""))</f>
        <v/>
      </c>
      <c r="M615" s="25" t="str">
        <f>IF(K615="","",_xlfn.XLOOKUP(K615&amp;"_"&amp;Saisie!L616,'Réponses'!D:D,'Réponses'!C:C,""))</f>
        <v/>
      </c>
      <c r="N615" s="25" t="str">
        <f>IF(M615="","",_xlfn.XLOOKUP(M615,'Réponses'!C:C,'Réponses'!F:F,"ERREUR PROCHAINE QUESTION"))</f>
        <v/>
      </c>
      <c r="O615" s="25" t="str">
        <f>IF(N615="","",_xlfn.XLOOKUP(N615,Questions!$A:$A,Questions!$C:$C,"ERREUR TYPE"))</f>
        <v/>
      </c>
      <c r="P615" s="25" t="str">
        <f>IF(N615="","",_xlfn.XLOOKUP(N615&amp;"_"&amp;Saisie!N616,'Réponses'!D:D,'Réponses'!C:C,""))</f>
        <v/>
      </c>
      <c r="Q615" s="25" t="str">
        <f t="shared" si="9"/>
        <v/>
      </c>
    </row>
    <row r="616" spans="1:17">
      <c r="A616" s="25" t="str">
        <f>IF(ISBLANK(Saisie!C617),"",_xlfn.XLOOKUP(Saisie!C617,Barème!A:A,Barème!F:F,"ERREUR CODE PRODUIT"))</f>
        <v/>
      </c>
      <c r="B616" s="25" t="str">
        <f>IF(OR(A616="08",A616="07",MID(Saisie!C617,4,4)="0804",MID(Saisie!C617,4,4)="0907",A616=""),"",_xlfn.XLOOKUP(A616,Matériau!A:A,Matériau!C:C,"ERREUR MATERIAU"))</f>
        <v/>
      </c>
      <c r="C616" s="25" t="str">
        <f>IF(B616="","",_xlfn.XLOOKUP(B616,Questions!A:A,Questions!C:C,""))</f>
        <v/>
      </c>
      <c r="D616" s="25" t="str">
        <f>IF(B616="","",_xlfn.XLOOKUP(B616&amp;"_"&amp;Saisie!F617,'Réponses'!D:D,'Réponses'!C:C,""))</f>
        <v/>
      </c>
      <c r="E616" s="25" t="str">
        <f>IF(D616="","",_xlfn.XLOOKUP(D616,'Réponses'!C:C,'Réponses'!F:F,"ERREUR PROCHAINE QUESTION"))</f>
        <v/>
      </c>
      <c r="F616" s="25" t="str">
        <f>IF(E616="","",_xlfn.XLOOKUP(E616,Questions!$A:$A,Questions!$C:$C,""))</f>
        <v/>
      </c>
      <c r="G616" s="25" t="str">
        <f>IF(E616="","",_xlfn.XLOOKUP(E616&amp;"_"&amp;Saisie!H617,'Réponses'!D:D,'Réponses'!C:C,""))</f>
        <v/>
      </c>
      <c r="H616" s="25" t="str">
        <f>IF(G616="","",_xlfn.XLOOKUP(G616,'Réponses'!C:C,'Réponses'!F:F,"ERREUR PROCHAINE QUESTION"))</f>
        <v/>
      </c>
      <c r="I616" s="25" t="str">
        <f>IF(H616="","",_xlfn.XLOOKUP(H616,Questions!$A:$A,Questions!$C:$C,"ERREUR TYPE"))</f>
        <v/>
      </c>
      <c r="J616" s="25" t="str">
        <f>IF(H616="","",_xlfn.XLOOKUP(H616&amp;"_"&amp;Saisie!J617,'Réponses'!D:D,'Réponses'!C:C,""))</f>
        <v/>
      </c>
      <c r="K616" s="25" t="str">
        <f>IF(J616="","",_xlfn.XLOOKUP(J616,'Réponses'!C:C,'Réponses'!F:F,"ERREUR PROCHAINE QUESTION"))</f>
        <v/>
      </c>
      <c r="L616" s="25" t="str">
        <f>IF(K616="","",_xlfn.XLOOKUP(K616,Questions!$A:$A,Questions!$C:$C,""))</f>
        <v/>
      </c>
      <c r="M616" s="25" t="str">
        <f>IF(K616="","",_xlfn.XLOOKUP(K616&amp;"_"&amp;Saisie!L617,'Réponses'!D:D,'Réponses'!C:C,""))</f>
        <v/>
      </c>
      <c r="N616" s="25" t="str">
        <f>IF(M616="","",_xlfn.XLOOKUP(M616,'Réponses'!C:C,'Réponses'!F:F,"ERREUR PROCHAINE QUESTION"))</f>
        <v/>
      </c>
      <c r="O616" s="25" t="str">
        <f>IF(N616="","",_xlfn.XLOOKUP(N616,Questions!$A:$A,Questions!$C:$C,"ERREUR TYPE"))</f>
        <v/>
      </c>
      <c r="P616" s="25" t="str">
        <f>IF(N616="","",_xlfn.XLOOKUP(N616&amp;"_"&amp;Saisie!N617,'Réponses'!D:D,'Réponses'!C:C,""))</f>
        <v/>
      </c>
      <c r="Q616" s="25" t="str">
        <f t="shared" si="9"/>
        <v/>
      </c>
    </row>
    <row r="617" spans="1:17">
      <c r="A617" s="25" t="str">
        <f>IF(ISBLANK(Saisie!C618),"",_xlfn.XLOOKUP(Saisie!C618,Barème!A:A,Barème!F:F,"ERREUR CODE PRODUIT"))</f>
        <v/>
      </c>
      <c r="B617" s="25" t="str">
        <f>IF(OR(A617="08",A617="07",MID(Saisie!C618,4,4)="0804",MID(Saisie!C618,4,4)="0907",A617=""),"",_xlfn.XLOOKUP(A617,Matériau!A:A,Matériau!C:C,"ERREUR MATERIAU"))</f>
        <v/>
      </c>
      <c r="C617" s="25" t="str">
        <f>IF(B617="","",_xlfn.XLOOKUP(B617,Questions!A:A,Questions!C:C,""))</f>
        <v/>
      </c>
      <c r="D617" s="25" t="str">
        <f>IF(B617="","",_xlfn.XLOOKUP(B617&amp;"_"&amp;Saisie!F618,'Réponses'!D:D,'Réponses'!C:C,""))</f>
        <v/>
      </c>
      <c r="E617" s="25" t="str">
        <f>IF(D617="","",_xlfn.XLOOKUP(D617,'Réponses'!C:C,'Réponses'!F:F,"ERREUR PROCHAINE QUESTION"))</f>
        <v/>
      </c>
      <c r="F617" s="25" t="str">
        <f>IF(E617="","",_xlfn.XLOOKUP(E617,Questions!$A:$A,Questions!$C:$C,""))</f>
        <v/>
      </c>
      <c r="G617" s="25" t="str">
        <f>IF(E617="","",_xlfn.XLOOKUP(E617&amp;"_"&amp;Saisie!H618,'Réponses'!D:D,'Réponses'!C:C,""))</f>
        <v/>
      </c>
      <c r="H617" s="25" t="str">
        <f>IF(G617="","",_xlfn.XLOOKUP(G617,'Réponses'!C:C,'Réponses'!F:F,"ERREUR PROCHAINE QUESTION"))</f>
        <v/>
      </c>
      <c r="I617" s="25" t="str">
        <f>IF(H617="","",_xlfn.XLOOKUP(H617,Questions!$A:$A,Questions!$C:$C,"ERREUR TYPE"))</f>
        <v/>
      </c>
      <c r="J617" s="25" t="str">
        <f>IF(H617="","",_xlfn.XLOOKUP(H617&amp;"_"&amp;Saisie!J618,'Réponses'!D:D,'Réponses'!C:C,""))</f>
        <v/>
      </c>
      <c r="K617" s="25" t="str">
        <f>IF(J617="","",_xlfn.XLOOKUP(J617,'Réponses'!C:C,'Réponses'!F:F,"ERREUR PROCHAINE QUESTION"))</f>
        <v/>
      </c>
      <c r="L617" s="25" t="str">
        <f>IF(K617="","",_xlfn.XLOOKUP(K617,Questions!$A:$A,Questions!$C:$C,""))</f>
        <v/>
      </c>
      <c r="M617" s="25" t="str">
        <f>IF(K617="","",_xlfn.XLOOKUP(K617&amp;"_"&amp;Saisie!L618,'Réponses'!D:D,'Réponses'!C:C,""))</f>
        <v/>
      </c>
      <c r="N617" s="25" t="str">
        <f>IF(M617="","",_xlfn.XLOOKUP(M617,'Réponses'!C:C,'Réponses'!F:F,"ERREUR PROCHAINE QUESTION"))</f>
        <v/>
      </c>
      <c r="O617" s="25" t="str">
        <f>IF(N617="","",_xlfn.XLOOKUP(N617,Questions!$A:$A,Questions!$C:$C,"ERREUR TYPE"))</f>
        <v/>
      </c>
      <c r="P617" s="25" t="str">
        <f>IF(N617="","",_xlfn.XLOOKUP(N617&amp;"_"&amp;Saisie!N618,'Réponses'!D:D,'Réponses'!C:C,""))</f>
        <v/>
      </c>
      <c r="Q617" s="25" t="str">
        <f t="shared" si="9"/>
        <v/>
      </c>
    </row>
    <row r="618" spans="1:17">
      <c r="A618" s="25" t="str">
        <f>IF(ISBLANK(Saisie!C619),"",_xlfn.XLOOKUP(Saisie!C619,Barème!A:A,Barème!F:F,"ERREUR CODE PRODUIT"))</f>
        <v/>
      </c>
      <c r="B618" s="25" t="str">
        <f>IF(OR(A618="08",A618="07",MID(Saisie!C619,4,4)="0804",MID(Saisie!C619,4,4)="0907",A618=""),"",_xlfn.XLOOKUP(A618,Matériau!A:A,Matériau!C:C,"ERREUR MATERIAU"))</f>
        <v/>
      </c>
      <c r="C618" s="25" t="str">
        <f>IF(B618="","",_xlfn.XLOOKUP(B618,Questions!A:A,Questions!C:C,""))</f>
        <v/>
      </c>
      <c r="D618" s="25" t="str">
        <f>IF(B618="","",_xlfn.XLOOKUP(B618&amp;"_"&amp;Saisie!F619,'Réponses'!D:D,'Réponses'!C:C,""))</f>
        <v/>
      </c>
      <c r="E618" s="25" t="str">
        <f>IF(D618="","",_xlfn.XLOOKUP(D618,'Réponses'!C:C,'Réponses'!F:F,"ERREUR PROCHAINE QUESTION"))</f>
        <v/>
      </c>
      <c r="F618" s="25" t="str">
        <f>IF(E618="","",_xlfn.XLOOKUP(E618,Questions!$A:$A,Questions!$C:$C,""))</f>
        <v/>
      </c>
      <c r="G618" s="25" t="str">
        <f>IF(E618="","",_xlfn.XLOOKUP(E618&amp;"_"&amp;Saisie!H619,'Réponses'!D:D,'Réponses'!C:C,""))</f>
        <v/>
      </c>
      <c r="H618" s="25" t="str">
        <f>IF(G618="","",_xlfn.XLOOKUP(G618,'Réponses'!C:C,'Réponses'!F:F,"ERREUR PROCHAINE QUESTION"))</f>
        <v/>
      </c>
      <c r="I618" s="25" t="str">
        <f>IF(H618="","",_xlfn.XLOOKUP(H618,Questions!$A:$A,Questions!$C:$C,"ERREUR TYPE"))</f>
        <v/>
      </c>
      <c r="J618" s="25" t="str">
        <f>IF(H618="","",_xlfn.XLOOKUP(H618&amp;"_"&amp;Saisie!J619,'Réponses'!D:D,'Réponses'!C:C,""))</f>
        <v/>
      </c>
      <c r="K618" s="25" t="str">
        <f>IF(J618="","",_xlfn.XLOOKUP(J618,'Réponses'!C:C,'Réponses'!F:F,"ERREUR PROCHAINE QUESTION"))</f>
        <v/>
      </c>
      <c r="L618" s="25" t="str">
        <f>IF(K618="","",_xlfn.XLOOKUP(K618,Questions!$A:$A,Questions!$C:$C,""))</f>
        <v/>
      </c>
      <c r="M618" s="25" t="str">
        <f>IF(K618="","",_xlfn.XLOOKUP(K618&amp;"_"&amp;Saisie!L619,'Réponses'!D:D,'Réponses'!C:C,""))</f>
        <v/>
      </c>
      <c r="N618" s="25" t="str">
        <f>IF(M618="","",_xlfn.XLOOKUP(M618,'Réponses'!C:C,'Réponses'!F:F,"ERREUR PROCHAINE QUESTION"))</f>
        <v/>
      </c>
      <c r="O618" s="25" t="str">
        <f>IF(N618="","",_xlfn.XLOOKUP(N618,Questions!$A:$A,Questions!$C:$C,"ERREUR TYPE"))</f>
        <v/>
      </c>
      <c r="P618" s="25" t="str">
        <f>IF(N618="","",_xlfn.XLOOKUP(N618&amp;"_"&amp;Saisie!N619,'Réponses'!D:D,'Réponses'!C:C,""))</f>
        <v/>
      </c>
      <c r="Q618" s="25" t="str">
        <f t="shared" si="9"/>
        <v/>
      </c>
    </row>
    <row r="619" spans="1:17">
      <c r="A619" s="25" t="str">
        <f>IF(ISBLANK(Saisie!C620),"",_xlfn.XLOOKUP(Saisie!C620,Barème!A:A,Barème!F:F,"ERREUR CODE PRODUIT"))</f>
        <v/>
      </c>
      <c r="B619" s="25" t="str">
        <f>IF(OR(A619="08",A619="07",MID(Saisie!C620,4,4)="0804",MID(Saisie!C620,4,4)="0907",A619=""),"",_xlfn.XLOOKUP(A619,Matériau!A:A,Matériau!C:C,"ERREUR MATERIAU"))</f>
        <v/>
      </c>
      <c r="C619" s="25" t="str">
        <f>IF(B619="","",_xlfn.XLOOKUP(B619,Questions!A:A,Questions!C:C,""))</f>
        <v/>
      </c>
      <c r="D619" s="25" t="str">
        <f>IF(B619="","",_xlfn.XLOOKUP(B619&amp;"_"&amp;Saisie!F620,'Réponses'!D:D,'Réponses'!C:C,""))</f>
        <v/>
      </c>
      <c r="E619" s="25" t="str">
        <f>IF(D619="","",_xlfn.XLOOKUP(D619,'Réponses'!C:C,'Réponses'!F:F,"ERREUR PROCHAINE QUESTION"))</f>
        <v/>
      </c>
      <c r="F619" s="25" t="str">
        <f>IF(E619="","",_xlfn.XLOOKUP(E619,Questions!$A:$A,Questions!$C:$C,""))</f>
        <v/>
      </c>
      <c r="G619" s="25" t="str">
        <f>IF(E619="","",_xlfn.XLOOKUP(E619&amp;"_"&amp;Saisie!H620,'Réponses'!D:D,'Réponses'!C:C,""))</f>
        <v/>
      </c>
      <c r="H619" s="25" t="str">
        <f>IF(G619="","",_xlfn.XLOOKUP(G619,'Réponses'!C:C,'Réponses'!F:F,"ERREUR PROCHAINE QUESTION"))</f>
        <v/>
      </c>
      <c r="I619" s="25" t="str">
        <f>IF(H619="","",_xlfn.XLOOKUP(H619,Questions!$A:$A,Questions!$C:$C,"ERREUR TYPE"))</f>
        <v/>
      </c>
      <c r="J619" s="25" t="str">
        <f>IF(H619="","",_xlfn.XLOOKUP(H619&amp;"_"&amp;Saisie!J620,'Réponses'!D:D,'Réponses'!C:C,""))</f>
        <v/>
      </c>
      <c r="K619" s="25" t="str">
        <f>IF(J619="","",_xlfn.XLOOKUP(J619,'Réponses'!C:C,'Réponses'!F:F,"ERREUR PROCHAINE QUESTION"))</f>
        <v/>
      </c>
      <c r="L619" s="25" t="str">
        <f>IF(K619="","",_xlfn.XLOOKUP(K619,Questions!$A:$A,Questions!$C:$C,""))</f>
        <v/>
      </c>
      <c r="M619" s="25" t="str">
        <f>IF(K619="","",_xlfn.XLOOKUP(K619&amp;"_"&amp;Saisie!L620,'Réponses'!D:D,'Réponses'!C:C,""))</f>
        <v/>
      </c>
      <c r="N619" s="25" t="str">
        <f>IF(M619="","",_xlfn.XLOOKUP(M619,'Réponses'!C:C,'Réponses'!F:F,"ERREUR PROCHAINE QUESTION"))</f>
        <v/>
      </c>
      <c r="O619" s="25" t="str">
        <f>IF(N619="","",_xlfn.XLOOKUP(N619,Questions!$A:$A,Questions!$C:$C,"ERREUR TYPE"))</f>
        <v/>
      </c>
      <c r="P619" s="25" t="str">
        <f>IF(N619="","",_xlfn.XLOOKUP(N619&amp;"_"&amp;Saisie!N620,'Réponses'!D:D,'Réponses'!C:C,""))</f>
        <v/>
      </c>
      <c r="Q619" s="25" t="str">
        <f t="shared" si="9"/>
        <v/>
      </c>
    </row>
    <row r="620" spans="1:17">
      <c r="A620" s="25" t="str">
        <f>IF(ISBLANK(Saisie!C621),"",_xlfn.XLOOKUP(Saisie!C621,Barème!A:A,Barème!F:F,"ERREUR CODE PRODUIT"))</f>
        <v/>
      </c>
      <c r="B620" s="25" t="str">
        <f>IF(OR(A620="08",A620="07",MID(Saisie!C621,4,4)="0804",MID(Saisie!C621,4,4)="0907",A620=""),"",_xlfn.XLOOKUP(A620,Matériau!A:A,Matériau!C:C,"ERREUR MATERIAU"))</f>
        <v/>
      </c>
      <c r="C620" s="25" t="str">
        <f>IF(B620="","",_xlfn.XLOOKUP(B620,Questions!A:A,Questions!C:C,""))</f>
        <v/>
      </c>
      <c r="D620" s="25" t="str">
        <f>IF(B620="","",_xlfn.XLOOKUP(B620&amp;"_"&amp;Saisie!F621,'Réponses'!D:D,'Réponses'!C:C,""))</f>
        <v/>
      </c>
      <c r="E620" s="25" t="str">
        <f>IF(D620="","",_xlfn.XLOOKUP(D620,'Réponses'!C:C,'Réponses'!F:F,"ERREUR PROCHAINE QUESTION"))</f>
        <v/>
      </c>
      <c r="F620" s="25" t="str">
        <f>IF(E620="","",_xlfn.XLOOKUP(E620,Questions!$A:$A,Questions!$C:$C,""))</f>
        <v/>
      </c>
      <c r="G620" s="25" t="str">
        <f>IF(E620="","",_xlfn.XLOOKUP(E620&amp;"_"&amp;Saisie!H621,'Réponses'!D:D,'Réponses'!C:C,""))</f>
        <v/>
      </c>
      <c r="H620" s="25" t="str">
        <f>IF(G620="","",_xlfn.XLOOKUP(G620,'Réponses'!C:C,'Réponses'!F:F,"ERREUR PROCHAINE QUESTION"))</f>
        <v/>
      </c>
      <c r="I620" s="25" t="str">
        <f>IF(H620="","",_xlfn.XLOOKUP(H620,Questions!$A:$A,Questions!$C:$C,"ERREUR TYPE"))</f>
        <v/>
      </c>
      <c r="J620" s="25" t="str">
        <f>IF(H620="","",_xlfn.XLOOKUP(H620&amp;"_"&amp;Saisie!J621,'Réponses'!D:D,'Réponses'!C:C,""))</f>
        <v/>
      </c>
      <c r="K620" s="25" t="str">
        <f>IF(J620="","",_xlfn.XLOOKUP(J620,'Réponses'!C:C,'Réponses'!F:F,"ERREUR PROCHAINE QUESTION"))</f>
        <v/>
      </c>
      <c r="L620" s="25" t="str">
        <f>IF(K620="","",_xlfn.XLOOKUP(K620,Questions!$A:$A,Questions!$C:$C,""))</f>
        <v/>
      </c>
      <c r="M620" s="25" t="str">
        <f>IF(K620="","",_xlfn.XLOOKUP(K620&amp;"_"&amp;Saisie!L621,'Réponses'!D:D,'Réponses'!C:C,""))</f>
        <v/>
      </c>
      <c r="N620" s="25" t="str">
        <f>IF(M620="","",_xlfn.XLOOKUP(M620,'Réponses'!C:C,'Réponses'!F:F,"ERREUR PROCHAINE QUESTION"))</f>
        <v/>
      </c>
      <c r="O620" s="25" t="str">
        <f>IF(N620="","",_xlfn.XLOOKUP(N620,Questions!$A:$A,Questions!$C:$C,"ERREUR TYPE"))</f>
        <v/>
      </c>
      <c r="P620" s="25" t="str">
        <f>IF(N620="","",_xlfn.XLOOKUP(N620&amp;"_"&amp;Saisie!N621,'Réponses'!D:D,'Réponses'!C:C,""))</f>
        <v/>
      </c>
      <c r="Q620" s="25" t="str">
        <f t="shared" si="9"/>
        <v/>
      </c>
    </row>
    <row r="621" spans="1:17">
      <c r="A621" s="25" t="str">
        <f>IF(ISBLANK(Saisie!C622),"",_xlfn.XLOOKUP(Saisie!C622,Barème!A:A,Barème!F:F,"ERREUR CODE PRODUIT"))</f>
        <v/>
      </c>
      <c r="B621" s="25" t="str">
        <f>IF(OR(A621="08",A621="07",MID(Saisie!C622,4,4)="0804",MID(Saisie!C622,4,4)="0907",A621=""),"",_xlfn.XLOOKUP(A621,Matériau!A:A,Matériau!C:C,"ERREUR MATERIAU"))</f>
        <v/>
      </c>
      <c r="C621" s="25" t="str">
        <f>IF(B621="","",_xlfn.XLOOKUP(B621,Questions!A:A,Questions!C:C,""))</f>
        <v/>
      </c>
      <c r="D621" s="25" t="str">
        <f>IF(B621="","",_xlfn.XLOOKUP(B621&amp;"_"&amp;Saisie!F622,'Réponses'!D:D,'Réponses'!C:C,""))</f>
        <v/>
      </c>
      <c r="E621" s="25" t="str">
        <f>IF(D621="","",_xlfn.XLOOKUP(D621,'Réponses'!C:C,'Réponses'!F:F,"ERREUR PROCHAINE QUESTION"))</f>
        <v/>
      </c>
      <c r="F621" s="25" t="str">
        <f>IF(E621="","",_xlfn.XLOOKUP(E621,Questions!$A:$A,Questions!$C:$C,""))</f>
        <v/>
      </c>
      <c r="G621" s="25" t="str">
        <f>IF(E621="","",_xlfn.XLOOKUP(E621&amp;"_"&amp;Saisie!H622,'Réponses'!D:D,'Réponses'!C:C,""))</f>
        <v/>
      </c>
      <c r="H621" s="25" t="str">
        <f>IF(G621="","",_xlfn.XLOOKUP(G621,'Réponses'!C:C,'Réponses'!F:F,"ERREUR PROCHAINE QUESTION"))</f>
        <v/>
      </c>
      <c r="I621" s="25" t="str">
        <f>IF(H621="","",_xlfn.XLOOKUP(H621,Questions!$A:$A,Questions!$C:$C,"ERREUR TYPE"))</f>
        <v/>
      </c>
      <c r="J621" s="25" t="str">
        <f>IF(H621="","",_xlfn.XLOOKUP(H621&amp;"_"&amp;Saisie!J622,'Réponses'!D:D,'Réponses'!C:C,""))</f>
        <v/>
      </c>
      <c r="K621" s="25" t="str">
        <f>IF(J621="","",_xlfn.XLOOKUP(J621,'Réponses'!C:C,'Réponses'!F:F,"ERREUR PROCHAINE QUESTION"))</f>
        <v/>
      </c>
      <c r="L621" s="25" t="str">
        <f>IF(K621="","",_xlfn.XLOOKUP(K621,Questions!$A:$A,Questions!$C:$C,""))</f>
        <v/>
      </c>
      <c r="M621" s="25" t="str">
        <f>IF(K621="","",_xlfn.XLOOKUP(K621&amp;"_"&amp;Saisie!L622,'Réponses'!D:D,'Réponses'!C:C,""))</f>
        <v/>
      </c>
      <c r="N621" s="25" t="str">
        <f>IF(M621="","",_xlfn.XLOOKUP(M621,'Réponses'!C:C,'Réponses'!F:F,"ERREUR PROCHAINE QUESTION"))</f>
        <v/>
      </c>
      <c r="O621" s="25" t="str">
        <f>IF(N621="","",_xlfn.XLOOKUP(N621,Questions!$A:$A,Questions!$C:$C,"ERREUR TYPE"))</f>
        <v/>
      </c>
      <c r="P621" s="25" t="str">
        <f>IF(N621="","",_xlfn.XLOOKUP(N621&amp;"_"&amp;Saisie!N622,'Réponses'!D:D,'Réponses'!C:C,""))</f>
        <v/>
      </c>
      <c r="Q621" s="25" t="str">
        <f t="shared" si="9"/>
        <v/>
      </c>
    </row>
    <row r="622" spans="1:17">
      <c r="A622" s="25" t="str">
        <f>IF(ISBLANK(Saisie!C623),"",_xlfn.XLOOKUP(Saisie!C623,Barème!A:A,Barème!F:F,"ERREUR CODE PRODUIT"))</f>
        <v/>
      </c>
      <c r="B622" s="25" t="str">
        <f>IF(OR(A622="08",A622="07",MID(Saisie!C623,4,4)="0804",MID(Saisie!C623,4,4)="0907",A622=""),"",_xlfn.XLOOKUP(A622,Matériau!A:A,Matériau!C:C,"ERREUR MATERIAU"))</f>
        <v/>
      </c>
      <c r="C622" s="25" t="str">
        <f>IF(B622="","",_xlfn.XLOOKUP(B622,Questions!A:A,Questions!C:C,""))</f>
        <v/>
      </c>
      <c r="D622" s="25" t="str">
        <f>IF(B622="","",_xlfn.XLOOKUP(B622&amp;"_"&amp;Saisie!F623,'Réponses'!D:D,'Réponses'!C:C,""))</f>
        <v/>
      </c>
      <c r="E622" s="25" t="str">
        <f>IF(D622="","",_xlfn.XLOOKUP(D622,'Réponses'!C:C,'Réponses'!F:F,"ERREUR PROCHAINE QUESTION"))</f>
        <v/>
      </c>
      <c r="F622" s="25" t="str">
        <f>IF(E622="","",_xlfn.XLOOKUP(E622,Questions!$A:$A,Questions!$C:$C,""))</f>
        <v/>
      </c>
      <c r="G622" s="25" t="str">
        <f>IF(E622="","",_xlfn.XLOOKUP(E622&amp;"_"&amp;Saisie!H623,'Réponses'!D:D,'Réponses'!C:C,""))</f>
        <v/>
      </c>
      <c r="H622" s="25" t="str">
        <f>IF(G622="","",_xlfn.XLOOKUP(G622,'Réponses'!C:C,'Réponses'!F:F,"ERREUR PROCHAINE QUESTION"))</f>
        <v/>
      </c>
      <c r="I622" s="25" t="str">
        <f>IF(H622="","",_xlfn.XLOOKUP(H622,Questions!$A:$A,Questions!$C:$C,"ERREUR TYPE"))</f>
        <v/>
      </c>
      <c r="J622" s="25" t="str">
        <f>IF(H622="","",_xlfn.XLOOKUP(H622&amp;"_"&amp;Saisie!J623,'Réponses'!D:D,'Réponses'!C:C,""))</f>
        <v/>
      </c>
      <c r="K622" s="25" t="str">
        <f>IF(J622="","",_xlfn.XLOOKUP(J622,'Réponses'!C:C,'Réponses'!F:F,"ERREUR PROCHAINE QUESTION"))</f>
        <v/>
      </c>
      <c r="L622" s="25" t="str">
        <f>IF(K622="","",_xlfn.XLOOKUP(K622,Questions!$A:$A,Questions!$C:$C,""))</f>
        <v/>
      </c>
      <c r="M622" s="25" t="str">
        <f>IF(K622="","",_xlfn.XLOOKUP(K622&amp;"_"&amp;Saisie!L623,'Réponses'!D:D,'Réponses'!C:C,""))</f>
        <v/>
      </c>
      <c r="N622" s="25" t="str">
        <f>IF(M622="","",_xlfn.XLOOKUP(M622,'Réponses'!C:C,'Réponses'!F:F,"ERREUR PROCHAINE QUESTION"))</f>
        <v/>
      </c>
      <c r="O622" s="25" t="str">
        <f>IF(N622="","",_xlfn.XLOOKUP(N622,Questions!$A:$A,Questions!$C:$C,"ERREUR TYPE"))</f>
        <v/>
      </c>
      <c r="P622" s="25" t="str">
        <f>IF(N622="","",_xlfn.XLOOKUP(N622&amp;"_"&amp;Saisie!N623,'Réponses'!D:D,'Réponses'!C:C,""))</f>
        <v/>
      </c>
      <c r="Q622" s="25" t="str">
        <f t="shared" si="9"/>
        <v/>
      </c>
    </row>
    <row r="623" spans="1:17">
      <c r="A623" s="25" t="str">
        <f>IF(ISBLANK(Saisie!C624),"",_xlfn.XLOOKUP(Saisie!C624,Barème!A:A,Barème!F:F,"ERREUR CODE PRODUIT"))</f>
        <v/>
      </c>
      <c r="B623" s="25" t="str">
        <f>IF(OR(A623="08",A623="07",MID(Saisie!C624,4,4)="0804",MID(Saisie!C624,4,4)="0907",A623=""),"",_xlfn.XLOOKUP(A623,Matériau!A:A,Matériau!C:C,"ERREUR MATERIAU"))</f>
        <v/>
      </c>
      <c r="C623" s="25" t="str">
        <f>IF(B623="","",_xlfn.XLOOKUP(B623,Questions!A:A,Questions!C:C,""))</f>
        <v/>
      </c>
      <c r="D623" s="25" t="str">
        <f>IF(B623="","",_xlfn.XLOOKUP(B623&amp;"_"&amp;Saisie!F624,'Réponses'!D:D,'Réponses'!C:C,""))</f>
        <v/>
      </c>
      <c r="E623" s="25" t="str">
        <f>IF(D623="","",_xlfn.XLOOKUP(D623,'Réponses'!C:C,'Réponses'!F:F,"ERREUR PROCHAINE QUESTION"))</f>
        <v/>
      </c>
      <c r="F623" s="25" t="str">
        <f>IF(E623="","",_xlfn.XLOOKUP(E623,Questions!$A:$A,Questions!$C:$C,""))</f>
        <v/>
      </c>
      <c r="G623" s="25" t="str">
        <f>IF(E623="","",_xlfn.XLOOKUP(E623&amp;"_"&amp;Saisie!H624,'Réponses'!D:D,'Réponses'!C:C,""))</f>
        <v/>
      </c>
      <c r="H623" s="25" t="str">
        <f>IF(G623="","",_xlfn.XLOOKUP(G623,'Réponses'!C:C,'Réponses'!F:F,"ERREUR PROCHAINE QUESTION"))</f>
        <v/>
      </c>
      <c r="I623" s="25" t="str">
        <f>IF(H623="","",_xlfn.XLOOKUP(H623,Questions!$A:$A,Questions!$C:$C,"ERREUR TYPE"))</f>
        <v/>
      </c>
      <c r="J623" s="25" t="str">
        <f>IF(H623="","",_xlfn.XLOOKUP(H623&amp;"_"&amp;Saisie!J624,'Réponses'!D:D,'Réponses'!C:C,""))</f>
        <v/>
      </c>
      <c r="K623" s="25" t="str">
        <f>IF(J623="","",_xlfn.XLOOKUP(J623,'Réponses'!C:C,'Réponses'!F:F,"ERREUR PROCHAINE QUESTION"))</f>
        <v/>
      </c>
      <c r="L623" s="25" t="str">
        <f>IF(K623="","",_xlfn.XLOOKUP(K623,Questions!$A:$A,Questions!$C:$C,""))</f>
        <v/>
      </c>
      <c r="M623" s="25" t="str">
        <f>IF(K623="","",_xlfn.XLOOKUP(K623&amp;"_"&amp;Saisie!L624,'Réponses'!D:D,'Réponses'!C:C,""))</f>
        <v/>
      </c>
      <c r="N623" s="25" t="str">
        <f>IF(M623="","",_xlfn.XLOOKUP(M623,'Réponses'!C:C,'Réponses'!F:F,"ERREUR PROCHAINE QUESTION"))</f>
        <v/>
      </c>
      <c r="O623" s="25" t="str">
        <f>IF(N623="","",_xlfn.XLOOKUP(N623,Questions!$A:$A,Questions!$C:$C,"ERREUR TYPE"))</f>
        <v/>
      </c>
      <c r="P623" s="25" t="str">
        <f>IF(N623="","",_xlfn.XLOOKUP(N623&amp;"_"&amp;Saisie!N624,'Réponses'!D:D,'Réponses'!C:C,""))</f>
        <v/>
      </c>
      <c r="Q623" s="25" t="str">
        <f t="shared" si="9"/>
        <v/>
      </c>
    </row>
    <row r="624" spans="1:17">
      <c r="A624" s="25" t="str">
        <f>IF(ISBLANK(Saisie!C625),"",_xlfn.XLOOKUP(Saisie!C625,Barème!A:A,Barème!F:F,"ERREUR CODE PRODUIT"))</f>
        <v/>
      </c>
      <c r="B624" s="25" t="str">
        <f>IF(OR(A624="08",A624="07",MID(Saisie!C625,4,4)="0804",MID(Saisie!C625,4,4)="0907",A624=""),"",_xlfn.XLOOKUP(A624,Matériau!A:A,Matériau!C:C,"ERREUR MATERIAU"))</f>
        <v/>
      </c>
      <c r="C624" s="25" t="str">
        <f>IF(B624="","",_xlfn.XLOOKUP(B624,Questions!A:A,Questions!C:C,""))</f>
        <v/>
      </c>
      <c r="D624" s="25" t="str">
        <f>IF(B624="","",_xlfn.XLOOKUP(B624&amp;"_"&amp;Saisie!F625,'Réponses'!D:D,'Réponses'!C:C,""))</f>
        <v/>
      </c>
      <c r="E624" s="25" t="str">
        <f>IF(D624="","",_xlfn.XLOOKUP(D624,'Réponses'!C:C,'Réponses'!F:F,"ERREUR PROCHAINE QUESTION"))</f>
        <v/>
      </c>
      <c r="F624" s="25" t="str">
        <f>IF(E624="","",_xlfn.XLOOKUP(E624,Questions!$A:$A,Questions!$C:$C,""))</f>
        <v/>
      </c>
      <c r="G624" s="25" t="str">
        <f>IF(E624="","",_xlfn.XLOOKUP(E624&amp;"_"&amp;Saisie!H625,'Réponses'!D:D,'Réponses'!C:C,""))</f>
        <v/>
      </c>
      <c r="H624" s="25" t="str">
        <f>IF(G624="","",_xlfn.XLOOKUP(G624,'Réponses'!C:C,'Réponses'!F:F,"ERREUR PROCHAINE QUESTION"))</f>
        <v/>
      </c>
      <c r="I624" s="25" t="str">
        <f>IF(H624="","",_xlfn.XLOOKUP(H624,Questions!$A:$A,Questions!$C:$C,"ERREUR TYPE"))</f>
        <v/>
      </c>
      <c r="J624" s="25" t="str">
        <f>IF(H624="","",_xlfn.XLOOKUP(H624&amp;"_"&amp;Saisie!J625,'Réponses'!D:D,'Réponses'!C:C,""))</f>
        <v/>
      </c>
      <c r="K624" s="25" t="str">
        <f>IF(J624="","",_xlfn.XLOOKUP(J624,'Réponses'!C:C,'Réponses'!F:F,"ERREUR PROCHAINE QUESTION"))</f>
        <v/>
      </c>
      <c r="L624" s="25" t="str">
        <f>IF(K624="","",_xlfn.XLOOKUP(K624,Questions!$A:$A,Questions!$C:$C,""))</f>
        <v/>
      </c>
      <c r="M624" s="25" t="str">
        <f>IF(K624="","",_xlfn.XLOOKUP(K624&amp;"_"&amp;Saisie!L625,'Réponses'!D:D,'Réponses'!C:C,""))</f>
        <v/>
      </c>
      <c r="N624" s="25" t="str">
        <f>IF(M624="","",_xlfn.XLOOKUP(M624,'Réponses'!C:C,'Réponses'!F:F,"ERREUR PROCHAINE QUESTION"))</f>
        <v/>
      </c>
      <c r="O624" s="25" t="str">
        <f>IF(N624="","",_xlfn.XLOOKUP(N624,Questions!$A:$A,Questions!$C:$C,"ERREUR TYPE"))</f>
        <v/>
      </c>
      <c r="P624" s="25" t="str">
        <f>IF(N624="","",_xlfn.XLOOKUP(N624&amp;"_"&amp;Saisie!N625,'Réponses'!D:D,'Réponses'!C:C,""))</f>
        <v/>
      </c>
      <c r="Q624" s="25" t="str">
        <f t="shared" si="9"/>
        <v/>
      </c>
    </row>
    <row r="625" spans="1:17">
      <c r="A625" s="25" t="str">
        <f>IF(ISBLANK(Saisie!C626),"",_xlfn.XLOOKUP(Saisie!C626,Barème!A:A,Barème!F:F,"ERREUR CODE PRODUIT"))</f>
        <v/>
      </c>
      <c r="B625" s="25" t="str">
        <f>IF(OR(A625="08",A625="07",MID(Saisie!C626,4,4)="0804",MID(Saisie!C626,4,4)="0907",A625=""),"",_xlfn.XLOOKUP(A625,Matériau!A:A,Matériau!C:C,"ERREUR MATERIAU"))</f>
        <v/>
      </c>
      <c r="C625" s="25" t="str">
        <f>IF(B625="","",_xlfn.XLOOKUP(B625,Questions!A:A,Questions!C:C,""))</f>
        <v/>
      </c>
      <c r="D625" s="25" t="str">
        <f>IF(B625="","",_xlfn.XLOOKUP(B625&amp;"_"&amp;Saisie!F626,'Réponses'!D:D,'Réponses'!C:C,""))</f>
        <v/>
      </c>
      <c r="E625" s="25" t="str">
        <f>IF(D625="","",_xlfn.XLOOKUP(D625,'Réponses'!C:C,'Réponses'!F:F,"ERREUR PROCHAINE QUESTION"))</f>
        <v/>
      </c>
      <c r="F625" s="25" t="str">
        <f>IF(E625="","",_xlfn.XLOOKUP(E625,Questions!$A:$A,Questions!$C:$C,""))</f>
        <v/>
      </c>
      <c r="G625" s="25" t="str">
        <f>IF(E625="","",_xlfn.XLOOKUP(E625&amp;"_"&amp;Saisie!H626,'Réponses'!D:D,'Réponses'!C:C,""))</f>
        <v/>
      </c>
      <c r="H625" s="25" t="str">
        <f>IF(G625="","",_xlfn.XLOOKUP(G625,'Réponses'!C:C,'Réponses'!F:F,"ERREUR PROCHAINE QUESTION"))</f>
        <v/>
      </c>
      <c r="I625" s="25" t="str">
        <f>IF(H625="","",_xlfn.XLOOKUP(H625,Questions!$A:$A,Questions!$C:$C,"ERREUR TYPE"))</f>
        <v/>
      </c>
      <c r="J625" s="25" t="str">
        <f>IF(H625="","",_xlfn.XLOOKUP(H625&amp;"_"&amp;Saisie!J626,'Réponses'!D:D,'Réponses'!C:C,""))</f>
        <v/>
      </c>
      <c r="K625" s="25" t="str">
        <f>IF(J625="","",_xlfn.XLOOKUP(J625,'Réponses'!C:C,'Réponses'!F:F,"ERREUR PROCHAINE QUESTION"))</f>
        <v/>
      </c>
      <c r="L625" s="25" t="str">
        <f>IF(K625="","",_xlfn.XLOOKUP(K625,Questions!$A:$A,Questions!$C:$C,""))</f>
        <v/>
      </c>
      <c r="M625" s="25" t="str">
        <f>IF(K625="","",_xlfn.XLOOKUP(K625&amp;"_"&amp;Saisie!L626,'Réponses'!D:D,'Réponses'!C:C,""))</f>
        <v/>
      </c>
      <c r="N625" s="25" t="str">
        <f>IF(M625="","",_xlfn.XLOOKUP(M625,'Réponses'!C:C,'Réponses'!F:F,"ERREUR PROCHAINE QUESTION"))</f>
        <v/>
      </c>
      <c r="O625" s="25" t="str">
        <f>IF(N625="","",_xlfn.XLOOKUP(N625,Questions!$A:$A,Questions!$C:$C,"ERREUR TYPE"))</f>
        <v/>
      </c>
      <c r="P625" s="25" t="str">
        <f>IF(N625="","",_xlfn.XLOOKUP(N625&amp;"_"&amp;Saisie!N626,'Réponses'!D:D,'Réponses'!C:C,""))</f>
        <v/>
      </c>
      <c r="Q625" s="25" t="str">
        <f t="shared" si="9"/>
        <v/>
      </c>
    </row>
    <row r="626" spans="1:17">
      <c r="A626" s="25" t="str">
        <f>IF(ISBLANK(Saisie!C627),"",_xlfn.XLOOKUP(Saisie!C627,Barème!A:A,Barème!F:F,"ERREUR CODE PRODUIT"))</f>
        <v/>
      </c>
      <c r="B626" s="25" t="str">
        <f>IF(OR(A626="08",A626="07",MID(Saisie!C627,4,4)="0804",MID(Saisie!C627,4,4)="0907",A626=""),"",_xlfn.XLOOKUP(A626,Matériau!A:A,Matériau!C:C,"ERREUR MATERIAU"))</f>
        <v/>
      </c>
      <c r="C626" s="25" t="str">
        <f>IF(B626="","",_xlfn.XLOOKUP(B626,Questions!A:A,Questions!C:C,""))</f>
        <v/>
      </c>
      <c r="D626" s="25" t="str">
        <f>IF(B626="","",_xlfn.XLOOKUP(B626&amp;"_"&amp;Saisie!F627,'Réponses'!D:D,'Réponses'!C:C,""))</f>
        <v/>
      </c>
      <c r="E626" s="25" t="str">
        <f>IF(D626="","",_xlfn.XLOOKUP(D626,'Réponses'!C:C,'Réponses'!F:F,"ERREUR PROCHAINE QUESTION"))</f>
        <v/>
      </c>
      <c r="F626" s="25" t="str">
        <f>IF(E626="","",_xlfn.XLOOKUP(E626,Questions!$A:$A,Questions!$C:$C,""))</f>
        <v/>
      </c>
      <c r="G626" s="25" t="str">
        <f>IF(E626="","",_xlfn.XLOOKUP(E626&amp;"_"&amp;Saisie!H627,'Réponses'!D:D,'Réponses'!C:C,""))</f>
        <v/>
      </c>
      <c r="H626" s="25" t="str">
        <f>IF(G626="","",_xlfn.XLOOKUP(G626,'Réponses'!C:C,'Réponses'!F:F,"ERREUR PROCHAINE QUESTION"))</f>
        <v/>
      </c>
      <c r="I626" s="25" t="str">
        <f>IF(H626="","",_xlfn.XLOOKUP(H626,Questions!$A:$A,Questions!$C:$C,"ERREUR TYPE"))</f>
        <v/>
      </c>
      <c r="J626" s="25" t="str">
        <f>IF(H626="","",_xlfn.XLOOKUP(H626&amp;"_"&amp;Saisie!J627,'Réponses'!D:D,'Réponses'!C:C,""))</f>
        <v/>
      </c>
      <c r="K626" s="25" t="str">
        <f>IF(J626="","",_xlfn.XLOOKUP(J626,'Réponses'!C:C,'Réponses'!F:F,"ERREUR PROCHAINE QUESTION"))</f>
        <v/>
      </c>
      <c r="L626" s="25" t="str">
        <f>IF(K626="","",_xlfn.XLOOKUP(K626,Questions!$A:$A,Questions!$C:$C,""))</f>
        <v/>
      </c>
      <c r="M626" s="25" t="str">
        <f>IF(K626="","",_xlfn.XLOOKUP(K626&amp;"_"&amp;Saisie!L627,'Réponses'!D:D,'Réponses'!C:C,""))</f>
        <v/>
      </c>
      <c r="N626" s="25" t="str">
        <f>IF(M626="","",_xlfn.XLOOKUP(M626,'Réponses'!C:C,'Réponses'!F:F,"ERREUR PROCHAINE QUESTION"))</f>
        <v/>
      </c>
      <c r="O626" s="25" t="str">
        <f>IF(N626="","",_xlfn.XLOOKUP(N626,Questions!$A:$A,Questions!$C:$C,"ERREUR TYPE"))</f>
        <v/>
      </c>
      <c r="P626" s="25" t="str">
        <f>IF(N626="","",_xlfn.XLOOKUP(N626&amp;"_"&amp;Saisie!N627,'Réponses'!D:D,'Réponses'!C:C,""))</f>
        <v/>
      </c>
      <c r="Q626" s="25" t="str">
        <f t="shared" si="9"/>
        <v/>
      </c>
    </row>
    <row r="627" spans="1:17">
      <c r="A627" s="25" t="str">
        <f>IF(ISBLANK(Saisie!C628),"",_xlfn.XLOOKUP(Saisie!C628,Barème!A:A,Barème!F:F,"ERREUR CODE PRODUIT"))</f>
        <v/>
      </c>
      <c r="B627" s="25" t="str">
        <f>IF(OR(A627="08",A627="07",MID(Saisie!C628,4,4)="0804",MID(Saisie!C628,4,4)="0907",A627=""),"",_xlfn.XLOOKUP(A627,Matériau!A:A,Matériau!C:C,"ERREUR MATERIAU"))</f>
        <v/>
      </c>
      <c r="C627" s="25" t="str">
        <f>IF(B627="","",_xlfn.XLOOKUP(B627,Questions!A:A,Questions!C:C,""))</f>
        <v/>
      </c>
      <c r="D627" s="25" t="str">
        <f>IF(B627="","",_xlfn.XLOOKUP(B627&amp;"_"&amp;Saisie!F628,'Réponses'!D:D,'Réponses'!C:C,""))</f>
        <v/>
      </c>
      <c r="E627" s="25" t="str">
        <f>IF(D627="","",_xlfn.XLOOKUP(D627,'Réponses'!C:C,'Réponses'!F:F,"ERREUR PROCHAINE QUESTION"))</f>
        <v/>
      </c>
      <c r="F627" s="25" t="str">
        <f>IF(E627="","",_xlfn.XLOOKUP(E627,Questions!$A:$A,Questions!$C:$C,""))</f>
        <v/>
      </c>
      <c r="G627" s="25" t="str">
        <f>IF(E627="","",_xlfn.XLOOKUP(E627&amp;"_"&amp;Saisie!H628,'Réponses'!D:D,'Réponses'!C:C,""))</f>
        <v/>
      </c>
      <c r="H627" s="25" t="str">
        <f>IF(G627="","",_xlfn.XLOOKUP(G627,'Réponses'!C:C,'Réponses'!F:F,"ERREUR PROCHAINE QUESTION"))</f>
        <v/>
      </c>
      <c r="I627" s="25" t="str">
        <f>IF(H627="","",_xlfn.XLOOKUP(H627,Questions!$A:$A,Questions!$C:$C,"ERREUR TYPE"))</f>
        <v/>
      </c>
      <c r="J627" s="25" t="str">
        <f>IF(H627="","",_xlfn.XLOOKUP(H627&amp;"_"&amp;Saisie!J628,'Réponses'!D:D,'Réponses'!C:C,""))</f>
        <v/>
      </c>
      <c r="K627" s="25" t="str">
        <f>IF(J627="","",_xlfn.XLOOKUP(J627,'Réponses'!C:C,'Réponses'!F:F,"ERREUR PROCHAINE QUESTION"))</f>
        <v/>
      </c>
      <c r="L627" s="25" t="str">
        <f>IF(K627="","",_xlfn.XLOOKUP(K627,Questions!$A:$A,Questions!$C:$C,""))</f>
        <v/>
      </c>
      <c r="M627" s="25" t="str">
        <f>IF(K627="","",_xlfn.XLOOKUP(K627&amp;"_"&amp;Saisie!L628,'Réponses'!D:D,'Réponses'!C:C,""))</f>
        <v/>
      </c>
      <c r="N627" s="25" t="str">
        <f>IF(M627="","",_xlfn.XLOOKUP(M627,'Réponses'!C:C,'Réponses'!F:F,"ERREUR PROCHAINE QUESTION"))</f>
        <v/>
      </c>
      <c r="O627" s="25" t="str">
        <f>IF(N627="","",_xlfn.XLOOKUP(N627,Questions!$A:$A,Questions!$C:$C,"ERREUR TYPE"))</f>
        <v/>
      </c>
      <c r="P627" s="25" t="str">
        <f>IF(N627="","",_xlfn.XLOOKUP(N627&amp;"_"&amp;Saisie!N628,'Réponses'!D:D,'Réponses'!C:C,""))</f>
        <v/>
      </c>
      <c r="Q627" s="25" t="str">
        <f t="shared" si="9"/>
        <v/>
      </c>
    </row>
    <row r="628" spans="1:17">
      <c r="A628" s="25" t="str">
        <f>IF(ISBLANK(Saisie!C629),"",_xlfn.XLOOKUP(Saisie!C629,Barème!A:A,Barème!F:F,"ERREUR CODE PRODUIT"))</f>
        <v/>
      </c>
      <c r="B628" s="25" t="str">
        <f>IF(OR(A628="08",A628="07",MID(Saisie!C629,4,4)="0804",MID(Saisie!C629,4,4)="0907",A628=""),"",_xlfn.XLOOKUP(A628,Matériau!A:A,Matériau!C:C,"ERREUR MATERIAU"))</f>
        <v/>
      </c>
      <c r="C628" s="25" t="str">
        <f>IF(B628="","",_xlfn.XLOOKUP(B628,Questions!A:A,Questions!C:C,""))</f>
        <v/>
      </c>
      <c r="D628" s="25" t="str">
        <f>IF(B628="","",_xlfn.XLOOKUP(B628&amp;"_"&amp;Saisie!F629,'Réponses'!D:D,'Réponses'!C:C,""))</f>
        <v/>
      </c>
      <c r="E628" s="25" t="str">
        <f>IF(D628="","",_xlfn.XLOOKUP(D628,'Réponses'!C:C,'Réponses'!F:F,"ERREUR PROCHAINE QUESTION"))</f>
        <v/>
      </c>
      <c r="F628" s="25" t="str">
        <f>IF(E628="","",_xlfn.XLOOKUP(E628,Questions!$A:$A,Questions!$C:$C,""))</f>
        <v/>
      </c>
      <c r="G628" s="25" t="str">
        <f>IF(E628="","",_xlfn.XLOOKUP(E628&amp;"_"&amp;Saisie!H629,'Réponses'!D:D,'Réponses'!C:C,""))</f>
        <v/>
      </c>
      <c r="H628" s="25" t="str">
        <f>IF(G628="","",_xlfn.XLOOKUP(G628,'Réponses'!C:C,'Réponses'!F:F,"ERREUR PROCHAINE QUESTION"))</f>
        <v/>
      </c>
      <c r="I628" s="25" t="str">
        <f>IF(H628="","",_xlfn.XLOOKUP(H628,Questions!$A:$A,Questions!$C:$C,"ERREUR TYPE"))</f>
        <v/>
      </c>
      <c r="J628" s="25" t="str">
        <f>IF(H628="","",_xlfn.XLOOKUP(H628&amp;"_"&amp;Saisie!J629,'Réponses'!D:D,'Réponses'!C:C,""))</f>
        <v/>
      </c>
      <c r="K628" s="25" t="str">
        <f>IF(J628="","",_xlfn.XLOOKUP(J628,'Réponses'!C:C,'Réponses'!F:F,"ERREUR PROCHAINE QUESTION"))</f>
        <v/>
      </c>
      <c r="L628" s="25" t="str">
        <f>IF(K628="","",_xlfn.XLOOKUP(K628,Questions!$A:$A,Questions!$C:$C,""))</f>
        <v/>
      </c>
      <c r="M628" s="25" t="str">
        <f>IF(K628="","",_xlfn.XLOOKUP(K628&amp;"_"&amp;Saisie!L629,'Réponses'!D:D,'Réponses'!C:C,""))</f>
        <v/>
      </c>
      <c r="N628" s="25" t="str">
        <f>IF(M628="","",_xlfn.XLOOKUP(M628,'Réponses'!C:C,'Réponses'!F:F,"ERREUR PROCHAINE QUESTION"))</f>
        <v/>
      </c>
      <c r="O628" s="25" t="str">
        <f>IF(N628="","",_xlfn.XLOOKUP(N628,Questions!$A:$A,Questions!$C:$C,"ERREUR TYPE"))</f>
        <v/>
      </c>
      <c r="P628" s="25" t="str">
        <f>IF(N628="","",_xlfn.XLOOKUP(N628&amp;"_"&amp;Saisie!N629,'Réponses'!D:D,'Réponses'!C:C,""))</f>
        <v/>
      </c>
      <c r="Q628" s="25" t="str">
        <f t="shared" si="9"/>
        <v/>
      </c>
    </row>
    <row r="629" spans="1:17">
      <c r="A629" s="25" t="str">
        <f>IF(ISBLANK(Saisie!C630),"",_xlfn.XLOOKUP(Saisie!C630,Barème!A:A,Barème!F:F,"ERREUR CODE PRODUIT"))</f>
        <v/>
      </c>
      <c r="B629" s="25" t="str">
        <f>IF(OR(A629="08",A629="07",MID(Saisie!C630,4,4)="0804",MID(Saisie!C630,4,4)="0907",A629=""),"",_xlfn.XLOOKUP(A629,Matériau!A:A,Matériau!C:C,"ERREUR MATERIAU"))</f>
        <v/>
      </c>
      <c r="C629" s="25" t="str">
        <f>IF(B629="","",_xlfn.XLOOKUP(B629,Questions!A:A,Questions!C:C,""))</f>
        <v/>
      </c>
      <c r="D629" s="25" t="str">
        <f>IF(B629="","",_xlfn.XLOOKUP(B629&amp;"_"&amp;Saisie!F630,'Réponses'!D:D,'Réponses'!C:C,""))</f>
        <v/>
      </c>
      <c r="E629" s="25" t="str">
        <f>IF(D629="","",_xlfn.XLOOKUP(D629,'Réponses'!C:C,'Réponses'!F:F,"ERREUR PROCHAINE QUESTION"))</f>
        <v/>
      </c>
      <c r="F629" s="25" t="str">
        <f>IF(E629="","",_xlfn.XLOOKUP(E629,Questions!$A:$A,Questions!$C:$C,""))</f>
        <v/>
      </c>
      <c r="G629" s="25" t="str">
        <f>IF(E629="","",_xlfn.XLOOKUP(E629&amp;"_"&amp;Saisie!H630,'Réponses'!D:D,'Réponses'!C:C,""))</f>
        <v/>
      </c>
      <c r="H629" s="25" t="str">
        <f>IF(G629="","",_xlfn.XLOOKUP(G629,'Réponses'!C:C,'Réponses'!F:F,"ERREUR PROCHAINE QUESTION"))</f>
        <v/>
      </c>
      <c r="I629" s="25" t="str">
        <f>IF(H629="","",_xlfn.XLOOKUP(H629,Questions!$A:$A,Questions!$C:$C,"ERREUR TYPE"))</f>
        <v/>
      </c>
      <c r="J629" s="25" t="str">
        <f>IF(H629="","",_xlfn.XLOOKUP(H629&amp;"_"&amp;Saisie!J630,'Réponses'!D:D,'Réponses'!C:C,""))</f>
        <v/>
      </c>
      <c r="K629" s="25" t="str">
        <f>IF(J629="","",_xlfn.XLOOKUP(J629,'Réponses'!C:C,'Réponses'!F:F,"ERREUR PROCHAINE QUESTION"))</f>
        <v/>
      </c>
      <c r="L629" s="25" t="str">
        <f>IF(K629="","",_xlfn.XLOOKUP(K629,Questions!$A:$A,Questions!$C:$C,""))</f>
        <v/>
      </c>
      <c r="M629" s="25" t="str">
        <f>IF(K629="","",_xlfn.XLOOKUP(K629&amp;"_"&amp;Saisie!L630,'Réponses'!D:D,'Réponses'!C:C,""))</f>
        <v/>
      </c>
      <c r="N629" s="25" t="str">
        <f>IF(M629="","",_xlfn.XLOOKUP(M629,'Réponses'!C:C,'Réponses'!F:F,"ERREUR PROCHAINE QUESTION"))</f>
        <v/>
      </c>
      <c r="O629" s="25" t="str">
        <f>IF(N629="","",_xlfn.XLOOKUP(N629,Questions!$A:$A,Questions!$C:$C,"ERREUR TYPE"))</f>
        <v/>
      </c>
      <c r="P629" s="25" t="str">
        <f>IF(N629="","",_xlfn.XLOOKUP(N629&amp;"_"&amp;Saisie!N630,'Réponses'!D:D,'Réponses'!C:C,""))</f>
        <v/>
      </c>
      <c r="Q629" s="25" t="str">
        <f t="shared" si="9"/>
        <v/>
      </c>
    </row>
    <row r="630" spans="1:17">
      <c r="A630" s="25" t="str">
        <f>IF(ISBLANK(Saisie!C631),"",_xlfn.XLOOKUP(Saisie!C631,Barème!A:A,Barème!F:F,"ERREUR CODE PRODUIT"))</f>
        <v/>
      </c>
      <c r="B630" s="25" t="str">
        <f>IF(OR(A630="08",A630="07",MID(Saisie!C631,4,4)="0804",MID(Saisie!C631,4,4)="0907",A630=""),"",_xlfn.XLOOKUP(A630,Matériau!A:A,Matériau!C:C,"ERREUR MATERIAU"))</f>
        <v/>
      </c>
      <c r="C630" s="25" t="str">
        <f>IF(B630="","",_xlfn.XLOOKUP(B630,Questions!A:A,Questions!C:C,""))</f>
        <v/>
      </c>
      <c r="D630" s="25" t="str">
        <f>IF(B630="","",_xlfn.XLOOKUP(B630&amp;"_"&amp;Saisie!F631,'Réponses'!D:D,'Réponses'!C:C,""))</f>
        <v/>
      </c>
      <c r="E630" s="25" t="str">
        <f>IF(D630="","",_xlfn.XLOOKUP(D630,'Réponses'!C:C,'Réponses'!F:F,"ERREUR PROCHAINE QUESTION"))</f>
        <v/>
      </c>
      <c r="F630" s="25" t="str">
        <f>IF(E630="","",_xlfn.XLOOKUP(E630,Questions!$A:$A,Questions!$C:$C,""))</f>
        <v/>
      </c>
      <c r="G630" s="25" t="str">
        <f>IF(E630="","",_xlfn.XLOOKUP(E630&amp;"_"&amp;Saisie!H631,'Réponses'!D:D,'Réponses'!C:C,""))</f>
        <v/>
      </c>
      <c r="H630" s="25" t="str">
        <f>IF(G630="","",_xlfn.XLOOKUP(G630,'Réponses'!C:C,'Réponses'!F:F,"ERREUR PROCHAINE QUESTION"))</f>
        <v/>
      </c>
      <c r="I630" s="25" t="str">
        <f>IF(H630="","",_xlfn.XLOOKUP(H630,Questions!$A:$A,Questions!$C:$C,"ERREUR TYPE"))</f>
        <v/>
      </c>
      <c r="J630" s="25" t="str">
        <f>IF(H630="","",_xlfn.XLOOKUP(H630&amp;"_"&amp;Saisie!J631,'Réponses'!D:D,'Réponses'!C:C,""))</f>
        <v/>
      </c>
      <c r="K630" s="25" t="str">
        <f>IF(J630="","",_xlfn.XLOOKUP(J630,'Réponses'!C:C,'Réponses'!F:F,"ERREUR PROCHAINE QUESTION"))</f>
        <v/>
      </c>
      <c r="L630" s="25" t="str">
        <f>IF(K630="","",_xlfn.XLOOKUP(K630,Questions!$A:$A,Questions!$C:$C,""))</f>
        <v/>
      </c>
      <c r="M630" s="25" t="str">
        <f>IF(K630="","",_xlfn.XLOOKUP(K630&amp;"_"&amp;Saisie!L631,'Réponses'!D:D,'Réponses'!C:C,""))</f>
        <v/>
      </c>
      <c r="N630" s="25" t="str">
        <f>IF(M630="","",_xlfn.XLOOKUP(M630,'Réponses'!C:C,'Réponses'!F:F,"ERREUR PROCHAINE QUESTION"))</f>
        <v/>
      </c>
      <c r="O630" s="25" t="str">
        <f>IF(N630="","",_xlfn.XLOOKUP(N630,Questions!$A:$A,Questions!$C:$C,"ERREUR TYPE"))</f>
        <v/>
      </c>
      <c r="P630" s="25" t="str">
        <f>IF(N630="","",_xlfn.XLOOKUP(N630&amp;"_"&amp;Saisie!N631,'Réponses'!D:D,'Réponses'!C:C,""))</f>
        <v/>
      </c>
      <c r="Q630" s="25" t="str">
        <f t="shared" si="9"/>
        <v/>
      </c>
    </row>
    <row r="631" spans="1:17">
      <c r="A631" s="25" t="str">
        <f>IF(ISBLANK(Saisie!C632),"",_xlfn.XLOOKUP(Saisie!C632,Barème!A:A,Barème!F:F,"ERREUR CODE PRODUIT"))</f>
        <v/>
      </c>
      <c r="B631" s="25" t="str">
        <f>IF(OR(A631="08",A631="07",MID(Saisie!C632,4,4)="0804",MID(Saisie!C632,4,4)="0907",A631=""),"",_xlfn.XLOOKUP(A631,Matériau!A:A,Matériau!C:C,"ERREUR MATERIAU"))</f>
        <v/>
      </c>
      <c r="C631" s="25" t="str">
        <f>IF(B631="","",_xlfn.XLOOKUP(B631,Questions!A:A,Questions!C:C,""))</f>
        <v/>
      </c>
      <c r="D631" s="25" t="str">
        <f>IF(B631="","",_xlfn.XLOOKUP(B631&amp;"_"&amp;Saisie!F632,'Réponses'!D:D,'Réponses'!C:C,""))</f>
        <v/>
      </c>
      <c r="E631" s="25" t="str">
        <f>IF(D631="","",_xlfn.XLOOKUP(D631,'Réponses'!C:C,'Réponses'!F:F,"ERREUR PROCHAINE QUESTION"))</f>
        <v/>
      </c>
      <c r="F631" s="25" t="str">
        <f>IF(E631="","",_xlfn.XLOOKUP(E631,Questions!$A:$A,Questions!$C:$C,""))</f>
        <v/>
      </c>
      <c r="G631" s="25" t="str">
        <f>IF(E631="","",_xlfn.XLOOKUP(E631&amp;"_"&amp;Saisie!H632,'Réponses'!D:D,'Réponses'!C:C,""))</f>
        <v/>
      </c>
      <c r="H631" s="25" t="str">
        <f>IF(G631="","",_xlfn.XLOOKUP(G631,'Réponses'!C:C,'Réponses'!F:F,"ERREUR PROCHAINE QUESTION"))</f>
        <v/>
      </c>
      <c r="I631" s="25" t="str">
        <f>IF(H631="","",_xlfn.XLOOKUP(H631,Questions!$A:$A,Questions!$C:$C,"ERREUR TYPE"))</f>
        <v/>
      </c>
      <c r="J631" s="25" t="str">
        <f>IF(H631="","",_xlfn.XLOOKUP(H631&amp;"_"&amp;Saisie!J632,'Réponses'!D:D,'Réponses'!C:C,""))</f>
        <v/>
      </c>
      <c r="K631" s="25" t="str">
        <f>IF(J631="","",_xlfn.XLOOKUP(J631,'Réponses'!C:C,'Réponses'!F:F,"ERREUR PROCHAINE QUESTION"))</f>
        <v/>
      </c>
      <c r="L631" s="25" t="str">
        <f>IF(K631="","",_xlfn.XLOOKUP(K631,Questions!$A:$A,Questions!$C:$C,""))</f>
        <v/>
      </c>
      <c r="M631" s="25" t="str">
        <f>IF(K631="","",_xlfn.XLOOKUP(K631&amp;"_"&amp;Saisie!L632,'Réponses'!D:D,'Réponses'!C:C,""))</f>
        <v/>
      </c>
      <c r="N631" s="25" t="str">
        <f>IF(M631="","",_xlfn.XLOOKUP(M631,'Réponses'!C:C,'Réponses'!F:F,"ERREUR PROCHAINE QUESTION"))</f>
        <v/>
      </c>
      <c r="O631" s="25" t="str">
        <f>IF(N631="","",_xlfn.XLOOKUP(N631,Questions!$A:$A,Questions!$C:$C,"ERREUR TYPE"))</f>
        <v/>
      </c>
      <c r="P631" s="25" t="str">
        <f>IF(N631="","",_xlfn.XLOOKUP(N631&amp;"_"&amp;Saisie!N632,'Réponses'!D:D,'Réponses'!C:C,""))</f>
        <v/>
      </c>
      <c r="Q631" s="25" t="str">
        <f t="shared" si="9"/>
        <v/>
      </c>
    </row>
    <row r="632" spans="1:17">
      <c r="A632" s="25" t="str">
        <f>IF(ISBLANK(Saisie!C633),"",_xlfn.XLOOKUP(Saisie!C633,Barème!A:A,Barème!F:F,"ERREUR CODE PRODUIT"))</f>
        <v/>
      </c>
      <c r="B632" s="25" t="str">
        <f>IF(OR(A632="08",A632="07",MID(Saisie!C633,4,4)="0804",MID(Saisie!C633,4,4)="0907",A632=""),"",_xlfn.XLOOKUP(A632,Matériau!A:A,Matériau!C:C,"ERREUR MATERIAU"))</f>
        <v/>
      </c>
      <c r="C632" s="25" t="str">
        <f>IF(B632="","",_xlfn.XLOOKUP(B632,Questions!A:A,Questions!C:C,""))</f>
        <v/>
      </c>
      <c r="D632" s="25" t="str">
        <f>IF(B632="","",_xlfn.XLOOKUP(B632&amp;"_"&amp;Saisie!F633,'Réponses'!D:D,'Réponses'!C:C,""))</f>
        <v/>
      </c>
      <c r="E632" s="25" t="str">
        <f>IF(D632="","",_xlfn.XLOOKUP(D632,'Réponses'!C:C,'Réponses'!F:F,"ERREUR PROCHAINE QUESTION"))</f>
        <v/>
      </c>
      <c r="F632" s="25" t="str">
        <f>IF(E632="","",_xlfn.XLOOKUP(E632,Questions!$A:$A,Questions!$C:$C,""))</f>
        <v/>
      </c>
      <c r="G632" s="25" t="str">
        <f>IF(E632="","",_xlfn.XLOOKUP(E632&amp;"_"&amp;Saisie!H633,'Réponses'!D:D,'Réponses'!C:C,""))</f>
        <v/>
      </c>
      <c r="H632" s="25" t="str">
        <f>IF(G632="","",_xlfn.XLOOKUP(G632,'Réponses'!C:C,'Réponses'!F:F,"ERREUR PROCHAINE QUESTION"))</f>
        <v/>
      </c>
      <c r="I632" s="25" t="str">
        <f>IF(H632="","",_xlfn.XLOOKUP(H632,Questions!$A:$A,Questions!$C:$C,"ERREUR TYPE"))</f>
        <v/>
      </c>
      <c r="J632" s="25" t="str">
        <f>IF(H632="","",_xlfn.XLOOKUP(H632&amp;"_"&amp;Saisie!J633,'Réponses'!D:D,'Réponses'!C:C,""))</f>
        <v/>
      </c>
      <c r="K632" s="25" t="str">
        <f>IF(J632="","",_xlfn.XLOOKUP(J632,'Réponses'!C:C,'Réponses'!F:F,"ERREUR PROCHAINE QUESTION"))</f>
        <v/>
      </c>
      <c r="L632" s="25" t="str">
        <f>IF(K632="","",_xlfn.XLOOKUP(K632,Questions!$A:$A,Questions!$C:$C,""))</f>
        <v/>
      </c>
      <c r="M632" s="25" t="str">
        <f>IF(K632="","",_xlfn.XLOOKUP(K632&amp;"_"&amp;Saisie!L633,'Réponses'!D:D,'Réponses'!C:C,""))</f>
        <v/>
      </c>
      <c r="N632" s="25" t="str">
        <f>IF(M632="","",_xlfn.XLOOKUP(M632,'Réponses'!C:C,'Réponses'!F:F,"ERREUR PROCHAINE QUESTION"))</f>
        <v/>
      </c>
      <c r="O632" s="25" t="str">
        <f>IF(N632="","",_xlfn.XLOOKUP(N632,Questions!$A:$A,Questions!$C:$C,"ERREUR TYPE"))</f>
        <v/>
      </c>
      <c r="P632" s="25" t="str">
        <f>IF(N632="","",_xlfn.XLOOKUP(N632&amp;"_"&amp;Saisie!N633,'Réponses'!D:D,'Réponses'!C:C,""))</f>
        <v/>
      </c>
      <c r="Q632" s="25" t="str">
        <f t="shared" si="9"/>
        <v/>
      </c>
    </row>
    <row r="633" spans="1:17">
      <c r="A633" s="25" t="str">
        <f>IF(ISBLANK(Saisie!C634),"",_xlfn.XLOOKUP(Saisie!C634,Barème!A:A,Barème!F:F,"ERREUR CODE PRODUIT"))</f>
        <v/>
      </c>
      <c r="B633" s="25" t="str">
        <f>IF(OR(A633="08",A633="07",MID(Saisie!C634,4,4)="0804",MID(Saisie!C634,4,4)="0907",A633=""),"",_xlfn.XLOOKUP(A633,Matériau!A:A,Matériau!C:C,"ERREUR MATERIAU"))</f>
        <v/>
      </c>
      <c r="C633" s="25" t="str">
        <f>IF(B633="","",_xlfn.XLOOKUP(B633,Questions!A:A,Questions!C:C,""))</f>
        <v/>
      </c>
      <c r="D633" s="25" t="str">
        <f>IF(B633="","",_xlfn.XLOOKUP(B633&amp;"_"&amp;Saisie!F634,'Réponses'!D:D,'Réponses'!C:C,""))</f>
        <v/>
      </c>
      <c r="E633" s="25" t="str">
        <f>IF(D633="","",_xlfn.XLOOKUP(D633,'Réponses'!C:C,'Réponses'!F:F,"ERREUR PROCHAINE QUESTION"))</f>
        <v/>
      </c>
      <c r="F633" s="25" t="str">
        <f>IF(E633="","",_xlfn.XLOOKUP(E633,Questions!$A:$A,Questions!$C:$C,""))</f>
        <v/>
      </c>
      <c r="G633" s="25" t="str">
        <f>IF(E633="","",_xlfn.XLOOKUP(E633&amp;"_"&amp;Saisie!H634,'Réponses'!D:D,'Réponses'!C:C,""))</f>
        <v/>
      </c>
      <c r="H633" s="25" t="str">
        <f>IF(G633="","",_xlfn.XLOOKUP(G633,'Réponses'!C:C,'Réponses'!F:F,"ERREUR PROCHAINE QUESTION"))</f>
        <v/>
      </c>
      <c r="I633" s="25" t="str">
        <f>IF(H633="","",_xlfn.XLOOKUP(H633,Questions!$A:$A,Questions!$C:$C,"ERREUR TYPE"))</f>
        <v/>
      </c>
      <c r="J633" s="25" t="str">
        <f>IF(H633="","",_xlfn.XLOOKUP(H633&amp;"_"&amp;Saisie!J634,'Réponses'!D:D,'Réponses'!C:C,""))</f>
        <v/>
      </c>
      <c r="K633" s="25" t="str">
        <f>IF(J633="","",_xlfn.XLOOKUP(J633,'Réponses'!C:C,'Réponses'!F:F,"ERREUR PROCHAINE QUESTION"))</f>
        <v/>
      </c>
      <c r="L633" s="25" t="str">
        <f>IF(K633="","",_xlfn.XLOOKUP(K633,Questions!$A:$A,Questions!$C:$C,""))</f>
        <v/>
      </c>
      <c r="M633" s="25" t="str">
        <f>IF(K633="","",_xlfn.XLOOKUP(K633&amp;"_"&amp;Saisie!L634,'Réponses'!D:D,'Réponses'!C:C,""))</f>
        <v/>
      </c>
      <c r="N633" s="25" t="str">
        <f>IF(M633="","",_xlfn.XLOOKUP(M633,'Réponses'!C:C,'Réponses'!F:F,"ERREUR PROCHAINE QUESTION"))</f>
        <v/>
      </c>
      <c r="O633" s="25" t="str">
        <f>IF(N633="","",_xlfn.XLOOKUP(N633,Questions!$A:$A,Questions!$C:$C,"ERREUR TYPE"))</f>
        <v/>
      </c>
      <c r="P633" s="25" t="str">
        <f>IF(N633="","",_xlfn.XLOOKUP(N633&amp;"_"&amp;Saisie!N634,'Réponses'!D:D,'Réponses'!C:C,""))</f>
        <v/>
      </c>
      <c r="Q633" s="25" t="str">
        <f t="shared" si="9"/>
        <v/>
      </c>
    </row>
    <row r="634" spans="1:17">
      <c r="A634" s="25" t="str">
        <f>IF(ISBLANK(Saisie!C635),"",_xlfn.XLOOKUP(Saisie!C635,Barème!A:A,Barème!F:F,"ERREUR CODE PRODUIT"))</f>
        <v/>
      </c>
      <c r="B634" s="25" t="str">
        <f>IF(OR(A634="08",A634="07",MID(Saisie!C635,4,4)="0804",MID(Saisie!C635,4,4)="0907",A634=""),"",_xlfn.XLOOKUP(A634,Matériau!A:A,Matériau!C:C,"ERREUR MATERIAU"))</f>
        <v/>
      </c>
      <c r="C634" s="25" t="str">
        <f>IF(B634="","",_xlfn.XLOOKUP(B634,Questions!A:A,Questions!C:C,""))</f>
        <v/>
      </c>
      <c r="D634" s="25" t="str">
        <f>IF(B634="","",_xlfn.XLOOKUP(B634&amp;"_"&amp;Saisie!F635,'Réponses'!D:D,'Réponses'!C:C,""))</f>
        <v/>
      </c>
      <c r="E634" s="25" t="str">
        <f>IF(D634="","",_xlfn.XLOOKUP(D634,'Réponses'!C:C,'Réponses'!F:F,"ERREUR PROCHAINE QUESTION"))</f>
        <v/>
      </c>
      <c r="F634" s="25" t="str">
        <f>IF(E634="","",_xlfn.XLOOKUP(E634,Questions!$A:$A,Questions!$C:$C,""))</f>
        <v/>
      </c>
      <c r="G634" s="25" t="str">
        <f>IF(E634="","",_xlfn.XLOOKUP(E634&amp;"_"&amp;Saisie!H635,'Réponses'!D:D,'Réponses'!C:C,""))</f>
        <v/>
      </c>
      <c r="H634" s="25" t="str">
        <f>IF(G634="","",_xlfn.XLOOKUP(G634,'Réponses'!C:C,'Réponses'!F:F,"ERREUR PROCHAINE QUESTION"))</f>
        <v/>
      </c>
      <c r="I634" s="25" t="str">
        <f>IF(H634="","",_xlfn.XLOOKUP(H634,Questions!$A:$A,Questions!$C:$C,"ERREUR TYPE"))</f>
        <v/>
      </c>
      <c r="J634" s="25" t="str">
        <f>IF(H634="","",_xlfn.XLOOKUP(H634&amp;"_"&amp;Saisie!J635,'Réponses'!D:D,'Réponses'!C:C,""))</f>
        <v/>
      </c>
      <c r="K634" s="25" t="str">
        <f>IF(J634="","",_xlfn.XLOOKUP(J634,'Réponses'!C:C,'Réponses'!F:F,"ERREUR PROCHAINE QUESTION"))</f>
        <v/>
      </c>
      <c r="L634" s="25" t="str">
        <f>IF(K634="","",_xlfn.XLOOKUP(K634,Questions!$A:$A,Questions!$C:$C,""))</f>
        <v/>
      </c>
      <c r="M634" s="25" t="str">
        <f>IF(K634="","",_xlfn.XLOOKUP(K634&amp;"_"&amp;Saisie!L635,'Réponses'!D:D,'Réponses'!C:C,""))</f>
        <v/>
      </c>
      <c r="N634" s="25" t="str">
        <f>IF(M634="","",_xlfn.XLOOKUP(M634,'Réponses'!C:C,'Réponses'!F:F,"ERREUR PROCHAINE QUESTION"))</f>
        <v/>
      </c>
      <c r="O634" s="25" t="str">
        <f>IF(N634="","",_xlfn.XLOOKUP(N634,Questions!$A:$A,Questions!$C:$C,"ERREUR TYPE"))</f>
        <v/>
      </c>
      <c r="P634" s="25" t="str">
        <f>IF(N634="","",_xlfn.XLOOKUP(N634&amp;"_"&amp;Saisie!N635,'Réponses'!D:D,'Réponses'!C:C,""))</f>
        <v/>
      </c>
      <c r="Q634" s="25" t="str">
        <f t="shared" si="9"/>
        <v/>
      </c>
    </row>
    <row r="635" spans="1:17">
      <c r="A635" s="25" t="str">
        <f>IF(ISBLANK(Saisie!C636),"",_xlfn.XLOOKUP(Saisie!C636,Barème!A:A,Barème!F:F,"ERREUR CODE PRODUIT"))</f>
        <v/>
      </c>
      <c r="B635" s="25" t="str">
        <f>IF(OR(A635="08",A635="07",MID(Saisie!C636,4,4)="0804",MID(Saisie!C636,4,4)="0907",A635=""),"",_xlfn.XLOOKUP(A635,Matériau!A:A,Matériau!C:C,"ERREUR MATERIAU"))</f>
        <v/>
      </c>
      <c r="C635" s="25" t="str">
        <f>IF(B635="","",_xlfn.XLOOKUP(B635,Questions!A:A,Questions!C:C,""))</f>
        <v/>
      </c>
      <c r="D635" s="25" t="str">
        <f>IF(B635="","",_xlfn.XLOOKUP(B635&amp;"_"&amp;Saisie!F636,'Réponses'!D:D,'Réponses'!C:C,""))</f>
        <v/>
      </c>
      <c r="E635" s="25" t="str">
        <f>IF(D635="","",_xlfn.XLOOKUP(D635,'Réponses'!C:C,'Réponses'!F:F,"ERREUR PROCHAINE QUESTION"))</f>
        <v/>
      </c>
      <c r="F635" s="25" t="str">
        <f>IF(E635="","",_xlfn.XLOOKUP(E635,Questions!$A:$A,Questions!$C:$C,""))</f>
        <v/>
      </c>
      <c r="G635" s="25" t="str">
        <f>IF(E635="","",_xlfn.XLOOKUP(E635&amp;"_"&amp;Saisie!H636,'Réponses'!D:D,'Réponses'!C:C,""))</f>
        <v/>
      </c>
      <c r="H635" s="25" t="str">
        <f>IF(G635="","",_xlfn.XLOOKUP(G635,'Réponses'!C:C,'Réponses'!F:F,"ERREUR PROCHAINE QUESTION"))</f>
        <v/>
      </c>
      <c r="I635" s="25" t="str">
        <f>IF(H635="","",_xlfn.XLOOKUP(H635,Questions!$A:$A,Questions!$C:$C,"ERREUR TYPE"))</f>
        <v/>
      </c>
      <c r="J635" s="25" t="str">
        <f>IF(H635="","",_xlfn.XLOOKUP(H635&amp;"_"&amp;Saisie!J636,'Réponses'!D:D,'Réponses'!C:C,""))</f>
        <v/>
      </c>
      <c r="K635" s="25" t="str">
        <f>IF(J635="","",_xlfn.XLOOKUP(J635,'Réponses'!C:C,'Réponses'!F:F,"ERREUR PROCHAINE QUESTION"))</f>
        <v/>
      </c>
      <c r="L635" s="25" t="str">
        <f>IF(K635="","",_xlfn.XLOOKUP(K635,Questions!$A:$A,Questions!$C:$C,""))</f>
        <v/>
      </c>
      <c r="M635" s="25" t="str">
        <f>IF(K635="","",_xlfn.XLOOKUP(K635&amp;"_"&amp;Saisie!L636,'Réponses'!D:D,'Réponses'!C:C,""))</f>
        <v/>
      </c>
      <c r="N635" s="25" t="str">
        <f>IF(M635="","",_xlfn.XLOOKUP(M635,'Réponses'!C:C,'Réponses'!F:F,"ERREUR PROCHAINE QUESTION"))</f>
        <v/>
      </c>
      <c r="O635" s="25" t="str">
        <f>IF(N635="","",_xlfn.XLOOKUP(N635,Questions!$A:$A,Questions!$C:$C,"ERREUR TYPE"))</f>
        <v/>
      </c>
      <c r="P635" s="25" t="str">
        <f>IF(N635="","",_xlfn.XLOOKUP(N635&amp;"_"&amp;Saisie!N636,'Réponses'!D:D,'Réponses'!C:C,""))</f>
        <v/>
      </c>
      <c r="Q635" s="25" t="str">
        <f t="shared" si="9"/>
        <v/>
      </c>
    </row>
    <row r="636" spans="1:17">
      <c r="A636" s="25" t="str">
        <f>IF(ISBLANK(Saisie!C637),"",_xlfn.XLOOKUP(Saisie!C637,Barème!A:A,Barème!F:F,"ERREUR CODE PRODUIT"))</f>
        <v/>
      </c>
      <c r="B636" s="25" t="str">
        <f>IF(OR(A636="08",A636="07",MID(Saisie!C637,4,4)="0804",MID(Saisie!C637,4,4)="0907",A636=""),"",_xlfn.XLOOKUP(A636,Matériau!A:A,Matériau!C:C,"ERREUR MATERIAU"))</f>
        <v/>
      </c>
      <c r="C636" s="25" t="str">
        <f>IF(B636="","",_xlfn.XLOOKUP(B636,Questions!A:A,Questions!C:C,""))</f>
        <v/>
      </c>
      <c r="D636" s="25" t="str">
        <f>IF(B636="","",_xlfn.XLOOKUP(B636&amp;"_"&amp;Saisie!F637,'Réponses'!D:D,'Réponses'!C:C,""))</f>
        <v/>
      </c>
      <c r="E636" s="25" t="str">
        <f>IF(D636="","",_xlfn.XLOOKUP(D636,'Réponses'!C:C,'Réponses'!F:F,"ERREUR PROCHAINE QUESTION"))</f>
        <v/>
      </c>
      <c r="F636" s="25" t="str">
        <f>IF(E636="","",_xlfn.XLOOKUP(E636,Questions!$A:$A,Questions!$C:$C,""))</f>
        <v/>
      </c>
      <c r="G636" s="25" t="str">
        <f>IF(E636="","",_xlfn.XLOOKUP(E636&amp;"_"&amp;Saisie!H637,'Réponses'!D:D,'Réponses'!C:C,""))</f>
        <v/>
      </c>
      <c r="H636" s="25" t="str">
        <f>IF(G636="","",_xlfn.XLOOKUP(G636,'Réponses'!C:C,'Réponses'!F:F,"ERREUR PROCHAINE QUESTION"))</f>
        <v/>
      </c>
      <c r="I636" s="25" t="str">
        <f>IF(H636="","",_xlfn.XLOOKUP(H636,Questions!$A:$A,Questions!$C:$C,"ERREUR TYPE"))</f>
        <v/>
      </c>
      <c r="J636" s="25" t="str">
        <f>IF(H636="","",_xlfn.XLOOKUP(H636&amp;"_"&amp;Saisie!J637,'Réponses'!D:D,'Réponses'!C:C,""))</f>
        <v/>
      </c>
      <c r="K636" s="25" t="str">
        <f>IF(J636="","",_xlfn.XLOOKUP(J636,'Réponses'!C:C,'Réponses'!F:F,"ERREUR PROCHAINE QUESTION"))</f>
        <v/>
      </c>
      <c r="L636" s="25" t="str">
        <f>IF(K636="","",_xlfn.XLOOKUP(K636,Questions!$A:$A,Questions!$C:$C,""))</f>
        <v/>
      </c>
      <c r="M636" s="25" t="str">
        <f>IF(K636="","",_xlfn.XLOOKUP(K636&amp;"_"&amp;Saisie!L637,'Réponses'!D:D,'Réponses'!C:C,""))</f>
        <v/>
      </c>
      <c r="N636" s="25" t="str">
        <f>IF(M636="","",_xlfn.XLOOKUP(M636,'Réponses'!C:C,'Réponses'!F:F,"ERREUR PROCHAINE QUESTION"))</f>
        <v/>
      </c>
      <c r="O636" s="25" t="str">
        <f>IF(N636="","",_xlfn.XLOOKUP(N636,Questions!$A:$A,Questions!$C:$C,"ERREUR TYPE"))</f>
        <v/>
      </c>
      <c r="P636" s="25" t="str">
        <f>IF(N636="","",_xlfn.XLOOKUP(N636&amp;"_"&amp;Saisie!N637,'Réponses'!D:D,'Réponses'!C:C,""))</f>
        <v/>
      </c>
      <c r="Q636" s="25" t="str">
        <f t="shared" si="9"/>
        <v/>
      </c>
    </row>
    <row r="637" spans="1:17">
      <c r="A637" s="25" t="str">
        <f>IF(ISBLANK(Saisie!C638),"",_xlfn.XLOOKUP(Saisie!C638,Barème!A:A,Barème!F:F,"ERREUR CODE PRODUIT"))</f>
        <v/>
      </c>
      <c r="B637" s="25" t="str">
        <f>IF(OR(A637="08",A637="07",MID(Saisie!C638,4,4)="0804",MID(Saisie!C638,4,4)="0907",A637=""),"",_xlfn.XLOOKUP(A637,Matériau!A:A,Matériau!C:C,"ERREUR MATERIAU"))</f>
        <v/>
      </c>
      <c r="C637" s="25" t="str">
        <f>IF(B637="","",_xlfn.XLOOKUP(B637,Questions!A:A,Questions!C:C,""))</f>
        <v/>
      </c>
      <c r="D637" s="25" t="str">
        <f>IF(B637="","",_xlfn.XLOOKUP(B637&amp;"_"&amp;Saisie!F638,'Réponses'!D:D,'Réponses'!C:C,""))</f>
        <v/>
      </c>
      <c r="E637" s="25" t="str">
        <f>IF(D637="","",_xlfn.XLOOKUP(D637,'Réponses'!C:C,'Réponses'!F:F,"ERREUR PROCHAINE QUESTION"))</f>
        <v/>
      </c>
      <c r="F637" s="25" t="str">
        <f>IF(E637="","",_xlfn.XLOOKUP(E637,Questions!$A:$A,Questions!$C:$C,""))</f>
        <v/>
      </c>
      <c r="G637" s="25" t="str">
        <f>IF(E637="","",_xlfn.XLOOKUP(E637&amp;"_"&amp;Saisie!H638,'Réponses'!D:D,'Réponses'!C:C,""))</f>
        <v/>
      </c>
      <c r="H637" s="25" t="str">
        <f>IF(G637="","",_xlfn.XLOOKUP(G637,'Réponses'!C:C,'Réponses'!F:F,"ERREUR PROCHAINE QUESTION"))</f>
        <v/>
      </c>
      <c r="I637" s="25" t="str">
        <f>IF(H637="","",_xlfn.XLOOKUP(H637,Questions!$A:$A,Questions!$C:$C,"ERREUR TYPE"))</f>
        <v/>
      </c>
      <c r="J637" s="25" t="str">
        <f>IF(H637="","",_xlfn.XLOOKUP(H637&amp;"_"&amp;Saisie!J638,'Réponses'!D:D,'Réponses'!C:C,""))</f>
        <v/>
      </c>
      <c r="K637" s="25" t="str">
        <f>IF(J637="","",_xlfn.XLOOKUP(J637,'Réponses'!C:C,'Réponses'!F:F,"ERREUR PROCHAINE QUESTION"))</f>
        <v/>
      </c>
      <c r="L637" s="25" t="str">
        <f>IF(K637="","",_xlfn.XLOOKUP(K637,Questions!$A:$A,Questions!$C:$C,""))</f>
        <v/>
      </c>
      <c r="M637" s="25" t="str">
        <f>IF(K637="","",_xlfn.XLOOKUP(K637&amp;"_"&amp;Saisie!L638,'Réponses'!D:D,'Réponses'!C:C,""))</f>
        <v/>
      </c>
      <c r="N637" s="25" t="str">
        <f>IF(M637="","",_xlfn.XLOOKUP(M637,'Réponses'!C:C,'Réponses'!F:F,"ERREUR PROCHAINE QUESTION"))</f>
        <v/>
      </c>
      <c r="O637" s="25" t="str">
        <f>IF(N637="","",_xlfn.XLOOKUP(N637,Questions!$A:$A,Questions!$C:$C,"ERREUR TYPE"))</f>
        <v/>
      </c>
      <c r="P637" s="25" t="str">
        <f>IF(N637="","",_xlfn.XLOOKUP(N637&amp;"_"&amp;Saisie!N638,'Réponses'!D:D,'Réponses'!C:C,""))</f>
        <v/>
      </c>
      <c r="Q637" s="25" t="str">
        <f t="shared" si="9"/>
        <v/>
      </c>
    </row>
    <row r="638" spans="1:17">
      <c r="A638" s="25" t="str">
        <f>IF(ISBLANK(Saisie!C639),"",_xlfn.XLOOKUP(Saisie!C639,Barème!A:A,Barème!F:F,"ERREUR CODE PRODUIT"))</f>
        <v/>
      </c>
      <c r="B638" s="25" t="str">
        <f>IF(OR(A638="08",A638="07",MID(Saisie!C639,4,4)="0804",MID(Saisie!C639,4,4)="0907",A638=""),"",_xlfn.XLOOKUP(A638,Matériau!A:A,Matériau!C:C,"ERREUR MATERIAU"))</f>
        <v/>
      </c>
      <c r="C638" s="25" t="str">
        <f>IF(B638="","",_xlfn.XLOOKUP(B638,Questions!A:A,Questions!C:C,""))</f>
        <v/>
      </c>
      <c r="D638" s="25" t="str">
        <f>IF(B638="","",_xlfn.XLOOKUP(B638&amp;"_"&amp;Saisie!F639,'Réponses'!D:D,'Réponses'!C:C,""))</f>
        <v/>
      </c>
      <c r="E638" s="25" t="str">
        <f>IF(D638="","",_xlfn.XLOOKUP(D638,'Réponses'!C:C,'Réponses'!F:F,"ERREUR PROCHAINE QUESTION"))</f>
        <v/>
      </c>
      <c r="F638" s="25" t="str">
        <f>IF(E638="","",_xlfn.XLOOKUP(E638,Questions!$A:$A,Questions!$C:$C,""))</f>
        <v/>
      </c>
      <c r="G638" s="25" t="str">
        <f>IF(E638="","",_xlfn.XLOOKUP(E638&amp;"_"&amp;Saisie!H639,'Réponses'!D:D,'Réponses'!C:C,""))</f>
        <v/>
      </c>
      <c r="H638" s="25" t="str">
        <f>IF(G638="","",_xlfn.XLOOKUP(G638,'Réponses'!C:C,'Réponses'!F:F,"ERREUR PROCHAINE QUESTION"))</f>
        <v/>
      </c>
      <c r="I638" s="25" t="str">
        <f>IF(H638="","",_xlfn.XLOOKUP(H638,Questions!$A:$A,Questions!$C:$C,"ERREUR TYPE"))</f>
        <v/>
      </c>
      <c r="J638" s="25" t="str">
        <f>IF(H638="","",_xlfn.XLOOKUP(H638&amp;"_"&amp;Saisie!J639,'Réponses'!D:D,'Réponses'!C:C,""))</f>
        <v/>
      </c>
      <c r="K638" s="25" t="str">
        <f>IF(J638="","",_xlfn.XLOOKUP(J638,'Réponses'!C:C,'Réponses'!F:F,"ERREUR PROCHAINE QUESTION"))</f>
        <v/>
      </c>
      <c r="L638" s="25" t="str">
        <f>IF(K638="","",_xlfn.XLOOKUP(K638,Questions!$A:$A,Questions!$C:$C,""))</f>
        <v/>
      </c>
      <c r="M638" s="25" t="str">
        <f>IF(K638="","",_xlfn.XLOOKUP(K638&amp;"_"&amp;Saisie!L639,'Réponses'!D:D,'Réponses'!C:C,""))</f>
        <v/>
      </c>
      <c r="N638" s="25" t="str">
        <f>IF(M638="","",_xlfn.XLOOKUP(M638,'Réponses'!C:C,'Réponses'!F:F,"ERREUR PROCHAINE QUESTION"))</f>
        <v/>
      </c>
      <c r="O638" s="25" t="str">
        <f>IF(N638="","",_xlfn.XLOOKUP(N638,Questions!$A:$A,Questions!$C:$C,"ERREUR TYPE"))</f>
        <v/>
      </c>
      <c r="P638" s="25" t="str">
        <f>IF(N638="","",_xlfn.XLOOKUP(N638&amp;"_"&amp;Saisie!N639,'Réponses'!D:D,'Réponses'!C:C,""))</f>
        <v/>
      </c>
      <c r="Q638" s="25" t="str">
        <f t="shared" si="9"/>
        <v/>
      </c>
    </row>
    <row r="639" spans="1:17">
      <c r="A639" s="25" t="str">
        <f>IF(ISBLANK(Saisie!C640),"",_xlfn.XLOOKUP(Saisie!C640,Barème!A:A,Barème!F:F,"ERREUR CODE PRODUIT"))</f>
        <v/>
      </c>
      <c r="B639" s="25" t="str">
        <f>IF(OR(A639="08",A639="07",MID(Saisie!C640,4,4)="0804",MID(Saisie!C640,4,4)="0907",A639=""),"",_xlfn.XLOOKUP(A639,Matériau!A:A,Matériau!C:C,"ERREUR MATERIAU"))</f>
        <v/>
      </c>
      <c r="C639" s="25" t="str">
        <f>IF(B639="","",_xlfn.XLOOKUP(B639,Questions!A:A,Questions!C:C,""))</f>
        <v/>
      </c>
      <c r="D639" s="25" t="str">
        <f>IF(B639="","",_xlfn.XLOOKUP(B639&amp;"_"&amp;Saisie!F640,'Réponses'!D:D,'Réponses'!C:C,""))</f>
        <v/>
      </c>
      <c r="E639" s="25" t="str">
        <f>IF(D639="","",_xlfn.XLOOKUP(D639,'Réponses'!C:C,'Réponses'!F:F,"ERREUR PROCHAINE QUESTION"))</f>
        <v/>
      </c>
      <c r="F639" s="25" t="str">
        <f>IF(E639="","",_xlfn.XLOOKUP(E639,Questions!$A:$A,Questions!$C:$C,""))</f>
        <v/>
      </c>
      <c r="G639" s="25" t="str">
        <f>IF(E639="","",_xlfn.XLOOKUP(E639&amp;"_"&amp;Saisie!H640,'Réponses'!D:D,'Réponses'!C:C,""))</f>
        <v/>
      </c>
      <c r="H639" s="25" t="str">
        <f>IF(G639="","",_xlfn.XLOOKUP(G639,'Réponses'!C:C,'Réponses'!F:F,"ERREUR PROCHAINE QUESTION"))</f>
        <v/>
      </c>
      <c r="I639" s="25" t="str">
        <f>IF(H639="","",_xlfn.XLOOKUP(H639,Questions!$A:$A,Questions!$C:$C,"ERREUR TYPE"))</f>
        <v/>
      </c>
      <c r="J639" s="25" t="str">
        <f>IF(H639="","",_xlfn.XLOOKUP(H639&amp;"_"&amp;Saisie!J640,'Réponses'!D:D,'Réponses'!C:C,""))</f>
        <v/>
      </c>
      <c r="K639" s="25" t="str">
        <f>IF(J639="","",_xlfn.XLOOKUP(J639,'Réponses'!C:C,'Réponses'!F:F,"ERREUR PROCHAINE QUESTION"))</f>
        <v/>
      </c>
      <c r="L639" s="25" t="str">
        <f>IF(K639="","",_xlfn.XLOOKUP(K639,Questions!$A:$A,Questions!$C:$C,""))</f>
        <v/>
      </c>
      <c r="M639" s="25" t="str">
        <f>IF(K639="","",_xlfn.XLOOKUP(K639&amp;"_"&amp;Saisie!L640,'Réponses'!D:D,'Réponses'!C:C,""))</f>
        <v/>
      </c>
      <c r="N639" s="25" t="str">
        <f>IF(M639="","",_xlfn.XLOOKUP(M639,'Réponses'!C:C,'Réponses'!F:F,"ERREUR PROCHAINE QUESTION"))</f>
        <v/>
      </c>
      <c r="O639" s="25" t="str">
        <f>IF(N639="","",_xlfn.XLOOKUP(N639,Questions!$A:$A,Questions!$C:$C,"ERREUR TYPE"))</f>
        <v/>
      </c>
      <c r="P639" s="25" t="str">
        <f>IF(N639="","",_xlfn.XLOOKUP(N639&amp;"_"&amp;Saisie!N640,'Réponses'!D:D,'Réponses'!C:C,""))</f>
        <v/>
      </c>
      <c r="Q639" s="25" t="str">
        <f t="shared" si="9"/>
        <v/>
      </c>
    </row>
    <row r="640" spans="1:17">
      <c r="A640" s="25" t="str">
        <f>IF(ISBLANK(Saisie!C641),"",_xlfn.XLOOKUP(Saisie!C641,Barème!A:A,Barème!F:F,"ERREUR CODE PRODUIT"))</f>
        <v/>
      </c>
      <c r="B640" s="25" t="str">
        <f>IF(OR(A640="08",A640="07",MID(Saisie!C641,4,4)="0804",MID(Saisie!C641,4,4)="0907",A640=""),"",_xlfn.XLOOKUP(A640,Matériau!A:A,Matériau!C:C,"ERREUR MATERIAU"))</f>
        <v/>
      </c>
      <c r="C640" s="25" t="str">
        <f>IF(B640="","",_xlfn.XLOOKUP(B640,Questions!A:A,Questions!C:C,""))</f>
        <v/>
      </c>
      <c r="D640" s="25" t="str">
        <f>IF(B640="","",_xlfn.XLOOKUP(B640&amp;"_"&amp;Saisie!F641,'Réponses'!D:D,'Réponses'!C:C,""))</f>
        <v/>
      </c>
      <c r="E640" s="25" t="str">
        <f>IF(D640="","",_xlfn.XLOOKUP(D640,'Réponses'!C:C,'Réponses'!F:F,"ERREUR PROCHAINE QUESTION"))</f>
        <v/>
      </c>
      <c r="F640" s="25" t="str">
        <f>IF(E640="","",_xlfn.XLOOKUP(E640,Questions!$A:$A,Questions!$C:$C,""))</f>
        <v/>
      </c>
      <c r="G640" s="25" t="str">
        <f>IF(E640="","",_xlfn.XLOOKUP(E640&amp;"_"&amp;Saisie!H641,'Réponses'!D:D,'Réponses'!C:C,""))</f>
        <v/>
      </c>
      <c r="H640" s="25" t="str">
        <f>IF(G640="","",_xlfn.XLOOKUP(G640,'Réponses'!C:C,'Réponses'!F:F,"ERREUR PROCHAINE QUESTION"))</f>
        <v/>
      </c>
      <c r="I640" s="25" t="str">
        <f>IF(H640="","",_xlfn.XLOOKUP(H640,Questions!$A:$A,Questions!$C:$C,"ERREUR TYPE"))</f>
        <v/>
      </c>
      <c r="J640" s="25" t="str">
        <f>IF(H640="","",_xlfn.XLOOKUP(H640&amp;"_"&amp;Saisie!J641,'Réponses'!D:D,'Réponses'!C:C,""))</f>
        <v/>
      </c>
      <c r="K640" s="25" t="str">
        <f>IF(J640="","",_xlfn.XLOOKUP(J640,'Réponses'!C:C,'Réponses'!F:F,"ERREUR PROCHAINE QUESTION"))</f>
        <v/>
      </c>
      <c r="L640" s="25" t="str">
        <f>IF(K640="","",_xlfn.XLOOKUP(K640,Questions!$A:$A,Questions!$C:$C,""))</f>
        <v/>
      </c>
      <c r="M640" s="25" t="str">
        <f>IF(K640="","",_xlfn.XLOOKUP(K640&amp;"_"&amp;Saisie!L641,'Réponses'!D:D,'Réponses'!C:C,""))</f>
        <v/>
      </c>
      <c r="N640" s="25" t="str">
        <f>IF(M640="","",_xlfn.XLOOKUP(M640,'Réponses'!C:C,'Réponses'!F:F,"ERREUR PROCHAINE QUESTION"))</f>
        <v/>
      </c>
      <c r="O640" s="25" t="str">
        <f>IF(N640="","",_xlfn.XLOOKUP(N640,Questions!$A:$A,Questions!$C:$C,"ERREUR TYPE"))</f>
        <v/>
      </c>
      <c r="P640" s="25" t="str">
        <f>IF(N640="","",_xlfn.XLOOKUP(N640&amp;"_"&amp;Saisie!N641,'Réponses'!D:D,'Réponses'!C:C,""))</f>
        <v/>
      </c>
      <c r="Q640" s="25" t="str">
        <f t="shared" si="9"/>
        <v/>
      </c>
    </row>
    <row r="641" spans="1:17">
      <c r="A641" s="25" t="str">
        <f>IF(ISBLANK(Saisie!C642),"",_xlfn.XLOOKUP(Saisie!C642,Barème!A:A,Barème!F:F,"ERREUR CODE PRODUIT"))</f>
        <v/>
      </c>
      <c r="B641" s="25" t="str">
        <f>IF(OR(A641="08",A641="07",MID(Saisie!C642,4,4)="0804",MID(Saisie!C642,4,4)="0907",A641=""),"",_xlfn.XLOOKUP(A641,Matériau!A:A,Matériau!C:C,"ERREUR MATERIAU"))</f>
        <v/>
      </c>
      <c r="C641" s="25" t="str">
        <f>IF(B641="","",_xlfn.XLOOKUP(B641,Questions!A:A,Questions!C:C,""))</f>
        <v/>
      </c>
      <c r="D641" s="25" t="str">
        <f>IF(B641="","",_xlfn.XLOOKUP(B641&amp;"_"&amp;Saisie!F642,'Réponses'!D:D,'Réponses'!C:C,""))</f>
        <v/>
      </c>
      <c r="E641" s="25" t="str">
        <f>IF(D641="","",_xlfn.XLOOKUP(D641,'Réponses'!C:C,'Réponses'!F:F,"ERREUR PROCHAINE QUESTION"))</f>
        <v/>
      </c>
      <c r="F641" s="25" t="str">
        <f>IF(E641="","",_xlfn.XLOOKUP(E641,Questions!$A:$A,Questions!$C:$C,""))</f>
        <v/>
      </c>
      <c r="G641" s="25" t="str">
        <f>IF(E641="","",_xlfn.XLOOKUP(E641&amp;"_"&amp;Saisie!H642,'Réponses'!D:D,'Réponses'!C:C,""))</f>
        <v/>
      </c>
      <c r="H641" s="25" t="str">
        <f>IF(G641="","",_xlfn.XLOOKUP(G641,'Réponses'!C:C,'Réponses'!F:F,"ERREUR PROCHAINE QUESTION"))</f>
        <v/>
      </c>
      <c r="I641" s="25" t="str">
        <f>IF(H641="","",_xlfn.XLOOKUP(H641,Questions!$A:$A,Questions!$C:$C,"ERREUR TYPE"))</f>
        <v/>
      </c>
      <c r="J641" s="25" t="str">
        <f>IF(H641="","",_xlfn.XLOOKUP(H641&amp;"_"&amp;Saisie!J642,'Réponses'!D:D,'Réponses'!C:C,""))</f>
        <v/>
      </c>
      <c r="K641" s="25" t="str">
        <f>IF(J641="","",_xlfn.XLOOKUP(J641,'Réponses'!C:C,'Réponses'!F:F,"ERREUR PROCHAINE QUESTION"))</f>
        <v/>
      </c>
      <c r="L641" s="25" t="str">
        <f>IF(K641="","",_xlfn.XLOOKUP(K641,Questions!$A:$A,Questions!$C:$C,""))</f>
        <v/>
      </c>
      <c r="M641" s="25" t="str">
        <f>IF(K641="","",_xlfn.XLOOKUP(K641&amp;"_"&amp;Saisie!L642,'Réponses'!D:D,'Réponses'!C:C,""))</f>
        <v/>
      </c>
      <c r="N641" s="25" t="str">
        <f>IF(M641="","",_xlfn.XLOOKUP(M641,'Réponses'!C:C,'Réponses'!F:F,"ERREUR PROCHAINE QUESTION"))</f>
        <v/>
      </c>
      <c r="O641" s="25" t="str">
        <f>IF(N641="","",_xlfn.XLOOKUP(N641,Questions!$A:$A,Questions!$C:$C,"ERREUR TYPE"))</f>
        <v/>
      </c>
      <c r="P641" s="25" t="str">
        <f>IF(N641="","",_xlfn.XLOOKUP(N641&amp;"_"&amp;Saisie!N642,'Réponses'!D:D,'Réponses'!C:C,""))</f>
        <v/>
      </c>
      <c r="Q641" s="25" t="str">
        <f t="shared" si="9"/>
        <v/>
      </c>
    </row>
    <row r="642" spans="1:17">
      <c r="A642" s="25" t="str">
        <f>IF(ISBLANK(Saisie!C643),"",_xlfn.XLOOKUP(Saisie!C643,Barème!A:A,Barème!F:F,"ERREUR CODE PRODUIT"))</f>
        <v/>
      </c>
      <c r="B642" s="25" t="str">
        <f>IF(OR(A642="08",A642="07",MID(Saisie!C643,4,4)="0804",MID(Saisie!C643,4,4)="0907",A642=""),"",_xlfn.XLOOKUP(A642,Matériau!A:A,Matériau!C:C,"ERREUR MATERIAU"))</f>
        <v/>
      </c>
      <c r="C642" s="25" t="str">
        <f>IF(B642="","",_xlfn.XLOOKUP(B642,Questions!A:A,Questions!C:C,""))</f>
        <v/>
      </c>
      <c r="D642" s="25" t="str">
        <f>IF(B642="","",_xlfn.XLOOKUP(B642&amp;"_"&amp;Saisie!F643,'Réponses'!D:D,'Réponses'!C:C,""))</f>
        <v/>
      </c>
      <c r="E642" s="25" t="str">
        <f>IF(D642="","",_xlfn.XLOOKUP(D642,'Réponses'!C:C,'Réponses'!F:F,"ERREUR PROCHAINE QUESTION"))</f>
        <v/>
      </c>
      <c r="F642" s="25" t="str">
        <f>IF(E642="","",_xlfn.XLOOKUP(E642,Questions!$A:$A,Questions!$C:$C,""))</f>
        <v/>
      </c>
      <c r="G642" s="25" t="str">
        <f>IF(E642="","",_xlfn.XLOOKUP(E642&amp;"_"&amp;Saisie!H643,'Réponses'!D:D,'Réponses'!C:C,""))</f>
        <v/>
      </c>
      <c r="H642" s="25" t="str">
        <f>IF(G642="","",_xlfn.XLOOKUP(G642,'Réponses'!C:C,'Réponses'!F:F,"ERREUR PROCHAINE QUESTION"))</f>
        <v/>
      </c>
      <c r="I642" s="25" t="str">
        <f>IF(H642="","",_xlfn.XLOOKUP(H642,Questions!$A:$A,Questions!$C:$C,"ERREUR TYPE"))</f>
        <v/>
      </c>
      <c r="J642" s="25" t="str">
        <f>IF(H642="","",_xlfn.XLOOKUP(H642&amp;"_"&amp;Saisie!J643,'Réponses'!D:D,'Réponses'!C:C,""))</f>
        <v/>
      </c>
      <c r="K642" s="25" t="str">
        <f>IF(J642="","",_xlfn.XLOOKUP(J642,'Réponses'!C:C,'Réponses'!F:F,"ERREUR PROCHAINE QUESTION"))</f>
        <v/>
      </c>
      <c r="L642" s="25" t="str">
        <f>IF(K642="","",_xlfn.XLOOKUP(K642,Questions!$A:$A,Questions!$C:$C,""))</f>
        <v/>
      </c>
      <c r="M642" s="25" t="str">
        <f>IF(K642="","",_xlfn.XLOOKUP(K642&amp;"_"&amp;Saisie!L643,'Réponses'!D:D,'Réponses'!C:C,""))</f>
        <v/>
      </c>
      <c r="N642" s="25" t="str">
        <f>IF(M642="","",_xlfn.XLOOKUP(M642,'Réponses'!C:C,'Réponses'!F:F,"ERREUR PROCHAINE QUESTION"))</f>
        <v/>
      </c>
      <c r="O642" s="25" t="str">
        <f>IF(N642="","",_xlfn.XLOOKUP(N642,Questions!$A:$A,Questions!$C:$C,"ERREUR TYPE"))</f>
        <v/>
      </c>
      <c r="P642" s="25" t="str">
        <f>IF(N642="","",_xlfn.XLOOKUP(N642&amp;"_"&amp;Saisie!N643,'Réponses'!D:D,'Réponses'!C:C,""))</f>
        <v/>
      </c>
      <c r="Q642" s="25" t="str">
        <f t="shared" si="9"/>
        <v/>
      </c>
    </row>
    <row r="643" spans="1:17">
      <c r="A643" s="25" t="str">
        <f>IF(ISBLANK(Saisie!C644),"",_xlfn.XLOOKUP(Saisie!C644,Barème!A:A,Barème!F:F,"ERREUR CODE PRODUIT"))</f>
        <v/>
      </c>
      <c r="B643" s="25" t="str">
        <f>IF(OR(A643="08",A643="07",MID(Saisie!C644,4,4)="0804",MID(Saisie!C644,4,4)="0907",A643=""),"",_xlfn.XLOOKUP(A643,Matériau!A:A,Matériau!C:C,"ERREUR MATERIAU"))</f>
        <v/>
      </c>
      <c r="C643" s="25" t="str">
        <f>IF(B643="","",_xlfn.XLOOKUP(B643,Questions!A:A,Questions!C:C,""))</f>
        <v/>
      </c>
      <c r="D643" s="25" t="str">
        <f>IF(B643="","",_xlfn.XLOOKUP(B643&amp;"_"&amp;Saisie!F644,'Réponses'!D:D,'Réponses'!C:C,""))</f>
        <v/>
      </c>
      <c r="E643" s="25" t="str">
        <f>IF(D643="","",_xlfn.XLOOKUP(D643,'Réponses'!C:C,'Réponses'!F:F,"ERREUR PROCHAINE QUESTION"))</f>
        <v/>
      </c>
      <c r="F643" s="25" t="str">
        <f>IF(E643="","",_xlfn.XLOOKUP(E643,Questions!$A:$A,Questions!$C:$C,""))</f>
        <v/>
      </c>
      <c r="G643" s="25" t="str">
        <f>IF(E643="","",_xlfn.XLOOKUP(E643&amp;"_"&amp;Saisie!H644,'Réponses'!D:D,'Réponses'!C:C,""))</f>
        <v/>
      </c>
      <c r="H643" s="25" t="str">
        <f>IF(G643="","",_xlfn.XLOOKUP(G643,'Réponses'!C:C,'Réponses'!F:F,"ERREUR PROCHAINE QUESTION"))</f>
        <v/>
      </c>
      <c r="I643" s="25" t="str">
        <f>IF(H643="","",_xlfn.XLOOKUP(H643,Questions!$A:$A,Questions!$C:$C,"ERREUR TYPE"))</f>
        <v/>
      </c>
      <c r="J643" s="25" t="str">
        <f>IF(H643="","",_xlfn.XLOOKUP(H643&amp;"_"&amp;Saisie!J644,'Réponses'!D:D,'Réponses'!C:C,""))</f>
        <v/>
      </c>
      <c r="K643" s="25" t="str">
        <f>IF(J643="","",_xlfn.XLOOKUP(J643,'Réponses'!C:C,'Réponses'!F:F,"ERREUR PROCHAINE QUESTION"))</f>
        <v/>
      </c>
      <c r="L643" s="25" t="str">
        <f>IF(K643="","",_xlfn.XLOOKUP(K643,Questions!$A:$A,Questions!$C:$C,""))</f>
        <v/>
      </c>
      <c r="M643" s="25" t="str">
        <f>IF(K643="","",_xlfn.XLOOKUP(K643&amp;"_"&amp;Saisie!L644,'Réponses'!D:D,'Réponses'!C:C,""))</f>
        <v/>
      </c>
      <c r="N643" s="25" t="str">
        <f>IF(M643="","",_xlfn.XLOOKUP(M643,'Réponses'!C:C,'Réponses'!F:F,"ERREUR PROCHAINE QUESTION"))</f>
        <v/>
      </c>
      <c r="O643" s="25" t="str">
        <f>IF(N643="","",_xlfn.XLOOKUP(N643,Questions!$A:$A,Questions!$C:$C,"ERREUR TYPE"))</f>
        <v/>
      </c>
      <c r="P643" s="25" t="str">
        <f>IF(N643="","",_xlfn.XLOOKUP(N643&amp;"_"&amp;Saisie!N644,'Réponses'!D:D,'Réponses'!C:C,""))</f>
        <v/>
      </c>
      <c r="Q643" s="25" t="str">
        <f t="shared" ref="Q643:Q706" si="10">D643&amp;IF(G643="","","_"&amp;G643)&amp;IF(J643="","","_"&amp;J643&amp;IF(M643="","","_"&amp;M643)&amp;IF(P643="","","_"&amp;P643))</f>
        <v/>
      </c>
    </row>
    <row r="644" spans="1:17">
      <c r="A644" s="25" t="str">
        <f>IF(ISBLANK(Saisie!C645),"",_xlfn.XLOOKUP(Saisie!C645,Barème!A:A,Barème!F:F,"ERREUR CODE PRODUIT"))</f>
        <v/>
      </c>
      <c r="B644" s="25" t="str">
        <f>IF(OR(A644="08",A644="07",MID(Saisie!C645,4,4)="0804",MID(Saisie!C645,4,4)="0907",A644=""),"",_xlfn.XLOOKUP(A644,Matériau!A:A,Matériau!C:C,"ERREUR MATERIAU"))</f>
        <v/>
      </c>
      <c r="C644" s="25" t="str">
        <f>IF(B644="","",_xlfn.XLOOKUP(B644,Questions!A:A,Questions!C:C,""))</f>
        <v/>
      </c>
      <c r="D644" s="25" t="str">
        <f>IF(B644="","",_xlfn.XLOOKUP(B644&amp;"_"&amp;Saisie!F645,'Réponses'!D:D,'Réponses'!C:C,""))</f>
        <v/>
      </c>
      <c r="E644" s="25" t="str">
        <f>IF(D644="","",_xlfn.XLOOKUP(D644,'Réponses'!C:C,'Réponses'!F:F,"ERREUR PROCHAINE QUESTION"))</f>
        <v/>
      </c>
      <c r="F644" s="25" t="str">
        <f>IF(E644="","",_xlfn.XLOOKUP(E644,Questions!$A:$A,Questions!$C:$C,""))</f>
        <v/>
      </c>
      <c r="G644" s="25" t="str">
        <f>IF(E644="","",_xlfn.XLOOKUP(E644&amp;"_"&amp;Saisie!H645,'Réponses'!D:D,'Réponses'!C:C,""))</f>
        <v/>
      </c>
      <c r="H644" s="25" t="str">
        <f>IF(G644="","",_xlfn.XLOOKUP(G644,'Réponses'!C:C,'Réponses'!F:F,"ERREUR PROCHAINE QUESTION"))</f>
        <v/>
      </c>
      <c r="I644" s="25" t="str">
        <f>IF(H644="","",_xlfn.XLOOKUP(H644,Questions!$A:$A,Questions!$C:$C,"ERREUR TYPE"))</f>
        <v/>
      </c>
      <c r="J644" s="25" t="str">
        <f>IF(H644="","",_xlfn.XLOOKUP(H644&amp;"_"&amp;Saisie!J645,'Réponses'!D:D,'Réponses'!C:C,""))</f>
        <v/>
      </c>
      <c r="K644" s="25" t="str">
        <f>IF(J644="","",_xlfn.XLOOKUP(J644,'Réponses'!C:C,'Réponses'!F:F,"ERREUR PROCHAINE QUESTION"))</f>
        <v/>
      </c>
      <c r="L644" s="25" t="str">
        <f>IF(K644="","",_xlfn.XLOOKUP(K644,Questions!$A:$A,Questions!$C:$C,""))</f>
        <v/>
      </c>
      <c r="M644" s="25" t="str">
        <f>IF(K644="","",_xlfn.XLOOKUP(K644&amp;"_"&amp;Saisie!L645,'Réponses'!D:D,'Réponses'!C:C,""))</f>
        <v/>
      </c>
      <c r="N644" s="25" t="str">
        <f>IF(M644="","",_xlfn.XLOOKUP(M644,'Réponses'!C:C,'Réponses'!F:F,"ERREUR PROCHAINE QUESTION"))</f>
        <v/>
      </c>
      <c r="O644" s="25" t="str">
        <f>IF(N644="","",_xlfn.XLOOKUP(N644,Questions!$A:$A,Questions!$C:$C,"ERREUR TYPE"))</f>
        <v/>
      </c>
      <c r="P644" s="25" t="str">
        <f>IF(N644="","",_xlfn.XLOOKUP(N644&amp;"_"&amp;Saisie!N645,'Réponses'!D:D,'Réponses'!C:C,""))</f>
        <v/>
      </c>
      <c r="Q644" s="25" t="str">
        <f t="shared" si="10"/>
        <v/>
      </c>
    </row>
    <row r="645" spans="1:17">
      <c r="A645" s="25" t="str">
        <f>IF(ISBLANK(Saisie!C646),"",_xlfn.XLOOKUP(Saisie!C646,Barème!A:A,Barème!F:F,"ERREUR CODE PRODUIT"))</f>
        <v/>
      </c>
      <c r="B645" s="25" t="str">
        <f>IF(OR(A645="08",A645="07",MID(Saisie!C646,4,4)="0804",MID(Saisie!C646,4,4)="0907",A645=""),"",_xlfn.XLOOKUP(A645,Matériau!A:A,Matériau!C:C,"ERREUR MATERIAU"))</f>
        <v/>
      </c>
      <c r="C645" s="25" t="str">
        <f>IF(B645="","",_xlfn.XLOOKUP(B645,Questions!A:A,Questions!C:C,""))</f>
        <v/>
      </c>
      <c r="D645" s="25" t="str">
        <f>IF(B645="","",_xlfn.XLOOKUP(B645&amp;"_"&amp;Saisie!F646,'Réponses'!D:D,'Réponses'!C:C,""))</f>
        <v/>
      </c>
      <c r="E645" s="25" t="str">
        <f>IF(D645="","",_xlfn.XLOOKUP(D645,'Réponses'!C:C,'Réponses'!F:F,"ERREUR PROCHAINE QUESTION"))</f>
        <v/>
      </c>
      <c r="F645" s="25" t="str">
        <f>IF(E645="","",_xlfn.XLOOKUP(E645,Questions!$A:$A,Questions!$C:$C,""))</f>
        <v/>
      </c>
      <c r="G645" s="25" t="str">
        <f>IF(E645="","",_xlfn.XLOOKUP(E645&amp;"_"&amp;Saisie!H646,'Réponses'!D:D,'Réponses'!C:C,""))</f>
        <v/>
      </c>
      <c r="H645" s="25" t="str">
        <f>IF(G645="","",_xlfn.XLOOKUP(G645,'Réponses'!C:C,'Réponses'!F:F,"ERREUR PROCHAINE QUESTION"))</f>
        <v/>
      </c>
      <c r="I645" s="25" t="str">
        <f>IF(H645="","",_xlfn.XLOOKUP(H645,Questions!$A:$A,Questions!$C:$C,"ERREUR TYPE"))</f>
        <v/>
      </c>
      <c r="J645" s="25" t="str">
        <f>IF(H645="","",_xlfn.XLOOKUP(H645&amp;"_"&amp;Saisie!J646,'Réponses'!D:D,'Réponses'!C:C,""))</f>
        <v/>
      </c>
      <c r="K645" s="25" t="str">
        <f>IF(J645="","",_xlfn.XLOOKUP(J645,'Réponses'!C:C,'Réponses'!F:F,"ERREUR PROCHAINE QUESTION"))</f>
        <v/>
      </c>
      <c r="L645" s="25" t="str">
        <f>IF(K645="","",_xlfn.XLOOKUP(K645,Questions!$A:$A,Questions!$C:$C,""))</f>
        <v/>
      </c>
      <c r="M645" s="25" t="str">
        <f>IF(K645="","",_xlfn.XLOOKUP(K645&amp;"_"&amp;Saisie!L646,'Réponses'!D:D,'Réponses'!C:C,""))</f>
        <v/>
      </c>
      <c r="N645" s="25" t="str">
        <f>IF(M645="","",_xlfn.XLOOKUP(M645,'Réponses'!C:C,'Réponses'!F:F,"ERREUR PROCHAINE QUESTION"))</f>
        <v/>
      </c>
      <c r="O645" s="25" t="str">
        <f>IF(N645="","",_xlfn.XLOOKUP(N645,Questions!$A:$A,Questions!$C:$C,"ERREUR TYPE"))</f>
        <v/>
      </c>
      <c r="P645" s="25" t="str">
        <f>IF(N645="","",_xlfn.XLOOKUP(N645&amp;"_"&amp;Saisie!N646,'Réponses'!D:D,'Réponses'!C:C,""))</f>
        <v/>
      </c>
      <c r="Q645" s="25" t="str">
        <f t="shared" si="10"/>
        <v/>
      </c>
    </row>
    <row r="646" spans="1:17">
      <c r="A646" s="25" t="str">
        <f>IF(ISBLANK(Saisie!C647),"",_xlfn.XLOOKUP(Saisie!C647,Barème!A:A,Barème!F:F,"ERREUR CODE PRODUIT"))</f>
        <v/>
      </c>
      <c r="B646" s="25" t="str">
        <f>IF(OR(A646="08",A646="07",MID(Saisie!C647,4,4)="0804",MID(Saisie!C647,4,4)="0907",A646=""),"",_xlfn.XLOOKUP(A646,Matériau!A:A,Matériau!C:C,"ERREUR MATERIAU"))</f>
        <v/>
      </c>
      <c r="C646" s="25" t="str">
        <f>IF(B646="","",_xlfn.XLOOKUP(B646,Questions!A:A,Questions!C:C,""))</f>
        <v/>
      </c>
      <c r="D646" s="25" t="str">
        <f>IF(B646="","",_xlfn.XLOOKUP(B646&amp;"_"&amp;Saisie!F647,'Réponses'!D:D,'Réponses'!C:C,""))</f>
        <v/>
      </c>
      <c r="E646" s="25" t="str">
        <f>IF(D646="","",_xlfn.XLOOKUP(D646,'Réponses'!C:C,'Réponses'!F:F,"ERREUR PROCHAINE QUESTION"))</f>
        <v/>
      </c>
      <c r="F646" s="25" t="str">
        <f>IF(E646="","",_xlfn.XLOOKUP(E646,Questions!$A:$A,Questions!$C:$C,""))</f>
        <v/>
      </c>
      <c r="G646" s="25" t="str">
        <f>IF(E646="","",_xlfn.XLOOKUP(E646&amp;"_"&amp;Saisie!H647,'Réponses'!D:D,'Réponses'!C:C,""))</f>
        <v/>
      </c>
      <c r="H646" s="25" t="str">
        <f>IF(G646="","",_xlfn.XLOOKUP(G646,'Réponses'!C:C,'Réponses'!F:F,"ERREUR PROCHAINE QUESTION"))</f>
        <v/>
      </c>
      <c r="I646" s="25" t="str">
        <f>IF(H646="","",_xlfn.XLOOKUP(H646,Questions!$A:$A,Questions!$C:$C,"ERREUR TYPE"))</f>
        <v/>
      </c>
      <c r="J646" s="25" t="str">
        <f>IF(H646="","",_xlfn.XLOOKUP(H646&amp;"_"&amp;Saisie!J647,'Réponses'!D:D,'Réponses'!C:C,""))</f>
        <v/>
      </c>
      <c r="K646" s="25" t="str">
        <f>IF(J646="","",_xlfn.XLOOKUP(J646,'Réponses'!C:C,'Réponses'!F:F,"ERREUR PROCHAINE QUESTION"))</f>
        <v/>
      </c>
      <c r="L646" s="25" t="str">
        <f>IF(K646="","",_xlfn.XLOOKUP(K646,Questions!$A:$A,Questions!$C:$C,""))</f>
        <v/>
      </c>
      <c r="M646" s="25" t="str">
        <f>IF(K646="","",_xlfn.XLOOKUP(K646&amp;"_"&amp;Saisie!L647,'Réponses'!D:D,'Réponses'!C:C,""))</f>
        <v/>
      </c>
      <c r="N646" s="25" t="str">
        <f>IF(M646="","",_xlfn.XLOOKUP(M646,'Réponses'!C:C,'Réponses'!F:F,"ERREUR PROCHAINE QUESTION"))</f>
        <v/>
      </c>
      <c r="O646" s="25" t="str">
        <f>IF(N646="","",_xlfn.XLOOKUP(N646,Questions!$A:$A,Questions!$C:$C,"ERREUR TYPE"))</f>
        <v/>
      </c>
      <c r="P646" s="25" t="str">
        <f>IF(N646="","",_xlfn.XLOOKUP(N646&amp;"_"&amp;Saisie!N647,'Réponses'!D:D,'Réponses'!C:C,""))</f>
        <v/>
      </c>
      <c r="Q646" s="25" t="str">
        <f t="shared" si="10"/>
        <v/>
      </c>
    </row>
    <row r="647" spans="1:17">
      <c r="A647" s="25" t="str">
        <f>IF(ISBLANK(Saisie!C648),"",_xlfn.XLOOKUP(Saisie!C648,Barème!A:A,Barème!F:F,"ERREUR CODE PRODUIT"))</f>
        <v/>
      </c>
      <c r="B647" s="25" t="str">
        <f>IF(OR(A647="08",A647="07",MID(Saisie!C648,4,4)="0804",MID(Saisie!C648,4,4)="0907",A647=""),"",_xlfn.XLOOKUP(A647,Matériau!A:A,Matériau!C:C,"ERREUR MATERIAU"))</f>
        <v/>
      </c>
      <c r="C647" s="25" t="str">
        <f>IF(B647="","",_xlfn.XLOOKUP(B647,Questions!A:A,Questions!C:C,""))</f>
        <v/>
      </c>
      <c r="D647" s="25" t="str">
        <f>IF(B647="","",_xlfn.XLOOKUP(B647&amp;"_"&amp;Saisie!F648,'Réponses'!D:D,'Réponses'!C:C,""))</f>
        <v/>
      </c>
      <c r="E647" s="25" t="str">
        <f>IF(D647="","",_xlfn.XLOOKUP(D647,'Réponses'!C:C,'Réponses'!F:F,"ERREUR PROCHAINE QUESTION"))</f>
        <v/>
      </c>
      <c r="F647" s="25" t="str">
        <f>IF(E647="","",_xlfn.XLOOKUP(E647,Questions!$A:$A,Questions!$C:$C,""))</f>
        <v/>
      </c>
      <c r="G647" s="25" t="str">
        <f>IF(E647="","",_xlfn.XLOOKUP(E647&amp;"_"&amp;Saisie!H648,'Réponses'!D:D,'Réponses'!C:C,""))</f>
        <v/>
      </c>
      <c r="H647" s="25" t="str">
        <f>IF(G647="","",_xlfn.XLOOKUP(G647,'Réponses'!C:C,'Réponses'!F:F,"ERREUR PROCHAINE QUESTION"))</f>
        <v/>
      </c>
      <c r="I647" s="25" t="str">
        <f>IF(H647="","",_xlfn.XLOOKUP(H647,Questions!$A:$A,Questions!$C:$C,"ERREUR TYPE"))</f>
        <v/>
      </c>
      <c r="J647" s="25" t="str">
        <f>IF(H647="","",_xlfn.XLOOKUP(H647&amp;"_"&amp;Saisie!J648,'Réponses'!D:D,'Réponses'!C:C,""))</f>
        <v/>
      </c>
      <c r="K647" s="25" t="str">
        <f>IF(J647="","",_xlfn.XLOOKUP(J647,'Réponses'!C:C,'Réponses'!F:F,"ERREUR PROCHAINE QUESTION"))</f>
        <v/>
      </c>
      <c r="L647" s="25" t="str">
        <f>IF(K647="","",_xlfn.XLOOKUP(K647,Questions!$A:$A,Questions!$C:$C,""))</f>
        <v/>
      </c>
      <c r="M647" s="25" t="str">
        <f>IF(K647="","",_xlfn.XLOOKUP(K647&amp;"_"&amp;Saisie!L648,'Réponses'!D:D,'Réponses'!C:C,""))</f>
        <v/>
      </c>
      <c r="N647" s="25" t="str">
        <f>IF(M647="","",_xlfn.XLOOKUP(M647,'Réponses'!C:C,'Réponses'!F:F,"ERREUR PROCHAINE QUESTION"))</f>
        <v/>
      </c>
      <c r="O647" s="25" t="str">
        <f>IF(N647="","",_xlfn.XLOOKUP(N647,Questions!$A:$A,Questions!$C:$C,"ERREUR TYPE"))</f>
        <v/>
      </c>
      <c r="P647" s="25" t="str">
        <f>IF(N647="","",_xlfn.XLOOKUP(N647&amp;"_"&amp;Saisie!N648,'Réponses'!D:D,'Réponses'!C:C,""))</f>
        <v/>
      </c>
      <c r="Q647" s="25" t="str">
        <f t="shared" si="10"/>
        <v/>
      </c>
    </row>
    <row r="648" spans="1:17">
      <c r="A648" s="25" t="str">
        <f>IF(ISBLANK(Saisie!C649),"",_xlfn.XLOOKUP(Saisie!C649,Barème!A:A,Barème!F:F,"ERREUR CODE PRODUIT"))</f>
        <v/>
      </c>
      <c r="B648" s="25" t="str">
        <f>IF(OR(A648="08",A648="07",MID(Saisie!C649,4,4)="0804",MID(Saisie!C649,4,4)="0907",A648=""),"",_xlfn.XLOOKUP(A648,Matériau!A:A,Matériau!C:C,"ERREUR MATERIAU"))</f>
        <v/>
      </c>
      <c r="C648" s="25" t="str">
        <f>IF(B648="","",_xlfn.XLOOKUP(B648,Questions!A:A,Questions!C:C,""))</f>
        <v/>
      </c>
      <c r="D648" s="25" t="str">
        <f>IF(B648="","",_xlfn.XLOOKUP(B648&amp;"_"&amp;Saisie!F649,'Réponses'!D:D,'Réponses'!C:C,""))</f>
        <v/>
      </c>
      <c r="E648" s="25" t="str">
        <f>IF(D648="","",_xlfn.XLOOKUP(D648,'Réponses'!C:C,'Réponses'!F:F,"ERREUR PROCHAINE QUESTION"))</f>
        <v/>
      </c>
      <c r="F648" s="25" t="str">
        <f>IF(E648="","",_xlfn.XLOOKUP(E648,Questions!$A:$A,Questions!$C:$C,""))</f>
        <v/>
      </c>
      <c r="G648" s="25" t="str">
        <f>IF(E648="","",_xlfn.XLOOKUP(E648&amp;"_"&amp;Saisie!H649,'Réponses'!D:D,'Réponses'!C:C,""))</f>
        <v/>
      </c>
      <c r="H648" s="25" t="str">
        <f>IF(G648="","",_xlfn.XLOOKUP(G648,'Réponses'!C:C,'Réponses'!F:F,"ERREUR PROCHAINE QUESTION"))</f>
        <v/>
      </c>
      <c r="I648" s="25" t="str">
        <f>IF(H648="","",_xlfn.XLOOKUP(H648,Questions!$A:$A,Questions!$C:$C,"ERREUR TYPE"))</f>
        <v/>
      </c>
      <c r="J648" s="25" t="str">
        <f>IF(H648="","",_xlfn.XLOOKUP(H648&amp;"_"&amp;Saisie!J649,'Réponses'!D:D,'Réponses'!C:C,""))</f>
        <v/>
      </c>
      <c r="K648" s="25" t="str">
        <f>IF(J648="","",_xlfn.XLOOKUP(J648,'Réponses'!C:C,'Réponses'!F:F,"ERREUR PROCHAINE QUESTION"))</f>
        <v/>
      </c>
      <c r="L648" s="25" t="str">
        <f>IF(K648="","",_xlfn.XLOOKUP(K648,Questions!$A:$A,Questions!$C:$C,""))</f>
        <v/>
      </c>
      <c r="M648" s="25" t="str">
        <f>IF(K648="","",_xlfn.XLOOKUP(K648&amp;"_"&amp;Saisie!L649,'Réponses'!D:D,'Réponses'!C:C,""))</f>
        <v/>
      </c>
      <c r="N648" s="25" t="str">
        <f>IF(M648="","",_xlfn.XLOOKUP(M648,'Réponses'!C:C,'Réponses'!F:F,"ERREUR PROCHAINE QUESTION"))</f>
        <v/>
      </c>
      <c r="O648" s="25" t="str">
        <f>IF(N648="","",_xlfn.XLOOKUP(N648,Questions!$A:$A,Questions!$C:$C,"ERREUR TYPE"))</f>
        <v/>
      </c>
      <c r="P648" s="25" t="str">
        <f>IF(N648="","",_xlfn.XLOOKUP(N648&amp;"_"&amp;Saisie!N649,'Réponses'!D:D,'Réponses'!C:C,""))</f>
        <v/>
      </c>
      <c r="Q648" s="25" t="str">
        <f t="shared" si="10"/>
        <v/>
      </c>
    </row>
    <row r="649" spans="1:17">
      <c r="A649" s="25" t="str">
        <f>IF(ISBLANK(Saisie!C650),"",_xlfn.XLOOKUP(Saisie!C650,Barème!A:A,Barème!F:F,"ERREUR CODE PRODUIT"))</f>
        <v/>
      </c>
      <c r="B649" s="25" t="str">
        <f>IF(OR(A649="08",A649="07",MID(Saisie!C650,4,4)="0804",MID(Saisie!C650,4,4)="0907",A649=""),"",_xlfn.XLOOKUP(A649,Matériau!A:A,Matériau!C:C,"ERREUR MATERIAU"))</f>
        <v/>
      </c>
      <c r="C649" s="25" t="str">
        <f>IF(B649="","",_xlfn.XLOOKUP(B649,Questions!A:A,Questions!C:C,""))</f>
        <v/>
      </c>
      <c r="D649" s="25" t="str">
        <f>IF(B649="","",_xlfn.XLOOKUP(B649&amp;"_"&amp;Saisie!F650,'Réponses'!D:D,'Réponses'!C:C,""))</f>
        <v/>
      </c>
      <c r="E649" s="25" t="str">
        <f>IF(D649="","",_xlfn.XLOOKUP(D649,'Réponses'!C:C,'Réponses'!F:F,"ERREUR PROCHAINE QUESTION"))</f>
        <v/>
      </c>
      <c r="F649" s="25" t="str">
        <f>IF(E649="","",_xlfn.XLOOKUP(E649,Questions!$A:$A,Questions!$C:$C,""))</f>
        <v/>
      </c>
      <c r="G649" s="25" t="str">
        <f>IF(E649="","",_xlfn.XLOOKUP(E649&amp;"_"&amp;Saisie!H650,'Réponses'!D:D,'Réponses'!C:C,""))</f>
        <v/>
      </c>
      <c r="H649" s="25" t="str">
        <f>IF(G649="","",_xlfn.XLOOKUP(G649,'Réponses'!C:C,'Réponses'!F:F,"ERREUR PROCHAINE QUESTION"))</f>
        <v/>
      </c>
      <c r="I649" s="25" t="str">
        <f>IF(H649="","",_xlfn.XLOOKUP(H649,Questions!$A:$A,Questions!$C:$C,"ERREUR TYPE"))</f>
        <v/>
      </c>
      <c r="J649" s="25" t="str">
        <f>IF(H649="","",_xlfn.XLOOKUP(H649&amp;"_"&amp;Saisie!J650,'Réponses'!D:D,'Réponses'!C:C,""))</f>
        <v/>
      </c>
      <c r="K649" s="25" t="str">
        <f>IF(J649="","",_xlfn.XLOOKUP(J649,'Réponses'!C:C,'Réponses'!F:F,"ERREUR PROCHAINE QUESTION"))</f>
        <v/>
      </c>
      <c r="L649" s="25" t="str">
        <f>IF(K649="","",_xlfn.XLOOKUP(K649,Questions!$A:$A,Questions!$C:$C,""))</f>
        <v/>
      </c>
      <c r="M649" s="25" t="str">
        <f>IF(K649="","",_xlfn.XLOOKUP(K649&amp;"_"&amp;Saisie!L650,'Réponses'!D:D,'Réponses'!C:C,""))</f>
        <v/>
      </c>
      <c r="N649" s="25" t="str">
        <f>IF(M649="","",_xlfn.XLOOKUP(M649,'Réponses'!C:C,'Réponses'!F:F,"ERREUR PROCHAINE QUESTION"))</f>
        <v/>
      </c>
      <c r="O649" s="25" t="str">
        <f>IF(N649="","",_xlfn.XLOOKUP(N649,Questions!$A:$A,Questions!$C:$C,"ERREUR TYPE"))</f>
        <v/>
      </c>
      <c r="P649" s="25" t="str">
        <f>IF(N649="","",_xlfn.XLOOKUP(N649&amp;"_"&amp;Saisie!N650,'Réponses'!D:D,'Réponses'!C:C,""))</f>
        <v/>
      </c>
      <c r="Q649" s="25" t="str">
        <f t="shared" si="10"/>
        <v/>
      </c>
    </row>
    <row r="650" spans="1:17">
      <c r="A650" s="25" t="str">
        <f>IF(ISBLANK(Saisie!C651),"",_xlfn.XLOOKUP(Saisie!C651,Barème!A:A,Barème!F:F,"ERREUR CODE PRODUIT"))</f>
        <v/>
      </c>
      <c r="B650" s="25" t="str">
        <f>IF(OR(A650="08",A650="07",MID(Saisie!C651,4,4)="0804",MID(Saisie!C651,4,4)="0907",A650=""),"",_xlfn.XLOOKUP(A650,Matériau!A:A,Matériau!C:C,"ERREUR MATERIAU"))</f>
        <v/>
      </c>
      <c r="C650" s="25" t="str">
        <f>IF(B650="","",_xlfn.XLOOKUP(B650,Questions!A:A,Questions!C:C,""))</f>
        <v/>
      </c>
      <c r="D650" s="25" t="str">
        <f>IF(B650="","",_xlfn.XLOOKUP(B650&amp;"_"&amp;Saisie!F651,'Réponses'!D:D,'Réponses'!C:C,""))</f>
        <v/>
      </c>
      <c r="E650" s="25" t="str">
        <f>IF(D650="","",_xlfn.XLOOKUP(D650,'Réponses'!C:C,'Réponses'!F:F,"ERREUR PROCHAINE QUESTION"))</f>
        <v/>
      </c>
      <c r="F650" s="25" t="str">
        <f>IF(E650="","",_xlfn.XLOOKUP(E650,Questions!$A:$A,Questions!$C:$C,""))</f>
        <v/>
      </c>
      <c r="G650" s="25" t="str">
        <f>IF(E650="","",_xlfn.XLOOKUP(E650&amp;"_"&amp;Saisie!H651,'Réponses'!D:D,'Réponses'!C:C,""))</f>
        <v/>
      </c>
      <c r="H650" s="25" t="str">
        <f>IF(G650="","",_xlfn.XLOOKUP(G650,'Réponses'!C:C,'Réponses'!F:F,"ERREUR PROCHAINE QUESTION"))</f>
        <v/>
      </c>
      <c r="I650" s="25" t="str">
        <f>IF(H650="","",_xlfn.XLOOKUP(H650,Questions!$A:$A,Questions!$C:$C,"ERREUR TYPE"))</f>
        <v/>
      </c>
      <c r="J650" s="25" t="str">
        <f>IF(H650="","",_xlfn.XLOOKUP(H650&amp;"_"&amp;Saisie!J651,'Réponses'!D:D,'Réponses'!C:C,""))</f>
        <v/>
      </c>
      <c r="K650" s="25" t="str">
        <f>IF(J650="","",_xlfn.XLOOKUP(J650,'Réponses'!C:C,'Réponses'!F:F,"ERREUR PROCHAINE QUESTION"))</f>
        <v/>
      </c>
      <c r="L650" s="25" t="str">
        <f>IF(K650="","",_xlfn.XLOOKUP(K650,Questions!$A:$A,Questions!$C:$C,""))</f>
        <v/>
      </c>
      <c r="M650" s="25" t="str">
        <f>IF(K650="","",_xlfn.XLOOKUP(K650&amp;"_"&amp;Saisie!L651,'Réponses'!D:D,'Réponses'!C:C,""))</f>
        <v/>
      </c>
      <c r="N650" s="25" t="str">
        <f>IF(M650="","",_xlfn.XLOOKUP(M650,'Réponses'!C:C,'Réponses'!F:F,"ERREUR PROCHAINE QUESTION"))</f>
        <v/>
      </c>
      <c r="O650" s="25" t="str">
        <f>IF(N650="","",_xlfn.XLOOKUP(N650,Questions!$A:$A,Questions!$C:$C,"ERREUR TYPE"))</f>
        <v/>
      </c>
      <c r="P650" s="25" t="str">
        <f>IF(N650="","",_xlfn.XLOOKUP(N650&amp;"_"&amp;Saisie!N651,'Réponses'!D:D,'Réponses'!C:C,""))</f>
        <v/>
      </c>
      <c r="Q650" s="25" t="str">
        <f t="shared" si="10"/>
        <v/>
      </c>
    </row>
    <row r="651" spans="1:17">
      <c r="A651" s="25" t="str">
        <f>IF(ISBLANK(Saisie!C652),"",_xlfn.XLOOKUP(Saisie!C652,Barème!A:A,Barème!F:F,"ERREUR CODE PRODUIT"))</f>
        <v/>
      </c>
      <c r="B651" s="25" t="str">
        <f>IF(OR(A651="08",A651="07",MID(Saisie!C652,4,4)="0804",MID(Saisie!C652,4,4)="0907",A651=""),"",_xlfn.XLOOKUP(A651,Matériau!A:A,Matériau!C:C,"ERREUR MATERIAU"))</f>
        <v/>
      </c>
      <c r="C651" s="25" t="str">
        <f>IF(B651="","",_xlfn.XLOOKUP(B651,Questions!A:A,Questions!C:C,""))</f>
        <v/>
      </c>
      <c r="D651" s="25" t="str">
        <f>IF(B651="","",_xlfn.XLOOKUP(B651&amp;"_"&amp;Saisie!F652,'Réponses'!D:D,'Réponses'!C:C,""))</f>
        <v/>
      </c>
      <c r="E651" s="25" t="str">
        <f>IF(D651="","",_xlfn.XLOOKUP(D651,'Réponses'!C:C,'Réponses'!F:F,"ERREUR PROCHAINE QUESTION"))</f>
        <v/>
      </c>
      <c r="F651" s="25" t="str">
        <f>IF(E651="","",_xlfn.XLOOKUP(E651,Questions!$A:$A,Questions!$C:$C,""))</f>
        <v/>
      </c>
      <c r="G651" s="25" t="str">
        <f>IF(E651="","",_xlfn.XLOOKUP(E651&amp;"_"&amp;Saisie!H652,'Réponses'!D:D,'Réponses'!C:C,""))</f>
        <v/>
      </c>
      <c r="H651" s="25" t="str">
        <f>IF(G651="","",_xlfn.XLOOKUP(G651,'Réponses'!C:C,'Réponses'!F:F,"ERREUR PROCHAINE QUESTION"))</f>
        <v/>
      </c>
      <c r="I651" s="25" t="str">
        <f>IF(H651="","",_xlfn.XLOOKUP(H651,Questions!$A:$A,Questions!$C:$C,"ERREUR TYPE"))</f>
        <v/>
      </c>
      <c r="J651" s="25" t="str">
        <f>IF(H651="","",_xlfn.XLOOKUP(H651&amp;"_"&amp;Saisie!J652,'Réponses'!D:D,'Réponses'!C:C,""))</f>
        <v/>
      </c>
      <c r="K651" s="25" t="str">
        <f>IF(J651="","",_xlfn.XLOOKUP(J651,'Réponses'!C:C,'Réponses'!F:F,"ERREUR PROCHAINE QUESTION"))</f>
        <v/>
      </c>
      <c r="L651" s="25" t="str">
        <f>IF(K651="","",_xlfn.XLOOKUP(K651,Questions!$A:$A,Questions!$C:$C,""))</f>
        <v/>
      </c>
      <c r="M651" s="25" t="str">
        <f>IF(K651="","",_xlfn.XLOOKUP(K651&amp;"_"&amp;Saisie!L652,'Réponses'!D:D,'Réponses'!C:C,""))</f>
        <v/>
      </c>
      <c r="N651" s="25" t="str">
        <f>IF(M651="","",_xlfn.XLOOKUP(M651,'Réponses'!C:C,'Réponses'!F:F,"ERREUR PROCHAINE QUESTION"))</f>
        <v/>
      </c>
      <c r="O651" s="25" t="str">
        <f>IF(N651="","",_xlfn.XLOOKUP(N651,Questions!$A:$A,Questions!$C:$C,"ERREUR TYPE"))</f>
        <v/>
      </c>
      <c r="P651" s="25" t="str">
        <f>IF(N651="","",_xlfn.XLOOKUP(N651&amp;"_"&amp;Saisie!N652,'Réponses'!D:D,'Réponses'!C:C,""))</f>
        <v/>
      </c>
      <c r="Q651" s="25" t="str">
        <f t="shared" si="10"/>
        <v/>
      </c>
    </row>
    <row r="652" spans="1:17">
      <c r="A652" s="25" t="str">
        <f>IF(ISBLANK(Saisie!C653),"",_xlfn.XLOOKUP(Saisie!C653,Barème!A:A,Barème!F:F,"ERREUR CODE PRODUIT"))</f>
        <v/>
      </c>
      <c r="B652" s="25" t="str">
        <f>IF(OR(A652="08",A652="07",MID(Saisie!C653,4,4)="0804",MID(Saisie!C653,4,4)="0907",A652=""),"",_xlfn.XLOOKUP(A652,Matériau!A:A,Matériau!C:C,"ERREUR MATERIAU"))</f>
        <v/>
      </c>
      <c r="C652" s="25" t="str">
        <f>IF(B652="","",_xlfn.XLOOKUP(B652,Questions!A:A,Questions!C:C,""))</f>
        <v/>
      </c>
      <c r="D652" s="25" t="str">
        <f>IF(B652="","",_xlfn.XLOOKUP(B652&amp;"_"&amp;Saisie!F653,'Réponses'!D:D,'Réponses'!C:C,""))</f>
        <v/>
      </c>
      <c r="E652" s="25" t="str">
        <f>IF(D652="","",_xlfn.XLOOKUP(D652,'Réponses'!C:C,'Réponses'!F:F,"ERREUR PROCHAINE QUESTION"))</f>
        <v/>
      </c>
      <c r="F652" s="25" t="str">
        <f>IF(E652="","",_xlfn.XLOOKUP(E652,Questions!$A:$A,Questions!$C:$C,""))</f>
        <v/>
      </c>
      <c r="G652" s="25" t="str">
        <f>IF(E652="","",_xlfn.XLOOKUP(E652&amp;"_"&amp;Saisie!H653,'Réponses'!D:D,'Réponses'!C:C,""))</f>
        <v/>
      </c>
      <c r="H652" s="25" t="str">
        <f>IF(G652="","",_xlfn.XLOOKUP(G652,'Réponses'!C:C,'Réponses'!F:F,"ERREUR PROCHAINE QUESTION"))</f>
        <v/>
      </c>
      <c r="I652" s="25" t="str">
        <f>IF(H652="","",_xlfn.XLOOKUP(H652,Questions!$A:$A,Questions!$C:$C,"ERREUR TYPE"))</f>
        <v/>
      </c>
      <c r="J652" s="25" t="str">
        <f>IF(H652="","",_xlfn.XLOOKUP(H652&amp;"_"&amp;Saisie!J653,'Réponses'!D:D,'Réponses'!C:C,""))</f>
        <v/>
      </c>
      <c r="K652" s="25" t="str">
        <f>IF(J652="","",_xlfn.XLOOKUP(J652,'Réponses'!C:C,'Réponses'!F:F,"ERREUR PROCHAINE QUESTION"))</f>
        <v/>
      </c>
      <c r="L652" s="25" t="str">
        <f>IF(K652="","",_xlfn.XLOOKUP(K652,Questions!$A:$A,Questions!$C:$C,""))</f>
        <v/>
      </c>
      <c r="M652" s="25" t="str">
        <f>IF(K652="","",_xlfn.XLOOKUP(K652&amp;"_"&amp;Saisie!L653,'Réponses'!D:D,'Réponses'!C:C,""))</f>
        <v/>
      </c>
      <c r="N652" s="25" t="str">
        <f>IF(M652="","",_xlfn.XLOOKUP(M652,'Réponses'!C:C,'Réponses'!F:F,"ERREUR PROCHAINE QUESTION"))</f>
        <v/>
      </c>
      <c r="O652" s="25" t="str">
        <f>IF(N652="","",_xlfn.XLOOKUP(N652,Questions!$A:$A,Questions!$C:$C,"ERREUR TYPE"))</f>
        <v/>
      </c>
      <c r="P652" s="25" t="str">
        <f>IF(N652="","",_xlfn.XLOOKUP(N652&amp;"_"&amp;Saisie!N653,'Réponses'!D:D,'Réponses'!C:C,""))</f>
        <v/>
      </c>
      <c r="Q652" s="25" t="str">
        <f t="shared" si="10"/>
        <v/>
      </c>
    </row>
    <row r="653" spans="1:17">
      <c r="A653" s="25" t="str">
        <f>IF(ISBLANK(Saisie!C654),"",_xlfn.XLOOKUP(Saisie!C654,Barème!A:A,Barème!F:F,"ERREUR CODE PRODUIT"))</f>
        <v/>
      </c>
      <c r="B653" s="25" t="str">
        <f>IF(OR(A653="08",A653="07",MID(Saisie!C654,4,4)="0804",MID(Saisie!C654,4,4)="0907",A653=""),"",_xlfn.XLOOKUP(A653,Matériau!A:A,Matériau!C:C,"ERREUR MATERIAU"))</f>
        <v/>
      </c>
      <c r="C653" s="25" t="str">
        <f>IF(B653="","",_xlfn.XLOOKUP(B653,Questions!A:A,Questions!C:C,""))</f>
        <v/>
      </c>
      <c r="D653" s="25" t="str">
        <f>IF(B653="","",_xlfn.XLOOKUP(B653&amp;"_"&amp;Saisie!F654,'Réponses'!D:D,'Réponses'!C:C,""))</f>
        <v/>
      </c>
      <c r="E653" s="25" t="str">
        <f>IF(D653="","",_xlfn.XLOOKUP(D653,'Réponses'!C:C,'Réponses'!F:F,"ERREUR PROCHAINE QUESTION"))</f>
        <v/>
      </c>
      <c r="F653" s="25" t="str">
        <f>IF(E653="","",_xlfn.XLOOKUP(E653,Questions!$A:$A,Questions!$C:$C,""))</f>
        <v/>
      </c>
      <c r="G653" s="25" t="str">
        <f>IF(E653="","",_xlfn.XLOOKUP(E653&amp;"_"&amp;Saisie!H654,'Réponses'!D:D,'Réponses'!C:C,""))</f>
        <v/>
      </c>
      <c r="H653" s="25" t="str">
        <f>IF(G653="","",_xlfn.XLOOKUP(G653,'Réponses'!C:C,'Réponses'!F:F,"ERREUR PROCHAINE QUESTION"))</f>
        <v/>
      </c>
      <c r="I653" s="25" t="str">
        <f>IF(H653="","",_xlfn.XLOOKUP(H653,Questions!$A:$A,Questions!$C:$C,"ERREUR TYPE"))</f>
        <v/>
      </c>
      <c r="J653" s="25" t="str">
        <f>IF(H653="","",_xlfn.XLOOKUP(H653&amp;"_"&amp;Saisie!J654,'Réponses'!D:D,'Réponses'!C:C,""))</f>
        <v/>
      </c>
      <c r="K653" s="25" t="str">
        <f>IF(J653="","",_xlfn.XLOOKUP(J653,'Réponses'!C:C,'Réponses'!F:F,"ERREUR PROCHAINE QUESTION"))</f>
        <v/>
      </c>
      <c r="L653" s="25" t="str">
        <f>IF(K653="","",_xlfn.XLOOKUP(K653,Questions!$A:$A,Questions!$C:$C,""))</f>
        <v/>
      </c>
      <c r="M653" s="25" t="str">
        <f>IF(K653="","",_xlfn.XLOOKUP(K653&amp;"_"&amp;Saisie!L654,'Réponses'!D:D,'Réponses'!C:C,""))</f>
        <v/>
      </c>
      <c r="N653" s="25" t="str">
        <f>IF(M653="","",_xlfn.XLOOKUP(M653,'Réponses'!C:C,'Réponses'!F:F,"ERREUR PROCHAINE QUESTION"))</f>
        <v/>
      </c>
      <c r="O653" s="25" t="str">
        <f>IF(N653="","",_xlfn.XLOOKUP(N653,Questions!$A:$A,Questions!$C:$C,"ERREUR TYPE"))</f>
        <v/>
      </c>
      <c r="P653" s="25" t="str">
        <f>IF(N653="","",_xlfn.XLOOKUP(N653&amp;"_"&amp;Saisie!N654,'Réponses'!D:D,'Réponses'!C:C,""))</f>
        <v/>
      </c>
      <c r="Q653" s="25" t="str">
        <f t="shared" si="10"/>
        <v/>
      </c>
    </row>
    <row r="654" spans="1:17">
      <c r="A654" s="25" t="str">
        <f>IF(ISBLANK(Saisie!C655),"",_xlfn.XLOOKUP(Saisie!C655,Barème!A:A,Barème!F:F,"ERREUR CODE PRODUIT"))</f>
        <v/>
      </c>
      <c r="B654" s="25" t="str">
        <f>IF(OR(A654="08",A654="07",MID(Saisie!C655,4,4)="0804",MID(Saisie!C655,4,4)="0907",A654=""),"",_xlfn.XLOOKUP(A654,Matériau!A:A,Matériau!C:C,"ERREUR MATERIAU"))</f>
        <v/>
      </c>
      <c r="C654" s="25" t="str">
        <f>IF(B654="","",_xlfn.XLOOKUP(B654,Questions!A:A,Questions!C:C,""))</f>
        <v/>
      </c>
      <c r="D654" s="25" t="str">
        <f>IF(B654="","",_xlfn.XLOOKUP(B654&amp;"_"&amp;Saisie!F655,'Réponses'!D:D,'Réponses'!C:C,""))</f>
        <v/>
      </c>
      <c r="E654" s="25" t="str">
        <f>IF(D654="","",_xlfn.XLOOKUP(D654,'Réponses'!C:C,'Réponses'!F:F,"ERREUR PROCHAINE QUESTION"))</f>
        <v/>
      </c>
      <c r="F654" s="25" t="str">
        <f>IF(E654="","",_xlfn.XLOOKUP(E654,Questions!$A:$A,Questions!$C:$C,""))</f>
        <v/>
      </c>
      <c r="G654" s="25" t="str">
        <f>IF(E654="","",_xlfn.XLOOKUP(E654&amp;"_"&amp;Saisie!H655,'Réponses'!D:D,'Réponses'!C:C,""))</f>
        <v/>
      </c>
      <c r="H654" s="25" t="str">
        <f>IF(G654="","",_xlfn.XLOOKUP(G654,'Réponses'!C:C,'Réponses'!F:F,"ERREUR PROCHAINE QUESTION"))</f>
        <v/>
      </c>
      <c r="I654" s="25" t="str">
        <f>IF(H654="","",_xlfn.XLOOKUP(H654,Questions!$A:$A,Questions!$C:$C,"ERREUR TYPE"))</f>
        <v/>
      </c>
      <c r="J654" s="25" t="str">
        <f>IF(H654="","",_xlfn.XLOOKUP(H654&amp;"_"&amp;Saisie!J655,'Réponses'!D:D,'Réponses'!C:C,""))</f>
        <v/>
      </c>
      <c r="K654" s="25" t="str">
        <f>IF(J654="","",_xlfn.XLOOKUP(J654,'Réponses'!C:C,'Réponses'!F:F,"ERREUR PROCHAINE QUESTION"))</f>
        <v/>
      </c>
      <c r="L654" s="25" t="str">
        <f>IF(K654="","",_xlfn.XLOOKUP(K654,Questions!$A:$A,Questions!$C:$C,""))</f>
        <v/>
      </c>
      <c r="M654" s="25" t="str">
        <f>IF(K654="","",_xlfn.XLOOKUP(K654&amp;"_"&amp;Saisie!L655,'Réponses'!D:D,'Réponses'!C:C,""))</f>
        <v/>
      </c>
      <c r="N654" s="25" t="str">
        <f>IF(M654="","",_xlfn.XLOOKUP(M654,'Réponses'!C:C,'Réponses'!F:F,"ERREUR PROCHAINE QUESTION"))</f>
        <v/>
      </c>
      <c r="O654" s="25" t="str">
        <f>IF(N654="","",_xlfn.XLOOKUP(N654,Questions!$A:$A,Questions!$C:$C,"ERREUR TYPE"))</f>
        <v/>
      </c>
      <c r="P654" s="25" t="str">
        <f>IF(N654="","",_xlfn.XLOOKUP(N654&amp;"_"&amp;Saisie!N655,'Réponses'!D:D,'Réponses'!C:C,""))</f>
        <v/>
      </c>
      <c r="Q654" s="25" t="str">
        <f t="shared" si="10"/>
        <v/>
      </c>
    </row>
    <row r="655" spans="1:17">
      <c r="A655" s="25" t="str">
        <f>IF(ISBLANK(Saisie!C656),"",_xlfn.XLOOKUP(Saisie!C656,Barème!A:A,Barème!F:F,"ERREUR CODE PRODUIT"))</f>
        <v/>
      </c>
      <c r="B655" s="25" t="str">
        <f>IF(OR(A655="08",A655="07",MID(Saisie!C656,4,4)="0804",MID(Saisie!C656,4,4)="0907",A655=""),"",_xlfn.XLOOKUP(A655,Matériau!A:A,Matériau!C:C,"ERREUR MATERIAU"))</f>
        <v/>
      </c>
      <c r="C655" s="25" t="str">
        <f>IF(B655="","",_xlfn.XLOOKUP(B655,Questions!A:A,Questions!C:C,""))</f>
        <v/>
      </c>
      <c r="D655" s="25" t="str">
        <f>IF(B655="","",_xlfn.XLOOKUP(B655&amp;"_"&amp;Saisie!F656,'Réponses'!D:D,'Réponses'!C:C,""))</f>
        <v/>
      </c>
      <c r="E655" s="25" t="str">
        <f>IF(D655="","",_xlfn.XLOOKUP(D655,'Réponses'!C:C,'Réponses'!F:F,"ERREUR PROCHAINE QUESTION"))</f>
        <v/>
      </c>
      <c r="F655" s="25" t="str">
        <f>IF(E655="","",_xlfn.XLOOKUP(E655,Questions!$A:$A,Questions!$C:$C,""))</f>
        <v/>
      </c>
      <c r="G655" s="25" t="str">
        <f>IF(E655="","",_xlfn.XLOOKUP(E655&amp;"_"&amp;Saisie!H656,'Réponses'!D:D,'Réponses'!C:C,""))</f>
        <v/>
      </c>
      <c r="H655" s="25" t="str">
        <f>IF(G655="","",_xlfn.XLOOKUP(G655,'Réponses'!C:C,'Réponses'!F:F,"ERREUR PROCHAINE QUESTION"))</f>
        <v/>
      </c>
      <c r="I655" s="25" t="str">
        <f>IF(H655="","",_xlfn.XLOOKUP(H655,Questions!$A:$A,Questions!$C:$C,"ERREUR TYPE"))</f>
        <v/>
      </c>
      <c r="J655" s="25" t="str">
        <f>IF(H655="","",_xlfn.XLOOKUP(H655&amp;"_"&amp;Saisie!J656,'Réponses'!D:D,'Réponses'!C:C,""))</f>
        <v/>
      </c>
      <c r="K655" s="25" t="str">
        <f>IF(J655="","",_xlfn.XLOOKUP(J655,'Réponses'!C:C,'Réponses'!F:F,"ERREUR PROCHAINE QUESTION"))</f>
        <v/>
      </c>
      <c r="L655" s="25" t="str">
        <f>IF(K655="","",_xlfn.XLOOKUP(K655,Questions!$A:$A,Questions!$C:$C,""))</f>
        <v/>
      </c>
      <c r="M655" s="25" t="str">
        <f>IF(K655="","",_xlfn.XLOOKUP(K655&amp;"_"&amp;Saisie!L656,'Réponses'!D:D,'Réponses'!C:C,""))</f>
        <v/>
      </c>
      <c r="N655" s="25" t="str">
        <f>IF(M655="","",_xlfn.XLOOKUP(M655,'Réponses'!C:C,'Réponses'!F:F,"ERREUR PROCHAINE QUESTION"))</f>
        <v/>
      </c>
      <c r="O655" s="25" t="str">
        <f>IF(N655="","",_xlfn.XLOOKUP(N655,Questions!$A:$A,Questions!$C:$C,"ERREUR TYPE"))</f>
        <v/>
      </c>
      <c r="P655" s="25" t="str">
        <f>IF(N655="","",_xlfn.XLOOKUP(N655&amp;"_"&amp;Saisie!N656,'Réponses'!D:D,'Réponses'!C:C,""))</f>
        <v/>
      </c>
      <c r="Q655" s="25" t="str">
        <f t="shared" si="10"/>
        <v/>
      </c>
    </row>
    <row r="656" spans="1:17">
      <c r="A656" s="25" t="str">
        <f>IF(ISBLANK(Saisie!C657),"",_xlfn.XLOOKUP(Saisie!C657,Barème!A:A,Barème!F:F,"ERREUR CODE PRODUIT"))</f>
        <v/>
      </c>
      <c r="B656" s="25" t="str">
        <f>IF(OR(A656="08",A656="07",MID(Saisie!C657,4,4)="0804",MID(Saisie!C657,4,4)="0907",A656=""),"",_xlfn.XLOOKUP(A656,Matériau!A:A,Matériau!C:C,"ERREUR MATERIAU"))</f>
        <v/>
      </c>
      <c r="C656" s="25" t="str">
        <f>IF(B656="","",_xlfn.XLOOKUP(B656,Questions!A:A,Questions!C:C,""))</f>
        <v/>
      </c>
      <c r="D656" s="25" t="str">
        <f>IF(B656="","",_xlfn.XLOOKUP(B656&amp;"_"&amp;Saisie!F657,'Réponses'!D:D,'Réponses'!C:C,""))</f>
        <v/>
      </c>
      <c r="E656" s="25" t="str">
        <f>IF(D656="","",_xlfn.XLOOKUP(D656,'Réponses'!C:C,'Réponses'!F:F,"ERREUR PROCHAINE QUESTION"))</f>
        <v/>
      </c>
      <c r="F656" s="25" t="str">
        <f>IF(E656="","",_xlfn.XLOOKUP(E656,Questions!$A:$A,Questions!$C:$C,""))</f>
        <v/>
      </c>
      <c r="G656" s="25" t="str">
        <f>IF(E656="","",_xlfn.XLOOKUP(E656&amp;"_"&amp;Saisie!H657,'Réponses'!D:D,'Réponses'!C:C,""))</f>
        <v/>
      </c>
      <c r="H656" s="25" t="str">
        <f>IF(G656="","",_xlfn.XLOOKUP(G656,'Réponses'!C:C,'Réponses'!F:F,"ERREUR PROCHAINE QUESTION"))</f>
        <v/>
      </c>
      <c r="I656" s="25" t="str">
        <f>IF(H656="","",_xlfn.XLOOKUP(H656,Questions!$A:$A,Questions!$C:$C,"ERREUR TYPE"))</f>
        <v/>
      </c>
      <c r="J656" s="25" t="str">
        <f>IF(H656="","",_xlfn.XLOOKUP(H656&amp;"_"&amp;Saisie!J657,'Réponses'!D:D,'Réponses'!C:C,""))</f>
        <v/>
      </c>
      <c r="K656" s="25" t="str">
        <f>IF(J656="","",_xlfn.XLOOKUP(J656,'Réponses'!C:C,'Réponses'!F:F,"ERREUR PROCHAINE QUESTION"))</f>
        <v/>
      </c>
      <c r="L656" s="25" t="str">
        <f>IF(K656="","",_xlfn.XLOOKUP(K656,Questions!$A:$A,Questions!$C:$C,""))</f>
        <v/>
      </c>
      <c r="M656" s="25" t="str">
        <f>IF(K656="","",_xlfn.XLOOKUP(K656&amp;"_"&amp;Saisie!L657,'Réponses'!D:D,'Réponses'!C:C,""))</f>
        <v/>
      </c>
      <c r="N656" s="25" t="str">
        <f>IF(M656="","",_xlfn.XLOOKUP(M656,'Réponses'!C:C,'Réponses'!F:F,"ERREUR PROCHAINE QUESTION"))</f>
        <v/>
      </c>
      <c r="O656" s="25" t="str">
        <f>IF(N656="","",_xlfn.XLOOKUP(N656,Questions!$A:$A,Questions!$C:$C,"ERREUR TYPE"))</f>
        <v/>
      </c>
      <c r="P656" s="25" t="str">
        <f>IF(N656="","",_xlfn.XLOOKUP(N656&amp;"_"&amp;Saisie!N657,'Réponses'!D:D,'Réponses'!C:C,""))</f>
        <v/>
      </c>
      <c r="Q656" s="25" t="str">
        <f t="shared" si="10"/>
        <v/>
      </c>
    </row>
    <row r="657" spans="1:17">
      <c r="A657" s="25" t="str">
        <f>IF(ISBLANK(Saisie!C658),"",_xlfn.XLOOKUP(Saisie!C658,Barème!A:A,Barème!F:F,"ERREUR CODE PRODUIT"))</f>
        <v/>
      </c>
      <c r="B657" s="25" t="str">
        <f>IF(OR(A657="08",A657="07",MID(Saisie!C658,4,4)="0804",MID(Saisie!C658,4,4)="0907",A657=""),"",_xlfn.XLOOKUP(A657,Matériau!A:A,Matériau!C:C,"ERREUR MATERIAU"))</f>
        <v/>
      </c>
      <c r="C657" s="25" t="str">
        <f>IF(B657="","",_xlfn.XLOOKUP(B657,Questions!A:A,Questions!C:C,""))</f>
        <v/>
      </c>
      <c r="D657" s="25" t="str">
        <f>IF(B657="","",_xlfn.XLOOKUP(B657&amp;"_"&amp;Saisie!F658,'Réponses'!D:D,'Réponses'!C:C,""))</f>
        <v/>
      </c>
      <c r="E657" s="25" t="str">
        <f>IF(D657="","",_xlfn.XLOOKUP(D657,'Réponses'!C:C,'Réponses'!F:F,"ERREUR PROCHAINE QUESTION"))</f>
        <v/>
      </c>
      <c r="F657" s="25" t="str">
        <f>IF(E657="","",_xlfn.XLOOKUP(E657,Questions!$A:$A,Questions!$C:$C,""))</f>
        <v/>
      </c>
      <c r="G657" s="25" t="str">
        <f>IF(E657="","",_xlfn.XLOOKUP(E657&amp;"_"&amp;Saisie!H658,'Réponses'!D:D,'Réponses'!C:C,""))</f>
        <v/>
      </c>
      <c r="H657" s="25" t="str">
        <f>IF(G657="","",_xlfn.XLOOKUP(G657,'Réponses'!C:C,'Réponses'!F:F,"ERREUR PROCHAINE QUESTION"))</f>
        <v/>
      </c>
      <c r="I657" s="25" t="str">
        <f>IF(H657="","",_xlfn.XLOOKUP(H657,Questions!$A:$A,Questions!$C:$C,"ERREUR TYPE"))</f>
        <v/>
      </c>
      <c r="J657" s="25" t="str">
        <f>IF(H657="","",_xlfn.XLOOKUP(H657&amp;"_"&amp;Saisie!J658,'Réponses'!D:D,'Réponses'!C:C,""))</f>
        <v/>
      </c>
      <c r="K657" s="25" t="str">
        <f>IF(J657="","",_xlfn.XLOOKUP(J657,'Réponses'!C:C,'Réponses'!F:F,"ERREUR PROCHAINE QUESTION"))</f>
        <v/>
      </c>
      <c r="L657" s="25" t="str">
        <f>IF(K657="","",_xlfn.XLOOKUP(K657,Questions!$A:$A,Questions!$C:$C,""))</f>
        <v/>
      </c>
      <c r="M657" s="25" t="str">
        <f>IF(K657="","",_xlfn.XLOOKUP(K657&amp;"_"&amp;Saisie!L658,'Réponses'!D:D,'Réponses'!C:C,""))</f>
        <v/>
      </c>
      <c r="N657" s="25" t="str">
        <f>IF(M657="","",_xlfn.XLOOKUP(M657,'Réponses'!C:C,'Réponses'!F:F,"ERREUR PROCHAINE QUESTION"))</f>
        <v/>
      </c>
      <c r="O657" s="25" t="str">
        <f>IF(N657="","",_xlfn.XLOOKUP(N657,Questions!$A:$A,Questions!$C:$C,"ERREUR TYPE"))</f>
        <v/>
      </c>
      <c r="P657" s="25" t="str">
        <f>IF(N657="","",_xlfn.XLOOKUP(N657&amp;"_"&amp;Saisie!N658,'Réponses'!D:D,'Réponses'!C:C,""))</f>
        <v/>
      </c>
      <c r="Q657" s="25" t="str">
        <f t="shared" si="10"/>
        <v/>
      </c>
    </row>
    <row r="658" spans="1:17">
      <c r="A658" s="25" t="str">
        <f>IF(ISBLANK(Saisie!C659),"",_xlfn.XLOOKUP(Saisie!C659,Barème!A:A,Barème!F:F,"ERREUR CODE PRODUIT"))</f>
        <v/>
      </c>
      <c r="B658" s="25" t="str">
        <f>IF(OR(A658="08",A658="07",MID(Saisie!C659,4,4)="0804",MID(Saisie!C659,4,4)="0907",A658=""),"",_xlfn.XLOOKUP(A658,Matériau!A:A,Matériau!C:C,"ERREUR MATERIAU"))</f>
        <v/>
      </c>
      <c r="C658" s="25" t="str">
        <f>IF(B658="","",_xlfn.XLOOKUP(B658,Questions!A:A,Questions!C:C,""))</f>
        <v/>
      </c>
      <c r="D658" s="25" t="str">
        <f>IF(B658="","",_xlfn.XLOOKUP(B658&amp;"_"&amp;Saisie!F659,'Réponses'!D:D,'Réponses'!C:C,""))</f>
        <v/>
      </c>
      <c r="E658" s="25" t="str">
        <f>IF(D658="","",_xlfn.XLOOKUP(D658,'Réponses'!C:C,'Réponses'!F:F,"ERREUR PROCHAINE QUESTION"))</f>
        <v/>
      </c>
      <c r="F658" s="25" t="str">
        <f>IF(E658="","",_xlfn.XLOOKUP(E658,Questions!$A:$A,Questions!$C:$C,""))</f>
        <v/>
      </c>
      <c r="G658" s="25" t="str">
        <f>IF(E658="","",_xlfn.XLOOKUP(E658&amp;"_"&amp;Saisie!H659,'Réponses'!D:D,'Réponses'!C:C,""))</f>
        <v/>
      </c>
      <c r="H658" s="25" t="str">
        <f>IF(G658="","",_xlfn.XLOOKUP(G658,'Réponses'!C:C,'Réponses'!F:F,"ERREUR PROCHAINE QUESTION"))</f>
        <v/>
      </c>
      <c r="I658" s="25" t="str">
        <f>IF(H658="","",_xlfn.XLOOKUP(H658,Questions!$A:$A,Questions!$C:$C,"ERREUR TYPE"))</f>
        <v/>
      </c>
      <c r="J658" s="25" t="str">
        <f>IF(H658="","",_xlfn.XLOOKUP(H658&amp;"_"&amp;Saisie!J659,'Réponses'!D:D,'Réponses'!C:C,""))</f>
        <v/>
      </c>
      <c r="K658" s="25" t="str">
        <f>IF(J658="","",_xlfn.XLOOKUP(J658,'Réponses'!C:C,'Réponses'!F:F,"ERREUR PROCHAINE QUESTION"))</f>
        <v/>
      </c>
      <c r="L658" s="25" t="str">
        <f>IF(K658="","",_xlfn.XLOOKUP(K658,Questions!$A:$A,Questions!$C:$C,""))</f>
        <v/>
      </c>
      <c r="M658" s="25" t="str">
        <f>IF(K658="","",_xlfn.XLOOKUP(K658&amp;"_"&amp;Saisie!L659,'Réponses'!D:D,'Réponses'!C:C,""))</f>
        <v/>
      </c>
      <c r="N658" s="25" t="str">
        <f>IF(M658="","",_xlfn.XLOOKUP(M658,'Réponses'!C:C,'Réponses'!F:F,"ERREUR PROCHAINE QUESTION"))</f>
        <v/>
      </c>
      <c r="O658" s="25" t="str">
        <f>IF(N658="","",_xlfn.XLOOKUP(N658,Questions!$A:$A,Questions!$C:$C,"ERREUR TYPE"))</f>
        <v/>
      </c>
      <c r="P658" s="25" t="str">
        <f>IF(N658="","",_xlfn.XLOOKUP(N658&amp;"_"&amp;Saisie!N659,'Réponses'!D:D,'Réponses'!C:C,""))</f>
        <v/>
      </c>
      <c r="Q658" s="25" t="str">
        <f t="shared" si="10"/>
        <v/>
      </c>
    </row>
    <row r="659" spans="1:17">
      <c r="A659" s="25" t="str">
        <f>IF(ISBLANK(Saisie!C660),"",_xlfn.XLOOKUP(Saisie!C660,Barème!A:A,Barème!F:F,"ERREUR CODE PRODUIT"))</f>
        <v/>
      </c>
      <c r="B659" s="25" t="str">
        <f>IF(OR(A659="08",A659="07",MID(Saisie!C660,4,4)="0804",MID(Saisie!C660,4,4)="0907",A659=""),"",_xlfn.XLOOKUP(A659,Matériau!A:A,Matériau!C:C,"ERREUR MATERIAU"))</f>
        <v/>
      </c>
      <c r="C659" s="25" t="str">
        <f>IF(B659="","",_xlfn.XLOOKUP(B659,Questions!A:A,Questions!C:C,""))</f>
        <v/>
      </c>
      <c r="D659" s="25" t="str">
        <f>IF(B659="","",_xlfn.XLOOKUP(B659&amp;"_"&amp;Saisie!F660,'Réponses'!D:D,'Réponses'!C:C,""))</f>
        <v/>
      </c>
      <c r="E659" s="25" t="str">
        <f>IF(D659="","",_xlfn.XLOOKUP(D659,'Réponses'!C:C,'Réponses'!F:F,"ERREUR PROCHAINE QUESTION"))</f>
        <v/>
      </c>
      <c r="F659" s="25" t="str">
        <f>IF(E659="","",_xlfn.XLOOKUP(E659,Questions!$A:$A,Questions!$C:$C,""))</f>
        <v/>
      </c>
      <c r="G659" s="25" t="str">
        <f>IF(E659="","",_xlfn.XLOOKUP(E659&amp;"_"&amp;Saisie!H660,'Réponses'!D:D,'Réponses'!C:C,""))</f>
        <v/>
      </c>
      <c r="H659" s="25" t="str">
        <f>IF(G659="","",_xlfn.XLOOKUP(G659,'Réponses'!C:C,'Réponses'!F:F,"ERREUR PROCHAINE QUESTION"))</f>
        <v/>
      </c>
      <c r="I659" s="25" t="str">
        <f>IF(H659="","",_xlfn.XLOOKUP(H659,Questions!$A:$A,Questions!$C:$C,"ERREUR TYPE"))</f>
        <v/>
      </c>
      <c r="J659" s="25" t="str">
        <f>IF(H659="","",_xlfn.XLOOKUP(H659&amp;"_"&amp;Saisie!J660,'Réponses'!D:D,'Réponses'!C:C,""))</f>
        <v/>
      </c>
      <c r="K659" s="25" t="str">
        <f>IF(J659="","",_xlfn.XLOOKUP(J659,'Réponses'!C:C,'Réponses'!F:F,"ERREUR PROCHAINE QUESTION"))</f>
        <v/>
      </c>
      <c r="L659" s="25" t="str">
        <f>IF(K659="","",_xlfn.XLOOKUP(K659,Questions!$A:$A,Questions!$C:$C,""))</f>
        <v/>
      </c>
      <c r="M659" s="25" t="str">
        <f>IF(K659="","",_xlfn.XLOOKUP(K659&amp;"_"&amp;Saisie!L660,'Réponses'!D:D,'Réponses'!C:C,""))</f>
        <v/>
      </c>
      <c r="N659" s="25" t="str">
        <f>IF(M659="","",_xlfn.XLOOKUP(M659,'Réponses'!C:C,'Réponses'!F:F,"ERREUR PROCHAINE QUESTION"))</f>
        <v/>
      </c>
      <c r="O659" s="25" t="str">
        <f>IF(N659="","",_xlfn.XLOOKUP(N659,Questions!$A:$A,Questions!$C:$C,"ERREUR TYPE"))</f>
        <v/>
      </c>
      <c r="P659" s="25" t="str">
        <f>IF(N659="","",_xlfn.XLOOKUP(N659&amp;"_"&amp;Saisie!N660,'Réponses'!D:D,'Réponses'!C:C,""))</f>
        <v/>
      </c>
      <c r="Q659" s="25" t="str">
        <f t="shared" si="10"/>
        <v/>
      </c>
    </row>
    <row r="660" spans="1:17">
      <c r="A660" s="25" t="str">
        <f>IF(ISBLANK(Saisie!C661),"",_xlfn.XLOOKUP(Saisie!C661,Barème!A:A,Barème!F:F,"ERREUR CODE PRODUIT"))</f>
        <v/>
      </c>
      <c r="B660" s="25" t="str">
        <f>IF(OR(A660="08",A660="07",MID(Saisie!C661,4,4)="0804",MID(Saisie!C661,4,4)="0907",A660=""),"",_xlfn.XLOOKUP(A660,Matériau!A:A,Matériau!C:C,"ERREUR MATERIAU"))</f>
        <v/>
      </c>
      <c r="C660" s="25" t="str">
        <f>IF(B660="","",_xlfn.XLOOKUP(B660,Questions!A:A,Questions!C:C,""))</f>
        <v/>
      </c>
      <c r="D660" s="25" t="str">
        <f>IF(B660="","",_xlfn.XLOOKUP(B660&amp;"_"&amp;Saisie!F661,'Réponses'!D:D,'Réponses'!C:C,""))</f>
        <v/>
      </c>
      <c r="E660" s="25" t="str">
        <f>IF(D660="","",_xlfn.XLOOKUP(D660,'Réponses'!C:C,'Réponses'!F:F,"ERREUR PROCHAINE QUESTION"))</f>
        <v/>
      </c>
      <c r="F660" s="25" t="str">
        <f>IF(E660="","",_xlfn.XLOOKUP(E660,Questions!$A:$A,Questions!$C:$C,""))</f>
        <v/>
      </c>
      <c r="G660" s="25" t="str">
        <f>IF(E660="","",_xlfn.XLOOKUP(E660&amp;"_"&amp;Saisie!H661,'Réponses'!D:D,'Réponses'!C:C,""))</f>
        <v/>
      </c>
      <c r="H660" s="25" t="str">
        <f>IF(G660="","",_xlfn.XLOOKUP(G660,'Réponses'!C:C,'Réponses'!F:F,"ERREUR PROCHAINE QUESTION"))</f>
        <v/>
      </c>
      <c r="I660" s="25" t="str">
        <f>IF(H660="","",_xlfn.XLOOKUP(H660,Questions!$A:$A,Questions!$C:$C,"ERREUR TYPE"))</f>
        <v/>
      </c>
      <c r="J660" s="25" t="str">
        <f>IF(H660="","",_xlfn.XLOOKUP(H660&amp;"_"&amp;Saisie!J661,'Réponses'!D:D,'Réponses'!C:C,""))</f>
        <v/>
      </c>
      <c r="K660" s="25" t="str">
        <f>IF(J660="","",_xlfn.XLOOKUP(J660,'Réponses'!C:C,'Réponses'!F:F,"ERREUR PROCHAINE QUESTION"))</f>
        <v/>
      </c>
      <c r="L660" s="25" t="str">
        <f>IF(K660="","",_xlfn.XLOOKUP(K660,Questions!$A:$A,Questions!$C:$C,""))</f>
        <v/>
      </c>
      <c r="M660" s="25" t="str">
        <f>IF(K660="","",_xlfn.XLOOKUP(K660&amp;"_"&amp;Saisie!L661,'Réponses'!D:D,'Réponses'!C:C,""))</f>
        <v/>
      </c>
      <c r="N660" s="25" t="str">
        <f>IF(M660="","",_xlfn.XLOOKUP(M660,'Réponses'!C:C,'Réponses'!F:F,"ERREUR PROCHAINE QUESTION"))</f>
        <v/>
      </c>
      <c r="O660" s="25" t="str">
        <f>IF(N660="","",_xlfn.XLOOKUP(N660,Questions!$A:$A,Questions!$C:$C,"ERREUR TYPE"))</f>
        <v/>
      </c>
      <c r="P660" s="25" t="str">
        <f>IF(N660="","",_xlfn.XLOOKUP(N660&amp;"_"&amp;Saisie!N661,'Réponses'!D:D,'Réponses'!C:C,""))</f>
        <v/>
      </c>
      <c r="Q660" s="25" t="str">
        <f t="shared" si="10"/>
        <v/>
      </c>
    </row>
    <row r="661" spans="1:17">
      <c r="A661" s="25" t="str">
        <f>IF(ISBLANK(Saisie!C662),"",_xlfn.XLOOKUP(Saisie!C662,Barème!A:A,Barème!F:F,"ERREUR CODE PRODUIT"))</f>
        <v/>
      </c>
      <c r="B661" s="25" t="str">
        <f>IF(OR(A661="08",A661="07",MID(Saisie!C662,4,4)="0804",MID(Saisie!C662,4,4)="0907",A661=""),"",_xlfn.XLOOKUP(A661,Matériau!A:A,Matériau!C:C,"ERREUR MATERIAU"))</f>
        <v/>
      </c>
      <c r="C661" s="25" t="str">
        <f>IF(B661="","",_xlfn.XLOOKUP(B661,Questions!A:A,Questions!C:C,""))</f>
        <v/>
      </c>
      <c r="D661" s="25" t="str">
        <f>IF(B661="","",_xlfn.XLOOKUP(B661&amp;"_"&amp;Saisie!F662,'Réponses'!D:D,'Réponses'!C:C,""))</f>
        <v/>
      </c>
      <c r="E661" s="25" t="str">
        <f>IF(D661="","",_xlfn.XLOOKUP(D661,'Réponses'!C:C,'Réponses'!F:F,"ERREUR PROCHAINE QUESTION"))</f>
        <v/>
      </c>
      <c r="F661" s="25" t="str">
        <f>IF(E661="","",_xlfn.XLOOKUP(E661,Questions!$A:$A,Questions!$C:$C,""))</f>
        <v/>
      </c>
      <c r="G661" s="25" t="str">
        <f>IF(E661="","",_xlfn.XLOOKUP(E661&amp;"_"&amp;Saisie!H662,'Réponses'!D:D,'Réponses'!C:C,""))</f>
        <v/>
      </c>
      <c r="H661" s="25" t="str">
        <f>IF(G661="","",_xlfn.XLOOKUP(G661,'Réponses'!C:C,'Réponses'!F:F,"ERREUR PROCHAINE QUESTION"))</f>
        <v/>
      </c>
      <c r="I661" s="25" t="str">
        <f>IF(H661="","",_xlfn.XLOOKUP(H661,Questions!$A:$A,Questions!$C:$C,"ERREUR TYPE"))</f>
        <v/>
      </c>
      <c r="J661" s="25" t="str">
        <f>IF(H661="","",_xlfn.XLOOKUP(H661&amp;"_"&amp;Saisie!J662,'Réponses'!D:D,'Réponses'!C:C,""))</f>
        <v/>
      </c>
      <c r="K661" s="25" t="str">
        <f>IF(J661="","",_xlfn.XLOOKUP(J661,'Réponses'!C:C,'Réponses'!F:F,"ERREUR PROCHAINE QUESTION"))</f>
        <v/>
      </c>
      <c r="L661" s="25" t="str">
        <f>IF(K661="","",_xlfn.XLOOKUP(K661,Questions!$A:$A,Questions!$C:$C,""))</f>
        <v/>
      </c>
      <c r="M661" s="25" t="str">
        <f>IF(K661="","",_xlfn.XLOOKUP(K661&amp;"_"&amp;Saisie!L662,'Réponses'!D:D,'Réponses'!C:C,""))</f>
        <v/>
      </c>
      <c r="N661" s="25" t="str">
        <f>IF(M661="","",_xlfn.XLOOKUP(M661,'Réponses'!C:C,'Réponses'!F:F,"ERREUR PROCHAINE QUESTION"))</f>
        <v/>
      </c>
      <c r="O661" s="25" t="str">
        <f>IF(N661="","",_xlfn.XLOOKUP(N661,Questions!$A:$A,Questions!$C:$C,"ERREUR TYPE"))</f>
        <v/>
      </c>
      <c r="P661" s="25" t="str">
        <f>IF(N661="","",_xlfn.XLOOKUP(N661&amp;"_"&amp;Saisie!N662,'Réponses'!D:D,'Réponses'!C:C,""))</f>
        <v/>
      </c>
      <c r="Q661" s="25" t="str">
        <f t="shared" si="10"/>
        <v/>
      </c>
    </row>
    <row r="662" spans="1:17">
      <c r="A662" s="25" t="str">
        <f>IF(ISBLANK(Saisie!C663),"",_xlfn.XLOOKUP(Saisie!C663,Barème!A:A,Barème!F:F,"ERREUR CODE PRODUIT"))</f>
        <v/>
      </c>
      <c r="B662" s="25" t="str">
        <f>IF(OR(A662="08",A662="07",MID(Saisie!C663,4,4)="0804",MID(Saisie!C663,4,4)="0907",A662=""),"",_xlfn.XLOOKUP(A662,Matériau!A:A,Matériau!C:C,"ERREUR MATERIAU"))</f>
        <v/>
      </c>
      <c r="C662" s="25" t="str">
        <f>IF(B662="","",_xlfn.XLOOKUP(B662,Questions!A:A,Questions!C:C,""))</f>
        <v/>
      </c>
      <c r="D662" s="25" t="str">
        <f>IF(B662="","",_xlfn.XLOOKUP(B662&amp;"_"&amp;Saisie!F663,'Réponses'!D:D,'Réponses'!C:C,""))</f>
        <v/>
      </c>
      <c r="E662" s="25" t="str">
        <f>IF(D662="","",_xlfn.XLOOKUP(D662,'Réponses'!C:C,'Réponses'!F:F,"ERREUR PROCHAINE QUESTION"))</f>
        <v/>
      </c>
      <c r="F662" s="25" t="str">
        <f>IF(E662="","",_xlfn.XLOOKUP(E662,Questions!$A:$A,Questions!$C:$C,""))</f>
        <v/>
      </c>
      <c r="G662" s="25" t="str">
        <f>IF(E662="","",_xlfn.XLOOKUP(E662&amp;"_"&amp;Saisie!H663,'Réponses'!D:D,'Réponses'!C:C,""))</f>
        <v/>
      </c>
      <c r="H662" s="25" t="str">
        <f>IF(G662="","",_xlfn.XLOOKUP(G662,'Réponses'!C:C,'Réponses'!F:F,"ERREUR PROCHAINE QUESTION"))</f>
        <v/>
      </c>
      <c r="I662" s="25" t="str">
        <f>IF(H662="","",_xlfn.XLOOKUP(H662,Questions!$A:$A,Questions!$C:$C,"ERREUR TYPE"))</f>
        <v/>
      </c>
      <c r="J662" s="25" t="str">
        <f>IF(H662="","",_xlfn.XLOOKUP(H662&amp;"_"&amp;Saisie!J663,'Réponses'!D:D,'Réponses'!C:C,""))</f>
        <v/>
      </c>
      <c r="K662" s="25" t="str">
        <f>IF(J662="","",_xlfn.XLOOKUP(J662,'Réponses'!C:C,'Réponses'!F:F,"ERREUR PROCHAINE QUESTION"))</f>
        <v/>
      </c>
      <c r="L662" s="25" t="str">
        <f>IF(K662="","",_xlfn.XLOOKUP(K662,Questions!$A:$A,Questions!$C:$C,""))</f>
        <v/>
      </c>
      <c r="M662" s="25" t="str">
        <f>IF(K662="","",_xlfn.XLOOKUP(K662&amp;"_"&amp;Saisie!L663,'Réponses'!D:D,'Réponses'!C:C,""))</f>
        <v/>
      </c>
      <c r="N662" s="25" t="str">
        <f>IF(M662="","",_xlfn.XLOOKUP(M662,'Réponses'!C:C,'Réponses'!F:F,"ERREUR PROCHAINE QUESTION"))</f>
        <v/>
      </c>
      <c r="O662" s="25" t="str">
        <f>IF(N662="","",_xlfn.XLOOKUP(N662,Questions!$A:$A,Questions!$C:$C,"ERREUR TYPE"))</f>
        <v/>
      </c>
      <c r="P662" s="25" t="str">
        <f>IF(N662="","",_xlfn.XLOOKUP(N662&amp;"_"&amp;Saisie!N663,'Réponses'!D:D,'Réponses'!C:C,""))</f>
        <v/>
      </c>
      <c r="Q662" s="25" t="str">
        <f t="shared" si="10"/>
        <v/>
      </c>
    </row>
    <row r="663" spans="1:17">
      <c r="A663" s="25" t="str">
        <f>IF(ISBLANK(Saisie!C664),"",_xlfn.XLOOKUP(Saisie!C664,Barème!A:A,Barème!F:F,"ERREUR CODE PRODUIT"))</f>
        <v/>
      </c>
      <c r="B663" s="25" t="str">
        <f>IF(OR(A663="08",A663="07",MID(Saisie!C664,4,4)="0804",MID(Saisie!C664,4,4)="0907",A663=""),"",_xlfn.XLOOKUP(A663,Matériau!A:A,Matériau!C:C,"ERREUR MATERIAU"))</f>
        <v/>
      </c>
      <c r="C663" s="25" t="str">
        <f>IF(B663="","",_xlfn.XLOOKUP(B663,Questions!A:A,Questions!C:C,""))</f>
        <v/>
      </c>
      <c r="D663" s="25" t="str">
        <f>IF(B663="","",_xlfn.XLOOKUP(B663&amp;"_"&amp;Saisie!F664,'Réponses'!D:D,'Réponses'!C:C,""))</f>
        <v/>
      </c>
      <c r="E663" s="25" t="str">
        <f>IF(D663="","",_xlfn.XLOOKUP(D663,'Réponses'!C:C,'Réponses'!F:F,"ERREUR PROCHAINE QUESTION"))</f>
        <v/>
      </c>
      <c r="F663" s="25" t="str">
        <f>IF(E663="","",_xlfn.XLOOKUP(E663,Questions!$A:$A,Questions!$C:$C,""))</f>
        <v/>
      </c>
      <c r="G663" s="25" t="str">
        <f>IF(E663="","",_xlfn.XLOOKUP(E663&amp;"_"&amp;Saisie!H664,'Réponses'!D:D,'Réponses'!C:C,""))</f>
        <v/>
      </c>
      <c r="H663" s="25" t="str">
        <f>IF(G663="","",_xlfn.XLOOKUP(G663,'Réponses'!C:C,'Réponses'!F:F,"ERREUR PROCHAINE QUESTION"))</f>
        <v/>
      </c>
      <c r="I663" s="25" t="str">
        <f>IF(H663="","",_xlfn.XLOOKUP(H663,Questions!$A:$A,Questions!$C:$C,"ERREUR TYPE"))</f>
        <v/>
      </c>
      <c r="J663" s="25" t="str">
        <f>IF(H663="","",_xlfn.XLOOKUP(H663&amp;"_"&amp;Saisie!J664,'Réponses'!D:D,'Réponses'!C:C,""))</f>
        <v/>
      </c>
      <c r="K663" s="25" t="str">
        <f>IF(J663="","",_xlfn.XLOOKUP(J663,'Réponses'!C:C,'Réponses'!F:F,"ERREUR PROCHAINE QUESTION"))</f>
        <v/>
      </c>
      <c r="L663" s="25" t="str">
        <f>IF(K663="","",_xlfn.XLOOKUP(K663,Questions!$A:$A,Questions!$C:$C,""))</f>
        <v/>
      </c>
      <c r="M663" s="25" t="str">
        <f>IF(K663="","",_xlfn.XLOOKUP(K663&amp;"_"&amp;Saisie!L664,'Réponses'!D:D,'Réponses'!C:C,""))</f>
        <v/>
      </c>
      <c r="N663" s="25" t="str">
        <f>IF(M663="","",_xlfn.XLOOKUP(M663,'Réponses'!C:C,'Réponses'!F:F,"ERREUR PROCHAINE QUESTION"))</f>
        <v/>
      </c>
      <c r="O663" s="25" t="str">
        <f>IF(N663="","",_xlfn.XLOOKUP(N663,Questions!$A:$A,Questions!$C:$C,"ERREUR TYPE"))</f>
        <v/>
      </c>
      <c r="P663" s="25" t="str">
        <f>IF(N663="","",_xlfn.XLOOKUP(N663&amp;"_"&amp;Saisie!N664,'Réponses'!D:D,'Réponses'!C:C,""))</f>
        <v/>
      </c>
      <c r="Q663" s="25" t="str">
        <f t="shared" si="10"/>
        <v/>
      </c>
    </row>
    <row r="664" spans="1:17">
      <c r="A664" s="25" t="str">
        <f>IF(ISBLANK(Saisie!C665),"",_xlfn.XLOOKUP(Saisie!C665,Barème!A:A,Barème!F:F,"ERREUR CODE PRODUIT"))</f>
        <v/>
      </c>
      <c r="B664" s="25" t="str">
        <f>IF(OR(A664="08",A664="07",MID(Saisie!C665,4,4)="0804",MID(Saisie!C665,4,4)="0907",A664=""),"",_xlfn.XLOOKUP(A664,Matériau!A:A,Matériau!C:C,"ERREUR MATERIAU"))</f>
        <v/>
      </c>
      <c r="C664" s="25" t="str">
        <f>IF(B664="","",_xlfn.XLOOKUP(B664,Questions!A:A,Questions!C:C,""))</f>
        <v/>
      </c>
      <c r="D664" s="25" t="str">
        <f>IF(B664="","",_xlfn.XLOOKUP(B664&amp;"_"&amp;Saisie!F665,'Réponses'!D:D,'Réponses'!C:C,""))</f>
        <v/>
      </c>
      <c r="E664" s="25" t="str">
        <f>IF(D664="","",_xlfn.XLOOKUP(D664,'Réponses'!C:C,'Réponses'!F:F,"ERREUR PROCHAINE QUESTION"))</f>
        <v/>
      </c>
      <c r="F664" s="25" t="str">
        <f>IF(E664="","",_xlfn.XLOOKUP(E664,Questions!$A:$A,Questions!$C:$C,""))</f>
        <v/>
      </c>
      <c r="G664" s="25" t="str">
        <f>IF(E664="","",_xlfn.XLOOKUP(E664&amp;"_"&amp;Saisie!H665,'Réponses'!D:D,'Réponses'!C:C,""))</f>
        <v/>
      </c>
      <c r="H664" s="25" t="str">
        <f>IF(G664="","",_xlfn.XLOOKUP(G664,'Réponses'!C:C,'Réponses'!F:F,"ERREUR PROCHAINE QUESTION"))</f>
        <v/>
      </c>
      <c r="I664" s="25" t="str">
        <f>IF(H664="","",_xlfn.XLOOKUP(H664,Questions!$A:$A,Questions!$C:$C,"ERREUR TYPE"))</f>
        <v/>
      </c>
      <c r="J664" s="25" t="str">
        <f>IF(H664="","",_xlfn.XLOOKUP(H664&amp;"_"&amp;Saisie!J665,'Réponses'!D:D,'Réponses'!C:C,""))</f>
        <v/>
      </c>
      <c r="K664" s="25" t="str">
        <f>IF(J664="","",_xlfn.XLOOKUP(J664,'Réponses'!C:C,'Réponses'!F:F,"ERREUR PROCHAINE QUESTION"))</f>
        <v/>
      </c>
      <c r="L664" s="25" t="str">
        <f>IF(K664="","",_xlfn.XLOOKUP(K664,Questions!$A:$A,Questions!$C:$C,""))</f>
        <v/>
      </c>
      <c r="M664" s="25" t="str">
        <f>IF(K664="","",_xlfn.XLOOKUP(K664&amp;"_"&amp;Saisie!L665,'Réponses'!D:D,'Réponses'!C:C,""))</f>
        <v/>
      </c>
      <c r="N664" s="25" t="str">
        <f>IF(M664="","",_xlfn.XLOOKUP(M664,'Réponses'!C:C,'Réponses'!F:F,"ERREUR PROCHAINE QUESTION"))</f>
        <v/>
      </c>
      <c r="O664" s="25" t="str">
        <f>IF(N664="","",_xlfn.XLOOKUP(N664,Questions!$A:$A,Questions!$C:$C,"ERREUR TYPE"))</f>
        <v/>
      </c>
      <c r="P664" s="25" t="str">
        <f>IF(N664="","",_xlfn.XLOOKUP(N664&amp;"_"&amp;Saisie!N665,'Réponses'!D:D,'Réponses'!C:C,""))</f>
        <v/>
      </c>
      <c r="Q664" s="25" t="str">
        <f t="shared" si="10"/>
        <v/>
      </c>
    </row>
    <row r="665" spans="1:17">
      <c r="A665" s="25" t="str">
        <f>IF(ISBLANK(Saisie!C666),"",_xlfn.XLOOKUP(Saisie!C666,Barème!A:A,Barème!F:F,"ERREUR CODE PRODUIT"))</f>
        <v/>
      </c>
      <c r="B665" s="25" t="str">
        <f>IF(OR(A665="08",A665="07",MID(Saisie!C666,4,4)="0804",MID(Saisie!C666,4,4)="0907",A665=""),"",_xlfn.XLOOKUP(A665,Matériau!A:A,Matériau!C:C,"ERREUR MATERIAU"))</f>
        <v/>
      </c>
      <c r="C665" s="25" t="str">
        <f>IF(B665="","",_xlfn.XLOOKUP(B665,Questions!A:A,Questions!C:C,""))</f>
        <v/>
      </c>
      <c r="D665" s="25" t="str">
        <f>IF(B665="","",_xlfn.XLOOKUP(B665&amp;"_"&amp;Saisie!F666,'Réponses'!D:D,'Réponses'!C:C,""))</f>
        <v/>
      </c>
      <c r="E665" s="25" t="str">
        <f>IF(D665="","",_xlfn.XLOOKUP(D665,'Réponses'!C:C,'Réponses'!F:F,"ERREUR PROCHAINE QUESTION"))</f>
        <v/>
      </c>
      <c r="F665" s="25" t="str">
        <f>IF(E665="","",_xlfn.XLOOKUP(E665,Questions!$A:$A,Questions!$C:$C,""))</f>
        <v/>
      </c>
      <c r="G665" s="25" t="str">
        <f>IF(E665="","",_xlfn.XLOOKUP(E665&amp;"_"&amp;Saisie!H666,'Réponses'!D:D,'Réponses'!C:C,""))</f>
        <v/>
      </c>
      <c r="H665" s="25" t="str">
        <f>IF(G665="","",_xlfn.XLOOKUP(G665,'Réponses'!C:C,'Réponses'!F:F,"ERREUR PROCHAINE QUESTION"))</f>
        <v/>
      </c>
      <c r="I665" s="25" t="str">
        <f>IF(H665="","",_xlfn.XLOOKUP(H665,Questions!$A:$A,Questions!$C:$C,"ERREUR TYPE"))</f>
        <v/>
      </c>
      <c r="J665" s="25" t="str">
        <f>IF(H665="","",_xlfn.XLOOKUP(H665&amp;"_"&amp;Saisie!J666,'Réponses'!D:D,'Réponses'!C:C,""))</f>
        <v/>
      </c>
      <c r="K665" s="25" t="str">
        <f>IF(J665="","",_xlfn.XLOOKUP(J665,'Réponses'!C:C,'Réponses'!F:F,"ERREUR PROCHAINE QUESTION"))</f>
        <v/>
      </c>
      <c r="L665" s="25" t="str">
        <f>IF(K665="","",_xlfn.XLOOKUP(K665,Questions!$A:$A,Questions!$C:$C,""))</f>
        <v/>
      </c>
      <c r="M665" s="25" t="str">
        <f>IF(K665="","",_xlfn.XLOOKUP(K665&amp;"_"&amp;Saisie!L666,'Réponses'!D:D,'Réponses'!C:C,""))</f>
        <v/>
      </c>
      <c r="N665" s="25" t="str">
        <f>IF(M665="","",_xlfn.XLOOKUP(M665,'Réponses'!C:C,'Réponses'!F:F,"ERREUR PROCHAINE QUESTION"))</f>
        <v/>
      </c>
      <c r="O665" s="25" t="str">
        <f>IF(N665="","",_xlfn.XLOOKUP(N665,Questions!$A:$A,Questions!$C:$C,"ERREUR TYPE"))</f>
        <v/>
      </c>
      <c r="P665" s="25" t="str">
        <f>IF(N665="","",_xlfn.XLOOKUP(N665&amp;"_"&amp;Saisie!N666,'Réponses'!D:D,'Réponses'!C:C,""))</f>
        <v/>
      </c>
      <c r="Q665" s="25" t="str">
        <f t="shared" si="10"/>
        <v/>
      </c>
    </row>
    <row r="666" spans="1:17">
      <c r="A666" s="25" t="str">
        <f>IF(ISBLANK(Saisie!C667),"",_xlfn.XLOOKUP(Saisie!C667,Barème!A:A,Barème!F:F,"ERREUR CODE PRODUIT"))</f>
        <v/>
      </c>
      <c r="B666" s="25" t="str">
        <f>IF(OR(A666="08",A666="07",MID(Saisie!C667,4,4)="0804",MID(Saisie!C667,4,4)="0907",A666=""),"",_xlfn.XLOOKUP(A666,Matériau!A:A,Matériau!C:C,"ERREUR MATERIAU"))</f>
        <v/>
      </c>
      <c r="C666" s="25" t="str">
        <f>IF(B666="","",_xlfn.XLOOKUP(B666,Questions!A:A,Questions!C:C,""))</f>
        <v/>
      </c>
      <c r="D666" s="25" t="str">
        <f>IF(B666="","",_xlfn.XLOOKUP(B666&amp;"_"&amp;Saisie!F667,'Réponses'!D:D,'Réponses'!C:C,""))</f>
        <v/>
      </c>
      <c r="E666" s="25" t="str">
        <f>IF(D666="","",_xlfn.XLOOKUP(D666,'Réponses'!C:C,'Réponses'!F:F,"ERREUR PROCHAINE QUESTION"))</f>
        <v/>
      </c>
      <c r="F666" s="25" t="str">
        <f>IF(E666="","",_xlfn.XLOOKUP(E666,Questions!$A:$A,Questions!$C:$C,""))</f>
        <v/>
      </c>
      <c r="G666" s="25" t="str">
        <f>IF(E666="","",_xlfn.XLOOKUP(E666&amp;"_"&amp;Saisie!H667,'Réponses'!D:D,'Réponses'!C:C,""))</f>
        <v/>
      </c>
      <c r="H666" s="25" t="str">
        <f>IF(G666="","",_xlfn.XLOOKUP(G666,'Réponses'!C:C,'Réponses'!F:F,"ERREUR PROCHAINE QUESTION"))</f>
        <v/>
      </c>
      <c r="I666" s="25" t="str">
        <f>IF(H666="","",_xlfn.XLOOKUP(H666,Questions!$A:$A,Questions!$C:$C,"ERREUR TYPE"))</f>
        <v/>
      </c>
      <c r="J666" s="25" t="str">
        <f>IF(H666="","",_xlfn.XLOOKUP(H666&amp;"_"&amp;Saisie!J667,'Réponses'!D:D,'Réponses'!C:C,""))</f>
        <v/>
      </c>
      <c r="K666" s="25" t="str">
        <f>IF(J666="","",_xlfn.XLOOKUP(J666,'Réponses'!C:C,'Réponses'!F:F,"ERREUR PROCHAINE QUESTION"))</f>
        <v/>
      </c>
      <c r="L666" s="25" t="str">
        <f>IF(K666="","",_xlfn.XLOOKUP(K666,Questions!$A:$A,Questions!$C:$C,""))</f>
        <v/>
      </c>
      <c r="M666" s="25" t="str">
        <f>IF(K666="","",_xlfn.XLOOKUP(K666&amp;"_"&amp;Saisie!L667,'Réponses'!D:D,'Réponses'!C:C,""))</f>
        <v/>
      </c>
      <c r="N666" s="25" t="str">
        <f>IF(M666="","",_xlfn.XLOOKUP(M666,'Réponses'!C:C,'Réponses'!F:F,"ERREUR PROCHAINE QUESTION"))</f>
        <v/>
      </c>
      <c r="O666" s="25" t="str">
        <f>IF(N666="","",_xlfn.XLOOKUP(N666,Questions!$A:$A,Questions!$C:$C,"ERREUR TYPE"))</f>
        <v/>
      </c>
      <c r="P666" s="25" t="str">
        <f>IF(N666="","",_xlfn.XLOOKUP(N666&amp;"_"&amp;Saisie!N667,'Réponses'!D:D,'Réponses'!C:C,""))</f>
        <v/>
      </c>
      <c r="Q666" s="25" t="str">
        <f t="shared" si="10"/>
        <v/>
      </c>
    </row>
    <row r="667" spans="1:17">
      <c r="A667" s="25" t="str">
        <f>IF(ISBLANK(Saisie!C668),"",_xlfn.XLOOKUP(Saisie!C668,Barème!A:A,Barème!F:F,"ERREUR CODE PRODUIT"))</f>
        <v/>
      </c>
      <c r="B667" s="25" t="str">
        <f>IF(OR(A667="08",A667="07",MID(Saisie!C668,4,4)="0804",MID(Saisie!C668,4,4)="0907",A667=""),"",_xlfn.XLOOKUP(A667,Matériau!A:A,Matériau!C:C,"ERREUR MATERIAU"))</f>
        <v/>
      </c>
      <c r="C667" s="25" t="str">
        <f>IF(B667="","",_xlfn.XLOOKUP(B667,Questions!A:A,Questions!C:C,""))</f>
        <v/>
      </c>
      <c r="D667" s="25" t="str">
        <f>IF(B667="","",_xlfn.XLOOKUP(B667&amp;"_"&amp;Saisie!F668,'Réponses'!D:D,'Réponses'!C:C,""))</f>
        <v/>
      </c>
      <c r="E667" s="25" t="str">
        <f>IF(D667="","",_xlfn.XLOOKUP(D667,'Réponses'!C:C,'Réponses'!F:F,"ERREUR PROCHAINE QUESTION"))</f>
        <v/>
      </c>
      <c r="F667" s="25" t="str">
        <f>IF(E667="","",_xlfn.XLOOKUP(E667,Questions!$A:$A,Questions!$C:$C,""))</f>
        <v/>
      </c>
      <c r="G667" s="25" t="str">
        <f>IF(E667="","",_xlfn.XLOOKUP(E667&amp;"_"&amp;Saisie!H668,'Réponses'!D:D,'Réponses'!C:C,""))</f>
        <v/>
      </c>
      <c r="H667" s="25" t="str">
        <f>IF(G667="","",_xlfn.XLOOKUP(G667,'Réponses'!C:C,'Réponses'!F:F,"ERREUR PROCHAINE QUESTION"))</f>
        <v/>
      </c>
      <c r="I667" s="25" t="str">
        <f>IF(H667="","",_xlfn.XLOOKUP(H667,Questions!$A:$A,Questions!$C:$C,"ERREUR TYPE"))</f>
        <v/>
      </c>
      <c r="J667" s="25" t="str">
        <f>IF(H667="","",_xlfn.XLOOKUP(H667&amp;"_"&amp;Saisie!J668,'Réponses'!D:D,'Réponses'!C:C,""))</f>
        <v/>
      </c>
      <c r="K667" s="25" t="str">
        <f>IF(J667="","",_xlfn.XLOOKUP(J667,'Réponses'!C:C,'Réponses'!F:F,"ERREUR PROCHAINE QUESTION"))</f>
        <v/>
      </c>
      <c r="L667" s="25" t="str">
        <f>IF(K667="","",_xlfn.XLOOKUP(K667,Questions!$A:$A,Questions!$C:$C,""))</f>
        <v/>
      </c>
      <c r="M667" s="25" t="str">
        <f>IF(K667="","",_xlfn.XLOOKUP(K667&amp;"_"&amp;Saisie!L668,'Réponses'!D:D,'Réponses'!C:C,""))</f>
        <v/>
      </c>
      <c r="N667" s="25" t="str">
        <f>IF(M667="","",_xlfn.XLOOKUP(M667,'Réponses'!C:C,'Réponses'!F:F,"ERREUR PROCHAINE QUESTION"))</f>
        <v/>
      </c>
      <c r="O667" s="25" t="str">
        <f>IF(N667="","",_xlfn.XLOOKUP(N667,Questions!$A:$A,Questions!$C:$C,"ERREUR TYPE"))</f>
        <v/>
      </c>
      <c r="P667" s="25" t="str">
        <f>IF(N667="","",_xlfn.XLOOKUP(N667&amp;"_"&amp;Saisie!N668,'Réponses'!D:D,'Réponses'!C:C,""))</f>
        <v/>
      </c>
      <c r="Q667" s="25" t="str">
        <f t="shared" si="10"/>
        <v/>
      </c>
    </row>
    <row r="668" spans="1:17">
      <c r="A668" s="25" t="str">
        <f>IF(ISBLANK(Saisie!C669),"",_xlfn.XLOOKUP(Saisie!C669,Barème!A:A,Barème!F:F,"ERREUR CODE PRODUIT"))</f>
        <v/>
      </c>
      <c r="B668" s="25" t="str">
        <f>IF(OR(A668="08",A668="07",MID(Saisie!C669,4,4)="0804",MID(Saisie!C669,4,4)="0907",A668=""),"",_xlfn.XLOOKUP(A668,Matériau!A:A,Matériau!C:C,"ERREUR MATERIAU"))</f>
        <v/>
      </c>
      <c r="C668" s="25" t="str">
        <f>IF(B668="","",_xlfn.XLOOKUP(B668,Questions!A:A,Questions!C:C,""))</f>
        <v/>
      </c>
      <c r="D668" s="25" t="str">
        <f>IF(B668="","",_xlfn.XLOOKUP(B668&amp;"_"&amp;Saisie!F669,'Réponses'!D:D,'Réponses'!C:C,""))</f>
        <v/>
      </c>
      <c r="E668" s="25" t="str">
        <f>IF(D668="","",_xlfn.XLOOKUP(D668,'Réponses'!C:C,'Réponses'!F:F,"ERREUR PROCHAINE QUESTION"))</f>
        <v/>
      </c>
      <c r="F668" s="25" t="str">
        <f>IF(E668="","",_xlfn.XLOOKUP(E668,Questions!$A:$A,Questions!$C:$C,""))</f>
        <v/>
      </c>
      <c r="G668" s="25" t="str">
        <f>IF(E668="","",_xlfn.XLOOKUP(E668&amp;"_"&amp;Saisie!H669,'Réponses'!D:D,'Réponses'!C:C,""))</f>
        <v/>
      </c>
      <c r="H668" s="25" t="str">
        <f>IF(G668="","",_xlfn.XLOOKUP(G668,'Réponses'!C:C,'Réponses'!F:F,"ERREUR PROCHAINE QUESTION"))</f>
        <v/>
      </c>
      <c r="I668" s="25" t="str">
        <f>IF(H668="","",_xlfn.XLOOKUP(H668,Questions!$A:$A,Questions!$C:$C,"ERREUR TYPE"))</f>
        <v/>
      </c>
      <c r="J668" s="25" t="str">
        <f>IF(H668="","",_xlfn.XLOOKUP(H668&amp;"_"&amp;Saisie!J669,'Réponses'!D:D,'Réponses'!C:C,""))</f>
        <v/>
      </c>
      <c r="K668" s="25" t="str">
        <f>IF(J668="","",_xlfn.XLOOKUP(J668,'Réponses'!C:C,'Réponses'!F:F,"ERREUR PROCHAINE QUESTION"))</f>
        <v/>
      </c>
      <c r="L668" s="25" t="str">
        <f>IF(K668="","",_xlfn.XLOOKUP(K668,Questions!$A:$A,Questions!$C:$C,""))</f>
        <v/>
      </c>
      <c r="M668" s="25" t="str">
        <f>IF(K668="","",_xlfn.XLOOKUP(K668&amp;"_"&amp;Saisie!L669,'Réponses'!D:D,'Réponses'!C:C,""))</f>
        <v/>
      </c>
      <c r="N668" s="25" t="str">
        <f>IF(M668="","",_xlfn.XLOOKUP(M668,'Réponses'!C:C,'Réponses'!F:F,"ERREUR PROCHAINE QUESTION"))</f>
        <v/>
      </c>
      <c r="O668" s="25" t="str">
        <f>IF(N668="","",_xlfn.XLOOKUP(N668,Questions!$A:$A,Questions!$C:$C,"ERREUR TYPE"))</f>
        <v/>
      </c>
      <c r="P668" s="25" t="str">
        <f>IF(N668="","",_xlfn.XLOOKUP(N668&amp;"_"&amp;Saisie!N669,'Réponses'!D:D,'Réponses'!C:C,""))</f>
        <v/>
      </c>
      <c r="Q668" s="25" t="str">
        <f t="shared" si="10"/>
        <v/>
      </c>
    </row>
    <row r="669" spans="1:17">
      <c r="A669" s="25" t="str">
        <f>IF(ISBLANK(Saisie!C670),"",_xlfn.XLOOKUP(Saisie!C670,Barème!A:A,Barème!F:F,"ERREUR CODE PRODUIT"))</f>
        <v/>
      </c>
      <c r="B669" s="25" t="str">
        <f>IF(OR(A669="08",A669="07",MID(Saisie!C670,4,4)="0804",MID(Saisie!C670,4,4)="0907",A669=""),"",_xlfn.XLOOKUP(A669,Matériau!A:A,Matériau!C:C,"ERREUR MATERIAU"))</f>
        <v/>
      </c>
      <c r="C669" s="25" t="str">
        <f>IF(B669="","",_xlfn.XLOOKUP(B669,Questions!A:A,Questions!C:C,""))</f>
        <v/>
      </c>
      <c r="D669" s="25" t="str">
        <f>IF(B669="","",_xlfn.XLOOKUP(B669&amp;"_"&amp;Saisie!F670,'Réponses'!D:D,'Réponses'!C:C,""))</f>
        <v/>
      </c>
      <c r="E669" s="25" t="str">
        <f>IF(D669="","",_xlfn.XLOOKUP(D669,'Réponses'!C:C,'Réponses'!F:F,"ERREUR PROCHAINE QUESTION"))</f>
        <v/>
      </c>
      <c r="F669" s="25" t="str">
        <f>IF(E669="","",_xlfn.XLOOKUP(E669,Questions!$A:$A,Questions!$C:$C,""))</f>
        <v/>
      </c>
      <c r="G669" s="25" t="str">
        <f>IF(E669="","",_xlfn.XLOOKUP(E669&amp;"_"&amp;Saisie!H670,'Réponses'!D:D,'Réponses'!C:C,""))</f>
        <v/>
      </c>
      <c r="H669" s="25" t="str">
        <f>IF(G669="","",_xlfn.XLOOKUP(G669,'Réponses'!C:C,'Réponses'!F:F,"ERREUR PROCHAINE QUESTION"))</f>
        <v/>
      </c>
      <c r="I669" s="25" t="str">
        <f>IF(H669="","",_xlfn.XLOOKUP(H669,Questions!$A:$A,Questions!$C:$C,"ERREUR TYPE"))</f>
        <v/>
      </c>
      <c r="J669" s="25" t="str">
        <f>IF(H669="","",_xlfn.XLOOKUP(H669&amp;"_"&amp;Saisie!J670,'Réponses'!D:D,'Réponses'!C:C,""))</f>
        <v/>
      </c>
      <c r="K669" s="25" t="str">
        <f>IF(J669="","",_xlfn.XLOOKUP(J669,'Réponses'!C:C,'Réponses'!F:F,"ERREUR PROCHAINE QUESTION"))</f>
        <v/>
      </c>
      <c r="L669" s="25" t="str">
        <f>IF(K669="","",_xlfn.XLOOKUP(K669,Questions!$A:$A,Questions!$C:$C,""))</f>
        <v/>
      </c>
      <c r="M669" s="25" t="str">
        <f>IF(K669="","",_xlfn.XLOOKUP(K669&amp;"_"&amp;Saisie!L670,'Réponses'!D:D,'Réponses'!C:C,""))</f>
        <v/>
      </c>
      <c r="N669" s="25" t="str">
        <f>IF(M669="","",_xlfn.XLOOKUP(M669,'Réponses'!C:C,'Réponses'!F:F,"ERREUR PROCHAINE QUESTION"))</f>
        <v/>
      </c>
      <c r="O669" s="25" t="str">
        <f>IF(N669="","",_xlfn.XLOOKUP(N669,Questions!$A:$A,Questions!$C:$C,"ERREUR TYPE"))</f>
        <v/>
      </c>
      <c r="P669" s="25" t="str">
        <f>IF(N669="","",_xlfn.XLOOKUP(N669&amp;"_"&amp;Saisie!N670,'Réponses'!D:D,'Réponses'!C:C,""))</f>
        <v/>
      </c>
      <c r="Q669" s="25" t="str">
        <f t="shared" si="10"/>
        <v/>
      </c>
    </row>
    <row r="670" spans="1:17">
      <c r="A670" s="25" t="str">
        <f>IF(ISBLANK(Saisie!C671),"",_xlfn.XLOOKUP(Saisie!C671,Barème!A:A,Barème!F:F,"ERREUR CODE PRODUIT"))</f>
        <v/>
      </c>
      <c r="B670" s="25" t="str">
        <f>IF(OR(A670="08",A670="07",MID(Saisie!C671,4,4)="0804",MID(Saisie!C671,4,4)="0907",A670=""),"",_xlfn.XLOOKUP(A670,Matériau!A:A,Matériau!C:C,"ERREUR MATERIAU"))</f>
        <v/>
      </c>
      <c r="C670" s="25" t="str">
        <f>IF(B670="","",_xlfn.XLOOKUP(B670,Questions!A:A,Questions!C:C,""))</f>
        <v/>
      </c>
      <c r="D670" s="25" t="str">
        <f>IF(B670="","",_xlfn.XLOOKUP(B670&amp;"_"&amp;Saisie!F671,'Réponses'!D:D,'Réponses'!C:C,""))</f>
        <v/>
      </c>
      <c r="E670" s="25" t="str">
        <f>IF(D670="","",_xlfn.XLOOKUP(D670,'Réponses'!C:C,'Réponses'!F:F,"ERREUR PROCHAINE QUESTION"))</f>
        <v/>
      </c>
      <c r="F670" s="25" t="str">
        <f>IF(E670="","",_xlfn.XLOOKUP(E670,Questions!$A:$A,Questions!$C:$C,""))</f>
        <v/>
      </c>
      <c r="G670" s="25" t="str">
        <f>IF(E670="","",_xlfn.XLOOKUP(E670&amp;"_"&amp;Saisie!H671,'Réponses'!D:D,'Réponses'!C:C,""))</f>
        <v/>
      </c>
      <c r="H670" s="25" t="str">
        <f>IF(G670="","",_xlfn.XLOOKUP(G670,'Réponses'!C:C,'Réponses'!F:F,"ERREUR PROCHAINE QUESTION"))</f>
        <v/>
      </c>
      <c r="I670" s="25" t="str">
        <f>IF(H670="","",_xlfn.XLOOKUP(H670,Questions!$A:$A,Questions!$C:$C,"ERREUR TYPE"))</f>
        <v/>
      </c>
      <c r="J670" s="25" t="str">
        <f>IF(H670="","",_xlfn.XLOOKUP(H670&amp;"_"&amp;Saisie!J671,'Réponses'!D:D,'Réponses'!C:C,""))</f>
        <v/>
      </c>
      <c r="K670" s="25" t="str">
        <f>IF(J670="","",_xlfn.XLOOKUP(J670,'Réponses'!C:C,'Réponses'!F:F,"ERREUR PROCHAINE QUESTION"))</f>
        <v/>
      </c>
      <c r="L670" s="25" t="str">
        <f>IF(K670="","",_xlfn.XLOOKUP(K670,Questions!$A:$A,Questions!$C:$C,""))</f>
        <v/>
      </c>
      <c r="M670" s="25" t="str">
        <f>IF(K670="","",_xlfn.XLOOKUP(K670&amp;"_"&amp;Saisie!L671,'Réponses'!D:D,'Réponses'!C:C,""))</f>
        <v/>
      </c>
      <c r="N670" s="25" t="str">
        <f>IF(M670="","",_xlfn.XLOOKUP(M670,'Réponses'!C:C,'Réponses'!F:F,"ERREUR PROCHAINE QUESTION"))</f>
        <v/>
      </c>
      <c r="O670" s="25" t="str">
        <f>IF(N670="","",_xlfn.XLOOKUP(N670,Questions!$A:$A,Questions!$C:$C,"ERREUR TYPE"))</f>
        <v/>
      </c>
      <c r="P670" s="25" t="str">
        <f>IF(N670="","",_xlfn.XLOOKUP(N670&amp;"_"&amp;Saisie!N671,'Réponses'!D:D,'Réponses'!C:C,""))</f>
        <v/>
      </c>
      <c r="Q670" s="25" t="str">
        <f t="shared" si="10"/>
        <v/>
      </c>
    </row>
    <row r="671" spans="1:17">
      <c r="A671" s="25" t="str">
        <f>IF(ISBLANK(Saisie!C672),"",_xlfn.XLOOKUP(Saisie!C672,Barème!A:A,Barème!F:F,"ERREUR CODE PRODUIT"))</f>
        <v/>
      </c>
      <c r="B671" s="25" t="str">
        <f>IF(OR(A671="08",A671="07",MID(Saisie!C672,4,4)="0804",MID(Saisie!C672,4,4)="0907",A671=""),"",_xlfn.XLOOKUP(A671,Matériau!A:A,Matériau!C:C,"ERREUR MATERIAU"))</f>
        <v/>
      </c>
      <c r="C671" s="25" t="str">
        <f>IF(B671="","",_xlfn.XLOOKUP(B671,Questions!A:A,Questions!C:C,""))</f>
        <v/>
      </c>
      <c r="D671" s="25" t="str">
        <f>IF(B671="","",_xlfn.XLOOKUP(B671&amp;"_"&amp;Saisie!F672,'Réponses'!D:D,'Réponses'!C:C,""))</f>
        <v/>
      </c>
      <c r="E671" s="25" t="str">
        <f>IF(D671="","",_xlfn.XLOOKUP(D671,'Réponses'!C:C,'Réponses'!F:F,"ERREUR PROCHAINE QUESTION"))</f>
        <v/>
      </c>
      <c r="F671" s="25" t="str">
        <f>IF(E671="","",_xlfn.XLOOKUP(E671,Questions!$A:$A,Questions!$C:$C,""))</f>
        <v/>
      </c>
      <c r="G671" s="25" t="str">
        <f>IF(E671="","",_xlfn.XLOOKUP(E671&amp;"_"&amp;Saisie!H672,'Réponses'!D:D,'Réponses'!C:C,""))</f>
        <v/>
      </c>
      <c r="H671" s="25" t="str">
        <f>IF(G671="","",_xlfn.XLOOKUP(G671,'Réponses'!C:C,'Réponses'!F:F,"ERREUR PROCHAINE QUESTION"))</f>
        <v/>
      </c>
      <c r="I671" s="25" t="str">
        <f>IF(H671="","",_xlfn.XLOOKUP(H671,Questions!$A:$A,Questions!$C:$C,"ERREUR TYPE"))</f>
        <v/>
      </c>
      <c r="J671" s="25" t="str">
        <f>IF(H671="","",_xlfn.XLOOKUP(H671&amp;"_"&amp;Saisie!J672,'Réponses'!D:D,'Réponses'!C:C,""))</f>
        <v/>
      </c>
      <c r="K671" s="25" t="str">
        <f>IF(J671="","",_xlfn.XLOOKUP(J671,'Réponses'!C:C,'Réponses'!F:F,"ERREUR PROCHAINE QUESTION"))</f>
        <v/>
      </c>
      <c r="L671" s="25" t="str">
        <f>IF(K671="","",_xlfn.XLOOKUP(K671,Questions!$A:$A,Questions!$C:$C,""))</f>
        <v/>
      </c>
      <c r="M671" s="25" t="str">
        <f>IF(K671="","",_xlfn.XLOOKUP(K671&amp;"_"&amp;Saisie!L672,'Réponses'!D:D,'Réponses'!C:C,""))</f>
        <v/>
      </c>
      <c r="N671" s="25" t="str">
        <f>IF(M671="","",_xlfn.XLOOKUP(M671,'Réponses'!C:C,'Réponses'!F:F,"ERREUR PROCHAINE QUESTION"))</f>
        <v/>
      </c>
      <c r="O671" s="25" t="str">
        <f>IF(N671="","",_xlfn.XLOOKUP(N671,Questions!$A:$A,Questions!$C:$C,"ERREUR TYPE"))</f>
        <v/>
      </c>
      <c r="P671" s="25" t="str">
        <f>IF(N671="","",_xlfn.XLOOKUP(N671&amp;"_"&amp;Saisie!N672,'Réponses'!D:D,'Réponses'!C:C,""))</f>
        <v/>
      </c>
      <c r="Q671" s="25" t="str">
        <f t="shared" si="10"/>
        <v/>
      </c>
    </row>
    <row r="672" spans="1:17">
      <c r="A672" s="25" t="str">
        <f>IF(ISBLANK(Saisie!C673),"",_xlfn.XLOOKUP(Saisie!C673,Barème!A:A,Barème!F:F,"ERREUR CODE PRODUIT"))</f>
        <v/>
      </c>
      <c r="B672" s="25" t="str">
        <f>IF(OR(A672="08",A672="07",MID(Saisie!C673,4,4)="0804",MID(Saisie!C673,4,4)="0907",A672=""),"",_xlfn.XLOOKUP(A672,Matériau!A:A,Matériau!C:C,"ERREUR MATERIAU"))</f>
        <v/>
      </c>
      <c r="C672" s="25" t="str">
        <f>IF(B672="","",_xlfn.XLOOKUP(B672,Questions!A:A,Questions!C:C,""))</f>
        <v/>
      </c>
      <c r="D672" s="25" t="str">
        <f>IF(B672="","",_xlfn.XLOOKUP(B672&amp;"_"&amp;Saisie!F673,'Réponses'!D:D,'Réponses'!C:C,""))</f>
        <v/>
      </c>
      <c r="E672" s="25" t="str">
        <f>IF(D672="","",_xlfn.XLOOKUP(D672,'Réponses'!C:C,'Réponses'!F:F,"ERREUR PROCHAINE QUESTION"))</f>
        <v/>
      </c>
      <c r="F672" s="25" t="str">
        <f>IF(E672="","",_xlfn.XLOOKUP(E672,Questions!$A:$A,Questions!$C:$C,""))</f>
        <v/>
      </c>
      <c r="G672" s="25" t="str">
        <f>IF(E672="","",_xlfn.XLOOKUP(E672&amp;"_"&amp;Saisie!H673,'Réponses'!D:D,'Réponses'!C:C,""))</f>
        <v/>
      </c>
      <c r="H672" s="25" t="str">
        <f>IF(G672="","",_xlfn.XLOOKUP(G672,'Réponses'!C:C,'Réponses'!F:F,"ERREUR PROCHAINE QUESTION"))</f>
        <v/>
      </c>
      <c r="I672" s="25" t="str">
        <f>IF(H672="","",_xlfn.XLOOKUP(H672,Questions!$A:$A,Questions!$C:$C,"ERREUR TYPE"))</f>
        <v/>
      </c>
      <c r="J672" s="25" t="str">
        <f>IF(H672="","",_xlfn.XLOOKUP(H672&amp;"_"&amp;Saisie!J673,'Réponses'!D:D,'Réponses'!C:C,""))</f>
        <v/>
      </c>
      <c r="K672" s="25" t="str">
        <f>IF(J672="","",_xlfn.XLOOKUP(J672,'Réponses'!C:C,'Réponses'!F:F,"ERREUR PROCHAINE QUESTION"))</f>
        <v/>
      </c>
      <c r="L672" s="25" t="str">
        <f>IF(K672="","",_xlfn.XLOOKUP(K672,Questions!$A:$A,Questions!$C:$C,""))</f>
        <v/>
      </c>
      <c r="M672" s="25" t="str">
        <f>IF(K672="","",_xlfn.XLOOKUP(K672&amp;"_"&amp;Saisie!L673,'Réponses'!D:D,'Réponses'!C:C,""))</f>
        <v/>
      </c>
      <c r="N672" s="25" t="str">
        <f>IF(M672="","",_xlfn.XLOOKUP(M672,'Réponses'!C:C,'Réponses'!F:F,"ERREUR PROCHAINE QUESTION"))</f>
        <v/>
      </c>
      <c r="O672" s="25" t="str">
        <f>IF(N672="","",_xlfn.XLOOKUP(N672,Questions!$A:$A,Questions!$C:$C,"ERREUR TYPE"))</f>
        <v/>
      </c>
      <c r="P672" s="25" t="str">
        <f>IF(N672="","",_xlfn.XLOOKUP(N672&amp;"_"&amp;Saisie!N673,'Réponses'!D:D,'Réponses'!C:C,""))</f>
        <v/>
      </c>
      <c r="Q672" s="25" t="str">
        <f t="shared" si="10"/>
        <v/>
      </c>
    </row>
    <row r="673" spans="1:17">
      <c r="A673" s="25" t="str">
        <f>IF(ISBLANK(Saisie!C674),"",_xlfn.XLOOKUP(Saisie!C674,Barème!A:A,Barème!F:F,"ERREUR CODE PRODUIT"))</f>
        <v/>
      </c>
      <c r="B673" s="25" t="str">
        <f>IF(OR(A673="08",A673="07",MID(Saisie!C674,4,4)="0804",MID(Saisie!C674,4,4)="0907",A673=""),"",_xlfn.XLOOKUP(A673,Matériau!A:A,Matériau!C:C,"ERREUR MATERIAU"))</f>
        <v/>
      </c>
      <c r="C673" s="25" t="str">
        <f>IF(B673="","",_xlfn.XLOOKUP(B673,Questions!A:A,Questions!C:C,""))</f>
        <v/>
      </c>
      <c r="D673" s="25" t="str">
        <f>IF(B673="","",_xlfn.XLOOKUP(B673&amp;"_"&amp;Saisie!F674,'Réponses'!D:D,'Réponses'!C:C,""))</f>
        <v/>
      </c>
      <c r="E673" s="25" t="str">
        <f>IF(D673="","",_xlfn.XLOOKUP(D673,'Réponses'!C:C,'Réponses'!F:F,"ERREUR PROCHAINE QUESTION"))</f>
        <v/>
      </c>
      <c r="F673" s="25" t="str">
        <f>IF(E673="","",_xlfn.XLOOKUP(E673,Questions!$A:$A,Questions!$C:$C,""))</f>
        <v/>
      </c>
      <c r="G673" s="25" t="str">
        <f>IF(E673="","",_xlfn.XLOOKUP(E673&amp;"_"&amp;Saisie!H674,'Réponses'!D:D,'Réponses'!C:C,""))</f>
        <v/>
      </c>
      <c r="H673" s="25" t="str">
        <f>IF(G673="","",_xlfn.XLOOKUP(G673,'Réponses'!C:C,'Réponses'!F:F,"ERREUR PROCHAINE QUESTION"))</f>
        <v/>
      </c>
      <c r="I673" s="25" t="str">
        <f>IF(H673="","",_xlfn.XLOOKUP(H673,Questions!$A:$A,Questions!$C:$C,"ERREUR TYPE"))</f>
        <v/>
      </c>
      <c r="J673" s="25" t="str">
        <f>IF(H673="","",_xlfn.XLOOKUP(H673&amp;"_"&amp;Saisie!J674,'Réponses'!D:D,'Réponses'!C:C,""))</f>
        <v/>
      </c>
      <c r="K673" s="25" t="str">
        <f>IF(J673="","",_xlfn.XLOOKUP(J673,'Réponses'!C:C,'Réponses'!F:F,"ERREUR PROCHAINE QUESTION"))</f>
        <v/>
      </c>
      <c r="L673" s="25" t="str">
        <f>IF(K673="","",_xlfn.XLOOKUP(K673,Questions!$A:$A,Questions!$C:$C,""))</f>
        <v/>
      </c>
      <c r="M673" s="25" t="str">
        <f>IF(K673="","",_xlfn.XLOOKUP(K673&amp;"_"&amp;Saisie!L674,'Réponses'!D:D,'Réponses'!C:C,""))</f>
        <v/>
      </c>
      <c r="N673" s="25" t="str">
        <f>IF(M673="","",_xlfn.XLOOKUP(M673,'Réponses'!C:C,'Réponses'!F:F,"ERREUR PROCHAINE QUESTION"))</f>
        <v/>
      </c>
      <c r="O673" s="25" t="str">
        <f>IF(N673="","",_xlfn.XLOOKUP(N673,Questions!$A:$A,Questions!$C:$C,"ERREUR TYPE"))</f>
        <v/>
      </c>
      <c r="P673" s="25" t="str">
        <f>IF(N673="","",_xlfn.XLOOKUP(N673&amp;"_"&amp;Saisie!N674,'Réponses'!D:D,'Réponses'!C:C,""))</f>
        <v/>
      </c>
      <c r="Q673" s="25" t="str">
        <f t="shared" si="10"/>
        <v/>
      </c>
    </row>
    <row r="674" spans="1:17">
      <c r="A674" s="25" t="str">
        <f>IF(ISBLANK(Saisie!C675),"",_xlfn.XLOOKUP(Saisie!C675,Barème!A:A,Barème!F:F,"ERREUR CODE PRODUIT"))</f>
        <v/>
      </c>
      <c r="B674" s="25" t="str">
        <f>IF(OR(A674="08",A674="07",MID(Saisie!C675,4,4)="0804",MID(Saisie!C675,4,4)="0907",A674=""),"",_xlfn.XLOOKUP(A674,Matériau!A:A,Matériau!C:C,"ERREUR MATERIAU"))</f>
        <v/>
      </c>
      <c r="C674" s="25" t="str">
        <f>IF(B674="","",_xlfn.XLOOKUP(B674,Questions!A:A,Questions!C:C,""))</f>
        <v/>
      </c>
      <c r="D674" s="25" t="str">
        <f>IF(B674="","",_xlfn.XLOOKUP(B674&amp;"_"&amp;Saisie!F675,'Réponses'!D:D,'Réponses'!C:C,""))</f>
        <v/>
      </c>
      <c r="E674" s="25" t="str">
        <f>IF(D674="","",_xlfn.XLOOKUP(D674,'Réponses'!C:C,'Réponses'!F:F,"ERREUR PROCHAINE QUESTION"))</f>
        <v/>
      </c>
      <c r="F674" s="25" t="str">
        <f>IF(E674="","",_xlfn.XLOOKUP(E674,Questions!$A:$A,Questions!$C:$C,""))</f>
        <v/>
      </c>
      <c r="G674" s="25" t="str">
        <f>IF(E674="","",_xlfn.XLOOKUP(E674&amp;"_"&amp;Saisie!H675,'Réponses'!D:D,'Réponses'!C:C,""))</f>
        <v/>
      </c>
      <c r="H674" s="25" t="str">
        <f>IF(G674="","",_xlfn.XLOOKUP(G674,'Réponses'!C:C,'Réponses'!F:F,"ERREUR PROCHAINE QUESTION"))</f>
        <v/>
      </c>
      <c r="I674" s="25" t="str">
        <f>IF(H674="","",_xlfn.XLOOKUP(H674,Questions!$A:$A,Questions!$C:$C,"ERREUR TYPE"))</f>
        <v/>
      </c>
      <c r="J674" s="25" t="str">
        <f>IF(H674="","",_xlfn.XLOOKUP(H674&amp;"_"&amp;Saisie!J675,'Réponses'!D:D,'Réponses'!C:C,""))</f>
        <v/>
      </c>
      <c r="K674" s="25" t="str">
        <f>IF(J674="","",_xlfn.XLOOKUP(J674,'Réponses'!C:C,'Réponses'!F:F,"ERREUR PROCHAINE QUESTION"))</f>
        <v/>
      </c>
      <c r="L674" s="25" t="str">
        <f>IF(K674="","",_xlfn.XLOOKUP(K674,Questions!$A:$A,Questions!$C:$C,""))</f>
        <v/>
      </c>
      <c r="M674" s="25" t="str">
        <f>IF(K674="","",_xlfn.XLOOKUP(K674&amp;"_"&amp;Saisie!L675,'Réponses'!D:D,'Réponses'!C:C,""))</f>
        <v/>
      </c>
      <c r="N674" s="25" t="str">
        <f>IF(M674="","",_xlfn.XLOOKUP(M674,'Réponses'!C:C,'Réponses'!F:F,"ERREUR PROCHAINE QUESTION"))</f>
        <v/>
      </c>
      <c r="O674" s="25" t="str">
        <f>IF(N674="","",_xlfn.XLOOKUP(N674,Questions!$A:$A,Questions!$C:$C,"ERREUR TYPE"))</f>
        <v/>
      </c>
      <c r="P674" s="25" t="str">
        <f>IF(N674="","",_xlfn.XLOOKUP(N674&amp;"_"&amp;Saisie!N675,'Réponses'!D:D,'Réponses'!C:C,""))</f>
        <v/>
      </c>
      <c r="Q674" s="25" t="str">
        <f t="shared" si="10"/>
        <v/>
      </c>
    </row>
    <row r="675" spans="1:17">
      <c r="A675" s="25" t="str">
        <f>IF(ISBLANK(Saisie!C676),"",_xlfn.XLOOKUP(Saisie!C676,Barème!A:A,Barème!F:F,"ERREUR CODE PRODUIT"))</f>
        <v/>
      </c>
      <c r="B675" s="25" t="str">
        <f>IF(OR(A675="08",A675="07",MID(Saisie!C676,4,4)="0804",MID(Saisie!C676,4,4)="0907",A675=""),"",_xlfn.XLOOKUP(A675,Matériau!A:A,Matériau!C:C,"ERREUR MATERIAU"))</f>
        <v/>
      </c>
      <c r="C675" s="25" t="str">
        <f>IF(B675="","",_xlfn.XLOOKUP(B675,Questions!A:A,Questions!C:C,""))</f>
        <v/>
      </c>
      <c r="D675" s="25" t="str">
        <f>IF(B675="","",_xlfn.XLOOKUP(B675&amp;"_"&amp;Saisie!F676,'Réponses'!D:D,'Réponses'!C:C,""))</f>
        <v/>
      </c>
      <c r="E675" s="25" t="str">
        <f>IF(D675="","",_xlfn.XLOOKUP(D675,'Réponses'!C:C,'Réponses'!F:F,"ERREUR PROCHAINE QUESTION"))</f>
        <v/>
      </c>
      <c r="F675" s="25" t="str">
        <f>IF(E675="","",_xlfn.XLOOKUP(E675,Questions!$A:$A,Questions!$C:$C,""))</f>
        <v/>
      </c>
      <c r="G675" s="25" t="str">
        <f>IF(E675="","",_xlfn.XLOOKUP(E675&amp;"_"&amp;Saisie!H676,'Réponses'!D:D,'Réponses'!C:C,""))</f>
        <v/>
      </c>
      <c r="H675" s="25" t="str">
        <f>IF(G675="","",_xlfn.XLOOKUP(G675,'Réponses'!C:C,'Réponses'!F:F,"ERREUR PROCHAINE QUESTION"))</f>
        <v/>
      </c>
      <c r="I675" s="25" t="str">
        <f>IF(H675="","",_xlfn.XLOOKUP(H675,Questions!$A:$A,Questions!$C:$C,"ERREUR TYPE"))</f>
        <v/>
      </c>
      <c r="J675" s="25" t="str">
        <f>IF(H675="","",_xlfn.XLOOKUP(H675&amp;"_"&amp;Saisie!J676,'Réponses'!D:D,'Réponses'!C:C,""))</f>
        <v/>
      </c>
      <c r="K675" s="25" t="str">
        <f>IF(J675="","",_xlfn.XLOOKUP(J675,'Réponses'!C:C,'Réponses'!F:F,"ERREUR PROCHAINE QUESTION"))</f>
        <v/>
      </c>
      <c r="L675" s="25" t="str">
        <f>IF(K675="","",_xlfn.XLOOKUP(K675,Questions!$A:$A,Questions!$C:$C,""))</f>
        <v/>
      </c>
      <c r="M675" s="25" t="str">
        <f>IF(K675="","",_xlfn.XLOOKUP(K675&amp;"_"&amp;Saisie!L676,'Réponses'!D:D,'Réponses'!C:C,""))</f>
        <v/>
      </c>
      <c r="N675" s="25" t="str">
        <f>IF(M675="","",_xlfn.XLOOKUP(M675,'Réponses'!C:C,'Réponses'!F:F,"ERREUR PROCHAINE QUESTION"))</f>
        <v/>
      </c>
      <c r="O675" s="25" t="str">
        <f>IF(N675="","",_xlfn.XLOOKUP(N675,Questions!$A:$A,Questions!$C:$C,"ERREUR TYPE"))</f>
        <v/>
      </c>
      <c r="P675" s="25" t="str">
        <f>IF(N675="","",_xlfn.XLOOKUP(N675&amp;"_"&amp;Saisie!N676,'Réponses'!D:D,'Réponses'!C:C,""))</f>
        <v/>
      </c>
      <c r="Q675" s="25" t="str">
        <f t="shared" si="10"/>
        <v/>
      </c>
    </row>
    <row r="676" spans="1:17">
      <c r="A676" s="25" t="str">
        <f>IF(ISBLANK(Saisie!C677),"",_xlfn.XLOOKUP(Saisie!C677,Barème!A:A,Barème!F:F,"ERREUR CODE PRODUIT"))</f>
        <v/>
      </c>
      <c r="B676" s="25" t="str">
        <f>IF(OR(A676="08",A676="07",MID(Saisie!C677,4,4)="0804",MID(Saisie!C677,4,4)="0907",A676=""),"",_xlfn.XLOOKUP(A676,Matériau!A:A,Matériau!C:C,"ERREUR MATERIAU"))</f>
        <v/>
      </c>
      <c r="C676" s="25" t="str">
        <f>IF(B676="","",_xlfn.XLOOKUP(B676,Questions!A:A,Questions!C:C,""))</f>
        <v/>
      </c>
      <c r="D676" s="25" t="str">
        <f>IF(B676="","",_xlfn.XLOOKUP(B676&amp;"_"&amp;Saisie!F677,'Réponses'!D:D,'Réponses'!C:C,""))</f>
        <v/>
      </c>
      <c r="E676" s="25" t="str">
        <f>IF(D676="","",_xlfn.XLOOKUP(D676,'Réponses'!C:C,'Réponses'!F:F,"ERREUR PROCHAINE QUESTION"))</f>
        <v/>
      </c>
      <c r="F676" s="25" t="str">
        <f>IF(E676="","",_xlfn.XLOOKUP(E676,Questions!$A:$A,Questions!$C:$C,""))</f>
        <v/>
      </c>
      <c r="G676" s="25" t="str">
        <f>IF(E676="","",_xlfn.XLOOKUP(E676&amp;"_"&amp;Saisie!H677,'Réponses'!D:D,'Réponses'!C:C,""))</f>
        <v/>
      </c>
      <c r="H676" s="25" t="str">
        <f>IF(G676="","",_xlfn.XLOOKUP(G676,'Réponses'!C:C,'Réponses'!F:F,"ERREUR PROCHAINE QUESTION"))</f>
        <v/>
      </c>
      <c r="I676" s="25" t="str">
        <f>IF(H676="","",_xlfn.XLOOKUP(H676,Questions!$A:$A,Questions!$C:$C,"ERREUR TYPE"))</f>
        <v/>
      </c>
      <c r="J676" s="25" t="str">
        <f>IF(H676="","",_xlfn.XLOOKUP(H676&amp;"_"&amp;Saisie!J677,'Réponses'!D:D,'Réponses'!C:C,""))</f>
        <v/>
      </c>
      <c r="K676" s="25" t="str">
        <f>IF(J676="","",_xlfn.XLOOKUP(J676,'Réponses'!C:C,'Réponses'!F:F,"ERREUR PROCHAINE QUESTION"))</f>
        <v/>
      </c>
      <c r="L676" s="25" t="str">
        <f>IF(K676="","",_xlfn.XLOOKUP(K676,Questions!$A:$A,Questions!$C:$C,""))</f>
        <v/>
      </c>
      <c r="M676" s="25" t="str">
        <f>IF(K676="","",_xlfn.XLOOKUP(K676&amp;"_"&amp;Saisie!L677,'Réponses'!D:D,'Réponses'!C:C,""))</f>
        <v/>
      </c>
      <c r="N676" s="25" t="str">
        <f>IF(M676="","",_xlfn.XLOOKUP(M676,'Réponses'!C:C,'Réponses'!F:F,"ERREUR PROCHAINE QUESTION"))</f>
        <v/>
      </c>
      <c r="O676" s="25" t="str">
        <f>IF(N676="","",_xlfn.XLOOKUP(N676,Questions!$A:$A,Questions!$C:$C,"ERREUR TYPE"))</f>
        <v/>
      </c>
      <c r="P676" s="25" t="str">
        <f>IF(N676="","",_xlfn.XLOOKUP(N676&amp;"_"&amp;Saisie!N677,'Réponses'!D:D,'Réponses'!C:C,""))</f>
        <v/>
      </c>
      <c r="Q676" s="25" t="str">
        <f t="shared" si="10"/>
        <v/>
      </c>
    </row>
    <row r="677" spans="1:17">
      <c r="A677" s="25" t="str">
        <f>IF(ISBLANK(Saisie!C678),"",_xlfn.XLOOKUP(Saisie!C678,Barème!A:A,Barème!F:F,"ERREUR CODE PRODUIT"))</f>
        <v/>
      </c>
      <c r="B677" s="25" t="str">
        <f>IF(OR(A677="08",A677="07",MID(Saisie!C678,4,4)="0804",MID(Saisie!C678,4,4)="0907",A677=""),"",_xlfn.XLOOKUP(A677,Matériau!A:A,Matériau!C:C,"ERREUR MATERIAU"))</f>
        <v/>
      </c>
      <c r="C677" s="25" t="str">
        <f>IF(B677="","",_xlfn.XLOOKUP(B677,Questions!A:A,Questions!C:C,""))</f>
        <v/>
      </c>
      <c r="D677" s="25" t="str">
        <f>IF(B677="","",_xlfn.XLOOKUP(B677&amp;"_"&amp;Saisie!F678,'Réponses'!D:D,'Réponses'!C:C,""))</f>
        <v/>
      </c>
      <c r="E677" s="25" t="str">
        <f>IF(D677="","",_xlfn.XLOOKUP(D677,'Réponses'!C:C,'Réponses'!F:F,"ERREUR PROCHAINE QUESTION"))</f>
        <v/>
      </c>
      <c r="F677" s="25" t="str">
        <f>IF(E677="","",_xlfn.XLOOKUP(E677,Questions!$A:$A,Questions!$C:$C,""))</f>
        <v/>
      </c>
      <c r="G677" s="25" t="str">
        <f>IF(E677="","",_xlfn.XLOOKUP(E677&amp;"_"&amp;Saisie!H678,'Réponses'!D:D,'Réponses'!C:C,""))</f>
        <v/>
      </c>
      <c r="H677" s="25" t="str">
        <f>IF(G677="","",_xlfn.XLOOKUP(G677,'Réponses'!C:C,'Réponses'!F:F,"ERREUR PROCHAINE QUESTION"))</f>
        <v/>
      </c>
      <c r="I677" s="25" t="str">
        <f>IF(H677="","",_xlfn.XLOOKUP(H677,Questions!$A:$A,Questions!$C:$C,"ERREUR TYPE"))</f>
        <v/>
      </c>
      <c r="J677" s="25" t="str">
        <f>IF(H677="","",_xlfn.XLOOKUP(H677&amp;"_"&amp;Saisie!J678,'Réponses'!D:D,'Réponses'!C:C,""))</f>
        <v/>
      </c>
      <c r="K677" s="25" t="str">
        <f>IF(J677="","",_xlfn.XLOOKUP(J677,'Réponses'!C:C,'Réponses'!F:F,"ERREUR PROCHAINE QUESTION"))</f>
        <v/>
      </c>
      <c r="L677" s="25" t="str">
        <f>IF(K677="","",_xlfn.XLOOKUP(K677,Questions!$A:$A,Questions!$C:$C,""))</f>
        <v/>
      </c>
      <c r="M677" s="25" t="str">
        <f>IF(K677="","",_xlfn.XLOOKUP(K677&amp;"_"&amp;Saisie!L678,'Réponses'!D:D,'Réponses'!C:C,""))</f>
        <v/>
      </c>
      <c r="N677" s="25" t="str">
        <f>IF(M677="","",_xlfn.XLOOKUP(M677,'Réponses'!C:C,'Réponses'!F:F,"ERREUR PROCHAINE QUESTION"))</f>
        <v/>
      </c>
      <c r="O677" s="25" t="str">
        <f>IF(N677="","",_xlfn.XLOOKUP(N677,Questions!$A:$A,Questions!$C:$C,"ERREUR TYPE"))</f>
        <v/>
      </c>
      <c r="P677" s="25" t="str">
        <f>IF(N677="","",_xlfn.XLOOKUP(N677&amp;"_"&amp;Saisie!N678,'Réponses'!D:D,'Réponses'!C:C,""))</f>
        <v/>
      </c>
      <c r="Q677" s="25" t="str">
        <f t="shared" si="10"/>
        <v/>
      </c>
    </row>
    <row r="678" spans="1:17">
      <c r="A678" s="25" t="str">
        <f>IF(ISBLANK(Saisie!C679),"",_xlfn.XLOOKUP(Saisie!C679,Barème!A:A,Barème!F:F,"ERREUR CODE PRODUIT"))</f>
        <v/>
      </c>
      <c r="B678" s="25" t="str">
        <f>IF(OR(A678="08",A678="07",MID(Saisie!C679,4,4)="0804",MID(Saisie!C679,4,4)="0907",A678=""),"",_xlfn.XLOOKUP(A678,Matériau!A:A,Matériau!C:C,"ERREUR MATERIAU"))</f>
        <v/>
      </c>
      <c r="C678" s="25" t="str">
        <f>IF(B678="","",_xlfn.XLOOKUP(B678,Questions!A:A,Questions!C:C,""))</f>
        <v/>
      </c>
      <c r="D678" s="25" t="str">
        <f>IF(B678="","",_xlfn.XLOOKUP(B678&amp;"_"&amp;Saisie!F679,'Réponses'!D:D,'Réponses'!C:C,""))</f>
        <v/>
      </c>
      <c r="E678" s="25" t="str">
        <f>IF(D678="","",_xlfn.XLOOKUP(D678,'Réponses'!C:C,'Réponses'!F:F,"ERREUR PROCHAINE QUESTION"))</f>
        <v/>
      </c>
      <c r="F678" s="25" t="str">
        <f>IF(E678="","",_xlfn.XLOOKUP(E678,Questions!$A:$A,Questions!$C:$C,""))</f>
        <v/>
      </c>
      <c r="G678" s="25" t="str">
        <f>IF(E678="","",_xlfn.XLOOKUP(E678&amp;"_"&amp;Saisie!H679,'Réponses'!D:D,'Réponses'!C:C,""))</f>
        <v/>
      </c>
      <c r="H678" s="25" t="str">
        <f>IF(G678="","",_xlfn.XLOOKUP(G678,'Réponses'!C:C,'Réponses'!F:F,"ERREUR PROCHAINE QUESTION"))</f>
        <v/>
      </c>
      <c r="I678" s="25" t="str">
        <f>IF(H678="","",_xlfn.XLOOKUP(H678,Questions!$A:$A,Questions!$C:$C,"ERREUR TYPE"))</f>
        <v/>
      </c>
      <c r="J678" s="25" t="str">
        <f>IF(H678="","",_xlfn.XLOOKUP(H678&amp;"_"&amp;Saisie!J679,'Réponses'!D:D,'Réponses'!C:C,""))</f>
        <v/>
      </c>
      <c r="K678" s="25" t="str">
        <f>IF(J678="","",_xlfn.XLOOKUP(J678,'Réponses'!C:C,'Réponses'!F:F,"ERREUR PROCHAINE QUESTION"))</f>
        <v/>
      </c>
      <c r="L678" s="25" t="str">
        <f>IF(K678="","",_xlfn.XLOOKUP(K678,Questions!$A:$A,Questions!$C:$C,""))</f>
        <v/>
      </c>
      <c r="M678" s="25" t="str">
        <f>IF(K678="","",_xlfn.XLOOKUP(K678&amp;"_"&amp;Saisie!L679,'Réponses'!D:D,'Réponses'!C:C,""))</f>
        <v/>
      </c>
      <c r="N678" s="25" t="str">
        <f>IF(M678="","",_xlfn.XLOOKUP(M678,'Réponses'!C:C,'Réponses'!F:F,"ERREUR PROCHAINE QUESTION"))</f>
        <v/>
      </c>
      <c r="O678" s="25" t="str">
        <f>IF(N678="","",_xlfn.XLOOKUP(N678,Questions!$A:$A,Questions!$C:$C,"ERREUR TYPE"))</f>
        <v/>
      </c>
      <c r="P678" s="25" t="str">
        <f>IF(N678="","",_xlfn.XLOOKUP(N678&amp;"_"&amp;Saisie!N679,'Réponses'!D:D,'Réponses'!C:C,""))</f>
        <v/>
      </c>
      <c r="Q678" s="25" t="str">
        <f t="shared" si="10"/>
        <v/>
      </c>
    </row>
    <row r="679" spans="1:17">
      <c r="A679" s="25" t="str">
        <f>IF(ISBLANK(Saisie!C680),"",_xlfn.XLOOKUP(Saisie!C680,Barème!A:A,Barème!F:F,"ERREUR CODE PRODUIT"))</f>
        <v/>
      </c>
      <c r="B679" s="25" t="str">
        <f>IF(OR(A679="08",A679="07",MID(Saisie!C680,4,4)="0804",MID(Saisie!C680,4,4)="0907",A679=""),"",_xlfn.XLOOKUP(A679,Matériau!A:A,Matériau!C:C,"ERREUR MATERIAU"))</f>
        <v/>
      </c>
      <c r="C679" s="25" t="str">
        <f>IF(B679="","",_xlfn.XLOOKUP(B679,Questions!A:A,Questions!C:C,""))</f>
        <v/>
      </c>
      <c r="D679" s="25" t="str">
        <f>IF(B679="","",_xlfn.XLOOKUP(B679&amp;"_"&amp;Saisie!F680,'Réponses'!D:D,'Réponses'!C:C,""))</f>
        <v/>
      </c>
      <c r="E679" s="25" t="str">
        <f>IF(D679="","",_xlfn.XLOOKUP(D679,'Réponses'!C:C,'Réponses'!F:F,"ERREUR PROCHAINE QUESTION"))</f>
        <v/>
      </c>
      <c r="F679" s="25" t="str">
        <f>IF(E679="","",_xlfn.XLOOKUP(E679,Questions!$A:$A,Questions!$C:$C,""))</f>
        <v/>
      </c>
      <c r="G679" s="25" t="str">
        <f>IF(E679="","",_xlfn.XLOOKUP(E679&amp;"_"&amp;Saisie!H680,'Réponses'!D:D,'Réponses'!C:C,""))</f>
        <v/>
      </c>
      <c r="H679" s="25" t="str">
        <f>IF(G679="","",_xlfn.XLOOKUP(G679,'Réponses'!C:C,'Réponses'!F:F,"ERREUR PROCHAINE QUESTION"))</f>
        <v/>
      </c>
      <c r="I679" s="25" t="str">
        <f>IF(H679="","",_xlfn.XLOOKUP(H679,Questions!$A:$A,Questions!$C:$C,"ERREUR TYPE"))</f>
        <v/>
      </c>
      <c r="J679" s="25" t="str">
        <f>IF(H679="","",_xlfn.XLOOKUP(H679&amp;"_"&amp;Saisie!J680,'Réponses'!D:D,'Réponses'!C:C,""))</f>
        <v/>
      </c>
      <c r="K679" s="25" t="str">
        <f>IF(J679="","",_xlfn.XLOOKUP(J679,'Réponses'!C:C,'Réponses'!F:F,"ERREUR PROCHAINE QUESTION"))</f>
        <v/>
      </c>
      <c r="L679" s="25" t="str">
        <f>IF(K679="","",_xlfn.XLOOKUP(K679,Questions!$A:$A,Questions!$C:$C,""))</f>
        <v/>
      </c>
      <c r="M679" s="25" t="str">
        <f>IF(K679="","",_xlfn.XLOOKUP(K679&amp;"_"&amp;Saisie!L680,'Réponses'!D:D,'Réponses'!C:C,""))</f>
        <v/>
      </c>
      <c r="N679" s="25" t="str">
        <f>IF(M679="","",_xlfn.XLOOKUP(M679,'Réponses'!C:C,'Réponses'!F:F,"ERREUR PROCHAINE QUESTION"))</f>
        <v/>
      </c>
      <c r="O679" s="25" t="str">
        <f>IF(N679="","",_xlfn.XLOOKUP(N679,Questions!$A:$A,Questions!$C:$C,"ERREUR TYPE"))</f>
        <v/>
      </c>
      <c r="P679" s="25" t="str">
        <f>IF(N679="","",_xlfn.XLOOKUP(N679&amp;"_"&amp;Saisie!N680,'Réponses'!D:D,'Réponses'!C:C,""))</f>
        <v/>
      </c>
      <c r="Q679" s="25" t="str">
        <f t="shared" si="10"/>
        <v/>
      </c>
    </row>
    <row r="680" spans="1:17">
      <c r="A680" s="25" t="str">
        <f>IF(ISBLANK(Saisie!C681),"",_xlfn.XLOOKUP(Saisie!C681,Barème!A:A,Barème!F:F,"ERREUR CODE PRODUIT"))</f>
        <v/>
      </c>
      <c r="B680" s="25" t="str">
        <f>IF(OR(A680="08",A680="07",MID(Saisie!C681,4,4)="0804",MID(Saisie!C681,4,4)="0907",A680=""),"",_xlfn.XLOOKUP(A680,Matériau!A:A,Matériau!C:C,"ERREUR MATERIAU"))</f>
        <v/>
      </c>
      <c r="C680" s="25" t="str">
        <f>IF(B680="","",_xlfn.XLOOKUP(B680,Questions!A:A,Questions!C:C,""))</f>
        <v/>
      </c>
      <c r="D680" s="25" t="str">
        <f>IF(B680="","",_xlfn.XLOOKUP(B680&amp;"_"&amp;Saisie!F681,'Réponses'!D:D,'Réponses'!C:C,""))</f>
        <v/>
      </c>
      <c r="E680" s="25" t="str">
        <f>IF(D680="","",_xlfn.XLOOKUP(D680,'Réponses'!C:C,'Réponses'!F:F,"ERREUR PROCHAINE QUESTION"))</f>
        <v/>
      </c>
      <c r="F680" s="25" t="str">
        <f>IF(E680="","",_xlfn.XLOOKUP(E680,Questions!$A:$A,Questions!$C:$C,""))</f>
        <v/>
      </c>
      <c r="G680" s="25" t="str">
        <f>IF(E680="","",_xlfn.XLOOKUP(E680&amp;"_"&amp;Saisie!H681,'Réponses'!D:D,'Réponses'!C:C,""))</f>
        <v/>
      </c>
      <c r="H680" s="25" t="str">
        <f>IF(G680="","",_xlfn.XLOOKUP(G680,'Réponses'!C:C,'Réponses'!F:F,"ERREUR PROCHAINE QUESTION"))</f>
        <v/>
      </c>
      <c r="I680" s="25" t="str">
        <f>IF(H680="","",_xlfn.XLOOKUP(H680,Questions!$A:$A,Questions!$C:$C,"ERREUR TYPE"))</f>
        <v/>
      </c>
      <c r="J680" s="25" t="str">
        <f>IF(H680="","",_xlfn.XLOOKUP(H680&amp;"_"&amp;Saisie!J681,'Réponses'!D:D,'Réponses'!C:C,""))</f>
        <v/>
      </c>
      <c r="K680" s="25" t="str">
        <f>IF(J680="","",_xlfn.XLOOKUP(J680,'Réponses'!C:C,'Réponses'!F:F,"ERREUR PROCHAINE QUESTION"))</f>
        <v/>
      </c>
      <c r="L680" s="25" t="str">
        <f>IF(K680="","",_xlfn.XLOOKUP(K680,Questions!$A:$A,Questions!$C:$C,""))</f>
        <v/>
      </c>
      <c r="M680" s="25" t="str">
        <f>IF(K680="","",_xlfn.XLOOKUP(K680&amp;"_"&amp;Saisie!L681,'Réponses'!D:D,'Réponses'!C:C,""))</f>
        <v/>
      </c>
      <c r="N680" s="25" t="str">
        <f>IF(M680="","",_xlfn.XLOOKUP(M680,'Réponses'!C:C,'Réponses'!F:F,"ERREUR PROCHAINE QUESTION"))</f>
        <v/>
      </c>
      <c r="O680" s="25" t="str">
        <f>IF(N680="","",_xlfn.XLOOKUP(N680,Questions!$A:$A,Questions!$C:$C,"ERREUR TYPE"))</f>
        <v/>
      </c>
      <c r="P680" s="25" t="str">
        <f>IF(N680="","",_xlfn.XLOOKUP(N680&amp;"_"&amp;Saisie!N681,'Réponses'!D:D,'Réponses'!C:C,""))</f>
        <v/>
      </c>
      <c r="Q680" s="25" t="str">
        <f t="shared" si="10"/>
        <v/>
      </c>
    </row>
    <row r="681" spans="1:17">
      <c r="A681" s="25" t="str">
        <f>IF(ISBLANK(Saisie!C682),"",_xlfn.XLOOKUP(Saisie!C682,Barème!A:A,Barème!F:F,"ERREUR CODE PRODUIT"))</f>
        <v/>
      </c>
      <c r="B681" s="25" t="str">
        <f>IF(OR(A681="08",A681="07",MID(Saisie!C682,4,4)="0804",MID(Saisie!C682,4,4)="0907",A681=""),"",_xlfn.XLOOKUP(A681,Matériau!A:A,Matériau!C:C,"ERREUR MATERIAU"))</f>
        <v/>
      </c>
      <c r="C681" s="25" t="str">
        <f>IF(B681="","",_xlfn.XLOOKUP(B681,Questions!A:A,Questions!C:C,""))</f>
        <v/>
      </c>
      <c r="D681" s="25" t="str">
        <f>IF(B681="","",_xlfn.XLOOKUP(B681&amp;"_"&amp;Saisie!F682,'Réponses'!D:D,'Réponses'!C:C,""))</f>
        <v/>
      </c>
      <c r="E681" s="25" t="str">
        <f>IF(D681="","",_xlfn.XLOOKUP(D681,'Réponses'!C:C,'Réponses'!F:F,"ERREUR PROCHAINE QUESTION"))</f>
        <v/>
      </c>
      <c r="F681" s="25" t="str">
        <f>IF(E681="","",_xlfn.XLOOKUP(E681,Questions!$A:$A,Questions!$C:$C,""))</f>
        <v/>
      </c>
      <c r="G681" s="25" t="str">
        <f>IF(E681="","",_xlfn.XLOOKUP(E681&amp;"_"&amp;Saisie!H682,'Réponses'!D:D,'Réponses'!C:C,""))</f>
        <v/>
      </c>
      <c r="H681" s="25" t="str">
        <f>IF(G681="","",_xlfn.XLOOKUP(G681,'Réponses'!C:C,'Réponses'!F:F,"ERREUR PROCHAINE QUESTION"))</f>
        <v/>
      </c>
      <c r="I681" s="25" t="str">
        <f>IF(H681="","",_xlfn.XLOOKUP(H681,Questions!$A:$A,Questions!$C:$C,"ERREUR TYPE"))</f>
        <v/>
      </c>
      <c r="J681" s="25" t="str">
        <f>IF(H681="","",_xlfn.XLOOKUP(H681&amp;"_"&amp;Saisie!J682,'Réponses'!D:D,'Réponses'!C:C,""))</f>
        <v/>
      </c>
      <c r="K681" s="25" t="str">
        <f>IF(J681="","",_xlfn.XLOOKUP(J681,'Réponses'!C:C,'Réponses'!F:F,"ERREUR PROCHAINE QUESTION"))</f>
        <v/>
      </c>
      <c r="L681" s="25" t="str">
        <f>IF(K681="","",_xlfn.XLOOKUP(K681,Questions!$A:$A,Questions!$C:$C,""))</f>
        <v/>
      </c>
      <c r="M681" s="25" t="str">
        <f>IF(K681="","",_xlfn.XLOOKUP(K681&amp;"_"&amp;Saisie!L682,'Réponses'!D:D,'Réponses'!C:C,""))</f>
        <v/>
      </c>
      <c r="N681" s="25" t="str">
        <f>IF(M681="","",_xlfn.XLOOKUP(M681,'Réponses'!C:C,'Réponses'!F:F,"ERREUR PROCHAINE QUESTION"))</f>
        <v/>
      </c>
      <c r="O681" s="25" t="str">
        <f>IF(N681="","",_xlfn.XLOOKUP(N681,Questions!$A:$A,Questions!$C:$C,"ERREUR TYPE"))</f>
        <v/>
      </c>
      <c r="P681" s="25" t="str">
        <f>IF(N681="","",_xlfn.XLOOKUP(N681&amp;"_"&amp;Saisie!N682,'Réponses'!D:D,'Réponses'!C:C,""))</f>
        <v/>
      </c>
      <c r="Q681" s="25" t="str">
        <f t="shared" si="10"/>
        <v/>
      </c>
    </row>
    <row r="682" spans="1:17">
      <c r="A682" s="25" t="str">
        <f>IF(ISBLANK(Saisie!C683),"",_xlfn.XLOOKUP(Saisie!C683,Barème!A:A,Barème!F:F,"ERREUR CODE PRODUIT"))</f>
        <v/>
      </c>
      <c r="B682" s="25" t="str">
        <f>IF(OR(A682="08",A682="07",MID(Saisie!C683,4,4)="0804",MID(Saisie!C683,4,4)="0907",A682=""),"",_xlfn.XLOOKUP(A682,Matériau!A:A,Matériau!C:C,"ERREUR MATERIAU"))</f>
        <v/>
      </c>
      <c r="C682" s="25" t="str">
        <f>IF(B682="","",_xlfn.XLOOKUP(B682,Questions!A:A,Questions!C:C,""))</f>
        <v/>
      </c>
      <c r="D682" s="25" t="str">
        <f>IF(B682="","",_xlfn.XLOOKUP(B682&amp;"_"&amp;Saisie!F683,'Réponses'!D:D,'Réponses'!C:C,""))</f>
        <v/>
      </c>
      <c r="E682" s="25" t="str">
        <f>IF(D682="","",_xlfn.XLOOKUP(D682,'Réponses'!C:C,'Réponses'!F:F,"ERREUR PROCHAINE QUESTION"))</f>
        <v/>
      </c>
      <c r="F682" s="25" t="str">
        <f>IF(E682="","",_xlfn.XLOOKUP(E682,Questions!$A:$A,Questions!$C:$C,""))</f>
        <v/>
      </c>
      <c r="G682" s="25" t="str">
        <f>IF(E682="","",_xlfn.XLOOKUP(E682&amp;"_"&amp;Saisie!H683,'Réponses'!D:D,'Réponses'!C:C,""))</f>
        <v/>
      </c>
      <c r="H682" s="25" t="str">
        <f>IF(G682="","",_xlfn.XLOOKUP(G682,'Réponses'!C:C,'Réponses'!F:F,"ERREUR PROCHAINE QUESTION"))</f>
        <v/>
      </c>
      <c r="I682" s="25" t="str">
        <f>IF(H682="","",_xlfn.XLOOKUP(H682,Questions!$A:$A,Questions!$C:$C,"ERREUR TYPE"))</f>
        <v/>
      </c>
      <c r="J682" s="25" t="str">
        <f>IF(H682="","",_xlfn.XLOOKUP(H682&amp;"_"&amp;Saisie!J683,'Réponses'!D:D,'Réponses'!C:C,""))</f>
        <v/>
      </c>
      <c r="K682" s="25" t="str">
        <f>IF(J682="","",_xlfn.XLOOKUP(J682,'Réponses'!C:C,'Réponses'!F:F,"ERREUR PROCHAINE QUESTION"))</f>
        <v/>
      </c>
      <c r="L682" s="25" t="str">
        <f>IF(K682="","",_xlfn.XLOOKUP(K682,Questions!$A:$A,Questions!$C:$C,""))</f>
        <v/>
      </c>
      <c r="M682" s="25" t="str">
        <f>IF(K682="","",_xlfn.XLOOKUP(K682&amp;"_"&amp;Saisie!L683,'Réponses'!D:D,'Réponses'!C:C,""))</f>
        <v/>
      </c>
      <c r="N682" s="25" t="str">
        <f>IF(M682="","",_xlfn.XLOOKUP(M682,'Réponses'!C:C,'Réponses'!F:F,"ERREUR PROCHAINE QUESTION"))</f>
        <v/>
      </c>
      <c r="O682" s="25" t="str">
        <f>IF(N682="","",_xlfn.XLOOKUP(N682,Questions!$A:$A,Questions!$C:$C,"ERREUR TYPE"))</f>
        <v/>
      </c>
      <c r="P682" s="25" t="str">
        <f>IF(N682="","",_xlfn.XLOOKUP(N682&amp;"_"&amp;Saisie!N683,'Réponses'!D:D,'Réponses'!C:C,""))</f>
        <v/>
      </c>
      <c r="Q682" s="25" t="str">
        <f t="shared" si="10"/>
        <v/>
      </c>
    </row>
    <row r="683" spans="1:17">
      <c r="A683" s="25" t="str">
        <f>IF(ISBLANK(Saisie!C684),"",_xlfn.XLOOKUP(Saisie!C684,Barème!A:A,Barème!F:F,"ERREUR CODE PRODUIT"))</f>
        <v/>
      </c>
      <c r="B683" s="25" t="str">
        <f>IF(OR(A683="08",A683="07",MID(Saisie!C684,4,4)="0804",MID(Saisie!C684,4,4)="0907",A683=""),"",_xlfn.XLOOKUP(A683,Matériau!A:A,Matériau!C:C,"ERREUR MATERIAU"))</f>
        <v/>
      </c>
      <c r="C683" s="25" t="str">
        <f>IF(B683="","",_xlfn.XLOOKUP(B683,Questions!A:A,Questions!C:C,""))</f>
        <v/>
      </c>
      <c r="D683" s="25" t="str">
        <f>IF(B683="","",_xlfn.XLOOKUP(B683&amp;"_"&amp;Saisie!F684,'Réponses'!D:D,'Réponses'!C:C,""))</f>
        <v/>
      </c>
      <c r="E683" s="25" t="str">
        <f>IF(D683="","",_xlfn.XLOOKUP(D683,'Réponses'!C:C,'Réponses'!F:F,"ERREUR PROCHAINE QUESTION"))</f>
        <v/>
      </c>
      <c r="F683" s="25" t="str">
        <f>IF(E683="","",_xlfn.XLOOKUP(E683,Questions!$A:$A,Questions!$C:$C,""))</f>
        <v/>
      </c>
      <c r="G683" s="25" t="str">
        <f>IF(E683="","",_xlfn.XLOOKUP(E683&amp;"_"&amp;Saisie!H684,'Réponses'!D:D,'Réponses'!C:C,""))</f>
        <v/>
      </c>
      <c r="H683" s="25" t="str">
        <f>IF(G683="","",_xlfn.XLOOKUP(G683,'Réponses'!C:C,'Réponses'!F:F,"ERREUR PROCHAINE QUESTION"))</f>
        <v/>
      </c>
      <c r="I683" s="25" t="str">
        <f>IF(H683="","",_xlfn.XLOOKUP(H683,Questions!$A:$A,Questions!$C:$C,"ERREUR TYPE"))</f>
        <v/>
      </c>
      <c r="J683" s="25" t="str">
        <f>IF(H683="","",_xlfn.XLOOKUP(H683&amp;"_"&amp;Saisie!J684,'Réponses'!D:D,'Réponses'!C:C,""))</f>
        <v/>
      </c>
      <c r="K683" s="25" t="str">
        <f>IF(J683="","",_xlfn.XLOOKUP(J683,'Réponses'!C:C,'Réponses'!F:F,"ERREUR PROCHAINE QUESTION"))</f>
        <v/>
      </c>
      <c r="L683" s="25" t="str">
        <f>IF(K683="","",_xlfn.XLOOKUP(K683,Questions!$A:$A,Questions!$C:$C,""))</f>
        <v/>
      </c>
      <c r="M683" s="25" t="str">
        <f>IF(K683="","",_xlfn.XLOOKUP(K683&amp;"_"&amp;Saisie!L684,'Réponses'!D:D,'Réponses'!C:C,""))</f>
        <v/>
      </c>
      <c r="N683" s="25" t="str">
        <f>IF(M683="","",_xlfn.XLOOKUP(M683,'Réponses'!C:C,'Réponses'!F:F,"ERREUR PROCHAINE QUESTION"))</f>
        <v/>
      </c>
      <c r="O683" s="25" t="str">
        <f>IF(N683="","",_xlfn.XLOOKUP(N683,Questions!$A:$A,Questions!$C:$C,"ERREUR TYPE"))</f>
        <v/>
      </c>
      <c r="P683" s="25" t="str">
        <f>IF(N683="","",_xlfn.XLOOKUP(N683&amp;"_"&amp;Saisie!N684,'Réponses'!D:D,'Réponses'!C:C,""))</f>
        <v/>
      </c>
      <c r="Q683" s="25" t="str">
        <f t="shared" si="10"/>
        <v/>
      </c>
    </row>
    <row r="684" spans="1:17">
      <c r="A684" s="25" t="str">
        <f>IF(ISBLANK(Saisie!C685),"",_xlfn.XLOOKUP(Saisie!C685,Barème!A:A,Barème!F:F,"ERREUR CODE PRODUIT"))</f>
        <v/>
      </c>
      <c r="B684" s="25" t="str">
        <f>IF(OR(A684="08",A684="07",MID(Saisie!C685,4,4)="0804",MID(Saisie!C685,4,4)="0907",A684=""),"",_xlfn.XLOOKUP(A684,Matériau!A:A,Matériau!C:C,"ERREUR MATERIAU"))</f>
        <v/>
      </c>
      <c r="C684" s="25" t="str">
        <f>IF(B684="","",_xlfn.XLOOKUP(B684,Questions!A:A,Questions!C:C,""))</f>
        <v/>
      </c>
      <c r="D684" s="25" t="str">
        <f>IF(B684="","",_xlfn.XLOOKUP(B684&amp;"_"&amp;Saisie!F685,'Réponses'!D:D,'Réponses'!C:C,""))</f>
        <v/>
      </c>
      <c r="E684" s="25" t="str">
        <f>IF(D684="","",_xlfn.XLOOKUP(D684,'Réponses'!C:C,'Réponses'!F:F,"ERREUR PROCHAINE QUESTION"))</f>
        <v/>
      </c>
      <c r="F684" s="25" t="str">
        <f>IF(E684="","",_xlfn.XLOOKUP(E684,Questions!$A:$A,Questions!$C:$C,""))</f>
        <v/>
      </c>
      <c r="G684" s="25" t="str">
        <f>IF(E684="","",_xlfn.XLOOKUP(E684&amp;"_"&amp;Saisie!H685,'Réponses'!D:D,'Réponses'!C:C,""))</f>
        <v/>
      </c>
      <c r="H684" s="25" t="str">
        <f>IF(G684="","",_xlfn.XLOOKUP(G684,'Réponses'!C:C,'Réponses'!F:F,"ERREUR PROCHAINE QUESTION"))</f>
        <v/>
      </c>
      <c r="I684" s="25" t="str">
        <f>IF(H684="","",_xlfn.XLOOKUP(H684,Questions!$A:$A,Questions!$C:$C,"ERREUR TYPE"))</f>
        <v/>
      </c>
      <c r="J684" s="25" t="str">
        <f>IF(H684="","",_xlfn.XLOOKUP(H684&amp;"_"&amp;Saisie!J685,'Réponses'!D:D,'Réponses'!C:C,""))</f>
        <v/>
      </c>
      <c r="K684" s="25" t="str">
        <f>IF(J684="","",_xlfn.XLOOKUP(J684,'Réponses'!C:C,'Réponses'!F:F,"ERREUR PROCHAINE QUESTION"))</f>
        <v/>
      </c>
      <c r="L684" s="25" t="str">
        <f>IF(K684="","",_xlfn.XLOOKUP(K684,Questions!$A:$A,Questions!$C:$C,""))</f>
        <v/>
      </c>
      <c r="M684" s="25" t="str">
        <f>IF(K684="","",_xlfn.XLOOKUP(K684&amp;"_"&amp;Saisie!L685,'Réponses'!D:D,'Réponses'!C:C,""))</f>
        <v/>
      </c>
      <c r="N684" s="25" t="str">
        <f>IF(M684="","",_xlfn.XLOOKUP(M684,'Réponses'!C:C,'Réponses'!F:F,"ERREUR PROCHAINE QUESTION"))</f>
        <v/>
      </c>
      <c r="O684" s="25" t="str">
        <f>IF(N684="","",_xlfn.XLOOKUP(N684,Questions!$A:$A,Questions!$C:$C,"ERREUR TYPE"))</f>
        <v/>
      </c>
      <c r="P684" s="25" t="str">
        <f>IF(N684="","",_xlfn.XLOOKUP(N684&amp;"_"&amp;Saisie!N685,'Réponses'!D:D,'Réponses'!C:C,""))</f>
        <v/>
      </c>
      <c r="Q684" s="25" t="str">
        <f t="shared" si="10"/>
        <v/>
      </c>
    </row>
    <row r="685" spans="1:17">
      <c r="A685" s="25" t="str">
        <f>IF(ISBLANK(Saisie!C686),"",_xlfn.XLOOKUP(Saisie!C686,Barème!A:A,Barème!F:F,"ERREUR CODE PRODUIT"))</f>
        <v/>
      </c>
      <c r="B685" s="25" t="str">
        <f>IF(OR(A685="08",A685="07",MID(Saisie!C686,4,4)="0804",MID(Saisie!C686,4,4)="0907",A685=""),"",_xlfn.XLOOKUP(A685,Matériau!A:A,Matériau!C:C,"ERREUR MATERIAU"))</f>
        <v/>
      </c>
      <c r="C685" s="25" t="str">
        <f>IF(B685="","",_xlfn.XLOOKUP(B685,Questions!A:A,Questions!C:C,""))</f>
        <v/>
      </c>
      <c r="D685" s="25" t="str">
        <f>IF(B685="","",_xlfn.XLOOKUP(B685&amp;"_"&amp;Saisie!F686,'Réponses'!D:D,'Réponses'!C:C,""))</f>
        <v/>
      </c>
      <c r="E685" s="25" t="str">
        <f>IF(D685="","",_xlfn.XLOOKUP(D685,'Réponses'!C:C,'Réponses'!F:F,"ERREUR PROCHAINE QUESTION"))</f>
        <v/>
      </c>
      <c r="F685" s="25" t="str">
        <f>IF(E685="","",_xlfn.XLOOKUP(E685,Questions!$A:$A,Questions!$C:$C,""))</f>
        <v/>
      </c>
      <c r="G685" s="25" t="str">
        <f>IF(E685="","",_xlfn.XLOOKUP(E685&amp;"_"&amp;Saisie!H686,'Réponses'!D:D,'Réponses'!C:C,""))</f>
        <v/>
      </c>
      <c r="H685" s="25" t="str">
        <f>IF(G685="","",_xlfn.XLOOKUP(G685,'Réponses'!C:C,'Réponses'!F:F,"ERREUR PROCHAINE QUESTION"))</f>
        <v/>
      </c>
      <c r="I685" s="25" t="str">
        <f>IF(H685="","",_xlfn.XLOOKUP(H685,Questions!$A:$A,Questions!$C:$C,"ERREUR TYPE"))</f>
        <v/>
      </c>
      <c r="J685" s="25" t="str">
        <f>IF(H685="","",_xlfn.XLOOKUP(H685&amp;"_"&amp;Saisie!J686,'Réponses'!D:D,'Réponses'!C:C,""))</f>
        <v/>
      </c>
      <c r="K685" s="25" t="str">
        <f>IF(J685="","",_xlfn.XLOOKUP(J685,'Réponses'!C:C,'Réponses'!F:F,"ERREUR PROCHAINE QUESTION"))</f>
        <v/>
      </c>
      <c r="L685" s="25" t="str">
        <f>IF(K685="","",_xlfn.XLOOKUP(K685,Questions!$A:$A,Questions!$C:$C,""))</f>
        <v/>
      </c>
      <c r="M685" s="25" t="str">
        <f>IF(K685="","",_xlfn.XLOOKUP(K685&amp;"_"&amp;Saisie!L686,'Réponses'!D:D,'Réponses'!C:C,""))</f>
        <v/>
      </c>
      <c r="N685" s="25" t="str">
        <f>IF(M685="","",_xlfn.XLOOKUP(M685,'Réponses'!C:C,'Réponses'!F:F,"ERREUR PROCHAINE QUESTION"))</f>
        <v/>
      </c>
      <c r="O685" s="25" t="str">
        <f>IF(N685="","",_xlfn.XLOOKUP(N685,Questions!$A:$A,Questions!$C:$C,"ERREUR TYPE"))</f>
        <v/>
      </c>
      <c r="P685" s="25" t="str">
        <f>IF(N685="","",_xlfn.XLOOKUP(N685&amp;"_"&amp;Saisie!N686,'Réponses'!D:D,'Réponses'!C:C,""))</f>
        <v/>
      </c>
      <c r="Q685" s="25" t="str">
        <f t="shared" si="10"/>
        <v/>
      </c>
    </row>
    <row r="686" spans="1:17">
      <c r="A686" s="25" t="str">
        <f>IF(ISBLANK(Saisie!C687),"",_xlfn.XLOOKUP(Saisie!C687,Barème!A:A,Barème!F:F,"ERREUR CODE PRODUIT"))</f>
        <v/>
      </c>
      <c r="B686" s="25" t="str">
        <f>IF(OR(A686="08",A686="07",MID(Saisie!C687,4,4)="0804",MID(Saisie!C687,4,4)="0907",A686=""),"",_xlfn.XLOOKUP(A686,Matériau!A:A,Matériau!C:C,"ERREUR MATERIAU"))</f>
        <v/>
      </c>
      <c r="C686" s="25" t="str">
        <f>IF(B686="","",_xlfn.XLOOKUP(B686,Questions!A:A,Questions!C:C,""))</f>
        <v/>
      </c>
      <c r="D686" s="25" t="str">
        <f>IF(B686="","",_xlfn.XLOOKUP(B686&amp;"_"&amp;Saisie!F687,'Réponses'!D:D,'Réponses'!C:C,""))</f>
        <v/>
      </c>
      <c r="E686" s="25" t="str">
        <f>IF(D686="","",_xlfn.XLOOKUP(D686,'Réponses'!C:C,'Réponses'!F:F,"ERREUR PROCHAINE QUESTION"))</f>
        <v/>
      </c>
      <c r="F686" s="25" t="str">
        <f>IF(E686="","",_xlfn.XLOOKUP(E686,Questions!$A:$A,Questions!$C:$C,""))</f>
        <v/>
      </c>
      <c r="G686" s="25" t="str">
        <f>IF(E686="","",_xlfn.XLOOKUP(E686&amp;"_"&amp;Saisie!H687,'Réponses'!D:D,'Réponses'!C:C,""))</f>
        <v/>
      </c>
      <c r="H686" s="25" t="str">
        <f>IF(G686="","",_xlfn.XLOOKUP(G686,'Réponses'!C:C,'Réponses'!F:F,"ERREUR PROCHAINE QUESTION"))</f>
        <v/>
      </c>
      <c r="I686" s="25" t="str">
        <f>IF(H686="","",_xlfn.XLOOKUP(H686,Questions!$A:$A,Questions!$C:$C,"ERREUR TYPE"))</f>
        <v/>
      </c>
      <c r="J686" s="25" t="str">
        <f>IF(H686="","",_xlfn.XLOOKUP(H686&amp;"_"&amp;Saisie!J687,'Réponses'!D:D,'Réponses'!C:C,""))</f>
        <v/>
      </c>
      <c r="K686" s="25" t="str">
        <f>IF(J686="","",_xlfn.XLOOKUP(J686,'Réponses'!C:C,'Réponses'!F:F,"ERREUR PROCHAINE QUESTION"))</f>
        <v/>
      </c>
      <c r="L686" s="25" t="str">
        <f>IF(K686="","",_xlfn.XLOOKUP(K686,Questions!$A:$A,Questions!$C:$C,""))</f>
        <v/>
      </c>
      <c r="M686" s="25" t="str">
        <f>IF(K686="","",_xlfn.XLOOKUP(K686&amp;"_"&amp;Saisie!L687,'Réponses'!D:D,'Réponses'!C:C,""))</f>
        <v/>
      </c>
      <c r="N686" s="25" t="str">
        <f>IF(M686="","",_xlfn.XLOOKUP(M686,'Réponses'!C:C,'Réponses'!F:F,"ERREUR PROCHAINE QUESTION"))</f>
        <v/>
      </c>
      <c r="O686" s="25" t="str">
        <f>IF(N686="","",_xlfn.XLOOKUP(N686,Questions!$A:$A,Questions!$C:$C,"ERREUR TYPE"))</f>
        <v/>
      </c>
      <c r="P686" s="25" t="str">
        <f>IF(N686="","",_xlfn.XLOOKUP(N686&amp;"_"&amp;Saisie!N687,'Réponses'!D:D,'Réponses'!C:C,""))</f>
        <v/>
      </c>
      <c r="Q686" s="25" t="str">
        <f t="shared" si="10"/>
        <v/>
      </c>
    </row>
    <row r="687" spans="1:17">
      <c r="A687" s="25" t="str">
        <f>IF(ISBLANK(Saisie!C688),"",_xlfn.XLOOKUP(Saisie!C688,Barème!A:A,Barème!F:F,"ERREUR CODE PRODUIT"))</f>
        <v/>
      </c>
      <c r="B687" s="25" t="str">
        <f>IF(OR(A687="08",A687="07",MID(Saisie!C688,4,4)="0804",MID(Saisie!C688,4,4)="0907",A687=""),"",_xlfn.XLOOKUP(A687,Matériau!A:A,Matériau!C:C,"ERREUR MATERIAU"))</f>
        <v/>
      </c>
      <c r="C687" s="25" t="str">
        <f>IF(B687="","",_xlfn.XLOOKUP(B687,Questions!A:A,Questions!C:C,""))</f>
        <v/>
      </c>
      <c r="D687" s="25" t="str">
        <f>IF(B687="","",_xlfn.XLOOKUP(B687&amp;"_"&amp;Saisie!F688,'Réponses'!D:D,'Réponses'!C:C,""))</f>
        <v/>
      </c>
      <c r="E687" s="25" t="str">
        <f>IF(D687="","",_xlfn.XLOOKUP(D687,'Réponses'!C:C,'Réponses'!F:F,"ERREUR PROCHAINE QUESTION"))</f>
        <v/>
      </c>
      <c r="F687" s="25" t="str">
        <f>IF(E687="","",_xlfn.XLOOKUP(E687,Questions!$A:$A,Questions!$C:$C,""))</f>
        <v/>
      </c>
      <c r="G687" s="25" t="str">
        <f>IF(E687="","",_xlfn.XLOOKUP(E687&amp;"_"&amp;Saisie!H688,'Réponses'!D:D,'Réponses'!C:C,""))</f>
        <v/>
      </c>
      <c r="H687" s="25" t="str">
        <f>IF(G687="","",_xlfn.XLOOKUP(G687,'Réponses'!C:C,'Réponses'!F:F,"ERREUR PROCHAINE QUESTION"))</f>
        <v/>
      </c>
      <c r="I687" s="25" t="str">
        <f>IF(H687="","",_xlfn.XLOOKUP(H687,Questions!$A:$A,Questions!$C:$C,"ERREUR TYPE"))</f>
        <v/>
      </c>
      <c r="J687" s="25" t="str">
        <f>IF(H687="","",_xlfn.XLOOKUP(H687&amp;"_"&amp;Saisie!J688,'Réponses'!D:D,'Réponses'!C:C,""))</f>
        <v/>
      </c>
      <c r="K687" s="25" t="str">
        <f>IF(J687="","",_xlfn.XLOOKUP(J687,'Réponses'!C:C,'Réponses'!F:F,"ERREUR PROCHAINE QUESTION"))</f>
        <v/>
      </c>
      <c r="L687" s="25" t="str">
        <f>IF(K687="","",_xlfn.XLOOKUP(K687,Questions!$A:$A,Questions!$C:$C,""))</f>
        <v/>
      </c>
      <c r="M687" s="25" t="str">
        <f>IF(K687="","",_xlfn.XLOOKUP(K687&amp;"_"&amp;Saisie!L688,'Réponses'!D:D,'Réponses'!C:C,""))</f>
        <v/>
      </c>
      <c r="N687" s="25" t="str">
        <f>IF(M687="","",_xlfn.XLOOKUP(M687,'Réponses'!C:C,'Réponses'!F:F,"ERREUR PROCHAINE QUESTION"))</f>
        <v/>
      </c>
      <c r="O687" s="25" t="str">
        <f>IF(N687="","",_xlfn.XLOOKUP(N687,Questions!$A:$A,Questions!$C:$C,"ERREUR TYPE"))</f>
        <v/>
      </c>
      <c r="P687" s="25" t="str">
        <f>IF(N687="","",_xlfn.XLOOKUP(N687&amp;"_"&amp;Saisie!N688,'Réponses'!D:D,'Réponses'!C:C,""))</f>
        <v/>
      </c>
      <c r="Q687" s="25" t="str">
        <f t="shared" si="10"/>
        <v/>
      </c>
    </row>
    <row r="688" spans="1:17">
      <c r="A688" s="25" t="str">
        <f>IF(ISBLANK(Saisie!C689),"",_xlfn.XLOOKUP(Saisie!C689,Barème!A:A,Barème!F:F,"ERREUR CODE PRODUIT"))</f>
        <v/>
      </c>
      <c r="B688" s="25" t="str">
        <f>IF(OR(A688="08",A688="07",MID(Saisie!C689,4,4)="0804",MID(Saisie!C689,4,4)="0907",A688=""),"",_xlfn.XLOOKUP(A688,Matériau!A:A,Matériau!C:C,"ERREUR MATERIAU"))</f>
        <v/>
      </c>
      <c r="C688" s="25" t="str">
        <f>IF(B688="","",_xlfn.XLOOKUP(B688,Questions!A:A,Questions!C:C,""))</f>
        <v/>
      </c>
      <c r="D688" s="25" t="str">
        <f>IF(B688="","",_xlfn.XLOOKUP(B688&amp;"_"&amp;Saisie!F689,'Réponses'!D:D,'Réponses'!C:C,""))</f>
        <v/>
      </c>
      <c r="E688" s="25" t="str">
        <f>IF(D688="","",_xlfn.XLOOKUP(D688,'Réponses'!C:C,'Réponses'!F:F,"ERREUR PROCHAINE QUESTION"))</f>
        <v/>
      </c>
      <c r="F688" s="25" t="str">
        <f>IF(E688="","",_xlfn.XLOOKUP(E688,Questions!$A:$A,Questions!$C:$C,""))</f>
        <v/>
      </c>
      <c r="G688" s="25" t="str">
        <f>IF(E688="","",_xlfn.XLOOKUP(E688&amp;"_"&amp;Saisie!H689,'Réponses'!D:D,'Réponses'!C:C,""))</f>
        <v/>
      </c>
      <c r="H688" s="25" t="str">
        <f>IF(G688="","",_xlfn.XLOOKUP(G688,'Réponses'!C:C,'Réponses'!F:F,"ERREUR PROCHAINE QUESTION"))</f>
        <v/>
      </c>
      <c r="I688" s="25" t="str">
        <f>IF(H688="","",_xlfn.XLOOKUP(H688,Questions!$A:$A,Questions!$C:$C,"ERREUR TYPE"))</f>
        <v/>
      </c>
      <c r="J688" s="25" t="str">
        <f>IF(H688="","",_xlfn.XLOOKUP(H688&amp;"_"&amp;Saisie!J689,'Réponses'!D:D,'Réponses'!C:C,""))</f>
        <v/>
      </c>
      <c r="K688" s="25" t="str">
        <f>IF(J688="","",_xlfn.XLOOKUP(J688,'Réponses'!C:C,'Réponses'!F:F,"ERREUR PROCHAINE QUESTION"))</f>
        <v/>
      </c>
      <c r="L688" s="25" t="str">
        <f>IF(K688="","",_xlfn.XLOOKUP(K688,Questions!$A:$A,Questions!$C:$C,""))</f>
        <v/>
      </c>
      <c r="M688" s="25" t="str">
        <f>IF(K688="","",_xlfn.XLOOKUP(K688&amp;"_"&amp;Saisie!L689,'Réponses'!D:D,'Réponses'!C:C,""))</f>
        <v/>
      </c>
      <c r="N688" s="25" t="str">
        <f>IF(M688="","",_xlfn.XLOOKUP(M688,'Réponses'!C:C,'Réponses'!F:F,"ERREUR PROCHAINE QUESTION"))</f>
        <v/>
      </c>
      <c r="O688" s="25" t="str">
        <f>IF(N688="","",_xlfn.XLOOKUP(N688,Questions!$A:$A,Questions!$C:$C,"ERREUR TYPE"))</f>
        <v/>
      </c>
      <c r="P688" s="25" t="str">
        <f>IF(N688="","",_xlfn.XLOOKUP(N688&amp;"_"&amp;Saisie!N689,'Réponses'!D:D,'Réponses'!C:C,""))</f>
        <v/>
      </c>
      <c r="Q688" s="25" t="str">
        <f t="shared" si="10"/>
        <v/>
      </c>
    </row>
    <row r="689" spans="1:17">
      <c r="A689" s="25" t="str">
        <f>IF(ISBLANK(Saisie!C690),"",_xlfn.XLOOKUP(Saisie!C690,Barème!A:A,Barème!F:F,"ERREUR CODE PRODUIT"))</f>
        <v/>
      </c>
      <c r="B689" s="25" t="str">
        <f>IF(OR(A689="08",A689="07",MID(Saisie!C690,4,4)="0804",MID(Saisie!C690,4,4)="0907",A689=""),"",_xlfn.XLOOKUP(A689,Matériau!A:A,Matériau!C:C,"ERREUR MATERIAU"))</f>
        <v/>
      </c>
      <c r="C689" s="25" t="str">
        <f>IF(B689="","",_xlfn.XLOOKUP(B689,Questions!A:A,Questions!C:C,""))</f>
        <v/>
      </c>
      <c r="D689" s="25" t="str">
        <f>IF(B689="","",_xlfn.XLOOKUP(B689&amp;"_"&amp;Saisie!F690,'Réponses'!D:D,'Réponses'!C:C,""))</f>
        <v/>
      </c>
      <c r="E689" s="25" t="str">
        <f>IF(D689="","",_xlfn.XLOOKUP(D689,'Réponses'!C:C,'Réponses'!F:F,"ERREUR PROCHAINE QUESTION"))</f>
        <v/>
      </c>
      <c r="F689" s="25" t="str">
        <f>IF(E689="","",_xlfn.XLOOKUP(E689,Questions!$A:$A,Questions!$C:$C,""))</f>
        <v/>
      </c>
      <c r="G689" s="25" t="str">
        <f>IF(E689="","",_xlfn.XLOOKUP(E689&amp;"_"&amp;Saisie!H690,'Réponses'!D:D,'Réponses'!C:C,""))</f>
        <v/>
      </c>
      <c r="H689" s="25" t="str">
        <f>IF(G689="","",_xlfn.XLOOKUP(G689,'Réponses'!C:C,'Réponses'!F:F,"ERREUR PROCHAINE QUESTION"))</f>
        <v/>
      </c>
      <c r="I689" s="25" t="str">
        <f>IF(H689="","",_xlfn.XLOOKUP(H689,Questions!$A:$A,Questions!$C:$C,"ERREUR TYPE"))</f>
        <v/>
      </c>
      <c r="J689" s="25" t="str">
        <f>IF(H689="","",_xlfn.XLOOKUP(H689&amp;"_"&amp;Saisie!J690,'Réponses'!D:D,'Réponses'!C:C,""))</f>
        <v/>
      </c>
      <c r="K689" s="25" t="str">
        <f>IF(J689="","",_xlfn.XLOOKUP(J689,'Réponses'!C:C,'Réponses'!F:F,"ERREUR PROCHAINE QUESTION"))</f>
        <v/>
      </c>
      <c r="L689" s="25" t="str">
        <f>IF(K689="","",_xlfn.XLOOKUP(K689,Questions!$A:$A,Questions!$C:$C,""))</f>
        <v/>
      </c>
      <c r="M689" s="25" t="str">
        <f>IF(K689="","",_xlfn.XLOOKUP(K689&amp;"_"&amp;Saisie!L690,'Réponses'!D:D,'Réponses'!C:C,""))</f>
        <v/>
      </c>
      <c r="N689" s="25" t="str">
        <f>IF(M689="","",_xlfn.XLOOKUP(M689,'Réponses'!C:C,'Réponses'!F:F,"ERREUR PROCHAINE QUESTION"))</f>
        <v/>
      </c>
      <c r="O689" s="25" t="str">
        <f>IF(N689="","",_xlfn.XLOOKUP(N689,Questions!$A:$A,Questions!$C:$C,"ERREUR TYPE"))</f>
        <v/>
      </c>
      <c r="P689" s="25" t="str">
        <f>IF(N689="","",_xlfn.XLOOKUP(N689&amp;"_"&amp;Saisie!N690,'Réponses'!D:D,'Réponses'!C:C,""))</f>
        <v/>
      </c>
      <c r="Q689" s="25" t="str">
        <f t="shared" si="10"/>
        <v/>
      </c>
    </row>
    <row r="690" spans="1:17">
      <c r="A690" s="25" t="str">
        <f>IF(ISBLANK(Saisie!C691),"",_xlfn.XLOOKUP(Saisie!C691,Barème!A:A,Barème!F:F,"ERREUR CODE PRODUIT"))</f>
        <v/>
      </c>
      <c r="B690" s="25" t="str">
        <f>IF(OR(A690="08",A690="07",MID(Saisie!C691,4,4)="0804",MID(Saisie!C691,4,4)="0907",A690=""),"",_xlfn.XLOOKUP(A690,Matériau!A:A,Matériau!C:C,"ERREUR MATERIAU"))</f>
        <v/>
      </c>
      <c r="C690" s="25" t="str">
        <f>IF(B690="","",_xlfn.XLOOKUP(B690,Questions!A:A,Questions!C:C,""))</f>
        <v/>
      </c>
      <c r="D690" s="25" t="str">
        <f>IF(B690="","",_xlfn.XLOOKUP(B690&amp;"_"&amp;Saisie!F691,'Réponses'!D:D,'Réponses'!C:C,""))</f>
        <v/>
      </c>
      <c r="E690" s="25" t="str">
        <f>IF(D690="","",_xlfn.XLOOKUP(D690,'Réponses'!C:C,'Réponses'!F:F,"ERREUR PROCHAINE QUESTION"))</f>
        <v/>
      </c>
      <c r="F690" s="25" t="str">
        <f>IF(E690="","",_xlfn.XLOOKUP(E690,Questions!$A:$A,Questions!$C:$C,""))</f>
        <v/>
      </c>
      <c r="G690" s="25" t="str">
        <f>IF(E690="","",_xlfn.XLOOKUP(E690&amp;"_"&amp;Saisie!H691,'Réponses'!D:D,'Réponses'!C:C,""))</f>
        <v/>
      </c>
      <c r="H690" s="25" t="str">
        <f>IF(G690="","",_xlfn.XLOOKUP(G690,'Réponses'!C:C,'Réponses'!F:F,"ERREUR PROCHAINE QUESTION"))</f>
        <v/>
      </c>
      <c r="I690" s="25" t="str">
        <f>IF(H690="","",_xlfn.XLOOKUP(H690,Questions!$A:$A,Questions!$C:$C,"ERREUR TYPE"))</f>
        <v/>
      </c>
      <c r="J690" s="25" t="str">
        <f>IF(H690="","",_xlfn.XLOOKUP(H690&amp;"_"&amp;Saisie!J691,'Réponses'!D:D,'Réponses'!C:C,""))</f>
        <v/>
      </c>
      <c r="K690" s="25" t="str">
        <f>IF(J690="","",_xlfn.XLOOKUP(J690,'Réponses'!C:C,'Réponses'!F:F,"ERREUR PROCHAINE QUESTION"))</f>
        <v/>
      </c>
      <c r="L690" s="25" t="str">
        <f>IF(K690="","",_xlfn.XLOOKUP(K690,Questions!$A:$A,Questions!$C:$C,""))</f>
        <v/>
      </c>
      <c r="M690" s="25" t="str">
        <f>IF(K690="","",_xlfn.XLOOKUP(K690&amp;"_"&amp;Saisie!L691,'Réponses'!D:D,'Réponses'!C:C,""))</f>
        <v/>
      </c>
      <c r="N690" s="25" t="str">
        <f>IF(M690="","",_xlfn.XLOOKUP(M690,'Réponses'!C:C,'Réponses'!F:F,"ERREUR PROCHAINE QUESTION"))</f>
        <v/>
      </c>
      <c r="O690" s="25" t="str">
        <f>IF(N690="","",_xlfn.XLOOKUP(N690,Questions!$A:$A,Questions!$C:$C,"ERREUR TYPE"))</f>
        <v/>
      </c>
      <c r="P690" s="25" t="str">
        <f>IF(N690="","",_xlfn.XLOOKUP(N690&amp;"_"&amp;Saisie!N691,'Réponses'!D:D,'Réponses'!C:C,""))</f>
        <v/>
      </c>
      <c r="Q690" s="25" t="str">
        <f t="shared" si="10"/>
        <v/>
      </c>
    </row>
    <row r="691" spans="1:17">
      <c r="A691" s="25" t="str">
        <f>IF(ISBLANK(Saisie!C692),"",_xlfn.XLOOKUP(Saisie!C692,Barème!A:A,Barème!F:F,"ERREUR CODE PRODUIT"))</f>
        <v/>
      </c>
      <c r="B691" s="25" t="str">
        <f>IF(OR(A691="08",A691="07",MID(Saisie!C692,4,4)="0804",MID(Saisie!C692,4,4)="0907",A691=""),"",_xlfn.XLOOKUP(A691,Matériau!A:A,Matériau!C:C,"ERREUR MATERIAU"))</f>
        <v/>
      </c>
      <c r="C691" s="25" t="str">
        <f>IF(B691="","",_xlfn.XLOOKUP(B691,Questions!A:A,Questions!C:C,""))</f>
        <v/>
      </c>
      <c r="D691" s="25" t="str">
        <f>IF(B691="","",_xlfn.XLOOKUP(B691&amp;"_"&amp;Saisie!F692,'Réponses'!D:D,'Réponses'!C:C,""))</f>
        <v/>
      </c>
      <c r="E691" s="25" t="str">
        <f>IF(D691="","",_xlfn.XLOOKUP(D691,'Réponses'!C:C,'Réponses'!F:F,"ERREUR PROCHAINE QUESTION"))</f>
        <v/>
      </c>
      <c r="F691" s="25" t="str">
        <f>IF(E691="","",_xlfn.XLOOKUP(E691,Questions!$A:$A,Questions!$C:$C,""))</f>
        <v/>
      </c>
      <c r="G691" s="25" t="str">
        <f>IF(E691="","",_xlfn.XLOOKUP(E691&amp;"_"&amp;Saisie!H692,'Réponses'!D:D,'Réponses'!C:C,""))</f>
        <v/>
      </c>
      <c r="H691" s="25" t="str">
        <f>IF(G691="","",_xlfn.XLOOKUP(G691,'Réponses'!C:C,'Réponses'!F:F,"ERREUR PROCHAINE QUESTION"))</f>
        <v/>
      </c>
      <c r="I691" s="25" t="str">
        <f>IF(H691="","",_xlfn.XLOOKUP(H691,Questions!$A:$A,Questions!$C:$C,"ERREUR TYPE"))</f>
        <v/>
      </c>
      <c r="J691" s="25" t="str">
        <f>IF(H691="","",_xlfn.XLOOKUP(H691&amp;"_"&amp;Saisie!J692,'Réponses'!D:D,'Réponses'!C:C,""))</f>
        <v/>
      </c>
      <c r="K691" s="25" t="str">
        <f>IF(J691="","",_xlfn.XLOOKUP(J691,'Réponses'!C:C,'Réponses'!F:F,"ERREUR PROCHAINE QUESTION"))</f>
        <v/>
      </c>
      <c r="L691" s="25" t="str">
        <f>IF(K691="","",_xlfn.XLOOKUP(K691,Questions!$A:$A,Questions!$C:$C,""))</f>
        <v/>
      </c>
      <c r="M691" s="25" t="str">
        <f>IF(K691="","",_xlfn.XLOOKUP(K691&amp;"_"&amp;Saisie!L692,'Réponses'!D:D,'Réponses'!C:C,""))</f>
        <v/>
      </c>
      <c r="N691" s="25" t="str">
        <f>IF(M691="","",_xlfn.XLOOKUP(M691,'Réponses'!C:C,'Réponses'!F:F,"ERREUR PROCHAINE QUESTION"))</f>
        <v/>
      </c>
      <c r="O691" s="25" t="str">
        <f>IF(N691="","",_xlfn.XLOOKUP(N691,Questions!$A:$A,Questions!$C:$C,"ERREUR TYPE"))</f>
        <v/>
      </c>
      <c r="P691" s="25" t="str">
        <f>IF(N691="","",_xlfn.XLOOKUP(N691&amp;"_"&amp;Saisie!N692,'Réponses'!D:D,'Réponses'!C:C,""))</f>
        <v/>
      </c>
      <c r="Q691" s="25" t="str">
        <f t="shared" si="10"/>
        <v/>
      </c>
    </row>
    <row r="692" spans="1:17">
      <c r="A692" s="25" t="str">
        <f>IF(ISBLANK(Saisie!C693),"",_xlfn.XLOOKUP(Saisie!C693,Barème!A:A,Barème!F:F,"ERREUR CODE PRODUIT"))</f>
        <v/>
      </c>
      <c r="B692" s="25" t="str">
        <f>IF(OR(A692="08",A692="07",MID(Saisie!C693,4,4)="0804",MID(Saisie!C693,4,4)="0907",A692=""),"",_xlfn.XLOOKUP(A692,Matériau!A:A,Matériau!C:C,"ERREUR MATERIAU"))</f>
        <v/>
      </c>
      <c r="C692" s="25" t="str">
        <f>IF(B692="","",_xlfn.XLOOKUP(B692,Questions!A:A,Questions!C:C,""))</f>
        <v/>
      </c>
      <c r="D692" s="25" t="str">
        <f>IF(B692="","",_xlfn.XLOOKUP(B692&amp;"_"&amp;Saisie!F693,'Réponses'!D:D,'Réponses'!C:C,""))</f>
        <v/>
      </c>
      <c r="E692" s="25" t="str">
        <f>IF(D692="","",_xlfn.XLOOKUP(D692,'Réponses'!C:C,'Réponses'!F:F,"ERREUR PROCHAINE QUESTION"))</f>
        <v/>
      </c>
      <c r="F692" s="25" t="str">
        <f>IF(E692="","",_xlfn.XLOOKUP(E692,Questions!$A:$A,Questions!$C:$C,""))</f>
        <v/>
      </c>
      <c r="G692" s="25" t="str">
        <f>IF(E692="","",_xlfn.XLOOKUP(E692&amp;"_"&amp;Saisie!H693,'Réponses'!D:D,'Réponses'!C:C,""))</f>
        <v/>
      </c>
      <c r="H692" s="25" t="str">
        <f>IF(G692="","",_xlfn.XLOOKUP(G692,'Réponses'!C:C,'Réponses'!F:F,"ERREUR PROCHAINE QUESTION"))</f>
        <v/>
      </c>
      <c r="I692" s="25" t="str">
        <f>IF(H692="","",_xlfn.XLOOKUP(H692,Questions!$A:$A,Questions!$C:$C,"ERREUR TYPE"))</f>
        <v/>
      </c>
      <c r="J692" s="25" t="str">
        <f>IF(H692="","",_xlfn.XLOOKUP(H692&amp;"_"&amp;Saisie!J693,'Réponses'!D:D,'Réponses'!C:C,""))</f>
        <v/>
      </c>
      <c r="K692" s="25" t="str">
        <f>IF(J692="","",_xlfn.XLOOKUP(J692,'Réponses'!C:C,'Réponses'!F:F,"ERREUR PROCHAINE QUESTION"))</f>
        <v/>
      </c>
      <c r="L692" s="25" t="str">
        <f>IF(K692="","",_xlfn.XLOOKUP(K692,Questions!$A:$A,Questions!$C:$C,""))</f>
        <v/>
      </c>
      <c r="M692" s="25" t="str">
        <f>IF(K692="","",_xlfn.XLOOKUP(K692&amp;"_"&amp;Saisie!L693,'Réponses'!D:D,'Réponses'!C:C,""))</f>
        <v/>
      </c>
      <c r="N692" s="25" t="str">
        <f>IF(M692="","",_xlfn.XLOOKUP(M692,'Réponses'!C:C,'Réponses'!F:F,"ERREUR PROCHAINE QUESTION"))</f>
        <v/>
      </c>
      <c r="O692" s="25" t="str">
        <f>IF(N692="","",_xlfn.XLOOKUP(N692,Questions!$A:$A,Questions!$C:$C,"ERREUR TYPE"))</f>
        <v/>
      </c>
      <c r="P692" s="25" t="str">
        <f>IF(N692="","",_xlfn.XLOOKUP(N692&amp;"_"&amp;Saisie!N693,'Réponses'!D:D,'Réponses'!C:C,""))</f>
        <v/>
      </c>
      <c r="Q692" s="25" t="str">
        <f t="shared" si="10"/>
        <v/>
      </c>
    </row>
    <row r="693" spans="1:17">
      <c r="A693" s="25" t="str">
        <f>IF(ISBLANK(Saisie!C694),"",_xlfn.XLOOKUP(Saisie!C694,Barème!A:A,Barème!F:F,"ERREUR CODE PRODUIT"))</f>
        <v/>
      </c>
      <c r="B693" s="25" t="str">
        <f>IF(OR(A693="08",A693="07",MID(Saisie!C694,4,4)="0804",MID(Saisie!C694,4,4)="0907",A693=""),"",_xlfn.XLOOKUP(A693,Matériau!A:A,Matériau!C:C,"ERREUR MATERIAU"))</f>
        <v/>
      </c>
      <c r="C693" s="25" t="str">
        <f>IF(B693="","",_xlfn.XLOOKUP(B693,Questions!A:A,Questions!C:C,""))</f>
        <v/>
      </c>
      <c r="D693" s="25" t="str">
        <f>IF(B693="","",_xlfn.XLOOKUP(B693&amp;"_"&amp;Saisie!F694,'Réponses'!D:D,'Réponses'!C:C,""))</f>
        <v/>
      </c>
      <c r="E693" s="25" t="str">
        <f>IF(D693="","",_xlfn.XLOOKUP(D693,'Réponses'!C:C,'Réponses'!F:F,"ERREUR PROCHAINE QUESTION"))</f>
        <v/>
      </c>
      <c r="F693" s="25" t="str">
        <f>IF(E693="","",_xlfn.XLOOKUP(E693,Questions!$A:$A,Questions!$C:$C,""))</f>
        <v/>
      </c>
      <c r="G693" s="25" t="str">
        <f>IF(E693="","",_xlfn.XLOOKUP(E693&amp;"_"&amp;Saisie!H694,'Réponses'!D:D,'Réponses'!C:C,""))</f>
        <v/>
      </c>
      <c r="H693" s="25" t="str">
        <f>IF(G693="","",_xlfn.XLOOKUP(G693,'Réponses'!C:C,'Réponses'!F:F,"ERREUR PROCHAINE QUESTION"))</f>
        <v/>
      </c>
      <c r="I693" s="25" t="str">
        <f>IF(H693="","",_xlfn.XLOOKUP(H693,Questions!$A:$A,Questions!$C:$C,"ERREUR TYPE"))</f>
        <v/>
      </c>
      <c r="J693" s="25" t="str">
        <f>IF(H693="","",_xlfn.XLOOKUP(H693&amp;"_"&amp;Saisie!J694,'Réponses'!D:D,'Réponses'!C:C,""))</f>
        <v/>
      </c>
      <c r="K693" s="25" t="str">
        <f>IF(J693="","",_xlfn.XLOOKUP(J693,'Réponses'!C:C,'Réponses'!F:F,"ERREUR PROCHAINE QUESTION"))</f>
        <v/>
      </c>
      <c r="L693" s="25" t="str">
        <f>IF(K693="","",_xlfn.XLOOKUP(K693,Questions!$A:$A,Questions!$C:$C,""))</f>
        <v/>
      </c>
      <c r="M693" s="25" t="str">
        <f>IF(K693="","",_xlfn.XLOOKUP(K693&amp;"_"&amp;Saisie!L694,'Réponses'!D:D,'Réponses'!C:C,""))</f>
        <v/>
      </c>
      <c r="N693" s="25" t="str">
        <f>IF(M693="","",_xlfn.XLOOKUP(M693,'Réponses'!C:C,'Réponses'!F:F,"ERREUR PROCHAINE QUESTION"))</f>
        <v/>
      </c>
      <c r="O693" s="25" t="str">
        <f>IF(N693="","",_xlfn.XLOOKUP(N693,Questions!$A:$A,Questions!$C:$C,"ERREUR TYPE"))</f>
        <v/>
      </c>
      <c r="P693" s="25" t="str">
        <f>IF(N693="","",_xlfn.XLOOKUP(N693&amp;"_"&amp;Saisie!N694,'Réponses'!D:D,'Réponses'!C:C,""))</f>
        <v/>
      </c>
      <c r="Q693" s="25" t="str">
        <f t="shared" si="10"/>
        <v/>
      </c>
    </row>
    <row r="694" spans="1:17">
      <c r="A694" s="25" t="str">
        <f>IF(ISBLANK(Saisie!C695),"",_xlfn.XLOOKUP(Saisie!C695,Barème!A:A,Barème!F:F,"ERREUR CODE PRODUIT"))</f>
        <v/>
      </c>
      <c r="B694" s="25" t="str">
        <f>IF(OR(A694="08",A694="07",MID(Saisie!C695,4,4)="0804",MID(Saisie!C695,4,4)="0907",A694=""),"",_xlfn.XLOOKUP(A694,Matériau!A:A,Matériau!C:C,"ERREUR MATERIAU"))</f>
        <v/>
      </c>
      <c r="C694" s="25" t="str">
        <f>IF(B694="","",_xlfn.XLOOKUP(B694,Questions!A:A,Questions!C:C,""))</f>
        <v/>
      </c>
      <c r="D694" s="25" t="str">
        <f>IF(B694="","",_xlfn.XLOOKUP(B694&amp;"_"&amp;Saisie!F695,'Réponses'!D:D,'Réponses'!C:C,""))</f>
        <v/>
      </c>
      <c r="E694" s="25" t="str">
        <f>IF(D694="","",_xlfn.XLOOKUP(D694,'Réponses'!C:C,'Réponses'!F:F,"ERREUR PROCHAINE QUESTION"))</f>
        <v/>
      </c>
      <c r="F694" s="25" t="str">
        <f>IF(E694="","",_xlfn.XLOOKUP(E694,Questions!$A:$A,Questions!$C:$C,""))</f>
        <v/>
      </c>
      <c r="G694" s="25" t="str">
        <f>IF(E694="","",_xlfn.XLOOKUP(E694&amp;"_"&amp;Saisie!H695,'Réponses'!D:D,'Réponses'!C:C,""))</f>
        <v/>
      </c>
      <c r="H694" s="25" t="str">
        <f>IF(G694="","",_xlfn.XLOOKUP(G694,'Réponses'!C:C,'Réponses'!F:F,"ERREUR PROCHAINE QUESTION"))</f>
        <v/>
      </c>
      <c r="I694" s="25" t="str">
        <f>IF(H694="","",_xlfn.XLOOKUP(H694,Questions!$A:$A,Questions!$C:$C,"ERREUR TYPE"))</f>
        <v/>
      </c>
      <c r="J694" s="25" t="str">
        <f>IF(H694="","",_xlfn.XLOOKUP(H694&amp;"_"&amp;Saisie!J695,'Réponses'!D:D,'Réponses'!C:C,""))</f>
        <v/>
      </c>
      <c r="K694" s="25" t="str">
        <f>IF(J694="","",_xlfn.XLOOKUP(J694,'Réponses'!C:C,'Réponses'!F:F,"ERREUR PROCHAINE QUESTION"))</f>
        <v/>
      </c>
      <c r="L694" s="25" t="str">
        <f>IF(K694="","",_xlfn.XLOOKUP(K694,Questions!$A:$A,Questions!$C:$C,""))</f>
        <v/>
      </c>
      <c r="M694" s="25" t="str">
        <f>IF(K694="","",_xlfn.XLOOKUP(K694&amp;"_"&amp;Saisie!L695,'Réponses'!D:D,'Réponses'!C:C,""))</f>
        <v/>
      </c>
      <c r="N694" s="25" t="str">
        <f>IF(M694="","",_xlfn.XLOOKUP(M694,'Réponses'!C:C,'Réponses'!F:F,"ERREUR PROCHAINE QUESTION"))</f>
        <v/>
      </c>
      <c r="O694" s="25" t="str">
        <f>IF(N694="","",_xlfn.XLOOKUP(N694,Questions!$A:$A,Questions!$C:$C,"ERREUR TYPE"))</f>
        <v/>
      </c>
      <c r="P694" s="25" t="str">
        <f>IF(N694="","",_xlfn.XLOOKUP(N694&amp;"_"&amp;Saisie!N695,'Réponses'!D:D,'Réponses'!C:C,""))</f>
        <v/>
      </c>
      <c r="Q694" s="25" t="str">
        <f t="shared" si="10"/>
        <v/>
      </c>
    </row>
    <row r="695" spans="1:17">
      <c r="A695" s="25" t="str">
        <f>IF(ISBLANK(Saisie!C696),"",_xlfn.XLOOKUP(Saisie!C696,Barème!A:A,Barème!F:F,"ERREUR CODE PRODUIT"))</f>
        <v/>
      </c>
      <c r="B695" s="25" t="str">
        <f>IF(OR(A695="08",A695="07",MID(Saisie!C696,4,4)="0804",MID(Saisie!C696,4,4)="0907",A695=""),"",_xlfn.XLOOKUP(A695,Matériau!A:A,Matériau!C:C,"ERREUR MATERIAU"))</f>
        <v/>
      </c>
      <c r="C695" s="25" t="str">
        <f>IF(B695="","",_xlfn.XLOOKUP(B695,Questions!A:A,Questions!C:C,""))</f>
        <v/>
      </c>
      <c r="D695" s="25" t="str">
        <f>IF(B695="","",_xlfn.XLOOKUP(B695&amp;"_"&amp;Saisie!F696,'Réponses'!D:D,'Réponses'!C:C,""))</f>
        <v/>
      </c>
      <c r="E695" s="25" t="str">
        <f>IF(D695="","",_xlfn.XLOOKUP(D695,'Réponses'!C:C,'Réponses'!F:F,"ERREUR PROCHAINE QUESTION"))</f>
        <v/>
      </c>
      <c r="F695" s="25" t="str">
        <f>IF(E695="","",_xlfn.XLOOKUP(E695,Questions!$A:$A,Questions!$C:$C,""))</f>
        <v/>
      </c>
      <c r="G695" s="25" t="str">
        <f>IF(E695="","",_xlfn.XLOOKUP(E695&amp;"_"&amp;Saisie!H696,'Réponses'!D:D,'Réponses'!C:C,""))</f>
        <v/>
      </c>
      <c r="H695" s="25" t="str">
        <f>IF(G695="","",_xlfn.XLOOKUP(G695,'Réponses'!C:C,'Réponses'!F:F,"ERREUR PROCHAINE QUESTION"))</f>
        <v/>
      </c>
      <c r="I695" s="25" t="str">
        <f>IF(H695="","",_xlfn.XLOOKUP(H695,Questions!$A:$A,Questions!$C:$C,"ERREUR TYPE"))</f>
        <v/>
      </c>
      <c r="J695" s="25" t="str">
        <f>IF(H695="","",_xlfn.XLOOKUP(H695&amp;"_"&amp;Saisie!J696,'Réponses'!D:D,'Réponses'!C:C,""))</f>
        <v/>
      </c>
      <c r="K695" s="25" t="str">
        <f>IF(J695="","",_xlfn.XLOOKUP(J695,'Réponses'!C:C,'Réponses'!F:F,"ERREUR PROCHAINE QUESTION"))</f>
        <v/>
      </c>
      <c r="L695" s="25" t="str">
        <f>IF(K695="","",_xlfn.XLOOKUP(K695,Questions!$A:$A,Questions!$C:$C,""))</f>
        <v/>
      </c>
      <c r="M695" s="25" t="str">
        <f>IF(K695="","",_xlfn.XLOOKUP(K695&amp;"_"&amp;Saisie!L696,'Réponses'!D:D,'Réponses'!C:C,""))</f>
        <v/>
      </c>
      <c r="N695" s="25" t="str">
        <f>IF(M695="","",_xlfn.XLOOKUP(M695,'Réponses'!C:C,'Réponses'!F:F,"ERREUR PROCHAINE QUESTION"))</f>
        <v/>
      </c>
      <c r="O695" s="25" t="str">
        <f>IF(N695="","",_xlfn.XLOOKUP(N695,Questions!$A:$A,Questions!$C:$C,"ERREUR TYPE"))</f>
        <v/>
      </c>
      <c r="P695" s="25" t="str">
        <f>IF(N695="","",_xlfn.XLOOKUP(N695&amp;"_"&amp;Saisie!N696,'Réponses'!D:D,'Réponses'!C:C,""))</f>
        <v/>
      </c>
      <c r="Q695" s="25" t="str">
        <f t="shared" si="10"/>
        <v/>
      </c>
    </row>
    <row r="696" spans="1:17">
      <c r="A696" s="25" t="str">
        <f>IF(ISBLANK(Saisie!C697),"",_xlfn.XLOOKUP(Saisie!C697,Barème!A:A,Barème!F:F,"ERREUR CODE PRODUIT"))</f>
        <v/>
      </c>
      <c r="B696" s="25" t="str">
        <f>IF(OR(A696="08",A696="07",MID(Saisie!C697,4,4)="0804",MID(Saisie!C697,4,4)="0907",A696=""),"",_xlfn.XLOOKUP(A696,Matériau!A:A,Matériau!C:C,"ERREUR MATERIAU"))</f>
        <v/>
      </c>
      <c r="C696" s="25" t="str">
        <f>IF(B696="","",_xlfn.XLOOKUP(B696,Questions!A:A,Questions!C:C,""))</f>
        <v/>
      </c>
      <c r="D696" s="25" t="str">
        <f>IF(B696="","",_xlfn.XLOOKUP(B696&amp;"_"&amp;Saisie!F697,'Réponses'!D:D,'Réponses'!C:C,""))</f>
        <v/>
      </c>
      <c r="E696" s="25" t="str">
        <f>IF(D696="","",_xlfn.XLOOKUP(D696,'Réponses'!C:C,'Réponses'!F:F,"ERREUR PROCHAINE QUESTION"))</f>
        <v/>
      </c>
      <c r="F696" s="25" t="str">
        <f>IF(E696="","",_xlfn.XLOOKUP(E696,Questions!$A:$A,Questions!$C:$C,""))</f>
        <v/>
      </c>
      <c r="G696" s="25" t="str">
        <f>IF(E696="","",_xlfn.XLOOKUP(E696&amp;"_"&amp;Saisie!H697,'Réponses'!D:D,'Réponses'!C:C,""))</f>
        <v/>
      </c>
      <c r="H696" s="25" t="str">
        <f>IF(G696="","",_xlfn.XLOOKUP(G696,'Réponses'!C:C,'Réponses'!F:F,"ERREUR PROCHAINE QUESTION"))</f>
        <v/>
      </c>
      <c r="I696" s="25" t="str">
        <f>IF(H696="","",_xlfn.XLOOKUP(H696,Questions!$A:$A,Questions!$C:$C,"ERREUR TYPE"))</f>
        <v/>
      </c>
      <c r="J696" s="25" t="str">
        <f>IF(H696="","",_xlfn.XLOOKUP(H696&amp;"_"&amp;Saisie!J697,'Réponses'!D:D,'Réponses'!C:C,""))</f>
        <v/>
      </c>
      <c r="K696" s="25" t="str">
        <f>IF(J696="","",_xlfn.XLOOKUP(J696,'Réponses'!C:C,'Réponses'!F:F,"ERREUR PROCHAINE QUESTION"))</f>
        <v/>
      </c>
      <c r="L696" s="25" t="str">
        <f>IF(K696="","",_xlfn.XLOOKUP(K696,Questions!$A:$A,Questions!$C:$C,""))</f>
        <v/>
      </c>
      <c r="M696" s="25" t="str">
        <f>IF(K696="","",_xlfn.XLOOKUP(K696&amp;"_"&amp;Saisie!L697,'Réponses'!D:D,'Réponses'!C:C,""))</f>
        <v/>
      </c>
      <c r="N696" s="25" t="str">
        <f>IF(M696="","",_xlfn.XLOOKUP(M696,'Réponses'!C:C,'Réponses'!F:F,"ERREUR PROCHAINE QUESTION"))</f>
        <v/>
      </c>
      <c r="O696" s="25" t="str">
        <f>IF(N696="","",_xlfn.XLOOKUP(N696,Questions!$A:$A,Questions!$C:$C,"ERREUR TYPE"))</f>
        <v/>
      </c>
      <c r="P696" s="25" t="str">
        <f>IF(N696="","",_xlfn.XLOOKUP(N696&amp;"_"&amp;Saisie!N697,'Réponses'!D:D,'Réponses'!C:C,""))</f>
        <v/>
      </c>
      <c r="Q696" s="25" t="str">
        <f t="shared" si="10"/>
        <v/>
      </c>
    </row>
    <row r="697" spans="1:17">
      <c r="A697" s="25" t="str">
        <f>IF(ISBLANK(Saisie!C698),"",_xlfn.XLOOKUP(Saisie!C698,Barème!A:A,Barème!F:F,"ERREUR CODE PRODUIT"))</f>
        <v/>
      </c>
      <c r="B697" s="25" t="str">
        <f>IF(OR(A697="08",A697="07",MID(Saisie!C698,4,4)="0804",MID(Saisie!C698,4,4)="0907",A697=""),"",_xlfn.XLOOKUP(A697,Matériau!A:A,Matériau!C:C,"ERREUR MATERIAU"))</f>
        <v/>
      </c>
      <c r="C697" s="25" t="str">
        <f>IF(B697="","",_xlfn.XLOOKUP(B697,Questions!A:A,Questions!C:C,""))</f>
        <v/>
      </c>
      <c r="D697" s="25" t="str">
        <f>IF(B697="","",_xlfn.XLOOKUP(B697&amp;"_"&amp;Saisie!F698,'Réponses'!D:D,'Réponses'!C:C,""))</f>
        <v/>
      </c>
      <c r="E697" s="25" t="str">
        <f>IF(D697="","",_xlfn.XLOOKUP(D697,'Réponses'!C:C,'Réponses'!F:F,"ERREUR PROCHAINE QUESTION"))</f>
        <v/>
      </c>
      <c r="F697" s="25" t="str">
        <f>IF(E697="","",_xlfn.XLOOKUP(E697,Questions!$A:$A,Questions!$C:$C,""))</f>
        <v/>
      </c>
      <c r="G697" s="25" t="str">
        <f>IF(E697="","",_xlfn.XLOOKUP(E697&amp;"_"&amp;Saisie!H698,'Réponses'!D:D,'Réponses'!C:C,""))</f>
        <v/>
      </c>
      <c r="H697" s="25" t="str">
        <f>IF(G697="","",_xlfn.XLOOKUP(G697,'Réponses'!C:C,'Réponses'!F:F,"ERREUR PROCHAINE QUESTION"))</f>
        <v/>
      </c>
      <c r="I697" s="25" t="str">
        <f>IF(H697="","",_xlfn.XLOOKUP(H697,Questions!$A:$A,Questions!$C:$C,"ERREUR TYPE"))</f>
        <v/>
      </c>
      <c r="J697" s="25" t="str">
        <f>IF(H697="","",_xlfn.XLOOKUP(H697&amp;"_"&amp;Saisie!J698,'Réponses'!D:D,'Réponses'!C:C,""))</f>
        <v/>
      </c>
      <c r="K697" s="25" t="str">
        <f>IF(J697="","",_xlfn.XLOOKUP(J697,'Réponses'!C:C,'Réponses'!F:F,"ERREUR PROCHAINE QUESTION"))</f>
        <v/>
      </c>
      <c r="L697" s="25" t="str">
        <f>IF(K697="","",_xlfn.XLOOKUP(K697,Questions!$A:$A,Questions!$C:$C,""))</f>
        <v/>
      </c>
      <c r="M697" s="25" t="str">
        <f>IF(K697="","",_xlfn.XLOOKUP(K697&amp;"_"&amp;Saisie!L698,'Réponses'!D:D,'Réponses'!C:C,""))</f>
        <v/>
      </c>
      <c r="N697" s="25" t="str">
        <f>IF(M697="","",_xlfn.XLOOKUP(M697,'Réponses'!C:C,'Réponses'!F:F,"ERREUR PROCHAINE QUESTION"))</f>
        <v/>
      </c>
      <c r="O697" s="25" t="str">
        <f>IF(N697="","",_xlfn.XLOOKUP(N697,Questions!$A:$A,Questions!$C:$C,"ERREUR TYPE"))</f>
        <v/>
      </c>
      <c r="P697" s="25" t="str">
        <f>IF(N697="","",_xlfn.XLOOKUP(N697&amp;"_"&amp;Saisie!N698,'Réponses'!D:D,'Réponses'!C:C,""))</f>
        <v/>
      </c>
      <c r="Q697" s="25" t="str">
        <f t="shared" si="10"/>
        <v/>
      </c>
    </row>
    <row r="698" spans="1:17">
      <c r="A698" s="25" t="str">
        <f>IF(ISBLANK(Saisie!C699),"",_xlfn.XLOOKUP(Saisie!C699,Barème!A:A,Barème!F:F,"ERREUR CODE PRODUIT"))</f>
        <v/>
      </c>
      <c r="B698" s="25" t="str">
        <f>IF(OR(A698="08",A698="07",MID(Saisie!C699,4,4)="0804",MID(Saisie!C699,4,4)="0907",A698=""),"",_xlfn.XLOOKUP(A698,Matériau!A:A,Matériau!C:C,"ERREUR MATERIAU"))</f>
        <v/>
      </c>
      <c r="C698" s="25" t="str">
        <f>IF(B698="","",_xlfn.XLOOKUP(B698,Questions!A:A,Questions!C:C,""))</f>
        <v/>
      </c>
      <c r="D698" s="25" t="str">
        <f>IF(B698="","",_xlfn.XLOOKUP(B698&amp;"_"&amp;Saisie!F699,'Réponses'!D:D,'Réponses'!C:C,""))</f>
        <v/>
      </c>
      <c r="E698" s="25" t="str">
        <f>IF(D698="","",_xlfn.XLOOKUP(D698,'Réponses'!C:C,'Réponses'!F:F,"ERREUR PROCHAINE QUESTION"))</f>
        <v/>
      </c>
      <c r="F698" s="25" t="str">
        <f>IF(E698="","",_xlfn.XLOOKUP(E698,Questions!$A:$A,Questions!$C:$C,""))</f>
        <v/>
      </c>
      <c r="G698" s="25" t="str">
        <f>IF(E698="","",_xlfn.XLOOKUP(E698&amp;"_"&amp;Saisie!H699,'Réponses'!D:D,'Réponses'!C:C,""))</f>
        <v/>
      </c>
      <c r="H698" s="25" t="str">
        <f>IF(G698="","",_xlfn.XLOOKUP(G698,'Réponses'!C:C,'Réponses'!F:F,"ERREUR PROCHAINE QUESTION"))</f>
        <v/>
      </c>
      <c r="I698" s="25" t="str">
        <f>IF(H698="","",_xlfn.XLOOKUP(H698,Questions!$A:$A,Questions!$C:$C,"ERREUR TYPE"))</f>
        <v/>
      </c>
      <c r="J698" s="25" t="str">
        <f>IF(H698="","",_xlfn.XLOOKUP(H698&amp;"_"&amp;Saisie!J699,'Réponses'!D:D,'Réponses'!C:C,""))</f>
        <v/>
      </c>
      <c r="K698" s="25" t="str">
        <f>IF(J698="","",_xlfn.XLOOKUP(J698,'Réponses'!C:C,'Réponses'!F:F,"ERREUR PROCHAINE QUESTION"))</f>
        <v/>
      </c>
      <c r="L698" s="25" t="str">
        <f>IF(K698="","",_xlfn.XLOOKUP(K698,Questions!$A:$A,Questions!$C:$C,""))</f>
        <v/>
      </c>
      <c r="M698" s="25" t="str">
        <f>IF(K698="","",_xlfn.XLOOKUP(K698&amp;"_"&amp;Saisie!L699,'Réponses'!D:D,'Réponses'!C:C,""))</f>
        <v/>
      </c>
      <c r="N698" s="25" t="str">
        <f>IF(M698="","",_xlfn.XLOOKUP(M698,'Réponses'!C:C,'Réponses'!F:F,"ERREUR PROCHAINE QUESTION"))</f>
        <v/>
      </c>
      <c r="O698" s="25" t="str">
        <f>IF(N698="","",_xlfn.XLOOKUP(N698,Questions!$A:$A,Questions!$C:$C,"ERREUR TYPE"))</f>
        <v/>
      </c>
      <c r="P698" s="25" t="str">
        <f>IF(N698="","",_xlfn.XLOOKUP(N698&amp;"_"&amp;Saisie!N699,'Réponses'!D:D,'Réponses'!C:C,""))</f>
        <v/>
      </c>
      <c r="Q698" s="25" t="str">
        <f t="shared" si="10"/>
        <v/>
      </c>
    </row>
    <row r="699" spans="1:17">
      <c r="A699" s="25" t="str">
        <f>IF(ISBLANK(Saisie!C700),"",_xlfn.XLOOKUP(Saisie!C700,Barème!A:A,Barème!F:F,"ERREUR CODE PRODUIT"))</f>
        <v/>
      </c>
      <c r="B699" s="25" t="str">
        <f>IF(OR(A699="08",A699="07",MID(Saisie!C700,4,4)="0804",MID(Saisie!C700,4,4)="0907",A699=""),"",_xlfn.XLOOKUP(A699,Matériau!A:A,Matériau!C:C,"ERREUR MATERIAU"))</f>
        <v/>
      </c>
      <c r="C699" s="25" t="str">
        <f>IF(B699="","",_xlfn.XLOOKUP(B699,Questions!A:A,Questions!C:C,""))</f>
        <v/>
      </c>
      <c r="D699" s="25" t="str">
        <f>IF(B699="","",_xlfn.XLOOKUP(B699&amp;"_"&amp;Saisie!F700,'Réponses'!D:D,'Réponses'!C:C,""))</f>
        <v/>
      </c>
      <c r="E699" s="25" t="str">
        <f>IF(D699="","",_xlfn.XLOOKUP(D699,'Réponses'!C:C,'Réponses'!F:F,"ERREUR PROCHAINE QUESTION"))</f>
        <v/>
      </c>
      <c r="F699" s="25" t="str">
        <f>IF(E699="","",_xlfn.XLOOKUP(E699,Questions!$A:$A,Questions!$C:$C,""))</f>
        <v/>
      </c>
      <c r="G699" s="25" t="str">
        <f>IF(E699="","",_xlfn.XLOOKUP(E699&amp;"_"&amp;Saisie!H700,'Réponses'!D:D,'Réponses'!C:C,""))</f>
        <v/>
      </c>
      <c r="H699" s="25" t="str">
        <f>IF(G699="","",_xlfn.XLOOKUP(G699,'Réponses'!C:C,'Réponses'!F:F,"ERREUR PROCHAINE QUESTION"))</f>
        <v/>
      </c>
      <c r="I699" s="25" t="str">
        <f>IF(H699="","",_xlfn.XLOOKUP(H699,Questions!$A:$A,Questions!$C:$C,"ERREUR TYPE"))</f>
        <v/>
      </c>
      <c r="J699" s="25" t="str">
        <f>IF(H699="","",_xlfn.XLOOKUP(H699&amp;"_"&amp;Saisie!J700,'Réponses'!D:D,'Réponses'!C:C,""))</f>
        <v/>
      </c>
      <c r="K699" s="25" t="str">
        <f>IF(J699="","",_xlfn.XLOOKUP(J699,'Réponses'!C:C,'Réponses'!F:F,"ERREUR PROCHAINE QUESTION"))</f>
        <v/>
      </c>
      <c r="L699" s="25" t="str">
        <f>IF(K699="","",_xlfn.XLOOKUP(K699,Questions!$A:$A,Questions!$C:$C,""))</f>
        <v/>
      </c>
      <c r="M699" s="25" t="str">
        <f>IF(K699="","",_xlfn.XLOOKUP(K699&amp;"_"&amp;Saisie!L700,'Réponses'!D:D,'Réponses'!C:C,""))</f>
        <v/>
      </c>
      <c r="N699" s="25" t="str">
        <f>IF(M699="","",_xlfn.XLOOKUP(M699,'Réponses'!C:C,'Réponses'!F:F,"ERREUR PROCHAINE QUESTION"))</f>
        <v/>
      </c>
      <c r="O699" s="25" t="str">
        <f>IF(N699="","",_xlfn.XLOOKUP(N699,Questions!$A:$A,Questions!$C:$C,"ERREUR TYPE"))</f>
        <v/>
      </c>
      <c r="P699" s="25" t="str">
        <f>IF(N699="","",_xlfn.XLOOKUP(N699&amp;"_"&amp;Saisie!N700,'Réponses'!D:D,'Réponses'!C:C,""))</f>
        <v/>
      </c>
      <c r="Q699" s="25" t="str">
        <f t="shared" si="10"/>
        <v/>
      </c>
    </row>
    <row r="700" spans="1:17">
      <c r="A700" s="25" t="str">
        <f>IF(ISBLANK(Saisie!C701),"",_xlfn.XLOOKUP(Saisie!C701,Barème!A:A,Barème!F:F,"ERREUR CODE PRODUIT"))</f>
        <v/>
      </c>
      <c r="B700" s="25" t="str">
        <f>IF(OR(A700="08",A700="07",MID(Saisie!C701,4,4)="0804",MID(Saisie!C701,4,4)="0907",A700=""),"",_xlfn.XLOOKUP(A700,Matériau!A:A,Matériau!C:C,"ERREUR MATERIAU"))</f>
        <v/>
      </c>
      <c r="C700" s="25" t="str">
        <f>IF(B700="","",_xlfn.XLOOKUP(B700,Questions!A:A,Questions!C:C,""))</f>
        <v/>
      </c>
      <c r="D700" s="25" t="str">
        <f>IF(B700="","",_xlfn.XLOOKUP(B700&amp;"_"&amp;Saisie!F701,'Réponses'!D:D,'Réponses'!C:C,""))</f>
        <v/>
      </c>
      <c r="E700" s="25" t="str">
        <f>IF(D700="","",_xlfn.XLOOKUP(D700,'Réponses'!C:C,'Réponses'!F:F,"ERREUR PROCHAINE QUESTION"))</f>
        <v/>
      </c>
      <c r="F700" s="25" t="str">
        <f>IF(E700="","",_xlfn.XLOOKUP(E700,Questions!$A:$A,Questions!$C:$C,""))</f>
        <v/>
      </c>
      <c r="G700" s="25" t="str">
        <f>IF(E700="","",_xlfn.XLOOKUP(E700&amp;"_"&amp;Saisie!H701,'Réponses'!D:D,'Réponses'!C:C,""))</f>
        <v/>
      </c>
      <c r="H700" s="25" t="str">
        <f>IF(G700="","",_xlfn.XLOOKUP(G700,'Réponses'!C:C,'Réponses'!F:F,"ERREUR PROCHAINE QUESTION"))</f>
        <v/>
      </c>
      <c r="I700" s="25" t="str">
        <f>IF(H700="","",_xlfn.XLOOKUP(H700,Questions!$A:$A,Questions!$C:$C,"ERREUR TYPE"))</f>
        <v/>
      </c>
      <c r="J700" s="25" t="str">
        <f>IF(H700="","",_xlfn.XLOOKUP(H700&amp;"_"&amp;Saisie!J701,'Réponses'!D:D,'Réponses'!C:C,""))</f>
        <v/>
      </c>
      <c r="K700" s="25" t="str">
        <f>IF(J700="","",_xlfn.XLOOKUP(J700,'Réponses'!C:C,'Réponses'!F:F,"ERREUR PROCHAINE QUESTION"))</f>
        <v/>
      </c>
      <c r="L700" s="25" t="str">
        <f>IF(K700="","",_xlfn.XLOOKUP(K700,Questions!$A:$A,Questions!$C:$C,""))</f>
        <v/>
      </c>
      <c r="M700" s="25" t="str">
        <f>IF(K700="","",_xlfn.XLOOKUP(K700&amp;"_"&amp;Saisie!L701,'Réponses'!D:D,'Réponses'!C:C,""))</f>
        <v/>
      </c>
      <c r="N700" s="25" t="str">
        <f>IF(M700="","",_xlfn.XLOOKUP(M700,'Réponses'!C:C,'Réponses'!F:F,"ERREUR PROCHAINE QUESTION"))</f>
        <v/>
      </c>
      <c r="O700" s="25" t="str">
        <f>IF(N700="","",_xlfn.XLOOKUP(N700,Questions!$A:$A,Questions!$C:$C,"ERREUR TYPE"))</f>
        <v/>
      </c>
      <c r="P700" s="25" t="str">
        <f>IF(N700="","",_xlfn.XLOOKUP(N700&amp;"_"&amp;Saisie!N701,'Réponses'!D:D,'Réponses'!C:C,""))</f>
        <v/>
      </c>
      <c r="Q700" s="25" t="str">
        <f t="shared" si="10"/>
        <v/>
      </c>
    </row>
    <row r="701" spans="1:17">
      <c r="A701" s="25" t="str">
        <f>IF(ISBLANK(Saisie!C702),"",_xlfn.XLOOKUP(Saisie!C702,Barème!A:A,Barème!F:F,"ERREUR CODE PRODUIT"))</f>
        <v/>
      </c>
      <c r="B701" s="25" t="str">
        <f>IF(OR(A701="08",A701="07",MID(Saisie!C702,4,4)="0804",MID(Saisie!C702,4,4)="0907",A701=""),"",_xlfn.XLOOKUP(A701,Matériau!A:A,Matériau!C:C,"ERREUR MATERIAU"))</f>
        <v/>
      </c>
      <c r="C701" s="25" t="str">
        <f>IF(B701="","",_xlfn.XLOOKUP(B701,Questions!A:A,Questions!C:C,""))</f>
        <v/>
      </c>
      <c r="D701" s="25" t="str">
        <f>IF(B701="","",_xlfn.XLOOKUP(B701&amp;"_"&amp;Saisie!F702,'Réponses'!D:D,'Réponses'!C:C,""))</f>
        <v/>
      </c>
      <c r="E701" s="25" t="str">
        <f>IF(D701="","",_xlfn.XLOOKUP(D701,'Réponses'!C:C,'Réponses'!F:F,"ERREUR PROCHAINE QUESTION"))</f>
        <v/>
      </c>
      <c r="F701" s="25" t="str">
        <f>IF(E701="","",_xlfn.XLOOKUP(E701,Questions!$A:$A,Questions!$C:$C,""))</f>
        <v/>
      </c>
      <c r="G701" s="25" t="str">
        <f>IF(E701="","",_xlfn.XLOOKUP(E701&amp;"_"&amp;Saisie!H702,'Réponses'!D:D,'Réponses'!C:C,""))</f>
        <v/>
      </c>
      <c r="H701" s="25" t="str">
        <f>IF(G701="","",_xlfn.XLOOKUP(G701,'Réponses'!C:C,'Réponses'!F:F,"ERREUR PROCHAINE QUESTION"))</f>
        <v/>
      </c>
      <c r="I701" s="25" t="str">
        <f>IF(H701="","",_xlfn.XLOOKUP(H701,Questions!$A:$A,Questions!$C:$C,"ERREUR TYPE"))</f>
        <v/>
      </c>
      <c r="J701" s="25" t="str">
        <f>IF(H701="","",_xlfn.XLOOKUP(H701&amp;"_"&amp;Saisie!J702,'Réponses'!D:D,'Réponses'!C:C,""))</f>
        <v/>
      </c>
      <c r="K701" s="25" t="str">
        <f>IF(J701="","",_xlfn.XLOOKUP(J701,'Réponses'!C:C,'Réponses'!F:F,"ERREUR PROCHAINE QUESTION"))</f>
        <v/>
      </c>
      <c r="L701" s="25" t="str">
        <f>IF(K701="","",_xlfn.XLOOKUP(K701,Questions!$A:$A,Questions!$C:$C,""))</f>
        <v/>
      </c>
      <c r="M701" s="25" t="str">
        <f>IF(K701="","",_xlfn.XLOOKUP(K701&amp;"_"&amp;Saisie!L702,'Réponses'!D:D,'Réponses'!C:C,""))</f>
        <v/>
      </c>
      <c r="N701" s="25" t="str">
        <f>IF(M701="","",_xlfn.XLOOKUP(M701,'Réponses'!C:C,'Réponses'!F:F,"ERREUR PROCHAINE QUESTION"))</f>
        <v/>
      </c>
      <c r="O701" s="25" t="str">
        <f>IF(N701="","",_xlfn.XLOOKUP(N701,Questions!$A:$A,Questions!$C:$C,"ERREUR TYPE"))</f>
        <v/>
      </c>
      <c r="P701" s="25" t="str">
        <f>IF(N701="","",_xlfn.XLOOKUP(N701&amp;"_"&amp;Saisie!N702,'Réponses'!D:D,'Réponses'!C:C,""))</f>
        <v/>
      </c>
      <c r="Q701" s="25" t="str">
        <f t="shared" si="10"/>
        <v/>
      </c>
    </row>
    <row r="702" spans="1:17">
      <c r="A702" s="25" t="str">
        <f>IF(ISBLANK(Saisie!C703),"",_xlfn.XLOOKUP(Saisie!C703,Barème!A:A,Barème!F:F,"ERREUR CODE PRODUIT"))</f>
        <v/>
      </c>
      <c r="B702" s="25" t="str">
        <f>IF(OR(A702="08",A702="07",MID(Saisie!C703,4,4)="0804",MID(Saisie!C703,4,4)="0907",A702=""),"",_xlfn.XLOOKUP(A702,Matériau!A:A,Matériau!C:C,"ERREUR MATERIAU"))</f>
        <v/>
      </c>
      <c r="C702" s="25" t="str">
        <f>IF(B702="","",_xlfn.XLOOKUP(B702,Questions!A:A,Questions!C:C,""))</f>
        <v/>
      </c>
      <c r="D702" s="25" t="str">
        <f>IF(B702="","",_xlfn.XLOOKUP(B702&amp;"_"&amp;Saisie!F703,'Réponses'!D:D,'Réponses'!C:C,""))</f>
        <v/>
      </c>
      <c r="E702" s="25" t="str">
        <f>IF(D702="","",_xlfn.XLOOKUP(D702,'Réponses'!C:C,'Réponses'!F:F,"ERREUR PROCHAINE QUESTION"))</f>
        <v/>
      </c>
      <c r="F702" s="25" t="str">
        <f>IF(E702="","",_xlfn.XLOOKUP(E702,Questions!$A:$A,Questions!$C:$C,""))</f>
        <v/>
      </c>
      <c r="G702" s="25" t="str">
        <f>IF(E702="","",_xlfn.XLOOKUP(E702&amp;"_"&amp;Saisie!H703,'Réponses'!D:D,'Réponses'!C:C,""))</f>
        <v/>
      </c>
      <c r="H702" s="25" t="str">
        <f>IF(G702="","",_xlfn.XLOOKUP(G702,'Réponses'!C:C,'Réponses'!F:F,"ERREUR PROCHAINE QUESTION"))</f>
        <v/>
      </c>
      <c r="I702" s="25" t="str">
        <f>IF(H702="","",_xlfn.XLOOKUP(H702,Questions!$A:$A,Questions!$C:$C,"ERREUR TYPE"))</f>
        <v/>
      </c>
      <c r="J702" s="25" t="str">
        <f>IF(H702="","",_xlfn.XLOOKUP(H702&amp;"_"&amp;Saisie!J703,'Réponses'!D:D,'Réponses'!C:C,""))</f>
        <v/>
      </c>
      <c r="K702" s="25" t="str">
        <f>IF(J702="","",_xlfn.XLOOKUP(J702,'Réponses'!C:C,'Réponses'!F:F,"ERREUR PROCHAINE QUESTION"))</f>
        <v/>
      </c>
      <c r="L702" s="25" t="str">
        <f>IF(K702="","",_xlfn.XLOOKUP(K702,Questions!$A:$A,Questions!$C:$C,""))</f>
        <v/>
      </c>
      <c r="M702" s="25" t="str">
        <f>IF(K702="","",_xlfn.XLOOKUP(K702&amp;"_"&amp;Saisie!L703,'Réponses'!D:D,'Réponses'!C:C,""))</f>
        <v/>
      </c>
      <c r="N702" s="25" t="str">
        <f>IF(M702="","",_xlfn.XLOOKUP(M702,'Réponses'!C:C,'Réponses'!F:F,"ERREUR PROCHAINE QUESTION"))</f>
        <v/>
      </c>
      <c r="O702" s="25" t="str">
        <f>IF(N702="","",_xlfn.XLOOKUP(N702,Questions!$A:$A,Questions!$C:$C,"ERREUR TYPE"))</f>
        <v/>
      </c>
      <c r="P702" s="25" t="str">
        <f>IF(N702="","",_xlfn.XLOOKUP(N702&amp;"_"&amp;Saisie!N703,'Réponses'!D:D,'Réponses'!C:C,""))</f>
        <v/>
      </c>
      <c r="Q702" s="25" t="str">
        <f t="shared" si="10"/>
        <v/>
      </c>
    </row>
    <row r="703" spans="1:17">
      <c r="A703" s="25" t="str">
        <f>IF(ISBLANK(Saisie!C704),"",_xlfn.XLOOKUP(Saisie!C704,Barème!A:A,Barème!F:F,"ERREUR CODE PRODUIT"))</f>
        <v/>
      </c>
      <c r="B703" s="25" t="str">
        <f>IF(OR(A703="08",A703="07",MID(Saisie!C704,4,4)="0804",MID(Saisie!C704,4,4)="0907",A703=""),"",_xlfn.XLOOKUP(A703,Matériau!A:A,Matériau!C:C,"ERREUR MATERIAU"))</f>
        <v/>
      </c>
      <c r="C703" s="25" t="str">
        <f>IF(B703="","",_xlfn.XLOOKUP(B703,Questions!A:A,Questions!C:C,""))</f>
        <v/>
      </c>
      <c r="D703" s="25" t="str">
        <f>IF(B703="","",_xlfn.XLOOKUP(B703&amp;"_"&amp;Saisie!F704,'Réponses'!D:D,'Réponses'!C:C,""))</f>
        <v/>
      </c>
      <c r="E703" s="25" t="str">
        <f>IF(D703="","",_xlfn.XLOOKUP(D703,'Réponses'!C:C,'Réponses'!F:F,"ERREUR PROCHAINE QUESTION"))</f>
        <v/>
      </c>
      <c r="F703" s="25" t="str">
        <f>IF(E703="","",_xlfn.XLOOKUP(E703,Questions!$A:$A,Questions!$C:$C,""))</f>
        <v/>
      </c>
      <c r="G703" s="25" t="str">
        <f>IF(E703="","",_xlfn.XLOOKUP(E703&amp;"_"&amp;Saisie!H704,'Réponses'!D:D,'Réponses'!C:C,""))</f>
        <v/>
      </c>
      <c r="H703" s="25" t="str">
        <f>IF(G703="","",_xlfn.XLOOKUP(G703,'Réponses'!C:C,'Réponses'!F:F,"ERREUR PROCHAINE QUESTION"))</f>
        <v/>
      </c>
      <c r="I703" s="25" t="str">
        <f>IF(H703="","",_xlfn.XLOOKUP(H703,Questions!$A:$A,Questions!$C:$C,"ERREUR TYPE"))</f>
        <v/>
      </c>
      <c r="J703" s="25" t="str">
        <f>IF(H703="","",_xlfn.XLOOKUP(H703&amp;"_"&amp;Saisie!J704,'Réponses'!D:D,'Réponses'!C:C,""))</f>
        <v/>
      </c>
      <c r="K703" s="25" t="str">
        <f>IF(J703="","",_xlfn.XLOOKUP(J703,'Réponses'!C:C,'Réponses'!F:F,"ERREUR PROCHAINE QUESTION"))</f>
        <v/>
      </c>
      <c r="L703" s="25" t="str">
        <f>IF(K703="","",_xlfn.XLOOKUP(K703,Questions!$A:$A,Questions!$C:$C,""))</f>
        <v/>
      </c>
      <c r="M703" s="25" t="str">
        <f>IF(K703="","",_xlfn.XLOOKUP(K703&amp;"_"&amp;Saisie!L704,'Réponses'!D:D,'Réponses'!C:C,""))</f>
        <v/>
      </c>
      <c r="N703" s="25" t="str">
        <f>IF(M703="","",_xlfn.XLOOKUP(M703,'Réponses'!C:C,'Réponses'!F:F,"ERREUR PROCHAINE QUESTION"))</f>
        <v/>
      </c>
      <c r="O703" s="25" t="str">
        <f>IF(N703="","",_xlfn.XLOOKUP(N703,Questions!$A:$A,Questions!$C:$C,"ERREUR TYPE"))</f>
        <v/>
      </c>
      <c r="P703" s="25" t="str">
        <f>IF(N703="","",_xlfn.XLOOKUP(N703&amp;"_"&amp;Saisie!N704,'Réponses'!D:D,'Réponses'!C:C,""))</f>
        <v/>
      </c>
      <c r="Q703" s="25" t="str">
        <f t="shared" si="10"/>
        <v/>
      </c>
    </row>
    <row r="704" spans="1:17">
      <c r="A704" s="25" t="str">
        <f>IF(ISBLANK(Saisie!C705),"",_xlfn.XLOOKUP(Saisie!C705,Barème!A:A,Barème!F:F,"ERREUR CODE PRODUIT"))</f>
        <v/>
      </c>
      <c r="B704" s="25" t="str">
        <f>IF(OR(A704="08",A704="07",MID(Saisie!C705,4,4)="0804",MID(Saisie!C705,4,4)="0907",A704=""),"",_xlfn.XLOOKUP(A704,Matériau!A:A,Matériau!C:C,"ERREUR MATERIAU"))</f>
        <v/>
      </c>
      <c r="C704" s="25" t="str">
        <f>IF(B704="","",_xlfn.XLOOKUP(B704,Questions!A:A,Questions!C:C,""))</f>
        <v/>
      </c>
      <c r="D704" s="25" t="str">
        <f>IF(B704="","",_xlfn.XLOOKUP(B704&amp;"_"&amp;Saisie!F705,'Réponses'!D:D,'Réponses'!C:C,""))</f>
        <v/>
      </c>
      <c r="E704" s="25" t="str">
        <f>IF(D704="","",_xlfn.XLOOKUP(D704,'Réponses'!C:C,'Réponses'!F:F,"ERREUR PROCHAINE QUESTION"))</f>
        <v/>
      </c>
      <c r="F704" s="25" t="str">
        <f>IF(E704="","",_xlfn.XLOOKUP(E704,Questions!$A:$A,Questions!$C:$C,""))</f>
        <v/>
      </c>
      <c r="G704" s="25" t="str">
        <f>IF(E704="","",_xlfn.XLOOKUP(E704&amp;"_"&amp;Saisie!H705,'Réponses'!D:D,'Réponses'!C:C,""))</f>
        <v/>
      </c>
      <c r="H704" s="25" t="str">
        <f>IF(G704="","",_xlfn.XLOOKUP(G704,'Réponses'!C:C,'Réponses'!F:F,"ERREUR PROCHAINE QUESTION"))</f>
        <v/>
      </c>
      <c r="I704" s="25" t="str">
        <f>IF(H704="","",_xlfn.XLOOKUP(H704,Questions!$A:$A,Questions!$C:$C,"ERREUR TYPE"))</f>
        <v/>
      </c>
      <c r="J704" s="25" t="str">
        <f>IF(H704="","",_xlfn.XLOOKUP(H704&amp;"_"&amp;Saisie!J705,'Réponses'!D:D,'Réponses'!C:C,""))</f>
        <v/>
      </c>
      <c r="K704" s="25" t="str">
        <f>IF(J704="","",_xlfn.XLOOKUP(J704,'Réponses'!C:C,'Réponses'!F:F,"ERREUR PROCHAINE QUESTION"))</f>
        <v/>
      </c>
      <c r="L704" s="25" t="str">
        <f>IF(K704="","",_xlfn.XLOOKUP(K704,Questions!$A:$A,Questions!$C:$C,""))</f>
        <v/>
      </c>
      <c r="M704" s="25" t="str">
        <f>IF(K704="","",_xlfn.XLOOKUP(K704&amp;"_"&amp;Saisie!L705,'Réponses'!D:D,'Réponses'!C:C,""))</f>
        <v/>
      </c>
      <c r="N704" s="25" t="str">
        <f>IF(M704="","",_xlfn.XLOOKUP(M704,'Réponses'!C:C,'Réponses'!F:F,"ERREUR PROCHAINE QUESTION"))</f>
        <v/>
      </c>
      <c r="O704" s="25" t="str">
        <f>IF(N704="","",_xlfn.XLOOKUP(N704,Questions!$A:$A,Questions!$C:$C,"ERREUR TYPE"))</f>
        <v/>
      </c>
      <c r="P704" s="25" t="str">
        <f>IF(N704="","",_xlfn.XLOOKUP(N704&amp;"_"&amp;Saisie!N705,'Réponses'!D:D,'Réponses'!C:C,""))</f>
        <v/>
      </c>
      <c r="Q704" s="25" t="str">
        <f t="shared" si="10"/>
        <v/>
      </c>
    </row>
    <row r="705" spans="1:17">
      <c r="A705" s="25" t="str">
        <f>IF(ISBLANK(Saisie!C706),"",_xlfn.XLOOKUP(Saisie!C706,Barème!A:A,Barème!F:F,"ERREUR CODE PRODUIT"))</f>
        <v/>
      </c>
      <c r="B705" s="25" t="str">
        <f>IF(OR(A705="08",A705="07",MID(Saisie!C706,4,4)="0804",MID(Saisie!C706,4,4)="0907",A705=""),"",_xlfn.XLOOKUP(A705,Matériau!A:A,Matériau!C:C,"ERREUR MATERIAU"))</f>
        <v/>
      </c>
      <c r="C705" s="25" t="str">
        <f>IF(B705="","",_xlfn.XLOOKUP(B705,Questions!A:A,Questions!C:C,""))</f>
        <v/>
      </c>
      <c r="D705" s="25" t="str">
        <f>IF(B705="","",_xlfn.XLOOKUP(B705&amp;"_"&amp;Saisie!F706,'Réponses'!D:D,'Réponses'!C:C,""))</f>
        <v/>
      </c>
      <c r="E705" s="25" t="str">
        <f>IF(D705="","",_xlfn.XLOOKUP(D705,'Réponses'!C:C,'Réponses'!F:F,"ERREUR PROCHAINE QUESTION"))</f>
        <v/>
      </c>
      <c r="F705" s="25" t="str">
        <f>IF(E705="","",_xlfn.XLOOKUP(E705,Questions!$A:$A,Questions!$C:$C,""))</f>
        <v/>
      </c>
      <c r="G705" s="25" t="str">
        <f>IF(E705="","",_xlfn.XLOOKUP(E705&amp;"_"&amp;Saisie!H706,'Réponses'!D:D,'Réponses'!C:C,""))</f>
        <v/>
      </c>
      <c r="H705" s="25" t="str">
        <f>IF(G705="","",_xlfn.XLOOKUP(G705,'Réponses'!C:C,'Réponses'!F:F,"ERREUR PROCHAINE QUESTION"))</f>
        <v/>
      </c>
      <c r="I705" s="25" t="str">
        <f>IF(H705="","",_xlfn.XLOOKUP(H705,Questions!$A:$A,Questions!$C:$C,"ERREUR TYPE"))</f>
        <v/>
      </c>
      <c r="J705" s="25" t="str">
        <f>IF(H705="","",_xlfn.XLOOKUP(H705&amp;"_"&amp;Saisie!J706,'Réponses'!D:D,'Réponses'!C:C,""))</f>
        <v/>
      </c>
      <c r="K705" s="25" t="str">
        <f>IF(J705="","",_xlfn.XLOOKUP(J705,'Réponses'!C:C,'Réponses'!F:F,"ERREUR PROCHAINE QUESTION"))</f>
        <v/>
      </c>
      <c r="L705" s="25" t="str">
        <f>IF(K705="","",_xlfn.XLOOKUP(K705,Questions!$A:$A,Questions!$C:$C,""))</f>
        <v/>
      </c>
      <c r="M705" s="25" t="str">
        <f>IF(K705="","",_xlfn.XLOOKUP(K705&amp;"_"&amp;Saisie!L706,'Réponses'!D:D,'Réponses'!C:C,""))</f>
        <v/>
      </c>
      <c r="N705" s="25" t="str">
        <f>IF(M705="","",_xlfn.XLOOKUP(M705,'Réponses'!C:C,'Réponses'!F:F,"ERREUR PROCHAINE QUESTION"))</f>
        <v/>
      </c>
      <c r="O705" s="25" t="str">
        <f>IF(N705="","",_xlfn.XLOOKUP(N705,Questions!$A:$A,Questions!$C:$C,"ERREUR TYPE"))</f>
        <v/>
      </c>
      <c r="P705" s="25" t="str">
        <f>IF(N705="","",_xlfn.XLOOKUP(N705&amp;"_"&amp;Saisie!N706,'Réponses'!D:D,'Réponses'!C:C,""))</f>
        <v/>
      </c>
      <c r="Q705" s="25" t="str">
        <f t="shared" si="10"/>
        <v/>
      </c>
    </row>
    <row r="706" spans="1:17">
      <c r="A706" s="25" t="str">
        <f>IF(ISBLANK(Saisie!C707),"",_xlfn.XLOOKUP(Saisie!C707,Barème!A:A,Barème!F:F,"ERREUR CODE PRODUIT"))</f>
        <v/>
      </c>
      <c r="B706" s="25" t="str">
        <f>IF(OR(A706="08",A706="07",MID(Saisie!C707,4,4)="0804",MID(Saisie!C707,4,4)="0907",A706=""),"",_xlfn.XLOOKUP(A706,Matériau!A:A,Matériau!C:C,"ERREUR MATERIAU"))</f>
        <v/>
      </c>
      <c r="C706" s="25" t="str">
        <f>IF(B706="","",_xlfn.XLOOKUP(B706,Questions!A:A,Questions!C:C,""))</f>
        <v/>
      </c>
      <c r="D706" s="25" t="str">
        <f>IF(B706="","",_xlfn.XLOOKUP(B706&amp;"_"&amp;Saisie!F707,'Réponses'!D:D,'Réponses'!C:C,""))</f>
        <v/>
      </c>
      <c r="E706" s="25" t="str">
        <f>IF(D706="","",_xlfn.XLOOKUP(D706,'Réponses'!C:C,'Réponses'!F:F,"ERREUR PROCHAINE QUESTION"))</f>
        <v/>
      </c>
      <c r="F706" s="25" t="str">
        <f>IF(E706="","",_xlfn.XLOOKUP(E706,Questions!$A:$A,Questions!$C:$C,""))</f>
        <v/>
      </c>
      <c r="G706" s="25" t="str">
        <f>IF(E706="","",_xlfn.XLOOKUP(E706&amp;"_"&amp;Saisie!H707,'Réponses'!D:D,'Réponses'!C:C,""))</f>
        <v/>
      </c>
      <c r="H706" s="25" t="str">
        <f>IF(G706="","",_xlfn.XLOOKUP(G706,'Réponses'!C:C,'Réponses'!F:F,"ERREUR PROCHAINE QUESTION"))</f>
        <v/>
      </c>
      <c r="I706" s="25" t="str">
        <f>IF(H706="","",_xlfn.XLOOKUP(H706,Questions!$A:$A,Questions!$C:$C,"ERREUR TYPE"))</f>
        <v/>
      </c>
      <c r="J706" s="25" t="str">
        <f>IF(H706="","",_xlfn.XLOOKUP(H706&amp;"_"&amp;Saisie!J707,'Réponses'!D:D,'Réponses'!C:C,""))</f>
        <v/>
      </c>
      <c r="K706" s="25" t="str">
        <f>IF(J706="","",_xlfn.XLOOKUP(J706,'Réponses'!C:C,'Réponses'!F:F,"ERREUR PROCHAINE QUESTION"))</f>
        <v/>
      </c>
      <c r="L706" s="25" t="str">
        <f>IF(K706="","",_xlfn.XLOOKUP(K706,Questions!$A:$A,Questions!$C:$C,""))</f>
        <v/>
      </c>
      <c r="M706" s="25" t="str">
        <f>IF(K706="","",_xlfn.XLOOKUP(K706&amp;"_"&amp;Saisie!L707,'Réponses'!D:D,'Réponses'!C:C,""))</f>
        <v/>
      </c>
      <c r="N706" s="25" t="str">
        <f>IF(M706="","",_xlfn.XLOOKUP(M706,'Réponses'!C:C,'Réponses'!F:F,"ERREUR PROCHAINE QUESTION"))</f>
        <v/>
      </c>
      <c r="O706" s="25" t="str">
        <f>IF(N706="","",_xlfn.XLOOKUP(N706,Questions!$A:$A,Questions!$C:$C,"ERREUR TYPE"))</f>
        <v/>
      </c>
      <c r="P706" s="25" t="str">
        <f>IF(N706="","",_xlfn.XLOOKUP(N706&amp;"_"&amp;Saisie!N707,'Réponses'!D:D,'Réponses'!C:C,""))</f>
        <v/>
      </c>
      <c r="Q706" s="25" t="str">
        <f t="shared" si="10"/>
        <v/>
      </c>
    </row>
    <row r="707" spans="1:17">
      <c r="A707" s="25" t="str">
        <f>IF(ISBLANK(Saisie!C708),"",_xlfn.XLOOKUP(Saisie!C708,Barème!A:A,Barème!F:F,"ERREUR CODE PRODUIT"))</f>
        <v/>
      </c>
      <c r="B707" s="25" t="str">
        <f>IF(OR(A707="08",A707="07",MID(Saisie!C708,4,4)="0804",MID(Saisie!C708,4,4)="0907",A707=""),"",_xlfn.XLOOKUP(A707,Matériau!A:A,Matériau!C:C,"ERREUR MATERIAU"))</f>
        <v/>
      </c>
      <c r="C707" s="25" t="str">
        <f>IF(B707="","",_xlfn.XLOOKUP(B707,Questions!A:A,Questions!C:C,""))</f>
        <v/>
      </c>
      <c r="D707" s="25" t="str">
        <f>IF(B707="","",_xlfn.XLOOKUP(B707&amp;"_"&amp;Saisie!F708,'Réponses'!D:D,'Réponses'!C:C,""))</f>
        <v/>
      </c>
      <c r="E707" s="25" t="str">
        <f>IF(D707="","",_xlfn.XLOOKUP(D707,'Réponses'!C:C,'Réponses'!F:F,"ERREUR PROCHAINE QUESTION"))</f>
        <v/>
      </c>
      <c r="F707" s="25" t="str">
        <f>IF(E707="","",_xlfn.XLOOKUP(E707,Questions!$A:$A,Questions!$C:$C,""))</f>
        <v/>
      </c>
      <c r="G707" s="25" t="str">
        <f>IF(E707="","",_xlfn.XLOOKUP(E707&amp;"_"&amp;Saisie!H708,'Réponses'!D:D,'Réponses'!C:C,""))</f>
        <v/>
      </c>
      <c r="H707" s="25" t="str">
        <f>IF(G707="","",_xlfn.XLOOKUP(G707,'Réponses'!C:C,'Réponses'!F:F,"ERREUR PROCHAINE QUESTION"))</f>
        <v/>
      </c>
      <c r="I707" s="25" t="str">
        <f>IF(H707="","",_xlfn.XLOOKUP(H707,Questions!$A:$A,Questions!$C:$C,"ERREUR TYPE"))</f>
        <v/>
      </c>
      <c r="J707" s="25" t="str">
        <f>IF(H707="","",_xlfn.XLOOKUP(H707&amp;"_"&amp;Saisie!J708,'Réponses'!D:D,'Réponses'!C:C,""))</f>
        <v/>
      </c>
      <c r="K707" s="25" t="str">
        <f>IF(J707="","",_xlfn.XLOOKUP(J707,'Réponses'!C:C,'Réponses'!F:F,"ERREUR PROCHAINE QUESTION"))</f>
        <v/>
      </c>
      <c r="L707" s="25" t="str">
        <f>IF(K707="","",_xlfn.XLOOKUP(K707,Questions!$A:$A,Questions!$C:$C,""))</f>
        <v/>
      </c>
      <c r="M707" s="25" t="str">
        <f>IF(K707="","",_xlfn.XLOOKUP(K707&amp;"_"&amp;Saisie!L708,'Réponses'!D:D,'Réponses'!C:C,""))</f>
        <v/>
      </c>
      <c r="N707" s="25" t="str">
        <f>IF(M707="","",_xlfn.XLOOKUP(M707,'Réponses'!C:C,'Réponses'!F:F,"ERREUR PROCHAINE QUESTION"))</f>
        <v/>
      </c>
      <c r="O707" s="25" t="str">
        <f>IF(N707="","",_xlfn.XLOOKUP(N707,Questions!$A:$A,Questions!$C:$C,"ERREUR TYPE"))</f>
        <v/>
      </c>
      <c r="P707" s="25" t="str">
        <f>IF(N707="","",_xlfn.XLOOKUP(N707&amp;"_"&amp;Saisie!N708,'Réponses'!D:D,'Réponses'!C:C,""))</f>
        <v/>
      </c>
      <c r="Q707" s="25" t="str">
        <f t="shared" ref="Q707:Q770" si="11">D707&amp;IF(G707="","","_"&amp;G707)&amp;IF(J707="","","_"&amp;J707&amp;IF(M707="","","_"&amp;M707)&amp;IF(P707="","","_"&amp;P707))</f>
        <v/>
      </c>
    </row>
    <row r="708" spans="1:17">
      <c r="A708" s="25" t="str">
        <f>IF(ISBLANK(Saisie!C709),"",_xlfn.XLOOKUP(Saisie!C709,Barème!A:A,Barème!F:F,"ERREUR CODE PRODUIT"))</f>
        <v/>
      </c>
      <c r="B708" s="25" t="str">
        <f>IF(OR(A708="08",A708="07",MID(Saisie!C709,4,4)="0804",MID(Saisie!C709,4,4)="0907",A708=""),"",_xlfn.XLOOKUP(A708,Matériau!A:A,Matériau!C:C,"ERREUR MATERIAU"))</f>
        <v/>
      </c>
      <c r="C708" s="25" t="str">
        <f>IF(B708="","",_xlfn.XLOOKUP(B708,Questions!A:A,Questions!C:C,""))</f>
        <v/>
      </c>
      <c r="D708" s="25" t="str">
        <f>IF(B708="","",_xlfn.XLOOKUP(B708&amp;"_"&amp;Saisie!F709,'Réponses'!D:D,'Réponses'!C:C,""))</f>
        <v/>
      </c>
      <c r="E708" s="25" t="str">
        <f>IF(D708="","",_xlfn.XLOOKUP(D708,'Réponses'!C:C,'Réponses'!F:F,"ERREUR PROCHAINE QUESTION"))</f>
        <v/>
      </c>
      <c r="F708" s="25" t="str">
        <f>IF(E708="","",_xlfn.XLOOKUP(E708,Questions!$A:$A,Questions!$C:$C,""))</f>
        <v/>
      </c>
      <c r="G708" s="25" t="str">
        <f>IF(E708="","",_xlfn.XLOOKUP(E708&amp;"_"&amp;Saisie!H709,'Réponses'!D:D,'Réponses'!C:C,""))</f>
        <v/>
      </c>
      <c r="H708" s="25" t="str">
        <f>IF(G708="","",_xlfn.XLOOKUP(G708,'Réponses'!C:C,'Réponses'!F:F,"ERREUR PROCHAINE QUESTION"))</f>
        <v/>
      </c>
      <c r="I708" s="25" t="str">
        <f>IF(H708="","",_xlfn.XLOOKUP(H708,Questions!$A:$A,Questions!$C:$C,"ERREUR TYPE"))</f>
        <v/>
      </c>
      <c r="J708" s="25" t="str">
        <f>IF(H708="","",_xlfn.XLOOKUP(H708&amp;"_"&amp;Saisie!J709,'Réponses'!D:D,'Réponses'!C:C,""))</f>
        <v/>
      </c>
      <c r="K708" s="25" t="str">
        <f>IF(J708="","",_xlfn.XLOOKUP(J708,'Réponses'!C:C,'Réponses'!F:F,"ERREUR PROCHAINE QUESTION"))</f>
        <v/>
      </c>
      <c r="L708" s="25" t="str">
        <f>IF(K708="","",_xlfn.XLOOKUP(K708,Questions!$A:$A,Questions!$C:$C,""))</f>
        <v/>
      </c>
      <c r="M708" s="25" t="str">
        <f>IF(K708="","",_xlfn.XLOOKUP(K708&amp;"_"&amp;Saisie!L709,'Réponses'!D:D,'Réponses'!C:C,""))</f>
        <v/>
      </c>
      <c r="N708" s="25" t="str">
        <f>IF(M708="","",_xlfn.XLOOKUP(M708,'Réponses'!C:C,'Réponses'!F:F,"ERREUR PROCHAINE QUESTION"))</f>
        <v/>
      </c>
      <c r="O708" s="25" t="str">
        <f>IF(N708="","",_xlfn.XLOOKUP(N708,Questions!$A:$A,Questions!$C:$C,"ERREUR TYPE"))</f>
        <v/>
      </c>
      <c r="P708" s="25" t="str">
        <f>IF(N708="","",_xlfn.XLOOKUP(N708&amp;"_"&amp;Saisie!N709,'Réponses'!D:D,'Réponses'!C:C,""))</f>
        <v/>
      </c>
      <c r="Q708" s="25" t="str">
        <f t="shared" si="11"/>
        <v/>
      </c>
    </row>
    <row r="709" spans="1:17">
      <c r="A709" s="25" t="str">
        <f>IF(ISBLANK(Saisie!C710),"",_xlfn.XLOOKUP(Saisie!C710,Barème!A:A,Barème!F:F,"ERREUR CODE PRODUIT"))</f>
        <v/>
      </c>
      <c r="B709" s="25" t="str">
        <f>IF(OR(A709="08",A709="07",MID(Saisie!C710,4,4)="0804",MID(Saisie!C710,4,4)="0907",A709=""),"",_xlfn.XLOOKUP(A709,Matériau!A:A,Matériau!C:C,"ERREUR MATERIAU"))</f>
        <v/>
      </c>
      <c r="C709" s="25" t="str">
        <f>IF(B709="","",_xlfn.XLOOKUP(B709,Questions!A:A,Questions!C:C,""))</f>
        <v/>
      </c>
      <c r="D709" s="25" t="str">
        <f>IF(B709="","",_xlfn.XLOOKUP(B709&amp;"_"&amp;Saisie!F710,'Réponses'!D:D,'Réponses'!C:C,""))</f>
        <v/>
      </c>
      <c r="E709" s="25" t="str">
        <f>IF(D709="","",_xlfn.XLOOKUP(D709,'Réponses'!C:C,'Réponses'!F:F,"ERREUR PROCHAINE QUESTION"))</f>
        <v/>
      </c>
      <c r="F709" s="25" t="str">
        <f>IF(E709="","",_xlfn.XLOOKUP(E709,Questions!$A:$A,Questions!$C:$C,""))</f>
        <v/>
      </c>
      <c r="G709" s="25" t="str">
        <f>IF(E709="","",_xlfn.XLOOKUP(E709&amp;"_"&amp;Saisie!H710,'Réponses'!D:D,'Réponses'!C:C,""))</f>
        <v/>
      </c>
      <c r="H709" s="25" t="str">
        <f>IF(G709="","",_xlfn.XLOOKUP(G709,'Réponses'!C:C,'Réponses'!F:F,"ERREUR PROCHAINE QUESTION"))</f>
        <v/>
      </c>
      <c r="I709" s="25" t="str">
        <f>IF(H709="","",_xlfn.XLOOKUP(H709,Questions!$A:$A,Questions!$C:$C,"ERREUR TYPE"))</f>
        <v/>
      </c>
      <c r="J709" s="25" t="str">
        <f>IF(H709="","",_xlfn.XLOOKUP(H709&amp;"_"&amp;Saisie!J710,'Réponses'!D:D,'Réponses'!C:C,""))</f>
        <v/>
      </c>
      <c r="K709" s="25" t="str">
        <f>IF(J709="","",_xlfn.XLOOKUP(J709,'Réponses'!C:C,'Réponses'!F:F,"ERREUR PROCHAINE QUESTION"))</f>
        <v/>
      </c>
      <c r="L709" s="25" t="str">
        <f>IF(K709="","",_xlfn.XLOOKUP(K709,Questions!$A:$A,Questions!$C:$C,""))</f>
        <v/>
      </c>
      <c r="M709" s="25" t="str">
        <f>IF(K709="","",_xlfn.XLOOKUP(K709&amp;"_"&amp;Saisie!L710,'Réponses'!D:D,'Réponses'!C:C,""))</f>
        <v/>
      </c>
      <c r="N709" s="25" t="str">
        <f>IF(M709="","",_xlfn.XLOOKUP(M709,'Réponses'!C:C,'Réponses'!F:F,"ERREUR PROCHAINE QUESTION"))</f>
        <v/>
      </c>
      <c r="O709" s="25" t="str">
        <f>IF(N709="","",_xlfn.XLOOKUP(N709,Questions!$A:$A,Questions!$C:$C,"ERREUR TYPE"))</f>
        <v/>
      </c>
      <c r="P709" s="25" t="str">
        <f>IF(N709="","",_xlfn.XLOOKUP(N709&amp;"_"&amp;Saisie!N710,'Réponses'!D:D,'Réponses'!C:C,""))</f>
        <v/>
      </c>
      <c r="Q709" s="25" t="str">
        <f t="shared" si="11"/>
        <v/>
      </c>
    </row>
    <row r="710" spans="1:17">
      <c r="A710" s="25" t="str">
        <f>IF(ISBLANK(Saisie!C711),"",_xlfn.XLOOKUP(Saisie!C711,Barème!A:A,Barème!F:F,"ERREUR CODE PRODUIT"))</f>
        <v/>
      </c>
      <c r="B710" s="25" t="str">
        <f>IF(OR(A710="08",A710="07",MID(Saisie!C711,4,4)="0804",MID(Saisie!C711,4,4)="0907",A710=""),"",_xlfn.XLOOKUP(A710,Matériau!A:A,Matériau!C:C,"ERREUR MATERIAU"))</f>
        <v/>
      </c>
      <c r="C710" s="25" t="str">
        <f>IF(B710="","",_xlfn.XLOOKUP(B710,Questions!A:A,Questions!C:C,""))</f>
        <v/>
      </c>
      <c r="D710" s="25" t="str">
        <f>IF(B710="","",_xlfn.XLOOKUP(B710&amp;"_"&amp;Saisie!F711,'Réponses'!D:D,'Réponses'!C:C,""))</f>
        <v/>
      </c>
      <c r="E710" s="25" t="str">
        <f>IF(D710="","",_xlfn.XLOOKUP(D710,'Réponses'!C:C,'Réponses'!F:F,"ERREUR PROCHAINE QUESTION"))</f>
        <v/>
      </c>
      <c r="F710" s="25" t="str">
        <f>IF(E710="","",_xlfn.XLOOKUP(E710,Questions!$A:$A,Questions!$C:$C,""))</f>
        <v/>
      </c>
      <c r="G710" s="25" t="str">
        <f>IF(E710="","",_xlfn.XLOOKUP(E710&amp;"_"&amp;Saisie!H711,'Réponses'!D:D,'Réponses'!C:C,""))</f>
        <v/>
      </c>
      <c r="H710" s="25" t="str">
        <f>IF(G710="","",_xlfn.XLOOKUP(G710,'Réponses'!C:C,'Réponses'!F:F,"ERREUR PROCHAINE QUESTION"))</f>
        <v/>
      </c>
      <c r="I710" s="25" t="str">
        <f>IF(H710="","",_xlfn.XLOOKUP(H710,Questions!$A:$A,Questions!$C:$C,"ERREUR TYPE"))</f>
        <v/>
      </c>
      <c r="J710" s="25" t="str">
        <f>IF(H710="","",_xlfn.XLOOKUP(H710&amp;"_"&amp;Saisie!J711,'Réponses'!D:D,'Réponses'!C:C,""))</f>
        <v/>
      </c>
      <c r="K710" s="25" t="str">
        <f>IF(J710="","",_xlfn.XLOOKUP(J710,'Réponses'!C:C,'Réponses'!F:F,"ERREUR PROCHAINE QUESTION"))</f>
        <v/>
      </c>
      <c r="L710" s="25" t="str">
        <f>IF(K710="","",_xlfn.XLOOKUP(K710,Questions!$A:$A,Questions!$C:$C,""))</f>
        <v/>
      </c>
      <c r="M710" s="25" t="str">
        <f>IF(K710="","",_xlfn.XLOOKUP(K710&amp;"_"&amp;Saisie!L711,'Réponses'!D:D,'Réponses'!C:C,""))</f>
        <v/>
      </c>
      <c r="N710" s="25" t="str">
        <f>IF(M710="","",_xlfn.XLOOKUP(M710,'Réponses'!C:C,'Réponses'!F:F,"ERREUR PROCHAINE QUESTION"))</f>
        <v/>
      </c>
      <c r="O710" s="25" t="str">
        <f>IF(N710="","",_xlfn.XLOOKUP(N710,Questions!$A:$A,Questions!$C:$C,"ERREUR TYPE"))</f>
        <v/>
      </c>
      <c r="P710" s="25" t="str">
        <f>IF(N710="","",_xlfn.XLOOKUP(N710&amp;"_"&amp;Saisie!N711,'Réponses'!D:D,'Réponses'!C:C,""))</f>
        <v/>
      </c>
      <c r="Q710" s="25" t="str">
        <f t="shared" si="11"/>
        <v/>
      </c>
    </row>
    <row r="711" spans="1:17">
      <c r="A711" s="25" t="str">
        <f>IF(ISBLANK(Saisie!C712),"",_xlfn.XLOOKUP(Saisie!C712,Barème!A:A,Barème!F:F,"ERREUR CODE PRODUIT"))</f>
        <v/>
      </c>
      <c r="B711" s="25" t="str">
        <f>IF(OR(A711="08",A711="07",MID(Saisie!C712,4,4)="0804",MID(Saisie!C712,4,4)="0907",A711=""),"",_xlfn.XLOOKUP(A711,Matériau!A:A,Matériau!C:C,"ERREUR MATERIAU"))</f>
        <v/>
      </c>
      <c r="C711" s="25" t="str">
        <f>IF(B711="","",_xlfn.XLOOKUP(B711,Questions!A:A,Questions!C:C,""))</f>
        <v/>
      </c>
      <c r="D711" s="25" t="str">
        <f>IF(B711="","",_xlfn.XLOOKUP(B711&amp;"_"&amp;Saisie!F712,'Réponses'!D:D,'Réponses'!C:C,""))</f>
        <v/>
      </c>
      <c r="E711" s="25" t="str">
        <f>IF(D711="","",_xlfn.XLOOKUP(D711,'Réponses'!C:C,'Réponses'!F:F,"ERREUR PROCHAINE QUESTION"))</f>
        <v/>
      </c>
      <c r="F711" s="25" t="str">
        <f>IF(E711="","",_xlfn.XLOOKUP(E711,Questions!$A:$A,Questions!$C:$C,""))</f>
        <v/>
      </c>
      <c r="G711" s="25" t="str">
        <f>IF(E711="","",_xlfn.XLOOKUP(E711&amp;"_"&amp;Saisie!H712,'Réponses'!D:D,'Réponses'!C:C,""))</f>
        <v/>
      </c>
      <c r="H711" s="25" t="str">
        <f>IF(G711="","",_xlfn.XLOOKUP(G711,'Réponses'!C:C,'Réponses'!F:F,"ERREUR PROCHAINE QUESTION"))</f>
        <v/>
      </c>
      <c r="I711" s="25" t="str">
        <f>IF(H711="","",_xlfn.XLOOKUP(H711,Questions!$A:$A,Questions!$C:$C,"ERREUR TYPE"))</f>
        <v/>
      </c>
      <c r="J711" s="25" t="str">
        <f>IF(H711="","",_xlfn.XLOOKUP(H711&amp;"_"&amp;Saisie!J712,'Réponses'!D:D,'Réponses'!C:C,""))</f>
        <v/>
      </c>
      <c r="K711" s="25" t="str">
        <f>IF(J711="","",_xlfn.XLOOKUP(J711,'Réponses'!C:C,'Réponses'!F:F,"ERREUR PROCHAINE QUESTION"))</f>
        <v/>
      </c>
      <c r="L711" s="25" t="str">
        <f>IF(K711="","",_xlfn.XLOOKUP(K711,Questions!$A:$A,Questions!$C:$C,""))</f>
        <v/>
      </c>
      <c r="M711" s="25" t="str">
        <f>IF(K711="","",_xlfn.XLOOKUP(K711&amp;"_"&amp;Saisie!L712,'Réponses'!D:D,'Réponses'!C:C,""))</f>
        <v/>
      </c>
      <c r="N711" s="25" t="str">
        <f>IF(M711="","",_xlfn.XLOOKUP(M711,'Réponses'!C:C,'Réponses'!F:F,"ERREUR PROCHAINE QUESTION"))</f>
        <v/>
      </c>
      <c r="O711" s="25" t="str">
        <f>IF(N711="","",_xlfn.XLOOKUP(N711,Questions!$A:$A,Questions!$C:$C,"ERREUR TYPE"))</f>
        <v/>
      </c>
      <c r="P711" s="25" t="str">
        <f>IF(N711="","",_xlfn.XLOOKUP(N711&amp;"_"&amp;Saisie!N712,'Réponses'!D:D,'Réponses'!C:C,""))</f>
        <v/>
      </c>
      <c r="Q711" s="25" t="str">
        <f t="shared" si="11"/>
        <v/>
      </c>
    </row>
    <row r="712" spans="1:17">
      <c r="A712" s="25" t="str">
        <f>IF(ISBLANK(Saisie!C713),"",_xlfn.XLOOKUP(Saisie!C713,Barème!A:A,Barème!F:F,"ERREUR CODE PRODUIT"))</f>
        <v/>
      </c>
      <c r="B712" s="25" t="str">
        <f>IF(OR(A712="08",A712="07",MID(Saisie!C713,4,4)="0804",MID(Saisie!C713,4,4)="0907",A712=""),"",_xlfn.XLOOKUP(A712,Matériau!A:A,Matériau!C:C,"ERREUR MATERIAU"))</f>
        <v/>
      </c>
      <c r="C712" s="25" t="str">
        <f>IF(B712="","",_xlfn.XLOOKUP(B712,Questions!A:A,Questions!C:C,""))</f>
        <v/>
      </c>
      <c r="D712" s="25" t="str">
        <f>IF(B712="","",_xlfn.XLOOKUP(B712&amp;"_"&amp;Saisie!F713,'Réponses'!D:D,'Réponses'!C:C,""))</f>
        <v/>
      </c>
      <c r="E712" s="25" t="str">
        <f>IF(D712="","",_xlfn.XLOOKUP(D712,'Réponses'!C:C,'Réponses'!F:F,"ERREUR PROCHAINE QUESTION"))</f>
        <v/>
      </c>
      <c r="F712" s="25" t="str">
        <f>IF(E712="","",_xlfn.XLOOKUP(E712,Questions!$A:$A,Questions!$C:$C,""))</f>
        <v/>
      </c>
      <c r="G712" s="25" t="str">
        <f>IF(E712="","",_xlfn.XLOOKUP(E712&amp;"_"&amp;Saisie!H713,'Réponses'!D:D,'Réponses'!C:C,""))</f>
        <v/>
      </c>
      <c r="H712" s="25" t="str">
        <f>IF(G712="","",_xlfn.XLOOKUP(G712,'Réponses'!C:C,'Réponses'!F:F,"ERREUR PROCHAINE QUESTION"))</f>
        <v/>
      </c>
      <c r="I712" s="25" t="str">
        <f>IF(H712="","",_xlfn.XLOOKUP(H712,Questions!$A:$A,Questions!$C:$C,"ERREUR TYPE"))</f>
        <v/>
      </c>
      <c r="J712" s="25" t="str">
        <f>IF(H712="","",_xlfn.XLOOKUP(H712&amp;"_"&amp;Saisie!J713,'Réponses'!D:D,'Réponses'!C:C,""))</f>
        <v/>
      </c>
      <c r="K712" s="25" t="str">
        <f>IF(J712="","",_xlfn.XLOOKUP(J712,'Réponses'!C:C,'Réponses'!F:F,"ERREUR PROCHAINE QUESTION"))</f>
        <v/>
      </c>
      <c r="L712" s="25" t="str">
        <f>IF(K712="","",_xlfn.XLOOKUP(K712,Questions!$A:$A,Questions!$C:$C,""))</f>
        <v/>
      </c>
      <c r="M712" s="25" t="str">
        <f>IF(K712="","",_xlfn.XLOOKUP(K712&amp;"_"&amp;Saisie!L713,'Réponses'!D:D,'Réponses'!C:C,""))</f>
        <v/>
      </c>
      <c r="N712" s="25" t="str">
        <f>IF(M712="","",_xlfn.XLOOKUP(M712,'Réponses'!C:C,'Réponses'!F:F,"ERREUR PROCHAINE QUESTION"))</f>
        <v/>
      </c>
      <c r="O712" s="25" t="str">
        <f>IF(N712="","",_xlfn.XLOOKUP(N712,Questions!$A:$A,Questions!$C:$C,"ERREUR TYPE"))</f>
        <v/>
      </c>
      <c r="P712" s="25" t="str">
        <f>IF(N712="","",_xlfn.XLOOKUP(N712&amp;"_"&amp;Saisie!N713,'Réponses'!D:D,'Réponses'!C:C,""))</f>
        <v/>
      </c>
      <c r="Q712" s="25" t="str">
        <f t="shared" si="11"/>
        <v/>
      </c>
    </row>
    <row r="713" spans="1:17">
      <c r="A713" s="25" t="str">
        <f>IF(ISBLANK(Saisie!C714),"",_xlfn.XLOOKUP(Saisie!C714,Barème!A:A,Barème!F:F,"ERREUR CODE PRODUIT"))</f>
        <v/>
      </c>
      <c r="B713" s="25" t="str">
        <f>IF(OR(A713="08",A713="07",MID(Saisie!C714,4,4)="0804",MID(Saisie!C714,4,4)="0907",A713=""),"",_xlfn.XLOOKUP(A713,Matériau!A:A,Matériau!C:C,"ERREUR MATERIAU"))</f>
        <v/>
      </c>
      <c r="C713" s="25" t="str">
        <f>IF(B713="","",_xlfn.XLOOKUP(B713,Questions!A:A,Questions!C:C,""))</f>
        <v/>
      </c>
      <c r="D713" s="25" t="str">
        <f>IF(B713="","",_xlfn.XLOOKUP(B713&amp;"_"&amp;Saisie!F714,'Réponses'!D:D,'Réponses'!C:C,""))</f>
        <v/>
      </c>
      <c r="E713" s="25" t="str">
        <f>IF(D713="","",_xlfn.XLOOKUP(D713,'Réponses'!C:C,'Réponses'!F:F,"ERREUR PROCHAINE QUESTION"))</f>
        <v/>
      </c>
      <c r="F713" s="25" t="str">
        <f>IF(E713="","",_xlfn.XLOOKUP(E713,Questions!$A:$A,Questions!$C:$C,""))</f>
        <v/>
      </c>
      <c r="G713" s="25" t="str">
        <f>IF(E713="","",_xlfn.XLOOKUP(E713&amp;"_"&amp;Saisie!H714,'Réponses'!D:D,'Réponses'!C:C,""))</f>
        <v/>
      </c>
      <c r="H713" s="25" t="str">
        <f>IF(G713="","",_xlfn.XLOOKUP(G713,'Réponses'!C:C,'Réponses'!F:F,"ERREUR PROCHAINE QUESTION"))</f>
        <v/>
      </c>
      <c r="I713" s="25" t="str">
        <f>IF(H713="","",_xlfn.XLOOKUP(H713,Questions!$A:$A,Questions!$C:$C,"ERREUR TYPE"))</f>
        <v/>
      </c>
      <c r="J713" s="25" t="str">
        <f>IF(H713="","",_xlfn.XLOOKUP(H713&amp;"_"&amp;Saisie!J714,'Réponses'!D:D,'Réponses'!C:C,""))</f>
        <v/>
      </c>
      <c r="K713" s="25" t="str">
        <f>IF(J713="","",_xlfn.XLOOKUP(J713,'Réponses'!C:C,'Réponses'!F:F,"ERREUR PROCHAINE QUESTION"))</f>
        <v/>
      </c>
      <c r="L713" s="25" t="str">
        <f>IF(K713="","",_xlfn.XLOOKUP(K713,Questions!$A:$A,Questions!$C:$C,""))</f>
        <v/>
      </c>
      <c r="M713" s="25" t="str">
        <f>IF(K713="","",_xlfn.XLOOKUP(K713&amp;"_"&amp;Saisie!L714,'Réponses'!D:D,'Réponses'!C:C,""))</f>
        <v/>
      </c>
      <c r="N713" s="25" t="str">
        <f>IF(M713="","",_xlfn.XLOOKUP(M713,'Réponses'!C:C,'Réponses'!F:F,"ERREUR PROCHAINE QUESTION"))</f>
        <v/>
      </c>
      <c r="O713" s="25" t="str">
        <f>IF(N713="","",_xlfn.XLOOKUP(N713,Questions!$A:$A,Questions!$C:$C,"ERREUR TYPE"))</f>
        <v/>
      </c>
      <c r="P713" s="25" t="str">
        <f>IF(N713="","",_xlfn.XLOOKUP(N713&amp;"_"&amp;Saisie!N714,'Réponses'!D:D,'Réponses'!C:C,""))</f>
        <v/>
      </c>
      <c r="Q713" s="25" t="str">
        <f t="shared" si="11"/>
        <v/>
      </c>
    </row>
    <row r="714" spans="1:17">
      <c r="A714" s="25" t="str">
        <f>IF(ISBLANK(Saisie!C715),"",_xlfn.XLOOKUP(Saisie!C715,Barème!A:A,Barème!F:F,"ERREUR CODE PRODUIT"))</f>
        <v/>
      </c>
      <c r="B714" s="25" t="str">
        <f>IF(OR(A714="08",A714="07",MID(Saisie!C715,4,4)="0804",MID(Saisie!C715,4,4)="0907",A714=""),"",_xlfn.XLOOKUP(A714,Matériau!A:A,Matériau!C:C,"ERREUR MATERIAU"))</f>
        <v/>
      </c>
      <c r="C714" s="25" t="str">
        <f>IF(B714="","",_xlfn.XLOOKUP(B714,Questions!A:A,Questions!C:C,""))</f>
        <v/>
      </c>
      <c r="D714" s="25" t="str">
        <f>IF(B714="","",_xlfn.XLOOKUP(B714&amp;"_"&amp;Saisie!F715,'Réponses'!D:D,'Réponses'!C:C,""))</f>
        <v/>
      </c>
      <c r="E714" s="25" t="str">
        <f>IF(D714="","",_xlfn.XLOOKUP(D714,'Réponses'!C:C,'Réponses'!F:F,"ERREUR PROCHAINE QUESTION"))</f>
        <v/>
      </c>
      <c r="F714" s="25" t="str">
        <f>IF(E714="","",_xlfn.XLOOKUP(E714,Questions!$A:$A,Questions!$C:$C,""))</f>
        <v/>
      </c>
      <c r="G714" s="25" t="str">
        <f>IF(E714="","",_xlfn.XLOOKUP(E714&amp;"_"&amp;Saisie!H715,'Réponses'!D:D,'Réponses'!C:C,""))</f>
        <v/>
      </c>
      <c r="H714" s="25" t="str">
        <f>IF(G714="","",_xlfn.XLOOKUP(G714,'Réponses'!C:C,'Réponses'!F:F,"ERREUR PROCHAINE QUESTION"))</f>
        <v/>
      </c>
      <c r="I714" s="25" t="str">
        <f>IF(H714="","",_xlfn.XLOOKUP(H714,Questions!$A:$A,Questions!$C:$C,"ERREUR TYPE"))</f>
        <v/>
      </c>
      <c r="J714" s="25" t="str">
        <f>IF(H714="","",_xlfn.XLOOKUP(H714&amp;"_"&amp;Saisie!J715,'Réponses'!D:D,'Réponses'!C:C,""))</f>
        <v/>
      </c>
      <c r="K714" s="25" t="str">
        <f>IF(J714="","",_xlfn.XLOOKUP(J714,'Réponses'!C:C,'Réponses'!F:F,"ERREUR PROCHAINE QUESTION"))</f>
        <v/>
      </c>
      <c r="L714" s="25" t="str">
        <f>IF(K714="","",_xlfn.XLOOKUP(K714,Questions!$A:$A,Questions!$C:$C,""))</f>
        <v/>
      </c>
      <c r="M714" s="25" t="str">
        <f>IF(K714="","",_xlfn.XLOOKUP(K714&amp;"_"&amp;Saisie!L715,'Réponses'!D:D,'Réponses'!C:C,""))</f>
        <v/>
      </c>
      <c r="N714" s="25" t="str">
        <f>IF(M714="","",_xlfn.XLOOKUP(M714,'Réponses'!C:C,'Réponses'!F:F,"ERREUR PROCHAINE QUESTION"))</f>
        <v/>
      </c>
      <c r="O714" s="25" t="str">
        <f>IF(N714="","",_xlfn.XLOOKUP(N714,Questions!$A:$A,Questions!$C:$C,"ERREUR TYPE"))</f>
        <v/>
      </c>
      <c r="P714" s="25" t="str">
        <f>IF(N714="","",_xlfn.XLOOKUP(N714&amp;"_"&amp;Saisie!N715,'Réponses'!D:D,'Réponses'!C:C,""))</f>
        <v/>
      </c>
      <c r="Q714" s="25" t="str">
        <f t="shared" si="11"/>
        <v/>
      </c>
    </row>
    <row r="715" spans="1:17">
      <c r="A715" s="25" t="str">
        <f>IF(ISBLANK(Saisie!C716),"",_xlfn.XLOOKUP(Saisie!C716,Barème!A:A,Barème!F:F,"ERREUR CODE PRODUIT"))</f>
        <v/>
      </c>
      <c r="B715" s="25" t="str">
        <f>IF(OR(A715="08",A715="07",MID(Saisie!C716,4,4)="0804",MID(Saisie!C716,4,4)="0907",A715=""),"",_xlfn.XLOOKUP(A715,Matériau!A:A,Matériau!C:C,"ERREUR MATERIAU"))</f>
        <v/>
      </c>
      <c r="C715" s="25" t="str">
        <f>IF(B715="","",_xlfn.XLOOKUP(B715,Questions!A:A,Questions!C:C,""))</f>
        <v/>
      </c>
      <c r="D715" s="25" t="str">
        <f>IF(B715="","",_xlfn.XLOOKUP(B715&amp;"_"&amp;Saisie!F716,'Réponses'!D:D,'Réponses'!C:C,""))</f>
        <v/>
      </c>
      <c r="E715" s="25" t="str">
        <f>IF(D715="","",_xlfn.XLOOKUP(D715,'Réponses'!C:C,'Réponses'!F:F,"ERREUR PROCHAINE QUESTION"))</f>
        <v/>
      </c>
      <c r="F715" s="25" t="str">
        <f>IF(E715="","",_xlfn.XLOOKUP(E715,Questions!$A:$A,Questions!$C:$C,""))</f>
        <v/>
      </c>
      <c r="G715" s="25" t="str">
        <f>IF(E715="","",_xlfn.XLOOKUP(E715&amp;"_"&amp;Saisie!H716,'Réponses'!D:D,'Réponses'!C:C,""))</f>
        <v/>
      </c>
      <c r="H715" s="25" t="str">
        <f>IF(G715="","",_xlfn.XLOOKUP(G715,'Réponses'!C:C,'Réponses'!F:F,"ERREUR PROCHAINE QUESTION"))</f>
        <v/>
      </c>
      <c r="I715" s="25" t="str">
        <f>IF(H715="","",_xlfn.XLOOKUP(H715,Questions!$A:$A,Questions!$C:$C,"ERREUR TYPE"))</f>
        <v/>
      </c>
      <c r="J715" s="25" t="str">
        <f>IF(H715="","",_xlfn.XLOOKUP(H715&amp;"_"&amp;Saisie!J716,'Réponses'!D:D,'Réponses'!C:C,""))</f>
        <v/>
      </c>
      <c r="K715" s="25" t="str">
        <f>IF(J715="","",_xlfn.XLOOKUP(J715,'Réponses'!C:C,'Réponses'!F:F,"ERREUR PROCHAINE QUESTION"))</f>
        <v/>
      </c>
      <c r="L715" s="25" t="str">
        <f>IF(K715="","",_xlfn.XLOOKUP(K715,Questions!$A:$A,Questions!$C:$C,""))</f>
        <v/>
      </c>
      <c r="M715" s="25" t="str">
        <f>IF(K715="","",_xlfn.XLOOKUP(K715&amp;"_"&amp;Saisie!L716,'Réponses'!D:D,'Réponses'!C:C,""))</f>
        <v/>
      </c>
      <c r="N715" s="25" t="str">
        <f>IF(M715="","",_xlfn.XLOOKUP(M715,'Réponses'!C:C,'Réponses'!F:F,"ERREUR PROCHAINE QUESTION"))</f>
        <v/>
      </c>
      <c r="O715" s="25" t="str">
        <f>IF(N715="","",_xlfn.XLOOKUP(N715,Questions!$A:$A,Questions!$C:$C,"ERREUR TYPE"))</f>
        <v/>
      </c>
      <c r="P715" s="25" t="str">
        <f>IF(N715="","",_xlfn.XLOOKUP(N715&amp;"_"&amp;Saisie!N716,'Réponses'!D:D,'Réponses'!C:C,""))</f>
        <v/>
      </c>
      <c r="Q715" s="25" t="str">
        <f t="shared" si="11"/>
        <v/>
      </c>
    </row>
    <row r="716" spans="1:17">
      <c r="A716" s="25" t="str">
        <f>IF(ISBLANK(Saisie!C717),"",_xlfn.XLOOKUP(Saisie!C717,Barème!A:A,Barème!F:F,"ERREUR CODE PRODUIT"))</f>
        <v/>
      </c>
      <c r="B716" s="25" t="str">
        <f>IF(OR(A716="08",A716="07",MID(Saisie!C717,4,4)="0804",MID(Saisie!C717,4,4)="0907",A716=""),"",_xlfn.XLOOKUP(A716,Matériau!A:A,Matériau!C:C,"ERREUR MATERIAU"))</f>
        <v/>
      </c>
      <c r="C716" s="25" t="str">
        <f>IF(B716="","",_xlfn.XLOOKUP(B716,Questions!A:A,Questions!C:C,""))</f>
        <v/>
      </c>
      <c r="D716" s="25" t="str">
        <f>IF(B716="","",_xlfn.XLOOKUP(B716&amp;"_"&amp;Saisie!F717,'Réponses'!D:D,'Réponses'!C:C,""))</f>
        <v/>
      </c>
      <c r="E716" s="25" t="str">
        <f>IF(D716="","",_xlfn.XLOOKUP(D716,'Réponses'!C:C,'Réponses'!F:F,"ERREUR PROCHAINE QUESTION"))</f>
        <v/>
      </c>
      <c r="F716" s="25" t="str">
        <f>IF(E716="","",_xlfn.XLOOKUP(E716,Questions!$A:$A,Questions!$C:$C,""))</f>
        <v/>
      </c>
      <c r="G716" s="25" t="str">
        <f>IF(E716="","",_xlfn.XLOOKUP(E716&amp;"_"&amp;Saisie!H717,'Réponses'!D:D,'Réponses'!C:C,""))</f>
        <v/>
      </c>
      <c r="H716" s="25" t="str">
        <f>IF(G716="","",_xlfn.XLOOKUP(G716,'Réponses'!C:C,'Réponses'!F:F,"ERREUR PROCHAINE QUESTION"))</f>
        <v/>
      </c>
      <c r="I716" s="25" t="str">
        <f>IF(H716="","",_xlfn.XLOOKUP(H716,Questions!$A:$A,Questions!$C:$C,"ERREUR TYPE"))</f>
        <v/>
      </c>
      <c r="J716" s="25" t="str">
        <f>IF(H716="","",_xlfn.XLOOKUP(H716&amp;"_"&amp;Saisie!J717,'Réponses'!D:D,'Réponses'!C:C,""))</f>
        <v/>
      </c>
      <c r="K716" s="25" t="str">
        <f>IF(J716="","",_xlfn.XLOOKUP(J716,'Réponses'!C:C,'Réponses'!F:F,"ERREUR PROCHAINE QUESTION"))</f>
        <v/>
      </c>
      <c r="L716" s="25" t="str">
        <f>IF(K716="","",_xlfn.XLOOKUP(K716,Questions!$A:$A,Questions!$C:$C,""))</f>
        <v/>
      </c>
      <c r="M716" s="25" t="str">
        <f>IF(K716="","",_xlfn.XLOOKUP(K716&amp;"_"&amp;Saisie!L717,'Réponses'!D:D,'Réponses'!C:C,""))</f>
        <v/>
      </c>
      <c r="N716" s="25" t="str">
        <f>IF(M716="","",_xlfn.XLOOKUP(M716,'Réponses'!C:C,'Réponses'!F:F,"ERREUR PROCHAINE QUESTION"))</f>
        <v/>
      </c>
      <c r="O716" s="25" t="str">
        <f>IF(N716="","",_xlfn.XLOOKUP(N716,Questions!$A:$A,Questions!$C:$C,"ERREUR TYPE"))</f>
        <v/>
      </c>
      <c r="P716" s="25" t="str">
        <f>IF(N716="","",_xlfn.XLOOKUP(N716&amp;"_"&amp;Saisie!N717,'Réponses'!D:D,'Réponses'!C:C,""))</f>
        <v/>
      </c>
      <c r="Q716" s="25" t="str">
        <f t="shared" si="11"/>
        <v/>
      </c>
    </row>
    <row r="717" spans="1:17">
      <c r="A717" s="25" t="str">
        <f>IF(ISBLANK(Saisie!C718),"",_xlfn.XLOOKUP(Saisie!C718,Barème!A:A,Barème!F:F,"ERREUR CODE PRODUIT"))</f>
        <v/>
      </c>
      <c r="B717" s="25" t="str">
        <f>IF(OR(A717="08",A717="07",MID(Saisie!C718,4,4)="0804",MID(Saisie!C718,4,4)="0907",A717=""),"",_xlfn.XLOOKUP(A717,Matériau!A:A,Matériau!C:C,"ERREUR MATERIAU"))</f>
        <v/>
      </c>
      <c r="C717" s="25" t="str">
        <f>IF(B717="","",_xlfn.XLOOKUP(B717,Questions!A:A,Questions!C:C,""))</f>
        <v/>
      </c>
      <c r="D717" s="25" t="str">
        <f>IF(B717="","",_xlfn.XLOOKUP(B717&amp;"_"&amp;Saisie!F718,'Réponses'!D:D,'Réponses'!C:C,""))</f>
        <v/>
      </c>
      <c r="E717" s="25" t="str">
        <f>IF(D717="","",_xlfn.XLOOKUP(D717,'Réponses'!C:C,'Réponses'!F:F,"ERREUR PROCHAINE QUESTION"))</f>
        <v/>
      </c>
      <c r="F717" s="25" t="str">
        <f>IF(E717="","",_xlfn.XLOOKUP(E717,Questions!$A:$A,Questions!$C:$C,""))</f>
        <v/>
      </c>
      <c r="G717" s="25" t="str">
        <f>IF(E717="","",_xlfn.XLOOKUP(E717&amp;"_"&amp;Saisie!H718,'Réponses'!D:D,'Réponses'!C:C,""))</f>
        <v/>
      </c>
      <c r="H717" s="25" t="str">
        <f>IF(G717="","",_xlfn.XLOOKUP(G717,'Réponses'!C:C,'Réponses'!F:F,"ERREUR PROCHAINE QUESTION"))</f>
        <v/>
      </c>
      <c r="I717" s="25" t="str">
        <f>IF(H717="","",_xlfn.XLOOKUP(H717,Questions!$A:$A,Questions!$C:$C,"ERREUR TYPE"))</f>
        <v/>
      </c>
      <c r="J717" s="25" t="str">
        <f>IF(H717="","",_xlfn.XLOOKUP(H717&amp;"_"&amp;Saisie!J718,'Réponses'!D:D,'Réponses'!C:C,""))</f>
        <v/>
      </c>
      <c r="K717" s="25" t="str">
        <f>IF(J717="","",_xlfn.XLOOKUP(J717,'Réponses'!C:C,'Réponses'!F:F,"ERREUR PROCHAINE QUESTION"))</f>
        <v/>
      </c>
      <c r="L717" s="25" t="str">
        <f>IF(K717="","",_xlfn.XLOOKUP(K717,Questions!$A:$A,Questions!$C:$C,""))</f>
        <v/>
      </c>
      <c r="M717" s="25" t="str">
        <f>IF(K717="","",_xlfn.XLOOKUP(K717&amp;"_"&amp;Saisie!L718,'Réponses'!D:D,'Réponses'!C:C,""))</f>
        <v/>
      </c>
      <c r="N717" s="25" t="str">
        <f>IF(M717="","",_xlfn.XLOOKUP(M717,'Réponses'!C:C,'Réponses'!F:F,"ERREUR PROCHAINE QUESTION"))</f>
        <v/>
      </c>
      <c r="O717" s="25" t="str">
        <f>IF(N717="","",_xlfn.XLOOKUP(N717,Questions!$A:$A,Questions!$C:$C,"ERREUR TYPE"))</f>
        <v/>
      </c>
      <c r="P717" s="25" t="str">
        <f>IF(N717="","",_xlfn.XLOOKUP(N717&amp;"_"&amp;Saisie!N718,'Réponses'!D:D,'Réponses'!C:C,""))</f>
        <v/>
      </c>
      <c r="Q717" s="25" t="str">
        <f t="shared" si="11"/>
        <v/>
      </c>
    </row>
    <row r="718" spans="1:17">
      <c r="A718" s="25" t="str">
        <f>IF(ISBLANK(Saisie!C719),"",_xlfn.XLOOKUP(Saisie!C719,Barème!A:A,Barème!F:F,"ERREUR CODE PRODUIT"))</f>
        <v/>
      </c>
      <c r="B718" s="25" t="str">
        <f>IF(OR(A718="08",A718="07",MID(Saisie!C719,4,4)="0804",MID(Saisie!C719,4,4)="0907",A718=""),"",_xlfn.XLOOKUP(A718,Matériau!A:A,Matériau!C:C,"ERREUR MATERIAU"))</f>
        <v/>
      </c>
      <c r="C718" s="25" t="str">
        <f>IF(B718="","",_xlfn.XLOOKUP(B718,Questions!A:A,Questions!C:C,""))</f>
        <v/>
      </c>
      <c r="D718" s="25" t="str">
        <f>IF(B718="","",_xlfn.XLOOKUP(B718&amp;"_"&amp;Saisie!F719,'Réponses'!D:D,'Réponses'!C:C,""))</f>
        <v/>
      </c>
      <c r="E718" s="25" t="str">
        <f>IF(D718="","",_xlfn.XLOOKUP(D718,'Réponses'!C:C,'Réponses'!F:F,"ERREUR PROCHAINE QUESTION"))</f>
        <v/>
      </c>
      <c r="F718" s="25" t="str">
        <f>IF(E718="","",_xlfn.XLOOKUP(E718,Questions!$A:$A,Questions!$C:$C,""))</f>
        <v/>
      </c>
      <c r="G718" s="25" t="str">
        <f>IF(E718="","",_xlfn.XLOOKUP(E718&amp;"_"&amp;Saisie!H719,'Réponses'!D:D,'Réponses'!C:C,""))</f>
        <v/>
      </c>
      <c r="H718" s="25" t="str">
        <f>IF(G718="","",_xlfn.XLOOKUP(G718,'Réponses'!C:C,'Réponses'!F:F,"ERREUR PROCHAINE QUESTION"))</f>
        <v/>
      </c>
      <c r="I718" s="25" t="str">
        <f>IF(H718="","",_xlfn.XLOOKUP(H718,Questions!$A:$A,Questions!$C:$C,"ERREUR TYPE"))</f>
        <v/>
      </c>
      <c r="J718" s="25" t="str">
        <f>IF(H718="","",_xlfn.XLOOKUP(H718&amp;"_"&amp;Saisie!J719,'Réponses'!D:D,'Réponses'!C:C,""))</f>
        <v/>
      </c>
      <c r="K718" s="25" t="str">
        <f>IF(J718="","",_xlfn.XLOOKUP(J718,'Réponses'!C:C,'Réponses'!F:F,"ERREUR PROCHAINE QUESTION"))</f>
        <v/>
      </c>
      <c r="L718" s="25" t="str">
        <f>IF(K718="","",_xlfn.XLOOKUP(K718,Questions!$A:$A,Questions!$C:$C,""))</f>
        <v/>
      </c>
      <c r="M718" s="25" t="str">
        <f>IF(K718="","",_xlfn.XLOOKUP(K718&amp;"_"&amp;Saisie!L719,'Réponses'!D:D,'Réponses'!C:C,""))</f>
        <v/>
      </c>
      <c r="N718" s="25" t="str">
        <f>IF(M718="","",_xlfn.XLOOKUP(M718,'Réponses'!C:C,'Réponses'!F:F,"ERREUR PROCHAINE QUESTION"))</f>
        <v/>
      </c>
      <c r="O718" s="25" t="str">
        <f>IF(N718="","",_xlfn.XLOOKUP(N718,Questions!$A:$A,Questions!$C:$C,"ERREUR TYPE"))</f>
        <v/>
      </c>
      <c r="P718" s="25" t="str">
        <f>IF(N718="","",_xlfn.XLOOKUP(N718&amp;"_"&amp;Saisie!N719,'Réponses'!D:D,'Réponses'!C:C,""))</f>
        <v/>
      </c>
      <c r="Q718" s="25" t="str">
        <f t="shared" si="11"/>
        <v/>
      </c>
    </row>
    <row r="719" spans="1:17">
      <c r="A719" s="25" t="str">
        <f>IF(ISBLANK(Saisie!C720),"",_xlfn.XLOOKUP(Saisie!C720,Barème!A:A,Barème!F:F,"ERREUR CODE PRODUIT"))</f>
        <v/>
      </c>
      <c r="B719" s="25" t="str">
        <f>IF(OR(A719="08",A719="07",MID(Saisie!C720,4,4)="0804",MID(Saisie!C720,4,4)="0907",A719=""),"",_xlfn.XLOOKUP(A719,Matériau!A:A,Matériau!C:C,"ERREUR MATERIAU"))</f>
        <v/>
      </c>
      <c r="C719" s="25" t="str">
        <f>IF(B719="","",_xlfn.XLOOKUP(B719,Questions!A:A,Questions!C:C,""))</f>
        <v/>
      </c>
      <c r="D719" s="25" t="str">
        <f>IF(B719="","",_xlfn.XLOOKUP(B719&amp;"_"&amp;Saisie!F720,'Réponses'!D:D,'Réponses'!C:C,""))</f>
        <v/>
      </c>
      <c r="E719" s="25" t="str">
        <f>IF(D719="","",_xlfn.XLOOKUP(D719,'Réponses'!C:C,'Réponses'!F:F,"ERREUR PROCHAINE QUESTION"))</f>
        <v/>
      </c>
      <c r="F719" s="25" t="str">
        <f>IF(E719="","",_xlfn.XLOOKUP(E719,Questions!$A:$A,Questions!$C:$C,""))</f>
        <v/>
      </c>
      <c r="G719" s="25" t="str">
        <f>IF(E719="","",_xlfn.XLOOKUP(E719&amp;"_"&amp;Saisie!H720,'Réponses'!D:D,'Réponses'!C:C,""))</f>
        <v/>
      </c>
      <c r="H719" s="25" t="str">
        <f>IF(G719="","",_xlfn.XLOOKUP(G719,'Réponses'!C:C,'Réponses'!F:F,"ERREUR PROCHAINE QUESTION"))</f>
        <v/>
      </c>
      <c r="I719" s="25" t="str">
        <f>IF(H719="","",_xlfn.XLOOKUP(H719,Questions!$A:$A,Questions!$C:$C,"ERREUR TYPE"))</f>
        <v/>
      </c>
      <c r="J719" s="25" t="str">
        <f>IF(H719="","",_xlfn.XLOOKUP(H719&amp;"_"&amp;Saisie!J720,'Réponses'!D:D,'Réponses'!C:C,""))</f>
        <v/>
      </c>
      <c r="K719" s="25" t="str">
        <f>IF(J719="","",_xlfn.XLOOKUP(J719,'Réponses'!C:C,'Réponses'!F:F,"ERREUR PROCHAINE QUESTION"))</f>
        <v/>
      </c>
      <c r="L719" s="25" t="str">
        <f>IF(K719="","",_xlfn.XLOOKUP(K719,Questions!$A:$A,Questions!$C:$C,""))</f>
        <v/>
      </c>
      <c r="M719" s="25" t="str">
        <f>IF(K719="","",_xlfn.XLOOKUP(K719&amp;"_"&amp;Saisie!L720,'Réponses'!D:D,'Réponses'!C:C,""))</f>
        <v/>
      </c>
      <c r="N719" s="25" t="str">
        <f>IF(M719="","",_xlfn.XLOOKUP(M719,'Réponses'!C:C,'Réponses'!F:F,"ERREUR PROCHAINE QUESTION"))</f>
        <v/>
      </c>
      <c r="O719" s="25" t="str">
        <f>IF(N719="","",_xlfn.XLOOKUP(N719,Questions!$A:$A,Questions!$C:$C,"ERREUR TYPE"))</f>
        <v/>
      </c>
      <c r="P719" s="25" t="str">
        <f>IF(N719="","",_xlfn.XLOOKUP(N719&amp;"_"&amp;Saisie!N720,'Réponses'!D:D,'Réponses'!C:C,""))</f>
        <v/>
      </c>
      <c r="Q719" s="25" t="str">
        <f t="shared" si="11"/>
        <v/>
      </c>
    </row>
    <row r="720" spans="1:17">
      <c r="A720" s="25" t="str">
        <f>IF(ISBLANK(Saisie!C721),"",_xlfn.XLOOKUP(Saisie!C721,Barème!A:A,Barème!F:F,"ERREUR CODE PRODUIT"))</f>
        <v/>
      </c>
      <c r="B720" s="25" t="str">
        <f>IF(OR(A720="08",A720="07",MID(Saisie!C721,4,4)="0804",MID(Saisie!C721,4,4)="0907",A720=""),"",_xlfn.XLOOKUP(A720,Matériau!A:A,Matériau!C:C,"ERREUR MATERIAU"))</f>
        <v/>
      </c>
      <c r="C720" s="25" t="str">
        <f>IF(B720="","",_xlfn.XLOOKUP(B720,Questions!A:A,Questions!C:C,""))</f>
        <v/>
      </c>
      <c r="D720" s="25" t="str">
        <f>IF(B720="","",_xlfn.XLOOKUP(B720&amp;"_"&amp;Saisie!F721,'Réponses'!D:D,'Réponses'!C:C,""))</f>
        <v/>
      </c>
      <c r="E720" s="25" t="str">
        <f>IF(D720="","",_xlfn.XLOOKUP(D720,'Réponses'!C:C,'Réponses'!F:F,"ERREUR PROCHAINE QUESTION"))</f>
        <v/>
      </c>
      <c r="F720" s="25" t="str">
        <f>IF(E720="","",_xlfn.XLOOKUP(E720,Questions!$A:$A,Questions!$C:$C,""))</f>
        <v/>
      </c>
      <c r="G720" s="25" t="str">
        <f>IF(E720="","",_xlfn.XLOOKUP(E720&amp;"_"&amp;Saisie!H721,'Réponses'!D:D,'Réponses'!C:C,""))</f>
        <v/>
      </c>
      <c r="H720" s="25" t="str">
        <f>IF(G720="","",_xlfn.XLOOKUP(G720,'Réponses'!C:C,'Réponses'!F:F,"ERREUR PROCHAINE QUESTION"))</f>
        <v/>
      </c>
      <c r="I720" s="25" t="str">
        <f>IF(H720="","",_xlfn.XLOOKUP(H720,Questions!$A:$A,Questions!$C:$C,"ERREUR TYPE"))</f>
        <v/>
      </c>
      <c r="J720" s="25" t="str">
        <f>IF(H720="","",_xlfn.XLOOKUP(H720&amp;"_"&amp;Saisie!J721,'Réponses'!D:D,'Réponses'!C:C,""))</f>
        <v/>
      </c>
      <c r="K720" s="25" t="str">
        <f>IF(J720="","",_xlfn.XLOOKUP(J720,'Réponses'!C:C,'Réponses'!F:F,"ERREUR PROCHAINE QUESTION"))</f>
        <v/>
      </c>
      <c r="L720" s="25" t="str">
        <f>IF(K720="","",_xlfn.XLOOKUP(K720,Questions!$A:$A,Questions!$C:$C,""))</f>
        <v/>
      </c>
      <c r="M720" s="25" t="str">
        <f>IF(K720="","",_xlfn.XLOOKUP(K720&amp;"_"&amp;Saisie!L721,'Réponses'!D:D,'Réponses'!C:C,""))</f>
        <v/>
      </c>
      <c r="N720" s="25" t="str">
        <f>IF(M720="","",_xlfn.XLOOKUP(M720,'Réponses'!C:C,'Réponses'!F:F,"ERREUR PROCHAINE QUESTION"))</f>
        <v/>
      </c>
      <c r="O720" s="25" t="str">
        <f>IF(N720="","",_xlfn.XLOOKUP(N720,Questions!$A:$A,Questions!$C:$C,"ERREUR TYPE"))</f>
        <v/>
      </c>
      <c r="P720" s="25" t="str">
        <f>IF(N720="","",_xlfn.XLOOKUP(N720&amp;"_"&amp;Saisie!N721,'Réponses'!D:D,'Réponses'!C:C,""))</f>
        <v/>
      </c>
      <c r="Q720" s="25" t="str">
        <f t="shared" si="11"/>
        <v/>
      </c>
    </row>
    <row r="721" spans="1:17">
      <c r="A721" s="25" t="str">
        <f>IF(ISBLANK(Saisie!C722),"",_xlfn.XLOOKUP(Saisie!C722,Barème!A:A,Barème!F:F,"ERREUR CODE PRODUIT"))</f>
        <v/>
      </c>
      <c r="B721" s="25" t="str">
        <f>IF(OR(A721="08",A721="07",MID(Saisie!C722,4,4)="0804",MID(Saisie!C722,4,4)="0907",A721=""),"",_xlfn.XLOOKUP(A721,Matériau!A:A,Matériau!C:C,"ERREUR MATERIAU"))</f>
        <v/>
      </c>
      <c r="C721" s="25" t="str">
        <f>IF(B721="","",_xlfn.XLOOKUP(B721,Questions!A:A,Questions!C:C,""))</f>
        <v/>
      </c>
      <c r="D721" s="25" t="str">
        <f>IF(B721="","",_xlfn.XLOOKUP(B721&amp;"_"&amp;Saisie!F722,'Réponses'!D:D,'Réponses'!C:C,""))</f>
        <v/>
      </c>
      <c r="E721" s="25" t="str">
        <f>IF(D721="","",_xlfn.XLOOKUP(D721,'Réponses'!C:C,'Réponses'!F:F,"ERREUR PROCHAINE QUESTION"))</f>
        <v/>
      </c>
      <c r="F721" s="25" t="str">
        <f>IF(E721="","",_xlfn.XLOOKUP(E721,Questions!$A:$A,Questions!$C:$C,""))</f>
        <v/>
      </c>
      <c r="G721" s="25" t="str">
        <f>IF(E721="","",_xlfn.XLOOKUP(E721&amp;"_"&amp;Saisie!H722,'Réponses'!D:D,'Réponses'!C:C,""))</f>
        <v/>
      </c>
      <c r="H721" s="25" t="str">
        <f>IF(G721="","",_xlfn.XLOOKUP(G721,'Réponses'!C:C,'Réponses'!F:F,"ERREUR PROCHAINE QUESTION"))</f>
        <v/>
      </c>
      <c r="I721" s="25" t="str">
        <f>IF(H721="","",_xlfn.XLOOKUP(H721,Questions!$A:$A,Questions!$C:$C,"ERREUR TYPE"))</f>
        <v/>
      </c>
      <c r="J721" s="25" t="str">
        <f>IF(H721="","",_xlfn.XLOOKUP(H721&amp;"_"&amp;Saisie!J722,'Réponses'!D:D,'Réponses'!C:C,""))</f>
        <v/>
      </c>
      <c r="K721" s="25" t="str">
        <f>IF(J721="","",_xlfn.XLOOKUP(J721,'Réponses'!C:C,'Réponses'!F:F,"ERREUR PROCHAINE QUESTION"))</f>
        <v/>
      </c>
      <c r="L721" s="25" t="str">
        <f>IF(K721="","",_xlfn.XLOOKUP(K721,Questions!$A:$A,Questions!$C:$C,""))</f>
        <v/>
      </c>
      <c r="M721" s="25" t="str">
        <f>IF(K721="","",_xlfn.XLOOKUP(K721&amp;"_"&amp;Saisie!L722,'Réponses'!D:D,'Réponses'!C:C,""))</f>
        <v/>
      </c>
      <c r="N721" s="25" t="str">
        <f>IF(M721="","",_xlfn.XLOOKUP(M721,'Réponses'!C:C,'Réponses'!F:F,"ERREUR PROCHAINE QUESTION"))</f>
        <v/>
      </c>
      <c r="O721" s="25" t="str">
        <f>IF(N721="","",_xlfn.XLOOKUP(N721,Questions!$A:$A,Questions!$C:$C,"ERREUR TYPE"))</f>
        <v/>
      </c>
      <c r="P721" s="25" t="str">
        <f>IF(N721="","",_xlfn.XLOOKUP(N721&amp;"_"&amp;Saisie!N722,'Réponses'!D:D,'Réponses'!C:C,""))</f>
        <v/>
      </c>
      <c r="Q721" s="25" t="str">
        <f t="shared" si="11"/>
        <v/>
      </c>
    </row>
    <row r="722" spans="1:17">
      <c r="A722" s="25" t="str">
        <f>IF(ISBLANK(Saisie!C723),"",_xlfn.XLOOKUP(Saisie!C723,Barème!A:A,Barème!F:F,"ERREUR CODE PRODUIT"))</f>
        <v/>
      </c>
      <c r="B722" s="25" t="str">
        <f>IF(OR(A722="08",A722="07",MID(Saisie!C723,4,4)="0804",MID(Saisie!C723,4,4)="0907",A722=""),"",_xlfn.XLOOKUP(A722,Matériau!A:A,Matériau!C:C,"ERREUR MATERIAU"))</f>
        <v/>
      </c>
      <c r="C722" s="25" t="str">
        <f>IF(B722="","",_xlfn.XLOOKUP(B722,Questions!A:A,Questions!C:C,""))</f>
        <v/>
      </c>
      <c r="D722" s="25" t="str">
        <f>IF(B722="","",_xlfn.XLOOKUP(B722&amp;"_"&amp;Saisie!F723,'Réponses'!D:D,'Réponses'!C:C,""))</f>
        <v/>
      </c>
      <c r="E722" s="25" t="str">
        <f>IF(D722="","",_xlfn.XLOOKUP(D722,'Réponses'!C:C,'Réponses'!F:F,"ERREUR PROCHAINE QUESTION"))</f>
        <v/>
      </c>
      <c r="F722" s="25" t="str">
        <f>IF(E722="","",_xlfn.XLOOKUP(E722,Questions!$A:$A,Questions!$C:$C,""))</f>
        <v/>
      </c>
      <c r="G722" s="25" t="str">
        <f>IF(E722="","",_xlfn.XLOOKUP(E722&amp;"_"&amp;Saisie!H723,'Réponses'!D:D,'Réponses'!C:C,""))</f>
        <v/>
      </c>
      <c r="H722" s="25" t="str">
        <f>IF(G722="","",_xlfn.XLOOKUP(G722,'Réponses'!C:C,'Réponses'!F:F,"ERREUR PROCHAINE QUESTION"))</f>
        <v/>
      </c>
      <c r="I722" s="25" t="str">
        <f>IF(H722="","",_xlfn.XLOOKUP(H722,Questions!$A:$A,Questions!$C:$C,"ERREUR TYPE"))</f>
        <v/>
      </c>
      <c r="J722" s="25" t="str">
        <f>IF(H722="","",_xlfn.XLOOKUP(H722&amp;"_"&amp;Saisie!J723,'Réponses'!D:D,'Réponses'!C:C,""))</f>
        <v/>
      </c>
      <c r="K722" s="25" t="str">
        <f>IF(J722="","",_xlfn.XLOOKUP(J722,'Réponses'!C:C,'Réponses'!F:F,"ERREUR PROCHAINE QUESTION"))</f>
        <v/>
      </c>
      <c r="L722" s="25" t="str">
        <f>IF(K722="","",_xlfn.XLOOKUP(K722,Questions!$A:$A,Questions!$C:$C,""))</f>
        <v/>
      </c>
      <c r="M722" s="25" t="str">
        <f>IF(K722="","",_xlfn.XLOOKUP(K722&amp;"_"&amp;Saisie!L723,'Réponses'!D:D,'Réponses'!C:C,""))</f>
        <v/>
      </c>
      <c r="N722" s="25" t="str">
        <f>IF(M722="","",_xlfn.XLOOKUP(M722,'Réponses'!C:C,'Réponses'!F:F,"ERREUR PROCHAINE QUESTION"))</f>
        <v/>
      </c>
      <c r="O722" s="25" t="str">
        <f>IF(N722="","",_xlfn.XLOOKUP(N722,Questions!$A:$A,Questions!$C:$C,"ERREUR TYPE"))</f>
        <v/>
      </c>
      <c r="P722" s="25" t="str">
        <f>IF(N722="","",_xlfn.XLOOKUP(N722&amp;"_"&amp;Saisie!N723,'Réponses'!D:D,'Réponses'!C:C,""))</f>
        <v/>
      </c>
      <c r="Q722" s="25" t="str">
        <f t="shared" si="11"/>
        <v/>
      </c>
    </row>
    <row r="723" spans="1:17">
      <c r="A723" s="25" t="str">
        <f>IF(ISBLANK(Saisie!C724),"",_xlfn.XLOOKUP(Saisie!C724,Barème!A:A,Barème!F:F,"ERREUR CODE PRODUIT"))</f>
        <v/>
      </c>
      <c r="B723" s="25" t="str">
        <f>IF(OR(A723="08",A723="07",MID(Saisie!C724,4,4)="0804",MID(Saisie!C724,4,4)="0907",A723=""),"",_xlfn.XLOOKUP(A723,Matériau!A:A,Matériau!C:C,"ERREUR MATERIAU"))</f>
        <v/>
      </c>
      <c r="C723" s="25" t="str">
        <f>IF(B723="","",_xlfn.XLOOKUP(B723,Questions!A:A,Questions!C:C,""))</f>
        <v/>
      </c>
      <c r="D723" s="25" t="str">
        <f>IF(B723="","",_xlfn.XLOOKUP(B723&amp;"_"&amp;Saisie!F724,'Réponses'!D:D,'Réponses'!C:C,""))</f>
        <v/>
      </c>
      <c r="E723" s="25" t="str">
        <f>IF(D723="","",_xlfn.XLOOKUP(D723,'Réponses'!C:C,'Réponses'!F:F,"ERREUR PROCHAINE QUESTION"))</f>
        <v/>
      </c>
      <c r="F723" s="25" t="str">
        <f>IF(E723="","",_xlfn.XLOOKUP(E723,Questions!$A:$A,Questions!$C:$C,""))</f>
        <v/>
      </c>
      <c r="G723" s="25" t="str">
        <f>IF(E723="","",_xlfn.XLOOKUP(E723&amp;"_"&amp;Saisie!H724,'Réponses'!D:D,'Réponses'!C:C,""))</f>
        <v/>
      </c>
      <c r="H723" s="25" t="str">
        <f>IF(G723="","",_xlfn.XLOOKUP(G723,'Réponses'!C:C,'Réponses'!F:F,"ERREUR PROCHAINE QUESTION"))</f>
        <v/>
      </c>
      <c r="I723" s="25" t="str">
        <f>IF(H723="","",_xlfn.XLOOKUP(H723,Questions!$A:$A,Questions!$C:$C,"ERREUR TYPE"))</f>
        <v/>
      </c>
      <c r="J723" s="25" t="str">
        <f>IF(H723="","",_xlfn.XLOOKUP(H723&amp;"_"&amp;Saisie!J724,'Réponses'!D:D,'Réponses'!C:C,""))</f>
        <v/>
      </c>
      <c r="K723" s="25" t="str">
        <f>IF(J723="","",_xlfn.XLOOKUP(J723,'Réponses'!C:C,'Réponses'!F:F,"ERREUR PROCHAINE QUESTION"))</f>
        <v/>
      </c>
      <c r="L723" s="25" t="str">
        <f>IF(K723="","",_xlfn.XLOOKUP(K723,Questions!$A:$A,Questions!$C:$C,""))</f>
        <v/>
      </c>
      <c r="M723" s="25" t="str">
        <f>IF(K723="","",_xlfn.XLOOKUP(K723&amp;"_"&amp;Saisie!L724,'Réponses'!D:D,'Réponses'!C:C,""))</f>
        <v/>
      </c>
      <c r="N723" s="25" t="str">
        <f>IF(M723="","",_xlfn.XLOOKUP(M723,'Réponses'!C:C,'Réponses'!F:F,"ERREUR PROCHAINE QUESTION"))</f>
        <v/>
      </c>
      <c r="O723" s="25" t="str">
        <f>IF(N723="","",_xlfn.XLOOKUP(N723,Questions!$A:$A,Questions!$C:$C,"ERREUR TYPE"))</f>
        <v/>
      </c>
      <c r="P723" s="25" t="str">
        <f>IF(N723="","",_xlfn.XLOOKUP(N723&amp;"_"&amp;Saisie!N724,'Réponses'!D:D,'Réponses'!C:C,""))</f>
        <v/>
      </c>
      <c r="Q723" s="25" t="str">
        <f t="shared" si="11"/>
        <v/>
      </c>
    </row>
    <row r="724" spans="1:17">
      <c r="A724" s="25" t="str">
        <f>IF(ISBLANK(Saisie!C725),"",_xlfn.XLOOKUP(Saisie!C725,Barème!A:A,Barème!F:F,"ERREUR CODE PRODUIT"))</f>
        <v/>
      </c>
      <c r="B724" s="25" t="str">
        <f>IF(OR(A724="08",A724="07",MID(Saisie!C725,4,4)="0804",MID(Saisie!C725,4,4)="0907",A724=""),"",_xlfn.XLOOKUP(A724,Matériau!A:A,Matériau!C:C,"ERREUR MATERIAU"))</f>
        <v/>
      </c>
      <c r="C724" s="25" t="str">
        <f>IF(B724="","",_xlfn.XLOOKUP(B724,Questions!A:A,Questions!C:C,""))</f>
        <v/>
      </c>
      <c r="D724" s="25" t="str">
        <f>IF(B724="","",_xlfn.XLOOKUP(B724&amp;"_"&amp;Saisie!F725,'Réponses'!D:D,'Réponses'!C:C,""))</f>
        <v/>
      </c>
      <c r="E724" s="25" t="str">
        <f>IF(D724="","",_xlfn.XLOOKUP(D724,'Réponses'!C:C,'Réponses'!F:F,"ERREUR PROCHAINE QUESTION"))</f>
        <v/>
      </c>
      <c r="F724" s="25" t="str">
        <f>IF(E724="","",_xlfn.XLOOKUP(E724,Questions!$A:$A,Questions!$C:$C,""))</f>
        <v/>
      </c>
      <c r="G724" s="25" t="str">
        <f>IF(E724="","",_xlfn.XLOOKUP(E724&amp;"_"&amp;Saisie!H725,'Réponses'!D:D,'Réponses'!C:C,""))</f>
        <v/>
      </c>
      <c r="H724" s="25" t="str">
        <f>IF(G724="","",_xlfn.XLOOKUP(G724,'Réponses'!C:C,'Réponses'!F:F,"ERREUR PROCHAINE QUESTION"))</f>
        <v/>
      </c>
      <c r="I724" s="25" t="str">
        <f>IF(H724="","",_xlfn.XLOOKUP(H724,Questions!$A:$A,Questions!$C:$C,"ERREUR TYPE"))</f>
        <v/>
      </c>
      <c r="J724" s="25" t="str">
        <f>IF(H724="","",_xlfn.XLOOKUP(H724&amp;"_"&amp;Saisie!J725,'Réponses'!D:D,'Réponses'!C:C,""))</f>
        <v/>
      </c>
      <c r="K724" s="25" t="str">
        <f>IF(J724="","",_xlfn.XLOOKUP(J724,'Réponses'!C:C,'Réponses'!F:F,"ERREUR PROCHAINE QUESTION"))</f>
        <v/>
      </c>
      <c r="L724" s="25" t="str">
        <f>IF(K724="","",_xlfn.XLOOKUP(K724,Questions!$A:$A,Questions!$C:$C,""))</f>
        <v/>
      </c>
      <c r="M724" s="25" t="str">
        <f>IF(K724="","",_xlfn.XLOOKUP(K724&amp;"_"&amp;Saisie!L725,'Réponses'!D:D,'Réponses'!C:C,""))</f>
        <v/>
      </c>
      <c r="N724" s="25" t="str">
        <f>IF(M724="","",_xlfn.XLOOKUP(M724,'Réponses'!C:C,'Réponses'!F:F,"ERREUR PROCHAINE QUESTION"))</f>
        <v/>
      </c>
      <c r="O724" s="25" t="str">
        <f>IF(N724="","",_xlfn.XLOOKUP(N724,Questions!$A:$A,Questions!$C:$C,"ERREUR TYPE"))</f>
        <v/>
      </c>
      <c r="P724" s="25" t="str">
        <f>IF(N724="","",_xlfn.XLOOKUP(N724&amp;"_"&amp;Saisie!N725,'Réponses'!D:D,'Réponses'!C:C,""))</f>
        <v/>
      </c>
      <c r="Q724" s="25" t="str">
        <f t="shared" si="11"/>
        <v/>
      </c>
    </row>
    <row r="725" spans="1:17">
      <c r="A725" s="25" t="str">
        <f>IF(ISBLANK(Saisie!C726),"",_xlfn.XLOOKUP(Saisie!C726,Barème!A:A,Barème!F:F,"ERREUR CODE PRODUIT"))</f>
        <v/>
      </c>
      <c r="B725" s="25" t="str">
        <f>IF(OR(A725="08",A725="07",MID(Saisie!C726,4,4)="0804",MID(Saisie!C726,4,4)="0907",A725=""),"",_xlfn.XLOOKUP(A725,Matériau!A:A,Matériau!C:C,"ERREUR MATERIAU"))</f>
        <v/>
      </c>
      <c r="C725" s="25" t="str">
        <f>IF(B725="","",_xlfn.XLOOKUP(B725,Questions!A:A,Questions!C:C,""))</f>
        <v/>
      </c>
      <c r="D725" s="25" t="str">
        <f>IF(B725="","",_xlfn.XLOOKUP(B725&amp;"_"&amp;Saisie!F726,'Réponses'!D:D,'Réponses'!C:C,""))</f>
        <v/>
      </c>
      <c r="E725" s="25" t="str">
        <f>IF(D725="","",_xlfn.XLOOKUP(D725,'Réponses'!C:C,'Réponses'!F:F,"ERREUR PROCHAINE QUESTION"))</f>
        <v/>
      </c>
      <c r="F725" s="25" t="str">
        <f>IF(E725="","",_xlfn.XLOOKUP(E725,Questions!$A:$A,Questions!$C:$C,""))</f>
        <v/>
      </c>
      <c r="G725" s="25" t="str">
        <f>IF(E725="","",_xlfn.XLOOKUP(E725&amp;"_"&amp;Saisie!H726,'Réponses'!D:D,'Réponses'!C:C,""))</f>
        <v/>
      </c>
      <c r="H725" s="25" t="str">
        <f>IF(G725="","",_xlfn.XLOOKUP(G725,'Réponses'!C:C,'Réponses'!F:F,"ERREUR PROCHAINE QUESTION"))</f>
        <v/>
      </c>
      <c r="I725" s="25" t="str">
        <f>IF(H725="","",_xlfn.XLOOKUP(H725,Questions!$A:$A,Questions!$C:$C,"ERREUR TYPE"))</f>
        <v/>
      </c>
      <c r="J725" s="25" t="str">
        <f>IF(H725="","",_xlfn.XLOOKUP(H725&amp;"_"&amp;Saisie!J726,'Réponses'!D:D,'Réponses'!C:C,""))</f>
        <v/>
      </c>
      <c r="K725" s="25" t="str">
        <f>IF(J725="","",_xlfn.XLOOKUP(J725,'Réponses'!C:C,'Réponses'!F:F,"ERREUR PROCHAINE QUESTION"))</f>
        <v/>
      </c>
      <c r="L725" s="25" t="str">
        <f>IF(K725="","",_xlfn.XLOOKUP(K725,Questions!$A:$A,Questions!$C:$C,""))</f>
        <v/>
      </c>
      <c r="M725" s="25" t="str">
        <f>IF(K725="","",_xlfn.XLOOKUP(K725&amp;"_"&amp;Saisie!L726,'Réponses'!D:D,'Réponses'!C:C,""))</f>
        <v/>
      </c>
      <c r="N725" s="25" t="str">
        <f>IF(M725="","",_xlfn.XLOOKUP(M725,'Réponses'!C:C,'Réponses'!F:F,"ERREUR PROCHAINE QUESTION"))</f>
        <v/>
      </c>
      <c r="O725" s="25" t="str">
        <f>IF(N725="","",_xlfn.XLOOKUP(N725,Questions!$A:$A,Questions!$C:$C,"ERREUR TYPE"))</f>
        <v/>
      </c>
      <c r="P725" s="25" t="str">
        <f>IF(N725="","",_xlfn.XLOOKUP(N725&amp;"_"&amp;Saisie!N726,'Réponses'!D:D,'Réponses'!C:C,""))</f>
        <v/>
      </c>
      <c r="Q725" s="25" t="str">
        <f t="shared" si="11"/>
        <v/>
      </c>
    </row>
    <row r="726" spans="1:17">
      <c r="A726" s="25" t="str">
        <f>IF(ISBLANK(Saisie!C727),"",_xlfn.XLOOKUP(Saisie!C727,Barème!A:A,Barème!F:F,"ERREUR CODE PRODUIT"))</f>
        <v/>
      </c>
      <c r="B726" s="25" t="str">
        <f>IF(OR(A726="08",A726="07",MID(Saisie!C727,4,4)="0804",MID(Saisie!C727,4,4)="0907",A726=""),"",_xlfn.XLOOKUP(A726,Matériau!A:A,Matériau!C:C,"ERREUR MATERIAU"))</f>
        <v/>
      </c>
      <c r="C726" s="25" t="str">
        <f>IF(B726="","",_xlfn.XLOOKUP(B726,Questions!A:A,Questions!C:C,""))</f>
        <v/>
      </c>
      <c r="D726" s="25" t="str">
        <f>IF(B726="","",_xlfn.XLOOKUP(B726&amp;"_"&amp;Saisie!F727,'Réponses'!D:D,'Réponses'!C:C,""))</f>
        <v/>
      </c>
      <c r="E726" s="25" t="str">
        <f>IF(D726="","",_xlfn.XLOOKUP(D726,'Réponses'!C:C,'Réponses'!F:F,"ERREUR PROCHAINE QUESTION"))</f>
        <v/>
      </c>
      <c r="F726" s="25" t="str">
        <f>IF(E726="","",_xlfn.XLOOKUP(E726,Questions!$A:$A,Questions!$C:$C,""))</f>
        <v/>
      </c>
      <c r="G726" s="25" t="str">
        <f>IF(E726="","",_xlfn.XLOOKUP(E726&amp;"_"&amp;Saisie!H727,'Réponses'!D:D,'Réponses'!C:C,""))</f>
        <v/>
      </c>
      <c r="H726" s="25" t="str">
        <f>IF(G726="","",_xlfn.XLOOKUP(G726,'Réponses'!C:C,'Réponses'!F:F,"ERREUR PROCHAINE QUESTION"))</f>
        <v/>
      </c>
      <c r="I726" s="25" t="str">
        <f>IF(H726="","",_xlfn.XLOOKUP(H726,Questions!$A:$A,Questions!$C:$C,"ERREUR TYPE"))</f>
        <v/>
      </c>
      <c r="J726" s="25" t="str">
        <f>IF(H726="","",_xlfn.XLOOKUP(H726&amp;"_"&amp;Saisie!J727,'Réponses'!D:D,'Réponses'!C:C,""))</f>
        <v/>
      </c>
      <c r="K726" s="25" t="str">
        <f>IF(J726="","",_xlfn.XLOOKUP(J726,'Réponses'!C:C,'Réponses'!F:F,"ERREUR PROCHAINE QUESTION"))</f>
        <v/>
      </c>
      <c r="L726" s="25" t="str">
        <f>IF(K726="","",_xlfn.XLOOKUP(K726,Questions!$A:$A,Questions!$C:$C,""))</f>
        <v/>
      </c>
      <c r="M726" s="25" t="str">
        <f>IF(K726="","",_xlfn.XLOOKUP(K726&amp;"_"&amp;Saisie!L727,'Réponses'!D:D,'Réponses'!C:C,""))</f>
        <v/>
      </c>
      <c r="N726" s="25" t="str">
        <f>IF(M726="","",_xlfn.XLOOKUP(M726,'Réponses'!C:C,'Réponses'!F:F,"ERREUR PROCHAINE QUESTION"))</f>
        <v/>
      </c>
      <c r="O726" s="25" t="str">
        <f>IF(N726="","",_xlfn.XLOOKUP(N726,Questions!$A:$A,Questions!$C:$C,"ERREUR TYPE"))</f>
        <v/>
      </c>
      <c r="P726" s="25" t="str">
        <f>IF(N726="","",_xlfn.XLOOKUP(N726&amp;"_"&amp;Saisie!N727,'Réponses'!D:D,'Réponses'!C:C,""))</f>
        <v/>
      </c>
      <c r="Q726" s="25" t="str">
        <f t="shared" si="11"/>
        <v/>
      </c>
    </row>
    <row r="727" spans="1:17">
      <c r="A727" s="25" t="str">
        <f>IF(ISBLANK(Saisie!C728),"",_xlfn.XLOOKUP(Saisie!C728,Barème!A:A,Barème!F:F,"ERREUR CODE PRODUIT"))</f>
        <v/>
      </c>
      <c r="B727" s="25" t="str">
        <f>IF(OR(A727="08",A727="07",MID(Saisie!C728,4,4)="0804",MID(Saisie!C728,4,4)="0907",A727=""),"",_xlfn.XLOOKUP(A727,Matériau!A:A,Matériau!C:C,"ERREUR MATERIAU"))</f>
        <v/>
      </c>
      <c r="C727" s="25" t="str">
        <f>IF(B727="","",_xlfn.XLOOKUP(B727,Questions!A:A,Questions!C:C,""))</f>
        <v/>
      </c>
      <c r="D727" s="25" t="str">
        <f>IF(B727="","",_xlfn.XLOOKUP(B727&amp;"_"&amp;Saisie!F728,'Réponses'!D:D,'Réponses'!C:C,""))</f>
        <v/>
      </c>
      <c r="E727" s="25" t="str">
        <f>IF(D727="","",_xlfn.XLOOKUP(D727,'Réponses'!C:C,'Réponses'!F:F,"ERREUR PROCHAINE QUESTION"))</f>
        <v/>
      </c>
      <c r="F727" s="25" t="str">
        <f>IF(E727="","",_xlfn.XLOOKUP(E727,Questions!$A:$A,Questions!$C:$C,""))</f>
        <v/>
      </c>
      <c r="G727" s="25" t="str">
        <f>IF(E727="","",_xlfn.XLOOKUP(E727&amp;"_"&amp;Saisie!H728,'Réponses'!D:D,'Réponses'!C:C,""))</f>
        <v/>
      </c>
      <c r="H727" s="25" t="str">
        <f>IF(G727="","",_xlfn.XLOOKUP(G727,'Réponses'!C:C,'Réponses'!F:F,"ERREUR PROCHAINE QUESTION"))</f>
        <v/>
      </c>
      <c r="I727" s="25" t="str">
        <f>IF(H727="","",_xlfn.XLOOKUP(H727,Questions!$A:$A,Questions!$C:$C,"ERREUR TYPE"))</f>
        <v/>
      </c>
      <c r="J727" s="25" t="str">
        <f>IF(H727="","",_xlfn.XLOOKUP(H727&amp;"_"&amp;Saisie!J728,'Réponses'!D:D,'Réponses'!C:C,""))</f>
        <v/>
      </c>
      <c r="K727" s="25" t="str">
        <f>IF(J727="","",_xlfn.XLOOKUP(J727,'Réponses'!C:C,'Réponses'!F:F,"ERREUR PROCHAINE QUESTION"))</f>
        <v/>
      </c>
      <c r="L727" s="25" t="str">
        <f>IF(K727="","",_xlfn.XLOOKUP(K727,Questions!$A:$A,Questions!$C:$C,""))</f>
        <v/>
      </c>
      <c r="M727" s="25" t="str">
        <f>IF(K727="","",_xlfn.XLOOKUP(K727&amp;"_"&amp;Saisie!L728,'Réponses'!D:D,'Réponses'!C:C,""))</f>
        <v/>
      </c>
      <c r="N727" s="25" t="str">
        <f>IF(M727="","",_xlfn.XLOOKUP(M727,'Réponses'!C:C,'Réponses'!F:F,"ERREUR PROCHAINE QUESTION"))</f>
        <v/>
      </c>
      <c r="O727" s="25" t="str">
        <f>IF(N727="","",_xlfn.XLOOKUP(N727,Questions!$A:$A,Questions!$C:$C,"ERREUR TYPE"))</f>
        <v/>
      </c>
      <c r="P727" s="25" t="str">
        <f>IF(N727="","",_xlfn.XLOOKUP(N727&amp;"_"&amp;Saisie!N728,'Réponses'!D:D,'Réponses'!C:C,""))</f>
        <v/>
      </c>
      <c r="Q727" s="25" t="str">
        <f t="shared" si="11"/>
        <v/>
      </c>
    </row>
    <row r="728" spans="1:17">
      <c r="A728" s="25" t="str">
        <f>IF(ISBLANK(Saisie!C729),"",_xlfn.XLOOKUP(Saisie!C729,Barème!A:A,Barème!F:F,"ERREUR CODE PRODUIT"))</f>
        <v/>
      </c>
      <c r="B728" s="25" t="str">
        <f>IF(OR(A728="08",A728="07",MID(Saisie!C729,4,4)="0804",MID(Saisie!C729,4,4)="0907",A728=""),"",_xlfn.XLOOKUP(A728,Matériau!A:A,Matériau!C:C,"ERREUR MATERIAU"))</f>
        <v/>
      </c>
      <c r="C728" s="25" t="str">
        <f>IF(B728="","",_xlfn.XLOOKUP(B728,Questions!A:A,Questions!C:C,""))</f>
        <v/>
      </c>
      <c r="D728" s="25" t="str">
        <f>IF(B728="","",_xlfn.XLOOKUP(B728&amp;"_"&amp;Saisie!F729,'Réponses'!D:D,'Réponses'!C:C,""))</f>
        <v/>
      </c>
      <c r="E728" s="25" t="str">
        <f>IF(D728="","",_xlfn.XLOOKUP(D728,'Réponses'!C:C,'Réponses'!F:F,"ERREUR PROCHAINE QUESTION"))</f>
        <v/>
      </c>
      <c r="F728" s="25" t="str">
        <f>IF(E728="","",_xlfn.XLOOKUP(E728,Questions!$A:$A,Questions!$C:$C,""))</f>
        <v/>
      </c>
      <c r="G728" s="25" t="str">
        <f>IF(E728="","",_xlfn.XLOOKUP(E728&amp;"_"&amp;Saisie!H729,'Réponses'!D:D,'Réponses'!C:C,""))</f>
        <v/>
      </c>
      <c r="H728" s="25" t="str">
        <f>IF(G728="","",_xlfn.XLOOKUP(G728,'Réponses'!C:C,'Réponses'!F:F,"ERREUR PROCHAINE QUESTION"))</f>
        <v/>
      </c>
      <c r="I728" s="25" t="str">
        <f>IF(H728="","",_xlfn.XLOOKUP(H728,Questions!$A:$A,Questions!$C:$C,"ERREUR TYPE"))</f>
        <v/>
      </c>
      <c r="J728" s="25" t="str">
        <f>IF(H728="","",_xlfn.XLOOKUP(H728&amp;"_"&amp;Saisie!J729,'Réponses'!D:D,'Réponses'!C:C,""))</f>
        <v/>
      </c>
      <c r="K728" s="25" t="str">
        <f>IF(J728="","",_xlfn.XLOOKUP(J728,'Réponses'!C:C,'Réponses'!F:F,"ERREUR PROCHAINE QUESTION"))</f>
        <v/>
      </c>
      <c r="L728" s="25" t="str">
        <f>IF(K728="","",_xlfn.XLOOKUP(K728,Questions!$A:$A,Questions!$C:$C,""))</f>
        <v/>
      </c>
      <c r="M728" s="25" t="str">
        <f>IF(K728="","",_xlfn.XLOOKUP(K728&amp;"_"&amp;Saisie!L729,'Réponses'!D:D,'Réponses'!C:C,""))</f>
        <v/>
      </c>
      <c r="N728" s="25" t="str">
        <f>IF(M728="","",_xlfn.XLOOKUP(M728,'Réponses'!C:C,'Réponses'!F:F,"ERREUR PROCHAINE QUESTION"))</f>
        <v/>
      </c>
      <c r="O728" s="25" t="str">
        <f>IF(N728="","",_xlfn.XLOOKUP(N728,Questions!$A:$A,Questions!$C:$C,"ERREUR TYPE"))</f>
        <v/>
      </c>
      <c r="P728" s="25" t="str">
        <f>IF(N728="","",_xlfn.XLOOKUP(N728&amp;"_"&amp;Saisie!N729,'Réponses'!D:D,'Réponses'!C:C,""))</f>
        <v/>
      </c>
      <c r="Q728" s="25" t="str">
        <f t="shared" si="11"/>
        <v/>
      </c>
    </row>
    <row r="729" spans="1:17">
      <c r="A729" s="25" t="str">
        <f>IF(ISBLANK(Saisie!C730),"",_xlfn.XLOOKUP(Saisie!C730,Barème!A:A,Barème!F:F,"ERREUR CODE PRODUIT"))</f>
        <v/>
      </c>
      <c r="B729" s="25" t="str">
        <f>IF(OR(A729="08",A729="07",MID(Saisie!C730,4,4)="0804",MID(Saisie!C730,4,4)="0907",A729=""),"",_xlfn.XLOOKUP(A729,Matériau!A:A,Matériau!C:C,"ERREUR MATERIAU"))</f>
        <v/>
      </c>
      <c r="C729" s="25" t="str">
        <f>IF(B729="","",_xlfn.XLOOKUP(B729,Questions!A:A,Questions!C:C,""))</f>
        <v/>
      </c>
      <c r="D729" s="25" t="str">
        <f>IF(B729="","",_xlfn.XLOOKUP(B729&amp;"_"&amp;Saisie!F730,'Réponses'!D:D,'Réponses'!C:C,""))</f>
        <v/>
      </c>
      <c r="E729" s="25" t="str">
        <f>IF(D729="","",_xlfn.XLOOKUP(D729,'Réponses'!C:C,'Réponses'!F:F,"ERREUR PROCHAINE QUESTION"))</f>
        <v/>
      </c>
      <c r="F729" s="25" t="str">
        <f>IF(E729="","",_xlfn.XLOOKUP(E729,Questions!$A:$A,Questions!$C:$C,""))</f>
        <v/>
      </c>
      <c r="G729" s="25" t="str">
        <f>IF(E729="","",_xlfn.XLOOKUP(E729&amp;"_"&amp;Saisie!H730,'Réponses'!D:D,'Réponses'!C:C,""))</f>
        <v/>
      </c>
      <c r="H729" s="25" t="str">
        <f>IF(G729="","",_xlfn.XLOOKUP(G729,'Réponses'!C:C,'Réponses'!F:F,"ERREUR PROCHAINE QUESTION"))</f>
        <v/>
      </c>
      <c r="I729" s="25" t="str">
        <f>IF(H729="","",_xlfn.XLOOKUP(H729,Questions!$A:$A,Questions!$C:$C,"ERREUR TYPE"))</f>
        <v/>
      </c>
      <c r="J729" s="25" t="str">
        <f>IF(H729="","",_xlfn.XLOOKUP(H729&amp;"_"&amp;Saisie!J730,'Réponses'!D:D,'Réponses'!C:C,""))</f>
        <v/>
      </c>
      <c r="K729" s="25" t="str">
        <f>IF(J729="","",_xlfn.XLOOKUP(J729,'Réponses'!C:C,'Réponses'!F:F,"ERREUR PROCHAINE QUESTION"))</f>
        <v/>
      </c>
      <c r="L729" s="25" t="str">
        <f>IF(K729="","",_xlfn.XLOOKUP(K729,Questions!$A:$A,Questions!$C:$C,""))</f>
        <v/>
      </c>
      <c r="M729" s="25" t="str">
        <f>IF(K729="","",_xlfn.XLOOKUP(K729&amp;"_"&amp;Saisie!L730,'Réponses'!D:D,'Réponses'!C:C,""))</f>
        <v/>
      </c>
      <c r="N729" s="25" t="str">
        <f>IF(M729="","",_xlfn.XLOOKUP(M729,'Réponses'!C:C,'Réponses'!F:F,"ERREUR PROCHAINE QUESTION"))</f>
        <v/>
      </c>
      <c r="O729" s="25" t="str">
        <f>IF(N729="","",_xlfn.XLOOKUP(N729,Questions!$A:$A,Questions!$C:$C,"ERREUR TYPE"))</f>
        <v/>
      </c>
      <c r="P729" s="25" t="str">
        <f>IF(N729="","",_xlfn.XLOOKUP(N729&amp;"_"&amp;Saisie!N730,'Réponses'!D:D,'Réponses'!C:C,""))</f>
        <v/>
      </c>
      <c r="Q729" s="25" t="str">
        <f t="shared" si="11"/>
        <v/>
      </c>
    </row>
    <row r="730" spans="1:17">
      <c r="A730" s="25" t="str">
        <f>IF(ISBLANK(Saisie!C731),"",_xlfn.XLOOKUP(Saisie!C731,Barème!A:A,Barème!F:F,"ERREUR CODE PRODUIT"))</f>
        <v/>
      </c>
      <c r="B730" s="25" t="str">
        <f>IF(OR(A730="08",A730="07",MID(Saisie!C731,4,4)="0804",MID(Saisie!C731,4,4)="0907",A730=""),"",_xlfn.XLOOKUP(A730,Matériau!A:A,Matériau!C:C,"ERREUR MATERIAU"))</f>
        <v/>
      </c>
      <c r="C730" s="25" t="str">
        <f>IF(B730="","",_xlfn.XLOOKUP(B730,Questions!A:A,Questions!C:C,""))</f>
        <v/>
      </c>
      <c r="D730" s="25" t="str">
        <f>IF(B730="","",_xlfn.XLOOKUP(B730&amp;"_"&amp;Saisie!F731,'Réponses'!D:D,'Réponses'!C:C,""))</f>
        <v/>
      </c>
      <c r="E730" s="25" t="str">
        <f>IF(D730="","",_xlfn.XLOOKUP(D730,'Réponses'!C:C,'Réponses'!F:F,"ERREUR PROCHAINE QUESTION"))</f>
        <v/>
      </c>
      <c r="F730" s="25" t="str">
        <f>IF(E730="","",_xlfn.XLOOKUP(E730,Questions!$A:$A,Questions!$C:$C,""))</f>
        <v/>
      </c>
      <c r="G730" s="25" t="str">
        <f>IF(E730="","",_xlfn.XLOOKUP(E730&amp;"_"&amp;Saisie!H731,'Réponses'!D:D,'Réponses'!C:C,""))</f>
        <v/>
      </c>
      <c r="H730" s="25" t="str">
        <f>IF(G730="","",_xlfn.XLOOKUP(G730,'Réponses'!C:C,'Réponses'!F:F,"ERREUR PROCHAINE QUESTION"))</f>
        <v/>
      </c>
      <c r="I730" s="25" t="str">
        <f>IF(H730="","",_xlfn.XLOOKUP(H730,Questions!$A:$A,Questions!$C:$C,"ERREUR TYPE"))</f>
        <v/>
      </c>
      <c r="J730" s="25" t="str">
        <f>IF(H730="","",_xlfn.XLOOKUP(H730&amp;"_"&amp;Saisie!J731,'Réponses'!D:D,'Réponses'!C:C,""))</f>
        <v/>
      </c>
      <c r="K730" s="25" t="str">
        <f>IF(J730="","",_xlfn.XLOOKUP(J730,'Réponses'!C:C,'Réponses'!F:F,"ERREUR PROCHAINE QUESTION"))</f>
        <v/>
      </c>
      <c r="L730" s="25" t="str">
        <f>IF(K730="","",_xlfn.XLOOKUP(K730,Questions!$A:$A,Questions!$C:$C,""))</f>
        <v/>
      </c>
      <c r="M730" s="25" t="str">
        <f>IF(K730="","",_xlfn.XLOOKUP(K730&amp;"_"&amp;Saisie!L731,'Réponses'!D:D,'Réponses'!C:C,""))</f>
        <v/>
      </c>
      <c r="N730" s="25" t="str">
        <f>IF(M730="","",_xlfn.XLOOKUP(M730,'Réponses'!C:C,'Réponses'!F:F,"ERREUR PROCHAINE QUESTION"))</f>
        <v/>
      </c>
      <c r="O730" s="25" t="str">
        <f>IF(N730="","",_xlfn.XLOOKUP(N730,Questions!$A:$A,Questions!$C:$C,"ERREUR TYPE"))</f>
        <v/>
      </c>
      <c r="P730" s="25" t="str">
        <f>IF(N730="","",_xlfn.XLOOKUP(N730&amp;"_"&amp;Saisie!N731,'Réponses'!D:D,'Réponses'!C:C,""))</f>
        <v/>
      </c>
      <c r="Q730" s="25" t="str">
        <f t="shared" si="11"/>
        <v/>
      </c>
    </row>
    <row r="731" spans="1:17">
      <c r="A731" s="25" t="str">
        <f>IF(ISBLANK(Saisie!C732),"",_xlfn.XLOOKUP(Saisie!C732,Barème!A:A,Barème!F:F,"ERREUR CODE PRODUIT"))</f>
        <v/>
      </c>
      <c r="B731" s="25" t="str">
        <f>IF(OR(A731="08",A731="07",MID(Saisie!C732,4,4)="0804",MID(Saisie!C732,4,4)="0907",A731=""),"",_xlfn.XLOOKUP(A731,Matériau!A:A,Matériau!C:C,"ERREUR MATERIAU"))</f>
        <v/>
      </c>
      <c r="C731" s="25" t="str">
        <f>IF(B731="","",_xlfn.XLOOKUP(B731,Questions!A:A,Questions!C:C,""))</f>
        <v/>
      </c>
      <c r="D731" s="25" t="str">
        <f>IF(B731="","",_xlfn.XLOOKUP(B731&amp;"_"&amp;Saisie!F732,'Réponses'!D:D,'Réponses'!C:C,""))</f>
        <v/>
      </c>
      <c r="E731" s="25" t="str">
        <f>IF(D731="","",_xlfn.XLOOKUP(D731,'Réponses'!C:C,'Réponses'!F:F,"ERREUR PROCHAINE QUESTION"))</f>
        <v/>
      </c>
      <c r="F731" s="25" t="str">
        <f>IF(E731="","",_xlfn.XLOOKUP(E731,Questions!$A:$A,Questions!$C:$C,""))</f>
        <v/>
      </c>
      <c r="G731" s="25" t="str">
        <f>IF(E731="","",_xlfn.XLOOKUP(E731&amp;"_"&amp;Saisie!H732,'Réponses'!D:D,'Réponses'!C:C,""))</f>
        <v/>
      </c>
      <c r="H731" s="25" t="str">
        <f>IF(G731="","",_xlfn.XLOOKUP(G731,'Réponses'!C:C,'Réponses'!F:F,"ERREUR PROCHAINE QUESTION"))</f>
        <v/>
      </c>
      <c r="I731" s="25" t="str">
        <f>IF(H731="","",_xlfn.XLOOKUP(H731,Questions!$A:$A,Questions!$C:$C,"ERREUR TYPE"))</f>
        <v/>
      </c>
      <c r="J731" s="25" t="str">
        <f>IF(H731="","",_xlfn.XLOOKUP(H731&amp;"_"&amp;Saisie!J732,'Réponses'!D:D,'Réponses'!C:C,""))</f>
        <v/>
      </c>
      <c r="K731" s="25" t="str">
        <f>IF(J731="","",_xlfn.XLOOKUP(J731,'Réponses'!C:C,'Réponses'!F:F,"ERREUR PROCHAINE QUESTION"))</f>
        <v/>
      </c>
      <c r="L731" s="25" t="str">
        <f>IF(K731="","",_xlfn.XLOOKUP(K731,Questions!$A:$A,Questions!$C:$C,""))</f>
        <v/>
      </c>
      <c r="M731" s="25" t="str">
        <f>IF(K731="","",_xlfn.XLOOKUP(K731&amp;"_"&amp;Saisie!L732,'Réponses'!D:D,'Réponses'!C:C,""))</f>
        <v/>
      </c>
      <c r="N731" s="25" t="str">
        <f>IF(M731="","",_xlfn.XLOOKUP(M731,'Réponses'!C:C,'Réponses'!F:F,"ERREUR PROCHAINE QUESTION"))</f>
        <v/>
      </c>
      <c r="O731" s="25" t="str">
        <f>IF(N731="","",_xlfn.XLOOKUP(N731,Questions!$A:$A,Questions!$C:$C,"ERREUR TYPE"))</f>
        <v/>
      </c>
      <c r="P731" s="25" t="str">
        <f>IF(N731="","",_xlfn.XLOOKUP(N731&amp;"_"&amp;Saisie!N732,'Réponses'!D:D,'Réponses'!C:C,""))</f>
        <v/>
      </c>
      <c r="Q731" s="25" t="str">
        <f t="shared" si="11"/>
        <v/>
      </c>
    </row>
    <row r="732" spans="1:17">
      <c r="A732" s="25" t="str">
        <f>IF(ISBLANK(Saisie!C733),"",_xlfn.XLOOKUP(Saisie!C733,Barème!A:A,Barème!F:F,"ERREUR CODE PRODUIT"))</f>
        <v/>
      </c>
      <c r="B732" s="25" t="str">
        <f>IF(OR(A732="08",A732="07",MID(Saisie!C733,4,4)="0804",MID(Saisie!C733,4,4)="0907",A732=""),"",_xlfn.XLOOKUP(A732,Matériau!A:A,Matériau!C:C,"ERREUR MATERIAU"))</f>
        <v/>
      </c>
      <c r="C732" s="25" t="str">
        <f>IF(B732="","",_xlfn.XLOOKUP(B732,Questions!A:A,Questions!C:C,""))</f>
        <v/>
      </c>
      <c r="D732" s="25" t="str">
        <f>IF(B732="","",_xlfn.XLOOKUP(B732&amp;"_"&amp;Saisie!F733,'Réponses'!D:D,'Réponses'!C:C,""))</f>
        <v/>
      </c>
      <c r="E732" s="25" t="str">
        <f>IF(D732="","",_xlfn.XLOOKUP(D732,'Réponses'!C:C,'Réponses'!F:F,"ERREUR PROCHAINE QUESTION"))</f>
        <v/>
      </c>
      <c r="F732" s="25" t="str">
        <f>IF(E732="","",_xlfn.XLOOKUP(E732,Questions!$A:$A,Questions!$C:$C,""))</f>
        <v/>
      </c>
      <c r="G732" s="25" t="str">
        <f>IF(E732="","",_xlfn.XLOOKUP(E732&amp;"_"&amp;Saisie!H733,'Réponses'!D:D,'Réponses'!C:C,""))</f>
        <v/>
      </c>
      <c r="H732" s="25" t="str">
        <f>IF(G732="","",_xlfn.XLOOKUP(G732,'Réponses'!C:C,'Réponses'!F:F,"ERREUR PROCHAINE QUESTION"))</f>
        <v/>
      </c>
      <c r="I732" s="25" t="str">
        <f>IF(H732="","",_xlfn.XLOOKUP(H732,Questions!$A:$A,Questions!$C:$C,"ERREUR TYPE"))</f>
        <v/>
      </c>
      <c r="J732" s="25" t="str">
        <f>IF(H732="","",_xlfn.XLOOKUP(H732&amp;"_"&amp;Saisie!J733,'Réponses'!D:D,'Réponses'!C:C,""))</f>
        <v/>
      </c>
      <c r="K732" s="25" t="str">
        <f>IF(J732="","",_xlfn.XLOOKUP(J732,'Réponses'!C:C,'Réponses'!F:F,"ERREUR PROCHAINE QUESTION"))</f>
        <v/>
      </c>
      <c r="L732" s="25" t="str">
        <f>IF(K732="","",_xlfn.XLOOKUP(K732,Questions!$A:$A,Questions!$C:$C,""))</f>
        <v/>
      </c>
      <c r="M732" s="25" t="str">
        <f>IF(K732="","",_xlfn.XLOOKUP(K732&amp;"_"&amp;Saisie!L733,'Réponses'!D:D,'Réponses'!C:C,""))</f>
        <v/>
      </c>
      <c r="N732" s="25" t="str">
        <f>IF(M732="","",_xlfn.XLOOKUP(M732,'Réponses'!C:C,'Réponses'!F:F,"ERREUR PROCHAINE QUESTION"))</f>
        <v/>
      </c>
      <c r="O732" s="25" t="str">
        <f>IF(N732="","",_xlfn.XLOOKUP(N732,Questions!$A:$A,Questions!$C:$C,"ERREUR TYPE"))</f>
        <v/>
      </c>
      <c r="P732" s="25" t="str">
        <f>IF(N732="","",_xlfn.XLOOKUP(N732&amp;"_"&amp;Saisie!N733,'Réponses'!D:D,'Réponses'!C:C,""))</f>
        <v/>
      </c>
      <c r="Q732" s="25" t="str">
        <f t="shared" si="11"/>
        <v/>
      </c>
    </row>
    <row r="733" spans="1:17">
      <c r="A733" s="25" t="str">
        <f>IF(ISBLANK(Saisie!C734),"",_xlfn.XLOOKUP(Saisie!C734,Barème!A:A,Barème!F:F,"ERREUR CODE PRODUIT"))</f>
        <v/>
      </c>
      <c r="B733" s="25" t="str">
        <f>IF(OR(A733="08",A733="07",MID(Saisie!C734,4,4)="0804",MID(Saisie!C734,4,4)="0907",A733=""),"",_xlfn.XLOOKUP(A733,Matériau!A:A,Matériau!C:C,"ERREUR MATERIAU"))</f>
        <v/>
      </c>
      <c r="C733" s="25" t="str">
        <f>IF(B733="","",_xlfn.XLOOKUP(B733,Questions!A:A,Questions!C:C,""))</f>
        <v/>
      </c>
      <c r="D733" s="25" t="str">
        <f>IF(B733="","",_xlfn.XLOOKUP(B733&amp;"_"&amp;Saisie!F734,'Réponses'!D:D,'Réponses'!C:C,""))</f>
        <v/>
      </c>
      <c r="E733" s="25" t="str">
        <f>IF(D733="","",_xlfn.XLOOKUP(D733,'Réponses'!C:C,'Réponses'!F:F,"ERREUR PROCHAINE QUESTION"))</f>
        <v/>
      </c>
      <c r="F733" s="25" t="str">
        <f>IF(E733="","",_xlfn.XLOOKUP(E733,Questions!$A:$A,Questions!$C:$C,""))</f>
        <v/>
      </c>
      <c r="G733" s="25" t="str">
        <f>IF(E733="","",_xlfn.XLOOKUP(E733&amp;"_"&amp;Saisie!H734,'Réponses'!D:D,'Réponses'!C:C,""))</f>
        <v/>
      </c>
      <c r="H733" s="25" t="str">
        <f>IF(G733="","",_xlfn.XLOOKUP(G733,'Réponses'!C:C,'Réponses'!F:F,"ERREUR PROCHAINE QUESTION"))</f>
        <v/>
      </c>
      <c r="I733" s="25" t="str">
        <f>IF(H733="","",_xlfn.XLOOKUP(H733,Questions!$A:$A,Questions!$C:$C,"ERREUR TYPE"))</f>
        <v/>
      </c>
      <c r="J733" s="25" t="str">
        <f>IF(H733="","",_xlfn.XLOOKUP(H733&amp;"_"&amp;Saisie!J734,'Réponses'!D:D,'Réponses'!C:C,""))</f>
        <v/>
      </c>
      <c r="K733" s="25" t="str">
        <f>IF(J733="","",_xlfn.XLOOKUP(J733,'Réponses'!C:C,'Réponses'!F:F,"ERREUR PROCHAINE QUESTION"))</f>
        <v/>
      </c>
      <c r="L733" s="25" t="str">
        <f>IF(K733="","",_xlfn.XLOOKUP(K733,Questions!$A:$A,Questions!$C:$C,""))</f>
        <v/>
      </c>
      <c r="M733" s="25" t="str">
        <f>IF(K733="","",_xlfn.XLOOKUP(K733&amp;"_"&amp;Saisie!L734,'Réponses'!D:D,'Réponses'!C:C,""))</f>
        <v/>
      </c>
      <c r="N733" s="25" t="str">
        <f>IF(M733="","",_xlfn.XLOOKUP(M733,'Réponses'!C:C,'Réponses'!F:F,"ERREUR PROCHAINE QUESTION"))</f>
        <v/>
      </c>
      <c r="O733" s="25" t="str">
        <f>IF(N733="","",_xlfn.XLOOKUP(N733,Questions!$A:$A,Questions!$C:$C,"ERREUR TYPE"))</f>
        <v/>
      </c>
      <c r="P733" s="25" t="str">
        <f>IF(N733="","",_xlfn.XLOOKUP(N733&amp;"_"&amp;Saisie!N734,'Réponses'!D:D,'Réponses'!C:C,""))</f>
        <v/>
      </c>
      <c r="Q733" s="25" t="str">
        <f t="shared" si="11"/>
        <v/>
      </c>
    </row>
    <row r="734" spans="1:17">
      <c r="A734" s="25" t="str">
        <f>IF(ISBLANK(Saisie!C735),"",_xlfn.XLOOKUP(Saisie!C735,Barème!A:A,Barème!F:F,"ERREUR CODE PRODUIT"))</f>
        <v/>
      </c>
      <c r="B734" s="25" t="str">
        <f>IF(OR(A734="08",A734="07",MID(Saisie!C735,4,4)="0804",MID(Saisie!C735,4,4)="0907",A734=""),"",_xlfn.XLOOKUP(A734,Matériau!A:A,Matériau!C:C,"ERREUR MATERIAU"))</f>
        <v/>
      </c>
      <c r="C734" s="25" t="str">
        <f>IF(B734="","",_xlfn.XLOOKUP(B734,Questions!A:A,Questions!C:C,""))</f>
        <v/>
      </c>
      <c r="D734" s="25" t="str">
        <f>IF(B734="","",_xlfn.XLOOKUP(B734&amp;"_"&amp;Saisie!F735,'Réponses'!D:D,'Réponses'!C:C,""))</f>
        <v/>
      </c>
      <c r="E734" s="25" t="str">
        <f>IF(D734="","",_xlfn.XLOOKUP(D734,'Réponses'!C:C,'Réponses'!F:F,"ERREUR PROCHAINE QUESTION"))</f>
        <v/>
      </c>
      <c r="F734" s="25" t="str">
        <f>IF(E734="","",_xlfn.XLOOKUP(E734,Questions!$A:$A,Questions!$C:$C,""))</f>
        <v/>
      </c>
      <c r="G734" s="25" t="str">
        <f>IF(E734="","",_xlfn.XLOOKUP(E734&amp;"_"&amp;Saisie!H735,'Réponses'!D:D,'Réponses'!C:C,""))</f>
        <v/>
      </c>
      <c r="H734" s="25" t="str">
        <f>IF(G734="","",_xlfn.XLOOKUP(G734,'Réponses'!C:C,'Réponses'!F:F,"ERREUR PROCHAINE QUESTION"))</f>
        <v/>
      </c>
      <c r="I734" s="25" t="str">
        <f>IF(H734="","",_xlfn.XLOOKUP(H734,Questions!$A:$A,Questions!$C:$C,"ERREUR TYPE"))</f>
        <v/>
      </c>
      <c r="J734" s="25" t="str">
        <f>IF(H734="","",_xlfn.XLOOKUP(H734&amp;"_"&amp;Saisie!J735,'Réponses'!D:D,'Réponses'!C:C,""))</f>
        <v/>
      </c>
      <c r="K734" s="25" t="str">
        <f>IF(J734="","",_xlfn.XLOOKUP(J734,'Réponses'!C:C,'Réponses'!F:F,"ERREUR PROCHAINE QUESTION"))</f>
        <v/>
      </c>
      <c r="L734" s="25" t="str">
        <f>IF(K734="","",_xlfn.XLOOKUP(K734,Questions!$A:$A,Questions!$C:$C,""))</f>
        <v/>
      </c>
      <c r="M734" s="25" t="str">
        <f>IF(K734="","",_xlfn.XLOOKUP(K734&amp;"_"&amp;Saisie!L735,'Réponses'!D:D,'Réponses'!C:C,""))</f>
        <v/>
      </c>
      <c r="N734" s="25" t="str">
        <f>IF(M734="","",_xlfn.XLOOKUP(M734,'Réponses'!C:C,'Réponses'!F:F,"ERREUR PROCHAINE QUESTION"))</f>
        <v/>
      </c>
      <c r="O734" s="25" t="str">
        <f>IF(N734="","",_xlfn.XLOOKUP(N734,Questions!$A:$A,Questions!$C:$C,"ERREUR TYPE"))</f>
        <v/>
      </c>
      <c r="P734" s="25" t="str">
        <f>IF(N734="","",_xlfn.XLOOKUP(N734&amp;"_"&amp;Saisie!N735,'Réponses'!D:D,'Réponses'!C:C,""))</f>
        <v/>
      </c>
      <c r="Q734" s="25" t="str">
        <f t="shared" si="11"/>
        <v/>
      </c>
    </row>
    <row r="735" spans="1:17">
      <c r="A735" s="25" t="str">
        <f>IF(ISBLANK(Saisie!C736),"",_xlfn.XLOOKUP(Saisie!C736,Barème!A:A,Barème!F:F,"ERREUR CODE PRODUIT"))</f>
        <v/>
      </c>
      <c r="B735" s="25" t="str">
        <f>IF(OR(A735="08",A735="07",MID(Saisie!C736,4,4)="0804",MID(Saisie!C736,4,4)="0907",A735=""),"",_xlfn.XLOOKUP(A735,Matériau!A:A,Matériau!C:C,"ERREUR MATERIAU"))</f>
        <v/>
      </c>
      <c r="C735" s="25" t="str">
        <f>IF(B735="","",_xlfn.XLOOKUP(B735,Questions!A:A,Questions!C:C,""))</f>
        <v/>
      </c>
      <c r="D735" s="25" t="str">
        <f>IF(B735="","",_xlfn.XLOOKUP(B735&amp;"_"&amp;Saisie!F736,'Réponses'!D:D,'Réponses'!C:C,""))</f>
        <v/>
      </c>
      <c r="E735" s="25" t="str">
        <f>IF(D735="","",_xlfn.XLOOKUP(D735,'Réponses'!C:C,'Réponses'!F:F,"ERREUR PROCHAINE QUESTION"))</f>
        <v/>
      </c>
      <c r="F735" s="25" t="str">
        <f>IF(E735="","",_xlfn.XLOOKUP(E735,Questions!$A:$A,Questions!$C:$C,""))</f>
        <v/>
      </c>
      <c r="G735" s="25" t="str">
        <f>IF(E735="","",_xlfn.XLOOKUP(E735&amp;"_"&amp;Saisie!H736,'Réponses'!D:D,'Réponses'!C:C,""))</f>
        <v/>
      </c>
      <c r="H735" s="25" t="str">
        <f>IF(G735="","",_xlfn.XLOOKUP(G735,'Réponses'!C:C,'Réponses'!F:F,"ERREUR PROCHAINE QUESTION"))</f>
        <v/>
      </c>
      <c r="I735" s="25" t="str">
        <f>IF(H735="","",_xlfn.XLOOKUP(H735,Questions!$A:$A,Questions!$C:$C,"ERREUR TYPE"))</f>
        <v/>
      </c>
      <c r="J735" s="25" t="str">
        <f>IF(H735="","",_xlfn.XLOOKUP(H735&amp;"_"&amp;Saisie!J736,'Réponses'!D:D,'Réponses'!C:C,""))</f>
        <v/>
      </c>
      <c r="K735" s="25" t="str">
        <f>IF(J735="","",_xlfn.XLOOKUP(J735,'Réponses'!C:C,'Réponses'!F:F,"ERREUR PROCHAINE QUESTION"))</f>
        <v/>
      </c>
      <c r="L735" s="25" t="str">
        <f>IF(K735="","",_xlfn.XLOOKUP(K735,Questions!$A:$A,Questions!$C:$C,""))</f>
        <v/>
      </c>
      <c r="M735" s="25" t="str">
        <f>IF(K735="","",_xlfn.XLOOKUP(K735&amp;"_"&amp;Saisie!L736,'Réponses'!D:D,'Réponses'!C:C,""))</f>
        <v/>
      </c>
      <c r="N735" s="25" t="str">
        <f>IF(M735="","",_xlfn.XLOOKUP(M735,'Réponses'!C:C,'Réponses'!F:F,"ERREUR PROCHAINE QUESTION"))</f>
        <v/>
      </c>
      <c r="O735" s="25" t="str">
        <f>IF(N735="","",_xlfn.XLOOKUP(N735,Questions!$A:$A,Questions!$C:$C,"ERREUR TYPE"))</f>
        <v/>
      </c>
      <c r="P735" s="25" t="str">
        <f>IF(N735="","",_xlfn.XLOOKUP(N735&amp;"_"&amp;Saisie!N736,'Réponses'!D:D,'Réponses'!C:C,""))</f>
        <v/>
      </c>
      <c r="Q735" s="25" t="str">
        <f t="shared" si="11"/>
        <v/>
      </c>
    </row>
    <row r="736" spans="1:17">
      <c r="A736" s="25" t="str">
        <f>IF(ISBLANK(Saisie!C737),"",_xlfn.XLOOKUP(Saisie!C737,Barème!A:A,Barème!F:F,"ERREUR CODE PRODUIT"))</f>
        <v/>
      </c>
      <c r="B736" s="25" t="str">
        <f>IF(OR(A736="08",A736="07",MID(Saisie!C737,4,4)="0804",MID(Saisie!C737,4,4)="0907",A736=""),"",_xlfn.XLOOKUP(A736,Matériau!A:A,Matériau!C:C,"ERREUR MATERIAU"))</f>
        <v/>
      </c>
      <c r="C736" s="25" t="str">
        <f>IF(B736="","",_xlfn.XLOOKUP(B736,Questions!A:A,Questions!C:C,""))</f>
        <v/>
      </c>
      <c r="D736" s="25" t="str">
        <f>IF(B736="","",_xlfn.XLOOKUP(B736&amp;"_"&amp;Saisie!F737,'Réponses'!D:D,'Réponses'!C:C,""))</f>
        <v/>
      </c>
      <c r="E736" s="25" t="str">
        <f>IF(D736="","",_xlfn.XLOOKUP(D736,'Réponses'!C:C,'Réponses'!F:F,"ERREUR PROCHAINE QUESTION"))</f>
        <v/>
      </c>
      <c r="F736" s="25" t="str">
        <f>IF(E736="","",_xlfn.XLOOKUP(E736,Questions!$A:$A,Questions!$C:$C,""))</f>
        <v/>
      </c>
      <c r="G736" s="25" t="str">
        <f>IF(E736="","",_xlfn.XLOOKUP(E736&amp;"_"&amp;Saisie!H737,'Réponses'!D:D,'Réponses'!C:C,""))</f>
        <v/>
      </c>
      <c r="H736" s="25" t="str">
        <f>IF(G736="","",_xlfn.XLOOKUP(G736,'Réponses'!C:C,'Réponses'!F:F,"ERREUR PROCHAINE QUESTION"))</f>
        <v/>
      </c>
      <c r="I736" s="25" t="str">
        <f>IF(H736="","",_xlfn.XLOOKUP(H736,Questions!$A:$A,Questions!$C:$C,"ERREUR TYPE"))</f>
        <v/>
      </c>
      <c r="J736" s="25" t="str">
        <f>IF(H736="","",_xlfn.XLOOKUP(H736&amp;"_"&amp;Saisie!J737,'Réponses'!D:D,'Réponses'!C:C,""))</f>
        <v/>
      </c>
      <c r="K736" s="25" t="str">
        <f>IF(J736="","",_xlfn.XLOOKUP(J736,'Réponses'!C:C,'Réponses'!F:F,"ERREUR PROCHAINE QUESTION"))</f>
        <v/>
      </c>
      <c r="L736" s="25" t="str">
        <f>IF(K736="","",_xlfn.XLOOKUP(K736,Questions!$A:$A,Questions!$C:$C,""))</f>
        <v/>
      </c>
      <c r="M736" s="25" t="str">
        <f>IF(K736="","",_xlfn.XLOOKUP(K736&amp;"_"&amp;Saisie!L737,'Réponses'!D:D,'Réponses'!C:C,""))</f>
        <v/>
      </c>
      <c r="N736" s="25" t="str">
        <f>IF(M736="","",_xlfn.XLOOKUP(M736,'Réponses'!C:C,'Réponses'!F:F,"ERREUR PROCHAINE QUESTION"))</f>
        <v/>
      </c>
      <c r="O736" s="25" t="str">
        <f>IF(N736="","",_xlfn.XLOOKUP(N736,Questions!$A:$A,Questions!$C:$C,"ERREUR TYPE"))</f>
        <v/>
      </c>
      <c r="P736" s="25" t="str">
        <f>IF(N736="","",_xlfn.XLOOKUP(N736&amp;"_"&amp;Saisie!N737,'Réponses'!D:D,'Réponses'!C:C,""))</f>
        <v/>
      </c>
      <c r="Q736" s="25" t="str">
        <f t="shared" si="11"/>
        <v/>
      </c>
    </row>
    <row r="737" spans="1:17">
      <c r="A737" s="25" t="str">
        <f>IF(ISBLANK(Saisie!C738),"",_xlfn.XLOOKUP(Saisie!C738,Barème!A:A,Barème!F:F,"ERREUR CODE PRODUIT"))</f>
        <v/>
      </c>
      <c r="B737" s="25" t="str">
        <f>IF(OR(A737="08",A737="07",MID(Saisie!C738,4,4)="0804",MID(Saisie!C738,4,4)="0907",A737=""),"",_xlfn.XLOOKUP(A737,Matériau!A:A,Matériau!C:C,"ERREUR MATERIAU"))</f>
        <v/>
      </c>
      <c r="C737" s="25" t="str">
        <f>IF(B737="","",_xlfn.XLOOKUP(B737,Questions!A:A,Questions!C:C,""))</f>
        <v/>
      </c>
      <c r="D737" s="25" t="str">
        <f>IF(B737="","",_xlfn.XLOOKUP(B737&amp;"_"&amp;Saisie!F738,'Réponses'!D:D,'Réponses'!C:C,""))</f>
        <v/>
      </c>
      <c r="E737" s="25" t="str">
        <f>IF(D737="","",_xlfn.XLOOKUP(D737,'Réponses'!C:C,'Réponses'!F:F,"ERREUR PROCHAINE QUESTION"))</f>
        <v/>
      </c>
      <c r="F737" s="25" t="str">
        <f>IF(E737="","",_xlfn.XLOOKUP(E737,Questions!$A:$A,Questions!$C:$C,""))</f>
        <v/>
      </c>
      <c r="G737" s="25" t="str">
        <f>IF(E737="","",_xlfn.XLOOKUP(E737&amp;"_"&amp;Saisie!H738,'Réponses'!D:D,'Réponses'!C:C,""))</f>
        <v/>
      </c>
      <c r="H737" s="25" t="str">
        <f>IF(G737="","",_xlfn.XLOOKUP(G737,'Réponses'!C:C,'Réponses'!F:F,"ERREUR PROCHAINE QUESTION"))</f>
        <v/>
      </c>
      <c r="I737" s="25" t="str">
        <f>IF(H737="","",_xlfn.XLOOKUP(H737,Questions!$A:$A,Questions!$C:$C,"ERREUR TYPE"))</f>
        <v/>
      </c>
      <c r="J737" s="25" t="str">
        <f>IF(H737="","",_xlfn.XLOOKUP(H737&amp;"_"&amp;Saisie!J738,'Réponses'!D:D,'Réponses'!C:C,""))</f>
        <v/>
      </c>
      <c r="K737" s="25" t="str">
        <f>IF(J737="","",_xlfn.XLOOKUP(J737,'Réponses'!C:C,'Réponses'!F:F,"ERREUR PROCHAINE QUESTION"))</f>
        <v/>
      </c>
      <c r="L737" s="25" t="str">
        <f>IF(K737="","",_xlfn.XLOOKUP(K737,Questions!$A:$A,Questions!$C:$C,""))</f>
        <v/>
      </c>
      <c r="M737" s="25" t="str">
        <f>IF(K737="","",_xlfn.XLOOKUP(K737&amp;"_"&amp;Saisie!L738,'Réponses'!D:D,'Réponses'!C:C,""))</f>
        <v/>
      </c>
      <c r="N737" s="25" t="str">
        <f>IF(M737="","",_xlfn.XLOOKUP(M737,'Réponses'!C:C,'Réponses'!F:F,"ERREUR PROCHAINE QUESTION"))</f>
        <v/>
      </c>
      <c r="O737" s="25" t="str">
        <f>IF(N737="","",_xlfn.XLOOKUP(N737,Questions!$A:$A,Questions!$C:$C,"ERREUR TYPE"))</f>
        <v/>
      </c>
      <c r="P737" s="25" t="str">
        <f>IF(N737="","",_xlfn.XLOOKUP(N737&amp;"_"&amp;Saisie!N738,'Réponses'!D:D,'Réponses'!C:C,""))</f>
        <v/>
      </c>
      <c r="Q737" s="25" t="str">
        <f t="shared" si="11"/>
        <v/>
      </c>
    </row>
    <row r="738" spans="1:17">
      <c r="A738" s="25" t="str">
        <f>IF(ISBLANK(Saisie!C739),"",_xlfn.XLOOKUP(Saisie!C739,Barème!A:A,Barème!F:F,"ERREUR CODE PRODUIT"))</f>
        <v/>
      </c>
      <c r="B738" s="25" t="str">
        <f>IF(OR(A738="08",A738="07",MID(Saisie!C739,4,4)="0804",MID(Saisie!C739,4,4)="0907",A738=""),"",_xlfn.XLOOKUP(A738,Matériau!A:A,Matériau!C:C,"ERREUR MATERIAU"))</f>
        <v/>
      </c>
      <c r="C738" s="25" t="str">
        <f>IF(B738="","",_xlfn.XLOOKUP(B738,Questions!A:A,Questions!C:C,""))</f>
        <v/>
      </c>
      <c r="D738" s="25" t="str">
        <f>IF(B738="","",_xlfn.XLOOKUP(B738&amp;"_"&amp;Saisie!F739,'Réponses'!D:D,'Réponses'!C:C,""))</f>
        <v/>
      </c>
      <c r="E738" s="25" t="str">
        <f>IF(D738="","",_xlfn.XLOOKUP(D738,'Réponses'!C:C,'Réponses'!F:F,"ERREUR PROCHAINE QUESTION"))</f>
        <v/>
      </c>
      <c r="F738" s="25" t="str">
        <f>IF(E738="","",_xlfn.XLOOKUP(E738,Questions!$A:$A,Questions!$C:$C,""))</f>
        <v/>
      </c>
      <c r="G738" s="25" t="str">
        <f>IF(E738="","",_xlfn.XLOOKUP(E738&amp;"_"&amp;Saisie!H739,'Réponses'!D:D,'Réponses'!C:C,""))</f>
        <v/>
      </c>
      <c r="H738" s="25" t="str">
        <f>IF(G738="","",_xlfn.XLOOKUP(G738,'Réponses'!C:C,'Réponses'!F:F,"ERREUR PROCHAINE QUESTION"))</f>
        <v/>
      </c>
      <c r="I738" s="25" t="str">
        <f>IF(H738="","",_xlfn.XLOOKUP(H738,Questions!$A:$A,Questions!$C:$C,"ERREUR TYPE"))</f>
        <v/>
      </c>
      <c r="J738" s="25" t="str">
        <f>IF(H738="","",_xlfn.XLOOKUP(H738&amp;"_"&amp;Saisie!J739,'Réponses'!D:D,'Réponses'!C:C,""))</f>
        <v/>
      </c>
      <c r="K738" s="25" t="str">
        <f>IF(J738="","",_xlfn.XLOOKUP(J738,'Réponses'!C:C,'Réponses'!F:F,"ERREUR PROCHAINE QUESTION"))</f>
        <v/>
      </c>
      <c r="L738" s="25" t="str">
        <f>IF(K738="","",_xlfn.XLOOKUP(K738,Questions!$A:$A,Questions!$C:$C,""))</f>
        <v/>
      </c>
      <c r="M738" s="25" t="str">
        <f>IF(K738="","",_xlfn.XLOOKUP(K738&amp;"_"&amp;Saisie!L739,'Réponses'!D:D,'Réponses'!C:C,""))</f>
        <v/>
      </c>
      <c r="N738" s="25" t="str">
        <f>IF(M738="","",_xlfn.XLOOKUP(M738,'Réponses'!C:C,'Réponses'!F:F,"ERREUR PROCHAINE QUESTION"))</f>
        <v/>
      </c>
      <c r="O738" s="25" t="str">
        <f>IF(N738="","",_xlfn.XLOOKUP(N738,Questions!$A:$A,Questions!$C:$C,"ERREUR TYPE"))</f>
        <v/>
      </c>
      <c r="P738" s="25" t="str">
        <f>IF(N738="","",_xlfn.XLOOKUP(N738&amp;"_"&amp;Saisie!N739,'Réponses'!D:D,'Réponses'!C:C,""))</f>
        <v/>
      </c>
      <c r="Q738" s="25" t="str">
        <f t="shared" si="11"/>
        <v/>
      </c>
    </row>
    <row r="739" spans="1:17">
      <c r="A739" s="25" t="str">
        <f>IF(ISBLANK(Saisie!C740),"",_xlfn.XLOOKUP(Saisie!C740,Barème!A:A,Barème!F:F,"ERREUR CODE PRODUIT"))</f>
        <v/>
      </c>
      <c r="B739" s="25" t="str">
        <f>IF(OR(A739="08",A739="07",MID(Saisie!C740,4,4)="0804",MID(Saisie!C740,4,4)="0907",A739=""),"",_xlfn.XLOOKUP(A739,Matériau!A:A,Matériau!C:C,"ERREUR MATERIAU"))</f>
        <v/>
      </c>
      <c r="C739" s="25" t="str">
        <f>IF(B739="","",_xlfn.XLOOKUP(B739,Questions!A:A,Questions!C:C,""))</f>
        <v/>
      </c>
      <c r="D739" s="25" t="str">
        <f>IF(B739="","",_xlfn.XLOOKUP(B739&amp;"_"&amp;Saisie!F740,'Réponses'!D:D,'Réponses'!C:C,""))</f>
        <v/>
      </c>
      <c r="E739" s="25" t="str">
        <f>IF(D739="","",_xlfn.XLOOKUP(D739,'Réponses'!C:C,'Réponses'!F:F,"ERREUR PROCHAINE QUESTION"))</f>
        <v/>
      </c>
      <c r="F739" s="25" t="str">
        <f>IF(E739="","",_xlfn.XLOOKUP(E739,Questions!$A:$A,Questions!$C:$C,""))</f>
        <v/>
      </c>
      <c r="G739" s="25" t="str">
        <f>IF(E739="","",_xlfn.XLOOKUP(E739&amp;"_"&amp;Saisie!H740,'Réponses'!D:D,'Réponses'!C:C,""))</f>
        <v/>
      </c>
      <c r="H739" s="25" t="str">
        <f>IF(G739="","",_xlfn.XLOOKUP(G739,'Réponses'!C:C,'Réponses'!F:F,"ERREUR PROCHAINE QUESTION"))</f>
        <v/>
      </c>
      <c r="I739" s="25" t="str">
        <f>IF(H739="","",_xlfn.XLOOKUP(H739,Questions!$A:$A,Questions!$C:$C,"ERREUR TYPE"))</f>
        <v/>
      </c>
      <c r="J739" s="25" t="str">
        <f>IF(H739="","",_xlfn.XLOOKUP(H739&amp;"_"&amp;Saisie!J740,'Réponses'!D:D,'Réponses'!C:C,""))</f>
        <v/>
      </c>
      <c r="K739" s="25" t="str">
        <f>IF(J739="","",_xlfn.XLOOKUP(J739,'Réponses'!C:C,'Réponses'!F:F,"ERREUR PROCHAINE QUESTION"))</f>
        <v/>
      </c>
      <c r="L739" s="25" t="str">
        <f>IF(K739="","",_xlfn.XLOOKUP(K739,Questions!$A:$A,Questions!$C:$C,""))</f>
        <v/>
      </c>
      <c r="M739" s="25" t="str">
        <f>IF(K739="","",_xlfn.XLOOKUP(K739&amp;"_"&amp;Saisie!L740,'Réponses'!D:D,'Réponses'!C:C,""))</f>
        <v/>
      </c>
      <c r="N739" s="25" t="str">
        <f>IF(M739="","",_xlfn.XLOOKUP(M739,'Réponses'!C:C,'Réponses'!F:F,"ERREUR PROCHAINE QUESTION"))</f>
        <v/>
      </c>
      <c r="O739" s="25" t="str">
        <f>IF(N739="","",_xlfn.XLOOKUP(N739,Questions!$A:$A,Questions!$C:$C,"ERREUR TYPE"))</f>
        <v/>
      </c>
      <c r="P739" s="25" t="str">
        <f>IF(N739="","",_xlfn.XLOOKUP(N739&amp;"_"&amp;Saisie!N740,'Réponses'!D:D,'Réponses'!C:C,""))</f>
        <v/>
      </c>
      <c r="Q739" s="25" t="str">
        <f t="shared" si="11"/>
        <v/>
      </c>
    </row>
    <row r="740" spans="1:17">
      <c r="A740" s="25" t="str">
        <f>IF(ISBLANK(Saisie!C741),"",_xlfn.XLOOKUP(Saisie!C741,Barème!A:A,Barème!F:F,"ERREUR CODE PRODUIT"))</f>
        <v/>
      </c>
      <c r="B740" s="25" t="str">
        <f>IF(OR(A740="08",A740="07",MID(Saisie!C741,4,4)="0804",MID(Saisie!C741,4,4)="0907",A740=""),"",_xlfn.XLOOKUP(A740,Matériau!A:A,Matériau!C:C,"ERREUR MATERIAU"))</f>
        <v/>
      </c>
      <c r="C740" s="25" t="str">
        <f>IF(B740="","",_xlfn.XLOOKUP(B740,Questions!A:A,Questions!C:C,""))</f>
        <v/>
      </c>
      <c r="D740" s="25" t="str">
        <f>IF(B740="","",_xlfn.XLOOKUP(B740&amp;"_"&amp;Saisie!F741,'Réponses'!D:D,'Réponses'!C:C,""))</f>
        <v/>
      </c>
      <c r="E740" s="25" t="str">
        <f>IF(D740="","",_xlfn.XLOOKUP(D740,'Réponses'!C:C,'Réponses'!F:F,"ERREUR PROCHAINE QUESTION"))</f>
        <v/>
      </c>
      <c r="F740" s="25" t="str">
        <f>IF(E740="","",_xlfn.XLOOKUP(E740,Questions!$A:$A,Questions!$C:$C,""))</f>
        <v/>
      </c>
      <c r="G740" s="25" t="str">
        <f>IF(E740="","",_xlfn.XLOOKUP(E740&amp;"_"&amp;Saisie!H741,'Réponses'!D:D,'Réponses'!C:C,""))</f>
        <v/>
      </c>
      <c r="H740" s="25" t="str">
        <f>IF(G740="","",_xlfn.XLOOKUP(G740,'Réponses'!C:C,'Réponses'!F:F,"ERREUR PROCHAINE QUESTION"))</f>
        <v/>
      </c>
      <c r="I740" s="25" t="str">
        <f>IF(H740="","",_xlfn.XLOOKUP(H740,Questions!$A:$A,Questions!$C:$C,"ERREUR TYPE"))</f>
        <v/>
      </c>
      <c r="J740" s="25" t="str">
        <f>IF(H740="","",_xlfn.XLOOKUP(H740&amp;"_"&amp;Saisie!J741,'Réponses'!D:D,'Réponses'!C:C,""))</f>
        <v/>
      </c>
      <c r="K740" s="25" t="str">
        <f>IF(J740="","",_xlfn.XLOOKUP(J740,'Réponses'!C:C,'Réponses'!F:F,"ERREUR PROCHAINE QUESTION"))</f>
        <v/>
      </c>
      <c r="L740" s="25" t="str">
        <f>IF(K740="","",_xlfn.XLOOKUP(K740,Questions!$A:$A,Questions!$C:$C,""))</f>
        <v/>
      </c>
      <c r="M740" s="25" t="str">
        <f>IF(K740="","",_xlfn.XLOOKUP(K740&amp;"_"&amp;Saisie!L741,'Réponses'!D:D,'Réponses'!C:C,""))</f>
        <v/>
      </c>
      <c r="N740" s="25" t="str">
        <f>IF(M740="","",_xlfn.XLOOKUP(M740,'Réponses'!C:C,'Réponses'!F:F,"ERREUR PROCHAINE QUESTION"))</f>
        <v/>
      </c>
      <c r="O740" s="25" t="str">
        <f>IF(N740="","",_xlfn.XLOOKUP(N740,Questions!$A:$A,Questions!$C:$C,"ERREUR TYPE"))</f>
        <v/>
      </c>
      <c r="P740" s="25" t="str">
        <f>IF(N740="","",_xlfn.XLOOKUP(N740&amp;"_"&amp;Saisie!N741,'Réponses'!D:D,'Réponses'!C:C,""))</f>
        <v/>
      </c>
      <c r="Q740" s="25" t="str">
        <f t="shared" si="11"/>
        <v/>
      </c>
    </row>
    <row r="741" spans="1:17">
      <c r="A741" s="25" t="str">
        <f>IF(ISBLANK(Saisie!C742),"",_xlfn.XLOOKUP(Saisie!C742,Barème!A:A,Barème!F:F,"ERREUR CODE PRODUIT"))</f>
        <v/>
      </c>
      <c r="B741" s="25" t="str">
        <f>IF(OR(A741="08",A741="07",MID(Saisie!C742,4,4)="0804",MID(Saisie!C742,4,4)="0907",A741=""),"",_xlfn.XLOOKUP(A741,Matériau!A:A,Matériau!C:C,"ERREUR MATERIAU"))</f>
        <v/>
      </c>
      <c r="C741" s="25" t="str">
        <f>IF(B741="","",_xlfn.XLOOKUP(B741,Questions!A:A,Questions!C:C,""))</f>
        <v/>
      </c>
      <c r="D741" s="25" t="str">
        <f>IF(B741="","",_xlfn.XLOOKUP(B741&amp;"_"&amp;Saisie!F742,'Réponses'!D:D,'Réponses'!C:C,""))</f>
        <v/>
      </c>
      <c r="E741" s="25" t="str">
        <f>IF(D741="","",_xlfn.XLOOKUP(D741,'Réponses'!C:C,'Réponses'!F:F,"ERREUR PROCHAINE QUESTION"))</f>
        <v/>
      </c>
      <c r="F741" s="25" t="str">
        <f>IF(E741="","",_xlfn.XLOOKUP(E741,Questions!$A:$A,Questions!$C:$C,""))</f>
        <v/>
      </c>
      <c r="G741" s="25" t="str">
        <f>IF(E741="","",_xlfn.XLOOKUP(E741&amp;"_"&amp;Saisie!H742,'Réponses'!D:D,'Réponses'!C:C,""))</f>
        <v/>
      </c>
      <c r="H741" s="25" t="str">
        <f>IF(G741="","",_xlfn.XLOOKUP(G741,'Réponses'!C:C,'Réponses'!F:F,"ERREUR PROCHAINE QUESTION"))</f>
        <v/>
      </c>
      <c r="I741" s="25" t="str">
        <f>IF(H741="","",_xlfn.XLOOKUP(H741,Questions!$A:$A,Questions!$C:$C,"ERREUR TYPE"))</f>
        <v/>
      </c>
      <c r="J741" s="25" t="str">
        <f>IF(H741="","",_xlfn.XLOOKUP(H741&amp;"_"&amp;Saisie!J742,'Réponses'!D:D,'Réponses'!C:C,""))</f>
        <v/>
      </c>
      <c r="K741" s="25" t="str">
        <f>IF(J741="","",_xlfn.XLOOKUP(J741,'Réponses'!C:C,'Réponses'!F:F,"ERREUR PROCHAINE QUESTION"))</f>
        <v/>
      </c>
      <c r="L741" s="25" t="str">
        <f>IF(K741="","",_xlfn.XLOOKUP(K741,Questions!$A:$A,Questions!$C:$C,""))</f>
        <v/>
      </c>
      <c r="M741" s="25" t="str">
        <f>IF(K741="","",_xlfn.XLOOKUP(K741&amp;"_"&amp;Saisie!L742,'Réponses'!D:D,'Réponses'!C:C,""))</f>
        <v/>
      </c>
      <c r="N741" s="25" t="str">
        <f>IF(M741="","",_xlfn.XLOOKUP(M741,'Réponses'!C:C,'Réponses'!F:F,"ERREUR PROCHAINE QUESTION"))</f>
        <v/>
      </c>
      <c r="O741" s="25" t="str">
        <f>IF(N741="","",_xlfn.XLOOKUP(N741,Questions!$A:$A,Questions!$C:$C,"ERREUR TYPE"))</f>
        <v/>
      </c>
      <c r="P741" s="25" t="str">
        <f>IF(N741="","",_xlfn.XLOOKUP(N741&amp;"_"&amp;Saisie!N742,'Réponses'!D:D,'Réponses'!C:C,""))</f>
        <v/>
      </c>
      <c r="Q741" s="25" t="str">
        <f t="shared" si="11"/>
        <v/>
      </c>
    </row>
    <row r="742" spans="1:17">
      <c r="A742" s="25" t="str">
        <f>IF(ISBLANK(Saisie!C743),"",_xlfn.XLOOKUP(Saisie!C743,Barème!A:A,Barème!F:F,"ERREUR CODE PRODUIT"))</f>
        <v/>
      </c>
      <c r="B742" s="25" t="str">
        <f>IF(OR(A742="08",A742="07",MID(Saisie!C743,4,4)="0804",MID(Saisie!C743,4,4)="0907",A742=""),"",_xlfn.XLOOKUP(A742,Matériau!A:A,Matériau!C:C,"ERREUR MATERIAU"))</f>
        <v/>
      </c>
      <c r="C742" s="25" t="str">
        <f>IF(B742="","",_xlfn.XLOOKUP(B742,Questions!A:A,Questions!C:C,""))</f>
        <v/>
      </c>
      <c r="D742" s="25" t="str">
        <f>IF(B742="","",_xlfn.XLOOKUP(B742&amp;"_"&amp;Saisie!F743,'Réponses'!D:D,'Réponses'!C:C,""))</f>
        <v/>
      </c>
      <c r="E742" s="25" t="str">
        <f>IF(D742="","",_xlfn.XLOOKUP(D742,'Réponses'!C:C,'Réponses'!F:F,"ERREUR PROCHAINE QUESTION"))</f>
        <v/>
      </c>
      <c r="F742" s="25" t="str">
        <f>IF(E742="","",_xlfn.XLOOKUP(E742,Questions!$A:$A,Questions!$C:$C,""))</f>
        <v/>
      </c>
      <c r="G742" s="25" t="str">
        <f>IF(E742="","",_xlfn.XLOOKUP(E742&amp;"_"&amp;Saisie!H743,'Réponses'!D:D,'Réponses'!C:C,""))</f>
        <v/>
      </c>
      <c r="H742" s="25" t="str">
        <f>IF(G742="","",_xlfn.XLOOKUP(G742,'Réponses'!C:C,'Réponses'!F:F,"ERREUR PROCHAINE QUESTION"))</f>
        <v/>
      </c>
      <c r="I742" s="25" t="str">
        <f>IF(H742="","",_xlfn.XLOOKUP(H742,Questions!$A:$A,Questions!$C:$C,"ERREUR TYPE"))</f>
        <v/>
      </c>
      <c r="J742" s="25" t="str">
        <f>IF(H742="","",_xlfn.XLOOKUP(H742&amp;"_"&amp;Saisie!J743,'Réponses'!D:D,'Réponses'!C:C,""))</f>
        <v/>
      </c>
      <c r="K742" s="25" t="str">
        <f>IF(J742="","",_xlfn.XLOOKUP(J742,'Réponses'!C:C,'Réponses'!F:F,"ERREUR PROCHAINE QUESTION"))</f>
        <v/>
      </c>
      <c r="L742" s="25" t="str">
        <f>IF(K742="","",_xlfn.XLOOKUP(K742,Questions!$A:$A,Questions!$C:$C,""))</f>
        <v/>
      </c>
      <c r="M742" s="25" t="str">
        <f>IF(K742="","",_xlfn.XLOOKUP(K742&amp;"_"&amp;Saisie!L743,'Réponses'!D:D,'Réponses'!C:C,""))</f>
        <v/>
      </c>
      <c r="N742" s="25" t="str">
        <f>IF(M742="","",_xlfn.XLOOKUP(M742,'Réponses'!C:C,'Réponses'!F:F,"ERREUR PROCHAINE QUESTION"))</f>
        <v/>
      </c>
      <c r="O742" s="25" t="str">
        <f>IF(N742="","",_xlfn.XLOOKUP(N742,Questions!$A:$A,Questions!$C:$C,"ERREUR TYPE"))</f>
        <v/>
      </c>
      <c r="P742" s="25" t="str">
        <f>IF(N742="","",_xlfn.XLOOKUP(N742&amp;"_"&amp;Saisie!N743,'Réponses'!D:D,'Réponses'!C:C,""))</f>
        <v/>
      </c>
      <c r="Q742" s="25" t="str">
        <f t="shared" si="11"/>
        <v/>
      </c>
    </row>
    <row r="743" spans="1:17">
      <c r="A743" s="25" t="str">
        <f>IF(ISBLANK(Saisie!C744),"",_xlfn.XLOOKUP(Saisie!C744,Barème!A:A,Barème!F:F,"ERREUR CODE PRODUIT"))</f>
        <v/>
      </c>
      <c r="B743" s="25" t="str">
        <f>IF(OR(A743="08",A743="07",MID(Saisie!C744,4,4)="0804",MID(Saisie!C744,4,4)="0907",A743=""),"",_xlfn.XLOOKUP(A743,Matériau!A:A,Matériau!C:C,"ERREUR MATERIAU"))</f>
        <v/>
      </c>
      <c r="C743" s="25" t="str">
        <f>IF(B743="","",_xlfn.XLOOKUP(B743,Questions!A:A,Questions!C:C,""))</f>
        <v/>
      </c>
      <c r="D743" s="25" t="str">
        <f>IF(B743="","",_xlfn.XLOOKUP(B743&amp;"_"&amp;Saisie!F744,'Réponses'!D:D,'Réponses'!C:C,""))</f>
        <v/>
      </c>
      <c r="E743" s="25" t="str">
        <f>IF(D743="","",_xlfn.XLOOKUP(D743,'Réponses'!C:C,'Réponses'!F:F,"ERREUR PROCHAINE QUESTION"))</f>
        <v/>
      </c>
      <c r="F743" s="25" t="str">
        <f>IF(E743="","",_xlfn.XLOOKUP(E743,Questions!$A:$A,Questions!$C:$C,""))</f>
        <v/>
      </c>
      <c r="G743" s="25" t="str">
        <f>IF(E743="","",_xlfn.XLOOKUP(E743&amp;"_"&amp;Saisie!H744,'Réponses'!D:D,'Réponses'!C:C,""))</f>
        <v/>
      </c>
      <c r="H743" s="25" t="str">
        <f>IF(G743="","",_xlfn.XLOOKUP(G743,'Réponses'!C:C,'Réponses'!F:F,"ERREUR PROCHAINE QUESTION"))</f>
        <v/>
      </c>
      <c r="I743" s="25" t="str">
        <f>IF(H743="","",_xlfn.XLOOKUP(H743,Questions!$A:$A,Questions!$C:$C,"ERREUR TYPE"))</f>
        <v/>
      </c>
      <c r="J743" s="25" t="str">
        <f>IF(H743="","",_xlfn.XLOOKUP(H743&amp;"_"&amp;Saisie!J744,'Réponses'!D:D,'Réponses'!C:C,""))</f>
        <v/>
      </c>
      <c r="K743" s="25" t="str">
        <f>IF(J743="","",_xlfn.XLOOKUP(J743,'Réponses'!C:C,'Réponses'!F:F,"ERREUR PROCHAINE QUESTION"))</f>
        <v/>
      </c>
      <c r="L743" s="25" t="str">
        <f>IF(K743="","",_xlfn.XLOOKUP(K743,Questions!$A:$A,Questions!$C:$C,""))</f>
        <v/>
      </c>
      <c r="M743" s="25" t="str">
        <f>IF(K743="","",_xlfn.XLOOKUP(K743&amp;"_"&amp;Saisie!L744,'Réponses'!D:D,'Réponses'!C:C,""))</f>
        <v/>
      </c>
      <c r="N743" s="25" t="str">
        <f>IF(M743="","",_xlfn.XLOOKUP(M743,'Réponses'!C:C,'Réponses'!F:F,"ERREUR PROCHAINE QUESTION"))</f>
        <v/>
      </c>
      <c r="O743" s="25" t="str">
        <f>IF(N743="","",_xlfn.XLOOKUP(N743,Questions!$A:$A,Questions!$C:$C,"ERREUR TYPE"))</f>
        <v/>
      </c>
      <c r="P743" s="25" t="str">
        <f>IF(N743="","",_xlfn.XLOOKUP(N743&amp;"_"&amp;Saisie!N744,'Réponses'!D:D,'Réponses'!C:C,""))</f>
        <v/>
      </c>
      <c r="Q743" s="25" t="str">
        <f t="shared" si="11"/>
        <v/>
      </c>
    </row>
    <row r="744" spans="1:17">
      <c r="A744" s="25" t="str">
        <f>IF(ISBLANK(Saisie!C745),"",_xlfn.XLOOKUP(Saisie!C745,Barème!A:A,Barème!F:F,"ERREUR CODE PRODUIT"))</f>
        <v/>
      </c>
      <c r="B744" s="25" t="str">
        <f>IF(OR(A744="08",A744="07",MID(Saisie!C745,4,4)="0804",MID(Saisie!C745,4,4)="0907",A744=""),"",_xlfn.XLOOKUP(A744,Matériau!A:A,Matériau!C:C,"ERREUR MATERIAU"))</f>
        <v/>
      </c>
      <c r="C744" s="25" t="str">
        <f>IF(B744="","",_xlfn.XLOOKUP(B744,Questions!A:A,Questions!C:C,""))</f>
        <v/>
      </c>
      <c r="D744" s="25" t="str">
        <f>IF(B744="","",_xlfn.XLOOKUP(B744&amp;"_"&amp;Saisie!F745,'Réponses'!D:D,'Réponses'!C:C,""))</f>
        <v/>
      </c>
      <c r="E744" s="25" t="str">
        <f>IF(D744="","",_xlfn.XLOOKUP(D744,'Réponses'!C:C,'Réponses'!F:F,"ERREUR PROCHAINE QUESTION"))</f>
        <v/>
      </c>
      <c r="F744" s="25" t="str">
        <f>IF(E744="","",_xlfn.XLOOKUP(E744,Questions!$A:$A,Questions!$C:$C,""))</f>
        <v/>
      </c>
      <c r="G744" s="25" t="str">
        <f>IF(E744="","",_xlfn.XLOOKUP(E744&amp;"_"&amp;Saisie!H745,'Réponses'!D:D,'Réponses'!C:C,""))</f>
        <v/>
      </c>
      <c r="H744" s="25" t="str">
        <f>IF(G744="","",_xlfn.XLOOKUP(G744,'Réponses'!C:C,'Réponses'!F:F,"ERREUR PROCHAINE QUESTION"))</f>
        <v/>
      </c>
      <c r="I744" s="25" t="str">
        <f>IF(H744="","",_xlfn.XLOOKUP(H744,Questions!$A:$A,Questions!$C:$C,"ERREUR TYPE"))</f>
        <v/>
      </c>
      <c r="J744" s="25" t="str">
        <f>IF(H744="","",_xlfn.XLOOKUP(H744&amp;"_"&amp;Saisie!J745,'Réponses'!D:D,'Réponses'!C:C,""))</f>
        <v/>
      </c>
      <c r="K744" s="25" t="str">
        <f>IF(J744="","",_xlfn.XLOOKUP(J744,'Réponses'!C:C,'Réponses'!F:F,"ERREUR PROCHAINE QUESTION"))</f>
        <v/>
      </c>
      <c r="L744" s="25" t="str">
        <f>IF(K744="","",_xlfn.XLOOKUP(K744,Questions!$A:$A,Questions!$C:$C,""))</f>
        <v/>
      </c>
      <c r="M744" s="25" t="str">
        <f>IF(K744="","",_xlfn.XLOOKUP(K744&amp;"_"&amp;Saisie!L745,'Réponses'!D:D,'Réponses'!C:C,""))</f>
        <v/>
      </c>
      <c r="N744" s="25" t="str">
        <f>IF(M744="","",_xlfn.XLOOKUP(M744,'Réponses'!C:C,'Réponses'!F:F,"ERREUR PROCHAINE QUESTION"))</f>
        <v/>
      </c>
      <c r="O744" s="25" t="str">
        <f>IF(N744="","",_xlfn.XLOOKUP(N744,Questions!$A:$A,Questions!$C:$C,"ERREUR TYPE"))</f>
        <v/>
      </c>
      <c r="P744" s="25" t="str">
        <f>IF(N744="","",_xlfn.XLOOKUP(N744&amp;"_"&amp;Saisie!N745,'Réponses'!D:D,'Réponses'!C:C,""))</f>
        <v/>
      </c>
      <c r="Q744" s="25" t="str">
        <f t="shared" si="11"/>
        <v/>
      </c>
    </row>
    <row r="745" spans="1:17">
      <c r="A745" s="25" t="str">
        <f>IF(ISBLANK(Saisie!C746),"",_xlfn.XLOOKUP(Saisie!C746,Barème!A:A,Barème!F:F,"ERREUR CODE PRODUIT"))</f>
        <v/>
      </c>
      <c r="B745" s="25" t="str">
        <f>IF(OR(A745="08",A745="07",MID(Saisie!C746,4,4)="0804",MID(Saisie!C746,4,4)="0907",A745=""),"",_xlfn.XLOOKUP(A745,Matériau!A:A,Matériau!C:C,"ERREUR MATERIAU"))</f>
        <v/>
      </c>
      <c r="C745" s="25" t="str">
        <f>IF(B745="","",_xlfn.XLOOKUP(B745,Questions!A:A,Questions!C:C,""))</f>
        <v/>
      </c>
      <c r="D745" s="25" t="str">
        <f>IF(B745="","",_xlfn.XLOOKUP(B745&amp;"_"&amp;Saisie!F746,'Réponses'!D:D,'Réponses'!C:C,""))</f>
        <v/>
      </c>
      <c r="E745" s="25" t="str">
        <f>IF(D745="","",_xlfn.XLOOKUP(D745,'Réponses'!C:C,'Réponses'!F:F,"ERREUR PROCHAINE QUESTION"))</f>
        <v/>
      </c>
      <c r="F745" s="25" t="str">
        <f>IF(E745="","",_xlfn.XLOOKUP(E745,Questions!$A:$A,Questions!$C:$C,""))</f>
        <v/>
      </c>
      <c r="G745" s="25" t="str">
        <f>IF(E745="","",_xlfn.XLOOKUP(E745&amp;"_"&amp;Saisie!H746,'Réponses'!D:D,'Réponses'!C:C,""))</f>
        <v/>
      </c>
      <c r="H745" s="25" t="str">
        <f>IF(G745="","",_xlfn.XLOOKUP(G745,'Réponses'!C:C,'Réponses'!F:F,"ERREUR PROCHAINE QUESTION"))</f>
        <v/>
      </c>
      <c r="I745" s="25" t="str">
        <f>IF(H745="","",_xlfn.XLOOKUP(H745,Questions!$A:$A,Questions!$C:$C,"ERREUR TYPE"))</f>
        <v/>
      </c>
      <c r="J745" s="25" t="str">
        <f>IF(H745="","",_xlfn.XLOOKUP(H745&amp;"_"&amp;Saisie!J746,'Réponses'!D:D,'Réponses'!C:C,""))</f>
        <v/>
      </c>
      <c r="K745" s="25" t="str">
        <f>IF(J745="","",_xlfn.XLOOKUP(J745,'Réponses'!C:C,'Réponses'!F:F,"ERREUR PROCHAINE QUESTION"))</f>
        <v/>
      </c>
      <c r="L745" s="25" t="str">
        <f>IF(K745="","",_xlfn.XLOOKUP(K745,Questions!$A:$A,Questions!$C:$C,""))</f>
        <v/>
      </c>
      <c r="M745" s="25" t="str">
        <f>IF(K745="","",_xlfn.XLOOKUP(K745&amp;"_"&amp;Saisie!L746,'Réponses'!D:D,'Réponses'!C:C,""))</f>
        <v/>
      </c>
      <c r="N745" s="25" t="str">
        <f>IF(M745="","",_xlfn.XLOOKUP(M745,'Réponses'!C:C,'Réponses'!F:F,"ERREUR PROCHAINE QUESTION"))</f>
        <v/>
      </c>
      <c r="O745" s="25" t="str">
        <f>IF(N745="","",_xlfn.XLOOKUP(N745,Questions!$A:$A,Questions!$C:$C,"ERREUR TYPE"))</f>
        <v/>
      </c>
      <c r="P745" s="25" t="str">
        <f>IF(N745="","",_xlfn.XLOOKUP(N745&amp;"_"&amp;Saisie!N746,'Réponses'!D:D,'Réponses'!C:C,""))</f>
        <v/>
      </c>
      <c r="Q745" s="25" t="str">
        <f t="shared" si="11"/>
        <v/>
      </c>
    </row>
    <row r="746" spans="1:17">
      <c r="A746" s="25" t="str">
        <f>IF(ISBLANK(Saisie!C747),"",_xlfn.XLOOKUP(Saisie!C747,Barème!A:A,Barème!F:F,"ERREUR CODE PRODUIT"))</f>
        <v/>
      </c>
      <c r="B746" s="25" t="str">
        <f>IF(OR(A746="08",A746="07",MID(Saisie!C747,4,4)="0804",MID(Saisie!C747,4,4)="0907",A746=""),"",_xlfn.XLOOKUP(A746,Matériau!A:A,Matériau!C:C,"ERREUR MATERIAU"))</f>
        <v/>
      </c>
      <c r="C746" s="25" t="str">
        <f>IF(B746="","",_xlfn.XLOOKUP(B746,Questions!A:A,Questions!C:C,""))</f>
        <v/>
      </c>
      <c r="D746" s="25" t="str">
        <f>IF(B746="","",_xlfn.XLOOKUP(B746&amp;"_"&amp;Saisie!F747,'Réponses'!D:D,'Réponses'!C:C,""))</f>
        <v/>
      </c>
      <c r="E746" s="25" t="str">
        <f>IF(D746="","",_xlfn.XLOOKUP(D746,'Réponses'!C:C,'Réponses'!F:F,"ERREUR PROCHAINE QUESTION"))</f>
        <v/>
      </c>
      <c r="F746" s="25" t="str">
        <f>IF(E746="","",_xlfn.XLOOKUP(E746,Questions!$A:$A,Questions!$C:$C,""))</f>
        <v/>
      </c>
      <c r="G746" s="25" t="str">
        <f>IF(E746="","",_xlfn.XLOOKUP(E746&amp;"_"&amp;Saisie!H747,'Réponses'!D:D,'Réponses'!C:C,""))</f>
        <v/>
      </c>
      <c r="H746" s="25" t="str">
        <f>IF(G746="","",_xlfn.XLOOKUP(G746,'Réponses'!C:C,'Réponses'!F:F,"ERREUR PROCHAINE QUESTION"))</f>
        <v/>
      </c>
      <c r="I746" s="25" t="str">
        <f>IF(H746="","",_xlfn.XLOOKUP(H746,Questions!$A:$A,Questions!$C:$C,"ERREUR TYPE"))</f>
        <v/>
      </c>
      <c r="J746" s="25" t="str">
        <f>IF(H746="","",_xlfn.XLOOKUP(H746&amp;"_"&amp;Saisie!J747,'Réponses'!D:D,'Réponses'!C:C,""))</f>
        <v/>
      </c>
      <c r="K746" s="25" t="str">
        <f>IF(J746="","",_xlfn.XLOOKUP(J746,'Réponses'!C:C,'Réponses'!F:F,"ERREUR PROCHAINE QUESTION"))</f>
        <v/>
      </c>
      <c r="L746" s="25" t="str">
        <f>IF(K746="","",_xlfn.XLOOKUP(K746,Questions!$A:$A,Questions!$C:$C,""))</f>
        <v/>
      </c>
      <c r="M746" s="25" t="str">
        <f>IF(K746="","",_xlfn.XLOOKUP(K746&amp;"_"&amp;Saisie!L747,'Réponses'!D:D,'Réponses'!C:C,""))</f>
        <v/>
      </c>
      <c r="N746" s="25" t="str">
        <f>IF(M746="","",_xlfn.XLOOKUP(M746,'Réponses'!C:C,'Réponses'!F:F,"ERREUR PROCHAINE QUESTION"))</f>
        <v/>
      </c>
      <c r="O746" s="25" t="str">
        <f>IF(N746="","",_xlfn.XLOOKUP(N746,Questions!$A:$A,Questions!$C:$C,"ERREUR TYPE"))</f>
        <v/>
      </c>
      <c r="P746" s="25" t="str">
        <f>IF(N746="","",_xlfn.XLOOKUP(N746&amp;"_"&amp;Saisie!N747,'Réponses'!D:D,'Réponses'!C:C,""))</f>
        <v/>
      </c>
      <c r="Q746" s="25" t="str">
        <f t="shared" si="11"/>
        <v/>
      </c>
    </row>
    <row r="747" spans="1:17">
      <c r="A747" s="25" t="str">
        <f>IF(ISBLANK(Saisie!C748),"",_xlfn.XLOOKUP(Saisie!C748,Barème!A:A,Barème!F:F,"ERREUR CODE PRODUIT"))</f>
        <v/>
      </c>
      <c r="B747" s="25" t="str">
        <f>IF(OR(A747="08",A747="07",MID(Saisie!C748,4,4)="0804",MID(Saisie!C748,4,4)="0907",A747=""),"",_xlfn.XLOOKUP(A747,Matériau!A:A,Matériau!C:C,"ERREUR MATERIAU"))</f>
        <v/>
      </c>
      <c r="C747" s="25" t="str">
        <f>IF(B747="","",_xlfn.XLOOKUP(B747,Questions!A:A,Questions!C:C,""))</f>
        <v/>
      </c>
      <c r="D747" s="25" t="str">
        <f>IF(B747="","",_xlfn.XLOOKUP(B747&amp;"_"&amp;Saisie!F748,'Réponses'!D:D,'Réponses'!C:C,""))</f>
        <v/>
      </c>
      <c r="E747" s="25" t="str">
        <f>IF(D747="","",_xlfn.XLOOKUP(D747,'Réponses'!C:C,'Réponses'!F:F,"ERREUR PROCHAINE QUESTION"))</f>
        <v/>
      </c>
      <c r="F747" s="25" t="str">
        <f>IF(E747="","",_xlfn.XLOOKUP(E747,Questions!$A:$A,Questions!$C:$C,""))</f>
        <v/>
      </c>
      <c r="G747" s="25" t="str">
        <f>IF(E747="","",_xlfn.XLOOKUP(E747&amp;"_"&amp;Saisie!H748,'Réponses'!D:D,'Réponses'!C:C,""))</f>
        <v/>
      </c>
      <c r="H747" s="25" t="str">
        <f>IF(G747="","",_xlfn.XLOOKUP(G747,'Réponses'!C:C,'Réponses'!F:F,"ERREUR PROCHAINE QUESTION"))</f>
        <v/>
      </c>
      <c r="I747" s="25" t="str">
        <f>IF(H747="","",_xlfn.XLOOKUP(H747,Questions!$A:$A,Questions!$C:$C,"ERREUR TYPE"))</f>
        <v/>
      </c>
      <c r="J747" s="25" t="str">
        <f>IF(H747="","",_xlfn.XLOOKUP(H747&amp;"_"&amp;Saisie!J748,'Réponses'!D:D,'Réponses'!C:C,""))</f>
        <v/>
      </c>
      <c r="K747" s="25" t="str">
        <f>IF(J747="","",_xlfn.XLOOKUP(J747,'Réponses'!C:C,'Réponses'!F:F,"ERREUR PROCHAINE QUESTION"))</f>
        <v/>
      </c>
      <c r="L747" s="25" t="str">
        <f>IF(K747="","",_xlfn.XLOOKUP(K747,Questions!$A:$A,Questions!$C:$C,""))</f>
        <v/>
      </c>
      <c r="M747" s="25" t="str">
        <f>IF(K747="","",_xlfn.XLOOKUP(K747&amp;"_"&amp;Saisie!L748,'Réponses'!D:D,'Réponses'!C:C,""))</f>
        <v/>
      </c>
      <c r="N747" s="25" t="str">
        <f>IF(M747="","",_xlfn.XLOOKUP(M747,'Réponses'!C:C,'Réponses'!F:F,"ERREUR PROCHAINE QUESTION"))</f>
        <v/>
      </c>
      <c r="O747" s="25" t="str">
        <f>IF(N747="","",_xlfn.XLOOKUP(N747,Questions!$A:$A,Questions!$C:$C,"ERREUR TYPE"))</f>
        <v/>
      </c>
      <c r="P747" s="25" t="str">
        <f>IF(N747="","",_xlfn.XLOOKUP(N747&amp;"_"&amp;Saisie!N748,'Réponses'!D:D,'Réponses'!C:C,""))</f>
        <v/>
      </c>
      <c r="Q747" s="25" t="str">
        <f t="shared" si="11"/>
        <v/>
      </c>
    </row>
    <row r="748" spans="1:17">
      <c r="A748" s="25" t="str">
        <f>IF(ISBLANK(Saisie!C749),"",_xlfn.XLOOKUP(Saisie!C749,Barème!A:A,Barème!F:F,"ERREUR CODE PRODUIT"))</f>
        <v/>
      </c>
      <c r="B748" s="25" t="str">
        <f>IF(OR(A748="08",A748="07",MID(Saisie!C749,4,4)="0804",MID(Saisie!C749,4,4)="0907",A748=""),"",_xlfn.XLOOKUP(A748,Matériau!A:A,Matériau!C:C,"ERREUR MATERIAU"))</f>
        <v/>
      </c>
      <c r="C748" s="25" t="str">
        <f>IF(B748="","",_xlfn.XLOOKUP(B748,Questions!A:A,Questions!C:C,""))</f>
        <v/>
      </c>
      <c r="D748" s="25" t="str">
        <f>IF(B748="","",_xlfn.XLOOKUP(B748&amp;"_"&amp;Saisie!F749,'Réponses'!D:D,'Réponses'!C:C,""))</f>
        <v/>
      </c>
      <c r="E748" s="25" t="str">
        <f>IF(D748="","",_xlfn.XLOOKUP(D748,'Réponses'!C:C,'Réponses'!F:F,"ERREUR PROCHAINE QUESTION"))</f>
        <v/>
      </c>
      <c r="F748" s="25" t="str">
        <f>IF(E748="","",_xlfn.XLOOKUP(E748,Questions!$A:$A,Questions!$C:$C,""))</f>
        <v/>
      </c>
      <c r="G748" s="25" t="str">
        <f>IF(E748="","",_xlfn.XLOOKUP(E748&amp;"_"&amp;Saisie!H749,'Réponses'!D:D,'Réponses'!C:C,""))</f>
        <v/>
      </c>
      <c r="H748" s="25" t="str">
        <f>IF(G748="","",_xlfn.XLOOKUP(G748,'Réponses'!C:C,'Réponses'!F:F,"ERREUR PROCHAINE QUESTION"))</f>
        <v/>
      </c>
      <c r="I748" s="25" t="str">
        <f>IF(H748="","",_xlfn.XLOOKUP(H748,Questions!$A:$A,Questions!$C:$C,"ERREUR TYPE"))</f>
        <v/>
      </c>
      <c r="J748" s="25" t="str">
        <f>IF(H748="","",_xlfn.XLOOKUP(H748&amp;"_"&amp;Saisie!J749,'Réponses'!D:D,'Réponses'!C:C,""))</f>
        <v/>
      </c>
      <c r="K748" s="25" t="str">
        <f>IF(J748="","",_xlfn.XLOOKUP(J748,'Réponses'!C:C,'Réponses'!F:F,"ERREUR PROCHAINE QUESTION"))</f>
        <v/>
      </c>
      <c r="L748" s="25" t="str">
        <f>IF(K748="","",_xlfn.XLOOKUP(K748,Questions!$A:$A,Questions!$C:$C,""))</f>
        <v/>
      </c>
      <c r="M748" s="25" t="str">
        <f>IF(K748="","",_xlfn.XLOOKUP(K748&amp;"_"&amp;Saisie!L749,'Réponses'!D:D,'Réponses'!C:C,""))</f>
        <v/>
      </c>
      <c r="N748" s="25" t="str">
        <f>IF(M748="","",_xlfn.XLOOKUP(M748,'Réponses'!C:C,'Réponses'!F:F,"ERREUR PROCHAINE QUESTION"))</f>
        <v/>
      </c>
      <c r="O748" s="25" t="str">
        <f>IF(N748="","",_xlfn.XLOOKUP(N748,Questions!$A:$A,Questions!$C:$C,"ERREUR TYPE"))</f>
        <v/>
      </c>
      <c r="P748" s="25" t="str">
        <f>IF(N748="","",_xlfn.XLOOKUP(N748&amp;"_"&amp;Saisie!N749,'Réponses'!D:D,'Réponses'!C:C,""))</f>
        <v/>
      </c>
      <c r="Q748" s="25" t="str">
        <f t="shared" si="11"/>
        <v/>
      </c>
    </row>
    <row r="749" spans="1:17">
      <c r="A749" s="25" t="str">
        <f>IF(ISBLANK(Saisie!C750),"",_xlfn.XLOOKUP(Saisie!C750,Barème!A:A,Barème!F:F,"ERREUR CODE PRODUIT"))</f>
        <v/>
      </c>
      <c r="B749" s="25" t="str">
        <f>IF(OR(A749="08",A749="07",MID(Saisie!C750,4,4)="0804",MID(Saisie!C750,4,4)="0907",A749=""),"",_xlfn.XLOOKUP(A749,Matériau!A:A,Matériau!C:C,"ERREUR MATERIAU"))</f>
        <v/>
      </c>
      <c r="C749" s="25" t="str">
        <f>IF(B749="","",_xlfn.XLOOKUP(B749,Questions!A:A,Questions!C:C,""))</f>
        <v/>
      </c>
      <c r="D749" s="25" t="str">
        <f>IF(B749="","",_xlfn.XLOOKUP(B749&amp;"_"&amp;Saisie!F750,'Réponses'!D:D,'Réponses'!C:C,""))</f>
        <v/>
      </c>
      <c r="E749" s="25" t="str">
        <f>IF(D749="","",_xlfn.XLOOKUP(D749,'Réponses'!C:C,'Réponses'!F:F,"ERREUR PROCHAINE QUESTION"))</f>
        <v/>
      </c>
      <c r="F749" s="25" t="str">
        <f>IF(E749="","",_xlfn.XLOOKUP(E749,Questions!$A:$A,Questions!$C:$C,""))</f>
        <v/>
      </c>
      <c r="G749" s="25" t="str">
        <f>IF(E749="","",_xlfn.XLOOKUP(E749&amp;"_"&amp;Saisie!H750,'Réponses'!D:D,'Réponses'!C:C,""))</f>
        <v/>
      </c>
      <c r="H749" s="25" t="str">
        <f>IF(G749="","",_xlfn.XLOOKUP(G749,'Réponses'!C:C,'Réponses'!F:F,"ERREUR PROCHAINE QUESTION"))</f>
        <v/>
      </c>
      <c r="I749" s="25" t="str">
        <f>IF(H749="","",_xlfn.XLOOKUP(H749,Questions!$A:$A,Questions!$C:$C,"ERREUR TYPE"))</f>
        <v/>
      </c>
      <c r="J749" s="25" t="str">
        <f>IF(H749="","",_xlfn.XLOOKUP(H749&amp;"_"&amp;Saisie!J750,'Réponses'!D:D,'Réponses'!C:C,""))</f>
        <v/>
      </c>
      <c r="K749" s="25" t="str">
        <f>IF(J749="","",_xlfn.XLOOKUP(J749,'Réponses'!C:C,'Réponses'!F:F,"ERREUR PROCHAINE QUESTION"))</f>
        <v/>
      </c>
      <c r="L749" s="25" t="str">
        <f>IF(K749="","",_xlfn.XLOOKUP(K749,Questions!$A:$A,Questions!$C:$C,""))</f>
        <v/>
      </c>
      <c r="M749" s="25" t="str">
        <f>IF(K749="","",_xlfn.XLOOKUP(K749&amp;"_"&amp;Saisie!L750,'Réponses'!D:D,'Réponses'!C:C,""))</f>
        <v/>
      </c>
      <c r="N749" s="25" t="str">
        <f>IF(M749="","",_xlfn.XLOOKUP(M749,'Réponses'!C:C,'Réponses'!F:F,"ERREUR PROCHAINE QUESTION"))</f>
        <v/>
      </c>
      <c r="O749" s="25" t="str">
        <f>IF(N749="","",_xlfn.XLOOKUP(N749,Questions!$A:$A,Questions!$C:$C,"ERREUR TYPE"))</f>
        <v/>
      </c>
      <c r="P749" s="25" t="str">
        <f>IF(N749="","",_xlfn.XLOOKUP(N749&amp;"_"&amp;Saisie!N750,'Réponses'!D:D,'Réponses'!C:C,""))</f>
        <v/>
      </c>
      <c r="Q749" s="25" t="str">
        <f t="shared" si="11"/>
        <v/>
      </c>
    </row>
    <row r="750" spans="1:17">
      <c r="A750" s="25" t="str">
        <f>IF(ISBLANK(Saisie!C751),"",_xlfn.XLOOKUP(Saisie!C751,Barème!A:A,Barème!F:F,"ERREUR CODE PRODUIT"))</f>
        <v/>
      </c>
      <c r="B750" s="25" t="str">
        <f>IF(OR(A750="08",A750="07",MID(Saisie!C751,4,4)="0804",MID(Saisie!C751,4,4)="0907",A750=""),"",_xlfn.XLOOKUP(A750,Matériau!A:A,Matériau!C:C,"ERREUR MATERIAU"))</f>
        <v/>
      </c>
      <c r="C750" s="25" t="str">
        <f>IF(B750="","",_xlfn.XLOOKUP(B750,Questions!A:A,Questions!C:C,""))</f>
        <v/>
      </c>
      <c r="D750" s="25" t="str">
        <f>IF(B750="","",_xlfn.XLOOKUP(B750&amp;"_"&amp;Saisie!F751,'Réponses'!D:D,'Réponses'!C:C,""))</f>
        <v/>
      </c>
      <c r="E750" s="25" t="str">
        <f>IF(D750="","",_xlfn.XLOOKUP(D750,'Réponses'!C:C,'Réponses'!F:F,"ERREUR PROCHAINE QUESTION"))</f>
        <v/>
      </c>
      <c r="F750" s="25" t="str">
        <f>IF(E750="","",_xlfn.XLOOKUP(E750,Questions!$A:$A,Questions!$C:$C,""))</f>
        <v/>
      </c>
      <c r="G750" s="25" t="str">
        <f>IF(E750="","",_xlfn.XLOOKUP(E750&amp;"_"&amp;Saisie!H751,'Réponses'!D:D,'Réponses'!C:C,""))</f>
        <v/>
      </c>
      <c r="H750" s="25" t="str">
        <f>IF(G750="","",_xlfn.XLOOKUP(G750,'Réponses'!C:C,'Réponses'!F:F,"ERREUR PROCHAINE QUESTION"))</f>
        <v/>
      </c>
      <c r="I750" s="25" t="str">
        <f>IF(H750="","",_xlfn.XLOOKUP(H750,Questions!$A:$A,Questions!$C:$C,"ERREUR TYPE"))</f>
        <v/>
      </c>
      <c r="J750" s="25" t="str">
        <f>IF(H750="","",_xlfn.XLOOKUP(H750&amp;"_"&amp;Saisie!J751,'Réponses'!D:D,'Réponses'!C:C,""))</f>
        <v/>
      </c>
      <c r="K750" s="25" t="str">
        <f>IF(J750="","",_xlfn.XLOOKUP(J750,'Réponses'!C:C,'Réponses'!F:F,"ERREUR PROCHAINE QUESTION"))</f>
        <v/>
      </c>
      <c r="L750" s="25" t="str">
        <f>IF(K750="","",_xlfn.XLOOKUP(K750,Questions!$A:$A,Questions!$C:$C,""))</f>
        <v/>
      </c>
      <c r="M750" s="25" t="str">
        <f>IF(K750="","",_xlfn.XLOOKUP(K750&amp;"_"&amp;Saisie!L751,'Réponses'!D:D,'Réponses'!C:C,""))</f>
        <v/>
      </c>
      <c r="N750" s="25" t="str">
        <f>IF(M750="","",_xlfn.XLOOKUP(M750,'Réponses'!C:C,'Réponses'!F:F,"ERREUR PROCHAINE QUESTION"))</f>
        <v/>
      </c>
      <c r="O750" s="25" t="str">
        <f>IF(N750="","",_xlfn.XLOOKUP(N750,Questions!$A:$A,Questions!$C:$C,"ERREUR TYPE"))</f>
        <v/>
      </c>
      <c r="P750" s="25" t="str">
        <f>IF(N750="","",_xlfn.XLOOKUP(N750&amp;"_"&amp;Saisie!N751,'Réponses'!D:D,'Réponses'!C:C,""))</f>
        <v/>
      </c>
      <c r="Q750" s="25" t="str">
        <f t="shared" si="11"/>
        <v/>
      </c>
    </row>
    <row r="751" spans="1:17">
      <c r="A751" s="25" t="str">
        <f>IF(ISBLANK(Saisie!C752),"",_xlfn.XLOOKUP(Saisie!C752,Barème!A:A,Barème!F:F,"ERREUR CODE PRODUIT"))</f>
        <v/>
      </c>
      <c r="B751" s="25" t="str">
        <f>IF(OR(A751="08",A751="07",MID(Saisie!C752,4,4)="0804",MID(Saisie!C752,4,4)="0907",A751=""),"",_xlfn.XLOOKUP(A751,Matériau!A:A,Matériau!C:C,"ERREUR MATERIAU"))</f>
        <v/>
      </c>
      <c r="C751" s="25" t="str">
        <f>IF(B751="","",_xlfn.XLOOKUP(B751,Questions!A:A,Questions!C:C,""))</f>
        <v/>
      </c>
      <c r="D751" s="25" t="str">
        <f>IF(B751="","",_xlfn.XLOOKUP(B751&amp;"_"&amp;Saisie!F752,'Réponses'!D:D,'Réponses'!C:C,""))</f>
        <v/>
      </c>
      <c r="E751" s="25" t="str">
        <f>IF(D751="","",_xlfn.XLOOKUP(D751,'Réponses'!C:C,'Réponses'!F:F,"ERREUR PROCHAINE QUESTION"))</f>
        <v/>
      </c>
      <c r="F751" s="25" t="str">
        <f>IF(E751="","",_xlfn.XLOOKUP(E751,Questions!$A:$A,Questions!$C:$C,""))</f>
        <v/>
      </c>
      <c r="G751" s="25" t="str">
        <f>IF(E751="","",_xlfn.XLOOKUP(E751&amp;"_"&amp;Saisie!H752,'Réponses'!D:D,'Réponses'!C:C,""))</f>
        <v/>
      </c>
      <c r="H751" s="25" t="str">
        <f>IF(G751="","",_xlfn.XLOOKUP(G751,'Réponses'!C:C,'Réponses'!F:F,"ERREUR PROCHAINE QUESTION"))</f>
        <v/>
      </c>
      <c r="I751" s="25" t="str">
        <f>IF(H751="","",_xlfn.XLOOKUP(H751,Questions!$A:$A,Questions!$C:$C,"ERREUR TYPE"))</f>
        <v/>
      </c>
      <c r="J751" s="25" t="str">
        <f>IF(H751="","",_xlfn.XLOOKUP(H751&amp;"_"&amp;Saisie!J752,'Réponses'!D:D,'Réponses'!C:C,""))</f>
        <v/>
      </c>
      <c r="K751" s="25" t="str">
        <f>IF(J751="","",_xlfn.XLOOKUP(J751,'Réponses'!C:C,'Réponses'!F:F,"ERREUR PROCHAINE QUESTION"))</f>
        <v/>
      </c>
      <c r="L751" s="25" t="str">
        <f>IF(K751="","",_xlfn.XLOOKUP(K751,Questions!$A:$A,Questions!$C:$C,""))</f>
        <v/>
      </c>
      <c r="M751" s="25" t="str">
        <f>IF(K751="","",_xlfn.XLOOKUP(K751&amp;"_"&amp;Saisie!L752,'Réponses'!D:D,'Réponses'!C:C,""))</f>
        <v/>
      </c>
      <c r="N751" s="25" t="str">
        <f>IF(M751="","",_xlfn.XLOOKUP(M751,'Réponses'!C:C,'Réponses'!F:F,"ERREUR PROCHAINE QUESTION"))</f>
        <v/>
      </c>
      <c r="O751" s="25" t="str">
        <f>IF(N751="","",_xlfn.XLOOKUP(N751,Questions!$A:$A,Questions!$C:$C,"ERREUR TYPE"))</f>
        <v/>
      </c>
      <c r="P751" s="25" t="str">
        <f>IF(N751="","",_xlfn.XLOOKUP(N751&amp;"_"&amp;Saisie!N752,'Réponses'!D:D,'Réponses'!C:C,""))</f>
        <v/>
      </c>
      <c r="Q751" s="25" t="str">
        <f t="shared" si="11"/>
        <v/>
      </c>
    </row>
    <row r="752" spans="1:17">
      <c r="A752" s="25" t="str">
        <f>IF(ISBLANK(Saisie!C753),"",_xlfn.XLOOKUP(Saisie!C753,Barème!A:A,Barème!F:F,"ERREUR CODE PRODUIT"))</f>
        <v/>
      </c>
      <c r="B752" s="25" t="str">
        <f>IF(OR(A752="08",A752="07",MID(Saisie!C753,4,4)="0804",MID(Saisie!C753,4,4)="0907",A752=""),"",_xlfn.XLOOKUP(A752,Matériau!A:A,Matériau!C:C,"ERREUR MATERIAU"))</f>
        <v/>
      </c>
      <c r="C752" s="25" t="str">
        <f>IF(B752="","",_xlfn.XLOOKUP(B752,Questions!A:A,Questions!C:C,""))</f>
        <v/>
      </c>
      <c r="D752" s="25" t="str">
        <f>IF(B752="","",_xlfn.XLOOKUP(B752&amp;"_"&amp;Saisie!F753,'Réponses'!D:D,'Réponses'!C:C,""))</f>
        <v/>
      </c>
      <c r="E752" s="25" t="str">
        <f>IF(D752="","",_xlfn.XLOOKUP(D752,'Réponses'!C:C,'Réponses'!F:F,"ERREUR PROCHAINE QUESTION"))</f>
        <v/>
      </c>
      <c r="F752" s="25" t="str">
        <f>IF(E752="","",_xlfn.XLOOKUP(E752,Questions!$A:$A,Questions!$C:$C,""))</f>
        <v/>
      </c>
      <c r="G752" s="25" t="str">
        <f>IF(E752="","",_xlfn.XLOOKUP(E752&amp;"_"&amp;Saisie!H753,'Réponses'!D:D,'Réponses'!C:C,""))</f>
        <v/>
      </c>
      <c r="H752" s="25" t="str">
        <f>IF(G752="","",_xlfn.XLOOKUP(G752,'Réponses'!C:C,'Réponses'!F:F,"ERREUR PROCHAINE QUESTION"))</f>
        <v/>
      </c>
      <c r="I752" s="25" t="str">
        <f>IF(H752="","",_xlfn.XLOOKUP(H752,Questions!$A:$A,Questions!$C:$C,"ERREUR TYPE"))</f>
        <v/>
      </c>
      <c r="J752" s="25" t="str">
        <f>IF(H752="","",_xlfn.XLOOKUP(H752&amp;"_"&amp;Saisie!J753,'Réponses'!D:D,'Réponses'!C:C,""))</f>
        <v/>
      </c>
      <c r="K752" s="25" t="str">
        <f>IF(J752="","",_xlfn.XLOOKUP(J752,'Réponses'!C:C,'Réponses'!F:F,"ERREUR PROCHAINE QUESTION"))</f>
        <v/>
      </c>
      <c r="L752" s="25" t="str">
        <f>IF(K752="","",_xlfn.XLOOKUP(K752,Questions!$A:$A,Questions!$C:$C,""))</f>
        <v/>
      </c>
      <c r="M752" s="25" t="str">
        <f>IF(K752="","",_xlfn.XLOOKUP(K752&amp;"_"&amp;Saisie!L753,'Réponses'!D:D,'Réponses'!C:C,""))</f>
        <v/>
      </c>
      <c r="N752" s="25" t="str">
        <f>IF(M752="","",_xlfn.XLOOKUP(M752,'Réponses'!C:C,'Réponses'!F:F,"ERREUR PROCHAINE QUESTION"))</f>
        <v/>
      </c>
      <c r="O752" s="25" t="str">
        <f>IF(N752="","",_xlfn.XLOOKUP(N752,Questions!$A:$A,Questions!$C:$C,"ERREUR TYPE"))</f>
        <v/>
      </c>
      <c r="P752" s="25" t="str">
        <f>IF(N752="","",_xlfn.XLOOKUP(N752&amp;"_"&amp;Saisie!N753,'Réponses'!D:D,'Réponses'!C:C,""))</f>
        <v/>
      </c>
      <c r="Q752" s="25" t="str">
        <f t="shared" si="11"/>
        <v/>
      </c>
    </row>
    <row r="753" spans="1:17">
      <c r="A753" s="25" t="str">
        <f>IF(ISBLANK(Saisie!C754),"",_xlfn.XLOOKUP(Saisie!C754,Barème!A:A,Barème!F:F,"ERREUR CODE PRODUIT"))</f>
        <v/>
      </c>
      <c r="B753" s="25" t="str">
        <f>IF(OR(A753="08",A753="07",MID(Saisie!C754,4,4)="0804",MID(Saisie!C754,4,4)="0907",A753=""),"",_xlfn.XLOOKUP(A753,Matériau!A:A,Matériau!C:C,"ERREUR MATERIAU"))</f>
        <v/>
      </c>
      <c r="C753" s="25" t="str">
        <f>IF(B753="","",_xlfn.XLOOKUP(B753,Questions!A:A,Questions!C:C,""))</f>
        <v/>
      </c>
      <c r="D753" s="25" t="str">
        <f>IF(B753="","",_xlfn.XLOOKUP(B753&amp;"_"&amp;Saisie!F754,'Réponses'!D:D,'Réponses'!C:C,""))</f>
        <v/>
      </c>
      <c r="E753" s="25" t="str">
        <f>IF(D753="","",_xlfn.XLOOKUP(D753,'Réponses'!C:C,'Réponses'!F:F,"ERREUR PROCHAINE QUESTION"))</f>
        <v/>
      </c>
      <c r="F753" s="25" t="str">
        <f>IF(E753="","",_xlfn.XLOOKUP(E753,Questions!$A:$A,Questions!$C:$C,""))</f>
        <v/>
      </c>
      <c r="G753" s="25" t="str">
        <f>IF(E753="","",_xlfn.XLOOKUP(E753&amp;"_"&amp;Saisie!H754,'Réponses'!D:D,'Réponses'!C:C,""))</f>
        <v/>
      </c>
      <c r="H753" s="25" t="str">
        <f>IF(G753="","",_xlfn.XLOOKUP(G753,'Réponses'!C:C,'Réponses'!F:F,"ERREUR PROCHAINE QUESTION"))</f>
        <v/>
      </c>
      <c r="I753" s="25" t="str">
        <f>IF(H753="","",_xlfn.XLOOKUP(H753,Questions!$A:$A,Questions!$C:$C,"ERREUR TYPE"))</f>
        <v/>
      </c>
      <c r="J753" s="25" t="str">
        <f>IF(H753="","",_xlfn.XLOOKUP(H753&amp;"_"&amp;Saisie!J754,'Réponses'!D:D,'Réponses'!C:C,""))</f>
        <v/>
      </c>
      <c r="K753" s="25" t="str">
        <f>IF(J753="","",_xlfn.XLOOKUP(J753,'Réponses'!C:C,'Réponses'!F:F,"ERREUR PROCHAINE QUESTION"))</f>
        <v/>
      </c>
      <c r="L753" s="25" t="str">
        <f>IF(K753="","",_xlfn.XLOOKUP(K753,Questions!$A:$A,Questions!$C:$C,""))</f>
        <v/>
      </c>
      <c r="M753" s="25" t="str">
        <f>IF(K753="","",_xlfn.XLOOKUP(K753&amp;"_"&amp;Saisie!L754,'Réponses'!D:D,'Réponses'!C:C,""))</f>
        <v/>
      </c>
      <c r="N753" s="25" t="str">
        <f>IF(M753="","",_xlfn.XLOOKUP(M753,'Réponses'!C:C,'Réponses'!F:F,"ERREUR PROCHAINE QUESTION"))</f>
        <v/>
      </c>
      <c r="O753" s="25" t="str">
        <f>IF(N753="","",_xlfn.XLOOKUP(N753,Questions!$A:$A,Questions!$C:$C,"ERREUR TYPE"))</f>
        <v/>
      </c>
      <c r="P753" s="25" t="str">
        <f>IF(N753="","",_xlfn.XLOOKUP(N753&amp;"_"&amp;Saisie!N754,'Réponses'!D:D,'Réponses'!C:C,""))</f>
        <v/>
      </c>
      <c r="Q753" s="25" t="str">
        <f t="shared" si="11"/>
        <v/>
      </c>
    </row>
    <row r="754" spans="1:17">
      <c r="A754" s="25" t="str">
        <f>IF(ISBLANK(Saisie!C755),"",_xlfn.XLOOKUP(Saisie!C755,Barème!A:A,Barème!F:F,"ERREUR CODE PRODUIT"))</f>
        <v/>
      </c>
      <c r="B754" s="25" t="str">
        <f>IF(OR(A754="08",A754="07",MID(Saisie!C755,4,4)="0804",MID(Saisie!C755,4,4)="0907",A754=""),"",_xlfn.XLOOKUP(A754,Matériau!A:A,Matériau!C:C,"ERREUR MATERIAU"))</f>
        <v/>
      </c>
      <c r="C754" s="25" t="str">
        <f>IF(B754="","",_xlfn.XLOOKUP(B754,Questions!A:A,Questions!C:C,""))</f>
        <v/>
      </c>
      <c r="D754" s="25" t="str">
        <f>IF(B754="","",_xlfn.XLOOKUP(B754&amp;"_"&amp;Saisie!F755,'Réponses'!D:D,'Réponses'!C:C,""))</f>
        <v/>
      </c>
      <c r="E754" s="25" t="str">
        <f>IF(D754="","",_xlfn.XLOOKUP(D754,'Réponses'!C:C,'Réponses'!F:F,"ERREUR PROCHAINE QUESTION"))</f>
        <v/>
      </c>
      <c r="F754" s="25" t="str">
        <f>IF(E754="","",_xlfn.XLOOKUP(E754,Questions!$A:$A,Questions!$C:$C,""))</f>
        <v/>
      </c>
      <c r="G754" s="25" t="str">
        <f>IF(E754="","",_xlfn.XLOOKUP(E754&amp;"_"&amp;Saisie!H755,'Réponses'!D:D,'Réponses'!C:C,""))</f>
        <v/>
      </c>
      <c r="H754" s="25" t="str">
        <f>IF(G754="","",_xlfn.XLOOKUP(G754,'Réponses'!C:C,'Réponses'!F:F,"ERREUR PROCHAINE QUESTION"))</f>
        <v/>
      </c>
      <c r="I754" s="25" t="str">
        <f>IF(H754="","",_xlfn.XLOOKUP(H754,Questions!$A:$A,Questions!$C:$C,"ERREUR TYPE"))</f>
        <v/>
      </c>
      <c r="J754" s="25" t="str">
        <f>IF(H754="","",_xlfn.XLOOKUP(H754&amp;"_"&amp;Saisie!J755,'Réponses'!D:D,'Réponses'!C:C,""))</f>
        <v/>
      </c>
      <c r="K754" s="25" t="str">
        <f>IF(J754="","",_xlfn.XLOOKUP(J754,'Réponses'!C:C,'Réponses'!F:F,"ERREUR PROCHAINE QUESTION"))</f>
        <v/>
      </c>
      <c r="L754" s="25" t="str">
        <f>IF(K754="","",_xlfn.XLOOKUP(K754,Questions!$A:$A,Questions!$C:$C,""))</f>
        <v/>
      </c>
      <c r="M754" s="25" t="str">
        <f>IF(K754="","",_xlfn.XLOOKUP(K754&amp;"_"&amp;Saisie!L755,'Réponses'!D:D,'Réponses'!C:C,""))</f>
        <v/>
      </c>
      <c r="N754" s="25" t="str">
        <f>IF(M754="","",_xlfn.XLOOKUP(M754,'Réponses'!C:C,'Réponses'!F:F,"ERREUR PROCHAINE QUESTION"))</f>
        <v/>
      </c>
      <c r="O754" s="25" t="str">
        <f>IF(N754="","",_xlfn.XLOOKUP(N754,Questions!$A:$A,Questions!$C:$C,"ERREUR TYPE"))</f>
        <v/>
      </c>
      <c r="P754" s="25" t="str">
        <f>IF(N754="","",_xlfn.XLOOKUP(N754&amp;"_"&amp;Saisie!N755,'Réponses'!D:D,'Réponses'!C:C,""))</f>
        <v/>
      </c>
      <c r="Q754" s="25" t="str">
        <f t="shared" si="11"/>
        <v/>
      </c>
    </row>
    <row r="755" spans="1:17">
      <c r="A755" s="25" t="str">
        <f>IF(ISBLANK(Saisie!C756),"",_xlfn.XLOOKUP(Saisie!C756,Barème!A:A,Barème!F:F,"ERREUR CODE PRODUIT"))</f>
        <v/>
      </c>
      <c r="B755" s="25" t="str">
        <f>IF(OR(A755="08",A755="07",MID(Saisie!C756,4,4)="0804",MID(Saisie!C756,4,4)="0907",A755=""),"",_xlfn.XLOOKUP(A755,Matériau!A:A,Matériau!C:C,"ERREUR MATERIAU"))</f>
        <v/>
      </c>
      <c r="C755" s="25" t="str">
        <f>IF(B755="","",_xlfn.XLOOKUP(B755,Questions!A:A,Questions!C:C,""))</f>
        <v/>
      </c>
      <c r="D755" s="25" t="str">
        <f>IF(B755="","",_xlfn.XLOOKUP(B755&amp;"_"&amp;Saisie!F756,'Réponses'!D:D,'Réponses'!C:C,""))</f>
        <v/>
      </c>
      <c r="E755" s="25" t="str">
        <f>IF(D755="","",_xlfn.XLOOKUP(D755,'Réponses'!C:C,'Réponses'!F:F,"ERREUR PROCHAINE QUESTION"))</f>
        <v/>
      </c>
      <c r="F755" s="25" t="str">
        <f>IF(E755="","",_xlfn.XLOOKUP(E755,Questions!$A:$A,Questions!$C:$C,""))</f>
        <v/>
      </c>
      <c r="G755" s="25" t="str">
        <f>IF(E755="","",_xlfn.XLOOKUP(E755&amp;"_"&amp;Saisie!H756,'Réponses'!D:D,'Réponses'!C:C,""))</f>
        <v/>
      </c>
      <c r="H755" s="25" t="str">
        <f>IF(G755="","",_xlfn.XLOOKUP(G755,'Réponses'!C:C,'Réponses'!F:F,"ERREUR PROCHAINE QUESTION"))</f>
        <v/>
      </c>
      <c r="I755" s="25" t="str">
        <f>IF(H755="","",_xlfn.XLOOKUP(H755,Questions!$A:$A,Questions!$C:$C,"ERREUR TYPE"))</f>
        <v/>
      </c>
      <c r="J755" s="25" t="str">
        <f>IF(H755="","",_xlfn.XLOOKUP(H755&amp;"_"&amp;Saisie!J756,'Réponses'!D:D,'Réponses'!C:C,""))</f>
        <v/>
      </c>
      <c r="K755" s="25" t="str">
        <f>IF(J755="","",_xlfn.XLOOKUP(J755,'Réponses'!C:C,'Réponses'!F:F,"ERREUR PROCHAINE QUESTION"))</f>
        <v/>
      </c>
      <c r="L755" s="25" t="str">
        <f>IF(K755="","",_xlfn.XLOOKUP(K755,Questions!$A:$A,Questions!$C:$C,""))</f>
        <v/>
      </c>
      <c r="M755" s="25" t="str">
        <f>IF(K755="","",_xlfn.XLOOKUP(K755&amp;"_"&amp;Saisie!L756,'Réponses'!D:D,'Réponses'!C:C,""))</f>
        <v/>
      </c>
      <c r="N755" s="25" t="str">
        <f>IF(M755="","",_xlfn.XLOOKUP(M755,'Réponses'!C:C,'Réponses'!F:F,"ERREUR PROCHAINE QUESTION"))</f>
        <v/>
      </c>
      <c r="O755" s="25" t="str">
        <f>IF(N755="","",_xlfn.XLOOKUP(N755,Questions!$A:$A,Questions!$C:$C,"ERREUR TYPE"))</f>
        <v/>
      </c>
      <c r="P755" s="25" t="str">
        <f>IF(N755="","",_xlfn.XLOOKUP(N755&amp;"_"&amp;Saisie!N756,'Réponses'!D:D,'Réponses'!C:C,""))</f>
        <v/>
      </c>
      <c r="Q755" s="25" t="str">
        <f t="shared" si="11"/>
        <v/>
      </c>
    </row>
    <row r="756" spans="1:17">
      <c r="A756" s="25" t="str">
        <f>IF(ISBLANK(Saisie!C757),"",_xlfn.XLOOKUP(Saisie!C757,Barème!A:A,Barème!F:F,"ERREUR CODE PRODUIT"))</f>
        <v/>
      </c>
      <c r="B756" s="25" t="str">
        <f>IF(OR(A756="08",A756="07",MID(Saisie!C757,4,4)="0804",MID(Saisie!C757,4,4)="0907",A756=""),"",_xlfn.XLOOKUP(A756,Matériau!A:A,Matériau!C:C,"ERREUR MATERIAU"))</f>
        <v/>
      </c>
      <c r="C756" s="25" t="str">
        <f>IF(B756="","",_xlfn.XLOOKUP(B756,Questions!A:A,Questions!C:C,""))</f>
        <v/>
      </c>
      <c r="D756" s="25" t="str">
        <f>IF(B756="","",_xlfn.XLOOKUP(B756&amp;"_"&amp;Saisie!F757,'Réponses'!D:D,'Réponses'!C:C,""))</f>
        <v/>
      </c>
      <c r="E756" s="25" t="str">
        <f>IF(D756="","",_xlfn.XLOOKUP(D756,'Réponses'!C:C,'Réponses'!F:F,"ERREUR PROCHAINE QUESTION"))</f>
        <v/>
      </c>
      <c r="F756" s="25" t="str">
        <f>IF(E756="","",_xlfn.XLOOKUP(E756,Questions!$A:$A,Questions!$C:$C,""))</f>
        <v/>
      </c>
      <c r="G756" s="25" t="str">
        <f>IF(E756="","",_xlfn.XLOOKUP(E756&amp;"_"&amp;Saisie!H757,'Réponses'!D:D,'Réponses'!C:C,""))</f>
        <v/>
      </c>
      <c r="H756" s="25" t="str">
        <f>IF(G756="","",_xlfn.XLOOKUP(G756,'Réponses'!C:C,'Réponses'!F:F,"ERREUR PROCHAINE QUESTION"))</f>
        <v/>
      </c>
      <c r="I756" s="25" t="str">
        <f>IF(H756="","",_xlfn.XLOOKUP(H756,Questions!$A:$A,Questions!$C:$C,"ERREUR TYPE"))</f>
        <v/>
      </c>
      <c r="J756" s="25" t="str">
        <f>IF(H756="","",_xlfn.XLOOKUP(H756&amp;"_"&amp;Saisie!J757,'Réponses'!D:D,'Réponses'!C:C,""))</f>
        <v/>
      </c>
      <c r="K756" s="25" t="str">
        <f>IF(J756="","",_xlfn.XLOOKUP(J756,'Réponses'!C:C,'Réponses'!F:F,"ERREUR PROCHAINE QUESTION"))</f>
        <v/>
      </c>
      <c r="L756" s="25" t="str">
        <f>IF(K756="","",_xlfn.XLOOKUP(K756,Questions!$A:$A,Questions!$C:$C,""))</f>
        <v/>
      </c>
      <c r="M756" s="25" t="str">
        <f>IF(K756="","",_xlfn.XLOOKUP(K756&amp;"_"&amp;Saisie!L757,'Réponses'!D:D,'Réponses'!C:C,""))</f>
        <v/>
      </c>
      <c r="N756" s="25" t="str">
        <f>IF(M756="","",_xlfn.XLOOKUP(M756,'Réponses'!C:C,'Réponses'!F:F,"ERREUR PROCHAINE QUESTION"))</f>
        <v/>
      </c>
      <c r="O756" s="25" t="str">
        <f>IF(N756="","",_xlfn.XLOOKUP(N756,Questions!$A:$A,Questions!$C:$C,"ERREUR TYPE"))</f>
        <v/>
      </c>
      <c r="P756" s="25" t="str">
        <f>IF(N756="","",_xlfn.XLOOKUP(N756&amp;"_"&amp;Saisie!N757,'Réponses'!D:D,'Réponses'!C:C,""))</f>
        <v/>
      </c>
      <c r="Q756" s="25" t="str">
        <f t="shared" si="11"/>
        <v/>
      </c>
    </row>
    <row r="757" spans="1:17">
      <c r="A757" s="25" t="str">
        <f>IF(ISBLANK(Saisie!C758),"",_xlfn.XLOOKUP(Saisie!C758,Barème!A:A,Barème!F:F,"ERREUR CODE PRODUIT"))</f>
        <v/>
      </c>
      <c r="B757" s="25" t="str">
        <f>IF(OR(A757="08",A757="07",MID(Saisie!C758,4,4)="0804",MID(Saisie!C758,4,4)="0907",A757=""),"",_xlfn.XLOOKUP(A757,Matériau!A:A,Matériau!C:C,"ERREUR MATERIAU"))</f>
        <v/>
      </c>
      <c r="C757" s="25" t="str">
        <f>IF(B757="","",_xlfn.XLOOKUP(B757,Questions!A:A,Questions!C:C,""))</f>
        <v/>
      </c>
      <c r="D757" s="25" t="str">
        <f>IF(B757="","",_xlfn.XLOOKUP(B757&amp;"_"&amp;Saisie!F758,'Réponses'!D:D,'Réponses'!C:C,""))</f>
        <v/>
      </c>
      <c r="E757" s="25" t="str">
        <f>IF(D757="","",_xlfn.XLOOKUP(D757,'Réponses'!C:C,'Réponses'!F:F,"ERREUR PROCHAINE QUESTION"))</f>
        <v/>
      </c>
      <c r="F757" s="25" t="str">
        <f>IF(E757="","",_xlfn.XLOOKUP(E757,Questions!$A:$A,Questions!$C:$C,""))</f>
        <v/>
      </c>
      <c r="G757" s="25" t="str">
        <f>IF(E757="","",_xlfn.XLOOKUP(E757&amp;"_"&amp;Saisie!H758,'Réponses'!D:D,'Réponses'!C:C,""))</f>
        <v/>
      </c>
      <c r="H757" s="25" t="str">
        <f>IF(G757="","",_xlfn.XLOOKUP(G757,'Réponses'!C:C,'Réponses'!F:F,"ERREUR PROCHAINE QUESTION"))</f>
        <v/>
      </c>
      <c r="I757" s="25" t="str">
        <f>IF(H757="","",_xlfn.XLOOKUP(H757,Questions!$A:$A,Questions!$C:$C,"ERREUR TYPE"))</f>
        <v/>
      </c>
      <c r="J757" s="25" t="str">
        <f>IF(H757="","",_xlfn.XLOOKUP(H757&amp;"_"&amp;Saisie!J758,'Réponses'!D:D,'Réponses'!C:C,""))</f>
        <v/>
      </c>
      <c r="K757" s="25" t="str">
        <f>IF(J757="","",_xlfn.XLOOKUP(J757,'Réponses'!C:C,'Réponses'!F:F,"ERREUR PROCHAINE QUESTION"))</f>
        <v/>
      </c>
      <c r="L757" s="25" t="str">
        <f>IF(K757="","",_xlfn.XLOOKUP(K757,Questions!$A:$A,Questions!$C:$C,""))</f>
        <v/>
      </c>
      <c r="M757" s="25" t="str">
        <f>IF(K757="","",_xlfn.XLOOKUP(K757&amp;"_"&amp;Saisie!L758,'Réponses'!D:D,'Réponses'!C:C,""))</f>
        <v/>
      </c>
      <c r="N757" s="25" t="str">
        <f>IF(M757="","",_xlfn.XLOOKUP(M757,'Réponses'!C:C,'Réponses'!F:F,"ERREUR PROCHAINE QUESTION"))</f>
        <v/>
      </c>
      <c r="O757" s="25" t="str">
        <f>IF(N757="","",_xlfn.XLOOKUP(N757,Questions!$A:$A,Questions!$C:$C,"ERREUR TYPE"))</f>
        <v/>
      </c>
      <c r="P757" s="25" t="str">
        <f>IF(N757="","",_xlfn.XLOOKUP(N757&amp;"_"&amp;Saisie!N758,'Réponses'!D:D,'Réponses'!C:C,""))</f>
        <v/>
      </c>
      <c r="Q757" s="25" t="str">
        <f t="shared" si="11"/>
        <v/>
      </c>
    </row>
    <row r="758" spans="1:17">
      <c r="A758" s="25" t="str">
        <f>IF(ISBLANK(Saisie!C759),"",_xlfn.XLOOKUP(Saisie!C759,Barème!A:A,Barème!F:F,"ERREUR CODE PRODUIT"))</f>
        <v/>
      </c>
      <c r="B758" s="25" t="str">
        <f>IF(OR(A758="08",A758="07",MID(Saisie!C759,4,4)="0804",MID(Saisie!C759,4,4)="0907",A758=""),"",_xlfn.XLOOKUP(A758,Matériau!A:A,Matériau!C:C,"ERREUR MATERIAU"))</f>
        <v/>
      </c>
      <c r="C758" s="25" t="str">
        <f>IF(B758="","",_xlfn.XLOOKUP(B758,Questions!A:A,Questions!C:C,""))</f>
        <v/>
      </c>
      <c r="D758" s="25" t="str">
        <f>IF(B758="","",_xlfn.XLOOKUP(B758&amp;"_"&amp;Saisie!F759,'Réponses'!D:D,'Réponses'!C:C,""))</f>
        <v/>
      </c>
      <c r="E758" s="25" t="str">
        <f>IF(D758="","",_xlfn.XLOOKUP(D758,'Réponses'!C:C,'Réponses'!F:F,"ERREUR PROCHAINE QUESTION"))</f>
        <v/>
      </c>
      <c r="F758" s="25" t="str">
        <f>IF(E758="","",_xlfn.XLOOKUP(E758,Questions!$A:$A,Questions!$C:$C,""))</f>
        <v/>
      </c>
      <c r="G758" s="25" t="str">
        <f>IF(E758="","",_xlfn.XLOOKUP(E758&amp;"_"&amp;Saisie!H759,'Réponses'!D:D,'Réponses'!C:C,""))</f>
        <v/>
      </c>
      <c r="H758" s="25" t="str">
        <f>IF(G758="","",_xlfn.XLOOKUP(G758,'Réponses'!C:C,'Réponses'!F:F,"ERREUR PROCHAINE QUESTION"))</f>
        <v/>
      </c>
      <c r="I758" s="25" t="str">
        <f>IF(H758="","",_xlfn.XLOOKUP(H758,Questions!$A:$A,Questions!$C:$C,"ERREUR TYPE"))</f>
        <v/>
      </c>
      <c r="J758" s="25" t="str">
        <f>IF(H758="","",_xlfn.XLOOKUP(H758&amp;"_"&amp;Saisie!J759,'Réponses'!D:D,'Réponses'!C:C,""))</f>
        <v/>
      </c>
      <c r="K758" s="25" t="str">
        <f>IF(J758="","",_xlfn.XLOOKUP(J758,'Réponses'!C:C,'Réponses'!F:F,"ERREUR PROCHAINE QUESTION"))</f>
        <v/>
      </c>
      <c r="L758" s="25" t="str">
        <f>IF(K758="","",_xlfn.XLOOKUP(K758,Questions!$A:$A,Questions!$C:$C,""))</f>
        <v/>
      </c>
      <c r="M758" s="25" t="str">
        <f>IF(K758="","",_xlfn.XLOOKUP(K758&amp;"_"&amp;Saisie!L759,'Réponses'!D:D,'Réponses'!C:C,""))</f>
        <v/>
      </c>
      <c r="N758" s="25" t="str">
        <f>IF(M758="","",_xlfn.XLOOKUP(M758,'Réponses'!C:C,'Réponses'!F:F,"ERREUR PROCHAINE QUESTION"))</f>
        <v/>
      </c>
      <c r="O758" s="25" t="str">
        <f>IF(N758="","",_xlfn.XLOOKUP(N758,Questions!$A:$A,Questions!$C:$C,"ERREUR TYPE"))</f>
        <v/>
      </c>
      <c r="P758" s="25" t="str">
        <f>IF(N758="","",_xlfn.XLOOKUP(N758&amp;"_"&amp;Saisie!N759,'Réponses'!D:D,'Réponses'!C:C,""))</f>
        <v/>
      </c>
      <c r="Q758" s="25" t="str">
        <f t="shared" si="11"/>
        <v/>
      </c>
    </row>
    <row r="759" spans="1:17">
      <c r="A759" s="25" t="str">
        <f>IF(ISBLANK(Saisie!C760),"",_xlfn.XLOOKUP(Saisie!C760,Barème!A:A,Barème!F:F,"ERREUR CODE PRODUIT"))</f>
        <v/>
      </c>
      <c r="B759" s="25" t="str">
        <f>IF(OR(A759="08",A759="07",MID(Saisie!C760,4,4)="0804",MID(Saisie!C760,4,4)="0907",A759=""),"",_xlfn.XLOOKUP(A759,Matériau!A:A,Matériau!C:C,"ERREUR MATERIAU"))</f>
        <v/>
      </c>
      <c r="C759" s="25" t="str">
        <f>IF(B759="","",_xlfn.XLOOKUP(B759,Questions!A:A,Questions!C:C,""))</f>
        <v/>
      </c>
      <c r="D759" s="25" t="str">
        <f>IF(B759="","",_xlfn.XLOOKUP(B759&amp;"_"&amp;Saisie!F760,'Réponses'!D:D,'Réponses'!C:C,""))</f>
        <v/>
      </c>
      <c r="E759" s="25" t="str">
        <f>IF(D759="","",_xlfn.XLOOKUP(D759,'Réponses'!C:C,'Réponses'!F:F,"ERREUR PROCHAINE QUESTION"))</f>
        <v/>
      </c>
      <c r="F759" s="25" t="str">
        <f>IF(E759="","",_xlfn.XLOOKUP(E759,Questions!$A:$A,Questions!$C:$C,""))</f>
        <v/>
      </c>
      <c r="G759" s="25" t="str">
        <f>IF(E759="","",_xlfn.XLOOKUP(E759&amp;"_"&amp;Saisie!H760,'Réponses'!D:D,'Réponses'!C:C,""))</f>
        <v/>
      </c>
      <c r="H759" s="25" t="str">
        <f>IF(G759="","",_xlfn.XLOOKUP(G759,'Réponses'!C:C,'Réponses'!F:F,"ERREUR PROCHAINE QUESTION"))</f>
        <v/>
      </c>
      <c r="I759" s="25" t="str">
        <f>IF(H759="","",_xlfn.XLOOKUP(H759,Questions!$A:$A,Questions!$C:$C,"ERREUR TYPE"))</f>
        <v/>
      </c>
      <c r="J759" s="25" t="str">
        <f>IF(H759="","",_xlfn.XLOOKUP(H759&amp;"_"&amp;Saisie!J760,'Réponses'!D:D,'Réponses'!C:C,""))</f>
        <v/>
      </c>
      <c r="K759" s="25" t="str">
        <f>IF(J759="","",_xlfn.XLOOKUP(J759,'Réponses'!C:C,'Réponses'!F:F,"ERREUR PROCHAINE QUESTION"))</f>
        <v/>
      </c>
      <c r="L759" s="25" t="str">
        <f>IF(K759="","",_xlfn.XLOOKUP(K759,Questions!$A:$A,Questions!$C:$C,""))</f>
        <v/>
      </c>
      <c r="M759" s="25" t="str">
        <f>IF(K759="","",_xlfn.XLOOKUP(K759&amp;"_"&amp;Saisie!L760,'Réponses'!D:D,'Réponses'!C:C,""))</f>
        <v/>
      </c>
      <c r="N759" s="25" t="str">
        <f>IF(M759="","",_xlfn.XLOOKUP(M759,'Réponses'!C:C,'Réponses'!F:F,"ERREUR PROCHAINE QUESTION"))</f>
        <v/>
      </c>
      <c r="O759" s="25" t="str">
        <f>IF(N759="","",_xlfn.XLOOKUP(N759,Questions!$A:$A,Questions!$C:$C,"ERREUR TYPE"))</f>
        <v/>
      </c>
      <c r="P759" s="25" t="str">
        <f>IF(N759="","",_xlfn.XLOOKUP(N759&amp;"_"&amp;Saisie!N760,'Réponses'!D:D,'Réponses'!C:C,""))</f>
        <v/>
      </c>
      <c r="Q759" s="25" t="str">
        <f t="shared" si="11"/>
        <v/>
      </c>
    </row>
    <row r="760" spans="1:17">
      <c r="A760" s="25" t="str">
        <f>IF(ISBLANK(Saisie!C761),"",_xlfn.XLOOKUP(Saisie!C761,Barème!A:A,Barème!F:F,"ERREUR CODE PRODUIT"))</f>
        <v/>
      </c>
      <c r="B760" s="25" t="str">
        <f>IF(OR(A760="08",A760="07",MID(Saisie!C761,4,4)="0804",MID(Saisie!C761,4,4)="0907",A760=""),"",_xlfn.XLOOKUP(A760,Matériau!A:A,Matériau!C:C,"ERREUR MATERIAU"))</f>
        <v/>
      </c>
      <c r="C760" s="25" t="str">
        <f>IF(B760="","",_xlfn.XLOOKUP(B760,Questions!A:A,Questions!C:C,""))</f>
        <v/>
      </c>
      <c r="D760" s="25" t="str">
        <f>IF(B760="","",_xlfn.XLOOKUP(B760&amp;"_"&amp;Saisie!F761,'Réponses'!D:D,'Réponses'!C:C,""))</f>
        <v/>
      </c>
      <c r="E760" s="25" t="str">
        <f>IF(D760="","",_xlfn.XLOOKUP(D760,'Réponses'!C:C,'Réponses'!F:F,"ERREUR PROCHAINE QUESTION"))</f>
        <v/>
      </c>
      <c r="F760" s="25" t="str">
        <f>IF(E760="","",_xlfn.XLOOKUP(E760,Questions!$A:$A,Questions!$C:$C,""))</f>
        <v/>
      </c>
      <c r="G760" s="25" t="str">
        <f>IF(E760="","",_xlfn.XLOOKUP(E760&amp;"_"&amp;Saisie!H761,'Réponses'!D:D,'Réponses'!C:C,""))</f>
        <v/>
      </c>
      <c r="H760" s="25" t="str">
        <f>IF(G760="","",_xlfn.XLOOKUP(G760,'Réponses'!C:C,'Réponses'!F:F,"ERREUR PROCHAINE QUESTION"))</f>
        <v/>
      </c>
      <c r="I760" s="25" t="str">
        <f>IF(H760="","",_xlfn.XLOOKUP(H760,Questions!$A:$A,Questions!$C:$C,"ERREUR TYPE"))</f>
        <v/>
      </c>
      <c r="J760" s="25" t="str">
        <f>IF(H760="","",_xlfn.XLOOKUP(H760&amp;"_"&amp;Saisie!J761,'Réponses'!D:D,'Réponses'!C:C,""))</f>
        <v/>
      </c>
      <c r="K760" s="25" t="str">
        <f>IF(J760="","",_xlfn.XLOOKUP(J760,'Réponses'!C:C,'Réponses'!F:F,"ERREUR PROCHAINE QUESTION"))</f>
        <v/>
      </c>
      <c r="L760" s="25" t="str">
        <f>IF(K760="","",_xlfn.XLOOKUP(K760,Questions!$A:$A,Questions!$C:$C,""))</f>
        <v/>
      </c>
      <c r="M760" s="25" t="str">
        <f>IF(K760="","",_xlfn.XLOOKUP(K760&amp;"_"&amp;Saisie!L761,'Réponses'!D:D,'Réponses'!C:C,""))</f>
        <v/>
      </c>
      <c r="N760" s="25" t="str">
        <f>IF(M760="","",_xlfn.XLOOKUP(M760,'Réponses'!C:C,'Réponses'!F:F,"ERREUR PROCHAINE QUESTION"))</f>
        <v/>
      </c>
      <c r="O760" s="25" t="str">
        <f>IF(N760="","",_xlfn.XLOOKUP(N760,Questions!$A:$A,Questions!$C:$C,"ERREUR TYPE"))</f>
        <v/>
      </c>
      <c r="P760" s="25" t="str">
        <f>IF(N760="","",_xlfn.XLOOKUP(N760&amp;"_"&amp;Saisie!N761,'Réponses'!D:D,'Réponses'!C:C,""))</f>
        <v/>
      </c>
      <c r="Q760" s="25" t="str">
        <f t="shared" si="11"/>
        <v/>
      </c>
    </row>
    <row r="761" spans="1:17">
      <c r="A761" s="25" t="str">
        <f>IF(ISBLANK(Saisie!C762),"",_xlfn.XLOOKUP(Saisie!C762,Barème!A:A,Barème!F:F,"ERREUR CODE PRODUIT"))</f>
        <v/>
      </c>
      <c r="B761" s="25" t="str">
        <f>IF(OR(A761="08",A761="07",MID(Saisie!C762,4,4)="0804",MID(Saisie!C762,4,4)="0907",A761=""),"",_xlfn.XLOOKUP(A761,Matériau!A:A,Matériau!C:C,"ERREUR MATERIAU"))</f>
        <v/>
      </c>
      <c r="C761" s="25" t="str">
        <f>IF(B761="","",_xlfn.XLOOKUP(B761,Questions!A:A,Questions!C:C,""))</f>
        <v/>
      </c>
      <c r="D761" s="25" t="str">
        <f>IF(B761="","",_xlfn.XLOOKUP(B761&amp;"_"&amp;Saisie!F762,'Réponses'!D:D,'Réponses'!C:C,""))</f>
        <v/>
      </c>
      <c r="E761" s="25" t="str">
        <f>IF(D761="","",_xlfn.XLOOKUP(D761,'Réponses'!C:C,'Réponses'!F:F,"ERREUR PROCHAINE QUESTION"))</f>
        <v/>
      </c>
      <c r="F761" s="25" t="str">
        <f>IF(E761="","",_xlfn.XLOOKUP(E761,Questions!$A:$A,Questions!$C:$C,""))</f>
        <v/>
      </c>
      <c r="G761" s="25" t="str">
        <f>IF(E761="","",_xlfn.XLOOKUP(E761&amp;"_"&amp;Saisie!H762,'Réponses'!D:D,'Réponses'!C:C,""))</f>
        <v/>
      </c>
      <c r="H761" s="25" t="str">
        <f>IF(G761="","",_xlfn.XLOOKUP(G761,'Réponses'!C:C,'Réponses'!F:F,"ERREUR PROCHAINE QUESTION"))</f>
        <v/>
      </c>
      <c r="I761" s="25" t="str">
        <f>IF(H761="","",_xlfn.XLOOKUP(H761,Questions!$A:$A,Questions!$C:$C,"ERREUR TYPE"))</f>
        <v/>
      </c>
      <c r="J761" s="25" t="str">
        <f>IF(H761="","",_xlfn.XLOOKUP(H761&amp;"_"&amp;Saisie!J762,'Réponses'!D:D,'Réponses'!C:C,""))</f>
        <v/>
      </c>
      <c r="K761" s="25" t="str">
        <f>IF(J761="","",_xlfn.XLOOKUP(J761,'Réponses'!C:C,'Réponses'!F:F,"ERREUR PROCHAINE QUESTION"))</f>
        <v/>
      </c>
      <c r="L761" s="25" t="str">
        <f>IF(K761="","",_xlfn.XLOOKUP(K761,Questions!$A:$A,Questions!$C:$C,""))</f>
        <v/>
      </c>
      <c r="M761" s="25" t="str">
        <f>IF(K761="","",_xlfn.XLOOKUP(K761&amp;"_"&amp;Saisie!L762,'Réponses'!D:D,'Réponses'!C:C,""))</f>
        <v/>
      </c>
      <c r="N761" s="25" t="str">
        <f>IF(M761="","",_xlfn.XLOOKUP(M761,'Réponses'!C:C,'Réponses'!F:F,"ERREUR PROCHAINE QUESTION"))</f>
        <v/>
      </c>
      <c r="O761" s="25" t="str">
        <f>IF(N761="","",_xlfn.XLOOKUP(N761,Questions!$A:$A,Questions!$C:$C,"ERREUR TYPE"))</f>
        <v/>
      </c>
      <c r="P761" s="25" t="str">
        <f>IF(N761="","",_xlfn.XLOOKUP(N761&amp;"_"&amp;Saisie!N762,'Réponses'!D:D,'Réponses'!C:C,""))</f>
        <v/>
      </c>
      <c r="Q761" s="25" t="str">
        <f t="shared" si="11"/>
        <v/>
      </c>
    </row>
    <row r="762" spans="1:17">
      <c r="A762" s="25" t="str">
        <f>IF(ISBLANK(Saisie!C763),"",_xlfn.XLOOKUP(Saisie!C763,Barème!A:A,Barème!F:F,"ERREUR CODE PRODUIT"))</f>
        <v/>
      </c>
      <c r="B762" s="25" t="str">
        <f>IF(OR(A762="08",A762="07",MID(Saisie!C763,4,4)="0804",MID(Saisie!C763,4,4)="0907",A762=""),"",_xlfn.XLOOKUP(A762,Matériau!A:A,Matériau!C:C,"ERREUR MATERIAU"))</f>
        <v/>
      </c>
      <c r="C762" s="25" t="str">
        <f>IF(B762="","",_xlfn.XLOOKUP(B762,Questions!A:A,Questions!C:C,""))</f>
        <v/>
      </c>
      <c r="D762" s="25" t="str">
        <f>IF(B762="","",_xlfn.XLOOKUP(B762&amp;"_"&amp;Saisie!F763,'Réponses'!D:D,'Réponses'!C:C,""))</f>
        <v/>
      </c>
      <c r="E762" s="25" t="str">
        <f>IF(D762="","",_xlfn.XLOOKUP(D762,'Réponses'!C:C,'Réponses'!F:F,"ERREUR PROCHAINE QUESTION"))</f>
        <v/>
      </c>
      <c r="F762" s="25" t="str">
        <f>IF(E762="","",_xlfn.XLOOKUP(E762,Questions!$A:$A,Questions!$C:$C,""))</f>
        <v/>
      </c>
      <c r="G762" s="25" t="str">
        <f>IF(E762="","",_xlfn.XLOOKUP(E762&amp;"_"&amp;Saisie!H763,'Réponses'!D:D,'Réponses'!C:C,""))</f>
        <v/>
      </c>
      <c r="H762" s="25" t="str">
        <f>IF(G762="","",_xlfn.XLOOKUP(G762,'Réponses'!C:C,'Réponses'!F:F,"ERREUR PROCHAINE QUESTION"))</f>
        <v/>
      </c>
      <c r="I762" s="25" t="str">
        <f>IF(H762="","",_xlfn.XLOOKUP(H762,Questions!$A:$A,Questions!$C:$C,"ERREUR TYPE"))</f>
        <v/>
      </c>
      <c r="J762" s="25" t="str">
        <f>IF(H762="","",_xlfn.XLOOKUP(H762&amp;"_"&amp;Saisie!J763,'Réponses'!D:D,'Réponses'!C:C,""))</f>
        <v/>
      </c>
      <c r="K762" s="25" t="str">
        <f>IF(J762="","",_xlfn.XLOOKUP(J762,'Réponses'!C:C,'Réponses'!F:F,"ERREUR PROCHAINE QUESTION"))</f>
        <v/>
      </c>
      <c r="L762" s="25" t="str">
        <f>IF(K762="","",_xlfn.XLOOKUP(K762,Questions!$A:$A,Questions!$C:$C,""))</f>
        <v/>
      </c>
      <c r="M762" s="25" t="str">
        <f>IF(K762="","",_xlfn.XLOOKUP(K762&amp;"_"&amp;Saisie!L763,'Réponses'!D:D,'Réponses'!C:C,""))</f>
        <v/>
      </c>
      <c r="N762" s="25" t="str">
        <f>IF(M762="","",_xlfn.XLOOKUP(M762,'Réponses'!C:C,'Réponses'!F:F,"ERREUR PROCHAINE QUESTION"))</f>
        <v/>
      </c>
      <c r="O762" s="25" t="str">
        <f>IF(N762="","",_xlfn.XLOOKUP(N762,Questions!$A:$A,Questions!$C:$C,"ERREUR TYPE"))</f>
        <v/>
      </c>
      <c r="P762" s="25" t="str">
        <f>IF(N762="","",_xlfn.XLOOKUP(N762&amp;"_"&amp;Saisie!N763,'Réponses'!D:D,'Réponses'!C:C,""))</f>
        <v/>
      </c>
      <c r="Q762" s="25" t="str">
        <f t="shared" si="11"/>
        <v/>
      </c>
    </row>
    <row r="763" spans="1:17">
      <c r="A763" s="25" t="str">
        <f>IF(ISBLANK(Saisie!C764),"",_xlfn.XLOOKUP(Saisie!C764,Barème!A:A,Barème!F:F,"ERREUR CODE PRODUIT"))</f>
        <v/>
      </c>
      <c r="B763" s="25" t="str">
        <f>IF(OR(A763="08",A763="07",MID(Saisie!C764,4,4)="0804",MID(Saisie!C764,4,4)="0907",A763=""),"",_xlfn.XLOOKUP(A763,Matériau!A:A,Matériau!C:C,"ERREUR MATERIAU"))</f>
        <v/>
      </c>
      <c r="C763" s="25" t="str">
        <f>IF(B763="","",_xlfn.XLOOKUP(B763,Questions!A:A,Questions!C:C,""))</f>
        <v/>
      </c>
      <c r="D763" s="25" t="str">
        <f>IF(B763="","",_xlfn.XLOOKUP(B763&amp;"_"&amp;Saisie!F764,'Réponses'!D:D,'Réponses'!C:C,""))</f>
        <v/>
      </c>
      <c r="E763" s="25" t="str">
        <f>IF(D763="","",_xlfn.XLOOKUP(D763,'Réponses'!C:C,'Réponses'!F:F,"ERREUR PROCHAINE QUESTION"))</f>
        <v/>
      </c>
      <c r="F763" s="25" t="str">
        <f>IF(E763="","",_xlfn.XLOOKUP(E763,Questions!$A:$A,Questions!$C:$C,""))</f>
        <v/>
      </c>
      <c r="G763" s="25" t="str">
        <f>IF(E763="","",_xlfn.XLOOKUP(E763&amp;"_"&amp;Saisie!H764,'Réponses'!D:D,'Réponses'!C:C,""))</f>
        <v/>
      </c>
      <c r="H763" s="25" t="str">
        <f>IF(G763="","",_xlfn.XLOOKUP(G763,'Réponses'!C:C,'Réponses'!F:F,"ERREUR PROCHAINE QUESTION"))</f>
        <v/>
      </c>
      <c r="I763" s="25" t="str">
        <f>IF(H763="","",_xlfn.XLOOKUP(H763,Questions!$A:$A,Questions!$C:$C,"ERREUR TYPE"))</f>
        <v/>
      </c>
      <c r="J763" s="25" t="str">
        <f>IF(H763="","",_xlfn.XLOOKUP(H763&amp;"_"&amp;Saisie!J764,'Réponses'!D:D,'Réponses'!C:C,""))</f>
        <v/>
      </c>
      <c r="K763" s="25" t="str">
        <f>IF(J763="","",_xlfn.XLOOKUP(J763,'Réponses'!C:C,'Réponses'!F:F,"ERREUR PROCHAINE QUESTION"))</f>
        <v/>
      </c>
      <c r="L763" s="25" t="str">
        <f>IF(K763="","",_xlfn.XLOOKUP(K763,Questions!$A:$A,Questions!$C:$C,""))</f>
        <v/>
      </c>
      <c r="M763" s="25" t="str">
        <f>IF(K763="","",_xlfn.XLOOKUP(K763&amp;"_"&amp;Saisie!L764,'Réponses'!D:D,'Réponses'!C:C,""))</f>
        <v/>
      </c>
      <c r="N763" s="25" t="str">
        <f>IF(M763="","",_xlfn.XLOOKUP(M763,'Réponses'!C:C,'Réponses'!F:F,"ERREUR PROCHAINE QUESTION"))</f>
        <v/>
      </c>
      <c r="O763" s="25" t="str">
        <f>IF(N763="","",_xlfn.XLOOKUP(N763,Questions!$A:$A,Questions!$C:$C,"ERREUR TYPE"))</f>
        <v/>
      </c>
      <c r="P763" s="25" t="str">
        <f>IF(N763="","",_xlfn.XLOOKUP(N763&amp;"_"&amp;Saisie!N764,'Réponses'!D:D,'Réponses'!C:C,""))</f>
        <v/>
      </c>
      <c r="Q763" s="25" t="str">
        <f t="shared" si="11"/>
        <v/>
      </c>
    </row>
    <row r="764" spans="1:17">
      <c r="A764" s="25" t="str">
        <f>IF(ISBLANK(Saisie!C765),"",_xlfn.XLOOKUP(Saisie!C765,Barème!A:A,Barème!F:F,"ERREUR CODE PRODUIT"))</f>
        <v/>
      </c>
      <c r="B764" s="25" t="str">
        <f>IF(OR(A764="08",A764="07",MID(Saisie!C765,4,4)="0804",MID(Saisie!C765,4,4)="0907",A764=""),"",_xlfn.XLOOKUP(A764,Matériau!A:A,Matériau!C:C,"ERREUR MATERIAU"))</f>
        <v/>
      </c>
      <c r="C764" s="25" t="str">
        <f>IF(B764="","",_xlfn.XLOOKUP(B764,Questions!A:A,Questions!C:C,""))</f>
        <v/>
      </c>
      <c r="D764" s="25" t="str">
        <f>IF(B764="","",_xlfn.XLOOKUP(B764&amp;"_"&amp;Saisie!F765,'Réponses'!D:D,'Réponses'!C:C,""))</f>
        <v/>
      </c>
      <c r="E764" s="25" t="str">
        <f>IF(D764="","",_xlfn.XLOOKUP(D764,'Réponses'!C:C,'Réponses'!F:F,"ERREUR PROCHAINE QUESTION"))</f>
        <v/>
      </c>
      <c r="F764" s="25" t="str">
        <f>IF(E764="","",_xlfn.XLOOKUP(E764,Questions!$A:$A,Questions!$C:$C,""))</f>
        <v/>
      </c>
      <c r="G764" s="25" t="str">
        <f>IF(E764="","",_xlfn.XLOOKUP(E764&amp;"_"&amp;Saisie!H765,'Réponses'!D:D,'Réponses'!C:C,""))</f>
        <v/>
      </c>
      <c r="H764" s="25" t="str">
        <f>IF(G764="","",_xlfn.XLOOKUP(G764,'Réponses'!C:C,'Réponses'!F:F,"ERREUR PROCHAINE QUESTION"))</f>
        <v/>
      </c>
      <c r="I764" s="25" t="str">
        <f>IF(H764="","",_xlfn.XLOOKUP(H764,Questions!$A:$A,Questions!$C:$C,"ERREUR TYPE"))</f>
        <v/>
      </c>
      <c r="J764" s="25" t="str">
        <f>IF(H764="","",_xlfn.XLOOKUP(H764&amp;"_"&amp;Saisie!J765,'Réponses'!D:D,'Réponses'!C:C,""))</f>
        <v/>
      </c>
      <c r="K764" s="25" t="str">
        <f>IF(J764="","",_xlfn.XLOOKUP(J764,'Réponses'!C:C,'Réponses'!F:F,"ERREUR PROCHAINE QUESTION"))</f>
        <v/>
      </c>
      <c r="L764" s="25" t="str">
        <f>IF(K764="","",_xlfn.XLOOKUP(K764,Questions!$A:$A,Questions!$C:$C,""))</f>
        <v/>
      </c>
      <c r="M764" s="25" t="str">
        <f>IF(K764="","",_xlfn.XLOOKUP(K764&amp;"_"&amp;Saisie!L765,'Réponses'!D:D,'Réponses'!C:C,""))</f>
        <v/>
      </c>
      <c r="N764" s="25" t="str">
        <f>IF(M764="","",_xlfn.XLOOKUP(M764,'Réponses'!C:C,'Réponses'!F:F,"ERREUR PROCHAINE QUESTION"))</f>
        <v/>
      </c>
      <c r="O764" s="25" t="str">
        <f>IF(N764="","",_xlfn.XLOOKUP(N764,Questions!$A:$A,Questions!$C:$C,"ERREUR TYPE"))</f>
        <v/>
      </c>
      <c r="P764" s="25" t="str">
        <f>IF(N764="","",_xlfn.XLOOKUP(N764&amp;"_"&amp;Saisie!N765,'Réponses'!D:D,'Réponses'!C:C,""))</f>
        <v/>
      </c>
      <c r="Q764" s="25" t="str">
        <f t="shared" si="11"/>
        <v/>
      </c>
    </row>
    <row r="765" spans="1:17">
      <c r="A765" s="25" t="str">
        <f>IF(ISBLANK(Saisie!C766),"",_xlfn.XLOOKUP(Saisie!C766,Barème!A:A,Barème!F:F,"ERREUR CODE PRODUIT"))</f>
        <v/>
      </c>
      <c r="B765" s="25" t="str">
        <f>IF(OR(A765="08",A765="07",MID(Saisie!C766,4,4)="0804",MID(Saisie!C766,4,4)="0907",A765=""),"",_xlfn.XLOOKUP(A765,Matériau!A:A,Matériau!C:C,"ERREUR MATERIAU"))</f>
        <v/>
      </c>
      <c r="C765" s="25" t="str">
        <f>IF(B765="","",_xlfn.XLOOKUP(B765,Questions!A:A,Questions!C:C,""))</f>
        <v/>
      </c>
      <c r="D765" s="25" t="str">
        <f>IF(B765="","",_xlfn.XLOOKUP(B765&amp;"_"&amp;Saisie!F766,'Réponses'!D:D,'Réponses'!C:C,""))</f>
        <v/>
      </c>
      <c r="E765" s="25" t="str">
        <f>IF(D765="","",_xlfn.XLOOKUP(D765,'Réponses'!C:C,'Réponses'!F:F,"ERREUR PROCHAINE QUESTION"))</f>
        <v/>
      </c>
      <c r="F765" s="25" t="str">
        <f>IF(E765="","",_xlfn.XLOOKUP(E765,Questions!$A:$A,Questions!$C:$C,""))</f>
        <v/>
      </c>
      <c r="G765" s="25" t="str">
        <f>IF(E765="","",_xlfn.XLOOKUP(E765&amp;"_"&amp;Saisie!H766,'Réponses'!D:D,'Réponses'!C:C,""))</f>
        <v/>
      </c>
      <c r="H765" s="25" t="str">
        <f>IF(G765="","",_xlfn.XLOOKUP(G765,'Réponses'!C:C,'Réponses'!F:F,"ERREUR PROCHAINE QUESTION"))</f>
        <v/>
      </c>
      <c r="I765" s="25" t="str">
        <f>IF(H765="","",_xlfn.XLOOKUP(H765,Questions!$A:$A,Questions!$C:$C,"ERREUR TYPE"))</f>
        <v/>
      </c>
      <c r="J765" s="25" t="str">
        <f>IF(H765="","",_xlfn.XLOOKUP(H765&amp;"_"&amp;Saisie!J766,'Réponses'!D:D,'Réponses'!C:C,""))</f>
        <v/>
      </c>
      <c r="K765" s="25" t="str">
        <f>IF(J765="","",_xlfn.XLOOKUP(J765,'Réponses'!C:C,'Réponses'!F:F,"ERREUR PROCHAINE QUESTION"))</f>
        <v/>
      </c>
      <c r="L765" s="25" t="str">
        <f>IF(K765="","",_xlfn.XLOOKUP(K765,Questions!$A:$A,Questions!$C:$C,""))</f>
        <v/>
      </c>
      <c r="M765" s="25" t="str">
        <f>IF(K765="","",_xlfn.XLOOKUP(K765&amp;"_"&amp;Saisie!L766,'Réponses'!D:D,'Réponses'!C:C,""))</f>
        <v/>
      </c>
      <c r="N765" s="25" t="str">
        <f>IF(M765="","",_xlfn.XLOOKUP(M765,'Réponses'!C:C,'Réponses'!F:F,"ERREUR PROCHAINE QUESTION"))</f>
        <v/>
      </c>
      <c r="O765" s="25" t="str">
        <f>IF(N765="","",_xlfn.XLOOKUP(N765,Questions!$A:$A,Questions!$C:$C,"ERREUR TYPE"))</f>
        <v/>
      </c>
      <c r="P765" s="25" t="str">
        <f>IF(N765="","",_xlfn.XLOOKUP(N765&amp;"_"&amp;Saisie!N766,'Réponses'!D:D,'Réponses'!C:C,""))</f>
        <v/>
      </c>
      <c r="Q765" s="25" t="str">
        <f t="shared" si="11"/>
        <v/>
      </c>
    </row>
    <row r="766" spans="1:17">
      <c r="A766" s="25" t="str">
        <f>IF(ISBLANK(Saisie!C767),"",_xlfn.XLOOKUP(Saisie!C767,Barème!A:A,Barème!F:F,"ERREUR CODE PRODUIT"))</f>
        <v/>
      </c>
      <c r="B766" s="25" t="str">
        <f>IF(OR(A766="08",A766="07",MID(Saisie!C767,4,4)="0804",MID(Saisie!C767,4,4)="0907",A766=""),"",_xlfn.XLOOKUP(A766,Matériau!A:A,Matériau!C:C,"ERREUR MATERIAU"))</f>
        <v/>
      </c>
      <c r="C766" s="25" t="str">
        <f>IF(B766="","",_xlfn.XLOOKUP(B766,Questions!A:A,Questions!C:C,""))</f>
        <v/>
      </c>
      <c r="D766" s="25" t="str">
        <f>IF(B766="","",_xlfn.XLOOKUP(B766&amp;"_"&amp;Saisie!F767,'Réponses'!D:D,'Réponses'!C:C,""))</f>
        <v/>
      </c>
      <c r="E766" s="25" t="str">
        <f>IF(D766="","",_xlfn.XLOOKUP(D766,'Réponses'!C:C,'Réponses'!F:F,"ERREUR PROCHAINE QUESTION"))</f>
        <v/>
      </c>
      <c r="F766" s="25" t="str">
        <f>IF(E766="","",_xlfn.XLOOKUP(E766,Questions!$A:$A,Questions!$C:$C,""))</f>
        <v/>
      </c>
      <c r="G766" s="25" t="str">
        <f>IF(E766="","",_xlfn.XLOOKUP(E766&amp;"_"&amp;Saisie!H767,'Réponses'!D:D,'Réponses'!C:C,""))</f>
        <v/>
      </c>
      <c r="H766" s="25" t="str">
        <f>IF(G766="","",_xlfn.XLOOKUP(G766,'Réponses'!C:C,'Réponses'!F:F,"ERREUR PROCHAINE QUESTION"))</f>
        <v/>
      </c>
      <c r="I766" s="25" t="str">
        <f>IF(H766="","",_xlfn.XLOOKUP(H766,Questions!$A:$A,Questions!$C:$C,"ERREUR TYPE"))</f>
        <v/>
      </c>
      <c r="J766" s="25" t="str">
        <f>IF(H766="","",_xlfn.XLOOKUP(H766&amp;"_"&amp;Saisie!J767,'Réponses'!D:D,'Réponses'!C:C,""))</f>
        <v/>
      </c>
      <c r="K766" s="25" t="str">
        <f>IF(J766="","",_xlfn.XLOOKUP(J766,'Réponses'!C:C,'Réponses'!F:F,"ERREUR PROCHAINE QUESTION"))</f>
        <v/>
      </c>
      <c r="L766" s="25" t="str">
        <f>IF(K766="","",_xlfn.XLOOKUP(K766,Questions!$A:$A,Questions!$C:$C,""))</f>
        <v/>
      </c>
      <c r="M766" s="25" t="str">
        <f>IF(K766="","",_xlfn.XLOOKUP(K766&amp;"_"&amp;Saisie!L767,'Réponses'!D:D,'Réponses'!C:C,""))</f>
        <v/>
      </c>
      <c r="N766" s="25" t="str">
        <f>IF(M766="","",_xlfn.XLOOKUP(M766,'Réponses'!C:C,'Réponses'!F:F,"ERREUR PROCHAINE QUESTION"))</f>
        <v/>
      </c>
      <c r="O766" s="25" t="str">
        <f>IF(N766="","",_xlfn.XLOOKUP(N766,Questions!$A:$A,Questions!$C:$C,"ERREUR TYPE"))</f>
        <v/>
      </c>
      <c r="P766" s="25" t="str">
        <f>IF(N766="","",_xlfn.XLOOKUP(N766&amp;"_"&amp;Saisie!N767,'Réponses'!D:D,'Réponses'!C:C,""))</f>
        <v/>
      </c>
      <c r="Q766" s="25" t="str">
        <f t="shared" si="11"/>
        <v/>
      </c>
    </row>
    <row r="767" spans="1:17">
      <c r="A767" s="25" t="str">
        <f>IF(ISBLANK(Saisie!C768),"",_xlfn.XLOOKUP(Saisie!C768,Barème!A:A,Barème!F:F,"ERREUR CODE PRODUIT"))</f>
        <v/>
      </c>
      <c r="B767" s="25" t="str">
        <f>IF(OR(A767="08",A767="07",MID(Saisie!C768,4,4)="0804",MID(Saisie!C768,4,4)="0907",A767=""),"",_xlfn.XLOOKUP(A767,Matériau!A:A,Matériau!C:C,"ERREUR MATERIAU"))</f>
        <v/>
      </c>
      <c r="C767" s="25" t="str">
        <f>IF(B767="","",_xlfn.XLOOKUP(B767,Questions!A:A,Questions!C:C,""))</f>
        <v/>
      </c>
      <c r="D767" s="25" t="str">
        <f>IF(B767="","",_xlfn.XLOOKUP(B767&amp;"_"&amp;Saisie!F768,'Réponses'!D:D,'Réponses'!C:C,""))</f>
        <v/>
      </c>
      <c r="E767" s="25" t="str">
        <f>IF(D767="","",_xlfn.XLOOKUP(D767,'Réponses'!C:C,'Réponses'!F:F,"ERREUR PROCHAINE QUESTION"))</f>
        <v/>
      </c>
      <c r="F767" s="25" t="str">
        <f>IF(E767="","",_xlfn.XLOOKUP(E767,Questions!$A:$A,Questions!$C:$C,""))</f>
        <v/>
      </c>
      <c r="G767" s="25" t="str">
        <f>IF(E767="","",_xlfn.XLOOKUP(E767&amp;"_"&amp;Saisie!H768,'Réponses'!D:D,'Réponses'!C:C,""))</f>
        <v/>
      </c>
      <c r="H767" s="25" t="str">
        <f>IF(G767="","",_xlfn.XLOOKUP(G767,'Réponses'!C:C,'Réponses'!F:F,"ERREUR PROCHAINE QUESTION"))</f>
        <v/>
      </c>
      <c r="I767" s="25" t="str">
        <f>IF(H767="","",_xlfn.XLOOKUP(H767,Questions!$A:$A,Questions!$C:$C,"ERREUR TYPE"))</f>
        <v/>
      </c>
      <c r="J767" s="25" t="str">
        <f>IF(H767="","",_xlfn.XLOOKUP(H767&amp;"_"&amp;Saisie!J768,'Réponses'!D:D,'Réponses'!C:C,""))</f>
        <v/>
      </c>
      <c r="K767" s="25" t="str">
        <f>IF(J767="","",_xlfn.XLOOKUP(J767,'Réponses'!C:C,'Réponses'!F:F,"ERREUR PROCHAINE QUESTION"))</f>
        <v/>
      </c>
      <c r="L767" s="25" t="str">
        <f>IF(K767="","",_xlfn.XLOOKUP(K767,Questions!$A:$A,Questions!$C:$C,""))</f>
        <v/>
      </c>
      <c r="M767" s="25" t="str">
        <f>IF(K767="","",_xlfn.XLOOKUP(K767&amp;"_"&amp;Saisie!L768,'Réponses'!D:D,'Réponses'!C:C,""))</f>
        <v/>
      </c>
      <c r="N767" s="25" t="str">
        <f>IF(M767="","",_xlfn.XLOOKUP(M767,'Réponses'!C:C,'Réponses'!F:F,"ERREUR PROCHAINE QUESTION"))</f>
        <v/>
      </c>
      <c r="O767" s="25" t="str">
        <f>IF(N767="","",_xlfn.XLOOKUP(N767,Questions!$A:$A,Questions!$C:$C,"ERREUR TYPE"))</f>
        <v/>
      </c>
      <c r="P767" s="25" t="str">
        <f>IF(N767="","",_xlfn.XLOOKUP(N767&amp;"_"&amp;Saisie!N768,'Réponses'!D:D,'Réponses'!C:C,""))</f>
        <v/>
      </c>
      <c r="Q767" s="25" t="str">
        <f t="shared" si="11"/>
        <v/>
      </c>
    </row>
    <row r="768" spans="1:17">
      <c r="A768" s="25" t="str">
        <f>IF(ISBLANK(Saisie!C769),"",_xlfn.XLOOKUP(Saisie!C769,Barème!A:A,Barème!F:F,"ERREUR CODE PRODUIT"))</f>
        <v/>
      </c>
      <c r="B768" s="25" t="str">
        <f>IF(OR(A768="08",A768="07",MID(Saisie!C769,4,4)="0804",MID(Saisie!C769,4,4)="0907",A768=""),"",_xlfn.XLOOKUP(A768,Matériau!A:A,Matériau!C:C,"ERREUR MATERIAU"))</f>
        <v/>
      </c>
      <c r="C768" s="25" t="str">
        <f>IF(B768="","",_xlfn.XLOOKUP(B768,Questions!A:A,Questions!C:C,""))</f>
        <v/>
      </c>
      <c r="D768" s="25" t="str">
        <f>IF(B768="","",_xlfn.XLOOKUP(B768&amp;"_"&amp;Saisie!F769,'Réponses'!D:D,'Réponses'!C:C,""))</f>
        <v/>
      </c>
      <c r="E768" s="25" t="str">
        <f>IF(D768="","",_xlfn.XLOOKUP(D768,'Réponses'!C:C,'Réponses'!F:F,"ERREUR PROCHAINE QUESTION"))</f>
        <v/>
      </c>
      <c r="F768" s="25" t="str">
        <f>IF(E768="","",_xlfn.XLOOKUP(E768,Questions!$A:$A,Questions!$C:$C,""))</f>
        <v/>
      </c>
      <c r="G768" s="25" t="str">
        <f>IF(E768="","",_xlfn.XLOOKUP(E768&amp;"_"&amp;Saisie!H769,'Réponses'!D:D,'Réponses'!C:C,""))</f>
        <v/>
      </c>
      <c r="H768" s="25" t="str">
        <f>IF(G768="","",_xlfn.XLOOKUP(G768,'Réponses'!C:C,'Réponses'!F:F,"ERREUR PROCHAINE QUESTION"))</f>
        <v/>
      </c>
      <c r="I768" s="25" t="str">
        <f>IF(H768="","",_xlfn.XLOOKUP(H768,Questions!$A:$A,Questions!$C:$C,"ERREUR TYPE"))</f>
        <v/>
      </c>
      <c r="J768" s="25" t="str">
        <f>IF(H768="","",_xlfn.XLOOKUP(H768&amp;"_"&amp;Saisie!J769,'Réponses'!D:D,'Réponses'!C:C,""))</f>
        <v/>
      </c>
      <c r="K768" s="25" t="str">
        <f>IF(J768="","",_xlfn.XLOOKUP(J768,'Réponses'!C:C,'Réponses'!F:F,"ERREUR PROCHAINE QUESTION"))</f>
        <v/>
      </c>
      <c r="L768" s="25" t="str">
        <f>IF(K768="","",_xlfn.XLOOKUP(K768,Questions!$A:$A,Questions!$C:$C,""))</f>
        <v/>
      </c>
      <c r="M768" s="25" t="str">
        <f>IF(K768="","",_xlfn.XLOOKUP(K768&amp;"_"&amp;Saisie!L769,'Réponses'!D:D,'Réponses'!C:C,""))</f>
        <v/>
      </c>
      <c r="N768" s="25" t="str">
        <f>IF(M768="","",_xlfn.XLOOKUP(M768,'Réponses'!C:C,'Réponses'!F:F,"ERREUR PROCHAINE QUESTION"))</f>
        <v/>
      </c>
      <c r="O768" s="25" t="str">
        <f>IF(N768="","",_xlfn.XLOOKUP(N768,Questions!$A:$A,Questions!$C:$C,"ERREUR TYPE"))</f>
        <v/>
      </c>
      <c r="P768" s="25" t="str">
        <f>IF(N768="","",_xlfn.XLOOKUP(N768&amp;"_"&amp;Saisie!N769,'Réponses'!D:D,'Réponses'!C:C,""))</f>
        <v/>
      </c>
      <c r="Q768" s="25" t="str">
        <f t="shared" si="11"/>
        <v/>
      </c>
    </row>
    <row r="769" spans="1:17">
      <c r="A769" s="25" t="str">
        <f>IF(ISBLANK(Saisie!C770),"",_xlfn.XLOOKUP(Saisie!C770,Barème!A:A,Barème!F:F,"ERREUR CODE PRODUIT"))</f>
        <v/>
      </c>
      <c r="B769" s="25" t="str">
        <f>IF(OR(A769="08",A769="07",MID(Saisie!C770,4,4)="0804",MID(Saisie!C770,4,4)="0907",A769=""),"",_xlfn.XLOOKUP(A769,Matériau!A:A,Matériau!C:C,"ERREUR MATERIAU"))</f>
        <v/>
      </c>
      <c r="C769" s="25" t="str">
        <f>IF(B769="","",_xlfn.XLOOKUP(B769,Questions!A:A,Questions!C:C,""))</f>
        <v/>
      </c>
      <c r="D769" s="25" t="str">
        <f>IF(B769="","",_xlfn.XLOOKUP(B769&amp;"_"&amp;Saisie!F770,'Réponses'!D:D,'Réponses'!C:C,""))</f>
        <v/>
      </c>
      <c r="E769" s="25" t="str">
        <f>IF(D769="","",_xlfn.XLOOKUP(D769,'Réponses'!C:C,'Réponses'!F:F,"ERREUR PROCHAINE QUESTION"))</f>
        <v/>
      </c>
      <c r="F769" s="25" t="str">
        <f>IF(E769="","",_xlfn.XLOOKUP(E769,Questions!$A:$A,Questions!$C:$C,""))</f>
        <v/>
      </c>
      <c r="G769" s="25" t="str">
        <f>IF(E769="","",_xlfn.XLOOKUP(E769&amp;"_"&amp;Saisie!H770,'Réponses'!D:D,'Réponses'!C:C,""))</f>
        <v/>
      </c>
      <c r="H769" s="25" t="str">
        <f>IF(G769="","",_xlfn.XLOOKUP(G769,'Réponses'!C:C,'Réponses'!F:F,"ERREUR PROCHAINE QUESTION"))</f>
        <v/>
      </c>
      <c r="I769" s="25" t="str">
        <f>IF(H769="","",_xlfn.XLOOKUP(H769,Questions!$A:$A,Questions!$C:$C,"ERREUR TYPE"))</f>
        <v/>
      </c>
      <c r="J769" s="25" t="str">
        <f>IF(H769="","",_xlfn.XLOOKUP(H769&amp;"_"&amp;Saisie!J770,'Réponses'!D:D,'Réponses'!C:C,""))</f>
        <v/>
      </c>
      <c r="K769" s="25" t="str">
        <f>IF(J769="","",_xlfn.XLOOKUP(J769,'Réponses'!C:C,'Réponses'!F:F,"ERREUR PROCHAINE QUESTION"))</f>
        <v/>
      </c>
      <c r="L769" s="25" t="str">
        <f>IF(K769="","",_xlfn.XLOOKUP(K769,Questions!$A:$A,Questions!$C:$C,""))</f>
        <v/>
      </c>
      <c r="M769" s="25" t="str">
        <f>IF(K769="","",_xlfn.XLOOKUP(K769&amp;"_"&amp;Saisie!L770,'Réponses'!D:D,'Réponses'!C:C,""))</f>
        <v/>
      </c>
      <c r="N769" s="25" t="str">
        <f>IF(M769="","",_xlfn.XLOOKUP(M769,'Réponses'!C:C,'Réponses'!F:F,"ERREUR PROCHAINE QUESTION"))</f>
        <v/>
      </c>
      <c r="O769" s="25" t="str">
        <f>IF(N769="","",_xlfn.XLOOKUP(N769,Questions!$A:$A,Questions!$C:$C,"ERREUR TYPE"))</f>
        <v/>
      </c>
      <c r="P769" s="25" t="str">
        <f>IF(N769="","",_xlfn.XLOOKUP(N769&amp;"_"&amp;Saisie!N770,'Réponses'!D:D,'Réponses'!C:C,""))</f>
        <v/>
      </c>
      <c r="Q769" s="25" t="str">
        <f t="shared" si="11"/>
        <v/>
      </c>
    </row>
    <row r="770" spans="1:17">
      <c r="A770" s="25" t="str">
        <f>IF(ISBLANK(Saisie!C771),"",_xlfn.XLOOKUP(Saisie!C771,Barème!A:A,Barème!F:F,"ERREUR CODE PRODUIT"))</f>
        <v/>
      </c>
      <c r="B770" s="25" t="str">
        <f>IF(OR(A770="08",A770="07",MID(Saisie!C771,4,4)="0804",MID(Saisie!C771,4,4)="0907",A770=""),"",_xlfn.XLOOKUP(A770,Matériau!A:A,Matériau!C:C,"ERREUR MATERIAU"))</f>
        <v/>
      </c>
      <c r="C770" s="25" t="str">
        <f>IF(B770="","",_xlfn.XLOOKUP(B770,Questions!A:A,Questions!C:C,""))</f>
        <v/>
      </c>
      <c r="D770" s="25" t="str">
        <f>IF(B770="","",_xlfn.XLOOKUP(B770&amp;"_"&amp;Saisie!F771,'Réponses'!D:D,'Réponses'!C:C,""))</f>
        <v/>
      </c>
      <c r="E770" s="25" t="str">
        <f>IF(D770="","",_xlfn.XLOOKUP(D770,'Réponses'!C:C,'Réponses'!F:F,"ERREUR PROCHAINE QUESTION"))</f>
        <v/>
      </c>
      <c r="F770" s="25" t="str">
        <f>IF(E770="","",_xlfn.XLOOKUP(E770,Questions!$A:$A,Questions!$C:$C,""))</f>
        <v/>
      </c>
      <c r="G770" s="25" t="str">
        <f>IF(E770="","",_xlfn.XLOOKUP(E770&amp;"_"&amp;Saisie!H771,'Réponses'!D:D,'Réponses'!C:C,""))</f>
        <v/>
      </c>
      <c r="H770" s="25" t="str">
        <f>IF(G770="","",_xlfn.XLOOKUP(G770,'Réponses'!C:C,'Réponses'!F:F,"ERREUR PROCHAINE QUESTION"))</f>
        <v/>
      </c>
      <c r="I770" s="25" t="str">
        <f>IF(H770="","",_xlfn.XLOOKUP(H770,Questions!$A:$A,Questions!$C:$C,"ERREUR TYPE"))</f>
        <v/>
      </c>
      <c r="J770" s="25" t="str">
        <f>IF(H770="","",_xlfn.XLOOKUP(H770&amp;"_"&amp;Saisie!J771,'Réponses'!D:D,'Réponses'!C:C,""))</f>
        <v/>
      </c>
      <c r="K770" s="25" t="str">
        <f>IF(J770="","",_xlfn.XLOOKUP(J770,'Réponses'!C:C,'Réponses'!F:F,"ERREUR PROCHAINE QUESTION"))</f>
        <v/>
      </c>
      <c r="L770" s="25" t="str">
        <f>IF(K770="","",_xlfn.XLOOKUP(K770,Questions!$A:$A,Questions!$C:$C,""))</f>
        <v/>
      </c>
      <c r="M770" s="25" t="str">
        <f>IF(K770="","",_xlfn.XLOOKUP(K770&amp;"_"&amp;Saisie!L771,'Réponses'!D:D,'Réponses'!C:C,""))</f>
        <v/>
      </c>
      <c r="N770" s="25" t="str">
        <f>IF(M770="","",_xlfn.XLOOKUP(M770,'Réponses'!C:C,'Réponses'!F:F,"ERREUR PROCHAINE QUESTION"))</f>
        <v/>
      </c>
      <c r="O770" s="25" t="str">
        <f>IF(N770="","",_xlfn.XLOOKUP(N770,Questions!$A:$A,Questions!$C:$C,"ERREUR TYPE"))</f>
        <v/>
      </c>
      <c r="P770" s="25" t="str">
        <f>IF(N770="","",_xlfn.XLOOKUP(N770&amp;"_"&amp;Saisie!N771,'Réponses'!D:D,'Réponses'!C:C,""))</f>
        <v/>
      </c>
      <c r="Q770" s="25" t="str">
        <f t="shared" si="11"/>
        <v/>
      </c>
    </row>
    <row r="771" spans="1:17">
      <c r="A771" s="25" t="str">
        <f>IF(ISBLANK(Saisie!C772),"",_xlfn.XLOOKUP(Saisie!C772,Barème!A:A,Barème!F:F,"ERREUR CODE PRODUIT"))</f>
        <v/>
      </c>
      <c r="B771" s="25" t="str">
        <f>IF(OR(A771="08",A771="07",MID(Saisie!C772,4,4)="0804",MID(Saisie!C772,4,4)="0907",A771=""),"",_xlfn.XLOOKUP(A771,Matériau!A:A,Matériau!C:C,"ERREUR MATERIAU"))</f>
        <v/>
      </c>
      <c r="C771" s="25" t="str">
        <f>IF(B771="","",_xlfn.XLOOKUP(B771,Questions!A:A,Questions!C:C,""))</f>
        <v/>
      </c>
      <c r="D771" s="25" t="str">
        <f>IF(B771="","",_xlfn.XLOOKUP(B771&amp;"_"&amp;Saisie!F772,'Réponses'!D:D,'Réponses'!C:C,""))</f>
        <v/>
      </c>
      <c r="E771" s="25" t="str">
        <f>IF(D771="","",_xlfn.XLOOKUP(D771,'Réponses'!C:C,'Réponses'!F:F,"ERREUR PROCHAINE QUESTION"))</f>
        <v/>
      </c>
      <c r="F771" s="25" t="str">
        <f>IF(E771="","",_xlfn.XLOOKUP(E771,Questions!$A:$A,Questions!$C:$C,""))</f>
        <v/>
      </c>
      <c r="G771" s="25" t="str">
        <f>IF(E771="","",_xlfn.XLOOKUP(E771&amp;"_"&amp;Saisie!H772,'Réponses'!D:D,'Réponses'!C:C,""))</f>
        <v/>
      </c>
      <c r="H771" s="25" t="str">
        <f>IF(G771="","",_xlfn.XLOOKUP(G771,'Réponses'!C:C,'Réponses'!F:F,"ERREUR PROCHAINE QUESTION"))</f>
        <v/>
      </c>
      <c r="I771" s="25" t="str">
        <f>IF(H771="","",_xlfn.XLOOKUP(H771,Questions!$A:$A,Questions!$C:$C,"ERREUR TYPE"))</f>
        <v/>
      </c>
      <c r="J771" s="25" t="str">
        <f>IF(H771="","",_xlfn.XLOOKUP(H771&amp;"_"&amp;Saisie!J772,'Réponses'!D:D,'Réponses'!C:C,""))</f>
        <v/>
      </c>
      <c r="K771" s="25" t="str">
        <f>IF(J771="","",_xlfn.XLOOKUP(J771,'Réponses'!C:C,'Réponses'!F:F,"ERREUR PROCHAINE QUESTION"))</f>
        <v/>
      </c>
      <c r="L771" s="25" t="str">
        <f>IF(K771="","",_xlfn.XLOOKUP(K771,Questions!$A:$A,Questions!$C:$C,""))</f>
        <v/>
      </c>
      <c r="M771" s="25" t="str">
        <f>IF(K771="","",_xlfn.XLOOKUP(K771&amp;"_"&amp;Saisie!L772,'Réponses'!D:D,'Réponses'!C:C,""))</f>
        <v/>
      </c>
      <c r="N771" s="25" t="str">
        <f>IF(M771="","",_xlfn.XLOOKUP(M771,'Réponses'!C:C,'Réponses'!F:F,"ERREUR PROCHAINE QUESTION"))</f>
        <v/>
      </c>
      <c r="O771" s="25" t="str">
        <f>IF(N771="","",_xlfn.XLOOKUP(N771,Questions!$A:$A,Questions!$C:$C,"ERREUR TYPE"))</f>
        <v/>
      </c>
      <c r="P771" s="25" t="str">
        <f>IF(N771="","",_xlfn.XLOOKUP(N771&amp;"_"&amp;Saisie!N772,'Réponses'!D:D,'Réponses'!C:C,""))</f>
        <v/>
      </c>
      <c r="Q771" s="25" t="str">
        <f t="shared" ref="Q771:Q834" si="12">D771&amp;IF(G771="","","_"&amp;G771)&amp;IF(J771="","","_"&amp;J771&amp;IF(M771="","","_"&amp;M771)&amp;IF(P771="","","_"&amp;P771))</f>
        <v/>
      </c>
    </row>
    <row r="772" spans="1:17">
      <c r="A772" s="25" t="str">
        <f>IF(ISBLANK(Saisie!C773),"",_xlfn.XLOOKUP(Saisie!C773,Barème!A:A,Barème!F:F,"ERREUR CODE PRODUIT"))</f>
        <v/>
      </c>
      <c r="B772" s="25" t="str">
        <f>IF(OR(A772="08",A772="07",MID(Saisie!C773,4,4)="0804",MID(Saisie!C773,4,4)="0907",A772=""),"",_xlfn.XLOOKUP(A772,Matériau!A:A,Matériau!C:C,"ERREUR MATERIAU"))</f>
        <v/>
      </c>
      <c r="C772" s="25" t="str">
        <f>IF(B772="","",_xlfn.XLOOKUP(B772,Questions!A:A,Questions!C:C,""))</f>
        <v/>
      </c>
      <c r="D772" s="25" t="str">
        <f>IF(B772="","",_xlfn.XLOOKUP(B772&amp;"_"&amp;Saisie!F773,'Réponses'!D:D,'Réponses'!C:C,""))</f>
        <v/>
      </c>
      <c r="E772" s="25" t="str">
        <f>IF(D772="","",_xlfn.XLOOKUP(D772,'Réponses'!C:C,'Réponses'!F:F,"ERREUR PROCHAINE QUESTION"))</f>
        <v/>
      </c>
      <c r="F772" s="25" t="str">
        <f>IF(E772="","",_xlfn.XLOOKUP(E772,Questions!$A:$A,Questions!$C:$C,""))</f>
        <v/>
      </c>
      <c r="G772" s="25" t="str">
        <f>IF(E772="","",_xlfn.XLOOKUP(E772&amp;"_"&amp;Saisie!H773,'Réponses'!D:D,'Réponses'!C:C,""))</f>
        <v/>
      </c>
      <c r="H772" s="25" t="str">
        <f>IF(G772="","",_xlfn.XLOOKUP(G772,'Réponses'!C:C,'Réponses'!F:F,"ERREUR PROCHAINE QUESTION"))</f>
        <v/>
      </c>
      <c r="I772" s="25" t="str">
        <f>IF(H772="","",_xlfn.XLOOKUP(H772,Questions!$A:$A,Questions!$C:$C,"ERREUR TYPE"))</f>
        <v/>
      </c>
      <c r="J772" s="25" t="str">
        <f>IF(H772="","",_xlfn.XLOOKUP(H772&amp;"_"&amp;Saisie!J773,'Réponses'!D:D,'Réponses'!C:C,""))</f>
        <v/>
      </c>
      <c r="K772" s="25" t="str">
        <f>IF(J772="","",_xlfn.XLOOKUP(J772,'Réponses'!C:C,'Réponses'!F:F,"ERREUR PROCHAINE QUESTION"))</f>
        <v/>
      </c>
      <c r="L772" s="25" t="str">
        <f>IF(K772="","",_xlfn.XLOOKUP(K772,Questions!$A:$A,Questions!$C:$C,""))</f>
        <v/>
      </c>
      <c r="M772" s="25" t="str">
        <f>IF(K772="","",_xlfn.XLOOKUP(K772&amp;"_"&amp;Saisie!L773,'Réponses'!D:D,'Réponses'!C:C,""))</f>
        <v/>
      </c>
      <c r="N772" s="25" t="str">
        <f>IF(M772="","",_xlfn.XLOOKUP(M772,'Réponses'!C:C,'Réponses'!F:F,"ERREUR PROCHAINE QUESTION"))</f>
        <v/>
      </c>
      <c r="O772" s="25" t="str">
        <f>IF(N772="","",_xlfn.XLOOKUP(N772,Questions!$A:$A,Questions!$C:$C,"ERREUR TYPE"))</f>
        <v/>
      </c>
      <c r="P772" s="25" t="str">
        <f>IF(N772="","",_xlfn.XLOOKUP(N772&amp;"_"&amp;Saisie!N773,'Réponses'!D:D,'Réponses'!C:C,""))</f>
        <v/>
      </c>
      <c r="Q772" s="25" t="str">
        <f t="shared" si="12"/>
        <v/>
      </c>
    </row>
    <row r="773" spans="1:17">
      <c r="A773" s="25" t="str">
        <f>IF(ISBLANK(Saisie!C774),"",_xlfn.XLOOKUP(Saisie!C774,Barème!A:A,Barème!F:F,"ERREUR CODE PRODUIT"))</f>
        <v/>
      </c>
      <c r="B773" s="25" t="str">
        <f>IF(OR(A773="08",A773="07",MID(Saisie!C774,4,4)="0804",MID(Saisie!C774,4,4)="0907",A773=""),"",_xlfn.XLOOKUP(A773,Matériau!A:A,Matériau!C:C,"ERREUR MATERIAU"))</f>
        <v/>
      </c>
      <c r="C773" s="25" t="str">
        <f>IF(B773="","",_xlfn.XLOOKUP(B773,Questions!A:A,Questions!C:C,""))</f>
        <v/>
      </c>
      <c r="D773" s="25" t="str">
        <f>IF(B773="","",_xlfn.XLOOKUP(B773&amp;"_"&amp;Saisie!F774,'Réponses'!D:D,'Réponses'!C:C,""))</f>
        <v/>
      </c>
      <c r="E773" s="25" t="str">
        <f>IF(D773="","",_xlfn.XLOOKUP(D773,'Réponses'!C:C,'Réponses'!F:F,"ERREUR PROCHAINE QUESTION"))</f>
        <v/>
      </c>
      <c r="F773" s="25" t="str">
        <f>IF(E773="","",_xlfn.XLOOKUP(E773,Questions!$A:$A,Questions!$C:$C,""))</f>
        <v/>
      </c>
      <c r="G773" s="25" t="str">
        <f>IF(E773="","",_xlfn.XLOOKUP(E773&amp;"_"&amp;Saisie!H774,'Réponses'!D:D,'Réponses'!C:C,""))</f>
        <v/>
      </c>
      <c r="H773" s="25" t="str">
        <f>IF(G773="","",_xlfn.XLOOKUP(G773,'Réponses'!C:C,'Réponses'!F:F,"ERREUR PROCHAINE QUESTION"))</f>
        <v/>
      </c>
      <c r="I773" s="25" t="str">
        <f>IF(H773="","",_xlfn.XLOOKUP(H773,Questions!$A:$A,Questions!$C:$C,"ERREUR TYPE"))</f>
        <v/>
      </c>
      <c r="J773" s="25" t="str">
        <f>IF(H773="","",_xlfn.XLOOKUP(H773&amp;"_"&amp;Saisie!J774,'Réponses'!D:D,'Réponses'!C:C,""))</f>
        <v/>
      </c>
      <c r="K773" s="25" t="str">
        <f>IF(J773="","",_xlfn.XLOOKUP(J773,'Réponses'!C:C,'Réponses'!F:F,"ERREUR PROCHAINE QUESTION"))</f>
        <v/>
      </c>
      <c r="L773" s="25" t="str">
        <f>IF(K773="","",_xlfn.XLOOKUP(K773,Questions!$A:$A,Questions!$C:$C,""))</f>
        <v/>
      </c>
      <c r="M773" s="25" t="str">
        <f>IF(K773="","",_xlfn.XLOOKUP(K773&amp;"_"&amp;Saisie!L774,'Réponses'!D:D,'Réponses'!C:C,""))</f>
        <v/>
      </c>
      <c r="N773" s="25" t="str">
        <f>IF(M773="","",_xlfn.XLOOKUP(M773,'Réponses'!C:C,'Réponses'!F:F,"ERREUR PROCHAINE QUESTION"))</f>
        <v/>
      </c>
      <c r="O773" s="25" t="str">
        <f>IF(N773="","",_xlfn.XLOOKUP(N773,Questions!$A:$A,Questions!$C:$C,"ERREUR TYPE"))</f>
        <v/>
      </c>
      <c r="P773" s="25" t="str">
        <f>IF(N773="","",_xlfn.XLOOKUP(N773&amp;"_"&amp;Saisie!N774,'Réponses'!D:D,'Réponses'!C:C,""))</f>
        <v/>
      </c>
      <c r="Q773" s="25" t="str">
        <f t="shared" si="12"/>
        <v/>
      </c>
    </row>
    <row r="774" spans="1:17">
      <c r="A774" s="25" t="str">
        <f>IF(ISBLANK(Saisie!C775),"",_xlfn.XLOOKUP(Saisie!C775,Barème!A:A,Barème!F:F,"ERREUR CODE PRODUIT"))</f>
        <v/>
      </c>
      <c r="B774" s="25" t="str">
        <f>IF(OR(A774="08",A774="07",MID(Saisie!C775,4,4)="0804",MID(Saisie!C775,4,4)="0907",A774=""),"",_xlfn.XLOOKUP(A774,Matériau!A:A,Matériau!C:C,"ERREUR MATERIAU"))</f>
        <v/>
      </c>
      <c r="C774" s="25" t="str">
        <f>IF(B774="","",_xlfn.XLOOKUP(B774,Questions!A:A,Questions!C:C,""))</f>
        <v/>
      </c>
      <c r="D774" s="25" t="str">
        <f>IF(B774="","",_xlfn.XLOOKUP(B774&amp;"_"&amp;Saisie!F775,'Réponses'!D:D,'Réponses'!C:C,""))</f>
        <v/>
      </c>
      <c r="E774" s="25" t="str">
        <f>IF(D774="","",_xlfn.XLOOKUP(D774,'Réponses'!C:C,'Réponses'!F:F,"ERREUR PROCHAINE QUESTION"))</f>
        <v/>
      </c>
      <c r="F774" s="25" t="str">
        <f>IF(E774="","",_xlfn.XLOOKUP(E774,Questions!$A:$A,Questions!$C:$C,""))</f>
        <v/>
      </c>
      <c r="G774" s="25" t="str">
        <f>IF(E774="","",_xlfn.XLOOKUP(E774&amp;"_"&amp;Saisie!H775,'Réponses'!D:D,'Réponses'!C:C,""))</f>
        <v/>
      </c>
      <c r="H774" s="25" t="str">
        <f>IF(G774="","",_xlfn.XLOOKUP(G774,'Réponses'!C:C,'Réponses'!F:F,"ERREUR PROCHAINE QUESTION"))</f>
        <v/>
      </c>
      <c r="I774" s="25" t="str">
        <f>IF(H774="","",_xlfn.XLOOKUP(H774,Questions!$A:$A,Questions!$C:$C,"ERREUR TYPE"))</f>
        <v/>
      </c>
      <c r="J774" s="25" t="str">
        <f>IF(H774="","",_xlfn.XLOOKUP(H774&amp;"_"&amp;Saisie!J775,'Réponses'!D:D,'Réponses'!C:C,""))</f>
        <v/>
      </c>
      <c r="K774" s="25" t="str">
        <f>IF(J774="","",_xlfn.XLOOKUP(J774,'Réponses'!C:C,'Réponses'!F:F,"ERREUR PROCHAINE QUESTION"))</f>
        <v/>
      </c>
      <c r="L774" s="25" t="str">
        <f>IF(K774="","",_xlfn.XLOOKUP(K774,Questions!$A:$A,Questions!$C:$C,""))</f>
        <v/>
      </c>
      <c r="M774" s="25" t="str">
        <f>IF(K774="","",_xlfn.XLOOKUP(K774&amp;"_"&amp;Saisie!L775,'Réponses'!D:D,'Réponses'!C:C,""))</f>
        <v/>
      </c>
      <c r="N774" s="25" t="str">
        <f>IF(M774="","",_xlfn.XLOOKUP(M774,'Réponses'!C:C,'Réponses'!F:F,"ERREUR PROCHAINE QUESTION"))</f>
        <v/>
      </c>
      <c r="O774" s="25" t="str">
        <f>IF(N774="","",_xlfn.XLOOKUP(N774,Questions!$A:$A,Questions!$C:$C,"ERREUR TYPE"))</f>
        <v/>
      </c>
      <c r="P774" s="25" t="str">
        <f>IF(N774="","",_xlfn.XLOOKUP(N774&amp;"_"&amp;Saisie!N775,'Réponses'!D:D,'Réponses'!C:C,""))</f>
        <v/>
      </c>
      <c r="Q774" s="25" t="str">
        <f t="shared" si="12"/>
        <v/>
      </c>
    </row>
    <row r="775" spans="1:17">
      <c r="A775" s="25" t="str">
        <f>IF(ISBLANK(Saisie!C776),"",_xlfn.XLOOKUP(Saisie!C776,Barème!A:A,Barème!F:F,"ERREUR CODE PRODUIT"))</f>
        <v/>
      </c>
      <c r="B775" s="25" t="str">
        <f>IF(OR(A775="08",A775="07",MID(Saisie!C776,4,4)="0804",MID(Saisie!C776,4,4)="0907",A775=""),"",_xlfn.XLOOKUP(A775,Matériau!A:A,Matériau!C:C,"ERREUR MATERIAU"))</f>
        <v/>
      </c>
      <c r="C775" s="25" t="str">
        <f>IF(B775="","",_xlfn.XLOOKUP(B775,Questions!A:A,Questions!C:C,""))</f>
        <v/>
      </c>
      <c r="D775" s="25" t="str">
        <f>IF(B775="","",_xlfn.XLOOKUP(B775&amp;"_"&amp;Saisie!F776,'Réponses'!D:D,'Réponses'!C:C,""))</f>
        <v/>
      </c>
      <c r="E775" s="25" t="str">
        <f>IF(D775="","",_xlfn.XLOOKUP(D775,'Réponses'!C:C,'Réponses'!F:F,"ERREUR PROCHAINE QUESTION"))</f>
        <v/>
      </c>
      <c r="F775" s="25" t="str">
        <f>IF(E775="","",_xlfn.XLOOKUP(E775,Questions!$A:$A,Questions!$C:$C,""))</f>
        <v/>
      </c>
      <c r="G775" s="25" t="str">
        <f>IF(E775="","",_xlfn.XLOOKUP(E775&amp;"_"&amp;Saisie!H776,'Réponses'!D:D,'Réponses'!C:C,""))</f>
        <v/>
      </c>
      <c r="H775" s="25" t="str">
        <f>IF(G775="","",_xlfn.XLOOKUP(G775,'Réponses'!C:C,'Réponses'!F:F,"ERREUR PROCHAINE QUESTION"))</f>
        <v/>
      </c>
      <c r="I775" s="25" t="str">
        <f>IF(H775="","",_xlfn.XLOOKUP(H775,Questions!$A:$A,Questions!$C:$C,"ERREUR TYPE"))</f>
        <v/>
      </c>
      <c r="J775" s="25" t="str">
        <f>IF(H775="","",_xlfn.XLOOKUP(H775&amp;"_"&amp;Saisie!J776,'Réponses'!D:D,'Réponses'!C:C,""))</f>
        <v/>
      </c>
      <c r="K775" s="25" t="str">
        <f>IF(J775="","",_xlfn.XLOOKUP(J775,'Réponses'!C:C,'Réponses'!F:F,"ERREUR PROCHAINE QUESTION"))</f>
        <v/>
      </c>
      <c r="L775" s="25" t="str">
        <f>IF(K775="","",_xlfn.XLOOKUP(K775,Questions!$A:$A,Questions!$C:$C,""))</f>
        <v/>
      </c>
      <c r="M775" s="25" t="str">
        <f>IF(K775="","",_xlfn.XLOOKUP(K775&amp;"_"&amp;Saisie!L776,'Réponses'!D:D,'Réponses'!C:C,""))</f>
        <v/>
      </c>
      <c r="N775" s="25" t="str">
        <f>IF(M775="","",_xlfn.XLOOKUP(M775,'Réponses'!C:C,'Réponses'!F:F,"ERREUR PROCHAINE QUESTION"))</f>
        <v/>
      </c>
      <c r="O775" s="25" t="str">
        <f>IF(N775="","",_xlfn.XLOOKUP(N775,Questions!$A:$A,Questions!$C:$C,"ERREUR TYPE"))</f>
        <v/>
      </c>
      <c r="P775" s="25" t="str">
        <f>IF(N775="","",_xlfn.XLOOKUP(N775&amp;"_"&amp;Saisie!N776,'Réponses'!D:D,'Réponses'!C:C,""))</f>
        <v/>
      </c>
      <c r="Q775" s="25" t="str">
        <f t="shared" si="12"/>
        <v/>
      </c>
    </row>
    <row r="776" spans="1:17">
      <c r="A776" s="25" t="str">
        <f>IF(ISBLANK(Saisie!C777),"",_xlfn.XLOOKUP(Saisie!C777,Barème!A:A,Barème!F:F,"ERREUR CODE PRODUIT"))</f>
        <v/>
      </c>
      <c r="B776" s="25" t="str">
        <f>IF(OR(A776="08",A776="07",MID(Saisie!C777,4,4)="0804",MID(Saisie!C777,4,4)="0907",A776=""),"",_xlfn.XLOOKUP(A776,Matériau!A:A,Matériau!C:C,"ERREUR MATERIAU"))</f>
        <v/>
      </c>
      <c r="C776" s="25" t="str">
        <f>IF(B776="","",_xlfn.XLOOKUP(B776,Questions!A:A,Questions!C:C,""))</f>
        <v/>
      </c>
      <c r="D776" s="25" t="str">
        <f>IF(B776="","",_xlfn.XLOOKUP(B776&amp;"_"&amp;Saisie!F777,'Réponses'!D:D,'Réponses'!C:C,""))</f>
        <v/>
      </c>
      <c r="E776" s="25" t="str">
        <f>IF(D776="","",_xlfn.XLOOKUP(D776,'Réponses'!C:C,'Réponses'!F:F,"ERREUR PROCHAINE QUESTION"))</f>
        <v/>
      </c>
      <c r="F776" s="25" t="str">
        <f>IF(E776="","",_xlfn.XLOOKUP(E776,Questions!$A:$A,Questions!$C:$C,""))</f>
        <v/>
      </c>
      <c r="G776" s="25" t="str">
        <f>IF(E776="","",_xlfn.XLOOKUP(E776&amp;"_"&amp;Saisie!H777,'Réponses'!D:D,'Réponses'!C:C,""))</f>
        <v/>
      </c>
      <c r="H776" s="25" t="str">
        <f>IF(G776="","",_xlfn.XLOOKUP(G776,'Réponses'!C:C,'Réponses'!F:F,"ERREUR PROCHAINE QUESTION"))</f>
        <v/>
      </c>
      <c r="I776" s="25" t="str">
        <f>IF(H776="","",_xlfn.XLOOKUP(H776,Questions!$A:$A,Questions!$C:$C,"ERREUR TYPE"))</f>
        <v/>
      </c>
      <c r="J776" s="25" t="str">
        <f>IF(H776="","",_xlfn.XLOOKUP(H776&amp;"_"&amp;Saisie!J777,'Réponses'!D:D,'Réponses'!C:C,""))</f>
        <v/>
      </c>
      <c r="K776" s="25" t="str">
        <f>IF(J776="","",_xlfn.XLOOKUP(J776,'Réponses'!C:C,'Réponses'!F:F,"ERREUR PROCHAINE QUESTION"))</f>
        <v/>
      </c>
      <c r="L776" s="25" t="str">
        <f>IF(K776="","",_xlfn.XLOOKUP(K776,Questions!$A:$A,Questions!$C:$C,""))</f>
        <v/>
      </c>
      <c r="M776" s="25" t="str">
        <f>IF(K776="","",_xlfn.XLOOKUP(K776&amp;"_"&amp;Saisie!L777,'Réponses'!D:D,'Réponses'!C:C,""))</f>
        <v/>
      </c>
      <c r="N776" s="25" t="str">
        <f>IF(M776="","",_xlfn.XLOOKUP(M776,'Réponses'!C:C,'Réponses'!F:F,"ERREUR PROCHAINE QUESTION"))</f>
        <v/>
      </c>
      <c r="O776" s="25" t="str">
        <f>IF(N776="","",_xlfn.XLOOKUP(N776,Questions!$A:$A,Questions!$C:$C,"ERREUR TYPE"))</f>
        <v/>
      </c>
      <c r="P776" s="25" t="str">
        <f>IF(N776="","",_xlfn.XLOOKUP(N776&amp;"_"&amp;Saisie!N777,'Réponses'!D:D,'Réponses'!C:C,""))</f>
        <v/>
      </c>
      <c r="Q776" s="25" t="str">
        <f t="shared" si="12"/>
        <v/>
      </c>
    </row>
    <row r="777" spans="1:17">
      <c r="A777" s="25" t="str">
        <f>IF(ISBLANK(Saisie!C778),"",_xlfn.XLOOKUP(Saisie!C778,Barème!A:A,Barème!F:F,"ERREUR CODE PRODUIT"))</f>
        <v/>
      </c>
      <c r="B777" s="25" t="str">
        <f>IF(OR(A777="08",A777="07",MID(Saisie!C778,4,4)="0804",MID(Saisie!C778,4,4)="0907",A777=""),"",_xlfn.XLOOKUP(A777,Matériau!A:A,Matériau!C:C,"ERREUR MATERIAU"))</f>
        <v/>
      </c>
      <c r="C777" s="25" t="str">
        <f>IF(B777="","",_xlfn.XLOOKUP(B777,Questions!A:A,Questions!C:C,""))</f>
        <v/>
      </c>
      <c r="D777" s="25" t="str">
        <f>IF(B777="","",_xlfn.XLOOKUP(B777&amp;"_"&amp;Saisie!F778,'Réponses'!D:D,'Réponses'!C:C,""))</f>
        <v/>
      </c>
      <c r="E777" s="25" t="str">
        <f>IF(D777="","",_xlfn.XLOOKUP(D777,'Réponses'!C:C,'Réponses'!F:F,"ERREUR PROCHAINE QUESTION"))</f>
        <v/>
      </c>
      <c r="F777" s="25" t="str">
        <f>IF(E777="","",_xlfn.XLOOKUP(E777,Questions!$A:$A,Questions!$C:$C,""))</f>
        <v/>
      </c>
      <c r="G777" s="25" t="str">
        <f>IF(E777="","",_xlfn.XLOOKUP(E777&amp;"_"&amp;Saisie!H778,'Réponses'!D:D,'Réponses'!C:C,""))</f>
        <v/>
      </c>
      <c r="H777" s="25" t="str">
        <f>IF(G777="","",_xlfn.XLOOKUP(G777,'Réponses'!C:C,'Réponses'!F:F,"ERREUR PROCHAINE QUESTION"))</f>
        <v/>
      </c>
      <c r="I777" s="25" t="str">
        <f>IF(H777="","",_xlfn.XLOOKUP(H777,Questions!$A:$A,Questions!$C:$C,"ERREUR TYPE"))</f>
        <v/>
      </c>
      <c r="J777" s="25" t="str">
        <f>IF(H777="","",_xlfn.XLOOKUP(H777&amp;"_"&amp;Saisie!J778,'Réponses'!D:D,'Réponses'!C:C,""))</f>
        <v/>
      </c>
      <c r="K777" s="25" t="str">
        <f>IF(J777="","",_xlfn.XLOOKUP(J777,'Réponses'!C:C,'Réponses'!F:F,"ERREUR PROCHAINE QUESTION"))</f>
        <v/>
      </c>
      <c r="L777" s="25" t="str">
        <f>IF(K777="","",_xlfn.XLOOKUP(K777,Questions!$A:$A,Questions!$C:$C,""))</f>
        <v/>
      </c>
      <c r="M777" s="25" t="str">
        <f>IF(K777="","",_xlfn.XLOOKUP(K777&amp;"_"&amp;Saisie!L778,'Réponses'!D:D,'Réponses'!C:C,""))</f>
        <v/>
      </c>
      <c r="N777" s="25" t="str">
        <f>IF(M777="","",_xlfn.XLOOKUP(M777,'Réponses'!C:C,'Réponses'!F:F,"ERREUR PROCHAINE QUESTION"))</f>
        <v/>
      </c>
      <c r="O777" s="25" t="str">
        <f>IF(N777="","",_xlfn.XLOOKUP(N777,Questions!$A:$A,Questions!$C:$C,"ERREUR TYPE"))</f>
        <v/>
      </c>
      <c r="P777" s="25" t="str">
        <f>IF(N777="","",_xlfn.XLOOKUP(N777&amp;"_"&amp;Saisie!N778,'Réponses'!D:D,'Réponses'!C:C,""))</f>
        <v/>
      </c>
      <c r="Q777" s="25" t="str">
        <f t="shared" si="12"/>
        <v/>
      </c>
    </row>
    <row r="778" spans="1:17">
      <c r="A778" s="25" t="str">
        <f>IF(ISBLANK(Saisie!C779),"",_xlfn.XLOOKUP(Saisie!C779,Barème!A:A,Barème!F:F,"ERREUR CODE PRODUIT"))</f>
        <v/>
      </c>
      <c r="B778" s="25" t="str">
        <f>IF(OR(A778="08",A778="07",MID(Saisie!C779,4,4)="0804",MID(Saisie!C779,4,4)="0907",A778=""),"",_xlfn.XLOOKUP(A778,Matériau!A:A,Matériau!C:C,"ERREUR MATERIAU"))</f>
        <v/>
      </c>
      <c r="C778" s="25" t="str">
        <f>IF(B778="","",_xlfn.XLOOKUP(B778,Questions!A:A,Questions!C:C,""))</f>
        <v/>
      </c>
      <c r="D778" s="25" t="str">
        <f>IF(B778="","",_xlfn.XLOOKUP(B778&amp;"_"&amp;Saisie!F779,'Réponses'!D:D,'Réponses'!C:C,""))</f>
        <v/>
      </c>
      <c r="E778" s="25" t="str">
        <f>IF(D778="","",_xlfn.XLOOKUP(D778,'Réponses'!C:C,'Réponses'!F:F,"ERREUR PROCHAINE QUESTION"))</f>
        <v/>
      </c>
      <c r="F778" s="25" t="str">
        <f>IF(E778="","",_xlfn.XLOOKUP(E778,Questions!$A:$A,Questions!$C:$C,""))</f>
        <v/>
      </c>
      <c r="G778" s="25" t="str">
        <f>IF(E778="","",_xlfn.XLOOKUP(E778&amp;"_"&amp;Saisie!H779,'Réponses'!D:D,'Réponses'!C:C,""))</f>
        <v/>
      </c>
      <c r="H778" s="25" t="str">
        <f>IF(G778="","",_xlfn.XLOOKUP(G778,'Réponses'!C:C,'Réponses'!F:F,"ERREUR PROCHAINE QUESTION"))</f>
        <v/>
      </c>
      <c r="I778" s="25" t="str">
        <f>IF(H778="","",_xlfn.XLOOKUP(H778,Questions!$A:$A,Questions!$C:$C,"ERREUR TYPE"))</f>
        <v/>
      </c>
      <c r="J778" s="25" t="str">
        <f>IF(H778="","",_xlfn.XLOOKUP(H778&amp;"_"&amp;Saisie!J779,'Réponses'!D:D,'Réponses'!C:C,""))</f>
        <v/>
      </c>
      <c r="K778" s="25" t="str">
        <f>IF(J778="","",_xlfn.XLOOKUP(J778,'Réponses'!C:C,'Réponses'!F:F,"ERREUR PROCHAINE QUESTION"))</f>
        <v/>
      </c>
      <c r="L778" s="25" t="str">
        <f>IF(K778="","",_xlfn.XLOOKUP(K778,Questions!$A:$A,Questions!$C:$C,""))</f>
        <v/>
      </c>
      <c r="M778" s="25" t="str">
        <f>IF(K778="","",_xlfn.XLOOKUP(K778&amp;"_"&amp;Saisie!L779,'Réponses'!D:D,'Réponses'!C:C,""))</f>
        <v/>
      </c>
      <c r="N778" s="25" t="str">
        <f>IF(M778="","",_xlfn.XLOOKUP(M778,'Réponses'!C:C,'Réponses'!F:F,"ERREUR PROCHAINE QUESTION"))</f>
        <v/>
      </c>
      <c r="O778" s="25" t="str">
        <f>IF(N778="","",_xlfn.XLOOKUP(N778,Questions!$A:$A,Questions!$C:$C,"ERREUR TYPE"))</f>
        <v/>
      </c>
      <c r="P778" s="25" t="str">
        <f>IF(N778="","",_xlfn.XLOOKUP(N778&amp;"_"&amp;Saisie!N779,'Réponses'!D:D,'Réponses'!C:C,""))</f>
        <v/>
      </c>
      <c r="Q778" s="25" t="str">
        <f t="shared" si="12"/>
        <v/>
      </c>
    </row>
    <row r="779" spans="1:17">
      <c r="A779" s="25" t="str">
        <f>IF(ISBLANK(Saisie!C780),"",_xlfn.XLOOKUP(Saisie!C780,Barème!A:A,Barème!F:F,"ERREUR CODE PRODUIT"))</f>
        <v/>
      </c>
      <c r="B779" s="25" t="str">
        <f>IF(OR(A779="08",A779="07",MID(Saisie!C780,4,4)="0804",MID(Saisie!C780,4,4)="0907",A779=""),"",_xlfn.XLOOKUP(A779,Matériau!A:A,Matériau!C:C,"ERREUR MATERIAU"))</f>
        <v/>
      </c>
      <c r="C779" s="25" t="str">
        <f>IF(B779="","",_xlfn.XLOOKUP(B779,Questions!A:A,Questions!C:C,""))</f>
        <v/>
      </c>
      <c r="D779" s="25" t="str">
        <f>IF(B779="","",_xlfn.XLOOKUP(B779&amp;"_"&amp;Saisie!F780,'Réponses'!D:D,'Réponses'!C:C,""))</f>
        <v/>
      </c>
      <c r="E779" s="25" t="str">
        <f>IF(D779="","",_xlfn.XLOOKUP(D779,'Réponses'!C:C,'Réponses'!F:F,"ERREUR PROCHAINE QUESTION"))</f>
        <v/>
      </c>
      <c r="F779" s="25" t="str">
        <f>IF(E779="","",_xlfn.XLOOKUP(E779,Questions!$A:$A,Questions!$C:$C,""))</f>
        <v/>
      </c>
      <c r="G779" s="25" t="str">
        <f>IF(E779="","",_xlfn.XLOOKUP(E779&amp;"_"&amp;Saisie!H780,'Réponses'!D:D,'Réponses'!C:C,""))</f>
        <v/>
      </c>
      <c r="H779" s="25" t="str">
        <f>IF(G779="","",_xlfn.XLOOKUP(G779,'Réponses'!C:C,'Réponses'!F:F,"ERREUR PROCHAINE QUESTION"))</f>
        <v/>
      </c>
      <c r="I779" s="25" t="str">
        <f>IF(H779="","",_xlfn.XLOOKUP(H779,Questions!$A:$A,Questions!$C:$C,"ERREUR TYPE"))</f>
        <v/>
      </c>
      <c r="J779" s="25" t="str">
        <f>IF(H779="","",_xlfn.XLOOKUP(H779&amp;"_"&amp;Saisie!J780,'Réponses'!D:D,'Réponses'!C:C,""))</f>
        <v/>
      </c>
      <c r="K779" s="25" t="str">
        <f>IF(J779="","",_xlfn.XLOOKUP(J779,'Réponses'!C:C,'Réponses'!F:F,"ERREUR PROCHAINE QUESTION"))</f>
        <v/>
      </c>
      <c r="L779" s="25" t="str">
        <f>IF(K779="","",_xlfn.XLOOKUP(K779,Questions!$A:$A,Questions!$C:$C,""))</f>
        <v/>
      </c>
      <c r="M779" s="25" t="str">
        <f>IF(K779="","",_xlfn.XLOOKUP(K779&amp;"_"&amp;Saisie!L780,'Réponses'!D:D,'Réponses'!C:C,""))</f>
        <v/>
      </c>
      <c r="N779" s="25" t="str">
        <f>IF(M779="","",_xlfn.XLOOKUP(M779,'Réponses'!C:C,'Réponses'!F:F,"ERREUR PROCHAINE QUESTION"))</f>
        <v/>
      </c>
      <c r="O779" s="25" t="str">
        <f>IF(N779="","",_xlfn.XLOOKUP(N779,Questions!$A:$A,Questions!$C:$C,"ERREUR TYPE"))</f>
        <v/>
      </c>
      <c r="P779" s="25" t="str">
        <f>IF(N779="","",_xlfn.XLOOKUP(N779&amp;"_"&amp;Saisie!N780,'Réponses'!D:D,'Réponses'!C:C,""))</f>
        <v/>
      </c>
      <c r="Q779" s="25" t="str">
        <f t="shared" si="12"/>
        <v/>
      </c>
    </row>
    <row r="780" spans="1:17">
      <c r="A780" s="25" t="str">
        <f>IF(ISBLANK(Saisie!C781),"",_xlfn.XLOOKUP(Saisie!C781,Barème!A:A,Barème!F:F,"ERREUR CODE PRODUIT"))</f>
        <v/>
      </c>
      <c r="B780" s="25" t="str">
        <f>IF(OR(A780="08",A780="07",MID(Saisie!C781,4,4)="0804",MID(Saisie!C781,4,4)="0907",A780=""),"",_xlfn.XLOOKUP(A780,Matériau!A:A,Matériau!C:C,"ERREUR MATERIAU"))</f>
        <v/>
      </c>
      <c r="C780" s="25" t="str">
        <f>IF(B780="","",_xlfn.XLOOKUP(B780,Questions!A:A,Questions!C:C,""))</f>
        <v/>
      </c>
      <c r="D780" s="25" t="str">
        <f>IF(B780="","",_xlfn.XLOOKUP(B780&amp;"_"&amp;Saisie!F781,'Réponses'!D:D,'Réponses'!C:C,""))</f>
        <v/>
      </c>
      <c r="E780" s="25" t="str">
        <f>IF(D780="","",_xlfn.XLOOKUP(D780,'Réponses'!C:C,'Réponses'!F:F,"ERREUR PROCHAINE QUESTION"))</f>
        <v/>
      </c>
      <c r="F780" s="25" t="str">
        <f>IF(E780="","",_xlfn.XLOOKUP(E780,Questions!$A:$A,Questions!$C:$C,""))</f>
        <v/>
      </c>
      <c r="G780" s="25" t="str">
        <f>IF(E780="","",_xlfn.XLOOKUP(E780&amp;"_"&amp;Saisie!H781,'Réponses'!D:D,'Réponses'!C:C,""))</f>
        <v/>
      </c>
      <c r="H780" s="25" t="str">
        <f>IF(G780="","",_xlfn.XLOOKUP(G780,'Réponses'!C:C,'Réponses'!F:F,"ERREUR PROCHAINE QUESTION"))</f>
        <v/>
      </c>
      <c r="I780" s="25" t="str">
        <f>IF(H780="","",_xlfn.XLOOKUP(H780,Questions!$A:$A,Questions!$C:$C,"ERREUR TYPE"))</f>
        <v/>
      </c>
      <c r="J780" s="25" t="str">
        <f>IF(H780="","",_xlfn.XLOOKUP(H780&amp;"_"&amp;Saisie!J781,'Réponses'!D:D,'Réponses'!C:C,""))</f>
        <v/>
      </c>
      <c r="K780" s="25" t="str">
        <f>IF(J780="","",_xlfn.XLOOKUP(J780,'Réponses'!C:C,'Réponses'!F:F,"ERREUR PROCHAINE QUESTION"))</f>
        <v/>
      </c>
      <c r="L780" s="25" t="str">
        <f>IF(K780="","",_xlfn.XLOOKUP(K780,Questions!$A:$A,Questions!$C:$C,""))</f>
        <v/>
      </c>
      <c r="M780" s="25" t="str">
        <f>IF(K780="","",_xlfn.XLOOKUP(K780&amp;"_"&amp;Saisie!L781,'Réponses'!D:D,'Réponses'!C:C,""))</f>
        <v/>
      </c>
      <c r="N780" s="25" t="str">
        <f>IF(M780="","",_xlfn.XLOOKUP(M780,'Réponses'!C:C,'Réponses'!F:F,"ERREUR PROCHAINE QUESTION"))</f>
        <v/>
      </c>
      <c r="O780" s="25" t="str">
        <f>IF(N780="","",_xlfn.XLOOKUP(N780,Questions!$A:$A,Questions!$C:$C,"ERREUR TYPE"))</f>
        <v/>
      </c>
      <c r="P780" s="25" t="str">
        <f>IF(N780="","",_xlfn.XLOOKUP(N780&amp;"_"&amp;Saisie!N781,'Réponses'!D:D,'Réponses'!C:C,""))</f>
        <v/>
      </c>
      <c r="Q780" s="25" t="str">
        <f t="shared" si="12"/>
        <v/>
      </c>
    </row>
    <row r="781" spans="1:17">
      <c r="A781" s="25" t="str">
        <f>IF(ISBLANK(Saisie!C782),"",_xlfn.XLOOKUP(Saisie!C782,Barème!A:A,Barème!F:F,"ERREUR CODE PRODUIT"))</f>
        <v/>
      </c>
      <c r="B781" s="25" t="str">
        <f>IF(OR(A781="08",A781="07",MID(Saisie!C782,4,4)="0804",MID(Saisie!C782,4,4)="0907",A781=""),"",_xlfn.XLOOKUP(A781,Matériau!A:A,Matériau!C:C,"ERREUR MATERIAU"))</f>
        <v/>
      </c>
      <c r="C781" s="25" t="str">
        <f>IF(B781="","",_xlfn.XLOOKUP(B781,Questions!A:A,Questions!C:C,""))</f>
        <v/>
      </c>
      <c r="D781" s="25" t="str">
        <f>IF(B781="","",_xlfn.XLOOKUP(B781&amp;"_"&amp;Saisie!F782,'Réponses'!D:D,'Réponses'!C:C,""))</f>
        <v/>
      </c>
      <c r="E781" s="25" t="str">
        <f>IF(D781="","",_xlfn.XLOOKUP(D781,'Réponses'!C:C,'Réponses'!F:F,"ERREUR PROCHAINE QUESTION"))</f>
        <v/>
      </c>
      <c r="F781" s="25" t="str">
        <f>IF(E781="","",_xlfn.XLOOKUP(E781,Questions!$A:$A,Questions!$C:$C,""))</f>
        <v/>
      </c>
      <c r="G781" s="25" t="str">
        <f>IF(E781="","",_xlfn.XLOOKUP(E781&amp;"_"&amp;Saisie!H782,'Réponses'!D:D,'Réponses'!C:C,""))</f>
        <v/>
      </c>
      <c r="H781" s="25" t="str">
        <f>IF(G781="","",_xlfn.XLOOKUP(G781,'Réponses'!C:C,'Réponses'!F:F,"ERREUR PROCHAINE QUESTION"))</f>
        <v/>
      </c>
      <c r="I781" s="25" t="str">
        <f>IF(H781="","",_xlfn.XLOOKUP(H781,Questions!$A:$A,Questions!$C:$C,"ERREUR TYPE"))</f>
        <v/>
      </c>
      <c r="J781" s="25" t="str">
        <f>IF(H781="","",_xlfn.XLOOKUP(H781&amp;"_"&amp;Saisie!J782,'Réponses'!D:D,'Réponses'!C:C,""))</f>
        <v/>
      </c>
      <c r="K781" s="25" t="str">
        <f>IF(J781="","",_xlfn.XLOOKUP(J781,'Réponses'!C:C,'Réponses'!F:F,"ERREUR PROCHAINE QUESTION"))</f>
        <v/>
      </c>
      <c r="L781" s="25" t="str">
        <f>IF(K781="","",_xlfn.XLOOKUP(K781,Questions!$A:$A,Questions!$C:$C,""))</f>
        <v/>
      </c>
      <c r="M781" s="25" t="str">
        <f>IF(K781="","",_xlfn.XLOOKUP(K781&amp;"_"&amp;Saisie!L782,'Réponses'!D:D,'Réponses'!C:C,""))</f>
        <v/>
      </c>
      <c r="N781" s="25" t="str">
        <f>IF(M781="","",_xlfn.XLOOKUP(M781,'Réponses'!C:C,'Réponses'!F:F,"ERREUR PROCHAINE QUESTION"))</f>
        <v/>
      </c>
      <c r="O781" s="25" t="str">
        <f>IF(N781="","",_xlfn.XLOOKUP(N781,Questions!$A:$A,Questions!$C:$C,"ERREUR TYPE"))</f>
        <v/>
      </c>
      <c r="P781" s="25" t="str">
        <f>IF(N781="","",_xlfn.XLOOKUP(N781&amp;"_"&amp;Saisie!N782,'Réponses'!D:D,'Réponses'!C:C,""))</f>
        <v/>
      </c>
      <c r="Q781" s="25" t="str">
        <f t="shared" si="12"/>
        <v/>
      </c>
    </row>
    <row r="782" spans="1:17">
      <c r="A782" s="25" t="str">
        <f>IF(ISBLANK(Saisie!C783),"",_xlfn.XLOOKUP(Saisie!C783,Barème!A:A,Barème!F:F,"ERREUR CODE PRODUIT"))</f>
        <v/>
      </c>
      <c r="B782" s="25" t="str">
        <f>IF(OR(A782="08",A782="07",MID(Saisie!C783,4,4)="0804",MID(Saisie!C783,4,4)="0907",A782=""),"",_xlfn.XLOOKUP(A782,Matériau!A:A,Matériau!C:C,"ERREUR MATERIAU"))</f>
        <v/>
      </c>
      <c r="C782" s="25" t="str">
        <f>IF(B782="","",_xlfn.XLOOKUP(B782,Questions!A:A,Questions!C:C,""))</f>
        <v/>
      </c>
      <c r="D782" s="25" t="str">
        <f>IF(B782="","",_xlfn.XLOOKUP(B782&amp;"_"&amp;Saisie!F783,'Réponses'!D:D,'Réponses'!C:C,""))</f>
        <v/>
      </c>
      <c r="E782" s="25" t="str">
        <f>IF(D782="","",_xlfn.XLOOKUP(D782,'Réponses'!C:C,'Réponses'!F:F,"ERREUR PROCHAINE QUESTION"))</f>
        <v/>
      </c>
      <c r="F782" s="25" t="str">
        <f>IF(E782="","",_xlfn.XLOOKUP(E782,Questions!$A:$A,Questions!$C:$C,""))</f>
        <v/>
      </c>
      <c r="G782" s="25" t="str">
        <f>IF(E782="","",_xlfn.XLOOKUP(E782&amp;"_"&amp;Saisie!H783,'Réponses'!D:D,'Réponses'!C:C,""))</f>
        <v/>
      </c>
      <c r="H782" s="25" t="str">
        <f>IF(G782="","",_xlfn.XLOOKUP(G782,'Réponses'!C:C,'Réponses'!F:F,"ERREUR PROCHAINE QUESTION"))</f>
        <v/>
      </c>
      <c r="I782" s="25" t="str">
        <f>IF(H782="","",_xlfn.XLOOKUP(H782,Questions!$A:$A,Questions!$C:$C,"ERREUR TYPE"))</f>
        <v/>
      </c>
      <c r="J782" s="25" t="str">
        <f>IF(H782="","",_xlfn.XLOOKUP(H782&amp;"_"&amp;Saisie!J783,'Réponses'!D:D,'Réponses'!C:C,""))</f>
        <v/>
      </c>
      <c r="K782" s="25" t="str">
        <f>IF(J782="","",_xlfn.XLOOKUP(J782,'Réponses'!C:C,'Réponses'!F:F,"ERREUR PROCHAINE QUESTION"))</f>
        <v/>
      </c>
      <c r="L782" s="25" t="str">
        <f>IF(K782="","",_xlfn.XLOOKUP(K782,Questions!$A:$A,Questions!$C:$C,""))</f>
        <v/>
      </c>
      <c r="M782" s="25" t="str">
        <f>IF(K782="","",_xlfn.XLOOKUP(K782&amp;"_"&amp;Saisie!L783,'Réponses'!D:D,'Réponses'!C:C,""))</f>
        <v/>
      </c>
      <c r="N782" s="25" t="str">
        <f>IF(M782="","",_xlfn.XLOOKUP(M782,'Réponses'!C:C,'Réponses'!F:F,"ERREUR PROCHAINE QUESTION"))</f>
        <v/>
      </c>
      <c r="O782" s="25" t="str">
        <f>IF(N782="","",_xlfn.XLOOKUP(N782,Questions!$A:$A,Questions!$C:$C,"ERREUR TYPE"))</f>
        <v/>
      </c>
      <c r="P782" s="25" t="str">
        <f>IF(N782="","",_xlfn.XLOOKUP(N782&amp;"_"&amp;Saisie!N783,'Réponses'!D:D,'Réponses'!C:C,""))</f>
        <v/>
      </c>
      <c r="Q782" s="25" t="str">
        <f t="shared" si="12"/>
        <v/>
      </c>
    </row>
    <row r="783" spans="1:17">
      <c r="A783" s="25" t="str">
        <f>IF(ISBLANK(Saisie!C784),"",_xlfn.XLOOKUP(Saisie!C784,Barème!A:A,Barème!F:F,"ERREUR CODE PRODUIT"))</f>
        <v/>
      </c>
      <c r="B783" s="25" t="str">
        <f>IF(OR(A783="08",A783="07",MID(Saisie!C784,4,4)="0804",MID(Saisie!C784,4,4)="0907",A783=""),"",_xlfn.XLOOKUP(A783,Matériau!A:A,Matériau!C:C,"ERREUR MATERIAU"))</f>
        <v/>
      </c>
      <c r="C783" s="25" t="str">
        <f>IF(B783="","",_xlfn.XLOOKUP(B783,Questions!A:A,Questions!C:C,""))</f>
        <v/>
      </c>
      <c r="D783" s="25" t="str">
        <f>IF(B783="","",_xlfn.XLOOKUP(B783&amp;"_"&amp;Saisie!F784,'Réponses'!D:D,'Réponses'!C:C,""))</f>
        <v/>
      </c>
      <c r="E783" s="25" t="str">
        <f>IF(D783="","",_xlfn.XLOOKUP(D783,'Réponses'!C:C,'Réponses'!F:F,"ERREUR PROCHAINE QUESTION"))</f>
        <v/>
      </c>
      <c r="F783" s="25" t="str">
        <f>IF(E783="","",_xlfn.XLOOKUP(E783,Questions!$A:$A,Questions!$C:$C,""))</f>
        <v/>
      </c>
      <c r="G783" s="25" t="str">
        <f>IF(E783="","",_xlfn.XLOOKUP(E783&amp;"_"&amp;Saisie!H784,'Réponses'!D:D,'Réponses'!C:C,""))</f>
        <v/>
      </c>
      <c r="H783" s="25" t="str">
        <f>IF(G783="","",_xlfn.XLOOKUP(G783,'Réponses'!C:C,'Réponses'!F:F,"ERREUR PROCHAINE QUESTION"))</f>
        <v/>
      </c>
      <c r="I783" s="25" t="str">
        <f>IF(H783="","",_xlfn.XLOOKUP(H783,Questions!$A:$A,Questions!$C:$C,"ERREUR TYPE"))</f>
        <v/>
      </c>
      <c r="J783" s="25" t="str">
        <f>IF(H783="","",_xlfn.XLOOKUP(H783&amp;"_"&amp;Saisie!J784,'Réponses'!D:D,'Réponses'!C:C,""))</f>
        <v/>
      </c>
      <c r="K783" s="25" t="str">
        <f>IF(J783="","",_xlfn.XLOOKUP(J783,'Réponses'!C:C,'Réponses'!F:F,"ERREUR PROCHAINE QUESTION"))</f>
        <v/>
      </c>
      <c r="L783" s="25" t="str">
        <f>IF(K783="","",_xlfn.XLOOKUP(K783,Questions!$A:$A,Questions!$C:$C,""))</f>
        <v/>
      </c>
      <c r="M783" s="25" t="str">
        <f>IF(K783="","",_xlfn.XLOOKUP(K783&amp;"_"&amp;Saisie!L784,'Réponses'!D:D,'Réponses'!C:C,""))</f>
        <v/>
      </c>
      <c r="N783" s="25" t="str">
        <f>IF(M783="","",_xlfn.XLOOKUP(M783,'Réponses'!C:C,'Réponses'!F:F,"ERREUR PROCHAINE QUESTION"))</f>
        <v/>
      </c>
      <c r="O783" s="25" t="str">
        <f>IF(N783="","",_xlfn.XLOOKUP(N783,Questions!$A:$A,Questions!$C:$C,"ERREUR TYPE"))</f>
        <v/>
      </c>
      <c r="P783" s="25" t="str">
        <f>IF(N783="","",_xlfn.XLOOKUP(N783&amp;"_"&amp;Saisie!N784,'Réponses'!D:D,'Réponses'!C:C,""))</f>
        <v/>
      </c>
      <c r="Q783" s="25" t="str">
        <f t="shared" si="12"/>
        <v/>
      </c>
    </row>
    <row r="784" spans="1:17">
      <c r="A784" s="25" t="str">
        <f>IF(ISBLANK(Saisie!C785),"",_xlfn.XLOOKUP(Saisie!C785,Barème!A:A,Barème!F:F,"ERREUR CODE PRODUIT"))</f>
        <v/>
      </c>
      <c r="B784" s="25" t="str">
        <f>IF(OR(A784="08",A784="07",MID(Saisie!C785,4,4)="0804",MID(Saisie!C785,4,4)="0907",A784=""),"",_xlfn.XLOOKUP(A784,Matériau!A:A,Matériau!C:C,"ERREUR MATERIAU"))</f>
        <v/>
      </c>
      <c r="C784" s="25" t="str">
        <f>IF(B784="","",_xlfn.XLOOKUP(B784,Questions!A:A,Questions!C:C,""))</f>
        <v/>
      </c>
      <c r="D784" s="25" t="str">
        <f>IF(B784="","",_xlfn.XLOOKUP(B784&amp;"_"&amp;Saisie!F785,'Réponses'!D:D,'Réponses'!C:C,""))</f>
        <v/>
      </c>
      <c r="E784" s="25" t="str">
        <f>IF(D784="","",_xlfn.XLOOKUP(D784,'Réponses'!C:C,'Réponses'!F:F,"ERREUR PROCHAINE QUESTION"))</f>
        <v/>
      </c>
      <c r="F784" s="25" t="str">
        <f>IF(E784="","",_xlfn.XLOOKUP(E784,Questions!$A:$A,Questions!$C:$C,""))</f>
        <v/>
      </c>
      <c r="G784" s="25" t="str">
        <f>IF(E784="","",_xlfn.XLOOKUP(E784&amp;"_"&amp;Saisie!H785,'Réponses'!D:D,'Réponses'!C:C,""))</f>
        <v/>
      </c>
      <c r="H784" s="25" t="str">
        <f>IF(G784="","",_xlfn.XLOOKUP(G784,'Réponses'!C:C,'Réponses'!F:F,"ERREUR PROCHAINE QUESTION"))</f>
        <v/>
      </c>
      <c r="I784" s="25" t="str">
        <f>IF(H784="","",_xlfn.XLOOKUP(H784,Questions!$A:$A,Questions!$C:$C,"ERREUR TYPE"))</f>
        <v/>
      </c>
      <c r="J784" s="25" t="str">
        <f>IF(H784="","",_xlfn.XLOOKUP(H784&amp;"_"&amp;Saisie!J785,'Réponses'!D:D,'Réponses'!C:C,""))</f>
        <v/>
      </c>
      <c r="K784" s="25" t="str">
        <f>IF(J784="","",_xlfn.XLOOKUP(J784,'Réponses'!C:C,'Réponses'!F:F,"ERREUR PROCHAINE QUESTION"))</f>
        <v/>
      </c>
      <c r="L784" s="25" t="str">
        <f>IF(K784="","",_xlfn.XLOOKUP(K784,Questions!$A:$A,Questions!$C:$C,""))</f>
        <v/>
      </c>
      <c r="M784" s="25" t="str">
        <f>IF(K784="","",_xlfn.XLOOKUP(K784&amp;"_"&amp;Saisie!L785,'Réponses'!D:D,'Réponses'!C:C,""))</f>
        <v/>
      </c>
      <c r="N784" s="25" t="str">
        <f>IF(M784="","",_xlfn.XLOOKUP(M784,'Réponses'!C:C,'Réponses'!F:F,"ERREUR PROCHAINE QUESTION"))</f>
        <v/>
      </c>
      <c r="O784" s="25" t="str">
        <f>IF(N784="","",_xlfn.XLOOKUP(N784,Questions!$A:$A,Questions!$C:$C,"ERREUR TYPE"))</f>
        <v/>
      </c>
      <c r="P784" s="25" t="str">
        <f>IF(N784="","",_xlfn.XLOOKUP(N784&amp;"_"&amp;Saisie!N785,'Réponses'!D:D,'Réponses'!C:C,""))</f>
        <v/>
      </c>
      <c r="Q784" s="25" t="str">
        <f t="shared" si="12"/>
        <v/>
      </c>
    </row>
    <row r="785" spans="1:17">
      <c r="A785" s="25" t="str">
        <f>IF(ISBLANK(Saisie!C786),"",_xlfn.XLOOKUP(Saisie!C786,Barème!A:A,Barème!F:F,"ERREUR CODE PRODUIT"))</f>
        <v/>
      </c>
      <c r="B785" s="25" t="str">
        <f>IF(OR(A785="08",A785="07",MID(Saisie!C786,4,4)="0804",MID(Saisie!C786,4,4)="0907",A785=""),"",_xlfn.XLOOKUP(A785,Matériau!A:A,Matériau!C:C,"ERREUR MATERIAU"))</f>
        <v/>
      </c>
      <c r="C785" s="25" t="str">
        <f>IF(B785="","",_xlfn.XLOOKUP(B785,Questions!A:A,Questions!C:C,""))</f>
        <v/>
      </c>
      <c r="D785" s="25" t="str">
        <f>IF(B785="","",_xlfn.XLOOKUP(B785&amp;"_"&amp;Saisie!F786,'Réponses'!D:D,'Réponses'!C:C,""))</f>
        <v/>
      </c>
      <c r="E785" s="25" t="str">
        <f>IF(D785="","",_xlfn.XLOOKUP(D785,'Réponses'!C:C,'Réponses'!F:F,"ERREUR PROCHAINE QUESTION"))</f>
        <v/>
      </c>
      <c r="F785" s="25" t="str">
        <f>IF(E785="","",_xlfn.XLOOKUP(E785,Questions!$A:$A,Questions!$C:$C,""))</f>
        <v/>
      </c>
      <c r="G785" s="25" t="str">
        <f>IF(E785="","",_xlfn.XLOOKUP(E785&amp;"_"&amp;Saisie!H786,'Réponses'!D:D,'Réponses'!C:C,""))</f>
        <v/>
      </c>
      <c r="H785" s="25" t="str">
        <f>IF(G785="","",_xlfn.XLOOKUP(G785,'Réponses'!C:C,'Réponses'!F:F,"ERREUR PROCHAINE QUESTION"))</f>
        <v/>
      </c>
      <c r="I785" s="25" t="str">
        <f>IF(H785="","",_xlfn.XLOOKUP(H785,Questions!$A:$A,Questions!$C:$C,"ERREUR TYPE"))</f>
        <v/>
      </c>
      <c r="J785" s="25" t="str">
        <f>IF(H785="","",_xlfn.XLOOKUP(H785&amp;"_"&amp;Saisie!J786,'Réponses'!D:D,'Réponses'!C:C,""))</f>
        <v/>
      </c>
      <c r="K785" s="25" t="str">
        <f>IF(J785="","",_xlfn.XLOOKUP(J785,'Réponses'!C:C,'Réponses'!F:F,"ERREUR PROCHAINE QUESTION"))</f>
        <v/>
      </c>
      <c r="L785" s="25" t="str">
        <f>IF(K785="","",_xlfn.XLOOKUP(K785,Questions!$A:$A,Questions!$C:$C,""))</f>
        <v/>
      </c>
      <c r="M785" s="25" t="str">
        <f>IF(K785="","",_xlfn.XLOOKUP(K785&amp;"_"&amp;Saisie!L786,'Réponses'!D:D,'Réponses'!C:C,""))</f>
        <v/>
      </c>
      <c r="N785" s="25" t="str">
        <f>IF(M785="","",_xlfn.XLOOKUP(M785,'Réponses'!C:C,'Réponses'!F:F,"ERREUR PROCHAINE QUESTION"))</f>
        <v/>
      </c>
      <c r="O785" s="25" t="str">
        <f>IF(N785="","",_xlfn.XLOOKUP(N785,Questions!$A:$A,Questions!$C:$C,"ERREUR TYPE"))</f>
        <v/>
      </c>
      <c r="P785" s="25" t="str">
        <f>IF(N785="","",_xlfn.XLOOKUP(N785&amp;"_"&amp;Saisie!N786,'Réponses'!D:D,'Réponses'!C:C,""))</f>
        <v/>
      </c>
      <c r="Q785" s="25" t="str">
        <f t="shared" si="12"/>
        <v/>
      </c>
    </row>
    <row r="786" spans="1:17">
      <c r="A786" s="25" t="str">
        <f>IF(ISBLANK(Saisie!C787),"",_xlfn.XLOOKUP(Saisie!C787,Barème!A:A,Barème!F:F,"ERREUR CODE PRODUIT"))</f>
        <v/>
      </c>
      <c r="B786" s="25" t="str">
        <f>IF(OR(A786="08",A786="07",MID(Saisie!C787,4,4)="0804",MID(Saisie!C787,4,4)="0907",A786=""),"",_xlfn.XLOOKUP(A786,Matériau!A:A,Matériau!C:C,"ERREUR MATERIAU"))</f>
        <v/>
      </c>
      <c r="C786" s="25" t="str">
        <f>IF(B786="","",_xlfn.XLOOKUP(B786,Questions!A:A,Questions!C:C,""))</f>
        <v/>
      </c>
      <c r="D786" s="25" t="str">
        <f>IF(B786="","",_xlfn.XLOOKUP(B786&amp;"_"&amp;Saisie!F787,'Réponses'!D:D,'Réponses'!C:C,""))</f>
        <v/>
      </c>
      <c r="E786" s="25" t="str">
        <f>IF(D786="","",_xlfn.XLOOKUP(D786,'Réponses'!C:C,'Réponses'!F:F,"ERREUR PROCHAINE QUESTION"))</f>
        <v/>
      </c>
      <c r="F786" s="25" t="str">
        <f>IF(E786="","",_xlfn.XLOOKUP(E786,Questions!$A:$A,Questions!$C:$C,""))</f>
        <v/>
      </c>
      <c r="G786" s="25" t="str">
        <f>IF(E786="","",_xlfn.XLOOKUP(E786&amp;"_"&amp;Saisie!H787,'Réponses'!D:D,'Réponses'!C:C,""))</f>
        <v/>
      </c>
      <c r="H786" s="25" t="str">
        <f>IF(G786="","",_xlfn.XLOOKUP(G786,'Réponses'!C:C,'Réponses'!F:F,"ERREUR PROCHAINE QUESTION"))</f>
        <v/>
      </c>
      <c r="I786" s="25" t="str">
        <f>IF(H786="","",_xlfn.XLOOKUP(H786,Questions!$A:$A,Questions!$C:$C,"ERREUR TYPE"))</f>
        <v/>
      </c>
      <c r="J786" s="25" t="str">
        <f>IF(H786="","",_xlfn.XLOOKUP(H786&amp;"_"&amp;Saisie!J787,'Réponses'!D:D,'Réponses'!C:C,""))</f>
        <v/>
      </c>
      <c r="K786" s="25" t="str">
        <f>IF(J786="","",_xlfn.XLOOKUP(J786,'Réponses'!C:C,'Réponses'!F:F,"ERREUR PROCHAINE QUESTION"))</f>
        <v/>
      </c>
      <c r="L786" s="25" t="str">
        <f>IF(K786="","",_xlfn.XLOOKUP(K786,Questions!$A:$A,Questions!$C:$C,""))</f>
        <v/>
      </c>
      <c r="M786" s="25" t="str">
        <f>IF(K786="","",_xlfn.XLOOKUP(K786&amp;"_"&amp;Saisie!L787,'Réponses'!D:D,'Réponses'!C:C,""))</f>
        <v/>
      </c>
      <c r="N786" s="25" t="str">
        <f>IF(M786="","",_xlfn.XLOOKUP(M786,'Réponses'!C:C,'Réponses'!F:F,"ERREUR PROCHAINE QUESTION"))</f>
        <v/>
      </c>
      <c r="O786" s="25" t="str">
        <f>IF(N786="","",_xlfn.XLOOKUP(N786,Questions!$A:$A,Questions!$C:$C,"ERREUR TYPE"))</f>
        <v/>
      </c>
      <c r="P786" s="25" t="str">
        <f>IF(N786="","",_xlfn.XLOOKUP(N786&amp;"_"&amp;Saisie!N787,'Réponses'!D:D,'Réponses'!C:C,""))</f>
        <v/>
      </c>
      <c r="Q786" s="25" t="str">
        <f t="shared" si="12"/>
        <v/>
      </c>
    </row>
    <row r="787" spans="1:17">
      <c r="A787" s="25" t="str">
        <f>IF(ISBLANK(Saisie!C788),"",_xlfn.XLOOKUP(Saisie!C788,Barème!A:A,Barème!F:F,"ERREUR CODE PRODUIT"))</f>
        <v/>
      </c>
      <c r="B787" s="25" t="str">
        <f>IF(OR(A787="08",A787="07",MID(Saisie!C788,4,4)="0804",MID(Saisie!C788,4,4)="0907",A787=""),"",_xlfn.XLOOKUP(A787,Matériau!A:A,Matériau!C:C,"ERREUR MATERIAU"))</f>
        <v/>
      </c>
      <c r="C787" s="25" t="str">
        <f>IF(B787="","",_xlfn.XLOOKUP(B787,Questions!A:A,Questions!C:C,""))</f>
        <v/>
      </c>
      <c r="D787" s="25" t="str">
        <f>IF(B787="","",_xlfn.XLOOKUP(B787&amp;"_"&amp;Saisie!F788,'Réponses'!D:D,'Réponses'!C:C,""))</f>
        <v/>
      </c>
      <c r="E787" s="25" t="str">
        <f>IF(D787="","",_xlfn.XLOOKUP(D787,'Réponses'!C:C,'Réponses'!F:F,"ERREUR PROCHAINE QUESTION"))</f>
        <v/>
      </c>
      <c r="F787" s="25" t="str">
        <f>IF(E787="","",_xlfn.XLOOKUP(E787,Questions!$A:$A,Questions!$C:$C,""))</f>
        <v/>
      </c>
      <c r="G787" s="25" t="str">
        <f>IF(E787="","",_xlfn.XLOOKUP(E787&amp;"_"&amp;Saisie!H788,'Réponses'!D:D,'Réponses'!C:C,""))</f>
        <v/>
      </c>
      <c r="H787" s="25" t="str">
        <f>IF(G787="","",_xlfn.XLOOKUP(G787,'Réponses'!C:C,'Réponses'!F:F,"ERREUR PROCHAINE QUESTION"))</f>
        <v/>
      </c>
      <c r="I787" s="25" t="str">
        <f>IF(H787="","",_xlfn.XLOOKUP(H787,Questions!$A:$A,Questions!$C:$C,"ERREUR TYPE"))</f>
        <v/>
      </c>
      <c r="J787" s="25" t="str">
        <f>IF(H787="","",_xlfn.XLOOKUP(H787&amp;"_"&amp;Saisie!J788,'Réponses'!D:D,'Réponses'!C:C,""))</f>
        <v/>
      </c>
      <c r="K787" s="25" t="str">
        <f>IF(J787="","",_xlfn.XLOOKUP(J787,'Réponses'!C:C,'Réponses'!F:F,"ERREUR PROCHAINE QUESTION"))</f>
        <v/>
      </c>
      <c r="L787" s="25" t="str">
        <f>IF(K787="","",_xlfn.XLOOKUP(K787,Questions!$A:$A,Questions!$C:$C,""))</f>
        <v/>
      </c>
      <c r="M787" s="25" t="str">
        <f>IF(K787="","",_xlfn.XLOOKUP(K787&amp;"_"&amp;Saisie!L788,'Réponses'!D:D,'Réponses'!C:C,""))</f>
        <v/>
      </c>
      <c r="N787" s="25" t="str">
        <f>IF(M787="","",_xlfn.XLOOKUP(M787,'Réponses'!C:C,'Réponses'!F:F,"ERREUR PROCHAINE QUESTION"))</f>
        <v/>
      </c>
      <c r="O787" s="25" t="str">
        <f>IF(N787="","",_xlfn.XLOOKUP(N787,Questions!$A:$A,Questions!$C:$C,"ERREUR TYPE"))</f>
        <v/>
      </c>
      <c r="P787" s="25" t="str">
        <f>IF(N787="","",_xlfn.XLOOKUP(N787&amp;"_"&amp;Saisie!N788,'Réponses'!D:D,'Réponses'!C:C,""))</f>
        <v/>
      </c>
      <c r="Q787" s="25" t="str">
        <f t="shared" si="12"/>
        <v/>
      </c>
    </row>
    <row r="788" spans="1:17">
      <c r="A788" s="25" t="str">
        <f>IF(ISBLANK(Saisie!C789),"",_xlfn.XLOOKUP(Saisie!C789,Barème!A:A,Barème!F:F,"ERREUR CODE PRODUIT"))</f>
        <v/>
      </c>
      <c r="B788" s="25" t="str">
        <f>IF(OR(A788="08",A788="07",MID(Saisie!C789,4,4)="0804",MID(Saisie!C789,4,4)="0907",A788=""),"",_xlfn.XLOOKUP(A788,Matériau!A:A,Matériau!C:C,"ERREUR MATERIAU"))</f>
        <v/>
      </c>
      <c r="C788" s="25" t="str">
        <f>IF(B788="","",_xlfn.XLOOKUP(B788,Questions!A:A,Questions!C:C,""))</f>
        <v/>
      </c>
      <c r="D788" s="25" t="str">
        <f>IF(B788="","",_xlfn.XLOOKUP(B788&amp;"_"&amp;Saisie!F789,'Réponses'!D:D,'Réponses'!C:C,""))</f>
        <v/>
      </c>
      <c r="E788" s="25" t="str">
        <f>IF(D788="","",_xlfn.XLOOKUP(D788,'Réponses'!C:C,'Réponses'!F:F,"ERREUR PROCHAINE QUESTION"))</f>
        <v/>
      </c>
      <c r="F788" s="25" t="str">
        <f>IF(E788="","",_xlfn.XLOOKUP(E788,Questions!$A:$A,Questions!$C:$C,""))</f>
        <v/>
      </c>
      <c r="G788" s="25" t="str">
        <f>IF(E788="","",_xlfn.XLOOKUP(E788&amp;"_"&amp;Saisie!H789,'Réponses'!D:D,'Réponses'!C:C,""))</f>
        <v/>
      </c>
      <c r="H788" s="25" t="str">
        <f>IF(G788="","",_xlfn.XLOOKUP(G788,'Réponses'!C:C,'Réponses'!F:F,"ERREUR PROCHAINE QUESTION"))</f>
        <v/>
      </c>
      <c r="I788" s="25" t="str">
        <f>IF(H788="","",_xlfn.XLOOKUP(H788,Questions!$A:$A,Questions!$C:$C,"ERREUR TYPE"))</f>
        <v/>
      </c>
      <c r="J788" s="25" t="str">
        <f>IF(H788="","",_xlfn.XLOOKUP(H788&amp;"_"&amp;Saisie!J789,'Réponses'!D:D,'Réponses'!C:C,""))</f>
        <v/>
      </c>
      <c r="K788" s="25" t="str">
        <f>IF(J788="","",_xlfn.XLOOKUP(J788,'Réponses'!C:C,'Réponses'!F:F,"ERREUR PROCHAINE QUESTION"))</f>
        <v/>
      </c>
      <c r="L788" s="25" t="str">
        <f>IF(K788="","",_xlfn.XLOOKUP(K788,Questions!$A:$A,Questions!$C:$C,""))</f>
        <v/>
      </c>
      <c r="M788" s="25" t="str">
        <f>IF(K788="","",_xlfn.XLOOKUP(K788&amp;"_"&amp;Saisie!L789,'Réponses'!D:D,'Réponses'!C:C,""))</f>
        <v/>
      </c>
      <c r="N788" s="25" t="str">
        <f>IF(M788="","",_xlfn.XLOOKUP(M788,'Réponses'!C:C,'Réponses'!F:F,"ERREUR PROCHAINE QUESTION"))</f>
        <v/>
      </c>
      <c r="O788" s="25" t="str">
        <f>IF(N788="","",_xlfn.XLOOKUP(N788,Questions!$A:$A,Questions!$C:$C,"ERREUR TYPE"))</f>
        <v/>
      </c>
      <c r="P788" s="25" t="str">
        <f>IF(N788="","",_xlfn.XLOOKUP(N788&amp;"_"&amp;Saisie!N789,'Réponses'!D:D,'Réponses'!C:C,""))</f>
        <v/>
      </c>
      <c r="Q788" s="25" t="str">
        <f t="shared" si="12"/>
        <v/>
      </c>
    </row>
    <row r="789" spans="1:17">
      <c r="A789" s="25" t="str">
        <f>IF(ISBLANK(Saisie!C790),"",_xlfn.XLOOKUP(Saisie!C790,Barème!A:A,Barème!F:F,"ERREUR CODE PRODUIT"))</f>
        <v/>
      </c>
      <c r="B789" s="25" t="str">
        <f>IF(OR(A789="08",A789="07",MID(Saisie!C790,4,4)="0804",MID(Saisie!C790,4,4)="0907",A789=""),"",_xlfn.XLOOKUP(A789,Matériau!A:A,Matériau!C:C,"ERREUR MATERIAU"))</f>
        <v/>
      </c>
      <c r="C789" s="25" t="str">
        <f>IF(B789="","",_xlfn.XLOOKUP(B789,Questions!A:A,Questions!C:C,""))</f>
        <v/>
      </c>
      <c r="D789" s="25" t="str">
        <f>IF(B789="","",_xlfn.XLOOKUP(B789&amp;"_"&amp;Saisie!F790,'Réponses'!D:D,'Réponses'!C:C,""))</f>
        <v/>
      </c>
      <c r="E789" s="25" t="str">
        <f>IF(D789="","",_xlfn.XLOOKUP(D789,'Réponses'!C:C,'Réponses'!F:F,"ERREUR PROCHAINE QUESTION"))</f>
        <v/>
      </c>
      <c r="F789" s="25" t="str">
        <f>IF(E789="","",_xlfn.XLOOKUP(E789,Questions!$A:$A,Questions!$C:$C,""))</f>
        <v/>
      </c>
      <c r="G789" s="25" t="str">
        <f>IF(E789="","",_xlfn.XLOOKUP(E789&amp;"_"&amp;Saisie!H790,'Réponses'!D:D,'Réponses'!C:C,""))</f>
        <v/>
      </c>
      <c r="H789" s="25" t="str">
        <f>IF(G789="","",_xlfn.XLOOKUP(G789,'Réponses'!C:C,'Réponses'!F:F,"ERREUR PROCHAINE QUESTION"))</f>
        <v/>
      </c>
      <c r="I789" s="25" t="str">
        <f>IF(H789="","",_xlfn.XLOOKUP(H789,Questions!$A:$A,Questions!$C:$C,"ERREUR TYPE"))</f>
        <v/>
      </c>
      <c r="J789" s="25" t="str">
        <f>IF(H789="","",_xlfn.XLOOKUP(H789&amp;"_"&amp;Saisie!J790,'Réponses'!D:D,'Réponses'!C:C,""))</f>
        <v/>
      </c>
      <c r="K789" s="25" t="str">
        <f>IF(J789="","",_xlfn.XLOOKUP(J789,'Réponses'!C:C,'Réponses'!F:F,"ERREUR PROCHAINE QUESTION"))</f>
        <v/>
      </c>
      <c r="L789" s="25" t="str">
        <f>IF(K789="","",_xlfn.XLOOKUP(K789,Questions!$A:$A,Questions!$C:$C,""))</f>
        <v/>
      </c>
      <c r="M789" s="25" t="str">
        <f>IF(K789="","",_xlfn.XLOOKUP(K789&amp;"_"&amp;Saisie!L790,'Réponses'!D:D,'Réponses'!C:C,""))</f>
        <v/>
      </c>
      <c r="N789" s="25" t="str">
        <f>IF(M789="","",_xlfn.XLOOKUP(M789,'Réponses'!C:C,'Réponses'!F:F,"ERREUR PROCHAINE QUESTION"))</f>
        <v/>
      </c>
      <c r="O789" s="25" t="str">
        <f>IF(N789="","",_xlfn.XLOOKUP(N789,Questions!$A:$A,Questions!$C:$C,"ERREUR TYPE"))</f>
        <v/>
      </c>
      <c r="P789" s="25" t="str">
        <f>IF(N789="","",_xlfn.XLOOKUP(N789&amp;"_"&amp;Saisie!N790,'Réponses'!D:D,'Réponses'!C:C,""))</f>
        <v/>
      </c>
      <c r="Q789" s="25" t="str">
        <f t="shared" si="12"/>
        <v/>
      </c>
    </row>
    <row r="790" spans="1:17">
      <c r="A790" s="25" t="str">
        <f>IF(ISBLANK(Saisie!C791),"",_xlfn.XLOOKUP(Saisie!C791,Barème!A:A,Barème!F:F,"ERREUR CODE PRODUIT"))</f>
        <v/>
      </c>
      <c r="B790" s="25" t="str">
        <f>IF(OR(A790="08",A790="07",MID(Saisie!C791,4,4)="0804",MID(Saisie!C791,4,4)="0907",A790=""),"",_xlfn.XLOOKUP(A790,Matériau!A:A,Matériau!C:C,"ERREUR MATERIAU"))</f>
        <v/>
      </c>
      <c r="C790" s="25" t="str">
        <f>IF(B790="","",_xlfn.XLOOKUP(B790,Questions!A:A,Questions!C:C,""))</f>
        <v/>
      </c>
      <c r="D790" s="25" t="str">
        <f>IF(B790="","",_xlfn.XLOOKUP(B790&amp;"_"&amp;Saisie!F791,'Réponses'!D:D,'Réponses'!C:C,""))</f>
        <v/>
      </c>
      <c r="E790" s="25" t="str">
        <f>IF(D790="","",_xlfn.XLOOKUP(D790,'Réponses'!C:C,'Réponses'!F:F,"ERREUR PROCHAINE QUESTION"))</f>
        <v/>
      </c>
      <c r="F790" s="25" t="str">
        <f>IF(E790="","",_xlfn.XLOOKUP(E790,Questions!$A:$A,Questions!$C:$C,""))</f>
        <v/>
      </c>
      <c r="G790" s="25" t="str">
        <f>IF(E790="","",_xlfn.XLOOKUP(E790&amp;"_"&amp;Saisie!H791,'Réponses'!D:D,'Réponses'!C:C,""))</f>
        <v/>
      </c>
      <c r="H790" s="25" t="str">
        <f>IF(G790="","",_xlfn.XLOOKUP(G790,'Réponses'!C:C,'Réponses'!F:F,"ERREUR PROCHAINE QUESTION"))</f>
        <v/>
      </c>
      <c r="I790" s="25" t="str">
        <f>IF(H790="","",_xlfn.XLOOKUP(H790,Questions!$A:$A,Questions!$C:$C,"ERREUR TYPE"))</f>
        <v/>
      </c>
      <c r="J790" s="25" t="str">
        <f>IF(H790="","",_xlfn.XLOOKUP(H790&amp;"_"&amp;Saisie!J791,'Réponses'!D:D,'Réponses'!C:C,""))</f>
        <v/>
      </c>
      <c r="K790" s="25" t="str">
        <f>IF(J790="","",_xlfn.XLOOKUP(J790,'Réponses'!C:C,'Réponses'!F:F,"ERREUR PROCHAINE QUESTION"))</f>
        <v/>
      </c>
      <c r="L790" s="25" t="str">
        <f>IF(K790="","",_xlfn.XLOOKUP(K790,Questions!$A:$A,Questions!$C:$C,""))</f>
        <v/>
      </c>
      <c r="M790" s="25" t="str">
        <f>IF(K790="","",_xlfn.XLOOKUP(K790&amp;"_"&amp;Saisie!L791,'Réponses'!D:D,'Réponses'!C:C,""))</f>
        <v/>
      </c>
      <c r="N790" s="25" t="str">
        <f>IF(M790="","",_xlfn.XLOOKUP(M790,'Réponses'!C:C,'Réponses'!F:F,"ERREUR PROCHAINE QUESTION"))</f>
        <v/>
      </c>
      <c r="O790" s="25" t="str">
        <f>IF(N790="","",_xlfn.XLOOKUP(N790,Questions!$A:$A,Questions!$C:$C,"ERREUR TYPE"))</f>
        <v/>
      </c>
      <c r="P790" s="25" t="str">
        <f>IF(N790="","",_xlfn.XLOOKUP(N790&amp;"_"&amp;Saisie!N791,'Réponses'!D:D,'Réponses'!C:C,""))</f>
        <v/>
      </c>
      <c r="Q790" s="25" t="str">
        <f t="shared" si="12"/>
        <v/>
      </c>
    </row>
    <row r="791" spans="1:17">
      <c r="A791" s="25" t="str">
        <f>IF(ISBLANK(Saisie!C792),"",_xlfn.XLOOKUP(Saisie!C792,Barème!A:A,Barème!F:F,"ERREUR CODE PRODUIT"))</f>
        <v/>
      </c>
      <c r="B791" s="25" t="str">
        <f>IF(OR(A791="08",A791="07",MID(Saisie!C792,4,4)="0804",MID(Saisie!C792,4,4)="0907",A791=""),"",_xlfn.XLOOKUP(A791,Matériau!A:A,Matériau!C:C,"ERREUR MATERIAU"))</f>
        <v/>
      </c>
      <c r="C791" s="25" t="str">
        <f>IF(B791="","",_xlfn.XLOOKUP(B791,Questions!A:A,Questions!C:C,""))</f>
        <v/>
      </c>
      <c r="D791" s="25" t="str">
        <f>IF(B791="","",_xlfn.XLOOKUP(B791&amp;"_"&amp;Saisie!F792,'Réponses'!D:D,'Réponses'!C:C,""))</f>
        <v/>
      </c>
      <c r="E791" s="25" t="str">
        <f>IF(D791="","",_xlfn.XLOOKUP(D791,'Réponses'!C:C,'Réponses'!F:F,"ERREUR PROCHAINE QUESTION"))</f>
        <v/>
      </c>
      <c r="F791" s="25" t="str">
        <f>IF(E791="","",_xlfn.XLOOKUP(E791,Questions!$A:$A,Questions!$C:$C,""))</f>
        <v/>
      </c>
      <c r="G791" s="25" t="str">
        <f>IF(E791="","",_xlfn.XLOOKUP(E791&amp;"_"&amp;Saisie!H792,'Réponses'!D:D,'Réponses'!C:C,""))</f>
        <v/>
      </c>
      <c r="H791" s="25" t="str">
        <f>IF(G791="","",_xlfn.XLOOKUP(G791,'Réponses'!C:C,'Réponses'!F:F,"ERREUR PROCHAINE QUESTION"))</f>
        <v/>
      </c>
      <c r="I791" s="25" t="str">
        <f>IF(H791="","",_xlfn.XLOOKUP(H791,Questions!$A:$A,Questions!$C:$C,"ERREUR TYPE"))</f>
        <v/>
      </c>
      <c r="J791" s="25" t="str">
        <f>IF(H791="","",_xlfn.XLOOKUP(H791&amp;"_"&amp;Saisie!J792,'Réponses'!D:D,'Réponses'!C:C,""))</f>
        <v/>
      </c>
      <c r="K791" s="25" t="str">
        <f>IF(J791="","",_xlfn.XLOOKUP(J791,'Réponses'!C:C,'Réponses'!F:F,"ERREUR PROCHAINE QUESTION"))</f>
        <v/>
      </c>
      <c r="L791" s="25" t="str">
        <f>IF(K791="","",_xlfn.XLOOKUP(K791,Questions!$A:$A,Questions!$C:$C,""))</f>
        <v/>
      </c>
      <c r="M791" s="25" t="str">
        <f>IF(K791="","",_xlfn.XLOOKUP(K791&amp;"_"&amp;Saisie!L792,'Réponses'!D:D,'Réponses'!C:C,""))</f>
        <v/>
      </c>
      <c r="N791" s="25" t="str">
        <f>IF(M791="","",_xlfn.XLOOKUP(M791,'Réponses'!C:C,'Réponses'!F:F,"ERREUR PROCHAINE QUESTION"))</f>
        <v/>
      </c>
      <c r="O791" s="25" t="str">
        <f>IF(N791="","",_xlfn.XLOOKUP(N791,Questions!$A:$A,Questions!$C:$C,"ERREUR TYPE"))</f>
        <v/>
      </c>
      <c r="P791" s="25" t="str">
        <f>IF(N791="","",_xlfn.XLOOKUP(N791&amp;"_"&amp;Saisie!N792,'Réponses'!D:D,'Réponses'!C:C,""))</f>
        <v/>
      </c>
      <c r="Q791" s="25" t="str">
        <f t="shared" si="12"/>
        <v/>
      </c>
    </row>
    <row r="792" spans="1:17">
      <c r="A792" s="25" t="str">
        <f>IF(ISBLANK(Saisie!C793),"",_xlfn.XLOOKUP(Saisie!C793,Barème!A:A,Barème!F:F,"ERREUR CODE PRODUIT"))</f>
        <v/>
      </c>
      <c r="B792" s="25" t="str">
        <f>IF(OR(A792="08",A792="07",MID(Saisie!C793,4,4)="0804",MID(Saisie!C793,4,4)="0907",A792=""),"",_xlfn.XLOOKUP(A792,Matériau!A:A,Matériau!C:C,"ERREUR MATERIAU"))</f>
        <v/>
      </c>
      <c r="C792" s="25" t="str">
        <f>IF(B792="","",_xlfn.XLOOKUP(B792,Questions!A:A,Questions!C:C,""))</f>
        <v/>
      </c>
      <c r="D792" s="25" t="str">
        <f>IF(B792="","",_xlfn.XLOOKUP(B792&amp;"_"&amp;Saisie!F793,'Réponses'!D:D,'Réponses'!C:C,""))</f>
        <v/>
      </c>
      <c r="E792" s="25" t="str">
        <f>IF(D792="","",_xlfn.XLOOKUP(D792,'Réponses'!C:C,'Réponses'!F:F,"ERREUR PROCHAINE QUESTION"))</f>
        <v/>
      </c>
      <c r="F792" s="25" t="str">
        <f>IF(E792="","",_xlfn.XLOOKUP(E792,Questions!$A:$A,Questions!$C:$C,""))</f>
        <v/>
      </c>
      <c r="G792" s="25" t="str">
        <f>IF(E792="","",_xlfn.XLOOKUP(E792&amp;"_"&amp;Saisie!H793,'Réponses'!D:D,'Réponses'!C:C,""))</f>
        <v/>
      </c>
      <c r="H792" s="25" t="str">
        <f>IF(G792="","",_xlfn.XLOOKUP(G792,'Réponses'!C:C,'Réponses'!F:F,"ERREUR PROCHAINE QUESTION"))</f>
        <v/>
      </c>
      <c r="I792" s="25" t="str">
        <f>IF(H792="","",_xlfn.XLOOKUP(H792,Questions!$A:$A,Questions!$C:$C,"ERREUR TYPE"))</f>
        <v/>
      </c>
      <c r="J792" s="25" t="str">
        <f>IF(H792="","",_xlfn.XLOOKUP(H792&amp;"_"&amp;Saisie!J793,'Réponses'!D:D,'Réponses'!C:C,""))</f>
        <v/>
      </c>
      <c r="K792" s="25" t="str">
        <f>IF(J792="","",_xlfn.XLOOKUP(J792,'Réponses'!C:C,'Réponses'!F:F,"ERREUR PROCHAINE QUESTION"))</f>
        <v/>
      </c>
      <c r="L792" s="25" t="str">
        <f>IF(K792="","",_xlfn.XLOOKUP(K792,Questions!$A:$A,Questions!$C:$C,""))</f>
        <v/>
      </c>
      <c r="M792" s="25" t="str">
        <f>IF(K792="","",_xlfn.XLOOKUP(K792&amp;"_"&amp;Saisie!L793,'Réponses'!D:D,'Réponses'!C:C,""))</f>
        <v/>
      </c>
      <c r="N792" s="25" t="str">
        <f>IF(M792="","",_xlfn.XLOOKUP(M792,'Réponses'!C:C,'Réponses'!F:F,"ERREUR PROCHAINE QUESTION"))</f>
        <v/>
      </c>
      <c r="O792" s="25" t="str">
        <f>IF(N792="","",_xlfn.XLOOKUP(N792,Questions!$A:$A,Questions!$C:$C,"ERREUR TYPE"))</f>
        <v/>
      </c>
      <c r="P792" s="25" t="str">
        <f>IF(N792="","",_xlfn.XLOOKUP(N792&amp;"_"&amp;Saisie!N793,'Réponses'!D:D,'Réponses'!C:C,""))</f>
        <v/>
      </c>
      <c r="Q792" s="25" t="str">
        <f t="shared" si="12"/>
        <v/>
      </c>
    </row>
    <row r="793" spans="1:17">
      <c r="A793" s="25" t="str">
        <f>IF(ISBLANK(Saisie!C794),"",_xlfn.XLOOKUP(Saisie!C794,Barème!A:A,Barème!F:F,"ERREUR CODE PRODUIT"))</f>
        <v/>
      </c>
      <c r="B793" s="25" t="str">
        <f>IF(OR(A793="08",A793="07",MID(Saisie!C794,4,4)="0804",MID(Saisie!C794,4,4)="0907",A793=""),"",_xlfn.XLOOKUP(A793,Matériau!A:A,Matériau!C:C,"ERREUR MATERIAU"))</f>
        <v/>
      </c>
      <c r="C793" s="25" t="str">
        <f>IF(B793="","",_xlfn.XLOOKUP(B793,Questions!A:A,Questions!C:C,""))</f>
        <v/>
      </c>
      <c r="D793" s="25" t="str">
        <f>IF(B793="","",_xlfn.XLOOKUP(B793&amp;"_"&amp;Saisie!F794,'Réponses'!D:D,'Réponses'!C:C,""))</f>
        <v/>
      </c>
      <c r="E793" s="25" t="str">
        <f>IF(D793="","",_xlfn.XLOOKUP(D793,'Réponses'!C:C,'Réponses'!F:F,"ERREUR PROCHAINE QUESTION"))</f>
        <v/>
      </c>
      <c r="F793" s="25" t="str">
        <f>IF(E793="","",_xlfn.XLOOKUP(E793,Questions!$A:$A,Questions!$C:$C,""))</f>
        <v/>
      </c>
      <c r="G793" s="25" t="str">
        <f>IF(E793="","",_xlfn.XLOOKUP(E793&amp;"_"&amp;Saisie!H794,'Réponses'!D:D,'Réponses'!C:C,""))</f>
        <v/>
      </c>
      <c r="H793" s="25" t="str">
        <f>IF(G793="","",_xlfn.XLOOKUP(G793,'Réponses'!C:C,'Réponses'!F:F,"ERREUR PROCHAINE QUESTION"))</f>
        <v/>
      </c>
      <c r="I793" s="25" t="str">
        <f>IF(H793="","",_xlfn.XLOOKUP(H793,Questions!$A:$A,Questions!$C:$C,"ERREUR TYPE"))</f>
        <v/>
      </c>
      <c r="J793" s="25" t="str">
        <f>IF(H793="","",_xlfn.XLOOKUP(H793&amp;"_"&amp;Saisie!J794,'Réponses'!D:D,'Réponses'!C:C,""))</f>
        <v/>
      </c>
      <c r="K793" s="25" t="str">
        <f>IF(J793="","",_xlfn.XLOOKUP(J793,'Réponses'!C:C,'Réponses'!F:F,"ERREUR PROCHAINE QUESTION"))</f>
        <v/>
      </c>
      <c r="L793" s="25" t="str">
        <f>IF(K793="","",_xlfn.XLOOKUP(K793,Questions!$A:$A,Questions!$C:$C,""))</f>
        <v/>
      </c>
      <c r="M793" s="25" t="str">
        <f>IF(K793="","",_xlfn.XLOOKUP(K793&amp;"_"&amp;Saisie!L794,'Réponses'!D:D,'Réponses'!C:C,""))</f>
        <v/>
      </c>
      <c r="N793" s="25" t="str">
        <f>IF(M793="","",_xlfn.XLOOKUP(M793,'Réponses'!C:C,'Réponses'!F:F,"ERREUR PROCHAINE QUESTION"))</f>
        <v/>
      </c>
      <c r="O793" s="25" t="str">
        <f>IF(N793="","",_xlfn.XLOOKUP(N793,Questions!$A:$A,Questions!$C:$C,"ERREUR TYPE"))</f>
        <v/>
      </c>
      <c r="P793" s="25" t="str">
        <f>IF(N793="","",_xlfn.XLOOKUP(N793&amp;"_"&amp;Saisie!N794,'Réponses'!D:D,'Réponses'!C:C,""))</f>
        <v/>
      </c>
      <c r="Q793" s="25" t="str">
        <f t="shared" si="12"/>
        <v/>
      </c>
    </row>
    <row r="794" spans="1:17">
      <c r="A794" s="25" t="str">
        <f>IF(ISBLANK(Saisie!C795),"",_xlfn.XLOOKUP(Saisie!C795,Barème!A:A,Barème!F:F,"ERREUR CODE PRODUIT"))</f>
        <v/>
      </c>
      <c r="B794" s="25" t="str">
        <f>IF(OR(A794="08",A794="07",MID(Saisie!C795,4,4)="0804",MID(Saisie!C795,4,4)="0907",A794=""),"",_xlfn.XLOOKUP(A794,Matériau!A:A,Matériau!C:C,"ERREUR MATERIAU"))</f>
        <v/>
      </c>
      <c r="C794" s="25" t="str">
        <f>IF(B794="","",_xlfn.XLOOKUP(B794,Questions!A:A,Questions!C:C,""))</f>
        <v/>
      </c>
      <c r="D794" s="25" t="str">
        <f>IF(B794="","",_xlfn.XLOOKUP(B794&amp;"_"&amp;Saisie!F795,'Réponses'!D:D,'Réponses'!C:C,""))</f>
        <v/>
      </c>
      <c r="E794" s="25" t="str">
        <f>IF(D794="","",_xlfn.XLOOKUP(D794,'Réponses'!C:C,'Réponses'!F:F,"ERREUR PROCHAINE QUESTION"))</f>
        <v/>
      </c>
      <c r="F794" s="25" t="str">
        <f>IF(E794="","",_xlfn.XLOOKUP(E794,Questions!$A:$A,Questions!$C:$C,""))</f>
        <v/>
      </c>
      <c r="G794" s="25" t="str">
        <f>IF(E794="","",_xlfn.XLOOKUP(E794&amp;"_"&amp;Saisie!H795,'Réponses'!D:D,'Réponses'!C:C,""))</f>
        <v/>
      </c>
      <c r="H794" s="25" t="str">
        <f>IF(G794="","",_xlfn.XLOOKUP(G794,'Réponses'!C:C,'Réponses'!F:F,"ERREUR PROCHAINE QUESTION"))</f>
        <v/>
      </c>
      <c r="I794" s="25" t="str">
        <f>IF(H794="","",_xlfn.XLOOKUP(H794,Questions!$A:$A,Questions!$C:$C,"ERREUR TYPE"))</f>
        <v/>
      </c>
      <c r="J794" s="25" t="str">
        <f>IF(H794="","",_xlfn.XLOOKUP(H794&amp;"_"&amp;Saisie!J795,'Réponses'!D:D,'Réponses'!C:C,""))</f>
        <v/>
      </c>
      <c r="K794" s="25" t="str">
        <f>IF(J794="","",_xlfn.XLOOKUP(J794,'Réponses'!C:C,'Réponses'!F:F,"ERREUR PROCHAINE QUESTION"))</f>
        <v/>
      </c>
      <c r="L794" s="25" t="str">
        <f>IF(K794="","",_xlfn.XLOOKUP(K794,Questions!$A:$A,Questions!$C:$C,""))</f>
        <v/>
      </c>
      <c r="M794" s="25" t="str">
        <f>IF(K794="","",_xlfn.XLOOKUP(K794&amp;"_"&amp;Saisie!L795,'Réponses'!D:D,'Réponses'!C:C,""))</f>
        <v/>
      </c>
      <c r="N794" s="25" t="str">
        <f>IF(M794="","",_xlfn.XLOOKUP(M794,'Réponses'!C:C,'Réponses'!F:F,"ERREUR PROCHAINE QUESTION"))</f>
        <v/>
      </c>
      <c r="O794" s="25" t="str">
        <f>IF(N794="","",_xlfn.XLOOKUP(N794,Questions!$A:$A,Questions!$C:$C,"ERREUR TYPE"))</f>
        <v/>
      </c>
      <c r="P794" s="25" t="str">
        <f>IF(N794="","",_xlfn.XLOOKUP(N794&amp;"_"&amp;Saisie!N795,'Réponses'!D:D,'Réponses'!C:C,""))</f>
        <v/>
      </c>
      <c r="Q794" s="25" t="str">
        <f t="shared" si="12"/>
        <v/>
      </c>
    </row>
    <row r="795" spans="1:17">
      <c r="A795" s="25" t="str">
        <f>IF(ISBLANK(Saisie!C796),"",_xlfn.XLOOKUP(Saisie!C796,Barème!A:A,Barème!F:F,"ERREUR CODE PRODUIT"))</f>
        <v/>
      </c>
      <c r="B795" s="25" t="str">
        <f>IF(OR(A795="08",A795="07",MID(Saisie!C796,4,4)="0804",MID(Saisie!C796,4,4)="0907",A795=""),"",_xlfn.XLOOKUP(A795,Matériau!A:A,Matériau!C:C,"ERREUR MATERIAU"))</f>
        <v/>
      </c>
      <c r="C795" s="25" t="str">
        <f>IF(B795="","",_xlfn.XLOOKUP(B795,Questions!A:A,Questions!C:C,""))</f>
        <v/>
      </c>
      <c r="D795" s="25" t="str">
        <f>IF(B795="","",_xlfn.XLOOKUP(B795&amp;"_"&amp;Saisie!F796,'Réponses'!D:D,'Réponses'!C:C,""))</f>
        <v/>
      </c>
      <c r="E795" s="25" t="str">
        <f>IF(D795="","",_xlfn.XLOOKUP(D795,'Réponses'!C:C,'Réponses'!F:F,"ERREUR PROCHAINE QUESTION"))</f>
        <v/>
      </c>
      <c r="F795" s="25" t="str">
        <f>IF(E795="","",_xlfn.XLOOKUP(E795,Questions!$A:$A,Questions!$C:$C,""))</f>
        <v/>
      </c>
      <c r="G795" s="25" t="str">
        <f>IF(E795="","",_xlfn.XLOOKUP(E795&amp;"_"&amp;Saisie!H796,'Réponses'!D:D,'Réponses'!C:C,""))</f>
        <v/>
      </c>
      <c r="H795" s="25" t="str">
        <f>IF(G795="","",_xlfn.XLOOKUP(G795,'Réponses'!C:C,'Réponses'!F:F,"ERREUR PROCHAINE QUESTION"))</f>
        <v/>
      </c>
      <c r="I795" s="25" t="str">
        <f>IF(H795="","",_xlfn.XLOOKUP(H795,Questions!$A:$A,Questions!$C:$C,"ERREUR TYPE"))</f>
        <v/>
      </c>
      <c r="J795" s="25" t="str">
        <f>IF(H795="","",_xlfn.XLOOKUP(H795&amp;"_"&amp;Saisie!J796,'Réponses'!D:D,'Réponses'!C:C,""))</f>
        <v/>
      </c>
      <c r="K795" s="25" t="str">
        <f>IF(J795="","",_xlfn.XLOOKUP(J795,'Réponses'!C:C,'Réponses'!F:F,"ERREUR PROCHAINE QUESTION"))</f>
        <v/>
      </c>
      <c r="L795" s="25" t="str">
        <f>IF(K795="","",_xlfn.XLOOKUP(K795,Questions!$A:$A,Questions!$C:$C,""))</f>
        <v/>
      </c>
      <c r="M795" s="25" t="str">
        <f>IF(K795="","",_xlfn.XLOOKUP(K795&amp;"_"&amp;Saisie!L796,'Réponses'!D:D,'Réponses'!C:C,""))</f>
        <v/>
      </c>
      <c r="N795" s="25" t="str">
        <f>IF(M795="","",_xlfn.XLOOKUP(M795,'Réponses'!C:C,'Réponses'!F:F,"ERREUR PROCHAINE QUESTION"))</f>
        <v/>
      </c>
      <c r="O795" s="25" t="str">
        <f>IF(N795="","",_xlfn.XLOOKUP(N795,Questions!$A:$A,Questions!$C:$C,"ERREUR TYPE"))</f>
        <v/>
      </c>
      <c r="P795" s="25" t="str">
        <f>IF(N795="","",_xlfn.XLOOKUP(N795&amp;"_"&amp;Saisie!N796,'Réponses'!D:D,'Réponses'!C:C,""))</f>
        <v/>
      </c>
      <c r="Q795" s="25" t="str">
        <f t="shared" si="12"/>
        <v/>
      </c>
    </row>
    <row r="796" spans="1:17">
      <c r="A796" s="25" t="str">
        <f>IF(ISBLANK(Saisie!C797),"",_xlfn.XLOOKUP(Saisie!C797,Barème!A:A,Barème!F:F,"ERREUR CODE PRODUIT"))</f>
        <v/>
      </c>
      <c r="B796" s="25" t="str">
        <f>IF(OR(A796="08",A796="07",MID(Saisie!C797,4,4)="0804",MID(Saisie!C797,4,4)="0907",A796=""),"",_xlfn.XLOOKUP(A796,Matériau!A:A,Matériau!C:C,"ERREUR MATERIAU"))</f>
        <v/>
      </c>
      <c r="C796" s="25" t="str">
        <f>IF(B796="","",_xlfn.XLOOKUP(B796,Questions!A:A,Questions!C:C,""))</f>
        <v/>
      </c>
      <c r="D796" s="25" t="str">
        <f>IF(B796="","",_xlfn.XLOOKUP(B796&amp;"_"&amp;Saisie!F797,'Réponses'!D:D,'Réponses'!C:C,""))</f>
        <v/>
      </c>
      <c r="E796" s="25" t="str">
        <f>IF(D796="","",_xlfn.XLOOKUP(D796,'Réponses'!C:C,'Réponses'!F:F,"ERREUR PROCHAINE QUESTION"))</f>
        <v/>
      </c>
      <c r="F796" s="25" t="str">
        <f>IF(E796="","",_xlfn.XLOOKUP(E796,Questions!$A:$A,Questions!$C:$C,""))</f>
        <v/>
      </c>
      <c r="G796" s="25" t="str">
        <f>IF(E796="","",_xlfn.XLOOKUP(E796&amp;"_"&amp;Saisie!H797,'Réponses'!D:D,'Réponses'!C:C,""))</f>
        <v/>
      </c>
      <c r="H796" s="25" t="str">
        <f>IF(G796="","",_xlfn.XLOOKUP(G796,'Réponses'!C:C,'Réponses'!F:F,"ERREUR PROCHAINE QUESTION"))</f>
        <v/>
      </c>
      <c r="I796" s="25" t="str">
        <f>IF(H796="","",_xlfn.XLOOKUP(H796,Questions!$A:$A,Questions!$C:$C,"ERREUR TYPE"))</f>
        <v/>
      </c>
      <c r="J796" s="25" t="str">
        <f>IF(H796="","",_xlfn.XLOOKUP(H796&amp;"_"&amp;Saisie!J797,'Réponses'!D:D,'Réponses'!C:C,""))</f>
        <v/>
      </c>
      <c r="K796" s="25" t="str">
        <f>IF(J796="","",_xlfn.XLOOKUP(J796,'Réponses'!C:C,'Réponses'!F:F,"ERREUR PROCHAINE QUESTION"))</f>
        <v/>
      </c>
      <c r="L796" s="25" t="str">
        <f>IF(K796="","",_xlfn.XLOOKUP(K796,Questions!$A:$A,Questions!$C:$C,""))</f>
        <v/>
      </c>
      <c r="M796" s="25" t="str">
        <f>IF(K796="","",_xlfn.XLOOKUP(K796&amp;"_"&amp;Saisie!L797,'Réponses'!D:D,'Réponses'!C:C,""))</f>
        <v/>
      </c>
      <c r="N796" s="25" t="str">
        <f>IF(M796="","",_xlfn.XLOOKUP(M796,'Réponses'!C:C,'Réponses'!F:F,"ERREUR PROCHAINE QUESTION"))</f>
        <v/>
      </c>
      <c r="O796" s="25" t="str">
        <f>IF(N796="","",_xlfn.XLOOKUP(N796,Questions!$A:$A,Questions!$C:$C,"ERREUR TYPE"))</f>
        <v/>
      </c>
      <c r="P796" s="25" t="str">
        <f>IF(N796="","",_xlfn.XLOOKUP(N796&amp;"_"&amp;Saisie!N797,'Réponses'!D:D,'Réponses'!C:C,""))</f>
        <v/>
      </c>
      <c r="Q796" s="25" t="str">
        <f t="shared" si="12"/>
        <v/>
      </c>
    </row>
    <row r="797" spans="1:17">
      <c r="A797" s="25" t="str">
        <f>IF(ISBLANK(Saisie!C798),"",_xlfn.XLOOKUP(Saisie!C798,Barème!A:A,Barème!F:F,"ERREUR CODE PRODUIT"))</f>
        <v/>
      </c>
      <c r="B797" s="25" t="str">
        <f>IF(OR(A797="08",A797="07",MID(Saisie!C798,4,4)="0804",MID(Saisie!C798,4,4)="0907",A797=""),"",_xlfn.XLOOKUP(A797,Matériau!A:A,Matériau!C:C,"ERREUR MATERIAU"))</f>
        <v/>
      </c>
      <c r="C797" s="25" t="str">
        <f>IF(B797="","",_xlfn.XLOOKUP(B797,Questions!A:A,Questions!C:C,""))</f>
        <v/>
      </c>
      <c r="D797" s="25" t="str">
        <f>IF(B797="","",_xlfn.XLOOKUP(B797&amp;"_"&amp;Saisie!F798,'Réponses'!D:D,'Réponses'!C:C,""))</f>
        <v/>
      </c>
      <c r="E797" s="25" t="str">
        <f>IF(D797="","",_xlfn.XLOOKUP(D797,'Réponses'!C:C,'Réponses'!F:F,"ERREUR PROCHAINE QUESTION"))</f>
        <v/>
      </c>
      <c r="F797" s="25" t="str">
        <f>IF(E797="","",_xlfn.XLOOKUP(E797,Questions!$A:$A,Questions!$C:$C,""))</f>
        <v/>
      </c>
      <c r="G797" s="25" t="str">
        <f>IF(E797="","",_xlfn.XLOOKUP(E797&amp;"_"&amp;Saisie!H798,'Réponses'!D:D,'Réponses'!C:C,""))</f>
        <v/>
      </c>
      <c r="H797" s="25" t="str">
        <f>IF(G797="","",_xlfn.XLOOKUP(G797,'Réponses'!C:C,'Réponses'!F:F,"ERREUR PROCHAINE QUESTION"))</f>
        <v/>
      </c>
      <c r="I797" s="25" t="str">
        <f>IF(H797="","",_xlfn.XLOOKUP(H797,Questions!$A:$A,Questions!$C:$C,"ERREUR TYPE"))</f>
        <v/>
      </c>
      <c r="J797" s="25" t="str">
        <f>IF(H797="","",_xlfn.XLOOKUP(H797&amp;"_"&amp;Saisie!J798,'Réponses'!D:D,'Réponses'!C:C,""))</f>
        <v/>
      </c>
      <c r="K797" s="25" t="str">
        <f>IF(J797="","",_xlfn.XLOOKUP(J797,'Réponses'!C:C,'Réponses'!F:F,"ERREUR PROCHAINE QUESTION"))</f>
        <v/>
      </c>
      <c r="L797" s="25" t="str">
        <f>IF(K797="","",_xlfn.XLOOKUP(K797,Questions!$A:$A,Questions!$C:$C,""))</f>
        <v/>
      </c>
      <c r="M797" s="25" t="str">
        <f>IF(K797="","",_xlfn.XLOOKUP(K797&amp;"_"&amp;Saisie!L798,'Réponses'!D:D,'Réponses'!C:C,""))</f>
        <v/>
      </c>
      <c r="N797" s="25" t="str">
        <f>IF(M797="","",_xlfn.XLOOKUP(M797,'Réponses'!C:C,'Réponses'!F:F,"ERREUR PROCHAINE QUESTION"))</f>
        <v/>
      </c>
      <c r="O797" s="25" t="str">
        <f>IF(N797="","",_xlfn.XLOOKUP(N797,Questions!$A:$A,Questions!$C:$C,"ERREUR TYPE"))</f>
        <v/>
      </c>
      <c r="P797" s="25" t="str">
        <f>IF(N797="","",_xlfn.XLOOKUP(N797&amp;"_"&amp;Saisie!N798,'Réponses'!D:D,'Réponses'!C:C,""))</f>
        <v/>
      </c>
      <c r="Q797" s="25" t="str">
        <f t="shared" si="12"/>
        <v/>
      </c>
    </row>
    <row r="798" spans="1:17">
      <c r="A798" s="25" t="str">
        <f>IF(ISBLANK(Saisie!C799),"",_xlfn.XLOOKUP(Saisie!C799,Barème!A:A,Barème!F:F,"ERREUR CODE PRODUIT"))</f>
        <v/>
      </c>
      <c r="B798" s="25" t="str">
        <f>IF(OR(A798="08",A798="07",MID(Saisie!C799,4,4)="0804",MID(Saisie!C799,4,4)="0907",A798=""),"",_xlfn.XLOOKUP(A798,Matériau!A:A,Matériau!C:C,"ERREUR MATERIAU"))</f>
        <v/>
      </c>
      <c r="C798" s="25" t="str">
        <f>IF(B798="","",_xlfn.XLOOKUP(B798,Questions!A:A,Questions!C:C,""))</f>
        <v/>
      </c>
      <c r="D798" s="25" t="str">
        <f>IF(B798="","",_xlfn.XLOOKUP(B798&amp;"_"&amp;Saisie!F799,'Réponses'!D:D,'Réponses'!C:C,""))</f>
        <v/>
      </c>
      <c r="E798" s="25" t="str">
        <f>IF(D798="","",_xlfn.XLOOKUP(D798,'Réponses'!C:C,'Réponses'!F:F,"ERREUR PROCHAINE QUESTION"))</f>
        <v/>
      </c>
      <c r="F798" s="25" t="str">
        <f>IF(E798="","",_xlfn.XLOOKUP(E798,Questions!$A:$A,Questions!$C:$C,""))</f>
        <v/>
      </c>
      <c r="G798" s="25" t="str">
        <f>IF(E798="","",_xlfn.XLOOKUP(E798&amp;"_"&amp;Saisie!H799,'Réponses'!D:D,'Réponses'!C:C,""))</f>
        <v/>
      </c>
      <c r="H798" s="25" t="str">
        <f>IF(G798="","",_xlfn.XLOOKUP(G798,'Réponses'!C:C,'Réponses'!F:F,"ERREUR PROCHAINE QUESTION"))</f>
        <v/>
      </c>
      <c r="I798" s="25" t="str">
        <f>IF(H798="","",_xlfn.XLOOKUP(H798,Questions!$A:$A,Questions!$C:$C,"ERREUR TYPE"))</f>
        <v/>
      </c>
      <c r="J798" s="25" t="str">
        <f>IF(H798="","",_xlfn.XLOOKUP(H798&amp;"_"&amp;Saisie!J799,'Réponses'!D:D,'Réponses'!C:C,""))</f>
        <v/>
      </c>
      <c r="K798" s="25" t="str">
        <f>IF(J798="","",_xlfn.XLOOKUP(J798,'Réponses'!C:C,'Réponses'!F:F,"ERREUR PROCHAINE QUESTION"))</f>
        <v/>
      </c>
      <c r="L798" s="25" t="str">
        <f>IF(K798="","",_xlfn.XLOOKUP(K798,Questions!$A:$A,Questions!$C:$C,""))</f>
        <v/>
      </c>
      <c r="M798" s="25" t="str">
        <f>IF(K798="","",_xlfn.XLOOKUP(K798&amp;"_"&amp;Saisie!L799,'Réponses'!D:D,'Réponses'!C:C,""))</f>
        <v/>
      </c>
      <c r="N798" s="25" t="str">
        <f>IF(M798="","",_xlfn.XLOOKUP(M798,'Réponses'!C:C,'Réponses'!F:F,"ERREUR PROCHAINE QUESTION"))</f>
        <v/>
      </c>
      <c r="O798" s="25" t="str">
        <f>IF(N798="","",_xlfn.XLOOKUP(N798,Questions!$A:$A,Questions!$C:$C,"ERREUR TYPE"))</f>
        <v/>
      </c>
      <c r="P798" s="25" t="str">
        <f>IF(N798="","",_xlfn.XLOOKUP(N798&amp;"_"&amp;Saisie!N799,'Réponses'!D:D,'Réponses'!C:C,""))</f>
        <v/>
      </c>
      <c r="Q798" s="25" t="str">
        <f t="shared" si="12"/>
        <v/>
      </c>
    </row>
    <row r="799" spans="1:17">
      <c r="A799" s="25" t="str">
        <f>IF(ISBLANK(Saisie!C800),"",_xlfn.XLOOKUP(Saisie!C800,Barème!A:A,Barème!F:F,"ERREUR CODE PRODUIT"))</f>
        <v/>
      </c>
      <c r="B799" s="25" t="str">
        <f>IF(OR(A799="08",A799="07",MID(Saisie!C800,4,4)="0804",MID(Saisie!C800,4,4)="0907",A799=""),"",_xlfn.XLOOKUP(A799,Matériau!A:A,Matériau!C:C,"ERREUR MATERIAU"))</f>
        <v/>
      </c>
      <c r="C799" s="25" t="str">
        <f>IF(B799="","",_xlfn.XLOOKUP(B799,Questions!A:A,Questions!C:C,""))</f>
        <v/>
      </c>
      <c r="D799" s="25" t="str">
        <f>IF(B799="","",_xlfn.XLOOKUP(B799&amp;"_"&amp;Saisie!F800,'Réponses'!D:D,'Réponses'!C:C,""))</f>
        <v/>
      </c>
      <c r="E799" s="25" t="str">
        <f>IF(D799="","",_xlfn.XLOOKUP(D799,'Réponses'!C:C,'Réponses'!F:F,"ERREUR PROCHAINE QUESTION"))</f>
        <v/>
      </c>
      <c r="F799" s="25" t="str">
        <f>IF(E799="","",_xlfn.XLOOKUP(E799,Questions!$A:$A,Questions!$C:$C,""))</f>
        <v/>
      </c>
      <c r="G799" s="25" t="str">
        <f>IF(E799="","",_xlfn.XLOOKUP(E799&amp;"_"&amp;Saisie!H800,'Réponses'!D:D,'Réponses'!C:C,""))</f>
        <v/>
      </c>
      <c r="H799" s="25" t="str">
        <f>IF(G799="","",_xlfn.XLOOKUP(G799,'Réponses'!C:C,'Réponses'!F:F,"ERREUR PROCHAINE QUESTION"))</f>
        <v/>
      </c>
      <c r="I799" s="25" t="str">
        <f>IF(H799="","",_xlfn.XLOOKUP(H799,Questions!$A:$A,Questions!$C:$C,"ERREUR TYPE"))</f>
        <v/>
      </c>
      <c r="J799" s="25" t="str">
        <f>IF(H799="","",_xlfn.XLOOKUP(H799&amp;"_"&amp;Saisie!J800,'Réponses'!D:D,'Réponses'!C:C,""))</f>
        <v/>
      </c>
      <c r="K799" s="25" t="str">
        <f>IF(J799="","",_xlfn.XLOOKUP(J799,'Réponses'!C:C,'Réponses'!F:F,"ERREUR PROCHAINE QUESTION"))</f>
        <v/>
      </c>
      <c r="L799" s="25" t="str">
        <f>IF(K799="","",_xlfn.XLOOKUP(K799,Questions!$A:$A,Questions!$C:$C,""))</f>
        <v/>
      </c>
      <c r="M799" s="25" t="str">
        <f>IF(K799="","",_xlfn.XLOOKUP(K799&amp;"_"&amp;Saisie!L800,'Réponses'!D:D,'Réponses'!C:C,""))</f>
        <v/>
      </c>
      <c r="N799" s="25" t="str">
        <f>IF(M799="","",_xlfn.XLOOKUP(M799,'Réponses'!C:C,'Réponses'!F:F,"ERREUR PROCHAINE QUESTION"))</f>
        <v/>
      </c>
      <c r="O799" s="25" t="str">
        <f>IF(N799="","",_xlfn.XLOOKUP(N799,Questions!$A:$A,Questions!$C:$C,"ERREUR TYPE"))</f>
        <v/>
      </c>
      <c r="P799" s="25" t="str">
        <f>IF(N799="","",_xlfn.XLOOKUP(N799&amp;"_"&amp;Saisie!N800,'Réponses'!D:D,'Réponses'!C:C,""))</f>
        <v/>
      </c>
      <c r="Q799" s="25" t="str">
        <f t="shared" si="12"/>
        <v/>
      </c>
    </row>
    <row r="800" spans="1:17">
      <c r="A800" s="25" t="str">
        <f>IF(ISBLANK(Saisie!C801),"",_xlfn.XLOOKUP(Saisie!C801,Barème!A:A,Barème!F:F,"ERREUR CODE PRODUIT"))</f>
        <v/>
      </c>
      <c r="B800" s="25" t="str">
        <f>IF(OR(A800="08",A800="07",MID(Saisie!C801,4,4)="0804",MID(Saisie!C801,4,4)="0907",A800=""),"",_xlfn.XLOOKUP(A800,Matériau!A:A,Matériau!C:C,"ERREUR MATERIAU"))</f>
        <v/>
      </c>
      <c r="C800" s="25" t="str">
        <f>IF(B800="","",_xlfn.XLOOKUP(B800,Questions!A:A,Questions!C:C,""))</f>
        <v/>
      </c>
      <c r="D800" s="25" t="str">
        <f>IF(B800="","",_xlfn.XLOOKUP(B800&amp;"_"&amp;Saisie!F801,'Réponses'!D:D,'Réponses'!C:C,""))</f>
        <v/>
      </c>
      <c r="E800" s="25" t="str">
        <f>IF(D800="","",_xlfn.XLOOKUP(D800,'Réponses'!C:C,'Réponses'!F:F,"ERREUR PROCHAINE QUESTION"))</f>
        <v/>
      </c>
      <c r="F800" s="25" t="str">
        <f>IF(E800="","",_xlfn.XLOOKUP(E800,Questions!$A:$A,Questions!$C:$C,""))</f>
        <v/>
      </c>
      <c r="G800" s="25" t="str">
        <f>IF(E800="","",_xlfn.XLOOKUP(E800&amp;"_"&amp;Saisie!H801,'Réponses'!D:D,'Réponses'!C:C,""))</f>
        <v/>
      </c>
      <c r="H800" s="25" t="str">
        <f>IF(G800="","",_xlfn.XLOOKUP(G800,'Réponses'!C:C,'Réponses'!F:F,"ERREUR PROCHAINE QUESTION"))</f>
        <v/>
      </c>
      <c r="I800" s="25" t="str">
        <f>IF(H800="","",_xlfn.XLOOKUP(H800,Questions!$A:$A,Questions!$C:$C,"ERREUR TYPE"))</f>
        <v/>
      </c>
      <c r="J800" s="25" t="str">
        <f>IF(H800="","",_xlfn.XLOOKUP(H800&amp;"_"&amp;Saisie!J801,'Réponses'!D:D,'Réponses'!C:C,""))</f>
        <v/>
      </c>
      <c r="K800" s="25" t="str">
        <f>IF(J800="","",_xlfn.XLOOKUP(J800,'Réponses'!C:C,'Réponses'!F:F,"ERREUR PROCHAINE QUESTION"))</f>
        <v/>
      </c>
      <c r="L800" s="25" t="str">
        <f>IF(K800="","",_xlfn.XLOOKUP(K800,Questions!$A:$A,Questions!$C:$C,""))</f>
        <v/>
      </c>
      <c r="M800" s="25" t="str">
        <f>IF(K800="","",_xlfn.XLOOKUP(K800&amp;"_"&amp;Saisie!L801,'Réponses'!D:D,'Réponses'!C:C,""))</f>
        <v/>
      </c>
      <c r="N800" s="25" t="str">
        <f>IF(M800="","",_xlfn.XLOOKUP(M800,'Réponses'!C:C,'Réponses'!F:F,"ERREUR PROCHAINE QUESTION"))</f>
        <v/>
      </c>
      <c r="O800" s="25" t="str">
        <f>IF(N800="","",_xlfn.XLOOKUP(N800,Questions!$A:$A,Questions!$C:$C,"ERREUR TYPE"))</f>
        <v/>
      </c>
      <c r="P800" s="25" t="str">
        <f>IF(N800="","",_xlfn.XLOOKUP(N800&amp;"_"&amp;Saisie!N801,'Réponses'!D:D,'Réponses'!C:C,""))</f>
        <v/>
      </c>
      <c r="Q800" s="25" t="str">
        <f t="shared" si="12"/>
        <v/>
      </c>
    </row>
    <row r="801" spans="1:17">
      <c r="A801" s="25" t="str">
        <f>IF(ISBLANK(Saisie!C802),"",_xlfn.XLOOKUP(Saisie!C802,Barème!A:A,Barème!F:F,"ERREUR CODE PRODUIT"))</f>
        <v/>
      </c>
      <c r="B801" s="25" t="str">
        <f>IF(OR(A801="08",A801="07",MID(Saisie!C802,4,4)="0804",MID(Saisie!C802,4,4)="0907",A801=""),"",_xlfn.XLOOKUP(A801,Matériau!A:A,Matériau!C:C,"ERREUR MATERIAU"))</f>
        <v/>
      </c>
      <c r="C801" s="25" t="str">
        <f>IF(B801="","",_xlfn.XLOOKUP(B801,Questions!A:A,Questions!C:C,""))</f>
        <v/>
      </c>
      <c r="D801" s="25" t="str">
        <f>IF(B801="","",_xlfn.XLOOKUP(B801&amp;"_"&amp;Saisie!F802,'Réponses'!D:D,'Réponses'!C:C,""))</f>
        <v/>
      </c>
      <c r="E801" s="25" t="str">
        <f>IF(D801="","",_xlfn.XLOOKUP(D801,'Réponses'!C:C,'Réponses'!F:F,"ERREUR PROCHAINE QUESTION"))</f>
        <v/>
      </c>
      <c r="F801" s="25" t="str">
        <f>IF(E801="","",_xlfn.XLOOKUP(E801,Questions!$A:$A,Questions!$C:$C,""))</f>
        <v/>
      </c>
      <c r="G801" s="25" t="str">
        <f>IF(E801="","",_xlfn.XLOOKUP(E801&amp;"_"&amp;Saisie!H802,'Réponses'!D:D,'Réponses'!C:C,""))</f>
        <v/>
      </c>
      <c r="H801" s="25" t="str">
        <f>IF(G801="","",_xlfn.XLOOKUP(G801,'Réponses'!C:C,'Réponses'!F:F,"ERREUR PROCHAINE QUESTION"))</f>
        <v/>
      </c>
      <c r="I801" s="25" t="str">
        <f>IF(H801="","",_xlfn.XLOOKUP(H801,Questions!$A:$A,Questions!$C:$C,"ERREUR TYPE"))</f>
        <v/>
      </c>
      <c r="J801" s="25" t="str">
        <f>IF(H801="","",_xlfn.XLOOKUP(H801&amp;"_"&amp;Saisie!J802,'Réponses'!D:D,'Réponses'!C:C,""))</f>
        <v/>
      </c>
      <c r="K801" s="25" t="str">
        <f>IF(J801="","",_xlfn.XLOOKUP(J801,'Réponses'!C:C,'Réponses'!F:F,"ERREUR PROCHAINE QUESTION"))</f>
        <v/>
      </c>
      <c r="L801" s="25" t="str">
        <f>IF(K801="","",_xlfn.XLOOKUP(K801,Questions!$A:$A,Questions!$C:$C,""))</f>
        <v/>
      </c>
      <c r="M801" s="25" t="str">
        <f>IF(K801="","",_xlfn.XLOOKUP(K801&amp;"_"&amp;Saisie!L802,'Réponses'!D:D,'Réponses'!C:C,""))</f>
        <v/>
      </c>
      <c r="N801" s="25" t="str">
        <f>IF(M801="","",_xlfn.XLOOKUP(M801,'Réponses'!C:C,'Réponses'!F:F,"ERREUR PROCHAINE QUESTION"))</f>
        <v/>
      </c>
      <c r="O801" s="25" t="str">
        <f>IF(N801="","",_xlfn.XLOOKUP(N801,Questions!$A:$A,Questions!$C:$C,"ERREUR TYPE"))</f>
        <v/>
      </c>
      <c r="P801" s="25" t="str">
        <f>IF(N801="","",_xlfn.XLOOKUP(N801&amp;"_"&amp;Saisie!N802,'Réponses'!D:D,'Réponses'!C:C,""))</f>
        <v/>
      </c>
      <c r="Q801" s="25" t="str">
        <f t="shared" si="12"/>
        <v/>
      </c>
    </row>
    <row r="802" spans="1:17">
      <c r="A802" s="25" t="str">
        <f>IF(ISBLANK(Saisie!C803),"",_xlfn.XLOOKUP(Saisie!C803,Barème!A:A,Barème!F:F,"ERREUR CODE PRODUIT"))</f>
        <v/>
      </c>
      <c r="B802" s="25" t="str">
        <f>IF(OR(A802="08",A802="07",MID(Saisie!C803,4,4)="0804",MID(Saisie!C803,4,4)="0907",A802=""),"",_xlfn.XLOOKUP(A802,Matériau!A:A,Matériau!C:C,"ERREUR MATERIAU"))</f>
        <v/>
      </c>
      <c r="C802" s="25" t="str">
        <f>IF(B802="","",_xlfn.XLOOKUP(B802,Questions!A:A,Questions!C:C,""))</f>
        <v/>
      </c>
      <c r="D802" s="25" t="str">
        <f>IF(B802="","",_xlfn.XLOOKUP(B802&amp;"_"&amp;Saisie!F803,'Réponses'!D:D,'Réponses'!C:C,""))</f>
        <v/>
      </c>
      <c r="E802" s="25" t="str">
        <f>IF(D802="","",_xlfn.XLOOKUP(D802,'Réponses'!C:C,'Réponses'!F:F,"ERREUR PROCHAINE QUESTION"))</f>
        <v/>
      </c>
      <c r="F802" s="25" t="str">
        <f>IF(E802="","",_xlfn.XLOOKUP(E802,Questions!$A:$A,Questions!$C:$C,""))</f>
        <v/>
      </c>
      <c r="G802" s="25" t="str">
        <f>IF(E802="","",_xlfn.XLOOKUP(E802&amp;"_"&amp;Saisie!H803,'Réponses'!D:D,'Réponses'!C:C,""))</f>
        <v/>
      </c>
      <c r="H802" s="25" t="str">
        <f>IF(G802="","",_xlfn.XLOOKUP(G802,'Réponses'!C:C,'Réponses'!F:F,"ERREUR PROCHAINE QUESTION"))</f>
        <v/>
      </c>
      <c r="I802" s="25" t="str">
        <f>IF(H802="","",_xlfn.XLOOKUP(H802,Questions!$A:$A,Questions!$C:$C,"ERREUR TYPE"))</f>
        <v/>
      </c>
      <c r="J802" s="25" t="str">
        <f>IF(H802="","",_xlfn.XLOOKUP(H802&amp;"_"&amp;Saisie!J803,'Réponses'!D:D,'Réponses'!C:C,""))</f>
        <v/>
      </c>
      <c r="K802" s="25" t="str">
        <f>IF(J802="","",_xlfn.XLOOKUP(J802,'Réponses'!C:C,'Réponses'!F:F,"ERREUR PROCHAINE QUESTION"))</f>
        <v/>
      </c>
      <c r="L802" s="25" t="str">
        <f>IF(K802="","",_xlfn.XLOOKUP(K802,Questions!$A:$A,Questions!$C:$C,""))</f>
        <v/>
      </c>
      <c r="M802" s="25" t="str">
        <f>IF(K802="","",_xlfn.XLOOKUP(K802&amp;"_"&amp;Saisie!L803,'Réponses'!D:D,'Réponses'!C:C,""))</f>
        <v/>
      </c>
      <c r="N802" s="25" t="str">
        <f>IF(M802="","",_xlfn.XLOOKUP(M802,'Réponses'!C:C,'Réponses'!F:F,"ERREUR PROCHAINE QUESTION"))</f>
        <v/>
      </c>
      <c r="O802" s="25" t="str">
        <f>IF(N802="","",_xlfn.XLOOKUP(N802,Questions!$A:$A,Questions!$C:$C,"ERREUR TYPE"))</f>
        <v/>
      </c>
      <c r="P802" s="25" t="str">
        <f>IF(N802="","",_xlfn.XLOOKUP(N802&amp;"_"&amp;Saisie!N803,'Réponses'!D:D,'Réponses'!C:C,""))</f>
        <v/>
      </c>
      <c r="Q802" s="25" t="str">
        <f t="shared" si="12"/>
        <v/>
      </c>
    </row>
    <row r="803" spans="1:17">
      <c r="A803" s="25" t="str">
        <f>IF(ISBLANK(Saisie!C804),"",_xlfn.XLOOKUP(Saisie!C804,Barème!A:A,Barème!F:F,"ERREUR CODE PRODUIT"))</f>
        <v/>
      </c>
      <c r="B803" s="25" t="str">
        <f>IF(OR(A803="08",A803="07",MID(Saisie!C804,4,4)="0804",MID(Saisie!C804,4,4)="0907",A803=""),"",_xlfn.XLOOKUP(A803,Matériau!A:A,Matériau!C:C,"ERREUR MATERIAU"))</f>
        <v/>
      </c>
      <c r="C803" s="25" t="str">
        <f>IF(B803="","",_xlfn.XLOOKUP(B803,Questions!A:A,Questions!C:C,""))</f>
        <v/>
      </c>
      <c r="D803" s="25" t="str">
        <f>IF(B803="","",_xlfn.XLOOKUP(B803&amp;"_"&amp;Saisie!F804,'Réponses'!D:D,'Réponses'!C:C,""))</f>
        <v/>
      </c>
      <c r="E803" s="25" t="str">
        <f>IF(D803="","",_xlfn.XLOOKUP(D803,'Réponses'!C:C,'Réponses'!F:F,"ERREUR PROCHAINE QUESTION"))</f>
        <v/>
      </c>
      <c r="F803" s="25" t="str">
        <f>IF(E803="","",_xlfn.XLOOKUP(E803,Questions!$A:$A,Questions!$C:$C,""))</f>
        <v/>
      </c>
      <c r="G803" s="25" t="str">
        <f>IF(E803="","",_xlfn.XLOOKUP(E803&amp;"_"&amp;Saisie!H804,'Réponses'!D:D,'Réponses'!C:C,""))</f>
        <v/>
      </c>
      <c r="H803" s="25" t="str">
        <f>IF(G803="","",_xlfn.XLOOKUP(G803,'Réponses'!C:C,'Réponses'!F:F,"ERREUR PROCHAINE QUESTION"))</f>
        <v/>
      </c>
      <c r="I803" s="25" t="str">
        <f>IF(H803="","",_xlfn.XLOOKUP(H803,Questions!$A:$A,Questions!$C:$C,"ERREUR TYPE"))</f>
        <v/>
      </c>
      <c r="J803" s="25" t="str">
        <f>IF(H803="","",_xlfn.XLOOKUP(H803&amp;"_"&amp;Saisie!J804,'Réponses'!D:D,'Réponses'!C:C,""))</f>
        <v/>
      </c>
      <c r="K803" s="25" t="str">
        <f>IF(J803="","",_xlfn.XLOOKUP(J803,'Réponses'!C:C,'Réponses'!F:F,"ERREUR PROCHAINE QUESTION"))</f>
        <v/>
      </c>
      <c r="L803" s="25" t="str">
        <f>IF(K803="","",_xlfn.XLOOKUP(K803,Questions!$A:$A,Questions!$C:$C,""))</f>
        <v/>
      </c>
      <c r="M803" s="25" t="str">
        <f>IF(K803="","",_xlfn.XLOOKUP(K803&amp;"_"&amp;Saisie!L804,'Réponses'!D:D,'Réponses'!C:C,""))</f>
        <v/>
      </c>
      <c r="N803" s="25" t="str">
        <f>IF(M803="","",_xlfn.XLOOKUP(M803,'Réponses'!C:C,'Réponses'!F:F,"ERREUR PROCHAINE QUESTION"))</f>
        <v/>
      </c>
      <c r="O803" s="25" t="str">
        <f>IF(N803="","",_xlfn.XLOOKUP(N803,Questions!$A:$A,Questions!$C:$C,"ERREUR TYPE"))</f>
        <v/>
      </c>
      <c r="P803" s="25" t="str">
        <f>IF(N803="","",_xlfn.XLOOKUP(N803&amp;"_"&amp;Saisie!N804,'Réponses'!D:D,'Réponses'!C:C,""))</f>
        <v/>
      </c>
      <c r="Q803" s="25" t="str">
        <f t="shared" si="12"/>
        <v/>
      </c>
    </row>
    <row r="804" spans="1:17">
      <c r="A804" s="25" t="str">
        <f>IF(ISBLANK(Saisie!C805),"",_xlfn.XLOOKUP(Saisie!C805,Barème!A:A,Barème!F:F,"ERREUR CODE PRODUIT"))</f>
        <v/>
      </c>
      <c r="B804" s="25" t="str">
        <f>IF(OR(A804="08",A804="07",MID(Saisie!C805,4,4)="0804",MID(Saisie!C805,4,4)="0907",A804=""),"",_xlfn.XLOOKUP(A804,Matériau!A:A,Matériau!C:C,"ERREUR MATERIAU"))</f>
        <v/>
      </c>
      <c r="C804" s="25" t="str">
        <f>IF(B804="","",_xlfn.XLOOKUP(B804,Questions!A:A,Questions!C:C,""))</f>
        <v/>
      </c>
      <c r="D804" s="25" t="str">
        <f>IF(B804="","",_xlfn.XLOOKUP(B804&amp;"_"&amp;Saisie!F805,'Réponses'!D:D,'Réponses'!C:C,""))</f>
        <v/>
      </c>
      <c r="E804" s="25" t="str">
        <f>IF(D804="","",_xlfn.XLOOKUP(D804,'Réponses'!C:C,'Réponses'!F:F,"ERREUR PROCHAINE QUESTION"))</f>
        <v/>
      </c>
      <c r="F804" s="25" t="str">
        <f>IF(E804="","",_xlfn.XLOOKUP(E804,Questions!$A:$A,Questions!$C:$C,""))</f>
        <v/>
      </c>
      <c r="G804" s="25" t="str">
        <f>IF(E804="","",_xlfn.XLOOKUP(E804&amp;"_"&amp;Saisie!H805,'Réponses'!D:D,'Réponses'!C:C,""))</f>
        <v/>
      </c>
      <c r="H804" s="25" t="str">
        <f>IF(G804="","",_xlfn.XLOOKUP(G804,'Réponses'!C:C,'Réponses'!F:F,"ERREUR PROCHAINE QUESTION"))</f>
        <v/>
      </c>
      <c r="I804" s="25" t="str">
        <f>IF(H804="","",_xlfn.XLOOKUP(H804,Questions!$A:$A,Questions!$C:$C,"ERREUR TYPE"))</f>
        <v/>
      </c>
      <c r="J804" s="25" t="str">
        <f>IF(H804="","",_xlfn.XLOOKUP(H804&amp;"_"&amp;Saisie!J805,'Réponses'!D:D,'Réponses'!C:C,""))</f>
        <v/>
      </c>
      <c r="K804" s="25" t="str">
        <f>IF(J804="","",_xlfn.XLOOKUP(J804,'Réponses'!C:C,'Réponses'!F:F,"ERREUR PROCHAINE QUESTION"))</f>
        <v/>
      </c>
      <c r="L804" s="25" t="str">
        <f>IF(K804="","",_xlfn.XLOOKUP(K804,Questions!$A:$A,Questions!$C:$C,""))</f>
        <v/>
      </c>
      <c r="M804" s="25" t="str">
        <f>IF(K804="","",_xlfn.XLOOKUP(K804&amp;"_"&amp;Saisie!L805,'Réponses'!D:D,'Réponses'!C:C,""))</f>
        <v/>
      </c>
      <c r="N804" s="25" t="str">
        <f>IF(M804="","",_xlfn.XLOOKUP(M804,'Réponses'!C:C,'Réponses'!F:F,"ERREUR PROCHAINE QUESTION"))</f>
        <v/>
      </c>
      <c r="O804" s="25" t="str">
        <f>IF(N804="","",_xlfn.XLOOKUP(N804,Questions!$A:$A,Questions!$C:$C,"ERREUR TYPE"))</f>
        <v/>
      </c>
      <c r="P804" s="25" t="str">
        <f>IF(N804="","",_xlfn.XLOOKUP(N804&amp;"_"&amp;Saisie!N805,'Réponses'!D:D,'Réponses'!C:C,""))</f>
        <v/>
      </c>
      <c r="Q804" s="25" t="str">
        <f t="shared" si="12"/>
        <v/>
      </c>
    </row>
    <row r="805" spans="1:17">
      <c r="A805" s="25" t="str">
        <f>IF(ISBLANK(Saisie!C806),"",_xlfn.XLOOKUP(Saisie!C806,Barème!A:A,Barème!F:F,"ERREUR CODE PRODUIT"))</f>
        <v/>
      </c>
      <c r="B805" s="25" t="str">
        <f>IF(OR(A805="08",A805="07",MID(Saisie!C806,4,4)="0804",MID(Saisie!C806,4,4)="0907",A805=""),"",_xlfn.XLOOKUP(A805,Matériau!A:A,Matériau!C:C,"ERREUR MATERIAU"))</f>
        <v/>
      </c>
      <c r="C805" s="25" t="str">
        <f>IF(B805="","",_xlfn.XLOOKUP(B805,Questions!A:A,Questions!C:C,""))</f>
        <v/>
      </c>
      <c r="D805" s="25" t="str">
        <f>IF(B805="","",_xlfn.XLOOKUP(B805&amp;"_"&amp;Saisie!F806,'Réponses'!D:D,'Réponses'!C:C,""))</f>
        <v/>
      </c>
      <c r="E805" s="25" t="str">
        <f>IF(D805="","",_xlfn.XLOOKUP(D805,'Réponses'!C:C,'Réponses'!F:F,"ERREUR PROCHAINE QUESTION"))</f>
        <v/>
      </c>
      <c r="F805" s="25" t="str">
        <f>IF(E805="","",_xlfn.XLOOKUP(E805,Questions!$A:$A,Questions!$C:$C,""))</f>
        <v/>
      </c>
      <c r="G805" s="25" t="str">
        <f>IF(E805="","",_xlfn.XLOOKUP(E805&amp;"_"&amp;Saisie!H806,'Réponses'!D:D,'Réponses'!C:C,""))</f>
        <v/>
      </c>
      <c r="H805" s="25" t="str">
        <f>IF(G805="","",_xlfn.XLOOKUP(G805,'Réponses'!C:C,'Réponses'!F:F,"ERREUR PROCHAINE QUESTION"))</f>
        <v/>
      </c>
      <c r="I805" s="25" t="str">
        <f>IF(H805="","",_xlfn.XLOOKUP(H805,Questions!$A:$A,Questions!$C:$C,"ERREUR TYPE"))</f>
        <v/>
      </c>
      <c r="J805" s="25" t="str">
        <f>IF(H805="","",_xlfn.XLOOKUP(H805&amp;"_"&amp;Saisie!J806,'Réponses'!D:D,'Réponses'!C:C,""))</f>
        <v/>
      </c>
      <c r="K805" s="25" t="str">
        <f>IF(J805="","",_xlfn.XLOOKUP(J805,'Réponses'!C:C,'Réponses'!F:F,"ERREUR PROCHAINE QUESTION"))</f>
        <v/>
      </c>
      <c r="L805" s="25" t="str">
        <f>IF(K805="","",_xlfn.XLOOKUP(K805,Questions!$A:$A,Questions!$C:$C,""))</f>
        <v/>
      </c>
      <c r="M805" s="25" t="str">
        <f>IF(K805="","",_xlfn.XLOOKUP(K805&amp;"_"&amp;Saisie!L806,'Réponses'!D:D,'Réponses'!C:C,""))</f>
        <v/>
      </c>
      <c r="N805" s="25" t="str">
        <f>IF(M805="","",_xlfn.XLOOKUP(M805,'Réponses'!C:C,'Réponses'!F:F,"ERREUR PROCHAINE QUESTION"))</f>
        <v/>
      </c>
      <c r="O805" s="25" t="str">
        <f>IF(N805="","",_xlfn.XLOOKUP(N805,Questions!$A:$A,Questions!$C:$C,"ERREUR TYPE"))</f>
        <v/>
      </c>
      <c r="P805" s="25" t="str">
        <f>IF(N805="","",_xlfn.XLOOKUP(N805&amp;"_"&amp;Saisie!N806,'Réponses'!D:D,'Réponses'!C:C,""))</f>
        <v/>
      </c>
      <c r="Q805" s="25" t="str">
        <f t="shared" si="12"/>
        <v/>
      </c>
    </row>
    <row r="806" spans="1:17">
      <c r="A806" s="25" t="str">
        <f>IF(ISBLANK(Saisie!C807),"",_xlfn.XLOOKUP(Saisie!C807,Barème!A:A,Barème!F:F,"ERREUR CODE PRODUIT"))</f>
        <v/>
      </c>
      <c r="B806" s="25" t="str">
        <f>IF(OR(A806="08",A806="07",MID(Saisie!C807,4,4)="0804",MID(Saisie!C807,4,4)="0907",A806=""),"",_xlfn.XLOOKUP(A806,Matériau!A:A,Matériau!C:C,"ERREUR MATERIAU"))</f>
        <v/>
      </c>
      <c r="C806" s="25" t="str">
        <f>IF(B806="","",_xlfn.XLOOKUP(B806,Questions!A:A,Questions!C:C,""))</f>
        <v/>
      </c>
      <c r="D806" s="25" t="str">
        <f>IF(B806="","",_xlfn.XLOOKUP(B806&amp;"_"&amp;Saisie!F807,'Réponses'!D:D,'Réponses'!C:C,""))</f>
        <v/>
      </c>
      <c r="E806" s="25" t="str">
        <f>IF(D806="","",_xlfn.XLOOKUP(D806,'Réponses'!C:C,'Réponses'!F:F,"ERREUR PROCHAINE QUESTION"))</f>
        <v/>
      </c>
      <c r="F806" s="25" t="str">
        <f>IF(E806="","",_xlfn.XLOOKUP(E806,Questions!$A:$A,Questions!$C:$C,""))</f>
        <v/>
      </c>
      <c r="G806" s="25" t="str">
        <f>IF(E806="","",_xlfn.XLOOKUP(E806&amp;"_"&amp;Saisie!H807,'Réponses'!D:D,'Réponses'!C:C,""))</f>
        <v/>
      </c>
      <c r="H806" s="25" t="str">
        <f>IF(G806="","",_xlfn.XLOOKUP(G806,'Réponses'!C:C,'Réponses'!F:F,"ERREUR PROCHAINE QUESTION"))</f>
        <v/>
      </c>
      <c r="I806" s="25" t="str">
        <f>IF(H806="","",_xlfn.XLOOKUP(H806,Questions!$A:$A,Questions!$C:$C,"ERREUR TYPE"))</f>
        <v/>
      </c>
      <c r="J806" s="25" t="str">
        <f>IF(H806="","",_xlfn.XLOOKUP(H806&amp;"_"&amp;Saisie!J807,'Réponses'!D:D,'Réponses'!C:C,""))</f>
        <v/>
      </c>
      <c r="K806" s="25" t="str">
        <f>IF(J806="","",_xlfn.XLOOKUP(J806,'Réponses'!C:C,'Réponses'!F:F,"ERREUR PROCHAINE QUESTION"))</f>
        <v/>
      </c>
      <c r="L806" s="25" t="str">
        <f>IF(K806="","",_xlfn.XLOOKUP(K806,Questions!$A:$A,Questions!$C:$C,""))</f>
        <v/>
      </c>
      <c r="M806" s="25" t="str">
        <f>IF(K806="","",_xlfn.XLOOKUP(K806&amp;"_"&amp;Saisie!L807,'Réponses'!D:D,'Réponses'!C:C,""))</f>
        <v/>
      </c>
      <c r="N806" s="25" t="str">
        <f>IF(M806="","",_xlfn.XLOOKUP(M806,'Réponses'!C:C,'Réponses'!F:F,"ERREUR PROCHAINE QUESTION"))</f>
        <v/>
      </c>
      <c r="O806" s="25" t="str">
        <f>IF(N806="","",_xlfn.XLOOKUP(N806,Questions!$A:$A,Questions!$C:$C,"ERREUR TYPE"))</f>
        <v/>
      </c>
      <c r="P806" s="25" t="str">
        <f>IF(N806="","",_xlfn.XLOOKUP(N806&amp;"_"&amp;Saisie!N807,'Réponses'!D:D,'Réponses'!C:C,""))</f>
        <v/>
      </c>
      <c r="Q806" s="25" t="str">
        <f t="shared" si="12"/>
        <v/>
      </c>
    </row>
    <row r="807" spans="1:17">
      <c r="A807" s="25" t="str">
        <f>IF(ISBLANK(Saisie!C808),"",_xlfn.XLOOKUP(Saisie!C808,Barème!A:A,Barème!F:F,"ERREUR CODE PRODUIT"))</f>
        <v/>
      </c>
      <c r="B807" s="25" t="str">
        <f>IF(OR(A807="08",A807="07",MID(Saisie!C808,4,4)="0804",MID(Saisie!C808,4,4)="0907",A807=""),"",_xlfn.XLOOKUP(A807,Matériau!A:A,Matériau!C:C,"ERREUR MATERIAU"))</f>
        <v/>
      </c>
      <c r="C807" s="25" t="str">
        <f>IF(B807="","",_xlfn.XLOOKUP(B807,Questions!A:A,Questions!C:C,""))</f>
        <v/>
      </c>
      <c r="D807" s="25" t="str">
        <f>IF(B807="","",_xlfn.XLOOKUP(B807&amp;"_"&amp;Saisie!F808,'Réponses'!D:D,'Réponses'!C:C,""))</f>
        <v/>
      </c>
      <c r="E807" s="25" t="str">
        <f>IF(D807="","",_xlfn.XLOOKUP(D807,'Réponses'!C:C,'Réponses'!F:F,"ERREUR PROCHAINE QUESTION"))</f>
        <v/>
      </c>
      <c r="F807" s="25" t="str">
        <f>IF(E807="","",_xlfn.XLOOKUP(E807,Questions!$A:$A,Questions!$C:$C,""))</f>
        <v/>
      </c>
      <c r="G807" s="25" t="str">
        <f>IF(E807="","",_xlfn.XLOOKUP(E807&amp;"_"&amp;Saisie!H808,'Réponses'!D:D,'Réponses'!C:C,""))</f>
        <v/>
      </c>
      <c r="H807" s="25" t="str">
        <f>IF(G807="","",_xlfn.XLOOKUP(G807,'Réponses'!C:C,'Réponses'!F:F,"ERREUR PROCHAINE QUESTION"))</f>
        <v/>
      </c>
      <c r="I807" s="25" t="str">
        <f>IF(H807="","",_xlfn.XLOOKUP(H807,Questions!$A:$A,Questions!$C:$C,"ERREUR TYPE"))</f>
        <v/>
      </c>
      <c r="J807" s="25" t="str">
        <f>IF(H807="","",_xlfn.XLOOKUP(H807&amp;"_"&amp;Saisie!J808,'Réponses'!D:D,'Réponses'!C:C,""))</f>
        <v/>
      </c>
      <c r="K807" s="25" t="str">
        <f>IF(J807="","",_xlfn.XLOOKUP(J807,'Réponses'!C:C,'Réponses'!F:F,"ERREUR PROCHAINE QUESTION"))</f>
        <v/>
      </c>
      <c r="L807" s="25" t="str">
        <f>IF(K807="","",_xlfn.XLOOKUP(K807,Questions!$A:$A,Questions!$C:$C,""))</f>
        <v/>
      </c>
      <c r="M807" s="25" t="str">
        <f>IF(K807="","",_xlfn.XLOOKUP(K807&amp;"_"&amp;Saisie!L808,'Réponses'!D:D,'Réponses'!C:C,""))</f>
        <v/>
      </c>
      <c r="N807" s="25" t="str">
        <f>IF(M807="","",_xlfn.XLOOKUP(M807,'Réponses'!C:C,'Réponses'!F:F,"ERREUR PROCHAINE QUESTION"))</f>
        <v/>
      </c>
      <c r="O807" s="25" t="str">
        <f>IF(N807="","",_xlfn.XLOOKUP(N807,Questions!$A:$A,Questions!$C:$C,"ERREUR TYPE"))</f>
        <v/>
      </c>
      <c r="P807" s="25" t="str">
        <f>IF(N807="","",_xlfn.XLOOKUP(N807&amp;"_"&amp;Saisie!N808,'Réponses'!D:D,'Réponses'!C:C,""))</f>
        <v/>
      </c>
      <c r="Q807" s="25" t="str">
        <f t="shared" si="12"/>
        <v/>
      </c>
    </row>
    <row r="808" spans="1:17">
      <c r="A808" s="25" t="str">
        <f>IF(ISBLANK(Saisie!C809),"",_xlfn.XLOOKUP(Saisie!C809,Barème!A:A,Barème!F:F,"ERREUR CODE PRODUIT"))</f>
        <v/>
      </c>
      <c r="B808" s="25" t="str">
        <f>IF(OR(A808="08",A808="07",MID(Saisie!C809,4,4)="0804",MID(Saisie!C809,4,4)="0907",A808=""),"",_xlfn.XLOOKUP(A808,Matériau!A:A,Matériau!C:C,"ERREUR MATERIAU"))</f>
        <v/>
      </c>
      <c r="C808" s="25" t="str">
        <f>IF(B808="","",_xlfn.XLOOKUP(B808,Questions!A:A,Questions!C:C,""))</f>
        <v/>
      </c>
      <c r="D808" s="25" t="str">
        <f>IF(B808="","",_xlfn.XLOOKUP(B808&amp;"_"&amp;Saisie!F809,'Réponses'!D:D,'Réponses'!C:C,""))</f>
        <v/>
      </c>
      <c r="E808" s="25" t="str">
        <f>IF(D808="","",_xlfn.XLOOKUP(D808,'Réponses'!C:C,'Réponses'!F:F,"ERREUR PROCHAINE QUESTION"))</f>
        <v/>
      </c>
      <c r="F808" s="25" t="str">
        <f>IF(E808="","",_xlfn.XLOOKUP(E808,Questions!$A:$A,Questions!$C:$C,""))</f>
        <v/>
      </c>
      <c r="G808" s="25" t="str">
        <f>IF(E808="","",_xlfn.XLOOKUP(E808&amp;"_"&amp;Saisie!H809,'Réponses'!D:D,'Réponses'!C:C,""))</f>
        <v/>
      </c>
      <c r="H808" s="25" t="str">
        <f>IF(G808="","",_xlfn.XLOOKUP(G808,'Réponses'!C:C,'Réponses'!F:F,"ERREUR PROCHAINE QUESTION"))</f>
        <v/>
      </c>
      <c r="I808" s="25" t="str">
        <f>IF(H808="","",_xlfn.XLOOKUP(H808,Questions!$A:$A,Questions!$C:$C,"ERREUR TYPE"))</f>
        <v/>
      </c>
      <c r="J808" s="25" t="str">
        <f>IF(H808="","",_xlfn.XLOOKUP(H808&amp;"_"&amp;Saisie!J809,'Réponses'!D:D,'Réponses'!C:C,""))</f>
        <v/>
      </c>
      <c r="K808" s="25" t="str">
        <f>IF(J808="","",_xlfn.XLOOKUP(J808,'Réponses'!C:C,'Réponses'!F:F,"ERREUR PROCHAINE QUESTION"))</f>
        <v/>
      </c>
      <c r="L808" s="25" t="str">
        <f>IF(K808="","",_xlfn.XLOOKUP(K808,Questions!$A:$A,Questions!$C:$C,""))</f>
        <v/>
      </c>
      <c r="M808" s="25" t="str">
        <f>IF(K808="","",_xlfn.XLOOKUP(K808&amp;"_"&amp;Saisie!L809,'Réponses'!D:D,'Réponses'!C:C,""))</f>
        <v/>
      </c>
      <c r="N808" s="25" t="str">
        <f>IF(M808="","",_xlfn.XLOOKUP(M808,'Réponses'!C:C,'Réponses'!F:F,"ERREUR PROCHAINE QUESTION"))</f>
        <v/>
      </c>
      <c r="O808" s="25" t="str">
        <f>IF(N808="","",_xlfn.XLOOKUP(N808,Questions!$A:$A,Questions!$C:$C,"ERREUR TYPE"))</f>
        <v/>
      </c>
      <c r="P808" s="25" t="str">
        <f>IF(N808="","",_xlfn.XLOOKUP(N808&amp;"_"&amp;Saisie!N809,'Réponses'!D:D,'Réponses'!C:C,""))</f>
        <v/>
      </c>
      <c r="Q808" s="25" t="str">
        <f t="shared" si="12"/>
        <v/>
      </c>
    </row>
    <row r="809" spans="1:17">
      <c r="A809" s="25" t="str">
        <f>IF(ISBLANK(Saisie!C810),"",_xlfn.XLOOKUP(Saisie!C810,Barème!A:A,Barème!F:F,"ERREUR CODE PRODUIT"))</f>
        <v/>
      </c>
      <c r="B809" s="25" t="str">
        <f>IF(OR(A809="08",A809="07",MID(Saisie!C810,4,4)="0804",MID(Saisie!C810,4,4)="0907",A809=""),"",_xlfn.XLOOKUP(A809,Matériau!A:A,Matériau!C:C,"ERREUR MATERIAU"))</f>
        <v/>
      </c>
      <c r="C809" s="25" t="str">
        <f>IF(B809="","",_xlfn.XLOOKUP(B809,Questions!A:A,Questions!C:C,""))</f>
        <v/>
      </c>
      <c r="D809" s="25" t="str">
        <f>IF(B809="","",_xlfn.XLOOKUP(B809&amp;"_"&amp;Saisie!F810,'Réponses'!D:D,'Réponses'!C:C,""))</f>
        <v/>
      </c>
      <c r="E809" s="25" t="str">
        <f>IF(D809="","",_xlfn.XLOOKUP(D809,'Réponses'!C:C,'Réponses'!F:F,"ERREUR PROCHAINE QUESTION"))</f>
        <v/>
      </c>
      <c r="F809" s="25" t="str">
        <f>IF(E809="","",_xlfn.XLOOKUP(E809,Questions!$A:$A,Questions!$C:$C,""))</f>
        <v/>
      </c>
      <c r="G809" s="25" t="str">
        <f>IF(E809="","",_xlfn.XLOOKUP(E809&amp;"_"&amp;Saisie!H810,'Réponses'!D:D,'Réponses'!C:C,""))</f>
        <v/>
      </c>
      <c r="H809" s="25" t="str">
        <f>IF(G809="","",_xlfn.XLOOKUP(G809,'Réponses'!C:C,'Réponses'!F:F,"ERREUR PROCHAINE QUESTION"))</f>
        <v/>
      </c>
      <c r="I809" s="25" t="str">
        <f>IF(H809="","",_xlfn.XLOOKUP(H809,Questions!$A:$A,Questions!$C:$C,"ERREUR TYPE"))</f>
        <v/>
      </c>
      <c r="J809" s="25" t="str">
        <f>IF(H809="","",_xlfn.XLOOKUP(H809&amp;"_"&amp;Saisie!J810,'Réponses'!D:D,'Réponses'!C:C,""))</f>
        <v/>
      </c>
      <c r="K809" s="25" t="str">
        <f>IF(J809="","",_xlfn.XLOOKUP(J809,'Réponses'!C:C,'Réponses'!F:F,"ERREUR PROCHAINE QUESTION"))</f>
        <v/>
      </c>
      <c r="L809" s="25" t="str">
        <f>IF(K809="","",_xlfn.XLOOKUP(K809,Questions!$A:$A,Questions!$C:$C,""))</f>
        <v/>
      </c>
      <c r="M809" s="25" t="str">
        <f>IF(K809="","",_xlfn.XLOOKUP(K809&amp;"_"&amp;Saisie!L810,'Réponses'!D:D,'Réponses'!C:C,""))</f>
        <v/>
      </c>
      <c r="N809" s="25" t="str">
        <f>IF(M809="","",_xlfn.XLOOKUP(M809,'Réponses'!C:C,'Réponses'!F:F,"ERREUR PROCHAINE QUESTION"))</f>
        <v/>
      </c>
      <c r="O809" s="25" t="str">
        <f>IF(N809="","",_xlfn.XLOOKUP(N809,Questions!$A:$A,Questions!$C:$C,"ERREUR TYPE"))</f>
        <v/>
      </c>
      <c r="P809" s="25" t="str">
        <f>IF(N809="","",_xlfn.XLOOKUP(N809&amp;"_"&amp;Saisie!N810,'Réponses'!D:D,'Réponses'!C:C,""))</f>
        <v/>
      </c>
      <c r="Q809" s="25" t="str">
        <f t="shared" si="12"/>
        <v/>
      </c>
    </row>
    <row r="810" spans="1:17">
      <c r="A810" s="25" t="str">
        <f>IF(ISBLANK(Saisie!C811),"",_xlfn.XLOOKUP(Saisie!C811,Barème!A:A,Barème!F:F,"ERREUR CODE PRODUIT"))</f>
        <v/>
      </c>
      <c r="B810" s="25" t="str">
        <f>IF(OR(A810="08",A810="07",MID(Saisie!C811,4,4)="0804",MID(Saisie!C811,4,4)="0907",A810=""),"",_xlfn.XLOOKUP(A810,Matériau!A:A,Matériau!C:C,"ERREUR MATERIAU"))</f>
        <v/>
      </c>
      <c r="C810" s="25" t="str">
        <f>IF(B810="","",_xlfn.XLOOKUP(B810,Questions!A:A,Questions!C:C,""))</f>
        <v/>
      </c>
      <c r="D810" s="25" t="str">
        <f>IF(B810="","",_xlfn.XLOOKUP(B810&amp;"_"&amp;Saisie!F811,'Réponses'!D:D,'Réponses'!C:C,""))</f>
        <v/>
      </c>
      <c r="E810" s="25" t="str">
        <f>IF(D810="","",_xlfn.XLOOKUP(D810,'Réponses'!C:C,'Réponses'!F:F,"ERREUR PROCHAINE QUESTION"))</f>
        <v/>
      </c>
      <c r="F810" s="25" t="str">
        <f>IF(E810="","",_xlfn.XLOOKUP(E810,Questions!$A:$A,Questions!$C:$C,""))</f>
        <v/>
      </c>
      <c r="G810" s="25" t="str">
        <f>IF(E810="","",_xlfn.XLOOKUP(E810&amp;"_"&amp;Saisie!H811,'Réponses'!D:D,'Réponses'!C:C,""))</f>
        <v/>
      </c>
      <c r="H810" s="25" t="str">
        <f>IF(G810="","",_xlfn.XLOOKUP(G810,'Réponses'!C:C,'Réponses'!F:F,"ERREUR PROCHAINE QUESTION"))</f>
        <v/>
      </c>
      <c r="I810" s="25" t="str">
        <f>IF(H810="","",_xlfn.XLOOKUP(H810,Questions!$A:$A,Questions!$C:$C,"ERREUR TYPE"))</f>
        <v/>
      </c>
      <c r="J810" s="25" t="str">
        <f>IF(H810="","",_xlfn.XLOOKUP(H810&amp;"_"&amp;Saisie!J811,'Réponses'!D:D,'Réponses'!C:C,""))</f>
        <v/>
      </c>
      <c r="K810" s="25" t="str">
        <f>IF(J810="","",_xlfn.XLOOKUP(J810,'Réponses'!C:C,'Réponses'!F:F,"ERREUR PROCHAINE QUESTION"))</f>
        <v/>
      </c>
      <c r="L810" s="25" t="str">
        <f>IF(K810="","",_xlfn.XLOOKUP(K810,Questions!$A:$A,Questions!$C:$C,""))</f>
        <v/>
      </c>
      <c r="M810" s="25" t="str">
        <f>IF(K810="","",_xlfn.XLOOKUP(K810&amp;"_"&amp;Saisie!L811,'Réponses'!D:D,'Réponses'!C:C,""))</f>
        <v/>
      </c>
      <c r="N810" s="25" t="str">
        <f>IF(M810="","",_xlfn.XLOOKUP(M810,'Réponses'!C:C,'Réponses'!F:F,"ERREUR PROCHAINE QUESTION"))</f>
        <v/>
      </c>
      <c r="O810" s="25" t="str">
        <f>IF(N810="","",_xlfn.XLOOKUP(N810,Questions!$A:$A,Questions!$C:$C,"ERREUR TYPE"))</f>
        <v/>
      </c>
      <c r="P810" s="25" t="str">
        <f>IF(N810="","",_xlfn.XLOOKUP(N810&amp;"_"&amp;Saisie!N811,'Réponses'!D:D,'Réponses'!C:C,""))</f>
        <v/>
      </c>
      <c r="Q810" s="25" t="str">
        <f t="shared" si="12"/>
        <v/>
      </c>
    </row>
    <row r="811" spans="1:17">
      <c r="A811" s="25" t="str">
        <f>IF(ISBLANK(Saisie!C812),"",_xlfn.XLOOKUP(Saisie!C812,Barème!A:A,Barème!F:F,"ERREUR CODE PRODUIT"))</f>
        <v/>
      </c>
      <c r="B811" s="25" t="str">
        <f>IF(OR(A811="08",A811="07",MID(Saisie!C812,4,4)="0804",MID(Saisie!C812,4,4)="0907",A811=""),"",_xlfn.XLOOKUP(A811,Matériau!A:A,Matériau!C:C,"ERREUR MATERIAU"))</f>
        <v/>
      </c>
      <c r="C811" s="25" t="str">
        <f>IF(B811="","",_xlfn.XLOOKUP(B811,Questions!A:A,Questions!C:C,""))</f>
        <v/>
      </c>
      <c r="D811" s="25" t="str">
        <f>IF(B811="","",_xlfn.XLOOKUP(B811&amp;"_"&amp;Saisie!F812,'Réponses'!D:D,'Réponses'!C:C,""))</f>
        <v/>
      </c>
      <c r="E811" s="25" t="str">
        <f>IF(D811="","",_xlfn.XLOOKUP(D811,'Réponses'!C:C,'Réponses'!F:F,"ERREUR PROCHAINE QUESTION"))</f>
        <v/>
      </c>
      <c r="F811" s="25" t="str">
        <f>IF(E811="","",_xlfn.XLOOKUP(E811,Questions!$A:$A,Questions!$C:$C,""))</f>
        <v/>
      </c>
      <c r="G811" s="25" t="str">
        <f>IF(E811="","",_xlfn.XLOOKUP(E811&amp;"_"&amp;Saisie!H812,'Réponses'!D:D,'Réponses'!C:C,""))</f>
        <v/>
      </c>
      <c r="H811" s="25" t="str">
        <f>IF(G811="","",_xlfn.XLOOKUP(G811,'Réponses'!C:C,'Réponses'!F:F,"ERREUR PROCHAINE QUESTION"))</f>
        <v/>
      </c>
      <c r="I811" s="25" t="str">
        <f>IF(H811="","",_xlfn.XLOOKUP(H811,Questions!$A:$A,Questions!$C:$C,"ERREUR TYPE"))</f>
        <v/>
      </c>
      <c r="J811" s="25" t="str">
        <f>IF(H811="","",_xlfn.XLOOKUP(H811&amp;"_"&amp;Saisie!J812,'Réponses'!D:D,'Réponses'!C:C,""))</f>
        <v/>
      </c>
      <c r="K811" s="25" t="str">
        <f>IF(J811="","",_xlfn.XLOOKUP(J811,'Réponses'!C:C,'Réponses'!F:F,"ERREUR PROCHAINE QUESTION"))</f>
        <v/>
      </c>
      <c r="L811" s="25" t="str">
        <f>IF(K811="","",_xlfn.XLOOKUP(K811,Questions!$A:$A,Questions!$C:$C,""))</f>
        <v/>
      </c>
      <c r="M811" s="25" t="str">
        <f>IF(K811="","",_xlfn.XLOOKUP(K811&amp;"_"&amp;Saisie!L812,'Réponses'!D:D,'Réponses'!C:C,""))</f>
        <v/>
      </c>
      <c r="N811" s="25" t="str">
        <f>IF(M811="","",_xlfn.XLOOKUP(M811,'Réponses'!C:C,'Réponses'!F:F,"ERREUR PROCHAINE QUESTION"))</f>
        <v/>
      </c>
      <c r="O811" s="25" t="str">
        <f>IF(N811="","",_xlfn.XLOOKUP(N811,Questions!$A:$A,Questions!$C:$C,"ERREUR TYPE"))</f>
        <v/>
      </c>
      <c r="P811" s="25" t="str">
        <f>IF(N811="","",_xlfn.XLOOKUP(N811&amp;"_"&amp;Saisie!N812,'Réponses'!D:D,'Réponses'!C:C,""))</f>
        <v/>
      </c>
      <c r="Q811" s="25" t="str">
        <f t="shared" si="12"/>
        <v/>
      </c>
    </row>
    <row r="812" spans="1:17">
      <c r="A812" s="25" t="str">
        <f>IF(ISBLANK(Saisie!C813),"",_xlfn.XLOOKUP(Saisie!C813,Barème!A:A,Barème!F:F,"ERREUR CODE PRODUIT"))</f>
        <v/>
      </c>
      <c r="B812" s="25" t="str">
        <f>IF(OR(A812="08",A812="07",MID(Saisie!C813,4,4)="0804",MID(Saisie!C813,4,4)="0907",A812=""),"",_xlfn.XLOOKUP(A812,Matériau!A:A,Matériau!C:C,"ERREUR MATERIAU"))</f>
        <v/>
      </c>
      <c r="C812" s="25" t="str">
        <f>IF(B812="","",_xlfn.XLOOKUP(B812,Questions!A:A,Questions!C:C,""))</f>
        <v/>
      </c>
      <c r="D812" s="25" t="str">
        <f>IF(B812="","",_xlfn.XLOOKUP(B812&amp;"_"&amp;Saisie!F813,'Réponses'!D:D,'Réponses'!C:C,""))</f>
        <v/>
      </c>
      <c r="E812" s="25" t="str">
        <f>IF(D812="","",_xlfn.XLOOKUP(D812,'Réponses'!C:C,'Réponses'!F:F,"ERREUR PROCHAINE QUESTION"))</f>
        <v/>
      </c>
      <c r="F812" s="25" t="str">
        <f>IF(E812="","",_xlfn.XLOOKUP(E812,Questions!$A:$A,Questions!$C:$C,""))</f>
        <v/>
      </c>
      <c r="G812" s="25" t="str">
        <f>IF(E812="","",_xlfn.XLOOKUP(E812&amp;"_"&amp;Saisie!H813,'Réponses'!D:D,'Réponses'!C:C,""))</f>
        <v/>
      </c>
      <c r="H812" s="25" t="str">
        <f>IF(G812="","",_xlfn.XLOOKUP(G812,'Réponses'!C:C,'Réponses'!F:F,"ERREUR PROCHAINE QUESTION"))</f>
        <v/>
      </c>
      <c r="I812" s="25" t="str">
        <f>IF(H812="","",_xlfn.XLOOKUP(H812,Questions!$A:$A,Questions!$C:$C,"ERREUR TYPE"))</f>
        <v/>
      </c>
      <c r="J812" s="25" t="str">
        <f>IF(H812="","",_xlfn.XLOOKUP(H812&amp;"_"&amp;Saisie!J813,'Réponses'!D:D,'Réponses'!C:C,""))</f>
        <v/>
      </c>
      <c r="K812" s="25" t="str">
        <f>IF(J812="","",_xlfn.XLOOKUP(J812,'Réponses'!C:C,'Réponses'!F:F,"ERREUR PROCHAINE QUESTION"))</f>
        <v/>
      </c>
      <c r="L812" s="25" t="str">
        <f>IF(K812="","",_xlfn.XLOOKUP(K812,Questions!$A:$A,Questions!$C:$C,""))</f>
        <v/>
      </c>
      <c r="M812" s="25" t="str">
        <f>IF(K812="","",_xlfn.XLOOKUP(K812&amp;"_"&amp;Saisie!L813,'Réponses'!D:D,'Réponses'!C:C,""))</f>
        <v/>
      </c>
      <c r="N812" s="25" t="str">
        <f>IF(M812="","",_xlfn.XLOOKUP(M812,'Réponses'!C:C,'Réponses'!F:F,"ERREUR PROCHAINE QUESTION"))</f>
        <v/>
      </c>
      <c r="O812" s="25" t="str">
        <f>IF(N812="","",_xlfn.XLOOKUP(N812,Questions!$A:$A,Questions!$C:$C,"ERREUR TYPE"))</f>
        <v/>
      </c>
      <c r="P812" s="25" t="str">
        <f>IF(N812="","",_xlfn.XLOOKUP(N812&amp;"_"&amp;Saisie!N813,'Réponses'!D:D,'Réponses'!C:C,""))</f>
        <v/>
      </c>
      <c r="Q812" s="25" t="str">
        <f t="shared" si="12"/>
        <v/>
      </c>
    </row>
    <row r="813" spans="1:17">
      <c r="A813" s="25" t="str">
        <f>IF(ISBLANK(Saisie!C814),"",_xlfn.XLOOKUP(Saisie!C814,Barème!A:A,Barème!F:F,"ERREUR CODE PRODUIT"))</f>
        <v/>
      </c>
      <c r="B813" s="25" t="str">
        <f>IF(OR(A813="08",A813="07",MID(Saisie!C814,4,4)="0804",MID(Saisie!C814,4,4)="0907",A813=""),"",_xlfn.XLOOKUP(A813,Matériau!A:A,Matériau!C:C,"ERREUR MATERIAU"))</f>
        <v/>
      </c>
      <c r="C813" s="25" t="str">
        <f>IF(B813="","",_xlfn.XLOOKUP(B813,Questions!A:A,Questions!C:C,""))</f>
        <v/>
      </c>
      <c r="D813" s="25" t="str">
        <f>IF(B813="","",_xlfn.XLOOKUP(B813&amp;"_"&amp;Saisie!F814,'Réponses'!D:D,'Réponses'!C:C,""))</f>
        <v/>
      </c>
      <c r="E813" s="25" t="str">
        <f>IF(D813="","",_xlfn.XLOOKUP(D813,'Réponses'!C:C,'Réponses'!F:F,"ERREUR PROCHAINE QUESTION"))</f>
        <v/>
      </c>
      <c r="F813" s="25" t="str">
        <f>IF(E813="","",_xlfn.XLOOKUP(E813,Questions!$A:$A,Questions!$C:$C,""))</f>
        <v/>
      </c>
      <c r="G813" s="25" t="str">
        <f>IF(E813="","",_xlfn.XLOOKUP(E813&amp;"_"&amp;Saisie!H814,'Réponses'!D:D,'Réponses'!C:C,""))</f>
        <v/>
      </c>
      <c r="H813" s="25" t="str">
        <f>IF(G813="","",_xlfn.XLOOKUP(G813,'Réponses'!C:C,'Réponses'!F:F,"ERREUR PROCHAINE QUESTION"))</f>
        <v/>
      </c>
      <c r="I813" s="25" t="str">
        <f>IF(H813="","",_xlfn.XLOOKUP(H813,Questions!$A:$A,Questions!$C:$C,"ERREUR TYPE"))</f>
        <v/>
      </c>
      <c r="J813" s="25" t="str">
        <f>IF(H813="","",_xlfn.XLOOKUP(H813&amp;"_"&amp;Saisie!J814,'Réponses'!D:D,'Réponses'!C:C,""))</f>
        <v/>
      </c>
      <c r="K813" s="25" t="str">
        <f>IF(J813="","",_xlfn.XLOOKUP(J813,'Réponses'!C:C,'Réponses'!F:F,"ERREUR PROCHAINE QUESTION"))</f>
        <v/>
      </c>
      <c r="L813" s="25" t="str">
        <f>IF(K813="","",_xlfn.XLOOKUP(K813,Questions!$A:$A,Questions!$C:$C,""))</f>
        <v/>
      </c>
      <c r="M813" s="25" t="str">
        <f>IF(K813="","",_xlfn.XLOOKUP(K813&amp;"_"&amp;Saisie!L814,'Réponses'!D:D,'Réponses'!C:C,""))</f>
        <v/>
      </c>
      <c r="N813" s="25" t="str">
        <f>IF(M813="","",_xlfn.XLOOKUP(M813,'Réponses'!C:C,'Réponses'!F:F,"ERREUR PROCHAINE QUESTION"))</f>
        <v/>
      </c>
      <c r="O813" s="25" t="str">
        <f>IF(N813="","",_xlfn.XLOOKUP(N813,Questions!$A:$A,Questions!$C:$C,"ERREUR TYPE"))</f>
        <v/>
      </c>
      <c r="P813" s="25" t="str">
        <f>IF(N813="","",_xlfn.XLOOKUP(N813&amp;"_"&amp;Saisie!N814,'Réponses'!D:D,'Réponses'!C:C,""))</f>
        <v/>
      </c>
      <c r="Q813" s="25" t="str">
        <f t="shared" si="12"/>
        <v/>
      </c>
    </row>
    <row r="814" spans="1:17">
      <c r="A814" s="25" t="str">
        <f>IF(ISBLANK(Saisie!C815),"",_xlfn.XLOOKUP(Saisie!C815,Barème!A:A,Barème!F:F,"ERREUR CODE PRODUIT"))</f>
        <v/>
      </c>
      <c r="B814" s="25" t="str">
        <f>IF(OR(A814="08",A814="07",MID(Saisie!C815,4,4)="0804",MID(Saisie!C815,4,4)="0907",A814=""),"",_xlfn.XLOOKUP(A814,Matériau!A:A,Matériau!C:C,"ERREUR MATERIAU"))</f>
        <v/>
      </c>
      <c r="C814" s="25" t="str">
        <f>IF(B814="","",_xlfn.XLOOKUP(B814,Questions!A:A,Questions!C:C,""))</f>
        <v/>
      </c>
      <c r="D814" s="25" t="str">
        <f>IF(B814="","",_xlfn.XLOOKUP(B814&amp;"_"&amp;Saisie!F815,'Réponses'!D:D,'Réponses'!C:C,""))</f>
        <v/>
      </c>
      <c r="E814" s="25" t="str">
        <f>IF(D814="","",_xlfn.XLOOKUP(D814,'Réponses'!C:C,'Réponses'!F:F,"ERREUR PROCHAINE QUESTION"))</f>
        <v/>
      </c>
      <c r="F814" s="25" t="str">
        <f>IF(E814="","",_xlfn.XLOOKUP(E814,Questions!$A:$A,Questions!$C:$C,""))</f>
        <v/>
      </c>
      <c r="G814" s="25" t="str">
        <f>IF(E814="","",_xlfn.XLOOKUP(E814&amp;"_"&amp;Saisie!H815,'Réponses'!D:D,'Réponses'!C:C,""))</f>
        <v/>
      </c>
      <c r="H814" s="25" t="str">
        <f>IF(G814="","",_xlfn.XLOOKUP(G814,'Réponses'!C:C,'Réponses'!F:F,"ERREUR PROCHAINE QUESTION"))</f>
        <v/>
      </c>
      <c r="I814" s="25" t="str">
        <f>IF(H814="","",_xlfn.XLOOKUP(H814,Questions!$A:$A,Questions!$C:$C,"ERREUR TYPE"))</f>
        <v/>
      </c>
      <c r="J814" s="25" t="str">
        <f>IF(H814="","",_xlfn.XLOOKUP(H814&amp;"_"&amp;Saisie!J815,'Réponses'!D:D,'Réponses'!C:C,""))</f>
        <v/>
      </c>
      <c r="K814" s="25" t="str">
        <f>IF(J814="","",_xlfn.XLOOKUP(J814,'Réponses'!C:C,'Réponses'!F:F,"ERREUR PROCHAINE QUESTION"))</f>
        <v/>
      </c>
      <c r="L814" s="25" t="str">
        <f>IF(K814="","",_xlfn.XLOOKUP(K814,Questions!$A:$A,Questions!$C:$C,""))</f>
        <v/>
      </c>
      <c r="M814" s="25" t="str">
        <f>IF(K814="","",_xlfn.XLOOKUP(K814&amp;"_"&amp;Saisie!L815,'Réponses'!D:D,'Réponses'!C:C,""))</f>
        <v/>
      </c>
      <c r="N814" s="25" t="str">
        <f>IF(M814="","",_xlfn.XLOOKUP(M814,'Réponses'!C:C,'Réponses'!F:F,"ERREUR PROCHAINE QUESTION"))</f>
        <v/>
      </c>
      <c r="O814" s="25" t="str">
        <f>IF(N814="","",_xlfn.XLOOKUP(N814,Questions!$A:$A,Questions!$C:$C,"ERREUR TYPE"))</f>
        <v/>
      </c>
      <c r="P814" s="25" t="str">
        <f>IF(N814="","",_xlfn.XLOOKUP(N814&amp;"_"&amp;Saisie!N815,'Réponses'!D:D,'Réponses'!C:C,""))</f>
        <v/>
      </c>
      <c r="Q814" s="25" t="str">
        <f t="shared" si="12"/>
        <v/>
      </c>
    </row>
    <row r="815" spans="1:17">
      <c r="A815" s="25" t="str">
        <f>IF(ISBLANK(Saisie!C816),"",_xlfn.XLOOKUP(Saisie!C816,Barème!A:A,Barème!F:F,"ERREUR CODE PRODUIT"))</f>
        <v/>
      </c>
      <c r="B815" s="25" t="str">
        <f>IF(OR(A815="08",A815="07",MID(Saisie!C816,4,4)="0804",MID(Saisie!C816,4,4)="0907",A815=""),"",_xlfn.XLOOKUP(A815,Matériau!A:A,Matériau!C:C,"ERREUR MATERIAU"))</f>
        <v/>
      </c>
      <c r="C815" s="25" t="str">
        <f>IF(B815="","",_xlfn.XLOOKUP(B815,Questions!A:A,Questions!C:C,""))</f>
        <v/>
      </c>
      <c r="D815" s="25" t="str">
        <f>IF(B815="","",_xlfn.XLOOKUP(B815&amp;"_"&amp;Saisie!F816,'Réponses'!D:D,'Réponses'!C:C,""))</f>
        <v/>
      </c>
      <c r="E815" s="25" t="str">
        <f>IF(D815="","",_xlfn.XLOOKUP(D815,'Réponses'!C:C,'Réponses'!F:F,"ERREUR PROCHAINE QUESTION"))</f>
        <v/>
      </c>
      <c r="F815" s="25" t="str">
        <f>IF(E815="","",_xlfn.XLOOKUP(E815,Questions!$A:$A,Questions!$C:$C,""))</f>
        <v/>
      </c>
      <c r="G815" s="25" t="str">
        <f>IF(E815="","",_xlfn.XLOOKUP(E815&amp;"_"&amp;Saisie!H816,'Réponses'!D:D,'Réponses'!C:C,""))</f>
        <v/>
      </c>
      <c r="H815" s="25" t="str">
        <f>IF(G815="","",_xlfn.XLOOKUP(G815,'Réponses'!C:C,'Réponses'!F:F,"ERREUR PROCHAINE QUESTION"))</f>
        <v/>
      </c>
      <c r="I815" s="25" t="str">
        <f>IF(H815="","",_xlfn.XLOOKUP(H815,Questions!$A:$A,Questions!$C:$C,"ERREUR TYPE"))</f>
        <v/>
      </c>
      <c r="J815" s="25" t="str">
        <f>IF(H815="","",_xlfn.XLOOKUP(H815&amp;"_"&amp;Saisie!J816,'Réponses'!D:D,'Réponses'!C:C,""))</f>
        <v/>
      </c>
      <c r="K815" s="25" t="str">
        <f>IF(J815="","",_xlfn.XLOOKUP(J815,'Réponses'!C:C,'Réponses'!F:F,"ERREUR PROCHAINE QUESTION"))</f>
        <v/>
      </c>
      <c r="L815" s="25" t="str">
        <f>IF(K815="","",_xlfn.XLOOKUP(K815,Questions!$A:$A,Questions!$C:$C,""))</f>
        <v/>
      </c>
      <c r="M815" s="25" t="str">
        <f>IF(K815="","",_xlfn.XLOOKUP(K815&amp;"_"&amp;Saisie!L816,'Réponses'!D:D,'Réponses'!C:C,""))</f>
        <v/>
      </c>
      <c r="N815" s="25" t="str">
        <f>IF(M815="","",_xlfn.XLOOKUP(M815,'Réponses'!C:C,'Réponses'!F:F,"ERREUR PROCHAINE QUESTION"))</f>
        <v/>
      </c>
      <c r="O815" s="25" t="str">
        <f>IF(N815="","",_xlfn.XLOOKUP(N815,Questions!$A:$A,Questions!$C:$C,"ERREUR TYPE"))</f>
        <v/>
      </c>
      <c r="P815" s="25" t="str">
        <f>IF(N815="","",_xlfn.XLOOKUP(N815&amp;"_"&amp;Saisie!N816,'Réponses'!D:D,'Réponses'!C:C,""))</f>
        <v/>
      </c>
      <c r="Q815" s="25" t="str">
        <f t="shared" si="12"/>
        <v/>
      </c>
    </row>
    <row r="816" spans="1:17">
      <c r="A816" s="25" t="str">
        <f>IF(ISBLANK(Saisie!C817),"",_xlfn.XLOOKUP(Saisie!C817,Barème!A:A,Barème!F:F,"ERREUR CODE PRODUIT"))</f>
        <v/>
      </c>
      <c r="B816" s="25" t="str">
        <f>IF(OR(A816="08",A816="07",MID(Saisie!C817,4,4)="0804",MID(Saisie!C817,4,4)="0907",A816=""),"",_xlfn.XLOOKUP(A816,Matériau!A:A,Matériau!C:C,"ERREUR MATERIAU"))</f>
        <v/>
      </c>
      <c r="C816" s="25" t="str">
        <f>IF(B816="","",_xlfn.XLOOKUP(B816,Questions!A:A,Questions!C:C,""))</f>
        <v/>
      </c>
      <c r="D816" s="25" t="str">
        <f>IF(B816="","",_xlfn.XLOOKUP(B816&amp;"_"&amp;Saisie!F817,'Réponses'!D:D,'Réponses'!C:C,""))</f>
        <v/>
      </c>
      <c r="E816" s="25" t="str">
        <f>IF(D816="","",_xlfn.XLOOKUP(D816,'Réponses'!C:C,'Réponses'!F:F,"ERREUR PROCHAINE QUESTION"))</f>
        <v/>
      </c>
      <c r="F816" s="25" t="str">
        <f>IF(E816="","",_xlfn.XLOOKUP(E816,Questions!$A:$A,Questions!$C:$C,""))</f>
        <v/>
      </c>
      <c r="G816" s="25" t="str">
        <f>IF(E816="","",_xlfn.XLOOKUP(E816&amp;"_"&amp;Saisie!H817,'Réponses'!D:D,'Réponses'!C:C,""))</f>
        <v/>
      </c>
      <c r="H816" s="25" t="str">
        <f>IF(G816="","",_xlfn.XLOOKUP(G816,'Réponses'!C:C,'Réponses'!F:F,"ERREUR PROCHAINE QUESTION"))</f>
        <v/>
      </c>
      <c r="I816" s="25" t="str">
        <f>IF(H816="","",_xlfn.XLOOKUP(H816,Questions!$A:$A,Questions!$C:$C,"ERREUR TYPE"))</f>
        <v/>
      </c>
      <c r="J816" s="25" t="str">
        <f>IF(H816="","",_xlfn.XLOOKUP(H816&amp;"_"&amp;Saisie!J817,'Réponses'!D:D,'Réponses'!C:C,""))</f>
        <v/>
      </c>
      <c r="K816" s="25" t="str">
        <f>IF(J816="","",_xlfn.XLOOKUP(J816,'Réponses'!C:C,'Réponses'!F:F,"ERREUR PROCHAINE QUESTION"))</f>
        <v/>
      </c>
      <c r="L816" s="25" t="str">
        <f>IF(K816="","",_xlfn.XLOOKUP(K816,Questions!$A:$A,Questions!$C:$C,""))</f>
        <v/>
      </c>
      <c r="M816" s="25" t="str">
        <f>IF(K816="","",_xlfn.XLOOKUP(K816&amp;"_"&amp;Saisie!L817,'Réponses'!D:D,'Réponses'!C:C,""))</f>
        <v/>
      </c>
      <c r="N816" s="25" t="str">
        <f>IF(M816="","",_xlfn.XLOOKUP(M816,'Réponses'!C:C,'Réponses'!F:F,"ERREUR PROCHAINE QUESTION"))</f>
        <v/>
      </c>
      <c r="O816" s="25" t="str">
        <f>IF(N816="","",_xlfn.XLOOKUP(N816,Questions!$A:$A,Questions!$C:$C,"ERREUR TYPE"))</f>
        <v/>
      </c>
      <c r="P816" s="25" t="str">
        <f>IF(N816="","",_xlfn.XLOOKUP(N816&amp;"_"&amp;Saisie!N817,'Réponses'!D:D,'Réponses'!C:C,""))</f>
        <v/>
      </c>
      <c r="Q816" s="25" t="str">
        <f t="shared" si="12"/>
        <v/>
      </c>
    </row>
    <row r="817" spans="1:17">
      <c r="A817" s="25" t="str">
        <f>IF(ISBLANK(Saisie!C818),"",_xlfn.XLOOKUP(Saisie!C818,Barème!A:A,Barème!F:F,"ERREUR CODE PRODUIT"))</f>
        <v/>
      </c>
      <c r="B817" s="25" t="str">
        <f>IF(OR(A817="08",A817="07",MID(Saisie!C818,4,4)="0804",MID(Saisie!C818,4,4)="0907",A817=""),"",_xlfn.XLOOKUP(A817,Matériau!A:A,Matériau!C:C,"ERREUR MATERIAU"))</f>
        <v/>
      </c>
      <c r="C817" s="25" t="str">
        <f>IF(B817="","",_xlfn.XLOOKUP(B817,Questions!A:A,Questions!C:C,""))</f>
        <v/>
      </c>
      <c r="D817" s="25" t="str">
        <f>IF(B817="","",_xlfn.XLOOKUP(B817&amp;"_"&amp;Saisie!F818,'Réponses'!D:D,'Réponses'!C:C,""))</f>
        <v/>
      </c>
      <c r="E817" s="25" t="str">
        <f>IF(D817="","",_xlfn.XLOOKUP(D817,'Réponses'!C:C,'Réponses'!F:F,"ERREUR PROCHAINE QUESTION"))</f>
        <v/>
      </c>
      <c r="F817" s="25" t="str">
        <f>IF(E817="","",_xlfn.XLOOKUP(E817,Questions!$A:$A,Questions!$C:$C,""))</f>
        <v/>
      </c>
      <c r="G817" s="25" t="str">
        <f>IF(E817="","",_xlfn.XLOOKUP(E817&amp;"_"&amp;Saisie!H818,'Réponses'!D:D,'Réponses'!C:C,""))</f>
        <v/>
      </c>
      <c r="H817" s="25" t="str">
        <f>IF(G817="","",_xlfn.XLOOKUP(G817,'Réponses'!C:C,'Réponses'!F:F,"ERREUR PROCHAINE QUESTION"))</f>
        <v/>
      </c>
      <c r="I817" s="25" t="str">
        <f>IF(H817="","",_xlfn.XLOOKUP(H817,Questions!$A:$A,Questions!$C:$C,"ERREUR TYPE"))</f>
        <v/>
      </c>
      <c r="J817" s="25" t="str">
        <f>IF(H817="","",_xlfn.XLOOKUP(H817&amp;"_"&amp;Saisie!J818,'Réponses'!D:D,'Réponses'!C:C,""))</f>
        <v/>
      </c>
      <c r="K817" s="25" t="str">
        <f>IF(J817="","",_xlfn.XLOOKUP(J817,'Réponses'!C:C,'Réponses'!F:F,"ERREUR PROCHAINE QUESTION"))</f>
        <v/>
      </c>
      <c r="L817" s="25" t="str">
        <f>IF(K817="","",_xlfn.XLOOKUP(K817,Questions!$A:$A,Questions!$C:$C,""))</f>
        <v/>
      </c>
      <c r="M817" s="25" t="str">
        <f>IF(K817="","",_xlfn.XLOOKUP(K817&amp;"_"&amp;Saisie!L818,'Réponses'!D:D,'Réponses'!C:C,""))</f>
        <v/>
      </c>
      <c r="N817" s="25" t="str">
        <f>IF(M817="","",_xlfn.XLOOKUP(M817,'Réponses'!C:C,'Réponses'!F:F,"ERREUR PROCHAINE QUESTION"))</f>
        <v/>
      </c>
      <c r="O817" s="25" t="str">
        <f>IF(N817="","",_xlfn.XLOOKUP(N817,Questions!$A:$A,Questions!$C:$C,"ERREUR TYPE"))</f>
        <v/>
      </c>
      <c r="P817" s="25" t="str">
        <f>IF(N817="","",_xlfn.XLOOKUP(N817&amp;"_"&amp;Saisie!N818,'Réponses'!D:D,'Réponses'!C:C,""))</f>
        <v/>
      </c>
      <c r="Q817" s="25" t="str">
        <f t="shared" si="12"/>
        <v/>
      </c>
    </row>
    <row r="818" spans="1:17">
      <c r="A818" s="25" t="str">
        <f>IF(ISBLANK(Saisie!C819),"",_xlfn.XLOOKUP(Saisie!C819,Barème!A:A,Barème!F:F,"ERREUR CODE PRODUIT"))</f>
        <v/>
      </c>
      <c r="B818" s="25" t="str">
        <f>IF(OR(A818="08",A818="07",MID(Saisie!C819,4,4)="0804",MID(Saisie!C819,4,4)="0907",A818=""),"",_xlfn.XLOOKUP(A818,Matériau!A:A,Matériau!C:C,"ERREUR MATERIAU"))</f>
        <v/>
      </c>
      <c r="C818" s="25" t="str">
        <f>IF(B818="","",_xlfn.XLOOKUP(B818,Questions!A:A,Questions!C:C,""))</f>
        <v/>
      </c>
      <c r="D818" s="25" t="str">
        <f>IF(B818="","",_xlfn.XLOOKUP(B818&amp;"_"&amp;Saisie!F819,'Réponses'!D:D,'Réponses'!C:C,""))</f>
        <v/>
      </c>
      <c r="E818" s="25" t="str">
        <f>IF(D818="","",_xlfn.XLOOKUP(D818,'Réponses'!C:C,'Réponses'!F:F,"ERREUR PROCHAINE QUESTION"))</f>
        <v/>
      </c>
      <c r="F818" s="25" t="str">
        <f>IF(E818="","",_xlfn.XLOOKUP(E818,Questions!$A:$A,Questions!$C:$C,""))</f>
        <v/>
      </c>
      <c r="G818" s="25" t="str">
        <f>IF(E818="","",_xlfn.XLOOKUP(E818&amp;"_"&amp;Saisie!H819,'Réponses'!D:D,'Réponses'!C:C,""))</f>
        <v/>
      </c>
      <c r="H818" s="25" t="str">
        <f>IF(G818="","",_xlfn.XLOOKUP(G818,'Réponses'!C:C,'Réponses'!F:F,"ERREUR PROCHAINE QUESTION"))</f>
        <v/>
      </c>
      <c r="I818" s="25" t="str">
        <f>IF(H818="","",_xlfn.XLOOKUP(H818,Questions!$A:$A,Questions!$C:$C,"ERREUR TYPE"))</f>
        <v/>
      </c>
      <c r="J818" s="25" t="str">
        <f>IF(H818="","",_xlfn.XLOOKUP(H818&amp;"_"&amp;Saisie!J819,'Réponses'!D:D,'Réponses'!C:C,""))</f>
        <v/>
      </c>
      <c r="K818" s="25" t="str">
        <f>IF(J818="","",_xlfn.XLOOKUP(J818,'Réponses'!C:C,'Réponses'!F:F,"ERREUR PROCHAINE QUESTION"))</f>
        <v/>
      </c>
      <c r="L818" s="25" t="str">
        <f>IF(K818="","",_xlfn.XLOOKUP(K818,Questions!$A:$A,Questions!$C:$C,""))</f>
        <v/>
      </c>
      <c r="M818" s="25" t="str">
        <f>IF(K818="","",_xlfn.XLOOKUP(K818&amp;"_"&amp;Saisie!L819,'Réponses'!D:D,'Réponses'!C:C,""))</f>
        <v/>
      </c>
      <c r="N818" s="25" t="str">
        <f>IF(M818="","",_xlfn.XLOOKUP(M818,'Réponses'!C:C,'Réponses'!F:F,"ERREUR PROCHAINE QUESTION"))</f>
        <v/>
      </c>
      <c r="O818" s="25" t="str">
        <f>IF(N818="","",_xlfn.XLOOKUP(N818,Questions!$A:$A,Questions!$C:$C,"ERREUR TYPE"))</f>
        <v/>
      </c>
      <c r="P818" s="25" t="str">
        <f>IF(N818="","",_xlfn.XLOOKUP(N818&amp;"_"&amp;Saisie!N819,'Réponses'!D:D,'Réponses'!C:C,""))</f>
        <v/>
      </c>
      <c r="Q818" s="25" t="str">
        <f t="shared" si="12"/>
        <v/>
      </c>
    </row>
    <row r="819" spans="1:17">
      <c r="A819" s="25" t="str">
        <f>IF(ISBLANK(Saisie!C820),"",_xlfn.XLOOKUP(Saisie!C820,Barème!A:A,Barème!F:F,"ERREUR CODE PRODUIT"))</f>
        <v/>
      </c>
      <c r="B819" s="25" t="str">
        <f>IF(OR(A819="08",A819="07",MID(Saisie!C820,4,4)="0804",MID(Saisie!C820,4,4)="0907",A819=""),"",_xlfn.XLOOKUP(A819,Matériau!A:A,Matériau!C:C,"ERREUR MATERIAU"))</f>
        <v/>
      </c>
      <c r="C819" s="25" t="str">
        <f>IF(B819="","",_xlfn.XLOOKUP(B819,Questions!A:A,Questions!C:C,""))</f>
        <v/>
      </c>
      <c r="D819" s="25" t="str">
        <f>IF(B819="","",_xlfn.XLOOKUP(B819&amp;"_"&amp;Saisie!F820,'Réponses'!D:D,'Réponses'!C:C,""))</f>
        <v/>
      </c>
      <c r="E819" s="25" t="str">
        <f>IF(D819="","",_xlfn.XLOOKUP(D819,'Réponses'!C:C,'Réponses'!F:F,"ERREUR PROCHAINE QUESTION"))</f>
        <v/>
      </c>
      <c r="F819" s="25" t="str">
        <f>IF(E819="","",_xlfn.XLOOKUP(E819,Questions!$A:$A,Questions!$C:$C,""))</f>
        <v/>
      </c>
      <c r="G819" s="25" t="str">
        <f>IF(E819="","",_xlfn.XLOOKUP(E819&amp;"_"&amp;Saisie!H820,'Réponses'!D:D,'Réponses'!C:C,""))</f>
        <v/>
      </c>
      <c r="H819" s="25" t="str">
        <f>IF(G819="","",_xlfn.XLOOKUP(G819,'Réponses'!C:C,'Réponses'!F:F,"ERREUR PROCHAINE QUESTION"))</f>
        <v/>
      </c>
      <c r="I819" s="25" t="str">
        <f>IF(H819="","",_xlfn.XLOOKUP(H819,Questions!$A:$A,Questions!$C:$C,"ERREUR TYPE"))</f>
        <v/>
      </c>
      <c r="J819" s="25" t="str">
        <f>IF(H819="","",_xlfn.XLOOKUP(H819&amp;"_"&amp;Saisie!J820,'Réponses'!D:D,'Réponses'!C:C,""))</f>
        <v/>
      </c>
      <c r="K819" s="25" t="str">
        <f>IF(J819="","",_xlfn.XLOOKUP(J819,'Réponses'!C:C,'Réponses'!F:F,"ERREUR PROCHAINE QUESTION"))</f>
        <v/>
      </c>
      <c r="L819" s="25" t="str">
        <f>IF(K819="","",_xlfn.XLOOKUP(K819,Questions!$A:$A,Questions!$C:$C,""))</f>
        <v/>
      </c>
      <c r="M819" s="25" t="str">
        <f>IF(K819="","",_xlfn.XLOOKUP(K819&amp;"_"&amp;Saisie!L820,'Réponses'!D:D,'Réponses'!C:C,""))</f>
        <v/>
      </c>
      <c r="N819" s="25" t="str">
        <f>IF(M819="","",_xlfn.XLOOKUP(M819,'Réponses'!C:C,'Réponses'!F:F,"ERREUR PROCHAINE QUESTION"))</f>
        <v/>
      </c>
      <c r="O819" s="25" t="str">
        <f>IF(N819="","",_xlfn.XLOOKUP(N819,Questions!$A:$A,Questions!$C:$C,"ERREUR TYPE"))</f>
        <v/>
      </c>
      <c r="P819" s="25" t="str">
        <f>IF(N819="","",_xlfn.XLOOKUP(N819&amp;"_"&amp;Saisie!N820,'Réponses'!D:D,'Réponses'!C:C,""))</f>
        <v/>
      </c>
      <c r="Q819" s="25" t="str">
        <f t="shared" si="12"/>
        <v/>
      </c>
    </row>
    <row r="820" spans="1:17">
      <c r="A820" s="25" t="str">
        <f>IF(ISBLANK(Saisie!C821),"",_xlfn.XLOOKUP(Saisie!C821,Barème!A:A,Barème!F:F,"ERREUR CODE PRODUIT"))</f>
        <v/>
      </c>
      <c r="B820" s="25" t="str">
        <f>IF(OR(A820="08",A820="07",MID(Saisie!C821,4,4)="0804",MID(Saisie!C821,4,4)="0907",A820=""),"",_xlfn.XLOOKUP(A820,Matériau!A:A,Matériau!C:C,"ERREUR MATERIAU"))</f>
        <v/>
      </c>
      <c r="C820" s="25" t="str">
        <f>IF(B820="","",_xlfn.XLOOKUP(B820,Questions!A:A,Questions!C:C,""))</f>
        <v/>
      </c>
      <c r="D820" s="25" t="str">
        <f>IF(B820="","",_xlfn.XLOOKUP(B820&amp;"_"&amp;Saisie!F821,'Réponses'!D:D,'Réponses'!C:C,""))</f>
        <v/>
      </c>
      <c r="E820" s="25" t="str">
        <f>IF(D820="","",_xlfn.XLOOKUP(D820,'Réponses'!C:C,'Réponses'!F:F,"ERREUR PROCHAINE QUESTION"))</f>
        <v/>
      </c>
      <c r="F820" s="25" t="str">
        <f>IF(E820="","",_xlfn.XLOOKUP(E820,Questions!$A:$A,Questions!$C:$C,""))</f>
        <v/>
      </c>
      <c r="G820" s="25" t="str">
        <f>IF(E820="","",_xlfn.XLOOKUP(E820&amp;"_"&amp;Saisie!H821,'Réponses'!D:D,'Réponses'!C:C,""))</f>
        <v/>
      </c>
      <c r="H820" s="25" t="str">
        <f>IF(G820="","",_xlfn.XLOOKUP(G820,'Réponses'!C:C,'Réponses'!F:F,"ERREUR PROCHAINE QUESTION"))</f>
        <v/>
      </c>
      <c r="I820" s="25" t="str">
        <f>IF(H820="","",_xlfn.XLOOKUP(H820,Questions!$A:$A,Questions!$C:$C,"ERREUR TYPE"))</f>
        <v/>
      </c>
      <c r="J820" s="25" t="str">
        <f>IF(H820="","",_xlfn.XLOOKUP(H820&amp;"_"&amp;Saisie!J821,'Réponses'!D:D,'Réponses'!C:C,""))</f>
        <v/>
      </c>
      <c r="K820" s="25" t="str">
        <f>IF(J820="","",_xlfn.XLOOKUP(J820,'Réponses'!C:C,'Réponses'!F:F,"ERREUR PROCHAINE QUESTION"))</f>
        <v/>
      </c>
      <c r="L820" s="25" t="str">
        <f>IF(K820="","",_xlfn.XLOOKUP(K820,Questions!$A:$A,Questions!$C:$C,""))</f>
        <v/>
      </c>
      <c r="M820" s="25" t="str">
        <f>IF(K820="","",_xlfn.XLOOKUP(K820&amp;"_"&amp;Saisie!L821,'Réponses'!D:D,'Réponses'!C:C,""))</f>
        <v/>
      </c>
      <c r="N820" s="25" t="str">
        <f>IF(M820="","",_xlfn.XLOOKUP(M820,'Réponses'!C:C,'Réponses'!F:F,"ERREUR PROCHAINE QUESTION"))</f>
        <v/>
      </c>
      <c r="O820" s="25" t="str">
        <f>IF(N820="","",_xlfn.XLOOKUP(N820,Questions!$A:$A,Questions!$C:$C,"ERREUR TYPE"))</f>
        <v/>
      </c>
      <c r="P820" s="25" t="str">
        <f>IF(N820="","",_xlfn.XLOOKUP(N820&amp;"_"&amp;Saisie!N821,'Réponses'!D:D,'Réponses'!C:C,""))</f>
        <v/>
      </c>
      <c r="Q820" s="25" t="str">
        <f t="shared" si="12"/>
        <v/>
      </c>
    </row>
    <row r="821" spans="1:17">
      <c r="A821" s="25" t="str">
        <f>IF(ISBLANK(Saisie!C822),"",_xlfn.XLOOKUP(Saisie!C822,Barème!A:A,Barème!F:F,"ERREUR CODE PRODUIT"))</f>
        <v/>
      </c>
      <c r="B821" s="25" t="str">
        <f>IF(OR(A821="08",A821="07",MID(Saisie!C822,4,4)="0804",MID(Saisie!C822,4,4)="0907",A821=""),"",_xlfn.XLOOKUP(A821,Matériau!A:A,Matériau!C:C,"ERREUR MATERIAU"))</f>
        <v/>
      </c>
      <c r="C821" s="25" t="str">
        <f>IF(B821="","",_xlfn.XLOOKUP(B821,Questions!A:A,Questions!C:C,""))</f>
        <v/>
      </c>
      <c r="D821" s="25" t="str">
        <f>IF(B821="","",_xlfn.XLOOKUP(B821&amp;"_"&amp;Saisie!F822,'Réponses'!D:D,'Réponses'!C:C,""))</f>
        <v/>
      </c>
      <c r="E821" s="25" t="str">
        <f>IF(D821="","",_xlfn.XLOOKUP(D821,'Réponses'!C:C,'Réponses'!F:F,"ERREUR PROCHAINE QUESTION"))</f>
        <v/>
      </c>
      <c r="F821" s="25" t="str">
        <f>IF(E821="","",_xlfn.XLOOKUP(E821,Questions!$A:$A,Questions!$C:$C,""))</f>
        <v/>
      </c>
      <c r="G821" s="25" t="str">
        <f>IF(E821="","",_xlfn.XLOOKUP(E821&amp;"_"&amp;Saisie!H822,'Réponses'!D:D,'Réponses'!C:C,""))</f>
        <v/>
      </c>
      <c r="H821" s="25" t="str">
        <f>IF(G821="","",_xlfn.XLOOKUP(G821,'Réponses'!C:C,'Réponses'!F:F,"ERREUR PROCHAINE QUESTION"))</f>
        <v/>
      </c>
      <c r="I821" s="25" t="str">
        <f>IF(H821="","",_xlfn.XLOOKUP(H821,Questions!$A:$A,Questions!$C:$C,"ERREUR TYPE"))</f>
        <v/>
      </c>
      <c r="J821" s="25" t="str">
        <f>IF(H821="","",_xlfn.XLOOKUP(H821&amp;"_"&amp;Saisie!J822,'Réponses'!D:D,'Réponses'!C:C,""))</f>
        <v/>
      </c>
      <c r="K821" s="25" t="str">
        <f>IF(J821="","",_xlfn.XLOOKUP(J821,'Réponses'!C:C,'Réponses'!F:F,"ERREUR PROCHAINE QUESTION"))</f>
        <v/>
      </c>
      <c r="L821" s="25" t="str">
        <f>IF(K821="","",_xlfn.XLOOKUP(K821,Questions!$A:$A,Questions!$C:$C,""))</f>
        <v/>
      </c>
      <c r="M821" s="25" t="str">
        <f>IF(K821="","",_xlfn.XLOOKUP(K821&amp;"_"&amp;Saisie!L822,'Réponses'!D:D,'Réponses'!C:C,""))</f>
        <v/>
      </c>
      <c r="N821" s="25" t="str">
        <f>IF(M821="","",_xlfn.XLOOKUP(M821,'Réponses'!C:C,'Réponses'!F:F,"ERREUR PROCHAINE QUESTION"))</f>
        <v/>
      </c>
      <c r="O821" s="25" t="str">
        <f>IF(N821="","",_xlfn.XLOOKUP(N821,Questions!$A:$A,Questions!$C:$C,"ERREUR TYPE"))</f>
        <v/>
      </c>
      <c r="P821" s="25" t="str">
        <f>IF(N821="","",_xlfn.XLOOKUP(N821&amp;"_"&amp;Saisie!N822,'Réponses'!D:D,'Réponses'!C:C,""))</f>
        <v/>
      </c>
      <c r="Q821" s="25" t="str">
        <f t="shared" si="12"/>
        <v/>
      </c>
    </row>
    <row r="822" spans="1:17">
      <c r="A822" s="25" t="str">
        <f>IF(ISBLANK(Saisie!C823),"",_xlfn.XLOOKUP(Saisie!C823,Barème!A:A,Barème!F:F,"ERREUR CODE PRODUIT"))</f>
        <v/>
      </c>
      <c r="B822" s="25" t="str">
        <f>IF(OR(A822="08",A822="07",MID(Saisie!C823,4,4)="0804",MID(Saisie!C823,4,4)="0907",A822=""),"",_xlfn.XLOOKUP(A822,Matériau!A:A,Matériau!C:C,"ERREUR MATERIAU"))</f>
        <v/>
      </c>
      <c r="C822" s="25" t="str">
        <f>IF(B822="","",_xlfn.XLOOKUP(B822,Questions!A:A,Questions!C:C,""))</f>
        <v/>
      </c>
      <c r="D822" s="25" t="str">
        <f>IF(B822="","",_xlfn.XLOOKUP(B822&amp;"_"&amp;Saisie!F823,'Réponses'!D:D,'Réponses'!C:C,""))</f>
        <v/>
      </c>
      <c r="E822" s="25" t="str">
        <f>IF(D822="","",_xlfn.XLOOKUP(D822,'Réponses'!C:C,'Réponses'!F:F,"ERREUR PROCHAINE QUESTION"))</f>
        <v/>
      </c>
      <c r="F822" s="25" t="str">
        <f>IF(E822="","",_xlfn.XLOOKUP(E822,Questions!$A:$A,Questions!$C:$C,""))</f>
        <v/>
      </c>
      <c r="G822" s="25" t="str">
        <f>IF(E822="","",_xlfn.XLOOKUP(E822&amp;"_"&amp;Saisie!H823,'Réponses'!D:D,'Réponses'!C:C,""))</f>
        <v/>
      </c>
      <c r="H822" s="25" t="str">
        <f>IF(G822="","",_xlfn.XLOOKUP(G822,'Réponses'!C:C,'Réponses'!F:F,"ERREUR PROCHAINE QUESTION"))</f>
        <v/>
      </c>
      <c r="I822" s="25" t="str">
        <f>IF(H822="","",_xlfn.XLOOKUP(H822,Questions!$A:$A,Questions!$C:$C,"ERREUR TYPE"))</f>
        <v/>
      </c>
      <c r="J822" s="25" t="str">
        <f>IF(H822="","",_xlfn.XLOOKUP(H822&amp;"_"&amp;Saisie!J823,'Réponses'!D:D,'Réponses'!C:C,""))</f>
        <v/>
      </c>
      <c r="K822" s="25" t="str">
        <f>IF(J822="","",_xlfn.XLOOKUP(J822,'Réponses'!C:C,'Réponses'!F:F,"ERREUR PROCHAINE QUESTION"))</f>
        <v/>
      </c>
      <c r="L822" s="25" t="str">
        <f>IF(K822="","",_xlfn.XLOOKUP(K822,Questions!$A:$A,Questions!$C:$C,""))</f>
        <v/>
      </c>
      <c r="M822" s="25" t="str">
        <f>IF(K822="","",_xlfn.XLOOKUP(K822&amp;"_"&amp;Saisie!L823,'Réponses'!D:D,'Réponses'!C:C,""))</f>
        <v/>
      </c>
      <c r="N822" s="25" t="str">
        <f>IF(M822="","",_xlfn.XLOOKUP(M822,'Réponses'!C:C,'Réponses'!F:F,"ERREUR PROCHAINE QUESTION"))</f>
        <v/>
      </c>
      <c r="O822" s="25" t="str">
        <f>IF(N822="","",_xlfn.XLOOKUP(N822,Questions!$A:$A,Questions!$C:$C,"ERREUR TYPE"))</f>
        <v/>
      </c>
      <c r="P822" s="25" t="str">
        <f>IF(N822="","",_xlfn.XLOOKUP(N822&amp;"_"&amp;Saisie!N823,'Réponses'!D:D,'Réponses'!C:C,""))</f>
        <v/>
      </c>
      <c r="Q822" s="25" t="str">
        <f t="shared" si="12"/>
        <v/>
      </c>
    </row>
    <row r="823" spans="1:17">
      <c r="A823" s="25" t="str">
        <f>IF(ISBLANK(Saisie!C824),"",_xlfn.XLOOKUP(Saisie!C824,Barème!A:A,Barème!F:F,"ERREUR CODE PRODUIT"))</f>
        <v/>
      </c>
      <c r="B823" s="25" t="str">
        <f>IF(OR(A823="08",A823="07",MID(Saisie!C824,4,4)="0804",MID(Saisie!C824,4,4)="0907",A823=""),"",_xlfn.XLOOKUP(A823,Matériau!A:A,Matériau!C:C,"ERREUR MATERIAU"))</f>
        <v/>
      </c>
      <c r="C823" s="25" t="str">
        <f>IF(B823="","",_xlfn.XLOOKUP(B823,Questions!A:A,Questions!C:C,""))</f>
        <v/>
      </c>
      <c r="D823" s="25" t="str">
        <f>IF(B823="","",_xlfn.XLOOKUP(B823&amp;"_"&amp;Saisie!F824,'Réponses'!D:D,'Réponses'!C:C,""))</f>
        <v/>
      </c>
      <c r="E823" s="25" t="str">
        <f>IF(D823="","",_xlfn.XLOOKUP(D823,'Réponses'!C:C,'Réponses'!F:F,"ERREUR PROCHAINE QUESTION"))</f>
        <v/>
      </c>
      <c r="F823" s="25" t="str">
        <f>IF(E823="","",_xlfn.XLOOKUP(E823,Questions!$A:$A,Questions!$C:$C,""))</f>
        <v/>
      </c>
      <c r="G823" s="25" t="str">
        <f>IF(E823="","",_xlfn.XLOOKUP(E823&amp;"_"&amp;Saisie!H824,'Réponses'!D:D,'Réponses'!C:C,""))</f>
        <v/>
      </c>
      <c r="H823" s="25" t="str">
        <f>IF(G823="","",_xlfn.XLOOKUP(G823,'Réponses'!C:C,'Réponses'!F:F,"ERREUR PROCHAINE QUESTION"))</f>
        <v/>
      </c>
      <c r="I823" s="25" t="str">
        <f>IF(H823="","",_xlfn.XLOOKUP(H823,Questions!$A:$A,Questions!$C:$C,"ERREUR TYPE"))</f>
        <v/>
      </c>
      <c r="J823" s="25" t="str">
        <f>IF(H823="","",_xlfn.XLOOKUP(H823&amp;"_"&amp;Saisie!J824,'Réponses'!D:D,'Réponses'!C:C,""))</f>
        <v/>
      </c>
      <c r="K823" s="25" t="str">
        <f>IF(J823="","",_xlfn.XLOOKUP(J823,'Réponses'!C:C,'Réponses'!F:F,"ERREUR PROCHAINE QUESTION"))</f>
        <v/>
      </c>
      <c r="L823" s="25" t="str">
        <f>IF(K823="","",_xlfn.XLOOKUP(K823,Questions!$A:$A,Questions!$C:$C,""))</f>
        <v/>
      </c>
      <c r="M823" s="25" t="str">
        <f>IF(K823="","",_xlfn.XLOOKUP(K823&amp;"_"&amp;Saisie!L824,'Réponses'!D:D,'Réponses'!C:C,""))</f>
        <v/>
      </c>
      <c r="N823" s="25" t="str">
        <f>IF(M823="","",_xlfn.XLOOKUP(M823,'Réponses'!C:C,'Réponses'!F:F,"ERREUR PROCHAINE QUESTION"))</f>
        <v/>
      </c>
      <c r="O823" s="25" t="str">
        <f>IF(N823="","",_xlfn.XLOOKUP(N823,Questions!$A:$A,Questions!$C:$C,"ERREUR TYPE"))</f>
        <v/>
      </c>
      <c r="P823" s="25" t="str">
        <f>IF(N823="","",_xlfn.XLOOKUP(N823&amp;"_"&amp;Saisie!N824,'Réponses'!D:D,'Réponses'!C:C,""))</f>
        <v/>
      </c>
      <c r="Q823" s="25" t="str">
        <f t="shared" si="12"/>
        <v/>
      </c>
    </row>
    <row r="824" spans="1:17">
      <c r="A824" s="25" t="str">
        <f>IF(ISBLANK(Saisie!C825),"",_xlfn.XLOOKUP(Saisie!C825,Barème!A:A,Barème!F:F,"ERREUR CODE PRODUIT"))</f>
        <v/>
      </c>
      <c r="B824" s="25" t="str">
        <f>IF(OR(A824="08",A824="07",MID(Saisie!C825,4,4)="0804",MID(Saisie!C825,4,4)="0907",A824=""),"",_xlfn.XLOOKUP(A824,Matériau!A:A,Matériau!C:C,"ERREUR MATERIAU"))</f>
        <v/>
      </c>
      <c r="C824" s="25" t="str">
        <f>IF(B824="","",_xlfn.XLOOKUP(B824,Questions!A:A,Questions!C:C,""))</f>
        <v/>
      </c>
      <c r="D824" s="25" t="str">
        <f>IF(B824="","",_xlfn.XLOOKUP(B824&amp;"_"&amp;Saisie!F825,'Réponses'!D:D,'Réponses'!C:C,""))</f>
        <v/>
      </c>
      <c r="E824" s="25" t="str">
        <f>IF(D824="","",_xlfn.XLOOKUP(D824,'Réponses'!C:C,'Réponses'!F:F,"ERREUR PROCHAINE QUESTION"))</f>
        <v/>
      </c>
      <c r="F824" s="25" t="str">
        <f>IF(E824="","",_xlfn.XLOOKUP(E824,Questions!$A:$A,Questions!$C:$C,""))</f>
        <v/>
      </c>
      <c r="G824" s="25" t="str">
        <f>IF(E824="","",_xlfn.XLOOKUP(E824&amp;"_"&amp;Saisie!H825,'Réponses'!D:D,'Réponses'!C:C,""))</f>
        <v/>
      </c>
      <c r="H824" s="25" t="str">
        <f>IF(G824="","",_xlfn.XLOOKUP(G824,'Réponses'!C:C,'Réponses'!F:F,"ERREUR PROCHAINE QUESTION"))</f>
        <v/>
      </c>
      <c r="I824" s="25" t="str">
        <f>IF(H824="","",_xlfn.XLOOKUP(H824,Questions!$A:$A,Questions!$C:$C,"ERREUR TYPE"))</f>
        <v/>
      </c>
      <c r="J824" s="25" t="str">
        <f>IF(H824="","",_xlfn.XLOOKUP(H824&amp;"_"&amp;Saisie!J825,'Réponses'!D:D,'Réponses'!C:C,""))</f>
        <v/>
      </c>
      <c r="K824" s="25" t="str">
        <f>IF(J824="","",_xlfn.XLOOKUP(J824,'Réponses'!C:C,'Réponses'!F:F,"ERREUR PROCHAINE QUESTION"))</f>
        <v/>
      </c>
      <c r="L824" s="25" t="str">
        <f>IF(K824="","",_xlfn.XLOOKUP(K824,Questions!$A:$A,Questions!$C:$C,""))</f>
        <v/>
      </c>
      <c r="M824" s="25" t="str">
        <f>IF(K824="","",_xlfn.XLOOKUP(K824&amp;"_"&amp;Saisie!L825,'Réponses'!D:D,'Réponses'!C:C,""))</f>
        <v/>
      </c>
      <c r="N824" s="25" t="str">
        <f>IF(M824="","",_xlfn.XLOOKUP(M824,'Réponses'!C:C,'Réponses'!F:F,"ERREUR PROCHAINE QUESTION"))</f>
        <v/>
      </c>
      <c r="O824" s="25" t="str">
        <f>IF(N824="","",_xlfn.XLOOKUP(N824,Questions!$A:$A,Questions!$C:$C,"ERREUR TYPE"))</f>
        <v/>
      </c>
      <c r="P824" s="25" t="str">
        <f>IF(N824="","",_xlfn.XLOOKUP(N824&amp;"_"&amp;Saisie!N825,'Réponses'!D:D,'Réponses'!C:C,""))</f>
        <v/>
      </c>
      <c r="Q824" s="25" t="str">
        <f t="shared" si="12"/>
        <v/>
      </c>
    </row>
    <row r="825" spans="1:17">
      <c r="A825" s="25" t="str">
        <f>IF(ISBLANK(Saisie!C826),"",_xlfn.XLOOKUP(Saisie!C826,Barème!A:A,Barème!F:F,"ERREUR CODE PRODUIT"))</f>
        <v/>
      </c>
      <c r="B825" s="25" t="str">
        <f>IF(OR(A825="08",A825="07",MID(Saisie!C826,4,4)="0804",MID(Saisie!C826,4,4)="0907",A825=""),"",_xlfn.XLOOKUP(A825,Matériau!A:A,Matériau!C:C,"ERREUR MATERIAU"))</f>
        <v/>
      </c>
      <c r="C825" s="25" t="str">
        <f>IF(B825="","",_xlfn.XLOOKUP(B825,Questions!A:A,Questions!C:C,""))</f>
        <v/>
      </c>
      <c r="D825" s="25" t="str">
        <f>IF(B825="","",_xlfn.XLOOKUP(B825&amp;"_"&amp;Saisie!F826,'Réponses'!D:D,'Réponses'!C:C,""))</f>
        <v/>
      </c>
      <c r="E825" s="25" t="str">
        <f>IF(D825="","",_xlfn.XLOOKUP(D825,'Réponses'!C:C,'Réponses'!F:F,"ERREUR PROCHAINE QUESTION"))</f>
        <v/>
      </c>
      <c r="F825" s="25" t="str">
        <f>IF(E825="","",_xlfn.XLOOKUP(E825,Questions!$A:$A,Questions!$C:$C,""))</f>
        <v/>
      </c>
      <c r="G825" s="25" t="str">
        <f>IF(E825="","",_xlfn.XLOOKUP(E825&amp;"_"&amp;Saisie!H826,'Réponses'!D:D,'Réponses'!C:C,""))</f>
        <v/>
      </c>
      <c r="H825" s="25" t="str">
        <f>IF(G825="","",_xlfn.XLOOKUP(G825,'Réponses'!C:C,'Réponses'!F:F,"ERREUR PROCHAINE QUESTION"))</f>
        <v/>
      </c>
      <c r="I825" s="25" t="str">
        <f>IF(H825="","",_xlfn.XLOOKUP(H825,Questions!$A:$A,Questions!$C:$C,"ERREUR TYPE"))</f>
        <v/>
      </c>
      <c r="J825" s="25" t="str">
        <f>IF(H825="","",_xlfn.XLOOKUP(H825&amp;"_"&amp;Saisie!J826,'Réponses'!D:D,'Réponses'!C:C,""))</f>
        <v/>
      </c>
      <c r="K825" s="25" t="str">
        <f>IF(J825="","",_xlfn.XLOOKUP(J825,'Réponses'!C:C,'Réponses'!F:F,"ERREUR PROCHAINE QUESTION"))</f>
        <v/>
      </c>
      <c r="L825" s="25" t="str">
        <f>IF(K825="","",_xlfn.XLOOKUP(K825,Questions!$A:$A,Questions!$C:$C,""))</f>
        <v/>
      </c>
      <c r="M825" s="25" t="str">
        <f>IF(K825="","",_xlfn.XLOOKUP(K825&amp;"_"&amp;Saisie!L826,'Réponses'!D:D,'Réponses'!C:C,""))</f>
        <v/>
      </c>
      <c r="N825" s="25" t="str">
        <f>IF(M825="","",_xlfn.XLOOKUP(M825,'Réponses'!C:C,'Réponses'!F:F,"ERREUR PROCHAINE QUESTION"))</f>
        <v/>
      </c>
      <c r="O825" s="25" t="str">
        <f>IF(N825="","",_xlfn.XLOOKUP(N825,Questions!$A:$A,Questions!$C:$C,"ERREUR TYPE"))</f>
        <v/>
      </c>
      <c r="P825" s="25" t="str">
        <f>IF(N825="","",_xlfn.XLOOKUP(N825&amp;"_"&amp;Saisie!N826,'Réponses'!D:D,'Réponses'!C:C,""))</f>
        <v/>
      </c>
      <c r="Q825" s="25" t="str">
        <f t="shared" si="12"/>
        <v/>
      </c>
    </row>
    <row r="826" spans="1:17">
      <c r="A826" s="25" t="str">
        <f>IF(ISBLANK(Saisie!C827),"",_xlfn.XLOOKUP(Saisie!C827,Barème!A:A,Barème!F:F,"ERREUR CODE PRODUIT"))</f>
        <v/>
      </c>
      <c r="B826" s="25" t="str">
        <f>IF(OR(A826="08",A826="07",MID(Saisie!C827,4,4)="0804",MID(Saisie!C827,4,4)="0907",A826=""),"",_xlfn.XLOOKUP(A826,Matériau!A:A,Matériau!C:C,"ERREUR MATERIAU"))</f>
        <v/>
      </c>
      <c r="C826" s="25" t="str">
        <f>IF(B826="","",_xlfn.XLOOKUP(B826,Questions!A:A,Questions!C:C,""))</f>
        <v/>
      </c>
      <c r="D826" s="25" t="str">
        <f>IF(B826="","",_xlfn.XLOOKUP(B826&amp;"_"&amp;Saisie!F827,'Réponses'!D:D,'Réponses'!C:C,""))</f>
        <v/>
      </c>
      <c r="E826" s="25" t="str">
        <f>IF(D826="","",_xlfn.XLOOKUP(D826,'Réponses'!C:C,'Réponses'!F:F,"ERREUR PROCHAINE QUESTION"))</f>
        <v/>
      </c>
      <c r="F826" s="25" t="str">
        <f>IF(E826="","",_xlfn.XLOOKUP(E826,Questions!$A:$A,Questions!$C:$C,""))</f>
        <v/>
      </c>
      <c r="G826" s="25" t="str">
        <f>IF(E826="","",_xlfn.XLOOKUP(E826&amp;"_"&amp;Saisie!H827,'Réponses'!D:D,'Réponses'!C:C,""))</f>
        <v/>
      </c>
      <c r="H826" s="25" t="str">
        <f>IF(G826="","",_xlfn.XLOOKUP(G826,'Réponses'!C:C,'Réponses'!F:F,"ERREUR PROCHAINE QUESTION"))</f>
        <v/>
      </c>
      <c r="I826" s="25" t="str">
        <f>IF(H826="","",_xlfn.XLOOKUP(H826,Questions!$A:$A,Questions!$C:$C,"ERREUR TYPE"))</f>
        <v/>
      </c>
      <c r="J826" s="25" t="str">
        <f>IF(H826="","",_xlfn.XLOOKUP(H826&amp;"_"&amp;Saisie!J827,'Réponses'!D:D,'Réponses'!C:C,""))</f>
        <v/>
      </c>
      <c r="K826" s="25" t="str">
        <f>IF(J826="","",_xlfn.XLOOKUP(J826,'Réponses'!C:C,'Réponses'!F:F,"ERREUR PROCHAINE QUESTION"))</f>
        <v/>
      </c>
      <c r="L826" s="25" t="str">
        <f>IF(K826="","",_xlfn.XLOOKUP(K826,Questions!$A:$A,Questions!$C:$C,""))</f>
        <v/>
      </c>
      <c r="M826" s="25" t="str">
        <f>IF(K826="","",_xlfn.XLOOKUP(K826&amp;"_"&amp;Saisie!L827,'Réponses'!D:D,'Réponses'!C:C,""))</f>
        <v/>
      </c>
      <c r="N826" s="25" t="str">
        <f>IF(M826="","",_xlfn.XLOOKUP(M826,'Réponses'!C:C,'Réponses'!F:F,"ERREUR PROCHAINE QUESTION"))</f>
        <v/>
      </c>
      <c r="O826" s="25" t="str">
        <f>IF(N826="","",_xlfn.XLOOKUP(N826,Questions!$A:$A,Questions!$C:$C,"ERREUR TYPE"))</f>
        <v/>
      </c>
      <c r="P826" s="25" t="str">
        <f>IF(N826="","",_xlfn.XLOOKUP(N826&amp;"_"&amp;Saisie!N827,'Réponses'!D:D,'Réponses'!C:C,""))</f>
        <v/>
      </c>
      <c r="Q826" s="25" t="str">
        <f t="shared" si="12"/>
        <v/>
      </c>
    </row>
    <row r="827" spans="1:17">
      <c r="A827" s="25" t="str">
        <f>IF(ISBLANK(Saisie!C828),"",_xlfn.XLOOKUP(Saisie!C828,Barème!A:A,Barème!F:F,"ERREUR CODE PRODUIT"))</f>
        <v/>
      </c>
      <c r="B827" s="25" t="str">
        <f>IF(OR(A827="08",A827="07",MID(Saisie!C828,4,4)="0804",MID(Saisie!C828,4,4)="0907",A827=""),"",_xlfn.XLOOKUP(A827,Matériau!A:A,Matériau!C:C,"ERREUR MATERIAU"))</f>
        <v/>
      </c>
      <c r="C827" s="25" t="str">
        <f>IF(B827="","",_xlfn.XLOOKUP(B827,Questions!A:A,Questions!C:C,""))</f>
        <v/>
      </c>
      <c r="D827" s="25" t="str">
        <f>IF(B827="","",_xlfn.XLOOKUP(B827&amp;"_"&amp;Saisie!F828,'Réponses'!D:D,'Réponses'!C:C,""))</f>
        <v/>
      </c>
      <c r="E827" s="25" t="str">
        <f>IF(D827="","",_xlfn.XLOOKUP(D827,'Réponses'!C:C,'Réponses'!F:F,"ERREUR PROCHAINE QUESTION"))</f>
        <v/>
      </c>
      <c r="F827" s="25" t="str">
        <f>IF(E827="","",_xlfn.XLOOKUP(E827,Questions!$A:$A,Questions!$C:$C,""))</f>
        <v/>
      </c>
      <c r="G827" s="25" t="str">
        <f>IF(E827="","",_xlfn.XLOOKUP(E827&amp;"_"&amp;Saisie!H828,'Réponses'!D:D,'Réponses'!C:C,""))</f>
        <v/>
      </c>
      <c r="H827" s="25" t="str">
        <f>IF(G827="","",_xlfn.XLOOKUP(G827,'Réponses'!C:C,'Réponses'!F:F,"ERREUR PROCHAINE QUESTION"))</f>
        <v/>
      </c>
      <c r="I827" s="25" t="str">
        <f>IF(H827="","",_xlfn.XLOOKUP(H827,Questions!$A:$A,Questions!$C:$C,"ERREUR TYPE"))</f>
        <v/>
      </c>
      <c r="J827" s="25" t="str">
        <f>IF(H827="","",_xlfn.XLOOKUP(H827&amp;"_"&amp;Saisie!J828,'Réponses'!D:D,'Réponses'!C:C,""))</f>
        <v/>
      </c>
      <c r="K827" s="25" t="str">
        <f>IF(J827="","",_xlfn.XLOOKUP(J827,'Réponses'!C:C,'Réponses'!F:F,"ERREUR PROCHAINE QUESTION"))</f>
        <v/>
      </c>
      <c r="L827" s="25" t="str">
        <f>IF(K827="","",_xlfn.XLOOKUP(K827,Questions!$A:$A,Questions!$C:$C,""))</f>
        <v/>
      </c>
      <c r="M827" s="25" t="str">
        <f>IF(K827="","",_xlfn.XLOOKUP(K827&amp;"_"&amp;Saisie!L828,'Réponses'!D:D,'Réponses'!C:C,""))</f>
        <v/>
      </c>
      <c r="N827" s="25" t="str">
        <f>IF(M827="","",_xlfn.XLOOKUP(M827,'Réponses'!C:C,'Réponses'!F:F,"ERREUR PROCHAINE QUESTION"))</f>
        <v/>
      </c>
      <c r="O827" s="25" t="str">
        <f>IF(N827="","",_xlfn.XLOOKUP(N827,Questions!$A:$A,Questions!$C:$C,"ERREUR TYPE"))</f>
        <v/>
      </c>
      <c r="P827" s="25" t="str">
        <f>IF(N827="","",_xlfn.XLOOKUP(N827&amp;"_"&amp;Saisie!N828,'Réponses'!D:D,'Réponses'!C:C,""))</f>
        <v/>
      </c>
      <c r="Q827" s="25" t="str">
        <f t="shared" si="12"/>
        <v/>
      </c>
    </row>
    <row r="828" spans="1:17">
      <c r="A828" s="25" t="str">
        <f>IF(ISBLANK(Saisie!C829),"",_xlfn.XLOOKUP(Saisie!C829,Barème!A:A,Barème!F:F,"ERREUR CODE PRODUIT"))</f>
        <v/>
      </c>
      <c r="B828" s="25" t="str">
        <f>IF(OR(A828="08",A828="07",MID(Saisie!C829,4,4)="0804",MID(Saisie!C829,4,4)="0907",A828=""),"",_xlfn.XLOOKUP(A828,Matériau!A:A,Matériau!C:C,"ERREUR MATERIAU"))</f>
        <v/>
      </c>
      <c r="C828" s="25" t="str">
        <f>IF(B828="","",_xlfn.XLOOKUP(B828,Questions!A:A,Questions!C:C,""))</f>
        <v/>
      </c>
      <c r="D828" s="25" t="str">
        <f>IF(B828="","",_xlfn.XLOOKUP(B828&amp;"_"&amp;Saisie!F829,'Réponses'!D:D,'Réponses'!C:C,""))</f>
        <v/>
      </c>
      <c r="E828" s="25" t="str">
        <f>IF(D828="","",_xlfn.XLOOKUP(D828,'Réponses'!C:C,'Réponses'!F:F,"ERREUR PROCHAINE QUESTION"))</f>
        <v/>
      </c>
      <c r="F828" s="25" t="str">
        <f>IF(E828="","",_xlfn.XLOOKUP(E828,Questions!$A:$A,Questions!$C:$C,""))</f>
        <v/>
      </c>
      <c r="G828" s="25" t="str">
        <f>IF(E828="","",_xlfn.XLOOKUP(E828&amp;"_"&amp;Saisie!H829,'Réponses'!D:D,'Réponses'!C:C,""))</f>
        <v/>
      </c>
      <c r="H828" s="25" t="str">
        <f>IF(G828="","",_xlfn.XLOOKUP(G828,'Réponses'!C:C,'Réponses'!F:F,"ERREUR PROCHAINE QUESTION"))</f>
        <v/>
      </c>
      <c r="I828" s="25" t="str">
        <f>IF(H828="","",_xlfn.XLOOKUP(H828,Questions!$A:$A,Questions!$C:$C,"ERREUR TYPE"))</f>
        <v/>
      </c>
      <c r="J828" s="25" t="str">
        <f>IF(H828="","",_xlfn.XLOOKUP(H828&amp;"_"&amp;Saisie!J829,'Réponses'!D:D,'Réponses'!C:C,""))</f>
        <v/>
      </c>
      <c r="K828" s="25" t="str">
        <f>IF(J828="","",_xlfn.XLOOKUP(J828,'Réponses'!C:C,'Réponses'!F:F,"ERREUR PROCHAINE QUESTION"))</f>
        <v/>
      </c>
      <c r="L828" s="25" t="str">
        <f>IF(K828="","",_xlfn.XLOOKUP(K828,Questions!$A:$A,Questions!$C:$C,""))</f>
        <v/>
      </c>
      <c r="M828" s="25" t="str">
        <f>IF(K828="","",_xlfn.XLOOKUP(K828&amp;"_"&amp;Saisie!L829,'Réponses'!D:D,'Réponses'!C:C,""))</f>
        <v/>
      </c>
      <c r="N828" s="25" t="str">
        <f>IF(M828="","",_xlfn.XLOOKUP(M828,'Réponses'!C:C,'Réponses'!F:F,"ERREUR PROCHAINE QUESTION"))</f>
        <v/>
      </c>
      <c r="O828" s="25" t="str">
        <f>IF(N828="","",_xlfn.XLOOKUP(N828,Questions!$A:$A,Questions!$C:$C,"ERREUR TYPE"))</f>
        <v/>
      </c>
      <c r="P828" s="25" t="str">
        <f>IF(N828="","",_xlfn.XLOOKUP(N828&amp;"_"&amp;Saisie!N829,'Réponses'!D:D,'Réponses'!C:C,""))</f>
        <v/>
      </c>
      <c r="Q828" s="25" t="str">
        <f t="shared" si="12"/>
        <v/>
      </c>
    </row>
    <row r="829" spans="1:17">
      <c r="A829" s="25" t="str">
        <f>IF(ISBLANK(Saisie!C830),"",_xlfn.XLOOKUP(Saisie!C830,Barème!A:A,Barème!F:F,"ERREUR CODE PRODUIT"))</f>
        <v/>
      </c>
      <c r="B829" s="25" t="str">
        <f>IF(OR(A829="08",A829="07",MID(Saisie!C830,4,4)="0804",MID(Saisie!C830,4,4)="0907",A829=""),"",_xlfn.XLOOKUP(A829,Matériau!A:A,Matériau!C:C,"ERREUR MATERIAU"))</f>
        <v/>
      </c>
      <c r="C829" s="25" t="str">
        <f>IF(B829="","",_xlfn.XLOOKUP(B829,Questions!A:A,Questions!C:C,""))</f>
        <v/>
      </c>
      <c r="D829" s="25" t="str">
        <f>IF(B829="","",_xlfn.XLOOKUP(B829&amp;"_"&amp;Saisie!F830,'Réponses'!D:D,'Réponses'!C:C,""))</f>
        <v/>
      </c>
      <c r="E829" s="25" t="str">
        <f>IF(D829="","",_xlfn.XLOOKUP(D829,'Réponses'!C:C,'Réponses'!F:F,"ERREUR PROCHAINE QUESTION"))</f>
        <v/>
      </c>
      <c r="F829" s="25" t="str">
        <f>IF(E829="","",_xlfn.XLOOKUP(E829,Questions!$A:$A,Questions!$C:$C,""))</f>
        <v/>
      </c>
      <c r="G829" s="25" t="str">
        <f>IF(E829="","",_xlfn.XLOOKUP(E829&amp;"_"&amp;Saisie!H830,'Réponses'!D:D,'Réponses'!C:C,""))</f>
        <v/>
      </c>
      <c r="H829" s="25" t="str">
        <f>IF(G829="","",_xlfn.XLOOKUP(G829,'Réponses'!C:C,'Réponses'!F:F,"ERREUR PROCHAINE QUESTION"))</f>
        <v/>
      </c>
      <c r="I829" s="25" t="str">
        <f>IF(H829="","",_xlfn.XLOOKUP(H829,Questions!$A:$A,Questions!$C:$C,"ERREUR TYPE"))</f>
        <v/>
      </c>
      <c r="J829" s="25" t="str">
        <f>IF(H829="","",_xlfn.XLOOKUP(H829&amp;"_"&amp;Saisie!J830,'Réponses'!D:D,'Réponses'!C:C,""))</f>
        <v/>
      </c>
      <c r="K829" s="25" t="str">
        <f>IF(J829="","",_xlfn.XLOOKUP(J829,'Réponses'!C:C,'Réponses'!F:F,"ERREUR PROCHAINE QUESTION"))</f>
        <v/>
      </c>
      <c r="L829" s="25" t="str">
        <f>IF(K829="","",_xlfn.XLOOKUP(K829,Questions!$A:$A,Questions!$C:$C,""))</f>
        <v/>
      </c>
      <c r="M829" s="25" t="str">
        <f>IF(K829="","",_xlfn.XLOOKUP(K829&amp;"_"&amp;Saisie!L830,'Réponses'!D:D,'Réponses'!C:C,""))</f>
        <v/>
      </c>
      <c r="N829" s="25" t="str">
        <f>IF(M829="","",_xlfn.XLOOKUP(M829,'Réponses'!C:C,'Réponses'!F:F,"ERREUR PROCHAINE QUESTION"))</f>
        <v/>
      </c>
      <c r="O829" s="25" t="str">
        <f>IF(N829="","",_xlfn.XLOOKUP(N829,Questions!$A:$A,Questions!$C:$C,"ERREUR TYPE"))</f>
        <v/>
      </c>
      <c r="P829" s="25" t="str">
        <f>IF(N829="","",_xlfn.XLOOKUP(N829&amp;"_"&amp;Saisie!N830,'Réponses'!D:D,'Réponses'!C:C,""))</f>
        <v/>
      </c>
      <c r="Q829" s="25" t="str">
        <f t="shared" si="12"/>
        <v/>
      </c>
    </row>
    <row r="830" spans="1:17">
      <c r="A830" s="25" t="str">
        <f>IF(ISBLANK(Saisie!C831),"",_xlfn.XLOOKUP(Saisie!C831,Barème!A:A,Barème!F:F,"ERREUR CODE PRODUIT"))</f>
        <v/>
      </c>
      <c r="B830" s="25" t="str">
        <f>IF(OR(A830="08",A830="07",MID(Saisie!C831,4,4)="0804",MID(Saisie!C831,4,4)="0907",A830=""),"",_xlfn.XLOOKUP(A830,Matériau!A:A,Matériau!C:C,"ERREUR MATERIAU"))</f>
        <v/>
      </c>
      <c r="C830" s="25" t="str">
        <f>IF(B830="","",_xlfn.XLOOKUP(B830,Questions!A:A,Questions!C:C,""))</f>
        <v/>
      </c>
      <c r="D830" s="25" t="str">
        <f>IF(B830="","",_xlfn.XLOOKUP(B830&amp;"_"&amp;Saisie!F831,'Réponses'!D:D,'Réponses'!C:C,""))</f>
        <v/>
      </c>
      <c r="E830" s="25" t="str">
        <f>IF(D830="","",_xlfn.XLOOKUP(D830,'Réponses'!C:C,'Réponses'!F:F,"ERREUR PROCHAINE QUESTION"))</f>
        <v/>
      </c>
      <c r="F830" s="25" t="str">
        <f>IF(E830="","",_xlfn.XLOOKUP(E830,Questions!$A:$A,Questions!$C:$C,""))</f>
        <v/>
      </c>
      <c r="G830" s="25" t="str">
        <f>IF(E830="","",_xlfn.XLOOKUP(E830&amp;"_"&amp;Saisie!H831,'Réponses'!D:D,'Réponses'!C:C,""))</f>
        <v/>
      </c>
      <c r="H830" s="25" t="str">
        <f>IF(G830="","",_xlfn.XLOOKUP(G830,'Réponses'!C:C,'Réponses'!F:F,"ERREUR PROCHAINE QUESTION"))</f>
        <v/>
      </c>
      <c r="I830" s="25" t="str">
        <f>IF(H830="","",_xlfn.XLOOKUP(H830,Questions!$A:$A,Questions!$C:$C,"ERREUR TYPE"))</f>
        <v/>
      </c>
      <c r="J830" s="25" t="str">
        <f>IF(H830="","",_xlfn.XLOOKUP(H830&amp;"_"&amp;Saisie!J831,'Réponses'!D:D,'Réponses'!C:C,""))</f>
        <v/>
      </c>
      <c r="K830" s="25" t="str">
        <f>IF(J830="","",_xlfn.XLOOKUP(J830,'Réponses'!C:C,'Réponses'!F:F,"ERREUR PROCHAINE QUESTION"))</f>
        <v/>
      </c>
      <c r="L830" s="25" t="str">
        <f>IF(K830="","",_xlfn.XLOOKUP(K830,Questions!$A:$A,Questions!$C:$C,""))</f>
        <v/>
      </c>
      <c r="M830" s="25" t="str">
        <f>IF(K830="","",_xlfn.XLOOKUP(K830&amp;"_"&amp;Saisie!L831,'Réponses'!D:D,'Réponses'!C:C,""))</f>
        <v/>
      </c>
      <c r="N830" s="25" t="str">
        <f>IF(M830="","",_xlfn.XLOOKUP(M830,'Réponses'!C:C,'Réponses'!F:F,"ERREUR PROCHAINE QUESTION"))</f>
        <v/>
      </c>
      <c r="O830" s="25" t="str">
        <f>IF(N830="","",_xlfn.XLOOKUP(N830,Questions!$A:$A,Questions!$C:$C,"ERREUR TYPE"))</f>
        <v/>
      </c>
      <c r="P830" s="25" t="str">
        <f>IF(N830="","",_xlfn.XLOOKUP(N830&amp;"_"&amp;Saisie!N831,'Réponses'!D:D,'Réponses'!C:C,""))</f>
        <v/>
      </c>
      <c r="Q830" s="25" t="str">
        <f t="shared" si="12"/>
        <v/>
      </c>
    </row>
    <row r="831" spans="1:17">
      <c r="A831" s="25" t="str">
        <f>IF(ISBLANK(Saisie!C832),"",_xlfn.XLOOKUP(Saisie!C832,Barème!A:A,Barème!F:F,"ERREUR CODE PRODUIT"))</f>
        <v/>
      </c>
      <c r="B831" s="25" t="str">
        <f>IF(OR(A831="08",A831="07",MID(Saisie!C832,4,4)="0804",MID(Saisie!C832,4,4)="0907",A831=""),"",_xlfn.XLOOKUP(A831,Matériau!A:A,Matériau!C:C,"ERREUR MATERIAU"))</f>
        <v/>
      </c>
      <c r="C831" s="25" t="str">
        <f>IF(B831="","",_xlfn.XLOOKUP(B831,Questions!A:A,Questions!C:C,""))</f>
        <v/>
      </c>
      <c r="D831" s="25" t="str">
        <f>IF(B831="","",_xlfn.XLOOKUP(B831&amp;"_"&amp;Saisie!F832,'Réponses'!D:D,'Réponses'!C:C,""))</f>
        <v/>
      </c>
      <c r="E831" s="25" t="str">
        <f>IF(D831="","",_xlfn.XLOOKUP(D831,'Réponses'!C:C,'Réponses'!F:F,"ERREUR PROCHAINE QUESTION"))</f>
        <v/>
      </c>
      <c r="F831" s="25" t="str">
        <f>IF(E831="","",_xlfn.XLOOKUP(E831,Questions!$A:$A,Questions!$C:$C,""))</f>
        <v/>
      </c>
      <c r="G831" s="25" t="str">
        <f>IF(E831="","",_xlfn.XLOOKUP(E831&amp;"_"&amp;Saisie!H832,'Réponses'!D:D,'Réponses'!C:C,""))</f>
        <v/>
      </c>
      <c r="H831" s="25" t="str">
        <f>IF(G831="","",_xlfn.XLOOKUP(G831,'Réponses'!C:C,'Réponses'!F:F,"ERREUR PROCHAINE QUESTION"))</f>
        <v/>
      </c>
      <c r="I831" s="25" t="str">
        <f>IF(H831="","",_xlfn.XLOOKUP(H831,Questions!$A:$A,Questions!$C:$C,"ERREUR TYPE"))</f>
        <v/>
      </c>
      <c r="J831" s="25" t="str">
        <f>IF(H831="","",_xlfn.XLOOKUP(H831&amp;"_"&amp;Saisie!J832,'Réponses'!D:D,'Réponses'!C:C,""))</f>
        <v/>
      </c>
      <c r="K831" s="25" t="str">
        <f>IF(J831="","",_xlfn.XLOOKUP(J831,'Réponses'!C:C,'Réponses'!F:F,"ERREUR PROCHAINE QUESTION"))</f>
        <v/>
      </c>
      <c r="L831" s="25" t="str">
        <f>IF(K831="","",_xlfn.XLOOKUP(K831,Questions!$A:$A,Questions!$C:$C,""))</f>
        <v/>
      </c>
      <c r="M831" s="25" t="str">
        <f>IF(K831="","",_xlfn.XLOOKUP(K831&amp;"_"&amp;Saisie!L832,'Réponses'!D:D,'Réponses'!C:C,""))</f>
        <v/>
      </c>
      <c r="N831" s="25" t="str">
        <f>IF(M831="","",_xlfn.XLOOKUP(M831,'Réponses'!C:C,'Réponses'!F:F,"ERREUR PROCHAINE QUESTION"))</f>
        <v/>
      </c>
      <c r="O831" s="25" t="str">
        <f>IF(N831="","",_xlfn.XLOOKUP(N831,Questions!$A:$A,Questions!$C:$C,"ERREUR TYPE"))</f>
        <v/>
      </c>
      <c r="P831" s="25" t="str">
        <f>IF(N831="","",_xlfn.XLOOKUP(N831&amp;"_"&amp;Saisie!N832,'Réponses'!D:D,'Réponses'!C:C,""))</f>
        <v/>
      </c>
      <c r="Q831" s="25" t="str">
        <f t="shared" si="12"/>
        <v/>
      </c>
    </row>
    <row r="832" spans="1:17">
      <c r="A832" s="25" t="str">
        <f>IF(ISBLANK(Saisie!C833),"",_xlfn.XLOOKUP(Saisie!C833,Barème!A:A,Barème!F:F,"ERREUR CODE PRODUIT"))</f>
        <v/>
      </c>
      <c r="B832" s="25" t="str">
        <f>IF(OR(A832="08",A832="07",MID(Saisie!C833,4,4)="0804",MID(Saisie!C833,4,4)="0907",A832=""),"",_xlfn.XLOOKUP(A832,Matériau!A:A,Matériau!C:C,"ERREUR MATERIAU"))</f>
        <v/>
      </c>
      <c r="C832" s="25" t="str">
        <f>IF(B832="","",_xlfn.XLOOKUP(B832,Questions!A:A,Questions!C:C,""))</f>
        <v/>
      </c>
      <c r="D832" s="25" t="str">
        <f>IF(B832="","",_xlfn.XLOOKUP(B832&amp;"_"&amp;Saisie!F833,'Réponses'!D:D,'Réponses'!C:C,""))</f>
        <v/>
      </c>
      <c r="E832" s="25" t="str">
        <f>IF(D832="","",_xlfn.XLOOKUP(D832,'Réponses'!C:C,'Réponses'!F:F,"ERREUR PROCHAINE QUESTION"))</f>
        <v/>
      </c>
      <c r="F832" s="25" t="str">
        <f>IF(E832="","",_xlfn.XLOOKUP(E832,Questions!$A:$A,Questions!$C:$C,""))</f>
        <v/>
      </c>
      <c r="G832" s="25" t="str">
        <f>IF(E832="","",_xlfn.XLOOKUP(E832&amp;"_"&amp;Saisie!H833,'Réponses'!D:D,'Réponses'!C:C,""))</f>
        <v/>
      </c>
      <c r="H832" s="25" t="str">
        <f>IF(G832="","",_xlfn.XLOOKUP(G832,'Réponses'!C:C,'Réponses'!F:F,"ERREUR PROCHAINE QUESTION"))</f>
        <v/>
      </c>
      <c r="I832" s="25" t="str">
        <f>IF(H832="","",_xlfn.XLOOKUP(H832,Questions!$A:$A,Questions!$C:$C,"ERREUR TYPE"))</f>
        <v/>
      </c>
      <c r="J832" s="25" t="str">
        <f>IF(H832="","",_xlfn.XLOOKUP(H832&amp;"_"&amp;Saisie!J833,'Réponses'!D:D,'Réponses'!C:C,""))</f>
        <v/>
      </c>
      <c r="K832" s="25" t="str">
        <f>IF(J832="","",_xlfn.XLOOKUP(J832,'Réponses'!C:C,'Réponses'!F:F,"ERREUR PROCHAINE QUESTION"))</f>
        <v/>
      </c>
      <c r="L832" s="25" t="str">
        <f>IF(K832="","",_xlfn.XLOOKUP(K832,Questions!$A:$A,Questions!$C:$C,""))</f>
        <v/>
      </c>
      <c r="M832" s="25" t="str">
        <f>IF(K832="","",_xlfn.XLOOKUP(K832&amp;"_"&amp;Saisie!L833,'Réponses'!D:D,'Réponses'!C:C,""))</f>
        <v/>
      </c>
      <c r="N832" s="25" t="str">
        <f>IF(M832="","",_xlfn.XLOOKUP(M832,'Réponses'!C:C,'Réponses'!F:F,"ERREUR PROCHAINE QUESTION"))</f>
        <v/>
      </c>
      <c r="O832" s="25" t="str">
        <f>IF(N832="","",_xlfn.XLOOKUP(N832,Questions!$A:$A,Questions!$C:$C,"ERREUR TYPE"))</f>
        <v/>
      </c>
      <c r="P832" s="25" t="str">
        <f>IF(N832="","",_xlfn.XLOOKUP(N832&amp;"_"&amp;Saisie!N833,'Réponses'!D:D,'Réponses'!C:C,""))</f>
        <v/>
      </c>
      <c r="Q832" s="25" t="str">
        <f t="shared" si="12"/>
        <v/>
      </c>
    </row>
    <row r="833" spans="1:17">
      <c r="A833" s="25" t="str">
        <f>IF(ISBLANK(Saisie!C834),"",_xlfn.XLOOKUP(Saisie!C834,Barème!A:A,Barème!F:F,"ERREUR CODE PRODUIT"))</f>
        <v/>
      </c>
      <c r="B833" s="25" t="str">
        <f>IF(OR(A833="08",A833="07",MID(Saisie!C834,4,4)="0804",MID(Saisie!C834,4,4)="0907",A833=""),"",_xlfn.XLOOKUP(A833,Matériau!A:A,Matériau!C:C,"ERREUR MATERIAU"))</f>
        <v/>
      </c>
      <c r="C833" s="25" t="str">
        <f>IF(B833="","",_xlfn.XLOOKUP(B833,Questions!A:A,Questions!C:C,""))</f>
        <v/>
      </c>
      <c r="D833" s="25" t="str">
        <f>IF(B833="","",_xlfn.XLOOKUP(B833&amp;"_"&amp;Saisie!F834,'Réponses'!D:D,'Réponses'!C:C,""))</f>
        <v/>
      </c>
      <c r="E833" s="25" t="str">
        <f>IF(D833="","",_xlfn.XLOOKUP(D833,'Réponses'!C:C,'Réponses'!F:F,"ERREUR PROCHAINE QUESTION"))</f>
        <v/>
      </c>
      <c r="F833" s="25" t="str">
        <f>IF(E833="","",_xlfn.XLOOKUP(E833,Questions!$A:$A,Questions!$C:$C,""))</f>
        <v/>
      </c>
      <c r="G833" s="25" t="str">
        <f>IF(E833="","",_xlfn.XLOOKUP(E833&amp;"_"&amp;Saisie!H834,'Réponses'!D:D,'Réponses'!C:C,""))</f>
        <v/>
      </c>
      <c r="H833" s="25" t="str">
        <f>IF(G833="","",_xlfn.XLOOKUP(G833,'Réponses'!C:C,'Réponses'!F:F,"ERREUR PROCHAINE QUESTION"))</f>
        <v/>
      </c>
      <c r="I833" s="25" t="str">
        <f>IF(H833="","",_xlfn.XLOOKUP(H833,Questions!$A:$A,Questions!$C:$C,"ERREUR TYPE"))</f>
        <v/>
      </c>
      <c r="J833" s="25" t="str">
        <f>IF(H833="","",_xlfn.XLOOKUP(H833&amp;"_"&amp;Saisie!J834,'Réponses'!D:D,'Réponses'!C:C,""))</f>
        <v/>
      </c>
      <c r="K833" s="25" t="str">
        <f>IF(J833="","",_xlfn.XLOOKUP(J833,'Réponses'!C:C,'Réponses'!F:F,"ERREUR PROCHAINE QUESTION"))</f>
        <v/>
      </c>
      <c r="L833" s="25" t="str">
        <f>IF(K833="","",_xlfn.XLOOKUP(K833,Questions!$A:$A,Questions!$C:$C,""))</f>
        <v/>
      </c>
      <c r="M833" s="25" t="str">
        <f>IF(K833="","",_xlfn.XLOOKUP(K833&amp;"_"&amp;Saisie!L834,'Réponses'!D:D,'Réponses'!C:C,""))</f>
        <v/>
      </c>
      <c r="N833" s="25" t="str">
        <f>IF(M833="","",_xlfn.XLOOKUP(M833,'Réponses'!C:C,'Réponses'!F:F,"ERREUR PROCHAINE QUESTION"))</f>
        <v/>
      </c>
      <c r="O833" s="25" t="str">
        <f>IF(N833="","",_xlfn.XLOOKUP(N833,Questions!$A:$A,Questions!$C:$C,"ERREUR TYPE"))</f>
        <v/>
      </c>
      <c r="P833" s="25" t="str">
        <f>IF(N833="","",_xlfn.XLOOKUP(N833&amp;"_"&amp;Saisie!N834,'Réponses'!D:D,'Réponses'!C:C,""))</f>
        <v/>
      </c>
      <c r="Q833" s="25" t="str">
        <f t="shared" si="12"/>
        <v/>
      </c>
    </row>
    <row r="834" spans="1:17">
      <c r="A834" s="25" t="str">
        <f>IF(ISBLANK(Saisie!C835),"",_xlfn.XLOOKUP(Saisie!C835,Barème!A:A,Barème!F:F,"ERREUR CODE PRODUIT"))</f>
        <v/>
      </c>
      <c r="B834" s="25" t="str">
        <f>IF(OR(A834="08",A834="07",MID(Saisie!C835,4,4)="0804",MID(Saisie!C835,4,4)="0907",A834=""),"",_xlfn.XLOOKUP(A834,Matériau!A:A,Matériau!C:C,"ERREUR MATERIAU"))</f>
        <v/>
      </c>
      <c r="C834" s="25" t="str">
        <f>IF(B834="","",_xlfn.XLOOKUP(B834,Questions!A:A,Questions!C:C,""))</f>
        <v/>
      </c>
      <c r="D834" s="25" t="str">
        <f>IF(B834="","",_xlfn.XLOOKUP(B834&amp;"_"&amp;Saisie!F835,'Réponses'!D:D,'Réponses'!C:C,""))</f>
        <v/>
      </c>
      <c r="E834" s="25" t="str">
        <f>IF(D834="","",_xlfn.XLOOKUP(D834,'Réponses'!C:C,'Réponses'!F:F,"ERREUR PROCHAINE QUESTION"))</f>
        <v/>
      </c>
      <c r="F834" s="25" t="str">
        <f>IF(E834="","",_xlfn.XLOOKUP(E834,Questions!$A:$A,Questions!$C:$C,""))</f>
        <v/>
      </c>
      <c r="G834" s="25" t="str">
        <f>IF(E834="","",_xlfn.XLOOKUP(E834&amp;"_"&amp;Saisie!H835,'Réponses'!D:D,'Réponses'!C:C,""))</f>
        <v/>
      </c>
      <c r="H834" s="25" t="str">
        <f>IF(G834="","",_xlfn.XLOOKUP(G834,'Réponses'!C:C,'Réponses'!F:F,"ERREUR PROCHAINE QUESTION"))</f>
        <v/>
      </c>
      <c r="I834" s="25" t="str">
        <f>IF(H834="","",_xlfn.XLOOKUP(H834,Questions!$A:$A,Questions!$C:$C,"ERREUR TYPE"))</f>
        <v/>
      </c>
      <c r="J834" s="25" t="str">
        <f>IF(H834="","",_xlfn.XLOOKUP(H834&amp;"_"&amp;Saisie!J835,'Réponses'!D:D,'Réponses'!C:C,""))</f>
        <v/>
      </c>
      <c r="K834" s="25" t="str">
        <f>IF(J834="","",_xlfn.XLOOKUP(J834,'Réponses'!C:C,'Réponses'!F:F,"ERREUR PROCHAINE QUESTION"))</f>
        <v/>
      </c>
      <c r="L834" s="25" t="str">
        <f>IF(K834="","",_xlfn.XLOOKUP(K834,Questions!$A:$A,Questions!$C:$C,""))</f>
        <v/>
      </c>
      <c r="M834" s="25" t="str">
        <f>IF(K834="","",_xlfn.XLOOKUP(K834&amp;"_"&amp;Saisie!L835,'Réponses'!D:D,'Réponses'!C:C,""))</f>
        <v/>
      </c>
      <c r="N834" s="25" t="str">
        <f>IF(M834="","",_xlfn.XLOOKUP(M834,'Réponses'!C:C,'Réponses'!F:F,"ERREUR PROCHAINE QUESTION"))</f>
        <v/>
      </c>
      <c r="O834" s="25" t="str">
        <f>IF(N834="","",_xlfn.XLOOKUP(N834,Questions!$A:$A,Questions!$C:$C,"ERREUR TYPE"))</f>
        <v/>
      </c>
      <c r="P834" s="25" t="str">
        <f>IF(N834="","",_xlfn.XLOOKUP(N834&amp;"_"&amp;Saisie!N835,'Réponses'!D:D,'Réponses'!C:C,""))</f>
        <v/>
      </c>
      <c r="Q834" s="25" t="str">
        <f t="shared" si="12"/>
        <v/>
      </c>
    </row>
    <row r="835" spans="1:17">
      <c r="A835" s="25" t="str">
        <f>IF(ISBLANK(Saisie!C836),"",_xlfn.XLOOKUP(Saisie!C836,Barème!A:A,Barème!F:F,"ERREUR CODE PRODUIT"))</f>
        <v/>
      </c>
      <c r="B835" s="25" t="str">
        <f>IF(OR(A835="08",A835="07",MID(Saisie!C836,4,4)="0804",MID(Saisie!C836,4,4)="0907",A835=""),"",_xlfn.XLOOKUP(A835,Matériau!A:A,Matériau!C:C,"ERREUR MATERIAU"))</f>
        <v/>
      </c>
      <c r="C835" s="25" t="str">
        <f>IF(B835="","",_xlfn.XLOOKUP(B835,Questions!A:A,Questions!C:C,""))</f>
        <v/>
      </c>
      <c r="D835" s="25" t="str">
        <f>IF(B835="","",_xlfn.XLOOKUP(B835&amp;"_"&amp;Saisie!F836,'Réponses'!D:D,'Réponses'!C:C,""))</f>
        <v/>
      </c>
      <c r="E835" s="25" t="str">
        <f>IF(D835="","",_xlfn.XLOOKUP(D835,'Réponses'!C:C,'Réponses'!F:F,"ERREUR PROCHAINE QUESTION"))</f>
        <v/>
      </c>
      <c r="F835" s="25" t="str">
        <f>IF(E835="","",_xlfn.XLOOKUP(E835,Questions!$A:$A,Questions!$C:$C,""))</f>
        <v/>
      </c>
      <c r="G835" s="25" t="str">
        <f>IF(E835="","",_xlfn.XLOOKUP(E835&amp;"_"&amp;Saisie!H836,'Réponses'!D:D,'Réponses'!C:C,""))</f>
        <v/>
      </c>
      <c r="H835" s="25" t="str">
        <f>IF(G835="","",_xlfn.XLOOKUP(G835,'Réponses'!C:C,'Réponses'!F:F,"ERREUR PROCHAINE QUESTION"))</f>
        <v/>
      </c>
      <c r="I835" s="25" t="str">
        <f>IF(H835="","",_xlfn.XLOOKUP(H835,Questions!$A:$A,Questions!$C:$C,"ERREUR TYPE"))</f>
        <v/>
      </c>
      <c r="J835" s="25" t="str">
        <f>IF(H835="","",_xlfn.XLOOKUP(H835&amp;"_"&amp;Saisie!J836,'Réponses'!D:D,'Réponses'!C:C,""))</f>
        <v/>
      </c>
      <c r="K835" s="25" t="str">
        <f>IF(J835="","",_xlfn.XLOOKUP(J835,'Réponses'!C:C,'Réponses'!F:F,"ERREUR PROCHAINE QUESTION"))</f>
        <v/>
      </c>
      <c r="L835" s="25" t="str">
        <f>IF(K835="","",_xlfn.XLOOKUP(K835,Questions!$A:$A,Questions!$C:$C,""))</f>
        <v/>
      </c>
      <c r="M835" s="25" t="str">
        <f>IF(K835="","",_xlfn.XLOOKUP(K835&amp;"_"&amp;Saisie!L836,'Réponses'!D:D,'Réponses'!C:C,""))</f>
        <v/>
      </c>
      <c r="N835" s="25" t="str">
        <f>IF(M835="","",_xlfn.XLOOKUP(M835,'Réponses'!C:C,'Réponses'!F:F,"ERREUR PROCHAINE QUESTION"))</f>
        <v/>
      </c>
      <c r="O835" s="25" t="str">
        <f>IF(N835="","",_xlfn.XLOOKUP(N835,Questions!$A:$A,Questions!$C:$C,"ERREUR TYPE"))</f>
        <v/>
      </c>
      <c r="P835" s="25" t="str">
        <f>IF(N835="","",_xlfn.XLOOKUP(N835&amp;"_"&amp;Saisie!N836,'Réponses'!D:D,'Réponses'!C:C,""))</f>
        <v/>
      </c>
      <c r="Q835" s="25" t="str">
        <f t="shared" ref="Q835:Q898" si="13">D835&amp;IF(G835="","","_"&amp;G835)&amp;IF(J835="","","_"&amp;J835&amp;IF(M835="","","_"&amp;M835)&amp;IF(P835="","","_"&amp;P835))</f>
        <v/>
      </c>
    </row>
    <row r="836" spans="1:17">
      <c r="A836" s="25" t="str">
        <f>IF(ISBLANK(Saisie!C837),"",_xlfn.XLOOKUP(Saisie!C837,Barème!A:A,Barème!F:F,"ERREUR CODE PRODUIT"))</f>
        <v/>
      </c>
      <c r="B836" s="25" t="str">
        <f>IF(OR(A836="08",A836="07",MID(Saisie!C837,4,4)="0804",MID(Saisie!C837,4,4)="0907",A836=""),"",_xlfn.XLOOKUP(A836,Matériau!A:A,Matériau!C:C,"ERREUR MATERIAU"))</f>
        <v/>
      </c>
      <c r="C836" s="25" t="str">
        <f>IF(B836="","",_xlfn.XLOOKUP(B836,Questions!A:A,Questions!C:C,""))</f>
        <v/>
      </c>
      <c r="D836" s="25" t="str">
        <f>IF(B836="","",_xlfn.XLOOKUP(B836&amp;"_"&amp;Saisie!F837,'Réponses'!D:D,'Réponses'!C:C,""))</f>
        <v/>
      </c>
      <c r="E836" s="25" t="str">
        <f>IF(D836="","",_xlfn.XLOOKUP(D836,'Réponses'!C:C,'Réponses'!F:F,"ERREUR PROCHAINE QUESTION"))</f>
        <v/>
      </c>
      <c r="F836" s="25" t="str">
        <f>IF(E836="","",_xlfn.XLOOKUP(E836,Questions!$A:$A,Questions!$C:$C,""))</f>
        <v/>
      </c>
      <c r="G836" s="25" t="str">
        <f>IF(E836="","",_xlfn.XLOOKUP(E836&amp;"_"&amp;Saisie!H837,'Réponses'!D:D,'Réponses'!C:C,""))</f>
        <v/>
      </c>
      <c r="H836" s="25" t="str">
        <f>IF(G836="","",_xlfn.XLOOKUP(G836,'Réponses'!C:C,'Réponses'!F:F,"ERREUR PROCHAINE QUESTION"))</f>
        <v/>
      </c>
      <c r="I836" s="25" t="str">
        <f>IF(H836="","",_xlfn.XLOOKUP(H836,Questions!$A:$A,Questions!$C:$C,"ERREUR TYPE"))</f>
        <v/>
      </c>
      <c r="J836" s="25" t="str">
        <f>IF(H836="","",_xlfn.XLOOKUP(H836&amp;"_"&amp;Saisie!J837,'Réponses'!D:D,'Réponses'!C:C,""))</f>
        <v/>
      </c>
      <c r="K836" s="25" t="str">
        <f>IF(J836="","",_xlfn.XLOOKUP(J836,'Réponses'!C:C,'Réponses'!F:F,"ERREUR PROCHAINE QUESTION"))</f>
        <v/>
      </c>
      <c r="L836" s="25" t="str">
        <f>IF(K836="","",_xlfn.XLOOKUP(K836,Questions!$A:$A,Questions!$C:$C,""))</f>
        <v/>
      </c>
      <c r="M836" s="25" t="str">
        <f>IF(K836="","",_xlfn.XLOOKUP(K836&amp;"_"&amp;Saisie!L837,'Réponses'!D:D,'Réponses'!C:C,""))</f>
        <v/>
      </c>
      <c r="N836" s="25" t="str">
        <f>IF(M836="","",_xlfn.XLOOKUP(M836,'Réponses'!C:C,'Réponses'!F:F,"ERREUR PROCHAINE QUESTION"))</f>
        <v/>
      </c>
      <c r="O836" s="25" t="str">
        <f>IF(N836="","",_xlfn.XLOOKUP(N836,Questions!$A:$A,Questions!$C:$C,"ERREUR TYPE"))</f>
        <v/>
      </c>
      <c r="P836" s="25" t="str">
        <f>IF(N836="","",_xlfn.XLOOKUP(N836&amp;"_"&amp;Saisie!N837,'Réponses'!D:D,'Réponses'!C:C,""))</f>
        <v/>
      </c>
      <c r="Q836" s="25" t="str">
        <f t="shared" si="13"/>
        <v/>
      </c>
    </row>
    <row r="837" spans="1:17">
      <c r="A837" s="25" t="str">
        <f>IF(ISBLANK(Saisie!C838),"",_xlfn.XLOOKUP(Saisie!C838,Barème!A:A,Barème!F:F,"ERREUR CODE PRODUIT"))</f>
        <v/>
      </c>
      <c r="B837" s="25" t="str">
        <f>IF(OR(A837="08",A837="07",MID(Saisie!C838,4,4)="0804",MID(Saisie!C838,4,4)="0907",A837=""),"",_xlfn.XLOOKUP(A837,Matériau!A:A,Matériau!C:C,"ERREUR MATERIAU"))</f>
        <v/>
      </c>
      <c r="C837" s="25" t="str">
        <f>IF(B837="","",_xlfn.XLOOKUP(B837,Questions!A:A,Questions!C:C,""))</f>
        <v/>
      </c>
      <c r="D837" s="25" t="str">
        <f>IF(B837="","",_xlfn.XLOOKUP(B837&amp;"_"&amp;Saisie!F838,'Réponses'!D:D,'Réponses'!C:C,""))</f>
        <v/>
      </c>
      <c r="E837" s="25" t="str">
        <f>IF(D837="","",_xlfn.XLOOKUP(D837,'Réponses'!C:C,'Réponses'!F:F,"ERREUR PROCHAINE QUESTION"))</f>
        <v/>
      </c>
      <c r="F837" s="25" t="str">
        <f>IF(E837="","",_xlfn.XLOOKUP(E837,Questions!$A:$A,Questions!$C:$C,""))</f>
        <v/>
      </c>
      <c r="G837" s="25" t="str">
        <f>IF(E837="","",_xlfn.XLOOKUP(E837&amp;"_"&amp;Saisie!H838,'Réponses'!D:D,'Réponses'!C:C,""))</f>
        <v/>
      </c>
      <c r="H837" s="25" t="str">
        <f>IF(G837="","",_xlfn.XLOOKUP(G837,'Réponses'!C:C,'Réponses'!F:F,"ERREUR PROCHAINE QUESTION"))</f>
        <v/>
      </c>
      <c r="I837" s="25" t="str">
        <f>IF(H837="","",_xlfn.XLOOKUP(H837,Questions!$A:$A,Questions!$C:$C,"ERREUR TYPE"))</f>
        <v/>
      </c>
      <c r="J837" s="25" t="str">
        <f>IF(H837="","",_xlfn.XLOOKUP(H837&amp;"_"&amp;Saisie!J838,'Réponses'!D:D,'Réponses'!C:C,""))</f>
        <v/>
      </c>
      <c r="K837" s="25" t="str">
        <f>IF(J837="","",_xlfn.XLOOKUP(J837,'Réponses'!C:C,'Réponses'!F:F,"ERREUR PROCHAINE QUESTION"))</f>
        <v/>
      </c>
      <c r="L837" s="25" t="str">
        <f>IF(K837="","",_xlfn.XLOOKUP(K837,Questions!$A:$A,Questions!$C:$C,""))</f>
        <v/>
      </c>
      <c r="M837" s="25" t="str">
        <f>IF(K837="","",_xlfn.XLOOKUP(K837&amp;"_"&amp;Saisie!L838,'Réponses'!D:D,'Réponses'!C:C,""))</f>
        <v/>
      </c>
      <c r="N837" s="25" t="str">
        <f>IF(M837="","",_xlfn.XLOOKUP(M837,'Réponses'!C:C,'Réponses'!F:F,"ERREUR PROCHAINE QUESTION"))</f>
        <v/>
      </c>
      <c r="O837" s="25" t="str">
        <f>IF(N837="","",_xlfn.XLOOKUP(N837,Questions!$A:$A,Questions!$C:$C,"ERREUR TYPE"))</f>
        <v/>
      </c>
      <c r="P837" s="25" t="str">
        <f>IF(N837="","",_xlfn.XLOOKUP(N837&amp;"_"&amp;Saisie!N838,'Réponses'!D:D,'Réponses'!C:C,""))</f>
        <v/>
      </c>
      <c r="Q837" s="25" t="str">
        <f t="shared" si="13"/>
        <v/>
      </c>
    </row>
    <row r="838" spans="1:17">
      <c r="A838" s="25" t="str">
        <f>IF(ISBLANK(Saisie!C839),"",_xlfn.XLOOKUP(Saisie!C839,Barème!A:A,Barème!F:F,"ERREUR CODE PRODUIT"))</f>
        <v/>
      </c>
      <c r="B838" s="25" t="str">
        <f>IF(OR(A838="08",A838="07",MID(Saisie!C839,4,4)="0804",MID(Saisie!C839,4,4)="0907",A838=""),"",_xlfn.XLOOKUP(A838,Matériau!A:A,Matériau!C:C,"ERREUR MATERIAU"))</f>
        <v/>
      </c>
      <c r="C838" s="25" t="str">
        <f>IF(B838="","",_xlfn.XLOOKUP(B838,Questions!A:A,Questions!C:C,""))</f>
        <v/>
      </c>
      <c r="D838" s="25" t="str">
        <f>IF(B838="","",_xlfn.XLOOKUP(B838&amp;"_"&amp;Saisie!F839,'Réponses'!D:D,'Réponses'!C:C,""))</f>
        <v/>
      </c>
      <c r="E838" s="25" t="str">
        <f>IF(D838="","",_xlfn.XLOOKUP(D838,'Réponses'!C:C,'Réponses'!F:F,"ERREUR PROCHAINE QUESTION"))</f>
        <v/>
      </c>
      <c r="F838" s="25" t="str">
        <f>IF(E838="","",_xlfn.XLOOKUP(E838,Questions!$A:$A,Questions!$C:$C,""))</f>
        <v/>
      </c>
      <c r="G838" s="25" t="str">
        <f>IF(E838="","",_xlfn.XLOOKUP(E838&amp;"_"&amp;Saisie!H839,'Réponses'!D:D,'Réponses'!C:C,""))</f>
        <v/>
      </c>
      <c r="H838" s="25" t="str">
        <f>IF(G838="","",_xlfn.XLOOKUP(G838,'Réponses'!C:C,'Réponses'!F:F,"ERREUR PROCHAINE QUESTION"))</f>
        <v/>
      </c>
      <c r="I838" s="25" t="str">
        <f>IF(H838="","",_xlfn.XLOOKUP(H838,Questions!$A:$A,Questions!$C:$C,"ERREUR TYPE"))</f>
        <v/>
      </c>
      <c r="J838" s="25" t="str">
        <f>IF(H838="","",_xlfn.XLOOKUP(H838&amp;"_"&amp;Saisie!J839,'Réponses'!D:D,'Réponses'!C:C,""))</f>
        <v/>
      </c>
      <c r="K838" s="25" t="str">
        <f>IF(J838="","",_xlfn.XLOOKUP(J838,'Réponses'!C:C,'Réponses'!F:F,"ERREUR PROCHAINE QUESTION"))</f>
        <v/>
      </c>
      <c r="L838" s="25" t="str">
        <f>IF(K838="","",_xlfn.XLOOKUP(K838,Questions!$A:$A,Questions!$C:$C,""))</f>
        <v/>
      </c>
      <c r="M838" s="25" t="str">
        <f>IF(K838="","",_xlfn.XLOOKUP(K838&amp;"_"&amp;Saisie!L839,'Réponses'!D:D,'Réponses'!C:C,""))</f>
        <v/>
      </c>
      <c r="N838" s="25" t="str">
        <f>IF(M838="","",_xlfn.XLOOKUP(M838,'Réponses'!C:C,'Réponses'!F:F,"ERREUR PROCHAINE QUESTION"))</f>
        <v/>
      </c>
      <c r="O838" s="25" t="str">
        <f>IF(N838="","",_xlfn.XLOOKUP(N838,Questions!$A:$A,Questions!$C:$C,"ERREUR TYPE"))</f>
        <v/>
      </c>
      <c r="P838" s="25" t="str">
        <f>IF(N838="","",_xlfn.XLOOKUP(N838&amp;"_"&amp;Saisie!N839,'Réponses'!D:D,'Réponses'!C:C,""))</f>
        <v/>
      </c>
      <c r="Q838" s="25" t="str">
        <f t="shared" si="13"/>
        <v/>
      </c>
    </row>
    <row r="839" spans="1:17">
      <c r="A839" s="25" t="str">
        <f>IF(ISBLANK(Saisie!C840),"",_xlfn.XLOOKUP(Saisie!C840,Barème!A:A,Barème!F:F,"ERREUR CODE PRODUIT"))</f>
        <v/>
      </c>
      <c r="B839" s="25" t="str">
        <f>IF(OR(A839="08",A839="07",MID(Saisie!C840,4,4)="0804",MID(Saisie!C840,4,4)="0907",A839=""),"",_xlfn.XLOOKUP(A839,Matériau!A:A,Matériau!C:C,"ERREUR MATERIAU"))</f>
        <v/>
      </c>
      <c r="C839" s="25" t="str">
        <f>IF(B839="","",_xlfn.XLOOKUP(B839,Questions!A:A,Questions!C:C,""))</f>
        <v/>
      </c>
      <c r="D839" s="25" t="str">
        <f>IF(B839="","",_xlfn.XLOOKUP(B839&amp;"_"&amp;Saisie!F840,'Réponses'!D:D,'Réponses'!C:C,""))</f>
        <v/>
      </c>
      <c r="E839" s="25" t="str">
        <f>IF(D839="","",_xlfn.XLOOKUP(D839,'Réponses'!C:C,'Réponses'!F:F,"ERREUR PROCHAINE QUESTION"))</f>
        <v/>
      </c>
      <c r="F839" s="25" t="str">
        <f>IF(E839="","",_xlfn.XLOOKUP(E839,Questions!$A:$A,Questions!$C:$C,""))</f>
        <v/>
      </c>
      <c r="G839" s="25" t="str">
        <f>IF(E839="","",_xlfn.XLOOKUP(E839&amp;"_"&amp;Saisie!H840,'Réponses'!D:D,'Réponses'!C:C,""))</f>
        <v/>
      </c>
      <c r="H839" s="25" t="str">
        <f>IF(G839="","",_xlfn.XLOOKUP(G839,'Réponses'!C:C,'Réponses'!F:F,"ERREUR PROCHAINE QUESTION"))</f>
        <v/>
      </c>
      <c r="I839" s="25" t="str">
        <f>IF(H839="","",_xlfn.XLOOKUP(H839,Questions!$A:$A,Questions!$C:$C,"ERREUR TYPE"))</f>
        <v/>
      </c>
      <c r="J839" s="25" t="str">
        <f>IF(H839="","",_xlfn.XLOOKUP(H839&amp;"_"&amp;Saisie!J840,'Réponses'!D:D,'Réponses'!C:C,""))</f>
        <v/>
      </c>
      <c r="K839" s="25" t="str">
        <f>IF(J839="","",_xlfn.XLOOKUP(J839,'Réponses'!C:C,'Réponses'!F:F,"ERREUR PROCHAINE QUESTION"))</f>
        <v/>
      </c>
      <c r="L839" s="25" t="str">
        <f>IF(K839="","",_xlfn.XLOOKUP(K839,Questions!$A:$A,Questions!$C:$C,""))</f>
        <v/>
      </c>
      <c r="M839" s="25" t="str">
        <f>IF(K839="","",_xlfn.XLOOKUP(K839&amp;"_"&amp;Saisie!L840,'Réponses'!D:D,'Réponses'!C:C,""))</f>
        <v/>
      </c>
      <c r="N839" s="25" t="str">
        <f>IF(M839="","",_xlfn.XLOOKUP(M839,'Réponses'!C:C,'Réponses'!F:F,"ERREUR PROCHAINE QUESTION"))</f>
        <v/>
      </c>
      <c r="O839" s="25" t="str">
        <f>IF(N839="","",_xlfn.XLOOKUP(N839,Questions!$A:$A,Questions!$C:$C,"ERREUR TYPE"))</f>
        <v/>
      </c>
      <c r="P839" s="25" t="str">
        <f>IF(N839="","",_xlfn.XLOOKUP(N839&amp;"_"&amp;Saisie!N840,'Réponses'!D:D,'Réponses'!C:C,""))</f>
        <v/>
      </c>
      <c r="Q839" s="25" t="str">
        <f t="shared" si="13"/>
        <v/>
      </c>
    </row>
    <row r="840" spans="1:17">
      <c r="A840" s="25" t="str">
        <f>IF(ISBLANK(Saisie!C841),"",_xlfn.XLOOKUP(Saisie!C841,Barème!A:A,Barème!F:F,"ERREUR CODE PRODUIT"))</f>
        <v/>
      </c>
      <c r="B840" s="25" t="str">
        <f>IF(OR(A840="08",A840="07",MID(Saisie!C841,4,4)="0804",MID(Saisie!C841,4,4)="0907",A840=""),"",_xlfn.XLOOKUP(A840,Matériau!A:A,Matériau!C:C,"ERREUR MATERIAU"))</f>
        <v/>
      </c>
      <c r="C840" s="25" t="str">
        <f>IF(B840="","",_xlfn.XLOOKUP(B840,Questions!A:A,Questions!C:C,""))</f>
        <v/>
      </c>
      <c r="D840" s="25" t="str">
        <f>IF(B840="","",_xlfn.XLOOKUP(B840&amp;"_"&amp;Saisie!F841,'Réponses'!D:D,'Réponses'!C:C,""))</f>
        <v/>
      </c>
      <c r="E840" s="25" t="str">
        <f>IF(D840="","",_xlfn.XLOOKUP(D840,'Réponses'!C:C,'Réponses'!F:F,"ERREUR PROCHAINE QUESTION"))</f>
        <v/>
      </c>
      <c r="F840" s="25" t="str">
        <f>IF(E840="","",_xlfn.XLOOKUP(E840,Questions!$A:$A,Questions!$C:$C,""))</f>
        <v/>
      </c>
      <c r="G840" s="25" t="str">
        <f>IF(E840="","",_xlfn.XLOOKUP(E840&amp;"_"&amp;Saisie!H841,'Réponses'!D:D,'Réponses'!C:C,""))</f>
        <v/>
      </c>
      <c r="H840" s="25" t="str">
        <f>IF(G840="","",_xlfn.XLOOKUP(G840,'Réponses'!C:C,'Réponses'!F:F,"ERREUR PROCHAINE QUESTION"))</f>
        <v/>
      </c>
      <c r="I840" s="25" t="str">
        <f>IF(H840="","",_xlfn.XLOOKUP(H840,Questions!$A:$A,Questions!$C:$C,"ERREUR TYPE"))</f>
        <v/>
      </c>
      <c r="J840" s="25" t="str">
        <f>IF(H840="","",_xlfn.XLOOKUP(H840&amp;"_"&amp;Saisie!J841,'Réponses'!D:D,'Réponses'!C:C,""))</f>
        <v/>
      </c>
      <c r="K840" s="25" t="str">
        <f>IF(J840="","",_xlfn.XLOOKUP(J840,'Réponses'!C:C,'Réponses'!F:F,"ERREUR PROCHAINE QUESTION"))</f>
        <v/>
      </c>
      <c r="L840" s="25" t="str">
        <f>IF(K840="","",_xlfn.XLOOKUP(K840,Questions!$A:$A,Questions!$C:$C,""))</f>
        <v/>
      </c>
      <c r="M840" s="25" t="str">
        <f>IF(K840="","",_xlfn.XLOOKUP(K840&amp;"_"&amp;Saisie!L841,'Réponses'!D:D,'Réponses'!C:C,""))</f>
        <v/>
      </c>
      <c r="N840" s="25" t="str">
        <f>IF(M840="","",_xlfn.XLOOKUP(M840,'Réponses'!C:C,'Réponses'!F:F,"ERREUR PROCHAINE QUESTION"))</f>
        <v/>
      </c>
      <c r="O840" s="25" t="str">
        <f>IF(N840="","",_xlfn.XLOOKUP(N840,Questions!$A:$A,Questions!$C:$C,"ERREUR TYPE"))</f>
        <v/>
      </c>
      <c r="P840" s="25" t="str">
        <f>IF(N840="","",_xlfn.XLOOKUP(N840&amp;"_"&amp;Saisie!N841,'Réponses'!D:D,'Réponses'!C:C,""))</f>
        <v/>
      </c>
      <c r="Q840" s="25" t="str">
        <f t="shared" si="13"/>
        <v/>
      </c>
    </row>
    <row r="841" spans="1:17">
      <c r="A841" s="25" t="str">
        <f>IF(ISBLANK(Saisie!C842),"",_xlfn.XLOOKUP(Saisie!C842,Barème!A:A,Barème!F:F,"ERREUR CODE PRODUIT"))</f>
        <v/>
      </c>
      <c r="B841" s="25" t="str">
        <f>IF(OR(A841="08",A841="07",MID(Saisie!C842,4,4)="0804",MID(Saisie!C842,4,4)="0907",A841=""),"",_xlfn.XLOOKUP(A841,Matériau!A:A,Matériau!C:C,"ERREUR MATERIAU"))</f>
        <v/>
      </c>
      <c r="C841" s="25" t="str">
        <f>IF(B841="","",_xlfn.XLOOKUP(B841,Questions!A:A,Questions!C:C,""))</f>
        <v/>
      </c>
      <c r="D841" s="25" t="str">
        <f>IF(B841="","",_xlfn.XLOOKUP(B841&amp;"_"&amp;Saisie!F842,'Réponses'!D:D,'Réponses'!C:C,""))</f>
        <v/>
      </c>
      <c r="E841" s="25" t="str">
        <f>IF(D841="","",_xlfn.XLOOKUP(D841,'Réponses'!C:C,'Réponses'!F:F,"ERREUR PROCHAINE QUESTION"))</f>
        <v/>
      </c>
      <c r="F841" s="25" t="str">
        <f>IF(E841="","",_xlfn.XLOOKUP(E841,Questions!$A:$A,Questions!$C:$C,""))</f>
        <v/>
      </c>
      <c r="G841" s="25" t="str">
        <f>IF(E841="","",_xlfn.XLOOKUP(E841&amp;"_"&amp;Saisie!H842,'Réponses'!D:D,'Réponses'!C:C,""))</f>
        <v/>
      </c>
      <c r="H841" s="25" t="str">
        <f>IF(G841="","",_xlfn.XLOOKUP(G841,'Réponses'!C:C,'Réponses'!F:F,"ERREUR PROCHAINE QUESTION"))</f>
        <v/>
      </c>
      <c r="I841" s="25" t="str">
        <f>IF(H841="","",_xlfn.XLOOKUP(H841,Questions!$A:$A,Questions!$C:$C,"ERREUR TYPE"))</f>
        <v/>
      </c>
      <c r="J841" s="25" t="str">
        <f>IF(H841="","",_xlfn.XLOOKUP(H841&amp;"_"&amp;Saisie!J842,'Réponses'!D:D,'Réponses'!C:C,""))</f>
        <v/>
      </c>
      <c r="K841" s="25" t="str">
        <f>IF(J841="","",_xlfn.XLOOKUP(J841,'Réponses'!C:C,'Réponses'!F:F,"ERREUR PROCHAINE QUESTION"))</f>
        <v/>
      </c>
      <c r="L841" s="25" t="str">
        <f>IF(K841="","",_xlfn.XLOOKUP(K841,Questions!$A:$A,Questions!$C:$C,""))</f>
        <v/>
      </c>
      <c r="M841" s="25" t="str">
        <f>IF(K841="","",_xlfn.XLOOKUP(K841&amp;"_"&amp;Saisie!L842,'Réponses'!D:D,'Réponses'!C:C,""))</f>
        <v/>
      </c>
      <c r="N841" s="25" t="str">
        <f>IF(M841="","",_xlfn.XLOOKUP(M841,'Réponses'!C:C,'Réponses'!F:F,"ERREUR PROCHAINE QUESTION"))</f>
        <v/>
      </c>
      <c r="O841" s="25" t="str">
        <f>IF(N841="","",_xlfn.XLOOKUP(N841,Questions!$A:$A,Questions!$C:$C,"ERREUR TYPE"))</f>
        <v/>
      </c>
      <c r="P841" s="25" t="str">
        <f>IF(N841="","",_xlfn.XLOOKUP(N841&amp;"_"&amp;Saisie!N842,'Réponses'!D:D,'Réponses'!C:C,""))</f>
        <v/>
      </c>
      <c r="Q841" s="25" t="str">
        <f t="shared" si="13"/>
        <v/>
      </c>
    </row>
    <row r="842" spans="1:17">
      <c r="A842" s="25" t="str">
        <f>IF(ISBLANK(Saisie!C843),"",_xlfn.XLOOKUP(Saisie!C843,Barème!A:A,Barème!F:F,"ERREUR CODE PRODUIT"))</f>
        <v/>
      </c>
      <c r="B842" s="25" t="str">
        <f>IF(OR(A842="08",A842="07",MID(Saisie!C843,4,4)="0804",MID(Saisie!C843,4,4)="0907",A842=""),"",_xlfn.XLOOKUP(A842,Matériau!A:A,Matériau!C:C,"ERREUR MATERIAU"))</f>
        <v/>
      </c>
      <c r="C842" s="25" t="str">
        <f>IF(B842="","",_xlfn.XLOOKUP(B842,Questions!A:A,Questions!C:C,""))</f>
        <v/>
      </c>
      <c r="D842" s="25" t="str">
        <f>IF(B842="","",_xlfn.XLOOKUP(B842&amp;"_"&amp;Saisie!F843,'Réponses'!D:D,'Réponses'!C:C,""))</f>
        <v/>
      </c>
      <c r="E842" s="25" t="str">
        <f>IF(D842="","",_xlfn.XLOOKUP(D842,'Réponses'!C:C,'Réponses'!F:F,"ERREUR PROCHAINE QUESTION"))</f>
        <v/>
      </c>
      <c r="F842" s="25" t="str">
        <f>IF(E842="","",_xlfn.XLOOKUP(E842,Questions!$A:$A,Questions!$C:$C,""))</f>
        <v/>
      </c>
      <c r="G842" s="25" t="str">
        <f>IF(E842="","",_xlfn.XLOOKUP(E842&amp;"_"&amp;Saisie!H843,'Réponses'!D:D,'Réponses'!C:C,""))</f>
        <v/>
      </c>
      <c r="H842" s="25" t="str">
        <f>IF(G842="","",_xlfn.XLOOKUP(G842,'Réponses'!C:C,'Réponses'!F:F,"ERREUR PROCHAINE QUESTION"))</f>
        <v/>
      </c>
      <c r="I842" s="25" t="str">
        <f>IF(H842="","",_xlfn.XLOOKUP(H842,Questions!$A:$A,Questions!$C:$C,"ERREUR TYPE"))</f>
        <v/>
      </c>
      <c r="J842" s="25" t="str">
        <f>IF(H842="","",_xlfn.XLOOKUP(H842&amp;"_"&amp;Saisie!J843,'Réponses'!D:D,'Réponses'!C:C,""))</f>
        <v/>
      </c>
      <c r="K842" s="25" t="str">
        <f>IF(J842="","",_xlfn.XLOOKUP(J842,'Réponses'!C:C,'Réponses'!F:F,"ERREUR PROCHAINE QUESTION"))</f>
        <v/>
      </c>
      <c r="L842" s="25" t="str">
        <f>IF(K842="","",_xlfn.XLOOKUP(K842,Questions!$A:$A,Questions!$C:$C,""))</f>
        <v/>
      </c>
      <c r="M842" s="25" t="str">
        <f>IF(K842="","",_xlfn.XLOOKUP(K842&amp;"_"&amp;Saisie!L843,'Réponses'!D:D,'Réponses'!C:C,""))</f>
        <v/>
      </c>
      <c r="N842" s="25" t="str">
        <f>IF(M842="","",_xlfn.XLOOKUP(M842,'Réponses'!C:C,'Réponses'!F:F,"ERREUR PROCHAINE QUESTION"))</f>
        <v/>
      </c>
      <c r="O842" s="25" t="str">
        <f>IF(N842="","",_xlfn.XLOOKUP(N842,Questions!$A:$A,Questions!$C:$C,"ERREUR TYPE"))</f>
        <v/>
      </c>
      <c r="P842" s="25" t="str">
        <f>IF(N842="","",_xlfn.XLOOKUP(N842&amp;"_"&amp;Saisie!N843,'Réponses'!D:D,'Réponses'!C:C,""))</f>
        <v/>
      </c>
      <c r="Q842" s="25" t="str">
        <f t="shared" si="13"/>
        <v/>
      </c>
    </row>
    <row r="843" spans="1:17">
      <c r="A843" s="25" t="str">
        <f>IF(ISBLANK(Saisie!C844),"",_xlfn.XLOOKUP(Saisie!C844,Barème!A:A,Barème!F:F,"ERREUR CODE PRODUIT"))</f>
        <v/>
      </c>
      <c r="B843" s="25" t="str">
        <f>IF(OR(A843="08",A843="07",MID(Saisie!C844,4,4)="0804",MID(Saisie!C844,4,4)="0907",A843=""),"",_xlfn.XLOOKUP(A843,Matériau!A:A,Matériau!C:C,"ERREUR MATERIAU"))</f>
        <v/>
      </c>
      <c r="C843" s="25" t="str">
        <f>IF(B843="","",_xlfn.XLOOKUP(B843,Questions!A:A,Questions!C:C,""))</f>
        <v/>
      </c>
      <c r="D843" s="25" t="str">
        <f>IF(B843="","",_xlfn.XLOOKUP(B843&amp;"_"&amp;Saisie!F844,'Réponses'!D:D,'Réponses'!C:C,""))</f>
        <v/>
      </c>
      <c r="E843" s="25" t="str">
        <f>IF(D843="","",_xlfn.XLOOKUP(D843,'Réponses'!C:C,'Réponses'!F:F,"ERREUR PROCHAINE QUESTION"))</f>
        <v/>
      </c>
      <c r="F843" s="25" t="str">
        <f>IF(E843="","",_xlfn.XLOOKUP(E843,Questions!$A:$A,Questions!$C:$C,""))</f>
        <v/>
      </c>
      <c r="G843" s="25" t="str">
        <f>IF(E843="","",_xlfn.XLOOKUP(E843&amp;"_"&amp;Saisie!H844,'Réponses'!D:D,'Réponses'!C:C,""))</f>
        <v/>
      </c>
      <c r="H843" s="25" t="str">
        <f>IF(G843="","",_xlfn.XLOOKUP(G843,'Réponses'!C:C,'Réponses'!F:F,"ERREUR PROCHAINE QUESTION"))</f>
        <v/>
      </c>
      <c r="I843" s="25" t="str">
        <f>IF(H843="","",_xlfn.XLOOKUP(H843,Questions!$A:$A,Questions!$C:$C,"ERREUR TYPE"))</f>
        <v/>
      </c>
      <c r="J843" s="25" t="str">
        <f>IF(H843="","",_xlfn.XLOOKUP(H843&amp;"_"&amp;Saisie!J844,'Réponses'!D:D,'Réponses'!C:C,""))</f>
        <v/>
      </c>
      <c r="K843" s="25" t="str">
        <f>IF(J843="","",_xlfn.XLOOKUP(J843,'Réponses'!C:C,'Réponses'!F:F,"ERREUR PROCHAINE QUESTION"))</f>
        <v/>
      </c>
      <c r="L843" s="25" t="str">
        <f>IF(K843="","",_xlfn.XLOOKUP(K843,Questions!$A:$A,Questions!$C:$C,""))</f>
        <v/>
      </c>
      <c r="M843" s="25" t="str">
        <f>IF(K843="","",_xlfn.XLOOKUP(K843&amp;"_"&amp;Saisie!L844,'Réponses'!D:D,'Réponses'!C:C,""))</f>
        <v/>
      </c>
      <c r="N843" s="25" t="str">
        <f>IF(M843="","",_xlfn.XLOOKUP(M843,'Réponses'!C:C,'Réponses'!F:F,"ERREUR PROCHAINE QUESTION"))</f>
        <v/>
      </c>
      <c r="O843" s="25" t="str">
        <f>IF(N843="","",_xlfn.XLOOKUP(N843,Questions!$A:$A,Questions!$C:$C,"ERREUR TYPE"))</f>
        <v/>
      </c>
      <c r="P843" s="25" t="str">
        <f>IF(N843="","",_xlfn.XLOOKUP(N843&amp;"_"&amp;Saisie!N844,'Réponses'!D:D,'Réponses'!C:C,""))</f>
        <v/>
      </c>
      <c r="Q843" s="25" t="str">
        <f t="shared" si="13"/>
        <v/>
      </c>
    </row>
    <row r="844" spans="1:17">
      <c r="A844" s="25" t="str">
        <f>IF(ISBLANK(Saisie!C845),"",_xlfn.XLOOKUP(Saisie!C845,Barème!A:A,Barème!F:F,"ERREUR CODE PRODUIT"))</f>
        <v/>
      </c>
      <c r="B844" s="25" t="str">
        <f>IF(OR(A844="08",A844="07",MID(Saisie!C845,4,4)="0804",MID(Saisie!C845,4,4)="0907",A844=""),"",_xlfn.XLOOKUP(A844,Matériau!A:A,Matériau!C:C,"ERREUR MATERIAU"))</f>
        <v/>
      </c>
      <c r="C844" s="25" t="str">
        <f>IF(B844="","",_xlfn.XLOOKUP(B844,Questions!A:A,Questions!C:C,""))</f>
        <v/>
      </c>
      <c r="D844" s="25" t="str">
        <f>IF(B844="","",_xlfn.XLOOKUP(B844&amp;"_"&amp;Saisie!F845,'Réponses'!D:D,'Réponses'!C:C,""))</f>
        <v/>
      </c>
      <c r="E844" s="25" t="str">
        <f>IF(D844="","",_xlfn.XLOOKUP(D844,'Réponses'!C:C,'Réponses'!F:F,"ERREUR PROCHAINE QUESTION"))</f>
        <v/>
      </c>
      <c r="F844" s="25" t="str">
        <f>IF(E844="","",_xlfn.XLOOKUP(E844,Questions!$A:$A,Questions!$C:$C,""))</f>
        <v/>
      </c>
      <c r="G844" s="25" t="str">
        <f>IF(E844="","",_xlfn.XLOOKUP(E844&amp;"_"&amp;Saisie!H845,'Réponses'!D:D,'Réponses'!C:C,""))</f>
        <v/>
      </c>
      <c r="H844" s="25" t="str">
        <f>IF(G844="","",_xlfn.XLOOKUP(G844,'Réponses'!C:C,'Réponses'!F:F,"ERREUR PROCHAINE QUESTION"))</f>
        <v/>
      </c>
      <c r="I844" s="25" t="str">
        <f>IF(H844="","",_xlfn.XLOOKUP(H844,Questions!$A:$A,Questions!$C:$C,"ERREUR TYPE"))</f>
        <v/>
      </c>
      <c r="J844" s="25" t="str">
        <f>IF(H844="","",_xlfn.XLOOKUP(H844&amp;"_"&amp;Saisie!J845,'Réponses'!D:D,'Réponses'!C:C,""))</f>
        <v/>
      </c>
      <c r="K844" s="25" t="str">
        <f>IF(J844="","",_xlfn.XLOOKUP(J844,'Réponses'!C:C,'Réponses'!F:F,"ERREUR PROCHAINE QUESTION"))</f>
        <v/>
      </c>
      <c r="L844" s="25" t="str">
        <f>IF(K844="","",_xlfn.XLOOKUP(K844,Questions!$A:$A,Questions!$C:$C,""))</f>
        <v/>
      </c>
      <c r="M844" s="25" t="str">
        <f>IF(K844="","",_xlfn.XLOOKUP(K844&amp;"_"&amp;Saisie!L845,'Réponses'!D:D,'Réponses'!C:C,""))</f>
        <v/>
      </c>
      <c r="N844" s="25" t="str">
        <f>IF(M844="","",_xlfn.XLOOKUP(M844,'Réponses'!C:C,'Réponses'!F:F,"ERREUR PROCHAINE QUESTION"))</f>
        <v/>
      </c>
      <c r="O844" s="25" t="str">
        <f>IF(N844="","",_xlfn.XLOOKUP(N844,Questions!$A:$A,Questions!$C:$C,"ERREUR TYPE"))</f>
        <v/>
      </c>
      <c r="P844" s="25" t="str">
        <f>IF(N844="","",_xlfn.XLOOKUP(N844&amp;"_"&amp;Saisie!N845,'Réponses'!D:D,'Réponses'!C:C,""))</f>
        <v/>
      </c>
      <c r="Q844" s="25" t="str">
        <f t="shared" si="13"/>
        <v/>
      </c>
    </row>
    <row r="845" spans="1:17">
      <c r="A845" s="25" t="str">
        <f>IF(ISBLANK(Saisie!C846),"",_xlfn.XLOOKUP(Saisie!C846,Barème!A:A,Barème!F:F,"ERREUR CODE PRODUIT"))</f>
        <v/>
      </c>
      <c r="B845" s="25" t="str">
        <f>IF(OR(A845="08",A845="07",MID(Saisie!C846,4,4)="0804",MID(Saisie!C846,4,4)="0907",A845=""),"",_xlfn.XLOOKUP(A845,Matériau!A:A,Matériau!C:C,"ERREUR MATERIAU"))</f>
        <v/>
      </c>
      <c r="C845" s="25" t="str">
        <f>IF(B845="","",_xlfn.XLOOKUP(B845,Questions!A:A,Questions!C:C,""))</f>
        <v/>
      </c>
      <c r="D845" s="25" t="str">
        <f>IF(B845="","",_xlfn.XLOOKUP(B845&amp;"_"&amp;Saisie!F846,'Réponses'!D:D,'Réponses'!C:C,""))</f>
        <v/>
      </c>
      <c r="E845" s="25" t="str">
        <f>IF(D845="","",_xlfn.XLOOKUP(D845,'Réponses'!C:C,'Réponses'!F:F,"ERREUR PROCHAINE QUESTION"))</f>
        <v/>
      </c>
      <c r="F845" s="25" t="str">
        <f>IF(E845="","",_xlfn.XLOOKUP(E845,Questions!$A:$A,Questions!$C:$C,""))</f>
        <v/>
      </c>
      <c r="G845" s="25" t="str">
        <f>IF(E845="","",_xlfn.XLOOKUP(E845&amp;"_"&amp;Saisie!H846,'Réponses'!D:D,'Réponses'!C:C,""))</f>
        <v/>
      </c>
      <c r="H845" s="25" t="str">
        <f>IF(G845="","",_xlfn.XLOOKUP(G845,'Réponses'!C:C,'Réponses'!F:F,"ERREUR PROCHAINE QUESTION"))</f>
        <v/>
      </c>
      <c r="I845" s="25" t="str">
        <f>IF(H845="","",_xlfn.XLOOKUP(H845,Questions!$A:$A,Questions!$C:$C,"ERREUR TYPE"))</f>
        <v/>
      </c>
      <c r="J845" s="25" t="str">
        <f>IF(H845="","",_xlfn.XLOOKUP(H845&amp;"_"&amp;Saisie!J846,'Réponses'!D:D,'Réponses'!C:C,""))</f>
        <v/>
      </c>
      <c r="K845" s="25" t="str">
        <f>IF(J845="","",_xlfn.XLOOKUP(J845,'Réponses'!C:C,'Réponses'!F:F,"ERREUR PROCHAINE QUESTION"))</f>
        <v/>
      </c>
      <c r="L845" s="25" t="str">
        <f>IF(K845="","",_xlfn.XLOOKUP(K845,Questions!$A:$A,Questions!$C:$C,""))</f>
        <v/>
      </c>
      <c r="M845" s="25" t="str">
        <f>IF(K845="","",_xlfn.XLOOKUP(K845&amp;"_"&amp;Saisie!L846,'Réponses'!D:D,'Réponses'!C:C,""))</f>
        <v/>
      </c>
      <c r="N845" s="25" t="str">
        <f>IF(M845="","",_xlfn.XLOOKUP(M845,'Réponses'!C:C,'Réponses'!F:F,"ERREUR PROCHAINE QUESTION"))</f>
        <v/>
      </c>
      <c r="O845" s="25" t="str">
        <f>IF(N845="","",_xlfn.XLOOKUP(N845,Questions!$A:$A,Questions!$C:$C,"ERREUR TYPE"))</f>
        <v/>
      </c>
      <c r="P845" s="25" t="str">
        <f>IF(N845="","",_xlfn.XLOOKUP(N845&amp;"_"&amp;Saisie!N846,'Réponses'!D:D,'Réponses'!C:C,""))</f>
        <v/>
      </c>
      <c r="Q845" s="25" t="str">
        <f t="shared" si="13"/>
        <v/>
      </c>
    </row>
    <row r="846" spans="1:17">
      <c r="A846" s="25" t="str">
        <f>IF(ISBLANK(Saisie!C847),"",_xlfn.XLOOKUP(Saisie!C847,Barème!A:A,Barème!F:F,"ERREUR CODE PRODUIT"))</f>
        <v/>
      </c>
      <c r="B846" s="25" t="str">
        <f>IF(OR(A846="08",A846="07",MID(Saisie!C847,4,4)="0804",MID(Saisie!C847,4,4)="0907",A846=""),"",_xlfn.XLOOKUP(A846,Matériau!A:A,Matériau!C:C,"ERREUR MATERIAU"))</f>
        <v/>
      </c>
      <c r="C846" s="25" t="str">
        <f>IF(B846="","",_xlfn.XLOOKUP(B846,Questions!A:A,Questions!C:C,""))</f>
        <v/>
      </c>
      <c r="D846" s="25" t="str">
        <f>IF(B846="","",_xlfn.XLOOKUP(B846&amp;"_"&amp;Saisie!F847,'Réponses'!D:D,'Réponses'!C:C,""))</f>
        <v/>
      </c>
      <c r="E846" s="25" t="str">
        <f>IF(D846="","",_xlfn.XLOOKUP(D846,'Réponses'!C:C,'Réponses'!F:F,"ERREUR PROCHAINE QUESTION"))</f>
        <v/>
      </c>
      <c r="F846" s="25" t="str">
        <f>IF(E846="","",_xlfn.XLOOKUP(E846,Questions!$A:$A,Questions!$C:$C,""))</f>
        <v/>
      </c>
      <c r="G846" s="25" t="str">
        <f>IF(E846="","",_xlfn.XLOOKUP(E846&amp;"_"&amp;Saisie!H847,'Réponses'!D:D,'Réponses'!C:C,""))</f>
        <v/>
      </c>
      <c r="H846" s="25" t="str">
        <f>IF(G846="","",_xlfn.XLOOKUP(G846,'Réponses'!C:C,'Réponses'!F:F,"ERREUR PROCHAINE QUESTION"))</f>
        <v/>
      </c>
      <c r="I846" s="25" t="str">
        <f>IF(H846="","",_xlfn.XLOOKUP(H846,Questions!$A:$A,Questions!$C:$C,"ERREUR TYPE"))</f>
        <v/>
      </c>
      <c r="J846" s="25" t="str">
        <f>IF(H846="","",_xlfn.XLOOKUP(H846&amp;"_"&amp;Saisie!J847,'Réponses'!D:D,'Réponses'!C:C,""))</f>
        <v/>
      </c>
      <c r="K846" s="25" t="str">
        <f>IF(J846="","",_xlfn.XLOOKUP(J846,'Réponses'!C:C,'Réponses'!F:F,"ERREUR PROCHAINE QUESTION"))</f>
        <v/>
      </c>
      <c r="L846" s="25" t="str">
        <f>IF(K846="","",_xlfn.XLOOKUP(K846,Questions!$A:$A,Questions!$C:$C,""))</f>
        <v/>
      </c>
      <c r="M846" s="25" t="str">
        <f>IF(K846="","",_xlfn.XLOOKUP(K846&amp;"_"&amp;Saisie!L847,'Réponses'!D:D,'Réponses'!C:C,""))</f>
        <v/>
      </c>
      <c r="N846" s="25" t="str">
        <f>IF(M846="","",_xlfn.XLOOKUP(M846,'Réponses'!C:C,'Réponses'!F:F,"ERREUR PROCHAINE QUESTION"))</f>
        <v/>
      </c>
      <c r="O846" s="25" t="str">
        <f>IF(N846="","",_xlfn.XLOOKUP(N846,Questions!$A:$A,Questions!$C:$C,"ERREUR TYPE"))</f>
        <v/>
      </c>
      <c r="P846" s="25" t="str">
        <f>IF(N846="","",_xlfn.XLOOKUP(N846&amp;"_"&amp;Saisie!N847,'Réponses'!D:D,'Réponses'!C:C,""))</f>
        <v/>
      </c>
      <c r="Q846" s="25" t="str">
        <f t="shared" si="13"/>
        <v/>
      </c>
    </row>
    <row r="847" spans="1:17">
      <c r="A847" s="25" t="str">
        <f>IF(ISBLANK(Saisie!C848),"",_xlfn.XLOOKUP(Saisie!C848,Barème!A:A,Barème!F:F,"ERREUR CODE PRODUIT"))</f>
        <v/>
      </c>
      <c r="B847" s="25" t="str">
        <f>IF(OR(A847="08",A847="07",MID(Saisie!C848,4,4)="0804",MID(Saisie!C848,4,4)="0907",A847=""),"",_xlfn.XLOOKUP(A847,Matériau!A:A,Matériau!C:C,"ERREUR MATERIAU"))</f>
        <v/>
      </c>
      <c r="C847" s="25" t="str">
        <f>IF(B847="","",_xlfn.XLOOKUP(B847,Questions!A:A,Questions!C:C,""))</f>
        <v/>
      </c>
      <c r="D847" s="25" t="str">
        <f>IF(B847="","",_xlfn.XLOOKUP(B847&amp;"_"&amp;Saisie!F848,'Réponses'!D:D,'Réponses'!C:C,""))</f>
        <v/>
      </c>
      <c r="E847" s="25" t="str">
        <f>IF(D847="","",_xlfn.XLOOKUP(D847,'Réponses'!C:C,'Réponses'!F:F,"ERREUR PROCHAINE QUESTION"))</f>
        <v/>
      </c>
      <c r="F847" s="25" t="str">
        <f>IF(E847="","",_xlfn.XLOOKUP(E847,Questions!$A:$A,Questions!$C:$C,""))</f>
        <v/>
      </c>
      <c r="G847" s="25" t="str">
        <f>IF(E847="","",_xlfn.XLOOKUP(E847&amp;"_"&amp;Saisie!H848,'Réponses'!D:D,'Réponses'!C:C,""))</f>
        <v/>
      </c>
      <c r="H847" s="25" t="str">
        <f>IF(G847="","",_xlfn.XLOOKUP(G847,'Réponses'!C:C,'Réponses'!F:F,"ERREUR PROCHAINE QUESTION"))</f>
        <v/>
      </c>
      <c r="I847" s="25" t="str">
        <f>IF(H847="","",_xlfn.XLOOKUP(H847,Questions!$A:$A,Questions!$C:$C,"ERREUR TYPE"))</f>
        <v/>
      </c>
      <c r="J847" s="25" t="str">
        <f>IF(H847="","",_xlfn.XLOOKUP(H847&amp;"_"&amp;Saisie!J848,'Réponses'!D:D,'Réponses'!C:C,""))</f>
        <v/>
      </c>
      <c r="K847" s="25" t="str">
        <f>IF(J847="","",_xlfn.XLOOKUP(J847,'Réponses'!C:C,'Réponses'!F:F,"ERREUR PROCHAINE QUESTION"))</f>
        <v/>
      </c>
      <c r="L847" s="25" t="str">
        <f>IF(K847="","",_xlfn.XLOOKUP(K847,Questions!$A:$A,Questions!$C:$C,""))</f>
        <v/>
      </c>
      <c r="M847" s="25" t="str">
        <f>IF(K847="","",_xlfn.XLOOKUP(K847&amp;"_"&amp;Saisie!L848,'Réponses'!D:D,'Réponses'!C:C,""))</f>
        <v/>
      </c>
      <c r="N847" s="25" t="str">
        <f>IF(M847="","",_xlfn.XLOOKUP(M847,'Réponses'!C:C,'Réponses'!F:F,"ERREUR PROCHAINE QUESTION"))</f>
        <v/>
      </c>
      <c r="O847" s="25" t="str">
        <f>IF(N847="","",_xlfn.XLOOKUP(N847,Questions!$A:$A,Questions!$C:$C,"ERREUR TYPE"))</f>
        <v/>
      </c>
      <c r="P847" s="25" t="str">
        <f>IF(N847="","",_xlfn.XLOOKUP(N847&amp;"_"&amp;Saisie!N848,'Réponses'!D:D,'Réponses'!C:C,""))</f>
        <v/>
      </c>
      <c r="Q847" s="25" t="str">
        <f t="shared" si="13"/>
        <v/>
      </c>
    </row>
    <row r="848" spans="1:17">
      <c r="A848" s="25" t="str">
        <f>IF(ISBLANK(Saisie!C849),"",_xlfn.XLOOKUP(Saisie!C849,Barème!A:A,Barème!F:F,"ERREUR CODE PRODUIT"))</f>
        <v/>
      </c>
      <c r="B848" s="25" t="str">
        <f>IF(OR(A848="08",A848="07",MID(Saisie!C849,4,4)="0804",MID(Saisie!C849,4,4)="0907",A848=""),"",_xlfn.XLOOKUP(A848,Matériau!A:A,Matériau!C:C,"ERREUR MATERIAU"))</f>
        <v/>
      </c>
      <c r="C848" s="25" t="str">
        <f>IF(B848="","",_xlfn.XLOOKUP(B848,Questions!A:A,Questions!C:C,""))</f>
        <v/>
      </c>
      <c r="D848" s="25" t="str">
        <f>IF(B848="","",_xlfn.XLOOKUP(B848&amp;"_"&amp;Saisie!F849,'Réponses'!D:D,'Réponses'!C:C,""))</f>
        <v/>
      </c>
      <c r="E848" s="25" t="str">
        <f>IF(D848="","",_xlfn.XLOOKUP(D848,'Réponses'!C:C,'Réponses'!F:F,"ERREUR PROCHAINE QUESTION"))</f>
        <v/>
      </c>
      <c r="F848" s="25" t="str">
        <f>IF(E848="","",_xlfn.XLOOKUP(E848,Questions!$A:$A,Questions!$C:$C,""))</f>
        <v/>
      </c>
      <c r="G848" s="25" t="str">
        <f>IF(E848="","",_xlfn.XLOOKUP(E848&amp;"_"&amp;Saisie!H849,'Réponses'!D:D,'Réponses'!C:C,""))</f>
        <v/>
      </c>
      <c r="H848" s="25" t="str">
        <f>IF(G848="","",_xlfn.XLOOKUP(G848,'Réponses'!C:C,'Réponses'!F:F,"ERREUR PROCHAINE QUESTION"))</f>
        <v/>
      </c>
      <c r="I848" s="25" t="str">
        <f>IF(H848="","",_xlfn.XLOOKUP(H848,Questions!$A:$A,Questions!$C:$C,"ERREUR TYPE"))</f>
        <v/>
      </c>
      <c r="J848" s="25" t="str">
        <f>IF(H848="","",_xlfn.XLOOKUP(H848&amp;"_"&amp;Saisie!J849,'Réponses'!D:D,'Réponses'!C:C,""))</f>
        <v/>
      </c>
      <c r="K848" s="25" t="str">
        <f>IF(J848="","",_xlfn.XLOOKUP(J848,'Réponses'!C:C,'Réponses'!F:F,"ERREUR PROCHAINE QUESTION"))</f>
        <v/>
      </c>
      <c r="L848" s="25" t="str">
        <f>IF(K848="","",_xlfn.XLOOKUP(K848,Questions!$A:$A,Questions!$C:$C,""))</f>
        <v/>
      </c>
      <c r="M848" s="25" t="str">
        <f>IF(K848="","",_xlfn.XLOOKUP(K848&amp;"_"&amp;Saisie!L849,'Réponses'!D:D,'Réponses'!C:C,""))</f>
        <v/>
      </c>
      <c r="N848" s="25" t="str">
        <f>IF(M848="","",_xlfn.XLOOKUP(M848,'Réponses'!C:C,'Réponses'!F:F,"ERREUR PROCHAINE QUESTION"))</f>
        <v/>
      </c>
      <c r="O848" s="25" t="str">
        <f>IF(N848="","",_xlfn.XLOOKUP(N848,Questions!$A:$A,Questions!$C:$C,"ERREUR TYPE"))</f>
        <v/>
      </c>
      <c r="P848" s="25" t="str">
        <f>IF(N848="","",_xlfn.XLOOKUP(N848&amp;"_"&amp;Saisie!N849,'Réponses'!D:D,'Réponses'!C:C,""))</f>
        <v/>
      </c>
      <c r="Q848" s="25" t="str">
        <f t="shared" si="13"/>
        <v/>
      </c>
    </row>
    <row r="849" spans="1:17">
      <c r="A849" s="25" t="str">
        <f>IF(ISBLANK(Saisie!C850),"",_xlfn.XLOOKUP(Saisie!C850,Barème!A:A,Barème!F:F,"ERREUR CODE PRODUIT"))</f>
        <v/>
      </c>
      <c r="B849" s="25" t="str">
        <f>IF(OR(A849="08",A849="07",MID(Saisie!C850,4,4)="0804",MID(Saisie!C850,4,4)="0907",A849=""),"",_xlfn.XLOOKUP(A849,Matériau!A:A,Matériau!C:C,"ERREUR MATERIAU"))</f>
        <v/>
      </c>
      <c r="C849" s="25" t="str">
        <f>IF(B849="","",_xlfn.XLOOKUP(B849,Questions!A:A,Questions!C:C,""))</f>
        <v/>
      </c>
      <c r="D849" s="25" t="str">
        <f>IF(B849="","",_xlfn.XLOOKUP(B849&amp;"_"&amp;Saisie!F850,'Réponses'!D:D,'Réponses'!C:C,""))</f>
        <v/>
      </c>
      <c r="E849" s="25" t="str">
        <f>IF(D849="","",_xlfn.XLOOKUP(D849,'Réponses'!C:C,'Réponses'!F:F,"ERREUR PROCHAINE QUESTION"))</f>
        <v/>
      </c>
      <c r="F849" s="25" t="str">
        <f>IF(E849="","",_xlfn.XLOOKUP(E849,Questions!$A:$A,Questions!$C:$C,""))</f>
        <v/>
      </c>
      <c r="G849" s="25" t="str">
        <f>IF(E849="","",_xlfn.XLOOKUP(E849&amp;"_"&amp;Saisie!H850,'Réponses'!D:D,'Réponses'!C:C,""))</f>
        <v/>
      </c>
      <c r="H849" s="25" t="str">
        <f>IF(G849="","",_xlfn.XLOOKUP(G849,'Réponses'!C:C,'Réponses'!F:F,"ERREUR PROCHAINE QUESTION"))</f>
        <v/>
      </c>
      <c r="I849" s="25" t="str">
        <f>IF(H849="","",_xlfn.XLOOKUP(H849,Questions!$A:$A,Questions!$C:$C,"ERREUR TYPE"))</f>
        <v/>
      </c>
      <c r="J849" s="25" t="str">
        <f>IF(H849="","",_xlfn.XLOOKUP(H849&amp;"_"&amp;Saisie!J850,'Réponses'!D:D,'Réponses'!C:C,""))</f>
        <v/>
      </c>
      <c r="K849" s="25" t="str">
        <f>IF(J849="","",_xlfn.XLOOKUP(J849,'Réponses'!C:C,'Réponses'!F:F,"ERREUR PROCHAINE QUESTION"))</f>
        <v/>
      </c>
      <c r="L849" s="25" t="str">
        <f>IF(K849="","",_xlfn.XLOOKUP(K849,Questions!$A:$A,Questions!$C:$C,""))</f>
        <v/>
      </c>
      <c r="M849" s="25" t="str">
        <f>IF(K849="","",_xlfn.XLOOKUP(K849&amp;"_"&amp;Saisie!L850,'Réponses'!D:D,'Réponses'!C:C,""))</f>
        <v/>
      </c>
      <c r="N849" s="25" t="str">
        <f>IF(M849="","",_xlfn.XLOOKUP(M849,'Réponses'!C:C,'Réponses'!F:F,"ERREUR PROCHAINE QUESTION"))</f>
        <v/>
      </c>
      <c r="O849" s="25" t="str">
        <f>IF(N849="","",_xlfn.XLOOKUP(N849,Questions!$A:$A,Questions!$C:$C,"ERREUR TYPE"))</f>
        <v/>
      </c>
      <c r="P849" s="25" t="str">
        <f>IF(N849="","",_xlfn.XLOOKUP(N849&amp;"_"&amp;Saisie!N850,'Réponses'!D:D,'Réponses'!C:C,""))</f>
        <v/>
      </c>
      <c r="Q849" s="25" t="str">
        <f t="shared" si="13"/>
        <v/>
      </c>
    </row>
    <row r="850" spans="1:17">
      <c r="A850" s="25" t="str">
        <f>IF(ISBLANK(Saisie!C851),"",_xlfn.XLOOKUP(Saisie!C851,Barème!A:A,Barème!F:F,"ERREUR CODE PRODUIT"))</f>
        <v/>
      </c>
      <c r="B850" s="25" t="str">
        <f>IF(OR(A850="08",A850="07",MID(Saisie!C851,4,4)="0804",MID(Saisie!C851,4,4)="0907",A850=""),"",_xlfn.XLOOKUP(A850,Matériau!A:A,Matériau!C:C,"ERREUR MATERIAU"))</f>
        <v/>
      </c>
      <c r="C850" s="25" t="str">
        <f>IF(B850="","",_xlfn.XLOOKUP(B850,Questions!A:A,Questions!C:C,""))</f>
        <v/>
      </c>
      <c r="D850" s="25" t="str">
        <f>IF(B850="","",_xlfn.XLOOKUP(B850&amp;"_"&amp;Saisie!F851,'Réponses'!D:D,'Réponses'!C:C,""))</f>
        <v/>
      </c>
      <c r="E850" s="25" t="str">
        <f>IF(D850="","",_xlfn.XLOOKUP(D850,'Réponses'!C:C,'Réponses'!F:F,"ERREUR PROCHAINE QUESTION"))</f>
        <v/>
      </c>
      <c r="F850" s="25" t="str">
        <f>IF(E850="","",_xlfn.XLOOKUP(E850,Questions!$A:$A,Questions!$C:$C,""))</f>
        <v/>
      </c>
      <c r="G850" s="25" t="str">
        <f>IF(E850="","",_xlfn.XLOOKUP(E850&amp;"_"&amp;Saisie!H851,'Réponses'!D:D,'Réponses'!C:C,""))</f>
        <v/>
      </c>
      <c r="H850" s="25" t="str">
        <f>IF(G850="","",_xlfn.XLOOKUP(G850,'Réponses'!C:C,'Réponses'!F:F,"ERREUR PROCHAINE QUESTION"))</f>
        <v/>
      </c>
      <c r="I850" s="25" t="str">
        <f>IF(H850="","",_xlfn.XLOOKUP(H850,Questions!$A:$A,Questions!$C:$C,"ERREUR TYPE"))</f>
        <v/>
      </c>
      <c r="J850" s="25" t="str">
        <f>IF(H850="","",_xlfn.XLOOKUP(H850&amp;"_"&amp;Saisie!J851,'Réponses'!D:D,'Réponses'!C:C,""))</f>
        <v/>
      </c>
      <c r="K850" s="25" t="str">
        <f>IF(J850="","",_xlfn.XLOOKUP(J850,'Réponses'!C:C,'Réponses'!F:F,"ERREUR PROCHAINE QUESTION"))</f>
        <v/>
      </c>
      <c r="L850" s="25" t="str">
        <f>IF(K850="","",_xlfn.XLOOKUP(K850,Questions!$A:$A,Questions!$C:$C,""))</f>
        <v/>
      </c>
      <c r="M850" s="25" t="str">
        <f>IF(K850="","",_xlfn.XLOOKUP(K850&amp;"_"&amp;Saisie!L851,'Réponses'!D:D,'Réponses'!C:C,""))</f>
        <v/>
      </c>
      <c r="N850" s="25" t="str">
        <f>IF(M850="","",_xlfn.XLOOKUP(M850,'Réponses'!C:C,'Réponses'!F:F,"ERREUR PROCHAINE QUESTION"))</f>
        <v/>
      </c>
      <c r="O850" s="25" t="str">
        <f>IF(N850="","",_xlfn.XLOOKUP(N850,Questions!$A:$A,Questions!$C:$C,"ERREUR TYPE"))</f>
        <v/>
      </c>
      <c r="P850" s="25" t="str">
        <f>IF(N850="","",_xlfn.XLOOKUP(N850&amp;"_"&amp;Saisie!N851,'Réponses'!D:D,'Réponses'!C:C,""))</f>
        <v/>
      </c>
      <c r="Q850" s="25" t="str">
        <f t="shared" si="13"/>
        <v/>
      </c>
    </row>
    <row r="851" spans="1:17">
      <c r="A851" s="25" t="str">
        <f>IF(ISBLANK(Saisie!C852),"",_xlfn.XLOOKUP(Saisie!C852,Barème!A:A,Barème!F:F,"ERREUR CODE PRODUIT"))</f>
        <v/>
      </c>
      <c r="B851" s="25" t="str">
        <f>IF(OR(A851="08",A851="07",MID(Saisie!C852,4,4)="0804",MID(Saisie!C852,4,4)="0907",A851=""),"",_xlfn.XLOOKUP(A851,Matériau!A:A,Matériau!C:C,"ERREUR MATERIAU"))</f>
        <v/>
      </c>
      <c r="C851" s="25" t="str">
        <f>IF(B851="","",_xlfn.XLOOKUP(B851,Questions!A:A,Questions!C:C,""))</f>
        <v/>
      </c>
      <c r="D851" s="25" t="str">
        <f>IF(B851="","",_xlfn.XLOOKUP(B851&amp;"_"&amp;Saisie!F852,'Réponses'!D:D,'Réponses'!C:C,""))</f>
        <v/>
      </c>
      <c r="E851" s="25" t="str">
        <f>IF(D851="","",_xlfn.XLOOKUP(D851,'Réponses'!C:C,'Réponses'!F:F,"ERREUR PROCHAINE QUESTION"))</f>
        <v/>
      </c>
      <c r="F851" s="25" t="str">
        <f>IF(E851="","",_xlfn.XLOOKUP(E851,Questions!$A:$A,Questions!$C:$C,""))</f>
        <v/>
      </c>
      <c r="G851" s="25" t="str">
        <f>IF(E851="","",_xlfn.XLOOKUP(E851&amp;"_"&amp;Saisie!H852,'Réponses'!D:D,'Réponses'!C:C,""))</f>
        <v/>
      </c>
      <c r="H851" s="25" t="str">
        <f>IF(G851="","",_xlfn.XLOOKUP(G851,'Réponses'!C:C,'Réponses'!F:F,"ERREUR PROCHAINE QUESTION"))</f>
        <v/>
      </c>
      <c r="I851" s="25" t="str">
        <f>IF(H851="","",_xlfn.XLOOKUP(H851,Questions!$A:$A,Questions!$C:$C,"ERREUR TYPE"))</f>
        <v/>
      </c>
      <c r="J851" s="25" t="str">
        <f>IF(H851="","",_xlfn.XLOOKUP(H851&amp;"_"&amp;Saisie!J852,'Réponses'!D:D,'Réponses'!C:C,""))</f>
        <v/>
      </c>
      <c r="K851" s="25" t="str">
        <f>IF(J851="","",_xlfn.XLOOKUP(J851,'Réponses'!C:C,'Réponses'!F:F,"ERREUR PROCHAINE QUESTION"))</f>
        <v/>
      </c>
      <c r="L851" s="25" t="str">
        <f>IF(K851="","",_xlfn.XLOOKUP(K851,Questions!$A:$A,Questions!$C:$C,""))</f>
        <v/>
      </c>
      <c r="M851" s="25" t="str">
        <f>IF(K851="","",_xlfn.XLOOKUP(K851&amp;"_"&amp;Saisie!L852,'Réponses'!D:D,'Réponses'!C:C,""))</f>
        <v/>
      </c>
      <c r="N851" s="25" t="str">
        <f>IF(M851="","",_xlfn.XLOOKUP(M851,'Réponses'!C:C,'Réponses'!F:F,"ERREUR PROCHAINE QUESTION"))</f>
        <v/>
      </c>
      <c r="O851" s="25" t="str">
        <f>IF(N851="","",_xlfn.XLOOKUP(N851,Questions!$A:$A,Questions!$C:$C,"ERREUR TYPE"))</f>
        <v/>
      </c>
      <c r="P851" s="25" t="str">
        <f>IF(N851="","",_xlfn.XLOOKUP(N851&amp;"_"&amp;Saisie!N852,'Réponses'!D:D,'Réponses'!C:C,""))</f>
        <v/>
      </c>
      <c r="Q851" s="25" t="str">
        <f t="shared" si="13"/>
        <v/>
      </c>
    </row>
    <row r="852" spans="1:17">
      <c r="A852" s="25" t="str">
        <f>IF(ISBLANK(Saisie!C853),"",_xlfn.XLOOKUP(Saisie!C853,Barème!A:A,Barème!F:F,"ERREUR CODE PRODUIT"))</f>
        <v/>
      </c>
      <c r="B852" s="25" t="str">
        <f>IF(OR(A852="08",A852="07",MID(Saisie!C853,4,4)="0804",MID(Saisie!C853,4,4)="0907",A852=""),"",_xlfn.XLOOKUP(A852,Matériau!A:A,Matériau!C:C,"ERREUR MATERIAU"))</f>
        <v/>
      </c>
      <c r="C852" s="25" t="str">
        <f>IF(B852="","",_xlfn.XLOOKUP(B852,Questions!A:A,Questions!C:C,""))</f>
        <v/>
      </c>
      <c r="D852" s="25" t="str">
        <f>IF(B852="","",_xlfn.XLOOKUP(B852&amp;"_"&amp;Saisie!F853,'Réponses'!D:D,'Réponses'!C:C,""))</f>
        <v/>
      </c>
      <c r="E852" s="25" t="str">
        <f>IF(D852="","",_xlfn.XLOOKUP(D852,'Réponses'!C:C,'Réponses'!F:F,"ERREUR PROCHAINE QUESTION"))</f>
        <v/>
      </c>
      <c r="F852" s="25" t="str">
        <f>IF(E852="","",_xlfn.XLOOKUP(E852,Questions!$A:$A,Questions!$C:$C,""))</f>
        <v/>
      </c>
      <c r="G852" s="25" t="str">
        <f>IF(E852="","",_xlfn.XLOOKUP(E852&amp;"_"&amp;Saisie!H853,'Réponses'!D:D,'Réponses'!C:C,""))</f>
        <v/>
      </c>
      <c r="H852" s="25" t="str">
        <f>IF(G852="","",_xlfn.XLOOKUP(G852,'Réponses'!C:C,'Réponses'!F:F,"ERREUR PROCHAINE QUESTION"))</f>
        <v/>
      </c>
      <c r="I852" s="25" t="str">
        <f>IF(H852="","",_xlfn.XLOOKUP(H852,Questions!$A:$A,Questions!$C:$C,"ERREUR TYPE"))</f>
        <v/>
      </c>
      <c r="J852" s="25" t="str">
        <f>IF(H852="","",_xlfn.XLOOKUP(H852&amp;"_"&amp;Saisie!J853,'Réponses'!D:D,'Réponses'!C:C,""))</f>
        <v/>
      </c>
      <c r="K852" s="25" t="str">
        <f>IF(J852="","",_xlfn.XLOOKUP(J852,'Réponses'!C:C,'Réponses'!F:F,"ERREUR PROCHAINE QUESTION"))</f>
        <v/>
      </c>
      <c r="L852" s="25" t="str">
        <f>IF(K852="","",_xlfn.XLOOKUP(K852,Questions!$A:$A,Questions!$C:$C,""))</f>
        <v/>
      </c>
      <c r="M852" s="25" t="str">
        <f>IF(K852="","",_xlfn.XLOOKUP(K852&amp;"_"&amp;Saisie!L853,'Réponses'!D:D,'Réponses'!C:C,""))</f>
        <v/>
      </c>
      <c r="N852" s="25" t="str">
        <f>IF(M852="","",_xlfn.XLOOKUP(M852,'Réponses'!C:C,'Réponses'!F:F,"ERREUR PROCHAINE QUESTION"))</f>
        <v/>
      </c>
      <c r="O852" s="25" t="str">
        <f>IF(N852="","",_xlfn.XLOOKUP(N852,Questions!$A:$A,Questions!$C:$C,"ERREUR TYPE"))</f>
        <v/>
      </c>
      <c r="P852" s="25" t="str">
        <f>IF(N852="","",_xlfn.XLOOKUP(N852&amp;"_"&amp;Saisie!N853,'Réponses'!D:D,'Réponses'!C:C,""))</f>
        <v/>
      </c>
      <c r="Q852" s="25" t="str">
        <f t="shared" si="13"/>
        <v/>
      </c>
    </row>
    <row r="853" spans="1:17">
      <c r="A853" s="25" t="str">
        <f>IF(ISBLANK(Saisie!C854),"",_xlfn.XLOOKUP(Saisie!C854,Barème!A:A,Barème!F:F,"ERREUR CODE PRODUIT"))</f>
        <v/>
      </c>
      <c r="B853" s="25" t="str">
        <f>IF(OR(A853="08",A853="07",MID(Saisie!C854,4,4)="0804",MID(Saisie!C854,4,4)="0907",A853=""),"",_xlfn.XLOOKUP(A853,Matériau!A:A,Matériau!C:C,"ERREUR MATERIAU"))</f>
        <v/>
      </c>
      <c r="C853" s="25" t="str">
        <f>IF(B853="","",_xlfn.XLOOKUP(B853,Questions!A:A,Questions!C:C,""))</f>
        <v/>
      </c>
      <c r="D853" s="25" t="str">
        <f>IF(B853="","",_xlfn.XLOOKUP(B853&amp;"_"&amp;Saisie!F854,'Réponses'!D:D,'Réponses'!C:C,""))</f>
        <v/>
      </c>
      <c r="E853" s="25" t="str">
        <f>IF(D853="","",_xlfn.XLOOKUP(D853,'Réponses'!C:C,'Réponses'!F:F,"ERREUR PROCHAINE QUESTION"))</f>
        <v/>
      </c>
      <c r="F853" s="25" t="str">
        <f>IF(E853="","",_xlfn.XLOOKUP(E853,Questions!$A:$A,Questions!$C:$C,""))</f>
        <v/>
      </c>
      <c r="G853" s="25" t="str">
        <f>IF(E853="","",_xlfn.XLOOKUP(E853&amp;"_"&amp;Saisie!H854,'Réponses'!D:D,'Réponses'!C:C,""))</f>
        <v/>
      </c>
      <c r="H853" s="25" t="str">
        <f>IF(G853="","",_xlfn.XLOOKUP(G853,'Réponses'!C:C,'Réponses'!F:F,"ERREUR PROCHAINE QUESTION"))</f>
        <v/>
      </c>
      <c r="I853" s="25" t="str">
        <f>IF(H853="","",_xlfn.XLOOKUP(H853,Questions!$A:$A,Questions!$C:$C,"ERREUR TYPE"))</f>
        <v/>
      </c>
      <c r="J853" s="25" t="str">
        <f>IF(H853="","",_xlfn.XLOOKUP(H853&amp;"_"&amp;Saisie!J854,'Réponses'!D:D,'Réponses'!C:C,""))</f>
        <v/>
      </c>
      <c r="K853" s="25" t="str">
        <f>IF(J853="","",_xlfn.XLOOKUP(J853,'Réponses'!C:C,'Réponses'!F:F,"ERREUR PROCHAINE QUESTION"))</f>
        <v/>
      </c>
      <c r="L853" s="25" t="str">
        <f>IF(K853="","",_xlfn.XLOOKUP(K853,Questions!$A:$A,Questions!$C:$C,""))</f>
        <v/>
      </c>
      <c r="M853" s="25" t="str">
        <f>IF(K853="","",_xlfn.XLOOKUP(K853&amp;"_"&amp;Saisie!L854,'Réponses'!D:D,'Réponses'!C:C,""))</f>
        <v/>
      </c>
      <c r="N853" s="25" t="str">
        <f>IF(M853="","",_xlfn.XLOOKUP(M853,'Réponses'!C:C,'Réponses'!F:F,"ERREUR PROCHAINE QUESTION"))</f>
        <v/>
      </c>
      <c r="O853" s="25" t="str">
        <f>IF(N853="","",_xlfn.XLOOKUP(N853,Questions!$A:$A,Questions!$C:$C,"ERREUR TYPE"))</f>
        <v/>
      </c>
      <c r="P853" s="25" t="str">
        <f>IF(N853="","",_xlfn.XLOOKUP(N853&amp;"_"&amp;Saisie!N854,'Réponses'!D:D,'Réponses'!C:C,""))</f>
        <v/>
      </c>
      <c r="Q853" s="25" t="str">
        <f t="shared" si="13"/>
        <v/>
      </c>
    </row>
    <row r="854" spans="1:17">
      <c r="A854" s="25" t="str">
        <f>IF(ISBLANK(Saisie!C855),"",_xlfn.XLOOKUP(Saisie!C855,Barème!A:A,Barème!F:F,"ERREUR CODE PRODUIT"))</f>
        <v/>
      </c>
      <c r="B854" s="25" t="str">
        <f>IF(OR(A854="08",A854="07",MID(Saisie!C855,4,4)="0804",MID(Saisie!C855,4,4)="0907",A854=""),"",_xlfn.XLOOKUP(A854,Matériau!A:A,Matériau!C:C,"ERREUR MATERIAU"))</f>
        <v/>
      </c>
      <c r="C854" s="25" t="str">
        <f>IF(B854="","",_xlfn.XLOOKUP(B854,Questions!A:A,Questions!C:C,""))</f>
        <v/>
      </c>
      <c r="D854" s="25" t="str">
        <f>IF(B854="","",_xlfn.XLOOKUP(B854&amp;"_"&amp;Saisie!F855,'Réponses'!D:D,'Réponses'!C:C,""))</f>
        <v/>
      </c>
      <c r="E854" s="25" t="str">
        <f>IF(D854="","",_xlfn.XLOOKUP(D854,'Réponses'!C:C,'Réponses'!F:F,"ERREUR PROCHAINE QUESTION"))</f>
        <v/>
      </c>
      <c r="F854" s="25" t="str">
        <f>IF(E854="","",_xlfn.XLOOKUP(E854,Questions!$A:$A,Questions!$C:$C,""))</f>
        <v/>
      </c>
      <c r="G854" s="25" t="str">
        <f>IF(E854="","",_xlfn.XLOOKUP(E854&amp;"_"&amp;Saisie!H855,'Réponses'!D:D,'Réponses'!C:C,""))</f>
        <v/>
      </c>
      <c r="H854" s="25" t="str">
        <f>IF(G854="","",_xlfn.XLOOKUP(G854,'Réponses'!C:C,'Réponses'!F:F,"ERREUR PROCHAINE QUESTION"))</f>
        <v/>
      </c>
      <c r="I854" s="25" t="str">
        <f>IF(H854="","",_xlfn.XLOOKUP(H854,Questions!$A:$A,Questions!$C:$C,"ERREUR TYPE"))</f>
        <v/>
      </c>
      <c r="J854" s="25" t="str">
        <f>IF(H854="","",_xlfn.XLOOKUP(H854&amp;"_"&amp;Saisie!J855,'Réponses'!D:D,'Réponses'!C:C,""))</f>
        <v/>
      </c>
      <c r="K854" s="25" t="str">
        <f>IF(J854="","",_xlfn.XLOOKUP(J854,'Réponses'!C:C,'Réponses'!F:F,"ERREUR PROCHAINE QUESTION"))</f>
        <v/>
      </c>
      <c r="L854" s="25" t="str">
        <f>IF(K854="","",_xlfn.XLOOKUP(K854,Questions!$A:$A,Questions!$C:$C,""))</f>
        <v/>
      </c>
      <c r="M854" s="25" t="str">
        <f>IF(K854="","",_xlfn.XLOOKUP(K854&amp;"_"&amp;Saisie!L855,'Réponses'!D:D,'Réponses'!C:C,""))</f>
        <v/>
      </c>
      <c r="N854" s="25" t="str">
        <f>IF(M854="","",_xlfn.XLOOKUP(M854,'Réponses'!C:C,'Réponses'!F:F,"ERREUR PROCHAINE QUESTION"))</f>
        <v/>
      </c>
      <c r="O854" s="25" t="str">
        <f>IF(N854="","",_xlfn.XLOOKUP(N854,Questions!$A:$A,Questions!$C:$C,"ERREUR TYPE"))</f>
        <v/>
      </c>
      <c r="P854" s="25" t="str">
        <f>IF(N854="","",_xlfn.XLOOKUP(N854&amp;"_"&amp;Saisie!N855,'Réponses'!D:D,'Réponses'!C:C,""))</f>
        <v/>
      </c>
      <c r="Q854" s="25" t="str">
        <f t="shared" si="13"/>
        <v/>
      </c>
    </row>
    <row r="855" spans="1:17">
      <c r="A855" s="25" t="str">
        <f>IF(ISBLANK(Saisie!C856),"",_xlfn.XLOOKUP(Saisie!C856,Barème!A:A,Barème!F:F,"ERREUR CODE PRODUIT"))</f>
        <v/>
      </c>
      <c r="B855" s="25" t="str">
        <f>IF(OR(A855="08",A855="07",MID(Saisie!C856,4,4)="0804",MID(Saisie!C856,4,4)="0907",A855=""),"",_xlfn.XLOOKUP(A855,Matériau!A:A,Matériau!C:C,"ERREUR MATERIAU"))</f>
        <v/>
      </c>
      <c r="C855" s="25" t="str">
        <f>IF(B855="","",_xlfn.XLOOKUP(B855,Questions!A:A,Questions!C:C,""))</f>
        <v/>
      </c>
      <c r="D855" s="25" t="str">
        <f>IF(B855="","",_xlfn.XLOOKUP(B855&amp;"_"&amp;Saisie!F856,'Réponses'!D:D,'Réponses'!C:C,""))</f>
        <v/>
      </c>
      <c r="E855" s="25" t="str">
        <f>IF(D855="","",_xlfn.XLOOKUP(D855,'Réponses'!C:C,'Réponses'!F:F,"ERREUR PROCHAINE QUESTION"))</f>
        <v/>
      </c>
      <c r="F855" s="25" t="str">
        <f>IF(E855="","",_xlfn.XLOOKUP(E855,Questions!$A:$A,Questions!$C:$C,""))</f>
        <v/>
      </c>
      <c r="G855" s="25" t="str">
        <f>IF(E855="","",_xlfn.XLOOKUP(E855&amp;"_"&amp;Saisie!H856,'Réponses'!D:D,'Réponses'!C:C,""))</f>
        <v/>
      </c>
      <c r="H855" s="25" t="str">
        <f>IF(G855="","",_xlfn.XLOOKUP(G855,'Réponses'!C:C,'Réponses'!F:F,"ERREUR PROCHAINE QUESTION"))</f>
        <v/>
      </c>
      <c r="I855" s="25" t="str">
        <f>IF(H855="","",_xlfn.XLOOKUP(H855,Questions!$A:$A,Questions!$C:$C,"ERREUR TYPE"))</f>
        <v/>
      </c>
      <c r="J855" s="25" t="str">
        <f>IF(H855="","",_xlfn.XLOOKUP(H855&amp;"_"&amp;Saisie!J856,'Réponses'!D:D,'Réponses'!C:C,""))</f>
        <v/>
      </c>
      <c r="K855" s="25" t="str">
        <f>IF(J855="","",_xlfn.XLOOKUP(J855,'Réponses'!C:C,'Réponses'!F:F,"ERREUR PROCHAINE QUESTION"))</f>
        <v/>
      </c>
      <c r="L855" s="25" t="str">
        <f>IF(K855="","",_xlfn.XLOOKUP(K855,Questions!$A:$A,Questions!$C:$C,""))</f>
        <v/>
      </c>
      <c r="M855" s="25" t="str">
        <f>IF(K855="","",_xlfn.XLOOKUP(K855&amp;"_"&amp;Saisie!L856,'Réponses'!D:D,'Réponses'!C:C,""))</f>
        <v/>
      </c>
      <c r="N855" s="25" t="str">
        <f>IF(M855="","",_xlfn.XLOOKUP(M855,'Réponses'!C:C,'Réponses'!F:F,"ERREUR PROCHAINE QUESTION"))</f>
        <v/>
      </c>
      <c r="O855" s="25" t="str">
        <f>IF(N855="","",_xlfn.XLOOKUP(N855,Questions!$A:$A,Questions!$C:$C,"ERREUR TYPE"))</f>
        <v/>
      </c>
      <c r="P855" s="25" t="str">
        <f>IF(N855="","",_xlfn.XLOOKUP(N855&amp;"_"&amp;Saisie!N856,'Réponses'!D:D,'Réponses'!C:C,""))</f>
        <v/>
      </c>
      <c r="Q855" s="25" t="str">
        <f t="shared" si="13"/>
        <v/>
      </c>
    </row>
    <row r="856" spans="1:17">
      <c r="A856" s="25" t="str">
        <f>IF(ISBLANK(Saisie!C857),"",_xlfn.XLOOKUP(Saisie!C857,Barème!A:A,Barème!F:F,"ERREUR CODE PRODUIT"))</f>
        <v/>
      </c>
      <c r="B856" s="25" t="str">
        <f>IF(OR(A856="08",A856="07",MID(Saisie!C857,4,4)="0804",MID(Saisie!C857,4,4)="0907",A856=""),"",_xlfn.XLOOKUP(A856,Matériau!A:A,Matériau!C:C,"ERREUR MATERIAU"))</f>
        <v/>
      </c>
      <c r="C856" s="25" t="str">
        <f>IF(B856="","",_xlfn.XLOOKUP(B856,Questions!A:A,Questions!C:C,""))</f>
        <v/>
      </c>
      <c r="D856" s="25" t="str">
        <f>IF(B856="","",_xlfn.XLOOKUP(B856&amp;"_"&amp;Saisie!F857,'Réponses'!D:D,'Réponses'!C:C,""))</f>
        <v/>
      </c>
      <c r="E856" s="25" t="str">
        <f>IF(D856="","",_xlfn.XLOOKUP(D856,'Réponses'!C:C,'Réponses'!F:F,"ERREUR PROCHAINE QUESTION"))</f>
        <v/>
      </c>
      <c r="F856" s="25" t="str">
        <f>IF(E856="","",_xlfn.XLOOKUP(E856,Questions!$A:$A,Questions!$C:$C,""))</f>
        <v/>
      </c>
      <c r="G856" s="25" t="str">
        <f>IF(E856="","",_xlfn.XLOOKUP(E856&amp;"_"&amp;Saisie!H857,'Réponses'!D:D,'Réponses'!C:C,""))</f>
        <v/>
      </c>
      <c r="H856" s="25" t="str">
        <f>IF(G856="","",_xlfn.XLOOKUP(G856,'Réponses'!C:C,'Réponses'!F:F,"ERREUR PROCHAINE QUESTION"))</f>
        <v/>
      </c>
      <c r="I856" s="25" t="str">
        <f>IF(H856="","",_xlfn.XLOOKUP(H856,Questions!$A:$A,Questions!$C:$C,"ERREUR TYPE"))</f>
        <v/>
      </c>
      <c r="J856" s="25" t="str">
        <f>IF(H856="","",_xlfn.XLOOKUP(H856&amp;"_"&amp;Saisie!J857,'Réponses'!D:D,'Réponses'!C:C,""))</f>
        <v/>
      </c>
      <c r="K856" s="25" t="str">
        <f>IF(J856="","",_xlfn.XLOOKUP(J856,'Réponses'!C:C,'Réponses'!F:F,"ERREUR PROCHAINE QUESTION"))</f>
        <v/>
      </c>
      <c r="L856" s="25" t="str">
        <f>IF(K856="","",_xlfn.XLOOKUP(K856,Questions!$A:$A,Questions!$C:$C,""))</f>
        <v/>
      </c>
      <c r="M856" s="25" t="str">
        <f>IF(K856="","",_xlfn.XLOOKUP(K856&amp;"_"&amp;Saisie!L857,'Réponses'!D:D,'Réponses'!C:C,""))</f>
        <v/>
      </c>
      <c r="N856" s="25" t="str">
        <f>IF(M856="","",_xlfn.XLOOKUP(M856,'Réponses'!C:C,'Réponses'!F:F,"ERREUR PROCHAINE QUESTION"))</f>
        <v/>
      </c>
      <c r="O856" s="25" t="str">
        <f>IF(N856="","",_xlfn.XLOOKUP(N856,Questions!$A:$A,Questions!$C:$C,"ERREUR TYPE"))</f>
        <v/>
      </c>
      <c r="P856" s="25" t="str">
        <f>IF(N856="","",_xlfn.XLOOKUP(N856&amp;"_"&amp;Saisie!N857,'Réponses'!D:D,'Réponses'!C:C,""))</f>
        <v/>
      </c>
      <c r="Q856" s="25" t="str">
        <f t="shared" si="13"/>
        <v/>
      </c>
    </row>
    <row r="857" spans="1:17">
      <c r="A857" s="25" t="str">
        <f>IF(ISBLANK(Saisie!C858),"",_xlfn.XLOOKUP(Saisie!C858,Barème!A:A,Barème!F:F,"ERREUR CODE PRODUIT"))</f>
        <v/>
      </c>
      <c r="B857" s="25" t="str">
        <f>IF(OR(A857="08",A857="07",MID(Saisie!C858,4,4)="0804",MID(Saisie!C858,4,4)="0907",A857=""),"",_xlfn.XLOOKUP(A857,Matériau!A:A,Matériau!C:C,"ERREUR MATERIAU"))</f>
        <v/>
      </c>
      <c r="C857" s="25" t="str">
        <f>IF(B857="","",_xlfn.XLOOKUP(B857,Questions!A:A,Questions!C:C,""))</f>
        <v/>
      </c>
      <c r="D857" s="25" t="str">
        <f>IF(B857="","",_xlfn.XLOOKUP(B857&amp;"_"&amp;Saisie!F858,'Réponses'!D:D,'Réponses'!C:C,""))</f>
        <v/>
      </c>
      <c r="E857" s="25" t="str">
        <f>IF(D857="","",_xlfn.XLOOKUP(D857,'Réponses'!C:C,'Réponses'!F:F,"ERREUR PROCHAINE QUESTION"))</f>
        <v/>
      </c>
      <c r="F857" s="25" t="str">
        <f>IF(E857="","",_xlfn.XLOOKUP(E857,Questions!$A:$A,Questions!$C:$C,""))</f>
        <v/>
      </c>
      <c r="G857" s="25" t="str">
        <f>IF(E857="","",_xlfn.XLOOKUP(E857&amp;"_"&amp;Saisie!H858,'Réponses'!D:D,'Réponses'!C:C,""))</f>
        <v/>
      </c>
      <c r="H857" s="25" t="str">
        <f>IF(G857="","",_xlfn.XLOOKUP(G857,'Réponses'!C:C,'Réponses'!F:F,"ERREUR PROCHAINE QUESTION"))</f>
        <v/>
      </c>
      <c r="I857" s="25" t="str">
        <f>IF(H857="","",_xlfn.XLOOKUP(H857,Questions!$A:$A,Questions!$C:$C,"ERREUR TYPE"))</f>
        <v/>
      </c>
      <c r="J857" s="25" t="str">
        <f>IF(H857="","",_xlfn.XLOOKUP(H857&amp;"_"&amp;Saisie!J858,'Réponses'!D:D,'Réponses'!C:C,""))</f>
        <v/>
      </c>
      <c r="K857" s="25" t="str">
        <f>IF(J857="","",_xlfn.XLOOKUP(J857,'Réponses'!C:C,'Réponses'!F:F,"ERREUR PROCHAINE QUESTION"))</f>
        <v/>
      </c>
      <c r="L857" s="25" t="str">
        <f>IF(K857="","",_xlfn.XLOOKUP(K857,Questions!$A:$A,Questions!$C:$C,""))</f>
        <v/>
      </c>
      <c r="M857" s="25" t="str">
        <f>IF(K857="","",_xlfn.XLOOKUP(K857&amp;"_"&amp;Saisie!L858,'Réponses'!D:D,'Réponses'!C:C,""))</f>
        <v/>
      </c>
      <c r="N857" s="25" t="str">
        <f>IF(M857="","",_xlfn.XLOOKUP(M857,'Réponses'!C:C,'Réponses'!F:F,"ERREUR PROCHAINE QUESTION"))</f>
        <v/>
      </c>
      <c r="O857" s="25" t="str">
        <f>IF(N857="","",_xlfn.XLOOKUP(N857,Questions!$A:$A,Questions!$C:$C,"ERREUR TYPE"))</f>
        <v/>
      </c>
      <c r="P857" s="25" t="str">
        <f>IF(N857="","",_xlfn.XLOOKUP(N857&amp;"_"&amp;Saisie!N858,'Réponses'!D:D,'Réponses'!C:C,""))</f>
        <v/>
      </c>
      <c r="Q857" s="25" t="str">
        <f t="shared" si="13"/>
        <v/>
      </c>
    </row>
    <row r="858" spans="1:17">
      <c r="A858" s="25" t="str">
        <f>IF(ISBLANK(Saisie!C859),"",_xlfn.XLOOKUP(Saisie!C859,Barème!A:A,Barème!F:F,"ERREUR CODE PRODUIT"))</f>
        <v/>
      </c>
      <c r="B858" s="25" t="str">
        <f>IF(OR(A858="08",A858="07",MID(Saisie!C859,4,4)="0804",MID(Saisie!C859,4,4)="0907",A858=""),"",_xlfn.XLOOKUP(A858,Matériau!A:A,Matériau!C:C,"ERREUR MATERIAU"))</f>
        <v/>
      </c>
      <c r="C858" s="25" t="str">
        <f>IF(B858="","",_xlfn.XLOOKUP(B858,Questions!A:A,Questions!C:C,""))</f>
        <v/>
      </c>
      <c r="D858" s="25" t="str">
        <f>IF(B858="","",_xlfn.XLOOKUP(B858&amp;"_"&amp;Saisie!F859,'Réponses'!D:D,'Réponses'!C:C,""))</f>
        <v/>
      </c>
      <c r="E858" s="25" t="str">
        <f>IF(D858="","",_xlfn.XLOOKUP(D858,'Réponses'!C:C,'Réponses'!F:F,"ERREUR PROCHAINE QUESTION"))</f>
        <v/>
      </c>
      <c r="F858" s="25" t="str">
        <f>IF(E858="","",_xlfn.XLOOKUP(E858,Questions!$A:$A,Questions!$C:$C,""))</f>
        <v/>
      </c>
      <c r="G858" s="25" t="str">
        <f>IF(E858="","",_xlfn.XLOOKUP(E858&amp;"_"&amp;Saisie!H859,'Réponses'!D:D,'Réponses'!C:C,""))</f>
        <v/>
      </c>
      <c r="H858" s="25" t="str">
        <f>IF(G858="","",_xlfn.XLOOKUP(G858,'Réponses'!C:C,'Réponses'!F:F,"ERREUR PROCHAINE QUESTION"))</f>
        <v/>
      </c>
      <c r="I858" s="25" t="str">
        <f>IF(H858="","",_xlfn.XLOOKUP(H858,Questions!$A:$A,Questions!$C:$C,"ERREUR TYPE"))</f>
        <v/>
      </c>
      <c r="J858" s="25" t="str">
        <f>IF(H858="","",_xlfn.XLOOKUP(H858&amp;"_"&amp;Saisie!J859,'Réponses'!D:D,'Réponses'!C:C,""))</f>
        <v/>
      </c>
      <c r="K858" s="25" t="str">
        <f>IF(J858="","",_xlfn.XLOOKUP(J858,'Réponses'!C:C,'Réponses'!F:F,"ERREUR PROCHAINE QUESTION"))</f>
        <v/>
      </c>
      <c r="L858" s="25" t="str">
        <f>IF(K858="","",_xlfn.XLOOKUP(K858,Questions!$A:$A,Questions!$C:$C,""))</f>
        <v/>
      </c>
      <c r="M858" s="25" t="str">
        <f>IF(K858="","",_xlfn.XLOOKUP(K858&amp;"_"&amp;Saisie!L859,'Réponses'!D:D,'Réponses'!C:C,""))</f>
        <v/>
      </c>
      <c r="N858" s="25" t="str">
        <f>IF(M858="","",_xlfn.XLOOKUP(M858,'Réponses'!C:C,'Réponses'!F:F,"ERREUR PROCHAINE QUESTION"))</f>
        <v/>
      </c>
      <c r="O858" s="25" t="str">
        <f>IF(N858="","",_xlfn.XLOOKUP(N858,Questions!$A:$A,Questions!$C:$C,"ERREUR TYPE"))</f>
        <v/>
      </c>
      <c r="P858" s="25" t="str">
        <f>IF(N858="","",_xlfn.XLOOKUP(N858&amp;"_"&amp;Saisie!N859,'Réponses'!D:D,'Réponses'!C:C,""))</f>
        <v/>
      </c>
      <c r="Q858" s="25" t="str">
        <f t="shared" si="13"/>
        <v/>
      </c>
    </row>
    <row r="859" spans="1:17">
      <c r="A859" s="25" t="str">
        <f>IF(ISBLANK(Saisie!C860),"",_xlfn.XLOOKUP(Saisie!C860,Barème!A:A,Barème!F:F,"ERREUR CODE PRODUIT"))</f>
        <v/>
      </c>
      <c r="B859" s="25" t="str">
        <f>IF(OR(A859="08",A859="07",MID(Saisie!C860,4,4)="0804",MID(Saisie!C860,4,4)="0907",A859=""),"",_xlfn.XLOOKUP(A859,Matériau!A:A,Matériau!C:C,"ERREUR MATERIAU"))</f>
        <v/>
      </c>
      <c r="C859" s="25" t="str">
        <f>IF(B859="","",_xlfn.XLOOKUP(B859,Questions!A:A,Questions!C:C,""))</f>
        <v/>
      </c>
      <c r="D859" s="25" t="str">
        <f>IF(B859="","",_xlfn.XLOOKUP(B859&amp;"_"&amp;Saisie!F860,'Réponses'!D:D,'Réponses'!C:C,""))</f>
        <v/>
      </c>
      <c r="E859" s="25" t="str">
        <f>IF(D859="","",_xlfn.XLOOKUP(D859,'Réponses'!C:C,'Réponses'!F:F,"ERREUR PROCHAINE QUESTION"))</f>
        <v/>
      </c>
      <c r="F859" s="25" t="str">
        <f>IF(E859="","",_xlfn.XLOOKUP(E859,Questions!$A:$A,Questions!$C:$C,""))</f>
        <v/>
      </c>
      <c r="G859" s="25" t="str">
        <f>IF(E859="","",_xlfn.XLOOKUP(E859&amp;"_"&amp;Saisie!H860,'Réponses'!D:D,'Réponses'!C:C,""))</f>
        <v/>
      </c>
      <c r="H859" s="25" t="str">
        <f>IF(G859="","",_xlfn.XLOOKUP(G859,'Réponses'!C:C,'Réponses'!F:F,"ERREUR PROCHAINE QUESTION"))</f>
        <v/>
      </c>
      <c r="I859" s="25" t="str">
        <f>IF(H859="","",_xlfn.XLOOKUP(H859,Questions!$A:$A,Questions!$C:$C,"ERREUR TYPE"))</f>
        <v/>
      </c>
      <c r="J859" s="25" t="str">
        <f>IF(H859="","",_xlfn.XLOOKUP(H859&amp;"_"&amp;Saisie!J860,'Réponses'!D:D,'Réponses'!C:C,""))</f>
        <v/>
      </c>
      <c r="K859" s="25" t="str">
        <f>IF(J859="","",_xlfn.XLOOKUP(J859,'Réponses'!C:C,'Réponses'!F:F,"ERREUR PROCHAINE QUESTION"))</f>
        <v/>
      </c>
      <c r="L859" s="25" t="str">
        <f>IF(K859="","",_xlfn.XLOOKUP(K859,Questions!$A:$A,Questions!$C:$C,""))</f>
        <v/>
      </c>
      <c r="M859" s="25" t="str">
        <f>IF(K859="","",_xlfn.XLOOKUP(K859&amp;"_"&amp;Saisie!L860,'Réponses'!D:D,'Réponses'!C:C,""))</f>
        <v/>
      </c>
      <c r="N859" s="25" t="str">
        <f>IF(M859="","",_xlfn.XLOOKUP(M859,'Réponses'!C:C,'Réponses'!F:F,"ERREUR PROCHAINE QUESTION"))</f>
        <v/>
      </c>
      <c r="O859" s="25" t="str">
        <f>IF(N859="","",_xlfn.XLOOKUP(N859,Questions!$A:$A,Questions!$C:$C,"ERREUR TYPE"))</f>
        <v/>
      </c>
      <c r="P859" s="25" t="str">
        <f>IF(N859="","",_xlfn.XLOOKUP(N859&amp;"_"&amp;Saisie!N860,'Réponses'!D:D,'Réponses'!C:C,""))</f>
        <v/>
      </c>
      <c r="Q859" s="25" t="str">
        <f t="shared" si="13"/>
        <v/>
      </c>
    </row>
    <row r="860" spans="1:17">
      <c r="A860" s="25" t="str">
        <f>IF(ISBLANK(Saisie!C861),"",_xlfn.XLOOKUP(Saisie!C861,Barème!A:A,Barème!F:F,"ERREUR CODE PRODUIT"))</f>
        <v/>
      </c>
      <c r="B860" s="25" t="str">
        <f>IF(OR(A860="08",A860="07",MID(Saisie!C861,4,4)="0804",MID(Saisie!C861,4,4)="0907",A860=""),"",_xlfn.XLOOKUP(A860,Matériau!A:A,Matériau!C:C,"ERREUR MATERIAU"))</f>
        <v/>
      </c>
      <c r="C860" s="25" t="str">
        <f>IF(B860="","",_xlfn.XLOOKUP(B860,Questions!A:A,Questions!C:C,""))</f>
        <v/>
      </c>
      <c r="D860" s="25" t="str">
        <f>IF(B860="","",_xlfn.XLOOKUP(B860&amp;"_"&amp;Saisie!F861,'Réponses'!D:D,'Réponses'!C:C,""))</f>
        <v/>
      </c>
      <c r="E860" s="25" t="str">
        <f>IF(D860="","",_xlfn.XLOOKUP(D860,'Réponses'!C:C,'Réponses'!F:F,"ERREUR PROCHAINE QUESTION"))</f>
        <v/>
      </c>
      <c r="F860" s="25" t="str">
        <f>IF(E860="","",_xlfn.XLOOKUP(E860,Questions!$A:$A,Questions!$C:$C,""))</f>
        <v/>
      </c>
      <c r="G860" s="25" t="str">
        <f>IF(E860="","",_xlfn.XLOOKUP(E860&amp;"_"&amp;Saisie!H861,'Réponses'!D:D,'Réponses'!C:C,""))</f>
        <v/>
      </c>
      <c r="H860" s="25" t="str">
        <f>IF(G860="","",_xlfn.XLOOKUP(G860,'Réponses'!C:C,'Réponses'!F:F,"ERREUR PROCHAINE QUESTION"))</f>
        <v/>
      </c>
      <c r="I860" s="25" t="str">
        <f>IF(H860="","",_xlfn.XLOOKUP(H860,Questions!$A:$A,Questions!$C:$C,"ERREUR TYPE"))</f>
        <v/>
      </c>
      <c r="J860" s="25" t="str">
        <f>IF(H860="","",_xlfn.XLOOKUP(H860&amp;"_"&amp;Saisie!J861,'Réponses'!D:D,'Réponses'!C:C,""))</f>
        <v/>
      </c>
      <c r="K860" s="25" t="str">
        <f>IF(J860="","",_xlfn.XLOOKUP(J860,'Réponses'!C:C,'Réponses'!F:F,"ERREUR PROCHAINE QUESTION"))</f>
        <v/>
      </c>
      <c r="L860" s="25" t="str">
        <f>IF(K860="","",_xlfn.XLOOKUP(K860,Questions!$A:$A,Questions!$C:$C,""))</f>
        <v/>
      </c>
      <c r="M860" s="25" t="str">
        <f>IF(K860="","",_xlfn.XLOOKUP(K860&amp;"_"&amp;Saisie!L861,'Réponses'!D:D,'Réponses'!C:C,""))</f>
        <v/>
      </c>
      <c r="N860" s="25" t="str">
        <f>IF(M860="","",_xlfn.XLOOKUP(M860,'Réponses'!C:C,'Réponses'!F:F,"ERREUR PROCHAINE QUESTION"))</f>
        <v/>
      </c>
      <c r="O860" s="25" t="str">
        <f>IF(N860="","",_xlfn.XLOOKUP(N860,Questions!$A:$A,Questions!$C:$C,"ERREUR TYPE"))</f>
        <v/>
      </c>
      <c r="P860" s="25" t="str">
        <f>IF(N860="","",_xlfn.XLOOKUP(N860&amp;"_"&amp;Saisie!N861,'Réponses'!D:D,'Réponses'!C:C,""))</f>
        <v/>
      </c>
      <c r="Q860" s="25" t="str">
        <f t="shared" si="13"/>
        <v/>
      </c>
    </row>
    <row r="861" spans="1:17">
      <c r="A861" s="25" t="str">
        <f>IF(ISBLANK(Saisie!C862),"",_xlfn.XLOOKUP(Saisie!C862,Barème!A:A,Barème!F:F,"ERREUR CODE PRODUIT"))</f>
        <v/>
      </c>
      <c r="B861" s="25" t="str">
        <f>IF(OR(A861="08",A861="07",MID(Saisie!C862,4,4)="0804",MID(Saisie!C862,4,4)="0907",A861=""),"",_xlfn.XLOOKUP(A861,Matériau!A:A,Matériau!C:C,"ERREUR MATERIAU"))</f>
        <v/>
      </c>
      <c r="C861" s="25" t="str">
        <f>IF(B861="","",_xlfn.XLOOKUP(B861,Questions!A:A,Questions!C:C,""))</f>
        <v/>
      </c>
      <c r="D861" s="25" t="str">
        <f>IF(B861="","",_xlfn.XLOOKUP(B861&amp;"_"&amp;Saisie!F862,'Réponses'!D:D,'Réponses'!C:C,""))</f>
        <v/>
      </c>
      <c r="E861" s="25" t="str">
        <f>IF(D861="","",_xlfn.XLOOKUP(D861,'Réponses'!C:C,'Réponses'!F:F,"ERREUR PROCHAINE QUESTION"))</f>
        <v/>
      </c>
      <c r="F861" s="25" t="str">
        <f>IF(E861="","",_xlfn.XLOOKUP(E861,Questions!$A:$A,Questions!$C:$C,""))</f>
        <v/>
      </c>
      <c r="G861" s="25" t="str">
        <f>IF(E861="","",_xlfn.XLOOKUP(E861&amp;"_"&amp;Saisie!H862,'Réponses'!D:D,'Réponses'!C:C,""))</f>
        <v/>
      </c>
      <c r="H861" s="25" t="str">
        <f>IF(G861="","",_xlfn.XLOOKUP(G861,'Réponses'!C:C,'Réponses'!F:F,"ERREUR PROCHAINE QUESTION"))</f>
        <v/>
      </c>
      <c r="I861" s="25" t="str">
        <f>IF(H861="","",_xlfn.XLOOKUP(H861,Questions!$A:$A,Questions!$C:$C,"ERREUR TYPE"))</f>
        <v/>
      </c>
      <c r="J861" s="25" t="str">
        <f>IF(H861="","",_xlfn.XLOOKUP(H861&amp;"_"&amp;Saisie!J862,'Réponses'!D:D,'Réponses'!C:C,""))</f>
        <v/>
      </c>
      <c r="K861" s="25" t="str">
        <f>IF(J861="","",_xlfn.XLOOKUP(J861,'Réponses'!C:C,'Réponses'!F:F,"ERREUR PROCHAINE QUESTION"))</f>
        <v/>
      </c>
      <c r="L861" s="25" t="str">
        <f>IF(K861="","",_xlfn.XLOOKUP(K861,Questions!$A:$A,Questions!$C:$C,""))</f>
        <v/>
      </c>
      <c r="M861" s="25" t="str">
        <f>IF(K861="","",_xlfn.XLOOKUP(K861&amp;"_"&amp;Saisie!L862,'Réponses'!D:D,'Réponses'!C:C,""))</f>
        <v/>
      </c>
      <c r="N861" s="25" t="str">
        <f>IF(M861="","",_xlfn.XLOOKUP(M861,'Réponses'!C:C,'Réponses'!F:F,"ERREUR PROCHAINE QUESTION"))</f>
        <v/>
      </c>
      <c r="O861" s="25" t="str">
        <f>IF(N861="","",_xlfn.XLOOKUP(N861,Questions!$A:$A,Questions!$C:$C,"ERREUR TYPE"))</f>
        <v/>
      </c>
      <c r="P861" s="25" t="str">
        <f>IF(N861="","",_xlfn.XLOOKUP(N861&amp;"_"&amp;Saisie!N862,'Réponses'!D:D,'Réponses'!C:C,""))</f>
        <v/>
      </c>
      <c r="Q861" s="25" t="str">
        <f t="shared" si="13"/>
        <v/>
      </c>
    </row>
    <row r="862" spans="1:17">
      <c r="A862" s="25" t="str">
        <f>IF(ISBLANK(Saisie!C863),"",_xlfn.XLOOKUP(Saisie!C863,Barème!A:A,Barème!F:F,"ERREUR CODE PRODUIT"))</f>
        <v/>
      </c>
      <c r="B862" s="25" t="str">
        <f>IF(OR(A862="08",A862="07",MID(Saisie!C863,4,4)="0804",MID(Saisie!C863,4,4)="0907",A862=""),"",_xlfn.XLOOKUP(A862,Matériau!A:A,Matériau!C:C,"ERREUR MATERIAU"))</f>
        <v/>
      </c>
      <c r="C862" s="25" t="str">
        <f>IF(B862="","",_xlfn.XLOOKUP(B862,Questions!A:A,Questions!C:C,""))</f>
        <v/>
      </c>
      <c r="D862" s="25" t="str">
        <f>IF(B862="","",_xlfn.XLOOKUP(B862&amp;"_"&amp;Saisie!F863,'Réponses'!D:D,'Réponses'!C:C,""))</f>
        <v/>
      </c>
      <c r="E862" s="25" t="str">
        <f>IF(D862="","",_xlfn.XLOOKUP(D862,'Réponses'!C:C,'Réponses'!F:F,"ERREUR PROCHAINE QUESTION"))</f>
        <v/>
      </c>
      <c r="F862" s="25" t="str">
        <f>IF(E862="","",_xlfn.XLOOKUP(E862,Questions!$A:$A,Questions!$C:$C,""))</f>
        <v/>
      </c>
      <c r="G862" s="25" t="str">
        <f>IF(E862="","",_xlfn.XLOOKUP(E862&amp;"_"&amp;Saisie!H863,'Réponses'!D:D,'Réponses'!C:C,""))</f>
        <v/>
      </c>
      <c r="H862" s="25" t="str">
        <f>IF(G862="","",_xlfn.XLOOKUP(G862,'Réponses'!C:C,'Réponses'!F:F,"ERREUR PROCHAINE QUESTION"))</f>
        <v/>
      </c>
      <c r="I862" s="25" t="str">
        <f>IF(H862="","",_xlfn.XLOOKUP(H862,Questions!$A:$A,Questions!$C:$C,"ERREUR TYPE"))</f>
        <v/>
      </c>
      <c r="J862" s="25" t="str">
        <f>IF(H862="","",_xlfn.XLOOKUP(H862&amp;"_"&amp;Saisie!J863,'Réponses'!D:D,'Réponses'!C:C,""))</f>
        <v/>
      </c>
      <c r="K862" s="25" t="str">
        <f>IF(J862="","",_xlfn.XLOOKUP(J862,'Réponses'!C:C,'Réponses'!F:F,"ERREUR PROCHAINE QUESTION"))</f>
        <v/>
      </c>
      <c r="L862" s="25" t="str">
        <f>IF(K862="","",_xlfn.XLOOKUP(K862,Questions!$A:$A,Questions!$C:$C,""))</f>
        <v/>
      </c>
      <c r="M862" s="25" t="str">
        <f>IF(K862="","",_xlfn.XLOOKUP(K862&amp;"_"&amp;Saisie!L863,'Réponses'!D:D,'Réponses'!C:C,""))</f>
        <v/>
      </c>
      <c r="N862" s="25" t="str">
        <f>IF(M862="","",_xlfn.XLOOKUP(M862,'Réponses'!C:C,'Réponses'!F:F,"ERREUR PROCHAINE QUESTION"))</f>
        <v/>
      </c>
      <c r="O862" s="25" t="str">
        <f>IF(N862="","",_xlfn.XLOOKUP(N862,Questions!$A:$A,Questions!$C:$C,"ERREUR TYPE"))</f>
        <v/>
      </c>
      <c r="P862" s="25" t="str">
        <f>IF(N862="","",_xlfn.XLOOKUP(N862&amp;"_"&amp;Saisie!N863,'Réponses'!D:D,'Réponses'!C:C,""))</f>
        <v/>
      </c>
      <c r="Q862" s="25" t="str">
        <f t="shared" si="13"/>
        <v/>
      </c>
    </row>
    <row r="863" spans="1:17">
      <c r="A863" s="25" t="str">
        <f>IF(ISBLANK(Saisie!C864),"",_xlfn.XLOOKUP(Saisie!C864,Barème!A:A,Barème!F:F,"ERREUR CODE PRODUIT"))</f>
        <v/>
      </c>
      <c r="B863" s="25" t="str">
        <f>IF(OR(A863="08",A863="07",MID(Saisie!C864,4,4)="0804",MID(Saisie!C864,4,4)="0907",A863=""),"",_xlfn.XLOOKUP(A863,Matériau!A:A,Matériau!C:C,"ERREUR MATERIAU"))</f>
        <v/>
      </c>
      <c r="C863" s="25" t="str">
        <f>IF(B863="","",_xlfn.XLOOKUP(B863,Questions!A:A,Questions!C:C,""))</f>
        <v/>
      </c>
      <c r="D863" s="25" t="str">
        <f>IF(B863="","",_xlfn.XLOOKUP(B863&amp;"_"&amp;Saisie!F864,'Réponses'!D:D,'Réponses'!C:C,""))</f>
        <v/>
      </c>
      <c r="E863" s="25" t="str">
        <f>IF(D863="","",_xlfn.XLOOKUP(D863,'Réponses'!C:C,'Réponses'!F:F,"ERREUR PROCHAINE QUESTION"))</f>
        <v/>
      </c>
      <c r="F863" s="25" t="str">
        <f>IF(E863="","",_xlfn.XLOOKUP(E863,Questions!$A:$A,Questions!$C:$C,""))</f>
        <v/>
      </c>
      <c r="G863" s="25" t="str">
        <f>IF(E863="","",_xlfn.XLOOKUP(E863&amp;"_"&amp;Saisie!H864,'Réponses'!D:D,'Réponses'!C:C,""))</f>
        <v/>
      </c>
      <c r="H863" s="25" t="str">
        <f>IF(G863="","",_xlfn.XLOOKUP(G863,'Réponses'!C:C,'Réponses'!F:F,"ERREUR PROCHAINE QUESTION"))</f>
        <v/>
      </c>
      <c r="I863" s="25" t="str">
        <f>IF(H863="","",_xlfn.XLOOKUP(H863,Questions!$A:$A,Questions!$C:$C,"ERREUR TYPE"))</f>
        <v/>
      </c>
      <c r="J863" s="25" t="str">
        <f>IF(H863="","",_xlfn.XLOOKUP(H863&amp;"_"&amp;Saisie!J864,'Réponses'!D:D,'Réponses'!C:C,""))</f>
        <v/>
      </c>
      <c r="K863" s="25" t="str">
        <f>IF(J863="","",_xlfn.XLOOKUP(J863,'Réponses'!C:C,'Réponses'!F:F,"ERREUR PROCHAINE QUESTION"))</f>
        <v/>
      </c>
      <c r="L863" s="25" t="str">
        <f>IF(K863="","",_xlfn.XLOOKUP(K863,Questions!$A:$A,Questions!$C:$C,""))</f>
        <v/>
      </c>
      <c r="M863" s="25" t="str">
        <f>IF(K863="","",_xlfn.XLOOKUP(K863&amp;"_"&amp;Saisie!L864,'Réponses'!D:D,'Réponses'!C:C,""))</f>
        <v/>
      </c>
      <c r="N863" s="25" t="str">
        <f>IF(M863="","",_xlfn.XLOOKUP(M863,'Réponses'!C:C,'Réponses'!F:F,"ERREUR PROCHAINE QUESTION"))</f>
        <v/>
      </c>
      <c r="O863" s="25" t="str">
        <f>IF(N863="","",_xlfn.XLOOKUP(N863,Questions!$A:$A,Questions!$C:$C,"ERREUR TYPE"))</f>
        <v/>
      </c>
      <c r="P863" s="25" t="str">
        <f>IF(N863="","",_xlfn.XLOOKUP(N863&amp;"_"&amp;Saisie!N864,'Réponses'!D:D,'Réponses'!C:C,""))</f>
        <v/>
      </c>
      <c r="Q863" s="25" t="str">
        <f t="shared" si="13"/>
        <v/>
      </c>
    </row>
    <row r="864" spans="1:17">
      <c r="A864" s="25" t="str">
        <f>IF(ISBLANK(Saisie!C865),"",_xlfn.XLOOKUP(Saisie!C865,Barème!A:A,Barème!F:F,"ERREUR CODE PRODUIT"))</f>
        <v/>
      </c>
      <c r="B864" s="25" t="str">
        <f>IF(OR(A864="08",A864="07",MID(Saisie!C865,4,4)="0804",MID(Saisie!C865,4,4)="0907",A864=""),"",_xlfn.XLOOKUP(A864,Matériau!A:A,Matériau!C:C,"ERREUR MATERIAU"))</f>
        <v/>
      </c>
      <c r="C864" s="25" t="str">
        <f>IF(B864="","",_xlfn.XLOOKUP(B864,Questions!A:A,Questions!C:C,""))</f>
        <v/>
      </c>
      <c r="D864" s="25" t="str">
        <f>IF(B864="","",_xlfn.XLOOKUP(B864&amp;"_"&amp;Saisie!F865,'Réponses'!D:D,'Réponses'!C:C,""))</f>
        <v/>
      </c>
      <c r="E864" s="25" t="str">
        <f>IF(D864="","",_xlfn.XLOOKUP(D864,'Réponses'!C:C,'Réponses'!F:F,"ERREUR PROCHAINE QUESTION"))</f>
        <v/>
      </c>
      <c r="F864" s="25" t="str">
        <f>IF(E864="","",_xlfn.XLOOKUP(E864,Questions!$A:$A,Questions!$C:$C,""))</f>
        <v/>
      </c>
      <c r="G864" s="25" t="str">
        <f>IF(E864="","",_xlfn.XLOOKUP(E864&amp;"_"&amp;Saisie!H865,'Réponses'!D:D,'Réponses'!C:C,""))</f>
        <v/>
      </c>
      <c r="H864" s="25" t="str">
        <f>IF(G864="","",_xlfn.XLOOKUP(G864,'Réponses'!C:C,'Réponses'!F:F,"ERREUR PROCHAINE QUESTION"))</f>
        <v/>
      </c>
      <c r="I864" s="25" t="str">
        <f>IF(H864="","",_xlfn.XLOOKUP(H864,Questions!$A:$A,Questions!$C:$C,"ERREUR TYPE"))</f>
        <v/>
      </c>
      <c r="J864" s="25" t="str">
        <f>IF(H864="","",_xlfn.XLOOKUP(H864&amp;"_"&amp;Saisie!J865,'Réponses'!D:D,'Réponses'!C:C,""))</f>
        <v/>
      </c>
      <c r="K864" s="25" t="str">
        <f>IF(J864="","",_xlfn.XLOOKUP(J864,'Réponses'!C:C,'Réponses'!F:F,"ERREUR PROCHAINE QUESTION"))</f>
        <v/>
      </c>
      <c r="L864" s="25" t="str">
        <f>IF(K864="","",_xlfn.XLOOKUP(K864,Questions!$A:$A,Questions!$C:$C,""))</f>
        <v/>
      </c>
      <c r="M864" s="25" t="str">
        <f>IF(K864="","",_xlfn.XLOOKUP(K864&amp;"_"&amp;Saisie!L865,'Réponses'!D:D,'Réponses'!C:C,""))</f>
        <v/>
      </c>
      <c r="N864" s="25" t="str">
        <f>IF(M864="","",_xlfn.XLOOKUP(M864,'Réponses'!C:C,'Réponses'!F:F,"ERREUR PROCHAINE QUESTION"))</f>
        <v/>
      </c>
      <c r="O864" s="25" t="str">
        <f>IF(N864="","",_xlfn.XLOOKUP(N864,Questions!$A:$A,Questions!$C:$C,"ERREUR TYPE"))</f>
        <v/>
      </c>
      <c r="P864" s="25" t="str">
        <f>IF(N864="","",_xlfn.XLOOKUP(N864&amp;"_"&amp;Saisie!N865,'Réponses'!D:D,'Réponses'!C:C,""))</f>
        <v/>
      </c>
      <c r="Q864" s="25" t="str">
        <f t="shared" si="13"/>
        <v/>
      </c>
    </row>
    <row r="865" spans="1:17">
      <c r="A865" s="25" t="str">
        <f>IF(ISBLANK(Saisie!C866),"",_xlfn.XLOOKUP(Saisie!C866,Barème!A:A,Barème!F:F,"ERREUR CODE PRODUIT"))</f>
        <v/>
      </c>
      <c r="B865" s="25" t="str">
        <f>IF(OR(A865="08",A865="07",MID(Saisie!C866,4,4)="0804",MID(Saisie!C866,4,4)="0907",A865=""),"",_xlfn.XLOOKUP(A865,Matériau!A:A,Matériau!C:C,"ERREUR MATERIAU"))</f>
        <v/>
      </c>
      <c r="C865" s="25" t="str">
        <f>IF(B865="","",_xlfn.XLOOKUP(B865,Questions!A:A,Questions!C:C,""))</f>
        <v/>
      </c>
      <c r="D865" s="25" t="str">
        <f>IF(B865="","",_xlfn.XLOOKUP(B865&amp;"_"&amp;Saisie!F866,'Réponses'!D:D,'Réponses'!C:C,""))</f>
        <v/>
      </c>
      <c r="E865" s="25" t="str">
        <f>IF(D865="","",_xlfn.XLOOKUP(D865,'Réponses'!C:C,'Réponses'!F:F,"ERREUR PROCHAINE QUESTION"))</f>
        <v/>
      </c>
      <c r="F865" s="25" t="str">
        <f>IF(E865="","",_xlfn.XLOOKUP(E865,Questions!$A:$A,Questions!$C:$C,""))</f>
        <v/>
      </c>
      <c r="G865" s="25" t="str">
        <f>IF(E865="","",_xlfn.XLOOKUP(E865&amp;"_"&amp;Saisie!H866,'Réponses'!D:D,'Réponses'!C:C,""))</f>
        <v/>
      </c>
      <c r="H865" s="25" t="str">
        <f>IF(G865="","",_xlfn.XLOOKUP(G865,'Réponses'!C:C,'Réponses'!F:F,"ERREUR PROCHAINE QUESTION"))</f>
        <v/>
      </c>
      <c r="I865" s="25" t="str">
        <f>IF(H865="","",_xlfn.XLOOKUP(H865,Questions!$A:$A,Questions!$C:$C,"ERREUR TYPE"))</f>
        <v/>
      </c>
      <c r="J865" s="25" t="str">
        <f>IF(H865="","",_xlfn.XLOOKUP(H865&amp;"_"&amp;Saisie!J866,'Réponses'!D:D,'Réponses'!C:C,""))</f>
        <v/>
      </c>
      <c r="K865" s="25" t="str">
        <f>IF(J865="","",_xlfn.XLOOKUP(J865,'Réponses'!C:C,'Réponses'!F:F,"ERREUR PROCHAINE QUESTION"))</f>
        <v/>
      </c>
      <c r="L865" s="25" t="str">
        <f>IF(K865="","",_xlfn.XLOOKUP(K865,Questions!$A:$A,Questions!$C:$C,""))</f>
        <v/>
      </c>
      <c r="M865" s="25" t="str">
        <f>IF(K865="","",_xlfn.XLOOKUP(K865&amp;"_"&amp;Saisie!L866,'Réponses'!D:D,'Réponses'!C:C,""))</f>
        <v/>
      </c>
      <c r="N865" s="25" t="str">
        <f>IF(M865="","",_xlfn.XLOOKUP(M865,'Réponses'!C:C,'Réponses'!F:F,"ERREUR PROCHAINE QUESTION"))</f>
        <v/>
      </c>
      <c r="O865" s="25" t="str">
        <f>IF(N865="","",_xlfn.XLOOKUP(N865,Questions!$A:$A,Questions!$C:$C,"ERREUR TYPE"))</f>
        <v/>
      </c>
      <c r="P865" s="25" t="str">
        <f>IF(N865="","",_xlfn.XLOOKUP(N865&amp;"_"&amp;Saisie!N866,'Réponses'!D:D,'Réponses'!C:C,""))</f>
        <v/>
      </c>
      <c r="Q865" s="25" t="str">
        <f t="shared" si="13"/>
        <v/>
      </c>
    </row>
    <row r="866" spans="1:17">
      <c r="A866" s="25" t="str">
        <f>IF(ISBLANK(Saisie!C867),"",_xlfn.XLOOKUP(Saisie!C867,Barème!A:A,Barème!F:F,"ERREUR CODE PRODUIT"))</f>
        <v/>
      </c>
      <c r="B866" s="25" t="str">
        <f>IF(OR(A866="08",A866="07",MID(Saisie!C867,4,4)="0804",MID(Saisie!C867,4,4)="0907",A866=""),"",_xlfn.XLOOKUP(A866,Matériau!A:A,Matériau!C:C,"ERREUR MATERIAU"))</f>
        <v/>
      </c>
      <c r="C866" s="25" t="str">
        <f>IF(B866="","",_xlfn.XLOOKUP(B866,Questions!A:A,Questions!C:C,""))</f>
        <v/>
      </c>
      <c r="D866" s="25" t="str">
        <f>IF(B866="","",_xlfn.XLOOKUP(B866&amp;"_"&amp;Saisie!F867,'Réponses'!D:D,'Réponses'!C:C,""))</f>
        <v/>
      </c>
      <c r="E866" s="25" t="str">
        <f>IF(D866="","",_xlfn.XLOOKUP(D866,'Réponses'!C:C,'Réponses'!F:F,"ERREUR PROCHAINE QUESTION"))</f>
        <v/>
      </c>
      <c r="F866" s="25" t="str">
        <f>IF(E866="","",_xlfn.XLOOKUP(E866,Questions!$A:$A,Questions!$C:$C,""))</f>
        <v/>
      </c>
      <c r="G866" s="25" t="str">
        <f>IF(E866="","",_xlfn.XLOOKUP(E866&amp;"_"&amp;Saisie!H867,'Réponses'!D:D,'Réponses'!C:C,""))</f>
        <v/>
      </c>
      <c r="H866" s="25" t="str">
        <f>IF(G866="","",_xlfn.XLOOKUP(G866,'Réponses'!C:C,'Réponses'!F:F,"ERREUR PROCHAINE QUESTION"))</f>
        <v/>
      </c>
      <c r="I866" s="25" t="str">
        <f>IF(H866="","",_xlfn.XLOOKUP(H866,Questions!$A:$A,Questions!$C:$C,"ERREUR TYPE"))</f>
        <v/>
      </c>
      <c r="J866" s="25" t="str">
        <f>IF(H866="","",_xlfn.XLOOKUP(H866&amp;"_"&amp;Saisie!J867,'Réponses'!D:D,'Réponses'!C:C,""))</f>
        <v/>
      </c>
      <c r="K866" s="25" t="str">
        <f>IF(J866="","",_xlfn.XLOOKUP(J866,'Réponses'!C:C,'Réponses'!F:F,"ERREUR PROCHAINE QUESTION"))</f>
        <v/>
      </c>
      <c r="L866" s="25" t="str">
        <f>IF(K866="","",_xlfn.XLOOKUP(K866,Questions!$A:$A,Questions!$C:$C,""))</f>
        <v/>
      </c>
      <c r="M866" s="25" t="str">
        <f>IF(K866="","",_xlfn.XLOOKUP(K866&amp;"_"&amp;Saisie!L867,'Réponses'!D:D,'Réponses'!C:C,""))</f>
        <v/>
      </c>
      <c r="N866" s="25" t="str">
        <f>IF(M866="","",_xlfn.XLOOKUP(M866,'Réponses'!C:C,'Réponses'!F:F,"ERREUR PROCHAINE QUESTION"))</f>
        <v/>
      </c>
      <c r="O866" s="25" t="str">
        <f>IF(N866="","",_xlfn.XLOOKUP(N866,Questions!$A:$A,Questions!$C:$C,"ERREUR TYPE"))</f>
        <v/>
      </c>
      <c r="P866" s="25" t="str">
        <f>IF(N866="","",_xlfn.XLOOKUP(N866&amp;"_"&amp;Saisie!N867,'Réponses'!D:D,'Réponses'!C:C,""))</f>
        <v/>
      </c>
      <c r="Q866" s="25" t="str">
        <f t="shared" si="13"/>
        <v/>
      </c>
    </row>
    <row r="867" spans="1:17">
      <c r="A867" s="25" t="str">
        <f>IF(ISBLANK(Saisie!C868),"",_xlfn.XLOOKUP(Saisie!C868,Barème!A:A,Barème!F:F,"ERREUR CODE PRODUIT"))</f>
        <v/>
      </c>
      <c r="B867" s="25" t="str">
        <f>IF(OR(A867="08",A867="07",MID(Saisie!C868,4,4)="0804",MID(Saisie!C868,4,4)="0907",A867=""),"",_xlfn.XLOOKUP(A867,Matériau!A:A,Matériau!C:C,"ERREUR MATERIAU"))</f>
        <v/>
      </c>
      <c r="C867" s="25" t="str">
        <f>IF(B867="","",_xlfn.XLOOKUP(B867,Questions!A:A,Questions!C:C,""))</f>
        <v/>
      </c>
      <c r="D867" s="25" t="str">
        <f>IF(B867="","",_xlfn.XLOOKUP(B867&amp;"_"&amp;Saisie!F868,'Réponses'!D:D,'Réponses'!C:C,""))</f>
        <v/>
      </c>
      <c r="E867" s="25" t="str">
        <f>IF(D867="","",_xlfn.XLOOKUP(D867,'Réponses'!C:C,'Réponses'!F:F,"ERREUR PROCHAINE QUESTION"))</f>
        <v/>
      </c>
      <c r="F867" s="25" t="str">
        <f>IF(E867="","",_xlfn.XLOOKUP(E867,Questions!$A:$A,Questions!$C:$C,""))</f>
        <v/>
      </c>
      <c r="G867" s="25" t="str">
        <f>IF(E867="","",_xlfn.XLOOKUP(E867&amp;"_"&amp;Saisie!H868,'Réponses'!D:D,'Réponses'!C:C,""))</f>
        <v/>
      </c>
      <c r="H867" s="25" t="str">
        <f>IF(G867="","",_xlfn.XLOOKUP(G867,'Réponses'!C:C,'Réponses'!F:F,"ERREUR PROCHAINE QUESTION"))</f>
        <v/>
      </c>
      <c r="I867" s="25" t="str">
        <f>IF(H867="","",_xlfn.XLOOKUP(H867,Questions!$A:$A,Questions!$C:$C,"ERREUR TYPE"))</f>
        <v/>
      </c>
      <c r="J867" s="25" t="str">
        <f>IF(H867="","",_xlfn.XLOOKUP(H867&amp;"_"&amp;Saisie!J868,'Réponses'!D:D,'Réponses'!C:C,""))</f>
        <v/>
      </c>
      <c r="K867" s="25" t="str">
        <f>IF(J867="","",_xlfn.XLOOKUP(J867,'Réponses'!C:C,'Réponses'!F:F,"ERREUR PROCHAINE QUESTION"))</f>
        <v/>
      </c>
      <c r="L867" s="25" t="str">
        <f>IF(K867="","",_xlfn.XLOOKUP(K867,Questions!$A:$A,Questions!$C:$C,""))</f>
        <v/>
      </c>
      <c r="M867" s="25" t="str">
        <f>IF(K867="","",_xlfn.XLOOKUP(K867&amp;"_"&amp;Saisie!L868,'Réponses'!D:D,'Réponses'!C:C,""))</f>
        <v/>
      </c>
      <c r="N867" s="25" t="str">
        <f>IF(M867="","",_xlfn.XLOOKUP(M867,'Réponses'!C:C,'Réponses'!F:F,"ERREUR PROCHAINE QUESTION"))</f>
        <v/>
      </c>
      <c r="O867" s="25" t="str">
        <f>IF(N867="","",_xlfn.XLOOKUP(N867,Questions!$A:$A,Questions!$C:$C,"ERREUR TYPE"))</f>
        <v/>
      </c>
      <c r="P867" s="25" t="str">
        <f>IF(N867="","",_xlfn.XLOOKUP(N867&amp;"_"&amp;Saisie!N868,'Réponses'!D:D,'Réponses'!C:C,""))</f>
        <v/>
      </c>
      <c r="Q867" s="25" t="str">
        <f t="shared" si="13"/>
        <v/>
      </c>
    </row>
    <row r="868" spans="1:17">
      <c r="A868" s="25" t="str">
        <f>IF(ISBLANK(Saisie!C869),"",_xlfn.XLOOKUP(Saisie!C869,Barème!A:A,Barème!F:F,"ERREUR CODE PRODUIT"))</f>
        <v/>
      </c>
      <c r="B868" s="25" t="str">
        <f>IF(OR(A868="08",A868="07",MID(Saisie!C869,4,4)="0804",MID(Saisie!C869,4,4)="0907",A868=""),"",_xlfn.XLOOKUP(A868,Matériau!A:A,Matériau!C:C,"ERREUR MATERIAU"))</f>
        <v/>
      </c>
      <c r="C868" s="25" t="str">
        <f>IF(B868="","",_xlfn.XLOOKUP(B868,Questions!A:A,Questions!C:C,""))</f>
        <v/>
      </c>
      <c r="D868" s="25" t="str">
        <f>IF(B868="","",_xlfn.XLOOKUP(B868&amp;"_"&amp;Saisie!F869,'Réponses'!D:D,'Réponses'!C:C,""))</f>
        <v/>
      </c>
      <c r="E868" s="25" t="str">
        <f>IF(D868="","",_xlfn.XLOOKUP(D868,'Réponses'!C:C,'Réponses'!F:F,"ERREUR PROCHAINE QUESTION"))</f>
        <v/>
      </c>
      <c r="F868" s="25" t="str">
        <f>IF(E868="","",_xlfn.XLOOKUP(E868,Questions!$A:$A,Questions!$C:$C,""))</f>
        <v/>
      </c>
      <c r="G868" s="25" t="str">
        <f>IF(E868="","",_xlfn.XLOOKUP(E868&amp;"_"&amp;Saisie!H869,'Réponses'!D:D,'Réponses'!C:C,""))</f>
        <v/>
      </c>
      <c r="H868" s="25" t="str">
        <f>IF(G868="","",_xlfn.XLOOKUP(G868,'Réponses'!C:C,'Réponses'!F:F,"ERREUR PROCHAINE QUESTION"))</f>
        <v/>
      </c>
      <c r="I868" s="25" t="str">
        <f>IF(H868="","",_xlfn.XLOOKUP(H868,Questions!$A:$A,Questions!$C:$C,"ERREUR TYPE"))</f>
        <v/>
      </c>
      <c r="J868" s="25" t="str">
        <f>IF(H868="","",_xlfn.XLOOKUP(H868&amp;"_"&amp;Saisie!J869,'Réponses'!D:D,'Réponses'!C:C,""))</f>
        <v/>
      </c>
      <c r="K868" s="25" t="str">
        <f>IF(J868="","",_xlfn.XLOOKUP(J868,'Réponses'!C:C,'Réponses'!F:F,"ERREUR PROCHAINE QUESTION"))</f>
        <v/>
      </c>
      <c r="L868" s="25" t="str">
        <f>IF(K868="","",_xlfn.XLOOKUP(K868,Questions!$A:$A,Questions!$C:$C,""))</f>
        <v/>
      </c>
      <c r="M868" s="25" t="str">
        <f>IF(K868="","",_xlfn.XLOOKUP(K868&amp;"_"&amp;Saisie!L869,'Réponses'!D:D,'Réponses'!C:C,""))</f>
        <v/>
      </c>
      <c r="N868" s="25" t="str">
        <f>IF(M868="","",_xlfn.XLOOKUP(M868,'Réponses'!C:C,'Réponses'!F:F,"ERREUR PROCHAINE QUESTION"))</f>
        <v/>
      </c>
      <c r="O868" s="25" t="str">
        <f>IF(N868="","",_xlfn.XLOOKUP(N868,Questions!$A:$A,Questions!$C:$C,"ERREUR TYPE"))</f>
        <v/>
      </c>
      <c r="P868" s="25" t="str">
        <f>IF(N868="","",_xlfn.XLOOKUP(N868&amp;"_"&amp;Saisie!N869,'Réponses'!D:D,'Réponses'!C:C,""))</f>
        <v/>
      </c>
      <c r="Q868" s="25" t="str">
        <f t="shared" si="13"/>
        <v/>
      </c>
    </row>
    <row r="869" spans="1:17">
      <c r="A869" s="25" t="str">
        <f>IF(ISBLANK(Saisie!C870),"",_xlfn.XLOOKUP(Saisie!C870,Barème!A:A,Barème!F:F,"ERREUR CODE PRODUIT"))</f>
        <v/>
      </c>
      <c r="B869" s="25" t="str">
        <f>IF(OR(A869="08",A869="07",MID(Saisie!C870,4,4)="0804",MID(Saisie!C870,4,4)="0907",A869=""),"",_xlfn.XLOOKUP(A869,Matériau!A:A,Matériau!C:C,"ERREUR MATERIAU"))</f>
        <v/>
      </c>
      <c r="C869" s="25" t="str">
        <f>IF(B869="","",_xlfn.XLOOKUP(B869,Questions!A:A,Questions!C:C,""))</f>
        <v/>
      </c>
      <c r="D869" s="25" t="str">
        <f>IF(B869="","",_xlfn.XLOOKUP(B869&amp;"_"&amp;Saisie!F870,'Réponses'!D:D,'Réponses'!C:C,""))</f>
        <v/>
      </c>
      <c r="E869" s="25" t="str">
        <f>IF(D869="","",_xlfn.XLOOKUP(D869,'Réponses'!C:C,'Réponses'!F:F,"ERREUR PROCHAINE QUESTION"))</f>
        <v/>
      </c>
      <c r="F869" s="25" t="str">
        <f>IF(E869="","",_xlfn.XLOOKUP(E869,Questions!$A:$A,Questions!$C:$C,""))</f>
        <v/>
      </c>
      <c r="G869" s="25" t="str">
        <f>IF(E869="","",_xlfn.XLOOKUP(E869&amp;"_"&amp;Saisie!H870,'Réponses'!D:D,'Réponses'!C:C,""))</f>
        <v/>
      </c>
      <c r="H869" s="25" t="str">
        <f>IF(G869="","",_xlfn.XLOOKUP(G869,'Réponses'!C:C,'Réponses'!F:F,"ERREUR PROCHAINE QUESTION"))</f>
        <v/>
      </c>
      <c r="I869" s="25" t="str">
        <f>IF(H869="","",_xlfn.XLOOKUP(H869,Questions!$A:$A,Questions!$C:$C,"ERREUR TYPE"))</f>
        <v/>
      </c>
      <c r="J869" s="25" t="str">
        <f>IF(H869="","",_xlfn.XLOOKUP(H869&amp;"_"&amp;Saisie!J870,'Réponses'!D:D,'Réponses'!C:C,""))</f>
        <v/>
      </c>
      <c r="K869" s="25" t="str">
        <f>IF(J869="","",_xlfn.XLOOKUP(J869,'Réponses'!C:C,'Réponses'!F:F,"ERREUR PROCHAINE QUESTION"))</f>
        <v/>
      </c>
      <c r="L869" s="25" t="str">
        <f>IF(K869="","",_xlfn.XLOOKUP(K869,Questions!$A:$A,Questions!$C:$C,""))</f>
        <v/>
      </c>
      <c r="M869" s="25" t="str">
        <f>IF(K869="","",_xlfn.XLOOKUP(K869&amp;"_"&amp;Saisie!L870,'Réponses'!D:D,'Réponses'!C:C,""))</f>
        <v/>
      </c>
      <c r="N869" s="25" t="str">
        <f>IF(M869="","",_xlfn.XLOOKUP(M869,'Réponses'!C:C,'Réponses'!F:F,"ERREUR PROCHAINE QUESTION"))</f>
        <v/>
      </c>
      <c r="O869" s="25" t="str">
        <f>IF(N869="","",_xlfn.XLOOKUP(N869,Questions!$A:$A,Questions!$C:$C,"ERREUR TYPE"))</f>
        <v/>
      </c>
      <c r="P869" s="25" t="str">
        <f>IF(N869="","",_xlfn.XLOOKUP(N869&amp;"_"&amp;Saisie!N870,'Réponses'!D:D,'Réponses'!C:C,""))</f>
        <v/>
      </c>
      <c r="Q869" s="25" t="str">
        <f t="shared" si="13"/>
        <v/>
      </c>
    </row>
    <row r="870" spans="1:17">
      <c r="A870" s="25" t="str">
        <f>IF(ISBLANK(Saisie!C871),"",_xlfn.XLOOKUP(Saisie!C871,Barème!A:A,Barème!F:F,"ERREUR CODE PRODUIT"))</f>
        <v/>
      </c>
      <c r="B870" s="25" t="str">
        <f>IF(OR(A870="08",A870="07",MID(Saisie!C871,4,4)="0804",MID(Saisie!C871,4,4)="0907",A870=""),"",_xlfn.XLOOKUP(A870,Matériau!A:A,Matériau!C:C,"ERREUR MATERIAU"))</f>
        <v/>
      </c>
      <c r="C870" s="25" t="str">
        <f>IF(B870="","",_xlfn.XLOOKUP(B870,Questions!A:A,Questions!C:C,""))</f>
        <v/>
      </c>
      <c r="D870" s="25" t="str">
        <f>IF(B870="","",_xlfn.XLOOKUP(B870&amp;"_"&amp;Saisie!F871,'Réponses'!D:D,'Réponses'!C:C,""))</f>
        <v/>
      </c>
      <c r="E870" s="25" t="str">
        <f>IF(D870="","",_xlfn.XLOOKUP(D870,'Réponses'!C:C,'Réponses'!F:F,"ERREUR PROCHAINE QUESTION"))</f>
        <v/>
      </c>
      <c r="F870" s="25" t="str">
        <f>IF(E870="","",_xlfn.XLOOKUP(E870,Questions!$A:$A,Questions!$C:$C,""))</f>
        <v/>
      </c>
      <c r="G870" s="25" t="str">
        <f>IF(E870="","",_xlfn.XLOOKUP(E870&amp;"_"&amp;Saisie!H871,'Réponses'!D:D,'Réponses'!C:C,""))</f>
        <v/>
      </c>
      <c r="H870" s="25" t="str">
        <f>IF(G870="","",_xlfn.XLOOKUP(G870,'Réponses'!C:C,'Réponses'!F:F,"ERREUR PROCHAINE QUESTION"))</f>
        <v/>
      </c>
      <c r="I870" s="25" t="str">
        <f>IF(H870="","",_xlfn.XLOOKUP(H870,Questions!$A:$A,Questions!$C:$C,"ERREUR TYPE"))</f>
        <v/>
      </c>
      <c r="J870" s="25" t="str">
        <f>IF(H870="","",_xlfn.XLOOKUP(H870&amp;"_"&amp;Saisie!J871,'Réponses'!D:D,'Réponses'!C:C,""))</f>
        <v/>
      </c>
      <c r="K870" s="25" t="str">
        <f>IF(J870="","",_xlfn.XLOOKUP(J870,'Réponses'!C:C,'Réponses'!F:F,"ERREUR PROCHAINE QUESTION"))</f>
        <v/>
      </c>
      <c r="L870" s="25" t="str">
        <f>IF(K870="","",_xlfn.XLOOKUP(K870,Questions!$A:$A,Questions!$C:$C,""))</f>
        <v/>
      </c>
      <c r="M870" s="25" t="str">
        <f>IF(K870="","",_xlfn.XLOOKUP(K870&amp;"_"&amp;Saisie!L871,'Réponses'!D:D,'Réponses'!C:C,""))</f>
        <v/>
      </c>
      <c r="N870" s="25" t="str">
        <f>IF(M870="","",_xlfn.XLOOKUP(M870,'Réponses'!C:C,'Réponses'!F:F,"ERREUR PROCHAINE QUESTION"))</f>
        <v/>
      </c>
      <c r="O870" s="25" t="str">
        <f>IF(N870="","",_xlfn.XLOOKUP(N870,Questions!$A:$A,Questions!$C:$C,"ERREUR TYPE"))</f>
        <v/>
      </c>
      <c r="P870" s="25" t="str">
        <f>IF(N870="","",_xlfn.XLOOKUP(N870&amp;"_"&amp;Saisie!N871,'Réponses'!D:D,'Réponses'!C:C,""))</f>
        <v/>
      </c>
      <c r="Q870" s="25" t="str">
        <f t="shared" si="13"/>
        <v/>
      </c>
    </row>
    <row r="871" spans="1:17">
      <c r="A871" s="25" t="str">
        <f>IF(ISBLANK(Saisie!C872),"",_xlfn.XLOOKUP(Saisie!C872,Barème!A:A,Barème!F:F,"ERREUR CODE PRODUIT"))</f>
        <v/>
      </c>
      <c r="B871" s="25" t="str">
        <f>IF(OR(A871="08",A871="07",MID(Saisie!C872,4,4)="0804",MID(Saisie!C872,4,4)="0907",A871=""),"",_xlfn.XLOOKUP(A871,Matériau!A:A,Matériau!C:C,"ERREUR MATERIAU"))</f>
        <v/>
      </c>
      <c r="C871" s="25" t="str">
        <f>IF(B871="","",_xlfn.XLOOKUP(B871,Questions!A:A,Questions!C:C,""))</f>
        <v/>
      </c>
      <c r="D871" s="25" t="str">
        <f>IF(B871="","",_xlfn.XLOOKUP(B871&amp;"_"&amp;Saisie!F872,'Réponses'!D:D,'Réponses'!C:C,""))</f>
        <v/>
      </c>
      <c r="E871" s="25" t="str">
        <f>IF(D871="","",_xlfn.XLOOKUP(D871,'Réponses'!C:C,'Réponses'!F:F,"ERREUR PROCHAINE QUESTION"))</f>
        <v/>
      </c>
      <c r="F871" s="25" t="str">
        <f>IF(E871="","",_xlfn.XLOOKUP(E871,Questions!$A:$A,Questions!$C:$C,""))</f>
        <v/>
      </c>
      <c r="G871" s="25" t="str">
        <f>IF(E871="","",_xlfn.XLOOKUP(E871&amp;"_"&amp;Saisie!H872,'Réponses'!D:D,'Réponses'!C:C,""))</f>
        <v/>
      </c>
      <c r="H871" s="25" t="str">
        <f>IF(G871="","",_xlfn.XLOOKUP(G871,'Réponses'!C:C,'Réponses'!F:F,"ERREUR PROCHAINE QUESTION"))</f>
        <v/>
      </c>
      <c r="I871" s="25" t="str">
        <f>IF(H871="","",_xlfn.XLOOKUP(H871,Questions!$A:$A,Questions!$C:$C,"ERREUR TYPE"))</f>
        <v/>
      </c>
      <c r="J871" s="25" t="str">
        <f>IF(H871="","",_xlfn.XLOOKUP(H871&amp;"_"&amp;Saisie!J872,'Réponses'!D:D,'Réponses'!C:C,""))</f>
        <v/>
      </c>
      <c r="K871" s="25" t="str">
        <f>IF(J871="","",_xlfn.XLOOKUP(J871,'Réponses'!C:C,'Réponses'!F:F,"ERREUR PROCHAINE QUESTION"))</f>
        <v/>
      </c>
      <c r="L871" s="25" t="str">
        <f>IF(K871="","",_xlfn.XLOOKUP(K871,Questions!$A:$A,Questions!$C:$C,""))</f>
        <v/>
      </c>
      <c r="M871" s="25" t="str">
        <f>IF(K871="","",_xlfn.XLOOKUP(K871&amp;"_"&amp;Saisie!L872,'Réponses'!D:D,'Réponses'!C:C,""))</f>
        <v/>
      </c>
      <c r="N871" s="25" t="str">
        <f>IF(M871="","",_xlfn.XLOOKUP(M871,'Réponses'!C:C,'Réponses'!F:F,"ERREUR PROCHAINE QUESTION"))</f>
        <v/>
      </c>
      <c r="O871" s="25" t="str">
        <f>IF(N871="","",_xlfn.XLOOKUP(N871,Questions!$A:$A,Questions!$C:$C,"ERREUR TYPE"))</f>
        <v/>
      </c>
      <c r="P871" s="25" t="str">
        <f>IF(N871="","",_xlfn.XLOOKUP(N871&amp;"_"&amp;Saisie!N872,'Réponses'!D:D,'Réponses'!C:C,""))</f>
        <v/>
      </c>
      <c r="Q871" s="25" t="str">
        <f t="shared" si="13"/>
        <v/>
      </c>
    </row>
    <row r="872" spans="1:17">
      <c r="A872" s="25" t="str">
        <f>IF(ISBLANK(Saisie!C873),"",_xlfn.XLOOKUP(Saisie!C873,Barème!A:A,Barème!F:F,"ERREUR CODE PRODUIT"))</f>
        <v/>
      </c>
      <c r="B872" s="25" t="str">
        <f>IF(OR(A872="08",A872="07",MID(Saisie!C873,4,4)="0804",MID(Saisie!C873,4,4)="0907",A872=""),"",_xlfn.XLOOKUP(A872,Matériau!A:A,Matériau!C:C,"ERREUR MATERIAU"))</f>
        <v/>
      </c>
      <c r="C872" s="25" t="str">
        <f>IF(B872="","",_xlfn.XLOOKUP(B872,Questions!A:A,Questions!C:C,""))</f>
        <v/>
      </c>
      <c r="D872" s="25" t="str">
        <f>IF(B872="","",_xlfn.XLOOKUP(B872&amp;"_"&amp;Saisie!F873,'Réponses'!D:D,'Réponses'!C:C,""))</f>
        <v/>
      </c>
      <c r="E872" s="25" t="str">
        <f>IF(D872="","",_xlfn.XLOOKUP(D872,'Réponses'!C:C,'Réponses'!F:F,"ERREUR PROCHAINE QUESTION"))</f>
        <v/>
      </c>
      <c r="F872" s="25" t="str">
        <f>IF(E872="","",_xlfn.XLOOKUP(E872,Questions!$A:$A,Questions!$C:$C,""))</f>
        <v/>
      </c>
      <c r="G872" s="25" t="str">
        <f>IF(E872="","",_xlfn.XLOOKUP(E872&amp;"_"&amp;Saisie!H873,'Réponses'!D:D,'Réponses'!C:C,""))</f>
        <v/>
      </c>
      <c r="H872" s="25" t="str">
        <f>IF(G872="","",_xlfn.XLOOKUP(G872,'Réponses'!C:C,'Réponses'!F:F,"ERREUR PROCHAINE QUESTION"))</f>
        <v/>
      </c>
      <c r="I872" s="25" t="str">
        <f>IF(H872="","",_xlfn.XLOOKUP(H872,Questions!$A:$A,Questions!$C:$C,"ERREUR TYPE"))</f>
        <v/>
      </c>
      <c r="J872" s="25" t="str">
        <f>IF(H872="","",_xlfn.XLOOKUP(H872&amp;"_"&amp;Saisie!J873,'Réponses'!D:D,'Réponses'!C:C,""))</f>
        <v/>
      </c>
      <c r="K872" s="25" t="str">
        <f>IF(J872="","",_xlfn.XLOOKUP(J872,'Réponses'!C:C,'Réponses'!F:F,"ERREUR PROCHAINE QUESTION"))</f>
        <v/>
      </c>
      <c r="L872" s="25" t="str">
        <f>IF(K872="","",_xlfn.XLOOKUP(K872,Questions!$A:$A,Questions!$C:$C,""))</f>
        <v/>
      </c>
      <c r="M872" s="25" t="str">
        <f>IF(K872="","",_xlfn.XLOOKUP(K872&amp;"_"&amp;Saisie!L873,'Réponses'!D:D,'Réponses'!C:C,""))</f>
        <v/>
      </c>
      <c r="N872" s="25" t="str">
        <f>IF(M872="","",_xlfn.XLOOKUP(M872,'Réponses'!C:C,'Réponses'!F:F,"ERREUR PROCHAINE QUESTION"))</f>
        <v/>
      </c>
      <c r="O872" s="25" t="str">
        <f>IF(N872="","",_xlfn.XLOOKUP(N872,Questions!$A:$A,Questions!$C:$C,"ERREUR TYPE"))</f>
        <v/>
      </c>
      <c r="P872" s="25" t="str">
        <f>IF(N872="","",_xlfn.XLOOKUP(N872&amp;"_"&amp;Saisie!N873,'Réponses'!D:D,'Réponses'!C:C,""))</f>
        <v/>
      </c>
      <c r="Q872" s="25" t="str">
        <f t="shared" si="13"/>
        <v/>
      </c>
    </row>
    <row r="873" spans="1:17">
      <c r="A873" s="25" t="str">
        <f>IF(ISBLANK(Saisie!C874),"",_xlfn.XLOOKUP(Saisie!C874,Barème!A:A,Barème!F:F,"ERREUR CODE PRODUIT"))</f>
        <v/>
      </c>
      <c r="B873" s="25" t="str">
        <f>IF(OR(A873="08",A873="07",MID(Saisie!C874,4,4)="0804",MID(Saisie!C874,4,4)="0907",A873=""),"",_xlfn.XLOOKUP(A873,Matériau!A:A,Matériau!C:C,"ERREUR MATERIAU"))</f>
        <v/>
      </c>
      <c r="C873" s="25" t="str">
        <f>IF(B873="","",_xlfn.XLOOKUP(B873,Questions!A:A,Questions!C:C,""))</f>
        <v/>
      </c>
      <c r="D873" s="25" t="str">
        <f>IF(B873="","",_xlfn.XLOOKUP(B873&amp;"_"&amp;Saisie!F874,'Réponses'!D:D,'Réponses'!C:C,""))</f>
        <v/>
      </c>
      <c r="E873" s="25" t="str">
        <f>IF(D873="","",_xlfn.XLOOKUP(D873,'Réponses'!C:C,'Réponses'!F:F,"ERREUR PROCHAINE QUESTION"))</f>
        <v/>
      </c>
      <c r="F873" s="25" t="str">
        <f>IF(E873="","",_xlfn.XLOOKUP(E873,Questions!$A:$A,Questions!$C:$C,""))</f>
        <v/>
      </c>
      <c r="G873" s="25" t="str">
        <f>IF(E873="","",_xlfn.XLOOKUP(E873&amp;"_"&amp;Saisie!H874,'Réponses'!D:D,'Réponses'!C:C,""))</f>
        <v/>
      </c>
      <c r="H873" s="25" t="str">
        <f>IF(G873="","",_xlfn.XLOOKUP(G873,'Réponses'!C:C,'Réponses'!F:F,"ERREUR PROCHAINE QUESTION"))</f>
        <v/>
      </c>
      <c r="I873" s="25" t="str">
        <f>IF(H873="","",_xlfn.XLOOKUP(H873,Questions!$A:$A,Questions!$C:$C,"ERREUR TYPE"))</f>
        <v/>
      </c>
      <c r="J873" s="25" t="str">
        <f>IF(H873="","",_xlfn.XLOOKUP(H873&amp;"_"&amp;Saisie!J874,'Réponses'!D:D,'Réponses'!C:C,""))</f>
        <v/>
      </c>
      <c r="K873" s="25" t="str">
        <f>IF(J873="","",_xlfn.XLOOKUP(J873,'Réponses'!C:C,'Réponses'!F:F,"ERREUR PROCHAINE QUESTION"))</f>
        <v/>
      </c>
      <c r="L873" s="25" t="str">
        <f>IF(K873="","",_xlfn.XLOOKUP(K873,Questions!$A:$A,Questions!$C:$C,""))</f>
        <v/>
      </c>
      <c r="M873" s="25" t="str">
        <f>IF(K873="","",_xlfn.XLOOKUP(K873&amp;"_"&amp;Saisie!L874,'Réponses'!D:D,'Réponses'!C:C,""))</f>
        <v/>
      </c>
      <c r="N873" s="25" t="str">
        <f>IF(M873="","",_xlfn.XLOOKUP(M873,'Réponses'!C:C,'Réponses'!F:F,"ERREUR PROCHAINE QUESTION"))</f>
        <v/>
      </c>
      <c r="O873" s="25" t="str">
        <f>IF(N873="","",_xlfn.XLOOKUP(N873,Questions!$A:$A,Questions!$C:$C,"ERREUR TYPE"))</f>
        <v/>
      </c>
      <c r="P873" s="25" t="str">
        <f>IF(N873="","",_xlfn.XLOOKUP(N873&amp;"_"&amp;Saisie!N874,'Réponses'!D:D,'Réponses'!C:C,""))</f>
        <v/>
      </c>
      <c r="Q873" s="25" t="str">
        <f t="shared" si="13"/>
        <v/>
      </c>
    </row>
    <row r="874" spans="1:17">
      <c r="A874" s="25" t="str">
        <f>IF(ISBLANK(Saisie!C875),"",_xlfn.XLOOKUP(Saisie!C875,Barème!A:A,Barème!F:F,"ERREUR CODE PRODUIT"))</f>
        <v/>
      </c>
      <c r="B874" s="25" t="str">
        <f>IF(OR(A874="08",A874="07",MID(Saisie!C875,4,4)="0804",MID(Saisie!C875,4,4)="0907",A874=""),"",_xlfn.XLOOKUP(A874,Matériau!A:A,Matériau!C:C,"ERREUR MATERIAU"))</f>
        <v/>
      </c>
      <c r="C874" s="25" t="str">
        <f>IF(B874="","",_xlfn.XLOOKUP(B874,Questions!A:A,Questions!C:C,""))</f>
        <v/>
      </c>
      <c r="D874" s="25" t="str">
        <f>IF(B874="","",_xlfn.XLOOKUP(B874&amp;"_"&amp;Saisie!F875,'Réponses'!D:D,'Réponses'!C:C,""))</f>
        <v/>
      </c>
      <c r="E874" s="25" t="str">
        <f>IF(D874="","",_xlfn.XLOOKUP(D874,'Réponses'!C:C,'Réponses'!F:F,"ERREUR PROCHAINE QUESTION"))</f>
        <v/>
      </c>
      <c r="F874" s="25" t="str">
        <f>IF(E874="","",_xlfn.XLOOKUP(E874,Questions!$A:$A,Questions!$C:$C,""))</f>
        <v/>
      </c>
      <c r="G874" s="25" t="str">
        <f>IF(E874="","",_xlfn.XLOOKUP(E874&amp;"_"&amp;Saisie!H875,'Réponses'!D:D,'Réponses'!C:C,""))</f>
        <v/>
      </c>
      <c r="H874" s="25" t="str">
        <f>IF(G874="","",_xlfn.XLOOKUP(G874,'Réponses'!C:C,'Réponses'!F:F,"ERREUR PROCHAINE QUESTION"))</f>
        <v/>
      </c>
      <c r="I874" s="25" t="str">
        <f>IF(H874="","",_xlfn.XLOOKUP(H874,Questions!$A:$A,Questions!$C:$C,"ERREUR TYPE"))</f>
        <v/>
      </c>
      <c r="J874" s="25" t="str">
        <f>IF(H874="","",_xlfn.XLOOKUP(H874&amp;"_"&amp;Saisie!J875,'Réponses'!D:D,'Réponses'!C:C,""))</f>
        <v/>
      </c>
      <c r="K874" s="25" t="str">
        <f>IF(J874="","",_xlfn.XLOOKUP(J874,'Réponses'!C:C,'Réponses'!F:F,"ERREUR PROCHAINE QUESTION"))</f>
        <v/>
      </c>
      <c r="L874" s="25" t="str">
        <f>IF(K874="","",_xlfn.XLOOKUP(K874,Questions!$A:$A,Questions!$C:$C,""))</f>
        <v/>
      </c>
      <c r="M874" s="25" t="str">
        <f>IF(K874="","",_xlfn.XLOOKUP(K874&amp;"_"&amp;Saisie!L875,'Réponses'!D:D,'Réponses'!C:C,""))</f>
        <v/>
      </c>
      <c r="N874" s="25" t="str">
        <f>IF(M874="","",_xlfn.XLOOKUP(M874,'Réponses'!C:C,'Réponses'!F:F,"ERREUR PROCHAINE QUESTION"))</f>
        <v/>
      </c>
      <c r="O874" s="25" t="str">
        <f>IF(N874="","",_xlfn.XLOOKUP(N874,Questions!$A:$A,Questions!$C:$C,"ERREUR TYPE"))</f>
        <v/>
      </c>
      <c r="P874" s="25" t="str">
        <f>IF(N874="","",_xlfn.XLOOKUP(N874&amp;"_"&amp;Saisie!N875,'Réponses'!D:D,'Réponses'!C:C,""))</f>
        <v/>
      </c>
      <c r="Q874" s="25" t="str">
        <f t="shared" si="13"/>
        <v/>
      </c>
    </row>
    <row r="875" spans="1:17">
      <c r="A875" s="25" t="str">
        <f>IF(ISBLANK(Saisie!C876),"",_xlfn.XLOOKUP(Saisie!C876,Barème!A:A,Barème!F:F,"ERREUR CODE PRODUIT"))</f>
        <v/>
      </c>
      <c r="B875" s="25" t="str">
        <f>IF(OR(A875="08",A875="07",MID(Saisie!C876,4,4)="0804",MID(Saisie!C876,4,4)="0907",A875=""),"",_xlfn.XLOOKUP(A875,Matériau!A:A,Matériau!C:C,"ERREUR MATERIAU"))</f>
        <v/>
      </c>
      <c r="C875" s="25" t="str">
        <f>IF(B875="","",_xlfn.XLOOKUP(B875,Questions!A:A,Questions!C:C,""))</f>
        <v/>
      </c>
      <c r="D875" s="25" t="str">
        <f>IF(B875="","",_xlfn.XLOOKUP(B875&amp;"_"&amp;Saisie!F876,'Réponses'!D:D,'Réponses'!C:C,""))</f>
        <v/>
      </c>
      <c r="E875" s="25" t="str">
        <f>IF(D875="","",_xlfn.XLOOKUP(D875,'Réponses'!C:C,'Réponses'!F:F,"ERREUR PROCHAINE QUESTION"))</f>
        <v/>
      </c>
      <c r="F875" s="25" t="str">
        <f>IF(E875="","",_xlfn.XLOOKUP(E875,Questions!$A:$A,Questions!$C:$C,""))</f>
        <v/>
      </c>
      <c r="G875" s="25" t="str">
        <f>IF(E875="","",_xlfn.XLOOKUP(E875&amp;"_"&amp;Saisie!H876,'Réponses'!D:D,'Réponses'!C:C,""))</f>
        <v/>
      </c>
      <c r="H875" s="25" t="str">
        <f>IF(G875="","",_xlfn.XLOOKUP(G875,'Réponses'!C:C,'Réponses'!F:F,"ERREUR PROCHAINE QUESTION"))</f>
        <v/>
      </c>
      <c r="I875" s="25" t="str">
        <f>IF(H875="","",_xlfn.XLOOKUP(H875,Questions!$A:$A,Questions!$C:$C,"ERREUR TYPE"))</f>
        <v/>
      </c>
      <c r="J875" s="25" t="str">
        <f>IF(H875="","",_xlfn.XLOOKUP(H875&amp;"_"&amp;Saisie!J876,'Réponses'!D:D,'Réponses'!C:C,""))</f>
        <v/>
      </c>
      <c r="K875" s="25" t="str">
        <f>IF(J875="","",_xlfn.XLOOKUP(J875,'Réponses'!C:C,'Réponses'!F:F,"ERREUR PROCHAINE QUESTION"))</f>
        <v/>
      </c>
      <c r="L875" s="25" t="str">
        <f>IF(K875="","",_xlfn.XLOOKUP(K875,Questions!$A:$A,Questions!$C:$C,""))</f>
        <v/>
      </c>
      <c r="M875" s="25" t="str">
        <f>IF(K875="","",_xlfn.XLOOKUP(K875&amp;"_"&amp;Saisie!L876,'Réponses'!D:D,'Réponses'!C:C,""))</f>
        <v/>
      </c>
      <c r="N875" s="25" t="str">
        <f>IF(M875="","",_xlfn.XLOOKUP(M875,'Réponses'!C:C,'Réponses'!F:F,"ERREUR PROCHAINE QUESTION"))</f>
        <v/>
      </c>
      <c r="O875" s="25" t="str">
        <f>IF(N875="","",_xlfn.XLOOKUP(N875,Questions!$A:$A,Questions!$C:$C,"ERREUR TYPE"))</f>
        <v/>
      </c>
      <c r="P875" s="25" t="str">
        <f>IF(N875="","",_xlfn.XLOOKUP(N875&amp;"_"&amp;Saisie!N876,'Réponses'!D:D,'Réponses'!C:C,""))</f>
        <v/>
      </c>
      <c r="Q875" s="25" t="str">
        <f t="shared" si="13"/>
        <v/>
      </c>
    </row>
    <row r="876" spans="1:17">
      <c r="A876" s="25" t="str">
        <f>IF(ISBLANK(Saisie!C877),"",_xlfn.XLOOKUP(Saisie!C877,Barème!A:A,Barème!F:F,"ERREUR CODE PRODUIT"))</f>
        <v/>
      </c>
      <c r="B876" s="25" t="str">
        <f>IF(OR(A876="08",A876="07",MID(Saisie!C877,4,4)="0804",MID(Saisie!C877,4,4)="0907",A876=""),"",_xlfn.XLOOKUP(A876,Matériau!A:A,Matériau!C:C,"ERREUR MATERIAU"))</f>
        <v/>
      </c>
      <c r="C876" s="25" t="str">
        <f>IF(B876="","",_xlfn.XLOOKUP(B876,Questions!A:A,Questions!C:C,""))</f>
        <v/>
      </c>
      <c r="D876" s="25" t="str">
        <f>IF(B876="","",_xlfn.XLOOKUP(B876&amp;"_"&amp;Saisie!F877,'Réponses'!D:D,'Réponses'!C:C,""))</f>
        <v/>
      </c>
      <c r="E876" s="25" t="str">
        <f>IF(D876="","",_xlfn.XLOOKUP(D876,'Réponses'!C:C,'Réponses'!F:F,"ERREUR PROCHAINE QUESTION"))</f>
        <v/>
      </c>
      <c r="F876" s="25" t="str">
        <f>IF(E876="","",_xlfn.XLOOKUP(E876,Questions!$A:$A,Questions!$C:$C,""))</f>
        <v/>
      </c>
      <c r="G876" s="25" t="str">
        <f>IF(E876="","",_xlfn.XLOOKUP(E876&amp;"_"&amp;Saisie!H877,'Réponses'!D:D,'Réponses'!C:C,""))</f>
        <v/>
      </c>
      <c r="H876" s="25" t="str">
        <f>IF(G876="","",_xlfn.XLOOKUP(G876,'Réponses'!C:C,'Réponses'!F:F,"ERREUR PROCHAINE QUESTION"))</f>
        <v/>
      </c>
      <c r="I876" s="25" t="str">
        <f>IF(H876="","",_xlfn.XLOOKUP(H876,Questions!$A:$A,Questions!$C:$C,"ERREUR TYPE"))</f>
        <v/>
      </c>
      <c r="J876" s="25" t="str">
        <f>IF(H876="","",_xlfn.XLOOKUP(H876&amp;"_"&amp;Saisie!J877,'Réponses'!D:D,'Réponses'!C:C,""))</f>
        <v/>
      </c>
      <c r="K876" s="25" t="str">
        <f>IF(J876="","",_xlfn.XLOOKUP(J876,'Réponses'!C:C,'Réponses'!F:F,"ERREUR PROCHAINE QUESTION"))</f>
        <v/>
      </c>
      <c r="L876" s="25" t="str">
        <f>IF(K876="","",_xlfn.XLOOKUP(K876,Questions!$A:$A,Questions!$C:$C,""))</f>
        <v/>
      </c>
      <c r="M876" s="25" t="str">
        <f>IF(K876="","",_xlfn.XLOOKUP(K876&amp;"_"&amp;Saisie!L877,'Réponses'!D:D,'Réponses'!C:C,""))</f>
        <v/>
      </c>
      <c r="N876" s="25" t="str">
        <f>IF(M876="","",_xlfn.XLOOKUP(M876,'Réponses'!C:C,'Réponses'!F:F,"ERREUR PROCHAINE QUESTION"))</f>
        <v/>
      </c>
      <c r="O876" s="25" t="str">
        <f>IF(N876="","",_xlfn.XLOOKUP(N876,Questions!$A:$A,Questions!$C:$C,"ERREUR TYPE"))</f>
        <v/>
      </c>
      <c r="P876" s="25" t="str">
        <f>IF(N876="","",_xlfn.XLOOKUP(N876&amp;"_"&amp;Saisie!N877,'Réponses'!D:D,'Réponses'!C:C,""))</f>
        <v/>
      </c>
      <c r="Q876" s="25" t="str">
        <f t="shared" si="13"/>
        <v/>
      </c>
    </row>
    <row r="877" spans="1:17">
      <c r="A877" s="25" t="str">
        <f>IF(ISBLANK(Saisie!C878),"",_xlfn.XLOOKUP(Saisie!C878,Barème!A:A,Barème!F:F,"ERREUR CODE PRODUIT"))</f>
        <v/>
      </c>
      <c r="B877" s="25" t="str">
        <f>IF(OR(A877="08",A877="07",MID(Saisie!C878,4,4)="0804",MID(Saisie!C878,4,4)="0907",A877=""),"",_xlfn.XLOOKUP(A877,Matériau!A:A,Matériau!C:C,"ERREUR MATERIAU"))</f>
        <v/>
      </c>
      <c r="C877" s="25" t="str">
        <f>IF(B877="","",_xlfn.XLOOKUP(B877,Questions!A:A,Questions!C:C,""))</f>
        <v/>
      </c>
      <c r="D877" s="25" t="str">
        <f>IF(B877="","",_xlfn.XLOOKUP(B877&amp;"_"&amp;Saisie!F878,'Réponses'!D:D,'Réponses'!C:C,""))</f>
        <v/>
      </c>
      <c r="E877" s="25" t="str">
        <f>IF(D877="","",_xlfn.XLOOKUP(D877,'Réponses'!C:C,'Réponses'!F:F,"ERREUR PROCHAINE QUESTION"))</f>
        <v/>
      </c>
      <c r="F877" s="25" t="str">
        <f>IF(E877="","",_xlfn.XLOOKUP(E877,Questions!$A:$A,Questions!$C:$C,""))</f>
        <v/>
      </c>
      <c r="G877" s="25" t="str">
        <f>IF(E877="","",_xlfn.XLOOKUP(E877&amp;"_"&amp;Saisie!H878,'Réponses'!D:D,'Réponses'!C:C,""))</f>
        <v/>
      </c>
      <c r="H877" s="25" t="str">
        <f>IF(G877="","",_xlfn.XLOOKUP(G877,'Réponses'!C:C,'Réponses'!F:F,"ERREUR PROCHAINE QUESTION"))</f>
        <v/>
      </c>
      <c r="I877" s="25" t="str">
        <f>IF(H877="","",_xlfn.XLOOKUP(H877,Questions!$A:$A,Questions!$C:$C,"ERREUR TYPE"))</f>
        <v/>
      </c>
      <c r="J877" s="25" t="str">
        <f>IF(H877="","",_xlfn.XLOOKUP(H877&amp;"_"&amp;Saisie!J878,'Réponses'!D:D,'Réponses'!C:C,""))</f>
        <v/>
      </c>
      <c r="K877" s="25" t="str">
        <f>IF(J877="","",_xlfn.XLOOKUP(J877,'Réponses'!C:C,'Réponses'!F:F,"ERREUR PROCHAINE QUESTION"))</f>
        <v/>
      </c>
      <c r="L877" s="25" t="str">
        <f>IF(K877="","",_xlfn.XLOOKUP(K877,Questions!$A:$A,Questions!$C:$C,""))</f>
        <v/>
      </c>
      <c r="M877" s="25" t="str">
        <f>IF(K877="","",_xlfn.XLOOKUP(K877&amp;"_"&amp;Saisie!L878,'Réponses'!D:D,'Réponses'!C:C,""))</f>
        <v/>
      </c>
      <c r="N877" s="25" t="str">
        <f>IF(M877="","",_xlfn.XLOOKUP(M877,'Réponses'!C:C,'Réponses'!F:F,"ERREUR PROCHAINE QUESTION"))</f>
        <v/>
      </c>
      <c r="O877" s="25" t="str">
        <f>IF(N877="","",_xlfn.XLOOKUP(N877,Questions!$A:$A,Questions!$C:$C,"ERREUR TYPE"))</f>
        <v/>
      </c>
      <c r="P877" s="25" t="str">
        <f>IF(N877="","",_xlfn.XLOOKUP(N877&amp;"_"&amp;Saisie!N878,'Réponses'!D:D,'Réponses'!C:C,""))</f>
        <v/>
      </c>
      <c r="Q877" s="25" t="str">
        <f t="shared" si="13"/>
        <v/>
      </c>
    </row>
    <row r="878" spans="1:17">
      <c r="A878" s="25" t="str">
        <f>IF(ISBLANK(Saisie!C879),"",_xlfn.XLOOKUP(Saisie!C879,Barème!A:A,Barème!F:F,"ERREUR CODE PRODUIT"))</f>
        <v/>
      </c>
      <c r="B878" s="25" t="str">
        <f>IF(OR(A878="08",A878="07",MID(Saisie!C879,4,4)="0804",MID(Saisie!C879,4,4)="0907",A878=""),"",_xlfn.XLOOKUP(A878,Matériau!A:A,Matériau!C:C,"ERREUR MATERIAU"))</f>
        <v/>
      </c>
      <c r="C878" s="25" t="str">
        <f>IF(B878="","",_xlfn.XLOOKUP(B878,Questions!A:A,Questions!C:C,""))</f>
        <v/>
      </c>
      <c r="D878" s="25" t="str">
        <f>IF(B878="","",_xlfn.XLOOKUP(B878&amp;"_"&amp;Saisie!F879,'Réponses'!D:D,'Réponses'!C:C,""))</f>
        <v/>
      </c>
      <c r="E878" s="25" t="str">
        <f>IF(D878="","",_xlfn.XLOOKUP(D878,'Réponses'!C:C,'Réponses'!F:F,"ERREUR PROCHAINE QUESTION"))</f>
        <v/>
      </c>
      <c r="F878" s="25" t="str">
        <f>IF(E878="","",_xlfn.XLOOKUP(E878,Questions!$A:$A,Questions!$C:$C,""))</f>
        <v/>
      </c>
      <c r="G878" s="25" t="str">
        <f>IF(E878="","",_xlfn.XLOOKUP(E878&amp;"_"&amp;Saisie!H879,'Réponses'!D:D,'Réponses'!C:C,""))</f>
        <v/>
      </c>
      <c r="H878" s="25" t="str">
        <f>IF(G878="","",_xlfn.XLOOKUP(G878,'Réponses'!C:C,'Réponses'!F:F,"ERREUR PROCHAINE QUESTION"))</f>
        <v/>
      </c>
      <c r="I878" s="25" t="str">
        <f>IF(H878="","",_xlfn.XLOOKUP(H878,Questions!$A:$A,Questions!$C:$C,"ERREUR TYPE"))</f>
        <v/>
      </c>
      <c r="J878" s="25" t="str">
        <f>IF(H878="","",_xlfn.XLOOKUP(H878&amp;"_"&amp;Saisie!J879,'Réponses'!D:D,'Réponses'!C:C,""))</f>
        <v/>
      </c>
      <c r="K878" s="25" t="str">
        <f>IF(J878="","",_xlfn.XLOOKUP(J878,'Réponses'!C:C,'Réponses'!F:F,"ERREUR PROCHAINE QUESTION"))</f>
        <v/>
      </c>
      <c r="L878" s="25" t="str">
        <f>IF(K878="","",_xlfn.XLOOKUP(K878,Questions!$A:$A,Questions!$C:$C,""))</f>
        <v/>
      </c>
      <c r="M878" s="25" t="str">
        <f>IF(K878="","",_xlfn.XLOOKUP(K878&amp;"_"&amp;Saisie!L879,'Réponses'!D:D,'Réponses'!C:C,""))</f>
        <v/>
      </c>
      <c r="N878" s="25" t="str">
        <f>IF(M878="","",_xlfn.XLOOKUP(M878,'Réponses'!C:C,'Réponses'!F:F,"ERREUR PROCHAINE QUESTION"))</f>
        <v/>
      </c>
      <c r="O878" s="25" t="str">
        <f>IF(N878="","",_xlfn.XLOOKUP(N878,Questions!$A:$A,Questions!$C:$C,"ERREUR TYPE"))</f>
        <v/>
      </c>
      <c r="P878" s="25" t="str">
        <f>IF(N878="","",_xlfn.XLOOKUP(N878&amp;"_"&amp;Saisie!N879,'Réponses'!D:D,'Réponses'!C:C,""))</f>
        <v/>
      </c>
      <c r="Q878" s="25" t="str">
        <f t="shared" si="13"/>
        <v/>
      </c>
    </row>
    <row r="879" spans="1:17">
      <c r="A879" s="25" t="str">
        <f>IF(ISBLANK(Saisie!C880),"",_xlfn.XLOOKUP(Saisie!C880,Barème!A:A,Barème!F:F,"ERREUR CODE PRODUIT"))</f>
        <v/>
      </c>
      <c r="B879" s="25" t="str">
        <f>IF(OR(A879="08",A879="07",MID(Saisie!C880,4,4)="0804",MID(Saisie!C880,4,4)="0907",A879=""),"",_xlfn.XLOOKUP(A879,Matériau!A:A,Matériau!C:C,"ERREUR MATERIAU"))</f>
        <v/>
      </c>
      <c r="C879" s="25" t="str">
        <f>IF(B879="","",_xlfn.XLOOKUP(B879,Questions!A:A,Questions!C:C,""))</f>
        <v/>
      </c>
      <c r="D879" s="25" t="str">
        <f>IF(B879="","",_xlfn.XLOOKUP(B879&amp;"_"&amp;Saisie!F880,'Réponses'!D:D,'Réponses'!C:C,""))</f>
        <v/>
      </c>
      <c r="E879" s="25" t="str">
        <f>IF(D879="","",_xlfn.XLOOKUP(D879,'Réponses'!C:C,'Réponses'!F:F,"ERREUR PROCHAINE QUESTION"))</f>
        <v/>
      </c>
      <c r="F879" s="25" t="str">
        <f>IF(E879="","",_xlfn.XLOOKUP(E879,Questions!$A:$A,Questions!$C:$C,""))</f>
        <v/>
      </c>
      <c r="G879" s="25" t="str">
        <f>IF(E879="","",_xlfn.XLOOKUP(E879&amp;"_"&amp;Saisie!H880,'Réponses'!D:D,'Réponses'!C:C,""))</f>
        <v/>
      </c>
      <c r="H879" s="25" t="str">
        <f>IF(G879="","",_xlfn.XLOOKUP(G879,'Réponses'!C:C,'Réponses'!F:F,"ERREUR PROCHAINE QUESTION"))</f>
        <v/>
      </c>
      <c r="I879" s="25" t="str">
        <f>IF(H879="","",_xlfn.XLOOKUP(H879,Questions!$A:$A,Questions!$C:$C,"ERREUR TYPE"))</f>
        <v/>
      </c>
      <c r="J879" s="25" t="str">
        <f>IF(H879="","",_xlfn.XLOOKUP(H879&amp;"_"&amp;Saisie!J880,'Réponses'!D:D,'Réponses'!C:C,""))</f>
        <v/>
      </c>
      <c r="K879" s="25" t="str">
        <f>IF(J879="","",_xlfn.XLOOKUP(J879,'Réponses'!C:C,'Réponses'!F:F,"ERREUR PROCHAINE QUESTION"))</f>
        <v/>
      </c>
      <c r="L879" s="25" t="str">
        <f>IF(K879="","",_xlfn.XLOOKUP(K879,Questions!$A:$A,Questions!$C:$C,""))</f>
        <v/>
      </c>
      <c r="M879" s="25" t="str">
        <f>IF(K879="","",_xlfn.XLOOKUP(K879&amp;"_"&amp;Saisie!L880,'Réponses'!D:D,'Réponses'!C:C,""))</f>
        <v/>
      </c>
      <c r="N879" s="25" t="str">
        <f>IF(M879="","",_xlfn.XLOOKUP(M879,'Réponses'!C:C,'Réponses'!F:F,"ERREUR PROCHAINE QUESTION"))</f>
        <v/>
      </c>
      <c r="O879" s="25" t="str">
        <f>IF(N879="","",_xlfn.XLOOKUP(N879,Questions!$A:$A,Questions!$C:$C,"ERREUR TYPE"))</f>
        <v/>
      </c>
      <c r="P879" s="25" t="str">
        <f>IF(N879="","",_xlfn.XLOOKUP(N879&amp;"_"&amp;Saisie!N880,'Réponses'!D:D,'Réponses'!C:C,""))</f>
        <v/>
      </c>
      <c r="Q879" s="25" t="str">
        <f t="shared" si="13"/>
        <v/>
      </c>
    </row>
    <row r="880" spans="1:17">
      <c r="A880" s="25" t="str">
        <f>IF(ISBLANK(Saisie!C881),"",_xlfn.XLOOKUP(Saisie!C881,Barème!A:A,Barème!F:F,"ERREUR CODE PRODUIT"))</f>
        <v/>
      </c>
      <c r="B880" s="25" t="str">
        <f>IF(OR(A880="08",A880="07",MID(Saisie!C881,4,4)="0804",MID(Saisie!C881,4,4)="0907",A880=""),"",_xlfn.XLOOKUP(A880,Matériau!A:A,Matériau!C:C,"ERREUR MATERIAU"))</f>
        <v/>
      </c>
      <c r="C880" s="25" t="str">
        <f>IF(B880="","",_xlfn.XLOOKUP(B880,Questions!A:A,Questions!C:C,""))</f>
        <v/>
      </c>
      <c r="D880" s="25" t="str">
        <f>IF(B880="","",_xlfn.XLOOKUP(B880&amp;"_"&amp;Saisie!F881,'Réponses'!D:D,'Réponses'!C:C,""))</f>
        <v/>
      </c>
      <c r="E880" s="25" t="str">
        <f>IF(D880="","",_xlfn.XLOOKUP(D880,'Réponses'!C:C,'Réponses'!F:F,"ERREUR PROCHAINE QUESTION"))</f>
        <v/>
      </c>
      <c r="F880" s="25" t="str">
        <f>IF(E880="","",_xlfn.XLOOKUP(E880,Questions!$A:$A,Questions!$C:$C,""))</f>
        <v/>
      </c>
      <c r="G880" s="25" t="str">
        <f>IF(E880="","",_xlfn.XLOOKUP(E880&amp;"_"&amp;Saisie!H881,'Réponses'!D:D,'Réponses'!C:C,""))</f>
        <v/>
      </c>
      <c r="H880" s="25" t="str">
        <f>IF(G880="","",_xlfn.XLOOKUP(G880,'Réponses'!C:C,'Réponses'!F:F,"ERREUR PROCHAINE QUESTION"))</f>
        <v/>
      </c>
      <c r="I880" s="25" t="str">
        <f>IF(H880="","",_xlfn.XLOOKUP(H880,Questions!$A:$A,Questions!$C:$C,"ERREUR TYPE"))</f>
        <v/>
      </c>
      <c r="J880" s="25" t="str">
        <f>IF(H880="","",_xlfn.XLOOKUP(H880&amp;"_"&amp;Saisie!J881,'Réponses'!D:D,'Réponses'!C:C,""))</f>
        <v/>
      </c>
      <c r="K880" s="25" t="str">
        <f>IF(J880="","",_xlfn.XLOOKUP(J880,'Réponses'!C:C,'Réponses'!F:F,"ERREUR PROCHAINE QUESTION"))</f>
        <v/>
      </c>
      <c r="L880" s="25" t="str">
        <f>IF(K880="","",_xlfn.XLOOKUP(K880,Questions!$A:$A,Questions!$C:$C,""))</f>
        <v/>
      </c>
      <c r="M880" s="25" t="str">
        <f>IF(K880="","",_xlfn.XLOOKUP(K880&amp;"_"&amp;Saisie!L881,'Réponses'!D:D,'Réponses'!C:C,""))</f>
        <v/>
      </c>
      <c r="N880" s="25" t="str">
        <f>IF(M880="","",_xlfn.XLOOKUP(M880,'Réponses'!C:C,'Réponses'!F:F,"ERREUR PROCHAINE QUESTION"))</f>
        <v/>
      </c>
      <c r="O880" s="25" t="str">
        <f>IF(N880="","",_xlfn.XLOOKUP(N880,Questions!$A:$A,Questions!$C:$C,"ERREUR TYPE"))</f>
        <v/>
      </c>
      <c r="P880" s="25" t="str">
        <f>IF(N880="","",_xlfn.XLOOKUP(N880&amp;"_"&amp;Saisie!N881,'Réponses'!D:D,'Réponses'!C:C,""))</f>
        <v/>
      </c>
      <c r="Q880" s="25" t="str">
        <f t="shared" si="13"/>
        <v/>
      </c>
    </row>
    <row r="881" spans="1:17">
      <c r="A881" s="25" t="str">
        <f>IF(ISBLANK(Saisie!C882),"",_xlfn.XLOOKUP(Saisie!C882,Barème!A:A,Barème!F:F,"ERREUR CODE PRODUIT"))</f>
        <v/>
      </c>
      <c r="B881" s="25" t="str">
        <f>IF(OR(A881="08",A881="07",MID(Saisie!C882,4,4)="0804",MID(Saisie!C882,4,4)="0907",A881=""),"",_xlfn.XLOOKUP(A881,Matériau!A:A,Matériau!C:C,"ERREUR MATERIAU"))</f>
        <v/>
      </c>
      <c r="C881" s="25" t="str">
        <f>IF(B881="","",_xlfn.XLOOKUP(B881,Questions!A:A,Questions!C:C,""))</f>
        <v/>
      </c>
      <c r="D881" s="25" t="str">
        <f>IF(B881="","",_xlfn.XLOOKUP(B881&amp;"_"&amp;Saisie!F882,'Réponses'!D:D,'Réponses'!C:C,""))</f>
        <v/>
      </c>
      <c r="E881" s="25" t="str">
        <f>IF(D881="","",_xlfn.XLOOKUP(D881,'Réponses'!C:C,'Réponses'!F:F,"ERREUR PROCHAINE QUESTION"))</f>
        <v/>
      </c>
      <c r="F881" s="25" t="str">
        <f>IF(E881="","",_xlfn.XLOOKUP(E881,Questions!$A:$A,Questions!$C:$C,""))</f>
        <v/>
      </c>
      <c r="G881" s="25" t="str">
        <f>IF(E881="","",_xlfn.XLOOKUP(E881&amp;"_"&amp;Saisie!H882,'Réponses'!D:D,'Réponses'!C:C,""))</f>
        <v/>
      </c>
      <c r="H881" s="25" t="str">
        <f>IF(G881="","",_xlfn.XLOOKUP(G881,'Réponses'!C:C,'Réponses'!F:F,"ERREUR PROCHAINE QUESTION"))</f>
        <v/>
      </c>
      <c r="I881" s="25" t="str">
        <f>IF(H881="","",_xlfn.XLOOKUP(H881,Questions!$A:$A,Questions!$C:$C,"ERREUR TYPE"))</f>
        <v/>
      </c>
      <c r="J881" s="25" t="str">
        <f>IF(H881="","",_xlfn.XLOOKUP(H881&amp;"_"&amp;Saisie!J882,'Réponses'!D:D,'Réponses'!C:C,""))</f>
        <v/>
      </c>
      <c r="K881" s="25" t="str">
        <f>IF(J881="","",_xlfn.XLOOKUP(J881,'Réponses'!C:C,'Réponses'!F:F,"ERREUR PROCHAINE QUESTION"))</f>
        <v/>
      </c>
      <c r="L881" s="25" t="str">
        <f>IF(K881="","",_xlfn.XLOOKUP(K881,Questions!$A:$A,Questions!$C:$C,""))</f>
        <v/>
      </c>
      <c r="M881" s="25" t="str">
        <f>IF(K881="","",_xlfn.XLOOKUP(K881&amp;"_"&amp;Saisie!L882,'Réponses'!D:D,'Réponses'!C:C,""))</f>
        <v/>
      </c>
      <c r="N881" s="25" t="str">
        <f>IF(M881="","",_xlfn.XLOOKUP(M881,'Réponses'!C:C,'Réponses'!F:F,"ERREUR PROCHAINE QUESTION"))</f>
        <v/>
      </c>
      <c r="O881" s="25" t="str">
        <f>IF(N881="","",_xlfn.XLOOKUP(N881,Questions!$A:$A,Questions!$C:$C,"ERREUR TYPE"))</f>
        <v/>
      </c>
      <c r="P881" s="25" t="str">
        <f>IF(N881="","",_xlfn.XLOOKUP(N881&amp;"_"&amp;Saisie!N882,'Réponses'!D:D,'Réponses'!C:C,""))</f>
        <v/>
      </c>
      <c r="Q881" s="25" t="str">
        <f t="shared" si="13"/>
        <v/>
      </c>
    </row>
    <row r="882" spans="1:17">
      <c r="A882" s="25" t="str">
        <f>IF(ISBLANK(Saisie!C883),"",_xlfn.XLOOKUP(Saisie!C883,Barème!A:A,Barème!F:F,"ERREUR CODE PRODUIT"))</f>
        <v/>
      </c>
      <c r="B882" s="25" t="str">
        <f>IF(OR(A882="08",A882="07",MID(Saisie!C883,4,4)="0804",MID(Saisie!C883,4,4)="0907",A882=""),"",_xlfn.XLOOKUP(A882,Matériau!A:A,Matériau!C:C,"ERREUR MATERIAU"))</f>
        <v/>
      </c>
      <c r="C882" s="25" t="str">
        <f>IF(B882="","",_xlfn.XLOOKUP(B882,Questions!A:A,Questions!C:C,""))</f>
        <v/>
      </c>
      <c r="D882" s="25" t="str">
        <f>IF(B882="","",_xlfn.XLOOKUP(B882&amp;"_"&amp;Saisie!F883,'Réponses'!D:D,'Réponses'!C:C,""))</f>
        <v/>
      </c>
      <c r="E882" s="25" t="str">
        <f>IF(D882="","",_xlfn.XLOOKUP(D882,'Réponses'!C:C,'Réponses'!F:F,"ERREUR PROCHAINE QUESTION"))</f>
        <v/>
      </c>
      <c r="F882" s="25" t="str">
        <f>IF(E882="","",_xlfn.XLOOKUP(E882,Questions!$A:$A,Questions!$C:$C,""))</f>
        <v/>
      </c>
      <c r="G882" s="25" t="str">
        <f>IF(E882="","",_xlfn.XLOOKUP(E882&amp;"_"&amp;Saisie!H883,'Réponses'!D:D,'Réponses'!C:C,""))</f>
        <v/>
      </c>
      <c r="H882" s="25" t="str">
        <f>IF(G882="","",_xlfn.XLOOKUP(G882,'Réponses'!C:C,'Réponses'!F:F,"ERREUR PROCHAINE QUESTION"))</f>
        <v/>
      </c>
      <c r="I882" s="25" t="str">
        <f>IF(H882="","",_xlfn.XLOOKUP(H882,Questions!$A:$A,Questions!$C:$C,"ERREUR TYPE"))</f>
        <v/>
      </c>
      <c r="J882" s="25" t="str">
        <f>IF(H882="","",_xlfn.XLOOKUP(H882&amp;"_"&amp;Saisie!J883,'Réponses'!D:D,'Réponses'!C:C,""))</f>
        <v/>
      </c>
      <c r="K882" s="25" t="str">
        <f>IF(J882="","",_xlfn.XLOOKUP(J882,'Réponses'!C:C,'Réponses'!F:F,"ERREUR PROCHAINE QUESTION"))</f>
        <v/>
      </c>
      <c r="L882" s="25" t="str">
        <f>IF(K882="","",_xlfn.XLOOKUP(K882,Questions!$A:$A,Questions!$C:$C,""))</f>
        <v/>
      </c>
      <c r="M882" s="25" t="str">
        <f>IF(K882="","",_xlfn.XLOOKUP(K882&amp;"_"&amp;Saisie!L883,'Réponses'!D:D,'Réponses'!C:C,""))</f>
        <v/>
      </c>
      <c r="N882" s="25" t="str">
        <f>IF(M882="","",_xlfn.XLOOKUP(M882,'Réponses'!C:C,'Réponses'!F:F,"ERREUR PROCHAINE QUESTION"))</f>
        <v/>
      </c>
      <c r="O882" s="25" t="str">
        <f>IF(N882="","",_xlfn.XLOOKUP(N882,Questions!$A:$A,Questions!$C:$C,"ERREUR TYPE"))</f>
        <v/>
      </c>
      <c r="P882" s="25" t="str">
        <f>IF(N882="","",_xlfn.XLOOKUP(N882&amp;"_"&amp;Saisie!N883,'Réponses'!D:D,'Réponses'!C:C,""))</f>
        <v/>
      </c>
      <c r="Q882" s="25" t="str">
        <f t="shared" si="13"/>
        <v/>
      </c>
    </row>
    <row r="883" spans="1:17">
      <c r="A883" s="25" t="str">
        <f>IF(ISBLANK(Saisie!C884),"",_xlfn.XLOOKUP(Saisie!C884,Barème!A:A,Barème!F:F,"ERREUR CODE PRODUIT"))</f>
        <v/>
      </c>
      <c r="B883" s="25" t="str">
        <f>IF(OR(A883="08",A883="07",MID(Saisie!C884,4,4)="0804",MID(Saisie!C884,4,4)="0907",A883=""),"",_xlfn.XLOOKUP(A883,Matériau!A:A,Matériau!C:C,"ERREUR MATERIAU"))</f>
        <v/>
      </c>
      <c r="C883" s="25" t="str">
        <f>IF(B883="","",_xlfn.XLOOKUP(B883,Questions!A:A,Questions!C:C,""))</f>
        <v/>
      </c>
      <c r="D883" s="25" t="str">
        <f>IF(B883="","",_xlfn.XLOOKUP(B883&amp;"_"&amp;Saisie!F884,'Réponses'!D:D,'Réponses'!C:C,""))</f>
        <v/>
      </c>
      <c r="E883" s="25" t="str">
        <f>IF(D883="","",_xlfn.XLOOKUP(D883,'Réponses'!C:C,'Réponses'!F:F,"ERREUR PROCHAINE QUESTION"))</f>
        <v/>
      </c>
      <c r="F883" s="25" t="str">
        <f>IF(E883="","",_xlfn.XLOOKUP(E883,Questions!$A:$A,Questions!$C:$C,""))</f>
        <v/>
      </c>
      <c r="G883" s="25" t="str">
        <f>IF(E883="","",_xlfn.XLOOKUP(E883&amp;"_"&amp;Saisie!H884,'Réponses'!D:D,'Réponses'!C:C,""))</f>
        <v/>
      </c>
      <c r="H883" s="25" t="str">
        <f>IF(G883="","",_xlfn.XLOOKUP(G883,'Réponses'!C:C,'Réponses'!F:F,"ERREUR PROCHAINE QUESTION"))</f>
        <v/>
      </c>
      <c r="I883" s="25" t="str">
        <f>IF(H883="","",_xlfn.XLOOKUP(H883,Questions!$A:$A,Questions!$C:$C,"ERREUR TYPE"))</f>
        <v/>
      </c>
      <c r="J883" s="25" t="str">
        <f>IF(H883="","",_xlfn.XLOOKUP(H883&amp;"_"&amp;Saisie!J884,'Réponses'!D:D,'Réponses'!C:C,""))</f>
        <v/>
      </c>
      <c r="K883" s="25" t="str">
        <f>IF(J883="","",_xlfn.XLOOKUP(J883,'Réponses'!C:C,'Réponses'!F:F,"ERREUR PROCHAINE QUESTION"))</f>
        <v/>
      </c>
      <c r="L883" s="25" t="str">
        <f>IF(K883="","",_xlfn.XLOOKUP(K883,Questions!$A:$A,Questions!$C:$C,""))</f>
        <v/>
      </c>
      <c r="M883" s="25" t="str">
        <f>IF(K883="","",_xlfn.XLOOKUP(K883&amp;"_"&amp;Saisie!L884,'Réponses'!D:D,'Réponses'!C:C,""))</f>
        <v/>
      </c>
      <c r="N883" s="25" t="str">
        <f>IF(M883="","",_xlfn.XLOOKUP(M883,'Réponses'!C:C,'Réponses'!F:F,"ERREUR PROCHAINE QUESTION"))</f>
        <v/>
      </c>
      <c r="O883" s="25" t="str">
        <f>IF(N883="","",_xlfn.XLOOKUP(N883,Questions!$A:$A,Questions!$C:$C,"ERREUR TYPE"))</f>
        <v/>
      </c>
      <c r="P883" s="25" t="str">
        <f>IF(N883="","",_xlfn.XLOOKUP(N883&amp;"_"&amp;Saisie!N884,'Réponses'!D:D,'Réponses'!C:C,""))</f>
        <v/>
      </c>
      <c r="Q883" s="25" t="str">
        <f t="shared" si="13"/>
        <v/>
      </c>
    </row>
    <row r="884" spans="1:17">
      <c r="A884" s="25" t="str">
        <f>IF(ISBLANK(Saisie!C885),"",_xlfn.XLOOKUP(Saisie!C885,Barème!A:A,Barème!F:F,"ERREUR CODE PRODUIT"))</f>
        <v/>
      </c>
      <c r="B884" s="25" t="str">
        <f>IF(OR(A884="08",A884="07",MID(Saisie!C885,4,4)="0804",MID(Saisie!C885,4,4)="0907",A884=""),"",_xlfn.XLOOKUP(A884,Matériau!A:A,Matériau!C:C,"ERREUR MATERIAU"))</f>
        <v/>
      </c>
      <c r="C884" s="25" t="str">
        <f>IF(B884="","",_xlfn.XLOOKUP(B884,Questions!A:A,Questions!C:C,""))</f>
        <v/>
      </c>
      <c r="D884" s="25" t="str">
        <f>IF(B884="","",_xlfn.XLOOKUP(B884&amp;"_"&amp;Saisie!F885,'Réponses'!D:D,'Réponses'!C:C,""))</f>
        <v/>
      </c>
      <c r="E884" s="25" t="str">
        <f>IF(D884="","",_xlfn.XLOOKUP(D884,'Réponses'!C:C,'Réponses'!F:F,"ERREUR PROCHAINE QUESTION"))</f>
        <v/>
      </c>
      <c r="F884" s="25" t="str">
        <f>IF(E884="","",_xlfn.XLOOKUP(E884,Questions!$A:$A,Questions!$C:$C,""))</f>
        <v/>
      </c>
      <c r="G884" s="25" t="str">
        <f>IF(E884="","",_xlfn.XLOOKUP(E884&amp;"_"&amp;Saisie!H885,'Réponses'!D:D,'Réponses'!C:C,""))</f>
        <v/>
      </c>
      <c r="H884" s="25" t="str">
        <f>IF(G884="","",_xlfn.XLOOKUP(G884,'Réponses'!C:C,'Réponses'!F:F,"ERREUR PROCHAINE QUESTION"))</f>
        <v/>
      </c>
      <c r="I884" s="25" t="str">
        <f>IF(H884="","",_xlfn.XLOOKUP(H884,Questions!$A:$A,Questions!$C:$C,"ERREUR TYPE"))</f>
        <v/>
      </c>
      <c r="J884" s="25" t="str">
        <f>IF(H884="","",_xlfn.XLOOKUP(H884&amp;"_"&amp;Saisie!J885,'Réponses'!D:D,'Réponses'!C:C,""))</f>
        <v/>
      </c>
      <c r="K884" s="25" t="str">
        <f>IF(J884="","",_xlfn.XLOOKUP(J884,'Réponses'!C:C,'Réponses'!F:F,"ERREUR PROCHAINE QUESTION"))</f>
        <v/>
      </c>
      <c r="L884" s="25" t="str">
        <f>IF(K884="","",_xlfn.XLOOKUP(K884,Questions!$A:$A,Questions!$C:$C,""))</f>
        <v/>
      </c>
      <c r="M884" s="25" t="str">
        <f>IF(K884="","",_xlfn.XLOOKUP(K884&amp;"_"&amp;Saisie!L885,'Réponses'!D:D,'Réponses'!C:C,""))</f>
        <v/>
      </c>
      <c r="N884" s="25" t="str">
        <f>IF(M884="","",_xlfn.XLOOKUP(M884,'Réponses'!C:C,'Réponses'!F:F,"ERREUR PROCHAINE QUESTION"))</f>
        <v/>
      </c>
      <c r="O884" s="25" t="str">
        <f>IF(N884="","",_xlfn.XLOOKUP(N884,Questions!$A:$A,Questions!$C:$C,"ERREUR TYPE"))</f>
        <v/>
      </c>
      <c r="P884" s="25" t="str">
        <f>IF(N884="","",_xlfn.XLOOKUP(N884&amp;"_"&amp;Saisie!N885,'Réponses'!D:D,'Réponses'!C:C,""))</f>
        <v/>
      </c>
      <c r="Q884" s="25" t="str">
        <f t="shared" si="13"/>
        <v/>
      </c>
    </row>
    <row r="885" spans="1:17">
      <c r="A885" s="25" t="str">
        <f>IF(ISBLANK(Saisie!C886),"",_xlfn.XLOOKUP(Saisie!C886,Barème!A:A,Barème!F:F,"ERREUR CODE PRODUIT"))</f>
        <v/>
      </c>
      <c r="B885" s="25" t="str">
        <f>IF(OR(A885="08",A885="07",MID(Saisie!C886,4,4)="0804",MID(Saisie!C886,4,4)="0907",A885=""),"",_xlfn.XLOOKUP(A885,Matériau!A:A,Matériau!C:C,"ERREUR MATERIAU"))</f>
        <v/>
      </c>
      <c r="C885" s="25" t="str">
        <f>IF(B885="","",_xlfn.XLOOKUP(B885,Questions!A:A,Questions!C:C,""))</f>
        <v/>
      </c>
      <c r="D885" s="25" t="str">
        <f>IF(B885="","",_xlfn.XLOOKUP(B885&amp;"_"&amp;Saisie!F886,'Réponses'!D:D,'Réponses'!C:C,""))</f>
        <v/>
      </c>
      <c r="E885" s="25" t="str">
        <f>IF(D885="","",_xlfn.XLOOKUP(D885,'Réponses'!C:C,'Réponses'!F:F,"ERREUR PROCHAINE QUESTION"))</f>
        <v/>
      </c>
      <c r="F885" s="25" t="str">
        <f>IF(E885="","",_xlfn.XLOOKUP(E885,Questions!$A:$A,Questions!$C:$C,""))</f>
        <v/>
      </c>
      <c r="G885" s="25" t="str">
        <f>IF(E885="","",_xlfn.XLOOKUP(E885&amp;"_"&amp;Saisie!H886,'Réponses'!D:D,'Réponses'!C:C,""))</f>
        <v/>
      </c>
      <c r="H885" s="25" t="str">
        <f>IF(G885="","",_xlfn.XLOOKUP(G885,'Réponses'!C:C,'Réponses'!F:F,"ERREUR PROCHAINE QUESTION"))</f>
        <v/>
      </c>
      <c r="I885" s="25" t="str">
        <f>IF(H885="","",_xlfn.XLOOKUP(H885,Questions!$A:$A,Questions!$C:$C,"ERREUR TYPE"))</f>
        <v/>
      </c>
      <c r="J885" s="25" t="str">
        <f>IF(H885="","",_xlfn.XLOOKUP(H885&amp;"_"&amp;Saisie!J886,'Réponses'!D:D,'Réponses'!C:C,""))</f>
        <v/>
      </c>
      <c r="K885" s="25" t="str">
        <f>IF(J885="","",_xlfn.XLOOKUP(J885,'Réponses'!C:C,'Réponses'!F:F,"ERREUR PROCHAINE QUESTION"))</f>
        <v/>
      </c>
      <c r="L885" s="25" t="str">
        <f>IF(K885="","",_xlfn.XLOOKUP(K885,Questions!$A:$A,Questions!$C:$C,""))</f>
        <v/>
      </c>
      <c r="M885" s="25" t="str">
        <f>IF(K885="","",_xlfn.XLOOKUP(K885&amp;"_"&amp;Saisie!L886,'Réponses'!D:D,'Réponses'!C:C,""))</f>
        <v/>
      </c>
      <c r="N885" s="25" t="str">
        <f>IF(M885="","",_xlfn.XLOOKUP(M885,'Réponses'!C:C,'Réponses'!F:F,"ERREUR PROCHAINE QUESTION"))</f>
        <v/>
      </c>
      <c r="O885" s="25" t="str">
        <f>IF(N885="","",_xlfn.XLOOKUP(N885,Questions!$A:$A,Questions!$C:$C,"ERREUR TYPE"))</f>
        <v/>
      </c>
      <c r="P885" s="25" t="str">
        <f>IF(N885="","",_xlfn.XLOOKUP(N885&amp;"_"&amp;Saisie!N886,'Réponses'!D:D,'Réponses'!C:C,""))</f>
        <v/>
      </c>
      <c r="Q885" s="25" t="str">
        <f t="shared" si="13"/>
        <v/>
      </c>
    </row>
    <row r="886" spans="1:17">
      <c r="A886" s="25" t="str">
        <f>IF(ISBLANK(Saisie!C887),"",_xlfn.XLOOKUP(Saisie!C887,Barème!A:A,Barème!F:F,"ERREUR CODE PRODUIT"))</f>
        <v/>
      </c>
      <c r="B886" s="25" t="str">
        <f>IF(OR(A886="08",A886="07",MID(Saisie!C887,4,4)="0804",MID(Saisie!C887,4,4)="0907",A886=""),"",_xlfn.XLOOKUP(A886,Matériau!A:A,Matériau!C:C,"ERREUR MATERIAU"))</f>
        <v/>
      </c>
      <c r="C886" s="25" t="str">
        <f>IF(B886="","",_xlfn.XLOOKUP(B886,Questions!A:A,Questions!C:C,""))</f>
        <v/>
      </c>
      <c r="D886" s="25" t="str">
        <f>IF(B886="","",_xlfn.XLOOKUP(B886&amp;"_"&amp;Saisie!F887,'Réponses'!D:D,'Réponses'!C:C,""))</f>
        <v/>
      </c>
      <c r="E886" s="25" t="str">
        <f>IF(D886="","",_xlfn.XLOOKUP(D886,'Réponses'!C:C,'Réponses'!F:F,"ERREUR PROCHAINE QUESTION"))</f>
        <v/>
      </c>
      <c r="F886" s="25" t="str">
        <f>IF(E886="","",_xlfn.XLOOKUP(E886,Questions!$A:$A,Questions!$C:$C,""))</f>
        <v/>
      </c>
      <c r="G886" s="25" t="str">
        <f>IF(E886="","",_xlfn.XLOOKUP(E886&amp;"_"&amp;Saisie!H887,'Réponses'!D:D,'Réponses'!C:C,""))</f>
        <v/>
      </c>
      <c r="H886" s="25" t="str">
        <f>IF(G886="","",_xlfn.XLOOKUP(G886,'Réponses'!C:C,'Réponses'!F:F,"ERREUR PROCHAINE QUESTION"))</f>
        <v/>
      </c>
      <c r="I886" s="25" t="str">
        <f>IF(H886="","",_xlfn.XLOOKUP(H886,Questions!$A:$A,Questions!$C:$C,"ERREUR TYPE"))</f>
        <v/>
      </c>
      <c r="J886" s="25" t="str">
        <f>IF(H886="","",_xlfn.XLOOKUP(H886&amp;"_"&amp;Saisie!J887,'Réponses'!D:D,'Réponses'!C:C,""))</f>
        <v/>
      </c>
      <c r="K886" s="25" t="str">
        <f>IF(J886="","",_xlfn.XLOOKUP(J886,'Réponses'!C:C,'Réponses'!F:F,"ERREUR PROCHAINE QUESTION"))</f>
        <v/>
      </c>
      <c r="L886" s="25" t="str">
        <f>IF(K886="","",_xlfn.XLOOKUP(K886,Questions!$A:$A,Questions!$C:$C,""))</f>
        <v/>
      </c>
      <c r="M886" s="25" t="str">
        <f>IF(K886="","",_xlfn.XLOOKUP(K886&amp;"_"&amp;Saisie!L887,'Réponses'!D:D,'Réponses'!C:C,""))</f>
        <v/>
      </c>
      <c r="N886" s="25" t="str">
        <f>IF(M886="","",_xlfn.XLOOKUP(M886,'Réponses'!C:C,'Réponses'!F:F,"ERREUR PROCHAINE QUESTION"))</f>
        <v/>
      </c>
      <c r="O886" s="25" t="str">
        <f>IF(N886="","",_xlfn.XLOOKUP(N886,Questions!$A:$A,Questions!$C:$C,"ERREUR TYPE"))</f>
        <v/>
      </c>
      <c r="P886" s="25" t="str">
        <f>IF(N886="","",_xlfn.XLOOKUP(N886&amp;"_"&amp;Saisie!N887,'Réponses'!D:D,'Réponses'!C:C,""))</f>
        <v/>
      </c>
      <c r="Q886" s="25" t="str">
        <f t="shared" si="13"/>
        <v/>
      </c>
    </row>
    <row r="887" spans="1:17">
      <c r="A887" s="25" t="str">
        <f>IF(ISBLANK(Saisie!C888),"",_xlfn.XLOOKUP(Saisie!C888,Barème!A:A,Barème!F:F,"ERREUR CODE PRODUIT"))</f>
        <v/>
      </c>
      <c r="B887" s="25" t="str">
        <f>IF(OR(A887="08",A887="07",MID(Saisie!C888,4,4)="0804",MID(Saisie!C888,4,4)="0907",A887=""),"",_xlfn.XLOOKUP(A887,Matériau!A:A,Matériau!C:C,"ERREUR MATERIAU"))</f>
        <v/>
      </c>
      <c r="C887" s="25" t="str">
        <f>IF(B887="","",_xlfn.XLOOKUP(B887,Questions!A:A,Questions!C:C,""))</f>
        <v/>
      </c>
      <c r="D887" s="25" t="str">
        <f>IF(B887="","",_xlfn.XLOOKUP(B887&amp;"_"&amp;Saisie!F888,'Réponses'!D:D,'Réponses'!C:C,""))</f>
        <v/>
      </c>
      <c r="E887" s="25" t="str">
        <f>IF(D887="","",_xlfn.XLOOKUP(D887,'Réponses'!C:C,'Réponses'!F:F,"ERREUR PROCHAINE QUESTION"))</f>
        <v/>
      </c>
      <c r="F887" s="25" t="str">
        <f>IF(E887="","",_xlfn.XLOOKUP(E887,Questions!$A:$A,Questions!$C:$C,""))</f>
        <v/>
      </c>
      <c r="G887" s="25" t="str">
        <f>IF(E887="","",_xlfn.XLOOKUP(E887&amp;"_"&amp;Saisie!H888,'Réponses'!D:D,'Réponses'!C:C,""))</f>
        <v/>
      </c>
      <c r="H887" s="25" t="str">
        <f>IF(G887="","",_xlfn.XLOOKUP(G887,'Réponses'!C:C,'Réponses'!F:F,"ERREUR PROCHAINE QUESTION"))</f>
        <v/>
      </c>
      <c r="I887" s="25" t="str">
        <f>IF(H887="","",_xlfn.XLOOKUP(H887,Questions!$A:$A,Questions!$C:$C,"ERREUR TYPE"))</f>
        <v/>
      </c>
      <c r="J887" s="25" t="str">
        <f>IF(H887="","",_xlfn.XLOOKUP(H887&amp;"_"&amp;Saisie!J888,'Réponses'!D:D,'Réponses'!C:C,""))</f>
        <v/>
      </c>
      <c r="K887" s="25" t="str">
        <f>IF(J887="","",_xlfn.XLOOKUP(J887,'Réponses'!C:C,'Réponses'!F:F,"ERREUR PROCHAINE QUESTION"))</f>
        <v/>
      </c>
      <c r="L887" s="25" t="str">
        <f>IF(K887="","",_xlfn.XLOOKUP(K887,Questions!$A:$A,Questions!$C:$C,""))</f>
        <v/>
      </c>
      <c r="M887" s="25" t="str">
        <f>IF(K887="","",_xlfn.XLOOKUP(K887&amp;"_"&amp;Saisie!L888,'Réponses'!D:D,'Réponses'!C:C,""))</f>
        <v/>
      </c>
      <c r="N887" s="25" t="str">
        <f>IF(M887="","",_xlfn.XLOOKUP(M887,'Réponses'!C:C,'Réponses'!F:F,"ERREUR PROCHAINE QUESTION"))</f>
        <v/>
      </c>
      <c r="O887" s="25" t="str">
        <f>IF(N887="","",_xlfn.XLOOKUP(N887,Questions!$A:$A,Questions!$C:$C,"ERREUR TYPE"))</f>
        <v/>
      </c>
      <c r="P887" s="25" t="str">
        <f>IF(N887="","",_xlfn.XLOOKUP(N887&amp;"_"&amp;Saisie!N888,'Réponses'!D:D,'Réponses'!C:C,""))</f>
        <v/>
      </c>
      <c r="Q887" s="25" t="str">
        <f t="shared" si="13"/>
        <v/>
      </c>
    </row>
    <row r="888" spans="1:17">
      <c r="A888" s="25" t="str">
        <f>IF(ISBLANK(Saisie!C889),"",_xlfn.XLOOKUP(Saisie!C889,Barème!A:A,Barème!F:F,"ERREUR CODE PRODUIT"))</f>
        <v/>
      </c>
      <c r="B888" s="25" t="str">
        <f>IF(OR(A888="08",A888="07",MID(Saisie!C889,4,4)="0804",MID(Saisie!C889,4,4)="0907",A888=""),"",_xlfn.XLOOKUP(A888,Matériau!A:A,Matériau!C:C,"ERREUR MATERIAU"))</f>
        <v/>
      </c>
      <c r="C888" s="25" t="str">
        <f>IF(B888="","",_xlfn.XLOOKUP(B888,Questions!A:A,Questions!C:C,""))</f>
        <v/>
      </c>
      <c r="D888" s="25" t="str">
        <f>IF(B888="","",_xlfn.XLOOKUP(B888&amp;"_"&amp;Saisie!F889,'Réponses'!D:D,'Réponses'!C:C,""))</f>
        <v/>
      </c>
      <c r="E888" s="25" t="str">
        <f>IF(D888="","",_xlfn.XLOOKUP(D888,'Réponses'!C:C,'Réponses'!F:F,"ERREUR PROCHAINE QUESTION"))</f>
        <v/>
      </c>
      <c r="F888" s="25" t="str">
        <f>IF(E888="","",_xlfn.XLOOKUP(E888,Questions!$A:$A,Questions!$C:$C,""))</f>
        <v/>
      </c>
      <c r="G888" s="25" t="str">
        <f>IF(E888="","",_xlfn.XLOOKUP(E888&amp;"_"&amp;Saisie!H889,'Réponses'!D:D,'Réponses'!C:C,""))</f>
        <v/>
      </c>
      <c r="H888" s="25" t="str">
        <f>IF(G888="","",_xlfn.XLOOKUP(G888,'Réponses'!C:C,'Réponses'!F:F,"ERREUR PROCHAINE QUESTION"))</f>
        <v/>
      </c>
      <c r="I888" s="25" t="str">
        <f>IF(H888="","",_xlfn.XLOOKUP(H888,Questions!$A:$A,Questions!$C:$C,"ERREUR TYPE"))</f>
        <v/>
      </c>
      <c r="J888" s="25" t="str">
        <f>IF(H888="","",_xlfn.XLOOKUP(H888&amp;"_"&amp;Saisie!J889,'Réponses'!D:D,'Réponses'!C:C,""))</f>
        <v/>
      </c>
      <c r="K888" s="25" t="str">
        <f>IF(J888="","",_xlfn.XLOOKUP(J888,'Réponses'!C:C,'Réponses'!F:F,"ERREUR PROCHAINE QUESTION"))</f>
        <v/>
      </c>
      <c r="L888" s="25" t="str">
        <f>IF(K888="","",_xlfn.XLOOKUP(K888,Questions!$A:$A,Questions!$C:$C,""))</f>
        <v/>
      </c>
      <c r="M888" s="25" t="str">
        <f>IF(K888="","",_xlfn.XLOOKUP(K888&amp;"_"&amp;Saisie!L889,'Réponses'!D:D,'Réponses'!C:C,""))</f>
        <v/>
      </c>
      <c r="N888" s="25" t="str">
        <f>IF(M888="","",_xlfn.XLOOKUP(M888,'Réponses'!C:C,'Réponses'!F:F,"ERREUR PROCHAINE QUESTION"))</f>
        <v/>
      </c>
      <c r="O888" s="25" t="str">
        <f>IF(N888="","",_xlfn.XLOOKUP(N888,Questions!$A:$A,Questions!$C:$C,"ERREUR TYPE"))</f>
        <v/>
      </c>
      <c r="P888" s="25" t="str">
        <f>IF(N888="","",_xlfn.XLOOKUP(N888&amp;"_"&amp;Saisie!N889,'Réponses'!D:D,'Réponses'!C:C,""))</f>
        <v/>
      </c>
      <c r="Q888" s="25" t="str">
        <f t="shared" si="13"/>
        <v/>
      </c>
    </row>
    <row r="889" spans="1:17">
      <c r="A889" s="25" t="str">
        <f>IF(ISBLANK(Saisie!C890),"",_xlfn.XLOOKUP(Saisie!C890,Barème!A:A,Barème!F:F,"ERREUR CODE PRODUIT"))</f>
        <v/>
      </c>
      <c r="B889" s="25" t="str">
        <f>IF(OR(A889="08",A889="07",MID(Saisie!C890,4,4)="0804",MID(Saisie!C890,4,4)="0907",A889=""),"",_xlfn.XLOOKUP(A889,Matériau!A:A,Matériau!C:C,"ERREUR MATERIAU"))</f>
        <v/>
      </c>
      <c r="C889" s="25" t="str">
        <f>IF(B889="","",_xlfn.XLOOKUP(B889,Questions!A:A,Questions!C:C,""))</f>
        <v/>
      </c>
      <c r="D889" s="25" t="str">
        <f>IF(B889="","",_xlfn.XLOOKUP(B889&amp;"_"&amp;Saisie!F890,'Réponses'!D:D,'Réponses'!C:C,""))</f>
        <v/>
      </c>
      <c r="E889" s="25" t="str">
        <f>IF(D889="","",_xlfn.XLOOKUP(D889,'Réponses'!C:C,'Réponses'!F:F,"ERREUR PROCHAINE QUESTION"))</f>
        <v/>
      </c>
      <c r="F889" s="25" t="str">
        <f>IF(E889="","",_xlfn.XLOOKUP(E889,Questions!$A:$A,Questions!$C:$C,""))</f>
        <v/>
      </c>
      <c r="G889" s="25" t="str">
        <f>IF(E889="","",_xlfn.XLOOKUP(E889&amp;"_"&amp;Saisie!H890,'Réponses'!D:D,'Réponses'!C:C,""))</f>
        <v/>
      </c>
      <c r="H889" s="25" t="str">
        <f>IF(G889="","",_xlfn.XLOOKUP(G889,'Réponses'!C:C,'Réponses'!F:F,"ERREUR PROCHAINE QUESTION"))</f>
        <v/>
      </c>
      <c r="I889" s="25" t="str">
        <f>IF(H889="","",_xlfn.XLOOKUP(H889,Questions!$A:$A,Questions!$C:$C,"ERREUR TYPE"))</f>
        <v/>
      </c>
      <c r="J889" s="25" t="str">
        <f>IF(H889="","",_xlfn.XLOOKUP(H889&amp;"_"&amp;Saisie!J890,'Réponses'!D:D,'Réponses'!C:C,""))</f>
        <v/>
      </c>
      <c r="K889" s="25" t="str">
        <f>IF(J889="","",_xlfn.XLOOKUP(J889,'Réponses'!C:C,'Réponses'!F:F,"ERREUR PROCHAINE QUESTION"))</f>
        <v/>
      </c>
      <c r="L889" s="25" t="str">
        <f>IF(K889="","",_xlfn.XLOOKUP(K889,Questions!$A:$A,Questions!$C:$C,""))</f>
        <v/>
      </c>
      <c r="M889" s="25" t="str">
        <f>IF(K889="","",_xlfn.XLOOKUP(K889&amp;"_"&amp;Saisie!L890,'Réponses'!D:D,'Réponses'!C:C,""))</f>
        <v/>
      </c>
      <c r="N889" s="25" t="str">
        <f>IF(M889="","",_xlfn.XLOOKUP(M889,'Réponses'!C:C,'Réponses'!F:F,"ERREUR PROCHAINE QUESTION"))</f>
        <v/>
      </c>
      <c r="O889" s="25" t="str">
        <f>IF(N889="","",_xlfn.XLOOKUP(N889,Questions!$A:$A,Questions!$C:$C,"ERREUR TYPE"))</f>
        <v/>
      </c>
      <c r="P889" s="25" t="str">
        <f>IF(N889="","",_xlfn.XLOOKUP(N889&amp;"_"&amp;Saisie!N890,'Réponses'!D:D,'Réponses'!C:C,""))</f>
        <v/>
      </c>
      <c r="Q889" s="25" t="str">
        <f t="shared" si="13"/>
        <v/>
      </c>
    </row>
    <row r="890" spans="1:17">
      <c r="A890" s="25" t="str">
        <f>IF(ISBLANK(Saisie!C891),"",_xlfn.XLOOKUP(Saisie!C891,Barème!A:A,Barème!F:F,"ERREUR CODE PRODUIT"))</f>
        <v/>
      </c>
      <c r="B890" s="25" t="str">
        <f>IF(OR(A890="08",A890="07",MID(Saisie!C891,4,4)="0804",MID(Saisie!C891,4,4)="0907",A890=""),"",_xlfn.XLOOKUP(A890,Matériau!A:A,Matériau!C:C,"ERREUR MATERIAU"))</f>
        <v/>
      </c>
      <c r="C890" s="25" t="str">
        <f>IF(B890="","",_xlfn.XLOOKUP(B890,Questions!A:A,Questions!C:C,""))</f>
        <v/>
      </c>
      <c r="D890" s="25" t="str">
        <f>IF(B890="","",_xlfn.XLOOKUP(B890&amp;"_"&amp;Saisie!F891,'Réponses'!D:D,'Réponses'!C:C,""))</f>
        <v/>
      </c>
      <c r="E890" s="25" t="str">
        <f>IF(D890="","",_xlfn.XLOOKUP(D890,'Réponses'!C:C,'Réponses'!F:F,"ERREUR PROCHAINE QUESTION"))</f>
        <v/>
      </c>
      <c r="F890" s="25" t="str">
        <f>IF(E890="","",_xlfn.XLOOKUP(E890,Questions!$A:$A,Questions!$C:$C,""))</f>
        <v/>
      </c>
      <c r="G890" s="25" t="str">
        <f>IF(E890="","",_xlfn.XLOOKUP(E890&amp;"_"&amp;Saisie!H891,'Réponses'!D:D,'Réponses'!C:C,""))</f>
        <v/>
      </c>
      <c r="H890" s="25" t="str">
        <f>IF(G890="","",_xlfn.XLOOKUP(G890,'Réponses'!C:C,'Réponses'!F:F,"ERREUR PROCHAINE QUESTION"))</f>
        <v/>
      </c>
      <c r="I890" s="25" t="str">
        <f>IF(H890="","",_xlfn.XLOOKUP(H890,Questions!$A:$A,Questions!$C:$C,"ERREUR TYPE"))</f>
        <v/>
      </c>
      <c r="J890" s="25" t="str">
        <f>IF(H890="","",_xlfn.XLOOKUP(H890&amp;"_"&amp;Saisie!J891,'Réponses'!D:D,'Réponses'!C:C,""))</f>
        <v/>
      </c>
      <c r="K890" s="25" t="str">
        <f>IF(J890="","",_xlfn.XLOOKUP(J890,'Réponses'!C:C,'Réponses'!F:F,"ERREUR PROCHAINE QUESTION"))</f>
        <v/>
      </c>
      <c r="L890" s="25" t="str">
        <f>IF(K890="","",_xlfn.XLOOKUP(K890,Questions!$A:$A,Questions!$C:$C,""))</f>
        <v/>
      </c>
      <c r="M890" s="25" t="str">
        <f>IF(K890="","",_xlfn.XLOOKUP(K890&amp;"_"&amp;Saisie!L891,'Réponses'!D:D,'Réponses'!C:C,""))</f>
        <v/>
      </c>
      <c r="N890" s="25" t="str">
        <f>IF(M890="","",_xlfn.XLOOKUP(M890,'Réponses'!C:C,'Réponses'!F:F,"ERREUR PROCHAINE QUESTION"))</f>
        <v/>
      </c>
      <c r="O890" s="25" t="str">
        <f>IF(N890="","",_xlfn.XLOOKUP(N890,Questions!$A:$A,Questions!$C:$C,"ERREUR TYPE"))</f>
        <v/>
      </c>
      <c r="P890" s="25" t="str">
        <f>IF(N890="","",_xlfn.XLOOKUP(N890&amp;"_"&amp;Saisie!N891,'Réponses'!D:D,'Réponses'!C:C,""))</f>
        <v/>
      </c>
      <c r="Q890" s="25" t="str">
        <f t="shared" si="13"/>
        <v/>
      </c>
    </row>
    <row r="891" spans="1:17">
      <c r="A891" s="25" t="str">
        <f>IF(ISBLANK(Saisie!C892),"",_xlfn.XLOOKUP(Saisie!C892,Barème!A:A,Barème!F:F,"ERREUR CODE PRODUIT"))</f>
        <v/>
      </c>
      <c r="B891" s="25" t="str">
        <f>IF(OR(A891="08",A891="07",MID(Saisie!C892,4,4)="0804",MID(Saisie!C892,4,4)="0907",A891=""),"",_xlfn.XLOOKUP(A891,Matériau!A:A,Matériau!C:C,"ERREUR MATERIAU"))</f>
        <v/>
      </c>
      <c r="C891" s="25" t="str">
        <f>IF(B891="","",_xlfn.XLOOKUP(B891,Questions!A:A,Questions!C:C,""))</f>
        <v/>
      </c>
      <c r="D891" s="25" t="str">
        <f>IF(B891="","",_xlfn.XLOOKUP(B891&amp;"_"&amp;Saisie!F892,'Réponses'!D:D,'Réponses'!C:C,""))</f>
        <v/>
      </c>
      <c r="E891" s="25" t="str">
        <f>IF(D891="","",_xlfn.XLOOKUP(D891,'Réponses'!C:C,'Réponses'!F:F,"ERREUR PROCHAINE QUESTION"))</f>
        <v/>
      </c>
      <c r="F891" s="25" t="str">
        <f>IF(E891="","",_xlfn.XLOOKUP(E891,Questions!$A:$A,Questions!$C:$C,""))</f>
        <v/>
      </c>
      <c r="G891" s="25" t="str">
        <f>IF(E891="","",_xlfn.XLOOKUP(E891&amp;"_"&amp;Saisie!H892,'Réponses'!D:D,'Réponses'!C:C,""))</f>
        <v/>
      </c>
      <c r="H891" s="25" t="str">
        <f>IF(G891="","",_xlfn.XLOOKUP(G891,'Réponses'!C:C,'Réponses'!F:F,"ERREUR PROCHAINE QUESTION"))</f>
        <v/>
      </c>
      <c r="I891" s="25" t="str">
        <f>IF(H891="","",_xlfn.XLOOKUP(H891,Questions!$A:$A,Questions!$C:$C,"ERREUR TYPE"))</f>
        <v/>
      </c>
      <c r="J891" s="25" t="str">
        <f>IF(H891="","",_xlfn.XLOOKUP(H891&amp;"_"&amp;Saisie!J892,'Réponses'!D:D,'Réponses'!C:C,""))</f>
        <v/>
      </c>
      <c r="K891" s="25" t="str">
        <f>IF(J891="","",_xlfn.XLOOKUP(J891,'Réponses'!C:C,'Réponses'!F:F,"ERREUR PROCHAINE QUESTION"))</f>
        <v/>
      </c>
      <c r="L891" s="25" t="str">
        <f>IF(K891="","",_xlfn.XLOOKUP(K891,Questions!$A:$A,Questions!$C:$C,""))</f>
        <v/>
      </c>
      <c r="M891" s="25" t="str">
        <f>IF(K891="","",_xlfn.XLOOKUP(K891&amp;"_"&amp;Saisie!L892,'Réponses'!D:D,'Réponses'!C:C,""))</f>
        <v/>
      </c>
      <c r="N891" s="25" t="str">
        <f>IF(M891="","",_xlfn.XLOOKUP(M891,'Réponses'!C:C,'Réponses'!F:F,"ERREUR PROCHAINE QUESTION"))</f>
        <v/>
      </c>
      <c r="O891" s="25" t="str">
        <f>IF(N891="","",_xlfn.XLOOKUP(N891,Questions!$A:$A,Questions!$C:$C,"ERREUR TYPE"))</f>
        <v/>
      </c>
      <c r="P891" s="25" t="str">
        <f>IF(N891="","",_xlfn.XLOOKUP(N891&amp;"_"&amp;Saisie!N892,'Réponses'!D:D,'Réponses'!C:C,""))</f>
        <v/>
      </c>
      <c r="Q891" s="25" t="str">
        <f t="shared" si="13"/>
        <v/>
      </c>
    </row>
    <row r="892" spans="1:17">
      <c r="A892" s="25" t="str">
        <f>IF(ISBLANK(Saisie!C893),"",_xlfn.XLOOKUP(Saisie!C893,Barème!A:A,Barème!F:F,"ERREUR CODE PRODUIT"))</f>
        <v/>
      </c>
      <c r="B892" s="25" t="str">
        <f>IF(OR(A892="08",A892="07",MID(Saisie!C893,4,4)="0804",MID(Saisie!C893,4,4)="0907",A892=""),"",_xlfn.XLOOKUP(A892,Matériau!A:A,Matériau!C:C,"ERREUR MATERIAU"))</f>
        <v/>
      </c>
      <c r="C892" s="25" t="str">
        <f>IF(B892="","",_xlfn.XLOOKUP(B892,Questions!A:A,Questions!C:C,""))</f>
        <v/>
      </c>
      <c r="D892" s="25" t="str">
        <f>IF(B892="","",_xlfn.XLOOKUP(B892&amp;"_"&amp;Saisie!F893,'Réponses'!D:D,'Réponses'!C:C,""))</f>
        <v/>
      </c>
      <c r="E892" s="25" t="str">
        <f>IF(D892="","",_xlfn.XLOOKUP(D892,'Réponses'!C:C,'Réponses'!F:F,"ERREUR PROCHAINE QUESTION"))</f>
        <v/>
      </c>
      <c r="F892" s="25" t="str">
        <f>IF(E892="","",_xlfn.XLOOKUP(E892,Questions!$A:$A,Questions!$C:$C,""))</f>
        <v/>
      </c>
      <c r="G892" s="25" t="str">
        <f>IF(E892="","",_xlfn.XLOOKUP(E892&amp;"_"&amp;Saisie!H893,'Réponses'!D:D,'Réponses'!C:C,""))</f>
        <v/>
      </c>
      <c r="H892" s="25" t="str">
        <f>IF(G892="","",_xlfn.XLOOKUP(G892,'Réponses'!C:C,'Réponses'!F:F,"ERREUR PROCHAINE QUESTION"))</f>
        <v/>
      </c>
      <c r="I892" s="25" t="str">
        <f>IF(H892="","",_xlfn.XLOOKUP(H892,Questions!$A:$A,Questions!$C:$C,"ERREUR TYPE"))</f>
        <v/>
      </c>
      <c r="J892" s="25" t="str">
        <f>IF(H892="","",_xlfn.XLOOKUP(H892&amp;"_"&amp;Saisie!J893,'Réponses'!D:D,'Réponses'!C:C,""))</f>
        <v/>
      </c>
      <c r="K892" s="25" t="str">
        <f>IF(J892="","",_xlfn.XLOOKUP(J892,'Réponses'!C:C,'Réponses'!F:F,"ERREUR PROCHAINE QUESTION"))</f>
        <v/>
      </c>
      <c r="L892" s="25" t="str">
        <f>IF(K892="","",_xlfn.XLOOKUP(K892,Questions!$A:$A,Questions!$C:$C,""))</f>
        <v/>
      </c>
      <c r="M892" s="25" t="str">
        <f>IF(K892="","",_xlfn.XLOOKUP(K892&amp;"_"&amp;Saisie!L893,'Réponses'!D:D,'Réponses'!C:C,""))</f>
        <v/>
      </c>
      <c r="N892" s="25" t="str">
        <f>IF(M892="","",_xlfn.XLOOKUP(M892,'Réponses'!C:C,'Réponses'!F:F,"ERREUR PROCHAINE QUESTION"))</f>
        <v/>
      </c>
      <c r="O892" s="25" t="str">
        <f>IF(N892="","",_xlfn.XLOOKUP(N892,Questions!$A:$A,Questions!$C:$C,"ERREUR TYPE"))</f>
        <v/>
      </c>
      <c r="P892" s="25" t="str">
        <f>IF(N892="","",_xlfn.XLOOKUP(N892&amp;"_"&amp;Saisie!N893,'Réponses'!D:D,'Réponses'!C:C,""))</f>
        <v/>
      </c>
      <c r="Q892" s="25" t="str">
        <f t="shared" si="13"/>
        <v/>
      </c>
    </row>
    <row r="893" spans="1:17">
      <c r="A893" s="25" t="str">
        <f>IF(ISBLANK(Saisie!C894),"",_xlfn.XLOOKUP(Saisie!C894,Barème!A:A,Barème!F:F,"ERREUR CODE PRODUIT"))</f>
        <v/>
      </c>
      <c r="B893" s="25" t="str">
        <f>IF(OR(A893="08",A893="07",MID(Saisie!C894,4,4)="0804",MID(Saisie!C894,4,4)="0907",A893=""),"",_xlfn.XLOOKUP(A893,Matériau!A:A,Matériau!C:C,"ERREUR MATERIAU"))</f>
        <v/>
      </c>
      <c r="C893" s="25" t="str">
        <f>IF(B893="","",_xlfn.XLOOKUP(B893,Questions!A:A,Questions!C:C,""))</f>
        <v/>
      </c>
      <c r="D893" s="25" t="str">
        <f>IF(B893="","",_xlfn.XLOOKUP(B893&amp;"_"&amp;Saisie!F894,'Réponses'!D:D,'Réponses'!C:C,""))</f>
        <v/>
      </c>
      <c r="E893" s="25" t="str">
        <f>IF(D893="","",_xlfn.XLOOKUP(D893,'Réponses'!C:C,'Réponses'!F:F,"ERREUR PROCHAINE QUESTION"))</f>
        <v/>
      </c>
      <c r="F893" s="25" t="str">
        <f>IF(E893="","",_xlfn.XLOOKUP(E893,Questions!$A:$A,Questions!$C:$C,""))</f>
        <v/>
      </c>
      <c r="G893" s="25" t="str">
        <f>IF(E893="","",_xlfn.XLOOKUP(E893&amp;"_"&amp;Saisie!H894,'Réponses'!D:D,'Réponses'!C:C,""))</f>
        <v/>
      </c>
      <c r="H893" s="25" t="str">
        <f>IF(G893="","",_xlfn.XLOOKUP(G893,'Réponses'!C:C,'Réponses'!F:F,"ERREUR PROCHAINE QUESTION"))</f>
        <v/>
      </c>
      <c r="I893" s="25" t="str">
        <f>IF(H893="","",_xlfn.XLOOKUP(H893,Questions!$A:$A,Questions!$C:$C,"ERREUR TYPE"))</f>
        <v/>
      </c>
      <c r="J893" s="25" t="str">
        <f>IF(H893="","",_xlfn.XLOOKUP(H893&amp;"_"&amp;Saisie!J894,'Réponses'!D:D,'Réponses'!C:C,""))</f>
        <v/>
      </c>
      <c r="K893" s="25" t="str">
        <f>IF(J893="","",_xlfn.XLOOKUP(J893,'Réponses'!C:C,'Réponses'!F:F,"ERREUR PROCHAINE QUESTION"))</f>
        <v/>
      </c>
      <c r="L893" s="25" t="str">
        <f>IF(K893="","",_xlfn.XLOOKUP(K893,Questions!$A:$A,Questions!$C:$C,""))</f>
        <v/>
      </c>
      <c r="M893" s="25" t="str">
        <f>IF(K893="","",_xlfn.XLOOKUP(K893&amp;"_"&amp;Saisie!L894,'Réponses'!D:D,'Réponses'!C:C,""))</f>
        <v/>
      </c>
      <c r="N893" s="25" t="str">
        <f>IF(M893="","",_xlfn.XLOOKUP(M893,'Réponses'!C:C,'Réponses'!F:F,"ERREUR PROCHAINE QUESTION"))</f>
        <v/>
      </c>
      <c r="O893" s="25" t="str">
        <f>IF(N893="","",_xlfn.XLOOKUP(N893,Questions!$A:$A,Questions!$C:$C,"ERREUR TYPE"))</f>
        <v/>
      </c>
      <c r="P893" s="25" t="str">
        <f>IF(N893="","",_xlfn.XLOOKUP(N893&amp;"_"&amp;Saisie!N894,'Réponses'!D:D,'Réponses'!C:C,""))</f>
        <v/>
      </c>
      <c r="Q893" s="25" t="str">
        <f t="shared" si="13"/>
        <v/>
      </c>
    </row>
    <row r="894" spans="1:17">
      <c r="A894" s="25" t="str">
        <f>IF(ISBLANK(Saisie!C895),"",_xlfn.XLOOKUP(Saisie!C895,Barème!A:A,Barème!F:F,"ERREUR CODE PRODUIT"))</f>
        <v/>
      </c>
      <c r="B894" s="25" t="str">
        <f>IF(OR(A894="08",A894="07",MID(Saisie!C895,4,4)="0804",MID(Saisie!C895,4,4)="0907",A894=""),"",_xlfn.XLOOKUP(A894,Matériau!A:A,Matériau!C:C,"ERREUR MATERIAU"))</f>
        <v/>
      </c>
      <c r="C894" s="25" t="str">
        <f>IF(B894="","",_xlfn.XLOOKUP(B894,Questions!A:A,Questions!C:C,""))</f>
        <v/>
      </c>
      <c r="D894" s="25" t="str">
        <f>IF(B894="","",_xlfn.XLOOKUP(B894&amp;"_"&amp;Saisie!F895,'Réponses'!D:D,'Réponses'!C:C,""))</f>
        <v/>
      </c>
      <c r="E894" s="25" t="str">
        <f>IF(D894="","",_xlfn.XLOOKUP(D894,'Réponses'!C:C,'Réponses'!F:F,"ERREUR PROCHAINE QUESTION"))</f>
        <v/>
      </c>
      <c r="F894" s="25" t="str">
        <f>IF(E894="","",_xlfn.XLOOKUP(E894,Questions!$A:$A,Questions!$C:$C,""))</f>
        <v/>
      </c>
      <c r="G894" s="25" t="str">
        <f>IF(E894="","",_xlfn.XLOOKUP(E894&amp;"_"&amp;Saisie!H895,'Réponses'!D:D,'Réponses'!C:C,""))</f>
        <v/>
      </c>
      <c r="H894" s="25" t="str">
        <f>IF(G894="","",_xlfn.XLOOKUP(G894,'Réponses'!C:C,'Réponses'!F:F,"ERREUR PROCHAINE QUESTION"))</f>
        <v/>
      </c>
      <c r="I894" s="25" t="str">
        <f>IF(H894="","",_xlfn.XLOOKUP(H894,Questions!$A:$A,Questions!$C:$C,"ERREUR TYPE"))</f>
        <v/>
      </c>
      <c r="J894" s="25" t="str">
        <f>IF(H894="","",_xlfn.XLOOKUP(H894&amp;"_"&amp;Saisie!J895,'Réponses'!D:D,'Réponses'!C:C,""))</f>
        <v/>
      </c>
      <c r="K894" s="25" t="str">
        <f>IF(J894="","",_xlfn.XLOOKUP(J894,'Réponses'!C:C,'Réponses'!F:F,"ERREUR PROCHAINE QUESTION"))</f>
        <v/>
      </c>
      <c r="L894" s="25" t="str">
        <f>IF(K894="","",_xlfn.XLOOKUP(K894,Questions!$A:$A,Questions!$C:$C,""))</f>
        <v/>
      </c>
      <c r="M894" s="25" t="str">
        <f>IF(K894="","",_xlfn.XLOOKUP(K894&amp;"_"&amp;Saisie!L895,'Réponses'!D:D,'Réponses'!C:C,""))</f>
        <v/>
      </c>
      <c r="N894" s="25" t="str">
        <f>IF(M894="","",_xlfn.XLOOKUP(M894,'Réponses'!C:C,'Réponses'!F:F,"ERREUR PROCHAINE QUESTION"))</f>
        <v/>
      </c>
      <c r="O894" s="25" t="str">
        <f>IF(N894="","",_xlfn.XLOOKUP(N894,Questions!$A:$A,Questions!$C:$C,"ERREUR TYPE"))</f>
        <v/>
      </c>
      <c r="P894" s="25" t="str">
        <f>IF(N894="","",_xlfn.XLOOKUP(N894&amp;"_"&amp;Saisie!N895,'Réponses'!D:D,'Réponses'!C:C,""))</f>
        <v/>
      </c>
      <c r="Q894" s="25" t="str">
        <f t="shared" si="13"/>
        <v/>
      </c>
    </row>
    <row r="895" spans="1:17">
      <c r="A895" s="25" t="str">
        <f>IF(ISBLANK(Saisie!C896),"",_xlfn.XLOOKUP(Saisie!C896,Barème!A:A,Barème!F:F,"ERREUR CODE PRODUIT"))</f>
        <v/>
      </c>
      <c r="B895" s="25" t="str">
        <f>IF(OR(A895="08",A895="07",MID(Saisie!C896,4,4)="0804",MID(Saisie!C896,4,4)="0907",A895=""),"",_xlfn.XLOOKUP(A895,Matériau!A:A,Matériau!C:C,"ERREUR MATERIAU"))</f>
        <v/>
      </c>
      <c r="C895" s="25" t="str">
        <f>IF(B895="","",_xlfn.XLOOKUP(B895,Questions!A:A,Questions!C:C,""))</f>
        <v/>
      </c>
      <c r="D895" s="25" t="str">
        <f>IF(B895="","",_xlfn.XLOOKUP(B895&amp;"_"&amp;Saisie!F896,'Réponses'!D:D,'Réponses'!C:C,""))</f>
        <v/>
      </c>
      <c r="E895" s="25" t="str">
        <f>IF(D895="","",_xlfn.XLOOKUP(D895,'Réponses'!C:C,'Réponses'!F:F,"ERREUR PROCHAINE QUESTION"))</f>
        <v/>
      </c>
      <c r="F895" s="25" t="str">
        <f>IF(E895="","",_xlfn.XLOOKUP(E895,Questions!$A:$A,Questions!$C:$C,""))</f>
        <v/>
      </c>
      <c r="G895" s="25" t="str">
        <f>IF(E895="","",_xlfn.XLOOKUP(E895&amp;"_"&amp;Saisie!H896,'Réponses'!D:D,'Réponses'!C:C,""))</f>
        <v/>
      </c>
      <c r="H895" s="25" t="str">
        <f>IF(G895="","",_xlfn.XLOOKUP(G895,'Réponses'!C:C,'Réponses'!F:F,"ERREUR PROCHAINE QUESTION"))</f>
        <v/>
      </c>
      <c r="I895" s="25" t="str">
        <f>IF(H895="","",_xlfn.XLOOKUP(H895,Questions!$A:$A,Questions!$C:$C,"ERREUR TYPE"))</f>
        <v/>
      </c>
      <c r="J895" s="25" t="str">
        <f>IF(H895="","",_xlfn.XLOOKUP(H895&amp;"_"&amp;Saisie!J896,'Réponses'!D:D,'Réponses'!C:C,""))</f>
        <v/>
      </c>
      <c r="K895" s="25" t="str">
        <f>IF(J895="","",_xlfn.XLOOKUP(J895,'Réponses'!C:C,'Réponses'!F:F,"ERREUR PROCHAINE QUESTION"))</f>
        <v/>
      </c>
      <c r="L895" s="25" t="str">
        <f>IF(K895="","",_xlfn.XLOOKUP(K895,Questions!$A:$A,Questions!$C:$C,""))</f>
        <v/>
      </c>
      <c r="M895" s="25" t="str">
        <f>IF(K895="","",_xlfn.XLOOKUP(K895&amp;"_"&amp;Saisie!L896,'Réponses'!D:D,'Réponses'!C:C,""))</f>
        <v/>
      </c>
      <c r="N895" s="25" t="str">
        <f>IF(M895="","",_xlfn.XLOOKUP(M895,'Réponses'!C:C,'Réponses'!F:F,"ERREUR PROCHAINE QUESTION"))</f>
        <v/>
      </c>
      <c r="O895" s="25" t="str">
        <f>IF(N895="","",_xlfn.XLOOKUP(N895,Questions!$A:$A,Questions!$C:$C,"ERREUR TYPE"))</f>
        <v/>
      </c>
      <c r="P895" s="25" t="str">
        <f>IF(N895="","",_xlfn.XLOOKUP(N895&amp;"_"&amp;Saisie!N896,'Réponses'!D:D,'Réponses'!C:C,""))</f>
        <v/>
      </c>
      <c r="Q895" s="25" t="str">
        <f t="shared" si="13"/>
        <v/>
      </c>
    </row>
    <row r="896" spans="1:17">
      <c r="A896" s="25" t="str">
        <f>IF(ISBLANK(Saisie!C897),"",_xlfn.XLOOKUP(Saisie!C897,Barème!A:A,Barème!F:F,"ERREUR CODE PRODUIT"))</f>
        <v/>
      </c>
      <c r="B896" s="25" t="str">
        <f>IF(OR(A896="08",A896="07",MID(Saisie!C897,4,4)="0804",MID(Saisie!C897,4,4)="0907",A896=""),"",_xlfn.XLOOKUP(A896,Matériau!A:A,Matériau!C:C,"ERREUR MATERIAU"))</f>
        <v/>
      </c>
      <c r="C896" s="25" t="str">
        <f>IF(B896="","",_xlfn.XLOOKUP(B896,Questions!A:A,Questions!C:C,""))</f>
        <v/>
      </c>
      <c r="D896" s="25" t="str">
        <f>IF(B896="","",_xlfn.XLOOKUP(B896&amp;"_"&amp;Saisie!F897,'Réponses'!D:D,'Réponses'!C:C,""))</f>
        <v/>
      </c>
      <c r="E896" s="25" t="str">
        <f>IF(D896="","",_xlfn.XLOOKUP(D896,'Réponses'!C:C,'Réponses'!F:F,"ERREUR PROCHAINE QUESTION"))</f>
        <v/>
      </c>
      <c r="F896" s="25" t="str">
        <f>IF(E896="","",_xlfn.XLOOKUP(E896,Questions!$A:$A,Questions!$C:$C,""))</f>
        <v/>
      </c>
      <c r="G896" s="25" t="str">
        <f>IF(E896="","",_xlfn.XLOOKUP(E896&amp;"_"&amp;Saisie!H897,'Réponses'!D:D,'Réponses'!C:C,""))</f>
        <v/>
      </c>
      <c r="H896" s="25" t="str">
        <f>IF(G896="","",_xlfn.XLOOKUP(G896,'Réponses'!C:C,'Réponses'!F:F,"ERREUR PROCHAINE QUESTION"))</f>
        <v/>
      </c>
      <c r="I896" s="25" t="str">
        <f>IF(H896="","",_xlfn.XLOOKUP(H896,Questions!$A:$A,Questions!$C:$C,"ERREUR TYPE"))</f>
        <v/>
      </c>
      <c r="J896" s="25" t="str">
        <f>IF(H896="","",_xlfn.XLOOKUP(H896&amp;"_"&amp;Saisie!J897,'Réponses'!D:D,'Réponses'!C:C,""))</f>
        <v/>
      </c>
      <c r="K896" s="25" t="str">
        <f>IF(J896="","",_xlfn.XLOOKUP(J896,'Réponses'!C:C,'Réponses'!F:F,"ERREUR PROCHAINE QUESTION"))</f>
        <v/>
      </c>
      <c r="L896" s="25" t="str">
        <f>IF(K896="","",_xlfn.XLOOKUP(K896,Questions!$A:$A,Questions!$C:$C,""))</f>
        <v/>
      </c>
      <c r="M896" s="25" t="str">
        <f>IF(K896="","",_xlfn.XLOOKUP(K896&amp;"_"&amp;Saisie!L897,'Réponses'!D:D,'Réponses'!C:C,""))</f>
        <v/>
      </c>
      <c r="N896" s="25" t="str">
        <f>IF(M896="","",_xlfn.XLOOKUP(M896,'Réponses'!C:C,'Réponses'!F:F,"ERREUR PROCHAINE QUESTION"))</f>
        <v/>
      </c>
      <c r="O896" s="25" t="str">
        <f>IF(N896="","",_xlfn.XLOOKUP(N896,Questions!$A:$A,Questions!$C:$C,"ERREUR TYPE"))</f>
        <v/>
      </c>
      <c r="P896" s="25" t="str">
        <f>IF(N896="","",_xlfn.XLOOKUP(N896&amp;"_"&amp;Saisie!N897,'Réponses'!D:D,'Réponses'!C:C,""))</f>
        <v/>
      </c>
      <c r="Q896" s="25" t="str">
        <f t="shared" si="13"/>
        <v/>
      </c>
    </row>
    <row r="897" spans="1:17">
      <c r="A897" s="25" t="str">
        <f>IF(ISBLANK(Saisie!C898),"",_xlfn.XLOOKUP(Saisie!C898,Barème!A:A,Barème!F:F,"ERREUR CODE PRODUIT"))</f>
        <v/>
      </c>
      <c r="B897" s="25" t="str">
        <f>IF(OR(A897="08",A897="07",MID(Saisie!C898,4,4)="0804",MID(Saisie!C898,4,4)="0907",A897=""),"",_xlfn.XLOOKUP(A897,Matériau!A:A,Matériau!C:C,"ERREUR MATERIAU"))</f>
        <v/>
      </c>
      <c r="C897" s="25" t="str">
        <f>IF(B897="","",_xlfn.XLOOKUP(B897,Questions!A:A,Questions!C:C,""))</f>
        <v/>
      </c>
      <c r="D897" s="25" t="str">
        <f>IF(B897="","",_xlfn.XLOOKUP(B897&amp;"_"&amp;Saisie!F898,'Réponses'!D:D,'Réponses'!C:C,""))</f>
        <v/>
      </c>
      <c r="E897" s="25" t="str">
        <f>IF(D897="","",_xlfn.XLOOKUP(D897,'Réponses'!C:C,'Réponses'!F:F,"ERREUR PROCHAINE QUESTION"))</f>
        <v/>
      </c>
      <c r="F897" s="25" t="str">
        <f>IF(E897="","",_xlfn.XLOOKUP(E897,Questions!$A:$A,Questions!$C:$C,""))</f>
        <v/>
      </c>
      <c r="G897" s="25" t="str">
        <f>IF(E897="","",_xlfn.XLOOKUP(E897&amp;"_"&amp;Saisie!H898,'Réponses'!D:D,'Réponses'!C:C,""))</f>
        <v/>
      </c>
      <c r="H897" s="25" t="str">
        <f>IF(G897="","",_xlfn.XLOOKUP(G897,'Réponses'!C:C,'Réponses'!F:F,"ERREUR PROCHAINE QUESTION"))</f>
        <v/>
      </c>
      <c r="I897" s="25" t="str">
        <f>IF(H897="","",_xlfn.XLOOKUP(H897,Questions!$A:$A,Questions!$C:$C,"ERREUR TYPE"))</f>
        <v/>
      </c>
      <c r="J897" s="25" t="str">
        <f>IF(H897="","",_xlfn.XLOOKUP(H897&amp;"_"&amp;Saisie!J898,'Réponses'!D:D,'Réponses'!C:C,""))</f>
        <v/>
      </c>
      <c r="K897" s="25" t="str">
        <f>IF(J897="","",_xlfn.XLOOKUP(J897,'Réponses'!C:C,'Réponses'!F:F,"ERREUR PROCHAINE QUESTION"))</f>
        <v/>
      </c>
      <c r="L897" s="25" t="str">
        <f>IF(K897="","",_xlfn.XLOOKUP(K897,Questions!$A:$A,Questions!$C:$C,""))</f>
        <v/>
      </c>
      <c r="M897" s="25" t="str">
        <f>IF(K897="","",_xlfn.XLOOKUP(K897&amp;"_"&amp;Saisie!L898,'Réponses'!D:D,'Réponses'!C:C,""))</f>
        <v/>
      </c>
      <c r="N897" s="25" t="str">
        <f>IF(M897="","",_xlfn.XLOOKUP(M897,'Réponses'!C:C,'Réponses'!F:F,"ERREUR PROCHAINE QUESTION"))</f>
        <v/>
      </c>
      <c r="O897" s="25" t="str">
        <f>IF(N897="","",_xlfn.XLOOKUP(N897,Questions!$A:$A,Questions!$C:$C,"ERREUR TYPE"))</f>
        <v/>
      </c>
      <c r="P897" s="25" t="str">
        <f>IF(N897="","",_xlfn.XLOOKUP(N897&amp;"_"&amp;Saisie!N898,'Réponses'!D:D,'Réponses'!C:C,""))</f>
        <v/>
      </c>
      <c r="Q897" s="25" t="str">
        <f t="shared" si="13"/>
        <v/>
      </c>
    </row>
    <row r="898" spans="1:17">
      <c r="A898" s="25" t="str">
        <f>IF(ISBLANK(Saisie!C899),"",_xlfn.XLOOKUP(Saisie!C899,Barème!A:A,Barème!F:F,"ERREUR CODE PRODUIT"))</f>
        <v/>
      </c>
      <c r="B898" s="25" t="str">
        <f>IF(OR(A898="08",A898="07",MID(Saisie!C899,4,4)="0804",MID(Saisie!C899,4,4)="0907",A898=""),"",_xlfn.XLOOKUP(A898,Matériau!A:A,Matériau!C:C,"ERREUR MATERIAU"))</f>
        <v/>
      </c>
      <c r="C898" s="25" t="str">
        <f>IF(B898="","",_xlfn.XLOOKUP(B898,Questions!A:A,Questions!C:C,""))</f>
        <v/>
      </c>
      <c r="D898" s="25" t="str">
        <f>IF(B898="","",_xlfn.XLOOKUP(B898&amp;"_"&amp;Saisie!F899,'Réponses'!D:D,'Réponses'!C:C,""))</f>
        <v/>
      </c>
      <c r="E898" s="25" t="str">
        <f>IF(D898="","",_xlfn.XLOOKUP(D898,'Réponses'!C:C,'Réponses'!F:F,"ERREUR PROCHAINE QUESTION"))</f>
        <v/>
      </c>
      <c r="F898" s="25" t="str">
        <f>IF(E898="","",_xlfn.XLOOKUP(E898,Questions!$A:$A,Questions!$C:$C,""))</f>
        <v/>
      </c>
      <c r="G898" s="25" t="str">
        <f>IF(E898="","",_xlfn.XLOOKUP(E898&amp;"_"&amp;Saisie!H899,'Réponses'!D:D,'Réponses'!C:C,""))</f>
        <v/>
      </c>
      <c r="H898" s="25" t="str">
        <f>IF(G898="","",_xlfn.XLOOKUP(G898,'Réponses'!C:C,'Réponses'!F:F,"ERREUR PROCHAINE QUESTION"))</f>
        <v/>
      </c>
      <c r="I898" s="25" t="str">
        <f>IF(H898="","",_xlfn.XLOOKUP(H898,Questions!$A:$A,Questions!$C:$C,"ERREUR TYPE"))</f>
        <v/>
      </c>
      <c r="J898" s="25" t="str">
        <f>IF(H898="","",_xlfn.XLOOKUP(H898&amp;"_"&amp;Saisie!J899,'Réponses'!D:D,'Réponses'!C:C,""))</f>
        <v/>
      </c>
      <c r="K898" s="25" t="str">
        <f>IF(J898="","",_xlfn.XLOOKUP(J898,'Réponses'!C:C,'Réponses'!F:F,"ERREUR PROCHAINE QUESTION"))</f>
        <v/>
      </c>
      <c r="L898" s="25" t="str">
        <f>IF(K898="","",_xlfn.XLOOKUP(K898,Questions!$A:$A,Questions!$C:$C,""))</f>
        <v/>
      </c>
      <c r="M898" s="25" t="str">
        <f>IF(K898="","",_xlfn.XLOOKUP(K898&amp;"_"&amp;Saisie!L899,'Réponses'!D:D,'Réponses'!C:C,""))</f>
        <v/>
      </c>
      <c r="N898" s="25" t="str">
        <f>IF(M898="","",_xlfn.XLOOKUP(M898,'Réponses'!C:C,'Réponses'!F:F,"ERREUR PROCHAINE QUESTION"))</f>
        <v/>
      </c>
      <c r="O898" s="25" t="str">
        <f>IF(N898="","",_xlfn.XLOOKUP(N898,Questions!$A:$A,Questions!$C:$C,"ERREUR TYPE"))</f>
        <v/>
      </c>
      <c r="P898" s="25" t="str">
        <f>IF(N898="","",_xlfn.XLOOKUP(N898&amp;"_"&amp;Saisie!N899,'Réponses'!D:D,'Réponses'!C:C,""))</f>
        <v/>
      </c>
      <c r="Q898" s="25" t="str">
        <f t="shared" si="13"/>
        <v/>
      </c>
    </row>
    <row r="899" spans="1:17">
      <c r="A899" s="25" t="str">
        <f>IF(ISBLANK(Saisie!C900),"",_xlfn.XLOOKUP(Saisie!C900,Barème!A:A,Barème!F:F,"ERREUR CODE PRODUIT"))</f>
        <v/>
      </c>
      <c r="B899" s="25" t="str">
        <f>IF(OR(A899="08",A899="07",MID(Saisie!C900,4,4)="0804",MID(Saisie!C900,4,4)="0907",A899=""),"",_xlfn.XLOOKUP(A899,Matériau!A:A,Matériau!C:C,"ERREUR MATERIAU"))</f>
        <v/>
      </c>
      <c r="C899" s="25" t="str">
        <f>IF(B899="","",_xlfn.XLOOKUP(B899,Questions!A:A,Questions!C:C,""))</f>
        <v/>
      </c>
      <c r="D899" s="25" t="str">
        <f>IF(B899="","",_xlfn.XLOOKUP(B899&amp;"_"&amp;Saisie!F900,'Réponses'!D:D,'Réponses'!C:C,""))</f>
        <v/>
      </c>
      <c r="E899" s="25" t="str">
        <f>IF(D899="","",_xlfn.XLOOKUP(D899,'Réponses'!C:C,'Réponses'!F:F,"ERREUR PROCHAINE QUESTION"))</f>
        <v/>
      </c>
      <c r="F899" s="25" t="str">
        <f>IF(E899="","",_xlfn.XLOOKUP(E899,Questions!$A:$A,Questions!$C:$C,""))</f>
        <v/>
      </c>
      <c r="G899" s="25" t="str">
        <f>IF(E899="","",_xlfn.XLOOKUP(E899&amp;"_"&amp;Saisie!H900,'Réponses'!D:D,'Réponses'!C:C,""))</f>
        <v/>
      </c>
      <c r="H899" s="25" t="str">
        <f>IF(G899="","",_xlfn.XLOOKUP(G899,'Réponses'!C:C,'Réponses'!F:F,"ERREUR PROCHAINE QUESTION"))</f>
        <v/>
      </c>
      <c r="I899" s="25" t="str">
        <f>IF(H899="","",_xlfn.XLOOKUP(H899,Questions!$A:$A,Questions!$C:$C,"ERREUR TYPE"))</f>
        <v/>
      </c>
      <c r="J899" s="25" t="str">
        <f>IF(H899="","",_xlfn.XLOOKUP(H899&amp;"_"&amp;Saisie!J900,'Réponses'!D:D,'Réponses'!C:C,""))</f>
        <v/>
      </c>
      <c r="K899" s="25" t="str">
        <f>IF(J899="","",_xlfn.XLOOKUP(J899,'Réponses'!C:C,'Réponses'!F:F,"ERREUR PROCHAINE QUESTION"))</f>
        <v/>
      </c>
      <c r="L899" s="25" t="str">
        <f>IF(K899="","",_xlfn.XLOOKUP(K899,Questions!$A:$A,Questions!$C:$C,""))</f>
        <v/>
      </c>
      <c r="M899" s="25" t="str">
        <f>IF(K899="","",_xlfn.XLOOKUP(K899&amp;"_"&amp;Saisie!L900,'Réponses'!D:D,'Réponses'!C:C,""))</f>
        <v/>
      </c>
      <c r="N899" s="25" t="str">
        <f>IF(M899="","",_xlfn.XLOOKUP(M899,'Réponses'!C:C,'Réponses'!F:F,"ERREUR PROCHAINE QUESTION"))</f>
        <v/>
      </c>
      <c r="O899" s="25" t="str">
        <f>IF(N899="","",_xlfn.XLOOKUP(N899,Questions!$A:$A,Questions!$C:$C,"ERREUR TYPE"))</f>
        <v/>
      </c>
      <c r="P899" s="25" t="str">
        <f>IF(N899="","",_xlfn.XLOOKUP(N899&amp;"_"&amp;Saisie!N900,'Réponses'!D:D,'Réponses'!C:C,""))</f>
        <v/>
      </c>
      <c r="Q899" s="25" t="str">
        <f t="shared" ref="Q899:Q962" si="14">D899&amp;IF(G899="","","_"&amp;G899)&amp;IF(J899="","","_"&amp;J899&amp;IF(M899="","","_"&amp;M899)&amp;IF(P899="","","_"&amp;P899))</f>
        <v/>
      </c>
    </row>
    <row r="900" spans="1:17">
      <c r="A900" s="25" t="str">
        <f>IF(ISBLANK(Saisie!C901),"",_xlfn.XLOOKUP(Saisie!C901,Barème!A:A,Barème!F:F,"ERREUR CODE PRODUIT"))</f>
        <v/>
      </c>
      <c r="B900" s="25" t="str">
        <f>IF(OR(A900="08",A900="07",MID(Saisie!C901,4,4)="0804",MID(Saisie!C901,4,4)="0907",A900=""),"",_xlfn.XLOOKUP(A900,Matériau!A:A,Matériau!C:C,"ERREUR MATERIAU"))</f>
        <v/>
      </c>
      <c r="C900" s="25" t="str">
        <f>IF(B900="","",_xlfn.XLOOKUP(B900,Questions!A:A,Questions!C:C,""))</f>
        <v/>
      </c>
      <c r="D900" s="25" t="str">
        <f>IF(B900="","",_xlfn.XLOOKUP(B900&amp;"_"&amp;Saisie!F901,'Réponses'!D:D,'Réponses'!C:C,""))</f>
        <v/>
      </c>
      <c r="E900" s="25" t="str">
        <f>IF(D900="","",_xlfn.XLOOKUP(D900,'Réponses'!C:C,'Réponses'!F:F,"ERREUR PROCHAINE QUESTION"))</f>
        <v/>
      </c>
      <c r="F900" s="25" t="str">
        <f>IF(E900="","",_xlfn.XLOOKUP(E900,Questions!$A:$A,Questions!$C:$C,""))</f>
        <v/>
      </c>
      <c r="G900" s="25" t="str">
        <f>IF(E900="","",_xlfn.XLOOKUP(E900&amp;"_"&amp;Saisie!H901,'Réponses'!D:D,'Réponses'!C:C,""))</f>
        <v/>
      </c>
      <c r="H900" s="25" t="str">
        <f>IF(G900="","",_xlfn.XLOOKUP(G900,'Réponses'!C:C,'Réponses'!F:F,"ERREUR PROCHAINE QUESTION"))</f>
        <v/>
      </c>
      <c r="I900" s="25" t="str">
        <f>IF(H900="","",_xlfn.XLOOKUP(H900,Questions!$A:$A,Questions!$C:$C,"ERREUR TYPE"))</f>
        <v/>
      </c>
      <c r="J900" s="25" t="str">
        <f>IF(H900="","",_xlfn.XLOOKUP(H900&amp;"_"&amp;Saisie!J901,'Réponses'!D:D,'Réponses'!C:C,""))</f>
        <v/>
      </c>
      <c r="K900" s="25" t="str">
        <f>IF(J900="","",_xlfn.XLOOKUP(J900,'Réponses'!C:C,'Réponses'!F:F,"ERREUR PROCHAINE QUESTION"))</f>
        <v/>
      </c>
      <c r="L900" s="25" t="str">
        <f>IF(K900="","",_xlfn.XLOOKUP(K900,Questions!$A:$A,Questions!$C:$C,""))</f>
        <v/>
      </c>
      <c r="M900" s="25" t="str">
        <f>IF(K900="","",_xlfn.XLOOKUP(K900&amp;"_"&amp;Saisie!L901,'Réponses'!D:D,'Réponses'!C:C,""))</f>
        <v/>
      </c>
      <c r="N900" s="25" t="str">
        <f>IF(M900="","",_xlfn.XLOOKUP(M900,'Réponses'!C:C,'Réponses'!F:F,"ERREUR PROCHAINE QUESTION"))</f>
        <v/>
      </c>
      <c r="O900" s="25" t="str">
        <f>IF(N900="","",_xlfn.XLOOKUP(N900,Questions!$A:$A,Questions!$C:$C,"ERREUR TYPE"))</f>
        <v/>
      </c>
      <c r="P900" s="25" t="str">
        <f>IF(N900="","",_xlfn.XLOOKUP(N900&amp;"_"&amp;Saisie!N901,'Réponses'!D:D,'Réponses'!C:C,""))</f>
        <v/>
      </c>
      <c r="Q900" s="25" t="str">
        <f t="shared" si="14"/>
        <v/>
      </c>
    </row>
    <row r="901" spans="1:17">
      <c r="A901" s="25" t="str">
        <f>IF(ISBLANK(Saisie!C902),"",_xlfn.XLOOKUP(Saisie!C902,Barème!A:A,Barème!F:F,"ERREUR CODE PRODUIT"))</f>
        <v/>
      </c>
      <c r="B901" s="25" t="str">
        <f>IF(OR(A901="08",A901="07",MID(Saisie!C902,4,4)="0804",MID(Saisie!C902,4,4)="0907",A901=""),"",_xlfn.XLOOKUP(A901,Matériau!A:A,Matériau!C:C,"ERREUR MATERIAU"))</f>
        <v/>
      </c>
      <c r="C901" s="25" t="str">
        <f>IF(B901="","",_xlfn.XLOOKUP(B901,Questions!A:A,Questions!C:C,""))</f>
        <v/>
      </c>
      <c r="D901" s="25" t="str">
        <f>IF(B901="","",_xlfn.XLOOKUP(B901&amp;"_"&amp;Saisie!F902,'Réponses'!D:D,'Réponses'!C:C,""))</f>
        <v/>
      </c>
      <c r="E901" s="25" t="str">
        <f>IF(D901="","",_xlfn.XLOOKUP(D901,'Réponses'!C:C,'Réponses'!F:F,"ERREUR PROCHAINE QUESTION"))</f>
        <v/>
      </c>
      <c r="F901" s="25" t="str">
        <f>IF(E901="","",_xlfn.XLOOKUP(E901,Questions!$A:$A,Questions!$C:$C,""))</f>
        <v/>
      </c>
      <c r="G901" s="25" t="str">
        <f>IF(E901="","",_xlfn.XLOOKUP(E901&amp;"_"&amp;Saisie!H902,'Réponses'!D:D,'Réponses'!C:C,""))</f>
        <v/>
      </c>
      <c r="H901" s="25" t="str">
        <f>IF(G901="","",_xlfn.XLOOKUP(G901,'Réponses'!C:C,'Réponses'!F:F,"ERREUR PROCHAINE QUESTION"))</f>
        <v/>
      </c>
      <c r="I901" s="25" t="str">
        <f>IF(H901="","",_xlfn.XLOOKUP(H901,Questions!$A:$A,Questions!$C:$C,"ERREUR TYPE"))</f>
        <v/>
      </c>
      <c r="J901" s="25" t="str">
        <f>IF(H901="","",_xlfn.XLOOKUP(H901&amp;"_"&amp;Saisie!J902,'Réponses'!D:D,'Réponses'!C:C,""))</f>
        <v/>
      </c>
      <c r="K901" s="25" t="str">
        <f>IF(J901="","",_xlfn.XLOOKUP(J901,'Réponses'!C:C,'Réponses'!F:F,"ERREUR PROCHAINE QUESTION"))</f>
        <v/>
      </c>
      <c r="L901" s="25" t="str">
        <f>IF(K901="","",_xlfn.XLOOKUP(K901,Questions!$A:$A,Questions!$C:$C,""))</f>
        <v/>
      </c>
      <c r="M901" s="25" t="str">
        <f>IF(K901="","",_xlfn.XLOOKUP(K901&amp;"_"&amp;Saisie!L902,'Réponses'!D:D,'Réponses'!C:C,""))</f>
        <v/>
      </c>
      <c r="N901" s="25" t="str">
        <f>IF(M901="","",_xlfn.XLOOKUP(M901,'Réponses'!C:C,'Réponses'!F:F,"ERREUR PROCHAINE QUESTION"))</f>
        <v/>
      </c>
      <c r="O901" s="25" t="str">
        <f>IF(N901="","",_xlfn.XLOOKUP(N901,Questions!$A:$A,Questions!$C:$C,"ERREUR TYPE"))</f>
        <v/>
      </c>
      <c r="P901" s="25" t="str">
        <f>IF(N901="","",_xlfn.XLOOKUP(N901&amp;"_"&amp;Saisie!N902,'Réponses'!D:D,'Réponses'!C:C,""))</f>
        <v/>
      </c>
      <c r="Q901" s="25" t="str">
        <f t="shared" si="14"/>
        <v/>
      </c>
    </row>
    <row r="902" spans="1:17">
      <c r="A902" s="25" t="str">
        <f>IF(ISBLANK(Saisie!C903),"",_xlfn.XLOOKUP(Saisie!C903,Barème!A:A,Barème!F:F,"ERREUR CODE PRODUIT"))</f>
        <v/>
      </c>
      <c r="B902" s="25" t="str">
        <f>IF(OR(A902="08",A902="07",MID(Saisie!C903,4,4)="0804",MID(Saisie!C903,4,4)="0907",A902=""),"",_xlfn.XLOOKUP(A902,Matériau!A:A,Matériau!C:C,"ERREUR MATERIAU"))</f>
        <v/>
      </c>
      <c r="C902" s="25" t="str">
        <f>IF(B902="","",_xlfn.XLOOKUP(B902,Questions!A:A,Questions!C:C,""))</f>
        <v/>
      </c>
      <c r="D902" s="25" t="str">
        <f>IF(B902="","",_xlfn.XLOOKUP(B902&amp;"_"&amp;Saisie!F903,'Réponses'!D:D,'Réponses'!C:C,""))</f>
        <v/>
      </c>
      <c r="E902" s="25" t="str">
        <f>IF(D902="","",_xlfn.XLOOKUP(D902,'Réponses'!C:C,'Réponses'!F:F,"ERREUR PROCHAINE QUESTION"))</f>
        <v/>
      </c>
      <c r="F902" s="25" t="str">
        <f>IF(E902="","",_xlfn.XLOOKUP(E902,Questions!$A:$A,Questions!$C:$C,""))</f>
        <v/>
      </c>
      <c r="G902" s="25" t="str">
        <f>IF(E902="","",_xlfn.XLOOKUP(E902&amp;"_"&amp;Saisie!H903,'Réponses'!D:D,'Réponses'!C:C,""))</f>
        <v/>
      </c>
      <c r="H902" s="25" t="str">
        <f>IF(G902="","",_xlfn.XLOOKUP(G902,'Réponses'!C:C,'Réponses'!F:F,"ERREUR PROCHAINE QUESTION"))</f>
        <v/>
      </c>
      <c r="I902" s="25" t="str">
        <f>IF(H902="","",_xlfn.XLOOKUP(H902,Questions!$A:$A,Questions!$C:$C,"ERREUR TYPE"))</f>
        <v/>
      </c>
      <c r="J902" s="25" t="str">
        <f>IF(H902="","",_xlfn.XLOOKUP(H902&amp;"_"&amp;Saisie!J903,'Réponses'!D:D,'Réponses'!C:C,""))</f>
        <v/>
      </c>
      <c r="K902" s="25" t="str">
        <f>IF(J902="","",_xlfn.XLOOKUP(J902,'Réponses'!C:C,'Réponses'!F:F,"ERREUR PROCHAINE QUESTION"))</f>
        <v/>
      </c>
      <c r="L902" s="25" t="str">
        <f>IF(K902="","",_xlfn.XLOOKUP(K902,Questions!$A:$A,Questions!$C:$C,""))</f>
        <v/>
      </c>
      <c r="M902" s="25" t="str">
        <f>IF(K902="","",_xlfn.XLOOKUP(K902&amp;"_"&amp;Saisie!L903,'Réponses'!D:D,'Réponses'!C:C,""))</f>
        <v/>
      </c>
      <c r="N902" s="25" t="str">
        <f>IF(M902="","",_xlfn.XLOOKUP(M902,'Réponses'!C:C,'Réponses'!F:F,"ERREUR PROCHAINE QUESTION"))</f>
        <v/>
      </c>
      <c r="O902" s="25" t="str">
        <f>IF(N902="","",_xlfn.XLOOKUP(N902,Questions!$A:$A,Questions!$C:$C,"ERREUR TYPE"))</f>
        <v/>
      </c>
      <c r="P902" s="25" t="str">
        <f>IF(N902="","",_xlfn.XLOOKUP(N902&amp;"_"&amp;Saisie!N903,'Réponses'!D:D,'Réponses'!C:C,""))</f>
        <v/>
      </c>
      <c r="Q902" s="25" t="str">
        <f t="shared" si="14"/>
        <v/>
      </c>
    </row>
    <row r="903" spans="1:17">
      <c r="A903" s="25" t="str">
        <f>IF(ISBLANK(Saisie!C904),"",_xlfn.XLOOKUP(Saisie!C904,Barème!A:A,Barème!F:F,"ERREUR CODE PRODUIT"))</f>
        <v/>
      </c>
      <c r="B903" s="25" t="str">
        <f>IF(OR(A903="08",A903="07",MID(Saisie!C904,4,4)="0804",MID(Saisie!C904,4,4)="0907",A903=""),"",_xlfn.XLOOKUP(A903,Matériau!A:A,Matériau!C:C,"ERREUR MATERIAU"))</f>
        <v/>
      </c>
      <c r="C903" s="25" t="str">
        <f>IF(B903="","",_xlfn.XLOOKUP(B903,Questions!A:A,Questions!C:C,""))</f>
        <v/>
      </c>
      <c r="D903" s="25" t="str">
        <f>IF(B903="","",_xlfn.XLOOKUP(B903&amp;"_"&amp;Saisie!F904,'Réponses'!D:D,'Réponses'!C:C,""))</f>
        <v/>
      </c>
      <c r="E903" s="25" t="str">
        <f>IF(D903="","",_xlfn.XLOOKUP(D903,'Réponses'!C:C,'Réponses'!F:F,"ERREUR PROCHAINE QUESTION"))</f>
        <v/>
      </c>
      <c r="F903" s="25" t="str">
        <f>IF(E903="","",_xlfn.XLOOKUP(E903,Questions!$A:$A,Questions!$C:$C,""))</f>
        <v/>
      </c>
      <c r="G903" s="25" t="str">
        <f>IF(E903="","",_xlfn.XLOOKUP(E903&amp;"_"&amp;Saisie!H904,'Réponses'!D:D,'Réponses'!C:C,""))</f>
        <v/>
      </c>
      <c r="H903" s="25" t="str">
        <f>IF(G903="","",_xlfn.XLOOKUP(G903,'Réponses'!C:C,'Réponses'!F:F,"ERREUR PROCHAINE QUESTION"))</f>
        <v/>
      </c>
      <c r="I903" s="25" t="str">
        <f>IF(H903="","",_xlfn.XLOOKUP(H903,Questions!$A:$A,Questions!$C:$C,"ERREUR TYPE"))</f>
        <v/>
      </c>
      <c r="J903" s="25" t="str">
        <f>IF(H903="","",_xlfn.XLOOKUP(H903&amp;"_"&amp;Saisie!J904,'Réponses'!D:D,'Réponses'!C:C,""))</f>
        <v/>
      </c>
      <c r="K903" s="25" t="str">
        <f>IF(J903="","",_xlfn.XLOOKUP(J903,'Réponses'!C:C,'Réponses'!F:F,"ERREUR PROCHAINE QUESTION"))</f>
        <v/>
      </c>
      <c r="L903" s="25" t="str">
        <f>IF(K903="","",_xlfn.XLOOKUP(K903,Questions!$A:$A,Questions!$C:$C,""))</f>
        <v/>
      </c>
      <c r="M903" s="25" t="str">
        <f>IF(K903="","",_xlfn.XLOOKUP(K903&amp;"_"&amp;Saisie!L904,'Réponses'!D:D,'Réponses'!C:C,""))</f>
        <v/>
      </c>
      <c r="N903" s="25" t="str">
        <f>IF(M903="","",_xlfn.XLOOKUP(M903,'Réponses'!C:C,'Réponses'!F:F,"ERREUR PROCHAINE QUESTION"))</f>
        <v/>
      </c>
      <c r="O903" s="25" t="str">
        <f>IF(N903="","",_xlfn.XLOOKUP(N903,Questions!$A:$A,Questions!$C:$C,"ERREUR TYPE"))</f>
        <v/>
      </c>
      <c r="P903" s="25" t="str">
        <f>IF(N903="","",_xlfn.XLOOKUP(N903&amp;"_"&amp;Saisie!N904,'Réponses'!D:D,'Réponses'!C:C,""))</f>
        <v/>
      </c>
      <c r="Q903" s="25" t="str">
        <f t="shared" si="14"/>
        <v/>
      </c>
    </row>
    <row r="904" spans="1:17">
      <c r="A904" s="25" t="str">
        <f>IF(ISBLANK(Saisie!C905),"",_xlfn.XLOOKUP(Saisie!C905,Barème!A:A,Barème!F:F,"ERREUR CODE PRODUIT"))</f>
        <v/>
      </c>
      <c r="B904" s="25" t="str">
        <f>IF(OR(A904="08",A904="07",MID(Saisie!C905,4,4)="0804",MID(Saisie!C905,4,4)="0907",A904=""),"",_xlfn.XLOOKUP(A904,Matériau!A:A,Matériau!C:C,"ERREUR MATERIAU"))</f>
        <v/>
      </c>
      <c r="C904" s="25" t="str">
        <f>IF(B904="","",_xlfn.XLOOKUP(B904,Questions!A:A,Questions!C:C,""))</f>
        <v/>
      </c>
      <c r="D904" s="25" t="str">
        <f>IF(B904="","",_xlfn.XLOOKUP(B904&amp;"_"&amp;Saisie!F905,'Réponses'!D:D,'Réponses'!C:C,""))</f>
        <v/>
      </c>
      <c r="E904" s="25" t="str">
        <f>IF(D904="","",_xlfn.XLOOKUP(D904,'Réponses'!C:C,'Réponses'!F:F,"ERREUR PROCHAINE QUESTION"))</f>
        <v/>
      </c>
      <c r="F904" s="25" t="str">
        <f>IF(E904="","",_xlfn.XLOOKUP(E904,Questions!$A:$A,Questions!$C:$C,""))</f>
        <v/>
      </c>
      <c r="G904" s="25" t="str">
        <f>IF(E904="","",_xlfn.XLOOKUP(E904&amp;"_"&amp;Saisie!H905,'Réponses'!D:D,'Réponses'!C:C,""))</f>
        <v/>
      </c>
      <c r="H904" s="25" t="str">
        <f>IF(G904="","",_xlfn.XLOOKUP(G904,'Réponses'!C:C,'Réponses'!F:F,"ERREUR PROCHAINE QUESTION"))</f>
        <v/>
      </c>
      <c r="I904" s="25" t="str">
        <f>IF(H904="","",_xlfn.XLOOKUP(H904,Questions!$A:$A,Questions!$C:$C,"ERREUR TYPE"))</f>
        <v/>
      </c>
      <c r="J904" s="25" t="str">
        <f>IF(H904="","",_xlfn.XLOOKUP(H904&amp;"_"&amp;Saisie!J905,'Réponses'!D:D,'Réponses'!C:C,""))</f>
        <v/>
      </c>
      <c r="K904" s="25" t="str">
        <f>IF(J904="","",_xlfn.XLOOKUP(J904,'Réponses'!C:C,'Réponses'!F:F,"ERREUR PROCHAINE QUESTION"))</f>
        <v/>
      </c>
      <c r="L904" s="25" t="str">
        <f>IF(K904="","",_xlfn.XLOOKUP(K904,Questions!$A:$A,Questions!$C:$C,""))</f>
        <v/>
      </c>
      <c r="M904" s="25" t="str">
        <f>IF(K904="","",_xlfn.XLOOKUP(K904&amp;"_"&amp;Saisie!L905,'Réponses'!D:D,'Réponses'!C:C,""))</f>
        <v/>
      </c>
      <c r="N904" s="25" t="str">
        <f>IF(M904="","",_xlfn.XLOOKUP(M904,'Réponses'!C:C,'Réponses'!F:F,"ERREUR PROCHAINE QUESTION"))</f>
        <v/>
      </c>
      <c r="O904" s="25" t="str">
        <f>IF(N904="","",_xlfn.XLOOKUP(N904,Questions!$A:$A,Questions!$C:$C,"ERREUR TYPE"))</f>
        <v/>
      </c>
      <c r="P904" s="25" t="str">
        <f>IF(N904="","",_xlfn.XLOOKUP(N904&amp;"_"&amp;Saisie!N905,'Réponses'!D:D,'Réponses'!C:C,""))</f>
        <v/>
      </c>
      <c r="Q904" s="25" t="str">
        <f t="shared" si="14"/>
        <v/>
      </c>
    </row>
    <row r="905" spans="1:17">
      <c r="A905" s="25" t="str">
        <f>IF(ISBLANK(Saisie!C906),"",_xlfn.XLOOKUP(Saisie!C906,Barème!A:A,Barème!F:F,"ERREUR CODE PRODUIT"))</f>
        <v/>
      </c>
      <c r="B905" s="25" t="str">
        <f>IF(OR(A905="08",A905="07",MID(Saisie!C906,4,4)="0804",MID(Saisie!C906,4,4)="0907",A905=""),"",_xlfn.XLOOKUP(A905,Matériau!A:A,Matériau!C:C,"ERREUR MATERIAU"))</f>
        <v/>
      </c>
      <c r="C905" s="25" t="str">
        <f>IF(B905="","",_xlfn.XLOOKUP(B905,Questions!A:A,Questions!C:C,""))</f>
        <v/>
      </c>
      <c r="D905" s="25" t="str">
        <f>IF(B905="","",_xlfn.XLOOKUP(B905&amp;"_"&amp;Saisie!F906,'Réponses'!D:D,'Réponses'!C:C,""))</f>
        <v/>
      </c>
      <c r="E905" s="25" t="str">
        <f>IF(D905="","",_xlfn.XLOOKUP(D905,'Réponses'!C:C,'Réponses'!F:F,"ERREUR PROCHAINE QUESTION"))</f>
        <v/>
      </c>
      <c r="F905" s="25" t="str">
        <f>IF(E905="","",_xlfn.XLOOKUP(E905,Questions!$A:$A,Questions!$C:$C,""))</f>
        <v/>
      </c>
      <c r="G905" s="25" t="str">
        <f>IF(E905="","",_xlfn.XLOOKUP(E905&amp;"_"&amp;Saisie!H906,'Réponses'!D:D,'Réponses'!C:C,""))</f>
        <v/>
      </c>
      <c r="H905" s="25" t="str">
        <f>IF(G905="","",_xlfn.XLOOKUP(G905,'Réponses'!C:C,'Réponses'!F:F,"ERREUR PROCHAINE QUESTION"))</f>
        <v/>
      </c>
      <c r="I905" s="25" t="str">
        <f>IF(H905="","",_xlfn.XLOOKUP(H905,Questions!$A:$A,Questions!$C:$C,"ERREUR TYPE"))</f>
        <v/>
      </c>
      <c r="J905" s="25" t="str">
        <f>IF(H905="","",_xlfn.XLOOKUP(H905&amp;"_"&amp;Saisie!J906,'Réponses'!D:D,'Réponses'!C:C,""))</f>
        <v/>
      </c>
      <c r="K905" s="25" t="str">
        <f>IF(J905="","",_xlfn.XLOOKUP(J905,'Réponses'!C:C,'Réponses'!F:F,"ERREUR PROCHAINE QUESTION"))</f>
        <v/>
      </c>
      <c r="L905" s="25" t="str">
        <f>IF(K905="","",_xlfn.XLOOKUP(K905,Questions!$A:$A,Questions!$C:$C,""))</f>
        <v/>
      </c>
      <c r="M905" s="25" t="str">
        <f>IF(K905="","",_xlfn.XLOOKUP(K905&amp;"_"&amp;Saisie!L906,'Réponses'!D:D,'Réponses'!C:C,""))</f>
        <v/>
      </c>
      <c r="N905" s="25" t="str">
        <f>IF(M905="","",_xlfn.XLOOKUP(M905,'Réponses'!C:C,'Réponses'!F:F,"ERREUR PROCHAINE QUESTION"))</f>
        <v/>
      </c>
      <c r="O905" s="25" t="str">
        <f>IF(N905="","",_xlfn.XLOOKUP(N905,Questions!$A:$A,Questions!$C:$C,"ERREUR TYPE"))</f>
        <v/>
      </c>
      <c r="P905" s="25" t="str">
        <f>IF(N905="","",_xlfn.XLOOKUP(N905&amp;"_"&amp;Saisie!N906,'Réponses'!D:D,'Réponses'!C:C,""))</f>
        <v/>
      </c>
      <c r="Q905" s="25" t="str">
        <f t="shared" si="14"/>
        <v/>
      </c>
    </row>
    <row r="906" spans="1:17">
      <c r="A906" s="25" t="str">
        <f>IF(ISBLANK(Saisie!C907),"",_xlfn.XLOOKUP(Saisie!C907,Barème!A:A,Barème!F:F,"ERREUR CODE PRODUIT"))</f>
        <v/>
      </c>
      <c r="B906" s="25" t="str">
        <f>IF(OR(A906="08",A906="07",MID(Saisie!C907,4,4)="0804",MID(Saisie!C907,4,4)="0907",A906=""),"",_xlfn.XLOOKUP(A906,Matériau!A:A,Matériau!C:C,"ERREUR MATERIAU"))</f>
        <v/>
      </c>
      <c r="C906" s="25" t="str">
        <f>IF(B906="","",_xlfn.XLOOKUP(B906,Questions!A:A,Questions!C:C,""))</f>
        <v/>
      </c>
      <c r="D906" s="25" t="str">
        <f>IF(B906="","",_xlfn.XLOOKUP(B906&amp;"_"&amp;Saisie!F907,'Réponses'!D:D,'Réponses'!C:C,""))</f>
        <v/>
      </c>
      <c r="E906" s="25" t="str">
        <f>IF(D906="","",_xlfn.XLOOKUP(D906,'Réponses'!C:C,'Réponses'!F:F,"ERREUR PROCHAINE QUESTION"))</f>
        <v/>
      </c>
      <c r="F906" s="25" t="str">
        <f>IF(E906="","",_xlfn.XLOOKUP(E906,Questions!$A:$A,Questions!$C:$C,""))</f>
        <v/>
      </c>
      <c r="G906" s="25" t="str">
        <f>IF(E906="","",_xlfn.XLOOKUP(E906&amp;"_"&amp;Saisie!H907,'Réponses'!D:D,'Réponses'!C:C,""))</f>
        <v/>
      </c>
      <c r="H906" s="25" t="str">
        <f>IF(G906="","",_xlfn.XLOOKUP(G906,'Réponses'!C:C,'Réponses'!F:F,"ERREUR PROCHAINE QUESTION"))</f>
        <v/>
      </c>
      <c r="I906" s="25" t="str">
        <f>IF(H906="","",_xlfn.XLOOKUP(H906,Questions!$A:$A,Questions!$C:$C,"ERREUR TYPE"))</f>
        <v/>
      </c>
      <c r="J906" s="25" t="str">
        <f>IF(H906="","",_xlfn.XLOOKUP(H906&amp;"_"&amp;Saisie!J907,'Réponses'!D:D,'Réponses'!C:C,""))</f>
        <v/>
      </c>
      <c r="K906" s="25" t="str">
        <f>IF(J906="","",_xlfn.XLOOKUP(J906,'Réponses'!C:C,'Réponses'!F:F,"ERREUR PROCHAINE QUESTION"))</f>
        <v/>
      </c>
      <c r="L906" s="25" t="str">
        <f>IF(K906="","",_xlfn.XLOOKUP(K906,Questions!$A:$A,Questions!$C:$C,""))</f>
        <v/>
      </c>
      <c r="M906" s="25" t="str">
        <f>IF(K906="","",_xlfn.XLOOKUP(K906&amp;"_"&amp;Saisie!L907,'Réponses'!D:D,'Réponses'!C:C,""))</f>
        <v/>
      </c>
      <c r="N906" s="25" t="str">
        <f>IF(M906="","",_xlfn.XLOOKUP(M906,'Réponses'!C:C,'Réponses'!F:F,"ERREUR PROCHAINE QUESTION"))</f>
        <v/>
      </c>
      <c r="O906" s="25" t="str">
        <f>IF(N906="","",_xlfn.XLOOKUP(N906,Questions!$A:$A,Questions!$C:$C,"ERREUR TYPE"))</f>
        <v/>
      </c>
      <c r="P906" s="25" t="str">
        <f>IF(N906="","",_xlfn.XLOOKUP(N906&amp;"_"&amp;Saisie!N907,'Réponses'!D:D,'Réponses'!C:C,""))</f>
        <v/>
      </c>
      <c r="Q906" s="25" t="str">
        <f t="shared" si="14"/>
        <v/>
      </c>
    </row>
    <row r="907" spans="1:17">
      <c r="A907" s="25" t="str">
        <f>IF(ISBLANK(Saisie!C908),"",_xlfn.XLOOKUP(Saisie!C908,Barème!A:A,Barème!F:F,"ERREUR CODE PRODUIT"))</f>
        <v/>
      </c>
      <c r="B907" s="25" t="str">
        <f>IF(OR(A907="08",A907="07",MID(Saisie!C908,4,4)="0804",MID(Saisie!C908,4,4)="0907",A907=""),"",_xlfn.XLOOKUP(A907,Matériau!A:A,Matériau!C:C,"ERREUR MATERIAU"))</f>
        <v/>
      </c>
      <c r="C907" s="25" t="str">
        <f>IF(B907="","",_xlfn.XLOOKUP(B907,Questions!A:A,Questions!C:C,""))</f>
        <v/>
      </c>
      <c r="D907" s="25" t="str">
        <f>IF(B907="","",_xlfn.XLOOKUP(B907&amp;"_"&amp;Saisie!F908,'Réponses'!D:D,'Réponses'!C:C,""))</f>
        <v/>
      </c>
      <c r="E907" s="25" t="str">
        <f>IF(D907="","",_xlfn.XLOOKUP(D907,'Réponses'!C:C,'Réponses'!F:F,"ERREUR PROCHAINE QUESTION"))</f>
        <v/>
      </c>
      <c r="F907" s="25" t="str">
        <f>IF(E907="","",_xlfn.XLOOKUP(E907,Questions!$A:$A,Questions!$C:$C,""))</f>
        <v/>
      </c>
      <c r="G907" s="25" t="str">
        <f>IF(E907="","",_xlfn.XLOOKUP(E907&amp;"_"&amp;Saisie!H908,'Réponses'!D:D,'Réponses'!C:C,""))</f>
        <v/>
      </c>
      <c r="H907" s="25" t="str">
        <f>IF(G907="","",_xlfn.XLOOKUP(G907,'Réponses'!C:C,'Réponses'!F:F,"ERREUR PROCHAINE QUESTION"))</f>
        <v/>
      </c>
      <c r="I907" s="25" t="str">
        <f>IF(H907="","",_xlfn.XLOOKUP(H907,Questions!$A:$A,Questions!$C:$C,"ERREUR TYPE"))</f>
        <v/>
      </c>
      <c r="J907" s="25" t="str">
        <f>IF(H907="","",_xlfn.XLOOKUP(H907&amp;"_"&amp;Saisie!J908,'Réponses'!D:D,'Réponses'!C:C,""))</f>
        <v/>
      </c>
      <c r="K907" s="25" t="str">
        <f>IF(J907="","",_xlfn.XLOOKUP(J907,'Réponses'!C:C,'Réponses'!F:F,"ERREUR PROCHAINE QUESTION"))</f>
        <v/>
      </c>
      <c r="L907" s="25" t="str">
        <f>IF(K907="","",_xlfn.XLOOKUP(K907,Questions!$A:$A,Questions!$C:$C,""))</f>
        <v/>
      </c>
      <c r="M907" s="25" t="str">
        <f>IF(K907="","",_xlfn.XLOOKUP(K907&amp;"_"&amp;Saisie!L908,'Réponses'!D:D,'Réponses'!C:C,""))</f>
        <v/>
      </c>
      <c r="N907" s="25" t="str">
        <f>IF(M907="","",_xlfn.XLOOKUP(M907,'Réponses'!C:C,'Réponses'!F:F,"ERREUR PROCHAINE QUESTION"))</f>
        <v/>
      </c>
      <c r="O907" s="25" t="str">
        <f>IF(N907="","",_xlfn.XLOOKUP(N907,Questions!$A:$A,Questions!$C:$C,"ERREUR TYPE"))</f>
        <v/>
      </c>
      <c r="P907" s="25" t="str">
        <f>IF(N907="","",_xlfn.XLOOKUP(N907&amp;"_"&amp;Saisie!N908,'Réponses'!D:D,'Réponses'!C:C,""))</f>
        <v/>
      </c>
      <c r="Q907" s="25" t="str">
        <f t="shared" si="14"/>
        <v/>
      </c>
    </row>
    <row r="908" spans="1:17">
      <c r="A908" s="25" t="str">
        <f>IF(ISBLANK(Saisie!C909),"",_xlfn.XLOOKUP(Saisie!C909,Barème!A:A,Barème!F:F,"ERREUR CODE PRODUIT"))</f>
        <v/>
      </c>
      <c r="B908" s="25" t="str">
        <f>IF(OR(A908="08",A908="07",MID(Saisie!C909,4,4)="0804",MID(Saisie!C909,4,4)="0907",A908=""),"",_xlfn.XLOOKUP(A908,Matériau!A:A,Matériau!C:C,"ERREUR MATERIAU"))</f>
        <v/>
      </c>
      <c r="C908" s="25" t="str">
        <f>IF(B908="","",_xlfn.XLOOKUP(B908,Questions!A:A,Questions!C:C,""))</f>
        <v/>
      </c>
      <c r="D908" s="25" t="str">
        <f>IF(B908="","",_xlfn.XLOOKUP(B908&amp;"_"&amp;Saisie!F909,'Réponses'!D:D,'Réponses'!C:C,""))</f>
        <v/>
      </c>
      <c r="E908" s="25" t="str">
        <f>IF(D908="","",_xlfn.XLOOKUP(D908,'Réponses'!C:C,'Réponses'!F:F,"ERREUR PROCHAINE QUESTION"))</f>
        <v/>
      </c>
      <c r="F908" s="25" t="str">
        <f>IF(E908="","",_xlfn.XLOOKUP(E908,Questions!$A:$A,Questions!$C:$C,""))</f>
        <v/>
      </c>
      <c r="G908" s="25" t="str">
        <f>IF(E908="","",_xlfn.XLOOKUP(E908&amp;"_"&amp;Saisie!H909,'Réponses'!D:D,'Réponses'!C:C,""))</f>
        <v/>
      </c>
      <c r="H908" s="25" t="str">
        <f>IF(G908="","",_xlfn.XLOOKUP(G908,'Réponses'!C:C,'Réponses'!F:F,"ERREUR PROCHAINE QUESTION"))</f>
        <v/>
      </c>
      <c r="I908" s="25" t="str">
        <f>IF(H908="","",_xlfn.XLOOKUP(H908,Questions!$A:$A,Questions!$C:$C,"ERREUR TYPE"))</f>
        <v/>
      </c>
      <c r="J908" s="25" t="str">
        <f>IF(H908="","",_xlfn.XLOOKUP(H908&amp;"_"&amp;Saisie!J909,'Réponses'!D:D,'Réponses'!C:C,""))</f>
        <v/>
      </c>
      <c r="K908" s="25" t="str">
        <f>IF(J908="","",_xlfn.XLOOKUP(J908,'Réponses'!C:C,'Réponses'!F:F,"ERREUR PROCHAINE QUESTION"))</f>
        <v/>
      </c>
      <c r="L908" s="25" t="str">
        <f>IF(K908="","",_xlfn.XLOOKUP(K908,Questions!$A:$A,Questions!$C:$C,""))</f>
        <v/>
      </c>
      <c r="M908" s="25" t="str">
        <f>IF(K908="","",_xlfn.XLOOKUP(K908&amp;"_"&amp;Saisie!L909,'Réponses'!D:D,'Réponses'!C:C,""))</f>
        <v/>
      </c>
      <c r="N908" s="25" t="str">
        <f>IF(M908="","",_xlfn.XLOOKUP(M908,'Réponses'!C:C,'Réponses'!F:F,"ERREUR PROCHAINE QUESTION"))</f>
        <v/>
      </c>
      <c r="O908" s="25" t="str">
        <f>IF(N908="","",_xlfn.XLOOKUP(N908,Questions!$A:$A,Questions!$C:$C,"ERREUR TYPE"))</f>
        <v/>
      </c>
      <c r="P908" s="25" t="str">
        <f>IF(N908="","",_xlfn.XLOOKUP(N908&amp;"_"&amp;Saisie!N909,'Réponses'!D:D,'Réponses'!C:C,""))</f>
        <v/>
      </c>
      <c r="Q908" s="25" t="str">
        <f t="shared" si="14"/>
        <v/>
      </c>
    </row>
    <row r="909" spans="1:17">
      <c r="A909" s="25" t="str">
        <f>IF(ISBLANK(Saisie!C910),"",_xlfn.XLOOKUP(Saisie!C910,Barème!A:A,Barème!F:F,"ERREUR CODE PRODUIT"))</f>
        <v/>
      </c>
      <c r="B909" s="25" t="str">
        <f>IF(OR(A909="08",A909="07",MID(Saisie!C910,4,4)="0804",MID(Saisie!C910,4,4)="0907",A909=""),"",_xlfn.XLOOKUP(A909,Matériau!A:A,Matériau!C:C,"ERREUR MATERIAU"))</f>
        <v/>
      </c>
      <c r="C909" s="25" t="str">
        <f>IF(B909="","",_xlfn.XLOOKUP(B909,Questions!A:A,Questions!C:C,""))</f>
        <v/>
      </c>
      <c r="D909" s="25" t="str">
        <f>IF(B909="","",_xlfn.XLOOKUP(B909&amp;"_"&amp;Saisie!F910,'Réponses'!D:D,'Réponses'!C:C,""))</f>
        <v/>
      </c>
      <c r="E909" s="25" t="str">
        <f>IF(D909="","",_xlfn.XLOOKUP(D909,'Réponses'!C:C,'Réponses'!F:F,"ERREUR PROCHAINE QUESTION"))</f>
        <v/>
      </c>
      <c r="F909" s="25" t="str">
        <f>IF(E909="","",_xlfn.XLOOKUP(E909,Questions!$A:$A,Questions!$C:$C,""))</f>
        <v/>
      </c>
      <c r="G909" s="25" t="str">
        <f>IF(E909="","",_xlfn.XLOOKUP(E909&amp;"_"&amp;Saisie!H910,'Réponses'!D:D,'Réponses'!C:C,""))</f>
        <v/>
      </c>
      <c r="H909" s="25" t="str">
        <f>IF(G909="","",_xlfn.XLOOKUP(G909,'Réponses'!C:C,'Réponses'!F:F,"ERREUR PROCHAINE QUESTION"))</f>
        <v/>
      </c>
      <c r="I909" s="25" t="str">
        <f>IF(H909="","",_xlfn.XLOOKUP(H909,Questions!$A:$A,Questions!$C:$C,"ERREUR TYPE"))</f>
        <v/>
      </c>
      <c r="J909" s="25" t="str">
        <f>IF(H909="","",_xlfn.XLOOKUP(H909&amp;"_"&amp;Saisie!J910,'Réponses'!D:D,'Réponses'!C:C,""))</f>
        <v/>
      </c>
      <c r="K909" s="25" t="str">
        <f>IF(J909="","",_xlfn.XLOOKUP(J909,'Réponses'!C:C,'Réponses'!F:F,"ERREUR PROCHAINE QUESTION"))</f>
        <v/>
      </c>
      <c r="L909" s="25" t="str">
        <f>IF(K909="","",_xlfn.XLOOKUP(K909,Questions!$A:$A,Questions!$C:$C,""))</f>
        <v/>
      </c>
      <c r="M909" s="25" t="str">
        <f>IF(K909="","",_xlfn.XLOOKUP(K909&amp;"_"&amp;Saisie!L910,'Réponses'!D:D,'Réponses'!C:C,""))</f>
        <v/>
      </c>
      <c r="N909" s="25" t="str">
        <f>IF(M909="","",_xlfn.XLOOKUP(M909,'Réponses'!C:C,'Réponses'!F:F,"ERREUR PROCHAINE QUESTION"))</f>
        <v/>
      </c>
      <c r="O909" s="25" t="str">
        <f>IF(N909="","",_xlfn.XLOOKUP(N909,Questions!$A:$A,Questions!$C:$C,"ERREUR TYPE"))</f>
        <v/>
      </c>
      <c r="P909" s="25" t="str">
        <f>IF(N909="","",_xlfn.XLOOKUP(N909&amp;"_"&amp;Saisie!N910,'Réponses'!D:D,'Réponses'!C:C,""))</f>
        <v/>
      </c>
      <c r="Q909" s="25" t="str">
        <f t="shared" si="14"/>
        <v/>
      </c>
    </row>
    <row r="910" spans="1:17">
      <c r="A910" s="25" t="str">
        <f>IF(ISBLANK(Saisie!C911),"",_xlfn.XLOOKUP(Saisie!C911,Barème!A:A,Barème!F:F,"ERREUR CODE PRODUIT"))</f>
        <v/>
      </c>
      <c r="B910" s="25" t="str">
        <f>IF(OR(A910="08",A910="07",MID(Saisie!C911,4,4)="0804",MID(Saisie!C911,4,4)="0907",A910=""),"",_xlfn.XLOOKUP(A910,Matériau!A:A,Matériau!C:C,"ERREUR MATERIAU"))</f>
        <v/>
      </c>
      <c r="C910" s="25" t="str">
        <f>IF(B910="","",_xlfn.XLOOKUP(B910,Questions!A:A,Questions!C:C,""))</f>
        <v/>
      </c>
      <c r="D910" s="25" t="str">
        <f>IF(B910="","",_xlfn.XLOOKUP(B910&amp;"_"&amp;Saisie!F911,'Réponses'!D:D,'Réponses'!C:C,""))</f>
        <v/>
      </c>
      <c r="E910" s="25" t="str">
        <f>IF(D910="","",_xlfn.XLOOKUP(D910,'Réponses'!C:C,'Réponses'!F:F,"ERREUR PROCHAINE QUESTION"))</f>
        <v/>
      </c>
      <c r="F910" s="25" t="str">
        <f>IF(E910="","",_xlfn.XLOOKUP(E910,Questions!$A:$A,Questions!$C:$C,""))</f>
        <v/>
      </c>
      <c r="G910" s="25" t="str">
        <f>IF(E910="","",_xlfn.XLOOKUP(E910&amp;"_"&amp;Saisie!H911,'Réponses'!D:D,'Réponses'!C:C,""))</f>
        <v/>
      </c>
      <c r="H910" s="25" t="str">
        <f>IF(G910="","",_xlfn.XLOOKUP(G910,'Réponses'!C:C,'Réponses'!F:F,"ERREUR PROCHAINE QUESTION"))</f>
        <v/>
      </c>
      <c r="I910" s="25" t="str">
        <f>IF(H910="","",_xlfn.XLOOKUP(H910,Questions!$A:$A,Questions!$C:$C,"ERREUR TYPE"))</f>
        <v/>
      </c>
      <c r="J910" s="25" t="str">
        <f>IF(H910="","",_xlfn.XLOOKUP(H910&amp;"_"&amp;Saisie!J911,'Réponses'!D:D,'Réponses'!C:C,""))</f>
        <v/>
      </c>
      <c r="K910" s="25" t="str">
        <f>IF(J910="","",_xlfn.XLOOKUP(J910,'Réponses'!C:C,'Réponses'!F:F,"ERREUR PROCHAINE QUESTION"))</f>
        <v/>
      </c>
      <c r="L910" s="25" t="str">
        <f>IF(K910="","",_xlfn.XLOOKUP(K910,Questions!$A:$A,Questions!$C:$C,""))</f>
        <v/>
      </c>
      <c r="M910" s="25" t="str">
        <f>IF(K910="","",_xlfn.XLOOKUP(K910&amp;"_"&amp;Saisie!L911,'Réponses'!D:D,'Réponses'!C:C,""))</f>
        <v/>
      </c>
      <c r="N910" s="25" t="str">
        <f>IF(M910="","",_xlfn.XLOOKUP(M910,'Réponses'!C:C,'Réponses'!F:F,"ERREUR PROCHAINE QUESTION"))</f>
        <v/>
      </c>
      <c r="O910" s="25" t="str">
        <f>IF(N910="","",_xlfn.XLOOKUP(N910,Questions!$A:$A,Questions!$C:$C,"ERREUR TYPE"))</f>
        <v/>
      </c>
      <c r="P910" s="25" t="str">
        <f>IF(N910="","",_xlfn.XLOOKUP(N910&amp;"_"&amp;Saisie!N911,'Réponses'!D:D,'Réponses'!C:C,""))</f>
        <v/>
      </c>
      <c r="Q910" s="25" t="str">
        <f t="shared" si="14"/>
        <v/>
      </c>
    </row>
    <row r="911" spans="1:17">
      <c r="A911" s="25" t="str">
        <f>IF(ISBLANK(Saisie!C912),"",_xlfn.XLOOKUP(Saisie!C912,Barème!A:A,Barème!F:F,"ERREUR CODE PRODUIT"))</f>
        <v/>
      </c>
      <c r="B911" s="25" t="str">
        <f>IF(OR(A911="08",A911="07",MID(Saisie!C912,4,4)="0804",MID(Saisie!C912,4,4)="0907",A911=""),"",_xlfn.XLOOKUP(A911,Matériau!A:A,Matériau!C:C,"ERREUR MATERIAU"))</f>
        <v/>
      </c>
      <c r="C911" s="25" t="str">
        <f>IF(B911="","",_xlfn.XLOOKUP(B911,Questions!A:A,Questions!C:C,""))</f>
        <v/>
      </c>
      <c r="D911" s="25" t="str">
        <f>IF(B911="","",_xlfn.XLOOKUP(B911&amp;"_"&amp;Saisie!F912,'Réponses'!D:D,'Réponses'!C:C,""))</f>
        <v/>
      </c>
      <c r="E911" s="25" t="str">
        <f>IF(D911="","",_xlfn.XLOOKUP(D911,'Réponses'!C:C,'Réponses'!F:F,"ERREUR PROCHAINE QUESTION"))</f>
        <v/>
      </c>
      <c r="F911" s="25" t="str">
        <f>IF(E911="","",_xlfn.XLOOKUP(E911,Questions!$A:$A,Questions!$C:$C,""))</f>
        <v/>
      </c>
      <c r="G911" s="25" t="str">
        <f>IF(E911="","",_xlfn.XLOOKUP(E911&amp;"_"&amp;Saisie!H912,'Réponses'!D:D,'Réponses'!C:C,""))</f>
        <v/>
      </c>
      <c r="H911" s="25" t="str">
        <f>IF(G911="","",_xlfn.XLOOKUP(G911,'Réponses'!C:C,'Réponses'!F:F,"ERREUR PROCHAINE QUESTION"))</f>
        <v/>
      </c>
      <c r="I911" s="25" t="str">
        <f>IF(H911="","",_xlfn.XLOOKUP(H911,Questions!$A:$A,Questions!$C:$C,"ERREUR TYPE"))</f>
        <v/>
      </c>
      <c r="J911" s="25" t="str">
        <f>IF(H911="","",_xlfn.XLOOKUP(H911&amp;"_"&amp;Saisie!J912,'Réponses'!D:D,'Réponses'!C:C,""))</f>
        <v/>
      </c>
      <c r="K911" s="25" t="str">
        <f>IF(J911="","",_xlfn.XLOOKUP(J911,'Réponses'!C:C,'Réponses'!F:F,"ERREUR PROCHAINE QUESTION"))</f>
        <v/>
      </c>
      <c r="L911" s="25" t="str">
        <f>IF(K911="","",_xlfn.XLOOKUP(K911,Questions!$A:$A,Questions!$C:$C,""))</f>
        <v/>
      </c>
      <c r="M911" s="25" t="str">
        <f>IF(K911="","",_xlfn.XLOOKUP(K911&amp;"_"&amp;Saisie!L912,'Réponses'!D:D,'Réponses'!C:C,""))</f>
        <v/>
      </c>
      <c r="N911" s="25" t="str">
        <f>IF(M911="","",_xlfn.XLOOKUP(M911,'Réponses'!C:C,'Réponses'!F:F,"ERREUR PROCHAINE QUESTION"))</f>
        <v/>
      </c>
      <c r="O911" s="25" t="str">
        <f>IF(N911="","",_xlfn.XLOOKUP(N911,Questions!$A:$A,Questions!$C:$C,"ERREUR TYPE"))</f>
        <v/>
      </c>
      <c r="P911" s="25" t="str">
        <f>IF(N911="","",_xlfn.XLOOKUP(N911&amp;"_"&amp;Saisie!N912,'Réponses'!D:D,'Réponses'!C:C,""))</f>
        <v/>
      </c>
      <c r="Q911" s="25" t="str">
        <f t="shared" si="14"/>
        <v/>
      </c>
    </row>
    <row r="912" spans="1:17">
      <c r="A912" s="25" t="str">
        <f>IF(ISBLANK(Saisie!C913),"",_xlfn.XLOOKUP(Saisie!C913,Barème!A:A,Barème!F:F,"ERREUR CODE PRODUIT"))</f>
        <v/>
      </c>
      <c r="B912" s="25" t="str">
        <f>IF(OR(A912="08",A912="07",MID(Saisie!C913,4,4)="0804",MID(Saisie!C913,4,4)="0907",A912=""),"",_xlfn.XLOOKUP(A912,Matériau!A:A,Matériau!C:C,"ERREUR MATERIAU"))</f>
        <v/>
      </c>
      <c r="C912" s="25" t="str">
        <f>IF(B912="","",_xlfn.XLOOKUP(B912,Questions!A:A,Questions!C:C,""))</f>
        <v/>
      </c>
      <c r="D912" s="25" t="str">
        <f>IF(B912="","",_xlfn.XLOOKUP(B912&amp;"_"&amp;Saisie!F913,'Réponses'!D:D,'Réponses'!C:C,""))</f>
        <v/>
      </c>
      <c r="E912" s="25" t="str">
        <f>IF(D912="","",_xlfn.XLOOKUP(D912,'Réponses'!C:C,'Réponses'!F:F,"ERREUR PROCHAINE QUESTION"))</f>
        <v/>
      </c>
      <c r="F912" s="25" t="str">
        <f>IF(E912="","",_xlfn.XLOOKUP(E912,Questions!$A:$A,Questions!$C:$C,""))</f>
        <v/>
      </c>
      <c r="G912" s="25" t="str">
        <f>IF(E912="","",_xlfn.XLOOKUP(E912&amp;"_"&amp;Saisie!H913,'Réponses'!D:D,'Réponses'!C:C,""))</f>
        <v/>
      </c>
      <c r="H912" s="25" t="str">
        <f>IF(G912="","",_xlfn.XLOOKUP(G912,'Réponses'!C:C,'Réponses'!F:F,"ERREUR PROCHAINE QUESTION"))</f>
        <v/>
      </c>
      <c r="I912" s="25" t="str">
        <f>IF(H912="","",_xlfn.XLOOKUP(H912,Questions!$A:$A,Questions!$C:$C,"ERREUR TYPE"))</f>
        <v/>
      </c>
      <c r="J912" s="25" t="str">
        <f>IF(H912="","",_xlfn.XLOOKUP(H912&amp;"_"&amp;Saisie!J913,'Réponses'!D:D,'Réponses'!C:C,""))</f>
        <v/>
      </c>
      <c r="K912" s="25" t="str">
        <f>IF(J912="","",_xlfn.XLOOKUP(J912,'Réponses'!C:C,'Réponses'!F:F,"ERREUR PROCHAINE QUESTION"))</f>
        <v/>
      </c>
      <c r="L912" s="25" t="str">
        <f>IF(K912="","",_xlfn.XLOOKUP(K912,Questions!$A:$A,Questions!$C:$C,""))</f>
        <v/>
      </c>
      <c r="M912" s="25" t="str">
        <f>IF(K912="","",_xlfn.XLOOKUP(K912&amp;"_"&amp;Saisie!L913,'Réponses'!D:D,'Réponses'!C:C,""))</f>
        <v/>
      </c>
      <c r="N912" s="25" t="str">
        <f>IF(M912="","",_xlfn.XLOOKUP(M912,'Réponses'!C:C,'Réponses'!F:F,"ERREUR PROCHAINE QUESTION"))</f>
        <v/>
      </c>
      <c r="O912" s="25" t="str">
        <f>IF(N912="","",_xlfn.XLOOKUP(N912,Questions!$A:$A,Questions!$C:$C,"ERREUR TYPE"))</f>
        <v/>
      </c>
      <c r="P912" s="25" t="str">
        <f>IF(N912="","",_xlfn.XLOOKUP(N912&amp;"_"&amp;Saisie!N913,'Réponses'!D:D,'Réponses'!C:C,""))</f>
        <v/>
      </c>
      <c r="Q912" s="25" t="str">
        <f t="shared" si="14"/>
        <v/>
      </c>
    </row>
    <row r="913" spans="1:17">
      <c r="A913" s="25" t="str">
        <f>IF(ISBLANK(Saisie!C914),"",_xlfn.XLOOKUP(Saisie!C914,Barème!A:A,Barème!F:F,"ERREUR CODE PRODUIT"))</f>
        <v/>
      </c>
      <c r="B913" s="25" t="str">
        <f>IF(OR(A913="08",A913="07",MID(Saisie!C914,4,4)="0804",MID(Saisie!C914,4,4)="0907",A913=""),"",_xlfn.XLOOKUP(A913,Matériau!A:A,Matériau!C:C,"ERREUR MATERIAU"))</f>
        <v/>
      </c>
      <c r="C913" s="25" t="str">
        <f>IF(B913="","",_xlfn.XLOOKUP(B913,Questions!A:A,Questions!C:C,""))</f>
        <v/>
      </c>
      <c r="D913" s="25" t="str">
        <f>IF(B913="","",_xlfn.XLOOKUP(B913&amp;"_"&amp;Saisie!F914,'Réponses'!D:D,'Réponses'!C:C,""))</f>
        <v/>
      </c>
      <c r="E913" s="25" t="str">
        <f>IF(D913="","",_xlfn.XLOOKUP(D913,'Réponses'!C:C,'Réponses'!F:F,"ERREUR PROCHAINE QUESTION"))</f>
        <v/>
      </c>
      <c r="F913" s="25" t="str">
        <f>IF(E913="","",_xlfn.XLOOKUP(E913,Questions!$A:$A,Questions!$C:$C,""))</f>
        <v/>
      </c>
      <c r="G913" s="25" t="str">
        <f>IF(E913="","",_xlfn.XLOOKUP(E913&amp;"_"&amp;Saisie!H914,'Réponses'!D:D,'Réponses'!C:C,""))</f>
        <v/>
      </c>
      <c r="H913" s="25" t="str">
        <f>IF(G913="","",_xlfn.XLOOKUP(G913,'Réponses'!C:C,'Réponses'!F:F,"ERREUR PROCHAINE QUESTION"))</f>
        <v/>
      </c>
      <c r="I913" s="25" t="str">
        <f>IF(H913="","",_xlfn.XLOOKUP(H913,Questions!$A:$A,Questions!$C:$C,"ERREUR TYPE"))</f>
        <v/>
      </c>
      <c r="J913" s="25" t="str">
        <f>IF(H913="","",_xlfn.XLOOKUP(H913&amp;"_"&amp;Saisie!J914,'Réponses'!D:D,'Réponses'!C:C,""))</f>
        <v/>
      </c>
      <c r="K913" s="25" t="str">
        <f>IF(J913="","",_xlfn.XLOOKUP(J913,'Réponses'!C:C,'Réponses'!F:F,"ERREUR PROCHAINE QUESTION"))</f>
        <v/>
      </c>
      <c r="L913" s="25" t="str">
        <f>IF(K913="","",_xlfn.XLOOKUP(K913,Questions!$A:$A,Questions!$C:$C,""))</f>
        <v/>
      </c>
      <c r="M913" s="25" t="str">
        <f>IF(K913="","",_xlfn.XLOOKUP(K913&amp;"_"&amp;Saisie!L914,'Réponses'!D:D,'Réponses'!C:C,""))</f>
        <v/>
      </c>
      <c r="N913" s="25" t="str">
        <f>IF(M913="","",_xlfn.XLOOKUP(M913,'Réponses'!C:C,'Réponses'!F:F,"ERREUR PROCHAINE QUESTION"))</f>
        <v/>
      </c>
      <c r="O913" s="25" t="str">
        <f>IF(N913="","",_xlfn.XLOOKUP(N913,Questions!$A:$A,Questions!$C:$C,"ERREUR TYPE"))</f>
        <v/>
      </c>
      <c r="P913" s="25" t="str">
        <f>IF(N913="","",_xlfn.XLOOKUP(N913&amp;"_"&amp;Saisie!N914,'Réponses'!D:D,'Réponses'!C:C,""))</f>
        <v/>
      </c>
      <c r="Q913" s="25" t="str">
        <f t="shared" si="14"/>
        <v/>
      </c>
    </row>
    <row r="914" spans="1:17">
      <c r="A914" s="25" t="str">
        <f>IF(ISBLANK(Saisie!C915),"",_xlfn.XLOOKUP(Saisie!C915,Barème!A:A,Barème!F:F,"ERREUR CODE PRODUIT"))</f>
        <v/>
      </c>
      <c r="B914" s="25" t="str">
        <f>IF(OR(A914="08",A914="07",MID(Saisie!C915,4,4)="0804",MID(Saisie!C915,4,4)="0907",A914=""),"",_xlfn.XLOOKUP(A914,Matériau!A:A,Matériau!C:C,"ERREUR MATERIAU"))</f>
        <v/>
      </c>
      <c r="C914" s="25" t="str">
        <f>IF(B914="","",_xlfn.XLOOKUP(B914,Questions!A:A,Questions!C:C,""))</f>
        <v/>
      </c>
      <c r="D914" s="25" t="str">
        <f>IF(B914="","",_xlfn.XLOOKUP(B914&amp;"_"&amp;Saisie!F915,'Réponses'!D:D,'Réponses'!C:C,""))</f>
        <v/>
      </c>
      <c r="E914" s="25" t="str">
        <f>IF(D914="","",_xlfn.XLOOKUP(D914,'Réponses'!C:C,'Réponses'!F:F,"ERREUR PROCHAINE QUESTION"))</f>
        <v/>
      </c>
      <c r="F914" s="25" t="str">
        <f>IF(E914="","",_xlfn.XLOOKUP(E914,Questions!$A:$A,Questions!$C:$C,""))</f>
        <v/>
      </c>
      <c r="G914" s="25" t="str">
        <f>IF(E914="","",_xlfn.XLOOKUP(E914&amp;"_"&amp;Saisie!H915,'Réponses'!D:D,'Réponses'!C:C,""))</f>
        <v/>
      </c>
      <c r="H914" s="25" t="str">
        <f>IF(G914="","",_xlfn.XLOOKUP(G914,'Réponses'!C:C,'Réponses'!F:F,"ERREUR PROCHAINE QUESTION"))</f>
        <v/>
      </c>
      <c r="I914" s="25" t="str">
        <f>IF(H914="","",_xlfn.XLOOKUP(H914,Questions!$A:$A,Questions!$C:$C,"ERREUR TYPE"))</f>
        <v/>
      </c>
      <c r="J914" s="25" t="str">
        <f>IF(H914="","",_xlfn.XLOOKUP(H914&amp;"_"&amp;Saisie!J915,'Réponses'!D:D,'Réponses'!C:C,""))</f>
        <v/>
      </c>
      <c r="K914" s="25" t="str">
        <f>IF(J914="","",_xlfn.XLOOKUP(J914,'Réponses'!C:C,'Réponses'!F:F,"ERREUR PROCHAINE QUESTION"))</f>
        <v/>
      </c>
      <c r="L914" s="25" t="str">
        <f>IF(K914="","",_xlfn.XLOOKUP(K914,Questions!$A:$A,Questions!$C:$C,""))</f>
        <v/>
      </c>
      <c r="M914" s="25" t="str">
        <f>IF(K914="","",_xlfn.XLOOKUP(K914&amp;"_"&amp;Saisie!L915,'Réponses'!D:D,'Réponses'!C:C,""))</f>
        <v/>
      </c>
      <c r="N914" s="25" t="str">
        <f>IF(M914="","",_xlfn.XLOOKUP(M914,'Réponses'!C:C,'Réponses'!F:F,"ERREUR PROCHAINE QUESTION"))</f>
        <v/>
      </c>
      <c r="O914" s="25" t="str">
        <f>IF(N914="","",_xlfn.XLOOKUP(N914,Questions!$A:$A,Questions!$C:$C,"ERREUR TYPE"))</f>
        <v/>
      </c>
      <c r="P914" s="25" t="str">
        <f>IF(N914="","",_xlfn.XLOOKUP(N914&amp;"_"&amp;Saisie!N915,'Réponses'!D:D,'Réponses'!C:C,""))</f>
        <v/>
      </c>
      <c r="Q914" s="25" t="str">
        <f t="shared" si="14"/>
        <v/>
      </c>
    </row>
    <row r="915" spans="1:17">
      <c r="A915" s="25" t="str">
        <f>IF(ISBLANK(Saisie!C916),"",_xlfn.XLOOKUP(Saisie!C916,Barème!A:A,Barème!F:F,"ERREUR CODE PRODUIT"))</f>
        <v/>
      </c>
      <c r="B915" s="25" t="str">
        <f>IF(OR(A915="08",A915="07",MID(Saisie!C916,4,4)="0804",MID(Saisie!C916,4,4)="0907",A915=""),"",_xlfn.XLOOKUP(A915,Matériau!A:A,Matériau!C:C,"ERREUR MATERIAU"))</f>
        <v/>
      </c>
      <c r="C915" s="25" t="str">
        <f>IF(B915="","",_xlfn.XLOOKUP(B915,Questions!A:A,Questions!C:C,""))</f>
        <v/>
      </c>
      <c r="D915" s="25" t="str">
        <f>IF(B915="","",_xlfn.XLOOKUP(B915&amp;"_"&amp;Saisie!F916,'Réponses'!D:D,'Réponses'!C:C,""))</f>
        <v/>
      </c>
      <c r="E915" s="25" t="str">
        <f>IF(D915="","",_xlfn.XLOOKUP(D915,'Réponses'!C:C,'Réponses'!F:F,"ERREUR PROCHAINE QUESTION"))</f>
        <v/>
      </c>
      <c r="F915" s="25" t="str">
        <f>IF(E915="","",_xlfn.XLOOKUP(E915,Questions!$A:$A,Questions!$C:$C,""))</f>
        <v/>
      </c>
      <c r="G915" s="25" t="str">
        <f>IF(E915="","",_xlfn.XLOOKUP(E915&amp;"_"&amp;Saisie!H916,'Réponses'!D:D,'Réponses'!C:C,""))</f>
        <v/>
      </c>
      <c r="H915" s="25" t="str">
        <f>IF(G915="","",_xlfn.XLOOKUP(G915,'Réponses'!C:C,'Réponses'!F:F,"ERREUR PROCHAINE QUESTION"))</f>
        <v/>
      </c>
      <c r="I915" s="25" t="str">
        <f>IF(H915="","",_xlfn.XLOOKUP(H915,Questions!$A:$A,Questions!$C:$C,"ERREUR TYPE"))</f>
        <v/>
      </c>
      <c r="J915" s="25" t="str">
        <f>IF(H915="","",_xlfn.XLOOKUP(H915&amp;"_"&amp;Saisie!J916,'Réponses'!D:D,'Réponses'!C:C,""))</f>
        <v/>
      </c>
      <c r="K915" s="25" t="str">
        <f>IF(J915="","",_xlfn.XLOOKUP(J915,'Réponses'!C:C,'Réponses'!F:F,"ERREUR PROCHAINE QUESTION"))</f>
        <v/>
      </c>
      <c r="L915" s="25" t="str">
        <f>IF(K915="","",_xlfn.XLOOKUP(K915,Questions!$A:$A,Questions!$C:$C,""))</f>
        <v/>
      </c>
      <c r="M915" s="25" t="str">
        <f>IF(K915="","",_xlfn.XLOOKUP(K915&amp;"_"&amp;Saisie!L916,'Réponses'!D:D,'Réponses'!C:C,""))</f>
        <v/>
      </c>
      <c r="N915" s="25" t="str">
        <f>IF(M915="","",_xlfn.XLOOKUP(M915,'Réponses'!C:C,'Réponses'!F:F,"ERREUR PROCHAINE QUESTION"))</f>
        <v/>
      </c>
      <c r="O915" s="25" t="str">
        <f>IF(N915="","",_xlfn.XLOOKUP(N915,Questions!$A:$A,Questions!$C:$C,"ERREUR TYPE"))</f>
        <v/>
      </c>
      <c r="P915" s="25" t="str">
        <f>IF(N915="","",_xlfn.XLOOKUP(N915&amp;"_"&amp;Saisie!N916,'Réponses'!D:D,'Réponses'!C:C,""))</f>
        <v/>
      </c>
      <c r="Q915" s="25" t="str">
        <f t="shared" si="14"/>
        <v/>
      </c>
    </row>
    <row r="916" spans="1:17">
      <c r="A916" s="25" t="str">
        <f>IF(ISBLANK(Saisie!C917),"",_xlfn.XLOOKUP(Saisie!C917,Barème!A:A,Barème!F:F,"ERREUR CODE PRODUIT"))</f>
        <v/>
      </c>
      <c r="B916" s="25" t="str">
        <f>IF(OR(A916="08",A916="07",MID(Saisie!C917,4,4)="0804",MID(Saisie!C917,4,4)="0907",A916=""),"",_xlfn.XLOOKUP(A916,Matériau!A:A,Matériau!C:C,"ERREUR MATERIAU"))</f>
        <v/>
      </c>
      <c r="C916" s="25" t="str">
        <f>IF(B916="","",_xlfn.XLOOKUP(B916,Questions!A:A,Questions!C:C,""))</f>
        <v/>
      </c>
      <c r="D916" s="25" t="str">
        <f>IF(B916="","",_xlfn.XLOOKUP(B916&amp;"_"&amp;Saisie!F917,'Réponses'!D:D,'Réponses'!C:C,""))</f>
        <v/>
      </c>
      <c r="E916" s="25" t="str">
        <f>IF(D916="","",_xlfn.XLOOKUP(D916,'Réponses'!C:C,'Réponses'!F:F,"ERREUR PROCHAINE QUESTION"))</f>
        <v/>
      </c>
      <c r="F916" s="25" t="str">
        <f>IF(E916="","",_xlfn.XLOOKUP(E916,Questions!$A:$A,Questions!$C:$C,""))</f>
        <v/>
      </c>
      <c r="G916" s="25" t="str">
        <f>IF(E916="","",_xlfn.XLOOKUP(E916&amp;"_"&amp;Saisie!H917,'Réponses'!D:D,'Réponses'!C:C,""))</f>
        <v/>
      </c>
      <c r="H916" s="25" t="str">
        <f>IF(G916="","",_xlfn.XLOOKUP(G916,'Réponses'!C:C,'Réponses'!F:F,"ERREUR PROCHAINE QUESTION"))</f>
        <v/>
      </c>
      <c r="I916" s="25" t="str">
        <f>IF(H916="","",_xlfn.XLOOKUP(H916,Questions!$A:$A,Questions!$C:$C,"ERREUR TYPE"))</f>
        <v/>
      </c>
      <c r="J916" s="25" t="str">
        <f>IF(H916="","",_xlfn.XLOOKUP(H916&amp;"_"&amp;Saisie!J917,'Réponses'!D:D,'Réponses'!C:C,""))</f>
        <v/>
      </c>
      <c r="K916" s="25" t="str">
        <f>IF(J916="","",_xlfn.XLOOKUP(J916,'Réponses'!C:C,'Réponses'!F:F,"ERREUR PROCHAINE QUESTION"))</f>
        <v/>
      </c>
      <c r="L916" s="25" t="str">
        <f>IF(K916="","",_xlfn.XLOOKUP(K916,Questions!$A:$A,Questions!$C:$C,""))</f>
        <v/>
      </c>
      <c r="M916" s="25" t="str">
        <f>IF(K916="","",_xlfn.XLOOKUP(K916&amp;"_"&amp;Saisie!L917,'Réponses'!D:D,'Réponses'!C:C,""))</f>
        <v/>
      </c>
      <c r="N916" s="25" t="str">
        <f>IF(M916="","",_xlfn.XLOOKUP(M916,'Réponses'!C:C,'Réponses'!F:F,"ERREUR PROCHAINE QUESTION"))</f>
        <v/>
      </c>
      <c r="O916" s="25" t="str">
        <f>IF(N916="","",_xlfn.XLOOKUP(N916,Questions!$A:$A,Questions!$C:$C,"ERREUR TYPE"))</f>
        <v/>
      </c>
      <c r="P916" s="25" t="str">
        <f>IF(N916="","",_xlfn.XLOOKUP(N916&amp;"_"&amp;Saisie!N917,'Réponses'!D:D,'Réponses'!C:C,""))</f>
        <v/>
      </c>
      <c r="Q916" s="25" t="str">
        <f t="shared" si="14"/>
        <v/>
      </c>
    </row>
    <row r="917" spans="1:17">
      <c r="A917" s="25" t="str">
        <f>IF(ISBLANK(Saisie!C918),"",_xlfn.XLOOKUP(Saisie!C918,Barème!A:A,Barème!F:F,"ERREUR CODE PRODUIT"))</f>
        <v/>
      </c>
      <c r="B917" s="25" t="str">
        <f>IF(OR(A917="08",A917="07",MID(Saisie!C918,4,4)="0804",MID(Saisie!C918,4,4)="0907",A917=""),"",_xlfn.XLOOKUP(A917,Matériau!A:A,Matériau!C:C,"ERREUR MATERIAU"))</f>
        <v/>
      </c>
      <c r="C917" s="25" t="str">
        <f>IF(B917="","",_xlfn.XLOOKUP(B917,Questions!A:A,Questions!C:C,""))</f>
        <v/>
      </c>
      <c r="D917" s="25" t="str">
        <f>IF(B917="","",_xlfn.XLOOKUP(B917&amp;"_"&amp;Saisie!F918,'Réponses'!D:D,'Réponses'!C:C,""))</f>
        <v/>
      </c>
      <c r="E917" s="25" t="str">
        <f>IF(D917="","",_xlfn.XLOOKUP(D917,'Réponses'!C:C,'Réponses'!F:F,"ERREUR PROCHAINE QUESTION"))</f>
        <v/>
      </c>
      <c r="F917" s="25" t="str">
        <f>IF(E917="","",_xlfn.XLOOKUP(E917,Questions!$A:$A,Questions!$C:$C,""))</f>
        <v/>
      </c>
      <c r="G917" s="25" t="str">
        <f>IF(E917="","",_xlfn.XLOOKUP(E917&amp;"_"&amp;Saisie!H918,'Réponses'!D:D,'Réponses'!C:C,""))</f>
        <v/>
      </c>
      <c r="H917" s="25" t="str">
        <f>IF(G917="","",_xlfn.XLOOKUP(G917,'Réponses'!C:C,'Réponses'!F:F,"ERREUR PROCHAINE QUESTION"))</f>
        <v/>
      </c>
      <c r="I917" s="25" t="str">
        <f>IF(H917="","",_xlfn.XLOOKUP(H917,Questions!$A:$A,Questions!$C:$C,"ERREUR TYPE"))</f>
        <v/>
      </c>
      <c r="J917" s="25" t="str">
        <f>IF(H917="","",_xlfn.XLOOKUP(H917&amp;"_"&amp;Saisie!J918,'Réponses'!D:D,'Réponses'!C:C,""))</f>
        <v/>
      </c>
      <c r="K917" s="25" t="str">
        <f>IF(J917="","",_xlfn.XLOOKUP(J917,'Réponses'!C:C,'Réponses'!F:F,"ERREUR PROCHAINE QUESTION"))</f>
        <v/>
      </c>
      <c r="L917" s="25" t="str">
        <f>IF(K917="","",_xlfn.XLOOKUP(K917,Questions!$A:$A,Questions!$C:$C,""))</f>
        <v/>
      </c>
      <c r="M917" s="25" t="str">
        <f>IF(K917="","",_xlfn.XLOOKUP(K917&amp;"_"&amp;Saisie!L918,'Réponses'!D:D,'Réponses'!C:C,""))</f>
        <v/>
      </c>
      <c r="N917" s="25" t="str">
        <f>IF(M917="","",_xlfn.XLOOKUP(M917,'Réponses'!C:C,'Réponses'!F:F,"ERREUR PROCHAINE QUESTION"))</f>
        <v/>
      </c>
      <c r="O917" s="25" t="str">
        <f>IF(N917="","",_xlfn.XLOOKUP(N917,Questions!$A:$A,Questions!$C:$C,"ERREUR TYPE"))</f>
        <v/>
      </c>
      <c r="P917" s="25" t="str">
        <f>IF(N917="","",_xlfn.XLOOKUP(N917&amp;"_"&amp;Saisie!N918,'Réponses'!D:D,'Réponses'!C:C,""))</f>
        <v/>
      </c>
      <c r="Q917" s="25" t="str">
        <f t="shared" si="14"/>
        <v/>
      </c>
    </row>
    <row r="918" spans="1:17">
      <c r="A918" s="25" t="str">
        <f>IF(ISBLANK(Saisie!C919),"",_xlfn.XLOOKUP(Saisie!C919,Barème!A:A,Barème!F:F,"ERREUR CODE PRODUIT"))</f>
        <v/>
      </c>
      <c r="B918" s="25" t="str">
        <f>IF(OR(A918="08",A918="07",MID(Saisie!C919,4,4)="0804",MID(Saisie!C919,4,4)="0907",A918=""),"",_xlfn.XLOOKUP(A918,Matériau!A:A,Matériau!C:C,"ERREUR MATERIAU"))</f>
        <v/>
      </c>
      <c r="C918" s="25" t="str">
        <f>IF(B918="","",_xlfn.XLOOKUP(B918,Questions!A:A,Questions!C:C,""))</f>
        <v/>
      </c>
      <c r="D918" s="25" t="str">
        <f>IF(B918="","",_xlfn.XLOOKUP(B918&amp;"_"&amp;Saisie!F919,'Réponses'!D:D,'Réponses'!C:C,""))</f>
        <v/>
      </c>
      <c r="E918" s="25" t="str">
        <f>IF(D918="","",_xlfn.XLOOKUP(D918,'Réponses'!C:C,'Réponses'!F:F,"ERREUR PROCHAINE QUESTION"))</f>
        <v/>
      </c>
      <c r="F918" s="25" t="str">
        <f>IF(E918="","",_xlfn.XLOOKUP(E918,Questions!$A:$A,Questions!$C:$C,""))</f>
        <v/>
      </c>
      <c r="G918" s="25" t="str">
        <f>IF(E918="","",_xlfn.XLOOKUP(E918&amp;"_"&amp;Saisie!H919,'Réponses'!D:D,'Réponses'!C:C,""))</f>
        <v/>
      </c>
      <c r="H918" s="25" t="str">
        <f>IF(G918="","",_xlfn.XLOOKUP(G918,'Réponses'!C:C,'Réponses'!F:F,"ERREUR PROCHAINE QUESTION"))</f>
        <v/>
      </c>
      <c r="I918" s="25" t="str">
        <f>IF(H918="","",_xlfn.XLOOKUP(H918,Questions!$A:$A,Questions!$C:$C,"ERREUR TYPE"))</f>
        <v/>
      </c>
      <c r="J918" s="25" t="str">
        <f>IF(H918="","",_xlfn.XLOOKUP(H918&amp;"_"&amp;Saisie!J919,'Réponses'!D:D,'Réponses'!C:C,""))</f>
        <v/>
      </c>
      <c r="K918" s="25" t="str">
        <f>IF(J918="","",_xlfn.XLOOKUP(J918,'Réponses'!C:C,'Réponses'!F:F,"ERREUR PROCHAINE QUESTION"))</f>
        <v/>
      </c>
      <c r="L918" s="25" t="str">
        <f>IF(K918="","",_xlfn.XLOOKUP(K918,Questions!$A:$A,Questions!$C:$C,""))</f>
        <v/>
      </c>
      <c r="M918" s="25" t="str">
        <f>IF(K918="","",_xlfn.XLOOKUP(K918&amp;"_"&amp;Saisie!L919,'Réponses'!D:D,'Réponses'!C:C,""))</f>
        <v/>
      </c>
      <c r="N918" s="25" t="str">
        <f>IF(M918="","",_xlfn.XLOOKUP(M918,'Réponses'!C:C,'Réponses'!F:F,"ERREUR PROCHAINE QUESTION"))</f>
        <v/>
      </c>
      <c r="O918" s="25" t="str">
        <f>IF(N918="","",_xlfn.XLOOKUP(N918,Questions!$A:$A,Questions!$C:$C,"ERREUR TYPE"))</f>
        <v/>
      </c>
      <c r="P918" s="25" t="str">
        <f>IF(N918="","",_xlfn.XLOOKUP(N918&amp;"_"&amp;Saisie!N919,'Réponses'!D:D,'Réponses'!C:C,""))</f>
        <v/>
      </c>
      <c r="Q918" s="25" t="str">
        <f t="shared" si="14"/>
        <v/>
      </c>
    </row>
    <row r="919" spans="1:17">
      <c r="A919" s="25" t="str">
        <f>IF(ISBLANK(Saisie!C920),"",_xlfn.XLOOKUP(Saisie!C920,Barème!A:A,Barème!F:F,"ERREUR CODE PRODUIT"))</f>
        <v/>
      </c>
      <c r="B919" s="25" t="str">
        <f>IF(OR(A919="08",A919="07",MID(Saisie!C920,4,4)="0804",MID(Saisie!C920,4,4)="0907",A919=""),"",_xlfn.XLOOKUP(A919,Matériau!A:A,Matériau!C:C,"ERREUR MATERIAU"))</f>
        <v/>
      </c>
      <c r="C919" s="25" t="str">
        <f>IF(B919="","",_xlfn.XLOOKUP(B919,Questions!A:A,Questions!C:C,""))</f>
        <v/>
      </c>
      <c r="D919" s="25" t="str">
        <f>IF(B919="","",_xlfn.XLOOKUP(B919&amp;"_"&amp;Saisie!F920,'Réponses'!D:D,'Réponses'!C:C,""))</f>
        <v/>
      </c>
      <c r="E919" s="25" t="str">
        <f>IF(D919="","",_xlfn.XLOOKUP(D919,'Réponses'!C:C,'Réponses'!F:F,"ERREUR PROCHAINE QUESTION"))</f>
        <v/>
      </c>
      <c r="F919" s="25" t="str">
        <f>IF(E919="","",_xlfn.XLOOKUP(E919,Questions!$A:$A,Questions!$C:$C,""))</f>
        <v/>
      </c>
      <c r="G919" s="25" t="str">
        <f>IF(E919="","",_xlfn.XLOOKUP(E919&amp;"_"&amp;Saisie!H920,'Réponses'!D:D,'Réponses'!C:C,""))</f>
        <v/>
      </c>
      <c r="H919" s="25" t="str">
        <f>IF(G919="","",_xlfn.XLOOKUP(G919,'Réponses'!C:C,'Réponses'!F:F,"ERREUR PROCHAINE QUESTION"))</f>
        <v/>
      </c>
      <c r="I919" s="25" t="str">
        <f>IF(H919="","",_xlfn.XLOOKUP(H919,Questions!$A:$A,Questions!$C:$C,"ERREUR TYPE"))</f>
        <v/>
      </c>
      <c r="J919" s="25" t="str">
        <f>IF(H919="","",_xlfn.XLOOKUP(H919&amp;"_"&amp;Saisie!J920,'Réponses'!D:D,'Réponses'!C:C,""))</f>
        <v/>
      </c>
      <c r="K919" s="25" t="str">
        <f>IF(J919="","",_xlfn.XLOOKUP(J919,'Réponses'!C:C,'Réponses'!F:F,"ERREUR PROCHAINE QUESTION"))</f>
        <v/>
      </c>
      <c r="L919" s="25" t="str">
        <f>IF(K919="","",_xlfn.XLOOKUP(K919,Questions!$A:$A,Questions!$C:$C,""))</f>
        <v/>
      </c>
      <c r="M919" s="25" t="str">
        <f>IF(K919="","",_xlfn.XLOOKUP(K919&amp;"_"&amp;Saisie!L920,'Réponses'!D:D,'Réponses'!C:C,""))</f>
        <v/>
      </c>
      <c r="N919" s="25" t="str">
        <f>IF(M919="","",_xlfn.XLOOKUP(M919,'Réponses'!C:C,'Réponses'!F:F,"ERREUR PROCHAINE QUESTION"))</f>
        <v/>
      </c>
      <c r="O919" s="25" t="str">
        <f>IF(N919="","",_xlfn.XLOOKUP(N919,Questions!$A:$A,Questions!$C:$C,"ERREUR TYPE"))</f>
        <v/>
      </c>
      <c r="P919" s="25" t="str">
        <f>IF(N919="","",_xlfn.XLOOKUP(N919&amp;"_"&amp;Saisie!N920,'Réponses'!D:D,'Réponses'!C:C,""))</f>
        <v/>
      </c>
      <c r="Q919" s="25" t="str">
        <f t="shared" si="14"/>
        <v/>
      </c>
    </row>
    <row r="920" spans="1:17">
      <c r="A920" s="25" t="str">
        <f>IF(ISBLANK(Saisie!C921),"",_xlfn.XLOOKUP(Saisie!C921,Barème!A:A,Barème!F:F,"ERREUR CODE PRODUIT"))</f>
        <v/>
      </c>
      <c r="B920" s="25" t="str">
        <f>IF(OR(A920="08",A920="07",MID(Saisie!C921,4,4)="0804",MID(Saisie!C921,4,4)="0907",A920=""),"",_xlfn.XLOOKUP(A920,Matériau!A:A,Matériau!C:C,"ERREUR MATERIAU"))</f>
        <v/>
      </c>
      <c r="C920" s="25" t="str">
        <f>IF(B920="","",_xlfn.XLOOKUP(B920,Questions!A:A,Questions!C:C,""))</f>
        <v/>
      </c>
      <c r="D920" s="25" t="str">
        <f>IF(B920="","",_xlfn.XLOOKUP(B920&amp;"_"&amp;Saisie!F921,'Réponses'!D:D,'Réponses'!C:C,""))</f>
        <v/>
      </c>
      <c r="E920" s="25" t="str">
        <f>IF(D920="","",_xlfn.XLOOKUP(D920,'Réponses'!C:C,'Réponses'!F:F,"ERREUR PROCHAINE QUESTION"))</f>
        <v/>
      </c>
      <c r="F920" s="25" t="str">
        <f>IF(E920="","",_xlfn.XLOOKUP(E920,Questions!$A:$A,Questions!$C:$C,""))</f>
        <v/>
      </c>
      <c r="G920" s="25" t="str">
        <f>IF(E920="","",_xlfn.XLOOKUP(E920&amp;"_"&amp;Saisie!H921,'Réponses'!D:D,'Réponses'!C:C,""))</f>
        <v/>
      </c>
      <c r="H920" s="25" t="str">
        <f>IF(G920="","",_xlfn.XLOOKUP(G920,'Réponses'!C:C,'Réponses'!F:F,"ERREUR PROCHAINE QUESTION"))</f>
        <v/>
      </c>
      <c r="I920" s="25" t="str">
        <f>IF(H920="","",_xlfn.XLOOKUP(H920,Questions!$A:$A,Questions!$C:$C,"ERREUR TYPE"))</f>
        <v/>
      </c>
      <c r="J920" s="25" t="str">
        <f>IF(H920="","",_xlfn.XLOOKUP(H920&amp;"_"&amp;Saisie!J921,'Réponses'!D:D,'Réponses'!C:C,""))</f>
        <v/>
      </c>
      <c r="K920" s="25" t="str">
        <f>IF(J920="","",_xlfn.XLOOKUP(J920,'Réponses'!C:C,'Réponses'!F:F,"ERREUR PROCHAINE QUESTION"))</f>
        <v/>
      </c>
      <c r="L920" s="25" t="str">
        <f>IF(K920="","",_xlfn.XLOOKUP(K920,Questions!$A:$A,Questions!$C:$C,""))</f>
        <v/>
      </c>
      <c r="M920" s="25" t="str">
        <f>IF(K920="","",_xlfn.XLOOKUP(K920&amp;"_"&amp;Saisie!L921,'Réponses'!D:D,'Réponses'!C:C,""))</f>
        <v/>
      </c>
      <c r="N920" s="25" t="str">
        <f>IF(M920="","",_xlfn.XLOOKUP(M920,'Réponses'!C:C,'Réponses'!F:F,"ERREUR PROCHAINE QUESTION"))</f>
        <v/>
      </c>
      <c r="O920" s="25" t="str">
        <f>IF(N920="","",_xlfn.XLOOKUP(N920,Questions!$A:$A,Questions!$C:$C,"ERREUR TYPE"))</f>
        <v/>
      </c>
      <c r="P920" s="25" t="str">
        <f>IF(N920="","",_xlfn.XLOOKUP(N920&amp;"_"&amp;Saisie!N921,'Réponses'!D:D,'Réponses'!C:C,""))</f>
        <v/>
      </c>
      <c r="Q920" s="25" t="str">
        <f t="shared" si="14"/>
        <v/>
      </c>
    </row>
    <row r="921" spans="1:17">
      <c r="A921" s="25" t="str">
        <f>IF(ISBLANK(Saisie!C922),"",_xlfn.XLOOKUP(Saisie!C922,Barème!A:A,Barème!F:F,"ERREUR CODE PRODUIT"))</f>
        <v/>
      </c>
      <c r="B921" s="25" t="str">
        <f>IF(OR(A921="08",A921="07",MID(Saisie!C922,4,4)="0804",MID(Saisie!C922,4,4)="0907",A921=""),"",_xlfn.XLOOKUP(A921,Matériau!A:A,Matériau!C:C,"ERREUR MATERIAU"))</f>
        <v/>
      </c>
      <c r="C921" s="25" t="str">
        <f>IF(B921="","",_xlfn.XLOOKUP(B921,Questions!A:A,Questions!C:C,""))</f>
        <v/>
      </c>
      <c r="D921" s="25" t="str">
        <f>IF(B921="","",_xlfn.XLOOKUP(B921&amp;"_"&amp;Saisie!F922,'Réponses'!D:D,'Réponses'!C:C,""))</f>
        <v/>
      </c>
      <c r="E921" s="25" t="str">
        <f>IF(D921="","",_xlfn.XLOOKUP(D921,'Réponses'!C:C,'Réponses'!F:F,"ERREUR PROCHAINE QUESTION"))</f>
        <v/>
      </c>
      <c r="F921" s="25" t="str">
        <f>IF(E921="","",_xlfn.XLOOKUP(E921,Questions!$A:$A,Questions!$C:$C,""))</f>
        <v/>
      </c>
      <c r="G921" s="25" t="str">
        <f>IF(E921="","",_xlfn.XLOOKUP(E921&amp;"_"&amp;Saisie!H922,'Réponses'!D:D,'Réponses'!C:C,""))</f>
        <v/>
      </c>
      <c r="H921" s="25" t="str">
        <f>IF(G921="","",_xlfn.XLOOKUP(G921,'Réponses'!C:C,'Réponses'!F:F,"ERREUR PROCHAINE QUESTION"))</f>
        <v/>
      </c>
      <c r="I921" s="25" t="str">
        <f>IF(H921="","",_xlfn.XLOOKUP(H921,Questions!$A:$A,Questions!$C:$C,"ERREUR TYPE"))</f>
        <v/>
      </c>
      <c r="J921" s="25" t="str">
        <f>IF(H921="","",_xlfn.XLOOKUP(H921&amp;"_"&amp;Saisie!J922,'Réponses'!D:D,'Réponses'!C:C,""))</f>
        <v/>
      </c>
      <c r="K921" s="25" t="str">
        <f>IF(J921="","",_xlfn.XLOOKUP(J921,'Réponses'!C:C,'Réponses'!F:F,"ERREUR PROCHAINE QUESTION"))</f>
        <v/>
      </c>
      <c r="L921" s="25" t="str">
        <f>IF(K921="","",_xlfn.XLOOKUP(K921,Questions!$A:$A,Questions!$C:$C,""))</f>
        <v/>
      </c>
      <c r="M921" s="25" t="str">
        <f>IF(K921="","",_xlfn.XLOOKUP(K921&amp;"_"&amp;Saisie!L922,'Réponses'!D:D,'Réponses'!C:C,""))</f>
        <v/>
      </c>
      <c r="N921" s="25" t="str">
        <f>IF(M921="","",_xlfn.XLOOKUP(M921,'Réponses'!C:C,'Réponses'!F:F,"ERREUR PROCHAINE QUESTION"))</f>
        <v/>
      </c>
      <c r="O921" s="25" t="str">
        <f>IF(N921="","",_xlfn.XLOOKUP(N921,Questions!$A:$A,Questions!$C:$C,"ERREUR TYPE"))</f>
        <v/>
      </c>
      <c r="P921" s="25" t="str">
        <f>IF(N921="","",_xlfn.XLOOKUP(N921&amp;"_"&amp;Saisie!N922,'Réponses'!D:D,'Réponses'!C:C,""))</f>
        <v/>
      </c>
      <c r="Q921" s="25" t="str">
        <f t="shared" si="14"/>
        <v/>
      </c>
    </row>
    <row r="922" spans="1:17">
      <c r="A922" s="25" t="str">
        <f>IF(ISBLANK(Saisie!C923),"",_xlfn.XLOOKUP(Saisie!C923,Barème!A:A,Barème!F:F,"ERREUR CODE PRODUIT"))</f>
        <v/>
      </c>
      <c r="B922" s="25" t="str">
        <f>IF(OR(A922="08",A922="07",MID(Saisie!C923,4,4)="0804",MID(Saisie!C923,4,4)="0907",A922=""),"",_xlfn.XLOOKUP(A922,Matériau!A:A,Matériau!C:C,"ERREUR MATERIAU"))</f>
        <v/>
      </c>
      <c r="C922" s="25" t="str">
        <f>IF(B922="","",_xlfn.XLOOKUP(B922,Questions!A:A,Questions!C:C,""))</f>
        <v/>
      </c>
      <c r="D922" s="25" t="str">
        <f>IF(B922="","",_xlfn.XLOOKUP(B922&amp;"_"&amp;Saisie!F923,'Réponses'!D:D,'Réponses'!C:C,""))</f>
        <v/>
      </c>
      <c r="E922" s="25" t="str">
        <f>IF(D922="","",_xlfn.XLOOKUP(D922,'Réponses'!C:C,'Réponses'!F:F,"ERREUR PROCHAINE QUESTION"))</f>
        <v/>
      </c>
      <c r="F922" s="25" t="str">
        <f>IF(E922="","",_xlfn.XLOOKUP(E922,Questions!$A:$A,Questions!$C:$C,""))</f>
        <v/>
      </c>
      <c r="G922" s="25" t="str">
        <f>IF(E922="","",_xlfn.XLOOKUP(E922&amp;"_"&amp;Saisie!H923,'Réponses'!D:D,'Réponses'!C:C,""))</f>
        <v/>
      </c>
      <c r="H922" s="25" t="str">
        <f>IF(G922="","",_xlfn.XLOOKUP(G922,'Réponses'!C:C,'Réponses'!F:F,"ERREUR PROCHAINE QUESTION"))</f>
        <v/>
      </c>
      <c r="I922" s="25" t="str">
        <f>IF(H922="","",_xlfn.XLOOKUP(H922,Questions!$A:$A,Questions!$C:$C,"ERREUR TYPE"))</f>
        <v/>
      </c>
      <c r="J922" s="25" t="str">
        <f>IF(H922="","",_xlfn.XLOOKUP(H922&amp;"_"&amp;Saisie!J923,'Réponses'!D:D,'Réponses'!C:C,""))</f>
        <v/>
      </c>
      <c r="K922" s="25" t="str">
        <f>IF(J922="","",_xlfn.XLOOKUP(J922,'Réponses'!C:C,'Réponses'!F:F,"ERREUR PROCHAINE QUESTION"))</f>
        <v/>
      </c>
      <c r="L922" s="25" t="str">
        <f>IF(K922="","",_xlfn.XLOOKUP(K922,Questions!$A:$A,Questions!$C:$C,""))</f>
        <v/>
      </c>
      <c r="M922" s="25" t="str">
        <f>IF(K922="","",_xlfn.XLOOKUP(K922&amp;"_"&amp;Saisie!L923,'Réponses'!D:D,'Réponses'!C:C,""))</f>
        <v/>
      </c>
      <c r="N922" s="25" t="str">
        <f>IF(M922="","",_xlfn.XLOOKUP(M922,'Réponses'!C:C,'Réponses'!F:F,"ERREUR PROCHAINE QUESTION"))</f>
        <v/>
      </c>
      <c r="O922" s="25" t="str">
        <f>IF(N922="","",_xlfn.XLOOKUP(N922,Questions!$A:$A,Questions!$C:$C,"ERREUR TYPE"))</f>
        <v/>
      </c>
      <c r="P922" s="25" t="str">
        <f>IF(N922="","",_xlfn.XLOOKUP(N922&amp;"_"&amp;Saisie!N923,'Réponses'!D:D,'Réponses'!C:C,""))</f>
        <v/>
      </c>
      <c r="Q922" s="25" t="str">
        <f t="shared" si="14"/>
        <v/>
      </c>
    </row>
    <row r="923" spans="1:17">
      <c r="A923" s="25" t="str">
        <f>IF(ISBLANK(Saisie!C924),"",_xlfn.XLOOKUP(Saisie!C924,Barème!A:A,Barème!F:F,"ERREUR CODE PRODUIT"))</f>
        <v/>
      </c>
      <c r="B923" s="25" t="str">
        <f>IF(OR(A923="08",A923="07",MID(Saisie!C924,4,4)="0804",MID(Saisie!C924,4,4)="0907",A923=""),"",_xlfn.XLOOKUP(A923,Matériau!A:A,Matériau!C:C,"ERREUR MATERIAU"))</f>
        <v/>
      </c>
      <c r="C923" s="25" t="str">
        <f>IF(B923="","",_xlfn.XLOOKUP(B923,Questions!A:A,Questions!C:C,""))</f>
        <v/>
      </c>
      <c r="D923" s="25" t="str">
        <f>IF(B923="","",_xlfn.XLOOKUP(B923&amp;"_"&amp;Saisie!F924,'Réponses'!D:D,'Réponses'!C:C,""))</f>
        <v/>
      </c>
      <c r="E923" s="25" t="str">
        <f>IF(D923="","",_xlfn.XLOOKUP(D923,'Réponses'!C:C,'Réponses'!F:F,"ERREUR PROCHAINE QUESTION"))</f>
        <v/>
      </c>
      <c r="F923" s="25" t="str">
        <f>IF(E923="","",_xlfn.XLOOKUP(E923,Questions!$A:$A,Questions!$C:$C,""))</f>
        <v/>
      </c>
      <c r="G923" s="25" t="str">
        <f>IF(E923="","",_xlfn.XLOOKUP(E923&amp;"_"&amp;Saisie!H924,'Réponses'!D:D,'Réponses'!C:C,""))</f>
        <v/>
      </c>
      <c r="H923" s="25" t="str">
        <f>IF(G923="","",_xlfn.XLOOKUP(G923,'Réponses'!C:C,'Réponses'!F:F,"ERREUR PROCHAINE QUESTION"))</f>
        <v/>
      </c>
      <c r="I923" s="25" t="str">
        <f>IF(H923="","",_xlfn.XLOOKUP(H923,Questions!$A:$A,Questions!$C:$C,"ERREUR TYPE"))</f>
        <v/>
      </c>
      <c r="J923" s="25" t="str">
        <f>IF(H923="","",_xlfn.XLOOKUP(H923&amp;"_"&amp;Saisie!J924,'Réponses'!D:D,'Réponses'!C:C,""))</f>
        <v/>
      </c>
      <c r="K923" s="25" t="str">
        <f>IF(J923="","",_xlfn.XLOOKUP(J923,'Réponses'!C:C,'Réponses'!F:F,"ERREUR PROCHAINE QUESTION"))</f>
        <v/>
      </c>
      <c r="L923" s="25" t="str">
        <f>IF(K923="","",_xlfn.XLOOKUP(K923,Questions!$A:$A,Questions!$C:$C,""))</f>
        <v/>
      </c>
      <c r="M923" s="25" t="str">
        <f>IF(K923="","",_xlfn.XLOOKUP(K923&amp;"_"&amp;Saisie!L924,'Réponses'!D:D,'Réponses'!C:C,""))</f>
        <v/>
      </c>
      <c r="N923" s="25" t="str">
        <f>IF(M923="","",_xlfn.XLOOKUP(M923,'Réponses'!C:C,'Réponses'!F:F,"ERREUR PROCHAINE QUESTION"))</f>
        <v/>
      </c>
      <c r="O923" s="25" t="str">
        <f>IF(N923="","",_xlfn.XLOOKUP(N923,Questions!$A:$A,Questions!$C:$C,"ERREUR TYPE"))</f>
        <v/>
      </c>
      <c r="P923" s="25" t="str">
        <f>IF(N923="","",_xlfn.XLOOKUP(N923&amp;"_"&amp;Saisie!N924,'Réponses'!D:D,'Réponses'!C:C,""))</f>
        <v/>
      </c>
      <c r="Q923" s="25" t="str">
        <f t="shared" si="14"/>
        <v/>
      </c>
    </row>
    <row r="924" spans="1:17">
      <c r="A924" s="25" t="str">
        <f>IF(ISBLANK(Saisie!C925),"",_xlfn.XLOOKUP(Saisie!C925,Barème!A:A,Barème!F:F,"ERREUR CODE PRODUIT"))</f>
        <v/>
      </c>
      <c r="B924" s="25" t="str">
        <f>IF(OR(A924="08",A924="07",MID(Saisie!C925,4,4)="0804",MID(Saisie!C925,4,4)="0907",A924=""),"",_xlfn.XLOOKUP(A924,Matériau!A:A,Matériau!C:C,"ERREUR MATERIAU"))</f>
        <v/>
      </c>
      <c r="C924" s="25" t="str">
        <f>IF(B924="","",_xlfn.XLOOKUP(B924,Questions!A:A,Questions!C:C,""))</f>
        <v/>
      </c>
      <c r="D924" s="25" t="str">
        <f>IF(B924="","",_xlfn.XLOOKUP(B924&amp;"_"&amp;Saisie!F925,'Réponses'!D:D,'Réponses'!C:C,""))</f>
        <v/>
      </c>
      <c r="E924" s="25" t="str">
        <f>IF(D924="","",_xlfn.XLOOKUP(D924,'Réponses'!C:C,'Réponses'!F:F,"ERREUR PROCHAINE QUESTION"))</f>
        <v/>
      </c>
      <c r="F924" s="25" t="str">
        <f>IF(E924="","",_xlfn.XLOOKUP(E924,Questions!$A:$A,Questions!$C:$C,""))</f>
        <v/>
      </c>
      <c r="G924" s="25" t="str">
        <f>IF(E924="","",_xlfn.XLOOKUP(E924&amp;"_"&amp;Saisie!H925,'Réponses'!D:D,'Réponses'!C:C,""))</f>
        <v/>
      </c>
      <c r="H924" s="25" t="str">
        <f>IF(G924="","",_xlfn.XLOOKUP(G924,'Réponses'!C:C,'Réponses'!F:F,"ERREUR PROCHAINE QUESTION"))</f>
        <v/>
      </c>
      <c r="I924" s="25" t="str">
        <f>IF(H924="","",_xlfn.XLOOKUP(H924,Questions!$A:$A,Questions!$C:$C,"ERREUR TYPE"))</f>
        <v/>
      </c>
      <c r="J924" s="25" t="str">
        <f>IF(H924="","",_xlfn.XLOOKUP(H924&amp;"_"&amp;Saisie!J925,'Réponses'!D:D,'Réponses'!C:C,""))</f>
        <v/>
      </c>
      <c r="K924" s="25" t="str">
        <f>IF(J924="","",_xlfn.XLOOKUP(J924,'Réponses'!C:C,'Réponses'!F:F,"ERREUR PROCHAINE QUESTION"))</f>
        <v/>
      </c>
      <c r="L924" s="25" t="str">
        <f>IF(K924="","",_xlfn.XLOOKUP(K924,Questions!$A:$A,Questions!$C:$C,""))</f>
        <v/>
      </c>
      <c r="M924" s="25" t="str">
        <f>IF(K924="","",_xlfn.XLOOKUP(K924&amp;"_"&amp;Saisie!L925,'Réponses'!D:D,'Réponses'!C:C,""))</f>
        <v/>
      </c>
      <c r="N924" s="25" t="str">
        <f>IF(M924="","",_xlfn.XLOOKUP(M924,'Réponses'!C:C,'Réponses'!F:F,"ERREUR PROCHAINE QUESTION"))</f>
        <v/>
      </c>
      <c r="O924" s="25" t="str">
        <f>IF(N924="","",_xlfn.XLOOKUP(N924,Questions!$A:$A,Questions!$C:$C,"ERREUR TYPE"))</f>
        <v/>
      </c>
      <c r="P924" s="25" t="str">
        <f>IF(N924="","",_xlfn.XLOOKUP(N924&amp;"_"&amp;Saisie!N925,'Réponses'!D:D,'Réponses'!C:C,""))</f>
        <v/>
      </c>
      <c r="Q924" s="25" t="str">
        <f t="shared" si="14"/>
        <v/>
      </c>
    </row>
    <row r="925" spans="1:17">
      <c r="A925" s="25" t="str">
        <f>IF(ISBLANK(Saisie!C926),"",_xlfn.XLOOKUP(Saisie!C926,Barème!A:A,Barème!F:F,"ERREUR CODE PRODUIT"))</f>
        <v/>
      </c>
      <c r="B925" s="25" t="str">
        <f>IF(OR(A925="08",A925="07",MID(Saisie!C926,4,4)="0804",MID(Saisie!C926,4,4)="0907",A925=""),"",_xlfn.XLOOKUP(A925,Matériau!A:A,Matériau!C:C,"ERREUR MATERIAU"))</f>
        <v/>
      </c>
      <c r="C925" s="25" t="str">
        <f>IF(B925="","",_xlfn.XLOOKUP(B925,Questions!A:A,Questions!C:C,""))</f>
        <v/>
      </c>
      <c r="D925" s="25" t="str">
        <f>IF(B925="","",_xlfn.XLOOKUP(B925&amp;"_"&amp;Saisie!F926,'Réponses'!D:D,'Réponses'!C:C,""))</f>
        <v/>
      </c>
      <c r="E925" s="25" t="str">
        <f>IF(D925="","",_xlfn.XLOOKUP(D925,'Réponses'!C:C,'Réponses'!F:F,"ERREUR PROCHAINE QUESTION"))</f>
        <v/>
      </c>
      <c r="F925" s="25" t="str">
        <f>IF(E925="","",_xlfn.XLOOKUP(E925,Questions!$A:$A,Questions!$C:$C,""))</f>
        <v/>
      </c>
      <c r="G925" s="25" t="str">
        <f>IF(E925="","",_xlfn.XLOOKUP(E925&amp;"_"&amp;Saisie!H926,'Réponses'!D:D,'Réponses'!C:C,""))</f>
        <v/>
      </c>
      <c r="H925" s="25" t="str">
        <f>IF(G925="","",_xlfn.XLOOKUP(G925,'Réponses'!C:C,'Réponses'!F:F,"ERREUR PROCHAINE QUESTION"))</f>
        <v/>
      </c>
      <c r="I925" s="25" t="str">
        <f>IF(H925="","",_xlfn.XLOOKUP(H925,Questions!$A:$A,Questions!$C:$C,"ERREUR TYPE"))</f>
        <v/>
      </c>
      <c r="J925" s="25" t="str">
        <f>IF(H925="","",_xlfn.XLOOKUP(H925&amp;"_"&amp;Saisie!J926,'Réponses'!D:D,'Réponses'!C:C,""))</f>
        <v/>
      </c>
      <c r="K925" s="25" t="str">
        <f>IF(J925="","",_xlfn.XLOOKUP(J925,'Réponses'!C:C,'Réponses'!F:F,"ERREUR PROCHAINE QUESTION"))</f>
        <v/>
      </c>
      <c r="L925" s="25" t="str">
        <f>IF(K925="","",_xlfn.XLOOKUP(K925,Questions!$A:$A,Questions!$C:$C,""))</f>
        <v/>
      </c>
      <c r="M925" s="25" t="str">
        <f>IF(K925="","",_xlfn.XLOOKUP(K925&amp;"_"&amp;Saisie!L926,'Réponses'!D:D,'Réponses'!C:C,""))</f>
        <v/>
      </c>
      <c r="N925" s="25" t="str">
        <f>IF(M925="","",_xlfn.XLOOKUP(M925,'Réponses'!C:C,'Réponses'!F:F,"ERREUR PROCHAINE QUESTION"))</f>
        <v/>
      </c>
      <c r="O925" s="25" t="str">
        <f>IF(N925="","",_xlfn.XLOOKUP(N925,Questions!$A:$A,Questions!$C:$C,"ERREUR TYPE"))</f>
        <v/>
      </c>
      <c r="P925" s="25" t="str">
        <f>IF(N925="","",_xlfn.XLOOKUP(N925&amp;"_"&amp;Saisie!N926,'Réponses'!D:D,'Réponses'!C:C,""))</f>
        <v/>
      </c>
      <c r="Q925" s="25" t="str">
        <f t="shared" si="14"/>
        <v/>
      </c>
    </row>
    <row r="926" spans="1:17">
      <c r="A926" s="25" t="str">
        <f>IF(ISBLANK(Saisie!C927),"",_xlfn.XLOOKUP(Saisie!C927,Barème!A:A,Barème!F:F,"ERREUR CODE PRODUIT"))</f>
        <v/>
      </c>
      <c r="B926" s="25" t="str">
        <f>IF(OR(A926="08",A926="07",MID(Saisie!C927,4,4)="0804",MID(Saisie!C927,4,4)="0907",A926=""),"",_xlfn.XLOOKUP(A926,Matériau!A:A,Matériau!C:C,"ERREUR MATERIAU"))</f>
        <v/>
      </c>
      <c r="C926" s="25" t="str">
        <f>IF(B926="","",_xlfn.XLOOKUP(B926,Questions!A:A,Questions!C:C,""))</f>
        <v/>
      </c>
      <c r="D926" s="25" t="str">
        <f>IF(B926="","",_xlfn.XLOOKUP(B926&amp;"_"&amp;Saisie!F927,'Réponses'!D:D,'Réponses'!C:C,""))</f>
        <v/>
      </c>
      <c r="E926" s="25" t="str">
        <f>IF(D926="","",_xlfn.XLOOKUP(D926,'Réponses'!C:C,'Réponses'!F:F,"ERREUR PROCHAINE QUESTION"))</f>
        <v/>
      </c>
      <c r="F926" s="25" t="str">
        <f>IF(E926="","",_xlfn.XLOOKUP(E926,Questions!$A:$A,Questions!$C:$C,""))</f>
        <v/>
      </c>
      <c r="G926" s="25" t="str">
        <f>IF(E926="","",_xlfn.XLOOKUP(E926&amp;"_"&amp;Saisie!H927,'Réponses'!D:D,'Réponses'!C:C,""))</f>
        <v/>
      </c>
      <c r="H926" s="25" t="str">
        <f>IF(G926="","",_xlfn.XLOOKUP(G926,'Réponses'!C:C,'Réponses'!F:F,"ERREUR PROCHAINE QUESTION"))</f>
        <v/>
      </c>
      <c r="I926" s="25" t="str">
        <f>IF(H926="","",_xlfn.XLOOKUP(H926,Questions!$A:$A,Questions!$C:$C,"ERREUR TYPE"))</f>
        <v/>
      </c>
      <c r="J926" s="25" t="str">
        <f>IF(H926="","",_xlfn.XLOOKUP(H926&amp;"_"&amp;Saisie!J927,'Réponses'!D:D,'Réponses'!C:C,""))</f>
        <v/>
      </c>
      <c r="K926" s="25" t="str">
        <f>IF(J926="","",_xlfn.XLOOKUP(J926,'Réponses'!C:C,'Réponses'!F:F,"ERREUR PROCHAINE QUESTION"))</f>
        <v/>
      </c>
      <c r="L926" s="25" t="str">
        <f>IF(K926="","",_xlfn.XLOOKUP(K926,Questions!$A:$A,Questions!$C:$C,""))</f>
        <v/>
      </c>
      <c r="M926" s="25" t="str">
        <f>IF(K926="","",_xlfn.XLOOKUP(K926&amp;"_"&amp;Saisie!L927,'Réponses'!D:D,'Réponses'!C:C,""))</f>
        <v/>
      </c>
      <c r="N926" s="25" t="str">
        <f>IF(M926="","",_xlfn.XLOOKUP(M926,'Réponses'!C:C,'Réponses'!F:F,"ERREUR PROCHAINE QUESTION"))</f>
        <v/>
      </c>
      <c r="O926" s="25" t="str">
        <f>IF(N926="","",_xlfn.XLOOKUP(N926,Questions!$A:$A,Questions!$C:$C,"ERREUR TYPE"))</f>
        <v/>
      </c>
      <c r="P926" s="25" t="str">
        <f>IF(N926="","",_xlfn.XLOOKUP(N926&amp;"_"&amp;Saisie!N927,'Réponses'!D:D,'Réponses'!C:C,""))</f>
        <v/>
      </c>
      <c r="Q926" s="25" t="str">
        <f t="shared" si="14"/>
        <v/>
      </c>
    </row>
    <row r="927" spans="1:17">
      <c r="A927" s="25" t="str">
        <f>IF(ISBLANK(Saisie!C928),"",_xlfn.XLOOKUP(Saisie!C928,Barème!A:A,Barème!F:F,"ERREUR CODE PRODUIT"))</f>
        <v/>
      </c>
      <c r="B927" s="25" t="str">
        <f>IF(OR(A927="08",A927="07",MID(Saisie!C928,4,4)="0804",MID(Saisie!C928,4,4)="0907",A927=""),"",_xlfn.XLOOKUP(A927,Matériau!A:A,Matériau!C:C,"ERREUR MATERIAU"))</f>
        <v/>
      </c>
      <c r="C927" s="25" t="str">
        <f>IF(B927="","",_xlfn.XLOOKUP(B927,Questions!A:A,Questions!C:C,""))</f>
        <v/>
      </c>
      <c r="D927" s="25" t="str">
        <f>IF(B927="","",_xlfn.XLOOKUP(B927&amp;"_"&amp;Saisie!F928,'Réponses'!D:D,'Réponses'!C:C,""))</f>
        <v/>
      </c>
      <c r="E927" s="25" t="str">
        <f>IF(D927="","",_xlfn.XLOOKUP(D927,'Réponses'!C:C,'Réponses'!F:F,"ERREUR PROCHAINE QUESTION"))</f>
        <v/>
      </c>
      <c r="F927" s="25" t="str">
        <f>IF(E927="","",_xlfn.XLOOKUP(E927,Questions!$A:$A,Questions!$C:$C,""))</f>
        <v/>
      </c>
      <c r="G927" s="25" t="str">
        <f>IF(E927="","",_xlfn.XLOOKUP(E927&amp;"_"&amp;Saisie!H928,'Réponses'!D:D,'Réponses'!C:C,""))</f>
        <v/>
      </c>
      <c r="H927" s="25" t="str">
        <f>IF(G927="","",_xlfn.XLOOKUP(G927,'Réponses'!C:C,'Réponses'!F:F,"ERREUR PROCHAINE QUESTION"))</f>
        <v/>
      </c>
      <c r="I927" s="25" t="str">
        <f>IF(H927="","",_xlfn.XLOOKUP(H927,Questions!$A:$A,Questions!$C:$C,"ERREUR TYPE"))</f>
        <v/>
      </c>
      <c r="J927" s="25" t="str">
        <f>IF(H927="","",_xlfn.XLOOKUP(H927&amp;"_"&amp;Saisie!J928,'Réponses'!D:D,'Réponses'!C:C,""))</f>
        <v/>
      </c>
      <c r="K927" s="25" t="str">
        <f>IF(J927="","",_xlfn.XLOOKUP(J927,'Réponses'!C:C,'Réponses'!F:F,"ERREUR PROCHAINE QUESTION"))</f>
        <v/>
      </c>
      <c r="L927" s="25" t="str">
        <f>IF(K927="","",_xlfn.XLOOKUP(K927,Questions!$A:$A,Questions!$C:$C,""))</f>
        <v/>
      </c>
      <c r="M927" s="25" t="str">
        <f>IF(K927="","",_xlfn.XLOOKUP(K927&amp;"_"&amp;Saisie!L928,'Réponses'!D:D,'Réponses'!C:C,""))</f>
        <v/>
      </c>
      <c r="N927" s="25" t="str">
        <f>IF(M927="","",_xlfn.XLOOKUP(M927,'Réponses'!C:C,'Réponses'!F:F,"ERREUR PROCHAINE QUESTION"))</f>
        <v/>
      </c>
      <c r="O927" s="25" t="str">
        <f>IF(N927="","",_xlfn.XLOOKUP(N927,Questions!$A:$A,Questions!$C:$C,"ERREUR TYPE"))</f>
        <v/>
      </c>
      <c r="P927" s="25" t="str">
        <f>IF(N927="","",_xlfn.XLOOKUP(N927&amp;"_"&amp;Saisie!N928,'Réponses'!D:D,'Réponses'!C:C,""))</f>
        <v/>
      </c>
      <c r="Q927" s="25" t="str">
        <f t="shared" si="14"/>
        <v/>
      </c>
    </row>
    <row r="928" spans="1:17">
      <c r="A928" s="25" t="str">
        <f>IF(ISBLANK(Saisie!C929),"",_xlfn.XLOOKUP(Saisie!C929,Barème!A:A,Barème!F:F,"ERREUR CODE PRODUIT"))</f>
        <v/>
      </c>
      <c r="B928" s="25" t="str">
        <f>IF(OR(A928="08",A928="07",MID(Saisie!C929,4,4)="0804",MID(Saisie!C929,4,4)="0907",A928=""),"",_xlfn.XLOOKUP(A928,Matériau!A:A,Matériau!C:C,"ERREUR MATERIAU"))</f>
        <v/>
      </c>
      <c r="C928" s="25" t="str">
        <f>IF(B928="","",_xlfn.XLOOKUP(B928,Questions!A:A,Questions!C:C,""))</f>
        <v/>
      </c>
      <c r="D928" s="25" t="str">
        <f>IF(B928="","",_xlfn.XLOOKUP(B928&amp;"_"&amp;Saisie!F929,'Réponses'!D:D,'Réponses'!C:C,""))</f>
        <v/>
      </c>
      <c r="E928" s="25" t="str">
        <f>IF(D928="","",_xlfn.XLOOKUP(D928,'Réponses'!C:C,'Réponses'!F:F,"ERREUR PROCHAINE QUESTION"))</f>
        <v/>
      </c>
      <c r="F928" s="25" t="str">
        <f>IF(E928="","",_xlfn.XLOOKUP(E928,Questions!$A:$A,Questions!$C:$C,""))</f>
        <v/>
      </c>
      <c r="G928" s="25" t="str">
        <f>IF(E928="","",_xlfn.XLOOKUP(E928&amp;"_"&amp;Saisie!H929,'Réponses'!D:D,'Réponses'!C:C,""))</f>
        <v/>
      </c>
      <c r="H928" s="25" t="str">
        <f>IF(G928="","",_xlfn.XLOOKUP(G928,'Réponses'!C:C,'Réponses'!F:F,"ERREUR PROCHAINE QUESTION"))</f>
        <v/>
      </c>
      <c r="I928" s="25" t="str">
        <f>IF(H928="","",_xlfn.XLOOKUP(H928,Questions!$A:$A,Questions!$C:$C,"ERREUR TYPE"))</f>
        <v/>
      </c>
      <c r="J928" s="25" t="str">
        <f>IF(H928="","",_xlfn.XLOOKUP(H928&amp;"_"&amp;Saisie!J929,'Réponses'!D:D,'Réponses'!C:C,""))</f>
        <v/>
      </c>
      <c r="K928" s="25" t="str">
        <f>IF(J928="","",_xlfn.XLOOKUP(J928,'Réponses'!C:C,'Réponses'!F:F,"ERREUR PROCHAINE QUESTION"))</f>
        <v/>
      </c>
      <c r="L928" s="25" t="str">
        <f>IF(K928="","",_xlfn.XLOOKUP(K928,Questions!$A:$A,Questions!$C:$C,""))</f>
        <v/>
      </c>
      <c r="M928" s="25" t="str">
        <f>IF(K928="","",_xlfn.XLOOKUP(K928&amp;"_"&amp;Saisie!L929,'Réponses'!D:D,'Réponses'!C:C,""))</f>
        <v/>
      </c>
      <c r="N928" s="25" t="str">
        <f>IF(M928="","",_xlfn.XLOOKUP(M928,'Réponses'!C:C,'Réponses'!F:F,"ERREUR PROCHAINE QUESTION"))</f>
        <v/>
      </c>
      <c r="O928" s="25" t="str">
        <f>IF(N928="","",_xlfn.XLOOKUP(N928,Questions!$A:$A,Questions!$C:$C,"ERREUR TYPE"))</f>
        <v/>
      </c>
      <c r="P928" s="25" t="str">
        <f>IF(N928="","",_xlfn.XLOOKUP(N928&amp;"_"&amp;Saisie!N929,'Réponses'!D:D,'Réponses'!C:C,""))</f>
        <v/>
      </c>
      <c r="Q928" s="25" t="str">
        <f t="shared" si="14"/>
        <v/>
      </c>
    </row>
    <row r="929" spans="1:17">
      <c r="A929" s="25" t="str">
        <f>IF(ISBLANK(Saisie!C930),"",_xlfn.XLOOKUP(Saisie!C930,Barème!A:A,Barème!F:F,"ERREUR CODE PRODUIT"))</f>
        <v/>
      </c>
      <c r="B929" s="25" t="str">
        <f>IF(OR(A929="08",A929="07",MID(Saisie!C930,4,4)="0804",MID(Saisie!C930,4,4)="0907",A929=""),"",_xlfn.XLOOKUP(A929,Matériau!A:A,Matériau!C:C,"ERREUR MATERIAU"))</f>
        <v/>
      </c>
      <c r="C929" s="25" t="str">
        <f>IF(B929="","",_xlfn.XLOOKUP(B929,Questions!A:A,Questions!C:C,""))</f>
        <v/>
      </c>
      <c r="D929" s="25" t="str">
        <f>IF(B929="","",_xlfn.XLOOKUP(B929&amp;"_"&amp;Saisie!F930,'Réponses'!D:D,'Réponses'!C:C,""))</f>
        <v/>
      </c>
      <c r="E929" s="25" t="str">
        <f>IF(D929="","",_xlfn.XLOOKUP(D929,'Réponses'!C:C,'Réponses'!F:F,"ERREUR PROCHAINE QUESTION"))</f>
        <v/>
      </c>
      <c r="F929" s="25" t="str">
        <f>IF(E929="","",_xlfn.XLOOKUP(E929,Questions!$A:$A,Questions!$C:$C,""))</f>
        <v/>
      </c>
      <c r="G929" s="25" t="str">
        <f>IF(E929="","",_xlfn.XLOOKUP(E929&amp;"_"&amp;Saisie!H930,'Réponses'!D:D,'Réponses'!C:C,""))</f>
        <v/>
      </c>
      <c r="H929" s="25" t="str">
        <f>IF(G929="","",_xlfn.XLOOKUP(G929,'Réponses'!C:C,'Réponses'!F:F,"ERREUR PROCHAINE QUESTION"))</f>
        <v/>
      </c>
      <c r="I929" s="25" t="str">
        <f>IF(H929="","",_xlfn.XLOOKUP(H929,Questions!$A:$A,Questions!$C:$C,"ERREUR TYPE"))</f>
        <v/>
      </c>
      <c r="J929" s="25" t="str">
        <f>IF(H929="","",_xlfn.XLOOKUP(H929&amp;"_"&amp;Saisie!J930,'Réponses'!D:D,'Réponses'!C:C,""))</f>
        <v/>
      </c>
      <c r="K929" s="25" t="str">
        <f>IF(J929="","",_xlfn.XLOOKUP(J929,'Réponses'!C:C,'Réponses'!F:F,"ERREUR PROCHAINE QUESTION"))</f>
        <v/>
      </c>
      <c r="L929" s="25" t="str">
        <f>IF(K929="","",_xlfn.XLOOKUP(K929,Questions!$A:$A,Questions!$C:$C,""))</f>
        <v/>
      </c>
      <c r="M929" s="25" t="str">
        <f>IF(K929="","",_xlfn.XLOOKUP(K929&amp;"_"&amp;Saisie!L930,'Réponses'!D:D,'Réponses'!C:C,""))</f>
        <v/>
      </c>
      <c r="N929" s="25" t="str">
        <f>IF(M929="","",_xlfn.XLOOKUP(M929,'Réponses'!C:C,'Réponses'!F:F,"ERREUR PROCHAINE QUESTION"))</f>
        <v/>
      </c>
      <c r="O929" s="25" t="str">
        <f>IF(N929="","",_xlfn.XLOOKUP(N929,Questions!$A:$A,Questions!$C:$C,"ERREUR TYPE"))</f>
        <v/>
      </c>
      <c r="P929" s="25" t="str">
        <f>IF(N929="","",_xlfn.XLOOKUP(N929&amp;"_"&amp;Saisie!N930,'Réponses'!D:D,'Réponses'!C:C,""))</f>
        <v/>
      </c>
      <c r="Q929" s="25" t="str">
        <f t="shared" si="14"/>
        <v/>
      </c>
    </row>
    <row r="930" spans="1:17">
      <c r="A930" s="25" t="str">
        <f>IF(ISBLANK(Saisie!C931),"",_xlfn.XLOOKUP(Saisie!C931,Barème!A:A,Barème!F:F,"ERREUR CODE PRODUIT"))</f>
        <v/>
      </c>
      <c r="B930" s="25" t="str">
        <f>IF(OR(A930="08",A930="07",MID(Saisie!C931,4,4)="0804",MID(Saisie!C931,4,4)="0907",A930=""),"",_xlfn.XLOOKUP(A930,Matériau!A:A,Matériau!C:C,"ERREUR MATERIAU"))</f>
        <v/>
      </c>
      <c r="C930" s="25" t="str">
        <f>IF(B930="","",_xlfn.XLOOKUP(B930,Questions!A:A,Questions!C:C,""))</f>
        <v/>
      </c>
      <c r="D930" s="25" t="str">
        <f>IF(B930="","",_xlfn.XLOOKUP(B930&amp;"_"&amp;Saisie!F931,'Réponses'!D:D,'Réponses'!C:C,""))</f>
        <v/>
      </c>
      <c r="E930" s="25" t="str">
        <f>IF(D930="","",_xlfn.XLOOKUP(D930,'Réponses'!C:C,'Réponses'!F:F,"ERREUR PROCHAINE QUESTION"))</f>
        <v/>
      </c>
      <c r="F930" s="25" t="str">
        <f>IF(E930="","",_xlfn.XLOOKUP(E930,Questions!$A:$A,Questions!$C:$C,""))</f>
        <v/>
      </c>
      <c r="G930" s="25" t="str">
        <f>IF(E930="","",_xlfn.XLOOKUP(E930&amp;"_"&amp;Saisie!H931,'Réponses'!D:D,'Réponses'!C:C,""))</f>
        <v/>
      </c>
      <c r="H930" s="25" t="str">
        <f>IF(G930="","",_xlfn.XLOOKUP(G930,'Réponses'!C:C,'Réponses'!F:F,"ERREUR PROCHAINE QUESTION"))</f>
        <v/>
      </c>
      <c r="I930" s="25" t="str">
        <f>IF(H930="","",_xlfn.XLOOKUP(H930,Questions!$A:$A,Questions!$C:$C,"ERREUR TYPE"))</f>
        <v/>
      </c>
      <c r="J930" s="25" t="str">
        <f>IF(H930="","",_xlfn.XLOOKUP(H930&amp;"_"&amp;Saisie!J931,'Réponses'!D:D,'Réponses'!C:C,""))</f>
        <v/>
      </c>
      <c r="K930" s="25" t="str">
        <f>IF(J930="","",_xlfn.XLOOKUP(J930,'Réponses'!C:C,'Réponses'!F:F,"ERREUR PROCHAINE QUESTION"))</f>
        <v/>
      </c>
      <c r="L930" s="25" t="str">
        <f>IF(K930="","",_xlfn.XLOOKUP(K930,Questions!$A:$A,Questions!$C:$C,""))</f>
        <v/>
      </c>
      <c r="M930" s="25" t="str">
        <f>IF(K930="","",_xlfn.XLOOKUP(K930&amp;"_"&amp;Saisie!L931,'Réponses'!D:D,'Réponses'!C:C,""))</f>
        <v/>
      </c>
      <c r="N930" s="25" t="str">
        <f>IF(M930="","",_xlfn.XLOOKUP(M930,'Réponses'!C:C,'Réponses'!F:F,"ERREUR PROCHAINE QUESTION"))</f>
        <v/>
      </c>
      <c r="O930" s="25" t="str">
        <f>IF(N930="","",_xlfn.XLOOKUP(N930,Questions!$A:$A,Questions!$C:$C,"ERREUR TYPE"))</f>
        <v/>
      </c>
      <c r="P930" s="25" t="str">
        <f>IF(N930="","",_xlfn.XLOOKUP(N930&amp;"_"&amp;Saisie!N931,'Réponses'!D:D,'Réponses'!C:C,""))</f>
        <v/>
      </c>
      <c r="Q930" s="25" t="str">
        <f t="shared" si="14"/>
        <v/>
      </c>
    </row>
    <row r="931" spans="1:17">
      <c r="A931" s="25" t="str">
        <f>IF(ISBLANK(Saisie!C932),"",_xlfn.XLOOKUP(Saisie!C932,Barème!A:A,Barème!F:F,"ERREUR CODE PRODUIT"))</f>
        <v/>
      </c>
      <c r="B931" s="25" t="str">
        <f>IF(OR(A931="08",A931="07",MID(Saisie!C932,4,4)="0804",MID(Saisie!C932,4,4)="0907",A931=""),"",_xlfn.XLOOKUP(A931,Matériau!A:A,Matériau!C:C,"ERREUR MATERIAU"))</f>
        <v/>
      </c>
      <c r="C931" s="25" t="str">
        <f>IF(B931="","",_xlfn.XLOOKUP(B931,Questions!A:A,Questions!C:C,""))</f>
        <v/>
      </c>
      <c r="D931" s="25" t="str">
        <f>IF(B931="","",_xlfn.XLOOKUP(B931&amp;"_"&amp;Saisie!F932,'Réponses'!D:D,'Réponses'!C:C,""))</f>
        <v/>
      </c>
      <c r="E931" s="25" t="str">
        <f>IF(D931="","",_xlfn.XLOOKUP(D931,'Réponses'!C:C,'Réponses'!F:F,"ERREUR PROCHAINE QUESTION"))</f>
        <v/>
      </c>
      <c r="F931" s="25" t="str">
        <f>IF(E931="","",_xlfn.XLOOKUP(E931,Questions!$A:$A,Questions!$C:$C,""))</f>
        <v/>
      </c>
      <c r="G931" s="25" t="str">
        <f>IF(E931="","",_xlfn.XLOOKUP(E931&amp;"_"&amp;Saisie!H932,'Réponses'!D:D,'Réponses'!C:C,""))</f>
        <v/>
      </c>
      <c r="H931" s="25" t="str">
        <f>IF(G931="","",_xlfn.XLOOKUP(G931,'Réponses'!C:C,'Réponses'!F:F,"ERREUR PROCHAINE QUESTION"))</f>
        <v/>
      </c>
      <c r="I931" s="25" t="str">
        <f>IF(H931="","",_xlfn.XLOOKUP(H931,Questions!$A:$A,Questions!$C:$C,"ERREUR TYPE"))</f>
        <v/>
      </c>
      <c r="J931" s="25" t="str">
        <f>IF(H931="","",_xlfn.XLOOKUP(H931&amp;"_"&amp;Saisie!J932,'Réponses'!D:D,'Réponses'!C:C,""))</f>
        <v/>
      </c>
      <c r="K931" s="25" t="str">
        <f>IF(J931="","",_xlfn.XLOOKUP(J931,'Réponses'!C:C,'Réponses'!F:F,"ERREUR PROCHAINE QUESTION"))</f>
        <v/>
      </c>
      <c r="L931" s="25" t="str">
        <f>IF(K931="","",_xlfn.XLOOKUP(K931,Questions!$A:$A,Questions!$C:$C,""))</f>
        <v/>
      </c>
      <c r="M931" s="25" t="str">
        <f>IF(K931="","",_xlfn.XLOOKUP(K931&amp;"_"&amp;Saisie!L932,'Réponses'!D:D,'Réponses'!C:C,""))</f>
        <v/>
      </c>
      <c r="N931" s="25" t="str">
        <f>IF(M931="","",_xlfn.XLOOKUP(M931,'Réponses'!C:C,'Réponses'!F:F,"ERREUR PROCHAINE QUESTION"))</f>
        <v/>
      </c>
      <c r="O931" s="25" t="str">
        <f>IF(N931="","",_xlfn.XLOOKUP(N931,Questions!$A:$A,Questions!$C:$C,"ERREUR TYPE"))</f>
        <v/>
      </c>
      <c r="P931" s="25" t="str">
        <f>IF(N931="","",_xlfn.XLOOKUP(N931&amp;"_"&amp;Saisie!N932,'Réponses'!D:D,'Réponses'!C:C,""))</f>
        <v/>
      </c>
      <c r="Q931" s="25" t="str">
        <f t="shared" si="14"/>
        <v/>
      </c>
    </row>
    <row r="932" spans="1:17">
      <c r="A932" s="25" t="str">
        <f>IF(ISBLANK(Saisie!C933),"",_xlfn.XLOOKUP(Saisie!C933,Barème!A:A,Barème!F:F,"ERREUR CODE PRODUIT"))</f>
        <v/>
      </c>
      <c r="B932" s="25" t="str">
        <f>IF(OR(A932="08",A932="07",MID(Saisie!C933,4,4)="0804",MID(Saisie!C933,4,4)="0907",A932=""),"",_xlfn.XLOOKUP(A932,Matériau!A:A,Matériau!C:C,"ERREUR MATERIAU"))</f>
        <v/>
      </c>
      <c r="C932" s="25" t="str">
        <f>IF(B932="","",_xlfn.XLOOKUP(B932,Questions!A:A,Questions!C:C,""))</f>
        <v/>
      </c>
      <c r="D932" s="25" t="str">
        <f>IF(B932="","",_xlfn.XLOOKUP(B932&amp;"_"&amp;Saisie!F933,'Réponses'!D:D,'Réponses'!C:C,""))</f>
        <v/>
      </c>
      <c r="E932" s="25" t="str">
        <f>IF(D932="","",_xlfn.XLOOKUP(D932,'Réponses'!C:C,'Réponses'!F:F,"ERREUR PROCHAINE QUESTION"))</f>
        <v/>
      </c>
      <c r="F932" s="25" t="str">
        <f>IF(E932="","",_xlfn.XLOOKUP(E932,Questions!$A:$A,Questions!$C:$C,""))</f>
        <v/>
      </c>
      <c r="G932" s="25" t="str">
        <f>IF(E932="","",_xlfn.XLOOKUP(E932&amp;"_"&amp;Saisie!H933,'Réponses'!D:D,'Réponses'!C:C,""))</f>
        <v/>
      </c>
      <c r="H932" s="25" t="str">
        <f>IF(G932="","",_xlfn.XLOOKUP(G932,'Réponses'!C:C,'Réponses'!F:F,"ERREUR PROCHAINE QUESTION"))</f>
        <v/>
      </c>
      <c r="I932" s="25" t="str">
        <f>IF(H932="","",_xlfn.XLOOKUP(H932,Questions!$A:$A,Questions!$C:$C,"ERREUR TYPE"))</f>
        <v/>
      </c>
      <c r="J932" s="25" t="str">
        <f>IF(H932="","",_xlfn.XLOOKUP(H932&amp;"_"&amp;Saisie!J933,'Réponses'!D:D,'Réponses'!C:C,""))</f>
        <v/>
      </c>
      <c r="K932" s="25" t="str">
        <f>IF(J932="","",_xlfn.XLOOKUP(J932,'Réponses'!C:C,'Réponses'!F:F,"ERREUR PROCHAINE QUESTION"))</f>
        <v/>
      </c>
      <c r="L932" s="25" t="str">
        <f>IF(K932="","",_xlfn.XLOOKUP(K932,Questions!$A:$A,Questions!$C:$C,""))</f>
        <v/>
      </c>
      <c r="M932" s="25" t="str">
        <f>IF(K932="","",_xlfn.XLOOKUP(K932&amp;"_"&amp;Saisie!L933,'Réponses'!D:D,'Réponses'!C:C,""))</f>
        <v/>
      </c>
      <c r="N932" s="25" t="str">
        <f>IF(M932="","",_xlfn.XLOOKUP(M932,'Réponses'!C:C,'Réponses'!F:F,"ERREUR PROCHAINE QUESTION"))</f>
        <v/>
      </c>
      <c r="O932" s="25" t="str">
        <f>IF(N932="","",_xlfn.XLOOKUP(N932,Questions!$A:$A,Questions!$C:$C,"ERREUR TYPE"))</f>
        <v/>
      </c>
      <c r="P932" s="25" t="str">
        <f>IF(N932="","",_xlfn.XLOOKUP(N932&amp;"_"&amp;Saisie!N933,'Réponses'!D:D,'Réponses'!C:C,""))</f>
        <v/>
      </c>
      <c r="Q932" s="25" t="str">
        <f t="shared" si="14"/>
        <v/>
      </c>
    </row>
    <row r="933" spans="1:17">
      <c r="A933" s="25" t="str">
        <f>IF(ISBLANK(Saisie!C934),"",_xlfn.XLOOKUP(Saisie!C934,Barème!A:A,Barème!F:F,"ERREUR CODE PRODUIT"))</f>
        <v/>
      </c>
      <c r="B933" s="25" t="str">
        <f>IF(OR(A933="08",A933="07",MID(Saisie!C934,4,4)="0804",MID(Saisie!C934,4,4)="0907",A933=""),"",_xlfn.XLOOKUP(A933,Matériau!A:A,Matériau!C:C,"ERREUR MATERIAU"))</f>
        <v/>
      </c>
      <c r="C933" s="25" t="str">
        <f>IF(B933="","",_xlfn.XLOOKUP(B933,Questions!A:A,Questions!C:C,""))</f>
        <v/>
      </c>
      <c r="D933" s="25" t="str">
        <f>IF(B933="","",_xlfn.XLOOKUP(B933&amp;"_"&amp;Saisie!F934,'Réponses'!D:D,'Réponses'!C:C,""))</f>
        <v/>
      </c>
      <c r="E933" s="25" t="str">
        <f>IF(D933="","",_xlfn.XLOOKUP(D933,'Réponses'!C:C,'Réponses'!F:F,"ERREUR PROCHAINE QUESTION"))</f>
        <v/>
      </c>
      <c r="F933" s="25" t="str">
        <f>IF(E933="","",_xlfn.XLOOKUP(E933,Questions!$A:$A,Questions!$C:$C,""))</f>
        <v/>
      </c>
      <c r="G933" s="25" t="str">
        <f>IF(E933="","",_xlfn.XLOOKUP(E933&amp;"_"&amp;Saisie!H934,'Réponses'!D:D,'Réponses'!C:C,""))</f>
        <v/>
      </c>
      <c r="H933" s="25" t="str">
        <f>IF(G933="","",_xlfn.XLOOKUP(G933,'Réponses'!C:C,'Réponses'!F:F,"ERREUR PROCHAINE QUESTION"))</f>
        <v/>
      </c>
      <c r="I933" s="25" t="str">
        <f>IF(H933="","",_xlfn.XLOOKUP(H933,Questions!$A:$A,Questions!$C:$C,"ERREUR TYPE"))</f>
        <v/>
      </c>
      <c r="J933" s="25" t="str">
        <f>IF(H933="","",_xlfn.XLOOKUP(H933&amp;"_"&amp;Saisie!J934,'Réponses'!D:D,'Réponses'!C:C,""))</f>
        <v/>
      </c>
      <c r="K933" s="25" t="str">
        <f>IF(J933="","",_xlfn.XLOOKUP(J933,'Réponses'!C:C,'Réponses'!F:F,"ERREUR PROCHAINE QUESTION"))</f>
        <v/>
      </c>
      <c r="L933" s="25" t="str">
        <f>IF(K933="","",_xlfn.XLOOKUP(K933,Questions!$A:$A,Questions!$C:$C,""))</f>
        <v/>
      </c>
      <c r="M933" s="25" t="str">
        <f>IF(K933="","",_xlfn.XLOOKUP(K933&amp;"_"&amp;Saisie!L934,'Réponses'!D:D,'Réponses'!C:C,""))</f>
        <v/>
      </c>
      <c r="N933" s="25" t="str">
        <f>IF(M933="","",_xlfn.XLOOKUP(M933,'Réponses'!C:C,'Réponses'!F:F,"ERREUR PROCHAINE QUESTION"))</f>
        <v/>
      </c>
      <c r="O933" s="25" t="str">
        <f>IF(N933="","",_xlfn.XLOOKUP(N933,Questions!$A:$A,Questions!$C:$C,"ERREUR TYPE"))</f>
        <v/>
      </c>
      <c r="P933" s="25" t="str">
        <f>IF(N933="","",_xlfn.XLOOKUP(N933&amp;"_"&amp;Saisie!N934,'Réponses'!D:D,'Réponses'!C:C,""))</f>
        <v/>
      </c>
      <c r="Q933" s="25" t="str">
        <f t="shared" si="14"/>
        <v/>
      </c>
    </row>
    <row r="934" spans="1:17">
      <c r="A934" s="25" t="str">
        <f>IF(ISBLANK(Saisie!C935),"",_xlfn.XLOOKUP(Saisie!C935,Barème!A:A,Barème!F:F,"ERREUR CODE PRODUIT"))</f>
        <v/>
      </c>
      <c r="B934" s="25" t="str">
        <f>IF(OR(A934="08",A934="07",MID(Saisie!C935,4,4)="0804",MID(Saisie!C935,4,4)="0907",A934=""),"",_xlfn.XLOOKUP(A934,Matériau!A:A,Matériau!C:C,"ERREUR MATERIAU"))</f>
        <v/>
      </c>
      <c r="C934" s="25" t="str">
        <f>IF(B934="","",_xlfn.XLOOKUP(B934,Questions!A:A,Questions!C:C,""))</f>
        <v/>
      </c>
      <c r="D934" s="25" t="str">
        <f>IF(B934="","",_xlfn.XLOOKUP(B934&amp;"_"&amp;Saisie!F935,'Réponses'!D:D,'Réponses'!C:C,""))</f>
        <v/>
      </c>
      <c r="E934" s="25" t="str">
        <f>IF(D934="","",_xlfn.XLOOKUP(D934,'Réponses'!C:C,'Réponses'!F:F,"ERREUR PROCHAINE QUESTION"))</f>
        <v/>
      </c>
      <c r="F934" s="25" t="str">
        <f>IF(E934="","",_xlfn.XLOOKUP(E934,Questions!$A:$A,Questions!$C:$C,""))</f>
        <v/>
      </c>
      <c r="G934" s="25" t="str">
        <f>IF(E934="","",_xlfn.XLOOKUP(E934&amp;"_"&amp;Saisie!H935,'Réponses'!D:D,'Réponses'!C:C,""))</f>
        <v/>
      </c>
      <c r="H934" s="25" t="str">
        <f>IF(G934="","",_xlfn.XLOOKUP(G934,'Réponses'!C:C,'Réponses'!F:F,"ERREUR PROCHAINE QUESTION"))</f>
        <v/>
      </c>
      <c r="I934" s="25" t="str">
        <f>IF(H934="","",_xlfn.XLOOKUP(H934,Questions!$A:$A,Questions!$C:$C,"ERREUR TYPE"))</f>
        <v/>
      </c>
      <c r="J934" s="25" t="str">
        <f>IF(H934="","",_xlfn.XLOOKUP(H934&amp;"_"&amp;Saisie!J935,'Réponses'!D:D,'Réponses'!C:C,""))</f>
        <v/>
      </c>
      <c r="K934" s="25" t="str">
        <f>IF(J934="","",_xlfn.XLOOKUP(J934,'Réponses'!C:C,'Réponses'!F:F,"ERREUR PROCHAINE QUESTION"))</f>
        <v/>
      </c>
      <c r="L934" s="25" t="str">
        <f>IF(K934="","",_xlfn.XLOOKUP(K934,Questions!$A:$A,Questions!$C:$C,""))</f>
        <v/>
      </c>
      <c r="M934" s="25" t="str">
        <f>IF(K934="","",_xlfn.XLOOKUP(K934&amp;"_"&amp;Saisie!L935,'Réponses'!D:D,'Réponses'!C:C,""))</f>
        <v/>
      </c>
      <c r="N934" s="25" t="str">
        <f>IF(M934="","",_xlfn.XLOOKUP(M934,'Réponses'!C:C,'Réponses'!F:F,"ERREUR PROCHAINE QUESTION"))</f>
        <v/>
      </c>
      <c r="O934" s="25" t="str">
        <f>IF(N934="","",_xlfn.XLOOKUP(N934,Questions!$A:$A,Questions!$C:$C,"ERREUR TYPE"))</f>
        <v/>
      </c>
      <c r="P934" s="25" t="str">
        <f>IF(N934="","",_xlfn.XLOOKUP(N934&amp;"_"&amp;Saisie!N935,'Réponses'!D:D,'Réponses'!C:C,""))</f>
        <v/>
      </c>
      <c r="Q934" s="25" t="str">
        <f t="shared" si="14"/>
        <v/>
      </c>
    </row>
    <row r="935" spans="1:17">
      <c r="A935" s="25" t="str">
        <f>IF(ISBLANK(Saisie!C936),"",_xlfn.XLOOKUP(Saisie!C936,Barème!A:A,Barème!F:F,"ERREUR CODE PRODUIT"))</f>
        <v/>
      </c>
      <c r="B935" s="25" t="str">
        <f>IF(OR(A935="08",A935="07",MID(Saisie!C936,4,4)="0804",MID(Saisie!C936,4,4)="0907",A935=""),"",_xlfn.XLOOKUP(A935,Matériau!A:A,Matériau!C:C,"ERREUR MATERIAU"))</f>
        <v/>
      </c>
      <c r="C935" s="25" t="str">
        <f>IF(B935="","",_xlfn.XLOOKUP(B935,Questions!A:A,Questions!C:C,""))</f>
        <v/>
      </c>
      <c r="D935" s="25" t="str">
        <f>IF(B935="","",_xlfn.XLOOKUP(B935&amp;"_"&amp;Saisie!F936,'Réponses'!D:D,'Réponses'!C:C,""))</f>
        <v/>
      </c>
      <c r="E935" s="25" t="str">
        <f>IF(D935="","",_xlfn.XLOOKUP(D935,'Réponses'!C:C,'Réponses'!F:F,"ERREUR PROCHAINE QUESTION"))</f>
        <v/>
      </c>
      <c r="F935" s="25" t="str">
        <f>IF(E935="","",_xlfn.XLOOKUP(E935,Questions!$A:$A,Questions!$C:$C,""))</f>
        <v/>
      </c>
      <c r="G935" s="25" t="str">
        <f>IF(E935="","",_xlfn.XLOOKUP(E935&amp;"_"&amp;Saisie!H936,'Réponses'!D:D,'Réponses'!C:C,""))</f>
        <v/>
      </c>
      <c r="H935" s="25" t="str">
        <f>IF(G935="","",_xlfn.XLOOKUP(G935,'Réponses'!C:C,'Réponses'!F:F,"ERREUR PROCHAINE QUESTION"))</f>
        <v/>
      </c>
      <c r="I935" s="25" t="str">
        <f>IF(H935="","",_xlfn.XLOOKUP(H935,Questions!$A:$A,Questions!$C:$C,"ERREUR TYPE"))</f>
        <v/>
      </c>
      <c r="J935" s="25" t="str">
        <f>IF(H935="","",_xlfn.XLOOKUP(H935&amp;"_"&amp;Saisie!J936,'Réponses'!D:D,'Réponses'!C:C,""))</f>
        <v/>
      </c>
      <c r="K935" s="25" t="str">
        <f>IF(J935="","",_xlfn.XLOOKUP(J935,'Réponses'!C:C,'Réponses'!F:F,"ERREUR PROCHAINE QUESTION"))</f>
        <v/>
      </c>
      <c r="L935" s="25" t="str">
        <f>IF(K935="","",_xlfn.XLOOKUP(K935,Questions!$A:$A,Questions!$C:$C,""))</f>
        <v/>
      </c>
      <c r="M935" s="25" t="str">
        <f>IF(K935="","",_xlfn.XLOOKUP(K935&amp;"_"&amp;Saisie!L936,'Réponses'!D:D,'Réponses'!C:C,""))</f>
        <v/>
      </c>
      <c r="N935" s="25" t="str">
        <f>IF(M935="","",_xlfn.XLOOKUP(M935,'Réponses'!C:C,'Réponses'!F:F,"ERREUR PROCHAINE QUESTION"))</f>
        <v/>
      </c>
      <c r="O935" s="25" t="str">
        <f>IF(N935="","",_xlfn.XLOOKUP(N935,Questions!$A:$A,Questions!$C:$C,"ERREUR TYPE"))</f>
        <v/>
      </c>
      <c r="P935" s="25" t="str">
        <f>IF(N935="","",_xlfn.XLOOKUP(N935&amp;"_"&amp;Saisie!N936,'Réponses'!D:D,'Réponses'!C:C,""))</f>
        <v/>
      </c>
      <c r="Q935" s="25" t="str">
        <f t="shared" si="14"/>
        <v/>
      </c>
    </row>
    <row r="936" spans="1:17">
      <c r="A936" s="25" t="str">
        <f>IF(ISBLANK(Saisie!C937),"",_xlfn.XLOOKUP(Saisie!C937,Barème!A:A,Barème!F:F,"ERREUR CODE PRODUIT"))</f>
        <v/>
      </c>
      <c r="B936" s="25" t="str">
        <f>IF(OR(A936="08",A936="07",MID(Saisie!C937,4,4)="0804",MID(Saisie!C937,4,4)="0907",A936=""),"",_xlfn.XLOOKUP(A936,Matériau!A:A,Matériau!C:C,"ERREUR MATERIAU"))</f>
        <v/>
      </c>
      <c r="C936" s="25" t="str">
        <f>IF(B936="","",_xlfn.XLOOKUP(B936,Questions!A:A,Questions!C:C,""))</f>
        <v/>
      </c>
      <c r="D936" s="25" t="str">
        <f>IF(B936="","",_xlfn.XLOOKUP(B936&amp;"_"&amp;Saisie!F937,'Réponses'!D:D,'Réponses'!C:C,""))</f>
        <v/>
      </c>
      <c r="E936" s="25" t="str">
        <f>IF(D936="","",_xlfn.XLOOKUP(D936,'Réponses'!C:C,'Réponses'!F:F,"ERREUR PROCHAINE QUESTION"))</f>
        <v/>
      </c>
      <c r="F936" s="25" t="str">
        <f>IF(E936="","",_xlfn.XLOOKUP(E936,Questions!$A:$A,Questions!$C:$C,""))</f>
        <v/>
      </c>
      <c r="G936" s="25" t="str">
        <f>IF(E936="","",_xlfn.XLOOKUP(E936&amp;"_"&amp;Saisie!H937,'Réponses'!D:D,'Réponses'!C:C,""))</f>
        <v/>
      </c>
      <c r="H936" s="25" t="str">
        <f>IF(G936="","",_xlfn.XLOOKUP(G936,'Réponses'!C:C,'Réponses'!F:F,"ERREUR PROCHAINE QUESTION"))</f>
        <v/>
      </c>
      <c r="I936" s="25" t="str">
        <f>IF(H936="","",_xlfn.XLOOKUP(H936,Questions!$A:$A,Questions!$C:$C,"ERREUR TYPE"))</f>
        <v/>
      </c>
      <c r="J936" s="25" t="str">
        <f>IF(H936="","",_xlfn.XLOOKUP(H936&amp;"_"&amp;Saisie!J937,'Réponses'!D:D,'Réponses'!C:C,""))</f>
        <v/>
      </c>
      <c r="K936" s="25" t="str">
        <f>IF(J936="","",_xlfn.XLOOKUP(J936,'Réponses'!C:C,'Réponses'!F:F,"ERREUR PROCHAINE QUESTION"))</f>
        <v/>
      </c>
      <c r="L936" s="25" t="str">
        <f>IF(K936="","",_xlfn.XLOOKUP(K936,Questions!$A:$A,Questions!$C:$C,""))</f>
        <v/>
      </c>
      <c r="M936" s="25" t="str">
        <f>IF(K936="","",_xlfn.XLOOKUP(K936&amp;"_"&amp;Saisie!L937,'Réponses'!D:D,'Réponses'!C:C,""))</f>
        <v/>
      </c>
      <c r="N936" s="25" t="str">
        <f>IF(M936="","",_xlfn.XLOOKUP(M936,'Réponses'!C:C,'Réponses'!F:F,"ERREUR PROCHAINE QUESTION"))</f>
        <v/>
      </c>
      <c r="O936" s="25" t="str">
        <f>IF(N936="","",_xlfn.XLOOKUP(N936,Questions!$A:$A,Questions!$C:$C,"ERREUR TYPE"))</f>
        <v/>
      </c>
      <c r="P936" s="25" t="str">
        <f>IF(N936="","",_xlfn.XLOOKUP(N936&amp;"_"&amp;Saisie!N937,'Réponses'!D:D,'Réponses'!C:C,""))</f>
        <v/>
      </c>
      <c r="Q936" s="25" t="str">
        <f t="shared" si="14"/>
        <v/>
      </c>
    </row>
    <row r="937" spans="1:17">
      <c r="A937" s="25" t="str">
        <f>IF(ISBLANK(Saisie!C938),"",_xlfn.XLOOKUP(Saisie!C938,Barème!A:A,Barème!F:F,"ERREUR CODE PRODUIT"))</f>
        <v/>
      </c>
      <c r="B937" s="25" t="str">
        <f>IF(OR(A937="08",A937="07",MID(Saisie!C938,4,4)="0804",MID(Saisie!C938,4,4)="0907",A937=""),"",_xlfn.XLOOKUP(A937,Matériau!A:A,Matériau!C:C,"ERREUR MATERIAU"))</f>
        <v/>
      </c>
      <c r="C937" s="25" t="str">
        <f>IF(B937="","",_xlfn.XLOOKUP(B937,Questions!A:A,Questions!C:C,""))</f>
        <v/>
      </c>
      <c r="D937" s="25" t="str">
        <f>IF(B937="","",_xlfn.XLOOKUP(B937&amp;"_"&amp;Saisie!F938,'Réponses'!D:D,'Réponses'!C:C,""))</f>
        <v/>
      </c>
      <c r="E937" s="25" t="str">
        <f>IF(D937="","",_xlfn.XLOOKUP(D937,'Réponses'!C:C,'Réponses'!F:F,"ERREUR PROCHAINE QUESTION"))</f>
        <v/>
      </c>
      <c r="F937" s="25" t="str">
        <f>IF(E937="","",_xlfn.XLOOKUP(E937,Questions!$A:$A,Questions!$C:$C,""))</f>
        <v/>
      </c>
      <c r="G937" s="25" t="str">
        <f>IF(E937="","",_xlfn.XLOOKUP(E937&amp;"_"&amp;Saisie!H938,'Réponses'!D:D,'Réponses'!C:C,""))</f>
        <v/>
      </c>
      <c r="H937" s="25" t="str">
        <f>IF(G937="","",_xlfn.XLOOKUP(G937,'Réponses'!C:C,'Réponses'!F:F,"ERREUR PROCHAINE QUESTION"))</f>
        <v/>
      </c>
      <c r="I937" s="25" t="str">
        <f>IF(H937="","",_xlfn.XLOOKUP(H937,Questions!$A:$A,Questions!$C:$C,"ERREUR TYPE"))</f>
        <v/>
      </c>
      <c r="J937" s="25" t="str">
        <f>IF(H937="","",_xlfn.XLOOKUP(H937&amp;"_"&amp;Saisie!J938,'Réponses'!D:D,'Réponses'!C:C,""))</f>
        <v/>
      </c>
      <c r="K937" s="25" t="str">
        <f>IF(J937="","",_xlfn.XLOOKUP(J937,'Réponses'!C:C,'Réponses'!F:F,"ERREUR PROCHAINE QUESTION"))</f>
        <v/>
      </c>
      <c r="L937" s="25" t="str">
        <f>IF(K937="","",_xlfn.XLOOKUP(K937,Questions!$A:$A,Questions!$C:$C,""))</f>
        <v/>
      </c>
      <c r="M937" s="25" t="str">
        <f>IF(K937="","",_xlfn.XLOOKUP(K937&amp;"_"&amp;Saisie!L938,'Réponses'!D:D,'Réponses'!C:C,""))</f>
        <v/>
      </c>
      <c r="N937" s="25" t="str">
        <f>IF(M937="","",_xlfn.XLOOKUP(M937,'Réponses'!C:C,'Réponses'!F:F,"ERREUR PROCHAINE QUESTION"))</f>
        <v/>
      </c>
      <c r="O937" s="25" t="str">
        <f>IF(N937="","",_xlfn.XLOOKUP(N937,Questions!$A:$A,Questions!$C:$C,"ERREUR TYPE"))</f>
        <v/>
      </c>
      <c r="P937" s="25" t="str">
        <f>IF(N937="","",_xlfn.XLOOKUP(N937&amp;"_"&amp;Saisie!N938,'Réponses'!D:D,'Réponses'!C:C,""))</f>
        <v/>
      </c>
      <c r="Q937" s="25" t="str">
        <f t="shared" si="14"/>
        <v/>
      </c>
    </row>
    <row r="938" spans="1:17">
      <c r="A938" s="25" t="str">
        <f>IF(ISBLANK(Saisie!C939),"",_xlfn.XLOOKUP(Saisie!C939,Barème!A:A,Barème!F:F,"ERREUR CODE PRODUIT"))</f>
        <v/>
      </c>
      <c r="B938" s="25" t="str">
        <f>IF(OR(A938="08",A938="07",MID(Saisie!C939,4,4)="0804",MID(Saisie!C939,4,4)="0907",A938=""),"",_xlfn.XLOOKUP(A938,Matériau!A:A,Matériau!C:C,"ERREUR MATERIAU"))</f>
        <v/>
      </c>
      <c r="C938" s="25" t="str">
        <f>IF(B938="","",_xlfn.XLOOKUP(B938,Questions!A:A,Questions!C:C,""))</f>
        <v/>
      </c>
      <c r="D938" s="25" t="str">
        <f>IF(B938="","",_xlfn.XLOOKUP(B938&amp;"_"&amp;Saisie!F939,'Réponses'!D:D,'Réponses'!C:C,""))</f>
        <v/>
      </c>
      <c r="E938" s="25" t="str">
        <f>IF(D938="","",_xlfn.XLOOKUP(D938,'Réponses'!C:C,'Réponses'!F:F,"ERREUR PROCHAINE QUESTION"))</f>
        <v/>
      </c>
      <c r="F938" s="25" t="str">
        <f>IF(E938="","",_xlfn.XLOOKUP(E938,Questions!$A:$A,Questions!$C:$C,""))</f>
        <v/>
      </c>
      <c r="G938" s="25" t="str">
        <f>IF(E938="","",_xlfn.XLOOKUP(E938&amp;"_"&amp;Saisie!H939,'Réponses'!D:D,'Réponses'!C:C,""))</f>
        <v/>
      </c>
      <c r="H938" s="25" t="str">
        <f>IF(G938="","",_xlfn.XLOOKUP(G938,'Réponses'!C:C,'Réponses'!F:F,"ERREUR PROCHAINE QUESTION"))</f>
        <v/>
      </c>
      <c r="I938" s="25" t="str">
        <f>IF(H938="","",_xlfn.XLOOKUP(H938,Questions!$A:$A,Questions!$C:$C,"ERREUR TYPE"))</f>
        <v/>
      </c>
      <c r="J938" s="25" t="str">
        <f>IF(H938="","",_xlfn.XLOOKUP(H938&amp;"_"&amp;Saisie!J939,'Réponses'!D:D,'Réponses'!C:C,""))</f>
        <v/>
      </c>
      <c r="K938" s="25" t="str">
        <f>IF(J938="","",_xlfn.XLOOKUP(J938,'Réponses'!C:C,'Réponses'!F:F,"ERREUR PROCHAINE QUESTION"))</f>
        <v/>
      </c>
      <c r="L938" s="25" t="str">
        <f>IF(K938="","",_xlfn.XLOOKUP(K938,Questions!$A:$A,Questions!$C:$C,""))</f>
        <v/>
      </c>
      <c r="M938" s="25" t="str">
        <f>IF(K938="","",_xlfn.XLOOKUP(K938&amp;"_"&amp;Saisie!L939,'Réponses'!D:D,'Réponses'!C:C,""))</f>
        <v/>
      </c>
      <c r="N938" s="25" t="str">
        <f>IF(M938="","",_xlfn.XLOOKUP(M938,'Réponses'!C:C,'Réponses'!F:F,"ERREUR PROCHAINE QUESTION"))</f>
        <v/>
      </c>
      <c r="O938" s="25" t="str">
        <f>IF(N938="","",_xlfn.XLOOKUP(N938,Questions!$A:$A,Questions!$C:$C,"ERREUR TYPE"))</f>
        <v/>
      </c>
      <c r="P938" s="25" t="str">
        <f>IF(N938="","",_xlfn.XLOOKUP(N938&amp;"_"&amp;Saisie!N939,'Réponses'!D:D,'Réponses'!C:C,""))</f>
        <v/>
      </c>
      <c r="Q938" s="25" t="str">
        <f t="shared" si="14"/>
        <v/>
      </c>
    </row>
    <row r="939" spans="1:17">
      <c r="A939" s="25" t="str">
        <f>IF(ISBLANK(Saisie!C940),"",_xlfn.XLOOKUP(Saisie!C940,Barème!A:A,Barème!F:F,"ERREUR CODE PRODUIT"))</f>
        <v/>
      </c>
      <c r="B939" s="25" t="str">
        <f>IF(OR(A939="08",A939="07",MID(Saisie!C940,4,4)="0804",MID(Saisie!C940,4,4)="0907",A939=""),"",_xlfn.XLOOKUP(A939,Matériau!A:A,Matériau!C:C,"ERREUR MATERIAU"))</f>
        <v/>
      </c>
      <c r="C939" s="25" t="str">
        <f>IF(B939="","",_xlfn.XLOOKUP(B939,Questions!A:A,Questions!C:C,""))</f>
        <v/>
      </c>
      <c r="D939" s="25" t="str">
        <f>IF(B939="","",_xlfn.XLOOKUP(B939&amp;"_"&amp;Saisie!F940,'Réponses'!D:D,'Réponses'!C:C,""))</f>
        <v/>
      </c>
      <c r="E939" s="25" t="str">
        <f>IF(D939="","",_xlfn.XLOOKUP(D939,'Réponses'!C:C,'Réponses'!F:F,"ERREUR PROCHAINE QUESTION"))</f>
        <v/>
      </c>
      <c r="F939" s="25" t="str">
        <f>IF(E939="","",_xlfn.XLOOKUP(E939,Questions!$A:$A,Questions!$C:$C,""))</f>
        <v/>
      </c>
      <c r="G939" s="25" t="str">
        <f>IF(E939="","",_xlfn.XLOOKUP(E939&amp;"_"&amp;Saisie!H940,'Réponses'!D:D,'Réponses'!C:C,""))</f>
        <v/>
      </c>
      <c r="H939" s="25" t="str">
        <f>IF(G939="","",_xlfn.XLOOKUP(G939,'Réponses'!C:C,'Réponses'!F:F,"ERREUR PROCHAINE QUESTION"))</f>
        <v/>
      </c>
      <c r="I939" s="25" t="str">
        <f>IF(H939="","",_xlfn.XLOOKUP(H939,Questions!$A:$A,Questions!$C:$C,"ERREUR TYPE"))</f>
        <v/>
      </c>
      <c r="J939" s="25" t="str">
        <f>IF(H939="","",_xlfn.XLOOKUP(H939&amp;"_"&amp;Saisie!J940,'Réponses'!D:D,'Réponses'!C:C,""))</f>
        <v/>
      </c>
      <c r="K939" s="25" t="str">
        <f>IF(J939="","",_xlfn.XLOOKUP(J939,'Réponses'!C:C,'Réponses'!F:F,"ERREUR PROCHAINE QUESTION"))</f>
        <v/>
      </c>
      <c r="L939" s="25" t="str">
        <f>IF(K939="","",_xlfn.XLOOKUP(K939,Questions!$A:$A,Questions!$C:$C,""))</f>
        <v/>
      </c>
      <c r="M939" s="25" t="str">
        <f>IF(K939="","",_xlfn.XLOOKUP(K939&amp;"_"&amp;Saisie!L940,'Réponses'!D:D,'Réponses'!C:C,""))</f>
        <v/>
      </c>
      <c r="N939" s="25" t="str">
        <f>IF(M939="","",_xlfn.XLOOKUP(M939,'Réponses'!C:C,'Réponses'!F:F,"ERREUR PROCHAINE QUESTION"))</f>
        <v/>
      </c>
      <c r="O939" s="25" t="str">
        <f>IF(N939="","",_xlfn.XLOOKUP(N939,Questions!$A:$A,Questions!$C:$C,"ERREUR TYPE"))</f>
        <v/>
      </c>
      <c r="P939" s="25" t="str">
        <f>IF(N939="","",_xlfn.XLOOKUP(N939&amp;"_"&amp;Saisie!N940,'Réponses'!D:D,'Réponses'!C:C,""))</f>
        <v/>
      </c>
      <c r="Q939" s="25" t="str">
        <f t="shared" si="14"/>
        <v/>
      </c>
    </row>
    <row r="940" spans="1:17">
      <c r="A940" s="25" t="str">
        <f>IF(ISBLANK(Saisie!C941),"",_xlfn.XLOOKUP(Saisie!C941,Barème!A:A,Barème!F:F,"ERREUR CODE PRODUIT"))</f>
        <v/>
      </c>
      <c r="B940" s="25" t="str">
        <f>IF(OR(A940="08",A940="07",MID(Saisie!C941,4,4)="0804",MID(Saisie!C941,4,4)="0907",A940=""),"",_xlfn.XLOOKUP(A940,Matériau!A:A,Matériau!C:C,"ERREUR MATERIAU"))</f>
        <v/>
      </c>
      <c r="C940" s="25" t="str">
        <f>IF(B940="","",_xlfn.XLOOKUP(B940,Questions!A:A,Questions!C:C,""))</f>
        <v/>
      </c>
      <c r="D940" s="25" t="str">
        <f>IF(B940="","",_xlfn.XLOOKUP(B940&amp;"_"&amp;Saisie!F941,'Réponses'!D:D,'Réponses'!C:C,""))</f>
        <v/>
      </c>
      <c r="E940" s="25" t="str">
        <f>IF(D940="","",_xlfn.XLOOKUP(D940,'Réponses'!C:C,'Réponses'!F:F,"ERREUR PROCHAINE QUESTION"))</f>
        <v/>
      </c>
      <c r="F940" s="25" t="str">
        <f>IF(E940="","",_xlfn.XLOOKUP(E940,Questions!$A:$A,Questions!$C:$C,""))</f>
        <v/>
      </c>
      <c r="G940" s="25" t="str">
        <f>IF(E940="","",_xlfn.XLOOKUP(E940&amp;"_"&amp;Saisie!H941,'Réponses'!D:D,'Réponses'!C:C,""))</f>
        <v/>
      </c>
      <c r="H940" s="25" t="str">
        <f>IF(G940="","",_xlfn.XLOOKUP(G940,'Réponses'!C:C,'Réponses'!F:F,"ERREUR PROCHAINE QUESTION"))</f>
        <v/>
      </c>
      <c r="I940" s="25" t="str">
        <f>IF(H940="","",_xlfn.XLOOKUP(H940,Questions!$A:$A,Questions!$C:$C,"ERREUR TYPE"))</f>
        <v/>
      </c>
      <c r="J940" s="25" t="str">
        <f>IF(H940="","",_xlfn.XLOOKUP(H940&amp;"_"&amp;Saisie!J941,'Réponses'!D:D,'Réponses'!C:C,""))</f>
        <v/>
      </c>
      <c r="K940" s="25" t="str">
        <f>IF(J940="","",_xlfn.XLOOKUP(J940,'Réponses'!C:C,'Réponses'!F:F,"ERREUR PROCHAINE QUESTION"))</f>
        <v/>
      </c>
      <c r="L940" s="25" t="str">
        <f>IF(K940="","",_xlfn.XLOOKUP(K940,Questions!$A:$A,Questions!$C:$C,""))</f>
        <v/>
      </c>
      <c r="M940" s="25" t="str">
        <f>IF(K940="","",_xlfn.XLOOKUP(K940&amp;"_"&amp;Saisie!L941,'Réponses'!D:D,'Réponses'!C:C,""))</f>
        <v/>
      </c>
      <c r="N940" s="25" t="str">
        <f>IF(M940="","",_xlfn.XLOOKUP(M940,'Réponses'!C:C,'Réponses'!F:F,"ERREUR PROCHAINE QUESTION"))</f>
        <v/>
      </c>
      <c r="O940" s="25" t="str">
        <f>IF(N940="","",_xlfn.XLOOKUP(N940,Questions!$A:$A,Questions!$C:$C,"ERREUR TYPE"))</f>
        <v/>
      </c>
      <c r="P940" s="25" t="str">
        <f>IF(N940="","",_xlfn.XLOOKUP(N940&amp;"_"&amp;Saisie!N941,'Réponses'!D:D,'Réponses'!C:C,""))</f>
        <v/>
      </c>
      <c r="Q940" s="25" t="str">
        <f t="shared" si="14"/>
        <v/>
      </c>
    </row>
    <row r="941" spans="1:17">
      <c r="A941" s="25" t="str">
        <f>IF(ISBLANK(Saisie!C942),"",_xlfn.XLOOKUP(Saisie!C942,Barème!A:A,Barème!F:F,"ERREUR CODE PRODUIT"))</f>
        <v/>
      </c>
      <c r="B941" s="25" t="str">
        <f>IF(OR(A941="08",A941="07",MID(Saisie!C942,4,4)="0804",MID(Saisie!C942,4,4)="0907",A941=""),"",_xlfn.XLOOKUP(A941,Matériau!A:A,Matériau!C:C,"ERREUR MATERIAU"))</f>
        <v/>
      </c>
      <c r="C941" s="25" t="str">
        <f>IF(B941="","",_xlfn.XLOOKUP(B941,Questions!A:A,Questions!C:C,""))</f>
        <v/>
      </c>
      <c r="D941" s="25" t="str">
        <f>IF(B941="","",_xlfn.XLOOKUP(B941&amp;"_"&amp;Saisie!F942,'Réponses'!D:D,'Réponses'!C:C,""))</f>
        <v/>
      </c>
      <c r="E941" s="25" t="str">
        <f>IF(D941="","",_xlfn.XLOOKUP(D941,'Réponses'!C:C,'Réponses'!F:F,"ERREUR PROCHAINE QUESTION"))</f>
        <v/>
      </c>
      <c r="F941" s="25" t="str">
        <f>IF(E941="","",_xlfn.XLOOKUP(E941,Questions!$A:$A,Questions!$C:$C,""))</f>
        <v/>
      </c>
      <c r="G941" s="25" t="str">
        <f>IF(E941="","",_xlfn.XLOOKUP(E941&amp;"_"&amp;Saisie!H942,'Réponses'!D:D,'Réponses'!C:C,""))</f>
        <v/>
      </c>
      <c r="H941" s="25" t="str">
        <f>IF(G941="","",_xlfn.XLOOKUP(G941,'Réponses'!C:C,'Réponses'!F:F,"ERREUR PROCHAINE QUESTION"))</f>
        <v/>
      </c>
      <c r="I941" s="25" t="str">
        <f>IF(H941="","",_xlfn.XLOOKUP(H941,Questions!$A:$A,Questions!$C:$C,"ERREUR TYPE"))</f>
        <v/>
      </c>
      <c r="J941" s="25" t="str">
        <f>IF(H941="","",_xlfn.XLOOKUP(H941&amp;"_"&amp;Saisie!J942,'Réponses'!D:D,'Réponses'!C:C,""))</f>
        <v/>
      </c>
      <c r="K941" s="25" t="str">
        <f>IF(J941="","",_xlfn.XLOOKUP(J941,'Réponses'!C:C,'Réponses'!F:F,"ERREUR PROCHAINE QUESTION"))</f>
        <v/>
      </c>
      <c r="L941" s="25" t="str">
        <f>IF(K941="","",_xlfn.XLOOKUP(K941,Questions!$A:$A,Questions!$C:$C,""))</f>
        <v/>
      </c>
      <c r="M941" s="25" t="str">
        <f>IF(K941="","",_xlfn.XLOOKUP(K941&amp;"_"&amp;Saisie!L942,'Réponses'!D:D,'Réponses'!C:C,""))</f>
        <v/>
      </c>
      <c r="N941" s="25" t="str">
        <f>IF(M941="","",_xlfn.XLOOKUP(M941,'Réponses'!C:C,'Réponses'!F:F,"ERREUR PROCHAINE QUESTION"))</f>
        <v/>
      </c>
      <c r="O941" s="25" t="str">
        <f>IF(N941="","",_xlfn.XLOOKUP(N941,Questions!$A:$A,Questions!$C:$C,"ERREUR TYPE"))</f>
        <v/>
      </c>
      <c r="P941" s="25" t="str">
        <f>IF(N941="","",_xlfn.XLOOKUP(N941&amp;"_"&amp;Saisie!N942,'Réponses'!D:D,'Réponses'!C:C,""))</f>
        <v/>
      </c>
      <c r="Q941" s="25" t="str">
        <f t="shared" si="14"/>
        <v/>
      </c>
    </row>
    <row r="942" spans="1:17">
      <c r="A942" s="25" t="str">
        <f>IF(ISBLANK(Saisie!C943),"",_xlfn.XLOOKUP(Saisie!C943,Barème!A:A,Barème!F:F,"ERREUR CODE PRODUIT"))</f>
        <v/>
      </c>
      <c r="B942" s="25" t="str">
        <f>IF(OR(A942="08",A942="07",MID(Saisie!C943,4,4)="0804",MID(Saisie!C943,4,4)="0907",A942=""),"",_xlfn.XLOOKUP(A942,Matériau!A:A,Matériau!C:C,"ERREUR MATERIAU"))</f>
        <v/>
      </c>
      <c r="C942" s="25" t="str">
        <f>IF(B942="","",_xlfn.XLOOKUP(B942,Questions!A:A,Questions!C:C,""))</f>
        <v/>
      </c>
      <c r="D942" s="25" t="str">
        <f>IF(B942="","",_xlfn.XLOOKUP(B942&amp;"_"&amp;Saisie!F943,'Réponses'!D:D,'Réponses'!C:C,""))</f>
        <v/>
      </c>
      <c r="E942" s="25" t="str">
        <f>IF(D942="","",_xlfn.XLOOKUP(D942,'Réponses'!C:C,'Réponses'!F:F,"ERREUR PROCHAINE QUESTION"))</f>
        <v/>
      </c>
      <c r="F942" s="25" t="str">
        <f>IF(E942="","",_xlfn.XLOOKUP(E942,Questions!$A:$A,Questions!$C:$C,""))</f>
        <v/>
      </c>
      <c r="G942" s="25" t="str">
        <f>IF(E942="","",_xlfn.XLOOKUP(E942&amp;"_"&amp;Saisie!H943,'Réponses'!D:D,'Réponses'!C:C,""))</f>
        <v/>
      </c>
      <c r="H942" s="25" t="str">
        <f>IF(G942="","",_xlfn.XLOOKUP(G942,'Réponses'!C:C,'Réponses'!F:F,"ERREUR PROCHAINE QUESTION"))</f>
        <v/>
      </c>
      <c r="I942" s="25" t="str">
        <f>IF(H942="","",_xlfn.XLOOKUP(H942,Questions!$A:$A,Questions!$C:$C,"ERREUR TYPE"))</f>
        <v/>
      </c>
      <c r="J942" s="25" t="str">
        <f>IF(H942="","",_xlfn.XLOOKUP(H942&amp;"_"&amp;Saisie!J943,'Réponses'!D:D,'Réponses'!C:C,""))</f>
        <v/>
      </c>
      <c r="K942" s="25" t="str">
        <f>IF(J942="","",_xlfn.XLOOKUP(J942,'Réponses'!C:C,'Réponses'!F:F,"ERREUR PROCHAINE QUESTION"))</f>
        <v/>
      </c>
      <c r="L942" s="25" t="str">
        <f>IF(K942="","",_xlfn.XLOOKUP(K942,Questions!$A:$A,Questions!$C:$C,""))</f>
        <v/>
      </c>
      <c r="M942" s="25" t="str">
        <f>IF(K942="","",_xlfn.XLOOKUP(K942&amp;"_"&amp;Saisie!L943,'Réponses'!D:D,'Réponses'!C:C,""))</f>
        <v/>
      </c>
      <c r="N942" s="25" t="str">
        <f>IF(M942="","",_xlfn.XLOOKUP(M942,'Réponses'!C:C,'Réponses'!F:F,"ERREUR PROCHAINE QUESTION"))</f>
        <v/>
      </c>
      <c r="O942" s="25" t="str">
        <f>IF(N942="","",_xlfn.XLOOKUP(N942,Questions!$A:$A,Questions!$C:$C,"ERREUR TYPE"))</f>
        <v/>
      </c>
      <c r="P942" s="25" t="str">
        <f>IF(N942="","",_xlfn.XLOOKUP(N942&amp;"_"&amp;Saisie!N943,'Réponses'!D:D,'Réponses'!C:C,""))</f>
        <v/>
      </c>
      <c r="Q942" s="25" t="str">
        <f t="shared" si="14"/>
        <v/>
      </c>
    </row>
    <row r="943" spans="1:17">
      <c r="A943" s="25" t="str">
        <f>IF(ISBLANK(Saisie!C944),"",_xlfn.XLOOKUP(Saisie!C944,Barème!A:A,Barème!F:F,"ERREUR CODE PRODUIT"))</f>
        <v/>
      </c>
      <c r="B943" s="25" t="str">
        <f>IF(OR(A943="08",A943="07",MID(Saisie!C944,4,4)="0804",MID(Saisie!C944,4,4)="0907",A943=""),"",_xlfn.XLOOKUP(A943,Matériau!A:A,Matériau!C:C,"ERREUR MATERIAU"))</f>
        <v/>
      </c>
      <c r="C943" s="25" t="str">
        <f>IF(B943="","",_xlfn.XLOOKUP(B943,Questions!A:A,Questions!C:C,""))</f>
        <v/>
      </c>
      <c r="D943" s="25" t="str">
        <f>IF(B943="","",_xlfn.XLOOKUP(B943&amp;"_"&amp;Saisie!F944,'Réponses'!D:D,'Réponses'!C:C,""))</f>
        <v/>
      </c>
      <c r="E943" s="25" t="str">
        <f>IF(D943="","",_xlfn.XLOOKUP(D943,'Réponses'!C:C,'Réponses'!F:F,"ERREUR PROCHAINE QUESTION"))</f>
        <v/>
      </c>
      <c r="F943" s="25" t="str">
        <f>IF(E943="","",_xlfn.XLOOKUP(E943,Questions!$A:$A,Questions!$C:$C,""))</f>
        <v/>
      </c>
      <c r="G943" s="25" t="str">
        <f>IF(E943="","",_xlfn.XLOOKUP(E943&amp;"_"&amp;Saisie!H944,'Réponses'!D:D,'Réponses'!C:C,""))</f>
        <v/>
      </c>
      <c r="H943" s="25" t="str">
        <f>IF(G943="","",_xlfn.XLOOKUP(G943,'Réponses'!C:C,'Réponses'!F:F,"ERREUR PROCHAINE QUESTION"))</f>
        <v/>
      </c>
      <c r="I943" s="25" t="str">
        <f>IF(H943="","",_xlfn.XLOOKUP(H943,Questions!$A:$A,Questions!$C:$C,"ERREUR TYPE"))</f>
        <v/>
      </c>
      <c r="J943" s="25" t="str">
        <f>IF(H943="","",_xlfn.XLOOKUP(H943&amp;"_"&amp;Saisie!J944,'Réponses'!D:D,'Réponses'!C:C,""))</f>
        <v/>
      </c>
      <c r="K943" s="25" t="str">
        <f>IF(J943="","",_xlfn.XLOOKUP(J943,'Réponses'!C:C,'Réponses'!F:F,"ERREUR PROCHAINE QUESTION"))</f>
        <v/>
      </c>
      <c r="L943" s="25" t="str">
        <f>IF(K943="","",_xlfn.XLOOKUP(K943,Questions!$A:$A,Questions!$C:$C,""))</f>
        <v/>
      </c>
      <c r="M943" s="25" t="str">
        <f>IF(K943="","",_xlfn.XLOOKUP(K943&amp;"_"&amp;Saisie!L944,'Réponses'!D:D,'Réponses'!C:C,""))</f>
        <v/>
      </c>
      <c r="N943" s="25" t="str">
        <f>IF(M943="","",_xlfn.XLOOKUP(M943,'Réponses'!C:C,'Réponses'!F:F,"ERREUR PROCHAINE QUESTION"))</f>
        <v/>
      </c>
      <c r="O943" s="25" t="str">
        <f>IF(N943="","",_xlfn.XLOOKUP(N943,Questions!$A:$A,Questions!$C:$C,"ERREUR TYPE"))</f>
        <v/>
      </c>
      <c r="P943" s="25" t="str">
        <f>IF(N943="","",_xlfn.XLOOKUP(N943&amp;"_"&amp;Saisie!N944,'Réponses'!D:D,'Réponses'!C:C,""))</f>
        <v/>
      </c>
      <c r="Q943" s="25" t="str">
        <f t="shared" si="14"/>
        <v/>
      </c>
    </row>
    <row r="944" spans="1:17">
      <c r="A944" s="25" t="str">
        <f>IF(ISBLANK(Saisie!C945),"",_xlfn.XLOOKUP(Saisie!C945,Barème!A:A,Barème!F:F,"ERREUR CODE PRODUIT"))</f>
        <v/>
      </c>
      <c r="B944" s="25" t="str">
        <f>IF(OR(A944="08",A944="07",MID(Saisie!C945,4,4)="0804",MID(Saisie!C945,4,4)="0907",A944=""),"",_xlfn.XLOOKUP(A944,Matériau!A:A,Matériau!C:C,"ERREUR MATERIAU"))</f>
        <v/>
      </c>
      <c r="C944" s="25" t="str">
        <f>IF(B944="","",_xlfn.XLOOKUP(B944,Questions!A:A,Questions!C:C,""))</f>
        <v/>
      </c>
      <c r="D944" s="25" t="str">
        <f>IF(B944="","",_xlfn.XLOOKUP(B944&amp;"_"&amp;Saisie!F945,'Réponses'!D:D,'Réponses'!C:C,""))</f>
        <v/>
      </c>
      <c r="E944" s="25" t="str">
        <f>IF(D944="","",_xlfn.XLOOKUP(D944,'Réponses'!C:C,'Réponses'!F:F,"ERREUR PROCHAINE QUESTION"))</f>
        <v/>
      </c>
      <c r="F944" s="25" t="str">
        <f>IF(E944="","",_xlfn.XLOOKUP(E944,Questions!$A:$A,Questions!$C:$C,""))</f>
        <v/>
      </c>
      <c r="G944" s="25" t="str">
        <f>IF(E944="","",_xlfn.XLOOKUP(E944&amp;"_"&amp;Saisie!H945,'Réponses'!D:D,'Réponses'!C:C,""))</f>
        <v/>
      </c>
      <c r="H944" s="25" t="str">
        <f>IF(G944="","",_xlfn.XLOOKUP(G944,'Réponses'!C:C,'Réponses'!F:F,"ERREUR PROCHAINE QUESTION"))</f>
        <v/>
      </c>
      <c r="I944" s="25" t="str">
        <f>IF(H944="","",_xlfn.XLOOKUP(H944,Questions!$A:$A,Questions!$C:$C,"ERREUR TYPE"))</f>
        <v/>
      </c>
      <c r="J944" s="25" t="str">
        <f>IF(H944="","",_xlfn.XLOOKUP(H944&amp;"_"&amp;Saisie!J945,'Réponses'!D:D,'Réponses'!C:C,""))</f>
        <v/>
      </c>
      <c r="K944" s="25" t="str">
        <f>IF(J944="","",_xlfn.XLOOKUP(J944,'Réponses'!C:C,'Réponses'!F:F,"ERREUR PROCHAINE QUESTION"))</f>
        <v/>
      </c>
      <c r="L944" s="25" t="str">
        <f>IF(K944="","",_xlfn.XLOOKUP(K944,Questions!$A:$A,Questions!$C:$C,""))</f>
        <v/>
      </c>
      <c r="M944" s="25" t="str">
        <f>IF(K944="","",_xlfn.XLOOKUP(K944&amp;"_"&amp;Saisie!L945,'Réponses'!D:D,'Réponses'!C:C,""))</f>
        <v/>
      </c>
      <c r="N944" s="25" t="str">
        <f>IF(M944="","",_xlfn.XLOOKUP(M944,'Réponses'!C:C,'Réponses'!F:F,"ERREUR PROCHAINE QUESTION"))</f>
        <v/>
      </c>
      <c r="O944" s="25" t="str">
        <f>IF(N944="","",_xlfn.XLOOKUP(N944,Questions!$A:$A,Questions!$C:$C,"ERREUR TYPE"))</f>
        <v/>
      </c>
      <c r="P944" s="25" t="str">
        <f>IF(N944="","",_xlfn.XLOOKUP(N944&amp;"_"&amp;Saisie!N945,'Réponses'!D:D,'Réponses'!C:C,""))</f>
        <v/>
      </c>
      <c r="Q944" s="25" t="str">
        <f t="shared" si="14"/>
        <v/>
      </c>
    </row>
    <row r="945" spans="1:17">
      <c r="A945" s="25" t="str">
        <f>IF(ISBLANK(Saisie!C946),"",_xlfn.XLOOKUP(Saisie!C946,Barème!A:A,Barème!F:F,"ERREUR CODE PRODUIT"))</f>
        <v/>
      </c>
      <c r="B945" s="25" t="str">
        <f>IF(OR(A945="08",A945="07",MID(Saisie!C946,4,4)="0804",MID(Saisie!C946,4,4)="0907",A945=""),"",_xlfn.XLOOKUP(A945,Matériau!A:A,Matériau!C:C,"ERREUR MATERIAU"))</f>
        <v/>
      </c>
      <c r="C945" s="25" t="str">
        <f>IF(B945="","",_xlfn.XLOOKUP(B945,Questions!A:A,Questions!C:C,""))</f>
        <v/>
      </c>
      <c r="D945" s="25" t="str">
        <f>IF(B945="","",_xlfn.XLOOKUP(B945&amp;"_"&amp;Saisie!F946,'Réponses'!D:D,'Réponses'!C:C,""))</f>
        <v/>
      </c>
      <c r="E945" s="25" t="str">
        <f>IF(D945="","",_xlfn.XLOOKUP(D945,'Réponses'!C:C,'Réponses'!F:F,"ERREUR PROCHAINE QUESTION"))</f>
        <v/>
      </c>
      <c r="F945" s="25" t="str">
        <f>IF(E945="","",_xlfn.XLOOKUP(E945,Questions!$A:$A,Questions!$C:$C,""))</f>
        <v/>
      </c>
      <c r="G945" s="25" t="str">
        <f>IF(E945="","",_xlfn.XLOOKUP(E945&amp;"_"&amp;Saisie!H946,'Réponses'!D:D,'Réponses'!C:C,""))</f>
        <v/>
      </c>
      <c r="H945" s="25" t="str">
        <f>IF(G945="","",_xlfn.XLOOKUP(G945,'Réponses'!C:C,'Réponses'!F:F,"ERREUR PROCHAINE QUESTION"))</f>
        <v/>
      </c>
      <c r="I945" s="25" t="str">
        <f>IF(H945="","",_xlfn.XLOOKUP(H945,Questions!$A:$A,Questions!$C:$C,"ERREUR TYPE"))</f>
        <v/>
      </c>
      <c r="J945" s="25" t="str">
        <f>IF(H945="","",_xlfn.XLOOKUP(H945&amp;"_"&amp;Saisie!J946,'Réponses'!D:D,'Réponses'!C:C,""))</f>
        <v/>
      </c>
      <c r="K945" s="25" t="str">
        <f>IF(J945="","",_xlfn.XLOOKUP(J945,'Réponses'!C:C,'Réponses'!F:F,"ERREUR PROCHAINE QUESTION"))</f>
        <v/>
      </c>
      <c r="L945" s="25" t="str">
        <f>IF(K945="","",_xlfn.XLOOKUP(K945,Questions!$A:$A,Questions!$C:$C,""))</f>
        <v/>
      </c>
      <c r="M945" s="25" t="str">
        <f>IF(K945="","",_xlfn.XLOOKUP(K945&amp;"_"&amp;Saisie!L946,'Réponses'!D:D,'Réponses'!C:C,""))</f>
        <v/>
      </c>
      <c r="N945" s="25" t="str">
        <f>IF(M945="","",_xlfn.XLOOKUP(M945,'Réponses'!C:C,'Réponses'!F:F,"ERREUR PROCHAINE QUESTION"))</f>
        <v/>
      </c>
      <c r="O945" s="25" t="str">
        <f>IF(N945="","",_xlfn.XLOOKUP(N945,Questions!$A:$A,Questions!$C:$C,"ERREUR TYPE"))</f>
        <v/>
      </c>
      <c r="P945" s="25" t="str">
        <f>IF(N945="","",_xlfn.XLOOKUP(N945&amp;"_"&amp;Saisie!N946,'Réponses'!D:D,'Réponses'!C:C,""))</f>
        <v/>
      </c>
      <c r="Q945" s="25" t="str">
        <f t="shared" si="14"/>
        <v/>
      </c>
    </row>
    <row r="946" spans="1:17">
      <c r="A946" s="25" t="str">
        <f>IF(ISBLANK(Saisie!C947),"",_xlfn.XLOOKUP(Saisie!C947,Barème!A:A,Barème!F:F,"ERREUR CODE PRODUIT"))</f>
        <v/>
      </c>
      <c r="B946" s="25" t="str">
        <f>IF(OR(A946="08",A946="07",MID(Saisie!C947,4,4)="0804",MID(Saisie!C947,4,4)="0907",A946=""),"",_xlfn.XLOOKUP(A946,Matériau!A:A,Matériau!C:C,"ERREUR MATERIAU"))</f>
        <v/>
      </c>
      <c r="C946" s="25" t="str">
        <f>IF(B946="","",_xlfn.XLOOKUP(B946,Questions!A:A,Questions!C:C,""))</f>
        <v/>
      </c>
      <c r="D946" s="25" t="str">
        <f>IF(B946="","",_xlfn.XLOOKUP(B946&amp;"_"&amp;Saisie!F947,'Réponses'!D:D,'Réponses'!C:C,""))</f>
        <v/>
      </c>
      <c r="E946" s="25" t="str">
        <f>IF(D946="","",_xlfn.XLOOKUP(D946,'Réponses'!C:C,'Réponses'!F:F,"ERREUR PROCHAINE QUESTION"))</f>
        <v/>
      </c>
      <c r="F946" s="25" t="str">
        <f>IF(E946="","",_xlfn.XLOOKUP(E946,Questions!$A:$A,Questions!$C:$C,""))</f>
        <v/>
      </c>
      <c r="G946" s="25" t="str">
        <f>IF(E946="","",_xlfn.XLOOKUP(E946&amp;"_"&amp;Saisie!H947,'Réponses'!D:D,'Réponses'!C:C,""))</f>
        <v/>
      </c>
      <c r="H946" s="25" t="str">
        <f>IF(G946="","",_xlfn.XLOOKUP(G946,'Réponses'!C:C,'Réponses'!F:F,"ERREUR PROCHAINE QUESTION"))</f>
        <v/>
      </c>
      <c r="I946" s="25" t="str">
        <f>IF(H946="","",_xlfn.XLOOKUP(H946,Questions!$A:$A,Questions!$C:$C,"ERREUR TYPE"))</f>
        <v/>
      </c>
      <c r="J946" s="25" t="str">
        <f>IF(H946="","",_xlfn.XLOOKUP(H946&amp;"_"&amp;Saisie!J947,'Réponses'!D:D,'Réponses'!C:C,""))</f>
        <v/>
      </c>
      <c r="K946" s="25" t="str">
        <f>IF(J946="","",_xlfn.XLOOKUP(J946,'Réponses'!C:C,'Réponses'!F:F,"ERREUR PROCHAINE QUESTION"))</f>
        <v/>
      </c>
      <c r="L946" s="25" t="str">
        <f>IF(K946="","",_xlfn.XLOOKUP(K946,Questions!$A:$A,Questions!$C:$C,""))</f>
        <v/>
      </c>
      <c r="M946" s="25" t="str">
        <f>IF(K946="","",_xlfn.XLOOKUP(K946&amp;"_"&amp;Saisie!L947,'Réponses'!D:D,'Réponses'!C:C,""))</f>
        <v/>
      </c>
      <c r="N946" s="25" t="str">
        <f>IF(M946="","",_xlfn.XLOOKUP(M946,'Réponses'!C:C,'Réponses'!F:F,"ERREUR PROCHAINE QUESTION"))</f>
        <v/>
      </c>
      <c r="O946" s="25" t="str">
        <f>IF(N946="","",_xlfn.XLOOKUP(N946,Questions!$A:$A,Questions!$C:$C,"ERREUR TYPE"))</f>
        <v/>
      </c>
      <c r="P946" s="25" t="str">
        <f>IF(N946="","",_xlfn.XLOOKUP(N946&amp;"_"&amp;Saisie!N947,'Réponses'!D:D,'Réponses'!C:C,""))</f>
        <v/>
      </c>
      <c r="Q946" s="25" t="str">
        <f t="shared" si="14"/>
        <v/>
      </c>
    </row>
    <row r="947" spans="1:17">
      <c r="A947" s="25" t="str">
        <f>IF(ISBLANK(Saisie!C948),"",_xlfn.XLOOKUP(Saisie!C948,Barème!A:A,Barème!F:F,"ERREUR CODE PRODUIT"))</f>
        <v/>
      </c>
      <c r="B947" s="25" t="str">
        <f>IF(OR(A947="08",A947="07",MID(Saisie!C948,4,4)="0804",MID(Saisie!C948,4,4)="0907",A947=""),"",_xlfn.XLOOKUP(A947,Matériau!A:A,Matériau!C:C,"ERREUR MATERIAU"))</f>
        <v/>
      </c>
      <c r="C947" s="25" t="str">
        <f>IF(B947="","",_xlfn.XLOOKUP(B947,Questions!A:A,Questions!C:C,""))</f>
        <v/>
      </c>
      <c r="D947" s="25" t="str">
        <f>IF(B947="","",_xlfn.XLOOKUP(B947&amp;"_"&amp;Saisie!F948,'Réponses'!D:D,'Réponses'!C:C,""))</f>
        <v/>
      </c>
      <c r="E947" s="25" t="str">
        <f>IF(D947="","",_xlfn.XLOOKUP(D947,'Réponses'!C:C,'Réponses'!F:F,"ERREUR PROCHAINE QUESTION"))</f>
        <v/>
      </c>
      <c r="F947" s="25" t="str">
        <f>IF(E947="","",_xlfn.XLOOKUP(E947,Questions!$A:$A,Questions!$C:$C,""))</f>
        <v/>
      </c>
      <c r="G947" s="25" t="str">
        <f>IF(E947="","",_xlfn.XLOOKUP(E947&amp;"_"&amp;Saisie!H948,'Réponses'!D:D,'Réponses'!C:C,""))</f>
        <v/>
      </c>
      <c r="H947" s="25" t="str">
        <f>IF(G947="","",_xlfn.XLOOKUP(G947,'Réponses'!C:C,'Réponses'!F:F,"ERREUR PROCHAINE QUESTION"))</f>
        <v/>
      </c>
      <c r="I947" s="25" t="str">
        <f>IF(H947="","",_xlfn.XLOOKUP(H947,Questions!$A:$A,Questions!$C:$C,"ERREUR TYPE"))</f>
        <v/>
      </c>
      <c r="J947" s="25" t="str">
        <f>IF(H947="","",_xlfn.XLOOKUP(H947&amp;"_"&amp;Saisie!J948,'Réponses'!D:D,'Réponses'!C:C,""))</f>
        <v/>
      </c>
      <c r="K947" s="25" t="str">
        <f>IF(J947="","",_xlfn.XLOOKUP(J947,'Réponses'!C:C,'Réponses'!F:F,"ERREUR PROCHAINE QUESTION"))</f>
        <v/>
      </c>
      <c r="L947" s="25" t="str">
        <f>IF(K947="","",_xlfn.XLOOKUP(K947,Questions!$A:$A,Questions!$C:$C,""))</f>
        <v/>
      </c>
      <c r="M947" s="25" t="str">
        <f>IF(K947="","",_xlfn.XLOOKUP(K947&amp;"_"&amp;Saisie!L948,'Réponses'!D:D,'Réponses'!C:C,""))</f>
        <v/>
      </c>
      <c r="N947" s="25" t="str">
        <f>IF(M947="","",_xlfn.XLOOKUP(M947,'Réponses'!C:C,'Réponses'!F:F,"ERREUR PROCHAINE QUESTION"))</f>
        <v/>
      </c>
      <c r="O947" s="25" t="str">
        <f>IF(N947="","",_xlfn.XLOOKUP(N947,Questions!$A:$A,Questions!$C:$C,"ERREUR TYPE"))</f>
        <v/>
      </c>
      <c r="P947" s="25" t="str">
        <f>IF(N947="","",_xlfn.XLOOKUP(N947&amp;"_"&amp;Saisie!N948,'Réponses'!D:D,'Réponses'!C:C,""))</f>
        <v/>
      </c>
      <c r="Q947" s="25" t="str">
        <f t="shared" si="14"/>
        <v/>
      </c>
    </row>
    <row r="948" spans="1:17">
      <c r="A948" s="25" t="str">
        <f>IF(ISBLANK(Saisie!C949),"",_xlfn.XLOOKUP(Saisie!C949,Barème!A:A,Barème!F:F,"ERREUR CODE PRODUIT"))</f>
        <v/>
      </c>
      <c r="B948" s="25" t="str">
        <f>IF(OR(A948="08",A948="07",MID(Saisie!C949,4,4)="0804",MID(Saisie!C949,4,4)="0907",A948=""),"",_xlfn.XLOOKUP(A948,Matériau!A:A,Matériau!C:C,"ERREUR MATERIAU"))</f>
        <v/>
      </c>
      <c r="C948" s="25" t="str">
        <f>IF(B948="","",_xlfn.XLOOKUP(B948,Questions!A:A,Questions!C:C,""))</f>
        <v/>
      </c>
      <c r="D948" s="25" t="str">
        <f>IF(B948="","",_xlfn.XLOOKUP(B948&amp;"_"&amp;Saisie!F949,'Réponses'!D:D,'Réponses'!C:C,""))</f>
        <v/>
      </c>
      <c r="E948" s="25" t="str">
        <f>IF(D948="","",_xlfn.XLOOKUP(D948,'Réponses'!C:C,'Réponses'!F:F,"ERREUR PROCHAINE QUESTION"))</f>
        <v/>
      </c>
      <c r="F948" s="25" t="str">
        <f>IF(E948="","",_xlfn.XLOOKUP(E948,Questions!$A:$A,Questions!$C:$C,""))</f>
        <v/>
      </c>
      <c r="G948" s="25" t="str">
        <f>IF(E948="","",_xlfn.XLOOKUP(E948&amp;"_"&amp;Saisie!H949,'Réponses'!D:D,'Réponses'!C:C,""))</f>
        <v/>
      </c>
      <c r="H948" s="25" t="str">
        <f>IF(G948="","",_xlfn.XLOOKUP(G948,'Réponses'!C:C,'Réponses'!F:F,"ERREUR PROCHAINE QUESTION"))</f>
        <v/>
      </c>
      <c r="I948" s="25" t="str">
        <f>IF(H948="","",_xlfn.XLOOKUP(H948,Questions!$A:$A,Questions!$C:$C,"ERREUR TYPE"))</f>
        <v/>
      </c>
      <c r="J948" s="25" t="str">
        <f>IF(H948="","",_xlfn.XLOOKUP(H948&amp;"_"&amp;Saisie!J949,'Réponses'!D:D,'Réponses'!C:C,""))</f>
        <v/>
      </c>
      <c r="K948" s="25" t="str">
        <f>IF(J948="","",_xlfn.XLOOKUP(J948,'Réponses'!C:C,'Réponses'!F:F,"ERREUR PROCHAINE QUESTION"))</f>
        <v/>
      </c>
      <c r="L948" s="25" t="str">
        <f>IF(K948="","",_xlfn.XLOOKUP(K948,Questions!$A:$A,Questions!$C:$C,""))</f>
        <v/>
      </c>
      <c r="M948" s="25" t="str">
        <f>IF(K948="","",_xlfn.XLOOKUP(K948&amp;"_"&amp;Saisie!L949,'Réponses'!D:D,'Réponses'!C:C,""))</f>
        <v/>
      </c>
      <c r="N948" s="25" t="str">
        <f>IF(M948="","",_xlfn.XLOOKUP(M948,'Réponses'!C:C,'Réponses'!F:F,"ERREUR PROCHAINE QUESTION"))</f>
        <v/>
      </c>
      <c r="O948" s="25" t="str">
        <f>IF(N948="","",_xlfn.XLOOKUP(N948,Questions!$A:$A,Questions!$C:$C,"ERREUR TYPE"))</f>
        <v/>
      </c>
      <c r="P948" s="25" t="str">
        <f>IF(N948="","",_xlfn.XLOOKUP(N948&amp;"_"&amp;Saisie!N949,'Réponses'!D:D,'Réponses'!C:C,""))</f>
        <v/>
      </c>
      <c r="Q948" s="25" t="str">
        <f t="shared" si="14"/>
        <v/>
      </c>
    </row>
    <row r="949" spans="1:17">
      <c r="A949" s="25" t="str">
        <f>IF(ISBLANK(Saisie!C950),"",_xlfn.XLOOKUP(Saisie!C950,Barème!A:A,Barème!F:F,"ERREUR CODE PRODUIT"))</f>
        <v/>
      </c>
      <c r="B949" s="25" t="str">
        <f>IF(OR(A949="08",A949="07",MID(Saisie!C950,4,4)="0804",MID(Saisie!C950,4,4)="0907",A949=""),"",_xlfn.XLOOKUP(A949,Matériau!A:A,Matériau!C:C,"ERREUR MATERIAU"))</f>
        <v/>
      </c>
      <c r="C949" s="25" t="str">
        <f>IF(B949="","",_xlfn.XLOOKUP(B949,Questions!A:A,Questions!C:C,""))</f>
        <v/>
      </c>
      <c r="D949" s="25" t="str">
        <f>IF(B949="","",_xlfn.XLOOKUP(B949&amp;"_"&amp;Saisie!F950,'Réponses'!D:D,'Réponses'!C:C,""))</f>
        <v/>
      </c>
      <c r="E949" s="25" t="str">
        <f>IF(D949="","",_xlfn.XLOOKUP(D949,'Réponses'!C:C,'Réponses'!F:F,"ERREUR PROCHAINE QUESTION"))</f>
        <v/>
      </c>
      <c r="F949" s="25" t="str">
        <f>IF(E949="","",_xlfn.XLOOKUP(E949,Questions!$A:$A,Questions!$C:$C,""))</f>
        <v/>
      </c>
      <c r="G949" s="25" t="str">
        <f>IF(E949="","",_xlfn.XLOOKUP(E949&amp;"_"&amp;Saisie!H950,'Réponses'!D:D,'Réponses'!C:C,""))</f>
        <v/>
      </c>
      <c r="H949" s="25" t="str">
        <f>IF(G949="","",_xlfn.XLOOKUP(G949,'Réponses'!C:C,'Réponses'!F:F,"ERREUR PROCHAINE QUESTION"))</f>
        <v/>
      </c>
      <c r="I949" s="25" t="str">
        <f>IF(H949="","",_xlfn.XLOOKUP(H949,Questions!$A:$A,Questions!$C:$C,"ERREUR TYPE"))</f>
        <v/>
      </c>
      <c r="J949" s="25" t="str">
        <f>IF(H949="","",_xlfn.XLOOKUP(H949&amp;"_"&amp;Saisie!J950,'Réponses'!D:D,'Réponses'!C:C,""))</f>
        <v/>
      </c>
      <c r="K949" s="25" t="str">
        <f>IF(J949="","",_xlfn.XLOOKUP(J949,'Réponses'!C:C,'Réponses'!F:F,"ERREUR PROCHAINE QUESTION"))</f>
        <v/>
      </c>
      <c r="L949" s="25" t="str">
        <f>IF(K949="","",_xlfn.XLOOKUP(K949,Questions!$A:$A,Questions!$C:$C,""))</f>
        <v/>
      </c>
      <c r="M949" s="25" t="str">
        <f>IF(K949="","",_xlfn.XLOOKUP(K949&amp;"_"&amp;Saisie!L950,'Réponses'!D:D,'Réponses'!C:C,""))</f>
        <v/>
      </c>
      <c r="N949" s="25" t="str">
        <f>IF(M949="","",_xlfn.XLOOKUP(M949,'Réponses'!C:C,'Réponses'!F:F,"ERREUR PROCHAINE QUESTION"))</f>
        <v/>
      </c>
      <c r="O949" s="25" t="str">
        <f>IF(N949="","",_xlfn.XLOOKUP(N949,Questions!$A:$A,Questions!$C:$C,"ERREUR TYPE"))</f>
        <v/>
      </c>
      <c r="P949" s="25" t="str">
        <f>IF(N949="","",_xlfn.XLOOKUP(N949&amp;"_"&amp;Saisie!N950,'Réponses'!D:D,'Réponses'!C:C,""))</f>
        <v/>
      </c>
      <c r="Q949" s="25" t="str">
        <f t="shared" si="14"/>
        <v/>
      </c>
    </row>
    <row r="950" spans="1:17">
      <c r="A950" s="25" t="str">
        <f>IF(ISBLANK(Saisie!C951),"",_xlfn.XLOOKUP(Saisie!C951,Barème!A:A,Barème!F:F,"ERREUR CODE PRODUIT"))</f>
        <v/>
      </c>
      <c r="B950" s="25" t="str">
        <f>IF(OR(A950="08",A950="07",MID(Saisie!C951,4,4)="0804",MID(Saisie!C951,4,4)="0907",A950=""),"",_xlfn.XLOOKUP(A950,Matériau!A:A,Matériau!C:C,"ERREUR MATERIAU"))</f>
        <v/>
      </c>
      <c r="C950" s="25" t="str">
        <f>IF(B950="","",_xlfn.XLOOKUP(B950,Questions!A:A,Questions!C:C,""))</f>
        <v/>
      </c>
      <c r="D950" s="25" t="str">
        <f>IF(B950="","",_xlfn.XLOOKUP(B950&amp;"_"&amp;Saisie!F951,'Réponses'!D:D,'Réponses'!C:C,""))</f>
        <v/>
      </c>
      <c r="E950" s="25" t="str">
        <f>IF(D950="","",_xlfn.XLOOKUP(D950,'Réponses'!C:C,'Réponses'!F:F,"ERREUR PROCHAINE QUESTION"))</f>
        <v/>
      </c>
      <c r="F950" s="25" t="str">
        <f>IF(E950="","",_xlfn.XLOOKUP(E950,Questions!$A:$A,Questions!$C:$C,""))</f>
        <v/>
      </c>
      <c r="G950" s="25" t="str">
        <f>IF(E950="","",_xlfn.XLOOKUP(E950&amp;"_"&amp;Saisie!H951,'Réponses'!D:D,'Réponses'!C:C,""))</f>
        <v/>
      </c>
      <c r="H950" s="25" t="str">
        <f>IF(G950="","",_xlfn.XLOOKUP(G950,'Réponses'!C:C,'Réponses'!F:F,"ERREUR PROCHAINE QUESTION"))</f>
        <v/>
      </c>
      <c r="I950" s="25" t="str">
        <f>IF(H950="","",_xlfn.XLOOKUP(H950,Questions!$A:$A,Questions!$C:$C,"ERREUR TYPE"))</f>
        <v/>
      </c>
      <c r="J950" s="25" t="str">
        <f>IF(H950="","",_xlfn.XLOOKUP(H950&amp;"_"&amp;Saisie!J951,'Réponses'!D:D,'Réponses'!C:C,""))</f>
        <v/>
      </c>
      <c r="K950" s="25" t="str">
        <f>IF(J950="","",_xlfn.XLOOKUP(J950,'Réponses'!C:C,'Réponses'!F:F,"ERREUR PROCHAINE QUESTION"))</f>
        <v/>
      </c>
      <c r="L950" s="25" t="str">
        <f>IF(K950="","",_xlfn.XLOOKUP(K950,Questions!$A:$A,Questions!$C:$C,""))</f>
        <v/>
      </c>
      <c r="M950" s="25" t="str">
        <f>IF(K950="","",_xlfn.XLOOKUP(K950&amp;"_"&amp;Saisie!L951,'Réponses'!D:D,'Réponses'!C:C,""))</f>
        <v/>
      </c>
      <c r="N950" s="25" t="str">
        <f>IF(M950="","",_xlfn.XLOOKUP(M950,'Réponses'!C:C,'Réponses'!F:F,"ERREUR PROCHAINE QUESTION"))</f>
        <v/>
      </c>
      <c r="O950" s="25" t="str">
        <f>IF(N950="","",_xlfn.XLOOKUP(N950,Questions!$A:$A,Questions!$C:$C,"ERREUR TYPE"))</f>
        <v/>
      </c>
      <c r="P950" s="25" t="str">
        <f>IF(N950="","",_xlfn.XLOOKUP(N950&amp;"_"&amp;Saisie!N951,'Réponses'!D:D,'Réponses'!C:C,""))</f>
        <v/>
      </c>
      <c r="Q950" s="25" t="str">
        <f t="shared" si="14"/>
        <v/>
      </c>
    </row>
    <row r="951" spans="1:17">
      <c r="A951" s="25" t="str">
        <f>IF(ISBLANK(Saisie!C952),"",_xlfn.XLOOKUP(Saisie!C952,Barème!A:A,Barème!F:F,"ERREUR CODE PRODUIT"))</f>
        <v/>
      </c>
      <c r="B951" s="25" t="str">
        <f>IF(OR(A951="08",A951="07",MID(Saisie!C952,4,4)="0804",MID(Saisie!C952,4,4)="0907",A951=""),"",_xlfn.XLOOKUP(A951,Matériau!A:A,Matériau!C:C,"ERREUR MATERIAU"))</f>
        <v/>
      </c>
      <c r="C951" s="25" t="str">
        <f>IF(B951="","",_xlfn.XLOOKUP(B951,Questions!A:A,Questions!C:C,""))</f>
        <v/>
      </c>
      <c r="D951" s="25" t="str">
        <f>IF(B951="","",_xlfn.XLOOKUP(B951&amp;"_"&amp;Saisie!F952,'Réponses'!D:D,'Réponses'!C:C,""))</f>
        <v/>
      </c>
      <c r="E951" s="25" t="str">
        <f>IF(D951="","",_xlfn.XLOOKUP(D951,'Réponses'!C:C,'Réponses'!F:F,"ERREUR PROCHAINE QUESTION"))</f>
        <v/>
      </c>
      <c r="F951" s="25" t="str">
        <f>IF(E951="","",_xlfn.XLOOKUP(E951,Questions!$A:$A,Questions!$C:$C,""))</f>
        <v/>
      </c>
      <c r="G951" s="25" t="str">
        <f>IF(E951="","",_xlfn.XLOOKUP(E951&amp;"_"&amp;Saisie!H952,'Réponses'!D:D,'Réponses'!C:C,""))</f>
        <v/>
      </c>
      <c r="H951" s="25" t="str">
        <f>IF(G951="","",_xlfn.XLOOKUP(G951,'Réponses'!C:C,'Réponses'!F:F,"ERREUR PROCHAINE QUESTION"))</f>
        <v/>
      </c>
      <c r="I951" s="25" t="str">
        <f>IF(H951="","",_xlfn.XLOOKUP(H951,Questions!$A:$A,Questions!$C:$C,"ERREUR TYPE"))</f>
        <v/>
      </c>
      <c r="J951" s="25" t="str">
        <f>IF(H951="","",_xlfn.XLOOKUP(H951&amp;"_"&amp;Saisie!J952,'Réponses'!D:D,'Réponses'!C:C,""))</f>
        <v/>
      </c>
      <c r="K951" s="25" t="str">
        <f>IF(J951="","",_xlfn.XLOOKUP(J951,'Réponses'!C:C,'Réponses'!F:F,"ERREUR PROCHAINE QUESTION"))</f>
        <v/>
      </c>
      <c r="L951" s="25" t="str">
        <f>IF(K951="","",_xlfn.XLOOKUP(K951,Questions!$A:$A,Questions!$C:$C,""))</f>
        <v/>
      </c>
      <c r="M951" s="25" t="str">
        <f>IF(K951="","",_xlfn.XLOOKUP(K951&amp;"_"&amp;Saisie!L952,'Réponses'!D:D,'Réponses'!C:C,""))</f>
        <v/>
      </c>
      <c r="N951" s="25" t="str">
        <f>IF(M951="","",_xlfn.XLOOKUP(M951,'Réponses'!C:C,'Réponses'!F:F,"ERREUR PROCHAINE QUESTION"))</f>
        <v/>
      </c>
      <c r="O951" s="25" t="str">
        <f>IF(N951="","",_xlfn.XLOOKUP(N951,Questions!$A:$A,Questions!$C:$C,"ERREUR TYPE"))</f>
        <v/>
      </c>
      <c r="P951" s="25" t="str">
        <f>IF(N951="","",_xlfn.XLOOKUP(N951&amp;"_"&amp;Saisie!N952,'Réponses'!D:D,'Réponses'!C:C,""))</f>
        <v/>
      </c>
      <c r="Q951" s="25" t="str">
        <f t="shared" si="14"/>
        <v/>
      </c>
    </row>
    <row r="952" spans="1:17">
      <c r="A952" s="25" t="str">
        <f>IF(ISBLANK(Saisie!C953),"",_xlfn.XLOOKUP(Saisie!C953,Barème!A:A,Barème!F:F,"ERREUR CODE PRODUIT"))</f>
        <v/>
      </c>
      <c r="B952" s="25" t="str">
        <f>IF(OR(A952="08",A952="07",MID(Saisie!C953,4,4)="0804",MID(Saisie!C953,4,4)="0907",A952=""),"",_xlfn.XLOOKUP(A952,Matériau!A:A,Matériau!C:C,"ERREUR MATERIAU"))</f>
        <v/>
      </c>
      <c r="C952" s="25" t="str">
        <f>IF(B952="","",_xlfn.XLOOKUP(B952,Questions!A:A,Questions!C:C,""))</f>
        <v/>
      </c>
      <c r="D952" s="25" t="str">
        <f>IF(B952="","",_xlfn.XLOOKUP(B952&amp;"_"&amp;Saisie!F953,'Réponses'!D:D,'Réponses'!C:C,""))</f>
        <v/>
      </c>
      <c r="E952" s="25" t="str">
        <f>IF(D952="","",_xlfn.XLOOKUP(D952,'Réponses'!C:C,'Réponses'!F:F,"ERREUR PROCHAINE QUESTION"))</f>
        <v/>
      </c>
      <c r="F952" s="25" t="str">
        <f>IF(E952="","",_xlfn.XLOOKUP(E952,Questions!$A:$A,Questions!$C:$C,""))</f>
        <v/>
      </c>
      <c r="G952" s="25" t="str">
        <f>IF(E952="","",_xlfn.XLOOKUP(E952&amp;"_"&amp;Saisie!H953,'Réponses'!D:D,'Réponses'!C:C,""))</f>
        <v/>
      </c>
      <c r="H952" s="25" t="str">
        <f>IF(G952="","",_xlfn.XLOOKUP(G952,'Réponses'!C:C,'Réponses'!F:F,"ERREUR PROCHAINE QUESTION"))</f>
        <v/>
      </c>
      <c r="I952" s="25" t="str">
        <f>IF(H952="","",_xlfn.XLOOKUP(H952,Questions!$A:$A,Questions!$C:$C,"ERREUR TYPE"))</f>
        <v/>
      </c>
      <c r="J952" s="25" t="str">
        <f>IF(H952="","",_xlfn.XLOOKUP(H952&amp;"_"&amp;Saisie!J953,'Réponses'!D:D,'Réponses'!C:C,""))</f>
        <v/>
      </c>
      <c r="K952" s="25" t="str">
        <f>IF(J952="","",_xlfn.XLOOKUP(J952,'Réponses'!C:C,'Réponses'!F:F,"ERREUR PROCHAINE QUESTION"))</f>
        <v/>
      </c>
      <c r="L952" s="25" t="str">
        <f>IF(K952="","",_xlfn.XLOOKUP(K952,Questions!$A:$A,Questions!$C:$C,""))</f>
        <v/>
      </c>
      <c r="M952" s="25" t="str">
        <f>IF(K952="","",_xlfn.XLOOKUP(K952&amp;"_"&amp;Saisie!L953,'Réponses'!D:D,'Réponses'!C:C,""))</f>
        <v/>
      </c>
      <c r="N952" s="25" t="str">
        <f>IF(M952="","",_xlfn.XLOOKUP(M952,'Réponses'!C:C,'Réponses'!F:F,"ERREUR PROCHAINE QUESTION"))</f>
        <v/>
      </c>
      <c r="O952" s="25" t="str">
        <f>IF(N952="","",_xlfn.XLOOKUP(N952,Questions!$A:$A,Questions!$C:$C,"ERREUR TYPE"))</f>
        <v/>
      </c>
      <c r="P952" s="25" t="str">
        <f>IF(N952="","",_xlfn.XLOOKUP(N952&amp;"_"&amp;Saisie!N953,'Réponses'!D:D,'Réponses'!C:C,""))</f>
        <v/>
      </c>
      <c r="Q952" s="25" t="str">
        <f t="shared" si="14"/>
        <v/>
      </c>
    </row>
    <row r="953" spans="1:17">
      <c r="A953" s="25" t="str">
        <f>IF(ISBLANK(Saisie!C954),"",_xlfn.XLOOKUP(Saisie!C954,Barème!A:A,Barème!F:F,"ERREUR CODE PRODUIT"))</f>
        <v/>
      </c>
      <c r="B953" s="25" t="str">
        <f>IF(OR(A953="08",A953="07",MID(Saisie!C954,4,4)="0804",MID(Saisie!C954,4,4)="0907",A953=""),"",_xlfn.XLOOKUP(A953,Matériau!A:A,Matériau!C:C,"ERREUR MATERIAU"))</f>
        <v/>
      </c>
      <c r="C953" s="25" t="str">
        <f>IF(B953="","",_xlfn.XLOOKUP(B953,Questions!A:A,Questions!C:C,""))</f>
        <v/>
      </c>
      <c r="D953" s="25" t="str">
        <f>IF(B953="","",_xlfn.XLOOKUP(B953&amp;"_"&amp;Saisie!F954,'Réponses'!D:D,'Réponses'!C:C,""))</f>
        <v/>
      </c>
      <c r="E953" s="25" t="str">
        <f>IF(D953="","",_xlfn.XLOOKUP(D953,'Réponses'!C:C,'Réponses'!F:F,"ERREUR PROCHAINE QUESTION"))</f>
        <v/>
      </c>
      <c r="F953" s="25" t="str">
        <f>IF(E953="","",_xlfn.XLOOKUP(E953,Questions!$A:$A,Questions!$C:$C,""))</f>
        <v/>
      </c>
      <c r="G953" s="25" t="str">
        <f>IF(E953="","",_xlfn.XLOOKUP(E953&amp;"_"&amp;Saisie!H954,'Réponses'!D:D,'Réponses'!C:C,""))</f>
        <v/>
      </c>
      <c r="H953" s="25" t="str">
        <f>IF(G953="","",_xlfn.XLOOKUP(G953,'Réponses'!C:C,'Réponses'!F:F,"ERREUR PROCHAINE QUESTION"))</f>
        <v/>
      </c>
      <c r="I953" s="25" t="str">
        <f>IF(H953="","",_xlfn.XLOOKUP(H953,Questions!$A:$A,Questions!$C:$C,"ERREUR TYPE"))</f>
        <v/>
      </c>
      <c r="J953" s="25" t="str">
        <f>IF(H953="","",_xlfn.XLOOKUP(H953&amp;"_"&amp;Saisie!J954,'Réponses'!D:D,'Réponses'!C:C,""))</f>
        <v/>
      </c>
      <c r="K953" s="25" t="str">
        <f>IF(J953="","",_xlfn.XLOOKUP(J953,'Réponses'!C:C,'Réponses'!F:F,"ERREUR PROCHAINE QUESTION"))</f>
        <v/>
      </c>
      <c r="L953" s="25" t="str">
        <f>IF(K953="","",_xlfn.XLOOKUP(K953,Questions!$A:$A,Questions!$C:$C,""))</f>
        <v/>
      </c>
      <c r="M953" s="25" t="str">
        <f>IF(K953="","",_xlfn.XLOOKUP(K953&amp;"_"&amp;Saisie!L954,'Réponses'!D:D,'Réponses'!C:C,""))</f>
        <v/>
      </c>
      <c r="N953" s="25" t="str">
        <f>IF(M953="","",_xlfn.XLOOKUP(M953,'Réponses'!C:C,'Réponses'!F:F,"ERREUR PROCHAINE QUESTION"))</f>
        <v/>
      </c>
      <c r="O953" s="25" t="str">
        <f>IF(N953="","",_xlfn.XLOOKUP(N953,Questions!$A:$A,Questions!$C:$C,"ERREUR TYPE"))</f>
        <v/>
      </c>
      <c r="P953" s="25" t="str">
        <f>IF(N953="","",_xlfn.XLOOKUP(N953&amp;"_"&amp;Saisie!N954,'Réponses'!D:D,'Réponses'!C:C,""))</f>
        <v/>
      </c>
      <c r="Q953" s="25" t="str">
        <f t="shared" si="14"/>
        <v/>
      </c>
    </row>
    <row r="954" spans="1:17">
      <c r="A954" s="25" t="str">
        <f>IF(ISBLANK(Saisie!C955),"",_xlfn.XLOOKUP(Saisie!C955,Barème!A:A,Barème!F:F,"ERREUR CODE PRODUIT"))</f>
        <v/>
      </c>
      <c r="B954" s="25" t="str">
        <f>IF(OR(A954="08",A954="07",MID(Saisie!C955,4,4)="0804",MID(Saisie!C955,4,4)="0907",A954=""),"",_xlfn.XLOOKUP(A954,Matériau!A:A,Matériau!C:C,"ERREUR MATERIAU"))</f>
        <v/>
      </c>
      <c r="C954" s="25" t="str">
        <f>IF(B954="","",_xlfn.XLOOKUP(B954,Questions!A:A,Questions!C:C,""))</f>
        <v/>
      </c>
      <c r="D954" s="25" t="str">
        <f>IF(B954="","",_xlfn.XLOOKUP(B954&amp;"_"&amp;Saisie!F955,'Réponses'!D:D,'Réponses'!C:C,""))</f>
        <v/>
      </c>
      <c r="E954" s="25" t="str">
        <f>IF(D954="","",_xlfn.XLOOKUP(D954,'Réponses'!C:C,'Réponses'!F:F,"ERREUR PROCHAINE QUESTION"))</f>
        <v/>
      </c>
      <c r="F954" s="25" t="str">
        <f>IF(E954="","",_xlfn.XLOOKUP(E954,Questions!$A:$A,Questions!$C:$C,""))</f>
        <v/>
      </c>
      <c r="G954" s="25" t="str">
        <f>IF(E954="","",_xlfn.XLOOKUP(E954&amp;"_"&amp;Saisie!H955,'Réponses'!D:D,'Réponses'!C:C,""))</f>
        <v/>
      </c>
      <c r="H954" s="25" t="str">
        <f>IF(G954="","",_xlfn.XLOOKUP(G954,'Réponses'!C:C,'Réponses'!F:F,"ERREUR PROCHAINE QUESTION"))</f>
        <v/>
      </c>
      <c r="I954" s="25" t="str">
        <f>IF(H954="","",_xlfn.XLOOKUP(H954,Questions!$A:$A,Questions!$C:$C,"ERREUR TYPE"))</f>
        <v/>
      </c>
      <c r="J954" s="25" t="str">
        <f>IF(H954="","",_xlfn.XLOOKUP(H954&amp;"_"&amp;Saisie!J955,'Réponses'!D:D,'Réponses'!C:C,""))</f>
        <v/>
      </c>
      <c r="K954" s="25" t="str">
        <f>IF(J954="","",_xlfn.XLOOKUP(J954,'Réponses'!C:C,'Réponses'!F:F,"ERREUR PROCHAINE QUESTION"))</f>
        <v/>
      </c>
      <c r="L954" s="25" t="str">
        <f>IF(K954="","",_xlfn.XLOOKUP(K954,Questions!$A:$A,Questions!$C:$C,""))</f>
        <v/>
      </c>
      <c r="M954" s="25" t="str">
        <f>IF(K954="","",_xlfn.XLOOKUP(K954&amp;"_"&amp;Saisie!L955,'Réponses'!D:D,'Réponses'!C:C,""))</f>
        <v/>
      </c>
      <c r="N954" s="25" t="str">
        <f>IF(M954="","",_xlfn.XLOOKUP(M954,'Réponses'!C:C,'Réponses'!F:F,"ERREUR PROCHAINE QUESTION"))</f>
        <v/>
      </c>
      <c r="O954" s="25" t="str">
        <f>IF(N954="","",_xlfn.XLOOKUP(N954,Questions!$A:$A,Questions!$C:$C,"ERREUR TYPE"))</f>
        <v/>
      </c>
      <c r="P954" s="25" t="str">
        <f>IF(N954="","",_xlfn.XLOOKUP(N954&amp;"_"&amp;Saisie!N955,'Réponses'!D:D,'Réponses'!C:C,""))</f>
        <v/>
      </c>
      <c r="Q954" s="25" t="str">
        <f t="shared" si="14"/>
        <v/>
      </c>
    </row>
    <row r="955" spans="1:17">
      <c r="A955" s="25" t="str">
        <f>IF(ISBLANK(Saisie!C956),"",_xlfn.XLOOKUP(Saisie!C956,Barème!A:A,Barème!F:F,"ERREUR CODE PRODUIT"))</f>
        <v/>
      </c>
      <c r="B955" s="25" t="str">
        <f>IF(OR(A955="08",A955="07",MID(Saisie!C956,4,4)="0804",MID(Saisie!C956,4,4)="0907",A955=""),"",_xlfn.XLOOKUP(A955,Matériau!A:A,Matériau!C:C,"ERREUR MATERIAU"))</f>
        <v/>
      </c>
      <c r="C955" s="25" t="str">
        <f>IF(B955="","",_xlfn.XLOOKUP(B955,Questions!A:A,Questions!C:C,""))</f>
        <v/>
      </c>
      <c r="D955" s="25" t="str">
        <f>IF(B955="","",_xlfn.XLOOKUP(B955&amp;"_"&amp;Saisie!F956,'Réponses'!D:D,'Réponses'!C:C,""))</f>
        <v/>
      </c>
      <c r="E955" s="25" t="str">
        <f>IF(D955="","",_xlfn.XLOOKUP(D955,'Réponses'!C:C,'Réponses'!F:F,"ERREUR PROCHAINE QUESTION"))</f>
        <v/>
      </c>
      <c r="F955" s="25" t="str">
        <f>IF(E955="","",_xlfn.XLOOKUP(E955,Questions!$A:$A,Questions!$C:$C,""))</f>
        <v/>
      </c>
      <c r="G955" s="25" t="str">
        <f>IF(E955="","",_xlfn.XLOOKUP(E955&amp;"_"&amp;Saisie!H956,'Réponses'!D:D,'Réponses'!C:C,""))</f>
        <v/>
      </c>
      <c r="H955" s="25" t="str">
        <f>IF(G955="","",_xlfn.XLOOKUP(G955,'Réponses'!C:C,'Réponses'!F:F,"ERREUR PROCHAINE QUESTION"))</f>
        <v/>
      </c>
      <c r="I955" s="25" t="str">
        <f>IF(H955="","",_xlfn.XLOOKUP(H955,Questions!$A:$A,Questions!$C:$C,"ERREUR TYPE"))</f>
        <v/>
      </c>
      <c r="J955" s="25" t="str">
        <f>IF(H955="","",_xlfn.XLOOKUP(H955&amp;"_"&amp;Saisie!J956,'Réponses'!D:D,'Réponses'!C:C,""))</f>
        <v/>
      </c>
      <c r="K955" s="25" t="str">
        <f>IF(J955="","",_xlfn.XLOOKUP(J955,'Réponses'!C:C,'Réponses'!F:F,"ERREUR PROCHAINE QUESTION"))</f>
        <v/>
      </c>
      <c r="L955" s="25" t="str">
        <f>IF(K955="","",_xlfn.XLOOKUP(K955,Questions!$A:$A,Questions!$C:$C,""))</f>
        <v/>
      </c>
      <c r="M955" s="25" t="str">
        <f>IF(K955="","",_xlfn.XLOOKUP(K955&amp;"_"&amp;Saisie!L956,'Réponses'!D:D,'Réponses'!C:C,""))</f>
        <v/>
      </c>
      <c r="N955" s="25" t="str">
        <f>IF(M955="","",_xlfn.XLOOKUP(M955,'Réponses'!C:C,'Réponses'!F:F,"ERREUR PROCHAINE QUESTION"))</f>
        <v/>
      </c>
      <c r="O955" s="25" t="str">
        <f>IF(N955="","",_xlfn.XLOOKUP(N955,Questions!$A:$A,Questions!$C:$C,"ERREUR TYPE"))</f>
        <v/>
      </c>
      <c r="P955" s="25" t="str">
        <f>IF(N955="","",_xlfn.XLOOKUP(N955&amp;"_"&amp;Saisie!N956,'Réponses'!D:D,'Réponses'!C:C,""))</f>
        <v/>
      </c>
      <c r="Q955" s="25" t="str">
        <f t="shared" si="14"/>
        <v/>
      </c>
    </row>
    <row r="956" spans="1:17">
      <c r="A956" s="25" t="str">
        <f>IF(ISBLANK(Saisie!C957),"",_xlfn.XLOOKUP(Saisie!C957,Barème!A:A,Barème!F:F,"ERREUR CODE PRODUIT"))</f>
        <v/>
      </c>
      <c r="B956" s="25" t="str">
        <f>IF(OR(A956="08",A956="07",MID(Saisie!C957,4,4)="0804",MID(Saisie!C957,4,4)="0907",A956=""),"",_xlfn.XLOOKUP(A956,Matériau!A:A,Matériau!C:C,"ERREUR MATERIAU"))</f>
        <v/>
      </c>
      <c r="C956" s="25" t="str">
        <f>IF(B956="","",_xlfn.XLOOKUP(B956,Questions!A:A,Questions!C:C,""))</f>
        <v/>
      </c>
      <c r="D956" s="25" t="str">
        <f>IF(B956="","",_xlfn.XLOOKUP(B956&amp;"_"&amp;Saisie!F957,'Réponses'!D:D,'Réponses'!C:C,""))</f>
        <v/>
      </c>
      <c r="E956" s="25" t="str">
        <f>IF(D956="","",_xlfn.XLOOKUP(D956,'Réponses'!C:C,'Réponses'!F:F,"ERREUR PROCHAINE QUESTION"))</f>
        <v/>
      </c>
      <c r="F956" s="25" t="str">
        <f>IF(E956="","",_xlfn.XLOOKUP(E956,Questions!$A:$A,Questions!$C:$C,""))</f>
        <v/>
      </c>
      <c r="G956" s="25" t="str">
        <f>IF(E956="","",_xlfn.XLOOKUP(E956&amp;"_"&amp;Saisie!H957,'Réponses'!D:D,'Réponses'!C:C,""))</f>
        <v/>
      </c>
      <c r="H956" s="25" t="str">
        <f>IF(G956="","",_xlfn.XLOOKUP(G956,'Réponses'!C:C,'Réponses'!F:F,"ERREUR PROCHAINE QUESTION"))</f>
        <v/>
      </c>
      <c r="I956" s="25" t="str">
        <f>IF(H956="","",_xlfn.XLOOKUP(H956,Questions!$A:$A,Questions!$C:$C,"ERREUR TYPE"))</f>
        <v/>
      </c>
      <c r="J956" s="25" t="str">
        <f>IF(H956="","",_xlfn.XLOOKUP(H956&amp;"_"&amp;Saisie!J957,'Réponses'!D:D,'Réponses'!C:C,""))</f>
        <v/>
      </c>
      <c r="K956" s="25" t="str">
        <f>IF(J956="","",_xlfn.XLOOKUP(J956,'Réponses'!C:C,'Réponses'!F:F,"ERREUR PROCHAINE QUESTION"))</f>
        <v/>
      </c>
      <c r="L956" s="25" t="str">
        <f>IF(K956="","",_xlfn.XLOOKUP(K956,Questions!$A:$A,Questions!$C:$C,""))</f>
        <v/>
      </c>
      <c r="M956" s="25" t="str">
        <f>IF(K956="","",_xlfn.XLOOKUP(K956&amp;"_"&amp;Saisie!L957,'Réponses'!D:D,'Réponses'!C:C,""))</f>
        <v/>
      </c>
      <c r="N956" s="25" t="str">
        <f>IF(M956="","",_xlfn.XLOOKUP(M956,'Réponses'!C:C,'Réponses'!F:F,"ERREUR PROCHAINE QUESTION"))</f>
        <v/>
      </c>
      <c r="O956" s="25" t="str">
        <f>IF(N956="","",_xlfn.XLOOKUP(N956,Questions!$A:$A,Questions!$C:$C,"ERREUR TYPE"))</f>
        <v/>
      </c>
      <c r="P956" s="25" t="str">
        <f>IF(N956="","",_xlfn.XLOOKUP(N956&amp;"_"&amp;Saisie!N957,'Réponses'!D:D,'Réponses'!C:C,""))</f>
        <v/>
      </c>
      <c r="Q956" s="25" t="str">
        <f t="shared" si="14"/>
        <v/>
      </c>
    </row>
    <row r="957" spans="1:17">
      <c r="A957" s="25" t="str">
        <f>IF(ISBLANK(Saisie!C958),"",_xlfn.XLOOKUP(Saisie!C958,Barème!A:A,Barème!F:F,"ERREUR CODE PRODUIT"))</f>
        <v/>
      </c>
      <c r="B957" s="25" t="str">
        <f>IF(OR(A957="08",A957="07",MID(Saisie!C958,4,4)="0804",MID(Saisie!C958,4,4)="0907",A957=""),"",_xlfn.XLOOKUP(A957,Matériau!A:A,Matériau!C:C,"ERREUR MATERIAU"))</f>
        <v/>
      </c>
      <c r="C957" s="25" t="str">
        <f>IF(B957="","",_xlfn.XLOOKUP(B957,Questions!A:A,Questions!C:C,""))</f>
        <v/>
      </c>
      <c r="D957" s="25" t="str">
        <f>IF(B957="","",_xlfn.XLOOKUP(B957&amp;"_"&amp;Saisie!F958,'Réponses'!D:D,'Réponses'!C:C,""))</f>
        <v/>
      </c>
      <c r="E957" s="25" t="str">
        <f>IF(D957="","",_xlfn.XLOOKUP(D957,'Réponses'!C:C,'Réponses'!F:F,"ERREUR PROCHAINE QUESTION"))</f>
        <v/>
      </c>
      <c r="F957" s="25" t="str">
        <f>IF(E957="","",_xlfn.XLOOKUP(E957,Questions!$A:$A,Questions!$C:$C,""))</f>
        <v/>
      </c>
      <c r="G957" s="25" t="str">
        <f>IF(E957="","",_xlfn.XLOOKUP(E957&amp;"_"&amp;Saisie!H958,'Réponses'!D:D,'Réponses'!C:C,""))</f>
        <v/>
      </c>
      <c r="H957" s="25" t="str">
        <f>IF(G957="","",_xlfn.XLOOKUP(G957,'Réponses'!C:C,'Réponses'!F:F,"ERREUR PROCHAINE QUESTION"))</f>
        <v/>
      </c>
      <c r="I957" s="25" t="str">
        <f>IF(H957="","",_xlfn.XLOOKUP(H957,Questions!$A:$A,Questions!$C:$C,"ERREUR TYPE"))</f>
        <v/>
      </c>
      <c r="J957" s="25" t="str">
        <f>IF(H957="","",_xlfn.XLOOKUP(H957&amp;"_"&amp;Saisie!J958,'Réponses'!D:D,'Réponses'!C:C,""))</f>
        <v/>
      </c>
      <c r="K957" s="25" t="str">
        <f>IF(J957="","",_xlfn.XLOOKUP(J957,'Réponses'!C:C,'Réponses'!F:F,"ERREUR PROCHAINE QUESTION"))</f>
        <v/>
      </c>
      <c r="L957" s="25" t="str">
        <f>IF(K957="","",_xlfn.XLOOKUP(K957,Questions!$A:$A,Questions!$C:$C,""))</f>
        <v/>
      </c>
      <c r="M957" s="25" t="str">
        <f>IF(K957="","",_xlfn.XLOOKUP(K957&amp;"_"&amp;Saisie!L958,'Réponses'!D:D,'Réponses'!C:C,""))</f>
        <v/>
      </c>
      <c r="N957" s="25" t="str">
        <f>IF(M957="","",_xlfn.XLOOKUP(M957,'Réponses'!C:C,'Réponses'!F:F,"ERREUR PROCHAINE QUESTION"))</f>
        <v/>
      </c>
      <c r="O957" s="25" t="str">
        <f>IF(N957="","",_xlfn.XLOOKUP(N957,Questions!$A:$A,Questions!$C:$C,"ERREUR TYPE"))</f>
        <v/>
      </c>
      <c r="P957" s="25" t="str">
        <f>IF(N957="","",_xlfn.XLOOKUP(N957&amp;"_"&amp;Saisie!N958,'Réponses'!D:D,'Réponses'!C:C,""))</f>
        <v/>
      </c>
      <c r="Q957" s="25" t="str">
        <f t="shared" si="14"/>
        <v/>
      </c>
    </row>
    <row r="958" spans="1:17">
      <c r="A958" s="25" t="str">
        <f>IF(ISBLANK(Saisie!C959),"",_xlfn.XLOOKUP(Saisie!C959,Barème!A:A,Barème!F:F,"ERREUR CODE PRODUIT"))</f>
        <v/>
      </c>
      <c r="B958" s="25" t="str">
        <f>IF(OR(A958="08",A958="07",MID(Saisie!C959,4,4)="0804",MID(Saisie!C959,4,4)="0907",A958=""),"",_xlfn.XLOOKUP(A958,Matériau!A:A,Matériau!C:C,"ERREUR MATERIAU"))</f>
        <v/>
      </c>
      <c r="C958" s="25" t="str">
        <f>IF(B958="","",_xlfn.XLOOKUP(B958,Questions!A:A,Questions!C:C,""))</f>
        <v/>
      </c>
      <c r="D958" s="25" t="str">
        <f>IF(B958="","",_xlfn.XLOOKUP(B958&amp;"_"&amp;Saisie!F959,'Réponses'!D:D,'Réponses'!C:C,""))</f>
        <v/>
      </c>
      <c r="E958" s="25" t="str">
        <f>IF(D958="","",_xlfn.XLOOKUP(D958,'Réponses'!C:C,'Réponses'!F:F,"ERREUR PROCHAINE QUESTION"))</f>
        <v/>
      </c>
      <c r="F958" s="25" t="str">
        <f>IF(E958="","",_xlfn.XLOOKUP(E958,Questions!$A:$A,Questions!$C:$C,""))</f>
        <v/>
      </c>
      <c r="G958" s="25" t="str">
        <f>IF(E958="","",_xlfn.XLOOKUP(E958&amp;"_"&amp;Saisie!H959,'Réponses'!D:D,'Réponses'!C:C,""))</f>
        <v/>
      </c>
      <c r="H958" s="25" t="str">
        <f>IF(G958="","",_xlfn.XLOOKUP(G958,'Réponses'!C:C,'Réponses'!F:F,"ERREUR PROCHAINE QUESTION"))</f>
        <v/>
      </c>
      <c r="I958" s="25" t="str">
        <f>IF(H958="","",_xlfn.XLOOKUP(H958,Questions!$A:$A,Questions!$C:$C,"ERREUR TYPE"))</f>
        <v/>
      </c>
      <c r="J958" s="25" t="str">
        <f>IF(H958="","",_xlfn.XLOOKUP(H958&amp;"_"&amp;Saisie!J959,'Réponses'!D:D,'Réponses'!C:C,""))</f>
        <v/>
      </c>
      <c r="K958" s="25" t="str">
        <f>IF(J958="","",_xlfn.XLOOKUP(J958,'Réponses'!C:C,'Réponses'!F:F,"ERREUR PROCHAINE QUESTION"))</f>
        <v/>
      </c>
      <c r="L958" s="25" t="str">
        <f>IF(K958="","",_xlfn.XLOOKUP(K958,Questions!$A:$A,Questions!$C:$C,""))</f>
        <v/>
      </c>
      <c r="M958" s="25" t="str">
        <f>IF(K958="","",_xlfn.XLOOKUP(K958&amp;"_"&amp;Saisie!L959,'Réponses'!D:D,'Réponses'!C:C,""))</f>
        <v/>
      </c>
      <c r="N958" s="25" t="str">
        <f>IF(M958="","",_xlfn.XLOOKUP(M958,'Réponses'!C:C,'Réponses'!F:F,"ERREUR PROCHAINE QUESTION"))</f>
        <v/>
      </c>
      <c r="O958" s="25" t="str">
        <f>IF(N958="","",_xlfn.XLOOKUP(N958,Questions!$A:$A,Questions!$C:$C,"ERREUR TYPE"))</f>
        <v/>
      </c>
      <c r="P958" s="25" t="str">
        <f>IF(N958="","",_xlfn.XLOOKUP(N958&amp;"_"&amp;Saisie!N959,'Réponses'!D:D,'Réponses'!C:C,""))</f>
        <v/>
      </c>
      <c r="Q958" s="25" t="str">
        <f t="shared" si="14"/>
        <v/>
      </c>
    </row>
    <row r="959" spans="1:17">
      <c r="A959" s="25" t="str">
        <f>IF(ISBLANK(Saisie!C960),"",_xlfn.XLOOKUP(Saisie!C960,Barème!A:A,Barème!F:F,"ERREUR CODE PRODUIT"))</f>
        <v/>
      </c>
      <c r="B959" s="25" t="str">
        <f>IF(OR(A959="08",A959="07",MID(Saisie!C960,4,4)="0804",MID(Saisie!C960,4,4)="0907",A959=""),"",_xlfn.XLOOKUP(A959,Matériau!A:A,Matériau!C:C,"ERREUR MATERIAU"))</f>
        <v/>
      </c>
      <c r="C959" s="25" t="str">
        <f>IF(B959="","",_xlfn.XLOOKUP(B959,Questions!A:A,Questions!C:C,""))</f>
        <v/>
      </c>
      <c r="D959" s="25" t="str">
        <f>IF(B959="","",_xlfn.XLOOKUP(B959&amp;"_"&amp;Saisie!F960,'Réponses'!D:D,'Réponses'!C:C,""))</f>
        <v/>
      </c>
      <c r="E959" s="25" t="str">
        <f>IF(D959="","",_xlfn.XLOOKUP(D959,'Réponses'!C:C,'Réponses'!F:F,"ERREUR PROCHAINE QUESTION"))</f>
        <v/>
      </c>
      <c r="F959" s="25" t="str">
        <f>IF(E959="","",_xlfn.XLOOKUP(E959,Questions!$A:$A,Questions!$C:$C,""))</f>
        <v/>
      </c>
      <c r="G959" s="25" t="str">
        <f>IF(E959="","",_xlfn.XLOOKUP(E959&amp;"_"&amp;Saisie!H960,'Réponses'!D:D,'Réponses'!C:C,""))</f>
        <v/>
      </c>
      <c r="H959" s="25" t="str">
        <f>IF(G959="","",_xlfn.XLOOKUP(G959,'Réponses'!C:C,'Réponses'!F:F,"ERREUR PROCHAINE QUESTION"))</f>
        <v/>
      </c>
      <c r="I959" s="25" t="str">
        <f>IF(H959="","",_xlfn.XLOOKUP(H959,Questions!$A:$A,Questions!$C:$C,"ERREUR TYPE"))</f>
        <v/>
      </c>
      <c r="J959" s="25" t="str">
        <f>IF(H959="","",_xlfn.XLOOKUP(H959&amp;"_"&amp;Saisie!J960,'Réponses'!D:D,'Réponses'!C:C,""))</f>
        <v/>
      </c>
      <c r="K959" s="25" t="str">
        <f>IF(J959="","",_xlfn.XLOOKUP(J959,'Réponses'!C:C,'Réponses'!F:F,"ERREUR PROCHAINE QUESTION"))</f>
        <v/>
      </c>
      <c r="L959" s="25" t="str">
        <f>IF(K959="","",_xlfn.XLOOKUP(K959,Questions!$A:$A,Questions!$C:$C,""))</f>
        <v/>
      </c>
      <c r="M959" s="25" t="str">
        <f>IF(K959="","",_xlfn.XLOOKUP(K959&amp;"_"&amp;Saisie!L960,'Réponses'!D:D,'Réponses'!C:C,""))</f>
        <v/>
      </c>
      <c r="N959" s="25" t="str">
        <f>IF(M959="","",_xlfn.XLOOKUP(M959,'Réponses'!C:C,'Réponses'!F:F,"ERREUR PROCHAINE QUESTION"))</f>
        <v/>
      </c>
      <c r="O959" s="25" t="str">
        <f>IF(N959="","",_xlfn.XLOOKUP(N959,Questions!$A:$A,Questions!$C:$C,"ERREUR TYPE"))</f>
        <v/>
      </c>
      <c r="P959" s="25" t="str">
        <f>IF(N959="","",_xlfn.XLOOKUP(N959&amp;"_"&amp;Saisie!N960,'Réponses'!D:D,'Réponses'!C:C,""))</f>
        <v/>
      </c>
      <c r="Q959" s="25" t="str">
        <f t="shared" si="14"/>
        <v/>
      </c>
    </row>
    <row r="960" spans="1:17">
      <c r="A960" s="25" t="str">
        <f>IF(ISBLANK(Saisie!C961),"",_xlfn.XLOOKUP(Saisie!C961,Barème!A:A,Barème!F:F,"ERREUR CODE PRODUIT"))</f>
        <v/>
      </c>
      <c r="B960" s="25" t="str">
        <f>IF(OR(A960="08",A960="07",MID(Saisie!C961,4,4)="0804",MID(Saisie!C961,4,4)="0907",A960=""),"",_xlfn.XLOOKUP(A960,Matériau!A:A,Matériau!C:C,"ERREUR MATERIAU"))</f>
        <v/>
      </c>
      <c r="C960" s="25" t="str">
        <f>IF(B960="","",_xlfn.XLOOKUP(B960,Questions!A:A,Questions!C:C,""))</f>
        <v/>
      </c>
      <c r="D960" s="25" t="str">
        <f>IF(B960="","",_xlfn.XLOOKUP(B960&amp;"_"&amp;Saisie!F961,'Réponses'!D:D,'Réponses'!C:C,""))</f>
        <v/>
      </c>
      <c r="E960" s="25" t="str">
        <f>IF(D960="","",_xlfn.XLOOKUP(D960,'Réponses'!C:C,'Réponses'!F:F,"ERREUR PROCHAINE QUESTION"))</f>
        <v/>
      </c>
      <c r="F960" s="25" t="str">
        <f>IF(E960="","",_xlfn.XLOOKUP(E960,Questions!$A:$A,Questions!$C:$C,""))</f>
        <v/>
      </c>
      <c r="G960" s="25" t="str">
        <f>IF(E960="","",_xlfn.XLOOKUP(E960&amp;"_"&amp;Saisie!H961,'Réponses'!D:D,'Réponses'!C:C,""))</f>
        <v/>
      </c>
      <c r="H960" s="25" t="str">
        <f>IF(G960="","",_xlfn.XLOOKUP(G960,'Réponses'!C:C,'Réponses'!F:F,"ERREUR PROCHAINE QUESTION"))</f>
        <v/>
      </c>
      <c r="I960" s="25" t="str">
        <f>IF(H960="","",_xlfn.XLOOKUP(H960,Questions!$A:$A,Questions!$C:$C,"ERREUR TYPE"))</f>
        <v/>
      </c>
      <c r="J960" s="25" t="str">
        <f>IF(H960="","",_xlfn.XLOOKUP(H960&amp;"_"&amp;Saisie!J961,'Réponses'!D:D,'Réponses'!C:C,""))</f>
        <v/>
      </c>
      <c r="K960" s="25" t="str">
        <f>IF(J960="","",_xlfn.XLOOKUP(J960,'Réponses'!C:C,'Réponses'!F:F,"ERREUR PROCHAINE QUESTION"))</f>
        <v/>
      </c>
      <c r="L960" s="25" t="str">
        <f>IF(K960="","",_xlfn.XLOOKUP(K960,Questions!$A:$A,Questions!$C:$C,""))</f>
        <v/>
      </c>
      <c r="M960" s="25" t="str">
        <f>IF(K960="","",_xlfn.XLOOKUP(K960&amp;"_"&amp;Saisie!L961,'Réponses'!D:D,'Réponses'!C:C,""))</f>
        <v/>
      </c>
      <c r="N960" s="25" t="str">
        <f>IF(M960="","",_xlfn.XLOOKUP(M960,'Réponses'!C:C,'Réponses'!F:F,"ERREUR PROCHAINE QUESTION"))</f>
        <v/>
      </c>
      <c r="O960" s="25" t="str">
        <f>IF(N960="","",_xlfn.XLOOKUP(N960,Questions!$A:$A,Questions!$C:$C,"ERREUR TYPE"))</f>
        <v/>
      </c>
      <c r="P960" s="25" t="str">
        <f>IF(N960="","",_xlfn.XLOOKUP(N960&amp;"_"&amp;Saisie!N961,'Réponses'!D:D,'Réponses'!C:C,""))</f>
        <v/>
      </c>
      <c r="Q960" s="25" t="str">
        <f t="shared" si="14"/>
        <v/>
      </c>
    </row>
    <row r="961" spans="1:17">
      <c r="A961" s="25" t="str">
        <f>IF(ISBLANK(Saisie!C962),"",_xlfn.XLOOKUP(Saisie!C962,Barème!A:A,Barème!F:F,"ERREUR CODE PRODUIT"))</f>
        <v/>
      </c>
      <c r="B961" s="25" t="str">
        <f>IF(OR(A961="08",A961="07",MID(Saisie!C962,4,4)="0804",MID(Saisie!C962,4,4)="0907",A961=""),"",_xlfn.XLOOKUP(A961,Matériau!A:A,Matériau!C:C,"ERREUR MATERIAU"))</f>
        <v/>
      </c>
      <c r="C961" s="25" t="str">
        <f>IF(B961="","",_xlfn.XLOOKUP(B961,Questions!A:A,Questions!C:C,""))</f>
        <v/>
      </c>
      <c r="D961" s="25" t="str">
        <f>IF(B961="","",_xlfn.XLOOKUP(B961&amp;"_"&amp;Saisie!F962,'Réponses'!D:D,'Réponses'!C:C,""))</f>
        <v/>
      </c>
      <c r="E961" s="25" t="str">
        <f>IF(D961="","",_xlfn.XLOOKUP(D961,'Réponses'!C:C,'Réponses'!F:F,"ERREUR PROCHAINE QUESTION"))</f>
        <v/>
      </c>
      <c r="F961" s="25" t="str">
        <f>IF(E961="","",_xlfn.XLOOKUP(E961,Questions!$A:$A,Questions!$C:$C,""))</f>
        <v/>
      </c>
      <c r="G961" s="25" t="str">
        <f>IF(E961="","",_xlfn.XLOOKUP(E961&amp;"_"&amp;Saisie!H962,'Réponses'!D:D,'Réponses'!C:C,""))</f>
        <v/>
      </c>
      <c r="H961" s="25" t="str">
        <f>IF(G961="","",_xlfn.XLOOKUP(G961,'Réponses'!C:C,'Réponses'!F:F,"ERREUR PROCHAINE QUESTION"))</f>
        <v/>
      </c>
      <c r="I961" s="25" t="str">
        <f>IF(H961="","",_xlfn.XLOOKUP(H961,Questions!$A:$A,Questions!$C:$C,"ERREUR TYPE"))</f>
        <v/>
      </c>
      <c r="J961" s="25" t="str">
        <f>IF(H961="","",_xlfn.XLOOKUP(H961&amp;"_"&amp;Saisie!J962,'Réponses'!D:D,'Réponses'!C:C,""))</f>
        <v/>
      </c>
      <c r="K961" s="25" t="str">
        <f>IF(J961="","",_xlfn.XLOOKUP(J961,'Réponses'!C:C,'Réponses'!F:F,"ERREUR PROCHAINE QUESTION"))</f>
        <v/>
      </c>
      <c r="L961" s="25" t="str">
        <f>IF(K961="","",_xlfn.XLOOKUP(K961,Questions!$A:$A,Questions!$C:$C,""))</f>
        <v/>
      </c>
      <c r="M961" s="25" t="str">
        <f>IF(K961="","",_xlfn.XLOOKUP(K961&amp;"_"&amp;Saisie!L962,'Réponses'!D:D,'Réponses'!C:C,""))</f>
        <v/>
      </c>
      <c r="N961" s="25" t="str">
        <f>IF(M961="","",_xlfn.XLOOKUP(M961,'Réponses'!C:C,'Réponses'!F:F,"ERREUR PROCHAINE QUESTION"))</f>
        <v/>
      </c>
      <c r="O961" s="25" t="str">
        <f>IF(N961="","",_xlfn.XLOOKUP(N961,Questions!$A:$A,Questions!$C:$C,"ERREUR TYPE"))</f>
        <v/>
      </c>
      <c r="P961" s="25" t="str">
        <f>IF(N961="","",_xlfn.XLOOKUP(N961&amp;"_"&amp;Saisie!N962,'Réponses'!D:D,'Réponses'!C:C,""))</f>
        <v/>
      </c>
      <c r="Q961" s="25" t="str">
        <f t="shared" si="14"/>
        <v/>
      </c>
    </row>
    <row r="962" spans="1:17">
      <c r="A962" s="25" t="str">
        <f>IF(ISBLANK(Saisie!C963),"",_xlfn.XLOOKUP(Saisie!C963,Barème!A:A,Barème!F:F,"ERREUR CODE PRODUIT"))</f>
        <v/>
      </c>
      <c r="B962" s="25" t="str">
        <f>IF(OR(A962="08",A962="07",MID(Saisie!C963,4,4)="0804",MID(Saisie!C963,4,4)="0907",A962=""),"",_xlfn.XLOOKUP(A962,Matériau!A:A,Matériau!C:C,"ERREUR MATERIAU"))</f>
        <v/>
      </c>
      <c r="C962" s="25" t="str">
        <f>IF(B962="","",_xlfn.XLOOKUP(B962,Questions!A:A,Questions!C:C,""))</f>
        <v/>
      </c>
      <c r="D962" s="25" t="str">
        <f>IF(B962="","",_xlfn.XLOOKUP(B962&amp;"_"&amp;Saisie!F963,'Réponses'!D:D,'Réponses'!C:C,""))</f>
        <v/>
      </c>
      <c r="E962" s="25" t="str">
        <f>IF(D962="","",_xlfn.XLOOKUP(D962,'Réponses'!C:C,'Réponses'!F:F,"ERREUR PROCHAINE QUESTION"))</f>
        <v/>
      </c>
      <c r="F962" s="25" t="str">
        <f>IF(E962="","",_xlfn.XLOOKUP(E962,Questions!$A:$A,Questions!$C:$C,""))</f>
        <v/>
      </c>
      <c r="G962" s="25" t="str">
        <f>IF(E962="","",_xlfn.XLOOKUP(E962&amp;"_"&amp;Saisie!H963,'Réponses'!D:D,'Réponses'!C:C,""))</f>
        <v/>
      </c>
      <c r="H962" s="25" t="str">
        <f>IF(G962="","",_xlfn.XLOOKUP(G962,'Réponses'!C:C,'Réponses'!F:F,"ERREUR PROCHAINE QUESTION"))</f>
        <v/>
      </c>
      <c r="I962" s="25" t="str">
        <f>IF(H962="","",_xlfn.XLOOKUP(H962,Questions!$A:$A,Questions!$C:$C,"ERREUR TYPE"))</f>
        <v/>
      </c>
      <c r="J962" s="25" t="str">
        <f>IF(H962="","",_xlfn.XLOOKUP(H962&amp;"_"&amp;Saisie!J963,'Réponses'!D:D,'Réponses'!C:C,""))</f>
        <v/>
      </c>
      <c r="K962" s="25" t="str">
        <f>IF(J962="","",_xlfn.XLOOKUP(J962,'Réponses'!C:C,'Réponses'!F:F,"ERREUR PROCHAINE QUESTION"))</f>
        <v/>
      </c>
      <c r="L962" s="25" t="str">
        <f>IF(K962="","",_xlfn.XLOOKUP(K962,Questions!$A:$A,Questions!$C:$C,""))</f>
        <v/>
      </c>
      <c r="M962" s="25" t="str">
        <f>IF(K962="","",_xlfn.XLOOKUP(K962&amp;"_"&amp;Saisie!L963,'Réponses'!D:D,'Réponses'!C:C,""))</f>
        <v/>
      </c>
      <c r="N962" s="25" t="str">
        <f>IF(M962="","",_xlfn.XLOOKUP(M962,'Réponses'!C:C,'Réponses'!F:F,"ERREUR PROCHAINE QUESTION"))</f>
        <v/>
      </c>
      <c r="O962" s="25" t="str">
        <f>IF(N962="","",_xlfn.XLOOKUP(N962,Questions!$A:$A,Questions!$C:$C,"ERREUR TYPE"))</f>
        <v/>
      </c>
      <c r="P962" s="25" t="str">
        <f>IF(N962="","",_xlfn.XLOOKUP(N962&amp;"_"&amp;Saisie!N963,'Réponses'!D:D,'Réponses'!C:C,""))</f>
        <v/>
      </c>
      <c r="Q962" s="25" t="str">
        <f t="shared" si="14"/>
        <v/>
      </c>
    </row>
    <row r="963" spans="1:17">
      <c r="A963" s="25" t="str">
        <f>IF(ISBLANK(Saisie!C964),"",_xlfn.XLOOKUP(Saisie!C964,Barème!A:A,Barème!F:F,"ERREUR CODE PRODUIT"))</f>
        <v/>
      </c>
      <c r="B963" s="25" t="str">
        <f>IF(OR(A963="08",A963="07",MID(Saisie!C964,4,4)="0804",MID(Saisie!C964,4,4)="0907",A963=""),"",_xlfn.XLOOKUP(A963,Matériau!A:A,Matériau!C:C,"ERREUR MATERIAU"))</f>
        <v/>
      </c>
      <c r="C963" s="25" t="str">
        <f>IF(B963="","",_xlfn.XLOOKUP(B963,Questions!A:A,Questions!C:C,""))</f>
        <v/>
      </c>
      <c r="D963" s="25" t="str">
        <f>IF(B963="","",_xlfn.XLOOKUP(B963&amp;"_"&amp;Saisie!F964,'Réponses'!D:D,'Réponses'!C:C,""))</f>
        <v/>
      </c>
      <c r="E963" s="25" t="str">
        <f>IF(D963="","",_xlfn.XLOOKUP(D963,'Réponses'!C:C,'Réponses'!F:F,"ERREUR PROCHAINE QUESTION"))</f>
        <v/>
      </c>
      <c r="F963" s="25" t="str">
        <f>IF(E963="","",_xlfn.XLOOKUP(E963,Questions!$A:$A,Questions!$C:$C,""))</f>
        <v/>
      </c>
      <c r="G963" s="25" t="str">
        <f>IF(E963="","",_xlfn.XLOOKUP(E963&amp;"_"&amp;Saisie!H964,'Réponses'!D:D,'Réponses'!C:C,""))</f>
        <v/>
      </c>
      <c r="H963" s="25" t="str">
        <f>IF(G963="","",_xlfn.XLOOKUP(G963,'Réponses'!C:C,'Réponses'!F:F,"ERREUR PROCHAINE QUESTION"))</f>
        <v/>
      </c>
      <c r="I963" s="25" t="str">
        <f>IF(H963="","",_xlfn.XLOOKUP(H963,Questions!$A:$A,Questions!$C:$C,"ERREUR TYPE"))</f>
        <v/>
      </c>
      <c r="J963" s="25" t="str">
        <f>IF(H963="","",_xlfn.XLOOKUP(H963&amp;"_"&amp;Saisie!J964,'Réponses'!D:D,'Réponses'!C:C,""))</f>
        <v/>
      </c>
      <c r="K963" s="25" t="str">
        <f>IF(J963="","",_xlfn.XLOOKUP(J963,'Réponses'!C:C,'Réponses'!F:F,"ERREUR PROCHAINE QUESTION"))</f>
        <v/>
      </c>
      <c r="L963" s="25" t="str">
        <f>IF(K963="","",_xlfn.XLOOKUP(K963,Questions!$A:$A,Questions!$C:$C,""))</f>
        <v/>
      </c>
      <c r="M963" s="25" t="str">
        <f>IF(K963="","",_xlfn.XLOOKUP(K963&amp;"_"&amp;Saisie!L964,'Réponses'!D:D,'Réponses'!C:C,""))</f>
        <v/>
      </c>
      <c r="N963" s="25" t="str">
        <f>IF(M963="","",_xlfn.XLOOKUP(M963,'Réponses'!C:C,'Réponses'!F:F,"ERREUR PROCHAINE QUESTION"))</f>
        <v/>
      </c>
      <c r="O963" s="25" t="str">
        <f>IF(N963="","",_xlfn.XLOOKUP(N963,Questions!$A:$A,Questions!$C:$C,"ERREUR TYPE"))</f>
        <v/>
      </c>
      <c r="P963" s="25" t="str">
        <f>IF(N963="","",_xlfn.XLOOKUP(N963&amp;"_"&amp;Saisie!N964,'Réponses'!D:D,'Réponses'!C:C,""))</f>
        <v/>
      </c>
      <c r="Q963" s="25" t="str">
        <f t="shared" ref="Q963:Q1026" si="15">D963&amp;IF(G963="","","_"&amp;G963)&amp;IF(J963="","","_"&amp;J963&amp;IF(M963="","","_"&amp;M963)&amp;IF(P963="","","_"&amp;P963))</f>
        <v/>
      </c>
    </row>
    <row r="964" spans="1:17">
      <c r="A964" s="25" t="str">
        <f>IF(ISBLANK(Saisie!C965),"",_xlfn.XLOOKUP(Saisie!C965,Barème!A:A,Barème!F:F,"ERREUR CODE PRODUIT"))</f>
        <v/>
      </c>
      <c r="B964" s="25" t="str">
        <f>IF(OR(A964="08",A964="07",MID(Saisie!C965,4,4)="0804",MID(Saisie!C965,4,4)="0907",A964=""),"",_xlfn.XLOOKUP(A964,Matériau!A:A,Matériau!C:C,"ERREUR MATERIAU"))</f>
        <v/>
      </c>
      <c r="C964" s="25" t="str">
        <f>IF(B964="","",_xlfn.XLOOKUP(B964,Questions!A:A,Questions!C:C,""))</f>
        <v/>
      </c>
      <c r="D964" s="25" t="str">
        <f>IF(B964="","",_xlfn.XLOOKUP(B964&amp;"_"&amp;Saisie!F965,'Réponses'!D:D,'Réponses'!C:C,""))</f>
        <v/>
      </c>
      <c r="E964" s="25" t="str">
        <f>IF(D964="","",_xlfn.XLOOKUP(D964,'Réponses'!C:C,'Réponses'!F:F,"ERREUR PROCHAINE QUESTION"))</f>
        <v/>
      </c>
      <c r="F964" s="25" t="str">
        <f>IF(E964="","",_xlfn.XLOOKUP(E964,Questions!$A:$A,Questions!$C:$C,""))</f>
        <v/>
      </c>
      <c r="G964" s="25" t="str">
        <f>IF(E964="","",_xlfn.XLOOKUP(E964&amp;"_"&amp;Saisie!H965,'Réponses'!D:D,'Réponses'!C:C,""))</f>
        <v/>
      </c>
      <c r="H964" s="25" t="str">
        <f>IF(G964="","",_xlfn.XLOOKUP(G964,'Réponses'!C:C,'Réponses'!F:F,"ERREUR PROCHAINE QUESTION"))</f>
        <v/>
      </c>
      <c r="I964" s="25" t="str">
        <f>IF(H964="","",_xlfn.XLOOKUP(H964,Questions!$A:$A,Questions!$C:$C,"ERREUR TYPE"))</f>
        <v/>
      </c>
      <c r="J964" s="25" t="str">
        <f>IF(H964="","",_xlfn.XLOOKUP(H964&amp;"_"&amp;Saisie!J965,'Réponses'!D:D,'Réponses'!C:C,""))</f>
        <v/>
      </c>
      <c r="K964" s="25" t="str">
        <f>IF(J964="","",_xlfn.XLOOKUP(J964,'Réponses'!C:C,'Réponses'!F:F,"ERREUR PROCHAINE QUESTION"))</f>
        <v/>
      </c>
      <c r="L964" s="25" t="str">
        <f>IF(K964="","",_xlfn.XLOOKUP(K964,Questions!$A:$A,Questions!$C:$C,""))</f>
        <v/>
      </c>
      <c r="M964" s="25" t="str">
        <f>IF(K964="","",_xlfn.XLOOKUP(K964&amp;"_"&amp;Saisie!L965,'Réponses'!D:D,'Réponses'!C:C,""))</f>
        <v/>
      </c>
      <c r="N964" s="25" t="str">
        <f>IF(M964="","",_xlfn.XLOOKUP(M964,'Réponses'!C:C,'Réponses'!F:F,"ERREUR PROCHAINE QUESTION"))</f>
        <v/>
      </c>
      <c r="O964" s="25" t="str">
        <f>IF(N964="","",_xlfn.XLOOKUP(N964,Questions!$A:$A,Questions!$C:$C,"ERREUR TYPE"))</f>
        <v/>
      </c>
      <c r="P964" s="25" t="str">
        <f>IF(N964="","",_xlfn.XLOOKUP(N964&amp;"_"&amp;Saisie!N965,'Réponses'!D:D,'Réponses'!C:C,""))</f>
        <v/>
      </c>
      <c r="Q964" s="25" t="str">
        <f t="shared" si="15"/>
        <v/>
      </c>
    </row>
    <row r="965" spans="1:17">
      <c r="A965" s="25" t="str">
        <f>IF(ISBLANK(Saisie!C966),"",_xlfn.XLOOKUP(Saisie!C966,Barème!A:A,Barème!F:F,"ERREUR CODE PRODUIT"))</f>
        <v/>
      </c>
      <c r="B965" s="25" t="str">
        <f>IF(OR(A965="08",A965="07",MID(Saisie!C966,4,4)="0804",MID(Saisie!C966,4,4)="0907",A965=""),"",_xlfn.XLOOKUP(A965,Matériau!A:A,Matériau!C:C,"ERREUR MATERIAU"))</f>
        <v/>
      </c>
      <c r="C965" s="25" t="str">
        <f>IF(B965="","",_xlfn.XLOOKUP(B965,Questions!A:A,Questions!C:C,""))</f>
        <v/>
      </c>
      <c r="D965" s="25" t="str">
        <f>IF(B965="","",_xlfn.XLOOKUP(B965&amp;"_"&amp;Saisie!F966,'Réponses'!D:D,'Réponses'!C:C,""))</f>
        <v/>
      </c>
      <c r="E965" s="25" t="str">
        <f>IF(D965="","",_xlfn.XLOOKUP(D965,'Réponses'!C:C,'Réponses'!F:F,"ERREUR PROCHAINE QUESTION"))</f>
        <v/>
      </c>
      <c r="F965" s="25" t="str">
        <f>IF(E965="","",_xlfn.XLOOKUP(E965,Questions!$A:$A,Questions!$C:$C,""))</f>
        <v/>
      </c>
      <c r="G965" s="25" t="str">
        <f>IF(E965="","",_xlfn.XLOOKUP(E965&amp;"_"&amp;Saisie!H966,'Réponses'!D:D,'Réponses'!C:C,""))</f>
        <v/>
      </c>
      <c r="H965" s="25" t="str">
        <f>IF(G965="","",_xlfn.XLOOKUP(G965,'Réponses'!C:C,'Réponses'!F:F,"ERREUR PROCHAINE QUESTION"))</f>
        <v/>
      </c>
      <c r="I965" s="25" t="str">
        <f>IF(H965="","",_xlfn.XLOOKUP(H965,Questions!$A:$A,Questions!$C:$C,"ERREUR TYPE"))</f>
        <v/>
      </c>
      <c r="J965" s="25" t="str">
        <f>IF(H965="","",_xlfn.XLOOKUP(H965&amp;"_"&amp;Saisie!J966,'Réponses'!D:D,'Réponses'!C:C,""))</f>
        <v/>
      </c>
      <c r="K965" s="25" t="str">
        <f>IF(J965="","",_xlfn.XLOOKUP(J965,'Réponses'!C:C,'Réponses'!F:F,"ERREUR PROCHAINE QUESTION"))</f>
        <v/>
      </c>
      <c r="L965" s="25" t="str">
        <f>IF(K965="","",_xlfn.XLOOKUP(K965,Questions!$A:$A,Questions!$C:$C,""))</f>
        <v/>
      </c>
      <c r="M965" s="25" t="str">
        <f>IF(K965="","",_xlfn.XLOOKUP(K965&amp;"_"&amp;Saisie!L966,'Réponses'!D:D,'Réponses'!C:C,""))</f>
        <v/>
      </c>
      <c r="N965" s="25" t="str">
        <f>IF(M965="","",_xlfn.XLOOKUP(M965,'Réponses'!C:C,'Réponses'!F:F,"ERREUR PROCHAINE QUESTION"))</f>
        <v/>
      </c>
      <c r="O965" s="25" t="str">
        <f>IF(N965="","",_xlfn.XLOOKUP(N965,Questions!$A:$A,Questions!$C:$C,"ERREUR TYPE"))</f>
        <v/>
      </c>
      <c r="P965" s="25" t="str">
        <f>IF(N965="","",_xlfn.XLOOKUP(N965&amp;"_"&amp;Saisie!N966,'Réponses'!D:D,'Réponses'!C:C,""))</f>
        <v/>
      </c>
      <c r="Q965" s="25" t="str">
        <f t="shared" si="15"/>
        <v/>
      </c>
    </row>
    <row r="966" spans="1:17">
      <c r="A966" s="25" t="str">
        <f>IF(ISBLANK(Saisie!C967),"",_xlfn.XLOOKUP(Saisie!C967,Barème!A:A,Barème!F:F,"ERREUR CODE PRODUIT"))</f>
        <v/>
      </c>
      <c r="B966" s="25" t="str">
        <f>IF(OR(A966="08",A966="07",MID(Saisie!C967,4,4)="0804",MID(Saisie!C967,4,4)="0907",A966=""),"",_xlfn.XLOOKUP(A966,Matériau!A:A,Matériau!C:C,"ERREUR MATERIAU"))</f>
        <v/>
      </c>
      <c r="C966" s="25" t="str">
        <f>IF(B966="","",_xlfn.XLOOKUP(B966,Questions!A:A,Questions!C:C,""))</f>
        <v/>
      </c>
      <c r="D966" s="25" t="str">
        <f>IF(B966="","",_xlfn.XLOOKUP(B966&amp;"_"&amp;Saisie!F967,'Réponses'!D:D,'Réponses'!C:C,""))</f>
        <v/>
      </c>
      <c r="E966" s="25" t="str">
        <f>IF(D966="","",_xlfn.XLOOKUP(D966,'Réponses'!C:C,'Réponses'!F:F,"ERREUR PROCHAINE QUESTION"))</f>
        <v/>
      </c>
      <c r="F966" s="25" t="str">
        <f>IF(E966="","",_xlfn.XLOOKUP(E966,Questions!$A:$A,Questions!$C:$C,""))</f>
        <v/>
      </c>
      <c r="G966" s="25" t="str">
        <f>IF(E966="","",_xlfn.XLOOKUP(E966&amp;"_"&amp;Saisie!H967,'Réponses'!D:D,'Réponses'!C:C,""))</f>
        <v/>
      </c>
      <c r="H966" s="25" t="str">
        <f>IF(G966="","",_xlfn.XLOOKUP(G966,'Réponses'!C:C,'Réponses'!F:F,"ERREUR PROCHAINE QUESTION"))</f>
        <v/>
      </c>
      <c r="I966" s="25" t="str">
        <f>IF(H966="","",_xlfn.XLOOKUP(H966,Questions!$A:$A,Questions!$C:$C,"ERREUR TYPE"))</f>
        <v/>
      </c>
      <c r="J966" s="25" t="str">
        <f>IF(H966="","",_xlfn.XLOOKUP(H966&amp;"_"&amp;Saisie!J967,'Réponses'!D:D,'Réponses'!C:C,""))</f>
        <v/>
      </c>
      <c r="K966" s="25" t="str">
        <f>IF(J966="","",_xlfn.XLOOKUP(J966,'Réponses'!C:C,'Réponses'!F:F,"ERREUR PROCHAINE QUESTION"))</f>
        <v/>
      </c>
      <c r="L966" s="25" t="str">
        <f>IF(K966="","",_xlfn.XLOOKUP(K966,Questions!$A:$A,Questions!$C:$C,""))</f>
        <v/>
      </c>
      <c r="M966" s="25" t="str">
        <f>IF(K966="","",_xlfn.XLOOKUP(K966&amp;"_"&amp;Saisie!L967,'Réponses'!D:D,'Réponses'!C:C,""))</f>
        <v/>
      </c>
      <c r="N966" s="25" t="str">
        <f>IF(M966="","",_xlfn.XLOOKUP(M966,'Réponses'!C:C,'Réponses'!F:F,"ERREUR PROCHAINE QUESTION"))</f>
        <v/>
      </c>
      <c r="O966" s="25" t="str">
        <f>IF(N966="","",_xlfn.XLOOKUP(N966,Questions!$A:$A,Questions!$C:$C,"ERREUR TYPE"))</f>
        <v/>
      </c>
      <c r="P966" s="25" t="str">
        <f>IF(N966="","",_xlfn.XLOOKUP(N966&amp;"_"&amp;Saisie!N967,'Réponses'!D:D,'Réponses'!C:C,""))</f>
        <v/>
      </c>
      <c r="Q966" s="25" t="str">
        <f t="shared" si="15"/>
        <v/>
      </c>
    </row>
    <row r="967" spans="1:17">
      <c r="A967" s="25" t="str">
        <f>IF(ISBLANK(Saisie!C968),"",_xlfn.XLOOKUP(Saisie!C968,Barème!A:A,Barème!F:F,"ERREUR CODE PRODUIT"))</f>
        <v/>
      </c>
      <c r="B967" s="25" t="str">
        <f>IF(OR(A967="08",A967="07",MID(Saisie!C968,4,4)="0804",MID(Saisie!C968,4,4)="0907",A967=""),"",_xlfn.XLOOKUP(A967,Matériau!A:A,Matériau!C:C,"ERREUR MATERIAU"))</f>
        <v/>
      </c>
      <c r="C967" s="25" t="str">
        <f>IF(B967="","",_xlfn.XLOOKUP(B967,Questions!A:A,Questions!C:C,""))</f>
        <v/>
      </c>
      <c r="D967" s="25" t="str">
        <f>IF(B967="","",_xlfn.XLOOKUP(B967&amp;"_"&amp;Saisie!F968,'Réponses'!D:D,'Réponses'!C:C,""))</f>
        <v/>
      </c>
      <c r="E967" s="25" t="str">
        <f>IF(D967="","",_xlfn.XLOOKUP(D967,'Réponses'!C:C,'Réponses'!F:F,"ERREUR PROCHAINE QUESTION"))</f>
        <v/>
      </c>
      <c r="F967" s="25" t="str">
        <f>IF(E967="","",_xlfn.XLOOKUP(E967,Questions!$A:$A,Questions!$C:$C,""))</f>
        <v/>
      </c>
      <c r="G967" s="25" t="str">
        <f>IF(E967="","",_xlfn.XLOOKUP(E967&amp;"_"&amp;Saisie!H968,'Réponses'!D:D,'Réponses'!C:C,""))</f>
        <v/>
      </c>
      <c r="H967" s="25" t="str">
        <f>IF(G967="","",_xlfn.XLOOKUP(G967,'Réponses'!C:C,'Réponses'!F:F,"ERREUR PROCHAINE QUESTION"))</f>
        <v/>
      </c>
      <c r="I967" s="25" t="str">
        <f>IF(H967="","",_xlfn.XLOOKUP(H967,Questions!$A:$A,Questions!$C:$C,"ERREUR TYPE"))</f>
        <v/>
      </c>
      <c r="J967" s="25" t="str">
        <f>IF(H967="","",_xlfn.XLOOKUP(H967&amp;"_"&amp;Saisie!J968,'Réponses'!D:D,'Réponses'!C:C,""))</f>
        <v/>
      </c>
      <c r="K967" s="25" t="str">
        <f>IF(J967="","",_xlfn.XLOOKUP(J967,'Réponses'!C:C,'Réponses'!F:F,"ERREUR PROCHAINE QUESTION"))</f>
        <v/>
      </c>
      <c r="L967" s="25" t="str">
        <f>IF(K967="","",_xlfn.XLOOKUP(K967,Questions!$A:$A,Questions!$C:$C,""))</f>
        <v/>
      </c>
      <c r="M967" s="25" t="str">
        <f>IF(K967="","",_xlfn.XLOOKUP(K967&amp;"_"&amp;Saisie!L968,'Réponses'!D:D,'Réponses'!C:C,""))</f>
        <v/>
      </c>
      <c r="N967" s="25" t="str">
        <f>IF(M967="","",_xlfn.XLOOKUP(M967,'Réponses'!C:C,'Réponses'!F:F,"ERREUR PROCHAINE QUESTION"))</f>
        <v/>
      </c>
      <c r="O967" s="25" t="str">
        <f>IF(N967="","",_xlfn.XLOOKUP(N967,Questions!$A:$A,Questions!$C:$C,"ERREUR TYPE"))</f>
        <v/>
      </c>
      <c r="P967" s="25" t="str">
        <f>IF(N967="","",_xlfn.XLOOKUP(N967&amp;"_"&amp;Saisie!N968,'Réponses'!D:D,'Réponses'!C:C,""))</f>
        <v/>
      </c>
      <c r="Q967" s="25" t="str">
        <f t="shared" si="15"/>
        <v/>
      </c>
    </row>
    <row r="968" spans="1:17">
      <c r="A968" s="25" t="str">
        <f>IF(ISBLANK(Saisie!C969),"",_xlfn.XLOOKUP(Saisie!C969,Barème!A:A,Barème!F:F,"ERREUR CODE PRODUIT"))</f>
        <v/>
      </c>
      <c r="B968" s="25" t="str">
        <f>IF(OR(A968="08",A968="07",MID(Saisie!C969,4,4)="0804",MID(Saisie!C969,4,4)="0907",A968=""),"",_xlfn.XLOOKUP(A968,Matériau!A:A,Matériau!C:C,"ERREUR MATERIAU"))</f>
        <v/>
      </c>
      <c r="C968" s="25" t="str">
        <f>IF(B968="","",_xlfn.XLOOKUP(B968,Questions!A:A,Questions!C:C,""))</f>
        <v/>
      </c>
      <c r="D968" s="25" t="str">
        <f>IF(B968="","",_xlfn.XLOOKUP(B968&amp;"_"&amp;Saisie!F969,'Réponses'!D:D,'Réponses'!C:C,""))</f>
        <v/>
      </c>
      <c r="E968" s="25" t="str">
        <f>IF(D968="","",_xlfn.XLOOKUP(D968,'Réponses'!C:C,'Réponses'!F:F,"ERREUR PROCHAINE QUESTION"))</f>
        <v/>
      </c>
      <c r="F968" s="25" t="str">
        <f>IF(E968="","",_xlfn.XLOOKUP(E968,Questions!$A:$A,Questions!$C:$C,""))</f>
        <v/>
      </c>
      <c r="G968" s="25" t="str">
        <f>IF(E968="","",_xlfn.XLOOKUP(E968&amp;"_"&amp;Saisie!H969,'Réponses'!D:D,'Réponses'!C:C,""))</f>
        <v/>
      </c>
      <c r="H968" s="25" t="str">
        <f>IF(G968="","",_xlfn.XLOOKUP(G968,'Réponses'!C:C,'Réponses'!F:F,"ERREUR PROCHAINE QUESTION"))</f>
        <v/>
      </c>
      <c r="I968" s="25" t="str">
        <f>IF(H968="","",_xlfn.XLOOKUP(H968,Questions!$A:$A,Questions!$C:$C,"ERREUR TYPE"))</f>
        <v/>
      </c>
      <c r="J968" s="25" t="str">
        <f>IF(H968="","",_xlfn.XLOOKUP(H968&amp;"_"&amp;Saisie!J969,'Réponses'!D:D,'Réponses'!C:C,""))</f>
        <v/>
      </c>
      <c r="K968" s="25" t="str">
        <f>IF(J968="","",_xlfn.XLOOKUP(J968,'Réponses'!C:C,'Réponses'!F:F,"ERREUR PROCHAINE QUESTION"))</f>
        <v/>
      </c>
      <c r="L968" s="25" t="str">
        <f>IF(K968="","",_xlfn.XLOOKUP(K968,Questions!$A:$A,Questions!$C:$C,""))</f>
        <v/>
      </c>
      <c r="M968" s="25" t="str">
        <f>IF(K968="","",_xlfn.XLOOKUP(K968&amp;"_"&amp;Saisie!L969,'Réponses'!D:D,'Réponses'!C:C,""))</f>
        <v/>
      </c>
      <c r="N968" s="25" t="str">
        <f>IF(M968="","",_xlfn.XLOOKUP(M968,'Réponses'!C:C,'Réponses'!F:F,"ERREUR PROCHAINE QUESTION"))</f>
        <v/>
      </c>
      <c r="O968" s="25" t="str">
        <f>IF(N968="","",_xlfn.XLOOKUP(N968,Questions!$A:$A,Questions!$C:$C,"ERREUR TYPE"))</f>
        <v/>
      </c>
      <c r="P968" s="25" t="str">
        <f>IF(N968="","",_xlfn.XLOOKUP(N968&amp;"_"&amp;Saisie!N969,'Réponses'!D:D,'Réponses'!C:C,""))</f>
        <v/>
      </c>
      <c r="Q968" s="25" t="str">
        <f t="shared" si="15"/>
        <v/>
      </c>
    </row>
    <row r="969" spans="1:17">
      <c r="A969" s="25" t="str">
        <f>IF(ISBLANK(Saisie!C970),"",_xlfn.XLOOKUP(Saisie!C970,Barème!A:A,Barème!F:F,"ERREUR CODE PRODUIT"))</f>
        <v/>
      </c>
      <c r="B969" s="25" t="str">
        <f>IF(OR(A969="08",A969="07",MID(Saisie!C970,4,4)="0804",MID(Saisie!C970,4,4)="0907",A969=""),"",_xlfn.XLOOKUP(A969,Matériau!A:A,Matériau!C:C,"ERREUR MATERIAU"))</f>
        <v/>
      </c>
      <c r="C969" s="25" t="str">
        <f>IF(B969="","",_xlfn.XLOOKUP(B969,Questions!A:A,Questions!C:C,""))</f>
        <v/>
      </c>
      <c r="D969" s="25" t="str">
        <f>IF(B969="","",_xlfn.XLOOKUP(B969&amp;"_"&amp;Saisie!F970,'Réponses'!D:D,'Réponses'!C:C,""))</f>
        <v/>
      </c>
      <c r="E969" s="25" t="str">
        <f>IF(D969="","",_xlfn.XLOOKUP(D969,'Réponses'!C:C,'Réponses'!F:F,"ERREUR PROCHAINE QUESTION"))</f>
        <v/>
      </c>
      <c r="F969" s="25" t="str">
        <f>IF(E969="","",_xlfn.XLOOKUP(E969,Questions!$A:$A,Questions!$C:$C,""))</f>
        <v/>
      </c>
      <c r="G969" s="25" t="str">
        <f>IF(E969="","",_xlfn.XLOOKUP(E969&amp;"_"&amp;Saisie!H970,'Réponses'!D:D,'Réponses'!C:C,""))</f>
        <v/>
      </c>
      <c r="H969" s="25" t="str">
        <f>IF(G969="","",_xlfn.XLOOKUP(G969,'Réponses'!C:C,'Réponses'!F:F,"ERREUR PROCHAINE QUESTION"))</f>
        <v/>
      </c>
      <c r="I969" s="25" t="str">
        <f>IF(H969="","",_xlfn.XLOOKUP(H969,Questions!$A:$A,Questions!$C:$C,"ERREUR TYPE"))</f>
        <v/>
      </c>
      <c r="J969" s="25" t="str">
        <f>IF(H969="","",_xlfn.XLOOKUP(H969&amp;"_"&amp;Saisie!J970,'Réponses'!D:D,'Réponses'!C:C,""))</f>
        <v/>
      </c>
      <c r="K969" s="25" t="str">
        <f>IF(J969="","",_xlfn.XLOOKUP(J969,'Réponses'!C:C,'Réponses'!F:F,"ERREUR PROCHAINE QUESTION"))</f>
        <v/>
      </c>
      <c r="L969" s="25" t="str">
        <f>IF(K969="","",_xlfn.XLOOKUP(K969,Questions!$A:$A,Questions!$C:$C,""))</f>
        <v/>
      </c>
      <c r="M969" s="25" t="str">
        <f>IF(K969="","",_xlfn.XLOOKUP(K969&amp;"_"&amp;Saisie!L970,'Réponses'!D:D,'Réponses'!C:C,""))</f>
        <v/>
      </c>
      <c r="N969" s="25" t="str">
        <f>IF(M969="","",_xlfn.XLOOKUP(M969,'Réponses'!C:C,'Réponses'!F:F,"ERREUR PROCHAINE QUESTION"))</f>
        <v/>
      </c>
      <c r="O969" s="25" t="str">
        <f>IF(N969="","",_xlfn.XLOOKUP(N969,Questions!$A:$A,Questions!$C:$C,"ERREUR TYPE"))</f>
        <v/>
      </c>
      <c r="P969" s="25" t="str">
        <f>IF(N969="","",_xlfn.XLOOKUP(N969&amp;"_"&amp;Saisie!N970,'Réponses'!D:D,'Réponses'!C:C,""))</f>
        <v/>
      </c>
      <c r="Q969" s="25" t="str">
        <f t="shared" si="15"/>
        <v/>
      </c>
    </row>
    <row r="970" spans="1:17">
      <c r="A970" s="25" t="str">
        <f>IF(ISBLANK(Saisie!C971),"",_xlfn.XLOOKUP(Saisie!C971,Barème!A:A,Barème!F:F,"ERREUR CODE PRODUIT"))</f>
        <v/>
      </c>
      <c r="B970" s="25" t="str">
        <f>IF(OR(A970="08",A970="07",MID(Saisie!C971,4,4)="0804",MID(Saisie!C971,4,4)="0907",A970=""),"",_xlfn.XLOOKUP(A970,Matériau!A:A,Matériau!C:C,"ERREUR MATERIAU"))</f>
        <v/>
      </c>
      <c r="C970" s="25" t="str">
        <f>IF(B970="","",_xlfn.XLOOKUP(B970,Questions!A:A,Questions!C:C,""))</f>
        <v/>
      </c>
      <c r="D970" s="25" t="str">
        <f>IF(B970="","",_xlfn.XLOOKUP(B970&amp;"_"&amp;Saisie!F971,'Réponses'!D:D,'Réponses'!C:C,""))</f>
        <v/>
      </c>
      <c r="E970" s="25" t="str">
        <f>IF(D970="","",_xlfn.XLOOKUP(D970,'Réponses'!C:C,'Réponses'!F:F,"ERREUR PROCHAINE QUESTION"))</f>
        <v/>
      </c>
      <c r="F970" s="25" t="str">
        <f>IF(E970="","",_xlfn.XLOOKUP(E970,Questions!$A:$A,Questions!$C:$C,""))</f>
        <v/>
      </c>
      <c r="G970" s="25" t="str">
        <f>IF(E970="","",_xlfn.XLOOKUP(E970&amp;"_"&amp;Saisie!H971,'Réponses'!D:D,'Réponses'!C:C,""))</f>
        <v/>
      </c>
      <c r="H970" s="25" t="str">
        <f>IF(G970="","",_xlfn.XLOOKUP(G970,'Réponses'!C:C,'Réponses'!F:F,"ERREUR PROCHAINE QUESTION"))</f>
        <v/>
      </c>
      <c r="I970" s="25" t="str">
        <f>IF(H970="","",_xlfn.XLOOKUP(H970,Questions!$A:$A,Questions!$C:$C,"ERREUR TYPE"))</f>
        <v/>
      </c>
      <c r="J970" s="25" t="str">
        <f>IF(H970="","",_xlfn.XLOOKUP(H970&amp;"_"&amp;Saisie!J971,'Réponses'!D:D,'Réponses'!C:C,""))</f>
        <v/>
      </c>
      <c r="K970" s="25" t="str">
        <f>IF(J970="","",_xlfn.XLOOKUP(J970,'Réponses'!C:C,'Réponses'!F:F,"ERREUR PROCHAINE QUESTION"))</f>
        <v/>
      </c>
      <c r="L970" s="25" t="str">
        <f>IF(K970="","",_xlfn.XLOOKUP(K970,Questions!$A:$A,Questions!$C:$C,""))</f>
        <v/>
      </c>
      <c r="M970" s="25" t="str">
        <f>IF(K970="","",_xlfn.XLOOKUP(K970&amp;"_"&amp;Saisie!L971,'Réponses'!D:D,'Réponses'!C:C,""))</f>
        <v/>
      </c>
      <c r="N970" s="25" t="str">
        <f>IF(M970="","",_xlfn.XLOOKUP(M970,'Réponses'!C:C,'Réponses'!F:F,"ERREUR PROCHAINE QUESTION"))</f>
        <v/>
      </c>
      <c r="O970" s="25" t="str">
        <f>IF(N970="","",_xlfn.XLOOKUP(N970,Questions!$A:$A,Questions!$C:$C,"ERREUR TYPE"))</f>
        <v/>
      </c>
      <c r="P970" s="25" t="str">
        <f>IF(N970="","",_xlfn.XLOOKUP(N970&amp;"_"&amp;Saisie!N971,'Réponses'!D:D,'Réponses'!C:C,""))</f>
        <v/>
      </c>
      <c r="Q970" s="25" t="str">
        <f t="shared" si="15"/>
        <v/>
      </c>
    </row>
    <row r="971" spans="1:17">
      <c r="A971" s="25" t="str">
        <f>IF(ISBLANK(Saisie!C972),"",_xlfn.XLOOKUP(Saisie!C972,Barème!A:A,Barème!F:F,"ERREUR CODE PRODUIT"))</f>
        <v/>
      </c>
      <c r="B971" s="25" t="str">
        <f>IF(OR(A971="08",A971="07",MID(Saisie!C972,4,4)="0804",MID(Saisie!C972,4,4)="0907",A971=""),"",_xlfn.XLOOKUP(A971,Matériau!A:A,Matériau!C:C,"ERREUR MATERIAU"))</f>
        <v/>
      </c>
      <c r="C971" s="25" t="str">
        <f>IF(B971="","",_xlfn.XLOOKUP(B971,Questions!A:A,Questions!C:C,""))</f>
        <v/>
      </c>
      <c r="D971" s="25" t="str">
        <f>IF(B971="","",_xlfn.XLOOKUP(B971&amp;"_"&amp;Saisie!F972,'Réponses'!D:D,'Réponses'!C:C,""))</f>
        <v/>
      </c>
      <c r="E971" s="25" t="str">
        <f>IF(D971="","",_xlfn.XLOOKUP(D971,'Réponses'!C:C,'Réponses'!F:F,"ERREUR PROCHAINE QUESTION"))</f>
        <v/>
      </c>
      <c r="F971" s="25" t="str">
        <f>IF(E971="","",_xlfn.XLOOKUP(E971,Questions!$A:$A,Questions!$C:$C,""))</f>
        <v/>
      </c>
      <c r="G971" s="25" t="str">
        <f>IF(E971="","",_xlfn.XLOOKUP(E971&amp;"_"&amp;Saisie!H972,'Réponses'!D:D,'Réponses'!C:C,""))</f>
        <v/>
      </c>
      <c r="H971" s="25" t="str">
        <f>IF(G971="","",_xlfn.XLOOKUP(G971,'Réponses'!C:C,'Réponses'!F:F,"ERREUR PROCHAINE QUESTION"))</f>
        <v/>
      </c>
      <c r="I971" s="25" t="str">
        <f>IF(H971="","",_xlfn.XLOOKUP(H971,Questions!$A:$A,Questions!$C:$C,"ERREUR TYPE"))</f>
        <v/>
      </c>
      <c r="J971" s="25" t="str">
        <f>IF(H971="","",_xlfn.XLOOKUP(H971&amp;"_"&amp;Saisie!J972,'Réponses'!D:D,'Réponses'!C:C,""))</f>
        <v/>
      </c>
      <c r="K971" s="25" t="str">
        <f>IF(J971="","",_xlfn.XLOOKUP(J971,'Réponses'!C:C,'Réponses'!F:F,"ERREUR PROCHAINE QUESTION"))</f>
        <v/>
      </c>
      <c r="L971" s="25" t="str">
        <f>IF(K971="","",_xlfn.XLOOKUP(K971,Questions!$A:$A,Questions!$C:$C,""))</f>
        <v/>
      </c>
      <c r="M971" s="25" t="str">
        <f>IF(K971="","",_xlfn.XLOOKUP(K971&amp;"_"&amp;Saisie!L972,'Réponses'!D:D,'Réponses'!C:C,""))</f>
        <v/>
      </c>
      <c r="N971" s="25" t="str">
        <f>IF(M971="","",_xlfn.XLOOKUP(M971,'Réponses'!C:C,'Réponses'!F:F,"ERREUR PROCHAINE QUESTION"))</f>
        <v/>
      </c>
      <c r="O971" s="25" t="str">
        <f>IF(N971="","",_xlfn.XLOOKUP(N971,Questions!$A:$A,Questions!$C:$C,"ERREUR TYPE"))</f>
        <v/>
      </c>
      <c r="P971" s="25" t="str">
        <f>IF(N971="","",_xlfn.XLOOKUP(N971&amp;"_"&amp;Saisie!N972,'Réponses'!D:D,'Réponses'!C:C,""))</f>
        <v/>
      </c>
      <c r="Q971" s="25" t="str">
        <f t="shared" si="15"/>
        <v/>
      </c>
    </row>
    <row r="972" spans="1:17">
      <c r="A972" s="25" t="str">
        <f>IF(ISBLANK(Saisie!C973),"",_xlfn.XLOOKUP(Saisie!C973,Barème!A:A,Barème!F:F,"ERREUR CODE PRODUIT"))</f>
        <v/>
      </c>
      <c r="B972" s="25" t="str">
        <f>IF(OR(A972="08",A972="07",MID(Saisie!C973,4,4)="0804",MID(Saisie!C973,4,4)="0907",A972=""),"",_xlfn.XLOOKUP(A972,Matériau!A:A,Matériau!C:C,"ERREUR MATERIAU"))</f>
        <v/>
      </c>
      <c r="C972" s="25" t="str">
        <f>IF(B972="","",_xlfn.XLOOKUP(B972,Questions!A:A,Questions!C:C,""))</f>
        <v/>
      </c>
      <c r="D972" s="25" t="str">
        <f>IF(B972="","",_xlfn.XLOOKUP(B972&amp;"_"&amp;Saisie!F973,'Réponses'!D:D,'Réponses'!C:C,""))</f>
        <v/>
      </c>
      <c r="E972" s="25" t="str">
        <f>IF(D972="","",_xlfn.XLOOKUP(D972,'Réponses'!C:C,'Réponses'!F:F,"ERREUR PROCHAINE QUESTION"))</f>
        <v/>
      </c>
      <c r="F972" s="25" t="str">
        <f>IF(E972="","",_xlfn.XLOOKUP(E972,Questions!$A:$A,Questions!$C:$C,""))</f>
        <v/>
      </c>
      <c r="G972" s="25" t="str">
        <f>IF(E972="","",_xlfn.XLOOKUP(E972&amp;"_"&amp;Saisie!H973,'Réponses'!D:D,'Réponses'!C:C,""))</f>
        <v/>
      </c>
      <c r="H972" s="25" t="str">
        <f>IF(G972="","",_xlfn.XLOOKUP(G972,'Réponses'!C:C,'Réponses'!F:F,"ERREUR PROCHAINE QUESTION"))</f>
        <v/>
      </c>
      <c r="I972" s="25" t="str">
        <f>IF(H972="","",_xlfn.XLOOKUP(H972,Questions!$A:$A,Questions!$C:$C,"ERREUR TYPE"))</f>
        <v/>
      </c>
      <c r="J972" s="25" t="str">
        <f>IF(H972="","",_xlfn.XLOOKUP(H972&amp;"_"&amp;Saisie!J973,'Réponses'!D:D,'Réponses'!C:C,""))</f>
        <v/>
      </c>
      <c r="K972" s="25" t="str">
        <f>IF(J972="","",_xlfn.XLOOKUP(J972,'Réponses'!C:C,'Réponses'!F:F,"ERREUR PROCHAINE QUESTION"))</f>
        <v/>
      </c>
      <c r="L972" s="25" t="str">
        <f>IF(K972="","",_xlfn.XLOOKUP(K972,Questions!$A:$A,Questions!$C:$C,""))</f>
        <v/>
      </c>
      <c r="M972" s="25" t="str">
        <f>IF(K972="","",_xlfn.XLOOKUP(K972&amp;"_"&amp;Saisie!L973,'Réponses'!D:D,'Réponses'!C:C,""))</f>
        <v/>
      </c>
      <c r="N972" s="25" t="str">
        <f>IF(M972="","",_xlfn.XLOOKUP(M972,'Réponses'!C:C,'Réponses'!F:F,"ERREUR PROCHAINE QUESTION"))</f>
        <v/>
      </c>
      <c r="O972" s="25" t="str">
        <f>IF(N972="","",_xlfn.XLOOKUP(N972,Questions!$A:$A,Questions!$C:$C,"ERREUR TYPE"))</f>
        <v/>
      </c>
      <c r="P972" s="25" t="str">
        <f>IF(N972="","",_xlfn.XLOOKUP(N972&amp;"_"&amp;Saisie!N973,'Réponses'!D:D,'Réponses'!C:C,""))</f>
        <v/>
      </c>
      <c r="Q972" s="25" t="str">
        <f t="shared" si="15"/>
        <v/>
      </c>
    </row>
    <row r="973" spans="1:17">
      <c r="A973" s="25" t="str">
        <f>IF(ISBLANK(Saisie!C974),"",_xlfn.XLOOKUP(Saisie!C974,Barème!A:A,Barème!F:F,"ERREUR CODE PRODUIT"))</f>
        <v/>
      </c>
      <c r="B973" s="25" t="str">
        <f>IF(OR(A973="08",A973="07",MID(Saisie!C974,4,4)="0804",MID(Saisie!C974,4,4)="0907",A973=""),"",_xlfn.XLOOKUP(A973,Matériau!A:A,Matériau!C:C,"ERREUR MATERIAU"))</f>
        <v/>
      </c>
      <c r="C973" s="25" t="str">
        <f>IF(B973="","",_xlfn.XLOOKUP(B973,Questions!A:A,Questions!C:C,""))</f>
        <v/>
      </c>
      <c r="D973" s="25" t="str">
        <f>IF(B973="","",_xlfn.XLOOKUP(B973&amp;"_"&amp;Saisie!F974,'Réponses'!D:D,'Réponses'!C:C,""))</f>
        <v/>
      </c>
      <c r="E973" s="25" t="str">
        <f>IF(D973="","",_xlfn.XLOOKUP(D973,'Réponses'!C:C,'Réponses'!F:F,"ERREUR PROCHAINE QUESTION"))</f>
        <v/>
      </c>
      <c r="F973" s="25" t="str">
        <f>IF(E973="","",_xlfn.XLOOKUP(E973,Questions!$A:$A,Questions!$C:$C,""))</f>
        <v/>
      </c>
      <c r="G973" s="25" t="str">
        <f>IF(E973="","",_xlfn.XLOOKUP(E973&amp;"_"&amp;Saisie!H974,'Réponses'!D:D,'Réponses'!C:C,""))</f>
        <v/>
      </c>
      <c r="H973" s="25" t="str">
        <f>IF(G973="","",_xlfn.XLOOKUP(G973,'Réponses'!C:C,'Réponses'!F:F,"ERREUR PROCHAINE QUESTION"))</f>
        <v/>
      </c>
      <c r="I973" s="25" t="str">
        <f>IF(H973="","",_xlfn.XLOOKUP(H973,Questions!$A:$A,Questions!$C:$C,"ERREUR TYPE"))</f>
        <v/>
      </c>
      <c r="J973" s="25" t="str">
        <f>IF(H973="","",_xlfn.XLOOKUP(H973&amp;"_"&amp;Saisie!J974,'Réponses'!D:D,'Réponses'!C:C,""))</f>
        <v/>
      </c>
      <c r="K973" s="25" t="str">
        <f>IF(J973="","",_xlfn.XLOOKUP(J973,'Réponses'!C:C,'Réponses'!F:F,"ERREUR PROCHAINE QUESTION"))</f>
        <v/>
      </c>
      <c r="L973" s="25" t="str">
        <f>IF(K973="","",_xlfn.XLOOKUP(K973,Questions!$A:$A,Questions!$C:$C,""))</f>
        <v/>
      </c>
      <c r="M973" s="25" t="str">
        <f>IF(K973="","",_xlfn.XLOOKUP(K973&amp;"_"&amp;Saisie!L974,'Réponses'!D:D,'Réponses'!C:C,""))</f>
        <v/>
      </c>
      <c r="N973" s="25" t="str">
        <f>IF(M973="","",_xlfn.XLOOKUP(M973,'Réponses'!C:C,'Réponses'!F:F,"ERREUR PROCHAINE QUESTION"))</f>
        <v/>
      </c>
      <c r="O973" s="25" t="str">
        <f>IF(N973="","",_xlfn.XLOOKUP(N973,Questions!$A:$A,Questions!$C:$C,"ERREUR TYPE"))</f>
        <v/>
      </c>
      <c r="P973" s="25" t="str">
        <f>IF(N973="","",_xlfn.XLOOKUP(N973&amp;"_"&amp;Saisie!N974,'Réponses'!D:D,'Réponses'!C:C,""))</f>
        <v/>
      </c>
      <c r="Q973" s="25" t="str">
        <f t="shared" si="15"/>
        <v/>
      </c>
    </row>
    <row r="974" spans="1:17">
      <c r="A974" s="25" t="str">
        <f>IF(ISBLANK(Saisie!C975),"",_xlfn.XLOOKUP(Saisie!C975,Barème!A:A,Barème!F:F,"ERREUR CODE PRODUIT"))</f>
        <v/>
      </c>
      <c r="B974" s="25" t="str">
        <f>IF(OR(A974="08",A974="07",MID(Saisie!C975,4,4)="0804",MID(Saisie!C975,4,4)="0907",A974=""),"",_xlfn.XLOOKUP(A974,Matériau!A:A,Matériau!C:C,"ERREUR MATERIAU"))</f>
        <v/>
      </c>
      <c r="C974" s="25" t="str">
        <f>IF(B974="","",_xlfn.XLOOKUP(B974,Questions!A:A,Questions!C:C,""))</f>
        <v/>
      </c>
      <c r="D974" s="25" t="str">
        <f>IF(B974="","",_xlfn.XLOOKUP(B974&amp;"_"&amp;Saisie!F975,'Réponses'!D:D,'Réponses'!C:C,""))</f>
        <v/>
      </c>
      <c r="E974" s="25" t="str">
        <f>IF(D974="","",_xlfn.XLOOKUP(D974,'Réponses'!C:C,'Réponses'!F:F,"ERREUR PROCHAINE QUESTION"))</f>
        <v/>
      </c>
      <c r="F974" s="25" t="str">
        <f>IF(E974="","",_xlfn.XLOOKUP(E974,Questions!$A:$A,Questions!$C:$C,""))</f>
        <v/>
      </c>
      <c r="G974" s="25" t="str">
        <f>IF(E974="","",_xlfn.XLOOKUP(E974&amp;"_"&amp;Saisie!H975,'Réponses'!D:D,'Réponses'!C:C,""))</f>
        <v/>
      </c>
      <c r="H974" s="25" t="str">
        <f>IF(G974="","",_xlfn.XLOOKUP(G974,'Réponses'!C:C,'Réponses'!F:F,"ERREUR PROCHAINE QUESTION"))</f>
        <v/>
      </c>
      <c r="I974" s="25" t="str">
        <f>IF(H974="","",_xlfn.XLOOKUP(H974,Questions!$A:$A,Questions!$C:$C,"ERREUR TYPE"))</f>
        <v/>
      </c>
      <c r="J974" s="25" t="str">
        <f>IF(H974="","",_xlfn.XLOOKUP(H974&amp;"_"&amp;Saisie!J975,'Réponses'!D:D,'Réponses'!C:C,""))</f>
        <v/>
      </c>
      <c r="K974" s="25" t="str">
        <f>IF(J974="","",_xlfn.XLOOKUP(J974,'Réponses'!C:C,'Réponses'!F:F,"ERREUR PROCHAINE QUESTION"))</f>
        <v/>
      </c>
      <c r="L974" s="25" t="str">
        <f>IF(K974="","",_xlfn.XLOOKUP(K974,Questions!$A:$A,Questions!$C:$C,""))</f>
        <v/>
      </c>
      <c r="M974" s="25" t="str">
        <f>IF(K974="","",_xlfn.XLOOKUP(K974&amp;"_"&amp;Saisie!L975,'Réponses'!D:D,'Réponses'!C:C,""))</f>
        <v/>
      </c>
      <c r="N974" s="25" t="str">
        <f>IF(M974="","",_xlfn.XLOOKUP(M974,'Réponses'!C:C,'Réponses'!F:F,"ERREUR PROCHAINE QUESTION"))</f>
        <v/>
      </c>
      <c r="O974" s="25" t="str">
        <f>IF(N974="","",_xlfn.XLOOKUP(N974,Questions!$A:$A,Questions!$C:$C,"ERREUR TYPE"))</f>
        <v/>
      </c>
      <c r="P974" s="25" t="str">
        <f>IF(N974="","",_xlfn.XLOOKUP(N974&amp;"_"&amp;Saisie!N975,'Réponses'!D:D,'Réponses'!C:C,""))</f>
        <v/>
      </c>
      <c r="Q974" s="25" t="str">
        <f t="shared" si="15"/>
        <v/>
      </c>
    </row>
    <row r="975" spans="1:17">
      <c r="A975" s="25" t="str">
        <f>IF(ISBLANK(Saisie!C976),"",_xlfn.XLOOKUP(Saisie!C976,Barème!A:A,Barème!F:F,"ERREUR CODE PRODUIT"))</f>
        <v/>
      </c>
      <c r="B975" s="25" t="str">
        <f>IF(OR(A975="08",A975="07",MID(Saisie!C976,4,4)="0804",MID(Saisie!C976,4,4)="0907",A975=""),"",_xlfn.XLOOKUP(A975,Matériau!A:A,Matériau!C:C,"ERREUR MATERIAU"))</f>
        <v/>
      </c>
      <c r="C975" s="25" t="str">
        <f>IF(B975="","",_xlfn.XLOOKUP(B975,Questions!A:A,Questions!C:C,""))</f>
        <v/>
      </c>
      <c r="D975" s="25" t="str">
        <f>IF(B975="","",_xlfn.XLOOKUP(B975&amp;"_"&amp;Saisie!F976,'Réponses'!D:D,'Réponses'!C:C,""))</f>
        <v/>
      </c>
      <c r="E975" s="25" t="str">
        <f>IF(D975="","",_xlfn.XLOOKUP(D975,'Réponses'!C:C,'Réponses'!F:F,"ERREUR PROCHAINE QUESTION"))</f>
        <v/>
      </c>
      <c r="F975" s="25" t="str">
        <f>IF(E975="","",_xlfn.XLOOKUP(E975,Questions!$A:$A,Questions!$C:$C,""))</f>
        <v/>
      </c>
      <c r="G975" s="25" t="str">
        <f>IF(E975="","",_xlfn.XLOOKUP(E975&amp;"_"&amp;Saisie!H976,'Réponses'!D:D,'Réponses'!C:C,""))</f>
        <v/>
      </c>
      <c r="H975" s="25" t="str">
        <f>IF(G975="","",_xlfn.XLOOKUP(G975,'Réponses'!C:C,'Réponses'!F:F,"ERREUR PROCHAINE QUESTION"))</f>
        <v/>
      </c>
      <c r="I975" s="25" t="str">
        <f>IF(H975="","",_xlfn.XLOOKUP(H975,Questions!$A:$A,Questions!$C:$C,"ERREUR TYPE"))</f>
        <v/>
      </c>
      <c r="J975" s="25" t="str">
        <f>IF(H975="","",_xlfn.XLOOKUP(H975&amp;"_"&amp;Saisie!J976,'Réponses'!D:D,'Réponses'!C:C,""))</f>
        <v/>
      </c>
      <c r="K975" s="25" t="str">
        <f>IF(J975="","",_xlfn.XLOOKUP(J975,'Réponses'!C:C,'Réponses'!F:F,"ERREUR PROCHAINE QUESTION"))</f>
        <v/>
      </c>
      <c r="L975" s="25" t="str">
        <f>IF(K975="","",_xlfn.XLOOKUP(K975,Questions!$A:$A,Questions!$C:$C,""))</f>
        <v/>
      </c>
      <c r="M975" s="25" t="str">
        <f>IF(K975="","",_xlfn.XLOOKUP(K975&amp;"_"&amp;Saisie!L976,'Réponses'!D:D,'Réponses'!C:C,""))</f>
        <v/>
      </c>
      <c r="N975" s="25" t="str">
        <f>IF(M975="","",_xlfn.XLOOKUP(M975,'Réponses'!C:C,'Réponses'!F:F,"ERREUR PROCHAINE QUESTION"))</f>
        <v/>
      </c>
      <c r="O975" s="25" t="str">
        <f>IF(N975="","",_xlfn.XLOOKUP(N975,Questions!$A:$A,Questions!$C:$C,"ERREUR TYPE"))</f>
        <v/>
      </c>
      <c r="P975" s="25" t="str">
        <f>IF(N975="","",_xlfn.XLOOKUP(N975&amp;"_"&amp;Saisie!N976,'Réponses'!D:D,'Réponses'!C:C,""))</f>
        <v/>
      </c>
      <c r="Q975" s="25" t="str">
        <f t="shared" si="15"/>
        <v/>
      </c>
    </row>
    <row r="976" spans="1:17">
      <c r="A976" s="25" t="str">
        <f>IF(ISBLANK(Saisie!C977),"",_xlfn.XLOOKUP(Saisie!C977,Barème!A:A,Barème!F:F,"ERREUR CODE PRODUIT"))</f>
        <v/>
      </c>
      <c r="B976" s="25" t="str">
        <f>IF(OR(A976="08",A976="07",MID(Saisie!C977,4,4)="0804",MID(Saisie!C977,4,4)="0907",A976=""),"",_xlfn.XLOOKUP(A976,Matériau!A:A,Matériau!C:C,"ERREUR MATERIAU"))</f>
        <v/>
      </c>
      <c r="C976" s="25" t="str">
        <f>IF(B976="","",_xlfn.XLOOKUP(B976,Questions!A:A,Questions!C:C,""))</f>
        <v/>
      </c>
      <c r="D976" s="25" t="str">
        <f>IF(B976="","",_xlfn.XLOOKUP(B976&amp;"_"&amp;Saisie!F977,'Réponses'!D:D,'Réponses'!C:C,""))</f>
        <v/>
      </c>
      <c r="E976" s="25" t="str">
        <f>IF(D976="","",_xlfn.XLOOKUP(D976,'Réponses'!C:C,'Réponses'!F:F,"ERREUR PROCHAINE QUESTION"))</f>
        <v/>
      </c>
      <c r="F976" s="25" t="str">
        <f>IF(E976="","",_xlfn.XLOOKUP(E976,Questions!$A:$A,Questions!$C:$C,""))</f>
        <v/>
      </c>
      <c r="G976" s="25" t="str">
        <f>IF(E976="","",_xlfn.XLOOKUP(E976&amp;"_"&amp;Saisie!H977,'Réponses'!D:D,'Réponses'!C:C,""))</f>
        <v/>
      </c>
      <c r="H976" s="25" t="str">
        <f>IF(G976="","",_xlfn.XLOOKUP(G976,'Réponses'!C:C,'Réponses'!F:F,"ERREUR PROCHAINE QUESTION"))</f>
        <v/>
      </c>
      <c r="I976" s="25" t="str">
        <f>IF(H976="","",_xlfn.XLOOKUP(H976,Questions!$A:$A,Questions!$C:$C,"ERREUR TYPE"))</f>
        <v/>
      </c>
      <c r="J976" s="25" t="str">
        <f>IF(H976="","",_xlfn.XLOOKUP(H976&amp;"_"&amp;Saisie!J977,'Réponses'!D:D,'Réponses'!C:C,""))</f>
        <v/>
      </c>
      <c r="K976" s="25" t="str">
        <f>IF(J976="","",_xlfn.XLOOKUP(J976,'Réponses'!C:C,'Réponses'!F:F,"ERREUR PROCHAINE QUESTION"))</f>
        <v/>
      </c>
      <c r="L976" s="25" t="str">
        <f>IF(K976="","",_xlfn.XLOOKUP(K976,Questions!$A:$A,Questions!$C:$C,""))</f>
        <v/>
      </c>
      <c r="M976" s="25" t="str">
        <f>IF(K976="","",_xlfn.XLOOKUP(K976&amp;"_"&amp;Saisie!L977,'Réponses'!D:D,'Réponses'!C:C,""))</f>
        <v/>
      </c>
      <c r="N976" s="25" t="str">
        <f>IF(M976="","",_xlfn.XLOOKUP(M976,'Réponses'!C:C,'Réponses'!F:F,"ERREUR PROCHAINE QUESTION"))</f>
        <v/>
      </c>
      <c r="O976" s="25" t="str">
        <f>IF(N976="","",_xlfn.XLOOKUP(N976,Questions!$A:$A,Questions!$C:$C,"ERREUR TYPE"))</f>
        <v/>
      </c>
      <c r="P976" s="25" t="str">
        <f>IF(N976="","",_xlfn.XLOOKUP(N976&amp;"_"&amp;Saisie!N977,'Réponses'!D:D,'Réponses'!C:C,""))</f>
        <v/>
      </c>
      <c r="Q976" s="25" t="str">
        <f t="shared" si="15"/>
        <v/>
      </c>
    </row>
    <row r="977" spans="1:17">
      <c r="A977" s="25" t="str">
        <f>IF(ISBLANK(Saisie!C978),"",_xlfn.XLOOKUP(Saisie!C978,Barème!A:A,Barème!F:F,"ERREUR CODE PRODUIT"))</f>
        <v/>
      </c>
      <c r="B977" s="25" t="str">
        <f>IF(OR(A977="08",A977="07",MID(Saisie!C978,4,4)="0804",MID(Saisie!C978,4,4)="0907",A977=""),"",_xlfn.XLOOKUP(A977,Matériau!A:A,Matériau!C:C,"ERREUR MATERIAU"))</f>
        <v/>
      </c>
      <c r="C977" s="25" t="str">
        <f>IF(B977="","",_xlfn.XLOOKUP(B977,Questions!A:A,Questions!C:C,""))</f>
        <v/>
      </c>
      <c r="D977" s="25" t="str">
        <f>IF(B977="","",_xlfn.XLOOKUP(B977&amp;"_"&amp;Saisie!F978,'Réponses'!D:D,'Réponses'!C:C,""))</f>
        <v/>
      </c>
      <c r="E977" s="25" t="str">
        <f>IF(D977="","",_xlfn.XLOOKUP(D977,'Réponses'!C:C,'Réponses'!F:F,"ERREUR PROCHAINE QUESTION"))</f>
        <v/>
      </c>
      <c r="F977" s="25" t="str">
        <f>IF(E977="","",_xlfn.XLOOKUP(E977,Questions!$A:$A,Questions!$C:$C,""))</f>
        <v/>
      </c>
      <c r="G977" s="25" t="str">
        <f>IF(E977="","",_xlfn.XLOOKUP(E977&amp;"_"&amp;Saisie!H978,'Réponses'!D:D,'Réponses'!C:C,""))</f>
        <v/>
      </c>
      <c r="H977" s="25" t="str">
        <f>IF(G977="","",_xlfn.XLOOKUP(G977,'Réponses'!C:C,'Réponses'!F:F,"ERREUR PROCHAINE QUESTION"))</f>
        <v/>
      </c>
      <c r="I977" s="25" t="str">
        <f>IF(H977="","",_xlfn.XLOOKUP(H977,Questions!$A:$A,Questions!$C:$C,"ERREUR TYPE"))</f>
        <v/>
      </c>
      <c r="J977" s="25" t="str">
        <f>IF(H977="","",_xlfn.XLOOKUP(H977&amp;"_"&amp;Saisie!J978,'Réponses'!D:D,'Réponses'!C:C,""))</f>
        <v/>
      </c>
      <c r="K977" s="25" t="str">
        <f>IF(J977="","",_xlfn.XLOOKUP(J977,'Réponses'!C:C,'Réponses'!F:F,"ERREUR PROCHAINE QUESTION"))</f>
        <v/>
      </c>
      <c r="L977" s="25" t="str">
        <f>IF(K977="","",_xlfn.XLOOKUP(K977,Questions!$A:$A,Questions!$C:$C,""))</f>
        <v/>
      </c>
      <c r="M977" s="25" t="str">
        <f>IF(K977="","",_xlfn.XLOOKUP(K977&amp;"_"&amp;Saisie!L978,'Réponses'!D:D,'Réponses'!C:C,""))</f>
        <v/>
      </c>
      <c r="N977" s="25" t="str">
        <f>IF(M977="","",_xlfn.XLOOKUP(M977,'Réponses'!C:C,'Réponses'!F:F,"ERREUR PROCHAINE QUESTION"))</f>
        <v/>
      </c>
      <c r="O977" s="25" t="str">
        <f>IF(N977="","",_xlfn.XLOOKUP(N977,Questions!$A:$A,Questions!$C:$C,"ERREUR TYPE"))</f>
        <v/>
      </c>
      <c r="P977" s="25" t="str">
        <f>IF(N977="","",_xlfn.XLOOKUP(N977&amp;"_"&amp;Saisie!N978,'Réponses'!D:D,'Réponses'!C:C,""))</f>
        <v/>
      </c>
      <c r="Q977" s="25" t="str">
        <f t="shared" si="15"/>
        <v/>
      </c>
    </row>
    <row r="978" spans="1:17">
      <c r="A978" s="25" t="str">
        <f>IF(ISBLANK(Saisie!C979),"",_xlfn.XLOOKUP(Saisie!C979,Barème!A:A,Barème!F:F,"ERREUR CODE PRODUIT"))</f>
        <v/>
      </c>
      <c r="B978" s="25" t="str">
        <f>IF(OR(A978="08",A978="07",MID(Saisie!C979,4,4)="0804",MID(Saisie!C979,4,4)="0907",A978=""),"",_xlfn.XLOOKUP(A978,Matériau!A:A,Matériau!C:C,"ERREUR MATERIAU"))</f>
        <v/>
      </c>
      <c r="C978" s="25" t="str">
        <f>IF(B978="","",_xlfn.XLOOKUP(B978,Questions!A:A,Questions!C:C,""))</f>
        <v/>
      </c>
      <c r="D978" s="25" t="str">
        <f>IF(B978="","",_xlfn.XLOOKUP(B978&amp;"_"&amp;Saisie!F979,'Réponses'!D:D,'Réponses'!C:C,""))</f>
        <v/>
      </c>
      <c r="E978" s="25" t="str">
        <f>IF(D978="","",_xlfn.XLOOKUP(D978,'Réponses'!C:C,'Réponses'!F:F,"ERREUR PROCHAINE QUESTION"))</f>
        <v/>
      </c>
      <c r="F978" s="25" t="str">
        <f>IF(E978="","",_xlfn.XLOOKUP(E978,Questions!$A:$A,Questions!$C:$C,""))</f>
        <v/>
      </c>
      <c r="G978" s="25" t="str">
        <f>IF(E978="","",_xlfn.XLOOKUP(E978&amp;"_"&amp;Saisie!H979,'Réponses'!D:D,'Réponses'!C:C,""))</f>
        <v/>
      </c>
      <c r="H978" s="25" t="str">
        <f>IF(G978="","",_xlfn.XLOOKUP(G978,'Réponses'!C:C,'Réponses'!F:F,"ERREUR PROCHAINE QUESTION"))</f>
        <v/>
      </c>
      <c r="I978" s="25" t="str">
        <f>IF(H978="","",_xlfn.XLOOKUP(H978,Questions!$A:$A,Questions!$C:$C,"ERREUR TYPE"))</f>
        <v/>
      </c>
      <c r="J978" s="25" t="str">
        <f>IF(H978="","",_xlfn.XLOOKUP(H978&amp;"_"&amp;Saisie!J979,'Réponses'!D:D,'Réponses'!C:C,""))</f>
        <v/>
      </c>
      <c r="K978" s="25" t="str">
        <f>IF(J978="","",_xlfn.XLOOKUP(J978,'Réponses'!C:C,'Réponses'!F:F,"ERREUR PROCHAINE QUESTION"))</f>
        <v/>
      </c>
      <c r="L978" s="25" t="str">
        <f>IF(K978="","",_xlfn.XLOOKUP(K978,Questions!$A:$A,Questions!$C:$C,""))</f>
        <v/>
      </c>
      <c r="M978" s="25" t="str">
        <f>IF(K978="","",_xlfn.XLOOKUP(K978&amp;"_"&amp;Saisie!L979,'Réponses'!D:D,'Réponses'!C:C,""))</f>
        <v/>
      </c>
      <c r="N978" s="25" t="str">
        <f>IF(M978="","",_xlfn.XLOOKUP(M978,'Réponses'!C:C,'Réponses'!F:F,"ERREUR PROCHAINE QUESTION"))</f>
        <v/>
      </c>
      <c r="O978" s="25" t="str">
        <f>IF(N978="","",_xlfn.XLOOKUP(N978,Questions!$A:$A,Questions!$C:$C,"ERREUR TYPE"))</f>
        <v/>
      </c>
      <c r="P978" s="25" t="str">
        <f>IF(N978="","",_xlfn.XLOOKUP(N978&amp;"_"&amp;Saisie!N979,'Réponses'!D:D,'Réponses'!C:C,""))</f>
        <v/>
      </c>
      <c r="Q978" s="25" t="str">
        <f t="shared" si="15"/>
        <v/>
      </c>
    </row>
    <row r="979" spans="1:17">
      <c r="A979" s="25" t="str">
        <f>IF(ISBLANK(Saisie!C980),"",_xlfn.XLOOKUP(Saisie!C980,Barème!A:A,Barème!F:F,"ERREUR CODE PRODUIT"))</f>
        <v/>
      </c>
      <c r="B979" s="25" t="str">
        <f>IF(OR(A979="08",A979="07",MID(Saisie!C980,4,4)="0804",MID(Saisie!C980,4,4)="0907",A979=""),"",_xlfn.XLOOKUP(A979,Matériau!A:A,Matériau!C:C,"ERREUR MATERIAU"))</f>
        <v/>
      </c>
      <c r="C979" s="25" t="str">
        <f>IF(B979="","",_xlfn.XLOOKUP(B979,Questions!A:A,Questions!C:C,""))</f>
        <v/>
      </c>
      <c r="D979" s="25" t="str">
        <f>IF(B979="","",_xlfn.XLOOKUP(B979&amp;"_"&amp;Saisie!F980,'Réponses'!D:D,'Réponses'!C:C,""))</f>
        <v/>
      </c>
      <c r="E979" s="25" t="str">
        <f>IF(D979="","",_xlfn.XLOOKUP(D979,'Réponses'!C:C,'Réponses'!F:F,"ERREUR PROCHAINE QUESTION"))</f>
        <v/>
      </c>
      <c r="F979" s="25" t="str">
        <f>IF(E979="","",_xlfn.XLOOKUP(E979,Questions!$A:$A,Questions!$C:$C,""))</f>
        <v/>
      </c>
      <c r="G979" s="25" t="str">
        <f>IF(E979="","",_xlfn.XLOOKUP(E979&amp;"_"&amp;Saisie!H980,'Réponses'!D:D,'Réponses'!C:C,""))</f>
        <v/>
      </c>
      <c r="H979" s="25" t="str">
        <f>IF(G979="","",_xlfn.XLOOKUP(G979,'Réponses'!C:C,'Réponses'!F:F,"ERREUR PROCHAINE QUESTION"))</f>
        <v/>
      </c>
      <c r="I979" s="25" t="str">
        <f>IF(H979="","",_xlfn.XLOOKUP(H979,Questions!$A:$A,Questions!$C:$C,"ERREUR TYPE"))</f>
        <v/>
      </c>
      <c r="J979" s="25" t="str">
        <f>IF(H979="","",_xlfn.XLOOKUP(H979&amp;"_"&amp;Saisie!J980,'Réponses'!D:D,'Réponses'!C:C,""))</f>
        <v/>
      </c>
      <c r="K979" s="25" t="str">
        <f>IF(J979="","",_xlfn.XLOOKUP(J979,'Réponses'!C:C,'Réponses'!F:F,"ERREUR PROCHAINE QUESTION"))</f>
        <v/>
      </c>
      <c r="L979" s="25" t="str">
        <f>IF(K979="","",_xlfn.XLOOKUP(K979,Questions!$A:$A,Questions!$C:$C,""))</f>
        <v/>
      </c>
      <c r="M979" s="25" t="str">
        <f>IF(K979="","",_xlfn.XLOOKUP(K979&amp;"_"&amp;Saisie!L980,'Réponses'!D:D,'Réponses'!C:C,""))</f>
        <v/>
      </c>
      <c r="N979" s="25" t="str">
        <f>IF(M979="","",_xlfn.XLOOKUP(M979,'Réponses'!C:C,'Réponses'!F:F,"ERREUR PROCHAINE QUESTION"))</f>
        <v/>
      </c>
      <c r="O979" s="25" t="str">
        <f>IF(N979="","",_xlfn.XLOOKUP(N979,Questions!$A:$A,Questions!$C:$C,"ERREUR TYPE"))</f>
        <v/>
      </c>
      <c r="P979" s="25" t="str">
        <f>IF(N979="","",_xlfn.XLOOKUP(N979&amp;"_"&amp;Saisie!N980,'Réponses'!D:D,'Réponses'!C:C,""))</f>
        <v/>
      </c>
      <c r="Q979" s="25" t="str">
        <f t="shared" si="15"/>
        <v/>
      </c>
    </row>
    <row r="980" spans="1:17">
      <c r="A980" s="25" t="str">
        <f>IF(ISBLANK(Saisie!C981),"",_xlfn.XLOOKUP(Saisie!C981,Barème!A:A,Barème!F:F,"ERREUR CODE PRODUIT"))</f>
        <v/>
      </c>
      <c r="B980" s="25" t="str">
        <f>IF(OR(A980="08",A980="07",MID(Saisie!C981,4,4)="0804",MID(Saisie!C981,4,4)="0907",A980=""),"",_xlfn.XLOOKUP(A980,Matériau!A:A,Matériau!C:C,"ERREUR MATERIAU"))</f>
        <v/>
      </c>
      <c r="C980" s="25" t="str">
        <f>IF(B980="","",_xlfn.XLOOKUP(B980,Questions!A:A,Questions!C:C,""))</f>
        <v/>
      </c>
      <c r="D980" s="25" t="str">
        <f>IF(B980="","",_xlfn.XLOOKUP(B980&amp;"_"&amp;Saisie!F981,'Réponses'!D:D,'Réponses'!C:C,""))</f>
        <v/>
      </c>
      <c r="E980" s="25" t="str">
        <f>IF(D980="","",_xlfn.XLOOKUP(D980,'Réponses'!C:C,'Réponses'!F:F,"ERREUR PROCHAINE QUESTION"))</f>
        <v/>
      </c>
      <c r="F980" s="25" t="str">
        <f>IF(E980="","",_xlfn.XLOOKUP(E980,Questions!$A:$A,Questions!$C:$C,""))</f>
        <v/>
      </c>
      <c r="G980" s="25" t="str">
        <f>IF(E980="","",_xlfn.XLOOKUP(E980&amp;"_"&amp;Saisie!H981,'Réponses'!D:D,'Réponses'!C:C,""))</f>
        <v/>
      </c>
      <c r="H980" s="25" t="str">
        <f>IF(G980="","",_xlfn.XLOOKUP(G980,'Réponses'!C:C,'Réponses'!F:F,"ERREUR PROCHAINE QUESTION"))</f>
        <v/>
      </c>
      <c r="I980" s="25" t="str">
        <f>IF(H980="","",_xlfn.XLOOKUP(H980,Questions!$A:$A,Questions!$C:$C,"ERREUR TYPE"))</f>
        <v/>
      </c>
      <c r="J980" s="25" t="str">
        <f>IF(H980="","",_xlfn.XLOOKUP(H980&amp;"_"&amp;Saisie!J981,'Réponses'!D:D,'Réponses'!C:C,""))</f>
        <v/>
      </c>
      <c r="K980" s="25" t="str">
        <f>IF(J980="","",_xlfn.XLOOKUP(J980,'Réponses'!C:C,'Réponses'!F:F,"ERREUR PROCHAINE QUESTION"))</f>
        <v/>
      </c>
      <c r="L980" s="25" t="str">
        <f>IF(K980="","",_xlfn.XLOOKUP(K980,Questions!$A:$A,Questions!$C:$C,""))</f>
        <v/>
      </c>
      <c r="M980" s="25" t="str">
        <f>IF(K980="","",_xlfn.XLOOKUP(K980&amp;"_"&amp;Saisie!L981,'Réponses'!D:D,'Réponses'!C:C,""))</f>
        <v/>
      </c>
      <c r="N980" s="25" t="str">
        <f>IF(M980="","",_xlfn.XLOOKUP(M980,'Réponses'!C:C,'Réponses'!F:F,"ERREUR PROCHAINE QUESTION"))</f>
        <v/>
      </c>
      <c r="O980" s="25" t="str">
        <f>IF(N980="","",_xlfn.XLOOKUP(N980,Questions!$A:$A,Questions!$C:$C,"ERREUR TYPE"))</f>
        <v/>
      </c>
      <c r="P980" s="25" t="str">
        <f>IF(N980="","",_xlfn.XLOOKUP(N980&amp;"_"&amp;Saisie!N981,'Réponses'!D:D,'Réponses'!C:C,""))</f>
        <v/>
      </c>
      <c r="Q980" s="25" t="str">
        <f t="shared" si="15"/>
        <v/>
      </c>
    </row>
    <row r="981" spans="1:17">
      <c r="A981" s="25" t="str">
        <f>IF(ISBLANK(Saisie!C982),"",_xlfn.XLOOKUP(Saisie!C982,Barème!A:A,Barème!F:F,"ERREUR CODE PRODUIT"))</f>
        <v/>
      </c>
      <c r="B981" s="25" t="str">
        <f>IF(OR(A981="08",A981="07",MID(Saisie!C982,4,4)="0804",MID(Saisie!C982,4,4)="0907",A981=""),"",_xlfn.XLOOKUP(A981,Matériau!A:A,Matériau!C:C,"ERREUR MATERIAU"))</f>
        <v/>
      </c>
      <c r="C981" s="25" t="str">
        <f>IF(B981="","",_xlfn.XLOOKUP(B981,Questions!A:A,Questions!C:C,""))</f>
        <v/>
      </c>
      <c r="D981" s="25" t="str">
        <f>IF(B981="","",_xlfn.XLOOKUP(B981&amp;"_"&amp;Saisie!F982,'Réponses'!D:D,'Réponses'!C:C,""))</f>
        <v/>
      </c>
      <c r="E981" s="25" t="str">
        <f>IF(D981="","",_xlfn.XLOOKUP(D981,'Réponses'!C:C,'Réponses'!F:F,"ERREUR PROCHAINE QUESTION"))</f>
        <v/>
      </c>
      <c r="F981" s="25" t="str">
        <f>IF(E981="","",_xlfn.XLOOKUP(E981,Questions!$A:$A,Questions!$C:$C,""))</f>
        <v/>
      </c>
      <c r="G981" s="25" t="str">
        <f>IF(E981="","",_xlfn.XLOOKUP(E981&amp;"_"&amp;Saisie!H982,'Réponses'!D:D,'Réponses'!C:C,""))</f>
        <v/>
      </c>
      <c r="H981" s="25" t="str">
        <f>IF(G981="","",_xlfn.XLOOKUP(G981,'Réponses'!C:C,'Réponses'!F:F,"ERREUR PROCHAINE QUESTION"))</f>
        <v/>
      </c>
      <c r="I981" s="25" t="str">
        <f>IF(H981="","",_xlfn.XLOOKUP(H981,Questions!$A:$A,Questions!$C:$C,"ERREUR TYPE"))</f>
        <v/>
      </c>
      <c r="J981" s="25" t="str">
        <f>IF(H981="","",_xlfn.XLOOKUP(H981&amp;"_"&amp;Saisie!J982,'Réponses'!D:D,'Réponses'!C:C,""))</f>
        <v/>
      </c>
      <c r="K981" s="25" t="str">
        <f>IF(J981="","",_xlfn.XLOOKUP(J981,'Réponses'!C:C,'Réponses'!F:F,"ERREUR PROCHAINE QUESTION"))</f>
        <v/>
      </c>
      <c r="L981" s="25" t="str">
        <f>IF(K981="","",_xlfn.XLOOKUP(K981,Questions!$A:$A,Questions!$C:$C,""))</f>
        <v/>
      </c>
      <c r="M981" s="25" t="str">
        <f>IF(K981="","",_xlfn.XLOOKUP(K981&amp;"_"&amp;Saisie!L982,'Réponses'!D:D,'Réponses'!C:C,""))</f>
        <v/>
      </c>
      <c r="N981" s="25" t="str">
        <f>IF(M981="","",_xlfn.XLOOKUP(M981,'Réponses'!C:C,'Réponses'!F:F,"ERREUR PROCHAINE QUESTION"))</f>
        <v/>
      </c>
      <c r="O981" s="25" t="str">
        <f>IF(N981="","",_xlfn.XLOOKUP(N981,Questions!$A:$A,Questions!$C:$C,"ERREUR TYPE"))</f>
        <v/>
      </c>
      <c r="P981" s="25" t="str">
        <f>IF(N981="","",_xlfn.XLOOKUP(N981&amp;"_"&amp;Saisie!N982,'Réponses'!D:D,'Réponses'!C:C,""))</f>
        <v/>
      </c>
      <c r="Q981" s="25" t="str">
        <f t="shared" si="15"/>
        <v/>
      </c>
    </row>
    <row r="982" spans="1:17">
      <c r="A982" s="25" t="str">
        <f>IF(ISBLANK(Saisie!C983),"",_xlfn.XLOOKUP(Saisie!C983,Barème!A:A,Barème!F:F,"ERREUR CODE PRODUIT"))</f>
        <v/>
      </c>
      <c r="B982" s="25" t="str">
        <f>IF(OR(A982="08",A982="07",MID(Saisie!C983,4,4)="0804",MID(Saisie!C983,4,4)="0907",A982=""),"",_xlfn.XLOOKUP(A982,Matériau!A:A,Matériau!C:C,"ERREUR MATERIAU"))</f>
        <v/>
      </c>
      <c r="C982" s="25" t="str">
        <f>IF(B982="","",_xlfn.XLOOKUP(B982,Questions!A:A,Questions!C:C,""))</f>
        <v/>
      </c>
      <c r="D982" s="25" t="str">
        <f>IF(B982="","",_xlfn.XLOOKUP(B982&amp;"_"&amp;Saisie!F983,'Réponses'!D:D,'Réponses'!C:C,""))</f>
        <v/>
      </c>
      <c r="E982" s="25" t="str">
        <f>IF(D982="","",_xlfn.XLOOKUP(D982,'Réponses'!C:C,'Réponses'!F:F,"ERREUR PROCHAINE QUESTION"))</f>
        <v/>
      </c>
      <c r="F982" s="25" t="str">
        <f>IF(E982="","",_xlfn.XLOOKUP(E982,Questions!$A:$A,Questions!$C:$C,""))</f>
        <v/>
      </c>
      <c r="G982" s="25" t="str">
        <f>IF(E982="","",_xlfn.XLOOKUP(E982&amp;"_"&amp;Saisie!H983,'Réponses'!D:D,'Réponses'!C:C,""))</f>
        <v/>
      </c>
      <c r="H982" s="25" t="str">
        <f>IF(G982="","",_xlfn.XLOOKUP(G982,'Réponses'!C:C,'Réponses'!F:F,"ERREUR PROCHAINE QUESTION"))</f>
        <v/>
      </c>
      <c r="I982" s="25" t="str">
        <f>IF(H982="","",_xlfn.XLOOKUP(H982,Questions!$A:$A,Questions!$C:$C,"ERREUR TYPE"))</f>
        <v/>
      </c>
      <c r="J982" s="25" t="str">
        <f>IF(H982="","",_xlfn.XLOOKUP(H982&amp;"_"&amp;Saisie!J983,'Réponses'!D:D,'Réponses'!C:C,""))</f>
        <v/>
      </c>
      <c r="K982" s="25" t="str">
        <f>IF(J982="","",_xlfn.XLOOKUP(J982,'Réponses'!C:C,'Réponses'!F:F,"ERREUR PROCHAINE QUESTION"))</f>
        <v/>
      </c>
      <c r="L982" s="25" t="str">
        <f>IF(K982="","",_xlfn.XLOOKUP(K982,Questions!$A:$A,Questions!$C:$C,""))</f>
        <v/>
      </c>
      <c r="M982" s="25" t="str">
        <f>IF(K982="","",_xlfn.XLOOKUP(K982&amp;"_"&amp;Saisie!L983,'Réponses'!D:D,'Réponses'!C:C,""))</f>
        <v/>
      </c>
      <c r="N982" s="25" t="str">
        <f>IF(M982="","",_xlfn.XLOOKUP(M982,'Réponses'!C:C,'Réponses'!F:F,"ERREUR PROCHAINE QUESTION"))</f>
        <v/>
      </c>
      <c r="O982" s="25" t="str">
        <f>IF(N982="","",_xlfn.XLOOKUP(N982,Questions!$A:$A,Questions!$C:$C,"ERREUR TYPE"))</f>
        <v/>
      </c>
      <c r="P982" s="25" t="str">
        <f>IF(N982="","",_xlfn.XLOOKUP(N982&amp;"_"&amp;Saisie!N983,'Réponses'!D:D,'Réponses'!C:C,""))</f>
        <v/>
      </c>
      <c r="Q982" s="25" t="str">
        <f t="shared" si="15"/>
        <v/>
      </c>
    </row>
    <row r="983" spans="1:17">
      <c r="A983" s="25" t="str">
        <f>IF(ISBLANK(Saisie!C984),"",_xlfn.XLOOKUP(Saisie!C984,Barème!A:A,Barème!F:F,"ERREUR CODE PRODUIT"))</f>
        <v/>
      </c>
      <c r="B983" s="25" t="str">
        <f>IF(OR(A983="08",A983="07",MID(Saisie!C984,4,4)="0804",MID(Saisie!C984,4,4)="0907",A983=""),"",_xlfn.XLOOKUP(A983,Matériau!A:A,Matériau!C:C,"ERREUR MATERIAU"))</f>
        <v/>
      </c>
      <c r="C983" s="25" t="str">
        <f>IF(B983="","",_xlfn.XLOOKUP(B983,Questions!A:A,Questions!C:C,""))</f>
        <v/>
      </c>
      <c r="D983" s="25" t="str">
        <f>IF(B983="","",_xlfn.XLOOKUP(B983&amp;"_"&amp;Saisie!F984,'Réponses'!D:D,'Réponses'!C:C,""))</f>
        <v/>
      </c>
      <c r="E983" s="25" t="str">
        <f>IF(D983="","",_xlfn.XLOOKUP(D983,'Réponses'!C:C,'Réponses'!F:F,"ERREUR PROCHAINE QUESTION"))</f>
        <v/>
      </c>
      <c r="F983" s="25" t="str">
        <f>IF(E983="","",_xlfn.XLOOKUP(E983,Questions!$A:$A,Questions!$C:$C,""))</f>
        <v/>
      </c>
      <c r="G983" s="25" t="str">
        <f>IF(E983="","",_xlfn.XLOOKUP(E983&amp;"_"&amp;Saisie!H984,'Réponses'!D:D,'Réponses'!C:C,""))</f>
        <v/>
      </c>
      <c r="H983" s="25" t="str">
        <f>IF(G983="","",_xlfn.XLOOKUP(G983,'Réponses'!C:C,'Réponses'!F:F,"ERREUR PROCHAINE QUESTION"))</f>
        <v/>
      </c>
      <c r="I983" s="25" t="str">
        <f>IF(H983="","",_xlfn.XLOOKUP(H983,Questions!$A:$A,Questions!$C:$C,"ERREUR TYPE"))</f>
        <v/>
      </c>
      <c r="J983" s="25" t="str">
        <f>IF(H983="","",_xlfn.XLOOKUP(H983&amp;"_"&amp;Saisie!J984,'Réponses'!D:D,'Réponses'!C:C,""))</f>
        <v/>
      </c>
      <c r="K983" s="25" t="str">
        <f>IF(J983="","",_xlfn.XLOOKUP(J983,'Réponses'!C:C,'Réponses'!F:F,"ERREUR PROCHAINE QUESTION"))</f>
        <v/>
      </c>
      <c r="L983" s="25" t="str">
        <f>IF(K983="","",_xlfn.XLOOKUP(K983,Questions!$A:$A,Questions!$C:$C,""))</f>
        <v/>
      </c>
      <c r="M983" s="25" t="str">
        <f>IF(K983="","",_xlfn.XLOOKUP(K983&amp;"_"&amp;Saisie!L984,'Réponses'!D:D,'Réponses'!C:C,""))</f>
        <v/>
      </c>
      <c r="N983" s="25" t="str">
        <f>IF(M983="","",_xlfn.XLOOKUP(M983,'Réponses'!C:C,'Réponses'!F:F,"ERREUR PROCHAINE QUESTION"))</f>
        <v/>
      </c>
      <c r="O983" s="25" t="str">
        <f>IF(N983="","",_xlfn.XLOOKUP(N983,Questions!$A:$A,Questions!$C:$C,"ERREUR TYPE"))</f>
        <v/>
      </c>
      <c r="P983" s="25" t="str">
        <f>IF(N983="","",_xlfn.XLOOKUP(N983&amp;"_"&amp;Saisie!N984,'Réponses'!D:D,'Réponses'!C:C,""))</f>
        <v/>
      </c>
      <c r="Q983" s="25" t="str">
        <f t="shared" si="15"/>
        <v/>
      </c>
    </row>
    <row r="984" spans="1:17">
      <c r="A984" s="25" t="str">
        <f>IF(ISBLANK(Saisie!C985),"",_xlfn.XLOOKUP(Saisie!C985,Barème!A:A,Barème!F:F,"ERREUR CODE PRODUIT"))</f>
        <v/>
      </c>
      <c r="B984" s="25" t="str">
        <f>IF(OR(A984="08",A984="07",MID(Saisie!C985,4,4)="0804",MID(Saisie!C985,4,4)="0907",A984=""),"",_xlfn.XLOOKUP(A984,Matériau!A:A,Matériau!C:C,"ERREUR MATERIAU"))</f>
        <v/>
      </c>
      <c r="C984" s="25" t="str">
        <f>IF(B984="","",_xlfn.XLOOKUP(B984,Questions!A:A,Questions!C:C,""))</f>
        <v/>
      </c>
      <c r="D984" s="25" t="str">
        <f>IF(B984="","",_xlfn.XLOOKUP(B984&amp;"_"&amp;Saisie!F985,'Réponses'!D:D,'Réponses'!C:C,""))</f>
        <v/>
      </c>
      <c r="E984" s="25" t="str">
        <f>IF(D984="","",_xlfn.XLOOKUP(D984,'Réponses'!C:C,'Réponses'!F:F,"ERREUR PROCHAINE QUESTION"))</f>
        <v/>
      </c>
      <c r="F984" s="25" t="str">
        <f>IF(E984="","",_xlfn.XLOOKUP(E984,Questions!$A:$A,Questions!$C:$C,""))</f>
        <v/>
      </c>
      <c r="G984" s="25" t="str">
        <f>IF(E984="","",_xlfn.XLOOKUP(E984&amp;"_"&amp;Saisie!H985,'Réponses'!D:D,'Réponses'!C:C,""))</f>
        <v/>
      </c>
      <c r="H984" s="25" t="str">
        <f>IF(G984="","",_xlfn.XLOOKUP(G984,'Réponses'!C:C,'Réponses'!F:F,"ERREUR PROCHAINE QUESTION"))</f>
        <v/>
      </c>
      <c r="I984" s="25" t="str">
        <f>IF(H984="","",_xlfn.XLOOKUP(H984,Questions!$A:$A,Questions!$C:$C,"ERREUR TYPE"))</f>
        <v/>
      </c>
      <c r="J984" s="25" t="str">
        <f>IF(H984="","",_xlfn.XLOOKUP(H984&amp;"_"&amp;Saisie!J985,'Réponses'!D:D,'Réponses'!C:C,""))</f>
        <v/>
      </c>
      <c r="K984" s="25" t="str">
        <f>IF(J984="","",_xlfn.XLOOKUP(J984,'Réponses'!C:C,'Réponses'!F:F,"ERREUR PROCHAINE QUESTION"))</f>
        <v/>
      </c>
      <c r="L984" s="25" t="str">
        <f>IF(K984="","",_xlfn.XLOOKUP(K984,Questions!$A:$A,Questions!$C:$C,""))</f>
        <v/>
      </c>
      <c r="M984" s="25" t="str">
        <f>IF(K984="","",_xlfn.XLOOKUP(K984&amp;"_"&amp;Saisie!L985,'Réponses'!D:D,'Réponses'!C:C,""))</f>
        <v/>
      </c>
      <c r="N984" s="25" t="str">
        <f>IF(M984="","",_xlfn.XLOOKUP(M984,'Réponses'!C:C,'Réponses'!F:F,"ERREUR PROCHAINE QUESTION"))</f>
        <v/>
      </c>
      <c r="O984" s="25" t="str">
        <f>IF(N984="","",_xlfn.XLOOKUP(N984,Questions!$A:$A,Questions!$C:$C,"ERREUR TYPE"))</f>
        <v/>
      </c>
      <c r="P984" s="25" t="str">
        <f>IF(N984="","",_xlfn.XLOOKUP(N984&amp;"_"&amp;Saisie!N985,'Réponses'!D:D,'Réponses'!C:C,""))</f>
        <v/>
      </c>
      <c r="Q984" s="25" t="str">
        <f t="shared" si="15"/>
        <v/>
      </c>
    </row>
    <row r="985" spans="1:17">
      <c r="A985" s="25" t="str">
        <f>IF(ISBLANK(Saisie!C986),"",_xlfn.XLOOKUP(Saisie!C986,Barème!A:A,Barème!F:F,"ERREUR CODE PRODUIT"))</f>
        <v/>
      </c>
      <c r="B985" s="25" t="str">
        <f>IF(OR(A985="08",A985="07",MID(Saisie!C986,4,4)="0804",MID(Saisie!C986,4,4)="0907",A985=""),"",_xlfn.XLOOKUP(A985,Matériau!A:A,Matériau!C:C,"ERREUR MATERIAU"))</f>
        <v/>
      </c>
      <c r="C985" s="25" t="str">
        <f>IF(B985="","",_xlfn.XLOOKUP(B985,Questions!A:A,Questions!C:C,""))</f>
        <v/>
      </c>
      <c r="D985" s="25" t="str">
        <f>IF(B985="","",_xlfn.XLOOKUP(B985&amp;"_"&amp;Saisie!F986,'Réponses'!D:D,'Réponses'!C:C,""))</f>
        <v/>
      </c>
      <c r="E985" s="25" t="str">
        <f>IF(D985="","",_xlfn.XLOOKUP(D985,'Réponses'!C:C,'Réponses'!F:F,"ERREUR PROCHAINE QUESTION"))</f>
        <v/>
      </c>
      <c r="F985" s="25" t="str">
        <f>IF(E985="","",_xlfn.XLOOKUP(E985,Questions!$A:$A,Questions!$C:$C,""))</f>
        <v/>
      </c>
      <c r="G985" s="25" t="str">
        <f>IF(E985="","",_xlfn.XLOOKUP(E985&amp;"_"&amp;Saisie!H986,'Réponses'!D:D,'Réponses'!C:C,""))</f>
        <v/>
      </c>
      <c r="H985" s="25" t="str">
        <f>IF(G985="","",_xlfn.XLOOKUP(G985,'Réponses'!C:C,'Réponses'!F:F,"ERREUR PROCHAINE QUESTION"))</f>
        <v/>
      </c>
      <c r="I985" s="25" t="str">
        <f>IF(H985="","",_xlfn.XLOOKUP(H985,Questions!$A:$A,Questions!$C:$C,"ERREUR TYPE"))</f>
        <v/>
      </c>
      <c r="J985" s="25" t="str">
        <f>IF(H985="","",_xlfn.XLOOKUP(H985&amp;"_"&amp;Saisie!J986,'Réponses'!D:D,'Réponses'!C:C,""))</f>
        <v/>
      </c>
      <c r="K985" s="25" t="str">
        <f>IF(J985="","",_xlfn.XLOOKUP(J985,'Réponses'!C:C,'Réponses'!F:F,"ERREUR PROCHAINE QUESTION"))</f>
        <v/>
      </c>
      <c r="L985" s="25" t="str">
        <f>IF(K985="","",_xlfn.XLOOKUP(K985,Questions!$A:$A,Questions!$C:$C,""))</f>
        <v/>
      </c>
      <c r="M985" s="25" t="str">
        <f>IF(K985="","",_xlfn.XLOOKUP(K985&amp;"_"&amp;Saisie!L986,'Réponses'!D:D,'Réponses'!C:C,""))</f>
        <v/>
      </c>
      <c r="N985" s="25" t="str">
        <f>IF(M985="","",_xlfn.XLOOKUP(M985,'Réponses'!C:C,'Réponses'!F:F,"ERREUR PROCHAINE QUESTION"))</f>
        <v/>
      </c>
      <c r="O985" s="25" t="str">
        <f>IF(N985="","",_xlfn.XLOOKUP(N985,Questions!$A:$A,Questions!$C:$C,"ERREUR TYPE"))</f>
        <v/>
      </c>
      <c r="P985" s="25" t="str">
        <f>IF(N985="","",_xlfn.XLOOKUP(N985&amp;"_"&amp;Saisie!N986,'Réponses'!D:D,'Réponses'!C:C,""))</f>
        <v/>
      </c>
      <c r="Q985" s="25" t="str">
        <f t="shared" si="15"/>
        <v/>
      </c>
    </row>
    <row r="986" spans="1:17">
      <c r="A986" s="25" t="str">
        <f>IF(ISBLANK(Saisie!C987),"",_xlfn.XLOOKUP(Saisie!C987,Barème!A:A,Barème!F:F,"ERREUR CODE PRODUIT"))</f>
        <v/>
      </c>
      <c r="B986" s="25" t="str">
        <f>IF(OR(A986="08",A986="07",MID(Saisie!C987,4,4)="0804",MID(Saisie!C987,4,4)="0907",A986=""),"",_xlfn.XLOOKUP(A986,Matériau!A:A,Matériau!C:C,"ERREUR MATERIAU"))</f>
        <v/>
      </c>
      <c r="C986" s="25" t="str">
        <f>IF(B986="","",_xlfn.XLOOKUP(B986,Questions!A:A,Questions!C:C,""))</f>
        <v/>
      </c>
      <c r="D986" s="25" t="str">
        <f>IF(B986="","",_xlfn.XLOOKUP(B986&amp;"_"&amp;Saisie!F987,'Réponses'!D:D,'Réponses'!C:C,""))</f>
        <v/>
      </c>
      <c r="E986" s="25" t="str">
        <f>IF(D986="","",_xlfn.XLOOKUP(D986,'Réponses'!C:C,'Réponses'!F:F,"ERREUR PROCHAINE QUESTION"))</f>
        <v/>
      </c>
      <c r="F986" s="25" t="str">
        <f>IF(E986="","",_xlfn.XLOOKUP(E986,Questions!$A:$A,Questions!$C:$C,""))</f>
        <v/>
      </c>
      <c r="G986" s="25" t="str">
        <f>IF(E986="","",_xlfn.XLOOKUP(E986&amp;"_"&amp;Saisie!H987,'Réponses'!D:D,'Réponses'!C:C,""))</f>
        <v/>
      </c>
      <c r="H986" s="25" t="str">
        <f>IF(G986="","",_xlfn.XLOOKUP(G986,'Réponses'!C:C,'Réponses'!F:F,"ERREUR PROCHAINE QUESTION"))</f>
        <v/>
      </c>
      <c r="I986" s="25" t="str">
        <f>IF(H986="","",_xlfn.XLOOKUP(H986,Questions!$A:$A,Questions!$C:$C,"ERREUR TYPE"))</f>
        <v/>
      </c>
      <c r="J986" s="25" t="str">
        <f>IF(H986="","",_xlfn.XLOOKUP(H986&amp;"_"&amp;Saisie!J987,'Réponses'!D:D,'Réponses'!C:C,""))</f>
        <v/>
      </c>
      <c r="K986" s="25" t="str">
        <f>IF(J986="","",_xlfn.XLOOKUP(J986,'Réponses'!C:C,'Réponses'!F:F,"ERREUR PROCHAINE QUESTION"))</f>
        <v/>
      </c>
      <c r="L986" s="25" t="str">
        <f>IF(K986="","",_xlfn.XLOOKUP(K986,Questions!$A:$A,Questions!$C:$C,""))</f>
        <v/>
      </c>
      <c r="M986" s="25" t="str">
        <f>IF(K986="","",_xlfn.XLOOKUP(K986&amp;"_"&amp;Saisie!L987,'Réponses'!D:D,'Réponses'!C:C,""))</f>
        <v/>
      </c>
      <c r="N986" s="25" t="str">
        <f>IF(M986="","",_xlfn.XLOOKUP(M986,'Réponses'!C:C,'Réponses'!F:F,"ERREUR PROCHAINE QUESTION"))</f>
        <v/>
      </c>
      <c r="O986" s="25" t="str">
        <f>IF(N986="","",_xlfn.XLOOKUP(N986,Questions!$A:$A,Questions!$C:$C,"ERREUR TYPE"))</f>
        <v/>
      </c>
      <c r="P986" s="25" t="str">
        <f>IF(N986="","",_xlfn.XLOOKUP(N986&amp;"_"&amp;Saisie!N987,'Réponses'!D:D,'Réponses'!C:C,""))</f>
        <v/>
      </c>
      <c r="Q986" s="25" t="str">
        <f t="shared" si="15"/>
        <v/>
      </c>
    </row>
    <row r="987" spans="1:17">
      <c r="A987" s="25" t="str">
        <f>IF(ISBLANK(Saisie!C988),"",_xlfn.XLOOKUP(Saisie!C988,Barème!A:A,Barème!F:F,"ERREUR CODE PRODUIT"))</f>
        <v/>
      </c>
      <c r="B987" s="25" t="str">
        <f>IF(OR(A987="08",A987="07",MID(Saisie!C988,4,4)="0804",MID(Saisie!C988,4,4)="0907",A987=""),"",_xlfn.XLOOKUP(A987,Matériau!A:A,Matériau!C:C,"ERREUR MATERIAU"))</f>
        <v/>
      </c>
      <c r="C987" s="25" t="str">
        <f>IF(B987="","",_xlfn.XLOOKUP(B987,Questions!A:A,Questions!C:C,""))</f>
        <v/>
      </c>
      <c r="D987" s="25" t="str">
        <f>IF(B987="","",_xlfn.XLOOKUP(B987&amp;"_"&amp;Saisie!F988,'Réponses'!D:D,'Réponses'!C:C,""))</f>
        <v/>
      </c>
      <c r="E987" s="25" t="str">
        <f>IF(D987="","",_xlfn.XLOOKUP(D987,'Réponses'!C:C,'Réponses'!F:F,"ERREUR PROCHAINE QUESTION"))</f>
        <v/>
      </c>
      <c r="F987" s="25" t="str">
        <f>IF(E987="","",_xlfn.XLOOKUP(E987,Questions!$A:$A,Questions!$C:$C,""))</f>
        <v/>
      </c>
      <c r="G987" s="25" t="str">
        <f>IF(E987="","",_xlfn.XLOOKUP(E987&amp;"_"&amp;Saisie!H988,'Réponses'!D:D,'Réponses'!C:C,""))</f>
        <v/>
      </c>
      <c r="H987" s="25" t="str">
        <f>IF(G987="","",_xlfn.XLOOKUP(G987,'Réponses'!C:C,'Réponses'!F:F,"ERREUR PROCHAINE QUESTION"))</f>
        <v/>
      </c>
      <c r="I987" s="25" t="str">
        <f>IF(H987="","",_xlfn.XLOOKUP(H987,Questions!$A:$A,Questions!$C:$C,"ERREUR TYPE"))</f>
        <v/>
      </c>
      <c r="J987" s="25" t="str">
        <f>IF(H987="","",_xlfn.XLOOKUP(H987&amp;"_"&amp;Saisie!J988,'Réponses'!D:D,'Réponses'!C:C,""))</f>
        <v/>
      </c>
      <c r="K987" s="25" t="str">
        <f>IF(J987="","",_xlfn.XLOOKUP(J987,'Réponses'!C:C,'Réponses'!F:F,"ERREUR PROCHAINE QUESTION"))</f>
        <v/>
      </c>
      <c r="L987" s="25" t="str">
        <f>IF(K987="","",_xlfn.XLOOKUP(K987,Questions!$A:$A,Questions!$C:$C,""))</f>
        <v/>
      </c>
      <c r="M987" s="25" t="str">
        <f>IF(K987="","",_xlfn.XLOOKUP(K987&amp;"_"&amp;Saisie!L988,'Réponses'!D:D,'Réponses'!C:C,""))</f>
        <v/>
      </c>
      <c r="N987" s="25" t="str">
        <f>IF(M987="","",_xlfn.XLOOKUP(M987,'Réponses'!C:C,'Réponses'!F:F,"ERREUR PROCHAINE QUESTION"))</f>
        <v/>
      </c>
      <c r="O987" s="25" t="str">
        <f>IF(N987="","",_xlfn.XLOOKUP(N987,Questions!$A:$A,Questions!$C:$C,"ERREUR TYPE"))</f>
        <v/>
      </c>
      <c r="P987" s="25" t="str">
        <f>IF(N987="","",_xlfn.XLOOKUP(N987&amp;"_"&amp;Saisie!N988,'Réponses'!D:D,'Réponses'!C:C,""))</f>
        <v/>
      </c>
      <c r="Q987" s="25" t="str">
        <f t="shared" si="15"/>
        <v/>
      </c>
    </row>
    <row r="988" spans="1:17">
      <c r="A988" s="25" t="str">
        <f>IF(ISBLANK(Saisie!C989),"",_xlfn.XLOOKUP(Saisie!C989,Barème!A:A,Barème!F:F,"ERREUR CODE PRODUIT"))</f>
        <v/>
      </c>
      <c r="B988" s="25" t="str">
        <f>IF(OR(A988="08",A988="07",MID(Saisie!C989,4,4)="0804",MID(Saisie!C989,4,4)="0907",A988=""),"",_xlfn.XLOOKUP(A988,Matériau!A:A,Matériau!C:C,"ERREUR MATERIAU"))</f>
        <v/>
      </c>
      <c r="C988" s="25" t="str">
        <f>IF(B988="","",_xlfn.XLOOKUP(B988,Questions!A:A,Questions!C:C,""))</f>
        <v/>
      </c>
      <c r="D988" s="25" t="str">
        <f>IF(B988="","",_xlfn.XLOOKUP(B988&amp;"_"&amp;Saisie!F989,'Réponses'!D:D,'Réponses'!C:C,""))</f>
        <v/>
      </c>
      <c r="E988" s="25" t="str">
        <f>IF(D988="","",_xlfn.XLOOKUP(D988,'Réponses'!C:C,'Réponses'!F:F,"ERREUR PROCHAINE QUESTION"))</f>
        <v/>
      </c>
      <c r="F988" s="25" t="str">
        <f>IF(E988="","",_xlfn.XLOOKUP(E988,Questions!$A:$A,Questions!$C:$C,""))</f>
        <v/>
      </c>
      <c r="G988" s="25" t="str">
        <f>IF(E988="","",_xlfn.XLOOKUP(E988&amp;"_"&amp;Saisie!H989,'Réponses'!D:D,'Réponses'!C:C,""))</f>
        <v/>
      </c>
      <c r="H988" s="25" t="str">
        <f>IF(G988="","",_xlfn.XLOOKUP(G988,'Réponses'!C:C,'Réponses'!F:F,"ERREUR PROCHAINE QUESTION"))</f>
        <v/>
      </c>
      <c r="I988" s="25" t="str">
        <f>IF(H988="","",_xlfn.XLOOKUP(H988,Questions!$A:$A,Questions!$C:$C,"ERREUR TYPE"))</f>
        <v/>
      </c>
      <c r="J988" s="25" t="str">
        <f>IF(H988="","",_xlfn.XLOOKUP(H988&amp;"_"&amp;Saisie!J989,'Réponses'!D:D,'Réponses'!C:C,""))</f>
        <v/>
      </c>
      <c r="K988" s="25" t="str">
        <f>IF(J988="","",_xlfn.XLOOKUP(J988,'Réponses'!C:C,'Réponses'!F:F,"ERREUR PROCHAINE QUESTION"))</f>
        <v/>
      </c>
      <c r="L988" s="25" t="str">
        <f>IF(K988="","",_xlfn.XLOOKUP(K988,Questions!$A:$A,Questions!$C:$C,""))</f>
        <v/>
      </c>
      <c r="M988" s="25" t="str">
        <f>IF(K988="","",_xlfn.XLOOKUP(K988&amp;"_"&amp;Saisie!L989,'Réponses'!D:D,'Réponses'!C:C,""))</f>
        <v/>
      </c>
      <c r="N988" s="25" t="str">
        <f>IF(M988="","",_xlfn.XLOOKUP(M988,'Réponses'!C:C,'Réponses'!F:F,"ERREUR PROCHAINE QUESTION"))</f>
        <v/>
      </c>
      <c r="O988" s="25" t="str">
        <f>IF(N988="","",_xlfn.XLOOKUP(N988,Questions!$A:$A,Questions!$C:$C,"ERREUR TYPE"))</f>
        <v/>
      </c>
      <c r="P988" s="25" t="str">
        <f>IF(N988="","",_xlfn.XLOOKUP(N988&amp;"_"&amp;Saisie!N989,'Réponses'!D:D,'Réponses'!C:C,""))</f>
        <v/>
      </c>
      <c r="Q988" s="25" t="str">
        <f t="shared" si="15"/>
        <v/>
      </c>
    </row>
    <row r="989" spans="1:17">
      <c r="A989" s="25" t="str">
        <f>IF(ISBLANK(Saisie!C990),"",_xlfn.XLOOKUP(Saisie!C990,Barème!A:A,Barème!F:F,"ERREUR CODE PRODUIT"))</f>
        <v/>
      </c>
      <c r="B989" s="25" t="str">
        <f>IF(OR(A989="08",A989="07",MID(Saisie!C990,4,4)="0804",MID(Saisie!C990,4,4)="0907",A989=""),"",_xlfn.XLOOKUP(A989,Matériau!A:A,Matériau!C:C,"ERREUR MATERIAU"))</f>
        <v/>
      </c>
      <c r="C989" s="25" t="str">
        <f>IF(B989="","",_xlfn.XLOOKUP(B989,Questions!A:A,Questions!C:C,""))</f>
        <v/>
      </c>
      <c r="D989" s="25" t="str">
        <f>IF(B989="","",_xlfn.XLOOKUP(B989&amp;"_"&amp;Saisie!F990,'Réponses'!D:D,'Réponses'!C:C,""))</f>
        <v/>
      </c>
      <c r="E989" s="25" t="str">
        <f>IF(D989="","",_xlfn.XLOOKUP(D989,'Réponses'!C:C,'Réponses'!F:F,"ERREUR PROCHAINE QUESTION"))</f>
        <v/>
      </c>
      <c r="F989" s="25" t="str">
        <f>IF(E989="","",_xlfn.XLOOKUP(E989,Questions!$A:$A,Questions!$C:$C,""))</f>
        <v/>
      </c>
      <c r="G989" s="25" t="str">
        <f>IF(E989="","",_xlfn.XLOOKUP(E989&amp;"_"&amp;Saisie!H990,'Réponses'!D:D,'Réponses'!C:C,""))</f>
        <v/>
      </c>
      <c r="H989" s="25" t="str">
        <f>IF(G989="","",_xlfn.XLOOKUP(G989,'Réponses'!C:C,'Réponses'!F:F,"ERREUR PROCHAINE QUESTION"))</f>
        <v/>
      </c>
      <c r="I989" s="25" t="str">
        <f>IF(H989="","",_xlfn.XLOOKUP(H989,Questions!$A:$A,Questions!$C:$C,"ERREUR TYPE"))</f>
        <v/>
      </c>
      <c r="J989" s="25" t="str">
        <f>IF(H989="","",_xlfn.XLOOKUP(H989&amp;"_"&amp;Saisie!J990,'Réponses'!D:D,'Réponses'!C:C,""))</f>
        <v/>
      </c>
      <c r="K989" s="25" t="str">
        <f>IF(J989="","",_xlfn.XLOOKUP(J989,'Réponses'!C:C,'Réponses'!F:F,"ERREUR PROCHAINE QUESTION"))</f>
        <v/>
      </c>
      <c r="L989" s="25" t="str">
        <f>IF(K989="","",_xlfn.XLOOKUP(K989,Questions!$A:$A,Questions!$C:$C,""))</f>
        <v/>
      </c>
      <c r="M989" s="25" t="str">
        <f>IF(K989="","",_xlfn.XLOOKUP(K989&amp;"_"&amp;Saisie!L990,'Réponses'!D:D,'Réponses'!C:C,""))</f>
        <v/>
      </c>
      <c r="N989" s="25" t="str">
        <f>IF(M989="","",_xlfn.XLOOKUP(M989,'Réponses'!C:C,'Réponses'!F:F,"ERREUR PROCHAINE QUESTION"))</f>
        <v/>
      </c>
      <c r="O989" s="25" t="str">
        <f>IF(N989="","",_xlfn.XLOOKUP(N989,Questions!$A:$A,Questions!$C:$C,"ERREUR TYPE"))</f>
        <v/>
      </c>
      <c r="P989" s="25" t="str">
        <f>IF(N989="","",_xlfn.XLOOKUP(N989&amp;"_"&amp;Saisie!N990,'Réponses'!D:D,'Réponses'!C:C,""))</f>
        <v/>
      </c>
      <c r="Q989" s="25" t="str">
        <f t="shared" si="15"/>
        <v/>
      </c>
    </row>
    <row r="990" spans="1:17">
      <c r="A990" s="25" t="str">
        <f>IF(ISBLANK(Saisie!C991),"",_xlfn.XLOOKUP(Saisie!C991,Barème!A:A,Barème!F:F,"ERREUR CODE PRODUIT"))</f>
        <v/>
      </c>
      <c r="B990" s="25" t="str">
        <f>IF(OR(A990="08",A990="07",MID(Saisie!C991,4,4)="0804",MID(Saisie!C991,4,4)="0907",A990=""),"",_xlfn.XLOOKUP(A990,Matériau!A:A,Matériau!C:C,"ERREUR MATERIAU"))</f>
        <v/>
      </c>
      <c r="C990" s="25" t="str">
        <f>IF(B990="","",_xlfn.XLOOKUP(B990,Questions!A:A,Questions!C:C,""))</f>
        <v/>
      </c>
      <c r="D990" s="25" t="str">
        <f>IF(B990="","",_xlfn.XLOOKUP(B990&amp;"_"&amp;Saisie!F991,'Réponses'!D:D,'Réponses'!C:C,""))</f>
        <v/>
      </c>
      <c r="E990" s="25" t="str">
        <f>IF(D990="","",_xlfn.XLOOKUP(D990,'Réponses'!C:C,'Réponses'!F:F,"ERREUR PROCHAINE QUESTION"))</f>
        <v/>
      </c>
      <c r="F990" s="25" t="str">
        <f>IF(E990="","",_xlfn.XLOOKUP(E990,Questions!$A:$A,Questions!$C:$C,""))</f>
        <v/>
      </c>
      <c r="G990" s="25" t="str">
        <f>IF(E990="","",_xlfn.XLOOKUP(E990&amp;"_"&amp;Saisie!H991,'Réponses'!D:D,'Réponses'!C:C,""))</f>
        <v/>
      </c>
      <c r="H990" s="25" t="str">
        <f>IF(G990="","",_xlfn.XLOOKUP(G990,'Réponses'!C:C,'Réponses'!F:F,"ERREUR PROCHAINE QUESTION"))</f>
        <v/>
      </c>
      <c r="I990" s="25" t="str">
        <f>IF(H990="","",_xlfn.XLOOKUP(H990,Questions!$A:$A,Questions!$C:$C,"ERREUR TYPE"))</f>
        <v/>
      </c>
      <c r="J990" s="25" t="str">
        <f>IF(H990="","",_xlfn.XLOOKUP(H990&amp;"_"&amp;Saisie!J991,'Réponses'!D:D,'Réponses'!C:C,""))</f>
        <v/>
      </c>
      <c r="K990" s="25" t="str">
        <f>IF(J990="","",_xlfn.XLOOKUP(J990,'Réponses'!C:C,'Réponses'!F:F,"ERREUR PROCHAINE QUESTION"))</f>
        <v/>
      </c>
      <c r="L990" s="25" t="str">
        <f>IF(K990="","",_xlfn.XLOOKUP(K990,Questions!$A:$A,Questions!$C:$C,""))</f>
        <v/>
      </c>
      <c r="M990" s="25" t="str">
        <f>IF(K990="","",_xlfn.XLOOKUP(K990&amp;"_"&amp;Saisie!L991,'Réponses'!D:D,'Réponses'!C:C,""))</f>
        <v/>
      </c>
      <c r="N990" s="25" t="str">
        <f>IF(M990="","",_xlfn.XLOOKUP(M990,'Réponses'!C:C,'Réponses'!F:F,"ERREUR PROCHAINE QUESTION"))</f>
        <v/>
      </c>
      <c r="O990" s="25" t="str">
        <f>IF(N990="","",_xlfn.XLOOKUP(N990,Questions!$A:$A,Questions!$C:$C,"ERREUR TYPE"))</f>
        <v/>
      </c>
      <c r="P990" s="25" t="str">
        <f>IF(N990="","",_xlfn.XLOOKUP(N990&amp;"_"&amp;Saisie!N991,'Réponses'!D:D,'Réponses'!C:C,""))</f>
        <v/>
      </c>
      <c r="Q990" s="25" t="str">
        <f t="shared" si="15"/>
        <v/>
      </c>
    </row>
    <row r="991" spans="1:17">
      <c r="A991" s="25" t="str">
        <f>IF(ISBLANK(Saisie!C992),"",_xlfn.XLOOKUP(Saisie!C992,Barème!A:A,Barème!F:F,"ERREUR CODE PRODUIT"))</f>
        <v/>
      </c>
      <c r="B991" s="25" t="str">
        <f>IF(OR(A991="08",A991="07",MID(Saisie!C992,4,4)="0804",MID(Saisie!C992,4,4)="0907",A991=""),"",_xlfn.XLOOKUP(A991,Matériau!A:A,Matériau!C:C,"ERREUR MATERIAU"))</f>
        <v/>
      </c>
      <c r="C991" s="25" t="str">
        <f>IF(B991="","",_xlfn.XLOOKUP(B991,Questions!A:A,Questions!C:C,""))</f>
        <v/>
      </c>
      <c r="D991" s="25" t="str">
        <f>IF(B991="","",_xlfn.XLOOKUP(B991&amp;"_"&amp;Saisie!F992,'Réponses'!D:D,'Réponses'!C:C,""))</f>
        <v/>
      </c>
      <c r="E991" s="25" t="str">
        <f>IF(D991="","",_xlfn.XLOOKUP(D991,'Réponses'!C:C,'Réponses'!F:F,"ERREUR PROCHAINE QUESTION"))</f>
        <v/>
      </c>
      <c r="F991" s="25" t="str">
        <f>IF(E991="","",_xlfn.XLOOKUP(E991,Questions!$A:$A,Questions!$C:$C,""))</f>
        <v/>
      </c>
      <c r="G991" s="25" t="str">
        <f>IF(E991="","",_xlfn.XLOOKUP(E991&amp;"_"&amp;Saisie!H992,'Réponses'!D:D,'Réponses'!C:C,""))</f>
        <v/>
      </c>
      <c r="H991" s="25" t="str">
        <f>IF(G991="","",_xlfn.XLOOKUP(G991,'Réponses'!C:C,'Réponses'!F:F,"ERREUR PROCHAINE QUESTION"))</f>
        <v/>
      </c>
      <c r="I991" s="25" t="str">
        <f>IF(H991="","",_xlfn.XLOOKUP(H991,Questions!$A:$A,Questions!$C:$C,"ERREUR TYPE"))</f>
        <v/>
      </c>
      <c r="J991" s="25" t="str">
        <f>IF(H991="","",_xlfn.XLOOKUP(H991&amp;"_"&amp;Saisie!J992,'Réponses'!D:D,'Réponses'!C:C,""))</f>
        <v/>
      </c>
      <c r="K991" s="25" t="str">
        <f>IF(J991="","",_xlfn.XLOOKUP(J991,'Réponses'!C:C,'Réponses'!F:F,"ERREUR PROCHAINE QUESTION"))</f>
        <v/>
      </c>
      <c r="L991" s="25" t="str">
        <f>IF(K991="","",_xlfn.XLOOKUP(K991,Questions!$A:$A,Questions!$C:$C,""))</f>
        <v/>
      </c>
      <c r="M991" s="25" t="str">
        <f>IF(K991="","",_xlfn.XLOOKUP(K991&amp;"_"&amp;Saisie!L992,'Réponses'!D:D,'Réponses'!C:C,""))</f>
        <v/>
      </c>
      <c r="N991" s="25" t="str">
        <f>IF(M991="","",_xlfn.XLOOKUP(M991,'Réponses'!C:C,'Réponses'!F:F,"ERREUR PROCHAINE QUESTION"))</f>
        <v/>
      </c>
      <c r="O991" s="25" t="str">
        <f>IF(N991="","",_xlfn.XLOOKUP(N991,Questions!$A:$A,Questions!$C:$C,"ERREUR TYPE"))</f>
        <v/>
      </c>
      <c r="P991" s="25" t="str">
        <f>IF(N991="","",_xlfn.XLOOKUP(N991&amp;"_"&amp;Saisie!N992,'Réponses'!D:D,'Réponses'!C:C,""))</f>
        <v/>
      </c>
      <c r="Q991" s="25" t="str">
        <f t="shared" si="15"/>
        <v/>
      </c>
    </row>
    <row r="992" spans="1:17">
      <c r="A992" s="25" t="str">
        <f>IF(ISBLANK(Saisie!C993),"",_xlfn.XLOOKUP(Saisie!C993,Barème!A:A,Barème!F:F,"ERREUR CODE PRODUIT"))</f>
        <v/>
      </c>
      <c r="B992" s="25" t="str">
        <f>IF(OR(A992="08",A992="07",MID(Saisie!C993,4,4)="0804",MID(Saisie!C993,4,4)="0907",A992=""),"",_xlfn.XLOOKUP(A992,Matériau!A:A,Matériau!C:C,"ERREUR MATERIAU"))</f>
        <v/>
      </c>
      <c r="C992" s="25" t="str">
        <f>IF(B992="","",_xlfn.XLOOKUP(B992,Questions!A:A,Questions!C:C,""))</f>
        <v/>
      </c>
      <c r="D992" s="25" t="str">
        <f>IF(B992="","",_xlfn.XLOOKUP(B992&amp;"_"&amp;Saisie!F993,'Réponses'!D:D,'Réponses'!C:C,""))</f>
        <v/>
      </c>
      <c r="E992" s="25" t="str">
        <f>IF(D992="","",_xlfn.XLOOKUP(D992,'Réponses'!C:C,'Réponses'!F:F,"ERREUR PROCHAINE QUESTION"))</f>
        <v/>
      </c>
      <c r="F992" s="25" t="str">
        <f>IF(E992="","",_xlfn.XLOOKUP(E992,Questions!$A:$A,Questions!$C:$C,""))</f>
        <v/>
      </c>
      <c r="G992" s="25" t="str">
        <f>IF(E992="","",_xlfn.XLOOKUP(E992&amp;"_"&amp;Saisie!H993,'Réponses'!D:D,'Réponses'!C:C,""))</f>
        <v/>
      </c>
      <c r="H992" s="25" t="str">
        <f>IF(G992="","",_xlfn.XLOOKUP(G992,'Réponses'!C:C,'Réponses'!F:F,"ERREUR PROCHAINE QUESTION"))</f>
        <v/>
      </c>
      <c r="I992" s="25" t="str">
        <f>IF(H992="","",_xlfn.XLOOKUP(H992,Questions!$A:$A,Questions!$C:$C,"ERREUR TYPE"))</f>
        <v/>
      </c>
      <c r="J992" s="25" t="str">
        <f>IF(H992="","",_xlfn.XLOOKUP(H992&amp;"_"&amp;Saisie!J993,'Réponses'!D:D,'Réponses'!C:C,""))</f>
        <v/>
      </c>
      <c r="K992" s="25" t="str">
        <f>IF(J992="","",_xlfn.XLOOKUP(J992,'Réponses'!C:C,'Réponses'!F:F,"ERREUR PROCHAINE QUESTION"))</f>
        <v/>
      </c>
      <c r="L992" s="25" t="str">
        <f>IF(K992="","",_xlfn.XLOOKUP(K992,Questions!$A:$A,Questions!$C:$C,""))</f>
        <v/>
      </c>
      <c r="M992" s="25" t="str">
        <f>IF(K992="","",_xlfn.XLOOKUP(K992&amp;"_"&amp;Saisie!L993,'Réponses'!D:D,'Réponses'!C:C,""))</f>
        <v/>
      </c>
      <c r="N992" s="25" t="str">
        <f>IF(M992="","",_xlfn.XLOOKUP(M992,'Réponses'!C:C,'Réponses'!F:F,"ERREUR PROCHAINE QUESTION"))</f>
        <v/>
      </c>
      <c r="O992" s="25" t="str">
        <f>IF(N992="","",_xlfn.XLOOKUP(N992,Questions!$A:$A,Questions!$C:$C,"ERREUR TYPE"))</f>
        <v/>
      </c>
      <c r="P992" s="25" t="str">
        <f>IF(N992="","",_xlfn.XLOOKUP(N992&amp;"_"&amp;Saisie!N993,'Réponses'!D:D,'Réponses'!C:C,""))</f>
        <v/>
      </c>
      <c r="Q992" s="25" t="str">
        <f t="shared" si="15"/>
        <v/>
      </c>
    </row>
    <row r="993" spans="1:17">
      <c r="A993" s="25" t="str">
        <f>IF(ISBLANK(Saisie!C994),"",_xlfn.XLOOKUP(Saisie!C994,Barème!A:A,Barème!F:F,"ERREUR CODE PRODUIT"))</f>
        <v/>
      </c>
      <c r="B993" s="25" t="str">
        <f>IF(OR(A993="08",A993="07",MID(Saisie!C994,4,4)="0804",MID(Saisie!C994,4,4)="0907",A993=""),"",_xlfn.XLOOKUP(A993,Matériau!A:A,Matériau!C:C,"ERREUR MATERIAU"))</f>
        <v/>
      </c>
      <c r="C993" s="25" t="str">
        <f>IF(B993="","",_xlfn.XLOOKUP(B993,Questions!A:A,Questions!C:C,""))</f>
        <v/>
      </c>
      <c r="D993" s="25" t="str">
        <f>IF(B993="","",_xlfn.XLOOKUP(B993&amp;"_"&amp;Saisie!F994,'Réponses'!D:D,'Réponses'!C:C,""))</f>
        <v/>
      </c>
      <c r="E993" s="25" t="str">
        <f>IF(D993="","",_xlfn.XLOOKUP(D993,'Réponses'!C:C,'Réponses'!F:F,"ERREUR PROCHAINE QUESTION"))</f>
        <v/>
      </c>
      <c r="F993" s="25" t="str">
        <f>IF(E993="","",_xlfn.XLOOKUP(E993,Questions!$A:$A,Questions!$C:$C,""))</f>
        <v/>
      </c>
      <c r="G993" s="25" t="str">
        <f>IF(E993="","",_xlfn.XLOOKUP(E993&amp;"_"&amp;Saisie!H994,'Réponses'!D:D,'Réponses'!C:C,""))</f>
        <v/>
      </c>
      <c r="H993" s="25" t="str">
        <f>IF(G993="","",_xlfn.XLOOKUP(G993,'Réponses'!C:C,'Réponses'!F:F,"ERREUR PROCHAINE QUESTION"))</f>
        <v/>
      </c>
      <c r="I993" s="25" t="str">
        <f>IF(H993="","",_xlfn.XLOOKUP(H993,Questions!$A:$A,Questions!$C:$C,"ERREUR TYPE"))</f>
        <v/>
      </c>
      <c r="J993" s="25" t="str">
        <f>IF(H993="","",_xlfn.XLOOKUP(H993&amp;"_"&amp;Saisie!J994,'Réponses'!D:D,'Réponses'!C:C,""))</f>
        <v/>
      </c>
      <c r="K993" s="25" t="str">
        <f>IF(J993="","",_xlfn.XLOOKUP(J993,'Réponses'!C:C,'Réponses'!F:F,"ERREUR PROCHAINE QUESTION"))</f>
        <v/>
      </c>
      <c r="L993" s="25" t="str">
        <f>IF(K993="","",_xlfn.XLOOKUP(K993,Questions!$A:$A,Questions!$C:$C,""))</f>
        <v/>
      </c>
      <c r="M993" s="25" t="str">
        <f>IF(K993="","",_xlfn.XLOOKUP(K993&amp;"_"&amp;Saisie!L994,'Réponses'!D:D,'Réponses'!C:C,""))</f>
        <v/>
      </c>
      <c r="N993" s="25" t="str">
        <f>IF(M993="","",_xlfn.XLOOKUP(M993,'Réponses'!C:C,'Réponses'!F:F,"ERREUR PROCHAINE QUESTION"))</f>
        <v/>
      </c>
      <c r="O993" s="25" t="str">
        <f>IF(N993="","",_xlfn.XLOOKUP(N993,Questions!$A:$A,Questions!$C:$C,"ERREUR TYPE"))</f>
        <v/>
      </c>
      <c r="P993" s="25" t="str">
        <f>IF(N993="","",_xlfn.XLOOKUP(N993&amp;"_"&amp;Saisie!N994,'Réponses'!D:D,'Réponses'!C:C,""))</f>
        <v/>
      </c>
      <c r="Q993" s="25" t="str">
        <f t="shared" si="15"/>
        <v/>
      </c>
    </row>
    <row r="994" spans="1:17">
      <c r="A994" s="25" t="str">
        <f>IF(ISBLANK(Saisie!C995),"",_xlfn.XLOOKUP(Saisie!C995,Barème!A:A,Barème!F:F,"ERREUR CODE PRODUIT"))</f>
        <v/>
      </c>
      <c r="B994" s="25" t="str">
        <f>IF(OR(A994="08",A994="07",MID(Saisie!C995,4,4)="0804",MID(Saisie!C995,4,4)="0907",A994=""),"",_xlfn.XLOOKUP(A994,Matériau!A:A,Matériau!C:C,"ERREUR MATERIAU"))</f>
        <v/>
      </c>
      <c r="C994" s="25" t="str">
        <f>IF(B994="","",_xlfn.XLOOKUP(B994,Questions!A:A,Questions!C:C,""))</f>
        <v/>
      </c>
      <c r="D994" s="25" t="str">
        <f>IF(B994="","",_xlfn.XLOOKUP(B994&amp;"_"&amp;Saisie!F995,'Réponses'!D:D,'Réponses'!C:C,""))</f>
        <v/>
      </c>
      <c r="E994" s="25" t="str">
        <f>IF(D994="","",_xlfn.XLOOKUP(D994,'Réponses'!C:C,'Réponses'!F:F,"ERREUR PROCHAINE QUESTION"))</f>
        <v/>
      </c>
      <c r="F994" s="25" t="str">
        <f>IF(E994="","",_xlfn.XLOOKUP(E994,Questions!$A:$A,Questions!$C:$C,""))</f>
        <v/>
      </c>
      <c r="G994" s="25" t="str">
        <f>IF(E994="","",_xlfn.XLOOKUP(E994&amp;"_"&amp;Saisie!H995,'Réponses'!D:D,'Réponses'!C:C,""))</f>
        <v/>
      </c>
      <c r="H994" s="25" t="str">
        <f>IF(G994="","",_xlfn.XLOOKUP(G994,'Réponses'!C:C,'Réponses'!F:F,"ERREUR PROCHAINE QUESTION"))</f>
        <v/>
      </c>
      <c r="I994" s="25" t="str">
        <f>IF(H994="","",_xlfn.XLOOKUP(H994,Questions!$A:$A,Questions!$C:$C,"ERREUR TYPE"))</f>
        <v/>
      </c>
      <c r="J994" s="25" t="str">
        <f>IF(H994="","",_xlfn.XLOOKUP(H994&amp;"_"&amp;Saisie!J995,'Réponses'!D:D,'Réponses'!C:C,""))</f>
        <v/>
      </c>
      <c r="K994" s="25" t="str">
        <f>IF(J994="","",_xlfn.XLOOKUP(J994,'Réponses'!C:C,'Réponses'!F:F,"ERREUR PROCHAINE QUESTION"))</f>
        <v/>
      </c>
      <c r="L994" s="25" t="str">
        <f>IF(K994="","",_xlfn.XLOOKUP(K994,Questions!$A:$A,Questions!$C:$C,""))</f>
        <v/>
      </c>
      <c r="M994" s="25" t="str">
        <f>IF(K994="","",_xlfn.XLOOKUP(K994&amp;"_"&amp;Saisie!L995,'Réponses'!D:D,'Réponses'!C:C,""))</f>
        <v/>
      </c>
      <c r="N994" s="25" t="str">
        <f>IF(M994="","",_xlfn.XLOOKUP(M994,'Réponses'!C:C,'Réponses'!F:F,"ERREUR PROCHAINE QUESTION"))</f>
        <v/>
      </c>
      <c r="O994" s="25" t="str">
        <f>IF(N994="","",_xlfn.XLOOKUP(N994,Questions!$A:$A,Questions!$C:$C,"ERREUR TYPE"))</f>
        <v/>
      </c>
      <c r="P994" s="25" t="str">
        <f>IF(N994="","",_xlfn.XLOOKUP(N994&amp;"_"&amp;Saisie!N995,'Réponses'!D:D,'Réponses'!C:C,""))</f>
        <v/>
      </c>
      <c r="Q994" s="25" t="str">
        <f t="shared" si="15"/>
        <v/>
      </c>
    </row>
    <row r="995" spans="1:17">
      <c r="A995" s="25" t="str">
        <f>IF(ISBLANK(Saisie!C996),"",_xlfn.XLOOKUP(Saisie!C996,Barème!A:A,Barème!F:F,"ERREUR CODE PRODUIT"))</f>
        <v/>
      </c>
      <c r="B995" s="25" t="str">
        <f>IF(OR(A995="08",A995="07",MID(Saisie!C996,4,4)="0804",MID(Saisie!C996,4,4)="0907",A995=""),"",_xlfn.XLOOKUP(A995,Matériau!A:A,Matériau!C:C,"ERREUR MATERIAU"))</f>
        <v/>
      </c>
      <c r="C995" s="25" t="str">
        <f>IF(B995="","",_xlfn.XLOOKUP(B995,Questions!A:A,Questions!C:C,""))</f>
        <v/>
      </c>
      <c r="D995" s="25" t="str">
        <f>IF(B995="","",_xlfn.XLOOKUP(B995&amp;"_"&amp;Saisie!F996,'Réponses'!D:D,'Réponses'!C:C,""))</f>
        <v/>
      </c>
      <c r="E995" s="25" t="str">
        <f>IF(D995="","",_xlfn.XLOOKUP(D995,'Réponses'!C:C,'Réponses'!F:F,"ERREUR PROCHAINE QUESTION"))</f>
        <v/>
      </c>
      <c r="F995" s="25" t="str">
        <f>IF(E995="","",_xlfn.XLOOKUP(E995,Questions!$A:$A,Questions!$C:$C,""))</f>
        <v/>
      </c>
      <c r="G995" s="25" t="str">
        <f>IF(E995="","",_xlfn.XLOOKUP(E995&amp;"_"&amp;Saisie!H996,'Réponses'!D:D,'Réponses'!C:C,""))</f>
        <v/>
      </c>
      <c r="H995" s="25" t="str">
        <f>IF(G995="","",_xlfn.XLOOKUP(G995,'Réponses'!C:C,'Réponses'!F:F,"ERREUR PROCHAINE QUESTION"))</f>
        <v/>
      </c>
      <c r="I995" s="25" t="str">
        <f>IF(H995="","",_xlfn.XLOOKUP(H995,Questions!$A:$A,Questions!$C:$C,"ERREUR TYPE"))</f>
        <v/>
      </c>
      <c r="J995" s="25" t="str">
        <f>IF(H995="","",_xlfn.XLOOKUP(H995&amp;"_"&amp;Saisie!J996,'Réponses'!D:D,'Réponses'!C:C,""))</f>
        <v/>
      </c>
      <c r="K995" s="25" t="str">
        <f>IF(J995="","",_xlfn.XLOOKUP(J995,'Réponses'!C:C,'Réponses'!F:F,"ERREUR PROCHAINE QUESTION"))</f>
        <v/>
      </c>
      <c r="L995" s="25" t="str">
        <f>IF(K995="","",_xlfn.XLOOKUP(K995,Questions!$A:$A,Questions!$C:$C,""))</f>
        <v/>
      </c>
      <c r="M995" s="25" t="str">
        <f>IF(K995="","",_xlfn.XLOOKUP(K995&amp;"_"&amp;Saisie!L996,'Réponses'!D:D,'Réponses'!C:C,""))</f>
        <v/>
      </c>
      <c r="N995" s="25" t="str">
        <f>IF(M995="","",_xlfn.XLOOKUP(M995,'Réponses'!C:C,'Réponses'!F:F,"ERREUR PROCHAINE QUESTION"))</f>
        <v/>
      </c>
      <c r="O995" s="25" t="str">
        <f>IF(N995="","",_xlfn.XLOOKUP(N995,Questions!$A:$A,Questions!$C:$C,"ERREUR TYPE"))</f>
        <v/>
      </c>
      <c r="P995" s="25" t="str">
        <f>IF(N995="","",_xlfn.XLOOKUP(N995&amp;"_"&amp;Saisie!N996,'Réponses'!D:D,'Réponses'!C:C,""))</f>
        <v/>
      </c>
      <c r="Q995" s="25" t="str">
        <f t="shared" si="15"/>
        <v/>
      </c>
    </row>
    <row r="996" spans="1:17">
      <c r="A996" s="25" t="str">
        <f>IF(ISBLANK(Saisie!C997),"",_xlfn.XLOOKUP(Saisie!C997,Barème!A:A,Barème!F:F,"ERREUR CODE PRODUIT"))</f>
        <v/>
      </c>
      <c r="B996" s="25" t="str">
        <f>IF(OR(A996="08",A996="07",MID(Saisie!C997,4,4)="0804",MID(Saisie!C997,4,4)="0907",A996=""),"",_xlfn.XLOOKUP(A996,Matériau!A:A,Matériau!C:C,"ERREUR MATERIAU"))</f>
        <v/>
      </c>
      <c r="C996" s="25" t="str">
        <f>IF(B996="","",_xlfn.XLOOKUP(B996,Questions!A:A,Questions!C:C,""))</f>
        <v/>
      </c>
      <c r="D996" s="25" t="str">
        <f>IF(B996="","",_xlfn.XLOOKUP(B996&amp;"_"&amp;Saisie!F997,'Réponses'!D:D,'Réponses'!C:C,""))</f>
        <v/>
      </c>
      <c r="E996" s="25" t="str">
        <f>IF(D996="","",_xlfn.XLOOKUP(D996,'Réponses'!C:C,'Réponses'!F:F,"ERREUR PROCHAINE QUESTION"))</f>
        <v/>
      </c>
      <c r="F996" s="25" t="str">
        <f>IF(E996="","",_xlfn.XLOOKUP(E996,Questions!$A:$A,Questions!$C:$C,""))</f>
        <v/>
      </c>
      <c r="G996" s="25" t="str">
        <f>IF(E996="","",_xlfn.XLOOKUP(E996&amp;"_"&amp;Saisie!H997,'Réponses'!D:D,'Réponses'!C:C,""))</f>
        <v/>
      </c>
      <c r="H996" s="25" t="str">
        <f>IF(G996="","",_xlfn.XLOOKUP(G996,'Réponses'!C:C,'Réponses'!F:F,"ERREUR PROCHAINE QUESTION"))</f>
        <v/>
      </c>
      <c r="I996" s="25" t="str">
        <f>IF(H996="","",_xlfn.XLOOKUP(H996,Questions!$A:$A,Questions!$C:$C,"ERREUR TYPE"))</f>
        <v/>
      </c>
      <c r="J996" s="25" t="str">
        <f>IF(H996="","",_xlfn.XLOOKUP(H996&amp;"_"&amp;Saisie!J997,'Réponses'!D:D,'Réponses'!C:C,""))</f>
        <v/>
      </c>
      <c r="K996" s="25" t="str">
        <f>IF(J996="","",_xlfn.XLOOKUP(J996,'Réponses'!C:C,'Réponses'!F:F,"ERREUR PROCHAINE QUESTION"))</f>
        <v/>
      </c>
      <c r="L996" s="25" t="str">
        <f>IF(K996="","",_xlfn.XLOOKUP(K996,Questions!$A:$A,Questions!$C:$C,""))</f>
        <v/>
      </c>
      <c r="M996" s="25" t="str">
        <f>IF(K996="","",_xlfn.XLOOKUP(K996&amp;"_"&amp;Saisie!L997,'Réponses'!D:D,'Réponses'!C:C,""))</f>
        <v/>
      </c>
      <c r="N996" s="25" t="str">
        <f>IF(M996="","",_xlfn.XLOOKUP(M996,'Réponses'!C:C,'Réponses'!F:F,"ERREUR PROCHAINE QUESTION"))</f>
        <v/>
      </c>
      <c r="O996" s="25" t="str">
        <f>IF(N996="","",_xlfn.XLOOKUP(N996,Questions!$A:$A,Questions!$C:$C,"ERREUR TYPE"))</f>
        <v/>
      </c>
      <c r="P996" s="25" t="str">
        <f>IF(N996="","",_xlfn.XLOOKUP(N996&amp;"_"&amp;Saisie!N997,'Réponses'!D:D,'Réponses'!C:C,""))</f>
        <v/>
      </c>
      <c r="Q996" s="25" t="str">
        <f t="shared" si="15"/>
        <v/>
      </c>
    </row>
    <row r="997" spans="1:17">
      <c r="A997" s="25" t="str">
        <f>IF(ISBLANK(Saisie!C998),"",_xlfn.XLOOKUP(Saisie!C998,Barème!A:A,Barème!F:F,"ERREUR CODE PRODUIT"))</f>
        <v/>
      </c>
      <c r="B997" s="25" t="str">
        <f>IF(OR(A997="08",A997="07",MID(Saisie!C998,4,4)="0804",MID(Saisie!C998,4,4)="0907",A997=""),"",_xlfn.XLOOKUP(A997,Matériau!A:A,Matériau!C:C,"ERREUR MATERIAU"))</f>
        <v/>
      </c>
      <c r="C997" s="25" t="str">
        <f>IF(B997="","",_xlfn.XLOOKUP(B997,Questions!A:A,Questions!C:C,""))</f>
        <v/>
      </c>
      <c r="D997" s="25" t="str">
        <f>IF(B997="","",_xlfn.XLOOKUP(B997&amp;"_"&amp;Saisie!F998,'Réponses'!D:D,'Réponses'!C:C,""))</f>
        <v/>
      </c>
      <c r="E997" s="25" t="str">
        <f>IF(D997="","",_xlfn.XLOOKUP(D997,'Réponses'!C:C,'Réponses'!F:F,"ERREUR PROCHAINE QUESTION"))</f>
        <v/>
      </c>
      <c r="F997" s="25" t="str">
        <f>IF(E997="","",_xlfn.XLOOKUP(E997,Questions!$A:$A,Questions!$C:$C,""))</f>
        <v/>
      </c>
      <c r="G997" s="25" t="str">
        <f>IF(E997="","",_xlfn.XLOOKUP(E997&amp;"_"&amp;Saisie!H998,'Réponses'!D:D,'Réponses'!C:C,""))</f>
        <v/>
      </c>
      <c r="H997" s="25" t="str">
        <f>IF(G997="","",_xlfn.XLOOKUP(G997,'Réponses'!C:C,'Réponses'!F:F,"ERREUR PROCHAINE QUESTION"))</f>
        <v/>
      </c>
      <c r="I997" s="25" t="str">
        <f>IF(H997="","",_xlfn.XLOOKUP(H997,Questions!$A:$A,Questions!$C:$C,"ERREUR TYPE"))</f>
        <v/>
      </c>
      <c r="J997" s="25" t="str">
        <f>IF(H997="","",_xlfn.XLOOKUP(H997&amp;"_"&amp;Saisie!J998,'Réponses'!D:D,'Réponses'!C:C,""))</f>
        <v/>
      </c>
      <c r="K997" s="25" t="str">
        <f>IF(J997="","",_xlfn.XLOOKUP(J997,'Réponses'!C:C,'Réponses'!F:F,"ERREUR PROCHAINE QUESTION"))</f>
        <v/>
      </c>
      <c r="L997" s="25" t="str">
        <f>IF(K997="","",_xlfn.XLOOKUP(K997,Questions!$A:$A,Questions!$C:$C,""))</f>
        <v/>
      </c>
      <c r="M997" s="25" t="str">
        <f>IF(K997="","",_xlfn.XLOOKUP(K997&amp;"_"&amp;Saisie!L998,'Réponses'!D:D,'Réponses'!C:C,""))</f>
        <v/>
      </c>
      <c r="N997" s="25" t="str">
        <f>IF(M997="","",_xlfn.XLOOKUP(M997,'Réponses'!C:C,'Réponses'!F:F,"ERREUR PROCHAINE QUESTION"))</f>
        <v/>
      </c>
      <c r="O997" s="25" t="str">
        <f>IF(N997="","",_xlfn.XLOOKUP(N997,Questions!$A:$A,Questions!$C:$C,"ERREUR TYPE"))</f>
        <v/>
      </c>
      <c r="P997" s="25" t="str">
        <f>IF(N997="","",_xlfn.XLOOKUP(N997&amp;"_"&amp;Saisie!N998,'Réponses'!D:D,'Réponses'!C:C,""))</f>
        <v/>
      </c>
      <c r="Q997" s="25" t="str">
        <f t="shared" si="15"/>
        <v/>
      </c>
    </row>
    <row r="998" spans="1:17">
      <c r="A998" s="25" t="str">
        <f>IF(ISBLANK(Saisie!C999),"",_xlfn.XLOOKUP(Saisie!C999,Barème!A:A,Barème!F:F,"ERREUR CODE PRODUIT"))</f>
        <v/>
      </c>
      <c r="B998" s="25" t="str">
        <f>IF(OR(A998="08",A998="07",MID(Saisie!C999,4,4)="0804",MID(Saisie!C999,4,4)="0907",A998=""),"",_xlfn.XLOOKUP(A998,Matériau!A:A,Matériau!C:C,"ERREUR MATERIAU"))</f>
        <v/>
      </c>
      <c r="C998" s="25" t="str">
        <f>IF(B998="","",_xlfn.XLOOKUP(B998,Questions!A:A,Questions!C:C,""))</f>
        <v/>
      </c>
      <c r="D998" s="25" t="str">
        <f>IF(B998="","",_xlfn.XLOOKUP(B998&amp;"_"&amp;Saisie!F999,'Réponses'!D:D,'Réponses'!C:C,""))</f>
        <v/>
      </c>
      <c r="E998" s="25" t="str">
        <f>IF(D998="","",_xlfn.XLOOKUP(D998,'Réponses'!C:C,'Réponses'!F:F,"ERREUR PROCHAINE QUESTION"))</f>
        <v/>
      </c>
      <c r="F998" s="25" t="str">
        <f>IF(E998="","",_xlfn.XLOOKUP(E998,Questions!$A:$A,Questions!$C:$C,""))</f>
        <v/>
      </c>
      <c r="G998" s="25" t="str">
        <f>IF(E998="","",_xlfn.XLOOKUP(E998&amp;"_"&amp;Saisie!H999,'Réponses'!D:D,'Réponses'!C:C,""))</f>
        <v/>
      </c>
      <c r="H998" s="25" t="str">
        <f>IF(G998="","",_xlfn.XLOOKUP(G998,'Réponses'!C:C,'Réponses'!F:F,"ERREUR PROCHAINE QUESTION"))</f>
        <v/>
      </c>
      <c r="I998" s="25" t="str">
        <f>IF(H998="","",_xlfn.XLOOKUP(H998,Questions!$A:$A,Questions!$C:$C,"ERREUR TYPE"))</f>
        <v/>
      </c>
      <c r="J998" s="25" t="str">
        <f>IF(H998="","",_xlfn.XLOOKUP(H998&amp;"_"&amp;Saisie!J999,'Réponses'!D:D,'Réponses'!C:C,""))</f>
        <v/>
      </c>
      <c r="K998" s="25" t="str">
        <f>IF(J998="","",_xlfn.XLOOKUP(J998,'Réponses'!C:C,'Réponses'!F:F,"ERREUR PROCHAINE QUESTION"))</f>
        <v/>
      </c>
      <c r="L998" s="25" t="str">
        <f>IF(K998="","",_xlfn.XLOOKUP(K998,Questions!$A:$A,Questions!$C:$C,""))</f>
        <v/>
      </c>
      <c r="M998" s="25" t="str">
        <f>IF(K998="","",_xlfn.XLOOKUP(K998&amp;"_"&amp;Saisie!L999,'Réponses'!D:D,'Réponses'!C:C,""))</f>
        <v/>
      </c>
      <c r="N998" s="25" t="str">
        <f>IF(M998="","",_xlfn.XLOOKUP(M998,'Réponses'!C:C,'Réponses'!F:F,"ERREUR PROCHAINE QUESTION"))</f>
        <v/>
      </c>
      <c r="O998" s="25" t="str">
        <f>IF(N998="","",_xlfn.XLOOKUP(N998,Questions!$A:$A,Questions!$C:$C,"ERREUR TYPE"))</f>
        <v/>
      </c>
      <c r="P998" s="25" t="str">
        <f>IF(N998="","",_xlfn.XLOOKUP(N998&amp;"_"&amp;Saisie!N999,'Réponses'!D:D,'Réponses'!C:C,""))</f>
        <v/>
      </c>
      <c r="Q998" s="25" t="str">
        <f t="shared" si="15"/>
        <v/>
      </c>
    </row>
    <row r="999" spans="1:17">
      <c r="A999" s="25" t="str">
        <f>IF(ISBLANK(Saisie!C1000),"",_xlfn.XLOOKUP(Saisie!C1000,Barème!A:A,Barème!F:F,"ERREUR CODE PRODUIT"))</f>
        <v/>
      </c>
      <c r="B999" s="25" t="str">
        <f>IF(OR(A999="08",A999="07",MID(Saisie!C1000,4,4)="0804",MID(Saisie!C1000,4,4)="0907",A999=""),"",_xlfn.XLOOKUP(A999,Matériau!A:A,Matériau!C:C,"ERREUR MATERIAU"))</f>
        <v/>
      </c>
      <c r="C999" s="25" t="str">
        <f>IF(B999="","",_xlfn.XLOOKUP(B999,Questions!A:A,Questions!C:C,""))</f>
        <v/>
      </c>
      <c r="D999" s="25" t="str">
        <f>IF(B999="","",_xlfn.XLOOKUP(B999&amp;"_"&amp;Saisie!F1000,'Réponses'!D:D,'Réponses'!C:C,""))</f>
        <v/>
      </c>
      <c r="E999" s="25" t="str">
        <f>IF(D999="","",_xlfn.XLOOKUP(D999,'Réponses'!C:C,'Réponses'!F:F,"ERREUR PROCHAINE QUESTION"))</f>
        <v/>
      </c>
      <c r="F999" s="25" t="str">
        <f>IF(E999="","",_xlfn.XLOOKUP(E999,Questions!$A:$A,Questions!$C:$C,""))</f>
        <v/>
      </c>
      <c r="G999" s="25" t="str">
        <f>IF(E999="","",_xlfn.XLOOKUP(E999&amp;"_"&amp;Saisie!H1000,'Réponses'!D:D,'Réponses'!C:C,""))</f>
        <v/>
      </c>
      <c r="H999" s="25" t="str">
        <f>IF(G999="","",_xlfn.XLOOKUP(G999,'Réponses'!C:C,'Réponses'!F:F,"ERREUR PROCHAINE QUESTION"))</f>
        <v/>
      </c>
      <c r="I999" s="25" t="str">
        <f>IF(H999="","",_xlfn.XLOOKUP(H999,Questions!$A:$A,Questions!$C:$C,"ERREUR TYPE"))</f>
        <v/>
      </c>
      <c r="J999" s="25" t="str">
        <f>IF(H999="","",_xlfn.XLOOKUP(H999&amp;"_"&amp;Saisie!J1000,'Réponses'!D:D,'Réponses'!C:C,""))</f>
        <v/>
      </c>
      <c r="K999" s="25" t="str">
        <f>IF(J999="","",_xlfn.XLOOKUP(J999,'Réponses'!C:C,'Réponses'!F:F,"ERREUR PROCHAINE QUESTION"))</f>
        <v/>
      </c>
      <c r="L999" s="25" t="str">
        <f>IF(K999="","",_xlfn.XLOOKUP(K999,Questions!$A:$A,Questions!$C:$C,""))</f>
        <v/>
      </c>
      <c r="M999" s="25" t="str">
        <f>IF(K999="","",_xlfn.XLOOKUP(K999&amp;"_"&amp;Saisie!L1000,'Réponses'!D:D,'Réponses'!C:C,""))</f>
        <v/>
      </c>
      <c r="N999" s="25" t="str">
        <f>IF(M999="","",_xlfn.XLOOKUP(M999,'Réponses'!C:C,'Réponses'!F:F,"ERREUR PROCHAINE QUESTION"))</f>
        <v/>
      </c>
      <c r="O999" s="25" t="str">
        <f>IF(N999="","",_xlfn.XLOOKUP(N999,Questions!$A:$A,Questions!$C:$C,"ERREUR TYPE"))</f>
        <v/>
      </c>
      <c r="P999" s="25" t="str">
        <f>IF(N999="","",_xlfn.XLOOKUP(N999&amp;"_"&amp;Saisie!N1000,'Réponses'!D:D,'Réponses'!C:C,""))</f>
        <v/>
      </c>
      <c r="Q999" s="25" t="str">
        <f t="shared" si="15"/>
        <v/>
      </c>
    </row>
    <row r="1000" spans="1:17">
      <c r="A1000" s="25" t="str">
        <f>IF(ISBLANK(Saisie!C1001),"",_xlfn.XLOOKUP(Saisie!C1001,Barème!A:A,Barème!F:F,"ERREUR CODE PRODUIT"))</f>
        <v/>
      </c>
      <c r="B1000" s="25" t="str">
        <f>IF(OR(A1000="08",A1000="07",MID(Saisie!C1001,4,4)="0804",MID(Saisie!C1001,4,4)="0907",A1000=""),"",_xlfn.XLOOKUP(A1000,Matériau!A:A,Matériau!C:C,"ERREUR MATERIAU"))</f>
        <v/>
      </c>
      <c r="C1000" s="25" t="str">
        <f>IF(B1000="","",_xlfn.XLOOKUP(B1000,Questions!A:A,Questions!C:C,""))</f>
        <v/>
      </c>
      <c r="D1000" s="25" t="str">
        <f>IF(B1000="","",_xlfn.XLOOKUP(B1000&amp;"_"&amp;Saisie!F1001,'Réponses'!D:D,'Réponses'!C:C,""))</f>
        <v/>
      </c>
      <c r="E1000" s="25" t="str">
        <f>IF(D1000="","",_xlfn.XLOOKUP(D1000,'Réponses'!C:C,'Réponses'!F:F,"ERREUR PROCHAINE QUESTION"))</f>
        <v/>
      </c>
      <c r="F1000" s="25" t="str">
        <f>IF(E1000="","",_xlfn.XLOOKUP(E1000,Questions!$A:$A,Questions!$C:$C,""))</f>
        <v/>
      </c>
      <c r="G1000" s="25" t="str">
        <f>IF(E1000="","",_xlfn.XLOOKUP(E1000&amp;"_"&amp;Saisie!H1001,'Réponses'!D:D,'Réponses'!C:C,""))</f>
        <v/>
      </c>
      <c r="H1000" s="25" t="str">
        <f>IF(G1000="","",_xlfn.XLOOKUP(G1000,'Réponses'!C:C,'Réponses'!F:F,"ERREUR PROCHAINE QUESTION"))</f>
        <v/>
      </c>
      <c r="I1000" s="25" t="str">
        <f>IF(H1000="","",_xlfn.XLOOKUP(H1000,Questions!$A:$A,Questions!$C:$C,"ERREUR TYPE"))</f>
        <v/>
      </c>
      <c r="J1000" s="25" t="str">
        <f>IF(H1000="","",_xlfn.XLOOKUP(H1000&amp;"_"&amp;Saisie!J1001,'Réponses'!D:D,'Réponses'!C:C,""))</f>
        <v/>
      </c>
      <c r="K1000" s="25" t="str">
        <f>IF(J1000="","",_xlfn.XLOOKUP(J1000,'Réponses'!C:C,'Réponses'!F:F,"ERREUR PROCHAINE QUESTION"))</f>
        <v/>
      </c>
      <c r="L1000" s="25" t="str">
        <f>IF(K1000="","",_xlfn.XLOOKUP(K1000,Questions!$A:$A,Questions!$C:$C,""))</f>
        <v/>
      </c>
      <c r="M1000" s="25" t="str">
        <f>IF(K1000="","",_xlfn.XLOOKUP(K1000&amp;"_"&amp;Saisie!L1001,'Réponses'!D:D,'Réponses'!C:C,""))</f>
        <v/>
      </c>
      <c r="N1000" s="25" t="str">
        <f>IF(M1000="","",_xlfn.XLOOKUP(M1000,'Réponses'!C:C,'Réponses'!F:F,"ERREUR PROCHAINE QUESTION"))</f>
        <v/>
      </c>
      <c r="O1000" s="25" t="str">
        <f>IF(N1000="","",_xlfn.XLOOKUP(N1000,Questions!$A:$A,Questions!$C:$C,"ERREUR TYPE"))</f>
        <v/>
      </c>
      <c r="P1000" s="25" t="str">
        <f>IF(N1000="","",_xlfn.XLOOKUP(N1000&amp;"_"&amp;Saisie!N1001,'Réponses'!D:D,'Réponses'!C:C,""))</f>
        <v/>
      </c>
      <c r="Q1000" s="25" t="str">
        <f t="shared" si="15"/>
        <v/>
      </c>
    </row>
    <row r="1001" spans="1:17">
      <c r="A1001" s="25" t="str">
        <f>IF(ISBLANK(Saisie!C1002),"",_xlfn.XLOOKUP(Saisie!C1002,Barème!A:A,Barème!F:F,"ERREUR CODE PRODUIT"))</f>
        <v/>
      </c>
      <c r="B1001" s="25" t="str">
        <f>IF(OR(A1001="08",A1001="07",MID(Saisie!C1002,4,4)="0804",MID(Saisie!C1002,4,4)="0907",A1001=""),"",_xlfn.XLOOKUP(A1001,Matériau!A:A,Matériau!C:C,"ERREUR MATERIAU"))</f>
        <v/>
      </c>
      <c r="C1001" s="25" t="str">
        <f>IF(B1001="","",_xlfn.XLOOKUP(B1001,Questions!A:A,Questions!C:C,""))</f>
        <v/>
      </c>
      <c r="D1001" s="25" t="str">
        <f>IF(B1001="","",_xlfn.XLOOKUP(B1001&amp;"_"&amp;Saisie!F1002,'Réponses'!D:D,'Réponses'!C:C,""))</f>
        <v/>
      </c>
      <c r="E1001" s="25" t="str">
        <f>IF(D1001="","",_xlfn.XLOOKUP(D1001,'Réponses'!C:C,'Réponses'!F:F,"ERREUR PROCHAINE QUESTION"))</f>
        <v/>
      </c>
      <c r="F1001" s="25" t="str">
        <f>IF(E1001="","",_xlfn.XLOOKUP(E1001,Questions!$A:$A,Questions!$C:$C,""))</f>
        <v/>
      </c>
      <c r="G1001" s="25" t="str">
        <f>IF(E1001="","",_xlfn.XLOOKUP(E1001&amp;"_"&amp;Saisie!H1002,'Réponses'!D:D,'Réponses'!C:C,""))</f>
        <v/>
      </c>
      <c r="H1001" s="25" t="str">
        <f>IF(G1001="","",_xlfn.XLOOKUP(G1001,'Réponses'!C:C,'Réponses'!F:F,"ERREUR PROCHAINE QUESTION"))</f>
        <v/>
      </c>
      <c r="I1001" s="25" t="str">
        <f>IF(H1001="","",_xlfn.XLOOKUP(H1001,Questions!$A:$A,Questions!$C:$C,"ERREUR TYPE"))</f>
        <v/>
      </c>
      <c r="J1001" s="25" t="str">
        <f>IF(H1001="","",_xlfn.XLOOKUP(H1001&amp;"_"&amp;Saisie!J1002,'Réponses'!D:D,'Réponses'!C:C,""))</f>
        <v/>
      </c>
      <c r="K1001" s="25" t="str">
        <f>IF(J1001="","",_xlfn.XLOOKUP(J1001,'Réponses'!C:C,'Réponses'!F:F,"ERREUR PROCHAINE QUESTION"))</f>
        <v/>
      </c>
      <c r="L1001" s="25" t="str">
        <f>IF(K1001="","",_xlfn.XLOOKUP(K1001,Questions!$A:$A,Questions!$C:$C,""))</f>
        <v/>
      </c>
      <c r="M1001" s="25" t="str">
        <f>IF(K1001="","",_xlfn.XLOOKUP(K1001&amp;"_"&amp;Saisie!L1002,'Réponses'!D:D,'Réponses'!C:C,""))</f>
        <v/>
      </c>
      <c r="N1001" s="25" t="str">
        <f>IF(M1001="","",_xlfn.XLOOKUP(M1001,'Réponses'!C:C,'Réponses'!F:F,"ERREUR PROCHAINE QUESTION"))</f>
        <v/>
      </c>
      <c r="O1001" s="25" t="str">
        <f>IF(N1001="","",_xlfn.XLOOKUP(N1001,Questions!$A:$A,Questions!$C:$C,"ERREUR TYPE"))</f>
        <v/>
      </c>
      <c r="P1001" s="25" t="str">
        <f>IF(N1001="","",_xlfn.XLOOKUP(N1001&amp;"_"&amp;Saisie!N1002,'Réponses'!D:D,'Réponses'!C:C,""))</f>
        <v/>
      </c>
      <c r="Q1001" s="25" t="str">
        <f t="shared" si="15"/>
        <v/>
      </c>
    </row>
    <row r="1002" spans="1:17">
      <c r="A1002" s="25" t="str">
        <f>IF(ISBLANK(Saisie!C1003),"",_xlfn.XLOOKUP(Saisie!C1003,Barème!A:A,Barème!F:F,"ERREUR CODE PRODUIT"))</f>
        <v/>
      </c>
      <c r="B1002" s="25" t="str">
        <f>IF(OR(A1002="08",A1002="07",MID(Saisie!C1003,4,4)="0804",MID(Saisie!C1003,4,4)="0907",A1002=""),"",_xlfn.XLOOKUP(A1002,Matériau!A:A,Matériau!C:C,"ERREUR MATERIAU"))</f>
        <v/>
      </c>
      <c r="C1002" s="25" t="str">
        <f>IF(B1002="","",_xlfn.XLOOKUP(B1002,Questions!A:A,Questions!C:C,""))</f>
        <v/>
      </c>
      <c r="D1002" s="25" t="str">
        <f>IF(B1002="","",_xlfn.XLOOKUP(B1002&amp;"_"&amp;Saisie!F1003,'Réponses'!D:D,'Réponses'!C:C,""))</f>
        <v/>
      </c>
      <c r="E1002" s="25" t="str">
        <f>IF(D1002="","",_xlfn.XLOOKUP(D1002,'Réponses'!C:C,'Réponses'!F:F,"ERREUR PROCHAINE QUESTION"))</f>
        <v/>
      </c>
      <c r="F1002" s="25" t="str">
        <f>IF(E1002="","",_xlfn.XLOOKUP(E1002,Questions!$A:$A,Questions!$C:$C,""))</f>
        <v/>
      </c>
      <c r="G1002" s="25" t="str">
        <f>IF(E1002="","",_xlfn.XLOOKUP(E1002&amp;"_"&amp;Saisie!H1003,'Réponses'!D:D,'Réponses'!C:C,""))</f>
        <v/>
      </c>
      <c r="H1002" s="25" t="str">
        <f>IF(G1002="","",_xlfn.XLOOKUP(G1002,'Réponses'!C:C,'Réponses'!F:F,"ERREUR PROCHAINE QUESTION"))</f>
        <v/>
      </c>
      <c r="I1002" s="25" t="str">
        <f>IF(H1002="","",_xlfn.XLOOKUP(H1002,Questions!$A:$A,Questions!$C:$C,"ERREUR TYPE"))</f>
        <v/>
      </c>
      <c r="J1002" s="25" t="str">
        <f>IF(H1002="","",_xlfn.XLOOKUP(H1002&amp;"_"&amp;Saisie!J1003,'Réponses'!D:D,'Réponses'!C:C,""))</f>
        <v/>
      </c>
      <c r="K1002" s="25" t="str">
        <f>IF(J1002="","",_xlfn.XLOOKUP(J1002,'Réponses'!C:C,'Réponses'!F:F,"ERREUR PROCHAINE QUESTION"))</f>
        <v/>
      </c>
      <c r="L1002" s="25" t="str">
        <f>IF(K1002="","",_xlfn.XLOOKUP(K1002,Questions!$A:$A,Questions!$C:$C,""))</f>
        <v/>
      </c>
      <c r="M1002" s="25" t="str">
        <f>IF(K1002="","",_xlfn.XLOOKUP(K1002&amp;"_"&amp;Saisie!L1003,'Réponses'!D:D,'Réponses'!C:C,""))</f>
        <v/>
      </c>
      <c r="N1002" s="25" t="str">
        <f>IF(M1002="","",_xlfn.XLOOKUP(M1002,'Réponses'!C:C,'Réponses'!F:F,"ERREUR PROCHAINE QUESTION"))</f>
        <v/>
      </c>
      <c r="O1002" s="25" t="str">
        <f>IF(N1002="","",_xlfn.XLOOKUP(N1002,Questions!$A:$A,Questions!$C:$C,"ERREUR TYPE"))</f>
        <v/>
      </c>
      <c r="P1002" s="25" t="str">
        <f>IF(N1002="","",_xlfn.XLOOKUP(N1002&amp;"_"&amp;Saisie!N1003,'Réponses'!D:D,'Réponses'!C:C,""))</f>
        <v/>
      </c>
      <c r="Q1002" s="25" t="str">
        <f t="shared" si="15"/>
        <v/>
      </c>
    </row>
    <row r="1003" spans="1:17">
      <c r="A1003" s="25" t="str">
        <f>IF(ISBLANK(Saisie!C1004),"",_xlfn.XLOOKUP(Saisie!C1004,Barème!A:A,Barème!F:F,"ERREUR CODE PRODUIT"))</f>
        <v/>
      </c>
      <c r="B1003" s="25" t="str">
        <f>IF(OR(A1003="08",A1003="07",MID(Saisie!C1004,4,4)="0804",MID(Saisie!C1004,4,4)="0907",A1003=""),"",_xlfn.XLOOKUP(A1003,Matériau!A:A,Matériau!C:C,"ERREUR MATERIAU"))</f>
        <v/>
      </c>
      <c r="C1003" s="25" t="str">
        <f>IF(B1003="","",_xlfn.XLOOKUP(B1003,Questions!A:A,Questions!C:C,""))</f>
        <v/>
      </c>
      <c r="D1003" s="25" t="str">
        <f>IF(B1003="","",_xlfn.XLOOKUP(B1003&amp;"_"&amp;Saisie!F1004,'Réponses'!D:D,'Réponses'!C:C,""))</f>
        <v/>
      </c>
      <c r="E1003" s="25" t="str">
        <f>IF(D1003="","",_xlfn.XLOOKUP(D1003,'Réponses'!C:C,'Réponses'!F:F,"ERREUR PROCHAINE QUESTION"))</f>
        <v/>
      </c>
      <c r="F1003" s="25" t="str">
        <f>IF(E1003="","",_xlfn.XLOOKUP(E1003,Questions!$A:$A,Questions!$C:$C,""))</f>
        <v/>
      </c>
      <c r="G1003" s="25" t="str">
        <f>IF(E1003="","",_xlfn.XLOOKUP(E1003&amp;"_"&amp;Saisie!H1004,'Réponses'!D:D,'Réponses'!C:C,""))</f>
        <v/>
      </c>
      <c r="H1003" s="25" t="str">
        <f>IF(G1003="","",_xlfn.XLOOKUP(G1003,'Réponses'!C:C,'Réponses'!F:F,"ERREUR PROCHAINE QUESTION"))</f>
        <v/>
      </c>
      <c r="I1003" s="25" t="str">
        <f>IF(H1003="","",_xlfn.XLOOKUP(H1003,Questions!$A:$A,Questions!$C:$C,"ERREUR TYPE"))</f>
        <v/>
      </c>
      <c r="J1003" s="25" t="str">
        <f>IF(H1003="","",_xlfn.XLOOKUP(H1003&amp;"_"&amp;Saisie!J1004,'Réponses'!D:D,'Réponses'!C:C,""))</f>
        <v/>
      </c>
      <c r="K1003" s="25" t="str">
        <f>IF(J1003="","",_xlfn.XLOOKUP(J1003,'Réponses'!C:C,'Réponses'!F:F,"ERREUR PROCHAINE QUESTION"))</f>
        <v/>
      </c>
      <c r="L1003" s="25" t="str">
        <f>IF(K1003="","",_xlfn.XLOOKUP(K1003,Questions!$A:$A,Questions!$C:$C,""))</f>
        <v/>
      </c>
      <c r="M1003" s="25" t="str">
        <f>IF(K1003="","",_xlfn.XLOOKUP(K1003&amp;"_"&amp;Saisie!L1004,'Réponses'!D:D,'Réponses'!C:C,""))</f>
        <v/>
      </c>
      <c r="N1003" s="25" t="str">
        <f>IF(M1003="","",_xlfn.XLOOKUP(M1003,'Réponses'!C:C,'Réponses'!F:F,"ERREUR PROCHAINE QUESTION"))</f>
        <v/>
      </c>
      <c r="O1003" s="25" t="str">
        <f>IF(N1003="","",_xlfn.XLOOKUP(N1003,Questions!$A:$A,Questions!$C:$C,"ERREUR TYPE"))</f>
        <v/>
      </c>
      <c r="P1003" s="25" t="str">
        <f>IF(N1003="","",_xlfn.XLOOKUP(N1003&amp;"_"&amp;Saisie!N1004,'Réponses'!D:D,'Réponses'!C:C,""))</f>
        <v/>
      </c>
      <c r="Q1003" s="25" t="str">
        <f t="shared" si="15"/>
        <v/>
      </c>
    </row>
    <row r="1004" spans="1:17">
      <c r="A1004" s="25" t="str">
        <f>IF(ISBLANK(Saisie!C1005),"",_xlfn.XLOOKUP(Saisie!C1005,Barème!A:A,Barème!F:F,"ERREUR CODE PRODUIT"))</f>
        <v/>
      </c>
      <c r="B1004" s="25" t="str">
        <f>IF(OR(A1004="08",A1004="07",MID(Saisie!C1005,4,4)="0804",MID(Saisie!C1005,4,4)="0907",A1004=""),"",_xlfn.XLOOKUP(A1004,Matériau!A:A,Matériau!C:C,"ERREUR MATERIAU"))</f>
        <v/>
      </c>
      <c r="C1004" s="25" t="str">
        <f>IF(B1004="","",_xlfn.XLOOKUP(B1004,Questions!A:A,Questions!C:C,""))</f>
        <v/>
      </c>
      <c r="D1004" s="25" t="str">
        <f>IF(B1004="","",_xlfn.XLOOKUP(B1004&amp;"_"&amp;Saisie!F1005,'Réponses'!D:D,'Réponses'!C:C,""))</f>
        <v/>
      </c>
      <c r="E1004" s="25" t="str">
        <f>IF(D1004="","",_xlfn.XLOOKUP(D1004,'Réponses'!C:C,'Réponses'!F:F,"ERREUR PROCHAINE QUESTION"))</f>
        <v/>
      </c>
      <c r="F1004" s="25" t="str">
        <f>IF(E1004="","",_xlfn.XLOOKUP(E1004,Questions!$A:$A,Questions!$C:$C,""))</f>
        <v/>
      </c>
      <c r="G1004" s="25" t="str">
        <f>IF(E1004="","",_xlfn.XLOOKUP(E1004&amp;"_"&amp;Saisie!H1005,'Réponses'!D:D,'Réponses'!C:C,""))</f>
        <v/>
      </c>
      <c r="H1004" s="25" t="str">
        <f>IF(G1004="","",_xlfn.XLOOKUP(G1004,'Réponses'!C:C,'Réponses'!F:F,"ERREUR PROCHAINE QUESTION"))</f>
        <v/>
      </c>
      <c r="I1004" s="25" t="str">
        <f>IF(H1004="","",_xlfn.XLOOKUP(H1004,Questions!$A:$A,Questions!$C:$C,"ERREUR TYPE"))</f>
        <v/>
      </c>
      <c r="J1004" s="25" t="str">
        <f>IF(H1004="","",_xlfn.XLOOKUP(H1004&amp;"_"&amp;Saisie!J1005,'Réponses'!D:D,'Réponses'!C:C,""))</f>
        <v/>
      </c>
      <c r="K1004" s="25" t="str">
        <f>IF(J1004="","",_xlfn.XLOOKUP(J1004,'Réponses'!C:C,'Réponses'!F:F,"ERREUR PROCHAINE QUESTION"))</f>
        <v/>
      </c>
      <c r="L1004" s="25" t="str">
        <f>IF(K1004="","",_xlfn.XLOOKUP(K1004,Questions!$A:$A,Questions!$C:$C,""))</f>
        <v/>
      </c>
      <c r="M1004" s="25" t="str">
        <f>IF(K1004="","",_xlfn.XLOOKUP(K1004&amp;"_"&amp;Saisie!L1005,'Réponses'!D:D,'Réponses'!C:C,""))</f>
        <v/>
      </c>
      <c r="N1004" s="25" t="str">
        <f>IF(M1004="","",_xlfn.XLOOKUP(M1004,'Réponses'!C:C,'Réponses'!F:F,"ERREUR PROCHAINE QUESTION"))</f>
        <v/>
      </c>
      <c r="O1004" s="25" t="str">
        <f>IF(N1004="","",_xlfn.XLOOKUP(N1004,Questions!$A:$A,Questions!$C:$C,"ERREUR TYPE"))</f>
        <v/>
      </c>
      <c r="P1004" s="25" t="str">
        <f>IF(N1004="","",_xlfn.XLOOKUP(N1004&amp;"_"&amp;Saisie!N1005,'Réponses'!D:D,'Réponses'!C:C,""))</f>
        <v/>
      </c>
      <c r="Q1004" s="25" t="str">
        <f t="shared" si="15"/>
        <v/>
      </c>
    </row>
    <row r="1005" spans="1:17">
      <c r="A1005" s="25" t="str">
        <f>IF(ISBLANK(Saisie!C1006),"",_xlfn.XLOOKUP(Saisie!C1006,Barème!A:A,Barème!F:F,"ERREUR CODE PRODUIT"))</f>
        <v/>
      </c>
      <c r="B1005" s="25" t="str">
        <f>IF(OR(A1005="08",A1005="07",MID(Saisie!C1006,4,4)="0804",MID(Saisie!C1006,4,4)="0907",A1005=""),"",_xlfn.XLOOKUP(A1005,Matériau!A:A,Matériau!C:C,"ERREUR MATERIAU"))</f>
        <v/>
      </c>
      <c r="C1005" s="25" t="str">
        <f>IF(B1005="","",_xlfn.XLOOKUP(B1005,Questions!A:A,Questions!C:C,""))</f>
        <v/>
      </c>
      <c r="D1005" s="25" t="str">
        <f>IF(B1005="","",_xlfn.XLOOKUP(B1005&amp;"_"&amp;Saisie!F1006,'Réponses'!D:D,'Réponses'!C:C,""))</f>
        <v/>
      </c>
      <c r="E1005" s="25" t="str">
        <f>IF(D1005="","",_xlfn.XLOOKUP(D1005,'Réponses'!C:C,'Réponses'!F:F,"ERREUR PROCHAINE QUESTION"))</f>
        <v/>
      </c>
      <c r="F1005" s="25" t="str">
        <f>IF(E1005="","",_xlfn.XLOOKUP(E1005,Questions!$A:$A,Questions!$C:$C,""))</f>
        <v/>
      </c>
      <c r="G1005" s="25" t="str">
        <f>IF(E1005="","",_xlfn.XLOOKUP(E1005&amp;"_"&amp;Saisie!H1006,'Réponses'!D:D,'Réponses'!C:C,""))</f>
        <v/>
      </c>
      <c r="H1005" s="25" t="str">
        <f>IF(G1005="","",_xlfn.XLOOKUP(G1005,'Réponses'!C:C,'Réponses'!F:F,"ERREUR PROCHAINE QUESTION"))</f>
        <v/>
      </c>
      <c r="I1005" s="25" t="str">
        <f>IF(H1005="","",_xlfn.XLOOKUP(H1005,Questions!$A:$A,Questions!$C:$C,"ERREUR TYPE"))</f>
        <v/>
      </c>
      <c r="J1005" s="25" t="str">
        <f>IF(H1005="","",_xlfn.XLOOKUP(H1005&amp;"_"&amp;Saisie!J1006,'Réponses'!D:D,'Réponses'!C:C,""))</f>
        <v/>
      </c>
      <c r="K1005" s="25" t="str">
        <f>IF(J1005="","",_xlfn.XLOOKUP(J1005,'Réponses'!C:C,'Réponses'!F:F,"ERREUR PROCHAINE QUESTION"))</f>
        <v/>
      </c>
      <c r="L1005" s="25" t="str">
        <f>IF(K1005="","",_xlfn.XLOOKUP(K1005,Questions!$A:$A,Questions!$C:$C,""))</f>
        <v/>
      </c>
      <c r="M1005" s="25" t="str">
        <f>IF(K1005="","",_xlfn.XLOOKUP(K1005&amp;"_"&amp;Saisie!L1006,'Réponses'!D:D,'Réponses'!C:C,""))</f>
        <v/>
      </c>
      <c r="N1005" s="25" t="str">
        <f>IF(M1005="","",_xlfn.XLOOKUP(M1005,'Réponses'!C:C,'Réponses'!F:F,"ERREUR PROCHAINE QUESTION"))</f>
        <v/>
      </c>
      <c r="O1005" s="25" t="str">
        <f>IF(N1005="","",_xlfn.XLOOKUP(N1005,Questions!$A:$A,Questions!$C:$C,"ERREUR TYPE"))</f>
        <v/>
      </c>
      <c r="P1005" s="25" t="str">
        <f>IF(N1005="","",_xlfn.XLOOKUP(N1005&amp;"_"&amp;Saisie!N1006,'Réponses'!D:D,'Réponses'!C:C,""))</f>
        <v/>
      </c>
      <c r="Q1005" s="25" t="str">
        <f t="shared" si="15"/>
        <v/>
      </c>
    </row>
    <row r="1006" spans="1:17">
      <c r="A1006" s="25" t="str">
        <f>IF(ISBLANK(Saisie!C1007),"",_xlfn.XLOOKUP(Saisie!C1007,Barème!A:A,Barème!F:F,"ERREUR CODE PRODUIT"))</f>
        <v/>
      </c>
      <c r="B1006" s="25" t="str">
        <f>IF(OR(A1006="08",A1006="07",MID(Saisie!C1007,4,4)="0804",MID(Saisie!C1007,4,4)="0907",A1006=""),"",_xlfn.XLOOKUP(A1006,Matériau!A:A,Matériau!C:C,"ERREUR MATERIAU"))</f>
        <v/>
      </c>
      <c r="C1006" s="25" t="str">
        <f>IF(B1006="","",_xlfn.XLOOKUP(B1006,Questions!A:A,Questions!C:C,""))</f>
        <v/>
      </c>
      <c r="D1006" s="25" t="str">
        <f>IF(B1006="","",_xlfn.XLOOKUP(B1006&amp;"_"&amp;Saisie!F1007,'Réponses'!D:D,'Réponses'!C:C,""))</f>
        <v/>
      </c>
      <c r="E1006" s="25" t="str">
        <f>IF(D1006="","",_xlfn.XLOOKUP(D1006,'Réponses'!C:C,'Réponses'!F:F,"ERREUR PROCHAINE QUESTION"))</f>
        <v/>
      </c>
      <c r="F1006" s="25" t="str">
        <f>IF(E1006="","",_xlfn.XLOOKUP(E1006,Questions!$A:$A,Questions!$C:$C,""))</f>
        <v/>
      </c>
      <c r="G1006" s="25" t="str">
        <f>IF(E1006="","",_xlfn.XLOOKUP(E1006&amp;"_"&amp;Saisie!H1007,'Réponses'!D:D,'Réponses'!C:C,""))</f>
        <v/>
      </c>
      <c r="H1006" s="25" t="str">
        <f>IF(G1006="","",_xlfn.XLOOKUP(G1006,'Réponses'!C:C,'Réponses'!F:F,"ERREUR PROCHAINE QUESTION"))</f>
        <v/>
      </c>
      <c r="I1006" s="25" t="str">
        <f>IF(H1006="","",_xlfn.XLOOKUP(H1006,Questions!$A:$A,Questions!$C:$C,"ERREUR TYPE"))</f>
        <v/>
      </c>
      <c r="J1006" s="25" t="str">
        <f>IF(H1006="","",_xlfn.XLOOKUP(H1006&amp;"_"&amp;Saisie!J1007,'Réponses'!D:D,'Réponses'!C:C,""))</f>
        <v/>
      </c>
      <c r="K1006" s="25" t="str">
        <f>IF(J1006="","",_xlfn.XLOOKUP(J1006,'Réponses'!C:C,'Réponses'!F:F,"ERREUR PROCHAINE QUESTION"))</f>
        <v/>
      </c>
      <c r="L1006" s="25" t="str">
        <f>IF(K1006="","",_xlfn.XLOOKUP(K1006,Questions!$A:$A,Questions!$C:$C,""))</f>
        <v/>
      </c>
      <c r="M1006" s="25" t="str">
        <f>IF(K1006="","",_xlfn.XLOOKUP(K1006&amp;"_"&amp;Saisie!L1007,'Réponses'!D:D,'Réponses'!C:C,""))</f>
        <v/>
      </c>
      <c r="N1006" s="25" t="str">
        <f>IF(M1006="","",_xlfn.XLOOKUP(M1006,'Réponses'!C:C,'Réponses'!F:F,"ERREUR PROCHAINE QUESTION"))</f>
        <v/>
      </c>
      <c r="O1006" s="25" t="str">
        <f>IF(N1006="","",_xlfn.XLOOKUP(N1006,Questions!$A:$A,Questions!$C:$C,"ERREUR TYPE"))</f>
        <v/>
      </c>
      <c r="P1006" s="25" t="str">
        <f>IF(N1006="","",_xlfn.XLOOKUP(N1006&amp;"_"&amp;Saisie!N1007,'Réponses'!D:D,'Réponses'!C:C,""))</f>
        <v/>
      </c>
      <c r="Q1006" s="25" t="str">
        <f t="shared" si="15"/>
        <v/>
      </c>
    </row>
    <row r="1007" spans="1:17">
      <c r="A1007" s="25" t="str">
        <f>IF(ISBLANK(Saisie!C1008),"",_xlfn.XLOOKUP(Saisie!C1008,Barème!A:A,Barème!F:F,"ERREUR CODE PRODUIT"))</f>
        <v/>
      </c>
      <c r="B1007" s="25" t="str">
        <f>IF(OR(A1007="08",A1007="07",MID(Saisie!C1008,4,4)="0804",MID(Saisie!C1008,4,4)="0907",A1007=""),"",_xlfn.XLOOKUP(A1007,Matériau!A:A,Matériau!C:C,"ERREUR MATERIAU"))</f>
        <v/>
      </c>
      <c r="C1007" s="25" t="str">
        <f>IF(B1007="","",_xlfn.XLOOKUP(B1007,Questions!A:A,Questions!C:C,""))</f>
        <v/>
      </c>
      <c r="D1007" s="25" t="str">
        <f>IF(B1007="","",_xlfn.XLOOKUP(B1007&amp;"_"&amp;Saisie!F1008,'Réponses'!D:D,'Réponses'!C:C,""))</f>
        <v/>
      </c>
      <c r="E1007" s="25" t="str">
        <f>IF(D1007="","",_xlfn.XLOOKUP(D1007,'Réponses'!C:C,'Réponses'!F:F,"ERREUR PROCHAINE QUESTION"))</f>
        <v/>
      </c>
      <c r="F1007" s="25" t="str">
        <f>IF(E1007="","",_xlfn.XLOOKUP(E1007,Questions!$A:$A,Questions!$C:$C,""))</f>
        <v/>
      </c>
      <c r="G1007" s="25" t="str">
        <f>IF(E1007="","",_xlfn.XLOOKUP(E1007&amp;"_"&amp;Saisie!H1008,'Réponses'!D:D,'Réponses'!C:C,""))</f>
        <v/>
      </c>
      <c r="H1007" s="25" t="str">
        <f>IF(G1007="","",_xlfn.XLOOKUP(G1007,'Réponses'!C:C,'Réponses'!F:F,"ERREUR PROCHAINE QUESTION"))</f>
        <v/>
      </c>
      <c r="I1007" s="25" t="str">
        <f>IF(H1007="","",_xlfn.XLOOKUP(H1007,Questions!$A:$A,Questions!$C:$C,"ERREUR TYPE"))</f>
        <v/>
      </c>
      <c r="J1007" s="25" t="str">
        <f>IF(H1007="","",_xlfn.XLOOKUP(H1007&amp;"_"&amp;Saisie!J1008,'Réponses'!D:D,'Réponses'!C:C,""))</f>
        <v/>
      </c>
      <c r="K1007" s="25" t="str">
        <f>IF(J1007="","",_xlfn.XLOOKUP(J1007,'Réponses'!C:C,'Réponses'!F:F,"ERREUR PROCHAINE QUESTION"))</f>
        <v/>
      </c>
      <c r="L1007" s="25" t="str">
        <f>IF(K1007="","",_xlfn.XLOOKUP(K1007,Questions!$A:$A,Questions!$C:$C,""))</f>
        <v/>
      </c>
      <c r="M1007" s="25" t="str">
        <f>IF(K1007="","",_xlfn.XLOOKUP(K1007&amp;"_"&amp;Saisie!L1008,'Réponses'!D:D,'Réponses'!C:C,""))</f>
        <v/>
      </c>
      <c r="N1007" s="25" t="str">
        <f>IF(M1007="","",_xlfn.XLOOKUP(M1007,'Réponses'!C:C,'Réponses'!F:F,"ERREUR PROCHAINE QUESTION"))</f>
        <v/>
      </c>
      <c r="O1007" s="25" t="str">
        <f>IF(N1007="","",_xlfn.XLOOKUP(N1007,Questions!$A:$A,Questions!$C:$C,"ERREUR TYPE"))</f>
        <v/>
      </c>
      <c r="P1007" s="25" t="str">
        <f>IF(N1007="","",_xlfn.XLOOKUP(N1007&amp;"_"&amp;Saisie!N1008,'Réponses'!D:D,'Réponses'!C:C,""))</f>
        <v/>
      </c>
      <c r="Q1007" s="25" t="str">
        <f t="shared" si="15"/>
        <v/>
      </c>
    </row>
    <row r="1008" spans="1:17">
      <c r="A1008" s="25" t="str">
        <f>IF(ISBLANK(Saisie!C1009),"",_xlfn.XLOOKUP(Saisie!C1009,Barème!A:A,Barème!F:F,"ERREUR CODE PRODUIT"))</f>
        <v/>
      </c>
      <c r="B1008" s="25" t="str">
        <f>IF(OR(A1008="08",A1008="07",MID(Saisie!C1009,4,4)="0804",MID(Saisie!C1009,4,4)="0907",A1008=""),"",_xlfn.XLOOKUP(A1008,Matériau!A:A,Matériau!C:C,"ERREUR MATERIAU"))</f>
        <v/>
      </c>
      <c r="C1008" s="25" t="str">
        <f>IF(B1008="","",_xlfn.XLOOKUP(B1008,Questions!A:A,Questions!C:C,""))</f>
        <v/>
      </c>
      <c r="D1008" s="25" t="str">
        <f>IF(B1008="","",_xlfn.XLOOKUP(B1008&amp;"_"&amp;Saisie!F1009,'Réponses'!D:D,'Réponses'!C:C,""))</f>
        <v/>
      </c>
      <c r="E1008" s="25" t="str">
        <f>IF(D1008="","",_xlfn.XLOOKUP(D1008,'Réponses'!C:C,'Réponses'!F:F,"ERREUR PROCHAINE QUESTION"))</f>
        <v/>
      </c>
      <c r="F1008" s="25" t="str">
        <f>IF(E1008="","",_xlfn.XLOOKUP(E1008,Questions!$A:$A,Questions!$C:$C,""))</f>
        <v/>
      </c>
      <c r="G1008" s="25" t="str">
        <f>IF(E1008="","",_xlfn.XLOOKUP(E1008&amp;"_"&amp;Saisie!H1009,'Réponses'!D:D,'Réponses'!C:C,""))</f>
        <v/>
      </c>
      <c r="H1008" s="25" t="str">
        <f>IF(G1008="","",_xlfn.XLOOKUP(G1008,'Réponses'!C:C,'Réponses'!F:F,"ERREUR PROCHAINE QUESTION"))</f>
        <v/>
      </c>
      <c r="I1008" s="25" t="str">
        <f>IF(H1008="","",_xlfn.XLOOKUP(H1008,Questions!$A:$A,Questions!$C:$C,"ERREUR TYPE"))</f>
        <v/>
      </c>
      <c r="J1008" s="25" t="str">
        <f>IF(H1008="","",_xlfn.XLOOKUP(H1008&amp;"_"&amp;Saisie!J1009,'Réponses'!D:D,'Réponses'!C:C,""))</f>
        <v/>
      </c>
      <c r="K1008" s="25" t="str">
        <f>IF(J1008="","",_xlfn.XLOOKUP(J1008,'Réponses'!C:C,'Réponses'!F:F,"ERREUR PROCHAINE QUESTION"))</f>
        <v/>
      </c>
      <c r="L1008" s="25" t="str">
        <f>IF(K1008="","",_xlfn.XLOOKUP(K1008,Questions!$A:$A,Questions!$C:$C,""))</f>
        <v/>
      </c>
      <c r="M1008" s="25" t="str">
        <f>IF(K1008="","",_xlfn.XLOOKUP(K1008&amp;"_"&amp;Saisie!L1009,'Réponses'!D:D,'Réponses'!C:C,""))</f>
        <v/>
      </c>
      <c r="N1008" s="25" t="str">
        <f>IF(M1008="","",_xlfn.XLOOKUP(M1008,'Réponses'!C:C,'Réponses'!F:F,"ERREUR PROCHAINE QUESTION"))</f>
        <v/>
      </c>
      <c r="O1008" s="25" t="str">
        <f>IF(N1008="","",_xlfn.XLOOKUP(N1008,Questions!$A:$A,Questions!$C:$C,"ERREUR TYPE"))</f>
        <v/>
      </c>
      <c r="P1008" s="25" t="str">
        <f>IF(N1008="","",_xlfn.XLOOKUP(N1008&amp;"_"&amp;Saisie!N1009,'Réponses'!D:D,'Réponses'!C:C,""))</f>
        <v/>
      </c>
      <c r="Q1008" s="25" t="str">
        <f t="shared" si="15"/>
        <v/>
      </c>
    </row>
    <row r="1009" spans="1:17">
      <c r="A1009" s="25" t="str">
        <f>IF(ISBLANK(Saisie!C1010),"",_xlfn.XLOOKUP(Saisie!C1010,Barème!A:A,Barème!F:F,"ERREUR CODE PRODUIT"))</f>
        <v/>
      </c>
      <c r="B1009" s="25" t="str">
        <f>IF(OR(A1009="08",A1009="07",MID(Saisie!C1010,4,4)="0804",MID(Saisie!C1010,4,4)="0907",A1009=""),"",_xlfn.XLOOKUP(A1009,Matériau!A:A,Matériau!C:C,"ERREUR MATERIAU"))</f>
        <v/>
      </c>
      <c r="C1009" s="25" t="str">
        <f>IF(B1009="","",_xlfn.XLOOKUP(B1009,Questions!A:A,Questions!C:C,""))</f>
        <v/>
      </c>
      <c r="D1009" s="25" t="str">
        <f>IF(B1009="","",_xlfn.XLOOKUP(B1009&amp;"_"&amp;Saisie!F1010,'Réponses'!D:D,'Réponses'!C:C,""))</f>
        <v/>
      </c>
      <c r="E1009" s="25" t="str">
        <f>IF(D1009="","",_xlfn.XLOOKUP(D1009,'Réponses'!C:C,'Réponses'!F:F,"ERREUR PROCHAINE QUESTION"))</f>
        <v/>
      </c>
      <c r="F1009" s="25" t="str">
        <f>IF(E1009="","",_xlfn.XLOOKUP(E1009,Questions!$A:$A,Questions!$C:$C,""))</f>
        <v/>
      </c>
      <c r="G1009" s="25" t="str">
        <f>IF(E1009="","",_xlfn.XLOOKUP(E1009&amp;"_"&amp;Saisie!H1010,'Réponses'!D:D,'Réponses'!C:C,""))</f>
        <v/>
      </c>
      <c r="H1009" s="25" t="str">
        <f>IF(G1009="","",_xlfn.XLOOKUP(G1009,'Réponses'!C:C,'Réponses'!F:F,"ERREUR PROCHAINE QUESTION"))</f>
        <v/>
      </c>
      <c r="I1009" s="25" t="str">
        <f>IF(H1009="","",_xlfn.XLOOKUP(H1009,Questions!$A:$A,Questions!$C:$C,"ERREUR TYPE"))</f>
        <v/>
      </c>
      <c r="J1009" s="25" t="str">
        <f>IF(H1009="","",_xlfn.XLOOKUP(H1009&amp;"_"&amp;Saisie!J1010,'Réponses'!D:D,'Réponses'!C:C,""))</f>
        <v/>
      </c>
      <c r="K1009" s="25" t="str">
        <f>IF(J1009="","",_xlfn.XLOOKUP(J1009,'Réponses'!C:C,'Réponses'!F:F,"ERREUR PROCHAINE QUESTION"))</f>
        <v/>
      </c>
      <c r="L1009" s="25" t="str">
        <f>IF(K1009="","",_xlfn.XLOOKUP(K1009,Questions!$A:$A,Questions!$C:$C,""))</f>
        <v/>
      </c>
      <c r="M1009" s="25" t="str">
        <f>IF(K1009="","",_xlfn.XLOOKUP(K1009&amp;"_"&amp;Saisie!L1010,'Réponses'!D:D,'Réponses'!C:C,""))</f>
        <v/>
      </c>
      <c r="N1009" s="25" t="str">
        <f>IF(M1009="","",_xlfn.XLOOKUP(M1009,'Réponses'!C:C,'Réponses'!F:F,"ERREUR PROCHAINE QUESTION"))</f>
        <v/>
      </c>
      <c r="O1009" s="25" t="str">
        <f>IF(N1009="","",_xlfn.XLOOKUP(N1009,Questions!$A:$A,Questions!$C:$C,"ERREUR TYPE"))</f>
        <v/>
      </c>
      <c r="P1009" s="25" t="str">
        <f>IF(N1009="","",_xlfn.XLOOKUP(N1009&amp;"_"&amp;Saisie!N1010,'Réponses'!D:D,'Réponses'!C:C,""))</f>
        <v/>
      </c>
      <c r="Q1009" s="25" t="str">
        <f t="shared" si="15"/>
        <v/>
      </c>
    </row>
    <row r="1010" spans="1:17">
      <c r="A1010" s="25" t="str">
        <f>IF(ISBLANK(Saisie!C1011),"",_xlfn.XLOOKUP(Saisie!C1011,Barème!A:A,Barème!F:F,"ERREUR CODE PRODUIT"))</f>
        <v/>
      </c>
      <c r="B1010" s="25" t="str">
        <f>IF(OR(A1010="08",A1010="07",MID(Saisie!C1011,4,4)="0804",MID(Saisie!C1011,4,4)="0907",A1010=""),"",_xlfn.XLOOKUP(A1010,Matériau!A:A,Matériau!C:C,"ERREUR MATERIAU"))</f>
        <v/>
      </c>
      <c r="C1010" s="25" t="str">
        <f>IF(B1010="","",_xlfn.XLOOKUP(B1010,Questions!A:A,Questions!C:C,""))</f>
        <v/>
      </c>
      <c r="D1010" s="25" t="str">
        <f>IF(B1010="","",_xlfn.XLOOKUP(B1010&amp;"_"&amp;Saisie!F1011,'Réponses'!D:D,'Réponses'!C:C,""))</f>
        <v/>
      </c>
      <c r="E1010" s="25" t="str">
        <f>IF(D1010="","",_xlfn.XLOOKUP(D1010,'Réponses'!C:C,'Réponses'!F:F,"ERREUR PROCHAINE QUESTION"))</f>
        <v/>
      </c>
      <c r="F1010" s="25" t="str">
        <f>IF(E1010="","",_xlfn.XLOOKUP(E1010,Questions!$A:$A,Questions!$C:$C,""))</f>
        <v/>
      </c>
      <c r="G1010" s="25" t="str">
        <f>IF(E1010="","",_xlfn.XLOOKUP(E1010&amp;"_"&amp;Saisie!H1011,'Réponses'!D:D,'Réponses'!C:C,""))</f>
        <v/>
      </c>
      <c r="H1010" s="25" t="str">
        <f>IF(G1010="","",_xlfn.XLOOKUP(G1010,'Réponses'!C:C,'Réponses'!F:F,"ERREUR PROCHAINE QUESTION"))</f>
        <v/>
      </c>
      <c r="I1010" s="25" t="str">
        <f>IF(H1010="","",_xlfn.XLOOKUP(H1010,Questions!$A:$A,Questions!$C:$C,"ERREUR TYPE"))</f>
        <v/>
      </c>
      <c r="J1010" s="25" t="str">
        <f>IF(H1010="","",_xlfn.XLOOKUP(H1010&amp;"_"&amp;Saisie!J1011,'Réponses'!D:D,'Réponses'!C:C,""))</f>
        <v/>
      </c>
      <c r="K1010" s="25" t="str">
        <f>IF(J1010="","",_xlfn.XLOOKUP(J1010,'Réponses'!C:C,'Réponses'!F:F,"ERREUR PROCHAINE QUESTION"))</f>
        <v/>
      </c>
      <c r="L1010" s="25" t="str">
        <f>IF(K1010="","",_xlfn.XLOOKUP(K1010,Questions!$A:$A,Questions!$C:$C,""))</f>
        <v/>
      </c>
      <c r="M1010" s="25" t="str">
        <f>IF(K1010="","",_xlfn.XLOOKUP(K1010&amp;"_"&amp;Saisie!L1011,'Réponses'!D:D,'Réponses'!C:C,""))</f>
        <v/>
      </c>
      <c r="N1010" s="25" t="str">
        <f>IF(M1010="","",_xlfn.XLOOKUP(M1010,'Réponses'!C:C,'Réponses'!F:F,"ERREUR PROCHAINE QUESTION"))</f>
        <v/>
      </c>
      <c r="O1010" s="25" t="str">
        <f>IF(N1010="","",_xlfn.XLOOKUP(N1010,Questions!$A:$A,Questions!$C:$C,"ERREUR TYPE"))</f>
        <v/>
      </c>
      <c r="P1010" s="25" t="str">
        <f>IF(N1010="","",_xlfn.XLOOKUP(N1010&amp;"_"&amp;Saisie!N1011,'Réponses'!D:D,'Réponses'!C:C,""))</f>
        <v/>
      </c>
      <c r="Q1010" s="25" t="str">
        <f t="shared" si="15"/>
        <v/>
      </c>
    </row>
    <row r="1011" spans="1:17">
      <c r="A1011" s="25" t="str">
        <f>IF(ISBLANK(Saisie!C1012),"",_xlfn.XLOOKUP(Saisie!C1012,Barème!A:A,Barème!F:F,"ERREUR CODE PRODUIT"))</f>
        <v/>
      </c>
      <c r="B1011" s="25" t="str">
        <f>IF(OR(A1011="08",A1011="07",MID(Saisie!C1012,4,4)="0804",MID(Saisie!C1012,4,4)="0907",A1011=""),"",_xlfn.XLOOKUP(A1011,Matériau!A:A,Matériau!C:C,"ERREUR MATERIAU"))</f>
        <v/>
      </c>
      <c r="C1011" s="25" t="str">
        <f>IF(B1011="","",_xlfn.XLOOKUP(B1011,Questions!A:A,Questions!C:C,""))</f>
        <v/>
      </c>
      <c r="D1011" s="25" t="str">
        <f>IF(B1011="","",_xlfn.XLOOKUP(B1011&amp;"_"&amp;Saisie!F1012,'Réponses'!D:D,'Réponses'!C:C,""))</f>
        <v/>
      </c>
      <c r="E1011" s="25" t="str">
        <f>IF(D1011="","",_xlfn.XLOOKUP(D1011,'Réponses'!C:C,'Réponses'!F:F,"ERREUR PROCHAINE QUESTION"))</f>
        <v/>
      </c>
      <c r="F1011" s="25" t="str">
        <f>IF(E1011="","",_xlfn.XLOOKUP(E1011,Questions!$A:$A,Questions!$C:$C,""))</f>
        <v/>
      </c>
      <c r="G1011" s="25" t="str">
        <f>IF(E1011="","",_xlfn.XLOOKUP(E1011&amp;"_"&amp;Saisie!H1012,'Réponses'!D:D,'Réponses'!C:C,""))</f>
        <v/>
      </c>
      <c r="H1011" s="25" t="str">
        <f>IF(G1011="","",_xlfn.XLOOKUP(G1011,'Réponses'!C:C,'Réponses'!F:F,"ERREUR PROCHAINE QUESTION"))</f>
        <v/>
      </c>
      <c r="I1011" s="25" t="str">
        <f>IF(H1011="","",_xlfn.XLOOKUP(H1011,Questions!$A:$A,Questions!$C:$C,"ERREUR TYPE"))</f>
        <v/>
      </c>
      <c r="J1011" s="25" t="str">
        <f>IF(H1011="","",_xlfn.XLOOKUP(H1011&amp;"_"&amp;Saisie!J1012,'Réponses'!D:D,'Réponses'!C:C,""))</f>
        <v/>
      </c>
      <c r="K1011" s="25" t="str">
        <f>IF(J1011="","",_xlfn.XLOOKUP(J1011,'Réponses'!C:C,'Réponses'!F:F,"ERREUR PROCHAINE QUESTION"))</f>
        <v/>
      </c>
      <c r="L1011" s="25" t="str">
        <f>IF(K1011="","",_xlfn.XLOOKUP(K1011,Questions!$A:$A,Questions!$C:$C,""))</f>
        <v/>
      </c>
      <c r="M1011" s="25" t="str">
        <f>IF(K1011="","",_xlfn.XLOOKUP(K1011&amp;"_"&amp;Saisie!L1012,'Réponses'!D:D,'Réponses'!C:C,""))</f>
        <v/>
      </c>
      <c r="N1011" s="25" t="str">
        <f>IF(M1011="","",_xlfn.XLOOKUP(M1011,'Réponses'!C:C,'Réponses'!F:F,"ERREUR PROCHAINE QUESTION"))</f>
        <v/>
      </c>
      <c r="O1011" s="25" t="str">
        <f>IF(N1011="","",_xlfn.XLOOKUP(N1011,Questions!$A:$A,Questions!$C:$C,"ERREUR TYPE"))</f>
        <v/>
      </c>
      <c r="P1011" s="25" t="str">
        <f>IF(N1011="","",_xlfn.XLOOKUP(N1011&amp;"_"&amp;Saisie!N1012,'Réponses'!D:D,'Réponses'!C:C,""))</f>
        <v/>
      </c>
      <c r="Q1011" s="25" t="str">
        <f t="shared" si="15"/>
        <v/>
      </c>
    </row>
    <row r="1012" spans="1:17">
      <c r="A1012" s="25" t="str">
        <f>IF(ISBLANK(Saisie!C1013),"",_xlfn.XLOOKUP(Saisie!C1013,Barème!A:A,Barème!F:F,"ERREUR CODE PRODUIT"))</f>
        <v/>
      </c>
      <c r="B1012" s="25" t="str">
        <f>IF(OR(A1012="08",A1012="07",MID(Saisie!C1013,4,4)="0804",MID(Saisie!C1013,4,4)="0907",A1012=""),"",_xlfn.XLOOKUP(A1012,Matériau!A:A,Matériau!C:C,"ERREUR MATERIAU"))</f>
        <v/>
      </c>
      <c r="C1012" s="25" t="str">
        <f>IF(B1012="","",_xlfn.XLOOKUP(B1012,Questions!A:A,Questions!C:C,""))</f>
        <v/>
      </c>
      <c r="D1012" s="25" t="str">
        <f>IF(B1012="","",_xlfn.XLOOKUP(B1012&amp;"_"&amp;Saisie!F1013,'Réponses'!D:D,'Réponses'!C:C,""))</f>
        <v/>
      </c>
      <c r="E1012" s="25" t="str">
        <f>IF(D1012="","",_xlfn.XLOOKUP(D1012,'Réponses'!C:C,'Réponses'!F:F,"ERREUR PROCHAINE QUESTION"))</f>
        <v/>
      </c>
      <c r="F1012" s="25" t="str">
        <f>IF(E1012="","",_xlfn.XLOOKUP(E1012,Questions!$A:$A,Questions!$C:$C,""))</f>
        <v/>
      </c>
      <c r="G1012" s="25" t="str">
        <f>IF(E1012="","",_xlfn.XLOOKUP(E1012&amp;"_"&amp;Saisie!H1013,'Réponses'!D:D,'Réponses'!C:C,""))</f>
        <v/>
      </c>
      <c r="H1012" s="25" t="str">
        <f>IF(G1012="","",_xlfn.XLOOKUP(G1012,'Réponses'!C:C,'Réponses'!F:F,"ERREUR PROCHAINE QUESTION"))</f>
        <v/>
      </c>
      <c r="I1012" s="25" t="str">
        <f>IF(H1012="","",_xlfn.XLOOKUP(H1012,Questions!$A:$A,Questions!$C:$C,"ERREUR TYPE"))</f>
        <v/>
      </c>
      <c r="J1012" s="25" t="str">
        <f>IF(H1012="","",_xlfn.XLOOKUP(H1012&amp;"_"&amp;Saisie!J1013,'Réponses'!D:D,'Réponses'!C:C,""))</f>
        <v/>
      </c>
      <c r="K1012" s="25" t="str">
        <f>IF(J1012="","",_xlfn.XLOOKUP(J1012,'Réponses'!C:C,'Réponses'!F:F,"ERREUR PROCHAINE QUESTION"))</f>
        <v/>
      </c>
      <c r="L1012" s="25" t="str">
        <f>IF(K1012="","",_xlfn.XLOOKUP(K1012,Questions!$A:$A,Questions!$C:$C,""))</f>
        <v/>
      </c>
      <c r="M1012" s="25" t="str">
        <f>IF(K1012="","",_xlfn.XLOOKUP(K1012&amp;"_"&amp;Saisie!L1013,'Réponses'!D:D,'Réponses'!C:C,""))</f>
        <v/>
      </c>
      <c r="N1012" s="25" t="str">
        <f>IF(M1012="","",_xlfn.XLOOKUP(M1012,'Réponses'!C:C,'Réponses'!F:F,"ERREUR PROCHAINE QUESTION"))</f>
        <v/>
      </c>
      <c r="O1012" s="25" t="str">
        <f>IF(N1012="","",_xlfn.XLOOKUP(N1012,Questions!$A:$A,Questions!$C:$C,"ERREUR TYPE"))</f>
        <v/>
      </c>
      <c r="P1012" s="25" t="str">
        <f>IF(N1012="","",_xlfn.XLOOKUP(N1012&amp;"_"&amp;Saisie!N1013,'Réponses'!D:D,'Réponses'!C:C,""))</f>
        <v/>
      </c>
      <c r="Q1012" s="25" t="str">
        <f t="shared" si="15"/>
        <v/>
      </c>
    </row>
    <row r="1013" spans="1:17">
      <c r="A1013" s="25" t="str">
        <f>IF(ISBLANK(Saisie!C1014),"",_xlfn.XLOOKUP(Saisie!C1014,Barème!A:A,Barème!F:F,"ERREUR CODE PRODUIT"))</f>
        <v/>
      </c>
      <c r="B1013" s="25" t="str">
        <f>IF(OR(A1013="08",A1013="07",MID(Saisie!C1014,4,4)="0804",MID(Saisie!C1014,4,4)="0907",A1013=""),"",_xlfn.XLOOKUP(A1013,Matériau!A:A,Matériau!C:C,"ERREUR MATERIAU"))</f>
        <v/>
      </c>
      <c r="C1013" s="25" t="str">
        <f>IF(B1013="","",_xlfn.XLOOKUP(B1013,Questions!A:A,Questions!C:C,""))</f>
        <v/>
      </c>
      <c r="D1013" s="25" t="str">
        <f>IF(B1013="","",_xlfn.XLOOKUP(B1013&amp;"_"&amp;Saisie!F1014,'Réponses'!D:D,'Réponses'!C:C,""))</f>
        <v/>
      </c>
      <c r="E1013" s="25" t="str">
        <f>IF(D1013="","",_xlfn.XLOOKUP(D1013,'Réponses'!C:C,'Réponses'!F:F,"ERREUR PROCHAINE QUESTION"))</f>
        <v/>
      </c>
      <c r="F1013" s="25" t="str">
        <f>IF(E1013="","",_xlfn.XLOOKUP(E1013,Questions!$A:$A,Questions!$C:$C,""))</f>
        <v/>
      </c>
      <c r="G1013" s="25" t="str">
        <f>IF(E1013="","",_xlfn.XLOOKUP(E1013&amp;"_"&amp;Saisie!H1014,'Réponses'!D:D,'Réponses'!C:C,""))</f>
        <v/>
      </c>
      <c r="H1013" s="25" t="str">
        <f>IF(G1013="","",_xlfn.XLOOKUP(G1013,'Réponses'!C:C,'Réponses'!F:F,"ERREUR PROCHAINE QUESTION"))</f>
        <v/>
      </c>
      <c r="I1013" s="25" t="str">
        <f>IF(H1013="","",_xlfn.XLOOKUP(H1013,Questions!$A:$A,Questions!$C:$C,"ERREUR TYPE"))</f>
        <v/>
      </c>
      <c r="J1013" s="25" t="str">
        <f>IF(H1013="","",_xlfn.XLOOKUP(H1013&amp;"_"&amp;Saisie!J1014,'Réponses'!D:D,'Réponses'!C:C,""))</f>
        <v/>
      </c>
      <c r="K1013" s="25" t="str">
        <f>IF(J1013="","",_xlfn.XLOOKUP(J1013,'Réponses'!C:C,'Réponses'!F:F,"ERREUR PROCHAINE QUESTION"))</f>
        <v/>
      </c>
      <c r="L1013" s="25" t="str">
        <f>IF(K1013="","",_xlfn.XLOOKUP(K1013,Questions!$A:$A,Questions!$C:$C,""))</f>
        <v/>
      </c>
      <c r="M1013" s="25" t="str">
        <f>IF(K1013="","",_xlfn.XLOOKUP(K1013&amp;"_"&amp;Saisie!L1014,'Réponses'!D:D,'Réponses'!C:C,""))</f>
        <v/>
      </c>
      <c r="N1013" s="25" t="str">
        <f>IF(M1013="","",_xlfn.XLOOKUP(M1013,'Réponses'!C:C,'Réponses'!F:F,"ERREUR PROCHAINE QUESTION"))</f>
        <v/>
      </c>
      <c r="O1013" s="25" t="str">
        <f>IF(N1013="","",_xlfn.XLOOKUP(N1013,Questions!$A:$A,Questions!$C:$C,"ERREUR TYPE"))</f>
        <v/>
      </c>
      <c r="P1013" s="25" t="str">
        <f>IF(N1013="","",_xlfn.XLOOKUP(N1013&amp;"_"&amp;Saisie!N1014,'Réponses'!D:D,'Réponses'!C:C,""))</f>
        <v/>
      </c>
      <c r="Q1013" s="25" t="str">
        <f t="shared" si="15"/>
        <v/>
      </c>
    </row>
    <row r="1014" spans="1:17">
      <c r="A1014" s="25" t="str">
        <f>IF(ISBLANK(Saisie!C1015),"",_xlfn.XLOOKUP(Saisie!C1015,Barème!A:A,Barème!F:F,"ERREUR CODE PRODUIT"))</f>
        <v/>
      </c>
      <c r="B1014" s="25" t="str">
        <f>IF(OR(A1014="08",A1014="07",MID(Saisie!C1015,4,4)="0804",MID(Saisie!C1015,4,4)="0907",A1014=""),"",_xlfn.XLOOKUP(A1014,Matériau!A:A,Matériau!C:C,"ERREUR MATERIAU"))</f>
        <v/>
      </c>
      <c r="C1014" s="25" t="str">
        <f>IF(B1014="","",_xlfn.XLOOKUP(B1014,Questions!A:A,Questions!C:C,""))</f>
        <v/>
      </c>
      <c r="D1014" s="25" t="str">
        <f>IF(B1014="","",_xlfn.XLOOKUP(B1014&amp;"_"&amp;Saisie!F1015,'Réponses'!D:D,'Réponses'!C:C,""))</f>
        <v/>
      </c>
      <c r="E1014" s="25" t="str">
        <f>IF(D1014="","",_xlfn.XLOOKUP(D1014,'Réponses'!C:C,'Réponses'!F:F,"ERREUR PROCHAINE QUESTION"))</f>
        <v/>
      </c>
      <c r="F1014" s="25" t="str">
        <f>IF(E1014="","",_xlfn.XLOOKUP(E1014,Questions!$A:$A,Questions!$C:$C,""))</f>
        <v/>
      </c>
      <c r="G1014" s="25" t="str">
        <f>IF(E1014="","",_xlfn.XLOOKUP(E1014&amp;"_"&amp;Saisie!H1015,'Réponses'!D:D,'Réponses'!C:C,""))</f>
        <v/>
      </c>
      <c r="H1014" s="25" t="str">
        <f>IF(G1014="","",_xlfn.XLOOKUP(G1014,'Réponses'!C:C,'Réponses'!F:F,"ERREUR PROCHAINE QUESTION"))</f>
        <v/>
      </c>
      <c r="I1014" s="25" t="str">
        <f>IF(H1014="","",_xlfn.XLOOKUP(H1014,Questions!$A:$A,Questions!$C:$C,"ERREUR TYPE"))</f>
        <v/>
      </c>
      <c r="J1014" s="25" t="str">
        <f>IF(H1014="","",_xlfn.XLOOKUP(H1014&amp;"_"&amp;Saisie!J1015,'Réponses'!D:D,'Réponses'!C:C,""))</f>
        <v/>
      </c>
      <c r="K1014" s="25" t="str">
        <f>IF(J1014="","",_xlfn.XLOOKUP(J1014,'Réponses'!C:C,'Réponses'!F:F,"ERREUR PROCHAINE QUESTION"))</f>
        <v/>
      </c>
      <c r="L1014" s="25" t="str">
        <f>IF(K1014="","",_xlfn.XLOOKUP(K1014,Questions!$A:$A,Questions!$C:$C,""))</f>
        <v/>
      </c>
      <c r="M1014" s="25" t="str">
        <f>IF(K1014="","",_xlfn.XLOOKUP(K1014&amp;"_"&amp;Saisie!L1015,'Réponses'!D:D,'Réponses'!C:C,""))</f>
        <v/>
      </c>
      <c r="N1014" s="25" t="str">
        <f>IF(M1014="","",_xlfn.XLOOKUP(M1014,'Réponses'!C:C,'Réponses'!F:F,"ERREUR PROCHAINE QUESTION"))</f>
        <v/>
      </c>
      <c r="O1014" s="25" t="str">
        <f>IF(N1014="","",_xlfn.XLOOKUP(N1014,Questions!$A:$A,Questions!$C:$C,"ERREUR TYPE"))</f>
        <v/>
      </c>
      <c r="P1014" s="25" t="str">
        <f>IF(N1014="","",_xlfn.XLOOKUP(N1014&amp;"_"&amp;Saisie!N1015,'Réponses'!D:D,'Réponses'!C:C,""))</f>
        <v/>
      </c>
      <c r="Q1014" s="25" t="str">
        <f t="shared" si="15"/>
        <v/>
      </c>
    </row>
    <row r="1015" spans="1:17">
      <c r="A1015" s="25" t="str">
        <f>IF(ISBLANK(Saisie!C1016),"",_xlfn.XLOOKUP(Saisie!C1016,Barème!A:A,Barème!F:F,"ERREUR CODE PRODUIT"))</f>
        <v/>
      </c>
      <c r="B1015" s="25" t="str">
        <f>IF(OR(A1015="08",A1015="07",MID(Saisie!C1016,4,4)="0804",MID(Saisie!C1016,4,4)="0907",A1015=""),"",_xlfn.XLOOKUP(A1015,Matériau!A:A,Matériau!C:C,"ERREUR MATERIAU"))</f>
        <v/>
      </c>
      <c r="C1015" s="25" t="str">
        <f>IF(B1015="","",_xlfn.XLOOKUP(B1015,Questions!A:A,Questions!C:C,""))</f>
        <v/>
      </c>
      <c r="D1015" s="25" t="str">
        <f>IF(B1015="","",_xlfn.XLOOKUP(B1015&amp;"_"&amp;Saisie!F1016,'Réponses'!D:D,'Réponses'!C:C,""))</f>
        <v/>
      </c>
      <c r="E1015" s="25" t="str">
        <f>IF(D1015="","",_xlfn.XLOOKUP(D1015,'Réponses'!C:C,'Réponses'!F:F,"ERREUR PROCHAINE QUESTION"))</f>
        <v/>
      </c>
      <c r="F1015" s="25" t="str">
        <f>IF(E1015="","",_xlfn.XLOOKUP(E1015,Questions!$A:$A,Questions!$C:$C,""))</f>
        <v/>
      </c>
      <c r="G1015" s="25" t="str">
        <f>IF(E1015="","",_xlfn.XLOOKUP(E1015&amp;"_"&amp;Saisie!H1016,'Réponses'!D:D,'Réponses'!C:C,""))</f>
        <v/>
      </c>
      <c r="H1015" s="25" t="str">
        <f>IF(G1015="","",_xlfn.XLOOKUP(G1015,'Réponses'!C:C,'Réponses'!F:F,"ERREUR PROCHAINE QUESTION"))</f>
        <v/>
      </c>
      <c r="I1015" s="25" t="str">
        <f>IF(H1015="","",_xlfn.XLOOKUP(H1015,Questions!$A:$A,Questions!$C:$C,"ERREUR TYPE"))</f>
        <v/>
      </c>
      <c r="J1015" s="25" t="str">
        <f>IF(H1015="","",_xlfn.XLOOKUP(H1015&amp;"_"&amp;Saisie!J1016,'Réponses'!D:D,'Réponses'!C:C,""))</f>
        <v/>
      </c>
      <c r="K1015" s="25" t="str">
        <f>IF(J1015="","",_xlfn.XLOOKUP(J1015,'Réponses'!C:C,'Réponses'!F:F,"ERREUR PROCHAINE QUESTION"))</f>
        <v/>
      </c>
      <c r="L1015" s="25" t="str">
        <f>IF(K1015="","",_xlfn.XLOOKUP(K1015,Questions!$A:$A,Questions!$C:$C,""))</f>
        <v/>
      </c>
      <c r="M1015" s="25" t="str">
        <f>IF(K1015="","",_xlfn.XLOOKUP(K1015&amp;"_"&amp;Saisie!L1016,'Réponses'!D:D,'Réponses'!C:C,""))</f>
        <v/>
      </c>
      <c r="N1015" s="25" t="str">
        <f>IF(M1015="","",_xlfn.XLOOKUP(M1015,'Réponses'!C:C,'Réponses'!F:F,"ERREUR PROCHAINE QUESTION"))</f>
        <v/>
      </c>
      <c r="O1015" s="25" t="str">
        <f>IF(N1015="","",_xlfn.XLOOKUP(N1015,Questions!$A:$A,Questions!$C:$C,"ERREUR TYPE"))</f>
        <v/>
      </c>
      <c r="P1015" s="25" t="str">
        <f>IF(N1015="","",_xlfn.XLOOKUP(N1015&amp;"_"&amp;Saisie!N1016,'Réponses'!D:D,'Réponses'!C:C,""))</f>
        <v/>
      </c>
      <c r="Q1015" s="25" t="str">
        <f t="shared" si="15"/>
        <v/>
      </c>
    </row>
    <row r="1016" spans="1:17">
      <c r="A1016" s="25" t="str">
        <f>IF(ISBLANK(Saisie!C1017),"",_xlfn.XLOOKUP(Saisie!C1017,Barème!A:A,Barème!F:F,"ERREUR CODE PRODUIT"))</f>
        <v/>
      </c>
      <c r="B1016" s="25" t="str">
        <f>IF(OR(A1016="08",A1016="07",MID(Saisie!C1017,4,4)="0804",MID(Saisie!C1017,4,4)="0907",A1016=""),"",_xlfn.XLOOKUP(A1016,Matériau!A:A,Matériau!C:C,"ERREUR MATERIAU"))</f>
        <v/>
      </c>
      <c r="C1016" s="25" t="str">
        <f>IF(B1016="","",_xlfn.XLOOKUP(B1016,Questions!A:A,Questions!C:C,""))</f>
        <v/>
      </c>
      <c r="D1016" s="25" t="str">
        <f>IF(B1016="","",_xlfn.XLOOKUP(B1016&amp;"_"&amp;Saisie!F1017,'Réponses'!D:D,'Réponses'!C:C,""))</f>
        <v/>
      </c>
      <c r="E1016" s="25" t="str">
        <f>IF(D1016="","",_xlfn.XLOOKUP(D1016,'Réponses'!C:C,'Réponses'!F:F,"ERREUR PROCHAINE QUESTION"))</f>
        <v/>
      </c>
      <c r="F1016" s="25" t="str">
        <f>IF(E1016="","",_xlfn.XLOOKUP(E1016,Questions!$A:$A,Questions!$C:$C,""))</f>
        <v/>
      </c>
      <c r="G1016" s="25" t="str">
        <f>IF(E1016="","",_xlfn.XLOOKUP(E1016&amp;"_"&amp;Saisie!H1017,'Réponses'!D:D,'Réponses'!C:C,""))</f>
        <v/>
      </c>
      <c r="H1016" s="25" t="str">
        <f>IF(G1016="","",_xlfn.XLOOKUP(G1016,'Réponses'!C:C,'Réponses'!F:F,"ERREUR PROCHAINE QUESTION"))</f>
        <v/>
      </c>
      <c r="I1016" s="25" t="str">
        <f>IF(H1016="","",_xlfn.XLOOKUP(H1016,Questions!$A:$A,Questions!$C:$C,"ERREUR TYPE"))</f>
        <v/>
      </c>
      <c r="J1016" s="25" t="str">
        <f>IF(H1016="","",_xlfn.XLOOKUP(H1016&amp;"_"&amp;Saisie!J1017,'Réponses'!D:D,'Réponses'!C:C,""))</f>
        <v/>
      </c>
      <c r="K1016" s="25" t="str">
        <f>IF(J1016="","",_xlfn.XLOOKUP(J1016,'Réponses'!C:C,'Réponses'!F:F,"ERREUR PROCHAINE QUESTION"))</f>
        <v/>
      </c>
      <c r="L1016" s="25" t="str">
        <f>IF(K1016="","",_xlfn.XLOOKUP(K1016,Questions!$A:$A,Questions!$C:$C,""))</f>
        <v/>
      </c>
      <c r="M1016" s="25" t="str">
        <f>IF(K1016="","",_xlfn.XLOOKUP(K1016&amp;"_"&amp;Saisie!L1017,'Réponses'!D:D,'Réponses'!C:C,""))</f>
        <v/>
      </c>
      <c r="N1016" s="25" t="str">
        <f>IF(M1016="","",_xlfn.XLOOKUP(M1016,'Réponses'!C:C,'Réponses'!F:F,"ERREUR PROCHAINE QUESTION"))</f>
        <v/>
      </c>
      <c r="O1016" s="25" t="str">
        <f>IF(N1016="","",_xlfn.XLOOKUP(N1016,Questions!$A:$A,Questions!$C:$C,"ERREUR TYPE"))</f>
        <v/>
      </c>
      <c r="P1016" s="25" t="str">
        <f>IF(N1016="","",_xlfn.XLOOKUP(N1016&amp;"_"&amp;Saisie!N1017,'Réponses'!D:D,'Réponses'!C:C,""))</f>
        <v/>
      </c>
      <c r="Q1016" s="25" t="str">
        <f t="shared" si="15"/>
        <v/>
      </c>
    </row>
    <row r="1017" spans="1:17">
      <c r="A1017" s="25" t="str">
        <f>IF(ISBLANK(Saisie!C1018),"",_xlfn.XLOOKUP(Saisie!C1018,Barème!A:A,Barème!F:F,"ERREUR CODE PRODUIT"))</f>
        <v/>
      </c>
      <c r="B1017" s="25" t="str">
        <f>IF(OR(A1017="08",A1017="07",MID(Saisie!C1018,4,4)="0804",MID(Saisie!C1018,4,4)="0907",A1017=""),"",_xlfn.XLOOKUP(A1017,Matériau!A:A,Matériau!C:C,"ERREUR MATERIAU"))</f>
        <v/>
      </c>
      <c r="C1017" s="25" t="str">
        <f>IF(B1017="","",_xlfn.XLOOKUP(B1017,Questions!A:A,Questions!C:C,""))</f>
        <v/>
      </c>
      <c r="D1017" s="25" t="str">
        <f>IF(B1017="","",_xlfn.XLOOKUP(B1017&amp;"_"&amp;Saisie!F1018,'Réponses'!D:D,'Réponses'!C:C,""))</f>
        <v/>
      </c>
      <c r="E1017" s="25" t="str">
        <f>IF(D1017="","",_xlfn.XLOOKUP(D1017,'Réponses'!C:C,'Réponses'!F:F,"ERREUR PROCHAINE QUESTION"))</f>
        <v/>
      </c>
      <c r="F1017" s="25" t="str">
        <f>IF(E1017="","",_xlfn.XLOOKUP(E1017,Questions!$A:$A,Questions!$C:$C,""))</f>
        <v/>
      </c>
      <c r="G1017" s="25" t="str">
        <f>IF(E1017="","",_xlfn.XLOOKUP(E1017&amp;"_"&amp;Saisie!H1018,'Réponses'!D:D,'Réponses'!C:C,""))</f>
        <v/>
      </c>
      <c r="H1017" s="25" t="str">
        <f>IF(G1017="","",_xlfn.XLOOKUP(G1017,'Réponses'!C:C,'Réponses'!F:F,"ERREUR PROCHAINE QUESTION"))</f>
        <v/>
      </c>
      <c r="I1017" s="25" t="str">
        <f>IF(H1017="","",_xlfn.XLOOKUP(H1017,Questions!$A:$A,Questions!$C:$C,"ERREUR TYPE"))</f>
        <v/>
      </c>
      <c r="J1017" s="25" t="str">
        <f>IF(H1017="","",_xlfn.XLOOKUP(H1017&amp;"_"&amp;Saisie!J1018,'Réponses'!D:D,'Réponses'!C:C,""))</f>
        <v/>
      </c>
      <c r="K1017" s="25" t="str">
        <f>IF(J1017="","",_xlfn.XLOOKUP(J1017,'Réponses'!C:C,'Réponses'!F:F,"ERREUR PROCHAINE QUESTION"))</f>
        <v/>
      </c>
      <c r="L1017" s="25" t="str">
        <f>IF(K1017="","",_xlfn.XLOOKUP(K1017,Questions!$A:$A,Questions!$C:$C,""))</f>
        <v/>
      </c>
      <c r="M1017" s="25" t="str">
        <f>IF(K1017="","",_xlfn.XLOOKUP(K1017&amp;"_"&amp;Saisie!L1018,'Réponses'!D:D,'Réponses'!C:C,""))</f>
        <v/>
      </c>
      <c r="N1017" s="25" t="str">
        <f>IF(M1017="","",_xlfn.XLOOKUP(M1017,'Réponses'!C:C,'Réponses'!F:F,"ERREUR PROCHAINE QUESTION"))</f>
        <v/>
      </c>
      <c r="O1017" s="25" t="str">
        <f>IF(N1017="","",_xlfn.XLOOKUP(N1017,Questions!$A:$A,Questions!$C:$C,"ERREUR TYPE"))</f>
        <v/>
      </c>
      <c r="P1017" s="25" t="str">
        <f>IF(N1017="","",_xlfn.XLOOKUP(N1017&amp;"_"&amp;Saisie!N1018,'Réponses'!D:D,'Réponses'!C:C,""))</f>
        <v/>
      </c>
      <c r="Q1017" s="25" t="str">
        <f t="shared" si="15"/>
        <v/>
      </c>
    </row>
    <row r="1018" spans="1:17">
      <c r="A1018" s="25" t="str">
        <f>IF(ISBLANK(Saisie!C1019),"",_xlfn.XLOOKUP(Saisie!C1019,Barème!A:A,Barème!F:F,"ERREUR CODE PRODUIT"))</f>
        <v/>
      </c>
      <c r="B1018" s="25" t="str">
        <f>IF(OR(A1018="08",A1018="07",MID(Saisie!C1019,4,4)="0804",MID(Saisie!C1019,4,4)="0907",A1018=""),"",_xlfn.XLOOKUP(A1018,Matériau!A:A,Matériau!C:C,"ERREUR MATERIAU"))</f>
        <v/>
      </c>
      <c r="C1018" s="25" t="str">
        <f>IF(B1018="","",_xlfn.XLOOKUP(B1018,Questions!A:A,Questions!C:C,""))</f>
        <v/>
      </c>
      <c r="D1018" s="25" t="str">
        <f>IF(B1018="","",_xlfn.XLOOKUP(B1018&amp;"_"&amp;Saisie!F1019,'Réponses'!D:D,'Réponses'!C:C,""))</f>
        <v/>
      </c>
      <c r="E1018" s="25" t="str">
        <f>IF(D1018="","",_xlfn.XLOOKUP(D1018,'Réponses'!C:C,'Réponses'!F:F,"ERREUR PROCHAINE QUESTION"))</f>
        <v/>
      </c>
      <c r="F1018" s="25" t="str">
        <f>IF(E1018="","",_xlfn.XLOOKUP(E1018,Questions!$A:$A,Questions!$C:$C,""))</f>
        <v/>
      </c>
      <c r="G1018" s="25" t="str">
        <f>IF(E1018="","",_xlfn.XLOOKUP(E1018&amp;"_"&amp;Saisie!H1019,'Réponses'!D:D,'Réponses'!C:C,""))</f>
        <v/>
      </c>
      <c r="H1018" s="25" t="str">
        <f>IF(G1018="","",_xlfn.XLOOKUP(G1018,'Réponses'!C:C,'Réponses'!F:F,"ERREUR PROCHAINE QUESTION"))</f>
        <v/>
      </c>
      <c r="I1018" s="25" t="str">
        <f>IF(H1018="","",_xlfn.XLOOKUP(H1018,Questions!$A:$A,Questions!$C:$C,"ERREUR TYPE"))</f>
        <v/>
      </c>
      <c r="J1018" s="25" t="str">
        <f>IF(H1018="","",_xlfn.XLOOKUP(H1018&amp;"_"&amp;Saisie!J1019,'Réponses'!D:D,'Réponses'!C:C,""))</f>
        <v/>
      </c>
      <c r="K1018" s="25" t="str">
        <f>IF(J1018="","",_xlfn.XLOOKUP(J1018,'Réponses'!C:C,'Réponses'!F:F,"ERREUR PROCHAINE QUESTION"))</f>
        <v/>
      </c>
      <c r="L1018" s="25" t="str">
        <f>IF(K1018="","",_xlfn.XLOOKUP(K1018,Questions!$A:$A,Questions!$C:$C,""))</f>
        <v/>
      </c>
      <c r="M1018" s="25" t="str">
        <f>IF(K1018="","",_xlfn.XLOOKUP(K1018&amp;"_"&amp;Saisie!L1019,'Réponses'!D:D,'Réponses'!C:C,""))</f>
        <v/>
      </c>
      <c r="N1018" s="25" t="str">
        <f>IF(M1018="","",_xlfn.XLOOKUP(M1018,'Réponses'!C:C,'Réponses'!F:F,"ERREUR PROCHAINE QUESTION"))</f>
        <v/>
      </c>
      <c r="O1018" s="25" t="str">
        <f>IF(N1018="","",_xlfn.XLOOKUP(N1018,Questions!$A:$A,Questions!$C:$C,"ERREUR TYPE"))</f>
        <v/>
      </c>
      <c r="P1018" s="25" t="str">
        <f>IF(N1018="","",_xlfn.XLOOKUP(N1018&amp;"_"&amp;Saisie!N1019,'Réponses'!D:D,'Réponses'!C:C,""))</f>
        <v/>
      </c>
      <c r="Q1018" s="25" t="str">
        <f t="shared" si="15"/>
        <v/>
      </c>
    </row>
    <row r="1019" spans="1:17">
      <c r="A1019" s="25" t="str">
        <f>IF(ISBLANK(Saisie!C1020),"",_xlfn.XLOOKUP(Saisie!C1020,Barème!A:A,Barème!F:F,"ERREUR CODE PRODUIT"))</f>
        <v/>
      </c>
      <c r="B1019" s="25" t="str">
        <f>IF(OR(A1019="08",A1019="07",MID(Saisie!C1020,4,4)="0804",MID(Saisie!C1020,4,4)="0907",A1019=""),"",_xlfn.XLOOKUP(A1019,Matériau!A:A,Matériau!C:C,"ERREUR MATERIAU"))</f>
        <v/>
      </c>
      <c r="C1019" s="25" t="str">
        <f>IF(B1019="","",_xlfn.XLOOKUP(B1019,Questions!A:A,Questions!C:C,""))</f>
        <v/>
      </c>
      <c r="D1019" s="25" t="str">
        <f>IF(B1019="","",_xlfn.XLOOKUP(B1019&amp;"_"&amp;Saisie!F1020,'Réponses'!D:D,'Réponses'!C:C,""))</f>
        <v/>
      </c>
      <c r="E1019" s="25" t="str">
        <f>IF(D1019="","",_xlfn.XLOOKUP(D1019,'Réponses'!C:C,'Réponses'!F:F,"ERREUR PROCHAINE QUESTION"))</f>
        <v/>
      </c>
      <c r="F1019" s="25" t="str">
        <f>IF(E1019="","",_xlfn.XLOOKUP(E1019,Questions!$A:$A,Questions!$C:$C,""))</f>
        <v/>
      </c>
      <c r="G1019" s="25" t="str">
        <f>IF(E1019="","",_xlfn.XLOOKUP(E1019&amp;"_"&amp;Saisie!H1020,'Réponses'!D:D,'Réponses'!C:C,""))</f>
        <v/>
      </c>
      <c r="H1019" s="25" t="str">
        <f>IF(G1019="","",_xlfn.XLOOKUP(G1019,'Réponses'!C:C,'Réponses'!F:F,"ERREUR PROCHAINE QUESTION"))</f>
        <v/>
      </c>
      <c r="I1019" s="25" t="str">
        <f>IF(H1019="","",_xlfn.XLOOKUP(H1019,Questions!$A:$A,Questions!$C:$C,"ERREUR TYPE"))</f>
        <v/>
      </c>
      <c r="J1019" s="25" t="str">
        <f>IF(H1019="","",_xlfn.XLOOKUP(H1019&amp;"_"&amp;Saisie!J1020,'Réponses'!D:D,'Réponses'!C:C,""))</f>
        <v/>
      </c>
      <c r="K1019" s="25" t="str">
        <f>IF(J1019="","",_xlfn.XLOOKUP(J1019,'Réponses'!C:C,'Réponses'!F:F,"ERREUR PROCHAINE QUESTION"))</f>
        <v/>
      </c>
      <c r="L1019" s="25" t="str">
        <f>IF(K1019="","",_xlfn.XLOOKUP(K1019,Questions!$A:$A,Questions!$C:$C,""))</f>
        <v/>
      </c>
      <c r="M1019" s="25" t="str">
        <f>IF(K1019="","",_xlfn.XLOOKUP(K1019&amp;"_"&amp;Saisie!L1020,'Réponses'!D:D,'Réponses'!C:C,""))</f>
        <v/>
      </c>
      <c r="N1019" s="25" t="str">
        <f>IF(M1019="","",_xlfn.XLOOKUP(M1019,'Réponses'!C:C,'Réponses'!F:F,"ERREUR PROCHAINE QUESTION"))</f>
        <v/>
      </c>
      <c r="O1019" s="25" t="str">
        <f>IF(N1019="","",_xlfn.XLOOKUP(N1019,Questions!$A:$A,Questions!$C:$C,"ERREUR TYPE"))</f>
        <v/>
      </c>
      <c r="P1019" s="25" t="str">
        <f>IF(N1019="","",_xlfn.XLOOKUP(N1019&amp;"_"&amp;Saisie!N1020,'Réponses'!D:D,'Réponses'!C:C,""))</f>
        <v/>
      </c>
      <c r="Q1019" s="25" t="str">
        <f t="shared" si="15"/>
        <v/>
      </c>
    </row>
    <row r="1020" spans="1:17">
      <c r="A1020" s="25" t="str">
        <f>IF(ISBLANK(Saisie!C1021),"",_xlfn.XLOOKUP(Saisie!C1021,Barème!A:A,Barème!F:F,"ERREUR CODE PRODUIT"))</f>
        <v/>
      </c>
      <c r="B1020" s="25" t="str">
        <f>IF(OR(A1020="08",A1020="07",MID(Saisie!C1021,4,4)="0804",MID(Saisie!C1021,4,4)="0907",A1020=""),"",_xlfn.XLOOKUP(A1020,Matériau!A:A,Matériau!C:C,"ERREUR MATERIAU"))</f>
        <v/>
      </c>
      <c r="C1020" s="25" t="str">
        <f>IF(B1020="","",_xlfn.XLOOKUP(B1020,Questions!A:A,Questions!C:C,""))</f>
        <v/>
      </c>
      <c r="D1020" s="25" t="str">
        <f>IF(B1020="","",_xlfn.XLOOKUP(B1020&amp;"_"&amp;Saisie!F1021,'Réponses'!D:D,'Réponses'!C:C,""))</f>
        <v/>
      </c>
      <c r="E1020" s="25" t="str">
        <f>IF(D1020="","",_xlfn.XLOOKUP(D1020,'Réponses'!C:C,'Réponses'!F:F,"ERREUR PROCHAINE QUESTION"))</f>
        <v/>
      </c>
      <c r="F1020" s="25" t="str">
        <f>IF(E1020="","",_xlfn.XLOOKUP(E1020,Questions!$A:$A,Questions!$C:$C,""))</f>
        <v/>
      </c>
      <c r="G1020" s="25" t="str">
        <f>IF(E1020="","",_xlfn.XLOOKUP(E1020&amp;"_"&amp;Saisie!H1021,'Réponses'!D:D,'Réponses'!C:C,""))</f>
        <v/>
      </c>
      <c r="H1020" s="25" t="str">
        <f>IF(G1020="","",_xlfn.XLOOKUP(G1020,'Réponses'!C:C,'Réponses'!F:F,"ERREUR PROCHAINE QUESTION"))</f>
        <v/>
      </c>
      <c r="I1020" s="25" t="str">
        <f>IF(H1020="","",_xlfn.XLOOKUP(H1020,Questions!$A:$A,Questions!$C:$C,"ERREUR TYPE"))</f>
        <v/>
      </c>
      <c r="J1020" s="25" t="str">
        <f>IF(H1020="","",_xlfn.XLOOKUP(H1020&amp;"_"&amp;Saisie!J1021,'Réponses'!D:D,'Réponses'!C:C,""))</f>
        <v/>
      </c>
      <c r="K1020" s="25" t="str">
        <f>IF(J1020="","",_xlfn.XLOOKUP(J1020,'Réponses'!C:C,'Réponses'!F:F,"ERREUR PROCHAINE QUESTION"))</f>
        <v/>
      </c>
      <c r="L1020" s="25" t="str">
        <f>IF(K1020="","",_xlfn.XLOOKUP(K1020,Questions!$A:$A,Questions!$C:$C,""))</f>
        <v/>
      </c>
      <c r="M1020" s="25" t="str">
        <f>IF(K1020="","",_xlfn.XLOOKUP(K1020&amp;"_"&amp;Saisie!L1021,'Réponses'!D:D,'Réponses'!C:C,""))</f>
        <v/>
      </c>
      <c r="N1020" s="25" t="str">
        <f>IF(M1020="","",_xlfn.XLOOKUP(M1020,'Réponses'!C:C,'Réponses'!F:F,"ERREUR PROCHAINE QUESTION"))</f>
        <v/>
      </c>
      <c r="O1020" s="25" t="str">
        <f>IF(N1020="","",_xlfn.XLOOKUP(N1020,Questions!$A:$A,Questions!$C:$C,"ERREUR TYPE"))</f>
        <v/>
      </c>
      <c r="P1020" s="25" t="str">
        <f>IF(N1020="","",_xlfn.XLOOKUP(N1020&amp;"_"&amp;Saisie!N1021,'Réponses'!D:D,'Réponses'!C:C,""))</f>
        <v/>
      </c>
      <c r="Q1020" s="25" t="str">
        <f t="shared" si="15"/>
        <v/>
      </c>
    </row>
    <row r="1021" spans="1:17">
      <c r="A1021" s="25" t="str">
        <f>IF(ISBLANK(Saisie!C1022),"",_xlfn.XLOOKUP(Saisie!C1022,Barème!A:A,Barème!F:F,"ERREUR CODE PRODUIT"))</f>
        <v/>
      </c>
      <c r="B1021" s="25" t="str">
        <f>IF(OR(A1021="08",A1021="07",MID(Saisie!C1022,4,4)="0804",MID(Saisie!C1022,4,4)="0907",A1021=""),"",_xlfn.XLOOKUP(A1021,Matériau!A:A,Matériau!C:C,"ERREUR MATERIAU"))</f>
        <v/>
      </c>
      <c r="C1021" s="25" t="str">
        <f>IF(B1021="","",_xlfn.XLOOKUP(B1021,Questions!A:A,Questions!C:C,""))</f>
        <v/>
      </c>
      <c r="D1021" s="25" t="str">
        <f>IF(B1021="","",_xlfn.XLOOKUP(B1021&amp;"_"&amp;Saisie!F1022,'Réponses'!D:D,'Réponses'!C:C,""))</f>
        <v/>
      </c>
      <c r="E1021" s="25" t="str">
        <f>IF(D1021="","",_xlfn.XLOOKUP(D1021,'Réponses'!C:C,'Réponses'!F:F,"ERREUR PROCHAINE QUESTION"))</f>
        <v/>
      </c>
      <c r="F1021" s="25" t="str">
        <f>IF(E1021="","",_xlfn.XLOOKUP(E1021,Questions!$A:$A,Questions!$C:$C,""))</f>
        <v/>
      </c>
      <c r="G1021" s="25" t="str">
        <f>IF(E1021="","",_xlfn.XLOOKUP(E1021&amp;"_"&amp;Saisie!H1022,'Réponses'!D:D,'Réponses'!C:C,""))</f>
        <v/>
      </c>
      <c r="H1021" s="25" t="str">
        <f>IF(G1021="","",_xlfn.XLOOKUP(G1021,'Réponses'!C:C,'Réponses'!F:F,"ERREUR PROCHAINE QUESTION"))</f>
        <v/>
      </c>
      <c r="I1021" s="25" t="str">
        <f>IF(H1021="","",_xlfn.XLOOKUP(H1021,Questions!$A:$A,Questions!$C:$C,"ERREUR TYPE"))</f>
        <v/>
      </c>
      <c r="J1021" s="25" t="str">
        <f>IF(H1021="","",_xlfn.XLOOKUP(H1021&amp;"_"&amp;Saisie!J1022,'Réponses'!D:D,'Réponses'!C:C,""))</f>
        <v/>
      </c>
      <c r="K1021" s="25" t="str">
        <f>IF(J1021="","",_xlfn.XLOOKUP(J1021,'Réponses'!C:C,'Réponses'!F:F,"ERREUR PROCHAINE QUESTION"))</f>
        <v/>
      </c>
      <c r="L1021" s="25" t="str">
        <f>IF(K1021="","",_xlfn.XLOOKUP(K1021,Questions!$A:$A,Questions!$C:$C,""))</f>
        <v/>
      </c>
      <c r="M1021" s="25" t="str">
        <f>IF(K1021="","",_xlfn.XLOOKUP(K1021&amp;"_"&amp;Saisie!L1022,'Réponses'!D:D,'Réponses'!C:C,""))</f>
        <v/>
      </c>
      <c r="N1021" s="25" t="str">
        <f>IF(M1021="","",_xlfn.XLOOKUP(M1021,'Réponses'!C:C,'Réponses'!F:F,"ERREUR PROCHAINE QUESTION"))</f>
        <v/>
      </c>
      <c r="O1021" s="25" t="str">
        <f>IF(N1021="","",_xlfn.XLOOKUP(N1021,Questions!$A:$A,Questions!$C:$C,"ERREUR TYPE"))</f>
        <v/>
      </c>
      <c r="P1021" s="25" t="str">
        <f>IF(N1021="","",_xlfn.XLOOKUP(N1021&amp;"_"&amp;Saisie!N1022,'Réponses'!D:D,'Réponses'!C:C,""))</f>
        <v/>
      </c>
      <c r="Q1021" s="25" t="str">
        <f t="shared" si="15"/>
        <v/>
      </c>
    </row>
    <row r="1022" spans="1:17">
      <c r="A1022" s="25" t="str">
        <f>IF(ISBLANK(Saisie!C1023),"",_xlfn.XLOOKUP(Saisie!C1023,Barème!A:A,Barème!F:F,"ERREUR CODE PRODUIT"))</f>
        <v/>
      </c>
      <c r="B1022" s="25" t="str">
        <f>IF(OR(A1022="08",A1022="07",MID(Saisie!C1023,4,4)="0804",MID(Saisie!C1023,4,4)="0907",A1022=""),"",_xlfn.XLOOKUP(A1022,Matériau!A:A,Matériau!C:C,"ERREUR MATERIAU"))</f>
        <v/>
      </c>
      <c r="C1022" s="25" t="str">
        <f>IF(B1022="","",_xlfn.XLOOKUP(B1022,Questions!A:A,Questions!C:C,""))</f>
        <v/>
      </c>
      <c r="D1022" s="25" t="str">
        <f>IF(B1022="","",_xlfn.XLOOKUP(B1022&amp;"_"&amp;Saisie!F1023,'Réponses'!D:D,'Réponses'!C:C,""))</f>
        <v/>
      </c>
      <c r="E1022" s="25" t="str">
        <f>IF(D1022="","",_xlfn.XLOOKUP(D1022,'Réponses'!C:C,'Réponses'!F:F,"ERREUR PROCHAINE QUESTION"))</f>
        <v/>
      </c>
      <c r="F1022" s="25" t="str">
        <f>IF(E1022="","",_xlfn.XLOOKUP(E1022,Questions!$A:$A,Questions!$C:$C,""))</f>
        <v/>
      </c>
      <c r="G1022" s="25" t="str">
        <f>IF(E1022="","",_xlfn.XLOOKUP(E1022&amp;"_"&amp;Saisie!H1023,'Réponses'!D:D,'Réponses'!C:C,""))</f>
        <v/>
      </c>
      <c r="H1022" s="25" t="str">
        <f>IF(G1022="","",_xlfn.XLOOKUP(G1022,'Réponses'!C:C,'Réponses'!F:F,"ERREUR PROCHAINE QUESTION"))</f>
        <v/>
      </c>
      <c r="I1022" s="25" t="str">
        <f>IF(H1022="","",_xlfn.XLOOKUP(H1022,Questions!$A:$A,Questions!$C:$C,"ERREUR TYPE"))</f>
        <v/>
      </c>
      <c r="J1022" s="25" t="str">
        <f>IF(H1022="","",_xlfn.XLOOKUP(H1022&amp;"_"&amp;Saisie!J1023,'Réponses'!D:D,'Réponses'!C:C,""))</f>
        <v/>
      </c>
      <c r="K1022" s="25" t="str">
        <f>IF(J1022="","",_xlfn.XLOOKUP(J1022,'Réponses'!C:C,'Réponses'!F:F,"ERREUR PROCHAINE QUESTION"))</f>
        <v/>
      </c>
      <c r="L1022" s="25" t="str">
        <f>IF(K1022="","",_xlfn.XLOOKUP(K1022,Questions!$A:$A,Questions!$C:$C,""))</f>
        <v/>
      </c>
      <c r="M1022" s="25" t="str">
        <f>IF(K1022="","",_xlfn.XLOOKUP(K1022&amp;"_"&amp;Saisie!L1023,'Réponses'!D:D,'Réponses'!C:C,""))</f>
        <v/>
      </c>
      <c r="N1022" s="25" t="str">
        <f>IF(M1022="","",_xlfn.XLOOKUP(M1022,'Réponses'!C:C,'Réponses'!F:F,"ERREUR PROCHAINE QUESTION"))</f>
        <v/>
      </c>
      <c r="O1022" s="25" t="str">
        <f>IF(N1022="","",_xlfn.XLOOKUP(N1022,Questions!$A:$A,Questions!$C:$C,"ERREUR TYPE"))</f>
        <v/>
      </c>
      <c r="P1022" s="25" t="str">
        <f>IF(N1022="","",_xlfn.XLOOKUP(N1022&amp;"_"&amp;Saisie!N1023,'Réponses'!D:D,'Réponses'!C:C,""))</f>
        <v/>
      </c>
      <c r="Q1022" s="25" t="str">
        <f t="shared" si="15"/>
        <v/>
      </c>
    </row>
    <row r="1023" spans="1:17">
      <c r="A1023" s="25" t="str">
        <f>IF(ISBLANK(Saisie!C1024),"",_xlfn.XLOOKUP(Saisie!C1024,Barème!A:A,Barème!F:F,"ERREUR CODE PRODUIT"))</f>
        <v/>
      </c>
      <c r="B1023" s="25" t="str">
        <f>IF(OR(A1023="08",A1023="07",MID(Saisie!C1024,4,4)="0804",MID(Saisie!C1024,4,4)="0907",A1023=""),"",_xlfn.XLOOKUP(A1023,Matériau!A:A,Matériau!C:C,"ERREUR MATERIAU"))</f>
        <v/>
      </c>
      <c r="C1023" s="25" t="str">
        <f>IF(B1023="","",_xlfn.XLOOKUP(B1023,Questions!A:A,Questions!C:C,""))</f>
        <v/>
      </c>
      <c r="D1023" s="25" t="str">
        <f>IF(B1023="","",_xlfn.XLOOKUP(B1023&amp;"_"&amp;Saisie!F1024,'Réponses'!D:D,'Réponses'!C:C,""))</f>
        <v/>
      </c>
      <c r="E1023" s="25" t="str">
        <f>IF(D1023="","",_xlfn.XLOOKUP(D1023,'Réponses'!C:C,'Réponses'!F:F,"ERREUR PROCHAINE QUESTION"))</f>
        <v/>
      </c>
      <c r="F1023" s="25" t="str">
        <f>IF(E1023="","",_xlfn.XLOOKUP(E1023,Questions!$A:$A,Questions!$C:$C,""))</f>
        <v/>
      </c>
      <c r="G1023" s="25" t="str">
        <f>IF(E1023="","",_xlfn.XLOOKUP(E1023&amp;"_"&amp;Saisie!H1024,'Réponses'!D:D,'Réponses'!C:C,""))</f>
        <v/>
      </c>
      <c r="H1023" s="25" t="str">
        <f>IF(G1023="","",_xlfn.XLOOKUP(G1023,'Réponses'!C:C,'Réponses'!F:F,"ERREUR PROCHAINE QUESTION"))</f>
        <v/>
      </c>
      <c r="I1023" s="25" t="str">
        <f>IF(H1023="","",_xlfn.XLOOKUP(H1023,Questions!$A:$A,Questions!$C:$C,"ERREUR TYPE"))</f>
        <v/>
      </c>
      <c r="J1023" s="25" t="str">
        <f>IF(H1023="","",_xlfn.XLOOKUP(H1023&amp;"_"&amp;Saisie!J1024,'Réponses'!D:D,'Réponses'!C:C,""))</f>
        <v/>
      </c>
      <c r="K1023" s="25" t="str">
        <f>IF(J1023="","",_xlfn.XLOOKUP(J1023,'Réponses'!C:C,'Réponses'!F:F,"ERREUR PROCHAINE QUESTION"))</f>
        <v/>
      </c>
      <c r="L1023" s="25" t="str">
        <f>IF(K1023="","",_xlfn.XLOOKUP(K1023,Questions!$A:$A,Questions!$C:$C,""))</f>
        <v/>
      </c>
      <c r="M1023" s="25" t="str">
        <f>IF(K1023="","",_xlfn.XLOOKUP(K1023&amp;"_"&amp;Saisie!L1024,'Réponses'!D:D,'Réponses'!C:C,""))</f>
        <v/>
      </c>
      <c r="N1023" s="25" t="str">
        <f>IF(M1023="","",_xlfn.XLOOKUP(M1023,'Réponses'!C:C,'Réponses'!F:F,"ERREUR PROCHAINE QUESTION"))</f>
        <v/>
      </c>
      <c r="O1023" s="25" t="str">
        <f>IF(N1023="","",_xlfn.XLOOKUP(N1023,Questions!$A:$A,Questions!$C:$C,"ERREUR TYPE"))</f>
        <v/>
      </c>
      <c r="P1023" s="25" t="str">
        <f>IF(N1023="","",_xlfn.XLOOKUP(N1023&amp;"_"&amp;Saisie!N1024,'Réponses'!D:D,'Réponses'!C:C,""))</f>
        <v/>
      </c>
      <c r="Q1023" s="25" t="str">
        <f t="shared" si="15"/>
        <v/>
      </c>
    </row>
    <row r="1024" spans="1:17">
      <c r="A1024" s="25" t="str">
        <f>IF(ISBLANK(Saisie!C1025),"",_xlfn.XLOOKUP(Saisie!C1025,Barème!A:A,Barème!F:F,"ERREUR CODE PRODUIT"))</f>
        <v/>
      </c>
      <c r="B1024" s="25" t="str">
        <f>IF(OR(A1024="08",A1024="07",MID(Saisie!C1025,4,4)="0804",MID(Saisie!C1025,4,4)="0907",A1024=""),"",_xlfn.XLOOKUP(A1024,Matériau!A:A,Matériau!C:C,"ERREUR MATERIAU"))</f>
        <v/>
      </c>
      <c r="C1024" s="25" t="str">
        <f>IF(B1024="","",_xlfn.XLOOKUP(B1024,Questions!A:A,Questions!C:C,""))</f>
        <v/>
      </c>
      <c r="D1024" s="25" t="str">
        <f>IF(B1024="","",_xlfn.XLOOKUP(B1024&amp;"_"&amp;Saisie!F1025,'Réponses'!D:D,'Réponses'!C:C,""))</f>
        <v/>
      </c>
      <c r="E1024" s="25" t="str">
        <f>IF(D1024="","",_xlfn.XLOOKUP(D1024,'Réponses'!C:C,'Réponses'!F:F,"ERREUR PROCHAINE QUESTION"))</f>
        <v/>
      </c>
      <c r="F1024" s="25" t="str">
        <f>IF(E1024="","",_xlfn.XLOOKUP(E1024,Questions!$A:$A,Questions!$C:$C,""))</f>
        <v/>
      </c>
      <c r="G1024" s="25" t="str">
        <f>IF(E1024="","",_xlfn.XLOOKUP(E1024&amp;"_"&amp;Saisie!H1025,'Réponses'!D:D,'Réponses'!C:C,""))</f>
        <v/>
      </c>
      <c r="H1024" s="25" t="str">
        <f>IF(G1024="","",_xlfn.XLOOKUP(G1024,'Réponses'!C:C,'Réponses'!F:F,"ERREUR PROCHAINE QUESTION"))</f>
        <v/>
      </c>
      <c r="I1024" s="25" t="str">
        <f>IF(H1024="","",_xlfn.XLOOKUP(H1024,Questions!$A:$A,Questions!$C:$C,"ERREUR TYPE"))</f>
        <v/>
      </c>
      <c r="J1024" s="25" t="str">
        <f>IF(H1024="","",_xlfn.XLOOKUP(H1024&amp;"_"&amp;Saisie!J1025,'Réponses'!D:D,'Réponses'!C:C,""))</f>
        <v/>
      </c>
      <c r="K1024" s="25" t="str">
        <f>IF(J1024="","",_xlfn.XLOOKUP(J1024,'Réponses'!C:C,'Réponses'!F:F,"ERREUR PROCHAINE QUESTION"))</f>
        <v/>
      </c>
      <c r="L1024" s="25" t="str">
        <f>IF(K1024="","",_xlfn.XLOOKUP(K1024,Questions!$A:$A,Questions!$C:$C,""))</f>
        <v/>
      </c>
      <c r="M1024" s="25" t="str">
        <f>IF(K1024="","",_xlfn.XLOOKUP(K1024&amp;"_"&amp;Saisie!L1025,'Réponses'!D:D,'Réponses'!C:C,""))</f>
        <v/>
      </c>
      <c r="N1024" s="25" t="str">
        <f>IF(M1024="","",_xlfn.XLOOKUP(M1024,'Réponses'!C:C,'Réponses'!F:F,"ERREUR PROCHAINE QUESTION"))</f>
        <v/>
      </c>
      <c r="O1024" s="25" t="str">
        <f>IF(N1024="","",_xlfn.XLOOKUP(N1024,Questions!$A:$A,Questions!$C:$C,"ERREUR TYPE"))</f>
        <v/>
      </c>
      <c r="P1024" s="25" t="str">
        <f>IF(N1024="","",_xlfn.XLOOKUP(N1024&amp;"_"&amp;Saisie!N1025,'Réponses'!D:D,'Réponses'!C:C,""))</f>
        <v/>
      </c>
      <c r="Q1024" s="25" t="str">
        <f t="shared" si="15"/>
        <v/>
      </c>
    </row>
    <row r="1025" spans="1:17">
      <c r="A1025" s="25" t="str">
        <f>IF(ISBLANK(Saisie!C1026),"",_xlfn.XLOOKUP(Saisie!C1026,Barème!A:A,Barème!F:F,"ERREUR CODE PRODUIT"))</f>
        <v/>
      </c>
      <c r="B1025" s="25" t="str">
        <f>IF(OR(A1025="08",A1025="07",MID(Saisie!C1026,4,4)="0804",MID(Saisie!C1026,4,4)="0907",A1025=""),"",_xlfn.XLOOKUP(A1025,Matériau!A:A,Matériau!C:C,"ERREUR MATERIAU"))</f>
        <v/>
      </c>
      <c r="C1025" s="25" t="str">
        <f>IF(B1025="","",_xlfn.XLOOKUP(B1025,Questions!A:A,Questions!C:C,""))</f>
        <v/>
      </c>
      <c r="D1025" s="25" t="str">
        <f>IF(B1025="","",_xlfn.XLOOKUP(B1025&amp;"_"&amp;Saisie!F1026,'Réponses'!D:D,'Réponses'!C:C,""))</f>
        <v/>
      </c>
      <c r="E1025" s="25" t="str">
        <f>IF(D1025="","",_xlfn.XLOOKUP(D1025,'Réponses'!C:C,'Réponses'!F:F,"ERREUR PROCHAINE QUESTION"))</f>
        <v/>
      </c>
      <c r="F1025" s="25" t="str">
        <f>IF(E1025="","",_xlfn.XLOOKUP(E1025,Questions!$A:$A,Questions!$C:$C,""))</f>
        <v/>
      </c>
      <c r="G1025" s="25" t="str">
        <f>IF(E1025="","",_xlfn.XLOOKUP(E1025&amp;"_"&amp;Saisie!H1026,'Réponses'!D:D,'Réponses'!C:C,""))</f>
        <v/>
      </c>
      <c r="H1025" s="25" t="str">
        <f>IF(G1025="","",_xlfn.XLOOKUP(G1025,'Réponses'!C:C,'Réponses'!F:F,"ERREUR PROCHAINE QUESTION"))</f>
        <v/>
      </c>
      <c r="I1025" s="25" t="str">
        <f>IF(H1025="","",_xlfn.XLOOKUP(H1025,Questions!$A:$A,Questions!$C:$C,"ERREUR TYPE"))</f>
        <v/>
      </c>
      <c r="J1025" s="25" t="str">
        <f>IF(H1025="","",_xlfn.XLOOKUP(H1025&amp;"_"&amp;Saisie!J1026,'Réponses'!D:D,'Réponses'!C:C,""))</f>
        <v/>
      </c>
      <c r="K1025" s="25" t="str">
        <f>IF(J1025="","",_xlfn.XLOOKUP(J1025,'Réponses'!C:C,'Réponses'!F:F,"ERREUR PROCHAINE QUESTION"))</f>
        <v/>
      </c>
      <c r="L1025" s="25" t="str">
        <f>IF(K1025="","",_xlfn.XLOOKUP(K1025,Questions!$A:$A,Questions!$C:$C,""))</f>
        <v/>
      </c>
      <c r="M1025" s="25" t="str">
        <f>IF(K1025="","",_xlfn.XLOOKUP(K1025&amp;"_"&amp;Saisie!L1026,'Réponses'!D:D,'Réponses'!C:C,""))</f>
        <v/>
      </c>
      <c r="N1025" s="25" t="str">
        <f>IF(M1025="","",_xlfn.XLOOKUP(M1025,'Réponses'!C:C,'Réponses'!F:F,"ERREUR PROCHAINE QUESTION"))</f>
        <v/>
      </c>
      <c r="O1025" s="25" t="str">
        <f>IF(N1025="","",_xlfn.XLOOKUP(N1025,Questions!$A:$A,Questions!$C:$C,"ERREUR TYPE"))</f>
        <v/>
      </c>
      <c r="P1025" s="25" t="str">
        <f>IF(N1025="","",_xlfn.XLOOKUP(N1025&amp;"_"&amp;Saisie!N1026,'Réponses'!D:D,'Réponses'!C:C,""))</f>
        <v/>
      </c>
      <c r="Q1025" s="25" t="str">
        <f t="shared" si="15"/>
        <v/>
      </c>
    </row>
    <row r="1026" spans="1:17">
      <c r="A1026" s="25" t="str">
        <f>IF(ISBLANK(Saisie!C1027),"",_xlfn.XLOOKUP(Saisie!C1027,Barème!A:A,Barème!F:F,"ERREUR CODE PRODUIT"))</f>
        <v/>
      </c>
      <c r="B1026" s="25" t="str">
        <f>IF(OR(A1026="08",A1026="07",MID(Saisie!C1027,4,4)="0804",MID(Saisie!C1027,4,4)="0907",A1026=""),"",_xlfn.XLOOKUP(A1026,Matériau!A:A,Matériau!C:C,"ERREUR MATERIAU"))</f>
        <v/>
      </c>
      <c r="C1026" s="25" t="str">
        <f>IF(B1026="","",_xlfn.XLOOKUP(B1026,Questions!A:A,Questions!C:C,""))</f>
        <v/>
      </c>
      <c r="D1026" s="25" t="str">
        <f>IF(B1026="","",_xlfn.XLOOKUP(B1026&amp;"_"&amp;Saisie!F1027,'Réponses'!D:D,'Réponses'!C:C,""))</f>
        <v/>
      </c>
      <c r="E1026" s="25" t="str">
        <f>IF(D1026="","",_xlfn.XLOOKUP(D1026,'Réponses'!C:C,'Réponses'!F:F,"ERREUR PROCHAINE QUESTION"))</f>
        <v/>
      </c>
      <c r="F1026" s="25" t="str">
        <f>IF(E1026="","",_xlfn.XLOOKUP(E1026,Questions!$A:$A,Questions!$C:$C,""))</f>
        <v/>
      </c>
      <c r="G1026" s="25" t="str">
        <f>IF(E1026="","",_xlfn.XLOOKUP(E1026&amp;"_"&amp;Saisie!H1027,'Réponses'!D:D,'Réponses'!C:C,""))</f>
        <v/>
      </c>
      <c r="H1026" s="25" t="str">
        <f>IF(G1026="","",_xlfn.XLOOKUP(G1026,'Réponses'!C:C,'Réponses'!F:F,"ERREUR PROCHAINE QUESTION"))</f>
        <v/>
      </c>
      <c r="I1026" s="25" t="str">
        <f>IF(H1026="","",_xlfn.XLOOKUP(H1026,Questions!$A:$A,Questions!$C:$C,"ERREUR TYPE"))</f>
        <v/>
      </c>
      <c r="J1026" s="25" t="str">
        <f>IF(H1026="","",_xlfn.XLOOKUP(H1026&amp;"_"&amp;Saisie!J1027,'Réponses'!D:D,'Réponses'!C:C,""))</f>
        <v/>
      </c>
      <c r="K1026" s="25" t="str">
        <f>IF(J1026="","",_xlfn.XLOOKUP(J1026,'Réponses'!C:C,'Réponses'!F:F,"ERREUR PROCHAINE QUESTION"))</f>
        <v/>
      </c>
      <c r="L1026" s="25" t="str">
        <f>IF(K1026="","",_xlfn.XLOOKUP(K1026,Questions!$A:$A,Questions!$C:$C,""))</f>
        <v/>
      </c>
      <c r="M1026" s="25" t="str">
        <f>IF(K1026="","",_xlfn.XLOOKUP(K1026&amp;"_"&amp;Saisie!L1027,'Réponses'!D:D,'Réponses'!C:C,""))</f>
        <v/>
      </c>
      <c r="N1026" s="25" t="str">
        <f>IF(M1026="","",_xlfn.XLOOKUP(M1026,'Réponses'!C:C,'Réponses'!F:F,"ERREUR PROCHAINE QUESTION"))</f>
        <v/>
      </c>
      <c r="O1026" s="25" t="str">
        <f>IF(N1026="","",_xlfn.XLOOKUP(N1026,Questions!$A:$A,Questions!$C:$C,"ERREUR TYPE"))</f>
        <v/>
      </c>
      <c r="P1026" s="25" t="str">
        <f>IF(N1026="","",_xlfn.XLOOKUP(N1026&amp;"_"&amp;Saisie!N1027,'Réponses'!D:D,'Réponses'!C:C,""))</f>
        <v/>
      </c>
      <c r="Q1026" s="25" t="str">
        <f t="shared" si="15"/>
        <v/>
      </c>
    </row>
    <row r="1027" spans="1:17">
      <c r="A1027" s="25" t="str">
        <f>IF(ISBLANK(Saisie!C1028),"",_xlfn.XLOOKUP(Saisie!C1028,Barème!A:A,Barème!F:F,"ERREUR CODE PRODUIT"))</f>
        <v/>
      </c>
      <c r="B1027" s="25" t="str">
        <f>IF(OR(A1027="08",A1027="07",MID(Saisie!C1028,4,4)="0804",MID(Saisie!C1028,4,4)="0907",A1027=""),"",_xlfn.XLOOKUP(A1027,Matériau!A:A,Matériau!C:C,"ERREUR MATERIAU"))</f>
        <v/>
      </c>
      <c r="C1027" s="25" t="str">
        <f>IF(B1027="","",_xlfn.XLOOKUP(B1027,Questions!A:A,Questions!C:C,""))</f>
        <v/>
      </c>
      <c r="D1027" s="25" t="str">
        <f>IF(B1027="","",_xlfn.XLOOKUP(B1027&amp;"_"&amp;Saisie!F1028,'Réponses'!D:D,'Réponses'!C:C,""))</f>
        <v/>
      </c>
      <c r="E1027" s="25" t="str">
        <f>IF(D1027="","",_xlfn.XLOOKUP(D1027,'Réponses'!C:C,'Réponses'!F:F,"ERREUR PROCHAINE QUESTION"))</f>
        <v/>
      </c>
      <c r="F1027" s="25" t="str">
        <f>IF(E1027="","",_xlfn.XLOOKUP(E1027,Questions!$A:$A,Questions!$C:$C,""))</f>
        <v/>
      </c>
      <c r="G1027" s="25" t="str">
        <f>IF(E1027="","",_xlfn.XLOOKUP(E1027&amp;"_"&amp;Saisie!H1028,'Réponses'!D:D,'Réponses'!C:C,""))</f>
        <v/>
      </c>
      <c r="H1027" s="25" t="str">
        <f>IF(G1027="","",_xlfn.XLOOKUP(G1027,'Réponses'!C:C,'Réponses'!F:F,"ERREUR PROCHAINE QUESTION"))</f>
        <v/>
      </c>
      <c r="I1027" s="25" t="str">
        <f>IF(H1027="","",_xlfn.XLOOKUP(H1027,Questions!$A:$A,Questions!$C:$C,"ERREUR TYPE"))</f>
        <v/>
      </c>
      <c r="J1027" s="25" t="str">
        <f>IF(H1027="","",_xlfn.XLOOKUP(H1027&amp;"_"&amp;Saisie!J1028,'Réponses'!D:D,'Réponses'!C:C,""))</f>
        <v/>
      </c>
      <c r="K1027" s="25" t="str">
        <f>IF(J1027="","",_xlfn.XLOOKUP(J1027,'Réponses'!C:C,'Réponses'!F:F,"ERREUR PROCHAINE QUESTION"))</f>
        <v/>
      </c>
      <c r="L1027" s="25" t="str">
        <f>IF(K1027="","",_xlfn.XLOOKUP(K1027,Questions!$A:$A,Questions!$C:$C,""))</f>
        <v/>
      </c>
      <c r="M1027" s="25" t="str">
        <f>IF(K1027="","",_xlfn.XLOOKUP(K1027&amp;"_"&amp;Saisie!L1028,'Réponses'!D:D,'Réponses'!C:C,""))</f>
        <v/>
      </c>
      <c r="N1027" s="25" t="str">
        <f>IF(M1027="","",_xlfn.XLOOKUP(M1027,'Réponses'!C:C,'Réponses'!F:F,"ERREUR PROCHAINE QUESTION"))</f>
        <v/>
      </c>
      <c r="O1027" s="25" t="str">
        <f>IF(N1027="","",_xlfn.XLOOKUP(N1027,Questions!$A:$A,Questions!$C:$C,"ERREUR TYPE"))</f>
        <v/>
      </c>
      <c r="P1027" s="25" t="str">
        <f>IF(N1027="","",_xlfn.XLOOKUP(N1027&amp;"_"&amp;Saisie!N1028,'Réponses'!D:D,'Réponses'!C:C,""))</f>
        <v/>
      </c>
      <c r="Q1027" s="25" t="str">
        <f t="shared" ref="Q1027:Q1090" si="16">D1027&amp;IF(G1027="","","_"&amp;G1027)&amp;IF(J1027="","","_"&amp;J1027&amp;IF(M1027="","","_"&amp;M1027)&amp;IF(P1027="","","_"&amp;P1027))</f>
        <v/>
      </c>
    </row>
    <row r="1028" spans="1:17">
      <c r="A1028" s="25" t="str">
        <f>IF(ISBLANK(Saisie!C1029),"",_xlfn.XLOOKUP(Saisie!C1029,Barème!A:A,Barème!F:F,"ERREUR CODE PRODUIT"))</f>
        <v/>
      </c>
      <c r="B1028" s="25" t="str">
        <f>IF(OR(A1028="08",A1028="07",MID(Saisie!C1029,4,4)="0804",MID(Saisie!C1029,4,4)="0907",A1028=""),"",_xlfn.XLOOKUP(A1028,Matériau!A:A,Matériau!C:C,"ERREUR MATERIAU"))</f>
        <v/>
      </c>
      <c r="C1028" s="25" t="str">
        <f>IF(B1028="","",_xlfn.XLOOKUP(B1028,Questions!A:A,Questions!C:C,""))</f>
        <v/>
      </c>
      <c r="D1028" s="25" t="str">
        <f>IF(B1028="","",_xlfn.XLOOKUP(B1028&amp;"_"&amp;Saisie!F1029,'Réponses'!D:D,'Réponses'!C:C,""))</f>
        <v/>
      </c>
      <c r="E1028" s="25" t="str">
        <f>IF(D1028="","",_xlfn.XLOOKUP(D1028,'Réponses'!C:C,'Réponses'!F:F,"ERREUR PROCHAINE QUESTION"))</f>
        <v/>
      </c>
      <c r="F1028" s="25" t="str">
        <f>IF(E1028="","",_xlfn.XLOOKUP(E1028,Questions!$A:$A,Questions!$C:$C,""))</f>
        <v/>
      </c>
      <c r="G1028" s="25" t="str">
        <f>IF(E1028="","",_xlfn.XLOOKUP(E1028&amp;"_"&amp;Saisie!H1029,'Réponses'!D:D,'Réponses'!C:C,""))</f>
        <v/>
      </c>
      <c r="H1028" s="25" t="str">
        <f>IF(G1028="","",_xlfn.XLOOKUP(G1028,'Réponses'!C:C,'Réponses'!F:F,"ERREUR PROCHAINE QUESTION"))</f>
        <v/>
      </c>
      <c r="I1028" s="25" t="str">
        <f>IF(H1028="","",_xlfn.XLOOKUP(H1028,Questions!$A:$A,Questions!$C:$C,"ERREUR TYPE"))</f>
        <v/>
      </c>
      <c r="J1028" s="25" t="str">
        <f>IF(H1028="","",_xlfn.XLOOKUP(H1028&amp;"_"&amp;Saisie!J1029,'Réponses'!D:D,'Réponses'!C:C,""))</f>
        <v/>
      </c>
      <c r="K1028" s="25" t="str">
        <f>IF(J1028="","",_xlfn.XLOOKUP(J1028,'Réponses'!C:C,'Réponses'!F:F,"ERREUR PROCHAINE QUESTION"))</f>
        <v/>
      </c>
      <c r="L1028" s="25" t="str">
        <f>IF(K1028="","",_xlfn.XLOOKUP(K1028,Questions!$A:$A,Questions!$C:$C,""))</f>
        <v/>
      </c>
      <c r="M1028" s="25" t="str">
        <f>IF(K1028="","",_xlfn.XLOOKUP(K1028&amp;"_"&amp;Saisie!L1029,'Réponses'!D:D,'Réponses'!C:C,""))</f>
        <v/>
      </c>
      <c r="N1028" s="25" t="str">
        <f>IF(M1028="","",_xlfn.XLOOKUP(M1028,'Réponses'!C:C,'Réponses'!F:F,"ERREUR PROCHAINE QUESTION"))</f>
        <v/>
      </c>
      <c r="O1028" s="25" t="str">
        <f>IF(N1028="","",_xlfn.XLOOKUP(N1028,Questions!$A:$A,Questions!$C:$C,"ERREUR TYPE"))</f>
        <v/>
      </c>
      <c r="P1028" s="25" t="str">
        <f>IF(N1028="","",_xlfn.XLOOKUP(N1028&amp;"_"&amp;Saisie!N1029,'Réponses'!D:D,'Réponses'!C:C,""))</f>
        <v/>
      </c>
      <c r="Q1028" s="25" t="str">
        <f t="shared" si="16"/>
        <v/>
      </c>
    </row>
    <row r="1029" spans="1:17">
      <c r="A1029" s="25" t="str">
        <f>IF(ISBLANK(Saisie!C1030),"",_xlfn.XLOOKUP(Saisie!C1030,Barème!A:A,Barème!F:F,"ERREUR CODE PRODUIT"))</f>
        <v/>
      </c>
      <c r="B1029" s="25" t="str">
        <f>IF(OR(A1029="08",A1029="07",MID(Saisie!C1030,4,4)="0804",MID(Saisie!C1030,4,4)="0907",A1029=""),"",_xlfn.XLOOKUP(A1029,Matériau!A:A,Matériau!C:C,"ERREUR MATERIAU"))</f>
        <v/>
      </c>
      <c r="C1029" s="25" t="str">
        <f>IF(B1029="","",_xlfn.XLOOKUP(B1029,Questions!A:A,Questions!C:C,""))</f>
        <v/>
      </c>
      <c r="D1029" s="25" t="str">
        <f>IF(B1029="","",_xlfn.XLOOKUP(B1029&amp;"_"&amp;Saisie!F1030,'Réponses'!D:D,'Réponses'!C:C,""))</f>
        <v/>
      </c>
      <c r="E1029" s="25" t="str">
        <f>IF(D1029="","",_xlfn.XLOOKUP(D1029,'Réponses'!C:C,'Réponses'!F:F,"ERREUR PROCHAINE QUESTION"))</f>
        <v/>
      </c>
      <c r="F1029" s="25" t="str">
        <f>IF(E1029="","",_xlfn.XLOOKUP(E1029,Questions!$A:$A,Questions!$C:$C,""))</f>
        <v/>
      </c>
      <c r="G1029" s="25" t="str">
        <f>IF(E1029="","",_xlfn.XLOOKUP(E1029&amp;"_"&amp;Saisie!H1030,'Réponses'!D:D,'Réponses'!C:C,""))</f>
        <v/>
      </c>
      <c r="H1029" s="25" t="str">
        <f>IF(G1029="","",_xlfn.XLOOKUP(G1029,'Réponses'!C:C,'Réponses'!F:F,"ERREUR PROCHAINE QUESTION"))</f>
        <v/>
      </c>
      <c r="I1029" s="25" t="str">
        <f>IF(H1029="","",_xlfn.XLOOKUP(H1029,Questions!$A:$A,Questions!$C:$C,"ERREUR TYPE"))</f>
        <v/>
      </c>
      <c r="J1029" s="25" t="str">
        <f>IF(H1029="","",_xlfn.XLOOKUP(H1029&amp;"_"&amp;Saisie!J1030,'Réponses'!D:D,'Réponses'!C:C,""))</f>
        <v/>
      </c>
      <c r="K1029" s="25" t="str">
        <f>IF(J1029="","",_xlfn.XLOOKUP(J1029,'Réponses'!C:C,'Réponses'!F:F,"ERREUR PROCHAINE QUESTION"))</f>
        <v/>
      </c>
      <c r="L1029" s="25" t="str">
        <f>IF(K1029="","",_xlfn.XLOOKUP(K1029,Questions!$A:$A,Questions!$C:$C,""))</f>
        <v/>
      </c>
      <c r="M1029" s="25" t="str">
        <f>IF(K1029="","",_xlfn.XLOOKUP(K1029&amp;"_"&amp;Saisie!L1030,'Réponses'!D:D,'Réponses'!C:C,""))</f>
        <v/>
      </c>
      <c r="N1029" s="25" t="str">
        <f>IF(M1029="","",_xlfn.XLOOKUP(M1029,'Réponses'!C:C,'Réponses'!F:F,"ERREUR PROCHAINE QUESTION"))</f>
        <v/>
      </c>
      <c r="O1029" s="25" t="str">
        <f>IF(N1029="","",_xlfn.XLOOKUP(N1029,Questions!$A:$A,Questions!$C:$C,"ERREUR TYPE"))</f>
        <v/>
      </c>
      <c r="P1029" s="25" t="str">
        <f>IF(N1029="","",_xlfn.XLOOKUP(N1029&amp;"_"&amp;Saisie!N1030,'Réponses'!D:D,'Réponses'!C:C,""))</f>
        <v/>
      </c>
      <c r="Q1029" s="25" t="str">
        <f t="shared" si="16"/>
        <v/>
      </c>
    </row>
    <row r="1030" spans="1:17">
      <c r="A1030" s="25" t="str">
        <f>IF(ISBLANK(Saisie!C1031),"",_xlfn.XLOOKUP(Saisie!C1031,Barème!A:A,Barème!F:F,"ERREUR CODE PRODUIT"))</f>
        <v/>
      </c>
      <c r="B1030" s="25" t="str">
        <f>IF(OR(A1030="08",A1030="07",MID(Saisie!C1031,4,4)="0804",MID(Saisie!C1031,4,4)="0907",A1030=""),"",_xlfn.XLOOKUP(A1030,Matériau!A:A,Matériau!C:C,"ERREUR MATERIAU"))</f>
        <v/>
      </c>
      <c r="C1030" s="25" t="str">
        <f>IF(B1030="","",_xlfn.XLOOKUP(B1030,Questions!A:A,Questions!C:C,""))</f>
        <v/>
      </c>
      <c r="D1030" s="25" t="str">
        <f>IF(B1030="","",_xlfn.XLOOKUP(B1030&amp;"_"&amp;Saisie!F1031,'Réponses'!D:D,'Réponses'!C:C,""))</f>
        <v/>
      </c>
      <c r="E1030" s="25" t="str">
        <f>IF(D1030="","",_xlfn.XLOOKUP(D1030,'Réponses'!C:C,'Réponses'!F:F,"ERREUR PROCHAINE QUESTION"))</f>
        <v/>
      </c>
      <c r="F1030" s="25" t="str">
        <f>IF(E1030="","",_xlfn.XLOOKUP(E1030,Questions!$A:$A,Questions!$C:$C,""))</f>
        <v/>
      </c>
      <c r="G1030" s="25" t="str">
        <f>IF(E1030="","",_xlfn.XLOOKUP(E1030&amp;"_"&amp;Saisie!H1031,'Réponses'!D:D,'Réponses'!C:C,""))</f>
        <v/>
      </c>
      <c r="H1030" s="25" t="str">
        <f>IF(G1030="","",_xlfn.XLOOKUP(G1030,'Réponses'!C:C,'Réponses'!F:F,"ERREUR PROCHAINE QUESTION"))</f>
        <v/>
      </c>
      <c r="I1030" s="25" t="str">
        <f>IF(H1030="","",_xlfn.XLOOKUP(H1030,Questions!$A:$A,Questions!$C:$C,"ERREUR TYPE"))</f>
        <v/>
      </c>
      <c r="J1030" s="25" t="str">
        <f>IF(H1030="","",_xlfn.XLOOKUP(H1030&amp;"_"&amp;Saisie!J1031,'Réponses'!D:D,'Réponses'!C:C,""))</f>
        <v/>
      </c>
      <c r="K1030" s="25" t="str">
        <f>IF(J1030="","",_xlfn.XLOOKUP(J1030,'Réponses'!C:C,'Réponses'!F:F,"ERREUR PROCHAINE QUESTION"))</f>
        <v/>
      </c>
      <c r="L1030" s="25" t="str">
        <f>IF(K1030="","",_xlfn.XLOOKUP(K1030,Questions!$A:$A,Questions!$C:$C,""))</f>
        <v/>
      </c>
      <c r="M1030" s="25" t="str">
        <f>IF(K1030="","",_xlfn.XLOOKUP(K1030&amp;"_"&amp;Saisie!L1031,'Réponses'!D:D,'Réponses'!C:C,""))</f>
        <v/>
      </c>
      <c r="N1030" s="25" t="str">
        <f>IF(M1030="","",_xlfn.XLOOKUP(M1030,'Réponses'!C:C,'Réponses'!F:F,"ERREUR PROCHAINE QUESTION"))</f>
        <v/>
      </c>
      <c r="O1030" s="25" t="str">
        <f>IF(N1030="","",_xlfn.XLOOKUP(N1030,Questions!$A:$A,Questions!$C:$C,"ERREUR TYPE"))</f>
        <v/>
      </c>
      <c r="P1030" s="25" t="str">
        <f>IF(N1030="","",_xlfn.XLOOKUP(N1030&amp;"_"&amp;Saisie!N1031,'Réponses'!D:D,'Réponses'!C:C,""))</f>
        <v/>
      </c>
      <c r="Q1030" s="25" t="str">
        <f t="shared" si="16"/>
        <v/>
      </c>
    </row>
    <row r="1031" spans="1:17">
      <c r="A1031" s="25" t="str">
        <f>IF(ISBLANK(Saisie!C1032),"",_xlfn.XLOOKUP(Saisie!C1032,Barème!A:A,Barème!F:F,"ERREUR CODE PRODUIT"))</f>
        <v/>
      </c>
      <c r="B1031" s="25" t="str">
        <f>IF(OR(A1031="08",A1031="07",MID(Saisie!C1032,4,4)="0804",MID(Saisie!C1032,4,4)="0907",A1031=""),"",_xlfn.XLOOKUP(A1031,Matériau!A:A,Matériau!C:C,"ERREUR MATERIAU"))</f>
        <v/>
      </c>
      <c r="C1031" s="25" t="str">
        <f>IF(B1031="","",_xlfn.XLOOKUP(B1031,Questions!A:A,Questions!C:C,""))</f>
        <v/>
      </c>
      <c r="D1031" s="25" t="str">
        <f>IF(B1031="","",_xlfn.XLOOKUP(B1031&amp;"_"&amp;Saisie!F1032,'Réponses'!D:D,'Réponses'!C:C,""))</f>
        <v/>
      </c>
      <c r="E1031" s="25" t="str">
        <f>IF(D1031="","",_xlfn.XLOOKUP(D1031,'Réponses'!C:C,'Réponses'!F:F,"ERREUR PROCHAINE QUESTION"))</f>
        <v/>
      </c>
      <c r="F1031" s="25" t="str">
        <f>IF(E1031="","",_xlfn.XLOOKUP(E1031,Questions!$A:$A,Questions!$C:$C,""))</f>
        <v/>
      </c>
      <c r="G1031" s="25" t="str">
        <f>IF(E1031="","",_xlfn.XLOOKUP(E1031&amp;"_"&amp;Saisie!H1032,'Réponses'!D:D,'Réponses'!C:C,""))</f>
        <v/>
      </c>
      <c r="H1031" s="25" t="str">
        <f>IF(G1031="","",_xlfn.XLOOKUP(G1031,'Réponses'!C:C,'Réponses'!F:F,"ERREUR PROCHAINE QUESTION"))</f>
        <v/>
      </c>
      <c r="I1031" s="25" t="str">
        <f>IF(H1031="","",_xlfn.XLOOKUP(H1031,Questions!$A:$A,Questions!$C:$C,"ERREUR TYPE"))</f>
        <v/>
      </c>
      <c r="J1031" s="25" t="str">
        <f>IF(H1031="","",_xlfn.XLOOKUP(H1031&amp;"_"&amp;Saisie!J1032,'Réponses'!D:D,'Réponses'!C:C,""))</f>
        <v/>
      </c>
      <c r="K1031" s="25" t="str">
        <f>IF(J1031="","",_xlfn.XLOOKUP(J1031,'Réponses'!C:C,'Réponses'!F:F,"ERREUR PROCHAINE QUESTION"))</f>
        <v/>
      </c>
      <c r="L1031" s="25" t="str">
        <f>IF(K1031="","",_xlfn.XLOOKUP(K1031,Questions!$A:$A,Questions!$C:$C,""))</f>
        <v/>
      </c>
      <c r="M1031" s="25" t="str">
        <f>IF(K1031="","",_xlfn.XLOOKUP(K1031&amp;"_"&amp;Saisie!L1032,'Réponses'!D:D,'Réponses'!C:C,""))</f>
        <v/>
      </c>
      <c r="N1031" s="25" t="str">
        <f>IF(M1031="","",_xlfn.XLOOKUP(M1031,'Réponses'!C:C,'Réponses'!F:F,"ERREUR PROCHAINE QUESTION"))</f>
        <v/>
      </c>
      <c r="O1031" s="25" t="str">
        <f>IF(N1031="","",_xlfn.XLOOKUP(N1031,Questions!$A:$A,Questions!$C:$C,"ERREUR TYPE"))</f>
        <v/>
      </c>
      <c r="P1031" s="25" t="str">
        <f>IF(N1031="","",_xlfn.XLOOKUP(N1031&amp;"_"&amp;Saisie!N1032,'Réponses'!D:D,'Réponses'!C:C,""))</f>
        <v/>
      </c>
      <c r="Q1031" s="25" t="str">
        <f t="shared" si="16"/>
        <v/>
      </c>
    </row>
    <row r="1032" spans="1:17">
      <c r="A1032" s="25" t="str">
        <f>IF(ISBLANK(Saisie!C1033),"",_xlfn.XLOOKUP(Saisie!C1033,Barème!A:A,Barème!F:F,"ERREUR CODE PRODUIT"))</f>
        <v/>
      </c>
      <c r="B1032" s="25" t="str">
        <f>IF(OR(A1032="08",A1032="07",MID(Saisie!C1033,4,4)="0804",MID(Saisie!C1033,4,4)="0907",A1032=""),"",_xlfn.XLOOKUP(A1032,Matériau!A:A,Matériau!C:C,"ERREUR MATERIAU"))</f>
        <v/>
      </c>
      <c r="C1032" s="25" t="str">
        <f>IF(B1032="","",_xlfn.XLOOKUP(B1032,Questions!A:A,Questions!C:C,""))</f>
        <v/>
      </c>
      <c r="D1032" s="25" t="str">
        <f>IF(B1032="","",_xlfn.XLOOKUP(B1032&amp;"_"&amp;Saisie!F1033,'Réponses'!D:D,'Réponses'!C:C,""))</f>
        <v/>
      </c>
      <c r="E1032" s="25" t="str">
        <f>IF(D1032="","",_xlfn.XLOOKUP(D1032,'Réponses'!C:C,'Réponses'!F:F,"ERREUR PROCHAINE QUESTION"))</f>
        <v/>
      </c>
      <c r="F1032" s="25" t="str">
        <f>IF(E1032="","",_xlfn.XLOOKUP(E1032,Questions!$A:$A,Questions!$C:$C,""))</f>
        <v/>
      </c>
      <c r="G1032" s="25" t="str">
        <f>IF(E1032="","",_xlfn.XLOOKUP(E1032&amp;"_"&amp;Saisie!H1033,'Réponses'!D:D,'Réponses'!C:C,""))</f>
        <v/>
      </c>
      <c r="H1032" s="25" t="str">
        <f>IF(G1032="","",_xlfn.XLOOKUP(G1032,'Réponses'!C:C,'Réponses'!F:F,"ERREUR PROCHAINE QUESTION"))</f>
        <v/>
      </c>
      <c r="I1032" s="25" t="str">
        <f>IF(H1032="","",_xlfn.XLOOKUP(H1032,Questions!$A:$A,Questions!$C:$C,"ERREUR TYPE"))</f>
        <v/>
      </c>
      <c r="J1032" s="25" t="str">
        <f>IF(H1032="","",_xlfn.XLOOKUP(H1032&amp;"_"&amp;Saisie!J1033,'Réponses'!D:D,'Réponses'!C:C,""))</f>
        <v/>
      </c>
      <c r="K1032" s="25" t="str">
        <f>IF(J1032="","",_xlfn.XLOOKUP(J1032,'Réponses'!C:C,'Réponses'!F:F,"ERREUR PROCHAINE QUESTION"))</f>
        <v/>
      </c>
      <c r="L1032" s="25" t="str">
        <f>IF(K1032="","",_xlfn.XLOOKUP(K1032,Questions!$A:$A,Questions!$C:$C,""))</f>
        <v/>
      </c>
      <c r="M1032" s="25" t="str">
        <f>IF(K1032="","",_xlfn.XLOOKUP(K1032&amp;"_"&amp;Saisie!L1033,'Réponses'!D:D,'Réponses'!C:C,""))</f>
        <v/>
      </c>
      <c r="N1032" s="25" t="str">
        <f>IF(M1032="","",_xlfn.XLOOKUP(M1032,'Réponses'!C:C,'Réponses'!F:F,"ERREUR PROCHAINE QUESTION"))</f>
        <v/>
      </c>
      <c r="O1032" s="25" t="str">
        <f>IF(N1032="","",_xlfn.XLOOKUP(N1032,Questions!$A:$A,Questions!$C:$C,"ERREUR TYPE"))</f>
        <v/>
      </c>
      <c r="P1032" s="25" t="str">
        <f>IF(N1032="","",_xlfn.XLOOKUP(N1032&amp;"_"&amp;Saisie!N1033,'Réponses'!D:D,'Réponses'!C:C,""))</f>
        <v/>
      </c>
      <c r="Q1032" s="25" t="str">
        <f t="shared" si="16"/>
        <v/>
      </c>
    </row>
    <row r="1033" spans="1:17">
      <c r="A1033" s="25" t="str">
        <f>IF(ISBLANK(Saisie!C1034),"",_xlfn.XLOOKUP(Saisie!C1034,Barème!A:A,Barème!F:F,"ERREUR CODE PRODUIT"))</f>
        <v/>
      </c>
      <c r="B1033" s="25" t="str">
        <f>IF(OR(A1033="08",A1033="07",MID(Saisie!C1034,4,4)="0804",MID(Saisie!C1034,4,4)="0907",A1033=""),"",_xlfn.XLOOKUP(A1033,Matériau!A:A,Matériau!C:C,"ERREUR MATERIAU"))</f>
        <v/>
      </c>
      <c r="C1033" s="25" t="str">
        <f>IF(B1033="","",_xlfn.XLOOKUP(B1033,Questions!A:A,Questions!C:C,""))</f>
        <v/>
      </c>
      <c r="D1033" s="25" t="str">
        <f>IF(B1033="","",_xlfn.XLOOKUP(B1033&amp;"_"&amp;Saisie!F1034,'Réponses'!D:D,'Réponses'!C:C,""))</f>
        <v/>
      </c>
      <c r="E1033" s="25" t="str">
        <f>IF(D1033="","",_xlfn.XLOOKUP(D1033,'Réponses'!C:C,'Réponses'!F:F,"ERREUR PROCHAINE QUESTION"))</f>
        <v/>
      </c>
      <c r="F1033" s="25" t="str">
        <f>IF(E1033="","",_xlfn.XLOOKUP(E1033,Questions!$A:$A,Questions!$C:$C,""))</f>
        <v/>
      </c>
      <c r="G1033" s="25" t="str">
        <f>IF(E1033="","",_xlfn.XLOOKUP(E1033&amp;"_"&amp;Saisie!H1034,'Réponses'!D:D,'Réponses'!C:C,""))</f>
        <v/>
      </c>
      <c r="H1033" s="25" t="str">
        <f>IF(G1033="","",_xlfn.XLOOKUP(G1033,'Réponses'!C:C,'Réponses'!F:F,"ERREUR PROCHAINE QUESTION"))</f>
        <v/>
      </c>
      <c r="I1033" s="25" t="str">
        <f>IF(H1033="","",_xlfn.XLOOKUP(H1033,Questions!$A:$A,Questions!$C:$C,"ERREUR TYPE"))</f>
        <v/>
      </c>
      <c r="J1033" s="25" t="str">
        <f>IF(H1033="","",_xlfn.XLOOKUP(H1033&amp;"_"&amp;Saisie!J1034,'Réponses'!D:D,'Réponses'!C:C,""))</f>
        <v/>
      </c>
      <c r="K1033" s="25" t="str">
        <f>IF(J1033="","",_xlfn.XLOOKUP(J1033,'Réponses'!C:C,'Réponses'!F:F,"ERREUR PROCHAINE QUESTION"))</f>
        <v/>
      </c>
      <c r="L1033" s="25" t="str">
        <f>IF(K1033="","",_xlfn.XLOOKUP(K1033,Questions!$A:$A,Questions!$C:$C,""))</f>
        <v/>
      </c>
      <c r="M1033" s="25" t="str">
        <f>IF(K1033="","",_xlfn.XLOOKUP(K1033&amp;"_"&amp;Saisie!L1034,'Réponses'!D:D,'Réponses'!C:C,""))</f>
        <v/>
      </c>
      <c r="N1033" s="25" t="str">
        <f>IF(M1033="","",_xlfn.XLOOKUP(M1033,'Réponses'!C:C,'Réponses'!F:F,"ERREUR PROCHAINE QUESTION"))</f>
        <v/>
      </c>
      <c r="O1033" s="25" t="str">
        <f>IF(N1033="","",_xlfn.XLOOKUP(N1033,Questions!$A:$A,Questions!$C:$C,"ERREUR TYPE"))</f>
        <v/>
      </c>
      <c r="P1033" s="25" t="str">
        <f>IF(N1033="","",_xlfn.XLOOKUP(N1033&amp;"_"&amp;Saisie!N1034,'Réponses'!D:D,'Réponses'!C:C,""))</f>
        <v/>
      </c>
      <c r="Q1033" s="25" t="str">
        <f t="shared" si="16"/>
        <v/>
      </c>
    </row>
    <row r="1034" spans="1:17">
      <c r="A1034" s="25" t="str">
        <f>IF(ISBLANK(Saisie!C1035),"",_xlfn.XLOOKUP(Saisie!C1035,Barème!A:A,Barème!F:F,"ERREUR CODE PRODUIT"))</f>
        <v/>
      </c>
      <c r="B1034" s="25" t="str">
        <f>IF(OR(A1034="08",A1034="07",MID(Saisie!C1035,4,4)="0804",MID(Saisie!C1035,4,4)="0907",A1034=""),"",_xlfn.XLOOKUP(A1034,Matériau!A:A,Matériau!C:C,"ERREUR MATERIAU"))</f>
        <v/>
      </c>
      <c r="C1034" s="25" t="str">
        <f>IF(B1034="","",_xlfn.XLOOKUP(B1034,Questions!A:A,Questions!C:C,""))</f>
        <v/>
      </c>
      <c r="D1034" s="25" t="str">
        <f>IF(B1034="","",_xlfn.XLOOKUP(B1034&amp;"_"&amp;Saisie!F1035,'Réponses'!D:D,'Réponses'!C:C,""))</f>
        <v/>
      </c>
      <c r="E1034" s="25" t="str">
        <f>IF(D1034="","",_xlfn.XLOOKUP(D1034,'Réponses'!C:C,'Réponses'!F:F,"ERREUR PROCHAINE QUESTION"))</f>
        <v/>
      </c>
      <c r="F1034" s="25" t="str">
        <f>IF(E1034="","",_xlfn.XLOOKUP(E1034,Questions!$A:$A,Questions!$C:$C,""))</f>
        <v/>
      </c>
      <c r="G1034" s="25" t="str">
        <f>IF(E1034="","",_xlfn.XLOOKUP(E1034&amp;"_"&amp;Saisie!H1035,'Réponses'!D:D,'Réponses'!C:C,""))</f>
        <v/>
      </c>
      <c r="H1034" s="25" t="str">
        <f>IF(G1034="","",_xlfn.XLOOKUP(G1034,'Réponses'!C:C,'Réponses'!F:F,"ERREUR PROCHAINE QUESTION"))</f>
        <v/>
      </c>
      <c r="I1034" s="25" t="str">
        <f>IF(H1034="","",_xlfn.XLOOKUP(H1034,Questions!$A:$A,Questions!$C:$C,"ERREUR TYPE"))</f>
        <v/>
      </c>
      <c r="J1034" s="25" t="str">
        <f>IF(H1034="","",_xlfn.XLOOKUP(H1034&amp;"_"&amp;Saisie!J1035,'Réponses'!D:D,'Réponses'!C:C,""))</f>
        <v/>
      </c>
      <c r="K1034" s="25" t="str">
        <f>IF(J1034="","",_xlfn.XLOOKUP(J1034,'Réponses'!C:C,'Réponses'!F:F,"ERREUR PROCHAINE QUESTION"))</f>
        <v/>
      </c>
      <c r="L1034" s="25" t="str">
        <f>IF(K1034="","",_xlfn.XLOOKUP(K1034,Questions!$A:$A,Questions!$C:$C,""))</f>
        <v/>
      </c>
      <c r="M1034" s="25" t="str">
        <f>IF(K1034="","",_xlfn.XLOOKUP(K1034&amp;"_"&amp;Saisie!L1035,'Réponses'!D:D,'Réponses'!C:C,""))</f>
        <v/>
      </c>
      <c r="N1034" s="25" t="str">
        <f>IF(M1034="","",_xlfn.XLOOKUP(M1034,'Réponses'!C:C,'Réponses'!F:F,"ERREUR PROCHAINE QUESTION"))</f>
        <v/>
      </c>
      <c r="O1034" s="25" t="str">
        <f>IF(N1034="","",_xlfn.XLOOKUP(N1034,Questions!$A:$A,Questions!$C:$C,"ERREUR TYPE"))</f>
        <v/>
      </c>
      <c r="P1034" s="25" t="str">
        <f>IF(N1034="","",_xlfn.XLOOKUP(N1034&amp;"_"&amp;Saisie!N1035,'Réponses'!D:D,'Réponses'!C:C,""))</f>
        <v/>
      </c>
      <c r="Q1034" s="25" t="str">
        <f t="shared" si="16"/>
        <v/>
      </c>
    </row>
    <row r="1035" spans="1:17">
      <c r="A1035" s="25" t="str">
        <f>IF(ISBLANK(Saisie!C1036),"",_xlfn.XLOOKUP(Saisie!C1036,Barème!A:A,Barème!F:F,"ERREUR CODE PRODUIT"))</f>
        <v/>
      </c>
      <c r="B1035" s="25" t="str">
        <f>IF(OR(A1035="08",A1035="07",MID(Saisie!C1036,4,4)="0804",MID(Saisie!C1036,4,4)="0907",A1035=""),"",_xlfn.XLOOKUP(A1035,Matériau!A:A,Matériau!C:C,"ERREUR MATERIAU"))</f>
        <v/>
      </c>
      <c r="C1035" s="25" t="str">
        <f>IF(B1035="","",_xlfn.XLOOKUP(B1035,Questions!A:A,Questions!C:C,""))</f>
        <v/>
      </c>
      <c r="D1035" s="25" t="str">
        <f>IF(B1035="","",_xlfn.XLOOKUP(B1035&amp;"_"&amp;Saisie!F1036,'Réponses'!D:D,'Réponses'!C:C,""))</f>
        <v/>
      </c>
      <c r="E1035" s="25" t="str">
        <f>IF(D1035="","",_xlfn.XLOOKUP(D1035,'Réponses'!C:C,'Réponses'!F:F,"ERREUR PROCHAINE QUESTION"))</f>
        <v/>
      </c>
      <c r="F1035" s="25" t="str">
        <f>IF(E1035="","",_xlfn.XLOOKUP(E1035,Questions!$A:$A,Questions!$C:$C,""))</f>
        <v/>
      </c>
      <c r="G1035" s="25" t="str">
        <f>IF(E1035="","",_xlfn.XLOOKUP(E1035&amp;"_"&amp;Saisie!H1036,'Réponses'!D:D,'Réponses'!C:C,""))</f>
        <v/>
      </c>
      <c r="H1035" s="25" t="str">
        <f>IF(G1035="","",_xlfn.XLOOKUP(G1035,'Réponses'!C:C,'Réponses'!F:F,"ERREUR PROCHAINE QUESTION"))</f>
        <v/>
      </c>
      <c r="I1035" s="25" t="str">
        <f>IF(H1035="","",_xlfn.XLOOKUP(H1035,Questions!$A:$A,Questions!$C:$C,"ERREUR TYPE"))</f>
        <v/>
      </c>
      <c r="J1035" s="25" t="str">
        <f>IF(H1035="","",_xlfn.XLOOKUP(H1035&amp;"_"&amp;Saisie!J1036,'Réponses'!D:D,'Réponses'!C:C,""))</f>
        <v/>
      </c>
      <c r="K1035" s="25" t="str">
        <f>IF(J1035="","",_xlfn.XLOOKUP(J1035,'Réponses'!C:C,'Réponses'!F:F,"ERREUR PROCHAINE QUESTION"))</f>
        <v/>
      </c>
      <c r="L1035" s="25" t="str">
        <f>IF(K1035="","",_xlfn.XLOOKUP(K1035,Questions!$A:$A,Questions!$C:$C,""))</f>
        <v/>
      </c>
      <c r="M1035" s="25" t="str">
        <f>IF(K1035="","",_xlfn.XLOOKUP(K1035&amp;"_"&amp;Saisie!L1036,'Réponses'!D:D,'Réponses'!C:C,""))</f>
        <v/>
      </c>
      <c r="N1035" s="25" t="str">
        <f>IF(M1035="","",_xlfn.XLOOKUP(M1035,'Réponses'!C:C,'Réponses'!F:F,"ERREUR PROCHAINE QUESTION"))</f>
        <v/>
      </c>
      <c r="O1035" s="25" t="str">
        <f>IF(N1035="","",_xlfn.XLOOKUP(N1035,Questions!$A:$A,Questions!$C:$C,"ERREUR TYPE"))</f>
        <v/>
      </c>
      <c r="P1035" s="25" t="str">
        <f>IF(N1035="","",_xlfn.XLOOKUP(N1035&amp;"_"&amp;Saisie!N1036,'Réponses'!D:D,'Réponses'!C:C,""))</f>
        <v/>
      </c>
      <c r="Q1035" s="25" t="str">
        <f t="shared" si="16"/>
        <v/>
      </c>
    </row>
    <row r="1036" spans="1:17">
      <c r="A1036" s="25" t="str">
        <f>IF(ISBLANK(Saisie!C1037),"",_xlfn.XLOOKUP(Saisie!C1037,Barème!A:A,Barème!F:F,"ERREUR CODE PRODUIT"))</f>
        <v/>
      </c>
      <c r="B1036" s="25" t="str">
        <f>IF(OR(A1036="08",A1036="07",MID(Saisie!C1037,4,4)="0804",MID(Saisie!C1037,4,4)="0907",A1036=""),"",_xlfn.XLOOKUP(A1036,Matériau!A:A,Matériau!C:C,"ERREUR MATERIAU"))</f>
        <v/>
      </c>
      <c r="C1036" s="25" t="str">
        <f>IF(B1036="","",_xlfn.XLOOKUP(B1036,Questions!A:A,Questions!C:C,""))</f>
        <v/>
      </c>
      <c r="D1036" s="25" t="str">
        <f>IF(B1036="","",_xlfn.XLOOKUP(B1036&amp;"_"&amp;Saisie!F1037,'Réponses'!D:D,'Réponses'!C:C,""))</f>
        <v/>
      </c>
      <c r="E1036" s="25" t="str">
        <f>IF(D1036="","",_xlfn.XLOOKUP(D1036,'Réponses'!C:C,'Réponses'!F:F,"ERREUR PROCHAINE QUESTION"))</f>
        <v/>
      </c>
      <c r="F1036" s="25" t="str">
        <f>IF(E1036="","",_xlfn.XLOOKUP(E1036,Questions!$A:$A,Questions!$C:$C,""))</f>
        <v/>
      </c>
      <c r="G1036" s="25" t="str">
        <f>IF(E1036="","",_xlfn.XLOOKUP(E1036&amp;"_"&amp;Saisie!H1037,'Réponses'!D:D,'Réponses'!C:C,""))</f>
        <v/>
      </c>
      <c r="H1036" s="25" t="str">
        <f>IF(G1036="","",_xlfn.XLOOKUP(G1036,'Réponses'!C:C,'Réponses'!F:F,"ERREUR PROCHAINE QUESTION"))</f>
        <v/>
      </c>
      <c r="I1036" s="25" t="str">
        <f>IF(H1036="","",_xlfn.XLOOKUP(H1036,Questions!$A:$A,Questions!$C:$C,"ERREUR TYPE"))</f>
        <v/>
      </c>
      <c r="J1036" s="25" t="str">
        <f>IF(H1036="","",_xlfn.XLOOKUP(H1036&amp;"_"&amp;Saisie!J1037,'Réponses'!D:D,'Réponses'!C:C,""))</f>
        <v/>
      </c>
      <c r="K1036" s="25" t="str">
        <f>IF(J1036="","",_xlfn.XLOOKUP(J1036,'Réponses'!C:C,'Réponses'!F:F,"ERREUR PROCHAINE QUESTION"))</f>
        <v/>
      </c>
      <c r="L1036" s="25" t="str">
        <f>IF(K1036="","",_xlfn.XLOOKUP(K1036,Questions!$A:$A,Questions!$C:$C,""))</f>
        <v/>
      </c>
      <c r="M1036" s="25" t="str">
        <f>IF(K1036="","",_xlfn.XLOOKUP(K1036&amp;"_"&amp;Saisie!L1037,'Réponses'!D:D,'Réponses'!C:C,""))</f>
        <v/>
      </c>
      <c r="N1036" s="25" t="str">
        <f>IF(M1036="","",_xlfn.XLOOKUP(M1036,'Réponses'!C:C,'Réponses'!F:F,"ERREUR PROCHAINE QUESTION"))</f>
        <v/>
      </c>
      <c r="O1036" s="25" t="str">
        <f>IF(N1036="","",_xlfn.XLOOKUP(N1036,Questions!$A:$A,Questions!$C:$C,"ERREUR TYPE"))</f>
        <v/>
      </c>
      <c r="P1036" s="25" t="str">
        <f>IF(N1036="","",_xlfn.XLOOKUP(N1036&amp;"_"&amp;Saisie!N1037,'Réponses'!D:D,'Réponses'!C:C,""))</f>
        <v/>
      </c>
      <c r="Q1036" s="25" t="str">
        <f t="shared" si="16"/>
        <v/>
      </c>
    </row>
    <row r="1037" spans="1:17">
      <c r="A1037" s="25" t="str">
        <f>IF(ISBLANK(Saisie!C1038),"",_xlfn.XLOOKUP(Saisie!C1038,Barème!A:A,Barème!F:F,"ERREUR CODE PRODUIT"))</f>
        <v/>
      </c>
      <c r="B1037" s="25" t="str">
        <f>IF(OR(A1037="08",A1037="07",MID(Saisie!C1038,4,4)="0804",MID(Saisie!C1038,4,4)="0907",A1037=""),"",_xlfn.XLOOKUP(A1037,Matériau!A:A,Matériau!C:C,"ERREUR MATERIAU"))</f>
        <v/>
      </c>
      <c r="C1037" s="25" t="str">
        <f>IF(B1037="","",_xlfn.XLOOKUP(B1037,Questions!A:A,Questions!C:C,""))</f>
        <v/>
      </c>
      <c r="D1037" s="25" t="str">
        <f>IF(B1037="","",_xlfn.XLOOKUP(B1037&amp;"_"&amp;Saisie!F1038,'Réponses'!D:D,'Réponses'!C:C,""))</f>
        <v/>
      </c>
      <c r="E1037" s="25" t="str">
        <f>IF(D1037="","",_xlfn.XLOOKUP(D1037,'Réponses'!C:C,'Réponses'!F:F,"ERREUR PROCHAINE QUESTION"))</f>
        <v/>
      </c>
      <c r="F1037" s="25" t="str">
        <f>IF(E1037="","",_xlfn.XLOOKUP(E1037,Questions!$A:$A,Questions!$C:$C,""))</f>
        <v/>
      </c>
      <c r="G1037" s="25" t="str">
        <f>IF(E1037="","",_xlfn.XLOOKUP(E1037&amp;"_"&amp;Saisie!H1038,'Réponses'!D:D,'Réponses'!C:C,""))</f>
        <v/>
      </c>
      <c r="H1037" s="25" t="str">
        <f>IF(G1037="","",_xlfn.XLOOKUP(G1037,'Réponses'!C:C,'Réponses'!F:F,"ERREUR PROCHAINE QUESTION"))</f>
        <v/>
      </c>
      <c r="I1037" s="25" t="str">
        <f>IF(H1037="","",_xlfn.XLOOKUP(H1037,Questions!$A:$A,Questions!$C:$C,"ERREUR TYPE"))</f>
        <v/>
      </c>
      <c r="J1037" s="25" t="str">
        <f>IF(H1037="","",_xlfn.XLOOKUP(H1037&amp;"_"&amp;Saisie!J1038,'Réponses'!D:D,'Réponses'!C:C,""))</f>
        <v/>
      </c>
      <c r="K1037" s="25" t="str">
        <f>IF(J1037="","",_xlfn.XLOOKUP(J1037,'Réponses'!C:C,'Réponses'!F:F,"ERREUR PROCHAINE QUESTION"))</f>
        <v/>
      </c>
      <c r="L1037" s="25" t="str">
        <f>IF(K1037="","",_xlfn.XLOOKUP(K1037,Questions!$A:$A,Questions!$C:$C,""))</f>
        <v/>
      </c>
      <c r="M1037" s="25" t="str">
        <f>IF(K1037="","",_xlfn.XLOOKUP(K1037&amp;"_"&amp;Saisie!L1038,'Réponses'!D:D,'Réponses'!C:C,""))</f>
        <v/>
      </c>
      <c r="N1037" s="25" t="str">
        <f>IF(M1037="","",_xlfn.XLOOKUP(M1037,'Réponses'!C:C,'Réponses'!F:F,"ERREUR PROCHAINE QUESTION"))</f>
        <v/>
      </c>
      <c r="O1037" s="25" t="str">
        <f>IF(N1037="","",_xlfn.XLOOKUP(N1037,Questions!$A:$A,Questions!$C:$C,"ERREUR TYPE"))</f>
        <v/>
      </c>
      <c r="P1037" s="25" t="str">
        <f>IF(N1037="","",_xlfn.XLOOKUP(N1037&amp;"_"&amp;Saisie!N1038,'Réponses'!D:D,'Réponses'!C:C,""))</f>
        <v/>
      </c>
      <c r="Q1037" s="25" t="str">
        <f t="shared" si="16"/>
        <v/>
      </c>
    </row>
    <row r="1038" spans="1:17">
      <c r="A1038" s="25" t="str">
        <f>IF(ISBLANK(Saisie!C1039),"",_xlfn.XLOOKUP(Saisie!C1039,Barème!A:A,Barème!F:F,"ERREUR CODE PRODUIT"))</f>
        <v/>
      </c>
      <c r="B1038" s="25" t="str">
        <f>IF(OR(A1038="08",A1038="07",MID(Saisie!C1039,4,4)="0804",MID(Saisie!C1039,4,4)="0907",A1038=""),"",_xlfn.XLOOKUP(A1038,Matériau!A:A,Matériau!C:C,"ERREUR MATERIAU"))</f>
        <v/>
      </c>
      <c r="C1038" s="25" t="str">
        <f>IF(B1038="","",_xlfn.XLOOKUP(B1038,Questions!A:A,Questions!C:C,""))</f>
        <v/>
      </c>
      <c r="D1038" s="25" t="str">
        <f>IF(B1038="","",_xlfn.XLOOKUP(B1038&amp;"_"&amp;Saisie!F1039,'Réponses'!D:D,'Réponses'!C:C,""))</f>
        <v/>
      </c>
      <c r="E1038" s="25" t="str">
        <f>IF(D1038="","",_xlfn.XLOOKUP(D1038,'Réponses'!C:C,'Réponses'!F:F,"ERREUR PROCHAINE QUESTION"))</f>
        <v/>
      </c>
      <c r="F1038" s="25" t="str">
        <f>IF(E1038="","",_xlfn.XLOOKUP(E1038,Questions!$A:$A,Questions!$C:$C,""))</f>
        <v/>
      </c>
      <c r="G1038" s="25" t="str">
        <f>IF(E1038="","",_xlfn.XLOOKUP(E1038&amp;"_"&amp;Saisie!H1039,'Réponses'!D:D,'Réponses'!C:C,""))</f>
        <v/>
      </c>
      <c r="H1038" s="25" t="str">
        <f>IF(G1038="","",_xlfn.XLOOKUP(G1038,'Réponses'!C:C,'Réponses'!F:F,"ERREUR PROCHAINE QUESTION"))</f>
        <v/>
      </c>
      <c r="I1038" s="25" t="str">
        <f>IF(H1038="","",_xlfn.XLOOKUP(H1038,Questions!$A:$A,Questions!$C:$C,"ERREUR TYPE"))</f>
        <v/>
      </c>
      <c r="J1038" s="25" t="str">
        <f>IF(H1038="","",_xlfn.XLOOKUP(H1038&amp;"_"&amp;Saisie!J1039,'Réponses'!D:D,'Réponses'!C:C,""))</f>
        <v/>
      </c>
      <c r="K1038" s="25" t="str">
        <f>IF(J1038="","",_xlfn.XLOOKUP(J1038,'Réponses'!C:C,'Réponses'!F:F,"ERREUR PROCHAINE QUESTION"))</f>
        <v/>
      </c>
      <c r="L1038" s="25" t="str">
        <f>IF(K1038="","",_xlfn.XLOOKUP(K1038,Questions!$A:$A,Questions!$C:$C,""))</f>
        <v/>
      </c>
      <c r="M1038" s="25" t="str">
        <f>IF(K1038="","",_xlfn.XLOOKUP(K1038&amp;"_"&amp;Saisie!L1039,'Réponses'!D:D,'Réponses'!C:C,""))</f>
        <v/>
      </c>
      <c r="N1038" s="25" t="str">
        <f>IF(M1038="","",_xlfn.XLOOKUP(M1038,'Réponses'!C:C,'Réponses'!F:F,"ERREUR PROCHAINE QUESTION"))</f>
        <v/>
      </c>
      <c r="O1038" s="25" t="str">
        <f>IF(N1038="","",_xlfn.XLOOKUP(N1038,Questions!$A:$A,Questions!$C:$C,"ERREUR TYPE"))</f>
        <v/>
      </c>
      <c r="P1038" s="25" t="str">
        <f>IF(N1038="","",_xlfn.XLOOKUP(N1038&amp;"_"&amp;Saisie!N1039,'Réponses'!D:D,'Réponses'!C:C,""))</f>
        <v/>
      </c>
      <c r="Q1038" s="25" t="str">
        <f t="shared" si="16"/>
        <v/>
      </c>
    </row>
    <row r="1039" spans="1:17">
      <c r="A1039" s="25" t="str">
        <f>IF(ISBLANK(Saisie!C1040),"",_xlfn.XLOOKUP(Saisie!C1040,Barème!A:A,Barème!F:F,"ERREUR CODE PRODUIT"))</f>
        <v/>
      </c>
      <c r="B1039" s="25" t="str">
        <f>IF(OR(A1039="08",A1039="07",MID(Saisie!C1040,4,4)="0804",MID(Saisie!C1040,4,4)="0907",A1039=""),"",_xlfn.XLOOKUP(A1039,Matériau!A:A,Matériau!C:C,"ERREUR MATERIAU"))</f>
        <v/>
      </c>
      <c r="C1039" s="25" t="str">
        <f>IF(B1039="","",_xlfn.XLOOKUP(B1039,Questions!A:A,Questions!C:C,""))</f>
        <v/>
      </c>
      <c r="D1039" s="25" t="str">
        <f>IF(B1039="","",_xlfn.XLOOKUP(B1039&amp;"_"&amp;Saisie!F1040,'Réponses'!D:D,'Réponses'!C:C,""))</f>
        <v/>
      </c>
      <c r="E1039" s="25" t="str">
        <f>IF(D1039="","",_xlfn.XLOOKUP(D1039,'Réponses'!C:C,'Réponses'!F:F,"ERREUR PROCHAINE QUESTION"))</f>
        <v/>
      </c>
      <c r="F1039" s="25" t="str">
        <f>IF(E1039="","",_xlfn.XLOOKUP(E1039,Questions!$A:$A,Questions!$C:$C,""))</f>
        <v/>
      </c>
      <c r="G1039" s="25" t="str">
        <f>IF(E1039="","",_xlfn.XLOOKUP(E1039&amp;"_"&amp;Saisie!H1040,'Réponses'!D:D,'Réponses'!C:C,""))</f>
        <v/>
      </c>
      <c r="H1039" s="25" t="str">
        <f>IF(G1039="","",_xlfn.XLOOKUP(G1039,'Réponses'!C:C,'Réponses'!F:F,"ERREUR PROCHAINE QUESTION"))</f>
        <v/>
      </c>
      <c r="I1039" s="25" t="str">
        <f>IF(H1039="","",_xlfn.XLOOKUP(H1039,Questions!$A:$A,Questions!$C:$C,"ERREUR TYPE"))</f>
        <v/>
      </c>
      <c r="J1039" s="25" t="str">
        <f>IF(H1039="","",_xlfn.XLOOKUP(H1039&amp;"_"&amp;Saisie!J1040,'Réponses'!D:D,'Réponses'!C:C,""))</f>
        <v/>
      </c>
      <c r="K1039" s="25" t="str">
        <f>IF(J1039="","",_xlfn.XLOOKUP(J1039,'Réponses'!C:C,'Réponses'!F:F,"ERREUR PROCHAINE QUESTION"))</f>
        <v/>
      </c>
      <c r="L1039" s="25" t="str">
        <f>IF(K1039="","",_xlfn.XLOOKUP(K1039,Questions!$A:$A,Questions!$C:$C,""))</f>
        <v/>
      </c>
      <c r="M1039" s="25" t="str">
        <f>IF(K1039="","",_xlfn.XLOOKUP(K1039&amp;"_"&amp;Saisie!L1040,'Réponses'!D:D,'Réponses'!C:C,""))</f>
        <v/>
      </c>
      <c r="N1039" s="25" t="str">
        <f>IF(M1039="","",_xlfn.XLOOKUP(M1039,'Réponses'!C:C,'Réponses'!F:F,"ERREUR PROCHAINE QUESTION"))</f>
        <v/>
      </c>
      <c r="O1039" s="25" t="str">
        <f>IF(N1039="","",_xlfn.XLOOKUP(N1039,Questions!$A:$A,Questions!$C:$C,"ERREUR TYPE"))</f>
        <v/>
      </c>
      <c r="P1039" s="25" t="str">
        <f>IF(N1039="","",_xlfn.XLOOKUP(N1039&amp;"_"&amp;Saisie!N1040,'Réponses'!D:D,'Réponses'!C:C,""))</f>
        <v/>
      </c>
      <c r="Q1039" s="25" t="str">
        <f t="shared" si="16"/>
        <v/>
      </c>
    </row>
    <row r="1040" spans="1:17">
      <c r="A1040" s="25" t="str">
        <f>IF(ISBLANK(Saisie!C1041),"",_xlfn.XLOOKUP(Saisie!C1041,Barème!A:A,Barème!F:F,"ERREUR CODE PRODUIT"))</f>
        <v/>
      </c>
      <c r="B1040" s="25" t="str">
        <f>IF(OR(A1040="08",A1040="07",MID(Saisie!C1041,4,4)="0804",MID(Saisie!C1041,4,4)="0907",A1040=""),"",_xlfn.XLOOKUP(A1040,Matériau!A:A,Matériau!C:C,"ERREUR MATERIAU"))</f>
        <v/>
      </c>
      <c r="C1040" s="25" t="str">
        <f>IF(B1040="","",_xlfn.XLOOKUP(B1040,Questions!A:A,Questions!C:C,""))</f>
        <v/>
      </c>
      <c r="D1040" s="25" t="str">
        <f>IF(B1040="","",_xlfn.XLOOKUP(B1040&amp;"_"&amp;Saisie!F1041,'Réponses'!D:D,'Réponses'!C:C,""))</f>
        <v/>
      </c>
      <c r="E1040" s="25" t="str">
        <f>IF(D1040="","",_xlfn.XLOOKUP(D1040,'Réponses'!C:C,'Réponses'!F:F,"ERREUR PROCHAINE QUESTION"))</f>
        <v/>
      </c>
      <c r="F1040" s="25" t="str">
        <f>IF(E1040="","",_xlfn.XLOOKUP(E1040,Questions!$A:$A,Questions!$C:$C,""))</f>
        <v/>
      </c>
      <c r="G1040" s="25" t="str">
        <f>IF(E1040="","",_xlfn.XLOOKUP(E1040&amp;"_"&amp;Saisie!H1041,'Réponses'!D:D,'Réponses'!C:C,""))</f>
        <v/>
      </c>
      <c r="H1040" s="25" t="str">
        <f>IF(G1040="","",_xlfn.XLOOKUP(G1040,'Réponses'!C:C,'Réponses'!F:F,"ERREUR PROCHAINE QUESTION"))</f>
        <v/>
      </c>
      <c r="I1040" s="25" t="str">
        <f>IF(H1040="","",_xlfn.XLOOKUP(H1040,Questions!$A:$A,Questions!$C:$C,"ERREUR TYPE"))</f>
        <v/>
      </c>
      <c r="J1040" s="25" t="str">
        <f>IF(H1040="","",_xlfn.XLOOKUP(H1040&amp;"_"&amp;Saisie!J1041,'Réponses'!D:D,'Réponses'!C:C,""))</f>
        <v/>
      </c>
      <c r="K1040" s="25" t="str">
        <f>IF(J1040="","",_xlfn.XLOOKUP(J1040,'Réponses'!C:C,'Réponses'!F:F,"ERREUR PROCHAINE QUESTION"))</f>
        <v/>
      </c>
      <c r="L1040" s="25" t="str">
        <f>IF(K1040="","",_xlfn.XLOOKUP(K1040,Questions!$A:$A,Questions!$C:$C,""))</f>
        <v/>
      </c>
      <c r="M1040" s="25" t="str">
        <f>IF(K1040="","",_xlfn.XLOOKUP(K1040&amp;"_"&amp;Saisie!L1041,'Réponses'!D:D,'Réponses'!C:C,""))</f>
        <v/>
      </c>
      <c r="N1040" s="25" t="str">
        <f>IF(M1040="","",_xlfn.XLOOKUP(M1040,'Réponses'!C:C,'Réponses'!F:F,"ERREUR PROCHAINE QUESTION"))</f>
        <v/>
      </c>
      <c r="O1040" s="25" t="str">
        <f>IF(N1040="","",_xlfn.XLOOKUP(N1040,Questions!$A:$A,Questions!$C:$C,"ERREUR TYPE"))</f>
        <v/>
      </c>
      <c r="P1040" s="25" t="str">
        <f>IF(N1040="","",_xlfn.XLOOKUP(N1040&amp;"_"&amp;Saisie!N1041,'Réponses'!D:D,'Réponses'!C:C,""))</f>
        <v/>
      </c>
      <c r="Q1040" s="25" t="str">
        <f t="shared" si="16"/>
        <v/>
      </c>
    </row>
    <row r="1041" spans="1:17">
      <c r="A1041" s="25" t="str">
        <f>IF(ISBLANK(Saisie!C1042),"",_xlfn.XLOOKUP(Saisie!C1042,Barème!A:A,Barème!F:F,"ERREUR CODE PRODUIT"))</f>
        <v/>
      </c>
      <c r="B1041" s="25" t="str">
        <f>IF(OR(A1041="08",A1041="07",MID(Saisie!C1042,4,4)="0804",MID(Saisie!C1042,4,4)="0907",A1041=""),"",_xlfn.XLOOKUP(A1041,Matériau!A:A,Matériau!C:C,"ERREUR MATERIAU"))</f>
        <v/>
      </c>
      <c r="C1041" s="25" t="str">
        <f>IF(B1041="","",_xlfn.XLOOKUP(B1041,Questions!A:A,Questions!C:C,""))</f>
        <v/>
      </c>
      <c r="D1041" s="25" t="str">
        <f>IF(B1041="","",_xlfn.XLOOKUP(B1041&amp;"_"&amp;Saisie!F1042,'Réponses'!D:D,'Réponses'!C:C,""))</f>
        <v/>
      </c>
      <c r="E1041" s="25" t="str">
        <f>IF(D1041="","",_xlfn.XLOOKUP(D1041,'Réponses'!C:C,'Réponses'!F:F,"ERREUR PROCHAINE QUESTION"))</f>
        <v/>
      </c>
      <c r="F1041" s="25" t="str">
        <f>IF(E1041="","",_xlfn.XLOOKUP(E1041,Questions!$A:$A,Questions!$C:$C,""))</f>
        <v/>
      </c>
      <c r="G1041" s="25" t="str">
        <f>IF(E1041="","",_xlfn.XLOOKUP(E1041&amp;"_"&amp;Saisie!H1042,'Réponses'!D:D,'Réponses'!C:C,""))</f>
        <v/>
      </c>
      <c r="H1041" s="25" t="str">
        <f>IF(G1041="","",_xlfn.XLOOKUP(G1041,'Réponses'!C:C,'Réponses'!F:F,"ERREUR PROCHAINE QUESTION"))</f>
        <v/>
      </c>
      <c r="I1041" s="25" t="str">
        <f>IF(H1041="","",_xlfn.XLOOKUP(H1041,Questions!$A:$A,Questions!$C:$C,"ERREUR TYPE"))</f>
        <v/>
      </c>
      <c r="J1041" s="25" t="str">
        <f>IF(H1041="","",_xlfn.XLOOKUP(H1041&amp;"_"&amp;Saisie!J1042,'Réponses'!D:D,'Réponses'!C:C,""))</f>
        <v/>
      </c>
      <c r="K1041" s="25" t="str">
        <f>IF(J1041="","",_xlfn.XLOOKUP(J1041,'Réponses'!C:C,'Réponses'!F:F,"ERREUR PROCHAINE QUESTION"))</f>
        <v/>
      </c>
      <c r="L1041" s="25" t="str">
        <f>IF(K1041="","",_xlfn.XLOOKUP(K1041,Questions!$A:$A,Questions!$C:$C,""))</f>
        <v/>
      </c>
      <c r="M1041" s="25" t="str">
        <f>IF(K1041="","",_xlfn.XLOOKUP(K1041&amp;"_"&amp;Saisie!L1042,'Réponses'!D:D,'Réponses'!C:C,""))</f>
        <v/>
      </c>
      <c r="N1041" s="25" t="str">
        <f>IF(M1041="","",_xlfn.XLOOKUP(M1041,'Réponses'!C:C,'Réponses'!F:F,"ERREUR PROCHAINE QUESTION"))</f>
        <v/>
      </c>
      <c r="O1041" s="25" t="str">
        <f>IF(N1041="","",_xlfn.XLOOKUP(N1041,Questions!$A:$A,Questions!$C:$C,"ERREUR TYPE"))</f>
        <v/>
      </c>
      <c r="P1041" s="25" t="str">
        <f>IF(N1041="","",_xlfn.XLOOKUP(N1041&amp;"_"&amp;Saisie!N1042,'Réponses'!D:D,'Réponses'!C:C,""))</f>
        <v/>
      </c>
      <c r="Q1041" s="25" t="str">
        <f t="shared" si="16"/>
        <v/>
      </c>
    </row>
    <row r="1042" spans="1:17">
      <c r="A1042" s="25" t="str">
        <f>IF(ISBLANK(Saisie!C1043),"",_xlfn.XLOOKUP(Saisie!C1043,Barème!A:A,Barème!F:F,"ERREUR CODE PRODUIT"))</f>
        <v/>
      </c>
      <c r="B1042" s="25" t="str">
        <f>IF(OR(A1042="08",A1042="07",MID(Saisie!C1043,4,4)="0804",MID(Saisie!C1043,4,4)="0907",A1042=""),"",_xlfn.XLOOKUP(A1042,Matériau!A:A,Matériau!C:C,"ERREUR MATERIAU"))</f>
        <v/>
      </c>
      <c r="C1042" s="25" t="str">
        <f>IF(B1042="","",_xlfn.XLOOKUP(B1042,Questions!A:A,Questions!C:C,""))</f>
        <v/>
      </c>
      <c r="D1042" s="25" t="str">
        <f>IF(B1042="","",_xlfn.XLOOKUP(B1042&amp;"_"&amp;Saisie!F1043,'Réponses'!D:D,'Réponses'!C:C,""))</f>
        <v/>
      </c>
      <c r="E1042" s="25" t="str">
        <f>IF(D1042="","",_xlfn.XLOOKUP(D1042,'Réponses'!C:C,'Réponses'!F:F,"ERREUR PROCHAINE QUESTION"))</f>
        <v/>
      </c>
      <c r="F1042" s="25" t="str">
        <f>IF(E1042="","",_xlfn.XLOOKUP(E1042,Questions!$A:$A,Questions!$C:$C,""))</f>
        <v/>
      </c>
      <c r="G1042" s="25" t="str">
        <f>IF(E1042="","",_xlfn.XLOOKUP(E1042&amp;"_"&amp;Saisie!H1043,'Réponses'!D:D,'Réponses'!C:C,""))</f>
        <v/>
      </c>
      <c r="H1042" s="25" t="str">
        <f>IF(G1042="","",_xlfn.XLOOKUP(G1042,'Réponses'!C:C,'Réponses'!F:F,"ERREUR PROCHAINE QUESTION"))</f>
        <v/>
      </c>
      <c r="I1042" s="25" t="str">
        <f>IF(H1042="","",_xlfn.XLOOKUP(H1042,Questions!$A:$A,Questions!$C:$C,"ERREUR TYPE"))</f>
        <v/>
      </c>
      <c r="J1042" s="25" t="str">
        <f>IF(H1042="","",_xlfn.XLOOKUP(H1042&amp;"_"&amp;Saisie!J1043,'Réponses'!D:D,'Réponses'!C:C,""))</f>
        <v/>
      </c>
      <c r="K1042" s="25" t="str">
        <f>IF(J1042="","",_xlfn.XLOOKUP(J1042,'Réponses'!C:C,'Réponses'!F:F,"ERREUR PROCHAINE QUESTION"))</f>
        <v/>
      </c>
      <c r="L1042" s="25" t="str">
        <f>IF(K1042="","",_xlfn.XLOOKUP(K1042,Questions!$A:$A,Questions!$C:$C,""))</f>
        <v/>
      </c>
      <c r="M1042" s="25" t="str">
        <f>IF(K1042="","",_xlfn.XLOOKUP(K1042&amp;"_"&amp;Saisie!L1043,'Réponses'!D:D,'Réponses'!C:C,""))</f>
        <v/>
      </c>
      <c r="N1042" s="25" t="str">
        <f>IF(M1042="","",_xlfn.XLOOKUP(M1042,'Réponses'!C:C,'Réponses'!F:F,"ERREUR PROCHAINE QUESTION"))</f>
        <v/>
      </c>
      <c r="O1042" s="25" t="str">
        <f>IF(N1042="","",_xlfn.XLOOKUP(N1042,Questions!$A:$A,Questions!$C:$C,"ERREUR TYPE"))</f>
        <v/>
      </c>
      <c r="P1042" s="25" t="str">
        <f>IF(N1042="","",_xlfn.XLOOKUP(N1042&amp;"_"&amp;Saisie!N1043,'Réponses'!D:D,'Réponses'!C:C,""))</f>
        <v/>
      </c>
      <c r="Q1042" s="25" t="str">
        <f t="shared" si="16"/>
        <v/>
      </c>
    </row>
    <row r="1043" spans="1:17">
      <c r="A1043" s="25" t="str">
        <f>IF(ISBLANK(Saisie!C1044),"",_xlfn.XLOOKUP(Saisie!C1044,Barème!A:A,Barème!F:F,"ERREUR CODE PRODUIT"))</f>
        <v/>
      </c>
      <c r="B1043" s="25" t="str">
        <f>IF(OR(A1043="08",A1043="07",MID(Saisie!C1044,4,4)="0804",MID(Saisie!C1044,4,4)="0907",A1043=""),"",_xlfn.XLOOKUP(A1043,Matériau!A:A,Matériau!C:C,"ERREUR MATERIAU"))</f>
        <v/>
      </c>
      <c r="C1043" s="25" t="str">
        <f>IF(B1043="","",_xlfn.XLOOKUP(B1043,Questions!A:A,Questions!C:C,""))</f>
        <v/>
      </c>
      <c r="D1043" s="25" t="str">
        <f>IF(B1043="","",_xlfn.XLOOKUP(B1043&amp;"_"&amp;Saisie!F1044,'Réponses'!D:D,'Réponses'!C:C,""))</f>
        <v/>
      </c>
      <c r="E1043" s="25" t="str">
        <f>IF(D1043="","",_xlfn.XLOOKUP(D1043,'Réponses'!C:C,'Réponses'!F:F,"ERREUR PROCHAINE QUESTION"))</f>
        <v/>
      </c>
      <c r="F1043" s="25" t="str">
        <f>IF(E1043="","",_xlfn.XLOOKUP(E1043,Questions!$A:$A,Questions!$C:$C,""))</f>
        <v/>
      </c>
      <c r="G1043" s="25" t="str">
        <f>IF(E1043="","",_xlfn.XLOOKUP(E1043&amp;"_"&amp;Saisie!H1044,'Réponses'!D:D,'Réponses'!C:C,""))</f>
        <v/>
      </c>
      <c r="H1043" s="25" t="str">
        <f>IF(G1043="","",_xlfn.XLOOKUP(G1043,'Réponses'!C:C,'Réponses'!F:F,"ERREUR PROCHAINE QUESTION"))</f>
        <v/>
      </c>
      <c r="I1043" s="25" t="str">
        <f>IF(H1043="","",_xlfn.XLOOKUP(H1043,Questions!$A:$A,Questions!$C:$C,"ERREUR TYPE"))</f>
        <v/>
      </c>
      <c r="J1043" s="25" t="str">
        <f>IF(H1043="","",_xlfn.XLOOKUP(H1043&amp;"_"&amp;Saisie!J1044,'Réponses'!D:D,'Réponses'!C:C,""))</f>
        <v/>
      </c>
      <c r="K1043" s="25" t="str">
        <f>IF(J1043="","",_xlfn.XLOOKUP(J1043,'Réponses'!C:C,'Réponses'!F:F,"ERREUR PROCHAINE QUESTION"))</f>
        <v/>
      </c>
      <c r="L1043" s="25" t="str">
        <f>IF(K1043="","",_xlfn.XLOOKUP(K1043,Questions!$A:$A,Questions!$C:$C,""))</f>
        <v/>
      </c>
      <c r="M1043" s="25" t="str">
        <f>IF(K1043="","",_xlfn.XLOOKUP(K1043&amp;"_"&amp;Saisie!L1044,'Réponses'!D:D,'Réponses'!C:C,""))</f>
        <v/>
      </c>
      <c r="N1043" s="25" t="str">
        <f>IF(M1043="","",_xlfn.XLOOKUP(M1043,'Réponses'!C:C,'Réponses'!F:F,"ERREUR PROCHAINE QUESTION"))</f>
        <v/>
      </c>
      <c r="O1043" s="25" t="str">
        <f>IF(N1043="","",_xlfn.XLOOKUP(N1043,Questions!$A:$A,Questions!$C:$C,"ERREUR TYPE"))</f>
        <v/>
      </c>
      <c r="P1043" s="25" t="str">
        <f>IF(N1043="","",_xlfn.XLOOKUP(N1043&amp;"_"&amp;Saisie!N1044,'Réponses'!D:D,'Réponses'!C:C,""))</f>
        <v/>
      </c>
      <c r="Q1043" s="25" t="str">
        <f t="shared" si="16"/>
        <v/>
      </c>
    </row>
    <row r="1044" spans="1:17">
      <c r="A1044" s="25" t="str">
        <f>IF(ISBLANK(Saisie!C1045),"",_xlfn.XLOOKUP(Saisie!C1045,Barème!A:A,Barème!F:F,"ERREUR CODE PRODUIT"))</f>
        <v/>
      </c>
      <c r="B1044" s="25" t="str">
        <f>IF(OR(A1044="08",A1044="07",MID(Saisie!C1045,4,4)="0804",MID(Saisie!C1045,4,4)="0907",A1044=""),"",_xlfn.XLOOKUP(A1044,Matériau!A:A,Matériau!C:C,"ERREUR MATERIAU"))</f>
        <v/>
      </c>
      <c r="C1044" s="25" t="str">
        <f>IF(B1044="","",_xlfn.XLOOKUP(B1044,Questions!A:A,Questions!C:C,""))</f>
        <v/>
      </c>
      <c r="D1044" s="25" t="str">
        <f>IF(B1044="","",_xlfn.XLOOKUP(B1044&amp;"_"&amp;Saisie!F1045,'Réponses'!D:D,'Réponses'!C:C,""))</f>
        <v/>
      </c>
      <c r="E1044" s="25" t="str">
        <f>IF(D1044="","",_xlfn.XLOOKUP(D1044,'Réponses'!C:C,'Réponses'!F:F,"ERREUR PROCHAINE QUESTION"))</f>
        <v/>
      </c>
      <c r="F1044" s="25" t="str">
        <f>IF(E1044="","",_xlfn.XLOOKUP(E1044,Questions!$A:$A,Questions!$C:$C,""))</f>
        <v/>
      </c>
      <c r="G1044" s="25" t="str">
        <f>IF(E1044="","",_xlfn.XLOOKUP(E1044&amp;"_"&amp;Saisie!H1045,'Réponses'!D:D,'Réponses'!C:C,""))</f>
        <v/>
      </c>
      <c r="H1044" s="25" t="str">
        <f>IF(G1044="","",_xlfn.XLOOKUP(G1044,'Réponses'!C:C,'Réponses'!F:F,"ERREUR PROCHAINE QUESTION"))</f>
        <v/>
      </c>
      <c r="I1044" s="25" t="str">
        <f>IF(H1044="","",_xlfn.XLOOKUP(H1044,Questions!$A:$A,Questions!$C:$C,"ERREUR TYPE"))</f>
        <v/>
      </c>
      <c r="J1044" s="25" t="str">
        <f>IF(H1044="","",_xlfn.XLOOKUP(H1044&amp;"_"&amp;Saisie!J1045,'Réponses'!D:D,'Réponses'!C:C,""))</f>
        <v/>
      </c>
      <c r="K1044" s="25" t="str">
        <f>IF(J1044="","",_xlfn.XLOOKUP(J1044,'Réponses'!C:C,'Réponses'!F:F,"ERREUR PROCHAINE QUESTION"))</f>
        <v/>
      </c>
      <c r="L1044" s="25" t="str">
        <f>IF(K1044="","",_xlfn.XLOOKUP(K1044,Questions!$A:$A,Questions!$C:$C,""))</f>
        <v/>
      </c>
      <c r="M1044" s="25" t="str">
        <f>IF(K1044="","",_xlfn.XLOOKUP(K1044&amp;"_"&amp;Saisie!L1045,'Réponses'!D:D,'Réponses'!C:C,""))</f>
        <v/>
      </c>
      <c r="N1044" s="25" t="str">
        <f>IF(M1044="","",_xlfn.XLOOKUP(M1044,'Réponses'!C:C,'Réponses'!F:F,"ERREUR PROCHAINE QUESTION"))</f>
        <v/>
      </c>
      <c r="O1044" s="25" t="str">
        <f>IF(N1044="","",_xlfn.XLOOKUP(N1044,Questions!$A:$A,Questions!$C:$C,"ERREUR TYPE"))</f>
        <v/>
      </c>
      <c r="P1044" s="25" t="str">
        <f>IF(N1044="","",_xlfn.XLOOKUP(N1044&amp;"_"&amp;Saisie!N1045,'Réponses'!D:D,'Réponses'!C:C,""))</f>
        <v/>
      </c>
      <c r="Q1044" s="25" t="str">
        <f t="shared" si="16"/>
        <v/>
      </c>
    </row>
    <row r="1045" spans="1:17">
      <c r="A1045" s="25" t="str">
        <f>IF(ISBLANK(Saisie!C1046),"",_xlfn.XLOOKUP(Saisie!C1046,Barème!A:A,Barème!F:F,"ERREUR CODE PRODUIT"))</f>
        <v/>
      </c>
      <c r="B1045" s="25" t="str">
        <f>IF(OR(A1045="08",A1045="07",MID(Saisie!C1046,4,4)="0804",MID(Saisie!C1046,4,4)="0907",A1045=""),"",_xlfn.XLOOKUP(A1045,Matériau!A:A,Matériau!C:C,"ERREUR MATERIAU"))</f>
        <v/>
      </c>
      <c r="C1045" s="25" t="str">
        <f>IF(B1045="","",_xlfn.XLOOKUP(B1045,Questions!A:A,Questions!C:C,""))</f>
        <v/>
      </c>
      <c r="D1045" s="25" t="str">
        <f>IF(B1045="","",_xlfn.XLOOKUP(B1045&amp;"_"&amp;Saisie!F1046,'Réponses'!D:D,'Réponses'!C:C,""))</f>
        <v/>
      </c>
      <c r="E1045" s="25" t="str">
        <f>IF(D1045="","",_xlfn.XLOOKUP(D1045,'Réponses'!C:C,'Réponses'!F:F,"ERREUR PROCHAINE QUESTION"))</f>
        <v/>
      </c>
      <c r="F1045" s="25" t="str">
        <f>IF(E1045="","",_xlfn.XLOOKUP(E1045,Questions!$A:$A,Questions!$C:$C,""))</f>
        <v/>
      </c>
      <c r="G1045" s="25" t="str">
        <f>IF(E1045="","",_xlfn.XLOOKUP(E1045&amp;"_"&amp;Saisie!H1046,'Réponses'!D:D,'Réponses'!C:C,""))</f>
        <v/>
      </c>
      <c r="H1045" s="25" t="str">
        <f>IF(G1045="","",_xlfn.XLOOKUP(G1045,'Réponses'!C:C,'Réponses'!F:F,"ERREUR PROCHAINE QUESTION"))</f>
        <v/>
      </c>
      <c r="I1045" s="25" t="str">
        <f>IF(H1045="","",_xlfn.XLOOKUP(H1045,Questions!$A:$A,Questions!$C:$C,"ERREUR TYPE"))</f>
        <v/>
      </c>
      <c r="J1045" s="25" t="str">
        <f>IF(H1045="","",_xlfn.XLOOKUP(H1045&amp;"_"&amp;Saisie!J1046,'Réponses'!D:D,'Réponses'!C:C,""))</f>
        <v/>
      </c>
      <c r="K1045" s="25" t="str">
        <f>IF(J1045="","",_xlfn.XLOOKUP(J1045,'Réponses'!C:C,'Réponses'!F:F,"ERREUR PROCHAINE QUESTION"))</f>
        <v/>
      </c>
      <c r="L1045" s="25" t="str">
        <f>IF(K1045="","",_xlfn.XLOOKUP(K1045,Questions!$A:$A,Questions!$C:$C,""))</f>
        <v/>
      </c>
      <c r="M1045" s="25" t="str">
        <f>IF(K1045="","",_xlfn.XLOOKUP(K1045&amp;"_"&amp;Saisie!L1046,'Réponses'!D:D,'Réponses'!C:C,""))</f>
        <v/>
      </c>
      <c r="N1045" s="25" t="str">
        <f>IF(M1045="","",_xlfn.XLOOKUP(M1045,'Réponses'!C:C,'Réponses'!F:F,"ERREUR PROCHAINE QUESTION"))</f>
        <v/>
      </c>
      <c r="O1045" s="25" t="str">
        <f>IF(N1045="","",_xlfn.XLOOKUP(N1045,Questions!$A:$A,Questions!$C:$C,"ERREUR TYPE"))</f>
        <v/>
      </c>
      <c r="P1045" s="25" t="str">
        <f>IF(N1045="","",_xlfn.XLOOKUP(N1045&amp;"_"&amp;Saisie!N1046,'Réponses'!D:D,'Réponses'!C:C,""))</f>
        <v/>
      </c>
      <c r="Q1045" s="25" t="str">
        <f t="shared" si="16"/>
        <v/>
      </c>
    </row>
    <row r="1046" spans="1:17">
      <c r="A1046" s="25" t="str">
        <f>IF(ISBLANK(Saisie!C1047),"",_xlfn.XLOOKUP(Saisie!C1047,Barème!A:A,Barème!F:F,"ERREUR CODE PRODUIT"))</f>
        <v/>
      </c>
      <c r="B1046" s="25" t="str">
        <f>IF(OR(A1046="08",A1046="07",MID(Saisie!C1047,4,4)="0804",MID(Saisie!C1047,4,4)="0907",A1046=""),"",_xlfn.XLOOKUP(A1046,Matériau!A:A,Matériau!C:C,"ERREUR MATERIAU"))</f>
        <v/>
      </c>
      <c r="C1046" s="25" t="str">
        <f>IF(B1046="","",_xlfn.XLOOKUP(B1046,Questions!A:A,Questions!C:C,""))</f>
        <v/>
      </c>
      <c r="D1046" s="25" t="str">
        <f>IF(B1046="","",_xlfn.XLOOKUP(B1046&amp;"_"&amp;Saisie!F1047,'Réponses'!D:D,'Réponses'!C:C,""))</f>
        <v/>
      </c>
      <c r="E1046" s="25" t="str">
        <f>IF(D1046="","",_xlfn.XLOOKUP(D1046,'Réponses'!C:C,'Réponses'!F:F,"ERREUR PROCHAINE QUESTION"))</f>
        <v/>
      </c>
      <c r="F1046" s="25" t="str">
        <f>IF(E1046="","",_xlfn.XLOOKUP(E1046,Questions!$A:$A,Questions!$C:$C,""))</f>
        <v/>
      </c>
      <c r="G1046" s="25" t="str">
        <f>IF(E1046="","",_xlfn.XLOOKUP(E1046&amp;"_"&amp;Saisie!H1047,'Réponses'!D:D,'Réponses'!C:C,""))</f>
        <v/>
      </c>
      <c r="H1046" s="25" t="str">
        <f>IF(G1046="","",_xlfn.XLOOKUP(G1046,'Réponses'!C:C,'Réponses'!F:F,"ERREUR PROCHAINE QUESTION"))</f>
        <v/>
      </c>
      <c r="I1046" s="25" t="str">
        <f>IF(H1046="","",_xlfn.XLOOKUP(H1046,Questions!$A:$A,Questions!$C:$C,"ERREUR TYPE"))</f>
        <v/>
      </c>
      <c r="J1046" s="25" t="str">
        <f>IF(H1046="","",_xlfn.XLOOKUP(H1046&amp;"_"&amp;Saisie!J1047,'Réponses'!D:D,'Réponses'!C:C,""))</f>
        <v/>
      </c>
      <c r="K1046" s="25" t="str">
        <f>IF(J1046="","",_xlfn.XLOOKUP(J1046,'Réponses'!C:C,'Réponses'!F:F,"ERREUR PROCHAINE QUESTION"))</f>
        <v/>
      </c>
      <c r="L1046" s="25" t="str">
        <f>IF(K1046="","",_xlfn.XLOOKUP(K1046,Questions!$A:$A,Questions!$C:$C,""))</f>
        <v/>
      </c>
      <c r="M1046" s="25" t="str">
        <f>IF(K1046="","",_xlfn.XLOOKUP(K1046&amp;"_"&amp;Saisie!L1047,'Réponses'!D:D,'Réponses'!C:C,""))</f>
        <v/>
      </c>
      <c r="N1046" s="25" t="str">
        <f>IF(M1046="","",_xlfn.XLOOKUP(M1046,'Réponses'!C:C,'Réponses'!F:F,"ERREUR PROCHAINE QUESTION"))</f>
        <v/>
      </c>
      <c r="O1046" s="25" t="str">
        <f>IF(N1046="","",_xlfn.XLOOKUP(N1046,Questions!$A:$A,Questions!$C:$C,"ERREUR TYPE"))</f>
        <v/>
      </c>
      <c r="P1046" s="25" t="str">
        <f>IF(N1046="","",_xlfn.XLOOKUP(N1046&amp;"_"&amp;Saisie!N1047,'Réponses'!D:D,'Réponses'!C:C,""))</f>
        <v/>
      </c>
      <c r="Q1046" s="25" t="str">
        <f t="shared" si="16"/>
        <v/>
      </c>
    </row>
    <row r="1047" spans="1:17">
      <c r="A1047" s="25" t="str">
        <f>IF(ISBLANK(Saisie!C1048),"",_xlfn.XLOOKUP(Saisie!C1048,Barème!A:A,Barème!F:F,"ERREUR CODE PRODUIT"))</f>
        <v/>
      </c>
      <c r="B1047" s="25" t="str">
        <f>IF(OR(A1047="08",A1047="07",MID(Saisie!C1048,4,4)="0804",MID(Saisie!C1048,4,4)="0907",A1047=""),"",_xlfn.XLOOKUP(A1047,Matériau!A:A,Matériau!C:C,"ERREUR MATERIAU"))</f>
        <v/>
      </c>
      <c r="C1047" s="25" t="str">
        <f>IF(B1047="","",_xlfn.XLOOKUP(B1047,Questions!A:A,Questions!C:C,""))</f>
        <v/>
      </c>
      <c r="D1047" s="25" t="str">
        <f>IF(B1047="","",_xlfn.XLOOKUP(B1047&amp;"_"&amp;Saisie!F1048,'Réponses'!D:D,'Réponses'!C:C,""))</f>
        <v/>
      </c>
      <c r="E1047" s="25" t="str">
        <f>IF(D1047="","",_xlfn.XLOOKUP(D1047,'Réponses'!C:C,'Réponses'!F:F,"ERREUR PROCHAINE QUESTION"))</f>
        <v/>
      </c>
      <c r="F1047" s="25" t="str">
        <f>IF(E1047="","",_xlfn.XLOOKUP(E1047,Questions!$A:$A,Questions!$C:$C,""))</f>
        <v/>
      </c>
      <c r="G1047" s="25" t="str">
        <f>IF(E1047="","",_xlfn.XLOOKUP(E1047&amp;"_"&amp;Saisie!H1048,'Réponses'!D:D,'Réponses'!C:C,""))</f>
        <v/>
      </c>
      <c r="H1047" s="25" t="str">
        <f>IF(G1047="","",_xlfn.XLOOKUP(G1047,'Réponses'!C:C,'Réponses'!F:F,"ERREUR PROCHAINE QUESTION"))</f>
        <v/>
      </c>
      <c r="I1047" s="25" t="str">
        <f>IF(H1047="","",_xlfn.XLOOKUP(H1047,Questions!$A:$A,Questions!$C:$C,"ERREUR TYPE"))</f>
        <v/>
      </c>
      <c r="J1047" s="25" t="str">
        <f>IF(H1047="","",_xlfn.XLOOKUP(H1047&amp;"_"&amp;Saisie!J1048,'Réponses'!D:D,'Réponses'!C:C,""))</f>
        <v/>
      </c>
      <c r="K1047" s="25" t="str">
        <f>IF(J1047="","",_xlfn.XLOOKUP(J1047,'Réponses'!C:C,'Réponses'!F:F,"ERREUR PROCHAINE QUESTION"))</f>
        <v/>
      </c>
      <c r="L1047" s="25" t="str">
        <f>IF(K1047="","",_xlfn.XLOOKUP(K1047,Questions!$A:$A,Questions!$C:$C,""))</f>
        <v/>
      </c>
      <c r="M1047" s="25" t="str">
        <f>IF(K1047="","",_xlfn.XLOOKUP(K1047&amp;"_"&amp;Saisie!L1048,'Réponses'!D:D,'Réponses'!C:C,""))</f>
        <v/>
      </c>
      <c r="N1047" s="25" t="str">
        <f>IF(M1047="","",_xlfn.XLOOKUP(M1047,'Réponses'!C:C,'Réponses'!F:F,"ERREUR PROCHAINE QUESTION"))</f>
        <v/>
      </c>
      <c r="O1047" s="25" t="str">
        <f>IF(N1047="","",_xlfn.XLOOKUP(N1047,Questions!$A:$A,Questions!$C:$C,"ERREUR TYPE"))</f>
        <v/>
      </c>
      <c r="P1047" s="25" t="str">
        <f>IF(N1047="","",_xlfn.XLOOKUP(N1047&amp;"_"&amp;Saisie!N1048,'Réponses'!D:D,'Réponses'!C:C,""))</f>
        <v/>
      </c>
      <c r="Q1047" s="25" t="str">
        <f t="shared" si="16"/>
        <v/>
      </c>
    </row>
    <row r="1048" spans="1:17">
      <c r="A1048" s="25" t="str">
        <f>IF(ISBLANK(Saisie!C1049),"",_xlfn.XLOOKUP(Saisie!C1049,Barème!A:A,Barème!F:F,"ERREUR CODE PRODUIT"))</f>
        <v/>
      </c>
      <c r="B1048" s="25" t="str">
        <f>IF(OR(A1048="08",A1048="07",MID(Saisie!C1049,4,4)="0804",MID(Saisie!C1049,4,4)="0907",A1048=""),"",_xlfn.XLOOKUP(A1048,Matériau!A:A,Matériau!C:C,"ERREUR MATERIAU"))</f>
        <v/>
      </c>
      <c r="C1048" s="25" t="str">
        <f>IF(B1048="","",_xlfn.XLOOKUP(B1048,Questions!A:A,Questions!C:C,""))</f>
        <v/>
      </c>
      <c r="D1048" s="25" t="str">
        <f>IF(B1048="","",_xlfn.XLOOKUP(B1048&amp;"_"&amp;Saisie!F1049,'Réponses'!D:D,'Réponses'!C:C,""))</f>
        <v/>
      </c>
      <c r="E1048" s="25" t="str">
        <f>IF(D1048="","",_xlfn.XLOOKUP(D1048,'Réponses'!C:C,'Réponses'!F:F,"ERREUR PROCHAINE QUESTION"))</f>
        <v/>
      </c>
      <c r="F1048" s="25" t="str">
        <f>IF(E1048="","",_xlfn.XLOOKUP(E1048,Questions!$A:$A,Questions!$C:$C,""))</f>
        <v/>
      </c>
      <c r="G1048" s="25" t="str">
        <f>IF(E1048="","",_xlfn.XLOOKUP(E1048&amp;"_"&amp;Saisie!H1049,'Réponses'!D:D,'Réponses'!C:C,""))</f>
        <v/>
      </c>
      <c r="H1048" s="25" t="str">
        <f>IF(G1048="","",_xlfn.XLOOKUP(G1048,'Réponses'!C:C,'Réponses'!F:F,"ERREUR PROCHAINE QUESTION"))</f>
        <v/>
      </c>
      <c r="I1048" s="25" t="str">
        <f>IF(H1048="","",_xlfn.XLOOKUP(H1048,Questions!$A:$A,Questions!$C:$C,"ERREUR TYPE"))</f>
        <v/>
      </c>
      <c r="J1048" s="25" t="str">
        <f>IF(H1048="","",_xlfn.XLOOKUP(H1048&amp;"_"&amp;Saisie!J1049,'Réponses'!D:D,'Réponses'!C:C,""))</f>
        <v/>
      </c>
      <c r="K1048" s="25" t="str">
        <f>IF(J1048="","",_xlfn.XLOOKUP(J1048,'Réponses'!C:C,'Réponses'!F:F,"ERREUR PROCHAINE QUESTION"))</f>
        <v/>
      </c>
      <c r="L1048" s="25" t="str">
        <f>IF(K1048="","",_xlfn.XLOOKUP(K1048,Questions!$A:$A,Questions!$C:$C,""))</f>
        <v/>
      </c>
      <c r="M1048" s="25" t="str">
        <f>IF(K1048="","",_xlfn.XLOOKUP(K1048&amp;"_"&amp;Saisie!L1049,'Réponses'!D:D,'Réponses'!C:C,""))</f>
        <v/>
      </c>
      <c r="N1048" s="25" t="str">
        <f>IF(M1048="","",_xlfn.XLOOKUP(M1048,'Réponses'!C:C,'Réponses'!F:F,"ERREUR PROCHAINE QUESTION"))</f>
        <v/>
      </c>
      <c r="O1048" s="25" t="str">
        <f>IF(N1048="","",_xlfn.XLOOKUP(N1048,Questions!$A:$A,Questions!$C:$C,"ERREUR TYPE"))</f>
        <v/>
      </c>
      <c r="P1048" s="25" t="str">
        <f>IF(N1048="","",_xlfn.XLOOKUP(N1048&amp;"_"&amp;Saisie!N1049,'Réponses'!D:D,'Réponses'!C:C,""))</f>
        <v/>
      </c>
      <c r="Q1048" s="25" t="str">
        <f t="shared" si="16"/>
        <v/>
      </c>
    </row>
    <row r="1049" spans="1:17">
      <c r="A1049" s="25" t="str">
        <f>IF(ISBLANK(Saisie!C1050),"",_xlfn.XLOOKUP(Saisie!C1050,Barème!A:A,Barème!F:F,"ERREUR CODE PRODUIT"))</f>
        <v/>
      </c>
      <c r="B1049" s="25" t="str">
        <f>IF(OR(A1049="08",A1049="07",MID(Saisie!C1050,4,4)="0804",MID(Saisie!C1050,4,4)="0907",A1049=""),"",_xlfn.XLOOKUP(A1049,Matériau!A:A,Matériau!C:C,"ERREUR MATERIAU"))</f>
        <v/>
      </c>
      <c r="C1049" s="25" t="str">
        <f>IF(B1049="","",_xlfn.XLOOKUP(B1049,Questions!A:A,Questions!C:C,""))</f>
        <v/>
      </c>
      <c r="D1049" s="25" t="str">
        <f>IF(B1049="","",_xlfn.XLOOKUP(B1049&amp;"_"&amp;Saisie!F1050,'Réponses'!D:D,'Réponses'!C:C,""))</f>
        <v/>
      </c>
      <c r="E1049" s="25" t="str">
        <f>IF(D1049="","",_xlfn.XLOOKUP(D1049,'Réponses'!C:C,'Réponses'!F:F,"ERREUR PROCHAINE QUESTION"))</f>
        <v/>
      </c>
      <c r="F1049" s="25" t="str">
        <f>IF(E1049="","",_xlfn.XLOOKUP(E1049,Questions!$A:$A,Questions!$C:$C,""))</f>
        <v/>
      </c>
      <c r="G1049" s="25" t="str">
        <f>IF(E1049="","",_xlfn.XLOOKUP(E1049&amp;"_"&amp;Saisie!H1050,'Réponses'!D:D,'Réponses'!C:C,""))</f>
        <v/>
      </c>
      <c r="H1049" s="25" t="str">
        <f>IF(G1049="","",_xlfn.XLOOKUP(G1049,'Réponses'!C:C,'Réponses'!F:F,"ERREUR PROCHAINE QUESTION"))</f>
        <v/>
      </c>
      <c r="I1049" s="25" t="str">
        <f>IF(H1049="","",_xlfn.XLOOKUP(H1049,Questions!$A:$A,Questions!$C:$C,"ERREUR TYPE"))</f>
        <v/>
      </c>
      <c r="J1049" s="25" t="str">
        <f>IF(H1049="","",_xlfn.XLOOKUP(H1049&amp;"_"&amp;Saisie!J1050,'Réponses'!D:D,'Réponses'!C:C,""))</f>
        <v/>
      </c>
      <c r="K1049" s="25" t="str">
        <f>IF(J1049="","",_xlfn.XLOOKUP(J1049,'Réponses'!C:C,'Réponses'!F:F,"ERREUR PROCHAINE QUESTION"))</f>
        <v/>
      </c>
      <c r="L1049" s="25" t="str">
        <f>IF(K1049="","",_xlfn.XLOOKUP(K1049,Questions!$A:$A,Questions!$C:$C,""))</f>
        <v/>
      </c>
      <c r="M1049" s="25" t="str">
        <f>IF(K1049="","",_xlfn.XLOOKUP(K1049&amp;"_"&amp;Saisie!L1050,'Réponses'!D:D,'Réponses'!C:C,""))</f>
        <v/>
      </c>
      <c r="N1049" s="25" t="str">
        <f>IF(M1049="","",_xlfn.XLOOKUP(M1049,'Réponses'!C:C,'Réponses'!F:F,"ERREUR PROCHAINE QUESTION"))</f>
        <v/>
      </c>
      <c r="O1049" s="25" t="str">
        <f>IF(N1049="","",_xlfn.XLOOKUP(N1049,Questions!$A:$A,Questions!$C:$C,"ERREUR TYPE"))</f>
        <v/>
      </c>
      <c r="P1049" s="25" t="str">
        <f>IF(N1049="","",_xlfn.XLOOKUP(N1049&amp;"_"&amp;Saisie!N1050,'Réponses'!D:D,'Réponses'!C:C,""))</f>
        <v/>
      </c>
      <c r="Q1049" s="25" t="str">
        <f t="shared" si="16"/>
        <v/>
      </c>
    </row>
    <row r="1050" spans="1:17">
      <c r="A1050" s="25" t="str">
        <f>IF(ISBLANK(Saisie!C1051),"",_xlfn.XLOOKUP(Saisie!C1051,Barème!A:A,Barème!F:F,"ERREUR CODE PRODUIT"))</f>
        <v/>
      </c>
      <c r="B1050" s="25" t="str">
        <f>IF(OR(A1050="08",A1050="07",MID(Saisie!C1051,4,4)="0804",MID(Saisie!C1051,4,4)="0907",A1050=""),"",_xlfn.XLOOKUP(A1050,Matériau!A:A,Matériau!C:C,"ERREUR MATERIAU"))</f>
        <v/>
      </c>
      <c r="C1050" s="25" t="str">
        <f>IF(B1050="","",_xlfn.XLOOKUP(B1050,Questions!A:A,Questions!C:C,""))</f>
        <v/>
      </c>
      <c r="D1050" s="25" t="str">
        <f>IF(B1050="","",_xlfn.XLOOKUP(B1050&amp;"_"&amp;Saisie!F1051,'Réponses'!D:D,'Réponses'!C:C,""))</f>
        <v/>
      </c>
      <c r="E1050" s="25" t="str">
        <f>IF(D1050="","",_xlfn.XLOOKUP(D1050,'Réponses'!C:C,'Réponses'!F:F,"ERREUR PROCHAINE QUESTION"))</f>
        <v/>
      </c>
      <c r="F1050" s="25" t="str">
        <f>IF(E1050="","",_xlfn.XLOOKUP(E1050,Questions!$A:$A,Questions!$C:$C,""))</f>
        <v/>
      </c>
      <c r="G1050" s="25" t="str">
        <f>IF(E1050="","",_xlfn.XLOOKUP(E1050&amp;"_"&amp;Saisie!H1051,'Réponses'!D:D,'Réponses'!C:C,""))</f>
        <v/>
      </c>
      <c r="H1050" s="25" t="str">
        <f>IF(G1050="","",_xlfn.XLOOKUP(G1050,'Réponses'!C:C,'Réponses'!F:F,"ERREUR PROCHAINE QUESTION"))</f>
        <v/>
      </c>
      <c r="I1050" s="25" t="str">
        <f>IF(H1050="","",_xlfn.XLOOKUP(H1050,Questions!$A:$A,Questions!$C:$C,"ERREUR TYPE"))</f>
        <v/>
      </c>
      <c r="J1050" s="25" t="str">
        <f>IF(H1050="","",_xlfn.XLOOKUP(H1050&amp;"_"&amp;Saisie!J1051,'Réponses'!D:D,'Réponses'!C:C,""))</f>
        <v/>
      </c>
      <c r="K1050" s="25" t="str">
        <f>IF(J1050="","",_xlfn.XLOOKUP(J1050,'Réponses'!C:C,'Réponses'!F:F,"ERREUR PROCHAINE QUESTION"))</f>
        <v/>
      </c>
      <c r="L1050" s="25" t="str">
        <f>IF(K1050="","",_xlfn.XLOOKUP(K1050,Questions!$A:$A,Questions!$C:$C,""))</f>
        <v/>
      </c>
      <c r="M1050" s="25" t="str">
        <f>IF(K1050="","",_xlfn.XLOOKUP(K1050&amp;"_"&amp;Saisie!L1051,'Réponses'!D:D,'Réponses'!C:C,""))</f>
        <v/>
      </c>
      <c r="N1050" s="25" t="str">
        <f>IF(M1050="","",_xlfn.XLOOKUP(M1050,'Réponses'!C:C,'Réponses'!F:F,"ERREUR PROCHAINE QUESTION"))</f>
        <v/>
      </c>
      <c r="O1050" s="25" t="str">
        <f>IF(N1050="","",_xlfn.XLOOKUP(N1050,Questions!$A:$A,Questions!$C:$C,"ERREUR TYPE"))</f>
        <v/>
      </c>
      <c r="P1050" s="25" t="str">
        <f>IF(N1050="","",_xlfn.XLOOKUP(N1050&amp;"_"&amp;Saisie!N1051,'Réponses'!D:D,'Réponses'!C:C,""))</f>
        <v/>
      </c>
      <c r="Q1050" s="25" t="str">
        <f t="shared" si="16"/>
        <v/>
      </c>
    </row>
    <row r="1051" spans="1:17">
      <c r="A1051" s="25" t="str">
        <f>IF(ISBLANK(Saisie!C1052),"",_xlfn.XLOOKUP(Saisie!C1052,Barème!A:A,Barème!F:F,"ERREUR CODE PRODUIT"))</f>
        <v/>
      </c>
      <c r="B1051" s="25" t="str">
        <f>IF(OR(A1051="08",A1051="07",MID(Saisie!C1052,4,4)="0804",MID(Saisie!C1052,4,4)="0907",A1051=""),"",_xlfn.XLOOKUP(A1051,Matériau!A:A,Matériau!C:C,"ERREUR MATERIAU"))</f>
        <v/>
      </c>
      <c r="C1051" s="25" t="str">
        <f>IF(B1051="","",_xlfn.XLOOKUP(B1051,Questions!A:A,Questions!C:C,""))</f>
        <v/>
      </c>
      <c r="D1051" s="25" t="str">
        <f>IF(B1051="","",_xlfn.XLOOKUP(B1051&amp;"_"&amp;Saisie!F1052,'Réponses'!D:D,'Réponses'!C:C,""))</f>
        <v/>
      </c>
      <c r="E1051" s="25" t="str">
        <f>IF(D1051="","",_xlfn.XLOOKUP(D1051,'Réponses'!C:C,'Réponses'!F:F,"ERREUR PROCHAINE QUESTION"))</f>
        <v/>
      </c>
      <c r="F1051" s="25" t="str">
        <f>IF(E1051="","",_xlfn.XLOOKUP(E1051,Questions!$A:$A,Questions!$C:$C,""))</f>
        <v/>
      </c>
      <c r="G1051" s="25" t="str">
        <f>IF(E1051="","",_xlfn.XLOOKUP(E1051&amp;"_"&amp;Saisie!H1052,'Réponses'!D:D,'Réponses'!C:C,""))</f>
        <v/>
      </c>
      <c r="H1051" s="25" t="str">
        <f>IF(G1051="","",_xlfn.XLOOKUP(G1051,'Réponses'!C:C,'Réponses'!F:F,"ERREUR PROCHAINE QUESTION"))</f>
        <v/>
      </c>
      <c r="I1051" s="25" t="str">
        <f>IF(H1051="","",_xlfn.XLOOKUP(H1051,Questions!$A:$A,Questions!$C:$C,"ERREUR TYPE"))</f>
        <v/>
      </c>
      <c r="J1051" s="25" t="str">
        <f>IF(H1051="","",_xlfn.XLOOKUP(H1051&amp;"_"&amp;Saisie!J1052,'Réponses'!D:D,'Réponses'!C:C,""))</f>
        <v/>
      </c>
      <c r="K1051" s="25" t="str">
        <f>IF(J1051="","",_xlfn.XLOOKUP(J1051,'Réponses'!C:C,'Réponses'!F:F,"ERREUR PROCHAINE QUESTION"))</f>
        <v/>
      </c>
      <c r="L1051" s="25" t="str">
        <f>IF(K1051="","",_xlfn.XLOOKUP(K1051,Questions!$A:$A,Questions!$C:$C,""))</f>
        <v/>
      </c>
      <c r="M1051" s="25" t="str">
        <f>IF(K1051="","",_xlfn.XLOOKUP(K1051&amp;"_"&amp;Saisie!L1052,'Réponses'!D:D,'Réponses'!C:C,""))</f>
        <v/>
      </c>
      <c r="N1051" s="25" t="str">
        <f>IF(M1051="","",_xlfn.XLOOKUP(M1051,'Réponses'!C:C,'Réponses'!F:F,"ERREUR PROCHAINE QUESTION"))</f>
        <v/>
      </c>
      <c r="O1051" s="25" t="str">
        <f>IF(N1051="","",_xlfn.XLOOKUP(N1051,Questions!$A:$A,Questions!$C:$C,"ERREUR TYPE"))</f>
        <v/>
      </c>
      <c r="P1051" s="25" t="str">
        <f>IF(N1051="","",_xlfn.XLOOKUP(N1051&amp;"_"&amp;Saisie!N1052,'Réponses'!D:D,'Réponses'!C:C,""))</f>
        <v/>
      </c>
      <c r="Q1051" s="25" t="str">
        <f t="shared" si="16"/>
        <v/>
      </c>
    </row>
    <row r="1052" spans="1:17">
      <c r="A1052" s="25" t="str">
        <f>IF(ISBLANK(Saisie!C1053),"",_xlfn.XLOOKUP(Saisie!C1053,Barème!A:A,Barème!F:F,"ERREUR CODE PRODUIT"))</f>
        <v/>
      </c>
      <c r="B1052" s="25" t="str">
        <f>IF(OR(A1052="08",A1052="07",MID(Saisie!C1053,4,4)="0804",MID(Saisie!C1053,4,4)="0907",A1052=""),"",_xlfn.XLOOKUP(A1052,Matériau!A:A,Matériau!C:C,"ERREUR MATERIAU"))</f>
        <v/>
      </c>
      <c r="C1052" s="25" t="str">
        <f>IF(B1052="","",_xlfn.XLOOKUP(B1052,Questions!A:A,Questions!C:C,""))</f>
        <v/>
      </c>
      <c r="D1052" s="25" t="str">
        <f>IF(B1052="","",_xlfn.XLOOKUP(B1052&amp;"_"&amp;Saisie!F1053,'Réponses'!D:D,'Réponses'!C:C,""))</f>
        <v/>
      </c>
      <c r="E1052" s="25" t="str">
        <f>IF(D1052="","",_xlfn.XLOOKUP(D1052,'Réponses'!C:C,'Réponses'!F:F,"ERREUR PROCHAINE QUESTION"))</f>
        <v/>
      </c>
      <c r="F1052" s="25" t="str">
        <f>IF(E1052="","",_xlfn.XLOOKUP(E1052,Questions!$A:$A,Questions!$C:$C,""))</f>
        <v/>
      </c>
      <c r="G1052" s="25" t="str">
        <f>IF(E1052="","",_xlfn.XLOOKUP(E1052&amp;"_"&amp;Saisie!H1053,'Réponses'!D:D,'Réponses'!C:C,""))</f>
        <v/>
      </c>
      <c r="H1052" s="25" t="str">
        <f>IF(G1052="","",_xlfn.XLOOKUP(G1052,'Réponses'!C:C,'Réponses'!F:F,"ERREUR PROCHAINE QUESTION"))</f>
        <v/>
      </c>
      <c r="I1052" s="25" t="str">
        <f>IF(H1052="","",_xlfn.XLOOKUP(H1052,Questions!$A:$A,Questions!$C:$C,"ERREUR TYPE"))</f>
        <v/>
      </c>
      <c r="J1052" s="25" t="str">
        <f>IF(H1052="","",_xlfn.XLOOKUP(H1052&amp;"_"&amp;Saisie!J1053,'Réponses'!D:D,'Réponses'!C:C,""))</f>
        <v/>
      </c>
      <c r="K1052" s="25" t="str">
        <f>IF(J1052="","",_xlfn.XLOOKUP(J1052,'Réponses'!C:C,'Réponses'!F:F,"ERREUR PROCHAINE QUESTION"))</f>
        <v/>
      </c>
      <c r="L1052" s="25" t="str">
        <f>IF(K1052="","",_xlfn.XLOOKUP(K1052,Questions!$A:$A,Questions!$C:$C,""))</f>
        <v/>
      </c>
      <c r="M1052" s="25" t="str">
        <f>IF(K1052="","",_xlfn.XLOOKUP(K1052&amp;"_"&amp;Saisie!L1053,'Réponses'!D:D,'Réponses'!C:C,""))</f>
        <v/>
      </c>
      <c r="N1052" s="25" t="str">
        <f>IF(M1052="","",_xlfn.XLOOKUP(M1052,'Réponses'!C:C,'Réponses'!F:F,"ERREUR PROCHAINE QUESTION"))</f>
        <v/>
      </c>
      <c r="O1052" s="25" t="str">
        <f>IF(N1052="","",_xlfn.XLOOKUP(N1052,Questions!$A:$A,Questions!$C:$C,"ERREUR TYPE"))</f>
        <v/>
      </c>
      <c r="P1052" s="25" t="str">
        <f>IF(N1052="","",_xlfn.XLOOKUP(N1052&amp;"_"&amp;Saisie!N1053,'Réponses'!D:D,'Réponses'!C:C,""))</f>
        <v/>
      </c>
      <c r="Q1052" s="25" t="str">
        <f t="shared" si="16"/>
        <v/>
      </c>
    </row>
    <row r="1053" spans="1:17">
      <c r="A1053" s="25" t="str">
        <f>IF(ISBLANK(Saisie!C1054),"",_xlfn.XLOOKUP(Saisie!C1054,Barème!A:A,Barème!F:F,"ERREUR CODE PRODUIT"))</f>
        <v/>
      </c>
      <c r="B1053" s="25" t="str">
        <f>IF(OR(A1053="08",A1053="07",MID(Saisie!C1054,4,4)="0804",MID(Saisie!C1054,4,4)="0907",A1053=""),"",_xlfn.XLOOKUP(A1053,Matériau!A:A,Matériau!C:C,"ERREUR MATERIAU"))</f>
        <v/>
      </c>
      <c r="C1053" s="25" t="str">
        <f>IF(B1053="","",_xlfn.XLOOKUP(B1053,Questions!A:A,Questions!C:C,""))</f>
        <v/>
      </c>
      <c r="D1053" s="25" t="str">
        <f>IF(B1053="","",_xlfn.XLOOKUP(B1053&amp;"_"&amp;Saisie!F1054,'Réponses'!D:D,'Réponses'!C:C,""))</f>
        <v/>
      </c>
      <c r="E1053" s="25" t="str">
        <f>IF(D1053="","",_xlfn.XLOOKUP(D1053,'Réponses'!C:C,'Réponses'!F:F,"ERREUR PROCHAINE QUESTION"))</f>
        <v/>
      </c>
      <c r="F1053" s="25" t="str">
        <f>IF(E1053="","",_xlfn.XLOOKUP(E1053,Questions!$A:$A,Questions!$C:$C,""))</f>
        <v/>
      </c>
      <c r="G1053" s="25" t="str">
        <f>IF(E1053="","",_xlfn.XLOOKUP(E1053&amp;"_"&amp;Saisie!H1054,'Réponses'!D:D,'Réponses'!C:C,""))</f>
        <v/>
      </c>
      <c r="H1053" s="25" t="str">
        <f>IF(G1053="","",_xlfn.XLOOKUP(G1053,'Réponses'!C:C,'Réponses'!F:F,"ERREUR PROCHAINE QUESTION"))</f>
        <v/>
      </c>
      <c r="I1053" s="25" t="str">
        <f>IF(H1053="","",_xlfn.XLOOKUP(H1053,Questions!$A:$A,Questions!$C:$C,"ERREUR TYPE"))</f>
        <v/>
      </c>
      <c r="J1053" s="25" t="str">
        <f>IF(H1053="","",_xlfn.XLOOKUP(H1053&amp;"_"&amp;Saisie!J1054,'Réponses'!D:D,'Réponses'!C:C,""))</f>
        <v/>
      </c>
      <c r="K1053" s="25" t="str">
        <f>IF(J1053="","",_xlfn.XLOOKUP(J1053,'Réponses'!C:C,'Réponses'!F:F,"ERREUR PROCHAINE QUESTION"))</f>
        <v/>
      </c>
      <c r="L1053" s="25" t="str">
        <f>IF(K1053="","",_xlfn.XLOOKUP(K1053,Questions!$A:$A,Questions!$C:$C,""))</f>
        <v/>
      </c>
      <c r="M1053" s="25" t="str">
        <f>IF(K1053="","",_xlfn.XLOOKUP(K1053&amp;"_"&amp;Saisie!L1054,'Réponses'!D:D,'Réponses'!C:C,""))</f>
        <v/>
      </c>
      <c r="N1053" s="25" t="str">
        <f>IF(M1053="","",_xlfn.XLOOKUP(M1053,'Réponses'!C:C,'Réponses'!F:F,"ERREUR PROCHAINE QUESTION"))</f>
        <v/>
      </c>
      <c r="O1053" s="25" t="str">
        <f>IF(N1053="","",_xlfn.XLOOKUP(N1053,Questions!$A:$A,Questions!$C:$C,"ERREUR TYPE"))</f>
        <v/>
      </c>
      <c r="P1053" s="25" t="str">
        <f>IF(N1053="","",_xlfn.XLOOKUP(N1053&amp;"_"&amp;Saisie!N1054,'Réponses'!D:D,'Réponses'!C:C,""))</f>
        <v/>
      </c>
      <c r="Q1053" s="25" t="str">
        <f t="shared" si="16"/>
        <v/>
      </c>
    </row>
    <row r="1054" spans="1:17">
      <c r="A1054" s="25" t="str">
        <f>IF(ISBLANK(Saisie!C1055),"",_xlfn.XLOOKUP(Saisie!C1055,Barème!A:A,Barème!F:F,"ERREUR CODE PRODUIT"))</f>
        <v/>
      </c>
      <c r="B1054" s="25" t="str">
        <f>IF(OR(A1054="08",A1054="07",MID(Saisie!C1055,4,4)="0804",MID(Saisie!C1055,4,4)="0907",A1054=""),"",_xlfn.XLOOKUP(A1054,Matériau!A:A,Matériau!C:C,"ERREUR MATERIAU"))</f>
        <v/>
      </c>
      <c r="C1054" s="25" t="str">
        <f>IF(B1054="","",_xlfn.XLOOKUP(B1054,Questions!A:A,Questions!C:C,""))</f>
        <v/>
      </c>
      <c r="D1054" s="25" t="str">
        <f>IF(B1054="","",_xlfn.XLOOKUP(B1054&amp;"_"&amp;Saisie!F1055,'Réponses'!D:D,'Réponses'!C:C,""))</f>
        <v/>
      </c>
      <c r="E1054" s="25" t="str">
        <f>IF(D1054="","",_xlfn.XLOOKUP(D1054,'Réponses'!C:C,'Réponses'!F:F,"ERREUR PROCHAINE QUESTION"))</f>
        <v/>
      </c>
      <c r="F1054" s="25" t="str">
        <f>IF(E1054="","",_xlfn.XLOOKUP(E1054,Questions!$A:$A,Questions!$C:$C,""))</f>
        <v/>
      </c>
      <c r="G1054" s="25" t="str">
        <f>IF(E1054="","",_xlfn.XLOOKUP(E1054&amp;"_"&amp;Saisie!H1055,'Réponses'!D:D,'Réponses'!C:C,""))</f>
        <v/>
      </c>
      <c r="H1054" s="25" t="str">
        <f>IF(G1054="","",_xlfn.XLOOKUP(G1054,'Réponses'!C:C,'Réponses'!F:F,"ERREUR PROCHAINE QUESTION"))</f>
        <v/>
      </c>
      <c r="I1054" s="25" t="str">
        <f>IF(H1054="","",_xlfn.XLOOKUP(H1054,Questions!$A:$A,Questions!$C:$C,"ERREUR TYPE"))</f>
        <v/>
      </c>
      <c r="J1054" s="25" t="str">
        <f>IF(H1054="","",_xlfn.XLOOKUP(H1054&amp;"_"&amp;Saisie!J1055,'Réponses'!D:D,'Réponses'!C:C,""))</f>
        <v/>
      </c>
      <c r="K1054" s="25" t="str">
        <f>IF(J1054="","",_xlfn.XLOOKUP(J1054,'Réponses'!C:C,'Réponses'!F:F,"ERREUR PROCHAINE QUESTION"))</f>
        <v/>
      </c>
      <c r="L1054" s="25" t="str">
        <f>IF(K1054="","",_xlfn.XLOOKUP(K1054,Questions!$A:$A,Questions!$C:$C,""))</f>
        <v/>
      </c>
      <c r="M1054" s="25" t="str">
        <f>IF(K1054="","",_xlfn.XLOOKUP(K1054&amp;"_"&amp;Saisie!L1055,'Réponses'!D:D,'Réponses'!C:C,""))</f>
        <v/>
      </c>
      <c r="N1054" s="25" t="str">
        <f>IF(M1054="","",_xlfn.XLOOKUP(M1054,'Réponses'!C:C,'Réponses'!F:F,"ERREUR PROCHAINE QUESTION"))</f>
        <v/>
      </c>
      <c r="O1054" s="25" t="str">
        <f>IF(N1054="","",_xlfn.XLOOKUP(N1054,Questions!$A:$A,Questions!$C:$C,"ERREUR TYPE"))</f>
        <v/>
      </c>
      <c r="P1054" s="25" t="str">
        <f>IF(N1054="","",_xlfn.XLOOKUP(N1054&amp;"_"&amp;Saisie!N1055,'Réponses'!D:D,'Réponses'!C:C,""))</f>
        <v/>
      </c>
      <c r="Q1054" s="25" t="str">
        <f t="shared" si="16"/>
        <v/>
      </c>
    </row>
    <row r="1055" spans="1:17">
      <c r="A1055" s="25" t="str">
        <f>IF(ISBLANK(Saisie!C1056),"",_xlfn.XLOOKUP(Saisie!C1056,Barème!A:A,Barème!F:F,"ERREUR CODE PRODUIT"))</f>
        <v/>
      </c>
      <c r="B1055" s="25" t="str">
        <f>IF(OR(A1055="08",A1055="07",MID(Saisie!C1056,4,4)="0804",MID(Saisie!C1056,4,4)="0907",A1055=""),"",_xlfn.XLOOKUP(A1055,Matériau!A:A,Matériau!C:C,"ERREUR MATERIAU"))</f>
        <v/>
      </c>
      <c r="C1055" s="25" t="str">
        <f>IF(B1055="","",_xlfn.XLOOKUP(B1055,Questions!A:A,Questions!C:C,""))</f>
        <v/>
      </c>
      <c r="D1055" s="25" t="str">
        <f>IF(B1055="","",_xlfn.XLOOKUP(B1055&amp;"_"&amp;Saisie!F1056,'Réponses'!D:D,'Réponses'!C:C,""))</f>
        <v/>
      </c>
      <c r="E1055" s="25" t="str">
        <f>IF(D1055="","",_xlfn.XLOOKUP(D1055,'Réponses'!C:C,'Réponses'!F:F,"ERREUR PROCHAINE QUESTION"))</f>
        <v/>
      </c>
      <c r="F1055" s="25" t="str">
        <f>IF(E1055="","",_xlfn.XLOOKUP(E1055,Questions!$A:$A,Questions!$C:$C,""))</f>
        <v/>
      </c>
      <c r="G1055" s="25" t="str">
        <f>IF(E1055="","",_xlfn.XLOOKUP(E1055&amp;"_"&amp;Saisie!H1056,'Réponses'!D:D,'Réponses'!C:C,""))</f>
        <v/>
      </c>
      <c r="H1055" s="25" t="str">
        <f>IF(G1055="","",_xlfn.XLOOKUP(G1055,'Réponses'!C:C,'Réponses'!F:F,"ERREUR PROCHAINE QUESTION"))</f>
        <v/>
      </c>
      <c r="I1055" s="25" t="str">
        <f>IF(H1055="","",_xlfn.XLOOKUP(H1055,Questions!$A:$A,Questions!$C:$C,"ERREUR TYPE"))</f>
        <v/>
      </c>
      <c r="J1055" s="25" t="str">
        <f>IF(H1055="","",_xlfn.XLOOKUP(H1055&amp;"_"&amp;Saisie!J1056,'Réponses'!D:D,'Réponses'!C:C,""))</f>
        <v/>
      </c>
      <c r="K1055" s="25" t="str">
        <f>IF(J1055="","",_xlfn.XLOOKUP(J1055,'Réponses'!C:C,'Réponses'!F:F,"ERREUR PROCHAINE QUESTION"))</f>
        <v/>
      </c>
      <c r="L1055" s="25" t="str">
        <f>IF(K1055="","",_xlfn.XLOOKUP(K1055,Questions!$A:$A,Questions!$C:$C,""))</f>
        <v/>
      </c>
      <c r="M1055" s="25" t="str">
        <f>IF(K1055="","",_xlfn.XLOOKUP(K1055&amp;"_"&amp;Saisie!L1056,'Réponses'!D:D,'Réponses'!C:C,""))</f>
        <v/>
      </c>
      <c r="N1055" s="25" t="str">
        <f>IF(M1055="","",_xlfn.XLOOKUP(M1055,'Réponses'!C:C,'Réponses'!F:F,"ERREUR PROCHAINE QUESTION"))</f>
        <v/>
      </c>
      <c r="O1055" s="25" t="str">
        <f>IF(N1055="","",_xlfn.XLOOKUP(N1055,Questions!$A:$A,Questions!$C:$C,"ERREUR TYPE"))</f>
        <v/>
      </c>
      <c r="P1055" s="25" t="str">
        <f>IF(N1055="","",_xlfn.XLOOKUP(N1055&amp;"_"&amp;Saisie!N1056,'Réponses'!D:D,'Réponses'!C:C,""))</f>
        <v/>
      </c>
      <c r="Q1055" s="25" t="str">
        <f t="shared" si="16"/>
        <v/>
      </c>
    </row>
    <row r="1056" spans="1:17">
      <c r="A1056" s="25" t="str">
        <f>IF(ISBLANK(Saisie!C1057),"",_xlfn.XLOOKUP(Saisie!C1057,Barème!A:A,Barème!F:F,"ERREUR CODE PRODUIT"))</f>
        <v/>
      </c>
      <c r="B1056" s="25" t="str">
        <f>IF(OR(A1056="08",A1056="07",MID(Saisie!C1057,4,4)="0804",MID(Saisie!C1057,4,4)="0907",A1056=""),"",_xlfn.XLOOKUP(A1056,Matériau!A:A,Matériau!C:C,"ERREUR MATERIAU"))</f>
        <v/>
      </c>
      <c r="C1056" s="25" t="str">
        <f>IF(B1056="","",_xlfn.XLOOKUP(B1056,Questions!A:A,Questions!C:C,""))</f>
        <v/>
      </c>
      <c r="D1056" s="25" t="str">
        <f>IF(B1056="","",_xlfn.XLOOKUP(B1056&amp;"_"&amp;Saisie!F1057,'Réponses'!D:D,'Réponses'!C:C,""))</f>
        <v/>
      </c>
      <c r="E1056" s="25" t="str">
        <f>IF(D1056="","",_xlfn.XLOOKUP(D1056,'Réponses'!C:C,'Réponses'!F:F,"ERREUR PROCHAINE QUESTION"))</f>
        <v/>
      </c>
      <c r="F1056" s="25" t="str">
        <f>IF(E1056="","",_xlfn.XLOOKUP(E1056,Questions!$A:$A,Questions!$C:$C,""))</f>
        <v/>
      </c>
      <c r="G1056" s="25" t="str">
        <f>IF(E1056="","",_xlfn.XLOOKUP(E1056&amp;"_"&amp;Saisie!H1057,'Réponses'!D:D,'Réponses'!C:C,""))</f>
        <v/>
      </c>
      <c r="H1056" s="25" t="str">
        <f>IF(G1056="","",_xlfn.XLOOKUP(G1056,'Réponses'!C:C,'Réponses'!F:F,"ERREUR PROCHAINE QUESTION"))</f>
        <v/>
      </c>
      <c r="I1056" s="25" t="str">
        <f>IF(H1056="","",_xlfn.XLOOKUP(H1056,Questions!$A:$A,Questions!$C:$C,"ERREUR TYPE"))</f>
        <v/>
      </c>
      <c r="J1056" s="25" t="str">
        <f>IF(H1056="","",_xlfn.XLOOKUP(H1056&amp;"_"&amp;Saisie!J1057,'Réponses'!D:D,'Réponses'!C:C,""))</f>
        <v/>
      </c>
      <c r="K1056" s="25" t="str">
        <f>IF(J1056="","",_xlfn.XLOOKUP(J1056,'Réponses'!C:C,'Réponses'!F:F,"ERREUR PROCHAINE QUESTION"))</f>
        <v/>
      </c>
      <c r="L1056" s="25" t="str">
        <f>IF(K1056="","",_xlfn.XLOOKUP(K1056,Questions!$A:$A,Questions!$C:$C,""))</f>
        <v/>
      </c>
      <c r="M1056" s="25" t="str">
        <f>IF(K1056="","",_xlfn.XLOOKUP(K1056&amp;"_"&amp;Saisie!L1057,'Réponses'!D:D,'Réponses'!C:C,""))</f>
        <v/>
      </c>
      <c r="N1056" s="25" t="str">
        <f>IF(M1056="","",_xlfn.XLOOKUP(M1056,'Réponses'!C:C,'Réponses'!F:F,"ERREUR PROCHAINE QUESTION"))</f>
        <v/>
      </c>
      <c r="O1056" s="25" t="str">
        <f>IF(N1056="","",_xlfn.XLOOKUP(N1056,Questions!$A:$A,Questions!$C:$C,"ERREUR TYPE"))</f>
        <v/>
      </c>
      <c r="P1056" s="25" t="str">
        <f>IF(N1056="","",_xlfn.XLOOKUP(N1056&amp;"_"&amp;Saisie!N1057,'Réponses'!D:D,'Réponses'!C:C,""))</f>
        <v/>
      </c>
      <c r="Q1056" s="25" t="str">
        <f t="shared" si="16"/>
        <v/>
      </c>
    </row>
    <row r="1057" spans="1:17">
      <c r="A1057" s="25" t="str">
        <f>IF(ISBLANK(Saisie!C1058),"",_xlfn.XLOOKUP(Saisie!C1058,Barème!A:A,Barème!F:F,"ERREUR CODE PRODUIT"))</f>
        <v/>
      </c>
      <c r="B1057" s="25" t="str">
        <f>IF(OR(A1057="08",A1057="07",MID(Saisie!C1058,4,4)="0804",MID(Saisie!C1058,4,4)="0907",A1057=""),"",_xlfn.XLOOKUP(A1057,Matériau!A:A,Matériau!C:C,"ERREUR MATERIAU"))</f>
        <v/>
      </c>
      <c r="C1057" s="25" t="str">
        <f>IF(B1057="","",_xlfn.XLOOKUP(B1057,Questions!A:A,Questions!C:C,""))</f>
        <v/>
      </c>
      <c r="D1057" s="25" t="str">
        <f>IF(B1057="","",_xlfn.XLOOKUP(B1057&amp;"_"&amp;Saisie!F1058,'Réponses'!D:D,'Réponses'!C:C,""))</f>
        <v/>
      </c>
      <c r="E1057" s="25" t="str">
        <f>IF(D1057="","",_xlfn.XLOOKUP(D1057,'Réponses'!C:C,'Réponses'!F:F,"ERREUR PROCHAINE QUESTION"))</f>
        <v/>
      </c>
      <c r="F1057" s="25" t="str">
        <f>IF(E1057="","",_xlfn.XLOOKUP(E1057,Questions!$A:$A,Questions!$C:$C,""))</f>
        <v/>
      </c>
      <c r="G1057" s="25" t="str">
        <f>IF(E1057="","",_xlfn.XLOOKUP(E1057&amp;"_"&amp;Saisie!H1058,'Réponses'!D:D,'Réponses'!C:C,""))</f>
        <v/>
      </c>
      <c r="H1057" s="25" t="str">
        <f>IF(G1057="","",_xlfn.XLOOKUP(G1057,'Réponses'!C:C,'Réponses'!F:F,"ERREUR PROCHAINE QUESTION"))</f>
        <v/>
      </c>
      <c r="I1057" s="25" t="str">
        <f>IF(H1057="","",_xlfn.XLOOKUP(H1057,Questions!$A:$A,Questions!$C:$C,"ERREUR TYPE"))</f>
        <v/>
      </c>
      <c r="J1057" s="25" t="str">
        <f>IF(H1057="","",_xlfn.XLOOKUP(H1057&amp;"_"&amp;Saisie!J1058,'Réponses'!D:D,'Réponses'!C:C,""))</f>
        <v/>
      </c>
      <c r="K1057" s="25" t="str">
        <f>IF(J1057="","",_xlfn.XLOOKUP(J1057,'Réponses'!C:C,'Réponses'!F:F,"ERREUR PROCHAINE QUESTION"))</f>
        <v/>
      </c>
      <c r="L1057" s="25" t="str">
        <f>IF(K1057="","",_xlfn.XLOOKUP(K1057,Questions!$A:$A,Questions!$C:$C,""))</f>
        <v/>
      </c>
      <c r="M1057" s="25" t="str">
        <f>IF(K1057="","",_xlfn.XLOOKUP(K1057&amp;"_"&amp;Saisie!L1058,'Réponses'!D:D,'Réponses'!C:C,""))</f>
        <v/>
      </c>
      <c r="N1057" s="25" t="str">
        <f>IF(M1057="","",_xlfn.XLOOKUP(M1057,'Réponses'!C:C,'Réponses'!F:F,"ERREUR PROCHAINE QUESTION"))</f>
        <v/>
      </c>
      <c r="O1057" s="25" t="str">
        <f>IF(N1057="","",_xlfn.XLOOKUP(N1057,Questions!$A:$A,Questions!$C:$C,"ERREUR TYPE"))</f>
        <v/>
      </c>
      <c r="P1057" s="25" t="str">
        <f>IF(N1057="","",_xlfn.XLOOKUP(N1057&amp;"_"&amp;Saisie!N1058,'Réponses'!D:D,'Réponses'!C:C,""))</f>
        <v/>
      </c>
      <c r="Q1057" s="25" t="str">
        <f t="shared" si="16"/>
        <v/>
      </c>
    </row>
    <row r="1058" spans="1:17">
      <c r="A1058" s="25" t="str">
        <f>IF(ISBLANK(Saisie!C1059),"",_xlfn.XLOOKUP(Saisie!C1059,Barème!A:A,Barème!F:F,"ERREUR CODE PRODUIT"))</f>
        <v/>
      </c>
      <c r="B1058" s="25" t="str">
        <f>IF(OR(A1058="08",A1058="07",MID(Saisie!C1059,4,4)="0804",MID(Saisie!C1059,4,4)="0907",A1058=""),"",_xlfn.XLOOKUP(A1058,Matériau!A:A,Matériau!C:C,"ERREUR MATERIAU"))</f>
        <v/>
      </c>
      <c r="C1058" s="25" t="str">
        <f>IF(B1058="","",_xlfn.XLOOKUP(B1058,Questions!A:A,Questions!C:C,""))</f>
        <v/>
      </c>
      <c r="D1058" s="25" t="str">
        <f>IF(B1058="","",_xlfn.XLOOKUP(B1058&amp;"_"&amp;Saisie!F1059,'Réponses'!D:D,'Réponses'!C:C,""))</f>
        <v/>
      </c>
      <c r="E1058" s="25" t="str">
        <f>IF(D1058="","",_xlfn.XLOOKUP(D1058,'Réponses'!C:C,'Réponses'!F:F,"ERREUR PROCHAINE QUESTION"))</f>
        <v/>
      </c>
      <c r="F1058" s="25" t="str">
        <f>IF(E1058="","",_xlfn.XLOOKUP(E1058,Questions!$A:$A,Questions!$C:$C,""))</f>
        <v/>
      </c>
      <c r="G1058" s="25" t="str">
        <f>IF(E1058="","",_xlfn.XLOOKUP(E1058&amp;"_"&amp;Saisie!H1059,'Réponses'!D:D,'Réponses'!C:C,""))</f>
        <v/>
      </c>
      <c r="H1058" s="25" t="str">
        <f>IF(G1058="","",_xlfn.XLOOKUP(G1058,'Réponses'!C:C,'Réponses'!F:F,"ERREUR PROCHAINE QUESTION"))</f>
        <v/>
      </c>
      <c r="I1058" s="25" t="str">
        <f>IF(H1058="","",_xlfn.XLOOKUP(H1058,Questions!$A:$A,Questions!$C:$C,"ERREUR TYPE"))</f>
        <v/>
      </c>
      <c r="J1058" s="25" t="str">
        <f>IF(H1058="","",_xlfn.XLOOKUP(H1058&amp;"_"&amp;Saisie!J1059,'Réponses'!D:D,'Réponses'!C:C,""))</f>
        <v/>
      </c>
      <c r="K1058" s="25" t="str">
        <f>IF(J1058="","",_xlfn.XLOOKUP(J1058,'Réponses'!C:C,'Réponses'!F:F,"ERREUR PROCHAINE QUESTION"))</f>
        <v/>
      </c>
      <c r="L1058" s="25" t="str">
        <f>IF(K1058="","",_xlfn.XLOOKUP(K1058,Questions!$A:$A,Questions!$C:$C,""))</f>
        <v/>
      </c>
      <c r="M1058" s="25" t="str">
        <f>IF(K1058="","",_xlfn.XLOOKUP(K1058&amp;"_"&amp;Saisie!L1059,'Réponses'!D:D,'Réponses'!C:C,""))</f>
        <v/>
      </c>
      <c r="N1058" s="25" t="str">
        <f>IF(M1058="","",_xlfn.XLOOKUP(M1058,'Réponses'!C:C,'Réponses'!F:F,"ERREUR PROCHAINE QUESTION"))</f>
        <v/>
      </c>
      <c r="O1058" s="25" t="str">
        <f>IF(N1058="","",_xlfn.XLOOKUP(N1058,Questions!$A:$A,Questions!$C:$C,"ERREUR TYPE"))</f>
        <v/>
      </c>
      <c r="P1058" s="25" t="str">
        <f>IF(N1058="","",_xlfn.XLOOKUP(N1058&amp;"_"&amp;Saisie!N1059,'Réponses'!D:D,'Réponses'!C:C,""))</f>
        <v/>
      </c>
      <c r="Q1058" s="25" t="str">
        <f t="shared" si="16"/>
        <v/>
      </c>
    </row>
    <row r="1059" spans="1:17">
      <c r="A1059" s="25" t="str">
        <f>IF(ISBLANK(Saisie!C1060),"",_xlfn.XLOOKUP(Saisie!C1060,Barème!A:A,Barème!F:F,"ERREUR CODE PRODUIT"))</f>
        <v/>
      </c>
      <c r="B1059" s="25" t="str">
        <f>IF(OR(A1059="08",A1059="07",MID(Saisie!C1060,4,4)="0804",MID(Saisie!C1060,4,4)="0907",A1059=""),"",_xlfn.XLOOKUP(A1059,Matériau!A:A,Matériau!C:C,"ERREUR MATERIAU"))</f>
        <v/>
      </c>
      <c r="C1059" s="25" t="str">
        <f>IF(B1059="","",_xlfn.XLOOKUP(B1059,Questions!A:A,Questions!C:C,""))</f>
        <v/>
      </c>
      <c r="D1059" s="25" t="str">
        <f>IF(B1059="","",_xlfn.XLOOKUP(B1059&amp;"_"&amp;Saisie!F1060,'Réponses'!D:D,'Réponses'!C:C,""))</f>
        <v/>
      </c>
      <c r="E1059" s="25" t="str">
        <f>IF(D1059="","",_xlfn.XLOOKUP(D1059,'Réponses'!C:C,'Réponses'!F:F,"ERREUR PROCHAINE QUESTION"))</f>
        <v/>
      </c>
      <c r="F1059" s="25" t="str">
        <f>IF(E1059="","",_xlfn.XLOOKUP(E1059,Questions!$A:$A,Questions!$C:$C,""))</f>
        <v/>
      </c>
      <c r="G1059" s="25" t="str">
        <f>IF(E1059="","",_xlfn.XLOOKUP(E1059&amp;"_"&amp;Saisie!H1060,'Réponses'!D:D,'Réponses'!C:C,""))</f>
        <v/>
      </c>
      <c r="H1059" s="25" t="str">
        <f>IF(G1059="","",_xlfn.XLOOKUP(G1059,'Réponses'!C:C,'Réponses'!F:F,"ERREUR PROCHAINE QUESTION"))</f>
        <v/>
      </c>
      <c r="I1059" s="25" t="str">
        <f>IF(H1059="","",_xlfn.XLOOKUP(H1059,Questions!$A:$A,Questions!$C:$C,"ERREUR TYPE"))</f>
        <v/>
      </c>
      <c r="J1059" s="25" t="str">
        <f>IF(H1059="","",_xlfn.XLOOKUP(H1059&amp;"_"&amp;Saisie!J1060,'Réponses'!D:D,'Réponses'!C:C,""))</f>
        <v/>
      </c>
      <c r="K1059" s="25" t="str">
        <f>IF(J1059="","",_xlfn.XLOOKUP(J1059,'Réponses'!C:C,'Réponses'!F:F,"ERREUR PROCHAINE QUESTION"))</f>
        <v/>
      </c>
      <c r="L1059" s="25" t="str">
        <f>IF(K1059="","",_xlfn.XLOOKUP(K1059,Questions!$A:$A,Questions!$C:$C,""))</f>
        <v/>
      </c>
      <c r="M1059" s="25" t="str">
        <f>IF(K1059="","",_xlfn.XLOOKUP(K1059&amp;"_"&amp;Saisie!L1060,'Réponses'!D:D,'Réponses'!C:C,""))</f>
        <v/>
      </c>
      <c r="N1059" s="25" t="str">
        <f>IF(M1059="","",_xlfn.XLOOKUP(M1059,'Réponses'!C:C,'Réponses'!F:F,"ERREUR PROCHAINE QUESTION"))</f>
        <v/>
      </c>
      <c r="O1059" s="25" t="str">
        <f>IF(N1059="","",_xlfn.XLOOKUP(N1059,Questions!$A:$A,Questions!$C:$C,"ERREUR TYPE"))</f>
        <v/>
      </c>
      <c r="P1059" s="25" t="str">
        <f>IF(N1059="","",_xlfn.XLOOKUP(N1059&amp;"_"&amp;Saisie!N1060,'Réponses'!D:D,'Réponses'!C:C,""))</f>
        <v/>
      </c>
      <c r="Q1059" s="25" t="str">
        <f t="shared" si="16"/>
        <v/>
      </c>
    </row>
    <row r="1060" spans="1:17">
      <c r="A1060" s="25" t="str">
        <f>IF(ISBLANK(Saisie!C1061),"",_xlfn.XLOOKUP(Saisie!C1061,Barème!A:A,Barème!F:F,"ERREUR CODE PRODUIT"))</f>
        <v/>
      </c>
      <c r="B1060" s="25" t="str">
        <f>IF(OR(A1060="08",A1060="07",MID(Saisie!C1061,4,4)="0804",MID(Saisie!C1061,4,4)="0907",A1060=""),"",_xlfn.XLOOKUP(A1060,Matériau!A:A,Matériau!C:C,"ERREUR MATERIAU"))</f>
        <v/>
      </c>
      <c r="C1060" s="25" t="str">
        <f>IF(B1060="","",_xlfn.XLOOKUP(B1060,Questions!A:A,Questions!C:C,""))</f>
        <v/>
      </c>
      <c r="D1060" s="25" t="str">
        <f>IF(B1060="","",_xlfn.XLOOKUP(B1060&amp;"_"&amp;Saisie!F1061,'Réponses'!D:D,'Réponses'!C:C,""))</f>
        <v/>
      </c>
      <c r="E1060" s="25" t="str">
        <f>IF(D1060="","",_xlfn.XLOOKUP(D1060,'Réponses'!C:C,'Réponses'!F:F,"ERREUR PROCHAINE QUESTION"))</f>
        <v/>
      </c>
      <c r="F1060" s="25" t="str">
        <f>IF(E1060="","",_xlfn.XLOOKUP(E1060,Questions!$A:$A,Questions!$C:$C,""))</f>
        <v/>
      </c>
      <c r="G1060" s="25" t="str">
        <f>IF(E1060="","",_xlfn.XLOOKUP(E1060&amp;"_"&amp;Saisie!H1061,'Réponses'!D:D,'Réponses'!C:C,""))</f>
        <v/>
      </c>
      <c r="H1060" s="25" t="str">
        <f>IF(G1060="","",_xlfn.XLOOKUP(G1060,'Réponses'!C:C,'Réponses'!F:F,"ERREUR PROCHAINE QUESTION"))</f>
        <v/>
      </c>
      <c r="I1060" s="25" t="str">
        <f>IF(H1060="","",_xlfn.XLOOKUP(H1060,Questions!$A:$A,Questions!$C:$C,"ERREUR TYPE"))</f>
        <v/>
      </c>
      <c r="J1060" s="25" t="str">
        <f>IF(H1060="","",_xlfn.XLOOKUP(H1060&amp;"_"&amp;Saisie!J1061,'Réponses'!D:D,'Réponses'!C:C,""))</f>
        <v/>
      </c>
      <c r="K1060" s="25" t="str">
        <f>IF(J1060="","",_xlfn.XLOOKUP(J1060,'Réponses'!C:C,'Réponses'!F:F,"ERREUR PROCHAINE QUESTION"))</f>
        <v/>
      </c>
      <c r="L1060" s="25" t="str">
        <f>IF(K1060="","",_xlfn.XLOOKUP(K1060,Questions!$A:$A,Questions!$C:$C,""))</f>
        <v/>
      </c>
      <c r="M1060" s="25" t="str">
        <f>IF(K1060="","",_xlfn.XLOOKUP(K1060&amp;"_"&amp;Saisie!L1061,'Réponses'!D:D,'Réponses'!C:C,""))</f>
        <v/>
      </c>
      <c r="N1060" s="25" t="str">
        <f>IF(M1060="","",_xlfn.XLOOKUP(M1060,'Réponses'!C:C,'Réponses'!F:F,"ERREUR PROCHAINE QUESTION"))</f>
        <v/>
      </c>
      <c r="O1060" s="25" t="str">
        <f>IF(N1060="","",_xlfn.XLOOKUP(N1060,Questions!$A:$A,Questions!$C:$C,"ERREUR TYPE"))</f>
        <v/>
      </c>
      <c r="P1060" s="25" t="str">
        <f>IF(N1060="","",_xlfn.XLOOKUP(N1060&amp;"_"&amp;Saisie!N1061,'Réponses'!D:D,'Réponses'!C:C,""))</f>
        <v/>
      </c>
      <c r="Q1060" s="25" t="str">
        <f t="shared" si="16"/>
        <v/>
      </c>
    </row>
    <row r="1061" spans="1:17">
      <c r="A1061" s="25" t="str">
        <f>IF(ISBLANK(Saisie!C1062),"",_xlfn.XLOOKUP(Saisie!C1062,Barème!A:A,Barème!F:F,"ERREUR CODE PRODUIT"))</f>
        <v/>
      </c>
      <c r="B1061" s="25" t="str">
        <f>IF(OR(A1061="08",A1061="07",MID(Saisie!C1062,4,4)="0804",MID(Saisie!C1062,4,4)="0907",A1061=""),"",_xlfn.XLOOKUP(A1061,Matériau!A:A,Matériau!C:C,"ERREUR MATERIAU"))</f>
        <v/>
      </c>
      <c r="C1061" s="25" t="str">
        <f>IF(B1061="","",_xlfn.XLOOKUP(B1061,Questions!A:A,Questions!C:C,""))</f>
        <v/>
      </c>
      <c r="D1061" s="25" t="str">
        <f>IF(B1061="","",_xlfn.XLOOKUP(B1061&amp;"_"&amp;Saisie!F1062,'Réponses'!D:D,'Réponses'!C:C,""))</f>
        <v/>
      </c>
      <c r="E1061" s="25" t="str">
        <f>IF(D1061="","",_xlfn.XLOOKUP(D1061,'Réponses'!C:C,'Réponses'!F:F,"ERREUR PROCHAINE QUESTION"))</f>
        <v/>
      </c>
      <c r="F1061" s="25" t="str">
        <f>IF(E1061="","",_xlfn.XLOOKUP(E1061,Questions!$A:$A,Questions!$C:$C,""))</f>
        <v/>
      </c>
      <c r="G1061" s="25" t="str">
        <f>IF(E1061="","",_xlfn.XLOOKUP(E1061&amp;"_"&amp;Saisie!H1062,'Réponses'!D:D,'Réponses'!C:C,""))</f>
        <v/>
      </c>
      <c r="H1061" s="25" t="str">
        <f>IF(G1061="","",_xlfn.XLOOKUP(G1061,'Réponses'!C:C,'Réponses'!F:F,"ERREUR PROCHAINE QUESTION"))</f>
        <v/>
      </c>
      <c r="I1061" s="25" t="str">
        <f>IF(H1061="","",_xlfn.XLOOKUP(H1061,Questions!$A:$A,Questions!$C:$C,"ERREUR TYPE"))</f>
        <v/>
      </c>
      <c r="J1061" s="25" t="str">
        <f>IF(H1061="","",_xlfn.XLOOKUP(H1061&amp;"_"&amp;Saisie!J1062,'Réponses'!D:D,'Réponses'!C:C,""))</f>
        <v/>
      </c>
      <c r="K1061" s="25" t="str">
        <f>IF(J1061="","",_xlfn.XLOOKUP(J1061,'Réponses'!C:C,'Réponses'!F:F,"ERREUR PROCHAINE QUESTION"))</f>
        <v/>
      </c>
      <c r="L1061" s="25" t="str">
        <f>IF(K1061="","",_xlfn.XLOOKUP(K1061,Questions!$A:$A,Questions!$C:$C,""))</f>
        <v/>
      </c>
      <c r="M1061" s="25" t="str">
        <f>IF(K1061="","",_xlfn.XLOOKUP(K1061&amp;"_"&amp;Saisie!L1062,'Réponses'!D:D,'Réponses'!C:C,""))</f>
        <v/>
      </c>
      <c r="N1061" s="25" t="str">
        <f>IF(M1061="","",_xlfn.XLOOKUP(M1061,'Réponses'!C:C,'Réponses'!F:F,"ERREUR PROCHAINE QUESTION"))</f>
        <v/>
      </c>
      <c r="O1061" s="25" t="str">
        <f>IF(N1061="","",_xlfn.XLOOKUP(N1061,Questions!$A:$A,Questions!$C:$C,"ERREUR TYPE"))</f>
        <v/>
      </c>
      <c r="P1061" s="25" t="str">
        <f>IF(N1061="","",_xlfn.XLOOKUP(N1061&amp;"_"&amp;Saisie!N1062,'Réponses'!D:D,'Réponses'!C:C,""))</f>
        <v/>
      </c>
      <c r="Q1061" s="25" t="str">
        <f t="shared" si="16"/>
        <v/>
      </c>
    </row>
    <row r="1062" spans="1:17">
      <c r="A1062" s="25" t="str">
        <f>IF(ISBLANK(Saisie!C1063),"",_xlfn.XLOOKUP(Saisie!C1063,Barème!A:A,Barème!F:F,"ERREUR CODE PRODUIT"))</f>
        <v/>
      </c>
      <c r="B1062" s="25" t="str">
        <f>IF(OR(A1062="08",A1062="07",MID(Saisie!C1063,4,4)="0804",MID(Saisie!C1063,4,4)="0907",A1062=""),"",_xlfn.XLOOKUP(A1062,Matériau!A:A,Matériau!C:C,"ERREUR MATERIAU"))</f>
        <v/>
      </c>
      <c r="C1062" s="25" t="str">
        <f>IF(B1062="","",_xlfn.XLOOKUP(B1062,Questions!A:A,Questions!C:C,""))</f>
        <v/>
      </c>
      <c r="D1062" s="25" t="str">
        <f>IF(B1062="","",_xlfn.XLOOKUP(B1062&amp;"_"&amp;Saisie!F1063,'Réponses'!D:D,'Réponses'!C:C,""))</f>
        <v/>
      </c>
      <c r="E1062" s="25" t="str">
        <f>IF(D1062="","",_xlfn.XLOOKUP(D1062,'Réponses'!C:C,'Réponses'!F:F,"ERREUR PROCHAINE QUESTION"))</f>
        <v/>
      </c>
      <c r="F1062" s="25" t="str">
        <f>IF(E1062="","",_xlfn.XLOOKUP(E1062,Questions!$A:$A,Questions!$C:$C,""))</f>
        <v/>
      </c>
      <c r="G1062" s="25" t="str">
        <f>IF(E1062="","",_xlfn.XLOOKUP(E1062&amp;"_"&amp;Saisie!H1063,'Réponses'!D:D,'Réponses'!C:C,""))</f>
        <v/>
      </c>
      <c r="H1062" s="25" t="str">
        <f>IF(G1062="","",_xlfn.XLOOKUP(G1062,'Réponses'!C:C,'Réponses'!F:F,"ERREUR PROCHAINE QUESTION"))</f>
        <v/>
      </c>
      <c r="I1062" s="25" t="str">
        <f>IF(H1062="","",_xlfn.XLOOKUP(H1062,Questions!$A:$A,Questions!$C:$C,"ERREUR TYPE"))</f>
        <v/>
      </c>
      <c r="J1062" s="25" t="str">
        <f>IF(H1062="","",_xlfn.XLOOKUP(H1062&amp;"_"&amp;Saisie!J1063,'Réponses'!D:D,'Réponses'!C:C,""))</f>
        <v/>
      </c>
      <c r="K1062" s="25" t="str">
        <f>IF(J1062="","",_xlfn.XLOOKUP(J1062,'Réponses'!C:C,'Réponses'!F:F,"ERREUR PROCHAINE QUESTION"))</f>
        <v/>
      </c>
      <c r="L1062" s="25" t="str">
        <f>IF(K1062="","",_xlfn.XLOOKUP(K1062,Questions!$A:$A,Questions!$C:$C,""))</f>
        <v/>
      </c>
      <c r="M1062" s="25" t="str">
        <f>IF(K1062="","",_xlfn.XLOOKUP(K1062&amp;"_"&amp;Saisie!L1063,'Réponses'!D:D,'Réponses'!C:C,""))</f>
        <v/>
      </c>
      <c r="N1062" s="25" t="str">
        <f>IF(M1062="","",_xlfn.XLOOKUP(M1062,'Réponses'!C:C,'Réponses'!F:F,"ERREUR PROCHAINE QUESTION"))</f>
        <v/>
      </c>
      <c r="O1062" s="25" t="str">
        <f>IF(N1062="","",_xlfn.XLOOKUP(N1062,Questions!$A:$A,Questions!$C:$C,"ERREUR TYPE"))</f>
        <v/>
      </c>
      <c r="P1062" s="25" t="str">
        <f>IF(N1062="","",_xlfn.XLOOKUP(N1062&amp;"_"&amp;Saisie!N1063,'Réponses'!D:D,'Réponses'!C:C,""))</f>
        <v/>
      </c>
      <c r="Q1062" s="25" t="str">
        <f t="shared" si="16"/>
        <v/>
      </c>
    </row>
    <row r="1063" spans="1:17">
      <c r="A1063" s="25" t="str">
        <f>IF(ISBLANK(Saisie!C1064),"",_xlfn.XLOOKUP(Saisie!C1064,Barème!A:A,Barème!F:F,"ERREUR CODE PRODUIT"))</f>
        <v/>
      </c>
      <c r="B1063" s="25" t="str">
        <f>IF(OR(A1063="08",A1063="07",MID(Saisie!C1064,4,4)="0804",MID(Saisie!C1064,4,4)="0907",A1063=""),"",_xlfn.XLOOKUP(A1063,Matériau!A:A,Matériau!C:C,"ERREUR MATERIAU"))</f>
        <v/>
      </c>
      <c r="C1063" s="25" t="str">
        <f>IF(B1063="","",_xlfn.XLOOKUP(B1063,Questions!A:A,Questions!C:C,""))</f>
        <v/>
      </c>
      <c r="D1063" s="25" t="str">
        <f>IF(B1063="","",_xlfn.XLOOKUP(B1063&amp;"_"&amp;Saisie!F1064,'Réponses'!D:D,'Réponses'!C:C,""))</f>
        <v/>
      </c>
      <c r="E1063" s="25" t="str">
        <f>IF(D1063="","",_xlfn.XLOOKUP(D1063,'Réponses'!C:C,'Réponses'!F:F,"ERREUR PROCHAINE QUESTION"))</f>
        <v/>
      </c>
      <c r="F1063" s="25" t="str">
        <f>IF(E1063="","",_xlfn.XLOOKUP(E1063,Questions!$A:$A,Questions!$C:$C,""))</f>
        <v/>
      </c>
      <c r="G1063" s="25" t="str">
        <f>IF(E1063="","",_xlfn.XLOOKUP(E1063&amp;"_"&amp;Saisie!H1064,'Réponses'!D:D,'Réponses'!C:C,""))</f>
        <v/>
      </c>
      <c r="H1063" s="25" t="str">
        <f>IF(G1063="","",_xlfn.XLOOKUP(G1063,'Réponses'!C:C,'Réponses'!F:F,"ERREUR PROCHAINE QUESTION"))</f>
        <v/>
      </c>
      <c r="I1063" s="25" t="str">
        <f>IF(H1063="","",_xlfn.XLOOKUP(H1063,Questions!$A:$A,Questions!$C:$C,"ERREUR TYPE"))</f>
        <v/>
      </c>
      <c r="J1063" s="25" t="str">
        <f>IF(H1063="","",_xlfn.XLOOKUP(H1063&amp;"_"&amp;Saisie!J1064,'Réponses'!D:D,'Réponses'!C:C,""))</f>
        <v/>
      </c>
      <c r="K1063" s="25" t="str">
        <f>IF(J1063="","",_xlfn.XLOOKUP(J1063,'Réponses'!C:C,'Réponses'!F:F,"ERREUR PROCHAINE QUESTION"))</f>
        <v/>
      </c>
      <c r="L1063" s="25" t="str">
        <f>IF(K1063="","",_xlfn.XLOOKUP(K1063,Questions!$A:$A,Questions!$C:$C,""))</f>
        <v/>
      </c>
      <c r="M1063" s="25" t="str">
        <f>IF(K1063="","",_xlfn.XLOOKUP(K1063&amp;"_"&amp;Saisie!L1064,'Réponses'!D:D,'Réponses'!C:C,""))</f>
        <v/>
      </c>
      <c r="N1063" s="25" t="str">
        <f>IF(M1063="","",_xlfn.XLOOKUP(M1063,'Réponses'!C:C,'Réponses'!F:F,"ERREUR PROCHAINE QUESTION"))</f>
        <v/>
      </c>
      <c r="O1063" s="25" t="str">
        <f>IF(N1063="","",_xlfn.XLOOKUP(N1063,Questions!$A:$A,Questions!$C:$C,"ERREUR TYPE"))</f>
        <v/>
      </c>
      <c r="P1063" s="25" t="str">
        <f>IF(N1063="","",_xlfn.XLOOKUP(N1063&amp;"_"&amp;Saisie!N1064,'Réponses'!D:D,'Réponses'!C:C,""))</f>
        <v/>
      </c>
      <c r="Q1063" s="25" t="str">
        <f t="shared" si="16"/>
        <v/>
      </c>
    </row>
    <row r="1064" spans="1:17">
      <c r="A1064" s="25" t="str">
        <f>IF(ISBLANK(Saisie!C1065),"",_xlfn.XLOOKUP(Saisie!C1065,Barème!A:A,Barème!F:F,"ERREUR CODE PRODUIT"))</f>
        <v/>
      </c>
      <c r="B1064" s="25" t="str">
        <f>IF(OR(A1064="08",A1064="07",MID(Saisie!C1065,4,4)="0804",MID(Saisie!C1065,4,4)="0907",A1064=""),"",_xlfn.XLOOKUP(A1064,Matériau!A:A,Matériau!C:C,"ERREUR MATERIAU"))</f>
        <v/>
      </c>
      <c r="C1064" s="25" t="str">
        <f>IF(B1064="","",_xlfn.XLOOKUP(B1064,Questions!A:A,Questions!C:C,""))</f>
        <v/>
      </c>
      <c r="D1064" s="25" t="str">
        <f>IF(B1064="","",_xlfn.XLOOKUP(B1064&amp;"_"&amp;Saisie!F1065,'Réponses'!D:D,'Réponses'!C:C,""))</f>
        <v/>
      </c>
      <c r="E1064" s="25" t="str">
        <f>IF(D1064="","",_xlfn.XLOOKUP(D1064,'Réponses'!C:C,'Réponses'!F:F,"ERREUR PROCHAINE QUESTION"))</f>
        <v/>
      </c>
      <c r="F1064" s="25" t="str">
        <f>IF(E1064="","",_xlfn.XLOOKUP(E1064,Questions!$A:$A,Questions!$C:$C,""))</f>
        <v/>
      </c>
      <c r="G1064" s="25" t="str">
        <f>IF(E1064="","",_xlfn.XLOOKUP(E1064&amp;"_"&amp;Saisie!H1065,'Réponses'!D:D,'Réponses'!C:C,""))</f>
        <v/>
      </c>
      <c r="H1064" s="25" t="str">
        <f>IF(G1064="","",_xlfn.XLOOKUP(G1064,'Réponses'!C:C,'Réponses'!F:F,"ERREUR PROCHAINE QUESTION"))</f>
        <v/>
      </c>
      <c r="I1064" s="25" t="str">
        <f>IF(H1064="","",_xlfn.XLOOKUP(H1064,Questions!$A:$A,Questions!$C:$C,"ERREUR TYPE"))</f>
        <v/>
      </c>
      <c r="J1064" s="25" t="str">
        <f>IF(H1064="","",_xlfn.XLOOKUP(H1064&amp;"_"&amp;Saisie!J1065,'Réponses'!D:D,'Réponses'!C:C,""))</f>
        <v/>
      </c>
      <c r="K1064" s="25" t="str">
        <f>IF(J1064="","",_xlfn.XLOOKUP(J1064,'Réponses'!C:C,'Réponses'!F:F,"ERREUR PROCHAINE QUESTION"))</f>
        <v/>
      </c>
      <c r="L1064" s="25" t="str">
        <f>IF(K1064="","",_xlfn.XLOOKUP(K1064,Questions!$A:$A,Questions!$C:$C,""))</f>
        <v/>
      </c>
      <c r="M1064" s="25" t="str">
        <f>IF(K1064="","",_xlfn.XLOOKUP(K1064&amp;"_"&amp;Saisie!L1065,'Réponses'!D:D,'Réponses'!C:C,""))</f>
        <v/>
      </c>
      <c r="N1064" s="25" t="str">
        <f>IF(M1064="","",_xlfn.XLOOKUP(M1064,'Réponses'!C:C,'Réponses'!F:F,"ERREUR PROCHAINE QUESTION"))</f>
        <v/>
      </c>
      <c r="O1064" s="25" t="str">
        <f>IF(N1064="","",_xlfn.XLOOKUP(N1064,Questions!$A:$A,Questions!$C:$C,"ERREUR TYPE"))</f>
        <v/>
      </c>
      <c r="P1064" s="25" t="str">
        <f>IF(N1064="","",_xlfn.XLOOKUP(N1064&amp;"_"&amp;Saisie!N1065,'Réponses'!D:D,'Réponses'!C:C,""))</f>
        <v/>
      </c>
      <c r="Q1064" s="25" t="str">
        <f t="shared" si="16"/>
        <v/>
      </c>
    </row>
    <row r="1065" spans="1:17">
      <c r="A1065" s="25" t="str">
        <f>IF(ISBLANK(Saisie!C1066),"",_xlfn.XLOOKUP(Saisie!C1066,Barème!A:A,Barème!F:F,"ERREUR CODE PRODUIT"))</f>
        <v/>
      </c>
      <c r="B1065" s="25" t="str">
        <f>IF(OR(A1065="08",A1065="07",MID(Saisie!C1066,4,4)="0804",MID(Saisie!C1066,4,4)="0907",A1065=""),"",_xlfn.XLOOKUP(A1065,Matériau!A:A,Matériau!C:C,"ERREUR MATERIAU"))</f>
        <v/>
      </c>
      <c r="C1065" s="25" t="str">
        <f>IF(B1065="","",_xlfn.XLOOKUP(B1065,Questions!A:A,Questions!C:C,""))</f>
        <v/>
      </c>
      <c r="D1065" s="25" t="str">
        <f>IF(B1065="","",_xlfn.XLOOKUP(B1065&amp;"_"&amp;Saisie!F1066,'Réponses'!D:D,'Réponses'!C:C,""))</f>
        <v/>
      </c>
      <c r="E1065" s="25" t="str">
        <f>IF(D1065="","",_xlfn.XLOOKUP(D1065,'Réponses'!C:C,'Réponses'!F:F,"ERREUR PROCHAINE QUESTION"))</f>
        <v/>
      </c>
      <c r="F1065" s="25" t="str">
        <f>IF(E1065="","",_xlfn.XLOOKUP(E1065,Questions!$A:$A,Questions!$C:$C,""))</f>
        <v/>
      </c>
      <c r="G1065" s="25" t="str">
        <f>IF(E1065="","",_xlfn.XLOOKUP(E1065&amp;"_"&amp;Saisie!H1066,'Réponses'!D:D,'Réponses'!C:C,""))</f>
        <v/>
      </c>
      <c r="H1065" s="25" t="str">
        <f>IF(G1065="","",_xlfn.XLOOKUP(G1065,'Réponses'!C:C,'Réponses'!F:F,"ERREUR PROCHAINE QUESTION"))</f>
        <v/>
      </c>
      <c r="I1065" s="25" t="str">
        <f>IF(H1065="","",_xlfn.XLOOKUP(H1065,Questions!$A:$A,Questions!$C:$C,"ERREUR TYPE"))</f>
        <v/>
      </c>
      <c r="J1065" s="25" t="str">
        <f>IF(H1065="","",_xlfn.XLOOKUP(H1065&amp;"_"&amp;Saisie!J1066,'Réponses'!D:D,'Réponses'!C:C,""))</f>
        <v/>
      </c>
      <c r="K1065" s="25" t="str">
        <f>IF(J1065="","",_xlfn.XLOOKUP(J1065,'Réponses'!C:C,'Réponses'!F:F,"ERREUR PROCHAINE QUESTION"))</f>
        <v/>
      </c>
      <c r="L1065" s="25" t="str">
        <f>IF(K1065="","",_xlfn.XLOOKUP(K1065,Questions!$A:$A,Questions!$C:$C,""))</f>
        <v/>
      </c>
      <c r="M1065" s="25" t="str">
        <f>IF(K1065="","",_xlfn.XLOOKUP(K1065&amp;"_"&amp;Saisie!L1066,'Réponses'!D:D,'Réponses'!C:C,""))</f>
        <v/>
      </c>
      <c r="N1065" s="25" t="str">
        <f>IF(M1065="","",_xlfn.XLOOKUP(M1065,'Réponses'!C:C,'Réponses'!F:F,"ERREUR PROCHAINE QUESTION"))</f>
        <v/>
      </c>
      <c r="O1065" s="25" t="str">
        <f>IF(N1065="","",_xlfn.XLOOKUP(N1065,Questions!$A:$A,Questions!$C:$C,"ERREUR TYPE"))</f>
        <v/>
      </c>
      <c r="P1065" s="25" t="str">
        <f>IF(N1065="","",_xlfn.XLOOKUP(N1065&amp;"_"&amp;Saisie!N1066,'Réponses'!D:D,'Réponses'!C:C,""))</f>
        <v/>
      </c>
      <c r="Q1065" s="25" t="str">
        <f t="shared" si="16"/>
        <v/>
      </c>
    </row>
    <row r="1066" spans="1:17">
      <c r="A1066" s="25" t="str">
        <f>IF(ISBLANK(Saisie!C1067),"",_xlfn.XLOOKUP(Saisie!C1067,Barème!A:A,Barème!F:F,"ERREUR CODE PRODUIT"))</f>
        <v/>
      </c>
      <c r="B1066" s="25" t="str">
        <f>IF(OR(A1066="08",A1066="07",MID(Saisie!C1067,4,4)="0804",MID(Saisie!C1067,4,4)="0907",A1066=""),"",_xlfn.XLOOKUP(A1066,Matériau!A:A,Matériau!C:C,"ERREUR MATERIAU"))</f>
        <v/>
      </c>
      <c r="C1066" s="25" t="str">
        <f>IF(B1066="","",_xlfn.XLOOKUP(B1066,Questions!A:A,Questions!C:C,""))</f>
        <v/>
      </c>
      <c r="D1066" s="25" t="str">
        <f>IF(B1066="","",_xlfn.XLOOKUP(B1066&amp;"_"&amp;Saisie!F1067,'Réponses'!D:D,'Réponses'!C:C,""))</f>
        <v/>
      </c>
      <c r="E1066" s="25" t="str">
        <f>IF(D1066="","",_xlfn.XLOOKUP(D1066,'Réponses'!C:C,'Réponses'!F:F,"ERREUR PROCHAINE QUESTION"))</f>
        <v/>
      </c>
      <c r="F1066" s="25" t="str">
        <f>IF(E1066="","",_xlfn.XLOOKUP(E1066,Questions!$A:$A,Questions!$C:$C,""))</f>
        <v/>
      </c>
      <c r="G1066" s="25" t="str">
        <f>IF(E1066="","",_xlfn.XLOOKUP(E1066&amp;"_"&amp;Saisie!H1067,'Réponses'!D:D,'Réponses'!C:C,""))</f>
        <v/>
      </c>
      <c r="H1066" s="25" t="str">
        <f>IF(G1066="","",_xlfn.XLOOKUP(G1066,'Réponses'!C:C,'Réponses'!F:F,"ERREUR PROCHAINE QUESTION"))</f>
        <v/>
      </c>
      <c r="I1066" s="25" t="str">
        <f>IF(H1066="","",_xlfn.XLOOKUP(H1066,Questions!$A:$A,Questions!$C:$C,"ERREUR TYPE"))</f>
        <v/>
      </c>
      <c r="J1066" s="25" t="str">
        <f>IF(H1066="","",_xlfn.XLOOKUP(H1066&amp;"_"&amp;Saisie!J1067,'Réponses'!D:D,'Réponses'!C:C,""))</f>
        <v/>
      </c>
      <c r="K1066" s="25" t="str">
        <f>IF(J1066="","",_xlfn.XLOOKUP(J1066,'Réponses'!C:C,'Réponses'!F:F,"ERREUR PROCHAINE QUESTION"))</f>
        <v/>
      </c>
      <c r="L1066" s="25" t="str">
        <f>IF(K1066="","",_xlfn.XLOOKUP(K1066,Questions!$A:$A,Questions!$C:$C,""))</f>
        <v/>
      </c>
      <c r="M1066" s="25" t="str">
        <f>IF(K1066="","",_xlfn.XLOOKUP(K1066&amp;"_"&amp;Saisie!L1067,'Réponses'!D:D,'Réponses'!C:C,""))</f>
        <v/>
      </c>
      <c r="N1066" s="25" t="str">
        <f>IF(M1066="","",_xlfn.XLOOKUP(M1066,'Réponses'!C:C,'Réponses'!F:F,"ERREUR PROCHAINE QUESTION"))</f>
        <v/>
      </c>
      <c r="O1066" s="25" t="str">
        <f>IF(N1066="","",_xlfn.XLOOKUP(N1066,Questions!$A:$A,Questions!$C:$C,"ERREUR TYPE"))</f>
        <v/>
      </c>
      <c r="P1066" s="25" t="str">
        <f>IF(N1066="","",_xlfn.XLOOKUP(N1066&amp;"_"&amp;Saisie!N1067,'Réponses'!D:D,'Réponses'!C:C,""))</f>
        <v/>
      </c>
      <c r="Q1066" s="25" t="str">
        <f t="shared" si="16"/>
        <v/>
      </c>
    </row>
    <row r="1067" spans="1:17">
      <c r="A1067" s="25" t="str">
        <f>IF(ISBLANK(Saisie!C1068),"",_xlfn.XLOOKUP(Saisie!C1068,Barème!A:A,Barème!F:F,"ERREUR CODE PRODUIT"))</f>
        <v/>
      </c>
      <c r="B1067" s="25" t="str">
        <f>IF(OR(A1067="08",A1067="07",MID(Saisie!C1068,4,4)="0804",MID(Saisie!C1068,4,4)="0907",A1067=""),"",_xlfn.XLOOKUP(A1067,Matériau!A:A,Matériau!C:C,"ERREUR MATERIAU"))</f>
        <v/>
      </c>
      <c r="C1067" s="25" t="str">
        <f>IF(B1067="","",_xlfn.XLOOKUP(B1067,Questions!A:A,Questions!C:C,""))</f>
        <v/>
      </c>
      <c r="D1067" s="25" t="str">
        <f>IF(B1067="","",_xlfn.XLOOKUP(B1067&amp;"_"&amp;Saisie!F1068,'Réponses'!D:D,'Réponses'!C:C,""))</f>
        <v/>
      </c>
      <c r="E1067" s="25" t="str">
        <f>IF(D1067="","",_xlfn.XLOOKUP(D1067,'Réponses'!C:C,'Réponses'!F:F,"ERREUR PROCHAINE QUESTION"))</f>
        <v/>
      </c>
      <c r="F1067" s="25" t="str">
        <f>IF(E1067="","",_xlfn.XLOOKUP(E1067,Questions!$A:$A,Questions!$C:$C,""))</f>
        <v/>
      </c>
      <c r="G1067" s="25" t="str">
        <f>IF(E1067="","",_xlfn.XLOOKUP(E1067&amp;"_"&amp;Saisie!H1068,'Réponses'!D:D,'Réponses'!C:C,""))</f>
        <v/>
      </c>
      <c r="H1067" s="25" t="str">
        <f>IF(G1067="","",_xlfn.XLOOKUP(G1067,'Réponses'!C:C,'Réponses'!F:F,"ERREUR PROCHAINE QUESTION"))</f>
        <v/>
      </c>
      <c r="I1067" s="25" t="str">
        <f>IF(H1067="","",_xlfn.XLOOKUP(H1067,Questions!$A:$A,Questions!$C:$C,"ERREUR TYPE"))</f>
        <v/>
      </c>
      <c r="J1067" s="25" t="str">
        <f>IF(H1067="","",_xlfn.XLOOKUP(H1067&amp;"_"&amp;Saisie!J1068,'Réponses'!D:D,'Réponses'!C:C,""))</f>
        <v/>
      </c>
      <c r="K1067" s="25" t="str">
        <f>IF(J1067="","",_xlfn.XLOOKUP(J1067,'Réponses'!C:C,'Réponses'!F:F,"ERREUR PROCHAINE QUESTION"))</f>
        <v/>
      </c>
      <c r="L1067" s="25" t="str">
        <f>IF(K1067="","",_xlfn.XLOOKUP(K1067,Questions!$A:$A,Questions!$C:$C,""))</f>
        <v/>
      </c>
      <c r="M1067" s="25" t="str">
        <f>IF(K1067="","",_xlfn.XLOOKUP(K1067&amp;"_"&amp;Saisie!L1068,'Réponses'!D:D,'Réponses'!C:C,""))</f>
        <v/>
      </c>
      <c r="N1067" s="25" t="str">
        <f>IF(M1067="","",_xlfn.XLOOKUP(M1067,'Réponses'!C:C,'Réponses'!F:F,"ERREUR PROCHAINE QUESTION"))</f>
        <v/>
      </c>
      <c r="O1067" s="25" t="str">
        <f>IF(N1067="","",_xlfn.XLOOKUP(N1067,Questions!$A:$A,Questions!$C:$C,"ERREUR TYPE"))</f>
        <v/>
      </c>
      <c r="P1067" s="25" t="str">
        <f>IF(N1067="","",_xlfn.XLOOKUP(N1067&amp;"_"&amp;Saisie!N1068,'Réponses'!D:D,'Réponses'!C:C,""))</f>
        <v/>
      </c>
      <c r="Q1067" s="25" t="str">
        <f t="shared" si="16"/>
        <v/>
      </c>
    </row>
    <row r="1068" spans="1:17">
      <c r="A1068" s="25" t="str">
        <f>IF(ISBLANK(Saisie!C1069),"",_xlfn.XLOOKUP(Saisie!C1069,Barème!A:A,Barème!F:F,"ERREUR CODE PRODUIT"))</f>
        <v/>
      </c>
      <c r="B1068" s="25" t="str">
        <f>IF(OR(A1068="08",A1068="07",MID(Saisie!C1069,4,4)="0804",MID(Saisie!C1069,4,4)="0907",A1068=""),"",_xlfn.XLOOKUP(A1068,Matériau!A:A,Matériau!C:C,"ERREUR MATERIAU"))</f>
        <v/>
      </c>
      <c r="C1068" s="25" t="str">
        <f>IF(B1068="","",_xlfn.XLOOKUP(B1068,Questions!A:A,Questions!C:C,""))</f>
        <v/>
      </c>
      <c r="D1068" s="25" t="str">
        <f>IF(B1068="","",_xlfn.XLOOKUP(B1068&amp;"_"&amp;Saisie!F1069,'Réponses'!D:D,'Réponses'!C:C,""))</f>
        <v/>
      </c>
      <c r="E1068" s="25" t="str">
        <f>IF(D1068="","",_xlfn.XLOOKUP(D1068,'Réponses'!C:C,'Réponses'!F:F,"ERREUR PROCHAINE QUESTION"))</f>
        <v/>
      </c>
      <c r="F1068" s="25" t="str">
        <f>IF(E1068="","",_xlfn.XLOOKUP(E1068,Questions!$A:$A,Questions!$C:$C,""))</f>
        <v/>
      </c>
      <c r="G1068" s="25" t="str">
        <f>IF(E1068="","",_xlfn.XLOOKUP(E1068&amp;"_"&amp;Saisie!H1069,'Réponses'!D:D,'Réponses'!C:C,""))</f>
        <v/>
      </c>
      <c r="H1068" s="25" t="str">
        <f>IF(G1068="","",_xlfn.XLOOKUP(G1068,'Réponses'!C:C,'Réponses'!F:F,"ERREUR PROCHAINE QUESTION"))</f>
        <v/>
      </c>
      <c r="I1068" s="25" t="str">
        <f>IF(H1068="","",_xlfn.XLOOKUP(H1068,Questions!$A:$A,Questions!$C:$C,"ERREUR TYPE"))</f>
        <v/>
      </c>
      <c r="J1068" s="25" t="str">
        <f>IF(H1068="","",_xlfn.XLOOKUP(H1068&amp;"_"&amp;Saisie!J1069,'Réponses'!D:D,'Réponses'!C:C,""))</f>
        <v/>
      </c>
      <c r="K1068" s="25" t="str">
        <f>IF(J1068="","",_xlfn.XLOOKUP(J1068,'Réponses'!C:C,'Réponses'!F:F,"ERREUR PROCHAINE QUESTION"))</f>
        <v/>
      </c>
      <c r="L1068" s="25" t="str">
        <f>IF(K1068="","",_xlfn.XLOOKUP(K1068,Questions!$A:$A,Questions!$C:$C,""))</f>
        <v/>
      </c>
      <c r="M1068" s="25" t="str">
        <f>IF(K1068="","",_xlfn.XLOOKUP(K1068&amp;"_"&amp;Saisie!L1069,'Réponses'!D:D,'Réponses'!C:C,""))</f>
        <v/>
      </c>
      <c r="N1068" s="25" t="str">
        <f>IF(M1068="","",_xlfn.XLOOKUP(M1068,'Réponses'!C:C,'Réponses'!F:F,"ERREUR PROCHAINE QUESTION"))</f>
        <v/>
      </c>
      <c r="O1068" s="25" t="str">
        <f>IF(N1068="","",_xlfn.XLOOKUP(N1068,Questions!$A:$A,Questions!$C:$C,"ERREUR TYPE"))</f>
        <v/>
      </c>
      <c r="P1068" s="25" t="str">
        <f>IF(N1068="","",_xlfn.XLOOKUP(N1068&amp;"_"&amp;Saisie!N1069,'Réponses'!D:D,'Réponses'!C:C,""))</f>
        <v/>
      </c>
      <c r="Q1068" s="25" t="str">
        <f t="shared" si="16"/>
        <v/>
      </c>
    </row>
    <row r="1069" spans="1:17">
      <c r="A1069" s="25" t="str">
        <f>IF(ISBLANK(Saisie!C1070),"",_xlfn.XLOOKUP(Saisie!C1070,Barème!A:A,Barème!F:F,"ERREUR CODE PRODUIT"))</f>
        <v/>
      </c>
      <c r="B1069" s="25" t="str">
        <f>IF(OR(A1069="08",A1069="07",MID(Saisie!C1070,4,4)="0804",MID(Saisie!C1070,4,4)="0907",A1069=""),"",_xlfn.XLOOKUP(A1069,Matériau!A:A,Matériau!C:C,"ERREUR MATERIAU"))</f>
        <v/>
      </c>
      <c r="C1069" s="25" t="str">
        <f>IF(B1069="","",_xlfn.XLOOKUP(B1069,Questions!A:A,Questions!C:C,""))</f>
        <v/>
      </c>
      <c r="D1069" s="25" t="str">
        <f>IF(B1069="","",_xlfn.XLOOKUP(B1069&amp;"_"&amp;Saisie!F1070,'Réponses'!D:D,'Réponses'!C:C,""))</f>
        <v/>
      </c>
      <c r="E1069" s="25" t="str">
        <f>IF(D1069="","",_xlfn.XLOOKUP(D1069,'Réponses'!C:C,'Réponses'!F:F,"ERREUR PROCHAINE QUESTION"))</f>
        <v/>
      </c>
      <c r="F1069" s="25" t="str">
        <f>IF(E1069="","",_xlfn.XLOOKUP(E1069,Questions!$A:$A,Questions!$C:$C,""))</f>
        <v/>
      </c>
      <c r="G1069" s="25" t="str">
        <f>IF(E1069="","",_xlfn.XLOOKUP(E1069&amp;"_"&amp;Saisie!H1070,'Réponses'!D:D,'Réponses'!C:C,""))</f>
        <v/>
      </c>
      <c r="H1069" s="25" t="str">
        <f>IF(G1069="","",_xlfn.XLOOKUP(G1069,'Réponses'!C:C,'Réponses'!F:F,"ERREUR PROCHAINE QUESTION"))</f>
        <v/>
      </c>
      <c r="I1069" s="25" t="str">
        <f>IF(H1069="","",_xlfn.XLOOKUP(H1069,Questions!$A:$A,Questions!$C:$C,"ERREUR TYPE"))</f>
        <v/>
      </c>
      <c r="J1069" s="25" t="str">
        <f>IF(H1069="","",_xlfn.XLOOKUP(H1069&amp;"_"&amp;Saisie!J1070,'Réponses'!D:D,'Réponses'!C:C,""))</f>
        <v/>
      </c>
      <c r="K1069" s="25" t="str">
        <f>IF(J1069="","",_xlfn.XLOOKUP(J1069,'Réponses'!C:C,'Réponses'!F:F,"ERREUR PROCHAINE QUESTION"))</f>
        <v/>
      </c>
      <c r="L1069" s="25" t="str">
        <f>IF(K1069="","",_xlfn.XLOOKUP(K1069,Questions!$A:$A,Questions!$C:$C,""))</f>
        <v/>
      </c>
      <c r="M1069" s="25" t="str">
        <f>IF(K1069="","",_xlfn.XLOOKUP(K1069&amp;"_"&amp;Saisie!L1070,'Réponses'!D:D,'Réponses'!C:C,""))</f>
        <v/>
      </c>
      <c r="N1069" s="25" t="str">
        <f>IF(M1069="","",_xlfn.XLOOKUP(M1069,'Réponses'!C:C,'Réponses'!F:F,"ERREUR PROCHAINE QUESTION"))</f>
        <v/>
      </c>
      <c r="O1069" s="25" t="str">
        <f>IF(N1069="","",_xlfn.XLOOKUP(N1069,Questions!$A:$A,Questions!$C:$C,"ERREUR TYPE"))</f>
        <v/>
      </c>
      <c r="P1069" s="25" t="str">
        <f>IF(N1069="","",_xlfn.XLOOKUP(N1069&amp;"_"&amp;Saisie!N1070,'Réponses'!D:D,'Réponses'!C:C,""))</f>
        <v/>
      </c>
      <c r="Q1069" s="25" t="str">
        <f t="shared" si="16"/>
        <v/>
      </c>
    </row>
    <row r="1070" spans="1:17">
      <c r="A1070" s="25" t="str">
        <f>IF(ISBLANK(Saisie!C1071),"",_xlfn.XLOOKUP(Saisie!C1071,Barème!A:A,Barème!F:F,"ERREUR CODE PRODUIT"))</f>
        <v/>
      </c>
      <c r="B1070" s="25" t="str">
        <f>IF(OR(A1070="08",A1070="07",MID(Saisie!C1071,4,4)="0804",MID(Saisie!C1071,4,4)="0907",A1070=""),"",_xlfn.XLOOKUP(A1070,Matériau!A:A,Matériau!C:C,"ERREUR MATERIAU"))</f>
        <v/>
      </c>
      <c r="C1070" s="25" t="str">
        <f>IF(B1070="","",_xlfn.XLOOKUP(B1070,Questions!A:A,Questions!C:C,""))</f>
        <v/>
      </c>
      <c r="D1070" s="25" t="str">
        <f>IF(B1070="","",_xlfn.XLOOKUP(B1070&amp;"_"&amp;Saisie!F1071,'Réponses'!D:D,'Réponses'!C:C,""))</f>
        <v/>
      </c>
      <c r="E1070" s="25" t="str">
        <f>IF(D1070="","",_xlfn.XLOOKUP(D1070,'Réponses'!C:C,'Réponses'!F:F,"ERREUR PROCHAINE QUESTION"))</f>
        <v/>
      </c>
      <c r="F1070" s="25" t="str">
        <f>IF(E1070="","",_xlfn.XLOOKUP(E1070,Questions!$A:$A,Questions!$C:$C,""))</f>
        <v/>
      </c>
      <c r="G1070" s="25" t="str">
        <f>IF(E1070="","",_xlfn.XLOOKUP(E1070&amp;"_"&amp;Saisie!H1071,'Réponses'!D:D,'Réponses'!C:C,""))</f>
        <v/>
      </c>
      <c r="H1070" s="25" t="str">
        <f>IF(G1070="","",_xlfn.XLOOKUP(G1070,'Réponses'!C:C,'Réponses'!F:F,"ERREUR PROCHAINE QUESTION"))</f>
        <v/>
      </c>
      <c r="I1070" s="25" t="str">
        <f>IF(H1070="","",_xlfn.XLOOKUP(H1070,Questions!$A:$A,Questions!$C:$C,"ERREUR TYPE"))</f>
        <v/>
      </c>
      <c r="J1070" s="25" t="str">
        <f>IF(H1070="","",_xlfn.XLOOKUP(H1070&amp;"_"&amp;Saisie!J1071,'Réponses'!D:D,'Réponses'!C:C,""))</f>
        <v/>
      </c>
      <c r="K1070" s="25" t="str">
        <f>IF(J1070="","",_xlfn.XLOOKUP(J1070,'Réponses'!C:C,'Réponses'!F:F,"ERREUR PROCHAINE QUESTION"))</f>
        <v/>
      </c>
      <c r="L1070" s="25" t="str">
        <f>IF(K1070="","",_xlfn.XLOOKUP(K1070,Questions!$A:$A,Questions!$C:$C,""))</f>
        <v/>
      </c>
      <c r="M1070" s="25" t="str">
        <f>IF(K1070="","",_xlfn.XLOOKUP(K1070&amp;"_"&amp;Saisie!L1071,'Réponses'!D:D,'Réponses'!C:C,""))</f>
        <v/>
      </c>
      <c r="N1070" s="25" t="str">
        <f>IF(M1070="","",_xlfn.XLOOKUP(M1070,'Réponses'!C:C,'Réponses'!F:F,"ERREUR PROCHAINE QUESTION"))</f>
        <v/>
      </c>
      <c r="O1070" s="25" t="str">
        <f>IF(N1070="","",_xlfn.XLOOKUP(N1070,Questions!$A:$A,Questions!$C:$C,"ERREUR TYPE"))</f>
        <v/>
      </c>
      <c r="P1070" s="25" t="str">
        <f>IF(N1070="","",_xlfn.XLOOKUP(N1070&amp;"_"&amp;Saisie!N1071,'Réponses'!D:D,'Réponses'!C:C,""))</f>
        <v/>
      </c>
      <c r="Q1070" s="25" t="str">
        <f t="shared" si="16"/>
        <v/>
      </c>
    </row>
    <row r="1071" spans="1:17">
      <c r="A1071" s="25" t="str">
        <f>IF(ISBLANK(Saisie!C1072),"",_xlfn.XLOOKUP(Saisie!C1072,Barème!A:A,Barème!F:F,"ERREUR CODE PRODUIT"))</f>
        <v/>
      </c>
      <c r="B1071" s="25" t="str">
        <f>IF(OR(A1071="08",A1071="07",MID(Saisie!C1072,4,4)="0804",MID(Saisie!C1072,4,4)="0907",A1071=""),"",_xlfn.XLOOKUP(A1071,Matériau!A:A,Matériau!C:C,"ERREUR MATERIAU"))</f>
        <v/>
      </c>
      <c r="C1071" s="25" t="str">
        <f>IF(B1071="","",_xlfn.XLOOKUP(B1071,Questions!A:A,Questions!C:C,""))</f>
        <v/>
      </c>
      <c r="D1071" s="25" t="str">
        <f>IF(B1071="","",_xlfn.XLOOKUP(B1071&amp;"_"&amp;Saisie!F1072,'Réponses'!D:D,'Réponses'!C:C,""))</f>
        <v/>
      </c>
      <c r="E1071" s="25" t="str">
        <f>IF(D1071="","",_xlfn.XLOOKUP(D1071,'Réponses'!C:C,'Réponses'!F:F,"ERREUR PROCHAINE QUESTION"))</f>
        <v/>
      </c>
      <c r="F1071" s="25" t="str">
        <f>IF(E1071="","",_xlfn.XLOOKUP(E1071,Questions!$A:$A,Questions!$C:$C,""))</f>
        <v/>
      </c>
      <c r="G1071" s="25" t="str">
        <f>IF(E1071="","",_xlfn.XLOOKUP(E1071&amp;"_"&amp;Saisie!H1072,'Réponses'!D:D,'Réponses'!C:C,""))</f>
        <v/>
      </c>
      <c r="H1071" s="25" t="str">
        <f>IF(G1071="","",_xlfn.XLOOKUP(G1071,'Réponses'!C:C,'Réponses'!F:F,"ERREUR PROCHAINE QUESTION"))</f>
        <v/>
      </c>
      <c r="I1071" s="25" t="str">
        <f>IF(H1071="","",_xlfn.XLOOKUP(H1071,Questions!$A:$A,Questions!$C:$C,"ERREUR TYPE"))</f>
        <v/>
      </c>
      <c r="J1071" s="25" t="str">
        <f>IF(H1071="","",_xlfn.XLOOKUP(H1071&amp;"_"&amp;Saisie!J1072,'Réponses'!D:D,'Réponses'!C:C,""))</f>
        <v/>
      </c>
      <c r="K1071" s="25" t="str">
        <f>IF(J1071="","",_xlfn.XLOOKUP(J1071,'Réponses'!C:C,'Réponses'!F:F,"ERREUR PROCHAINE QUESTION"))</f>
        <v/>
      </c>
      <c r="L1071" s="25" t="str">
        <f>IF(K1071="","",_xlfn.XLOOKUP(K1071,Questions!$A:$A,Questions!$C:$C,""))</f>
        <v/>
      </c>
      <c r="M1071" s="25" t="str">
        <f>IF(K1071="","",_xlfn.XLOOKUP(K1071&amp;"_"&amp;Saisie!L1072,'Réponses'!D:D,'Réponses'!C:C,""))</f>
        <v/>
      </c>
      <c r="N1071" s="25" t="str">
        <f>IF(M1071="","",_xlfn.XLOOKUP(M1071,'Réponses'!C:C,'Réponses'!F:F,"ERREUR PROCHAINE QUESTION"))</f>
        <v/>
      </c>
      <c r="O1071" s="25" t="str">
        <f>IF(N1071="","",_xlfn.XLOOKUP(N1071,Questions!$A:$A,Questions!$C:$C,"ERREUR TYPE"))</f>
        <v/>
      </c>
      <c r="P1071" s="25" t="str">
        <f>IF(N1071="","",_xlfn.XLOOKUP(N1071&amp;"_"&amp;Saisie!N1072,'Réponses'!D:D,'Réponses'!C:C,""))</f>
        <v/>
      </c>
      <c r="Q1071" s="25" t="str">
        <f t="shared" si="16"/>
        <v/>
      </c>
    </row>
    <row r="1072" spans="1:17">
      <c r="A1072" s="25" t="str">
        <f>IF(ISBLANK(Saisie!C1073),"",_xlfn.XLOOKUP(Saisie!C1073,Barème!A:A,Barème!F:F,"ERREUR CODE PRODUIT"))</f>
        <v/>
      </c>
      <c r="B1072" s="25" t="str">
        <f>IF(OR(A1072="08",A1072="07",MID(Saisie!C1073,4,4)="0804",MID(Saisie!C1073,4,4)="0907",A1072=""),"",_xlfn.XLOOKUP(A1072,Matériau!A:A,Matériau!C:C,"ERREUR MATERIAU"))</f>
        <v/>
      </c>
      <c r="C1072" s="25" t="str">
        <f>IF(B1072="","",_xlfn.XLOOKUP(B1072,Questions!A:A,Questions!C:C,""))</f>
        <v/>
      </c>
      <c r="D1072" s="25" t="str">
        <f>IF(B1072="","",_xlfn.XLOOKUP(B1072&amp;"_"&amp;Saisie!F1073,'Réponses'!D:D,'Réponses'!C:C,""))</f>
        <v/>
      </c>
      <c r="E1072" s="25" t="str">
        <f>IF(D1072="","",_xlfn.XLOOKUP(D1072,'Réponses'!C:C,'Réponses'!F:F,"ERREUR PROCHAINE QUESTION"))</f>
        <v/>
      </c>
      <c r="F1072" s="25" t="str">
        <f>IF(E1072="","",_xlfn.XLOOKUP(E1072,Questions!$A:$A,Questions!$C:$C,""))</f>
        <v/>
      </c>
      <c r="G1072" s="25" t="str">
        <f>IF(E1072="","",_xlfn.XLOOKUP(E1072&amp;"_"&amp;Saisie!H1073,'Réponses'!D:D,'Réponses'!C:C,""))</f>
        <v/>
      </c>
      <c r="H1072" s="25" t="str">
        <f>IF(G1072="","",_xlfn.XLOOKUP(G1072,'Réponses'!C:C,'Réponses'!F:F,"ERREUR PROCHAINE QUESTION"))</f>
        <v/>
      </c>
      <c r="I1072" s="25" t="str">
        <f>IF(H1072="","",_xlfn.XLOOKUP(H1072,Questions!$A:$A,Questions!$C:$C,"ERREUR TYPE"))</f>
        <v/>
      </c>
      <c r="J1072" s="25" t="str">
        <f>IF(H1072="","",_xlfn.XLOOKUP(H1072&amp;"_"&amp;Saisie!J1073,'Réponses'!D:D,'Réponses'!C:C,""))</f>
        <v/>
      </c>
      <c r="K1072" s="25" t="str">
        <f>IF(J1072="","",_xlfn.XLOOKUP(J1072,'Réponses'!C:C,'Réponses'!F:F,"ERREUR PROCHAINE QUESTION"))</f>
        <v/>
      </c>
      <c r="L1072" s="25" t="str">
        <f>IF(K1072="","",_xlfn.XLOOKUP(K1072,Questions!$A:$A,Questions!$C:$C,""))</f>
        <v/>
      </c>
      <c r="M1072" s="25" t="str">
        <f>IF(K1072="","",_xlfn.XLOOKUP(K1072&amp;"_"&amp;Saisie!L1073,'Réponses'!D:D,'Réponses'!C:C,""))</f>
        <v/>
      </c>
      <c r="N1072" s="25" t="str">
        <f>IF(M1072="","",_xlfn.XLOOKUP(M1072,'Réponses'!C:C,'Réponses'!F:F,"ERREUR PROCHAINE QUESTION"))</f>
        <v/>
      </c>
      <c r="O1072" s="25" t="str">
        <f>IF(N1072="","",_xlfn.XLOOKUP(N1072,Questions!$A:$A,Questions!$C:$C,"ERREUR TYPE"))</f>
        <v/>
      </c>
      <c r="P1072" s="25" t="str">
        <f>IF(N1072="","",_xlfn.XLOOKUP(N1072&amp;"_"&amp;Saisie!N1073,'Réponses'!D:D,'Réponses'!C:C,""))</f>
        <v/>
      </c>
      <c r="Q1072" s="25" t="str">
        <f t="shared" si="16"/>
        <v/>
      </c>
    </row>
    <row r="1073" spans="1:17">
      <c r="A1073" s="25" t="str">
        <f>IF(ISBLANK(Saisie!C1074),"",_xlfn.XLOOKUP(Saisie!C1074,Barème!A:A,Barème!F:F,"ERREUR CODE PRODUIT"))</f>
        <v/>
      </c>
      <c r="B1073" s="25" t="str">
        <f>IF(OR(A1073="08",A1073="07",MID(Saisie!C1074,4,4)="0804",MID(Saisie!C1074,4,4)="0907",A1073=""),"",_xlfn.XLOOKUP(A1073,Matériau!A:A,Matériau!C:C,"ERREUR MATERIAU"))</f>
        <v/>
      </c>
      <c r="C1073" s="25" t="str">
        <f>IF(B1073="","",_xlfn.XLOOKUP(B1073,Questions!A:A,Questions!C:C,""))</f>
        <v/>
      </c>
      <c r="D1073" s="25" t="str">
        <f>IF(B1073="","",_xlfn.XLOOKUP(B1073&amp;"_"&amp;Saisie!F1074,'Réponses'!D:D,'Réponses'!C:C,""))</f>
        <v/>
      </c>
      <c r="E1073" s="25" t="str">
        <f>IF(D1073="","",_xlfn.XLOOKUP(D1073,'Réponses'!C:C,'Réponses'!F:F,"ERREUR PROCHAINE QUESTION"))</f>
        <v/>
      </c>
      <c r="F1073" s="25" t="str">
        <f>IF(E1073="","",_xlfn.XLOOKUP(E1073,Questions!$A:$A,Questions!$C:$C,""))</f>
        <v/>
      </c>
      <c r="G1073" s="25" t="str">
        <f>IF(E1073="","",_xlfn.XLOOKUP(E1073&amp;"_"&amp;Saisie!H1074,'Réponses'!D:D,'Réponses'!C:C,""))</f>
        <v/>
      </c>
      <c r="H1073" s="25" t="str">
        <f>IF(G1073="","",_xlfn.XLOOKUP(G1073,'Réponses'!C:C,'Réponses'!F:F,"ERREUR PROCHAINE QUESTION"))</f>
        <v/>
      </c>
      <c r="I1073" s="25" t="str">
        <f>IF(H1073="","",_xlfn.XLOOKUP(H1073,Questions!$A:$A,Questions!$C:$C,"ERREUR TYPE"))</f>
        <v/>
      </c>
      <c r="J1073" s="25" t="str">
        <f>IF(H1073="","",_xlfn.XLOOKUP(H1073&amp;"_"&amp;Saisie!J1074,'Réponses'!D:D,'Réponses'!C:C,""))</f>
        <v/>
      </c>
      <c r="K1073" s="25" t="str">
        <f>IF(J1073="","",_xlfn.XLOOKUP(J1073,'Réponses'!C:C,'Réponses'!F:F,"ERREUR PROCHAINE QUESTION"))</f>
        <v/>
      </c>
      <c r="L1073" s="25" t="str">
        <f>IF(K1073="","",_xlfn.XLOOKUP(K1073,Questions!$A:$A,Questions!$C:$C,""))</f>
        <v/>
      </c>
      <c r="M1073" s="25" t="str">
        <f>IF(K1073="","",_xlfn.XLOOKUP(K1073&amp;"_"&amp;Saisie!L1074,'Réponses'!D:D,'Réponses'!C:C,""))</f>
        <v/>
      </c>
      <c r="N1073" s="25" t="str">
        <f>IF(M1073="","",_xlfn.XLOOKUP(M1073,'Réponses'!C:C,'Réponses'!F:F,"ERREUR PROCHAINE QUESTION"))</f>
        <v/>
      </c>
      <c r="O1073" s="25" t="str">
        <f>IF(N1073="","",_xlfn.XLOOKUP(N1073,Questions!$A:$A,Questions!$C:$C,"ERREUR TYPE"))</f>
        <v/>
      </c>
      <c r="P1073" s="25" t="str">
        <f>IF(N1073="","",_xlfn.XLOOKUP(N1073&amp;"_"&amp;Saisie!N1074,'Réponses'!D:D,'Réponses'!C:C,""))</f>
        <v/>
      </c>
      <c r="Q1073" s="25" t="str">
        <f t="shared" si="16"/>
        <v/>
      </c>
    </row>
    <row r="1074" spans="1:17">
      <c r="A1074" s="25" t="str">
        <f>IF(ISBLANK(Saisie!C1075),"",_xlfn.XLOOKUP(Saisie!C1075,Barème!A:A,Barème!F:F,"ERREUR CODE PRODUIT"))</f>
        <v/>
      </c>
      <c r="B1074" s="25" t="str">
        <f>IF(OR(A1074="08",A1074="07",MID(Saisie!C1075,4,4)="0804",MID(Saisie!C1075,4,4)="0907",A1074=""),"",_xlfn.XLOOKUP(A1074,Matériau!A:A,Matériau!C:C,"ERREUR MATERIAU"))</f>
        <v/>
      </c>
      <c r="C1074" s="25" t="str">
        <f>IF(B1074="","",_xlfn.XLOOKUP(B1074,Questions!A:A,Questions!C:C,""))</f>
        <v/>
      </c>
      <c r="D1074" s="25" t="str">
        <f>IF(B1074="","",_xlfn.XLOOKUP(B1074&amp;"_"&amp;Saisie!F1075,'Réponses'!D:D,'Réponses'!C:C,""))</f>
        <v/>
      </c>
      <c r="E1074" s="25" t="str">
        <f>IF(D1074="","",_xlfn.XLOOKUP(D1074,'Réponses'!C:C,'Réponses'!F:F,"ERREUR PROCHAINE QUESTION"))</f>
        <v/>
      </c>
      <c r="F1074" s="25" t="str">
        <f>IF(E1074="","",_xlfn.XLOOKUP(E1074,Questions!$A:$A,Questions!$C:$C,""))</f>
        <v/>
      </c>
      <c r="G1074" s="25" t="str">
        <f>IF(E1074="","",_xlfn.XLOOKUP(E1074&amp;"_"&amp;Saisie!H1075,'Réponses'!D:D,'Réponses'!C:C,""))</f>
        <v/>
      </c>
      <c r="H1074" s="25" t="str">
        <f>IF(G1074="","",_xlfn.XLOOKUP(G1074,'Réponses'!C:C,'Réponses'!F:F,"ERREUR PROCHAINE QUESTION"))</f>
        <v/>
      </c>
      <c r="I1074" s="25" t="str">
        <f>IF(H1074="","",_xlfn.XLOOKUP(H1074,Questions!$A:$A,Questions!$C:$C,"ERREUR TYPE"))</f>
        <v/>
      </c>
      <c r="J1074" s="25" t="str">
        <f>IF(H1074="","",_xlfn.XLOOKUP(H1074&amp;"_"&amp;Saisie!J1075,'Réponses'!D:D,'Réponses'!C:C,""))</f>
        <v/>
      </c>
      <c r="K1074" s="25" t="str">
        <f>IF(J1074="","",_xlfn.XLOOKUP(J1074,'Réponses'!C:C,'Réponses'!F:F,"ERREUR PROCHAINE QUESTION"))</f>
        <v/>
      </c>
      <c r="L1074" s="25" t="str">
        <f>IF(K1074="","",_xlfn.XLOOKUP(K1074,Questions!$A:$A,Questions!$C:$C,""))</f>
        <v/>
      </c>
      <c r="M1074" s="25" t="str">
        <f>IF(K1074="","",_xlfn.XLOOKUP(K1074&amp;"_"&amp;Saisie!L1075,'Réponses'!D:D,'Réponses'!C:C,""))</f>
        <v/>
      </c>
      <c r="N1074" s="25" t="str">
        <f>IF(M1074="","",_xlfn.XLOOKUP(M1074,'Réponses'!C:C,'Réponses'!F:F,"ERREUR PROCHAINE QUESTION"))</f>
        <v/>
      </c>
      <c r="O1074" s="25" t="str">
        <f>IF(N1074="","",_xlfn.XLOOKUP(N1074,Questions!$A:$A,Questions!$C:$C,"ERREUR TYPE"))</f>
        <v/>
      </c>
      <c r="P1074" s="25" t="str">
        <f>IF(N1074="","",_xlfn.XLOOKUP(N1074&amp;"_"&amp;Saisie!N1075,'Réponses'!D:D,'Réponses'!C:C,""))</f>
        <v/>
      </c>
      <c r="Q1074" s="25" t="str">
        <f t="shared" si="16"/>
        <v/>
      </c>
    </row>
    <row r="1075" spans="1:17">
      <c r="A1075" s="25" t="str">
        <f>IF(ISBLANK(Saisie!C1076),"",_xlfn.XLOOKUP(Saisie!C1076,Barème!A:A,Barème!F:F,"ERREUR CODE PRODUIT"))</f>
        <v/>
      </c>
      <c r="B1075" s="25" t="str">
        <f>IF(OR(A1075="08",A1075="07",MID(Saisie!C1076,4,4)="0804",MID(Saisie!C1076,4,4)="0907",A1075=""),"",_xlfn.XLOOKUP(A1075,Matériau!A:A,Matériau!C:C,"ERREUR MATERIAU"))</f>
        <v/>
      </c>
      <c r="C1075" s="25" t="str">
        <f>IF(B1075="","",_xlfn.XLOOKUP(B1075,Questions!A:A,Questions!C:C,""))</f>
        <v/>
      </c>
      <c r="D1075" s="25" t="str">
        <f>IF(B1075="","",_xlfn.XLOOKUP(B1075&amp;"_"&amp;Saisie!F1076,'Réponses'!D:D,'Réponses'!C:C,""))</f>
        <v/>
      </c>
      <c r="E1075" s="25" t="str">
        <f>IF(D1075="","",_xlfn.XLOOKUP(D1075,'Réponses'!C:C,'Réponses'!F:F,"ERREUR PROCHAINE QUESTION"))</f>
        <v/>
      </c>
      <c r="F1075" s="25" t="str">
        <f>IF(E1075="","",_xlfn.XLOOKUP(E1075,Questions!$A:$A,Questions!$C:$C,""))</f>
        <v/>
      </c>
      <c r="G1075" s="25" t="str">
        <f>IF(E1075="","",_xlfn.XLOOKUP(E1075&amp;"_"&amp;Saisie!H1076,'Réponses'!D:D,'Réponses'!C:C,""))</f>
        <v/>
      </c>
      <c r="H1075" s="25" t="str">
        <f>IF(G1075="","",_xlfn.XLOOKUP(G1075,'Réponses'!C:C,'Réponses'!F:F,"ERREUR PROCHAINE QUESTION"))</f>
        <v/>
      </c>
      <c r="I1075" s="25" t="str">
        <f>IF(H1075="","",_xlfn.XLOOKUP(H1075,Questions!$A:$A,Questions!$C:$C,"ERREUR TYPE"))</f>
        <v/>
      </c>
      <c r="J1075" s="25" t="str">
        <f>IF(H1075="","",_xlfn.XLOOKUP(H1075&amp;"_"&amp;Saisie!J1076,'Réponses'!D:D,'Réponses'!C:C,""))</f>
        <v/>
      </c>
      <c r="K1075" s="25" t="str">
        <f>IF(J1075="","",_xlfn.XLOOKUP(J1075,'Réponses'!C:C,'Réponses'!F:F,"ERREUR PROCHAINE QUESTION"))</f>
        <v/>
      </c>
      <c r="L1075" s="25" t="str">
        <f>IF(K1075="","",_xlfn.XLOOKUP(K1075,Questions!$A:$A,Questions!$C:$C,""))</f>
        <v/>
      </c>
      <c r="M1075" s="25" t="str">
        <f>IF(K1075="","",_xlfn.XLOOKUP(K1075&amp;"_"&amp;Saisie!L1076,'Réponses'!D:D,'Réponses'!C:C,""))</f>
        <v/>
      </c>
      <c r="N1075" s="25" t="str">
        <f>IF(M1075="","",_xlfn.XLOOKUP(M1075,'Réponses'!C:C,'Réponses'!F:F,"ERREUR PROCHAINE QUESTION"))</f>
        <v/>
      </c>
      <c r="O1075" s="25" t="str">
        <f>IF(N1075="","",_xlfn.XLOOKUP(N1075,Questions!$A:$A,Questions!$C:$C,"ERREUR TYPE"))</f>
        <v/>
      </c>
      <c r="P1075" s="25" t="str">
        <f>IF(N1075="","",_xlfn.XLOOKUP(N1075&amp;"_"&amp;Saisie!N1076,'Réponses'!D:D,'Réponses'!C:C,""))</f>
        <v/>
      </c>
      <c r="Q1075" s="25" t="str">
        <f t="shared" si="16"/>
        <v/>
      </c>
    </row>
    <row r="1076" spans="1:17">
      <c r="A1076" s="25" t="str">
        <f>IF(ISBLANK(Saisie!C1077),"",_xlfn.XLOOKUP(Saisie!C1077,Barème!A:A,Barème!F:F,"ERREUR CODE PRODUIT"))</f>
        <v/>
      </c>
      <c r="B1076" s="25" t="str">
        <f>IF(OR(A1076="08",A1076="07",MID(Saisie!C1077,4,4)="0804",MID(Saisie!C1077,4,4)="0907",A1076=""),"",_xlfn.XLOOKUP(A1076,Matériau!A:A,Matériau!C:C,"ERREUR MATERIAU"))</f>
        <v/>
      </c>
      <c r="C1076" s="25" t="str">
        <f>IF(B1076="","",_xlfn.XLOOKUP(B1076,Questions!A:A,Questions!C:C,""))</f>
        <v/>
      </c>
      <c r="D1076" s="25" t="str">
        <f>IF(B1076="","",_xlfn.XLOOKUP(B1076&amp;"_"&amp;Saisie!F1077,'Réponses'!D:D,'Réponses'!C:C,""))</f>
        <v/>
      </c>
      <c r="E1076" s="25" t="str">
        <f>IF(D1076="","",_xlfn.XLOOKUP(D1076,'Réponses'!C:C,'Réponses'!F:F,"ERREUR PROCHAINE QUESTION"))</f>
        <v/>
      </c>
      <c r="F1076" s="25" t="str">
        <f>IF(E1076="","",_xlfn.XLOOKUP(E1076,Questions!$A:$A,Questions!$C:$C,""))</f>
        <v/>
      </c>
      <c r="G1076" s="25" t="str">
        <f>IF(E1076="","",_xlfn.XLOOKUP(E1076&amp;"_"&amp;Saisie!H1077,'Réponses'!D:D,'Réponses'!C:C,""))</f>
        <v/>
      </c>
      <c r="H1076" s="25" t="str">
        <f>IF(G1076="","",_xlfn.XLOOKUP(G1076,'Réponses'!C:C,'Réponses'!F:F,"ERREUR PROCHAINE QUESTION"))</f>
        <v/>
      </c>
      <c r="I1076" s="25" t="str">
        <f>IF(H1076="","",_xlfn.XLOOKUP(H1076,Questions!$A:$A,Questions!$C:$C,"ERREUR TYPE"))</f>
        <v/>
      </c>
      <c r="J1076" s="25" t="str">
        <f>IF(H1076="","",_xlfn.XLOOKUP(H1076&amp;"_"&amp;Saisie!J1077,'Réponses'!D:D,'Réponses'!C:C,""))</f>
        <v/>
      </c>
      <c r="K1076" s="25" t="str">
        <f>IF(J1076="","",_xlfn.XLOOKUP(J1076,'Réponses'!C:C,'Réponses'!F:F,"ERREUR PROCHAINE QUESTION"))</f>
        <v/>
      </c>
      <c r="L1076" s="25" t="str">
        <f>IF(K1076="","",_xlfn.XLOOKUP(K1076,Questions!$A:$A,Questions!$C:$C,""))</f>
        <v/>
      </c>
      <c r="M1076" s="25" t="str">
        <f>IF(K1076="","",_xlfn.XLOOKUP(K1076&amp;"_"&amp;Saisie!L1077,'Réponses'!D:D,'Réponses'!C:C,""))</f>
        <v/>
      </c>
      <c r="N1076" s="25" t="str">
        <f>IF(M1076="","",_xlfn.XLOOKUP(M1076,'Réponses'!C:C,'Réponses'!F:F,"ERREUR PROCHAINE QUESTION"))</f>
        <v/>
      </c>
      <c r="O1076" s="25" t="str">
        <f>IF(N1076="","",_xlfn.XLOOKUP(N1076,Questions!$A:$A,Questions!$C:$C,"ERREUR TYPE"))</f>
        <v/>
      </c>
      <c r="P1076" s="25" t="str">
        <f>IF(N1076="","",_xlfn.XLOOKUP(N1076&amp;"_"&amp;Saisie!N1077,'Réponses'!D:D,'Réponses'!C:C,""))</f>
        <v/>
      </c>
      <c r="Q1076" s="25" t="str">
        <f t="shared" si="16"/>
        <v/>
      </c>
    </row>
    <row r="1077" spans="1:17">
      <c r="A1077" s="25" t="str">
        <f>IF(ISBLANK(Saisie!C1078),"",_xlfn.XLOOKUP(Saisie!C1078,Barème!A:A,Barème!F:F,"ERREUR CODE PRODUIT"))</f>
        <v/>
      </c>
      <c r="B1077" s="25" t="str">
        <f>IF(OR(A1077="08",A1077="07",MID(Saisie!C1078,4,4)="0804",MID(Saisie!C1078,4,4)="0907",A1077=""),"",_xlfn.XLOOKUP(A1077,Matériau!A:A,Matériau!C:C,"ERREUR MATERIAU"))</f>
        <v/>
      </c>
      <c r="C1077" s="25" t="str">
        <f>IF(B1077="","",_xlfn.XLOOKUP(B1077,Questions!A:A,Questions!C:C,""))</f>
        <v/>
      </c>
      <c r="D1077" s="25" t="str">
        <f>IF(B1077="","",_xlfn.XLOOKUP(B1077&amp;"_"&amp;Saisie!F1078,'Réponses'!D:D,'Réponses'!C:C,""))</f>
        <v/>
      </c>
      <c r="E1077" s="25" t="str">
        <f>IF(D1077="","",_xlfn.XLOOKUP(D1077,'Réponses'!C:C,'Réponses'!F:F,"ERREUR PROCHAINE QUESTION"))</f>
        <v/>
      </c>
      <c r="F1077" s="25" t="str">
        <f>IF(E1077="","",_xlfn.XLOOKUP(E1077,Questions!$A:$A,Questions!$C:$C,""))</f>
        <v/>
      </c>
      <c r="G1077" s="25" t="str">
        <f>IF(E1077="","",_xlfn.XLOOKUP(E1077&amp;"_"&amp;Saisie!H1078,'Réponses'!D:D,'Réponses'!C:C,""))</f>
        <v/>
      </c>
      <c r="H1077" s="25" t="str">
        <f>IF(G1077="","",_xlfn.XLOOKUP(G1077,'Réponses'!C:C,'Réponses'!F:F,"ERREUR PROCHAINE QUESTION"))</f>
        <v/>
      </c>
      <c r="I1077" s="25" t="str">
        <f>IF(H1077="","",_xlfn.XLOOKUP(H1077,Questions!$A:$A,Questions!$C:$C,"ERREUR TYPE"))</f>
        <v/>
      </c>
      <c r="J1077" s="25" t="str">
        <f>IF(H1077="","",_xlfn.XLOOKUP(H1077&amp;"_"&amp;Saisie!J1078,'Réponses'!D:D,'Réponses'!C:C,""))</f>
        <v/>
      </c>
      <c r="K1077" s="25" t="str">
        <f>IF(J1077="","",_xlfn.XLOOKUP(J1077,'Réponses'!C:C,'Réponses'!F:F,"ERREUR PROCHAINE QUESTION"))</f>
        <v/>
      </c>
      <c r="L1077" s="25" t="str">
        <f>IF(K1077="","",_xlfn.XLOOKUP(K1077,Questions!$A:$A,Questions!$C:$C,""))</f>
        <v/>
      </c>
      <c r="M1077" s="25" t="str">
        <f>IF(K1077="","",_xlfn.XLOOKUP(K1077&amp;"_"&amp;Saisie!L1078,'Réponses'!D:D,'Réponses'!C:C,""))</f>
        <v/>
      </c>
      <c r="N1077" s="25" t="str">
        <f>IF(M1077="","",_xlfn.XLOOKUP(M1077,'Réponses'!C:C,'Réponses'!F:F,"ERREUR PROCHAINE QUESTION"))</f>
        <v/>
      </c>
      <c r="O1077" s="25" t="str">
        <f>IF(N1077="","",_xlfn.XLOOKUP(N1077,Questions!$A:$A,Questions!$C:$C,"ERREUR TYPE"))</f>
        <v/>
      </c>
      <c r="P1077" s="25" t="str">
        <f>IF(N1077="","",_xlfn.XLOOKUP(N1077&amp;"_"&amp;Saisie!N1078,'Réponses'!D:D,'Réponses'!C:C,""))</f>
        <v/>
      </c>
      <c r="Q1077" s="25" t="str">
        <f t="shared" si="16"/>
        <v/>
      </c>
    </row>
    <row r="1078" spans="1:17">
      <c r="A1078" s="25" t="str">
        <f>IF(ISBLANK(Saisie!C1079),"",_xlfn.XLOOKUP(Saisie!C1079,Barème!A:A,Barème!F:F,"ERREUR CODE PRODUIT"))</f>
        <v/>
      </c>
      <c r="B1078" s="25" t="str">
        <f>IF(OR(A1078="08",A1078="07",MID(Saisie!C1079,4,4)="0804",MID(Saisie!C1079,4,4)="0907",A1078=""),"",_xlfn.XLOOKUP(A1078,Matériau!A:A,Matériau!C:C,"ERREUR MATERIAU"))</f>
        <v/>
      </c>
      <c r="C1078" s="25" t="str">
        <f>IF(B1078="","",_xlfn.XLOOKUP(B1078,Questions!A:A,Questions!C:C,""))</f>
        <v/>
      </c>
      <c r="D1078" s="25" t="str">
        <f>IF(B1078="","",_xlfn.XLOOKUP(B1078&amp;"_"&amp;Saisie!F1079,'Réponses'!D:D,'Réponses'!C:C,""))</f>
        <v/>
      </c>
      <c r="E1078" s="25" t="str">
        <f>IF(D1078="","",_xlfn.XLOOKUP(D1078,'Réponses'!C:C,'Réponses'!F:F,"ERREUR PROCHAINE QUESTION"))</f>
        <v/>
      </c>
      <c r="F1078" s="25" t="str">
        <f>IF(E1078="","",_xlfn.XLOOKUP(E1078,Questions!$A:$A,Questions!$C:$C,""))</f>
        <v/>
      </c>
      <c r="G1078" s="25" t="str">
        <f>IF(E1078="","",_xlfn.XLOOKUP(E1078&amp;"_"&amp;Saisie!H1079,'Réponses'!D:D,'Réponses'!C:C,""))</f>
        <v/>
      </c>
      <c r="H1078" s="25" t="str">
        <f>IF(G1078="","",_xlfn.XLOOKUP(G1078,'Réponses'!C:C,'Réponses'!F:F,"ERREUR PROCHAINE QUESTION"))</f>
        <v/>
      </c>
      <c r="I1078" s="25" t="str">
        <f>IF(H1078="","",_xlfn.XLOOKUP(H1078,Questions!$A:$A,Questions!$C:$C,"ERREUR TYPE"))</f>
        <v/>
      </c>
      <c r="J1078" s="25" t="str">
        <f>IF(H1078="","",_xlfn.XLOOKUP(H1078&amp;"_"&amp;Saisie!J1079,'Réponses'!D:D,'Réponses'!C:C,""))</f>
        <v/>
      </c>
      <c r="K1078" s="25" t="str">
        <f>IF(J1078="","",_xlfn.XLOOKUP(J1078,'Réponses'!C:C,'Réponses'!F:F,"ERREUR PROCHAINE QUESTION"))</f>
        <v/>
      </c>
      <c r="L1078" s="25" t="str">
        <f>IF(K1078="","",_xlfn.XLOOKUP(K1078,Questions!$A:$A,Questions!$C:$C,""))</f>
        <v/>
      </c>
      <c r="M1078" s="25" t="str">
        <f>IF(K1078="","",_xlfn.XLOOKUP(K1078&amp;"_"&amp;Saisie!L1079,'Réponses'!D:D,'Réponses'!C:C,""))</f>
        <v/>
      </c>
      <c r="N1078" s="25" t="str">
        <f>IF(M1078="","",_xlfn.XLOOKUP(M1078,'Réponses'!C:C,'Réponses'!F:F,"ERREUR PROCHAINE QUESTION"))</f>
        <v/>
      </c>
      <c r="O1078" s="25" t="str">
        <f>IF(N1078="","",_xlfn.XLOOKUP(N1078,Questions!$A:$A,Questions!$C:$C,"ERREUR TYPE"))</f>
        <v/>
      </c>
      <c r="P1078" s="25" t="str">
        <f>IF(N1078="","",_xlfn.XLOOKUP(N1078&amp;"_"&amp;Saisie!N1079,'Réponses'!D:D,'Réponses'!C:C,""))</f>
        <v/>
      </c>
      <c r="Q1078" s="25" t="str">
        <f t="shared" si="16"/>
        <v/>
      </c>
    </row>
    <row r="1079" spans="1:17">
      <c r="A1079" s="25" t="str">
        <f>IF(ISBLANK(Saisie!C1080),"",_xlfn.XLOOKUP(Saisie!C1080,Barème!A:A,Barème!F:F,"ERREUR CODE PRODUIT"))</f>
        <v/>
      </c>
      <c r="B1079" s="25" t="str">
        <f>IF(OR(A1079="08",A1079="07",MID(Saisie!C1080,4,4)="0804",MID(Saisie!C1080,4,4)="0907",A1079=""),"",_xlfn.XLOOKUP(A1079,Matériau!A:A,Matériau!C:C,"ERREUR MATERIAU"))</f>
        <v/>
      </c>
      <c r="C1079" s="25" t="str">
        <f>IF(B1079="","",_xlfn.XLOOKUP(B1079,Questions!A:A,Questions!C:C,""))</f>
        <v/>
      </c>
      <c r="D1079" s="25" t="str">
        <f>IF(B1079="","",_xlfn.XLOOKUP(B1079&amp;"_"&amp;Saisie!F1080,'Réponses'!D:D,'Réponses'!C:C,""))</f>
        <v/>
      </c>
      <c r="E1079" s="25" t="str">
        <f>IF(D1079="","",_xlfn.XLOOKUP(D1079,'Réponses'!C:C,'Réponses'!F:F,"ERREUR PROCHAINE QUESTION"))</f>
        <v/>
      </c>
      <c r="F1079" s="25" t="str">
        <f>IF(E1079="","",_xlfn.XLOOKUP(E1079,Questions!$A:$A,Questions!$C:$C,""))</f>
        <v/>
      </c>
      <c r="G1079" s="25" t="str">
        <f>IF(E1079="","",_xlfn.XLOOKUP(E1079&amp;"_"&amp;Saisie!H1080,'Réponses'!D:D,'Réponses'!C:C,""))</f>
        <v/>
      </c>
      <c r="H1079" s="25" t="str">
        <f>IF(G1079="","",_xlfn.XLOOKUP(G1079,'Réponses'!C:C,'Réponses'!F:F,"ERREUR PROCHAINE QUESTION"))</f>
        <v/>
      </c>
      <c r="I1079" s="25" t="str">
        <f>IF(H1079="","",_xlfn.XLOOKUP(H1079,Questions!$A:$A,Questions!$C:$C,"ERREUR TYPE"))</f>
        <v/>
      </c>
      <c r="J1079" s="25" t="str">
        <f>IF(H1079="","",_xlfn.XLOOKUP(H1079&amp;"_"&amp;Saisie!J1080,'Réponses'!D:D,'Réponses'!C:C,""))</f>
        <v/>
      </c>
      <c r="K1079" s="25" t="str">
        <f>IF(J1079="","",_xlfn.XLOOKUP(J1079,'Réponses'!C:C,'Réponses'!F:F,"ERREUR PROCHAINE QUESTION"))</f>
        <v/>
      </c>
      <c r="L1079" s="25" t="str">
        <f>IF(K1079="","",_xlfn.XLOOKUP(K1079,Questions!$A:$A,Questions!$C:$C,""))</f>
        <v/>
      </c>
      <c r="M1079" s="25" t="str">
        <f>IF(K1079="","",_xlfn.XLOOKUP(K1079&amp;"_"&amp;Saisie!L1080,'Réponses'!D:D,'Réponses'!C:C,""))</f>
        <v/>
      </c>
      <c r="N1079" s="25" t="str">
        <f>IF(M1079="","",_xlfn.XLOOKUP(M1079,'Réponses'!C:C,'Réponses'!F:F,"ERREUR PROCHAINE QUESTION"))</f>
        <v/>
      </c>
      <c r="O1079" s="25" t="str">
        <f>IF(N1079="","",_xlfn.XLOOKUP(N1079,Questions!$A:$A,Questions!$C:$C,"ERREUR TYPE"))</f>
        <v/>
      </c>
      <c r="P1079" s="25" t="str">
        <f>IF(N1079="","",_xlfn.XLOOKUP(N1079&amp;"_"&amp;Saisie!N1080,'Réponses'!D:D,'Réponses'!C:C,""))</f>
        <v/>
      </c>
      <c r="Q1079" s="25" t="str">
        <f t="shared" si="16"/>
        <v/>
      </c>
    </row>
    <row r="1080" spans="1:17">
      <c r="A1080" s="25" t="str">
        <f>IF(ISBLANK(Saisie!C1081),"",_xlfn.XLOOKUP(Saisie!C1081,Barème!A:A,Barème!F:F,"ERREUR CODE PRODUIT"))</f>
        <v/>
      </c>
      <c r="B1080" s="25" t="str">
        <f>IF(OR(A1080="08",A1080="07",MID(Saisie!C1081,4,4)="0804",MID(Saisie!C1081,4,4)="0907",A1080=""),"",_xlfn.XLOOKUP(A1080,Matériau!A:A,Matériau!C:C,"ERREUR MATERIAU"))</f>
        <v/>
      </c>
      <c r="C1080" s="25" t="str">
        <f>IF(B1080="","",_xlfn.XLOOKUP(B1080,Questions!A:A,Questions!C:C,""))</f>
        <v/>
      </c>
      <c r="D1080" s="25" t="str">
        <f>IF(B1080="","",_xlfn.XLOOKUP(B1080&amp;"_"&amp;Saisie!F1081,'Réponses'!D:D,'Réponses'!C:C,""))</f>
        <v/>
      </c>
      <c r="E1080" s="25" t="str">
        <f>IF(D1080="","",_xlfn.XLOOKUP(D1080,'Réponses'!C:C,'Réponses'!F:F,"ERREUR PROCHAINE QUESTION"))</f>
        <v/>
      </c>
      <c r="F1080" s="25" t="str">
        <f>IF(E1080="","",_xlfn.XLOOKUP(E1080,Questions!$A:$A,Questions!$C:$C,""))</f>
        <v/>
      </c>
      <c r="G1080" s="25" t="str">
        <f>IF(E1080="","",_xlfn.XLOOKUP(E1080&amp;"_"&amp;Saisie!H1081,'Réponses'!D:D,'Réponses'!C:C,""))</f>
        <v/>
      </c>
      <c r="H1080" s="25" t="str">
        <f>IF(G1080="","",_xlfn.XLOOKUP(G1080,'Réponses'!C:C,'Réponses'!F:F,"ERREUR PROCHAINE QUESTION"))</f>
        <v/>
      </c>
      <c r="I1080" s="25" t="str">
        <f>IF(H1080="","",_xlfn.XLOOKUP(H1080,Questions!$A:$A,Questions!$C:$C,"ERREUR TYPE"))</f>
        <v/>
      </c>
      <c r="J1080" s="25" t="str">
        <f>IF(H1080="","",_xlfn.XLOOKUP(H1080&amp;"_"&amp;Saisie!J1081,'Réponses'!D:D,'Réponses'!C:C,""))</f>
        <v/>
      </c>
      <c r="K1080" s="25" t="str">
        <f>IF(J1080="","",_xlfn.XLOOKUP(J1080,'Réponses'!C:C,'Réponses'!F:F,"ERREUR PROCHAINE QUESTION"))</f>
        <v/>
      </c>
      <c r="L1080" s="25" t="str">
        <f>IF(K1080="","",_xlfn.XLOOKUP(K1080,Questions!$A:$A,Questions!$C:$C,""))</f>
        <v/>
      </c>
      <c r="M1080" s="25" t="str">
        <f>IF(K1080="","",_xlfn.XLOOKUP(K1080&amp;"_"&amp;Saisie!L1081,'Réponses'!D:D,'Réponses'!C:C,""))</f>
        <v/>
      </c>
      <c r="N1080" s="25" t="str">
        <f>IF(M1080="","",_xlfn.XLOOKUP(M1080,'Réponses'!C:C,'Réponses'!F:F,"ERREUR PROCHAINE QUESTION"))</f>
        <v/>
      </c>
      <c r="O1080" s="25" t="str">
        <f>IF(N1080="","",_xlfn.XLOOKUP(N1080,Questions!$A:$A,Questions!$C:$C,"ERREUR TYPE"))</f>
        <v/>
      </c>
      <c r="P1080" s="25" t="str">
        <f>IF(N1080="","",_xlfn.XLOOKUP(N1080&amp;"_"&amp;Saisie!N1081,'Réponses'!D:D,'Réponses'!C:C,""))</f>
        <v/>
      </c>
      <c r="Q1080" s="25" t="str">
        <f t="shared" si="16"/>
        <v/>
      </c>
    </row>
    <row r="1081" spans="1:17">
      <c r="A1081" s="25" t="str">
        <f>IF(ISBLANK(Saisie!C1082),"",_xlfn.XLOOKUP(Saisie!C1082,Barème!A:A,Barème!F:F,"ERREUR CODE PRODUIT"))</f>
        <v/>
      </c>
      <c r="B1081" s="25" t="str">
        <f>IF(OR(A1081="08",A1081="07",MID(Saisie!C1082,4,4)="0804",MID(Saisie!C1082,4,4)="0907",A1081=""),"",_xlfn.XLOOKUP(A1081,Matériau!A:A,Matériau!C:C,"ERREUR MATERIAU"))</f>
        <v/>
      </c>
      <c r="C1081" s="25" t="str">
        <f>IF(B1081="","",_xlfn.XLOOKUP(B1081,Questions!A:A,Questions!C:C,""))</f>
        <v/>
      </c>
      <c r="D1081" s="25" t="str">
        <f>IF(B1081="","",_xlfn.XLOOKUP(B1081&amp;"_"&amp;Saisie!F1082,'Réponses'!D:D,'Réponses'!C:C,""))</f>
        <v/>
      </c>
      <c r="E1081" s="25" t="str">
        <f>IF(D1081="","",_xlfn.XLOOKUP(D1081,'Réponses'!C:C,'Réponses'!F:F,"ERREUR PROCHAINE QUESTION"))</f>
        <v/>
      </c>
      <c r="F1081" s="25" t="str">
        <f>IF(E1081="","",_xlfn.XLOOKUP(E1081,Questions!$A:$A,Questions!$C:$C,""))</f>
        <v/>
      </c>
      <c r="G1081" s="25" t="str">
        <f>IF(E1081="","",_xlfn.XLOOKUP(E1081&amp;"_"&amp;Saisie!H1082,'Réponses'!D:D,'Réponses'!C:C,""))</f>
        <v/>
      </c>
      <c r="H1081" s="25" t="str">
        <f>IF(G1081="","",_xlfn.XLOOKUP(G1081,'Réponses'!C:C,'Réponses'!F:F,"ERREUR PROCHAINE QUESTION"))</f>
        <v/>
      </c>
      <c r="I1081" s="25" t="str">
        <f>IF(H1081="","",_xlfn.XLOOKUP(H1081,Questions!$A:$A,Questions!$C:$C,"ERREUR TYPE"))</f>
        <v/>
      </c>
      <c r="J1081" s="25" t="str">
        <f>IF(H1081="","",_xlfn.XLOOKUP(H1081&amp;"_"&amp;Saisie!J1082,'Réponses'!D:D,'Réponses'!C:C,""))</f>
        <v/>
      </c>
      <c r="K1081" s="25" t="str">
        <f>IF(J1081="","",_xlfn.XLOOKUP(J1081,'Réponses'!C:C,'Réponses'!F:F,"ERREUR PROCHAINE QUESTION"))</f>
        <v/>
      </c>
      <c r="L1081" s="25" t="str">
        <f>IF(K1081="","",_xlfn.XLOOKUP(K1081,Questions!$A:$A,Questions!$C:$C,""))</f>
        <v/>
      </c>
      <c r="M1081" s="25" t="str">
        <f>IF(K1081="","",_xlfn.XLOOKUP(K1081&amp;"_"&amp;Saisie!L1082,'Réponses'!D:D,'Réponses'!C:C,""))</f>
        <v/>
      </c>
      <c r="N1081" s="25" t="str">
        <f>IF(M1081="","",_xlfn.XLOOKUP(M1081,'Réponses'!C:C,'Réponses'!F:F,"ERREUR PROCHAINE QUESTION"))</f>
        <v/>
      </c>
      <c r="O1081" s="25" t="str">
        <f>IF(N1081="","",_xlfn.XLOOKUP(N1081,Questions!$A:$A,Questions!$C:$C,"ERREUR TYPE"))</f>
        <v/>
      </c>
      <c r="P1081" s="25" t="str">
        <f>IF(N1081="","",_xlfn.XLOOKUP(N1081&amp;"_"&amp;Saisie!N1082,'Réponses'!D:D,'Réponses'!C:C,""))</f>
        <v/>
      </c>
      <c r="Q1081" s="25" t="str">
        <f t="shared" si="16"/>
        <v/>
      </c>
    </row>
    <row r="1082" spans="1:17">
      <c r="A1082" s="25" t="str">
        <f>IF(ISBLANK(Saisie!C1083),"",_xlfn.XLOOKUP(Saisie!C1083,Barème!A:A,Barème!F:F,"ERREUR CODE PRODUIT"))</f>
        <v/>
      </c>
      <c r="B1082" s="25" t="str">
        <f>IF(OR(A1082="08",A1082="07",MID(Saisie!C1083,4,4)="0804",MID(Saisie!C1083,4,4)="0907",A1082=""),"",_xlfn.XLOOKUP(A1082,Matériau!A:A,Matériau!C:C,"ERREUR MATERIAU"))</f>
        <v/>
      </c>
      <c r="C1082" s="25" t="str">
        <f>IF(B1082="","",_xlfn.XLOOKUP(B1082,Questions!A:A,Questions!C:C,""))</f>
        <v/>
      </c>
      <c r="D1082" s="25" t="str">
        <f>IF(B1082="","",_xlfn.XLOOKUP(B1082&amp;"_"&amp;Saisie!F1083,'Réponses'!D:D,'Réponses'!C:C,""))</f>
        <v/>
      </c>
      <c r="E1082" s="25" t="str">
        <f>IF(D1082="","",_xlfn.XLOOKUP(D1082,'Réponses'!C:C,'Réponses'!F:F,"ERREUR PROCHAINE QUESTION"))</f>
        <v/>
      </c>
      <c r="F1082" s="25" t="str">
        <f>IF(E1082="","",_xlfn.XLOOKUP(E1082,Questions!$A:$A,Questions!$C:$C,""))</f>
        <v/>
      </c>
      <c r="G1082" s="25" t="str">
        <f>IF(E1082="","",_xlfn.XLOOKUP(E1082&amp;"_"&amp;Saisie!H1083,'Réponses'!D:D,'Réponses'!C:C,""))</f>
        <v/>
      </c>
      <c r="H1082" s="25" t="str">
        <f>IF(G1082="","",_xlfn.XLOOKUP(G1082,'Réponses'!C:C,'Réponses'!F:F,"ERREUR PROCHAINE QUESTION"))</f>
        <v/>
      </c>
      <c r="I1082" s="25" t="str">
        <f>IF(H1082="","",_xlfn.XLOOKUP(H1082,Questions!$A:$A,Questions!$C:$C,"ERREUR TYPE"))</f>
        <v/>
      </c>
      <c r="J1082" s="25" t="str">
        <f>IF(H1082="","",_xlfn.XLOOKUP(H1082&amp;"_"&amp;Saisie!J1083,'Réponses'!D:D,'Réponses'!C:C,""))</f>
        <v/>
      </c>
      <c r="K1082" s="25" t="str">
        <f>IF(J1082="","",_xlfn.XLOOKUP(J1082,'Réponses'!C:C,'Réponses'!F:F,"ERREUR PROCHAINE QUESTION"))</f>
        <v/>
      </c>
      <c r="L1082" s="25" t="str">
        <f>IF(K1082="","",_xlfn.XLOOKUP(K1082,Questions!$A:$A,Questions!$C:$C,""))</f>
        <v/>
      </c>
      <c r="M1082" s="25" t="str">
        <f>IF(K1082="","",_xlfn.XLOOKUP(K1082&amp;"_"&amp;Saisie!L1083,'Réponses'!D:D,'Réponses'!C:C,""))</f>
        <v/>
      </c>
      <c r="N1082" s="25" t="str">
        <f>IF(M1082="","",_xlfn.XLOOKUP(M1082,'Réponses'!C:C,'Réponses'!F:F,"ERREUR PROCHAINE QUESTION"))</f>
        <v/>
      </c>
      <c r="O1082" s="25" t="str">
        <f>IF(N1082="","",_xlfn.XLOOKUP(N1082,Questions!$A:$A,Questions!$C:$C,"ERREUR TYPE"))</f>
        <v/>
      </c>
      <c r="P1082" s="25" t="str">
        <f>IF(N1082="","",_xlfn.XLOOKUP(N1082&amp;"_"&amp;Saisie!N1083,'Réponses'!D:D,'Réponses'!C:C,""))</f>
        <v/>
      </c>
      <c r="Q1082" s="25" t="str">
        <f t="shared" si="16"/>
        <v/>
      </c>
    </row>
    <row r="1083" spans="1:17">
      <c r="A1083" s="25" t="str">
        <f>IF(ISBLANK(Saisie!C1084),"",_xlfn.XLOOKUP(Saisie!C1084,Barème!A:A,Barème!F:F,"ERREUR CODE PRODUIT"))</f>
        <v/>
      </c>
      <c r="B1083" s="25" t="str">
        <f>IF(OR(A1083="08",A1083="07",MID(Saisie!C1084,4,4)="0804",MID(Saisie!C1084,4,4)="0907",A1083=""),"",_xlfn.XLOOKUP(A1083,Matériau!A:A,Matériau!C:C,"ERREUR MATERIAU"))</f>
        <v/>
      </c>
      <c r="C1083" s="25" t="str">
        <f>IF(B1083="","",_xlfn.XLOOKUP(B1083,Questions!A:A,Questions!C:C,""))</f>
        <v/>
      </c>
      <c r="D1083" s="25" t="str">
        <f>IF(B1083="","",_xlfn.XLOOKUP(B1083&amp;"_"&amp;Saisie!F1084,'Réponses'!D:D,'Réponses'!C:C,""))</f>
        <v/>
      </c>
      <c r="E1083" s="25" t="str">
        <f>IF(D1083="","",_xlfn.XLOOKUP(D1083,'Réponses'!C:C,'Réponses'!F:F,"ERREUR PROCHAINE QUESTION"))</f>
        <v/>
      </c>
      <c r="F1083" s="25" t="str">
        <f>IF(E1083="","",_xlfn.XLOOKUP(E1083,Questions!$A:$A,Questions!$C:$C,""))</f>
        <v/>
      </c>
      <c r="G1083" s="25" t="str">
        <f>IF(E1083="","",_xlfn.XLOOKUP(E1083&amp;"_"&amp;Saisie!H1084,'Réponses'!D:D,'Réponses'!C:C,""))</f>
        <v/>
      </c>
      <c r="H1083" s="25" t="str">
        <f>IF(G1083="","",_xlfn.XLOOKUP(G1083,'Réponses'!C:C,'Réponses'!F:F,"ERREUR PROCHAINE QUESTION"))</f>
        <v/>
      </c>
      <c r="I1083" s="25" t="str">
        <f>IF(H1083="","",_xlfn.XLOOKUP(H1083,Questions!$A:$A,Questions!$C:$C,"ERREUR TYPE"))</f>
        <v/>
      </c>
      <c r="J1083" s="25" t="str">
        <f>IF(H1083="","",_xlfn.XLOOKUP(H1083&amp;"_"&amp;Saisie!J1084,'Réponses'!D:D,'Réponses'!C:C,""))</f>
        <v/>
      </c>
      <c r="K1083" s="25" t="str">
        <f>IF(J1083="","",_xlfn.XLOOKUP(J1083,'Réponses'!C:C,'Réponses'!F:F,"ERREUR PROCHAINE QUESTION"))</f>
        <v/>
      </c>
      <c r="L1083" s="25" t="str">
        <f>IF(K1083="","",_xlfn.XLOOKUP(K1083,Questions!$A:$A,Questions!$C:$C,""))</f>
        <v/>
      </c>
      <c r="M1083" s="25" t="str">
        <f>IF(K1083="","",_xlfn.XLOOKUP(K1083&amp;"_"&amp;Saisie!L1084,'Réponses'!D:D,'Réponses'!C:C,""))</f>
        <v/>
      </c>
      <c r="N1083" s="25" t="str">
        <f>IF(M1083="","",_xlfn.XLOOKUP(M1083,'Réponses'!C:C,'Réponses'!F:F,"ERREUR PROCHAINE QUESTION"))</f>
        <v/>
      </c>
      <c r="O1083" s="25" t="str">
        <f>IF(N1083="","",_xlfn.XLOOKUP(N1083,Questions!$A:$A,Questions!$C:$C,"ERREUR TYPE"))</f>
        <v/>
      </c>
      <c r="P1083" s="25" t="str">
        <f>IF(N1083="","",_xlfn.XLOOKUP(N1083&amp;"_"&amp;Saisie!N1084,'Réponses'!D:D,'Réponses'!C:C,""))</f>
        <v/>
      </c>
      <c r="Q1083" s="25" t="str">
        <f t="shared" si="16"/>
        <v/>
      </c>
    </row>
    <row r="1084" spans="1:17">
      <c r="A1084" s="25" t="str">
        <f>IF(ISBLANK(Saisie!C1085),"",_xlfn.XLOOKUP(Saisie!C1085,Barème!A:A,Barème!F:F,"ERREUR CODE PRODUIT"))</f>
        <v/>
      </c>
      <c r="B1084" s="25" t="str">
        <f>IF(OR(A1084="08",A1084="07",MID(Saisie!C1085,4,4)="0804",MID(Saisie!C1085,4,4)="0907",A1084=""),"",_xlfn.XLOOKUP(A1084,Matériau!A:A,Matériau!C:C,"ERREUR MATERIAU"))</f>
        <v/>
      </c>
      <c r="C1084" s="25" t="str">
        <f>IF(B1084="","",_xlfn.XLOOKUP(B1084,Questions!A:A,Questions!C:C,""))</f>
        <v/>
      </c>
      <c r="D1084" s="25" t="str">
        <f>IF(B1084="","",_xlfn.XLOOKUP(B1084&amp;"_"&amp;Saisie!F1085,'Réponses'!D:D,'Réponses'!C:C,""))</f>
        <v/>
      </c>
      <c r="E1084" s="25" t="str">
        <f>IF(D1084="","",_xlfn.XLOOKUP(D1084,'Réponses'!C:C,'Réponses'!F:F,"ERREUR PROCHAINE QUESTION"))</f>
        <v/>
      </c>
      <c r="F1084" s="25" t="str">
        <f>IF(E1084="","",_xlfn.XLOOKUP(E1084,Questions!$A:$A,Questions!$C:$C,""))</f>
        <v/>
      </c>
      <c r="G1084" s="25" t="str">
        <f>IF(E1084="","",_xlfn.XLOOKUP(E1084&amp;"_"&amp;Saisie!H1085,'Réponses'!D:D,'Réponses'!C:C,""))</f>
        <v/>
      </c>
      <c r="H1084" s="25" t="str">
        <f>IF(G1084="","",_xlfn.XLOOKUP(G1084,'Réponses'!C:C,'Réponses'!F:F,"ERREUR PROCHAINE QUESTION"))</f>
        <v/>
      </c>
      <c r="I1084" s="25" t="str">
        <f>IF(H1084="","",_xlfn.XLOOKUP(H1084,Questions!$A:$A,Questions!$C:$C,"ERREUR TYPE"))</f>
        <v/>
      </c>
      <c r="J1084" s="25" t="str">
        <f>IF(H1084="","",_xlfn.XLOOKUP(H1084&amp;"_"&amp;Saisie!J1085,'Réponses'!D:D,'Réponses'!C:C,""))</f>
        <v/>
      </c>
      <c r="K1084" s="25" t="str">
        <f>IF(J1084="","",_xlfn.XLOOKUP(J1084,'Réponses'!C:C,'Réponses'!F:F,"ERREUR PROCHAINE QUESTION"))</f>
        <v/>
      </c>
      <c r="L1084" s="25" t="str">
        <f>IF(K1084="","",_xlfn.XLOOKUP(K1084,Questions!$A:$A,Questions!$C:$C,""))</f>
        <v/>
      </c>
      <c r="M1084" s="25" t="str">
        <f>IF(K1084="","",_xlfn.XLOOKUP(K1084&amp;"_"&amp;Saisie!L1085,'Réponses'!D:D,'Réponses'!C:C,""))</f>
        <v/>
      </c>
      <c r="N1084" s="25" t="str">
        <f>IF(M1084="","",_xlfn.XLOOKUP(M1084,'Réponses'!C:C,'Réponses'!F:F,"ERREUR PROCHAINE QUESTION"))</f>
        <v/>
      </c>
      <c r="O1084" s="25" t="str">
        <f>IF(N1084="","",_xlfn.XLOOKUP(N1084,Questions!$A:$A,Questions!$C:$C,"ERREUR TYPE"))</f>
        <v/>
      </c>
      <c r="P1084" s="25" t="str">
        <f>IF(N1084="","",_xlfn.XLOOKUP(N1084&amp;"_"&amp;Saisie!N1085,'Réponses'!D:D,'Réponses'!C:C,""))</f>
        <v/>
      </c>
      <c r="Q1084" s="25" t="str">
        <f t="shared" si="16"/>
        <v/>
      </c>
    </row>
    <row r="1085" spans="1:17">
      <c r="A1085" s="25" t="str">
        <f>IF(ISBLANK(Saisie!C1086),"",_xlfn.XLOOKUP(Saisie!C1086,Barème!A:A,Barème!F:F,"ERREUR CODE PRODUIT"))</f>
        <v/>
      </c>
      <c r="B1085" s="25" t="str">
        <f>IF(OR(A1085="08",A1085="07",MID(Saisie!C1086,4,4)="0804",MID(Saisie!C1086,4,4)="0907",A1085=""),"",_xlfn.XLOOKUP(A1085,Matériau!A:A,Matériau!C:C,"ERREUR MATERIAU"))</f>
        <v/>
      </c>
      <c r="C1085" s="25" t="str">
        <f>IF(B1085="","",_xlfn.XLOOKUP(B1085,Questions!A:A,Questions!C:C,""))</f>
        <v/>
      </c>
      <c r="D1085" s="25" t="str">
        <f>IF(B1085="","",_xlfn.XLOOKUP(B1085&amp;"_"&amp;Saisie!F1086,'Réponses'!D:D,'Réponses'!C:C,""))</f>
        <v/>
      </c>
      <c r="E1085" s="25" t="str">
        <f>IF(D1085="","",_xlfn.XLOOKUP(D1085,'Réponses'!C:C,'Réponses'!F:F,"ERREUR PROCHAINE QUESTION"))</f>
        <v/>
      </c>
      <c r="F1085" s="25" t="str">
        <f>IF(E1085="","",_xlfn.XLOOKUP(E1085,Questions!$A:$A,Questions!$C:$C,""))</f>
        <v/>
      </c>
      <c r="G1085" s="25" t="str">
        <f>IF(E1085="","",_xlfn.XLOOKUP(E1085&amp;"_"&amp;Saisie!H1086,'Réponses'!D:D,'Réponses'!C:C,""))</f>
        <v/>
      </c>
      <c r="H1085" s="25" t="str">
        <f>IF(G1085="","",_xlfn.XLOOKUP(G1085,'Réponses'!C:C,'Réponses'!F:F,"ERREUR PROCHAINE QUESTION"))</f>
        <v/>
      </c>
      <c r="I1085" s="25" t="str">
        <f>IF(H1085="","",_xlfn.XLOOKUP(H1085,Questions!$A:$A,Questions!$C:$C,"ERREUR TYPE"))</f>
        <v/>
      </c>
      <c r="J1085" s="25" t="str">
        <f>IF(H1085="","",_xlfn.XLOOKUP(H1085&amp;"_"&amp;Saisie!J1086,'Réponses'!D:D,'Réponses'!C:C,""))</f>
        <v/>
      </c>
      <c r="K1085" s="25" t="str">
        <f>IF(J1085="","",_xlfn.XLOOKUP(J1085,'Réponses'!C:C,'Réponses'!F:F,"ERREUR PROCHAINE QUESTION"))</f>
        <v/>
      </c>
      <c r="L1085" s="25" t="str">
        <f>IF(K1085="","",_xlfn.XLOOKUP(K1085,Questions!$A:$A,Questions!$C:$C,""))</f>
        <v/>
      </c>
      <c r="M1085" s="25" t="str">
        <f>IF(K1085="","",_xlfn.XLOOKUP(K1085&amp;"_"&amp;Saisie!L1086,'Réponses'!D:D,'Réponses'!C:C,""))</f>
        <v/>
      </c>
      <c r="N1085" s="25" t="str">
        <f>IF(M1085="","",_xlfn.XLOOKUP(M1085,'Réponses'!C:C,'Réponses'!F:F,"ERREUR PROCHAINE QUESTION"))</f>
        <v/>
      </c>
      <c r="O1085" s="25" t="str">
        <f>IF(N1085="","",_xlfn.XLOOKUP(N1085,Questions!$A:$A,Questions!$C:$C,"ERREUR TYPE"))</f>
        <v/>
      </c>
      <c r="P1085" s="25" t="str">
        <f>IF(N1085="","",_xlfn.XLOOKUP(N1085&amp;"_"&amp;Saisie!N1086,'Réponses'!D:D,'Réponses'!C:C,""))</f>
        <v/>
      </c>
      <c r="Q1085" s="25" t="str">
        <f t="shared" si="16"/>
        <v/>
      </c>
    </row>
    <row r="1086" spans="1:17">
      <c r="A1086" s="25" t="str">
        <f>IF(ISBLANK(Saisie!C1087),"",_xlfn.XLOOKUP(Saisie!C1087,Barème!A:A,Barème!F:F,"ERREUR CODE PRODUIT"))</f>
        <v/>
      </c>
      <c r="B1086" s="25" t="str">
        <f>IF(OR(A1086="08",A1086="07",MID(Saisie!C1087,4,4)="0804",MID(Saisie!C1087,4,4)="0907",A1086=""),"",_xlfn.XLOOKUP(A1086,Matériau!A:A,Matériau!C:C,"ERREUR MATERIAU"))</f>
        <v/>
      </c>
      <c r="C1086" s="25" t="str">
        <f>IF(B1086="","",_xlfn.XLOOKUP(B1086,Questions!A:A,Questions!C:C,""))</f>
        <v/>
      </c>
      <c r="D1086" s="25" t="str">
        <f>IF(B1086="","",_xlfn.XLOOKUP(B1086&amp;"_"&amp;Saisie!F1087,'Réponses'!D:D,'Réponses'!C:C,""))</f>
        <v/>
      </c>
      <c r="E1086" s="25" t="str">
        <f>IF(D1086="","",_xlfn.XLOOKUP(D1086,'Réponses'!C:C,'Réponses'!F:F,"ERREUR PROCHAINE QUESTION"))</f>
        <v/>
      </c>
      <c r="F1086" s="25" t="str">
        <f>IF(E1086="","",_xlfn.XLOOKUP(E1086,Questions!$A:$A,Questions!$C:$C,""))</f>
        <v/>
      </c>
      <c r="G1086" s="25" t="str">
        <f>IF(E1086="","",_xlfn.XLOOKUP(E1086&amp;"_"&amp;Saisie!H1087,'Réponses'!D:D,'Réponses'!C:C,""))</f>
        <v/>
      </c>
      <c r="H1086" s="25" t="str">
        <f>IF(G1086="","",_xlfn.XLOOKUP(G1086,'Réponses'!C:C,'Réponses'!F:F,"ERREUR PROCHAINE QUESTION"))</f>
        <v/>
      </c>
      <c r="I1086" s="25" t="str">
        <f>IF(H1086="","",_xlfn.XLOOKUP(H1086,Questions!$A:$A,Questions!$C:$C,"ERREUR TYPE"))</f>
        <v/>
      </c>
      <c r="J1086" s="25" t="str">
        <f>IF(H1086="","",_xlfn.XLOOKUP(H1086&amp;"_"&amp;Saisie!J1087,'Réponses'!D:D,'Réponses'!C:C,""))</f>
        <v/>
      </c>
      <c r="K1086" s="25" t="str">
        <f>IF(J1086="","",_xlfn.XLOOKUP(J1086,'Réponses'!C:C,'Réponses'!F:F,"ERREUR PROCHAINE QUESTION"))</f>
        <v/>
      </c>
      <c r="L1086" s="25" t="str">
        <f>IF(K1086="","",_xlfn.XLOOKUP(K1086,Questions!$A:$A,Questions!$C:$C,""))</f>
        <v/>
      </c>
      <c r="M1086" s="25" t="str">
        <f>IF(K1086="","",_xlfn.XLOOKUP(K1086&amp;"_"&amp;Saisie!L1087,'Réponses'!D:D,'Réponses'!C:C,""))</f>
        <v/>
      </c>
      <c r="N1086" s="25" t="str">
        <f>IF(M1086="","",_xlfn.XLOOKUP(M1086,'Réponses'!C:C,'Réponses'!F:F,"ERREUR PROCHAINE QUESTION"))</f>
        <v/>
      </c>
      <c r="O1086" s="25" t="str">
        <f>IF(N1086="","",_xlfn.XLOOKUP(N1086,Questions!$A:$A,Questions!$C:$C,"ERREUR TYPE"))</f>
        <v/>
      </c>
      <c r="P1086" s="25" t="str">
        <f>IF(N1086="","",_xlfn.XLOOKUP(N1086&amp;"_"&amp;Saisie!N1087,'Réponses'!D:D,'Réponses'!C:C,""))</f>
        <v/>
      </c>
      <c r="Q1086" s="25" t="str">
        <f t="shared" si="16"/>
        <v/>
      </c>
    </row>
    <row r="1087" spans="1:17">
      <c r="A1087" s="25" t="str">
        <f>IF(ISBLANK(Saisie!C1088),"",_xlfn.XLOOKUP(Saisie!C1088,Barème!A:A,Barème!F:F,"ERREUR CODE PRODUIT"))</f>
        <v/>
      </c>
      <c r="B1087" s="25" t="str">
        <f>IF(OR(A1087="08",A1087="07",MID(Saisie!C1088,4,4)="0804",MID(Saisie!C1088,4,4)="0907",A1087=""),"",_xlfn.XLOOKUP(A1087,Matériau!A:A,Matériau!C:C,"ERREUR MATERIAU"))</f>
        <v/>
      </c>
      <c r="C1087" s="25" t="str">
        <f>IF(B1087="","",_xlfn.XLOOKUP(B1087,Questions!A:A,Questions!C:C,""))</f>
        <v/>
      </c>
      <c r="D1087" s="25" t="str">
        <f>IF(B1087="","",_xlfn.XLOOKUP(B1087&amp;"_"&amp;Saisie!F1088,'Réponses'!D:D,'Réponses'!C:C,""))</f>
        <v/>
      </c>
      <c r="E1087" s="25" t="str">
        <f>IF(D1087="","",_xlfn.XLOOKUP(D1087,'Réponses'!C:C,'Réponses'!F:F,"ERREUR PROCHAINE QUESTION"))</f>
        <v/>
      </c>
      <c r="F1087" s="25" t="str">
        <f>IF(E1087="","",_xlfn.XLOOKUP(E1087,Questions!$A:$A,Questions!$C:$C,""))</f>
        <v/>
      </c>
      <c r="G1087" s="25" t="str">
        <f>IF(E1087="","",_xlfn.XLOOKUP(E1087&amp;"_"&amp;Saisie!H1088,'Réponses'!D:D,'Réponses'!C:C,""))</f>
        <v/>
      </c>
      <c r="H1087" s="25" t="str">
        <f>IF(G1087="","",_xlfn.XLOOKUP(G1087,'Réponses'!C:C,'Réponses'!F:F,"ERREUR PROCHAINE QUESTION"))</f>
        <v/>
      </c>
      <c r="I1087" s="25" t="str">
        <f>IF(H1087="","",_xlfn.XLOOKUP(H1087,Questions!$A:$A,Questions!$C:$C,"ERREUR TYPE"))</f>
        <v/>
      </c>
      <c r="J1087" s="25" t="str">
        <f>IF(H1087="","",_xlfn.XLOOKUP(H1087&amp;"_"&amp;Saisie!J1088,'Réponses'!D:D,'Réponses'!C:C,""))</f>
        <v/>
      </c>
      <c r="K1087" s="25" t="str">
        <f>IF(J1087="","",_xlfn.XLOOKUP(J1087,'Réponses'!C:C,'Réponses'!F:F,"ERREUR PROCHAINE QUESTION"))</f>
        <v/>
      </c>
      <c r="L1087" s="25" t="str">
        <f>IF(K1087="","",_xlfn.XLOOKUP(K1087,Questions!$A:$A,Questions!$C:$C,""))</f>
        <v/>
      </c>
      <c r="M1087" s="25" t="str">
        <f>IF(K1087="","",_xlfn.XLOOKUP(K1087&amp;"_"&amp;Saisie!L1088,'Réponses'!D:D,'Réponses'!C:C,""))</f>
        <v/>
      </c>
      <c r="N1087" s="25" t="str">
        <f>IF(M1087="","",_xlfn.XLOOKUP(M1087,'Réponses'!C:C,'Réponses'!F:F,"ERREUR PROCHAINE QUESTION"))</f>
        <v/>
      </c>
      <c r="O1087" s="25" t="str">
        <f>IF(N1087="","",_xlfn.XLOOKUP(N1087,Questions!$A:$A,Questions!$C:$C,"ERREUR TYPE"))</f>
        <v/>
      </c>
      <c r="P1087" s="25" t="str">
        <f>IF(N1087="","",_xlfn.XLOOKUP(N1087&amp;"_"&amp;Saisie!N1088,'Réponses'!D:D,'Réponses'!C:C,""))</f>
        <v/>
      </c>
      <c r="Q1087" s="25" t="str">
        <f t="shared" si="16"/>
        <v/>
      </c>
    </row>
    <row r="1088" spans="1:17">
      <c r="A1088" s="25" t="str">
        <f>IF(ISBLANK(Saisie!C1089),"",_xlfn.XLOOKUP(Saisie!C1089,Barème!A:A,Barème!F:F,"ERREUR CODE PRODUIT"))</f>
        <v/>
      </c>
      <c r="B1088" s="25" t="str">
        <f>IF(OR(A1088="08",A1088="07",MID(Saisie!C1089,4,4)="0804",MID(Saisie!C1089,4,4)="0907",A1088=""),"",_xlfn.XLOOKUP(A1088,Matériau!A:A,Matériau!C:C,"ERREUR MATERIAU"))</f>
        <v/>
      </c>
      <c r="C1088" s="25" t="str">
        <f>IF(B1088="","",_xlfn.XLOOKUP(B1088,Questions!A:A,Questions!C:C,""))</f>
        <v/>
      </c>
      <c r="D1088" s="25" t="str">
        <f>IF(B1088="","",_xlfn.XLOOKUP(B1088&amp;"_"&amp;Saisie!F1089,'Réponses'!D:D,'Réponses'!C:C,""))</f>
        <v/>
      </c>
      <c r="E1088" s="25" t="str">
        <f>IF(D1088="","",_xlfn.XLOOKUP(D1088,'Réponses'!C:C,'Réponses'!F:F,"ERREUR PROCHAINE QUESTION"))</f>
        <v/>
      </c>
      <c r="F1088" s="25" t="str">
        <f>IF(E1088="","",_xlfn.XLOOKUP(E1088,Questions!$A:$A,Questions!$C:$C,""))</f>
        <v/>
      </c>
      <c r="G1088" s="25" t="str">
        <f>IF(E1088="","",_xlfn.XLOOKUP(E1088&amp;"_"&amp;Saisie!H1089,'Réponses'!D:D,'Réponses'!C:C,""))</f>
        <v/>
      </c>
      <c r="H1088" s="25" t="str">
        <f>IF(G1088="","",_xlfn.XLOOKUP(G1088,'Réponses'!C:C,'Réponses'!F:F,"ERREUR PROCHAINE QUESTION"))</f>
        <v/>
      </c>
      <c r="I1088" s="25" t="str">
        <f>IF(H1088="","",_xlfn.XLOOKUP(H1088,Questions!$A:$A,Questions!$C:$C,"ERREUR TYPE"))</f>
        <v/>
      </c>
      <c r="J1088" s="25" t="str">
        <f>IF(H1088="","",_xlfn.XLOOKUP(H1088&amp;"_"&amp;Saisie!J1089,'Réponses'!D:D,'Réponses'!C:C,""))</f>
        <v/>
      </c>
      <c r="K1088" s="25" t="str">
        <f>IF(J1088="","",_xlfn.XLOOKUP(J1088,'Réponses'!C:C,'Réponses'!F:F,"ERREUR PROCHAINE QUESTION"))</f>
        <v/>
      </c>
      <c r="L1088" s="25" t="str">
        <f>IF(K1088="","",_xlfn.XLOOKUP(K1088,Questions!$A:$A,Questions!$C:$C,""))</f>
        <v/>
      </c>
      <c r="M1088" s="25" t="str">
        <f>IF(K1088="","",_xlfn.XLOOKUP(K1088&amp;"_"&amp;Saisie!L1089,'Réponses'!D:D,'Réponses'!C:C,""))</f>
        <v/>
      </c>
      <c r="N1088" s="25" t="str">
        <f>IF(M1088="","",_xlfn.XLOOKUP(M1088,'Réponses'!C:C,'Réponses'!F:F,"ERREUR PROCHAINE QUESTION"))</f>
        <v/>
      </c>
      <c r="O1088" s="25" t="str">
        <f>IF(N1088="","",_xlfn.XLOOKUP(N1088,Questions!$A:$A,Questions!$C:$C,"ERREUR TYPE"))</f>
        <v/>
      </c>
      <c r="P1088" s="25" t="str">
        <f>IF(N1088="","",_xlfn.XLOOKUP(N1088&amp;"_"&amp;Saisie!N1089,'Réponses'!D:D,'Réponses'!C:C,""))</f>
        <v/>
      </c>
      <c r="Q1088" s="25" t="str">
        <f t="shared" si="16"/>
        <v/>
      </c>
    </row>
    <row r="1089" spans="1:17">
      <c r="A1089" s="25" t="str">
        <f>IF(ISBLANK(Saisie!C1090),"",_xlfn.XLOOKUP(Saisie!C1090,Barème!A:A,Barème!F:F,"ERREUR CODE PRODUIT"))</f>
        <v/>
      </c>
      <c r="B1089" s="25" t="str">
        <f>IF(OR(A1089="08",A1089="07",MID(Saisie!C1090,4,4)="0804",MID(Saisie!C1090,4,4)="0907",A1089=""),"",_xlfn.XLOOKUP(A1089,Matériau!A:A,Matériau!C:C,"ERREUR MATERIAU"))</f>
        <v/>
      </c>
      <c r="C1089" s="25" t="str">
        <f>IF(B1089="","",_xlfn.XLOOKUP(B1089,Questions!A:A,Questions!C:C,""))</f>
        <v/>
      </c>
      <c r="D1089" s="25" t="str">
        <f>IF(B1089="","",_xlfn.XLOOKUP(B1089&amp;"_"&amp;Saisie!F1090,'Réponses'!D:D,'Réponses'!C:C,""))</f>
        <v/>
      </c>
      <c r="E1089" s="25" t="str">
        <f>IF(D1089="","",_xlfn.XLOOKUP(D1089,'Réponses'!C:C,'Réponses'!F:F,"ERREUR PROCHAINE QUESTION"))</f>
        <v/>
      </c>
      <c r="F1089" s="25" t="str">
        <f>IF(E1089="","",_xlfn.XLOOKUP(E1089,Questions!$A:$A,Questions!$C:$C,""))</f>
        <v/>
      </c>
      <c r="G1089" s="25" t="str">
        <f>IF(E1089="","",_xlfn.XLOOKUP(E1089&amp;"_"&amp;Saisie!H1090,'Réponses'!D:D,'Réponses'!C:C,""))</f>
        <v/>
      </c>
      <c r="H1089" s="25" t="str">
        <f>IF(G1089="","",_xlfn.XLOOKUP(G1089,'Réponses'!C:C,'Réponses'!F:F,"ERREUR PROCHAINE QUESTION"))</f>
        <v/>
      </c>
      <c r="I1089" s="25" t="str">
        <f>IF(H1089="","",_xlfn.XLOOKUP(H1089,Questions!$A:$A,Questions!$C:$C,"ERREUR TYPE"))</f>
        <v/>
      </c>
      <c r="J1089" s="25" t="str">
        <f>IF(H1089="","",_xlfn.XLOOKUP(H1089&amp;"_"&amp;Saisie!J1090,'Réponses'!D:D,'Réponses'!C:C,""))</f>
        <v/>
      </c>
      <c r="K1089" s="25" t="str">
        <f>IF(J1089="","",_xlfn.XLOOKUP(J1089,'Réponses'!C:C,'Réponses'!F:F,"ERREUR PROCHAINE QUESTION"))</f>
        <v/>
      </c>
      <c r="L1089" s="25" t="str">
        <f>IF(K1089="","",_xlfn.XLOOKUP(K1089,Questions!$A:$A,Questions!$C:$C,""))</f>
        <v/>
      </c>
      <c r="M1089" s="25" t="str">
        <f>IF(K1089="","",_xlfn.XLOOKUP(K1089&amp;"_"&amp;Saisie!L1090,'Réponses'!D:D,'Réponses'!C:C,""))</f>
        <v/>
      </c>
      <c r="N1089" s="25" t="str">
        <f>IF(M1089="","",_xlfn.XLOOKUP(M1089,'Réponses'!C:C,'Réponses'!F:F,"ERREUR PROCHAINE QUESTION"))</f>
        <v/>
      </c>
      <c r="O1089" s="25" t="str">
        <f>IF(N1089="","",_xlfn.XLOOKUP(N1089,Questions!$A:$A,Questions!$C:$C,"ERREUR TYPE"))</f>
        <v/>
      </c>
      <c r="P1089" s="25" t="str">
        <f>IF(N1089="","",_xlfn.XLOOKUP(N1089&amp;"_"&amp;Saisie!N1090,'Réponses'!D:D,'Réponses'!C:C,""))</f>
        <v/>
      </c>
      <c r="Q1089" s="25" t="str">
        <f t="shared" si="16"/>
        <v/>
      </c>
    </row>
    <row r="1090" spans="1:17">
      <c r="A1090" s="25" t="str">
        <f>IF(ISBLANK(Saisie!C1091),"",_xlfn.XLOOKUP(Saisie!C1091,Barème!A:A,Barème!F:F,"ERREUR CODE PRODUIT"))</f>
        <v/>
      </c>
      <c r="B1090" s="25" t="str">
        <f>IF(OR(A1090="08",A1090="07",MID(Saisie!C1091,4,4)="0804",MID(Saisie!C1091,4,4)="0907",A1090=""),"",_xlfn.XLOOKUP(A1090,Matériau!A:A,Matériau!C:C,"ERREUR MATERIAU"))</f>
        <v/>
      </c>
      <c r="C1090" s="25" t="str">
        <f>IF(B1090="","",_xlfn.XLOOKUP(B1090,Questions!A:A,Questions!C:C,""))</f>
        <v/>
      </c>
      <c r="D1090" s="25" t="str">
        <f>IF(B1090="","",_xlfn.XLOOKUP(B1090&amp;"_"&amp;Saisie!F1091,'Réponses'!D:D,'Réponses'!C:C,""))</f>
        <v/>
      </c>
      <c r="E1090" s="25" t="str">
        <f>IF(D1090="","",_xlfn.XLOOKUP(D1090,'Réponses'!C:C,'Réponses'!F:F,"ERREUR PROCHAINE QUESTION"))</f>
        <v/>
      </c>
      <c r="F1090" s="25" t="str">
        <f>IF(E1090="","",_xlfn.XLOOKUP(E1090,Questions!$A:$A,Questions!$C:$C,""))</f>
        <v/>
      </c>
      <c r="G1090" s="25" t="str">
        <f>IF(E1090="","",_xlfn.XLOOKUP(E1090&amp;"_"&amp;Saisie!H1091,'Réponses'!D:D,'Réponses'!C:C,""))</f>
        <v/>
      </c>
      <c r="H1090" s="25" t="str">
        <f>IF(G1090="","",_xlfn.XLOOKUP(G1090,'Réponses'!C:C,'Réponses'!F:F,"ERREUR PROCHAINE QUESTION"))</f>
        <v/>
      </c>
      <c r="I1090" s="25" t="str">
        <f>IF(H1090="","",_xlfn.XLOOKUP(H1090,Questions!$A:$A,Questions!$C:$C,"ERREUR TYPE"))</f>
        <v/>
      </c>
      <c r="J1090" s="25" t="str">
        <f>IF(H1090="","",_xlfn.XLOOKUP(H1090&amp;"_"&amp;Saisie!J1091,'Réponses'!D:D,'Réponses'!C:C,""))</f>
        <v/>
      </c>
      <c r="K1090" s="25" t="str">
        <f>IF(J1090="","",_xlfn.XLOOKUP(J1090,'Réponses'!C:C,'Réponses'!F:F,"ERREUR PROCHAINE QUESTION"))</f>
        <v/>
      </c>
      <c r="L1090" s="25" t="str">
        <f>IF(K1090="","",_xlfn.XLOOKUP(K1090,Questions!$A:$A,Questions!$C:$C,""))</f>
        <v/>
      </c>
      <c r="M1090" s="25" t="str">
        <f>IF(K1090="","",_xlfn.XLOOKUP(K1090&amp;"_"&amp;Saisie!L1091,'Réponses'!D:D,'Réponses'!C:C,""))</f>
        <v/>
      </c>
      <c r="N1090" s="25" t="str">
        <f>IF(M1090="","",_xlfn.XLOOKUP(M1090,'Réponses'!C:C,'Réponses'!F:F,"ERREUR PROCHAINE QUESTION"))</f>
        <v/>
      </c>
      <c r="O1090" s="25" t="str">
        <f>IF(N1090="","",_xlfn.XLOOKUP(N1090,Questions!$A:$A,Questions!$C:$C,"ERREUR TYPE"))</f>
        <v/>
      </c>
      <c r="P1090" s="25" t="str">
        <f>IF(N1090="","",_xlfn.XLOOKUP(N1090&amp;"_"&amp;Saisie!N1091,'Réponses'!D:D,'Réponses'!C:C,""))</f>
        <v/>
      </c>
      <c r="Q1090" s="25" t="str">
        <f t="shared" si="16"/>
        <v/>
      </c>
    </row>
    <row r="1091" spans="1:17">
      <c r="A1091" s="25" t="str">
        <f>IF(ISBLANK(Saisie!C1092),"",_xlfn.XLOOKUP(Saisie!C1092,Barème!A:A,Barème!F:F,"ERREUR CODE PRODUIT"))</f>
        <v/>
      </c>
      <c r="B1091" s="25" t="str">
        <f>IF(OR(A1091="08",A1091="07",MID(Saisie!C1092,4,4)="0804",MID(Saisie!C1092,4,4)="0907",A1091=""),"",_xlfn.XLOOKUP(A1091,Matériau!A:A,Matériau!C:C,"ERREUR MATERIAU"))</f>
        <v/>
      </c>
      <c r="C1091" s="25" t="str">
        <f>IF(B1091="","",_xlfn.XLOOKUP(B1091,Questions!A:A,Questions!C:C,""))</f>
        <v/>
      </c>
      <c r="D1091" s="25" t="str">
        <f>IF(B1091="","",_xlfn.XLOOKUP(B1091&amp;"_"&amp;Saisie!F1092,'Réponses'!D:D,'Réponses'!C:C,""))</f>
        <v/>
      </c>
      <c r="E1091" s="25" t="str">
        <f>IF(D1091="","",_xlfn.XLOOKUP(D1091,'Réponses'!C:C,'Réponses'!F:F,"ERREUR PROCHAINE QUESTION"))</f>
        <v/>
      </c>
      <c r="F1091" s="25" t="str">
        <f>IF(E1091="","",_xlfn.XLOOKUP(E1091,Questions!$A:$A,Questions!$C:$C,""))</f>
        <v/>
      </c>
      <c r="G1091" s="25" t="str">
        <f>IF(E1091="","",_xlfn.XLOOKUP(E1091&amp;"_"&amp;Saisie!H1092,'Réponses'!D:D,'Réponses'!C:C,""))</f>
        <v/>
      </c>
      <c r="H1091" s="25" t="str">
        <f>IF(G1091="","",_xlfn.XLOOKUP(G1091,'Réponses'!C:C,'Réponses'!F:F,"ERREUR PROCHAINE QUESTION"))</f>
        <v/>
      </c>
      <c r="I1091" s="25" t="str">
        <f>IF(H1091="","",_xlfn.XLOOKUP(H1091,Questions!$A:$A,Questions!$C:$C,"ERREUR TYPE"))</f>
        <v/>
      </c>
      <c r="J1091" s="25" t="str">
        <f>IF(H1091="","",_xlfn.XLOOKUP(H1091&amp;"_"&amp;Saisie!J1092,'Réponses'!D:D,'Réponses'!C:C,""))</f>
        <v/>
      </c>
      <c r="K1091" s="25" t="str">
        <f>IF(J1091="","",_xlfn.XLOOKUP(J1091,'Réponses'!C:C,'Réponses'!F:F,"ERREUR PROCHAINE QUESTION"))</f>
        <v/>
      </c>
      <c r="L1091" s="25" t="str">
        <f>IF(K1091="","",_xlfn.XLOOKUP(K1091,Questions!$A:$A,Questions!$C:$C,""))</f>
        <v/>
      </c>
      <c r="M1091" s="25" t="str">
        <f>IF(K1091="","",_xlfn.XLOOKUP(K1091&amp;"_"&amp;Saisie!L1092,'Réponses'!D:D,'Réponses'!C:C,""))</f>
        <v/>
      </c>
      <c r="N1091" s="25" t="str">
        <f>IF(M1091="","",_xlfn.XLOOKUP(M1091,'Réponses'!C:C,'Réponses'!F:F,"ERREUR PROCHAINE QUESTION"))</f>
        <v/>
      </c>
      <c r="O1091" s="25" t="str">
        <f>IF(N1091="","",_xlfn.XLOOKUP(N1091,Questions!$A:$A,Questions!$C:$C,"ERREUR TYPE"))</f>
        <v/>
      </c>
      <c r="P1091" s="25" t="str">
        <f>IF(N1091="","",_xlfn.XLOOKUP(N1091&amp;"_"&amp;Saisie!N1092,'Réponses'!D:D,'Réponses'!C:C,""))</f>
        <v/>
      </c>
      <c r="Q1091" s="25" t="str">
        <f t="shared" ref="Q1091:Q1154" si="17">D1091&amp;IF(G1091="","","_"&amp;G1091)&amp;IF(J1091="","","_"&amp;J1091&amp;IF(M1091="","","_"&amp;M1091)&amp;IF(P1091="","","_"&amp;P1091))</f>
        <v/>
      </c>
    </row>
    <row r="1092" spans="1:17">
      <c r="A1092" s="25" t="str">
        <f>IF(ISBLANK(Saisie!C1093),"",_xlfn.XLOOKUP(Saisie!C1093,Barème!A:A,Barème!F:F,"ERREUR CODE PRODUIT"))</f>
        <v/>
      </c>
      <c r="B1092" s="25" t="str">
        <f>IF(OR(A1092="08",A1092="07",MID(Saisie!C1093,4,4)="0804",MID(Saisie!C1093,4,4)="0907",A1092=""),"",_xlfn.XLOOKUP(A1092,Matériau!A:A,Matériau!C:C,"ERREUR MATERIAU"))</f>
        <v/>
      </c>
      <c r="C1092" s="25" t="str">
        <f>IF(B1092="","",_xlfn.XLOOKUP(B1092,Questions!A:A,Questions!C:C,""))</f>
        <v/>
      </c>
      <c r="D1092" s="25" t="str">
        <f>IF(B1092="","",_xlfn.XLOOKUP(B1092&amp;"_"&amp;Saisie!F1093,'Réponses'!D:D,'Réponses'!C:C,""))</f>
        <v/>
      </c>
      <c r="E1092" s="25" t="str">
        <f>IF(D1092="","",_xlfn.XLOOKUP(D1092,'Réponses'!C:C,'Réponses'!F:F,"ERREUR PROCHAINE QUESTION"))</f>
        <v/>
      </c>
      <c r="F1092" s="25" t="str">
        <f>IF(E1092="","",_xlfn.XLOOKUP(E1092,Questions!$A:$A,Questions!$C:$C,""))</f>
        <v/>
      </c>
      <c r="G1092" s="25" t="str">
        <f>IF(E1092="","",_xlfn.XLOOKUP(E1092&amp;"_"&amp;Saisie!H1093,'Réponses'!D:D,'Réponses'!C:C,""))</f>
        <v/>
      </c>
      <c r="H1092" s="25" t="str">
        <f>IF(G1092="","",_xlfn.XLOOKUP(G1092,'Réponses'!C:C,'Réponses'!F:F,"ERREUR PROCHAINE QUESTION"))</f>
        <v/>
      </c>
      <c r="I1092" s="25" t="str">
        <f>IF(H1092="","",_xlfn.XLOOKUP(H1092,Questions!$A:$A,Questions!$C:$C,"ERREUR TYPE"))</f>
        <v/>
      </c>
      <c r="J1092" s="25" t="str">
        <f>IF(H1092="","",_xlfn.XLOOKUP(H1092&amp;"_"&amp;Saisie!J1093,'Réponses'!D:D,'Réponses'!C:C,""))</f>
        <v/>
      </c>
      <c r="K1092" s="25" t="str">
        <f>IF(J1092="","",_xlfn.XLOOKUP(J1092,'Réponses'!C:C,'Réponses'!F:F,"ERREUR PROCHAINE QUESTION"))</f>
        <v/>
      </c>
      <c r="L1092" s="25" t="str">
        <f>IF(K1092="","",_xlfn.XLOOKUP(K1092,Questions!$A:$A,Questions!$C:$C,""))</f>
        <v/>
      </c>
      <c r="M1092" s="25" t="str">
        <f>IF(K1092="","",_xlfn.XLOOKUP(K1092&amp;"_"&amp;Saisie!L1093,'Réponses'!D:D,'Réponses'!C:C,""))</f>
        <v/>
      </c>
      <c r="N1092" s="25" t="str">
        <f>IF(M1092="","",_xlfn.XLOOKUP(M1092,'Réponses'!C:C,'Réponses'!F:F,"ERREUR PROCHAINE QUESTION"))</f>
        <v/>
      </c>
      <c r="O1092" s="25" t="str">
        <f>IF(N1092="","",_xlfn.XLOOKUP(N1092,Questions!$A:$A,Questions!$C:$C,"ERREUR TYPE"))</f>
        <v/>
      </c>
      <c r="P1092" s="25" t="str">
        <f>IF(N1092="","",_xlfn.XLOOKUP(N1092&amp;"_"&amp;Saisie!N1093,'Réponses'!D:D,'Réponses'!C:C,""))</f>
        <v/>
      </c>
      <c r="Q1092" s="25" t="str">
        <f t="shared" si="17"/>
        <v/>
      </c>
    </row>
    <row r="1093" spans="1:17">
      <c r="A1093" s="25" t="str">
        <f>IF(ISBLANK(Saisie!C1094),"",_xlfn.XLOOKUP(Saisie!C1094,Barème!A:A,Barème!F:F,"ERREUR CODE PRODUIT"))</f>
        <v/>
      </c>
      <c r="B1093" s="25" t="str">
        <f>IF(OR(A1093="08",A1093="07",MID(Saisie!C1094,4,4)="0804",MID(Saisie!C1094,4,4)="0907",A1093=""),"",_xlfn.XLOOKUP(A1093,Matériau!A:A,Matériau!C:C,"ERREUR MATERIAU"))</f>
        <v/>
      </c>
      <c r="C1093" s="25" t="str">
        <f>IF(B1093="","",_xlfn.XLOOKUP(B1093,Questions!A:A,Questions!C:C,""))</f>
        <v/>
      </c>
      <c r="D1093" s="25" t="str">
        <f>IF(B1093="","",_xlfn.XLOOKUP(B1093&amp;"_"&amp;Saisie!F1094,'Réponses'!D:D,'Réponses'!C:C,""))</f>
        <v/>
      </c>
      <c r="E1093" s="25" t="str">
        <f>IF(D1093="","",_xlfn.XLOOKUP(D1093,'Réponses'!C:C,'Réponses'!F:F,"ERREUR PROCHAINE QUESTION"))</f>
        <v/>
      </c>
      <c r="F1093" s="25" t="str">
        <f>IF(E1093="","",_xlfn.XLOOKUP(E1093,Questions!$A:$A,Questions!$C:$C,""))</f>
        <v/>
      </c>
      <c r="G1093" s="25" t="str">
        <f>IF(E1093="","",_xlfn.XLOOKUP(E1093&amp;"_"&amp;Saisie!H1094,'Réponses'!D:D,'Réponses'!C:C,""))</f>
        <v/>
      </c>
      <c r="H1093" s="25" t="str">
        <f>IF(G1093="","",_xlfn.XLOOKUP(G1093,'Réponses'!C:C,'Réponses'!F:F,"ERREUR PROCHAINE QUESTION"))</f>
        <v/>
      </c>
      <c r="I1093" s="25" t="str">
        <f>IF(H1093="","",_xlfn.XLOOKUP(H1093,Questions!$A:$A,Questions!$C:$C,"ERREUR TYPE"))</f>
        <v/>
      </c>
      <c r="J1093" s="25" t="str">
        <f>IF(H1093="","",_xlfn.XLOOKUP(H1093&amp;"_"&amp;Saisie!J1094,'Réponses'!D:D,'Réponses'!C:C,""))</f>
        <v/>
      </c>
      <c r="K1093" s="25" t="str">
        <f>IF(J1093="","",_xlfn.XLOOKUP(J1093,'Réponses'!C:C,'Réponses'!F:F,"ERREUR PROCHAINE QUESTION"))</f>
        <v/>
      </c>
      <c r="L1093" s="25" t="str">
        <f>IF(K1093="","",_xlfn.XLOOKUP(K1093,Questions!$A:$A,Questions!$C:$C,""))</f>
        <v/>
      </c>
      <c r="M1093" s="25" t="str">
        <f>IF(K1093="","",_xlfn.XLOOKUP(K1093&amp;"_"&amp;Saisie!L1094,'Réponses'!D:D,'Réponses'!C:C,""))</f>
        <v/>
      </c>
      <c r="N1093" s="25" t="str">
        <f>IF(M1093="","",_xlfn.XLOOKUP(M1093,'Réponses'!C:C,'Réponses'!F:F,"ERREUR PROCHAINE QUESTION"))</f>
        <v/>
      </c>
      <c r="O1093" s="25" t="str">
        <f>IF(N1093="","",_xlfn.XLOOKUP(N1093,Questions!$A:$A,Questions!$C:$C,"ERREUR TYPE"))</f>
        <v/>
      </c>
      <c r="P1093" s="25" t="str">
        <f>IF(N1093="","",_xlfn.XLOOKUP(N1093&amp;"_"&amp;Saisie!N1094,'Réponses'!D:D,'Réponses'!C:C,""))</f>
        <v/>
      </c>
      <c r="Q1093" s="25" t="str">
        <f t="shared" si="17"/>
        <v/>
      </c>
    </row>
    <row r="1094" spans="1:17">
      <c r="A1094" s="25" t="str">
        <f>IF(ISBLANK(Saisie!C1095),"",_xlfn.XLOOKUP(Saisie!C1095,Barème!A:A,Barème!F:F,"ERREUR CODE PRODUIT"))</f>
        <v/>
      </c>
      <c r="B1094" s="25" t="str">
        <f>IF(OR(A1094="08",A1094="07",MID(Saisie!C1095,4,4)="0804",MID(Saisie!C1095,4,4)="0907",A1094=""),"",_xlfn.XLOOKUP(A1094,Matériau!A:A,Matériau!C:C,"ERREUR MATERIAU"))</f>
        <v/>
      </c>
      <c r="C1094" s="25" t="str">
        <f>IF(B1094="","",_xlfn.XLOOKUP(B1094,Questions!A:A,Questions!C:C,""))</f>
        <v/>
      </c>
      <c r="D1094" s="25" t="str">
        <f>IF(B1094="","",_xlfn.XLOOKUP(B1094&amp;"_"&amp;Saisie!F1095,'Réponses'!D:D,'Réponses'!C:C,""))</f>
        <v/>
      </c>
      <c r="E1094" s="25" t="str">
        <f>IF(D1094="","",_xlfn.XLOOKUP(D1094,'Réponses'!C:C,'Réponses'!F:F,"ERREUR PROCHAINE QUESTION"))</f>
        <v/>
      </c>
      <c r="F1094" s="25" t="str">
        <f>IF(E1094="","",_xlfn.XLOOKUP(E1094,Questions!$A:$A,Questions!$C:$C,""))</f>
        <v/>
      </c>
      <c r="G1094" s="25" t="str">
        <f>IF(E1094="","",_xlfn.XLOOKUP(E1094&amp;"_"&amp;Saisie!H1095,'Réponses'!D:D,'Réponses'!C:C,""))</f>
        <v/>
      </c>
      <c r="H1094" s="25" t="str">
        <f>IF(G1094="","",_xlfn.XLOOKUP(G1094,'Réponses'!C:C,'Réponses'!F:F,"ERREUR PROCHAINE QUESTION"))</f>
        <v/>
      </c>
      <c r="I1094" s="25" t="str">
        <f>IF(H1094="","",_xlfn.XLOOKUP(H1094,Questions!$A:$A,Questions!$C:$C,"ERREUR TYPE"))</f>
        <v/>
      </c>
      <c r="J1094" s="25" t="str">
        <f>IF(H1094="","",_xlfn.XLOOKUP(H1094&amp;"_"&amp;Saisie!J1095,'Réponses'!D:D,'Réponses'!C:C,""))</f>
        <v/>
      </c>
      <c r="K1094" s="25" t="str">
        <f>IF(J1094="","",_xlfn.XLOOKUP(J1094,'Réponses'!C:C,'Réponses'!F:F,"ERREUR PROCHAINE QUESTION"))</f>
        <v/>
      </c>
      <c r="L1094" s="25" t="str">
        <f>IF(K1094="","",_xlfn.XLOOKUP(K1094,Questions!$A:$A,Questions!$C:$C,""))</f>
        <v/>
      </c>
      <c r="M1094" s="25" t="str">
        <f>IF(K1094="","",_xlfn.XLOOKUP(K1094&amp;"_"&amp;Saisie!L1095,'Réponses'!D:D,'Réponses'!C:C,""))</f>
        <v/>
      </c>
      <c r="N1094" s="25" t="str">
        <f>IF(M1094="","",_xlfn.XLOOKUP(M1094,'Réponses'!C:C,'Réponses'!F:F,"ERREUR PROCHAINE QUESTION"))</f>
        <v/>
      </c>
      <c r="O1094" s="25" t="str">
        <f>IF(N1094="","",_xlfn.XLOOKUP(N1094,Questions!$A:$A,Questions!$C:$C,"ERREUR TYPE"))</f>
        <v/>
      </c>
      <c r="P1094" s="25" t="str">
        <f>IF(N1094="","",_xlfn.XLOOKUP(N1094&amp;"_"&amp;Saisie!N1095,'Réponses'!D:D,'Réponses'!C:C,""))</f>
        <v/>
      </c>
      <c r="Q1094" s="25" t="str">
        <f t="shared" si="17"/>
        <v/>
      </c>
    </row>
    <row r="1095" spans="1:17">
      <c r="A1095" s="25" t="str">
        <f>IF(ISBLANK(Saisie!C1096),"",_xlfn.XLOOKUP(Saisie!C1096,Barème!A:A,Barème!F:F,"ERREUR CODE PRODUIT"))</f>
        <v/>
      </c>
      <c r="B1095" s="25" t="str">
        <f>IF(OR(A1095="08",A1095="07",MID(Saisie!C1096,4,4)="0804",MID(Saisie!C1096,4,4)="0907",A1095=""),"",_xlfn.XLOOKUP(A1095,Matériau!A:A,Matériau!C:C,"ERREUR MATERIAU"))</f>
        <v/>
      </c>
      <c r="C1095" s="25" t="str">
        <f>IF(B1095="","",_xlfn.XLOOKUP(B1095,Questions!A:A,Questions!C:C,""))</f>
        <v/>
      </c>
      <c r="D1095" s="25" t="str">
        <f>IF(B1095="","",_xlfn.XLOOKUP(B1095&amp;"_"&amp;Saisie!F1096,'Réponses'!D:D,'Réponses'!C:C,""))</f>
        <v/>
      </c>
      <c r="E1095" s="25" t="str">
        <f>IF(D1095="","",_xlfn.XLOOKUP(D1095,'Réponses'!C:C,'Réponses'!F:F,"ERREUR PROCHAINE QUESTION"))</f>
        <v/>
      </c>
      <c r="F1095" s="25" t="str">
        <f>IF(E1095="","",_xlfn.XLOOKUP(E1095,Questions!$A:$A,Questions!$C:$C,""))</f>
        <v/>
      </c>
      <c r="G1095" s="25" t="str">
        <f>IF(E1095="","",_xlfn.XLOOKUP(E1095&amp;"_"&amp;Saisie!H1096,'Réponses'!D:D,'Réponses'!C:C,""))</f>
        <v/>
      </c>
      <c r="H1095" s="25" t="str">
        <f>IF(G1095="","",_xlfn.XLOOKUP(G1095,'Réponses'!C:C,'Réponses'!F:F,"ERREUR PROCHAINE QUESTION"))</f>
        <v/>
      </c>
      <c r="I1095" s="25" t="str">
        <f>IF(H1095="","",_xlfn.XLOOKUP(H1095,Questions!$A:$A,Questions!$C:$C,"ERREUR TYPE"))</f>
        <v/>
      </c>
      <c r="J1095" s="25" t="str">
        <f>IF(H1095="","",_xlfn.XLOOKUP(H1095&amp;"_"&amp;Saisie!J1096,'Réponses'!D:D,'Réponses'!C:C,""))</f>
        <v/>
      </c>
      <c r="K1095" s="25" t="str">
        <f>IF(J1095="","",_xlfn.XLOOKUP(J1095,'Réponses'!C:C,'Réponses'!F:F,"ERREUR PROCHAINE QUESTION"))</f>
        <v/>
      </c>
      <c r="L1095" s="25" t="str">
        <f>IF(K1095="","",_xlfn.XLOOKUP(K1095,Questions!$A:$A,Questions!$C:$C,""))</f>
        <v/>
      </c>
      <c r="M1095" s="25" t="str">
        <f>IF(K1095="","",_xlfn.XLOOKUP(K1095&amp;"_"&amp;Saisie!L1096,'Réponses'!D:D,'Réponses'!C:C,""))</f>
        <v/>
      </c>
      <c r="N1095" s="25" t="str">
        <f>IF(M1095="","",_xlfn.XLOOKUP(M1095,'Réponses'!C:C,'Réponses'!F:F,"ERREUR PROCHAINE QUESTION"))</f>
        <v/>
      </c>
      <c r="O1095" s="25" t="str">
        <f>IF(N1095="","",_xlfn.XLOOKUP(N1095,Questions!$A:$A,Questions!$C:$C,"ERREUR TYPE"))</f>
        <v/>
      </c>
      <c r="P1095" s="25" t="str">
        <f>IF(N1095="","",_xlfn.XLOOKUP(N1095&amp;"_"&amp;Saisie!N1096,'Réponses'!D:D,'Réponses'!C:C,""))</f>
        <v/>
      </c>
      <c r="Q1095" s="25" t="str">
        <f t="shared" si="17"/>
        <v/>
      </c>
    </row>
    <row r="1096" spans="1:17">
      <c r="A1096" s="25" t="str">
        <f>IF(ISBLANK(Saisie!C1097),"",_xlfn.XLOOKUP(Saisie!C1097,Barème!A:A,Barème!F:F,"ERREUR CODE PRODUIT"))</f>
        <v/>
      </c>
      <c r="B1096" s="25" t="str">
        <f>IF(OR(A1096="08",A1096="07",MID(Saisie!C1097,4,4)="0804",MID(Saisie!C1097,4,4)="0907",A1096=""),"",_xlfn.XLOOKUP(A1096,Matériau!A:A,Matériau!C:C,"ERREUR MATERIAU"))</f>
        <v/>
      </c>
      <c r="C1096" s="25" t="str">
        <f>IF(B1096="","",_xlfn.XLOOKUP(B1096,Questions!A:A,Questions!C:C,""))</f>
        <v/>
      </c>
      <c r="D1096" s="25" t="str">
        <f>IF(B1096="","",_xlfn.XLOOKUP(B1096&amp;"_"&amp;Saisie!F1097,'Réponses'!D:D,'Réponses'!C:C,""))</f>
        <v/>
      </c>
      <c r="E1096" s="25" t="str">
        <f>IF(D1096="","",_xlfn.XLOOKUP(D1096,'Réponses'!C:C,'Réponses'!F:F,"ERREUR PROCHAINE QUESTION"))</f>
        <v/>
      </c>
      <c r="F1096" s="25" t="str">
        <f>IF(E1096="","",_xlfn.XLOOKUP(E1096,Questions!$A:$A,Questions!$C:$C,""))</f>
        <v/>
      </c>
      <c r="G1096" s="25" t="str">
        <f>IF(E1096="","",_xlfn.XLOOKUP(E1096&amp;"_"&amp;Saisie!H1097,'Réponses'!D:D,'Réponses'!C:C,""))</f>
        <v/>
      </c>
      <c r="H1096" s="25" t="str">
        <f>IF(G1096="","",_xlfn.XLOOKUP(G1096,'Réponses'!C:C,'Réponses'!F:F,"ERREUR PROCHAINE QUESTION"))</f>
        <v/>
      </c>
      <c r="I1096" s="25" t="str">
        <f>IF(H1096="","",_xlfn.XLOOKUP(H1096,Questions!$A:$A,Questions!$C:$C,"ERREUR TYPE"))</f>
        <v/>
      </c>
      <c r="J1096" s="25" t="str">
        <f>IF(H1096="","",_xlfn.XLOOKUP(H1096&amp;"_"&amp;Saisie!J1097,'Réponses'!D:D,'Réponses'!C:C,""))</f>
        <v/>
      </c>
      <c r="K1096" s="25" t="str">
        <f>IF(J1096="","",_xlfn.XLOOKUP(J1096,'Réponses'!C:C,'Réponses'!F:F,"ERREUR PROCHAINE QUESTION"))</f>
        <v/>
      </c>
      <c r="L1096" s="25" t="str">
        <f>IF(K1096="","",_xlfn.XLOOKUP(K1096,Questions!$A:$A,Questions!$C:$C,""))</f>
        <v/>
      </c>
      <c r="M1096" s="25" t="str">
        <f>IF(K1096="","",_xlfn.XLOOKUP(K1096&amp;"_"&amp;Saisie!L1097,'Réponses'!D:D,'Réponses'!C:C,""))</f>
        <v/>
      </c>
      <c r="N1096" s="25" t="str">
        <f>IF(M1096="","",_xlfn.XLOOKUP(M1096,'Réponses'!C:C,'Réponses'!F:F,"ERREUR PROCHAINE QUESTION"))</f>
        <v/>
      </c>
      <c r="O1096" s="25" t="str">
        <f>IF(N1096="","",_xlfn.XLOOKUP(N1096,Questions!$A:$A,Questions!$C:$C,"ERREUR TYPE"))</f>
        <v/>
      </c>
      <c r="P1096" s="25" t="str">
        <f>IF(N1096="","",_xlfn.XLOOKUP(N1096&amp;"_"&amp;Saisie!N1097,'Réponses'!D:D,'Réponses'!C:C,""))</f>
        <v/>
      </c>
      <c r="Q1096" s="25" t="str">
        <f t="shared" si="17"/>
        <v/>
      </c>
    </row>
    <row r="1097" spans="1:17">
      <c r="A1097" s="25" t="str">
        <f>IF(ISBLANK(Saisie!C1098),"",_xlfn.XLOOKUP(Saisie!C1098,Barème!A:A,Barème!F:F,"ERREUR CODE PRODUIT"))</f>
        <v/>
      </c>
      <c r="B1097" s="25" t="str">
        <f>IF(OR(A1097="08",A1097="07",MID(Saisie!C1098,4,4)="0804",MID(Saisie!C1098,4,4)="0907",A1097=""),"",_xlfn.XLOOKUP(A1097,Matériau!A:A,Matériau!C:C,"ERREUR MATERIAU"))</f>
        <v/>
      </c>
      <c r="C1097" s="25" t="str">
        <f>IF(B1097="","",_xlfn.XLOOKUP(B1097,Questions!A:A,Questions!C:C,""))</f>
        <v/>
      </c>
      <c r="D1097" s="25" t="str">
        <f>IF(B1097="","",_xlfn.XLOOKUP(B1097&amp;"_"&amp;Saisie!F1098,'Réponses'!D:D,'Réponses'!C:C,""))</f>
        <v/>
      </c>
      <c r="E1097" s="25" t="str">
        <f>IF(D1097="","",_xlfn.XLOOKUP(D1097,'Réponses'!C:C,'Réponses'!F:F,"ERREUR PROCHAINE QUESTION"))</f>
        <v/>
      </c>
      <c r="F1097" s="25" t="str">
        <f>IF(E1097="","",_xlfn.XLOOKUP(E1097,Questions!$A:$A,Questions!$C:$C,""))</f>
        <v/>
      </c>
      <c r="G1097" s="25" t="str">
        <f>IF(E1097="","",_xlfn.XLOOKUP(E1097&amp;"_"&amp;Saisie!H1098,'Réponses'!D:D,'Réponses'!C:C,""))</f>
        <v/>
      </c>
      <c r="H1097" s="25" t="str">
        <f>IF(G1097="","",_xlfn.XLOOKUP(G1097,'Réponses'!C:C,'Réponses'!F:F,"ERREUR PROCHAINE QUESTION"))</f>
        <v/>
      </c>
      <c r="I1097" s="25" t="str">
        <f>IF(H1097="","",_xlfn.XLOOKUP(H1097,Questions!$A:$A,Questions!$C:$C,"ERREUR TYPE"))</f>
        <v/>
      </c>
      <c r="J1097" s="25" t="str">
        <f>IF(H1097="","",_xlfn.XLOOKUP(H1097&amp;"_"&amp;Saisie!J1098,'Réponses'!D:D,'Réponses'!C:C,""))</f>
        <v/>
      </c>
      <c r="K1097" s="25" t="str">
        <f>IF(J1097="","",_xlfn.XLOOKUP(J1097,'Réponses'!C:C,'Réponses'!F:F,"ERREUR PROCHAINE QUESTION"))</f>
        <v/>
      </c>
      <c r="L1097" s="25" t="str">
        <f>IF(K1097="","",_xlfn.XLOOKUP(K1097,Questions!$A:$A,Questions!$C:$C,""))</f>
        <v/>
      </c>
      <c r="M1097" s="25" t="str">
        <f>IF(K1097="","",_xlfn.XLOOKUP(K1097&amp;"_"&amp;Saisie!L1098,'Réponses'!D:D,'Réponses'!C:C,""))</f>
        <v/>
      </c>
      <c r="N1097" s="25" t="str">
        <f>IF(M1097="","",_xlfn.XLOOKUP(M1097,'Réponses'!C:C,'Réponses'!F:F,"ERREUR PROCHAINE QUESTION"))</f>
        <v/>
      </c>
      <c r="O1097" s="25" t="str">
        <f>IF(N1097="","",_xlfn.XLOOKUP(N1097,Questions!$A:$A,Questions!$C:$C,"ERREUR TYPE"))</f>
        <v/>
      </c>
      <c r="P1097" s="25" t="str">
        <f>IF(N1097="","",_xlfn.XLOOKUP(N1097&amp;"_"&amp;Saisie!N1098,'Réponses'!D:D,'Réponses'!C:C,""))</f>
        <v/>
      </c>
      <c r="Q1097" s="25" t="str">
        <f t="shared" si="17"/>
        <v/>
      </c>
    </row>
    <row r="1098" spans="1:17">
      <c r="A1098" s="25" t="str">
        <f>IF(ISBLANK(Saisie!C1099),"",_xlfn.XLOOKUP(Saisie!C1099,Barème!A:A,Barème!F:F,"ERREUR CODE PRODUIT"))</f>
        <v/>
      </c>
      <c r="B1098" s="25" t="str">
        <f>IF(OR(A1098="08",A1098="07",MID(Saisie!C1099,4,4)="0804",MID(Saisie!C1099,4,4)="0907",A1098=""),"",_xlfn.XLOOKUP(A1098,Matériau!A:A,Matériau!C:C,"ERREUR MATERIAU"))</f>
        <v/>
      </c>
      <c r="C1098" s="25" t="str">
        <f>IF(B1098="","",_xlfn.XLOOKUP(B1098,Questions!A:A,Questions!C:C,""))</f>
        <v/>
      </c>
      <c r="D1098" s="25" t="str">
        <f>IF(B1098="","",_xlfn.XLOOKUP(B1098&amp;"_"&amp;Saisie!F1099,'Réponses'!D:D,'Réponses'!C:C,""))</f>
        <v/>
      </c>
      <c r="E1098" s="25" t="str">
        <f>IF(D1098="","",_xlfn.XLOOKUP(D1098,'Réponses'!C:C,'Réponses'!F:F,"ERREUR PROCHAINE QUESTION"))</f>
        <v/>
      </c>
      <c r="F1098" s="25" t="str">
        <f>IF(E1098="","",_xlfn.XLOOKUP(E1098,Questions!$A:$A,Questions!$C:$C,""))</f>
        <v/>
      </c>
      <c r="G1098" s="25" t="str">
        <f>IF(E1098="","",_xlfn.XLOOKUP(E1098&amp;"_"&amp;Saisie!H1099,'Réponses'!D:D,'Réponses'!C:C,""))</f>
        <v/>
      </c>
      <c r="H1098" s="25" t="str">
        <f>IF(G1098="","",_xlfn.XLOOKUP(G1098,'Réponses'!C:C,'Réponses'!F:F,"ERREUR PROCHAINE QUESTION"))</f>
        <v/>
      </c>
      <c r="I1098" s="25" t="str">
        <f>IF(H1098="","",_xlfn.XLOOKUP(H1098,Questions!$A:$A,Questions!$C:$C,"ERREUR TYPE"))</f>
        <v/>
      </c>
      <c r="J1098" s="25" t="str">
        <f>IF(H1098="","",_xlfn.XLOOKUP(H1098&amp;"_"&amp;Saisie!J1099,'Réponses'!D:D,'Réponses'!C:C,""))</f>
        <v/>
      </c>
      <c r="K1098" s="25" t="str">
        <f>IF(J1098="","",_xlfn.XLOOKUP(J1098,'Réponses'!C:C,'Réponses'!F:F,"ERREUR PROCHAINE QUESTION"))</f>
        <v/>
      </c>
      <c r="L1098" s="25" t="str">
        <f>IF(K1098="","",_xlfn.XLOOKUP(K1098,Questions!$A:$A,Questions!$C:$C,""))</f>
        <v/>
      </c>
      <c r="M1098" s="25" t="str">
        <f>IF(K1098="","",_xlfn.XLOOKUP(K1098&amp;"_"&amp;Saisie!L1099,'Réponses'!D:D,'Réponses'!C:C,""))</f>
        <v/>
      </c>
      <c r="N1098" s="25" t="str">
        <f>IF(M1098="","",_xlfn.XLOOKUP(M1098,'Réponses'!C:C,'Réponses'!F:F,"ERREUR PROCHAINE QUESTION"))</f>
        <v/>
      </c>
      <c r="O1098" s="25" t="str">
        <f>IF(N1098="","",_xlfn.XLOOKUP(N1098,Questions!$A:$A,Questions!$C:$C,"ERREUR TYPE"))</f>
        <v/>
      </c>
      <c r="P1098" s="25" t="str">
        <f>IF(N1098="","",_xlfn.XLOOKUP(N1098&amp;"_"&amp;Saisie!N1099,'Réponses'!D:D,'Réponses'!C:C,""))</f>
        <v/>
      </c>
      <c r="Q1098" s="25" t="str">
        <f t="shared" si="17"/>
        <v/>
      </c>
    </row>
    <row r="1099" spans="1:17">
      <c r="A1099" s="25" t="str">
        <f>IF(ISBLANK(Saisie!C1100),"",_xlfn.XLOOKUP(Saisie!C1100,Barème!A:A,Barème!F:F,"ERREUR CODE PRODUIT"))</f>
        <v/>
      </c>
      <c r="B1099" s="25" t="str">
        <f>IF(OR(A1099="08",A1099="07",MID(Saisie!C1100,4,4)="0804",MID(Saisie!C1100,4,4)="0907",A1099=""),"",_xlfn.XLOOKUP(A1099,Matériau!A:A,Matériau!C:C,"ERREUR MATERIAU"))</f>
        <v/>
      </c>
      <c r="C1099" s="25" t="str">
        <f>IF(B1099="","",_xlfn.XLOOKUP(B1099,Questions!A:A,Questions!C:C,""))</f>
        <v/>
      </c>
      <c r="D1099" s="25" t="str">
        <f>IF(B1099="","",_xlfn.XLOOKUP(B1099&amp;"_"&amp;Saisie!F1100,'Réponses'!D:D,'Réponses'!C:C,""))</f>
        <v/>
      </c>
      <c r="E1099" s="25" t="str">
        <f>IF(D1099="","",_xlfn.XLOOKUP(D1099,'Réponses'!C:C,'Réponses'!F:F,"ERREUR PROCHAINE QUESTION"))</f>
        <v/>
      </c>
      <c r="F1099" s="25" t="str">
        <f>IF(E1099="","",_xlfn.XLOOKUP(E1099,Questions!$A:$A,Questions!$C:$C,""))</f>
        <v/>
      </c>
      <c r="G1099" s="25" t="str">
        <f>IF(E1099="","",_xlfn.XLOOKUP(E1099&amp;"_"&amp;Saisie!H1100,'Réponses'!D:D,'Réponses'!C:C,""))</f>
        <v/>
      </c>
      <c r="H1099" s="25" t="str">
        <f>IF(G1099="","",_xlfn.XLOOKUP(G1099,'Réponses'!C:C,'Réponses'!F:F,"ERREUR PROCHAINE QUESTION"))</f>
        <v/>
      </c>
      <c r="I1099" s="25" t="str">
        <f>IF(H1099="","",_xlfn.XLOOKUP(H1099,Questions!$A:$A,Questions!$C:$C,"ERREUR TYPE"))</f>
        <v/>
      </c>
      <c r="J1099" s="25" t="str">
        <f>IF(H1099="","",_xlfn.XLOOKUP(H1099&amp;"_"&amp;Saisie!J1100,'Réponses'!D:D,'Réponses'!C:C,""))</f>
        <v/>
      </c>
      <c r="K1099" s="25" t="str">
        <f>IF(J1099="","",_xlfn.XLOOKUP(J1099,'Réponses'!C:C,'Réponses'!F:F,"ERREUR PROCHAINE QUESTION"))</f>
        <v/>
      </c>
      <c r="L1099" s="25" t="str">
        <f>IF(K1099="","",_xlfn.XLOOKUP(K1099,Questions!$A:$A,Questions!$C:$C,""))</f>
        <v/>
      </c>
      <c r="M1099" s="25" t="str">
        <f>IF(K1099="","",_xlfn.XLOOKUP(K1099&amp;"_"&amp;Saisie!L1100,'Réponses'!D:D,'Réponses'!C:C,""))</f>
        <v/>
      </c>
      <c r="N1099" s="25" t="str">
        <f>IF(M1099="","",_xlfn.XLOOKUP(M1099,'Réponses'!C:C,'Réponses'!F:F,"ERREUR PROCHAINE QUESTION"))</f>
        <v/>
      </c>
      <c r="O1099" s="25" t="str">
        <f>IF(N1099="","",_xlfn.XLOOKUP(N1099,Questions!$A:$A,Questions!$C:$C,"ERREUR TYPE"))</f>
        <v/>
      </c>
      <c r="P1099" s="25" t="str">
        <f>IF(N1099="","",_xlfn.XLOOKUP(N1099&amp;"_"&amp;Saisie!N1100,'Réponses'!D:D,'Réponses'!C:C,""))</f>
        <v/>
      </c>
      <c r="Q1099" s="25" t="str">
        <f t="shared" si="17"/>
        <v/>
      </c>
    </row>
    <row r="1100" spans="1:17">
      <c r="A1100" s="25" t="str">
        <f>IF(ISBLANK(Saisie!C1101),"",_xlfn.XLOOKUP(Saisie!C1101,Barème!A:A,Barème!F:F,"ERREUR CODE PRODUIT"))</f>
        <v/>
      </c>
      <c r="B1100" s="25" t="str">
        <f>IF(OR(A1100="08",A1100="07",MID(Saisie!C1101,4,4)="0804",MID(Saisie!C1101,4,4)="0907",A1100=""),"",_xlfn.XLOOKUP(A1100,Matériau!A:A,Matériau!C:C,"ERREUR MATERIAU"))</f>
        <v/>
      </c>
      <c r="C1100" s="25" t="str">
        <f>IF(B1100="","",_xlfn.XLOOKUP(B1100,Questions!A:A,Questions!C:C,""))</f>
        <v/>
      </c>
      <c r="D1100" s="25" t="str">
        <f>IF(B1100="","",_xlfn.XLOOKUP(B1100&amp;"_"&amp;Saisie!F1101,'Réponses'!D:D,'Réponses'!C:C,""))</f>
        <v/>
      </c>
      <c r="E1100" s="25" t="str">
        <f>IF(D1100="","",_xlfn.XLOOKUP(D1100,'Réponses'!C:C,'Réponses'!F:F,"ERREUR PROCHAINE QUESTION"))</f>
        <v/>
      </c>
      <c r="F1100" s="25" t="str">
        <f>IF(E1100="","",_xlfn.XLOOKUP(E1100,Questions!$A:$A,Questions!$C:$C,""))</f>
        <v/>
      </c>
      <c r="G1100" s="25" t="str">
        <f>IF(E1100="","",_xlfn.XLOOKUP(E1100&amp;"_"&amp;Saisie!H1101,'Réponses'!D:D,'Réponses'!C:C,""))</f>
        <v/>
      </c>
      <c r="H1100" s="25" t="str">
        <f>IF(G1100="","",_xlfn.XLOOKUP(G1100,'Réponses'!C:C,'Réponses'!F:F,"ERREUR PROCHAINE QUESTION"))</f>
        <v/>
      </c>
      <c r="I1100" s="25" t="str">
        <f>IF(H1100="","",_xlfn.XLOOKUP(H1100,Questions!$A:$A,Questions!$C:$C,"ERREUR TYPE"))</f>
        <v/>
      </c>
      <c r="J1100" s="25" t="str">
        <f>IF(H1100="","",_xlfn.XLOOKUP(H1100&amp;"_"&amp;Saisie!J1101,'Réponses'!D:D,'Réponses'!C:C,""))</f>
        <v/>
      </c>
      <c r="K1100" s="25" t="str">
        <f>IF(J1100="","",_xlfn.XLOOKUP(J1100,'Réponses'!C:C,'Réponses'!F:F,"ERREUR PROCHAINE QUESTION"))</f>
        <v/>
      </c>
      <c r="L1100" s="25" t="str">
        <f>IF(K1100="","",_xlfn.XLOOKUP(K1100,Questions!$A:$A,Questions!$C:$C,""))</f>
        <v/>
      </c>
      <c r="M1100" s="25" t="str">
        <f>IF(K1100="","",_xlfn.XLOOKUP(K1100&amp;"_"&amp;Saisie!L1101,'Réponses'!D:D,'Réponses'!C:C,""))</f>
        <v/>
      </c>
      <c r="N1100" s="25" t="str">
        <f>IF(M1100="","",_xlfn.XLOOKUP(M1100,'Réponses'!C:C,'Réponses'!F:F,"ERREUR PROCHAINE QUESTION"))</f>
        <v/>
      </c>
      <c r="O1100" s="25" t="str">
        <f>IF(N1100="","",_xlfn.XLOOKUP(N1100,Questions!$A:$A,Questions!$C:$C,"ERREUR TYPE"))</f>
        <v/>
      </c>
      <c r="P1100" s="25" t="str">
        <f>IF(N1100="","",_xlfn.XLOOKUP(N1100&amp;"_"&amp;Saisie!N1101,'Réponses'!D:D,'Réponses'!C:C,""))</f>
        <v/>
      </c>
      <c r="Q1100" s="25" t="str">
        <f t="shared" si="17"/>
        <v/>
      </c>
    </row>
    <row r="1101" spans="1:17">
      <c r="A1101" s="25" t="str">
        <f>IF(ISBLANK(Saisie!C1102),"",_xlfn.XLOOKUP(Saisie!C1102,Barème!A:A,Barème!F:F,"ERREUR CODE PRODUIT"))</f>
        <v/>
      </c>
      <c r="B1101" s="25" t="str">
        <f>IF(OR(A1101="08",A1101="07",MID(Saisie!C1102,4,4)="0804",MID(Saisie!C1102,4,4)="0907",A1101=""),"",_xlfn.XLOOKUP(A1101,Matériau!A:A,Matériau!C:C,"ERREUR MATERIAU"))</f>
        <v/>
      </c>
      <c r="C1101" s="25" t="str">
        <f>IF(B1101="","",_xlfn.XLOOKUP(B1101,Questions!A:A,Questions!C:C,""))</f>
        <v/>
      </c>
      <c r="D1101" s="25" t="str">
        <f>IF(B1101="","",_xlfn.XLOOKUP(B1101&amp;"_"&amp;Saisie!F1102,'Réponses'!D:D,'Réponses'!C:C,""))</f>
        <v/>
      </c>
      <c r="E1101" s="25" t="str">
        <f>IF(D1101="","",_xlfn.XLOOKUP(D1101,'Réponses'!C:C,'Réponses'!F:F,"ERREUR PROCHAINE QUESTION"))</f>
        <v/>
      </c>
      <c r="F1101" s="25" t="str">
        <f>IF(E1101="","",_xlfn.XLOOKUP(E1101,Questions!$A:$A,Questions!$C:$C,""))</f>
        <v/>
      </c>
      <c r="G1101" s="25" t="str">
        <f>IF(E1101="","",_xlfn.XLOOKUP(E1101&amp;"_"&amp;Saisie!H1102,'Réponses'!D:D,'Réponses'!C:C,""))</f>
        <v/>
      </c>
      <c r="H1101" s="25" t="str">
        <f>IF(G1101="","",_xlfn.XLOOKUP(G1101,'Réponses'!C:C,'Réponses'!F:F,"ERREUR PROCHAINE QUESTION"))</f>
        <v/>
      </c>
      <c r="I1101" s="25" t="str">
        <f>IF(H1101="","",_xlfn.XLOOKUP(H1101,Questions!$A:$A,Questions!$C:$C,"ERREUR TYPE"))</f>
        <v/>
      </c>
      <c r="J1101" s="25" t="str">
        <f>IF(H1101="","",_xlfn.XLOOKUP(H1101&amp;"_"&amp;Saisie!J1102,'Réponses'!D:D,'Réponses'!C:C,""))</f>
        <v/>
      </c>
      <c r="K1101" s="25" t="str">
        <f>IF(J1101="","",_xlfn.XLOOKUP(J1101,'Réponses'!C:C,'Réponses'!F:F,"ERREUR PROCHAINE QUESTION"))</f>
        <v/>
      </c>
      <c r="L1101" s="25" t="str">
        <f>IF(K1101="","",_xlfn.XLOOKUP(K1101,Questions!$A:$A,Questions!$C:$C,""))</f>
        <v/>
      </c>
      <c r="M1101" s="25" t="str">
        <f>IF(K1101="","",_xlfn.XLOOKUP(K1101&amp;"_"&amp;Saisie!L1102,'Réponses'!D:D,'Réponses'!C:C,""))</f>
        <v/>
      </c>
      <c r="N1101" s="25" t="str">
        <f>IF(M1101="","",_xlfn.XLOOKUP(M1101,'Réponses'!C:C,'Réponses'!F:F,"ERREUR PROCHAINE QUESTION"))</f>
        <v/>
      </c>
      <c r="O1101" s="25" t="str">
        <f>IF(N1101="","",_xlfn.XLOOKUP(N1101,Questions!$A:$A,Questions!$C:$C,"ERREUR TYPE"))</f>
        <v/>
      </c>
      <c r="P1101" s="25" t="str">
        <f>IF(N1101="","",_xlfn.XLOOKUP(N1101&amp;"_"&amp;Saisie!N1102,'Réponses'!D:D,'Réponses'!C:C,""))</f>
        <v/>
      </c>
      <c r="Q1101" s="25" t="str">
        <f t="shared" si="17"/>
        <v/>
      </c>
    </row>
    <row r="1102" spans="1:17">
      <c r="A1102" s="25" t="str">
        <f>IF(ISBLANK(Saisie!C1103),"",_xlfn.XLOOKUP(Saisie!C1103,Barème!A:A,Barème!F:F,"ERREUR CODE PRODUIT"))</f>
        <v/>
      </c>
      <c r="B1102" s="25" t="str">
        <f>IF(OR(A1102="08",A1102="07",MID(Saisie!C1103,4,4)="0804",MID(Saisie!C1103,4,4)="0907",A1102=""),"",_xlfn.XLOOKUP(A1102,Matériau!A:A,Matériau!C:C,"ERREUR MATERIAU"))</f>
        <v/>
      </c>
      <c r="C1102" s="25" t="str">
        <f>IF(B1102="","",_xlfn.XLOOKUP(B1102,Questions!A:A,Questions!C:C,""))</f>
        <v/>
      </c>
      <c r="D1102" s="25" t="str">
        <f>IF(B1102="","",_xlfn.XLOOKUP(B1102&amp;"_"&amp;Saisie!F1103,'Réponses'!D:D,'Réponses'!C:C,""))</f>
        <v/>
      </c>
      <c r="E1102" s="25" t="str">
        <f>IF(D1102="","",_xlfn.XLOOKUP(D1102,'Réponses'!C:C,'Réponses'!F:F,"ERREUR PROCHAINE QUESTION"))</f>
        <v/>
      </c>
      <c r="F1102" s="25" t="str">
        <f>IF(E1102="","",_xlfn.XLOOKUP(E1102,Questions!$A:$A,Questions!$C:$C,""))</f>
        <v/>
      </c>
      <c r="G1102" s="25" t="str">
        <f>IF(E1102="","",_xlfn.XLOOKUP(E1102&amp;"_"&amp;Saisie!H1103,'Réponses'!D:D,'Réponses'!C:C,""))</f>
        <v/>
      </c>
      <c r="H1102" s="25" t="str">
        <f>IF(G1102="","",_xlfn.XLOOKUP(G1102,'Réponses'!C:C,'Réponses'!F:F,"ERREUR PROCHAINE QUESTION"))</f>
        <v/>
      </c>
      <c r="I1102" s="25" t="str">
        <f>IF(H1102="","",_xlfn.XLOOKUP(H1102,Questions!$A:$A,Questions!$C:$C,"ERREUR TYPE"))</f>
        <v/>
      </c>
      <c r="J1102" s="25" t="str">
        <f>IF(H1102="","",_xlfn.XLOOKUP(H1102&amp;"_"&amp;Saisie!J1103,'Réponses'!D:D,'Réponses'!C:C,""))</f>
        <v/>
      </c>
      <c r="K1102" s="25" t="str">
        <f>IF(J1102="","",_xlfn.XLOOKUP(J1102,'Réponses'!C:C,'Réponses'!F:F,"ERREUR PROCHAINE QUESTION"))</f>
        <v/>
      </c>
      <c r="L1102" s="25" t="str">
        <f>IF(K1102="","",_xlfn.XLOOKUP(K1102,Questions!$A:$A,Questions!$C:$C,""))</f>
        <v/>
      </c>
      <c r="M1102" s="25" t="str">
        <f>IF(K1102="","",_xlfn.XLOOKUP(K1102&amp;"_"&amp;Saisie!L1103,'Réponses'!D:D,'Réponses'!C:C,""))</f>
        <v/>
      </c>
      <c r="N1102" s="25" t="str">
        <f>IF(M1102="","",_xlfn.XLOOKUP(M1102,'Réponses'!C:C,'Réponses'!F:F,"ERREUR PROCHAINE QUESTION"))</f>
        <v/>
      </c>
      <c r="O1102" s="25" t="str">
        <f>IF(N1102="","",_xlfn.XLOOKUP(N1102,Questions!$A:$A,Questions!$C:$C,"ERREUR TYPE"))</f>
        <v/>
      </c>
      <c r="P1102" s="25" t="str">
        <f>IF(N1102="","",_xlfn.XLOOKUP(N1102&amp;"_"&amp;Saisie!N1103,'Réponses'!D:D,'Réponses'!C:C,""))</f>
        <v/>
      </c>
      <c r="Q1102" s="25" t="str">
        <f t="shared" si="17"/>
        <v/>
      </c>
    </row>
    <row r="1103" spans="1:17">
      <c r="A1103" s="25" t="str">
        <f>IF(ISBLANK(Saisie!C1104),"",_xlfn.XLOOKUP(Saisie!C1104,Barème!A:A,Barème!F:F,"ERREUR CODE PRODUIT"))</f>
        <v/>
      </c>
      <c r="B1103" s="25" t="str">
        <f>IF(OR(A1103="08",A1103="07",MID(Saisie!C1104,4,4)="0804",MID(Saisie!C1104,4,4)="0907",A1103=""),"",_xlfn.XLOOKUP(A1103,Matériau!A:A,Matériau!C:C,"ERREUR MATERIAU"))</f>
        <v/>
      </c>
      <c r="C1103" s="25" t="str">
        <f>IF(B1103="","",_xlfn.XLOOKUP(B1103,Questions!A:A,Questions!C:C,""))</f>
        <v/>
      </c>
      <c r="D1103" s="25" t="str">
        <f>IF(B1103="","",_xlfn.XLOOKUP(B1103&amp;"_"&amp;Saisie!F1104,'Réponses'!D:D,'Réponses'!C:C,""))</f>
        <v/>
      </c>
      <c r="E1103" s="25" t="str">
        <f>IF(D1103="","",_xlfn.XLOOKUP(D1103,'Réponses'!C:C,'Réponses'!F:F,"ERREUR PROCHAINE QUESTION"))</f>
        <v/>
      </c>
      <c r="F1103" s="25" t="str">
        <f>IF(E1103="","",_xlfn.XLOOKUP(E1103,Questions!$A:$A,Questions!$C:$C,""))</f>
        <v/>
      </c>
      <c r="G1103" s="25" t="str">
        <f>IF(E1103="","",_xlfn.XLOOKUP(E1103&amp;"_"&amp;Saisie!H1104,'Réponses'!D:D,'Réponses'!C:C,""))</f>
        <v/>
      </c>
      <c r="H1103" s="25" t="str">
        <f>IF(G1103="","",_xlfn.XLOOKUP(G1103,'Réponses'!C:C,'Réponses'!F:F,"ERREUR PROCHAINE QUESTION"))</f>
        <v/>
      </c>
      <c r="I1103" s="25" t="str">
        <f>IF(H1103="","",_xlfn.XLOOKUP(H1103,Questions!$A:$A,Questions!$C:$C,"ERREUR TYPE"))</f>
        <v/>
      </c>
      <c r="J1103" s="25" t="str">
        <f>IF(H1103="","",_xlfn.XLOOKUP(H1103&amp;"_"&amp;Saisie!J1104,'Réponses'!D:D,'Réponses'!C:C,""))</f>
        <v/>
      </c>
      <c r="K1103" s="25" t="str">
        <f>IF(J1103="","",_xlfn.XLOOKUP(J1103,'Réponses'!C:C,'Réponses'!F:F,"ERREUR PROCHAINE QUESTION"))</f>
        <v/>
      </c>
      <c r="L1103" s="25" t="str">
        <f>IF(K1103="","",_xlfn.XLOOKUP(K1103,Questions!$A:$A,Questions!$C:$C,""))</f>
        <v/>
      </c>
      <c r="M1103" s="25" t="str">
        <f>IF(K1103="","",_xlfn.XLOOKUP(K1103&amp;"_"&amp;Saisie!L1104,'Réponses'!D:D,'Réponses'!C:C,""))</f>
        <v/>
      </c>
      <c r="N1103" s="25" t="str">
        <f>IF(M1103="","",_xlfn.XLOOKUP(M1103,'Réponses'!C:C,'Réponses'!F:F,"ERREUR PROCHAINE QUESTION"))</f>
        <v/>
      </c>
      <c r="O1103" s="25" t="str">
        <f>IF(N1103="","",_xlfn.XLOOKUP(N1103,Questions!$A:$A,Questions!$C:$C,"ERREUR TYPE"))</f>
        <v/>
      </c>
      <c r="P1103" s="25" t="str">
        <f>IF(N1103="","",_xlfn.XLOOKUP(N1103&amp;"_"&amp;Saisie!N1104,'Réponses'!D:D,'Réponses'!C:C,""))</f>
        <v/>
      </c>
      <c r="Q1103" s="25" t="str">
        <f t="shared" si="17"/>
        <v/>
      </c>
    </row>
    <row r="1104" spans="1:17">
      <c r="A1104" s="25" t="str">
        <f>IF(ISBLANK(Saisie!C1105),"",_xlfn.XLOOKUP(Saisie!C1105,Barème!A:A,Barème!F:F,"ERREUR CODE PRODUIT"))</f>
        <v/>
      </c>
      <c r="B1104" s="25" t="str">
        <f>IF(OR(A1104="08",A1104="07",MID(Saisie!C1105,4,4)="0804",MID(Saisie!C1105,4,4)="0907",A1104=""),"",_xlfn.XLOOKUP(A1104,Matériau!A:A,Matériau!C:C,"ERREUR MATERIAU"))</f>
        <v/>
      </c>
      <c r="C1104" s="25" t="str">
        <f>IF(B1104="","",_xlfn.XLOOKUP(B1104,Questions!A:A,Questions!C:C,""))</f>
        <v/>
      </c>
      <c r="D1104" s="25" t="str">
        <f>IF(B1104="","",_xlfn.XLOOKUP(B1104&amp;"_"&amp;Saisie!F1105,'Réponses'!D:D,'Réponses'!C:C,""))</f>
        <v/>
      </c>
      <c r="E1104" s="25" t="str">
        <f>IF(D1104="","",_xlfn.XLOOKUP(D1104,'Réponses'!C:C,'Réponses'!F:F,"ERREUR PROCHAINE QUESTION"))</f>
        <v/>
      </c>
      <c r="F1104" s="25" t="str">
        <f>IF(E1104="","",_xlfn.XLOOKUP(E1104,Questions!$A:$A,Questions!$C:$C,""))</f>
        <v/>
      </c>
      <c r="G1104" s="25" t="str">
        <f>IF(E1104="","",_xlfn.XLOOKUP(E1104&amp;"_"&amp;Saisie!H1105,'Réponses'!D:D,'Réponses'!C:C,""))</f>
        <v/>
      </c>
      <c r="H1104" s="25" t="str">
        <f>IF(G1104="","",_xlfn.XLOOKUP(G1104,'Réponses'!C:C,'Réponses'!F:F,"ERREUR PROCHAINE QUESTION"))</f>
        <v/>
      </c>
      <c r="I1104" s="25" t="str">
        <f>IF(H1104="","",_xlfn.XLOOKUP(H1104,Questions!$A:$A,Questions!$C:$C,"ERREUR TYPE"))</f>
        <v/>
      </c>
      <c r="J1104" s="25" t="str">
        <f>IF(H1104="","",_xlfn.XLOOKUP(H1104&amp;"_"&amp;Saisie!J1105,'Réponses'!D:D,'Réponses'!C:C,""))</f>
        <v/>
      </c>
      <c r="K1104" s="25" t="str">
        <f>IF(J1104="","",_xlfn.XLOOKUP(J1104,'Réponses'!C:C,'Réponses'!F:F,"ERREUR PROCHAINE QUESTION"))</f>
        <v/>
      </c>
      <c r="L1104" s="25" t="str">
        <f>IF(K1104="","",_xlfn.XLOOKUP(K1104,Questions!$A:$A,Questions!$C:$C,""))</f>
        <v/>
      </c>
      <c r="M1104" s="25" t="str">
        <f>IF(K1104="","",_xlfn.XLOOKUP(K1104&amp;"_"&amp;Saisie!L1105,'Réponses'!D:D,'Réponses'!C:C,""))</f>
        <v/>
      </c>
      <c r="N1104" s="25" t="str">
        <f>IF(M1104="","",_xlfn.XLOOKUP(M1104,'Réponses'!C:C,'Réponses'!F:F,"ERREUR PROCHAINE QUESTION"))</f>
        <v/>
      </c>
      <c r="O1104" s="25" t="str">
        <f>IF(N1104="","",_xlfn.XLOOKUP(N1104,Questions!$A:$A,Questions!$C:$C,"ERREUR TYPE"))</f>
        <v/>
      </c>
      <c r="P1104" s="25" t="str">
        <f>IF(N1104="","",_xlfn.XLOOKUP(N1104&amp;"_"&amp;Saisie!N1105,'Réponses'!D:D,'Réponses'!C:C,""))</f>
        <v/>
      </c>
      <c r="Q1104" s="25" t="str">
        <f t="shared" si="17"/>
        <v/>
      </c>
    </row>
    <row r="1105" spans="1:17">
      <c r="A1105" s="25" t="str">
        <f>IF(ISBLANK(Saisie!C1106),"",_xlfn.XLOOKUP(Saisie!C1106,Barème!A:A,Barème!F:F,"ERREUR CODE PRODUIT"))</f>
        <v/>
      </c>
      <c r="B1105" s="25" t="str">
        <f>IF(OR(A1105="08",A1105="07",MID(Saisie!C1106,4,4)="0804",MID(Saisie!C1106,4,4)="0907",A1105=""),"",_xlfn.XLOOKUP(A1105,Matériau!A:A,Matériau!C:C,"ERREUR MATERIAU"))</f>
        <v/>
      </c>
      <c r="C1105" s="25" t="str">
        <f>IF(B1105="","",_xlfn.XLOOKUP(B1105,Questions!A:A,Questions!C:C,""))</f>
        <v/>
      </c>
      <c r="D1105" s="25" t="str">
        <f>IF(B1105="","",_xlfn.XLOOKUP(B1105&amp;"_"&amp;Saisie!F1106,'Réponses'!D:D,'Réponses'!C:C,""))</f>
        <v/>
      </c>
      <c r="E1105" s="25" t="str">
        <f>IF(D1105="","",_xlfn.XLOOKUP(D1105,'Réponses'!C:C,'Réponses'!F:F,"ERREUR PROCHAINE QUESTION"))</f>
        <v/>
      </c>
      <c r="F1105" s="25" t="str">
        <f>IF(E1105="","",_xlfn.XLOOKUP(E1105,Questions!$A:$A,Questions!$C:$C,""))</f>
        <v/>
      </c>
      <c r="G1105" s="25" t="str">
        <f>IF(E1105="","",_xlfn.XLOOKUP(E1105&amp;"_"&amp;Saisie!H1106,'Réponses'!D:D,'Réponses'!C:C,""))</f>
        <v/>
      </c>
      <c r="H1105" s="25" t="str">
        <f>IF(G1105="","",_xlfn.XLOOKUP(G1105,'Réponses'!C:C,'Réponses'!F:F,"ERREUR PROCHAINE QUESTION"))</f>
        <v/>
      </c>
      <c r="I1105" s="25" t="str">
        <f>IF(H1105="","",_xlfn.XLOOKUP(H1105,Questions!$A:$A,Questions!$C:$C,"ERREUR TYPE"))</f>
        <v/>
      </c>
      <c r="J1105" s="25" t="str">
        <f>IF(H1105="","",_xlfn.XLOOKUP(H1105&amp;"_"&amp;Saisie!J1106,'Réponses'!D:D,'Réponses'!C:C,""))</f>
        <v/>
      </c>
      <c r="K1105" s="25" t="str">
        <f>IF(J1105="","",_xlfn.XLOOKUP(J1105,'Réponses'!C:C,'Réponses'!F:F,"ERREUR PROCHAINE QUESTION"))</f>
        <v/>
      </c>
      <c r="L1105" s="25" t="str">
        <f>IF(K1105="","",_xlfn.XLOOKUP(K1105,Questions!$A:$A,Questions!$C:$C,""))</f>
        <v/>
      </c>
      <c r="M1105" s="25" t="str">
        <f>IF(K1105="","",_xlfn.XLOOKUP(K1105&amp;"_"&amp;Saisie!L1106,'Réponses'!D:D,'Réponses'!C:C,""))</f>
        <v/>
      </c>
      <c r="N1105" s="25" t="str">
        <f>IF(M1105="","",_xlfn.XLOOKUP(M1105,'Réponses'!C:C,'Réponses'!F:F,"ERREUR PROCHAINE QUESTION"))</f>
        <v/>
      </c>
      <c r="O1105" s="25" t="str">
        <f>IF(N1105="","",_xlfn.XLOOKUP(N1105,Questions!$A:$A,Questions!$C:$C,"ERREUR TYPE"))</f>
        <v/>
      </c>
      <c r="P1105" s="25" t="str">
        <f>IF(N1105="","",_xlfn.XLOOKUP(N1105&amp;"_"&amp;Saisie!N1106,'Réponses'!D:D,'Réponses'!C:C,""))</f>
        <v/>
      </c>
      <c r="Q1105" s="25" t="str">
        <f t="shared" si="17"/>
        <v/>
      </c>
    </row>
    <row r="1106" spans="1:17">
      <c r="A1106" s="25" t="str">
        <f>IF(ISBLANK(Saisie!C1107),"",_xlfn.XLOOKUP(Saisie!C1107,Barème!A:A,Barème!F:F,"ERREUR CODE PRODUIT"))</f>
        <v/>
      </c>
      <c r="B1106" s="25" t="str">
        <f>IF(OR(A1106="08",A1106="07",MID(Saisie!C1107,4,4)="0804",MID(Saisie!C1107,4,4)="0907",A1106=""),"",_xlfn.XLOOKUP(A1106,Matériau!A:A,Matériau!C:C,"ERREUR MATERIAU"))</f>
        <v/>
      </c>
      <c r="C1106" s="25" t="str">
        <f>IF(B1106="","",_xlfn.XLOOKUP(B1106,Questions!A:A,Questions!C:C,""))</f>
        <v/>
      </c>
      <c r="D1106" s="25" t="str">
        <f>IF(B1106="","",_xlfn.XLOOKUP(B1106&amp;"_"&amp;Saisie!F1107,'Réponses'!D:D,'Réponses'!C:C,""))</f>
        <v/>
      </c>
      <c r="E1106" s="25" t="str">
        <f>IF(D1106="","",_xlfn.XLOOKUP(D1106,'Réponses'!C:C,'Réponses'!F:F,"ERREUR PROCHAINE QUESTION"))</f>
        <v/>
      </c>
      <c r="F1106" s="25" t="str">
        <f>IF(E1106="","",_xlfn.XLOOKUP(E1106,Questions!$A:$A,Questions!$C:$C,""))</f>
        <v/>
      </c>
      <c r="G1106" s="25" t="str">
        <f>IF(E1106="","",_xlfn.XLOOKUP(E1106&amp;"_"&amp;Saisie!H1107,'Réponses'!D:D,'Réponses'!C:C,""))</f>
        <v/>
      </c>
      <c r="H1106" s="25" t="str">
        <f>IF(G1106="","",_xlfn.XLOOKUP(G1106,'Réponses'!C:C,'Réponses'!F:F,"ERREUR PROCHAINE QUESTION"))</f>
        <v/>
      </c>
      <c r="I1106" s="25" t="str">
        <f>IF(H1106="","",_xlfn.XLOOKUP(H1106,Questions!$A:$A,Questions!$C:$C,"ERREUR TYPE"))</f>
        <v/>
      </c>
      <c r="J1106" s="25" t="str">
        <f>IF(H1106="","",_xlfn.XLOOKUP(H1106&amp;"_"&amp;Saisie!J1107,'Réponses'!D:D,'Réponses'!C:C,""))</f>
        <v/>
      </c>
      <c r="K1106" s="25" t="str">
        <f>IF(J1106="","",_xlfn.XLOOKUP(J1106,'Réponses'!C:C,'Réponses'!F:F,"ERREUR PROCHAINE QUESTION"))</f>
        <v/>
      </c>
      <c r="L1106" s="25" t="str">
        <f>IF(K1106="","",_xlfn.XLOOKUP(K1106,Questions!$A:$A,Questions!$C:$C,""))</f>
        <v/>
      </c>
      <c r="M1106" s="25" t="str">
        <f>IF(K1106="","",_xlfn.XLOOKUP(K1106&amp;"_"&amp;Saisie!L1107,'Réponses'!D:D,'Réponses'!C:C,""))</f>
        <v/>
      </c>
      <c r="N1106" s="25" t="str">
        <f>IF(M1106="","",_xlfn.XLOOKUP(M1106,'Réponses'!C:C,'Réponses'!F:F,"ERREUR PROCHAINE QUESTION"))</f>
        <v/>
      </c>
      <c r="O1106" s="25" t="str">
        <f>IF(N1106="","",_xlfn.XLOOKUP(N1106,Questions!$A:$A,Questions!$C:$C,"ERREUR TYPE"))</f>
        <v/>
      </c>
      <c r="P1106" s="25" t="str">
        <f>IF(N1106="","",_xlfn.XLOOKUP(N1106&amp;"_"&amp;Saisie!N1107,'Réponses'!D:D,'Réponses'!C:C,""))</f>
        <v/>
      </c>
      <c r="Q1106" s="25" t="str">
        <f t="shared" si="17"/>
        <v/>
      </c>
    </row>
    <row r="1107" spans="1:17">
      <c r="A1107" s="25" t="str">
        <f>IF(ISBLANK(Saisie!C1108),"",_xlfn.XLOOKUP(Saisie!C1108,Barème!A:A,Barème!F:F,"ERREUR CODE PRODUIT"))</f>
        <v/>
      </c>
      <c r="B1107" s="25" t="str">
        <f>IF(OR(A1107="08",A1107="07",MID(Saisie!C1108,4,4)="0804",MID(Saisie!C1108,4,4)="0907",A1107=""),"",_xlfn.XLOOKUP(A1107,Matériau!A:A,Matériau!C:C,"ERREUR MATERIAU"))</f>
        <v/>
      </c>
      <c r="C1107" s="25" t="str">
        <f>IF(B1107="","",_xlfn.XLOOKUP(B1107,Questions!A:A,Questions!C:C,""))</f>
        <v/>
      </c>
      <c r="D1107" s="25" t="str">
        <f>IF(B1107="","",_xlfn.XLOOKUP(B1107&amp;"_"&amp;Saisie!F1108,'Réponses'!D:D,'Réponses'!C:C,""))</f>
        <v/>
      </c>
      <c r="E1107" s="25" t="str">
        <f>IF(D1107="","",_xlfn.XLOOKUP(D1107,'Réponses'!C:C,'Réponses'!F:F,"ERREUR PROCHAINE QUESTION"))</f>
        <v/>
      </c>
      <c r="F1107" s="25" t="str">
        <f>IF(E1107="","",_xlfn.XLOOKUP(E1107,Questions!$A:$A,Questions!$C:$C,""))</f>
        <v/>
      </c>
      <c r="G1107" s="25" t="str">
        <f>IF(E1107="","",_xlfn.XLOOKUP(E1107&amp;"_"&amp;Saisie!H1108,'Réponses'!D:D,'Réponses'!C:C,""))</f>
        <v/>
      </c>
      <c r="H1107" s="25" t="str">
        <f>IF(G1107="","",_xlfn.XLOOKUP(G1107,'Réponses'!C:C,'Réponses'!F:F,"ERREUR PROCHAINE QUESTION"))</f>
        <v/>
      </c>
      <c r="I1107" s="25" t="str">
        <f>IF(H1107="","",_xlfn.XLOOKUP(H1107,Questions!$A:$A,Questions!$C:$C,"ERREUR TYPE"))</f>
        <v/>
      </c>
      <c r="J1107" s="25" t="str">
        <f>IF(H1107="","",_xlfn.XLOOKUP(H1107&amp;"_"&amp;Saisie!J1108,'Réponses'!D:D,'Réponses'!C:C,""))</f>
        <v/>
      </c>
      <c r="K1107" s="25" t="str">
        <f>IF(J1107="","",_xlfn.XLOOKUP(J1107,'Réponses'!C:C,'Réponses'!F:F,"ERREUR PROCHAINE QUESTION"))</f>
        <v/>
      </c>
      <c r="L1107" s="25" t="str">
        <f>IF(K1107="","",_xlfn.XLOOKUP(K1107,Questions!$A:$A,Questions!$C:$C,""))</f>
        <v/>
      </c>
      <c r="M1107" s="25" t="str">
        <f>IF(K1107="","",_xlfn.XLOOKUP(K1107&amp;"_"&amp;Saisie!L1108,'Réponses'!D:D,'Réponses'!C:C,""))</f>
        <v/>
      </c>
      <c r="N1107" s="25" t="str">
        <f>IF(M1107="","",_xlfn.XLOOKUP(M1107,'Réponses'!C:C,'Réponses'!F:F,"ERREUR PROCHAINE QUESTION"))</f>
        <v/>
      </c>
      <c r="O1107" s="25" t="str">
        <f>IF(N1107="","",_xlfn.XLOOKUP(N1107,Questions!$A:$A,Questions!$C:$C,"ERREUR TYPE"))</f>
        <v/>
      </c>
      <c r="P1107" s="25" t="str">
        <f>IF(N1107="","",_xlfn.XLOOKUP(N1107&amp;"_"&amp;Saisie!N1108,'Réponses'!D:D,'Réponses'!C:C,""))</f>
        <v/>
      </c>
      <c r="Q1107" s="25" t="str">
        <f t="shared" si="17"/>
        <v/>
      </c>
    </row>
    <row r="1108" spans="1:17">
      <c r="A1108" s="25" t="str">
        <f>IF(ISBLANK(Saisie!C1109),"",_xlfn.XLOOKUP(Saisie!C1109,Barème!A:A,Barème!F:F,"ERREUR CODE PRODUIT"))</f>
        <v/>
      </c>
      <c r="B1108" s="25" t="str">
        <f>IF(OR(A1108="08",A1108="07",MID(Saisie!C1109,4,4)="0804",MID(Saisie!C1109,4,4)="0907",A1108=""),"",_xlfn.XLOOKUP(A1108,Matériau!A:A,Matériau!C:C,"ERREUR MATERIAU"))</f>
        <v/>
      </c>
      <c r="C1108" s="25" t="str">
        <f>IF(B1108="","",_xlfn.XLOOKUP(B1108,Questions!A:A,Questions!C:C,""))</f>
        <v/>
      </c>
      <c r="D1108" s="25" t="str">
        <f>IF(B1108="","",_xlfn.XLOOKUP(B1108&amp;"_"&amp;Saisie!F1109,'Réponses'!D:D,'Réponses'!C:C,""))</f>
        <v/>
      </c>
      <c r="E1108" s="25" t="str">
        <f>IF(D1108="","",_xlfn.XLOOKUP(D1108,'Réponses'!C:C,'Réponses'!F:F,"ERREUR PROCHAINE QUESTION"))</f>
        <v/>
      </c>
      <c r="F1108" s="25" t="str">
        <f>IF(E1108="","",_xlfn.XLOOKUP(E1108,Questions!$A:$A,Questions!$C:$C,""))</f>
        <v/>
      </c>
      <c r="G1108" s="25" t="str">
        <f>IF(E1108="","",_xlfn.XLOOKUP(E1108&amp;"_"&amp;Saisie!H1109,'Réponses'!D:D,'Réponses'!C:C,""))</f>
        <v/>
      </c>
      <c r="H1108" s="25" t="str">
        <f>IF(G1108="","",_xlfn.XLOOKUP(G1108,'Réponses'!C:C,'Réponses'!F:F,"ERREUR PROCHAINE QUESTION"))</f>
        <v/>
      </c>
      <c r="I1108" s="25" t="str">
        <f>IF(H1108="","",_xlfn.XLOOKUP(H1108,Questions!$A:$A,Questions!$C:$C,"ERREUR TYPE"))</f>
        <v/>
      </c>
      <c r="J1108" s="25" t="str">
        <f>IF(H1108="","",_xlfn.XLOOKUP(H1108&amp;"_"&amp;Saisie!J1109,'Réponses'!D:D,'Réponses'!C:C,""))</f>
        <v/>
      </c>
      <c r="K1108" s="25" t="str">
        <f>IF(J1108="","",_xlfn.XLOOKUP(J1108,'Réponses'!C:C,'Réponses'!F:F,"ERREUR PROCHAINE QUESTION"))</f>
        <v/>
      </c>
      <c r="L1108" s="25" t="str">
        <f>IF(K1108="","",_xlfn.XLOOKUP(K1108,Questions!$A:$A,Questions!$C:$C,""))</f>
        <v/>
      </c>
      <c r="M1108" s="25" t="str">
        <f>IF(K1108="","",_xlfn.XLOOKUP(K1108&amp;"_"&amp;Saisie!L1109,'Réponses'!D:D,'Réponses'!C:C,""))</f>
        <v/>
      </c>
      <c r="N1108" s="25" t="str">
        <f>IF(M1108="","",_xlfn.XLOOKUP(M1108,'Réponses'!C:C,'Réponses'!F:F,"ERREUR PROCHAINE QUESTION"))</f>
        <v/>
      </c>
      <c r="O1108" s="25" t="str">
        <f>IF(N1108="","",_xlfn.XLOOKUP(N1108,Questions!$A:$A,Questions!$C:$C,"ERREUR TYPE"))</f>
        <v/>
      </c>
      <c r="P1108" s="25" t="str">
        <f>IF(N1108="","",_xlfn.XLOOKUP(N1108&amp;"_"&amp;Saisie!N1109,'Réponses'!D:D,'Réponses'!C:C,""))</f>
        <v/>
      </c>
      <c r="Q1108" s="25" t="str">
        <f t="shared" si="17"/>
        <v/>
      </c>
    </row>
    <row r="1109" spans="1:17">
      <c r="A1109" s="25" t="str">
        <f>IF(ISBLANK(Saisie!C1110),"",_xlfn.XLOOKUP(Saisie!C1110,Barème!A:A,Barème!F:F,"ERREUR CODE PRODUIT"))</f>
        <v/>
      </c>
      <c r="B1109" s="25" t="str">
        <f>IF(OR(A1109="08",A1109="07",MID(Saisie!C1110,4,4)="0804",MID(Saisie!C1110,4,4)="0907",A1109=""),"",_xlfn.XLOOKUP(A1109,Matériau!A:A,Matériau!C:C,"ERREUR MATERIAU"))</f>
        <v/>
      </c>
      <c r="C1109" s="25" t="str">
        <f>IF(B1109="","",_xlfn.XLOOKUP(B1109,Questions!A:A,Questions!C:C,""))</f>
        <v/>
      </c>
      <c r="D1109" s="25" t="str">
        <f>IF(B1109="","",_xlfn.XLOOKUP(B1109&amp;"_"&amp;Saisie!F1110,'Réponses'!D:D,'Réponses'!C:C,""))</f>
        <v/>
      </c>
      <c r="E1109" s="25" t="str">
        <f>IF(D1109="","",_xlfn.XLOOKUP(D1109,'Réponses'!C:C,'Réponses'!F:F,"ERREUR PROCHAINE QUESTION"))</f>
        <v/>
      </c>
      <c r="F1109" s="25" t="str">
        <f>IF(E1109="","",_xlfn.XLOOKUP(E1109,Questions!$A:$A,Questions!$C:$C,""))</f>
        <v/>
      </c>
      <c r="G1109" s="25" t="str">
        <f>IF(E1109="","",_xlfn.XLOOKUP(E1109&amp;"_"&amp;Saisie!H1110,'Réponses'!D:D,'Réponses'!C:C,""))</f>
        <v/>
      </c>
      <c r="H1109" s="25" t="str">
        <f>IF(G1109="","",_xlfn.XLOOKUP(G1109,'Réponses'!C:C,'Réponses'!F:F,"ERREUR PROCHAINE QUESTION"))</f>
        <v/>
      </c>
      <c r="I1109" s="25" t="str">
        <f>IF(H1109="","",_xlfn.XLOOKUP(H1109,Questions!$A:$A,Questions!$C:$C,"ERREUR TYPE"))</f>
        <v/>
      </c>
      <c r="J1109" s="25" t="str">
        <f>IF(H1109="","",_xlfn.XLOOKUP(H1109&amp;"_"&amp;Saisie!J1110,'Réponses'!D:D,'Réponses'!C:C,""))</f>
        <v/>
      </c>
      <c r="K1109" s="25" t="str">
        <f>IF(J1109="","",_xlfn.XLOOKUP(J1109,'Réponses'!C:C,'Réponses'!F:F,"ERREUR PROCHAINE QUESTION"))</f>
        <v/>
      </c>
      <c r="L1109" s="25" t="str">
        <f>IF(K1109="","",_xlfn.XLOOKUP(K1109,Questions!$A:$A,Questions!$C:$C,""))</f>
        <v/>
      </c>
      <c r="M1109" s="25" t="str">
        <f>IF(K1109="","",_xlfn.XLOOKUP(K1109&amp;"_"&amp;Saisie!L1110,'Réponses'!D:D,'Réponses'!C:C,""))</f>
        <v/>
      </c>
      <c r="N1109" s="25" t="str">
        <f>IF(M1109="","",_xlfn.XLOOKUP(M1109,'Réponses'!C:C,'Réponses'!F:F,"ERREUR PROCHAINE QUESTION"))</f>
        <v/>
      </c>
      <c r="O1109" s="25" t="str">
        <f>IF(N1109="","",_xlfn.XLOOKUP(N1109,Questions!$A:$A,Questions!$C:$C,"ERREUR TYPE"))</f>
        <v/>
      </c>
      <c r="P1109" s="25" t="str">
        <f>IF(N1109="","",_xlfn.XLOOKUP(N1109&amp;"_"&amp;Saisie!N1110,'Réponses'!D:D,'Réponses'!C:C,""))</f>
        <v/>
      </c>
      <c r="Q1109" s="25" t="str">
        <f t="shared" si="17"/>
        <v/>
      </c>
    </row>
    <row r="1110" spans="1:17">
      <c r="A1110" s="25" t="str">
        <f>IF(ISBLANK(Saisie!C1111),"",_xlfn.XLOOKUP(Saisie!C1111,Barème!A:A,Barème!F:F,"ERREUR CODE PRODUIT"))</f>
        <v/>
      </c>
      <c r="B1110" s="25" t="str">
        <f>IF(OR(A1110="08",A1110="07",MID(Saisie!C1111,4,4)="0804",MID(Saisie!C1111,4,4)="0907",A1110=""),"",_xlfn.XLOOKUP(A1110,Matériau!A:A,Matériau!C:C,"ERREUR MATERIAU"))</f>
        <v/>
      </c>
      <c r="C1110" s="25" t="str">
        <f>IF(B1110="","",_xlfn.XLOOKUP(B1110,Questions!A:A,Questions!C:C,""))</f>
        <v/>
      </c>
      <c r="D1110" s="25" t="str">
        <f>IF(B1110="","",_xlfn.XLOOKUP(B1110&amp;"_"&amp;Saisie!F1111,'Réponses'!D:D,'Réponses'!C:C,""))</f>
        <v/>
      </c>
      <c r="E1110" s="25" t="str">
        <f>IF(D1110="","",_xlfn.XLOOKUP(D1110,'Réponses'!C:C,'Réponses'!F:F,"ERREUR PROCHAINE QUESTION"))</f>
        <v/>
      </c>
      <c r="F1110" s="25" t="str">
        <f>IF(E1110="","",_xlfn.XLOOKUP(E1110,Questions!$A:$A,Questions!$C:$C,""))</f>
        <v/>
      </c>
      <c r="G1110" s="25" t="str">
        <f>IF(E1110="","",_xlfn.XLOOKUP(E1110&amp;"_"&amp;Saisie!H1111,'Réponses'!D:D,'Réponses'!C:C,""))</f>
        <v/>
      </c>
      <c r="H1110" s="25" t="str">
        <f>IF(G1110="","",_xlfn.XLOOKUP(G1110,'Réponses'!C:C,'Réponses'!F:F,"ERREUR PROCHAINE QUESTION"))</f>
        <v/>
      </c>
      <c r="I1110" s="25" t="str">
        <f>IF(H1110="","",_xlfn.XLOOKUP(H1110,Questions!$A:$A,Questions!$C:$C,"ERREUR TYPE"))</f>
        <v/>
      </c>
      <c r="J1110" s="25" t="str">
        <f>IF(H1110="","",_xlfn.XLOOKUP(H1110&amp;"_"&amp;Saisie!J1111,'Réponses'!D:D,'Réponses'!C:C,""))</f>
        <v/>
      </c>
      <c r="K1110" s="25" t="str">
        <f>IF(J1110="","",_xlfn.XLOOKUP(J1110,'Réponses'!C:C,'Réponses'!F:F,"ERREUR PROCHAINE QUESTION"))</f>
        <v/>
      </c>
      <c r="L1110" s="25" t="str">
        <f>IF(K1110="","",_xlfn.XLOOKUP(K1110,Questions!$A:$A,Questions!$C:$C,""))</f>
        <v/>
      </c>
      <c r="M1110" s="25" t="str">
        <f>IF(K1110="","",_xlfn.XLOOKUP(K1110&amp;"_"&amp;Saisie!L1111,'Réponses'!D:D,'Réponses'!C:C,""))</f>
        <v/>
      </c>
      <c r="N1110" s="25" t="str">
        <f>IF(M1110="","",_xlfn.XLOOKUP(M1110,'Réponses'!C:C,'Réponses'!F:F,"ERREUR PROCHAINE QUESTION"))</f>
        <v/>
      </c>
      <c r="O1110" s="25" t="str">
        <f>IF(N1110="","",_xlfn.XLOOKUP(N1110,Questions!$A:$A,Questions!$C:$C,"ERREUR TYPE"))</f>
        <v/>
      </c>
      <c r="P1110" s="25" t="str">
        <f>IF(N1110="","",_xlfn.XLOOKUP(N1110&amp;"_"&amp;Saisie!N1111,'Réponses'!D:D,'Réponses'!C:C,""))</f>
        <v/>
      </c>
      <c r="Q1110" s="25" t="str">
        <f t="shared" si="17"/>
        <v/>
      </c>
    </row>
    <row r="1111" spans="1:17">
      <c r="A1111" s="25" t="str">
        <f>IF(ISBLANK(Saisie!C1112),"",_xlfn.XLOOKUP(Saisie!C1112,Barème!A:A,Barème!F:F,"ERREUR CODE PRODUIT"))</f>
        <v/>
      </c>
      <c r="B1111" s="25" t="str">
        <f>IF(OR(A1111="08",A1111="07",MID(Saisie!C1112,4,4)="0804",MID(Saisie!C1112,4,4)="0907",A1111=""),"",_xlfn.XLOOKUP(A1111,Matériau!A:A,Matériau!C:C,"ERREUR MATERIAU"))</f>
        <v/>
      </c>
      <c r="C1111" s="25" t="str">
        <f>IF(B1111="","",_xlfn.XLOOKUP(B1111,Questions!A:A,Questions!C:C,""))</f>
        <v/>
      </c>
      <c r="D1111" s="25" t="str">
        <f>IF(B1111="","",_xlfn.XLOOKUP(B1111&amp;"_"&amp;Saisie!F1112,'Réponses'!D:D,'Réponses'!C:C,""))</f>
        <v/>
      </c>
      <c r="E1111" s="25" t="str">
        <f>IF(D1111="","",_xlfn.XLOOKUP(D1111,'Réponses'!C:C,'Réponses'!F:F,"ERREUR PROCHAINE QUESTION"))</f>
        <v/>
      </c>
      <c r="F1111" s="25" t="str">
        <f>IF(E1111="","",_xlfn.XLOOKUP(E1111,Questions!$A:$A,Questions!$C:$C,""))</f>
        <v/>
      </c>
      <c r="G1111" s="25" t="str">
        <f>IF(E1111="","",_xlfn.XLOOKUP(E1111&amp;"_"&amp;Saisie!H1112,'Réponses'!D:D,'Réponses'!C:C,""))</f>
        <v/>
      </c>
      <c r="H1111" s="25" t="str">
        <f>IF(G1111="","",_xlfn.XLOOKUP(G1111,'Réponses'!C:C,'Réponses'!F:F,"ERREUR PROCHAINE QUESTION"))</f>
        <v/>
      </c>
      <c r="I1111" s="25" t="str">
        <f>IF(H1111="","",_xlfn.XLOOKUP(H1111,Questions!$A:$A,Questions!$C:$C,"ERREUR TYPE"))</f>
        <v/>
      </c>
      <c r="J1111" s="25" t="str">
        <f>IF(H1111="","",_xlfn.XLOOKUP(H1111&amp;"_"&amp;Saisie!J1112,'Réponses'!D:D,'Réponses'!C:C,""))</f>
        <v/>
      </c>
      <c r="K1111" s="25" t="str">
        <f>IF(J1111="","",_xlfn.XLOOKUP(J1111,'Réponses'!C:C,'Réponses'!F:F,"ERREUR PROCHAINE QUESTION"))</f>
        <v/>
      </c>
      <c r="L1111" s="25" t="str">
        <f>IF(K1111="","",_xlfn.XLOOKUP(K1111,Questions!$A:$A,Questions!$C:$C,""))</f>
        <v/>
      </c>
      <c r="M1111" s="25" t="str">
        <f>IF(K1111="","",_xlfn.XLOOKUP(K1111&amp;"_"&amp;Saisie!L1112,'Réponses'!D:D,'Réponses'!C:C,""))</f>
        <v/>
      </c>
      <c r="N1111" s="25" t="str">
        <f>IF(M1111="","",_xlfn.XLOOKUP(M1111,'Réponses'!C:C,'Réponses'!F:F,"ERREUR PROCHAINE QUESTION"))</f>
        <v/>
      </c>
      <c r="O1111" s="25" t="str">
        <f>IF(N1111="","",_xlfn.XLOOKUP(N1111,Questions!$A:$A,Questions!$C:$C,"ERREUR TYPE"))</f>
        <v/>
      </c>
      <c r="P1111" s="25" t="str">
        <f>IF(N1111="","",_xlfn.XLOOKUP(N1111&amp;"_"&amp;Saisie!N1112,'Réponses'!D:D,'Réponses'!C:C,""))</f>
        <v/>
      </c>
      <c r="Q1111" s="25" t="str">
        <f t="shared" si="17"/>
        <v/>
      </c>
    </row>
    <row r="1112" spans="1:17">
      <c r="A1112" s="25" t="str">
        <f>IF(ISBLANK(Saisie!C1113),"",_xlfn.XLOOKUP(Saisie!C1113,Barème!A:A,Barème!F:F,"ERREUR CODE PRODUIT"))</f>
        <v/>
      </c>
      <c r="B1112" s="25" t="str">
        <f>IF(OR(A1112="08",A1112="07",MID(Saisie!C1113,4,4)="0804",MID(Saisie!C1113,4,4)="0907",A1112=""),"",_xlfn.XLOOKUP(A1112,Matériau!A:A,Matériau!C:C,"ERREUR MATERIAU"))</f>
        <v/>
      </c>
      <c r="C1112" s="25" t="str">
        <f>IF(B1112="","",_xlfn.XLOOKUP(B1112,Questions!A:A,Questions!C:C,""))</f>
        <v/>
      </c>
      <c r="D1112" s="25" t="str">
        <f>IF(B1112="","",_xlfn.XLOOKUP(B1112&amp;"_"&amp;Saisie!F1113,'Réponses'!D:D,'Réponses'!C:C,""))</f>
        <v/>
      </c>
      <c r="E1112" s="25" t="str">
        <f>IF(D1112="","",_xlfn.XLOOKUP(D1112,'Réponses'!C:C,'Réponses'!F:F,"ERREUR PROCHAINE QUESTION"))</f>
        <v/>
      </c>
      <c r="F1112" s="25" t="str">
        <f>IF(E1112="","",_xlfn.XLOOKUP(E1112,Questions!$A:$A,Questions!$C:$C,""))</f>
        <v/>
      </c>
      <c r="G1112" s="25" t="str">
        <f>IF(E1112="","",_xlfn.XLOOKUP(E1112&amp;"_"&amp;Saisie!H1113,'Réponses'!D:D,'Réponses'!C:C,""))</f>
        <v/>
      </c>
      <c r="H1112" s="25" t="str">
        <f>IF(G1112="","",_xlfn.XLOOKUP(G1112,'Réponses'!C:C,'Réponses'!F:F,"ERREUR PROCHAINE QUESTION"))</f>
        <v/>
      </c>
      <c r="I1112" s="25" t="str">
        <f>IF(H1112="","",_xlfn.XLOOKUP(H1112,Questions!$A:$A,Questions!$C:$C,"ERREUR TYPE"))</f>
        <v/>
      </c>
      <c r="J1112" s="25" t="str">
        <f>IF(H1112="","",_xlfn.XLOOKUP(H1112&amp;"_"&amp;Saisie!J1113,'Réponses'!D:D,'Réponses'!C:C,""))</f>
        <v/>
      </c>
      <c r="K1112" s="25" t="str">
        <f>IF(J1112="","",_xlfn.XLOOKUP(J1112,'Réponses'!C:C,'Réponses'!F:F,"ERREUR PROCHAINE QUESTION"))</f>
        <v/>
      </c>
      <c r="L1112" s="25" t="str">
        <f>IF(K1112="","",_xlfn.XLOOKUP(K1112,Questions!$A:$A,Questions!$C:$C,""))</f>
        <v/>
      </c>
      <c r="M1112" s="25" t="str">
        <f>IF(K1112="","",_xlfn.XLOOKUP(K1112&amp;"_"&amp;Saisie!L1113,'Réponses'!D:D,'Réponses'!C:C,""))</f>
        <v/>
      </c>
      <c r="N1112" s="25" t="str">
        <f>IF(M1112="","",_xlfn.XLOOKUP(M1112,'Réponses'!C:C,'Réponses'!F:F,"ERREUR PROCHAINE QUESTION"))</f>
        <v/>
      </c>
      <c r="O1112" s="25" t="str">
        <f>IF(N1112="","",_xlfn.XLOOKUP(N1112,Questions!$A:$A,Questions!$C:$C,"ERREUR TYPE"))</f>
        <v/>
      </c>
      <c r="P1112" s="25" t="str">
        <f>IF(N1112="","",_xlfn.XLOOKUP(N1112&amp;"_"&amp;Saisie!N1113,'Réponses'!D:D,'Réponses'!C:C,""))</f>
        <v/>
      </c>
      <c r="Q1112" s="25" t="str">
        <f t="shared" si="17"/>
        <v/>
      </c>
    </row>
    <row r="1113" spans="1:17">
      <c r="A1113" s="25" t="str">
        <f>IF(ISBLANK(Saisie!C1114),"",_xlfn.XLOOKUP(Saisie!C1114,Barème!A:A,Barème!F:F,"ERREUR CODE PRODUIT"))</f>
        <v/>
      </c>
      <c r="B1113" s="25" t="str">
        <f>IF(OR(A1113="08",A1113="07",MID(Saisie!C1114,4,4)="0804",MID(Saisie!C1114,4,4)="0907",A1113=""),"",_xlfn.XLOOKUP(A1113,Matériau!A:A,Matériau!C:C,"ERREUR MATERIAU"))</f>
        <v/>
      </c>
      <c r="C1113" s="25" t="str">
        <f>IF(B1113="","",_xlfn.XLOOKUP(B1113,Questions!A:A,Questions!C:C,""))</f>
        <v/>
      </c>
      <c r="D1113" s="25" t="str">
        <f>IF(B1113="","",_xlfn.XLOOKUP(B1113&amp;"_"&amp;Saisie!F1114,'Réponses'!D:D,'Réponses'!C:C,""))</f>
        <v/>
      </c>
      <c r="E1113" s="25" t="str">
        <f>IF(D1113="","",_xlfn.XLOOKUP(D1113,'Réponses'!C:C,'Réponses'!F:F,"ERREUR PROCHAINE QUESTION"))</f>
        <v/>
      </c>
      <c r="F1113" s="25" t="str">
        <f>IF(E1113="","",_xlfn.XLOOKUP(E1113,Questions!$A:$A,Questions!$C:$C,""))</f>
        <v/>
      </c>
      <c r="G1113" s="25" t="str">
        <f>IF(E1113="","",_xlfn.XLOOKUP(E1113&amp;"_"&amp;Saisie!H1114,'Réponses'!D:D,'Réponses'!C:C,""))</f>
        <v/>
      </c>
      <c r="H1113" s="25" t="str">
        <f>IF(G1113="","",_xlfn.XLOOKUP(G1113,'Réponses'!C:C,'Réponses'!F:F,"ERREUR PROCHAINE QUESTION"))</f>
        <v/>
      </c>
      <c r="I1113" s="25" t="str">
        <f>IF(H1113="","",_xlfn.XLOOKUP(H1113,Questions!$A:$A,Questions!$C:$C,"ERREUR TYPE"))</f>
        <v/>
      </c>
      <c r="J1113" s="25" t="str">
        <f>IF(H1113="","",_xlfn.XLOOKUP(H1113&amp;"_"&amp;Saisie!J1114,'Réponses'!D:D,'Réponses'!C:C,""))</f>
        <v/>
      </c>
      <c r="K1113" s="25" t="str">
        <f>IF(J1113="","",_xlfn.XLOOKUP(J1113,'Réponses'!C:C,'Réponses'!F:F,"ERREUR PROCHAINE QUESTION"))</f>
        <v/>
      </c>
      <c r="L1113" s="25" t="str">
        <f>IF(K1113="","",_xlfn.XLOOKUP(K1113,Questions!$A:$A,Questions!$C:$C,""))</f>
        <v/>
      </c>
      <c r="M1113" s="25" t="str">
        <f>IF(K1113="","",_xlfn.XLOOKUP(K1113&amp;"_"&amp;Saisie!L1114,'Réponses'!D:D,'Réponses'!C:C,""))</f>
        <v/>
      </c>
      <c r="N1113" s="25" t="str">
        <f>IF(M1113="","",_xlfn.XLOOKUP(M1113,'Réponses'!C:C,'Réponses'!F:F,"ERREUR PROCHAINE QUESTION"))</f>
        <v/>
      </c>
      <c r="O1113" s="25" t="str">
        <f>IF(N1113="","",_xlfn.XLOOKUP(N1113,Questions!$A:$A,Questions!$C:$C,"ERREUR TYPE"))</f>
        <v/>
      </c>
      <c r="P1113" s="25" t="str">
        <f>IF(N1113="","",_xlfn.XLOOKUP(N1113&amp;"_"&amp;Saisie!N1114,'Réponses'!D:D,'Réponses'!C:C,""))</f>
        <v/>
      </c>
      <c r="Q1113" s="25" t="str">
        <f t="shared" si="17"/>
        <v/>
      </c>
    </row>
    <row r="1114" spans="1:17">
      <c r="A1114" s="25" t="str">
        <f>IF(ISBLANK(Saisie!C1115),"",_xlfn.XLOOKUP(Saisie!C1115,Barème!A:A,Barème!F:F,"ERREUR CODE PRODUIT"))</f>
        <v/>
      </c>
      <c r="B1114" s="25" t="str">
        <f>IF(OR(A1114="08",A1114="07",MID(Saisie!C1115,4,4)="0804",MID(Saisie!C1115,4,4)="0907",A1114=""),"",_xlfn.XLOOKUP(A1114,Matériau!A:A,Matériau!C:C,"ERREUR MATERIAU"))</f>
        <v/>
      </c>
      <c r="C1114" s="25" t="str">
        <f>IF(B1114="","",_xlfn.XLOOKUP(B1114,Questions!A:A,Questions!C:C,""))</f>
        <v/>
      </c>
      <c r="D1114" s="25" t="str">
        <f>IF(B1114="","",_xlfn.XLOOKUP(B1114&amp;"_"&amp;Saisie!F1115,'Réponses'!D:D,'Réponses'!C:C,""))</f>
        <v/>
      </c>
      <c r="E1114" s="25" t="str">
        <f>IF(D1114="","",_xlfn.XLOOKUP(D1114,'Réponses'!C:C,'Réponses'!F:F,"ERREUR PROCHAINE QUESTION"))</f>
        <v/>
      </c>
      <c r="F1114" s="25" t="str">
        <f>IF(E1114="","",_xlfn.XLOOKUP(E1114,Questions!$A:$A,Questions!$C:$C,""))</f>
        <v/>
      </c>
      <c r="G1114" s="25" t="str">
        <f>IF(E1114="","",_xlfn.XLOOKUP(E1114&amp;"_"&amp;Saisie!H1115,'Réponses'!D:D,'Réponses'!C:C,""))</f>
        <v/>
      </c>
      <c r="H1114" s="25" t="str">
        <f>IF(G1114="","",_xlfn.XLOOKUP(G1114,'Réponses'!C:C,'Réponses'!F:F,"ERREUR PROCHAINE QUESTION"))</f>
        <v/>
      </c>
      <c r="I1114" s="25" t="str">
        <f>IF(H1114="","",_xlfn.XLOOKUP(H1114,Questions!$A:$A,Questions!$C:$C,"ERREUR TYPE"))</f>
        <v/>
      </c>
      <c r="J1114" s="25" t="str">
        <f>IF(H1114="","",_xlfn.XLOOKUP(H1114&amp;"_"&amp;Saisie!J1115,'Réponses'!D:D,'Réponses'!C:C,""))</f>
        <v/>
      </c>
      <c r="K1114" s="25" t="str">
        <f>IF(J1114="","",_xlfn.XLOOKUP(J1114,'Réponses'!C:C,'Réponses'!F:F,"ERREUR PROCHAINE QUESTION"))</f>
        <v/>
      </c>
      <c r="L1114" s="25" t="str">
        <f>IF(K1114="","",_xlfn.XLOOKUP(K1114,Questions!$A:$A,Questions!$C:$C,""))</f>
        <v/>
      </c>
      <c r="M1114" s="25" t="str">
        <f>IF(K1114="","",_xlfn.XLOOKUP(K1114&amp;"_"&amp;Saisie!L1115,'Réponses'!D:D,'Réponses'!C:C,""))</f>
        <v/>
      </c>
      <c r="N1114" s="25" t="str">
        <f>IF(M1114="","",_xlfn.XLOOKUP(M1114,'Réponses'!C:C,'Réponses'!F:F,"ERREUR PROCHAINE QUESTION"))</f>
        <v/>
      </c>
      <c r="O1114" s="25" t="str">
        <f>IF(N1114="","",_xlfn.XLOOKUP(N1114,Questions!$A:$A,Questions!$C:$C,"ERREUR TYPE"))</f>
        <v/>
      </c>
      <c r="P1114" s="25" t="str">
        <f>IF(N1114="","",_xlfn.XLOOKUP(N1114&amp;"_"&amp;Saisie!N1115,'Réponses'!D:D,'Réponses'!C:C,""))</f>
        <v/>
      </c>
      <c r="Q1114" s="25" t="str">
        <f t="shared" si="17"/>
        <v/>
      </c>
    </row>
    <row r="1115" spans="1:17">
      <c r="A1115" s="25" t="str">
        <f>IF(ISBLANK(Saisie!C1116),"",_xlfn.XLOOKUP(Saisie!C1116,Barème!A:A,Barème!F:F,"ERREUR CODE PRODUIT"))</f>
        <v/>
      </c>
      <c r="B1115" s="25" t="str">
        <f>IF(OR(A1115="08",A1115="07",MID(Saisie!C1116,4,4)="0804",MID(Saisie!C1116,4,4)="0907",A1115=""),"",_xlfn.XLOOKUP(A1115,Matériau!A:A,Matériau!C:C,"ERREUR MATERIAU"))</f>
        <v/>
      </c>
      <c r="C1115" s="25" t="str">
        <f>IF(B1115="","",_xlfn.XLOOKUP(B1115,Questions!A:A,Questions!C:C,""))</f>
        <v/>
      </c>
      <c r="D1115" s="25" t="str">
        <f>IF(B1115="","",_xlfn.XLOOKUP(B1115&amp;"_"&amp;Saisie!F1116,'Réponses'!D:D,'Réponses'!C:C,""))</f>
        <v/>
      </c>
      <c r="E1115" s="25" t="str">
        <f>IF(D1115="","",_xlfn.XLOOKUP(D1115,'Réponses'!C:C,'Réponses'!F:F,"ERREUR PROCHAINE QUESTION"))</f>
        <v/>
      </c>
      <c r="F1115" s="25" t="str">
        <f>IF(E1115="","",_xlfn.XLOOKUP(E1115,Questions!$A:$A,Questions!$C:$C,""))</f>
        <v/>
      </c>
      <c r="G1115" s="25" t="str">
        <f>IF(E1115="","",_xlfn.XLOOKUP(E1115&amp;"_"&amp;Saisie!H1116,'Réponses'!D:D,'Réponses'!C:C,""))</f>
        <v/>
      </c>
      <c r="H1115" s="25" t="str">
        <f>IF(G1115="","",_xlfn.XLOOKUP(G1115,'Réponses'!C:C,'Réponses'!F:F,"ERREUR PROCHAINE QUESTION"))</f>
        <v/>
      </c>
      <c r="I1115" s="25" t="str">
        <f>IF(H1115="","",_xlfn.XLOOKUP(H1115,Questions!$A:$A,Questions!$C:$C,"ERREUR TYPE"))</f>
        <v/>
      </c>
      <c r="J1115" s="25" t="str">
        <f>IF(H1115="","",_xlfn.XLOOKUP(H1115&amp;"_"&amp;Saisie!J1116,'Réponses'!D:D,'Réponses'!C:C,""))</f>
        <v/>
      </c>
      <c r="K1115" s="25" t="str">
        <f>IF(J1115="","",_xlfn.XLOOKUP(J1115,'Réponses'!C:C,'Réponses'!F:F,"ERREUR PROCHAINE QUESTION"))</f>
        <v/>
      </c>
      <c r="L1115" s="25" t="str">
        <f>IF(K1115="","",_xlfn.XLOOKUP(K1115,Questions!$A:$A,Questions!$C:$C,""))</f>
        <v/>
      </c>
      <c r="M1115" s="25" t="str">
        <f>IF(K1115="","",_xlfn.XLOOKUP(K1115&amp;"_"&amp;Saisie!L1116,'Réponses'!D:D,'Réponses'!C:C,""))</f>
        <v/>
      </c>
      <c r="N1115" s="25" t="str">
        <f>IF(M1115="","",_xlfn.XLOOKUP(M1115,'Réponses'!C:C,'Réponses'!F:F,"ERREUR PROCHAINE QUESTION"))</f>
        <v/>
      </c>
      <c r="O1115" s="25" t="str">
        <f>IF(N1115="","",_xlfn.XLOOKUP(N1115,Questions!$A:$A,Questions!$C:$C,"ERREUR TYPE"))</f>
        <v/>
      </c>
      <c r="P1115" s="25" t="str">
        <f>IF(N1115="","",_xlfn.XLOOKUP(N1115&amp;"_"&amp;Saisie!N1116,'Réponses'!D:D,'Réponses'!C:C,""))</f>
        <v/>
      </c>
      <c r="Q1115" s="25" t="str">
        <f t="shared" si="17"/>
        <v/>
      </c>
    </row>
    <row r="1116" spans="1:17">
      <c r="A1116" s="25" t="str">
        <f>IF(ISBLANK(Saisie!C1117),"",_xlfn.XLOOKUP(Saisie!C1117,Barème!A:A,Barème!F:F,"ERREUR CODE PRODUIT"))</f>
        <v/>
      </c>
      <c r="B1116" s="25" t="str">
        <f>IF(OR(A1116="08",A1116="07",MID(Saisie!C1117,4,4)="0804",MID(Saisie!C1117,4,4)="0907",A1116=""),"",_xlfn.XLOOKUP(A1116,Matériau!A:A,Matériau!C:C,"ERREUR MATERIAU"))</f>
        <v/>
      </c>
      <c r="C1116" s="25" t="str">
        <f>IF(B1116="","",_xlfn.XLOOKUP(B1116,Questions!A:A,Questions!C:C,""))</f>
        <v/>
      </c>
      <c r="D1116" s="25" t="str">
        <f>IF(B1116="","",_xlfn.XLOOKUP(B1116&amp;"_"&amp;Saisie!F1117,'Réponses'!D:D,'Réponses'!C:C,""))</f>
        <v/>
      </c>
      <c r="E1116" s="25" t="str">
        <f>IF(D1116="","",_xlfn.XLOOKUP(D1116,'Réponses'!C:C,'Réponses'!F:F,"ERREUR PROCHAINE QUESTION"))</f>
        <v/>
      </c>
      <c r="F1116" s="25" t="str">
        <f>IF(E1116="","",_xlfn.XLOOKUP(E1116,Questions!$A:$A,Questions!$C:$C,""))</f>
        <v/>
      </c>
      <c r="G1116" s="25" t="str">
        <f>IF(E1116="","",_xlfn.XLOOKUP(E1116&amp;"_"&amp;Saisie!H1117,'Réponses'!D:D,'Réponses'!C:C,""))</f>
        <v/>
      </c>
      <c r="H1116" s="25" t="str">
        <f>IF(G1116="","",_xlfn.XLOOKUP(G1116,'Réponses'!C:C,'Réponses'!F:F,"ERREUR PROCHAINE QUESTION"))</f>
        <v/>
      </c>
      <c r="I1116" s="25" t="str">
        <f>IF(H1116="","",_xlfn.XLOOKUP(H1116,Questions!$A:$A,Questions!$C:$C,"ERREUR TYPE"))</f>
        <v/>
      </c>
      <c r="J1116" s="25" t="str">
        <f>IF(H1116="","",_xlfn.XLOOKUP(H1116&amp;"_"&amp;Saisie!J1117,'Réponses'!D:D,'Réponses'!C:C,""))</f>
        <v/>
      </c>
      <c r="K1116" s="25" t="str">
        <f>IF(J1116="","",_xlfn.XLOOKUP(J1116,'Réponses'!C:C,'Réponses'!F:F,"ERREUR PROCHAINE QUESTION"))</f>
        <v/>
      </c>
      <c r="L1116" s="25" t="str">
        <f>IF(K1116="","",_xlfn.XLOOKUP(K1116,Questions!$A:$A,Questions!$C:$C,""))</f>
        <v/>
      </c>
      <c r="M1116" s="25" t="str">
        <f>IF(K1116="","",_xlfn.XLOOKUP(K1116&amp;"_"&amp;Saisie!L1117,'Réponses'!D:D,'Réponses'!C:C,""))</f>
        <v/>
      </c>
      <c r="N1116" s="25" t="str">
        <f>IF(M1116="","",_xlfn.XLOOKUP(M1116,'Réponses'!C:C,'Réponses'!F:F,"ERREUR PROCHAINE QUESTION"))</f>
        <v/>
      </c>
      <c r="O1116" s="25" t="str">
        <f>IF(N1116="","",_xlfn.XLOOKUP(N1116,Questions!$A:$A,Questions!$C:$C,"ERREUR TYPE"))</f>
        <v/>
      </c>
      <c r="P1116" s="25" t="str">
        <f>IF(N1116="","",_xlfn.XLOOKUP(N1116&amp;"_"&amp;Saisie!N1117,'Réponses'!D:D,'Réponses'!C:C,""))</f>
        <v/>
      </c>
      <c r="Q1116" s="25" t="str">
        <f t="shared" si="17"/>
        <v/>
      </c>
    </row>
    <row r="1117" spans="1:17">
      <c r="A1117" s="25" t="str">
        <f>IF(ISBLANK(Saisie!C1118),"",_xlfn.XLOOKUP(Saisie!C1118,Barème!A:A,Barème!F:F,"ERREUR CODE PRODUIT"))</f>
        <v/>
      </c>
      <c r="B1117" s="25" t="str">
        <f>IF(OR(A1117="08",A1117="07",MID(Saisie!C1118,4,4)="0804",MID(Saisie!C1118,4,4)="0907",A1117=""),"",_xlfn.XLOOKUP(A1117,Matériau!A:A,Matériau!C:C,"ERREUR MATERIAU"))</f>
        <v/>
      </c>
      <c r="C1117" s="25" t="str">
        <f>IF(B1117="","",_xlfn.XLOOKUP(B1117,Questions!A:A,Questions!C:C,""))</f>
        <v/>
      </c>
      <c r="D1117" s="25" t="str">
        <f>IF(B1117="","",_xlfn.XLOOKUP(B1117&amp;"_"&amp;Saisie!F1118,'Réponses'!D:D,'Réponses'!C:C,""))</f>
        <v/>
      </c>
      <c r="E1117" s="25" t="str">
        <f>IF(D1117="","",_xlfn.XLOOKUP(D1117,'Réponses'!C:C,'Réponses'!F:F,"ERREUR PROCHAINE QUESTION"))</f>
        <v/>
      </c>
      <c r="F1117" s="25" t="str">
        <f>IF(E1117="","",_xlfn.XLOOKUP(E1117,Questions!$A:$A,Questions!$C:$C,""))</f>
        <v/>
      </c>
      <c r="G1117" s="25" t="str">
        <f>IF(E1117="","",_xlfn.XLOOKUP(E1117&amp;"_"&amp;Saisie!H1118,'Réponses'!D:D,'Réponses'!C:C,""))</f>
        <v/>
      </c>
      <c r="H1117" s="25" t="str">
        <f>IF(G1117="","",_xlfn.XLOOKUP(G1117,'Réponses'!C:C,'Réponses'!F:F,"ERREUR PROCHAINE QUESTION"))</f>
        <v/>
      </c>
      <c r="I1117" s="25" t="str">
        <f>IF(H1117="","",_xlfn.XLOOKUP(H1117,Questions!$A:$A,Questions!$C:$C,"ERREUR TYPE"))</f>
        <v/>
      </c>
      <c r="J1117" s="25" t="str">
        <f>IF(H1117="","",_xlfn.XLOOKUP(H1117&amp;"_"&amp;Saisie!J1118,'Réponses'!D:D,'Réponses'!C:C,""))</f>
        <v/>
      </c>
      <c r="K1117" s="25" t="str">
        <f>IF(J1117="","",_xlfn.XLOOKUP(J1117,'Réponses'!C:C,'Réponses'!F:F,"ERREUR PROCHAINE QUESTION"))</f>
        <v/>
      </c>
      <c r="L1117" s="25" t="str">
        <f>IF(K1117="","",_xlfn.XLOOKUP(K1117,Questions!$A:$A,Questions!$C:$C,""))</f>
        <v/>
      </c>
      <c r="M1117" s="25" t="str">
        <f>IF(K1117="","",_xlfn.XLOOKUP(K1117&amp;"_"&amp;Saisie!L1118,'Réponses'!D:D,'Réponses'!C:C,""))</f>
        <v/>
      </c>
      <c r="N1117" s="25" t="str">
        <f>IF(M1117="","",_xlfn.XLOOKUP(M1117,'Réponses'!C:C,'Réponses'!F:F,"ERREUR PROCHAINE QUESTION"))</f>
        <v/>
      </c>
      <c r="O1117" s="25" t="str">
        <f>IF(N1117="","",_xlfn.XLOOKUP(N1117,Questions!$A:$A,Questions!$C:$C,"ERREUR TYPE"))</f>
        <v/>
      </c>
      <c r="P1117" s="25" t="str">
        <f>IF(N1117="","",_xlfn.XLOOKUP(N1117&amp;"_"&amp;Saisie!N1118,'Réponses'!D:D,'Réponses'!C:C,""))</f>
        <v/>
      </c>
      <c r="Q1117" s="25" t="str">
        <f t="shared" si="17"/>
        <v/>
      </c>
    </row>
    <row r="1118" spans="1:17">
      <c r="A1118" s="25" t="str">
        <f>IF(ISBLANK(Saisie!C1119),"",_xlfn.XLOOKUP(Saisie!C1119,Barème!A:A,Barème!F:F,"ERREUR CODE PRODUIT"))</f>
        <v/>
      </c>
      <c r="B1118" s="25" t="str">
        <f>IF(OR(A1118="08",A1118="07",MID(Saisie!C1119,4,4)="0804",MID(Saisie!C1119,4,4)="0907",A1118=""),"",_xlfn.XLOOKUP(A1118,Matériau!A:A,Matériau!C:C,"ERREUR MATERIAU"))</f>
        <v/>
      </c>
      <c r="C1118" s="25" t="str">
        <f>IF(B1118="","",_xlfn.XLOOKUP(B1118,Questions!A:A,Questions!C:C,""))</f>
        <v/>
      </c>
      <c r="D1118" s="25" t="str">
        <f>IF(B1118="","",_xlfn.XLOOKUP(B1118&amp;"_"&amp;Saisie!F1119,'Réponses'!D:D,'Réponses'!C:C,""))</f>
        <v/>
      </c>
      <c r="E1118" s="25" t="str">
        <f>IF(D1118="","",_xlfn.XLOOKUP(D1118,'Réponses'!C:C,'Réponses'!F:F,"ERREUR PROCHAINE QUESTION"))</f>
        <v/>
      </c>
      <c r="F1118" s="25" t="str">
        <f>IF(E1118="","",_xlfn.XLOOKUP(E1118,Questions!$A:$A,Questions!$C:$C,""))</f>
        <v/>
      </c>
      <c r="G1118" s="25" t="str">
        <f>IF(E1118="","",_xlfn.XLOOKUP(E1118&amp;"_"&amp;Saisie!H1119,'Réponses'!D:D,'Réponses'!C:C,""))</f>
        <v/>
      </c>
      <c r="H1118" s="25" t="str">
        <f>IF(G1118="","",_xlfn.XLOOKUP(G1118,'Réponses'!C:C,'Réponses'!F:F,"ERREUR PROCHAINE QUESTION"))</f>
        <v/>
      </c>
      <c r="I1118" s="25" t="str">
        <f>IF(H1118="","",_xlfn.XLOOKUP(H1118,Questions!$A:$A,Questions!$C:$C,"ERREUR TYPE"))</f>
        <v/>
      </c>
      <c r="J1118" s="25" t="str">
        <f>IF(H1118="","",_xlfn.XLOOKUP(H1118&amp;"_"&amp;Saisie!J1119,'Réponses'!D:D,'Réponses'!C:C,""))</f>
        <v/>
      </c>
      <c r="K1118" s="25" t="str">
        <f>IF(J1118="","",_xlfn.XLOOKUP(J1118,'Réponses'!C:C,'Réponses'!F:F,"ERREUR PROCHAINE QUESTION"))</f>
        <v/>
      </c>
      <c r="L1118" s="25" t="str">
        <f>IF(K1118="","",_xlfn.XLOOKUP(K1118,Questions!$A:$A,Questions!$C:$C,""))</f>
        <v/>
      </c>
      <c r="M1118" s="25" t="str">
        <f>IF(K1118="","",_xlfn.XLOOKUP(K1118&amp;"_"&amp;Saisie!L1119,'Réponses'!D:D,'Réponses'!C:C,""))</f>
        <v/>
      </c>
      <c r="N1118" s="25" t="str">
        <f>IF(M1118="","",_xlfn.XLOOKUP(M1118,'Réponses'!C:C,'Réponses'!F:F,"ERREUR PROCHAINE QUESTION"))</f>
        <v/>
      </c>
      <c r="O1118" s="25" t="str">
        <f>IF(N1118="","",_xlfn.XLOOKUP(N1118,Questions!$A:$A,Questions!$C:$C,"ERREUR TYPE"))</f>
        <v/>
      </c>
      <c r="P1118" s="25" t="str">
        <f>IF(N1118="","",_xlfn.XLOOKUP(N1118&amp;"_"&amp;Saisie!N1119,'Réponses'!D:D,'Réponses'!C:C,""))</f>
        <v/>
      </c>
      <c r="Q1118" s="25" t="str">
        <f t="shared" si="17"/>
        <v/>
      </c>
    </row>
    <row r="1119" spans="1:17">
      <c r="A1119" s="25" t="str">
        <f>IF(ISBLANK(Saisie!C1120),"",_xlfn.XLOOKUP(Saisie!C1120,Barème!A:A,Barème!F:F,"ERREUR CODE PRODUIT"))</f>
        <v/>
      </c>
      <c r="B1119" s="25" t="str">
        <f>IF(OR(A1119="08",A1119="07",MID(Saisie!C1120,4,4)="0804",MID(Saisie!C1120,4,4)="0907",A1119=""),"",_xlfn.XLOOKUP(A1119,Matériau!A:A,Matériau!C:C,"ERREUR MATERIAU"))</f>
        <v/>
      </c>
      <c r="C1119" s="25" t="str">
        <f>IF(B1119="","",_xlfn.XLOOKUP(B1119,Questions!A:A,Questions!C:C,""))</f>
        <v/>
      </c>
      <c r="D1119" s="25" t="str">
        <f>IF(B1119="","",_xlfn.XLOOKUP(B1119&amp;"_"&amp;Saisie!F1120,'Réponses'!D:D,'Réponses'!C:C,""))</f>
        <v/>
      </c>
      <c r="E1119" s="25" t="str">
        <f>IF(D1119="","",_xlfn.XLOOKUP(D1119,'Réponses'!C:C,'Réponses'!F:F,"ERREUR PROCHAINE QUESTION"))</f>
        <v/>
      </c>
      <c r="F1119" s="25" t="str">
        <f>IF(E1119="","",_xlfn.XLOOKUP(E1119,Questions!$A:$A,Questions!$C:$C,""))</f>
        <v/>
      </c>
      <c r="G1119" s="25" t="str">
        <f>IF(E1119="","",_xlfn.XLOOKUP(E1119&amp;"_"&amp;Saisie!H1120,'Réponses'!D:D,'Réponses'!C:C,""))</f>
        <v/>
      </c>
      <c r="H1119" s="25" t="str">
        <f>IF(G1119="","",_xlfn.XLOOKUP(G1119,'Réponses'!C:C,'Réponses'!F:F,"ERREUR PROCHAINE QUESTION"))</f>
        <v/>
      </c>
      <c r="I1119" s="25" t="str">
        <f>IF(H1119="","",_xlfn.XLOOKUP(H1119,Questions!$A:$A,Questions!$C:$C,"ERREUR TYPE"))</f>
        <v/>
      </c>
      <c r="J1119" s="25" t="str">
        <f>IF(H1119="","",_xlfn.XLOOKUP(H1119&amp;"_"&amp;Saisie!J1120,'Réponses'!D:D,'Réponses'!C:C,""))</f>
        <v/>
      </c>
      <c r="K1119" s="25" t="str">
        <f>IF(J1119="","",_xlfn.XLOOKUP(J1119,'Réponses'!C:C,'Réponses'!F:F,"ERREUR PROCHAINE QUESTION"))</f>
        <v/>
      </c>
      <c r="L1119" s="25" t="str">
        <f>IF(K1119="","",_xlfn.XLOOKUP(K1119,Questions!$A:$A,Questions!$C:$C,""))</f>
        <v/>
      </c>
      <c r="M1119" s="25" t="str">
        <f>IF(K1119="","",_xlfn.XLOOKUP(K1119&amp;"_"&amp;Saisie!L1120,'Réponses'!D:D,'Réponses'!C:C,""))</f>
        <v/>
      </c>
      <c r="N1119" s="25" t="str">
        <f>IF(M1119="","",_xlfn.XLOOKUP(M1119,'Réponses'!C:C,'Réponses'!F:F,"ERREUR PROCHAINE QUESTION"))</f>
        <v/>
      </c>
      <c r="O1119" s="25" t="str">
        <f>IF(N1119="","",_xlfn.XLOOKUP(N1119,Questions!$A:$A,Questions!$C:$C,"ERREUR TYPE"))</f>
        <v/>
      </c>
      <c r="P1119" s="25" t="str">
        <f>IF(N1119="","",_xlfn.XLOOKUP(N1119&amp;"_"&amp;Saisie!N1120,'Réponses'!D:D,'Réponses'!C:C,""))</f>
        <v/>
      </c>
      <c r="Q1119" s="25" t="str">
        <f t="shared" si="17"/>
        <v/>
      </c>
    </row>
    <row r="1120" spans="1:17">
      <c r="A1120" s="25" t="str">
        <f>IF(ISBLANK(Saisie!C1121),"",_xlfn.XLOOKUP(Saisie!C1121,Barème!A:A,Barème!F:F,"ERREUR CODE PRODUIT"))</f>
        <v/>
      </c>
      <c r="B1120" s="25" t="str">
        <f>IF(OR(A1120="08",A1120="07",MID(Saisie!C1121,4,4)="0804",MID(Saisie!C1121,4,4)="0907",A1120=""),"",_xlfn.XLOOKUP(A1120,Matériau!A:A,Matériau!C:C,"ERREUR MATERIAU"))</f>
        <v/>
      </c>
      <c r="C1120" s="25" t="str">
        <f>IF(B1120="","",_xlfn.XLOOKUP(B1120,Questions!A:A,Questions!C:C,""))</f>
        <v/>
      </c>
      <c r="D1120" s="25" t="str">
        <f>IF(B1120="","",_xlfn.XLOOKUP(B1120&amp;"_"&amp;Saisie!F1121,'Réponses'!D:D,'Réponses'!C:C,""))</f>
        <v/>
      </c>
      <c r="E1120" s="25" t="str">
        <f>IF(D1120="","",_xlfn.XLOOKUP(D1120,'Réponses'!C:C,'Réponses'!F:F,"ERREUR PROCHAINE QUESTION"))</f>
        <v/>
      </c>
      <c r="F1120" s="25" t="str">
        <f>IF(E1120="","",_xlfn.XLOOKUP(E1120,Questions!$A:$A,Questions!$C:$C,""))</f>
        <v/>
      </c>
      <c r="G1120" s="25" t="str">
        <f>IF(E1120="","",_xlfn.XLOOKUP(E1120&amp;"_"&amp;Saisie!H1121,'Réponses'!D:D,'Réponses'!C:C,""))</f>
        <v/>
      </c>
      <c r="H1120" s="25" t="str">
        <f>IF(G1120="","",_xlfn.XLOOKUP(G1120,'Réponses'!C:C,'Réponses'!F:F,"ERREUR PROCHAINE QUESTION"))</f>
        <v/>
      </c>
      <c r="I1120" s="25" t="str">
        <f>IF(H1120="","",_xlfn.XLOOKUP(H1120,Questions!$A:$A,Questions!$C:$C,"ERREUR TYPE"))</f>
        <v/>
      </c>
      <c r="J1120" s="25" t="str">
        <f>IF(H1120="","",_xlfn.XLOOKUP(H1120&amp;"_"&amp;Saisie!J1121,'Réponses'!D:D,'Réponses'!C:C,""))</f>
        <v/>
      </c>
      <c r="K1120" s="25" t="str">
        <f>IF(J1120="","",_xlfn.XLOOKUP(J1120,'Réponses'!C:C,'Réponses'!F:F,"ERREUR PROCHAINE QUESTION"))</f>
        <v/>
      </c>
      <c r="L1120" s="25" t="str">
        <f>IF(K1120="","",_xlfn.XLOOKUP(K1120,Questions!$A:$A,Questions!$C:$C,""))</f>
        <v/>
      </c>
      <c r="M1120" s="25" t="str">
        <f>IF(K1120="","",_xlfn.XLOOKUP(K1120&amp;"_"&amp;Saisie!L1121,'Réponses'!D:D,'Réponses'!C:C,""))</f>
        <v/>
      </c>
      <c r="N1120" s="25" t="str">
        <f>IF(M1120="","",_xlfn.XLOOKUP(M1120,'Réponses'!C:C,'Réponses'!F:F,"ERREUR PROCHAINE QUESTION"))</f>
        <v/>
      </c>
      <c r="O1120" s="25" t="str">
        <f>IF(N1120="","",_xlfn.XLOOKUP(N1120,Questions!$A:$A,Questions!$C:$C,"ERREUR TYPE"))</f>
        <v/>
      </c>
      <c r="P1120" s="25" t="str">
        <f>IF(N1120="","",_xlfn.XLOOKUP(N1120&amp;"_"&amp;Saisie!N1121,'Réponses'!D:D,'Réponses'!C:C,""))</f>
        <v/>
      </c>
      <c r="Q1120" s="25" t="str">
        <f t="shared" si="17"/>
        <v/>
      </c>
    </row>
    <row r="1121" spans="1:17">
      <c r="A1121" s="25" t="str">
        <f>IF(ISBLANK(Saisie!C1122),"",_xlfn.XLOOKUP(Saisie!C1122,Barème!A:A,Barème!F:F,"ERREUR CODE PRODUIT"))</f>
        <v/>
      </c>
      <c r="B1121" s="25" t="str">
        <f>IF(OR(A1121="08",A1121="07",MID(Saisie!C1122,4,4)="0804",MID(Saisie!C1122,4,4)="0907",A1121=""),"",_xlfn.XLOOKUP(A1121,Matériau!A:A,Matériau!C:C,"ERREUR MATERIAU"))</f>
        <v/>
      </c>
      <c r="C1121" s="25" t="str">
        <f>IF(B1121="","",_xlfn.XLOOKUP(B1121,Questions!A:A,Questions!C:C,""))</f>
        <v/>
      </c>
      <c r="D1121" s="25" t="str">
        <f>IF(B1121="","",_xlfn.XLOOKUP(B1121&amp;"_"&amp;Saisie!F1122,'Réponses'!D:D,'Réponses'!C:C,""))</f>
        <v/>
      </c>
      <c r="E1121" s="25" t="str">
        <f>IF(D1121="","",_xlfn.XLOOKUP(D1121,'Réponses'!C:C,'Réponses'!F:F,"ERREUR PROCHAINE QUESTION"))</f>
        <v/>
      </c>
      <c r="F1121" s="25" t="str">
        <f>IF(E1121="","",_xlfn.XLOOKUP(E1121,Questions!$A:$A,Questions!$C:$C,""))</f>
        <v/>
      </c>
      <c r="G1121" s="25" t="str">
        <f>IF(E1121="","",_xlfn.XLOOKUP(E1121&amp;"_"&amp;Saisie!H1122,'Réponses'!D:D,'Réponses'!C:C,""))</f>
        <v/>
      </c>
      <c r="H1121" s="25" t="str">
        <f>IF(G1121="","",_xlfn.XLOOKUP(G1121,'Réponses'!C:C,'Réponses'!F:F,"ERREUR PROCHAINE QUESTION"))</f>
        <v/>
      </c>
      <c r="I1121" s="25" t="str">
        <f>IF(H1121="","",_xlfn.XLOOKUP(H1121,Questions!$A:$A,Questions!$C:$C,"ERREUR TYPE"))</f>
        <v/>
      </c>
      <c r="J1121" s="25" t="str">
        <f>IF(H1121="","",_xlfn.XLOOKUP(H1121&amp;"_"&amp;Saisie!J1122,'Réponses'!D:D,'Réponses'!C:C,""))</f>
        <v/>
      </c>
      <c r="K1121" s="25" t="str">
        <f>IF(J1121="","",_xlfn.XLOOKUP(J1121,'Réponses'!C:C,'Réponses'!F:F,"ERREUR PROCHAINE QUESTION"))</f>
        <v/>
      </c>
      <c r="L1121" s="25" t="str">
        <f>IF(K1121="","",_xlfn.XLOOKUP(K1121,Questions!$A:$A,Questions!$C:$C,""))</f>
        <v/>
      </c>
      <c r="M1121" s="25" t="str">
        <f>IF(K1121="","",_xlfn.XLOOKUP(K1121&amp;"_"&amp;Saisie!L1122,'Réponses'!D:D,'Réponses'!C:C,""))</f>
        <v/>
      </c>
      <c r="N1121" s="25" t="str">
        <f>IF(M1121="","",_xlfn.XLOOKUP(M1121,'Réponses'!C:C,'Réponses'!F:F,"ERREUR PROCHAINE QUESTION"))</f>
        <v/>
      </c>
      <c r="O1121" s="25" t="str">
        <f>IF(N1121="","",_xlfn.XLOOKUP(N1121,Questions!$A:$A,Questions!$C:$C,"ERREUR TYPE"))</f>
        <v/>
      </c>
      <c r="P1121" s="25" t="str">
        <f>IF(N1121="","",_xlfn.XLOOKUP(N1121&amp;"_"&amp;Saisie!N1122,'Réponses'!D:D,'Réponses'!C:C,""))</f>
        <v/>
      </c>
      <c r="Q1121" s="25" t="str">
        <f t="shared" si="17"/>
        <v/>
      </c>
    </row>
    <row r="1122" spans="1:17">
      <c r="A1122" s="25" t="str">
        <f>IF(ISBLANK(Saisie!C1123),"",_xlfn.XLOOKUP(Saisie!C1123,Barème!A:A,Barème!F:F,"ERREUR CODE PRODUIT"))</f>
        <v/>
      </c>
      <c r="B1122" s="25" t="str">
        <f>IF(OR(A1122="08",A1122="07",MID(Saisie!C1123,4,4)="0804",MID(Saisie!C1123,4,4)="0907",A1122=""),"",_xlfn.XLOOKUP(A1122,Matériau!A:A,Matériau!C:C,"ERREUR MATERIAU"))</f>
        <v/>
      </c>
      <c r="C1122" s="25" t="str">
        <f>IF(B1122="","",_xlfn.XLOOKUP(B1122,Questions!A:A,Questions!C:C,""))</f>
        <v/>
      </c>
      <c r="D1122" s="25" t="str">
        <f>IF(B1122="","",_xlfn.XLOOKUP(B1122&amp;"_"&amp;Saisie!F1123,'Réponses'!D:D,'Réponses'!C:C,""))</f>
        <v/>
      </c>
      <c r="E1122" s="25" t="str">
        <f>IF(D1122="","",_xlfn.XLOOKUP(D1122,'Réponses'!C:C,'Réponses'!F:F,"ERREUR PROCHAINE QUESTION"))</f>
        <v/>
      </c>
      <c r="F1122" s="25" t="str">
        <f>IF(E1122="","",_xlfn.XLOOKUP(E1122,Questions!$A:$A,Questions!$C:$C,""))</f>
        <v/>
      </c>
      <c r="G1122" s="25" t="str">
        <f>IF(E1122="","",_xlfn.XLOOKUP(E1122&amp;"_"&amp;Saisie!H1123,'Réponses'!D:D,'Réponses'!C:C,""))</f>
        <v/>
      </c>
      <c r="H1122" s="25" t="str">
        <f>IF(G1122="","",_xlfn.XLOOKUP(G1122,'Réponses'!C:C,'Réponses'!F:F,"ERREUR PROCHAINE QUESTION"))</f>
        <v/>
      </c>
      <c r="I1122" s="25" t="str">
        <f>IF(H1122="","",_xlfn.XLOOKUP(H1122,Questions!$A:$A,Questions!$C:$C,"ERREUR TYPE"))</f>
        <v/>
      </c>
      <c r="J1122" s="25" t="str">
        <f>IF(H1122="","",_xlfn.XLOOKUP(H1122&amp;"_"&amp;Saisie!J1123,'Réponses'!D:D,'Réponses'!C:C,""))</f>
        <v/>
      </c>
      <c r="K1122" s="25" t="str">
        <f>IF(J1122="","",_xlfn.XLOOKUP(J1122,'Réponses'!C:C,'Réponses'!F:F,"ERREUR PROCHAINE QUESTION"))</f>
        <v/>
      </c>
      <c r="L1122" s="25" t="str">
        <f>IF(K1122="","",_xlfn.XLOOKUP(K1122,Questions!$A:$A,Questions!$C:$C,""))</f>
        <v/>
      </c>
      <c r="M1122" s="25" t="str">
        <f>IF(K1122="","",_xlfn.XLOOKUP(K1122&amp;"_"&amp;Saisie!L1123,'Réponses'!D:D,'Réponses'!C:C,""))</f>
        <v/>
      </c>
      <c r="N1122" s="25" t="str">
        <f>IF(M1122="","",_xlfn.XLOOKUP(M1122,'Réponses'!C:C,'Réponses'!F:F,"ERREUR PROCHAINE QUESTION"))</f>
        <v/>
      </c>
      <c r="O1122" s="25" t="str">
        <f>IF(N1122="","",_xlfn.XLOOKUP(N1122,Questions!$A:$A,Questions!$C:$C,"ERREUR TYPE"))</f>
        <v/>
      </c>
      <c r="P1122" s="25" t="str">
        <f>IF(N1122="","",_xlfn.XLOOKUP(N1122&amp;"_"&amp;Saisie!N1123,'Réponses'!D:D,'Réponses'!C:C,""))</f>
        <v/>
      </c>
      <c r="Q1122" s="25" t="str">
        <f t="shared" si="17"/>
        <v/>
      </c>
    </row>
    <row r="1123" spans="1:17">
      <c r="A1123" s="25" t="str">
        <f>IF(ISBLANK(Saisie!C1124),"",_xlfn.XLOOKUP(Saisie!C1124,Barème!A:A,Barème!F:F,"ERREUR CODE PRODUIT"))</f>
        <v/>
      </c>
      <c r="B1123" s="25" t="str">
        <f>IF(OR(A1123="08",A1123="07",MID(Saisie!C1124,4,4)="0804",MID(Saisie!C1124,4,4)="0907",A1123=""),"",_xlfn.XLOOKUP(A1123,Matériau!A:A,Matériau!C:C,"ERREUR MATERIAU"))</f>
        <v/>
      </c>
      <c r="C1123" s="25" t="str">
        <f>IF(B1123="","",_xlfn.XLOOKUP(B1123,Questions!A:A,Questions!C:C,""))</f>
        <v/>
      </c>
      <c r="D1123" s="25" t="str">
        <f>IF(B1123="","",_xlfn.XLOOKUP(B1123&amp;"_"&amp;Saisie!F1124,'Réponses'!D:D,'Réponses'!C:C,""))</f>
        <v/>
      </c>
      <c r="E1123" s="25" t="str">
        <f>IF(D1123="","",_xlfn.XLOOKUP(D1123,'Réponses'!C:C,'Réponses'!F:F,"ERREUR PROCHAINE QUESTION"))</f>
        <v/>
      </c>
      <c r="F1123" s="25" t="str">
        <f>IF(E1123="","",_xlfn.XLOOKUP(E1123,Questions!$A:$A,Questions!$C:$C,""))</f>
        <v/>
      </c>
      <c r="G1123" s="25" t="str">
        <f>IF(E1123="","",_xlfn.XLOOKUP(E1123&amp;"_"&amp;Saisie!H1124,'Réponses'!D:D,'Réponses'!C:C,""))</f>
        <v/>
      </c>
      <c r="H1123" s="25" t="str">
        <f>IF(G1123="","",_xlfn.XLOOKUP(G1123,'Réponses'!C:C,'Réponses'!F:F,"ERREUR PROCHAINE QUESTION"))</f>
        <v/>
      </c>
      <c r="I1123" s="25" t="str">
        <f>IF(H1123="","",_xlfn.XLOOKUP(H1123,Questions!$A:$A,Questions!$C:$C,"ERREUR TYPE"))</f>
        <v/>
      </c>
      <c r="J1123" s="25" t="str">
        <f>IF(H1123="","",_xlfn.XLOOKUP(H1123&amp;"_"&amp;Saisie!J1124,'Réponses'!D:D,'Réponses'!C:C,""))</f>
        <v/>
      </c>
      <c r="K1123" s="25" t="str">
        <f>IF(J1123="","",_xlfn.XLOOKUP(J1123,'Réponses'!C:C,'Réponses'!F:F,"ERREUR PROCHAINE QUESTION"))</f>
        <v/>
      </c>
      <c r="L1123" s="25" t="str">
        <f>IF(K1123="","",_xlfn.XLOOKUP(K1123,Questions!$A:$A,Questions!$C:$C,""))</f>
        <v/>
      </c>
      <c r="M1123" s="25" t="str">
        <f>IF(K1123="","",_xlfn.XLOOKUP(K1123&amp;"_"&amp;Saisie!L1124,'Réponses'!D:D,'Réponses'!C:C,""))</f>
        <v/>
      </c>
      <c r="N1123" s="25" t="str">
        <f>IF(M1123="","",_xlfn.XLOOKUP(M1123,'Réponses'!C:C,'Réponses'!F:F,"ERREUR PROCHAINE QUESTION"))</f>
        <v/>
      </c>
      <c r="O1123" s="25" t="str">
        <f>IF(N1123="","",_xlfn.XLOOKUP(N1123,Questions!$A:$A,Questions!$C:$C,"ERREUR TYPE"))</f>
        <v/>
      </c>
      <c r="P1123" s="25" t="str">
        <f>IF(N1123="","",_xlfn.XLOOKUP(N1123&amp;"_"&amp;Saisie!N1124,'Réponses'!D:D,'Réponses'!C:C,""))</f>
        <v/>
      </c>
      <c r="Q1123" s="25" t="str">
        <f t="shared" si="17"/>
        <v/>
      </c>
    </row>
    <row r="1124" spans="1:17">
      <c r="A1124" s="25" t="str">
        <f>IF(ISBLANK(Saisie!C1125),"",_xlfn.XLOOKUP(Saisie!C1125,Barème!A:A,Barème!F:F,"ERREUR CODE PRODUIT"))</f>
        <v/>
      </c>
      <c r="B1124" s="25" t="str">
        <f>IF(OR(A1124="08",A1124="07",MID(Saisie!C1125,4,4)="0804",MID(Saisie!C1125,4,4)="0907",A1124=""),"",_xlfn.XLOOKUP(A1124,Matériau!A:A,Matériau!C:C,"ERREUR MATERIAU"))</f>
        <v/>
      </c>
      <c r="C1124" s="25" t="str">
        <f>IF(B1124="","",_xlfn.XLOOKUP(B1124,Questions!A:A,Questions!C:C,""))</f>
        <v/>
      </c>
      <c r="D1124" s="25" t="str">
        <f>IF(B1124="","",_xlfn.XLOOKUP(B1124&amp;"_"&amp;Saisie!F1125,'Réponses'!D:D,'Réponses'!C:C,""))</f>
        <v/>
      </c>
      <c r="E1124" s="25" t="str">
        <f>IF(D1124="","",_xlfn.XLOOKUP(D1124,'Réponses'!C:C,'Réponses'!F:F,"ERREUR PROCHAINE QUESTION"))</f>
        <v/>
      </c>
      <c r="F1124" s="25" t="str">
        <f>IF(E1124="","",_xlfn.XLOOKUP(E1124,Questions!$A:$A,Questions!$C:$C,""))</f>
        <v/>
      </c>
      <c r="G1124" s="25" t="str">
        <f>IF(E1124="","",_xlfn.XLOOKUP(E1124&amp;"_"&amp;Saisie!H1125,'Réponses'!D:D,'Réponses'!C:C,""))</f>
        <v/>
      </c>
      <c r="H1124" s="25" t="str">
        <f>IF(G1124="","",_xlfn.XLOOKUP(G1124,'Réponses'!C:C,'Réponses'!F:F,"ERREUR PROCHAINE QUESTION"))</f>
        <v/>
      </c>
      <c r="I1124" s="25" t="str">
        <f>IF(H1124="","",_xlfn.XLOOKUP(H1124,Questions!$A:$A,Questions!$C:$C,"ERREUR TYPE"))</f>
        <v/>
      </c>
      <c r="J1124" s="25" t="str">
        <f>IF(H1124="","",_xlfn.XLOOKUP(H1124&amp;"_"&amp;Saisie!J1125,'Réponses'!D:D,'Réponses'!C:C,""))</f>
        <v/>
      </c>
      <c r="K1124" s="25" t="str">
        <f>IF(J1124="","",_xlfn.XLOOKUP(J1124,'Réponses'!C:C,'Réponses'!F:F,"ERREUR PROCHAINE QUESTION"))</f>
        <v/>
      </c>
      <c r="L1124" s="25" t="str">
        <f>IF(K1124="","",_xlfn.XLOOKUP(K1124,Questions!$A:$A,Questions!$C:$C,""))</f>
        <v/>
      </c>
      <c r="M1124" s="25" t="str">
        <f>IF(K1124="","",_xlfn.XLOOKUP(K1124&amp;"_"&amp;Saisie!L1125,'Réponses'!D:D,'Réponses'!C:C,""))</f>
        <v/>
      </c>
      <c r="N1124" s="25" t="str">
        <f>IF(M1124="","",_xlfn.XLOOKUP(M1124,'Réponses'!C:C,'Réponses'!F:F,"ERREUR PROCHAINE QUESTION"))</f>
        <v/>
      </c>
      <c r="O1124" s="25" t="str">
        <f>IF(N1124="","",_xlfn.XLOOKUP(N1124,Questions!$A:$A,Questions!$C:$C,"ERREUR TYPE"))</f>
        <v/>
      </c>
      <c r="P1124" s="25" t="str">
        <f>IF(N1124="","",_xlfn.XLOOKUP(N1124&amp;"_"&amp;Saisie!N1125,'Réponses'!D:D,'Réponses'!C:C,""))</f>
        <v/>
      </c>
      <c r="Q1124" s="25" t="str">
        <f t="shared" si="17"/>
        <v/>
      </c>
    </row>
    <row r="1125" spans="1:17">
      <c r="A1125" s="25" t="str">
        <f>IF(ISBLANK(Saisie!C1126),"",_xlfn.XLOOKUP(Saisie!C1126,Barème!A:A,Barème!F:F,"ERREUR CODE PRODUIT"))</f>
        <v/>
      </c>
      <c r="B1125" s="25" t="str">
        <f>IF(OR(A1125="08",A1125="07",MID(Saisie!C1126,4,4)="0804",MID(Saisie!C1126,4,4)="0907",A1125=""),"",_xlfn.XLOOKUP(A1125,Matériau!A:A,Matériau!C:C,"ERREUR MATERIAU"))</f>
        <v/>
      </c>
      <c r="C1125" s="25" t="str">
        <f>IF(B1125="","",_xlfn.XLOOKUP(B1125,Questions!A:A,Questions!C:C,""))</f>
        <v/>
      </c>
      <c r="D1125" s="25" t="str">
        <f>IF(B1125="","",_xlfn.XLOOKUP(B1125&amp;"_"&amp;Saisie!F1126,'Réponses'!D:D,'Réponses'!C:C,""))</f>
        <v/>
      </c>
      <c r="E1125" s="25" t="str">
        <f>IF(D1125="","",_xlfn.XLOOKUP(D1125,'Réponses'!C:C,'Réponses'!F:F,"ERREUR PROCHAINE QUESTION"))</f>
        <v/>
      </c>
      <c r="F1125" s="25" t="str">
        <f>IF(E1125="","",_xlfn.XLOOKUP(E1125,Questions!$A:$A,Questions!$C:$C,""))</f>
        <v/>
      </c>
      <c r="G1125" s="25" t="str">
        <f>IF(E1125="","",_xlfn.XLOOKUP(E1125&amp;"_"&amp;Saisie!H1126,'Réponses'!D:D,'Réponses'!C:C,""))</f>
        <v/>
      </c>
      <c r="H1125" s="25" t="str">
        <f>IF(G1125="","",_xlfn.XLOOKUP(G1125,'Réponses'!C:C,'Réponses'!F:F,"ERREUR PROCHAINE QUESTION"))</f>
        <v/>
      </c>
      <c r="I1125" s="25" t="str">
        <f>IF(H1125="","",_xlfn.XLOOKUP(H1125,Questions!$A:$A,Questions!$C:$C,"ERREUR TYPE"))</f>
        <v/>
      </c>
      <c r="J1125" s="25" t="str">
        <f>IF(H1125="","",_xlfn.XLOOKUP(H1125&amp;"_"&amp;Saisie!J1126,'Réponses'!D:D,'Réponses'!C:C,""))</f>
        <v/>
      </c>
      <c r="K1125" s="25" t="str">
        <f>IF(J1125="","",_xlfn.XLOOKUP(J1125,'Réponses'!C:C,'Réponses'!F:F,"ERREUR PROCHAINE QUESTION"))</f>
        <v/>
      </c>
      <c r="L1125" s="25" t="str">
        <f>IF(K1125="","",_xlfn.XLOOKUP(K1125,Questions!$A:$A,Questions!$C:$C,""))</f>
        <v/>
      </c>
      <c r="M1125" s="25" t="str">
        <f>IF(K1125="","",_xlfn.XLOOKUP(K1125&amp;"_"&amp;Saisie!L1126,'Réponses'!D:D,'Réponses'!C:C,""))</f>
        <v/>
      </c>
      <c r="N1125" s="25" t="str">
        <f>IF(M1125="","",_xlfn.XLOOKUP(M1125,'Réponses'!C:C,'Réponses'!F:F,"ERREUR PROCHAINE QUESTION"))</f>
        <v/>
      </c>
      <c r="O1125" s="25" t="str">
        <f>IF(N1125="","",_xlfn.XLOOKUP(N1125,Questions!$A:$A,Questions!$C:$C,"ERREUR TYPE"))</f>
        <v/>
      </c>
      <c r="P1125" s="25" t="str">
        <f>IF(N1125="","",_xlfn.XLOOKUP(N1125&amp;"_"&amp;Saisie!N1126,'Réponses'!D:D,'Réponses'!C:C,""))</f>
        <v/>
      </c>
      <c r="Q1125" s="25" t="str">
        <f t="shared" si="17"/>
        <v/>
      </c>
    </row>
    <row r="1126" spans="1:17">
      <c r="A1126" s="25" t="str">
        <f>IF(ISBLANK(Saisie!C1127),"",_xlfn.XLOOKUP(Saisie!C1127,Barème!A:A,Barème!F:F,"ERREUR CODE PRODUIT"))</f>
        <v/>
      </c>
      <c r="B1126" s="25" t="str">
        <f>IF(OR(A1126="08",A1126="07",MID(Saisie!C1127,4,4)="0804",MID(Saisie!C1127,4,4)="0907",A1126=""),"",_xlfn.XLOOKUP(A1126,Matériau!A:A,Matériau!C:C,"ERREUR MATERIAU"))</f>
        <v/>
      </c>
      <c r="C1126" s="25" t="str">
        <f>IF(B1126="","",_xlfn.XLOOKUP(B1126,Questions!A:A,Questions!C:C,""))</f>
        <v/>
      </c>
      <c r="D1126" s="25" t="str">
        <f>IF(B1126="","",_xlfn.XLOOKUP(B1126&amp;"_"&amp;Saisie!F1127,'Réponses'!D:D,'Réponses'!C:C,""))</f>
        <v/>
      </c>
      <c r="E1126" s="25" t="str">
        <f>IF(D1126="","",_xlfn.XLOOKUP(D1126,'Réponses'!C:C,'Réponses'!F:F,"ERREUR PROCHAINE QUESTION"))</f>
        <v/>
      </c>
      <c r="F1126" s="25" t="str">
        <f>IF(E1126="","",_xlfn.XLOOKUP(E1126,Questions!$A:$A,Questions!$C:$C,""))</f>
        <v/>
      </c>
      <c r="G1126" s="25" t="str">
        <f>IF(E1126="","",_xlfn.XLOOKUP(E1126&amp;"_"&amp;Saisie!H1127,'Réponses'!D:D,'Réponses'!C:C,""))</f>
        <v/>
      </c>
      <c r="H1126" s="25" t="str">
        <f>IF(G1126="","",_xlfn.XLOOKUP(G1126,'Réponses'!C:C,'Réponses'!F:F,"ERREUR PROCHAINE QUESTION"))</f>
        <v/>
      </c>
      <c r="I1126" s="25" t="str">
        <f>IF(H1126="","",_xlfn.XLOOKUP(H1126,Questions!$A:$A,Questions!$C:$C,"ERREUR TYPE"))</f>
        <v/>
      </c>
      <c r="J1126" s="25" t="str">
        <f>IF(H1126="","",_xlfn.XLOOKUP(H1126&amp;"_"&amp;Saisie!J1127,'Réponses'!D:D,'Réponses'!C:C,""))</f>
        <v/>
      </c>
      <c r="K1126" s="25" t="str">
        <f>IF(J1126="","",_xlfn.XLOOKUP(J1126,'Réponses'!C:C,'Réponses'!F:F,"ERREUR PROCHAINE QUESTION"))</f>
        <v/>
      </c>
      <c r="L1126" s="25" t="str">
        <f>IF(K1126="","",_xlfn.XLOOKUP(K1126,Questions!$A:$A,Questions!$C:$C,""))</f>
        <v/>
      </c>
      <c r="M1126" s="25" t="str">
        <f>IF(K1126="","",_xlfn.XLOOKUP(K1126&amp;"_"&amp;Saisie!L1127,'Réponses'!D:D,'Réponses'!C:C,""))</f>
        <v/>
      </c>
      <c r="N1126" s="25" t="str">
        <f>IF(M1126="","",_xlfn.XLOOKUP(M1126,'Réponses'!C:C,'Réponses'!F:F,"ERREUR PROCHAINE QUESTION"))</f>
        <v/>
      </c>
      <c r="O1126" s="25" t="str">
        <f>IF(N1126="","",_xlfn.XLOOKUP(N1126,Questions!$A:$A,Questions!$C:$C,"ERREUR TYPE"))</f>
        <v/>
      </c>
      <c r="P1126" s="25" t="str">
        <f>IF(N1126="","",_xlfn.XLOOKUP(N1126&amp;"_"&amp;Saisie!N1127,'Réponses'!D:D,'Réponses'!C:C,""))</f>
        <v/>
      </c>
      <c r="Q1126" s="25" t="str">
        <f t="shared" si="17"/>
        <v/>
      </c>
    </row>
    <row r="1127" spans="1:17">
      <c r="A1127" s="25" t="str">
        <f>IF(ISBLANK(Saisie!C1128),"",_xlfn.XLOOKUP(Saisie!C1128,Barème!A:A,Barème!F:F,"ERREUR CODE PRODUIT"))</f>
        <v/>
      </c>
      <c r="B1127" s="25" t="str">
        <f>IF(OR(A1127="08",A1127="07",MID(Saisie!C1128,4,4)="0804",MID(Saisie!C1128,4,4)="0907",A1127=""),"",_xlfn.XLOOKUP(A1127,Matériau!A:A,Matériau!C:C,"ERREUR MATERIAU"))</f>
        <v/>
      </c>
      <c r="C1127" s="25" t="str">
        <f>IF(B1127="","",_xlfn.XLOOKUP(B1127,Questions!A:A,Questions!C:C,""))</f>
        <v/>
      </c>
      <c r="D1127" s="25" t="str">
        <f>IF(B1127="","",_xlfn.XLOOKUP(B1127&amp;"_"&amp;Saisie!F1128,'Réponses'!D:D,'Réponses'!C:C,""))</f>
        <v/>
      </c>
      <c r="E1127" s="25" t="str">
        <f>IF(D1127="","",_xlfn.XLOOKUP(D1127,'Réponses'!C:C,'Réponses'!F:F,"ERREUR PROCHAINE QUESTION"))</f>
        <v/>
      </c>
      <c r="F1127" s="25" t="str">
        <f>IF(E1127="","",_xlfn.XLOOKUP(E1127,Questions!$A:$A,Questions!$C:$C,""))</f>
        <v/>
      </c>
      <c r="G1127" s="25" t="str">
        <f>IF(E1127="","",_xlfn.XLOOKUP(E1127&amp;"_"&amp;Saisie!H1128,'Réponses'!D:D,'Réponses'!C:C,""))</f>
        <v/>
      </c>
      <c r="H1127" s="25" t="str">
        <f>IF(G1127="","",_xlfn.XLOOKUP(G1127,'Réponses'!C:C,'Réponses'!F:F,"ERREUR PROCHAINE QUESTION"))</f>
        <v/>
      </c>
      <c r="I1127" s="25" t="str">
        <f>IF(H1127="","",_xlfn.XLOOKUP(H1127,Questions!$A:$A,Questions!$C:$C,"ERREUR TYPE"))</f>
        <v/>
      </c>
      <c r="J1127" s="25" t="str">
        <f>IF(H1127="","",_xlfn.XLOOKUP(H1127&amp;"_"&amp;Saisie!J1128,'Réponses'!D:D,'Réponses'!C:C,""))</f>
        <v/>
      </c>
      <c r="K1127" s="25" t="str">
        <f>IF(J1127="","",_xlfn.XLOOKUP(J1127,'Réponses'!C:C,'Réponses'!F:F,"ERREUR PROCHAINE QUESTION"))</f>
        <v/>
      </c>
      <c r="L1127" s="25" t="str">
        <f>IF(K1127="","",_xlfn.XLOOKUP(K1127,Questions!$A:$A,Questions!$C:$C,""))</f>
        <v/>
      </c>
      <c r="M1127" s="25" t="str">
        <f>IF(K1127="","",_xlfn.XLOOKUP(K1127&amp;"_"&amp;Saisie!L1128,'Réponses'!D:D,'Réponses'!C:C,""))</f>
        <v/>
      </c>
      <c r="N1127" s="25" t="str">
        <f>IF(M1127="","",_xlfn.XLOOKUP(M1127,'Réponses'!C:C,'Réponses'!F:F,"ERREUR PROCHAINE QUESTION"))</f>
        <v/>
      </c>
      <c r="O1127" s="25" t="str">
        <f>IF(N1127="","",_xlfn.XLOOKUP(N1127,Questions!$A:$A,Questions!$C:$C,"ERREUR TYPE"))</f>
        <v/>
      </c>
      <c r="P1127" s="25" t="str">
        <f>IF(N1127="","",_xlfn.XLOOKUP(N1127&amp;"_"&amp;Saisie!N1128,'Réponses'!D:D,'Réponses'!C:C,""))</f>
        <v/>
      </c>
      <c r="Q1127" s="25" t="str">
        <f t="shared" si="17"/>
        <v/>
      </c>
    </row>
    <row r="1128" spans="1:17">
      <c r="A1128" s="25" t="str">
        <f>IF(ISBLANK(Saisie!C1129),"",_xlfn.XLOOKUP(Saisie!C1129,Barème!A:A,Barème!F:F,"ERREUR CODE PRODUIT"))</f>
        <v/>
      </c>
      <c r="B1128" s="25" t="str">
        <f>IF(OR(A1128="08",A1128="07",MID(Saisie!C1129,4,4)="0804",MID(Saisie!C1129,4,4)="0907",A1128=""),"",_xlfn.XLOOKUP(A1128,Matériau!A:A,Matériau!C:C,"ERREUR MATERIAU"))</f>
        <v/>
      </c>
      <c r="C1128" s="25" t="str">
        <f>IF(B1128="","",_xlfn.XLOOKUP(B1128,Questions!A:A,Questions!C:C,""))</f>
        <v/>
      </c>
      <c r="D1128" s="25" t="str">
        <f>IF(B1128="","",_xlfn.XLOOKUP(B1128&amp;"_"&amp;Saisie!F1129,'Réponses'!D:D,'Réponses'!C:C,""))</f>
        <v/>
      </c>
      <c r="E1128" s="25" t="str">
        <f>IF(D1128="","",_xlfn.XLOOKUP(D1128,'Réponses'!C:C,'Réponses'!F:F,"ERREUR PROCHAINE QUESTION"))</f>
        <v/>
      </c>
      <c r="F1128" s="25" t="str">
        <f>IF(E1128="","",_xlfn.XLOOKUP(E1128,Questions!$A:$A,Questions!$C:$C,""))</f>
        <v/>
      </c>
      <c r="G1128" s="25" t="str">
        <f>IF(E1128="","",_xlfn.XLOOKUP(E1128&amp;"_"&amp;Saisie!H1129,'Réponses'!D:D,'Réponses'!C:C,""))</f>
        <v/>
      </c>
      <c r="H1128" s="25" t="str">
        <f>IF(G1128="","",_xlfn.XLOOKUP(G1128,'Réponses'!C:C,'Réponses'!F:F,"ERREUR PROCHAINE QUESTION"))</f>
        <v/>
      </c>
      <c r="I1128" s="25" t="str">
        <f>IF(H1128="","",_xlfn.XLOOKUP(H1128,Questions!$A:$A,Questions!$C:$C,"ERREUR TYPE"))</f>
        <v/>
      </c>
      <c r="J1128" s="25" t="str">
        <f>IF(H1128="","",_xlfn.XLOOKUP(H1128&amp;"_"&amp;Saisie!J1129,'Réponses'!D:D,'Réponses'!C:C,""))</f>
        <v/>
      </c>
      <c r="K1128" s="25" t="str">
        <f>IF(J1128="","",_xlfn.XLOOKUP(J1128,'Réponses'!C:C,'Réponses'!F:F,"ERREUR PROCHAINE QUESTION"))</f>
        <v/>
      </c>
      <c r="L1128" s="25" t="str">
        <f>IF(K1128="","",_xlfn.XLOOKUP(K1128,Questions!$A:$A,Questions!$C:$C,""))</f>
        <v/>
      </c>
      <c r="M1128" s="25" t="str">
        <f>IF(K1128="","",_xlfn.XLOOKUP(K1128&amp;"_"&amp;Saisie!L1129,'Réponses'!D:D,'Réponses'!C:C,""))</f>
        <v/>
      </c>
      <c r="N1128" s="25" t="str">
        <f>IF(M1128="","",_xlfn.XLOOKUP(M1128,'Réponses'!C:C,'Réponses'!F:F,"ERREUR PROCHAINE QUESTION"))</f>
        <v/>
      </c>
      <c r="O1128" s="25" t="str">
        <f>IF(N1128="","",_xlfn.XLOOKUP(N1128,Questions!$A:$A,Questions!$C:$C,"ERREUR TYPE"))</f>
        <v/>
      </c>
      <c r="P1128" s="25" t="str">
        <f>IF(N1128="","",_xlfn.XLOOKUP(N1128&amp;"_"&amp;Saisie!N1129,'Réponses'!D:D,'Réponses'!C:C,""))</f>
        <v/>
      </c>
      <c r="Q1128" s="25" t="str">
        <f t="shared" si="17"/>
        <v/>
      </c>
    </row>
    <row r="1129" spans="1:17">
      <c r="A1129" s="25" t="str">
        <f>IF(ISBLANK(Saisie!C1130),"",_xlfn.XLOOKUP(Saisie!C1130,Barème!A:A,Barème!F:F,"ERREUR CODE PRODUIT"))</f>
        <v/>
      </c>
      <c r="B1129" s="25" t="str">
        <f>IF(OR(A1129="08",A1129="07",MID(Saisie!C1130,4,4)="0804",MID(Saisie!C1130,4,4)="0907",A1129=""),"",_xlfn.XLOOKUP(A1129,Matériau!A:A,Matériau!C:C,"ERREUR MATERIAU"))</f>
        <v/>
      </c>
      <c r="C1129" s="25" t="str">
        <f>IF(B1129="","",_xlfn.XLOOKUP(B1129,Questions!A:A,Questions!C:C,""))</f>
        <v/>
      </c>
      <c r="D1129" s="25" t="str">
        <f>IF(B1129="","",_xlfn.XLOOKUP(B1129&amp;"_"&amp;Saisie!F1130,'Réponses'!D:D,'Réponses'!C:C,""))</f>
        <v/>
      </c>
      <c r="E1129" s="25" t="str">
        <f>IF(D1129="","",_xlfn.XLOOKUP(D1129,'Réponses'!C:C,'Réponses'!F:F,"ERREUR PROCHAINE QUESTION"))</f>
        <v/>
      </c>
      <c r="F1129" s="25" t="str">
        <f>IF(E1129="","",_xlfn.XLOOKUP(E1129,Questions!$A:$A,Questions!$C:$C,""))</f>
        <v/>
      </c>
      <c r="G1129" s="25" t="str">
        <f>IF(E1129="","",_xlfn.XLOOKUP(E1129&amp;"_"&amp;Saisie!H1130,'Réponses'!D:D,'Réponses'!C:C,""))</f>
        <v/>
      </c>
      <c r="H1129" s="25" t="str">
        <f>IF(G1129="","",_xlfn.XLOOKUP(G1129,'Réponses'!C:C,'Réponses'!F:F,"ERREUR PROCHAINE QUESTION"))</f>
        <v/>
      </c>
      <c r="I1129" s="25" t="str">
        <f>IF(H1129="","",_xlfn.XLOOKUP(H1129,Questions!$A:$A,Questions!$C:$C,"ERREUR TYPE"))</f>
        <v/>
      </c>
      <c r="J1129" s="25" t="str">
        <f>IF(H1129="","",_xlfn.XLOOKUP(H1129&amp;"_"&amp;Saisie!J1130,'Réponses'!D:D,'Réponses'!C:C,""))</f>
        <v/>
      </c>
      <c r="K1129" s="25" t="str">
        <f>IF(J1129="","",_xlfn.XLOOKUP(J1129,'Réponses'!C:C,'Réponses'!F:F,"ERREUR PROCHAINE QUESTION"))</f>
        <v/>
      </c>
      <c r="L1129" s="25" t="str">
        <f>IF(K1129="","",_xlfn.XLOOKUP(K1129,Questions!$A:$A,Questions!$C:$C,""))</f>
        <v/>
      </c>
      <c r="M1129" s="25" t="str">
        <f>IF(K1129="","",_xlfn.XLOOKUP(K1129&amp;"_"&amp;Saisie!L1130,'Réponses'!D:D,'Réponses'!C:C,""))</f>
        <v/>
      </c>
      <c r="N1129" s="25" t="str">
        <f>IF(M1129="","",_xlfn.XLOOKUP(M1129,'Réponses'!C:C,'Réponses'!F:F,"ERREUR PROCHAINE QUESTION"))</f>
        <v/>
      </c>
      <c r="O1129" s="25" t="str">
        <f>IF(N1129="","",_xlfn.XLOOKUP(N1129,Questions!$A:$A,Questions!$C:$C,"ERREUR TYPE"))</f>
        <v/>
      </c>
      <c r="P1129" s="25" t="str">
        <f>IF(N1129="","",_xlfn.XLOOKUP(N1129&amp;"_"&amp;Saisie!N1130,'Réponses'!D:D,'Réponses'!C:C,""))</f>
        <v/>
      </c>
      <c r="Q1129" s="25" t="str">
        <f t="shared" si="17"/>
        <v/>
      </c>
    </row>
    <row r="1130" spans="1:17">
      <c r="A1130" s="25" t="str">
        <f>IF(ISBLANK(Saisie!C1131),"",_xlfn.XLOOKUP(Saisie!C1131,Barème!A:A,Barème!F:F,"ERREUR CODE PRODUIT"))</f>
        <v/>
      </c>
      <c r="B1130" s="25" t="str">
        <f>IF(OR(A1130="08",A1130="07",MID(Saisie!C1131,4,4)="0804",MID(Saisie!C1131,4,4)="0907",A1130=""),"",_xlfn.XLOOKUP(A1130,Matériau!A:A,Matériau!C:C,"ERREUR MATERIAU"))</f>
        <v/>
      </c>
      <c r="C1130" s="25" t="str">
        <f>IF(B1130="","",_xlfn.XLOOKUP(B1130,Questions!A:A,Questions!C:C,""))</f>
        <v/>
      </c>
      <c r="D1130" s="25" t="str">
        <f>IF(B1130="","",_xlfn.XLOOKUP(B1130&amp;"_"&amp;Saisie!F1131,'Réponses'!D:D,'Réponses'!C:C,""))</f>
        <v/>
      </c>
      <c r="E1130" s="25" t="str">
        <f>IF(D1130="","",_xlfn.XLOOKUP(D1130,'Réponses'!C:C,'Réponses'!F:F,"ERREUR PROCHAINE QUESTION"))</f>
        <v/>
      </c>
      <c r="F1130" s="25" t="str">
        <f>IF(E1130="","",_xlfn.XLOOKUP(E1130,Questions!$A:$A,Questions!$C:$C,""))</f>
        <v/>
      </c>
      <c r="G1130" s="25" t="str">
        <f>IF(E1130="","",_xlfn.XLOOKUP(E1130&amp;"_"&amp;Saisie!H1131,'Réponses'!D:D,'Réponses'!C:C,""))</f>
        <v/>
      </c>
      <c r="H1130" s="25" t="str">
        <f>IF(G1130="","",_xlfn.XLOOKUP(G1130,'Réponses'!C:C,'Réponses'!F:F,"ERREUR PROCHAINE QUESTION"))</f>
        <v/>
      </c>
      <c r="I1130" s="25" t="str">
        <f>IF(H1130="","",_xlfn.XLOOKUP(H1130,Questions!$A:$A,Questions!$C:$C,"ERREUR TYPE"))</f>
        <v/>
      </c>
      <c r="J1130" s="25" t="str">
        <f>IF(H1130="","",_xlfn.XLOOKUP(H1130&amp;"_"&amp;Saisie!J1131,'Réponses'!D:D,'Réponses'!C:C,""))</f>
        <v/>
      </c>
      <c r="K1130" s="25" t="str">
        <f>IF(J1130="","",_xlfn.XLOOKUP(J1130,'Réponses'!C:C,'Réponses'!F:F,"ERREUR PROCHAINE QUESTION"))</f>
        <v/>
      </c>
      <c r="L1130" s="25" t="str">
        <f>IF(K1130="","",_xlfn.XLOOKUP(K1130,Questions!$A:$A,Questions!$C:$C,""))</f>
        <v/>
      </c>
      <c r="M1130" s="25" t="str">
        <f>IF(K1130="","",_xlfn.XLOOKUP(K1130&amp;"_"&amp;Saisie!L1131,'Réponses'!D:D,'Réponses'!C:C,""))</f>
        <v/>
      </c>
      <c r="N1130" s="25" t="str">
        <f>IF(M1130="","",_xlfn.XLOOKUP(M1130,'Réponses'!C:C,'Réponses'!F:F,"ERREUR PROCHAINE QUESTION"))</f>
        <v/>
      </c>
      <c r="O1130" s="25" t="str">
        <f>IF(N1130="","",_xlfn.XLOOKUP(N1130,Questions!$A:$A,Questions!$C:$C,"ERREUR TYPE"))</f>
        <v/>
      </c>
      <c r="P1130" s="25" t="str">
        <f>IF(N1130="","",_xlfn.XLOOKUP(N1130&amp;"_"&amp;Saisie!N1131,'Réponses'!D:D,'Réponses'!C:C,""))</f>
        <v/>
      </c>
      <c r="Q1130" s="25" t="str">
        <f t="shared" si="17"/>
        <v/>
      </c>
    </row>
    <row r="1131" spans="1:17">
      <c r="A1131" s="25" t="str">
        <f>IF(ISBLANK(Saisie!C1132),"",_xlfn.XLOOKUP(Saisie!C1132,Barème!A:A,Barème!F:F,"ERREUR CODE PRODUIT"))</f>
        <v/>
      </c>
      <c r="B1131" s="25" t="str">
        <f>IF(OR(A1131="08",A1131="07",MID(Saisie!C1132,4,4)="0804",MID(Saisie!C1132,4,4)="0907",A1131=""),"",_xlfn.XLOOKUP(A1131,Matériau!A:A,Matériau!C:C,"ERREUR MATERIAU"))</f>
        <v/>
      </c>
      <c r="C1131" s="25" t="str">
        <f>IF(B1131="","",_xlfn.XLOOKUP(B1131,Questions!A:A,Questions!C:C,""))</f>
        <v/>
      </c>
      <c r="D1131" s="25" t="str">
        <f>IF(B1131="","",_xlfn.XLOOKUP(B1131&amp;"_"&amp;Saisie!F1132,'Réponses'!D:D,'Réponses'!C:C,""))</f>
        <v/>
      </c>
      <c r="E1131" s="25" t="str">
        <f>IF(D1131="","",_xlfn.XLOOKUP(D1131,'Réponses'!C:C,'Réponses'!F:F,"ERREUR PROCHAINE QUESTION"))</f>
        <v/>
      </c>
      <c r="F1131" s="25" t="str">
        <f>IF(E1131="","",_xlfn.XLOOKUP(E1131,Questions!$A:$A,Questions!$C:$C,""))</f>
        <v/>
      </c>
      <c r="G1131" s="25" t="str">
        <f>IF(E1131="","",_xlfn.XLOOKUP(E1131&amp;"_"&amp;Saisie!H1132,'Réponses'!D:D,'Réponses'!C:C,""))</f>
        <v/>
      </c>
      <c r="H1131" s="25" t="str">
        <f>IF(G1131="","",_xlfn.XLOOKUP(G1131,'Réponses'!C:C,'Réponses'!F:F,"ERREUR PROCHAINE QUESTION"))</f>
        <v/>
      </c>
      <c r="I1131" s="25" t="str">
        <f>IF(H1131="","",_xlfn.XLOOKUP(H1131,Questions!$A:$A,Questions!$C:$C,"ERREUR TYPE"))</f>
        <v/>
      </c>
      <c r="J1131" s="25" t="str">
        <f>IF(H1131="","",_xlfn.XLOOKUP(H1131&amp;"_"&amp;Saisie!J1132,'Réponses'!D:D,'Réponses'!C:C,""))</f>
        <v/>
      </c>
      <c r="K1131" s="25" t="str">
        <f>IF(J1131="","",_xlfn.XLOOKUP(J1131,'Réponses'!C:C,'Réponses'!F:F,"ERREUR PROCHAINE QUESTION"))</f>
        <v/>
      </c>
      <c r="L1131" s="25" t="str">
        <f>IF(K1131="","",_xlfn.XLOOKUP(K1131,Questions!$A:$A,Questions!$C:$C,""))</f>
        <v/>
      </c>
      <c r="M1131" s="25" t="str">
        <f>IF(K1131="","",_xlfn.XLOOKUP(K1131&amp;"_"&amp;Saisie!L1132,'Réponses'!D:D,'Réponses'!C:C,""))</f>
        <v/>
      </c>
      <c r="N1131" s="25" t="str">
        <f>IF(M1131="","",_xlfn.XLOOKUP(M1131,'Réponses'!C:C,'Réponses'!F:F,"ERREUR PROCHAINE QUESTION"))</f>
        <v/>
      </c>
      <c r="O1131" s="25" t="str">
        <f>IF(N1131="","",_xlfn.XLOOKUP(N1131,Questions!$A:$A,Questions!$C:$C,"ERREUR TYPE"))</f>
        <v/>
      </c>
      <c r="P1131" s="25" t="str">
        <f>IF(N1131="","",_xlfn.XLOOKUP(N1131&amp;"_"&amp;Saisie!N1132,'Réponses'!D:D,'Réponses'!C:C,""))</f>
        <v/>
      </c>
      <c r="Q1131" s="25" t="str">
        <f t="shared" si="17"/>
        <v/>
      </c>
    </row>
    <row r="1132" spans="1:17">
      <c r="A1132" s="25" t="str">
        <f>IF(ISBLANK(Saisie!C1133),"",_xlfn.XLOOKUP(Saisie!C1133,Barème!A:A,Barème!F:F,"ERREUR CODE PRODUIT"))</f>
        <v/>
      </c>
      <c r="B1132" s="25" t="str">
        <f>IF(OR(A1132="08",A1132="07",MID(Saisie!C1133,4,4)="0804",MID(Saisie!C1133,4,4)="0907",A1132=""),"",_xlfn.XLOOKUP(A1132,Matériau!A:A,Matériau!C:C,"ERREUR MATERIAU"))</f>
        <v/>
      </c>
      <c r="C1132" s="25" t="str">
        <f>IF(B1132="","",_xlfn.XLOOKUP(B1132,Questions!A:A,Questions!C:C,""))</f>
        <v/>
      </c>
      <c r="D1132" s="25" t="str">
        <f>IF(B1132="","",_xlfn.XLOOKUP(B1132&amp;"_"&amp;Saisie!F1133,'Réponses'!D:D,'Réponses'!C:C,""))</f>
        <v/>
      </c>
      <c r="E1132" s="25" t="str">
        <f>IF(D1132="","",_xlfn.XLOOKUP(D1132,'Réponses'!C:C,'Réponses'!F:F,"ERREUR PROCHAINE QUESTION"))</f>
        <v/>
      </c>
      <c r="F1132" s="25" t="str">
        <f>IF(E1132="","",_xlfn.XLOOKUP(E1132,Questions!$A:$A,Questions!$C:$C,""))</f>
        <v/>
      </c>
      <c r="G1132" s="25" t="str">
        <f>IF(E1132="","",_xlfn.XLOOKUP(E1132&amp;"_"&amp;Saisie!H1133,'Réponses'!D:D,'Réponses'!C:C,""))</f>
        <v/>
      </c>
      <c r="H1132" s="25" t="str">
        <f>IF(G1132="","",_xlfn.XLOOKUP(G1132,'Réponses'!C:C,'Réponses'!F:F,"ERREUR PROCHAINE QUESTION"))</f>
        <v/>
      </c>
      <c r="I1132" s="25" t="str">
        <f>IF(H1132="","",_xlfn.XLOOKUP(H1132,Questions!$A:$A,Questions!$C:$C,"ERREUR TYPE"))</f>
        <v/>
      </c>
      <c r="J1132" s="25" t="str">
        <f>IF(H1132="","",_xlfn.XLOOKUP(H1132&amp;"_"&amp;Saisie!J1133,'Réponses'!D:D,'Réponses'!C:C,""))</f>
        <v/>
      </c>
      <c r="K1132" s="25" t="str">
        <f>IF(J1132="","",_xlfn.XLOOKUP(J1132,'Réponses'!C:C,'Réponses'!F:F,"ERREUR PROCHAINE QUESTION"))</f>
        <v/>
      </c>
      <c r="L1132" s="25" t="str">
        <f>IF(K1132="","",_xlfn.XLOOKUP(K1132,Questions!$A:$A,Questions!$C:$C,""))</f>
        <v/>
      </c>
      <c r="M1132" s="25" t="str">
        <f>IF(K1132="","",_xlfn.XLOOKUP(K1132&amp;"_"&amp;Saisie!L1133,'Réponses'!D:D,'Réponses'!C:C,""))</f>
        <v/>
      </c>
      <c r="N1132" s="25" t="str">
        <f>IF(M1132="","",_xlfn.XLOOKUP(M1132,'Réponses'!C:C,'Réponses'!F:F,"ERREUR PROCHAINE QUESTION"))</f>
        <v/>
      </c>
      <c r="O1132" s="25" t="str">
        <f>IF(N1132="","",_xlfn.XLOOKUP(N1132,Questions!$A:$A,Questions!$C:$C,"ERREUR TYPE"))</f>
        <v/>
      </c>
      <c r="P1132" s="25" t="str">
        <f>IF(N1132="","",_xlfn.XLOOKUP(N1132&amp;"_"&amp;Saisie!N1133,'Réponses'!D:D,'Réponses'!C:C,""))</f>
        <v/>
      </c>
      <c r="Q1132" s="25" t="str">
        <f t="shared" si="17"/>
        <v/>
      </c>
    </row>
    <row r="1133" spans="1:17">
      <c r="A1133" s="25" t="str">
        <f>IF(ISBLANK(Saisie!C1134),"",_xlfn.XLOOKUP(Saisie!C1134,Barème!A:A,Barème!F:F,"ERREUR CODE PRODUIT"))</f>
        <v/>
      </c>
      <c r="B1133" s="25" t="str">
        <f>IF(OR(A1133="08",A1133="07",MID(Saisie!C1134,4,4)="0804",MID(Saisie!C1134,4,4)="0907",A1133=""),"",_xlfn.XLOOKUP(A1133,Matériau!A:A,Matériau!C:C,"ERREUR MATERIAU"))</f>
        <v/>
      </c>
      <c r="C1133" s="25" t="str">
        <f>IF(B1133="","",_xlfn.XLOOKUP(B1133,Questions!A:A,Questions!C:C,""))</f>
        <v/>
      </c>
      <c r="D1133" s="25" t="str">
        <f>IF(B1133="","",_xlfn.XLOOKUP(B1133&amp;"_"&amp;Saisie!F1134,'Réponses'!D:D,'Réponses'!C:C,""))</f>
        <v/>
      </c>
      <c r="E1133" s="25" t="str">
        <f>IF(D1133="","",_xlfn.XLOOKUP(D1133,'Réponses'!C:C,'Réponses'!F:F,"ERREUR PROCHAINE QUESTION"))</f>
        <v/>
      </c>
      <c r="F1133" s="25" t="str">
        <f>IF(E1133="","",_xlfn.XLOOKUP(E1133,Questions!$A:$A,Questions!$C:$C,""))</f>
        <v/>
      </c>
      <c r="G1133" s="25" t="str">
        <f>IF(E1133="","",_xlfn.XLOOKUP(E1133&amp;"_"&amp;Saisie!H1134,'Réponses'!D:D,'Réponses'!C:C,""))</f>
        <v/>
      </c>
      <c r="H1133" s="25" t="str">
        <f>IF(G1133="","",_xlfn.XLOOKUP(G1133,'Réponses'!C:C,'Réponses'!F:F,"ERREUR PROCHAINE QUESTION"))</f>
        <v/>
      </c>
      <c r="I1133" s="25" t="str">
        <f>IF(H1133="","",_xlfn.XLOOKUP(H1133,Questions!$A:$A,Questions!$C:$C,"ERREUR TYPE"))</f>
        <v/>
      </c>
      <c r="J1133" s="25" t="str">
        <f>IF(H1133="","",_xlfn.XLOOKUP(H1133&amp;"_"&amp;Saisie!J1134,'Réponses'!D:D,'Réponses'!C:C,""))</f>
        <v/>
      </c>
      <c r="K1133" s="25" t="str">
        <f>IF(J1133="","",_xlfn.XLOOKUP(J1133,'Réponses'!C:C,'Réponses'!F:F,"ERREUR PROCHAINE QUESTION"))</f>
        <v/>
      </c>
      <c r="L1133" s="25" t="str">
        <f>IF(K1133="","",_xlfn.XLOOKUP(K1133,Questions!$A:$A,Questions!$C:$C,""))</f>
        <v/>
      </c>
      <c r="M1133" s="25" t="str">
        <f>IF(K1133="","",_xlfn.XLOOKUP(K1133&amp;"_"&amp;Saisie!L1134,'Réponses'!D:D,'Réponses'!C:C,""))</f>
        <v/>
      </c>
      <c r="N1133" s="25" t="str">
        <f>IF(M1133="","",_xlfn.XLOOKUP(M1133,'Réponses'!C:C,'Réponses'!F:F,"ERREUR PROCHAINE QUESTION"))</f>
        <v/>
      </c>
      <c r="O1133" s="25" t="str">
        <f>IF(N1133="","",_xlfn.XLOOKUP(N1133,Questions!$A:$A,Questions!$C:$C,"ERREUR TYPE"))</f>
        <v/>
      </c>
      <c r="P1133" s="25" t="str">
        <f>IF(N1133="","",_xlfn.XLOOKUP(N1133&amp;"_"&amp;Saisie!N1134,'Réponses'!D:D,'Réponses'!C:C,""))</f>
        <v/>
      </c>
      <c r="Q1133" s="25" t="str">
        <f t="shared" si="17"/>
        <v/>
      </c>
    </row>
    <row r="1134" spans="1:17">
      <c r="A1134" s="25" t="str">
        <f>IF(ISBLANK(Saisie!C1135),"",_xlfn.XLOOKUP(Saisie!C1135,Barème!A:A,Barème!F:F,"ERREUR CODE PRODUIT"))</f>
        <v/>
      </c>
      <c r="B1134" s="25" t="str">
        <f>IF(OR(A1134="08",A1134="07",MID(Saisie!C1135,4,4)="0804",MID(Saisie!C1135,4,4)="0907",A1134=""),"",_xlfn.XLOOKUP(A1134,Matériau!A:A,Matériau!C:C,"ERREUR MATERIAU"))</f>
        <v/>
      </c>
      <c r="C1134" s="25" t="str">
        <f>IF(B1134="","",_xlfn.XLOOKUP(B1134,Questions!A:A,Questions!C:C,""))</f>
        <v/>
      </c>
      <c r="D1134" s="25" t="str">
        <f>IF(B1134="","",_xlfn.XLOOKUP(B1134&amp;"_"&amp;Saisie!F1135,'Réponses'!D:D,'Réponses'!C:C,""))</f>
        <v/>
      </c>
      <c r="E1134" s="25" t="str">
        <f>IF(D1134="","",_xlfn.XLOOKUP(D1134,'Réponses'!C:C,'Réponses'!F:F,"ERREUR PROCHAINE QUESTION"))</f>
        <v/>
      </c>
      <c r="F1134" s="25" t="str">
        <f>IF(E1134="","",_xlfn.XLOOKUP(E1134,Questions!$A:$A,Questions!$C:$C,""))</f>
        <v/>
      </c>
      <c r="G1134" s="25" t="str">
        <f>IF(E1134="","",_xlfn.XLOOKUP(E1134&amp;"_"&amp;Saisie!H1135,'Réponses'!D:D,'Réponses'!C:C,""))</f>
        <v/>
      </c>
      <c r="H1134" s="25" t="str">
        <f>IF(G1134="","",_xlfn.XLOOKUP(G1134,'Réponses'!C:C,'Réponses'!F:F,"ERREUR PROCHAINE QUESTION"))</f>
        <v/>
      </c>
      <c r="I1134" s="25" t="str">
        <f>IF(H1134="","",_xlfn.XLOOKUP(H1134,Questions!$A:$A,Questions!$C:$C,"ERREUR TYPE"))</f>
        <v/>
      </c>
      <c r="J1134" s="25" t="str">
        <f>IF(H1134="","",_xlfn.XLOOKUP(H1134&amp;"_"&amp;Saisie!J1135,'Réponses'!D:D,'Réponses'!C:C,""))</f>
        <v/>
      </c>
      <c r="K1134" s="25" t="str">
        <f>IF(J1134="","",_xlfn.XLOOKUP(J1134,'Réponses'!C:C,'Réponses'!F:F,"ERREUR PROCHAINE QUESTION"))</f>
        <v/>
      </c>
      <c r="L1134" s="25" t="str">
        <f>IF(K1134="","",_xlfn.XLOOKUP(K1134,Questions!$A:$A,Questions!$C:$C,""))</f>
        <v/>
      </c>
      <c r="M1134" s="25" t="str">
        <f>IF(K1134="","",_xlfn.XLOOKUP(K1134&amp;"_"&amp;Saisie!L1135,'Réponses'!D:D,'Réponses'!C:C,""))</f>
        <v/>
      </c>
      <c r="N1134" s="25" t="str">
        <f>IF(M1134="","",_xlfn.XLOOKUP(M1134,'Réponses'!C:C,'Réponses'!F:F,"ERREUR PROCHAINE QUESTION"))</f>
        <v/>
      </c>
      <c r="O1134" s="25" t="str">
        <f>IF(N1134="","",_xlfn.XLOOKUP(N1134,Questions!$A:$A,Questions!$C:$C,"ERREUR TYPE"))</f>
        <v/>
      </c>
      <c r="P1134" s="25" t="str">
        <f>IF(N1134="","",_xlfn.XLOOKUP(N1134&amp;"_"&amp;Saisie!N1135,'Réponses'!D:D,'Réponses'!C:C,""))</f>
        <v/>
      </c>
      <c r="Q1134" s="25" t="str">
        <f t="shared" si="17"/>
        <v/>
      </c>
    </row>
    <row r="1135" spans="1:17">
      <c r="A1135" s="25" t="str">
        <f>IF(ISBLANK(Saisie!C1136),"",_xlfn.XLOOKUP(Saisie!C1136,Barème!A:A,Barème!F:F,"ERREUR CODE PRODUIT"))</f>
        <v/>
      </c>
      <c r="B1135" s="25" t="str">
        <f>IF(OR(A1135="08",A1135="07",MID(Saisie!C1136,4,4)="0804",MID(Saisie!C1136,4,4)="0907",A1135=""),"",_xlfn.XLOOKUP(A1135,Matériau!A:A,Matériau!C:C,"ERREUR MATERIAU"))</f>
        <v/>
      </c>
      <c r="C1135" s="25" t="str">
        <f>IF(B1135="","",_xlfn.XLOOKUP(B1135,Questions!A:A,Questions!C:C,""))</f>
        <v/>
      </c>
      <c r="D1135" s="25" t="str">
        <f>IF(B1135="","",_xlfn.XLOOKUP(B1135&amp;"_"&amp;Saisie!F1136,'Réponses'!D:D,'Réponses'!C:C,""))</f>
        <v/>
      </c>
      <c r="E1135" s="25" t="str">
        <f>IF(D1135="","",_xlfn.XLOOKUP(D1135,'Réponses'!C:C,'Réponses'!F:F,"ERREUR PROCHAINE QUESTION"))</f>
        <v/>
      </c>
      <c r="F1135" s="25" t="str">
        <f>IF(E1135="","",_xlfn.XLOOKUP(E1135,Questions!$A:$A,Questions!$C:$C,""))</f>
        <v/>
      </c>
      <c r="G1135" s="25" t="str">
        <f>IF(E1135="","",_xlfn.XLOOKUP(E1135&amp;"_"&amp;Saisie!H1136,'Réponses'!D:D,'Réponses'!C:C,""))</f>
        <v/>
      </c>
      <c r="H1135" s="25" t="str">
        <f>IF(G1135="","",_xlfn.XLOOKUP(G1135,'Réponses'!C:C,'Réponses'!F:F,"ERREUR PROCHAINE QUESTION"))</f>
        <v/>
      </c>
      <c r="I1135" s="25" t="str">
        <f>IF(H1135="","",_xlfn.XLOOKUP(H1135,Questions!$A:$A,Questions!$C:$C,"ERREUR TYPE"))</f>
        <v/>
      </c>
      <c r="J1135" s="25" t="str">
        <f>IF(H1135="","",_xlfn.XLOOKUP(H1135&amp;"_"&amp;Saisie!J1136,'Réponses'!D:D,'Réponses'!C:C,""))</f>
        <v/>
      </c>
      <c r="K1135" s="25" t="str">
        <f>IF(J1135="","",_xlfn.XLOOKUP(J1135,'Réponses'!C:C,'Réponses'!F:F,"ERREUR PROCHAINE QUESTION"))</f>
        <v/>
      </c>
      <c r="L1135" s="25" t="str">
        <f>IF(K1135="","",_xlfn.XLOOKUP(K1135,Questions!$A:$A,Questions!$C:$C,""))</f>
        <v/>
      </c>
      <c r="M1135" s="25" t="str">
        <f>IF(K1135="","",_xlfn.XLOOKUP(K1135&amp;"_"&amp;Saisie!L1136,'Réponses'!D:D,'Réponses'!C:C,""))</f>
        <v/>
      </c>
      <c r="N1135" s="25" t="str">
        <f>IF(M1135="","",_xlfn.XLOOKUP(M1135,'Réponses'!C:C,'Réponses'!F:F,"ERREUR PROCHAINE QUESTION"))</f>
        <v/>
      </c>
      <c r="O1135" s="25" t="str">
        <f>IF(N1135="","",_xlfn.XLOOKUP(N1135,Questions!$A:$A,Questions!$C:$C,"ERREUR TYPE"))</f>
        <v/>
      </c>
      <c r="P1135" s="25" t="str">
        <f>IF(N1135="","",_xlfn.XLOOKUP(N1135&amp;"_"&amp;Saisie!N1136,'Réponses'!D:D,'Réponses'!C:C,""))</f>
        <v/>
      </c>
      <c r="Q1135" s="25" t="str">
        <f t="shared" si="17"/>
        <v/>
      </c>
    </row>
    <row r="1136" spans="1:17">
      <c r="A1136" s="25" t="str">
        <f>IF(ISBLANK(Saisie!C1137),"",_xlfn.XLOOKUP(Saisie!C1137,Barème!A:A,Barème!F:F,"ERREUR CODE PRODUIT"))</f>
        <v/>
      </c>
      <c r="B1136" s="25" t="str">
        <f>IF(OR(A1136="08",A1136="07",MID(Saisie!C1137,4,4)="0804",MID(Saisie!C1137,4,4)="0907",A1136=""),"",_xlfn.XLOOKUP(A1136,Matériau!A:A,Matériau!C:C,"ERREUR MATERIAU"))</f>
        <v/>
      </c>
      <c r="C1136" s="25" t="str">
        <f>IF(B1136="","",_xlfn.XLOOKUP(B1136,Questions!A:A,Questions!C:C,""))</f>
        <v/>
      </c>
      <c r="D1136" s="25" t="str">
        <f>IF(B1136="","",_xlfn.XLOOKUP(B1136&amp;"_"&amp;Saisie!F1137,'Réponses'!D:D,'Réponses'!C:C,""))</f>
        <v/>
      </c>
      <c r="E1136" s="25" t="str">
        <f>IF(D1136="","",_xlfn.XLOOKUP(D1136,'Réponses'!C:C,'Réponses'!F:F,"ERREUR PROCHAINE QUESTION"))</f>
        <v/>
      </c>
      <c r="F1136" s="25" t="str">
        <f>IF(E1136="","",_xlfn.XLOOKUP(E1136,Questions!$A:$A,Questions!$C:$C,""))</f>
        <v/>
      </c>
      <c r="G1136" s="25" t="str">
        <f>IF(E1136="","",_xlfn.XLOOKUP(E1136&amp;"_"&amp;Saisie!H1137,'Réponses'!D:D,'Réponses'!C:C,""))</f>
        <v/>
      </c>
      <c r="H1136" s="25" t="str">
        <f>IF(G1136="","",_xlfn.XLOOKUP(G1136,'Réponses'!C:C,'Réponses'!F:F,"ERREUR PROCHAINE QUESTION"))</f>
        <v/>
      </c>
      <c r="I1136" s="25" t="str">
        <f>IF(H1136="","",_xlfn.XLOOKUP(H1136,Questions!$A:$A,Questions!$C:$C,"ERREUR TYPE"))</f>
        <v/>
      </c>
      <c r="J1136" s="25" t="str">
        <f>IF(H1136="","",_xlfn.XLOOKUP(H1136&amp;"_"&amp;Saisie!J1137,'Réponses'!D:D,'Réponses'!C:C,""))</f>
        <v/>
      </c>
      <c r="K1136" s="25" t="str">
        <f>IF(J1136="","",_xlfn.XLOOKUP(J1136,'Réponses'!C:C,'Réponses'!F:F,"ERREUR PROCHAINE QUESTION"))</f>
        <v/>
      </c>
      <c r="L1136" s="25" t="str">
        <f>IF(K1136="","",_xlfn.XLOOKUP(K1136,Questions!$A:$A,Questions!$C:$C,""))</f>
        <v/>
      </c>
      <c r="M1136" s="25" t="str">
        <f>IF(K1136="","",_xlfn.XLOOKUP(K1136&amp;"_"&amp;Saisie!L1137,'Réponses'!D:D,'Réponses'!C:C,""))</f>
        <v/>
      </c>
      <c r="N1136" s="25" t="str">
        <f>IF(M1136="","",_xlfn.XLOOKUP(M1136,'Réponses'!C:C,'Réponses'!F:F,"ERREUR PROCHAINE QUESTION"))</f>
        <v/>
      </c>
      <c r="O1136" s="25" t="str">
        <f>IF(N1136="","",_xlfn.XLOOKUP(N1136,Questions!$A:$A,Questions!$C:$C,"ERREUR TYPE"))</f>
        <v/>
      </c>
      <c r="P1136" s="25" t="str">
        <f>IF(N1136="","",_xlfn.XLOOKUP(N1136&amp;"_"&amp;Saisie!N1137,'Réponses'!D:D,'Réponses'!C:C,""))</f>
        <v/>
      </c>
      <c r="Q1136" s="25" t="str">
        <f t="shared" si="17"/>
        <v/>
      </c>
    </row>
    <row r="1137" spans="1:17">
      <c r="A1137" s="25" t="str">
        <f>IF(ISBLANK(Saisie!C1138),"",_xlfn.XLOOKUP(Saisie!C1138,Barème!A:A,Barème!F:F,"ERREUR CODE PRODUIT"))</f>
        <v/>
      </c>
      <c r="B1137" s="25" t="str">
        <f>IF(OR(A1137="08",A1137="07",MID(Saisie!C1138,4,4)="0804",MID(Saisie!C1138,4,4)="0907",A1137=""),"",_xlfn.XLOOKUP(A1137,Matériau!A:A,Matériau!C:C,"ERREUR MATERIAU"))</f>
        <v/>
      </c>
      <c r="C1137" s="25" t="str">
        <f>IF(B1137="","",_xlfn.XLOOKUP(B1137,Questions!A:A,Questions!C:C,""))</f>
        <v/>
      </c>
      <c r="D1137" s="25" t="str">
        <f>IF(B1137="","",_xlfn.XLOOKUP(B1137&amp;"_"&amp;Saisie!F1138,'Réponses'!D:D,'Réponses'!C:C,""))</f>
        <v/>
      </c>
      <c r="E1137" s="25" t="str">
        <f>IF(D1137="","",_xlfn.XLOOKUP(D1137,'Réponses'!C:C,'Réponses'!F:F,"ERREUR PROCHAINE QUESTION"))</f>
        <v/>
      </c>
      <c r="F1137" s="25" t="str">
        <f>IF(E1137="","",_xlfn.XLOOKUP(E1137,Questions!$A:$A,Questions!$C:$C,""))</f>
        <v/>
      </c>
      <c r="G1137" s="25" t="str">
        <f>IF(E1137="","",_xlfn.XLOOKUP(E1137&amp;"_"&amp;Saisie!H1138,'Réponses'!D:D,'Réponses'!C:C,""))</f>
        <v/>
      </c>
      <c r="H1137" s="25" t="str">
        <f>IF(G1137="","",_xlfn.XLOOKUP(G1137,'Réponses'!C:C,'Réponses'!F:F,"ERREUR PROCHAINE QUESTION"))</f>
        <v/>
      </c>
      <c r="I1137" s="25" t="str">
        <f>IF(H1137="","",_xlfn.XLOOKUP(H1137,Questions!$A:$A,Questions!$C:$C,"ERREUR TYPE"))</f>
        <v/>
      </c>
      <c r="J1137" s="25" t="str">
        <f>IF(H1137="","",_xlfn.XLOOKUP(H1137&amp;"_"&amp;Saisie!J1138,'Réponses'!D:D,'Réponses'!C:C,""))</f>
        <v/>
      </c>
      <c r="K1137" s="25" t="str">
        <f>IF(J1137="","",_xlfn.XLOOKUP(J1137,'Réponses'!C:C,'Réponses'!F:F,"ERREUR PROCHAINE QUESTION"))</f>
        <v/>
      </c>
      <c r="L1137" s="25" t="str">
        <f>IF(K1137="","",_xlfn.XLOOKUP(K1137,Questions!$A:$A,Questions!$C:$C,""))</f>
        <v/>
      </c>
      <c r="M1137" s="25" t="str">
        <f>IF(K1137="","",_xlfn.XLOOKUP(K1137&amp;"_"&amp;Saisie!L1138,'Réponses'!D:D,'Réponses'!C:C,""))</f>
        <v/>
      </c>
      <c r="N1137" s="25" t="str">
        <f>IF(M1137="","",_xlfn.XLOOKUP(M1137,'Réponses'!C:C,'Réponses'!F:F,"ERREUR PROCHAINE QUESTION"))</f>
        <v/>
      </c>
      <c r="O1137" s="25" t="str">
        <f>IF(N1137="","",_xlfn.XLOOKUP(N1137,Questions!$A:$A,Questions!$C:$C,"ERREUR TYPE"))</f>
        <v/>
      </c>
      <c r="P1137" s="25" t="str">
        <f>IF(N1137="","",_xlfn.XLOOKUP(N1137&amp;"_"&amp;Saisie!N1138,'Réponses'!D:D,'Réponses'!C:C,""))</f>
        <v/>
      </c>
      <c r="Q1137" s="25" t="str">
        <f t="shared" si="17"/>
        <v/>
      </c>
    </row>
    <row r="1138" spans="1:17">
      <c r="A1138" s="25" t="str">
        <f>IF(ISBLANK(Saisie!C1139),"",_xlfn.XLOOKUP(Saisie!C1139,Barème!A:A,Barème!F:F,"ERREUR CODE PRODUIT"))</f>
        <v/>
      </c>
      <c r="B1138" s="25" t="str">
        <f>IF(OR(A1138="08",A1138="07",MID(Saisie!C1139,4,4)="0804",MID(Saisie!C1139,4,4)="0907",A1138=""),"",_xlfn.XLOOKUP(A1138,Matériau!A:A,Matériau!C:C,"ERREUR MATERIAU"))</f>
        <v/>
      </c>
      <c r="C1138" s="25" t="str">
        <f>IF(B1138="","",_xlfn.XLOOKUP(B1138,Questions!A:A,Questions!C:C,""))</f>
        <v/>
      </c>
      <c r="D1138" s="25" t="str">
        <f>IF(B1138="","",_xlfn.XLOOKUP(B1138&amp;"_"&amp;Saisie!F1139,'Réponses'!D:D,'Réponses'!C:C,""))</f>
        <v/>
      </c>
      <c r="E1138" s="25" t="str">
        <f>IF(D1138="","",_xlfn.XLOOKUP(D1138,'Réponses'!C:C,'Réponses'!F:F,"ERREUR PROCHAINE QUESTION"))</f>
        <v/>
      </c>
      <c r="F1138" s="25" t="str">
        <f>IF(E1138="","",_xlfn.XLOOKUP(E1138,Questions!$A:$A,Questions!$C:$C,""))</f>
        <v/>
      </c>
      <c r="G1138" s="25" t="str">
        <f>IF(E1138="","",_xlfn.XLOOKUP(E1138&amp;"_"&amp;Saisie!H1139,'Réponses'!D:D,'Réponses'!C:C,""))</f>
        <v/>
      </c>
      <c r="H1138" s="25" t="str">
        <f>IF(G1138="","",_xlfn.XLOOKUP(G1138,'Réponses'!C:C,'Réponses'!F:F,"ERREUR PROCHAINE QUESTION"))</f>
        <v/>
      </c>
      <c r="I1138" s="25" t="str">
        <f>IF(H1138="","",_xlfn.XLOOKUP(H1138,Questions!$A:$A,Questions!$C:$C,"ERREUR TYPE"))</f>
        <v/>
      </c>
      <c r="J1138" s="25" t="str">
        <f>IF(H1138="","",_xlfn.XLOOKUP(H1138&amp;"_"&amp;Saisie!J1139,'Réponses'!D:D,'Réponses'!C:C,""))</f>
        <v/>
      </c>
      <c r="K1138" s="25" t="str">
        <f>IF(J1138="","",_xlfn.XLOOKUP(J1138,'Réponses'!C:C,'Réponses'!F:F,"ERREUR PROCHAINE QUESTION"))</f>
        <v/>
      </c>
      <c r="L1138" s="25" t="str">
        <f>IF(K1138="","",_xlfn.XLOOKUP(K1138,Questions!$A:$A,Questions!$C:$C,""))</f>
        <v/>
      </c>
      <c r="M1138" s="25" t="str">
        <f>IF(K1138="","",_xlfn.XLOOKUP(K1138&amp;"_"&amp;Saisie!L1139,'Réponses'!D:D,'Réponses'!C:C,""))</f>
        <v/>
      </c>
      <c r="N1138" s="25" t="str">
        <f>IF(M1138="","",_xlfn.XLOOKUP(M1138,'Réponses'!C:C,'Réponses'!F:F,"ERREUR PROCHAINE QUESTION"))</f>
        <v/>
      </c>
      <c r="O1138" s="25" t="str">
        <f>IF(N1138="","",_xlfn.XLOOKUP(N1138,Questions!$A:$A,Questions!$C:$C,"ERREUR TYPE"))</f>
        <v/>
      </c>
      <c r="P1138" s="25" t="str">
        <f>IF(N1138="","",_xlfn.XLOOKUP(N1138&amp;"_"&amp;Saisie!N1139,'Réponses'!D:D,'Réponses'!C:C,""))</f>
        <v/>
      </c>
      <c r="Q1138" s="25" t="str">
        <f t="shared" si="17"/>
        <v/>
      </c>
    </row>
    <row r="1139" spans="1:17">
      <c r="A1139" s="25" t="str">
        <f>IF(ISBLANK(Saisie!C1140),"",_xlfn.XLOOKUP(Saisie!C1140,Barème!A:A,Barème!F:F,"ERREUR CODE PRODUIT"))</f>
        <v/>
      </c>
      <c r="B1139" s="25" t="str">
        <f>IF(OR(A1139="08",A1139="07",MID(Saisie!C1140,4,4)="0804",MID(Saisie!C1140,4,4)="0907",A1139=""),"",_xlfn.XLOOKUP(A1139,Matériau!A:A,Matériau!C:C,"ERREUR MATERIAU"))</f>
        <v/>
      </c>
      <c r="C1139" s="25" t="str">
        <f>IF(B1139="","",_xlfn.XLOOKUP(B1139,Questions!A:A,Questions!C:C,""))</f>
        <v/>
      </c>
      <c r="D1139" s="25" t="str">
        <f>IF(B1139="","",_xlfn.XLOOKUP(B1139&amp;"_"&amp;Saisie!F1140,'Réponses'!D:D,'Réponses'!C:C,""))</f>
        <v/>
      </c>
      <c r="E1139" s="25" t="str">
        <f>IF(D1139="","",_xlfn.XLOOKUP(D1139,'Réponses'!C:C,'Réponses'!F:F,"ERREUR PROCHAINE QUESTION"))</f>
        <v/>
      </c>
      <c r="F1139" s="25" t="str">
        <f>IF(E1139="","",_xlfn.XLOOKUP(E1139,Questions!$A:$A,Questions!$C:$C,""))</f>
        <v/>
      </c>
      <c r="G1139" s="25" t="str">
        <f>IF(E1139="","",_xlfn.XLOOKUP(E1139&amp;"_"&amp;Saisie!H1140,'Réponses'!D:D,'Réponses'!C:C,""))</f>
        <v/>
      </c>
      <c r="H1139" s="25" t="str">
        <f>IF(G1139="","",_xlfn.XLOOKUP(G1139,'Réponses'!C:C,'Réponses'!F:F,"ERREUR PROCHAINE QUESTION"))</f>
        <v/>
      </c>
      <c r="I1139" s="25" t="str">
        <f>IF(H1139="","",_xlfn.XLOOKUP(H1139,Questions!$A:$A,Questions!$C:$C,"ERREUR TYPE"))</f>
        <v/>
      </c>
      <c r="J1139" s="25" t="str">
        <f>IF(H1139="","",_xlfn.XLOOKUP(H1139&amp;"_"&amp;Saisie!J1140,'Réponses'!D:D,'Réponses'!C:C,""))</f>
        <v/>
      </c>
      <c r="K1139" s="25" t="str">
        <f>IF(J1139="","",_xlfn.XLOOKUP(J1139,'Réponses'!C:C,'Réponses'!F:F,"ERREUR PROCHAINE QUESTION"))</f>
        <v/>
      </c>
      <c r="L1139" s="25" t="str">
        <f>IF(K1139="","",_xlfn.XLOOKUP(K1139,Questions!$A:$A,Questions!$C:$C,""))</f>
        <v/>
      </c>
      <c r="M1139" s="25" t="str">
        <f>IF(K1139="","",_xlfn.XLOOKUP(K1139&amp;"_"&amp;Saisie!L1140,'Réponses'!D:D,'Réponses'!C:C,""))</f>
        <v/>
      </c>
      <c r="N1139" s="25" t="str">
        <f>IF(M1139="","",_xlfn.XLOOKUP(M1139,'Réponses'!C:C,'Réponses'!F:F,"ERREUR PROCHAINE QUESTION"))</f>
        <v/>
      </c>
      <c r="O1139" s="25" t="str">
        <f>IF(N1139="","",_xlfn.XLOOKUP(N1139,Questions!$A:$A,Questions!$C:$C,"ERREUR TYPE"))</f>
        <v/>
      </c>
      <c r="P1139" s="25" t="str">
        <f>IF(N1139="","",_xlfn.XLOOKUP(N1139&amp;"_"&amp;Saisie!N1140,'Réponses'!D:D,'Réponses'!C:C,""))</f>
        <v/>
      </c>
      <c r="Q1139" s="25" t="str">
        <f t="shared" si="17"/>
        <v/>
      </c>
    </row>
    <row r="1140" spans="1:17">
      <c r="A1140" s="25" t="str">
        <f>IF(ISBLANK(Saisie!C1141),"",_xlfn.XLOOKUP(Saisie!C1141,Barème!A:A,Barème!F:F,"ERREUR CODE PRODUIT"))</f>
        <v/>
      </c>
      <c r="B1140" s="25" t="str">
        <f>IF(OR(A1140="08",A1140="07",MID(Saisie!C1141,4,4)="0804",MID(Saisie!C1141,4,4)="0907",A1140=""),"",_xlfn.XLOOKUP(A1140,Matériau!A:A,Matériau!C:C,"ERREUR MATERIAU"))</f>
        <v/>
      </c>
      <c r="C1140" s="25" t="str">
        <f>IF(B1140="","",_xlfn.XLOOKUP(B1140,Questions!A:A,Questions!C:C,""))</f>
        <v/>
      </c>
      <c r="D1140" s="25" t="str">
        <f>IF(B1140="","",_xlfn.XLOOKUP(B1140&amp;"_"&amp;Saisie!F1141,'Réponses'!D:D,'Réponses'!C:C,""))</f>
        <v/>
      </c>
      <c r="E1140" s="25" t="str">
        <f>IF(D1140="","",_xlfn.XLOOKUP(D1140,'Réponses'!C:C,'Réponses'!F:F,"ERREUR PROCHAINE QUESTION"))</f>
        <v/>
      </c>
      <c r="F1140" s="25" t="str">
        <f>IF(E1140="","",_xlfn.XLOOKUP(E1140,Questions!$A:$A,Questions!$C:$C,""))</f>
        <v/>
      </c>
      <c r="G1140" s="25" t="str">
        <f>IF(E1140="","",_xlfn.XLOOKUP(E1140&amp;"_"&amp;Saisie!H1141,'Réponses'!D:D,'Réponses'!C:C,""))</f>
        <v/>
      </c>
      <c r="H1140" s="25" t="str">
        <f>IF(G1140="","",_xlfn.XLOOKUP(G1140,'Réponses'!C:C,'Réponses'!F:F,"ERREUR PROCHAINE QUESTION"))</f>
        <v/>
      </c>
      <c r="I1140" s="25" t="str">
        <f>IF(H1140="","",_xlfn.XLOOKUP(H1140,Questions!$A:$A,Questions!$C:$C,"ERREUR TYPE"))</f>
        <v/>
      </c>
      <c r="J1140" s="25" t="str">
        <f>IF(H1140="","",_xlfn.XLOOKUP(H1140&amp;"_"&amp;Saisie!J1141,'Réponses'!D:D,'Réponses'!C:C,""))</f>
        <v/>
      </c>
      <c r="K1140" s="25" t="str">
        <f>IF(J1140="","",_xlfn.XLOOKUP(J1140,'Réponses'!C:C,'Réponses'!F:F,"ERREUR PROCHAINE QUESTION"))</f>
        <v/>
      </c>
      <c r="L1140" s="25" t="str">
        <f>IF(K1140="","",_xlfn.XLOOKUP(K1140,Questions!$A:$A,Questions!$C:$C,""))</f>
        <v/>
      </c>
      <c r="M1140" s="25" t="str">
        <f>IF(K1140="","",_xlfn.XLOOKUP(K1140&amp;"_"&amp;Saisie!L1141,'Réponses'!D:D,'Réponses'!C:C,""))</f>
        <v/>
      </c>
      <c r="N1140" s="25" t="str">
        <f>IF(M1140="","",_xlfn.XLOOKUP(M1140,'Réponses'!C:C,'Réponses'!F:F,"ERREUR PROCHAINE QUESTION"))</f>
        <v/>
      </c>
      <c r="O1140" s="25" t="str">
        <f>IF(N1140="","",_xlfn.XLOOKUP(N1140,Questions!$A:$A,Questions!$C:$C,"ERREUR TYPE"))</f>
        <v/>
      </c>
      <c r="P1140" s="25" t="str">
        <f>IF(N1140="","",_xlfn.XLOOKUP(N1140&amp;"_"&amp;Saisie!N1141,'Réponses'!D:D,'Réponses'!C:C,""))</f>
        <v/>
      </c>
      <c r="Q1140" s="25" t="str">
        <f t="shared" si="17"/>
        <v/>
      </c>
    </row>
    <row r="1141" spans="1:17">
      <c r="A1141" s="25" t="str">
        <f>IF(ISBLANK(Saisie!C1142),"",_xlfn.XLOOKUP(Saisie!C1142,Barème!A:A,Barème!F:F,"ERREUR CODE PRODUIT"))</f>
        <v/>
      </c>
      <c r="B1141" s="25" t="str">
        <f>IF(OR(A1141="08",A1141="07",MID(Saisie!C1142,4,4)="0804",MID(Saisie!C1142,4,4)="0907",A1141=""),"",_xlfn.XLOOKUP(A1141,Matériau!A:A,Matériau!C:C,"ERREUR MATERIAU"))</f>
        <v/>
      </c>
      <c r="C1141" s="25" t="str">
        <f>IF(B1141="","",_xlfn.XLOOKUP(B1141,Questions!A:A,Questions!C:C,""))</f>
        <v/>
      </c>
      <c r="D1141" s="25" t="str">
        <f>IF(B1141="","",_xlfn.XLOOKUP(B1141&amp;"_"&amp;Saisie!F1142,'Réponses'!D:D,'Réponses'!C:C,""))</f>
        <v/>
      </c>
      <c r="E1141" s="25" t="str">
        <f>IF(D1141="","",_xlfn.XLOOKUP(D1141,'Réponses'!C:C,'Réponses'!F:F,"ERREUR PROCHAINE QUESTION"))</f>
        <v/>
      </c>
      <c r="F1141" s="25" t="str">
        <f>IF(E1141="","",_xlfn.XLOOKUP(E1141,Questions!$A:$A,Questions!$C:$C,""))</f>
        <v/>
      </c>
      <c r="G1141" s="25" t="str">
        <f>IF(E1141="","",_xlfn.XLOOKUP(E1141&amp;"_"&amp;Saisie!H1142,'Réponses'!D:D,'Réponses'!C:C,""))</f>
        <v/>
      </c>
      <c r="H1141" s="25" t="str">
        <f>IF(G1141="","",_xlfn.XLOOKUP(G1141,'Réponses'!C:C,'Réponses'!F:F,"ERREUR PROCHAINE QUESTION"))</f>
        <v/>
      </c>
      <c r="I1141" s="25" t="str">
        <f>IF(H1141="","",_xlfn.XLOOKUP(H1141,Questions!$A:$A,Questions!$C:$C,"ERREUR TYPE"))</f>
        <v/>
      </c>
      <c r="J1141" s="25" t="str">
        <f>IF(H1141="","",_xlfn.XLOOKUP(H1141&amp;"_"&amp;Saisie!J1142,'Réponses'!D:D,'Réponses'!C:C,""))</f>
        <v/>
      </c>
      <c r="K1141" s="25" t="str">
        <f>IF(J1141="","",_xlfn.XLOOKUP(J1141,'Réponses'!C:C,'Réponses'!F:F,"ERREUR PROCHAINE QUESTION"))</f>
        <v/>
      </c>
      <c r="L1141" s="25" t="str">
        <f>IF(K1141="","",_xlfn.XLOOKUP(K1141,Questions!$A:$A,Questions!$C:$C,""))</f>
        <v/>
      </c>
      <c r="M1141" s="25" t="str">
        <f>IF(K1141="","",_xlfn.XLOOKUP(K1141&amp;"_"&amp;Saisie!L1142,'Réponses'!D:D,'Réponses'!C:C,""))</f>
        <v/>
      </c>
      <c r="N1141" s="25" t="str">
        <f>IF(M1141="","",_xlfn.XLOOKUP(M1141,'Réponses'!C:C,'Réponses'!F:F,"ERREUR PROCHAINE QUESTION"))</f>
        <v/>
      </c>
      <c r="O1141" s="25" t="str">
        <f>IF(N1141="","",_xlfn.XLOOKUP(N1141,Questions!$A:$A,Questions!$C:$C,"ERREUR TYPE"))</f>
        <v/>
      </c>
      <c r="P1141" s="25" t="str">
        <f>IF(N1141="","",_xlfn.XLOOKUP(N1141&amp;"_"&amp;Saisie!N1142,'Réponses'!D:D,'Réponses'!C:C,""))</f>
        <v/>
      </c>
      <c r="Q1141" s="25" t="str">
        <f t="shared" si="17"/>
        <v/>
      </c>
    </row>
    <row r="1142" spans="1:17">
      <c r="A1142" s="25" t="str">
        <f>IF(ISBLANK(Saisie!C1143),"",_xlfn.XLOOKUP(Saisie!C1143,Barème!A:A,Barème!F:F,"ERREUR CODE PRODUIT"))</f>
        <v/>
      </c>
      <c r="B1142" s="25" t="str">
        <f>IF(OR(A1142="08",A1142="07",MID(Saisie!C1143,4,4)="0804",MID(Saisie!C1143,4,4)="0907",A1142=""),"",_xlfn.XLOOKUP(A1142,Matériau!A:A,Matériau!C:C,"ERREUR MATERIAU"))</f>
        <v/>
      </c>
      <c r="C1142" s="25" t="str">
        <f>IF(B1142="","",_xlfn.XLOOKUP(B1142,Questions!A:A,Questions!C:C,""))</f>
        <v/>
      </c>
      <c r="D1142" s="25" t="str">
        <f>IF(B1142="","",_xlfn.XLOOKUP(B1142&amp;"_"&amp;Saisie!F1143,'Réponses'!D:D,'Réponses'!C:C,""))</f>
        <v/>
      </c>
      <c r="E1142" s="25" t="str">
        <f>IF(D1142="","",_xlfn.XLOOKUP(D1142,'Réponses'!C:C,'Réponses'!F:F,"ERREUR PROCHAINE QUESTION"))</f>
        <v/>
      </c>
      <c r="F1142" s="25" t="str">
        <f>IF(E1142="","",_xlfn.XLOOKUP(E1142,Questions!$A:$A,Questions!$C:$C,""))</f>
        <v/>
      </c>
      <c r="G1142" s="25" t="str">
        <f>IF(E1142="","",_xlfn.XLOOKUP(E1142&amp;"_"&amp;Saisie!H1143,'Réponses'!D:D,'Réponses'!C:C,""))</f>
        <v/>
      </c>
      <c r="H1142" s="25" t="str">
        <f>IF(G1142="","",_xlfn.XLOOKUP(G1142,'Réponses'!C:C,'Réponses'!F:F,"ERREUR PROCHAINE QUESTION"))</f>
        <v/>
      </c>
      <c r="I1142" s="25" t="str">
        <f>IF(H1142="","",_xlfn.XLOOKUP(H1142,Questions!$A:$A,Questions!$C:$C,"ERREUR TYPE"))</f>
        <v/>
      </c>
      <c r="J1142" s="25" t="str">
        <f>IF(H1142="","",_xlfn.XLOOKUP(H1142&amp;"_"&amp;Saisie!J1143,'Réponses'!D:D,'Réponses'!C:C,""))</f>
        <v/>
      </c>
      <c r="K1142" s="25" t="str">
        <f>IF(J1142="","",_xlfn.XLOOKUP(J1142,'Réponses'!C:C,'Réponses'!F:F,"ERREUR PROCHAINE QUESTION"))</f>
        <v/>
      </c>
      <c r="L1142" s="25" t="str">
        <f>IF(K1142="","",_xlfn.XLOOKUP(K1142,Questions!$A:$A,Questions!$C:$C,""))</f>
        <v/>
      </c>
      <c r="M1142" s="25" t="str">
        <f>IF(K1142="","",_xlfn.XLOOKUP(K1142&amp;"_"&amp;Saisie!L1143,'Réponses'!D:D,'Réponses'!C:C,""))</f>
        <v/>
      </c>
      <c r="N1142" s="25" t="str">
        <f>IF(M1142="","",_xlfn.XLOOKUP(M1142,'Réponses'!C:C,'Réponses'!F:F,"ERREUR PROCHAINE QUESTION"))</f>
        <v/>
      </c>
      <c r="O1142" s="25" t="str">
        <f>IF(N1142="","",_xlfn.XLOOKUP(N1142,Questions!$A:$A,Questions!$C:$C,"ERREUR TYPE"))</f>
        <v/>
      </c>
      <c r="P1142" s="25" t="str">
        <f>IF(N1142="","",_xlfn.XLOOKUP(N1142&amp;"_"&amp;Saisie!N1143,'Réponses'!D:D,'Réponses'!C:C,""))</f>
        <v/>
      </c>
      <c r="Q1142" s="25" t="str">
        <f t="shared" si="17"/>
        <v/>
      </c>
    </row>
    <row r="1143" spans="1:17">
      <c r="A1143" s="25" t="str">
        <f>IF(ISBLANK(Saisie!C1144),"",_xlfn.XLOOKUP(Saisie!C1144,Barème!A:A,Barème!F:F,"ERREUR CODE PRODUIT"))</f>
        <v/>
      </c>
      <c r="B1143" s="25" t="str">
        <f>IF(OR(A1143="08",A1143="07",MID(Saisie!C1144,4,4)="0804",MID(Saisie!C1144,4,4)="0907",A1143=""),"",_xlfn.XLOOKUP(A1143,Matériau!A:A,Matériau!C:C,"ERREUR MATERIAU"))</f>
        <v/>
      </c>
      <c r="C1143" s="25" t="str">
        <f>IF(B1143="","",_xlfn.XLOOKUP(B1143,Questions!A:A,Questions!C:C,""))</f>
        <v/>
      </c>
      <c r="D1143" s="25" t="str">
        <f>IF(B1143="","",_xlfn.XLOOKUP(B1143&amp;"_"&amp;Saisie!F1144,'Réponses'!D:D,'Réponses'!C:C,""))</f>
        <v/>
      </c>
      <c r="E1143" s="25" t="str">
        <f>IF(D1143="","",_xlfn.XLOOKUP(D1143,'Réponses'!C:C,'Réponses'!F:F,"ERREUR PROCHAINE QUESTION"))</f>
        <v/>
      </c>
      <c r="F1143" s="25" t="str">
        <f>IF(E1143="","",_xlfn.XLOOKUP(E1143,Questions!$A:$A,Questions!$C:$C,""))</f>
        <v/>
      </c>
      <c r="G1143" s="25" t="str">
        <f>IF(E1143="","",_xlfn.XLOOKUP(E1143&amp;"_"&amp;Saisie!H1144,'Réponses'!D:D,'Réponses'!C:C,""))</f>
        <v/>
      </c>
      <c r="H1143" s="25" t="str">
        <f>IF(G1143="","",_xlfn.XLOOKUP(G1143,'Réponses'!C:C,'Réponses'!F:F,"ERREUR PROCHAINE QUESTION"))</f>
        <v/>
      </c>
      <c r="I1143" s="25" t="str">
        <f>IF(H1143="","",_xlfn.XLOOKUP(H1143,Questions!$A:$A,Questions!$C:$C,"ERREUR TYPE"))</f>
        <v/>
      </c>
      <c r="J1143" s="25" t="str">
        <f>IF(H1143="","",_xlfn.XLOOKUP(H1143&amp;"_"&amp;Saisie!J1144,'Réponses'!D:D,'Réponses'!C:C,""))</f>
        <v/>
      </c>
      <c r="K1143" s="25" t="str">
        <f>IF(J1143="","",_xlfn.XLOOKUP(J1143,'Réponses'!C:C,'Réponses'!F:F,"ERREUR PROCHAINE QUESTION"))</f>
        <v/>
      </c>
      <c r="L1143" s="25" t="str">
        <f>IF(K1143="","",_xlfn.XLOOKUP(K1143,Questions!$A:$A,Questions!$C:$C,""))</f>
        <v/>
      </c>
      <c r="M1143" s="25" t="str">
        <f>IF(K1143="","",_xlfn.XLOOKUP(K1143&amp;"_"&amp;Saisie!L1144,'Réponses'!D:D,'Réponses'!C:C,""))</f>
        <v/>
      </c>
      <c r="N1143" s="25" t="str">
        <f>IF(M1143="","",_xlfn.XLOOKUP(M1143,'Réponses'!C:C,'Réponses'!F:F,"ERREUR PROCHAINE QUESTION"))</f>
        <v/>
      </c>
      <c r="O1143" s="25" t="str">
        <f>IF(N1143="","",_xlfn.XLOOKUP(N1143,Questions!$A:$A,Questions!$C:$C,"ERREUR TYPE"))</f>
        <v/>
      </c>
      <c r="P1143" s="25" t="str">
        <f>IF(N1143="","",_xlfn.XLOOKUP(N1143&amp;"_"&amp;Saisie!N1144,'Réponses'!D:D,'Réponses'!C:C,""))</f>
        <v/>
      </c>
      <c r="Q1143" s="25" t="str">
        <f t="shared" si="17"/>
        <v/>
      </c>
    </row>
    <row r="1144" spans="1:17">
      <c r="A1144" s="25" t="str">
        <f>IF(ISBLANK(Saisie!C1145),"",_xlfn.XLOOKUP(Saisie!C1145,Barème!A:A,Barème!F:F,"ERREUR CODE PRODUIT"))</f>
        <v/>
      </c>
      <c r="B1144" s="25" t="str">
        <f>IF(OR(A1144="08",A1144="07",MID(Saisie!C1145,4,4)="0804",MID(Saisie!C1145,4,4)="0907",A1144=""),"",_xlfn.XLOOKUP(A1144,Matériau!A:A,Matériau!C:C,"ERREUR MATERIAU"))</f>
        <v/>
      </c>
      <c r="C1144" s="25" t="str">
        <f>IF(B1144="","",_xlfn.XLOOKUP(B1144,Questions!A:A,Questions!C:C,""))</f>
        <v/>
      </c>
      <c r="D1144" s="25" t="str">
        <f>IF(B1144="","",_xlfn.XLOOKUP(B1144&amp;"_"&amp;Saisie!F1145,'Réponses'!D:D,'Réponses'!C:C,""))</f>
        <v/>
      </c>
      <c r="E1144" s="25" t="str">
        <f>IF(D1144="","",_xlfn.XLOOKUP(D1144,'Réponses'!C:C,'Réponses'!F:F,"ERREUR PROCHAINE QUESTION"))</f>
        <v/>
      </c>
      <c r="F1144" s="25" t="str">
        <f>IF(E1144="","",_xlfn.XLOOKUP(E1144,Questions!$A:$A,Questions!$C:$C,""))</f>
        <v/>
      </c>
      <c r="G1144" s="25" t="str">
        <f>IF(E1144="","",_xlfn.XLOOKUP(E1144&amp;"_"&amp;Saisie!H1145,'Réponses'!D:D,'Réponses'!C:C,""))</f>
        <v/>
      </c>
      <c r="H1144" s="25" t="str">
        <f>IF(G1144="","",_xlfn.XLOOKUP(G1144,'Réponses'!C:C,'Réponses'!F:F,"ERREUR PROCHAINE QUESTION"))</f>
        <v/>
      </c>
      <c r="I1144" s="25" t="str">
        <f>IF(H1144="","",_xlfn.XLOOKUP(H1144,Questions!$A:$A,Questions!$C:$C,"ERREUR TYPE"))</f>
        <v/>
      </c>
      <c r="J1144" s="25" t="str">
        <f>IF(H1144="","",_xlfn.XLOOKUP(H1144&amp;"_"&amp;Saisie!J1145,'Réponses'!D:D,'Réponses'!C:C,""))</f>
        <v/>
      </c>
      <c r="K1144" s="25" t="str">
        <f>IF(J1144="","",_xlfn.XLOOKUP(J1144,'Réponses'!C:C,'Réponses'!F:F,"ERREUR PROCHAINE QUESTION"))</f>
        <v/>
      </c>
      <c r="L1144" s="25" t="str">
        <f>IF(K1144="","",_xlfn.XLOOKUP(K1144,Questions!$A:$A,Questions!$C:$C,""))</f>
        <v/>
      </c>
      <c r="M1144" s="25" t="str">
        <f>IF(K1144="","",_xlfn.XLOOKUP(K1144&amp;"_"&amp;Saisie!L1145,'Réponses'!D:D,'Réponses'!C:C,""))</f>
        <v/>
      </c>
      <c r="N1144" s="25" t="str">
        <f>IF(M1144="","",_xlfn.XLOOKUP(M1144,'Réponses'!C:C,'Réponses'!F:F,"ERREUR PROCHAINE QUESTION"))</f>
        <v/>
      </c>
      <c r="O1144" s="25" t="str">
        <f>IF(N1144="","",_xlfn.XLOOKUP(N1144,Questions!$A:$A,Questions!$C:$C,"ERREUR TYPE"))</f>
        <v/>
      </c>
      <c r="P1144" s="25" t="str">
        <f>IF(N1144="","",_xlfn.XLOOKUP(N1144&amp;"_"&amp;Saisie!N1145,'Réponses'!D:D,'Réponses'!C:C,""))</f>
        <v/>
      </c>
      <c r="Q1144" s="25" t="str">
        <f t="shared" si="17"/>
        <v/>
      </c>
    </row>
    <row r="1145" spans="1:17">
      <c r="A1145" s="25" t="str">
        <f>IF(ISBLANK(Saisie!C1146),"",_xlfn.XLOOKUP(Saisie!C1146,Barème!A:A,Barème!F:F,"ERREUR CODE PRODUIT"))</f>
        <v/>
      </c>
      <c r="B1145" s="25" t="str">
        <f>IF(OR(A1145="08",A1145="07",MID(Saisie!C1146,4,4)="0804",MID(Saisie!C1146,4,4)="0907",A1145=""),"",_xlfn.XLOOKUP(A1145,Matériau!A:A,Matériau!C:C,"ERREUR MATERIAU"))</f>
        <v/>
      </c>
      <c r="C1145" s="25" t="str">
        <f>IF(B1145="","",_xlfn.XLOOKUP(B1145,Questions!A:A,Questions!C:C,""))</f>
        <v/>
      </c>
      <c r="D1145" s="25" t="str">
        <f>IF(B1145="","",_xlfn.XLOOKUP(B1145&amp;"_"&amp;Saisie!F1146,'Réponses'!D:D,'Réponses'!C:C,""))</f>
        <v/>
      </c>
      <c r="E1145" s="25" t="str">
        <f>IF(D1145="","",_xlfn.XLOOKUP(D1145,'Réponses'!C:C,'Réponses'!F:F,"ERREUR PROCHAINE QUESTION"))</f>
        <v/>
      </c>
      <c r="F1145" s="25" t="str">
        <f>IF(E1145="","",_xlfn.XLOOKUP(E1145,Questions!$A:$A,Questions!$C:$C,""))</f>
        <v/>
      </c>
      <c r="G1145" s="25" t="str">
        <f>IF(E1145="","",_xlfn.XLOOKUP(E1145&amp;"_"&amp;Saisie!H1146,'Réponses'!D:D,'Réponses'!C:C,""))</f>
        <v/>
      </c>
      <c r="H1145" s="25" t="str">
        <f>IF(G1145="","",_xlfn.XLOOKUP(G1145,'Réponses'!C:C,'Réponses'!F:F,"ERREUR PROCHAINE QUESTION"))</f>
        <v/>
      </c>
      <c r="I1145" s="25" t="str">
        <f>IF(H1145="","",_xlfn.XLOOKUP(H1145,Questions!$A:$A,Questions!$C:$C,"ERREUR TYPE"))</f>
        <v/>
      </c>
      <c r="J1145" s="25" t="str">
        <f>IF(H1145="","",_xlfn.XLOOKUP(H1145&amp;"_"&amp;Saisie!J1146,'Réponses'!D:D,'Réponses'!C:C,""))</f>
        <v/>
      </c>
      <c r="K1145" s="25" t="str">
        <f>IF(J1145="","",_xlfn.XLOOKUP(J1145,'Réponses'!C:C,'Réponses'!F:F,"ERREUR PROCHAINE QUESTION"))</f>
        <v/>
      </c>
      <c r="L1145" s="25" t="str">
        <f>IF(K1145="","",_xlfn.XLOOKUP(K1145,Questions!$A:$A,Questions!$C:$C,""))</f>
        <v/>
      </c>
      <c r="M1145" s="25" t="str">
        <f>IF(K1145="","",_xlfn.XLOOKUP(K1145&amp;"_"&amp;Saisie!L1146,'Réponses'!D:D,'Réponses'!C:C,""))</f>
        <v/>
      </c>
      <c r="N1145" s="25" t="str">
        <f>IF(M1145="","",_xlfn.XLOOKUP(M1145,'Réponses'!C:C,'Réponses'!F:F,"ERREUR PROCHAINE QUESTION"))</f>
        <v/>
      </c>
      <c r="O1145" s="25" t="str">
        <f>IF(N1145="","",_xlfn.XLOOKUP(N1145,Questions!$A:$A,Questions!$C:$C,"ERREUR TYPE"))</f>
        <v/>
      </c>
      <c r="P1145" s="25" t="str">
        <f>IF(N1145="","",_xlfn.XLOOKUP(N1145&amp;"_"&amp;Saisie!N1146,'Réponses'!D:D,'Réponses'!C:C,""))</f>
        <v/>
      </c>
      <c r="Q1145" s="25" t="str">
        <f t="shared" si="17"/>
        <v/>
      </c>
    </row>
    <row r="1146" spans="1:17">
      <c r="A1146" s="25" t="str">
        <f>IF(ISBLANK(Saisie!C1147),"",_xlfn.XLOOKUP(Saisie!C1147,Barème!A:A,Barème!F:F,"ERREUR CODE PRODUIT"))</f>
        <v/>
      </c>
      <c r="B1146" s="25" t="str">
        <f>IF(OR(A1146="08",A1146="07",MID(Saisie!C1147,4,4)="0804",MID(Saisie!C1147,4,4)="0907",A1146=""),"",_xlfn.XLOOKUP(A1146,Matériau!A:A,Matériau!C:C,"ERREUR MATERIAU"))</f>
        <v/>
      </c>
      <c r="C1146" s="25" t="str">
        <f>IF(B1146="","",_xlfn.XLOOKUP(B1146,Questions!A:A,Questions!C:C,""))</f>
        <v/>
      </c>
      <c r="D1146" s="25" t="str">
        <f>IF(B1146="","",_xlfn.XLOOKUP(B1146&amp;"_"&amp;Saisie!F1147,'Réponses'!D:D,'Réponses'!C:C,""))</f>
        <v/>
      </c>
      <c r="E1146" s="25" t="str">
        <f>IF(D1146="","",_xlfn.XLOOKUP(D1146,'Réponses'!C:C,'Réponses'!F:F,"ERREUR PROCHAINE QUESTION"))</f>
        <v/>
      </c>
      <c r="F1146" s="25" t="str">
        <f>IF(E1146="","",_xlfn.XLOOKUP(E1146,Questions!$A:$A,Questions!$C:$C,""))</f>
        <v/>
      </c>
      <c r="G1146" s="25" t="str">
        <f>IF(E1146="","",_xlfn.XLOOKUP(E1146&amp;"_"&amp;Saisie!H1147,'Réponses'!D:D,'Réponses'!C:C,""))</f>
        <v/>
      </c>
      <c r="H1146" s="25" t="str">
        <f>IF(G1146="","",_xlfn.XLOOKUP(G1146,'Réponses'!C:C,'Réponses'!F:F,"ERREUR PROCHAINE QUESTION"))</f>
        <v/>
      </c>
      <c r="I1146" s="25" t="str">
        <f>IF(H1146="","",_xlfn.XLOOKUP(H1146,Questions!$A:$A,Questions!$C:$C,"ERREUR TYPE"))</f>
        <v/>
      </c>
      <c r="J1146" s="25" t="str">
        <f>IF(H1146="","",_xlfn.XLOOKUP(H1146&amp;"_"&amp;Saisie!J1147,'Réponses'!D:D,'Réponses'!C:C,""))</f>
        <v/>
      </c>
      <c r="K1146" s="25" t="str">
        <f>IF(J1146="","",_xlfn.XLOOKUP(J1146,'Réponses'!C:C,'Réponses'!F:F,"ERREUR PROCHAINE QUESTION"))</f>
        <v/>
      </c>
      <c r="L1146" s="25" t="str">
        <f>IF(K1146="","",_xlfn.XLOOKUP(K1146,Questions!$A:$A,Questions!$C:$C,""))</f>
        <v/>
      </c>
      <c r="M1146" s="25" t="str">
        <f>IF(K1146="","",_xlfn.XLOOKUP(K1146&amp;"_"&amp;Saisie!L1147,'Réponses'!D:D,'Réponses'!C:C,""))</f>
        <v/>
      </c>
      <c r="N1146" s="25" t="str">
        <f>IF(M1146="","",_xlfn.XLOOKUP(M1146,'Réponses'!C:C,'Réponses'!F:F,"ERREUR PROCHAINE QUESTION"))</f>
        <v/>
      </c>
      <c r="O1146" s="25" t="str">
        <f>IF(N1146="","",_xlfn.XLOOKUP(N1146,Questions!$A:$A,Questions!$C:$C,"ERREUR TYPE"))</f>
        <v/>
      </c>
      <c r="P1146" s="25" t="str">
        <f>IF(N1146="","",_xlfn.XLOOKUP(N1146&amp;"_"&amp;Saisie!N1147,'Réponses'!D:D,'Réponses'!C:C,""))</f>
        <v/>
      </c>
      <c r="Q1146" s="25" t="str">
        <f t="shared" si="17"/>
        <v/>
      </c>
    </row>
    <row r="1147" spans="1:17">
      <c r="A1147" s="25" t="str">
        <f>IF(ISBLANK(Saisie!C1148),"",_xlfn.XLOOKUP(Saisie!C1148,Barème!A:A,Barème!F:F,"ERREUR CODE PRODUIT"))</f>
        <v/>
      </c>
      <c r="B1147" s="25" t="str">
        <f>IF(OR(A1147="08",A1147="07",MID(Saisie!C1148,4,4)="0804",MID(Saisie!C1148,4,4)="0907",A1147=""),"",_xlfn.XLOOKUP(A1147,Matériau!A:A,Matériau!C:C,"ERREUR MATERIAU"))</f>
        <v/>
      </c>
      <c r="C1147" s="25" t="str">
        <f>IF(B1147="","",_xlfn.XLOOKUP(B1147,Questions!A:A,Questions!C:C,""))</f>
        <v/>
      </c>
      <c r="D1147" s="25" t="str">
        <f>IF(B1147="","",_xlfn.XLOOKUP(B1147&amp;"_"&amp;Saisie!F1148,'Réponses'!D:D,'Réponses'!C:C,""))</f>
        <v/>
      </c>
      <c r="E1147" s="25" t="str">
        <f>IF(D1147="","",_xlfn.XLOOKUP(D1147,'Réponses'!C:C,'Réponses'!F:F,"ERREUR PROCHAINE QUESTION"))</f>
        <v/>
      </c>
      <c r="F1147" s="25" t="str">
        <f>IF(E1147="","",_xlfn.XLOOKUP(E1147,Questions!$A:$A,Questions!$C:$C,""))</f>
        <v/>
      </c>
      <c r="G1147" s="25" t="str">
        <f>IF(E1147="","",_xlfn.XLOOKUP(E1147&amp;"_"&amp;Saisie!H1148,'Réponses'!D:D,'Réponses'!C:C,""))</f>
        <v/>
      </c>
      <c r="H1147" s="25" t="str">
        <f>IF(G1147="","",_xlfn.XLOOKUP(G1147,'Réponses'!C:C,'Réponses'!F:F,"ERREUR PROCHAINE QUESTION"))</f>
        <v/>
      </c>
      <c r="I1147" s="25" t="str">
        <f>IF(H1147="","",_xlfn.XLOOKUP(H1147,Questions!$A:$A,Questions!$C:$C,"ERREUR TYPE"))</f>
        <v/>
      </c>
      <c r="J1147" s="25" t="str">
        <f>IF(H1147="","",_xlfn.XLOOKUP(H1147&amp;"_"&amp;Saisie!J1148,'Réponses'!D:D,'Réponses'!C:C,""))</f>
        <v/>
      </c>
      <c r="K1147" s="25" t="str">
        <f>IF(J1147="","",_xlfn.XLOOKUP(J1147,'Réponses'!C:C,'Réponses'!F:F,"ERREUR PROCHAINE QUESTION"))</f>
        <v/>
      </c>
      <c r="L1147" s="25" t="str">
        <f>IF(K1147="","",_xlfn.XLOOKUP(K1147,Questions!$A:$A,Questions!$C:$C,""))</f>
        <v/>
      </c>
      <c r="M1147" s="25" t="str">
        <f>IF(K1147="","",_xlfn.XLOOKUP(K1147&amp;"_"&amp;Saisie!L1148,'Réponses'!D:D,'Réponses'!C:C,""))</f>
        <v/>
      </c>
      <c r="N1147" s="25" t="str">
        <f>IF(M1147="","",_xlfn.XLOOKUP(M1147,'Réponses'!C:C,'Réponses'!F:F,"ERREUR PROCHAINE QUESTION"))</f>
        <v/>
      </c>
      <c r="O1147" s="25" t="str">
        <f>IF(N1147="","",_xlfn.XLOOKUP(N1147,Questions!$A:$A,Questions!$C:$C,"ERREUR TYPE"))</f>
        <v/>
      </c>
      <c r="P1147" s="25" t="str">
        <f>IF(N1147="","",_xlfn.XLOOKUP(N1147&amp;"_"&amp;Saisie!N1148,'Réponses'!D:D,'Réponses'!C:C,""))</f>
        <v/>
      </c>
      <c r="Q1147" s="25" t="str">
        <f t="shared" si="17"/>
        <v/>
      </c>
    </row>
    <row r="1148" spans="1:17">
      <c r="A1148" s="25" t="str">
        <f>IF(ISBLANK(Saisie!C1149),"",_xlfn.XLOOKUP(Saisie!C1149,Barème!A:A,Barème!F:F,"ERREUR CODE PRODUIT"))</f>
        <v/>
      </c>
      <c r="B1148" s="25" t="str">
        <f>IF(OR(A1148="08",A1148="07",MID(Saisie!C1149,4,4)="0804",MID(Saisie!C1149,4,4)="0907",A1148=""),"",_xlfn.XLOOKUP(A1148,Matériau!A:A,Matériau!C:C,"ERREUR MATERIAU"))</f>
        <v/>
      </c>
      <c r="C1148" s="25" t="str">
        <f>IF(B1148="","",_xlfn.XLOOKUP(B1148,Questions!A:A,Questions!C:C,""))</f>
        <v/>
      </c>
      <c r="D1148" s="25" t="str">
        <f>IF(B1148="","",_xlfn.XLOOKUP(B1148&amp;"_"&amp;Saisie!F1149,'Réponses'!D:D,'Réponses'!C:C,""))</f>
        <v/>
      </c>
      <c r="E1148" s="25" t="str">
        <f>IF(D1148="","",_xlfn.XLOOKUP(D1148,'Réponses'!C:C,'Réponses'!F:F,"ERREUR PROCHAINE QUESTION"))</f>
        <v/>
      </c>
      <c r="F1148" s="25" t="str">
        <f>IF(E1148="","",_xlfn.XLOOKUP(E1148,Questions!$A:$A,Questions!$C:$C,""))</f>
        <v/>
      </c>
      <c r="G1148" s="25" t="str">
        <f>IF(E1148="","",_xlfn.XLOOKUP(E1148&amp;"_"&amp;Saisie!H1149,'Réponses'!D:D,'Réponses'!C:C,""))</f>
        <v/>
      </c>
      <c r="H1148" s="25" t="str">
        <f>IF(G1148="","",_xlfn.XLOOKUP(G1148,'Réponses'!C:C,'Réponses'!F:F,"ERREUR PROCHAINE QUESTION"))</f>
        <v/>
      </c>
      <c r="I1148" s="25" t="str">
        <f>IF(H1148="","",_xlfn.XLOOKUP(H1148,Questions!$A:$A,Questions!$C:$C,"ERREUR TYPE"))</f>
        <v/>
      </c>
      <c r="J1148" s="25" t="str">
        <f>IF(H1148="","",_xlfn.XLOOKUP(H1148&amp;"_"&amp;Saisie!J1149,'Réponses'!D:D,'Réponses'!C:C,""))</f>
        <v/>
      </c>
      <c r="K1148" s="25" t="str">
        <f>IF(J1148="","",_xlfn.XLOOKUP(J1148,'Réponses'!C:C,'Réponses'!F:F,"ERREUR PROCHAINE QUESTION"))</f>
        <v/>
      </c>
      <c r="L1148" s="25" t="str">
        <f>IF(K1148="","",_xlfn.XLOOKUP(K1148,Questions!$A:$A,Questions!$C:$C,""))</f>
        <v/>
      </c>
      <c r="M1148" s="25" t="str">
        <f>IF(K1148="","",_xlfn.XLOOKUP(K1148&amp;"_"&amp;Saisie!L1149,'Réponses'!D:D,'Réponses'!C:C,""))</f>
        <v/>
      </c>
      <c r="N1148" s="25" t="str">
        <f>IF(M1148="","",_xlfn.XLOOKUP(M1148,'Réponses'!C:C,'Réponses'!F:F,"ERREUR PROCHAINE QUESTION"))</f>
        <v/>
      </c>
      <c r="O1148" s="25" t="str">
        <f>IF(N1148="","",_xlfn.XLOOKUP(N1148,Questions!$A:$A,Questions!$C:$C,"ERREUR TYPE"))</f>
        <v/>
      </c>
      <c r="P1148" s="25" t="str">
        <f>IF(N1148="","",_xlfn.XLOOKUP(N1148&amp;"_"&amp;Saisie!N1149,'Réponses'!D:D,'Réponses'!C:C,""))</f>
        <v/>
      </c>
      <c r="Q1148" s="25" t="str">
        <f t="shared" si="17"/>
        <v/>
      </c>
    </row>
    <row r="1149" spans="1:17">
      <c r="A1149" s="25" t="str">
        <f>IF(ISBLANK(Saisie!C1150),"",_xlfn.XLOOKUP(Saisie!C1150,Barème!A:A,Barème!F:F,"ERREUR CODE PRODUIT"))</f>
        <v/>
      </c>
      <c r="B1149" s="25" t="str">
        <f>IF(OR(A1149="08",A1149="07",MID(Saisie!C1150,4,4)="0804",MID(Saisie!C1150,4,4)="0907",A1149=""),"",_xlfn.XLOOKUP(A1149,Matériau!A:A,Matériau!C:C,"ERREUR MATERIAU"))</f>
        <v/>
      </c>
      <c r="C1149" s="25" t="str">
        <f>IF(B1149="","",_xlfn.XLOOKUP(B1149,Questions!A:A,Questions!C:C,""))</f>
        <v/>
      </c>
      <c r="D1149" s="25" t="str">
        <f>IF(B1149="","",_xlfn.XLOOKUP(B1149&amp;"_"&amp;Saisie!F1150,'Réponses'!D:D,'Réponses'!C:C,""))</f>
        <v/>
      </c>
      <c r="E1149" s="25" t="str">
        <f>IF(D1149="","",_xlfn.XLOOKUP(D1149,'Réponses'!C:C,'Réponses'!F:F,"ERREUR PROCHAINE QUESTION"))</f>
        <v/>
      </c>
      <c r="F1149" s="25" t="str">
        <f>IF(E1149="","",_xlfn.XLOOKUP(E1149,Questions!$A:$A,Questions!$C:$C,""))</f>
        <v/>
      </c>
      <c r="G1149" s="25" t="str">
        <f>IF(E1149="","",_xlfn.XLOOKUP(E1149&amp;"_"&amp;Saisie!H1150,'Réponses'!D:D,'Réponses'!C:C,""))</f>
        <v/>
      </c>
      <c r="H1149" s="25" t="str">
        <f>IF(G1149="","",_xlfn.XLOOKUP(G1149,'Réponses'!C:C,'Réponses'!F:F,"ERREUR PROCHAINE QUESTION"))</f>
        <v/>
      </c>
      <c r="I1149" s="25" t="str">
        <f>IF(H1149="","",_xlfn.XLOOKUP(H1149,Questions!$A:$A,Questions!$C:$C,"ERREUR TYPE"))</f>
        <v/>
      </c>
      <c r="J1149" s="25" t="str">
        <f>IF(H1149="","",_xlfn.XLOOKUP(H1149&amp;"_"&amp;Saisie!J1150,'Réponses'!D:D,'Réponses'!C:C,""))</f>
        <v/>
      </c>
      <c r="K1149" s="25" t="str">
        <f>IF(J1149="","",_xlfn.XLOOKUP(J1149,'Réponses'!C:C,'Réponses'!F:F,"ERREUR PROCHAINE QUESTION"))</f>
        <v/>
      </c>
      <c r="L1149" s="25" t="str">
        <f>IF(K1149="","",_xlfn.XLOOKUP(K1149,Questions!$A:$A,Questions!$C:$C,""))</f>
        <v/>
      </c>
      <c r="M1149" s="25" t="str">
        <f>IF(K1149="","",_xlfn.XLOOKUP(K1149&amp;"_"&amp;Saisie!L1150,'Réponses'!D:D,'Réponses'!C:C,""))</f>
        <v/>
      </c>
      <c r="N1149" s="25" t="str">
        <f>IF(M1149="","",_xlfn.XLOOKUP(M1149,'Réponses'!C:C,'Réponses'!F:F,"ERREUR PROCHAINE QUESTION"))</f>
        <v/>
      </c>
      <c r="O1149" s="25" t="str">
        <f>IF(N1149="","",_xlfn.XLOOKUP(N1149,Questions!$A:$A,Questions!$C:$C,"ERREUR TYPE"))</f>
        <v/>
      </c>
      <c r="P1149" s="25" t="str">
        <f>IF(N1149="","",_xlfn.XLOOKUP(N1149&amp;"_"&amp;Saisie!N1150,'Réponses'!D:D,'Réponses'!C:C,""))</f>
        <v/>
      </c>
      <c r="Q1149" s="25" t="str">
        <f t="shared" si="17"/>
        <v/>
      </c>
    </row>
    <row r="1150" spans="1:17">
      <c r="A1150" s="25" t="str">
        <f>IF(ISBLANK(Saisie!C1151),"",_xlfn.XLOOKUP(Saisie!C1151,Barème!A:A,Barème!F:F,"ERREUR CODE PRODUIT"))</f>
        <v/>
      </c>
      <c r="B1150" s="25" t="str">
        <f>IF(OR(A1150="08",A1150="07",MID(Saisie!C1151,4,4)="0804",MID(Saisie!C1151,4,4)="0907",A1150=""),"",_xlfn.XLOOKUP(A1150,Matériau!A:A,Matériau!C:C,"ERREUR MATERIAU"))</f>
        <v/>
      </c>
      <c r="C1150" s="25" t="str">
        <f>IF(B1150="","",_xlfn.XLOOKUP(B1150,Questions!A:A,Questions!C:C,""))</f>
        <v/>
      </c>
      <c r="D1150" s="25" t="str">
        <f>IF(B1150="","",_xlfn.XLOOKUP(B1150&amp;"_"&amp;Saisie!F1151,'Réponses'!D:D,'Réponses'!C:C,""))</f>
        <v/>
      </c>
      <c r="E1150" s="25" t="str">
        <f>IF(D1150="","",_xlfn.XLOOKUP(D1150,'Réponses'!C:C,'Réponses'!F:F,"ERREUR PROCHAINE QUESTION"))</f>
        <v/>
      </c>
      <c r="F1150" s="25" t="str">
        <f>IF(E1150="","",_xlfn.XLOOKUP(E1150,Questions!$A:$A,Questions!$C:$C,""))</f>
        <v/>
      </c>
      <c r="G1150" s="25" t="str">
        <f>IF(E1150="","",_xlfn.XLOOKUP(E1150&amp;"_"&amp;Saisie!H1151,'Réponses'!D:D,'Réponses'!C:C,""))</f>
        <v/>
      </c>
      <c r="H1150" s="25" t="str">
        <f>IF(G1150="","",_xlfn.XLOOKUP(G1150,'Réponses'!C:C,'Réponses'!F:F,"ERREUR PROCHAINE QUESTION"))</f>
        <v/>
      </c>
      <c r="I1150" s="25" t="str">
        <f>IF(H1150="","",_xlfn.XLOOKUP(H1150,Questions!$A:$A,Questions!$C:$C,"ERREUR TYPE"))</f>
        <v/>
      </c>
      <c r="J1150" s="25" t="str">
        <f>IF(H1150="","",_xlfn.XLOOKUP(H1150&amp;"_"&amp;Saisie!J1151,'Réponses'!D:D,'Réponses'!C:C,""))</f>
        <v/>
      </c>
      <c r="K1150" s="25" t="str">
        <f>IF(J1150="","",_xlfn.XLOOKUP(J1150,'Réponses'!C:C,'Réponses'!F:F,"ERREUR PROCHAINE QUESTION"))</f>
        <v/>
      </c>
      <c r="L1150" s="25" t="str">
        <f>IF(K1150="","",_xlfn.XLOOKUP(K1150,Questions!$A:$A,Questions!$C:$C,""))</f>
        <v/>
      </c>
      <c r="M1150" s="25" t="str">
        <f>IF(K1150="","",_xlfn.XLOOKUP(K1150&amp;"_"&amp;Saisie!L1151,'Réponses'!D:D,'Réponses'!C:C,""))</f>
        <v/>
      </c>
      <c r="N1150" s="25" t="str">
        <f>IF(M1150="","",_xlfn.XLOOKUP(M1150,'Réponses'!C:C,'Réponses'!F:F,"ERREUR PROCHAINE QUESTION"))</f>
        <v/>
      </c>
      <c r="O1150" s="25" t="str">
        <f>IF(N1150="","",_xlfn.XLOOKUP(N1150,Questions!$A:$A,Questions!$C:$C,"ERREUR TYPE"))</f>
        <v/>
      </c>
      <c r="P1150" s="25" t="str">
        <f>IF(N1150="","",_xlfn.XLOOKUP(N1150&amp;"_"&amp;Saisie!N1151,'Réponses'!D:D,'Réponses'!C:C,""))</f>
        <v/>
      </c>
      <c r="Q1150" s="25" t="str">
        <f t="shared" si="17"/>
        <v/>
      </c>
    </row>
    <row r="1151" spans="1:17">
      <c r="A1151" s="25" t="str">
        <f>IF(ISBLANK(Saisie!C1152),"",_xlfn.XLOOKUP(Saisie!C1152,Barème!A:A,Barème!F:F,"ERREUR CODE PRODUIT"))</f>
        <v/>
      </c>
      <c r="B1151" s="25" t="str">
        <f>IF(OR(A1151="08",A1151="07",MID(Saisie!C1152,4,4)="0804",MID(Saisie!C1152,4,4)="0907",A1151=""),"",_xlfn.XLOOKUP(A1151,Matériau!A:A,Matériau!C:C,"ERREUR MATERIAU"))</f>
        <v/>
      </c>
      <c r="C1151" s="25" t="str">
        <f>IF(B1151="","",_xlfn.XLOOKUP(B1151,Questions!A:A,Questions!C:C,""))</f>
        <v/>
      </c>
      <c r="D1151" s="25" t="str">
        <f>IF(B1151="","",_xlfn.XLOOKUP(B1151&amp;"_"&amp;Saisie!F1152,'Réponses'!D:D,'Réponses'!C:C,""))</f>
        <v/>
      </c>
      <c r="E1151" s="25" t="str">
        <f>IF(D1151="","",_xlfn.XLOOKUP(D1151,'Réponses'!C:C,'Réponses'!F:F,"ERREUR PROCHAINE QUESTION"))</f>
        <v/>
      </c>
      <c r="F1151" s="25" t="str">
        <f>IF(E1151="","",_xlfn.XLOOKUP(E1151,Questions!$A:$A,Questions!$C:$C,""))</f>
        <v/>
      </c>
      <c r="G1151" s="25" t="str">
        <f>IF(E1151="","",_xlfn.XLOOKUP(E1151&amp;"_"&amp;Saisie!H1152,'Réponses'!D:D,'Réponses'!C:C,""))</f>
        <v/>
      </c>
      <c r="H1151" s="25" t="str">
        <f>IF(G1151="","",_xlfn.XLOOKUP(G1151,'Réponses'!C:C,'Réponses'!F:F,"ERREUR PROCHAINE QUESTION"))</f>
        <v/>
      </c>
      <c r="I1151" s="25" t="str">
        <f>IF(H1151="","",_xlfn.XLOOKUP(H1151,Questions!$A:$A,Questions!$C:$C,"ERREUR TYPE"))</f>
        <v/>
      </c>
      <c r="J1151" s="25" t="str">
        <f>IF(H1151="","",_xlfn.XLOOKUP(H1151&amp;"_"&amp;Saisie!J1152,'Réponses'!D:D,'Réponses'!C:C,""))</f>
        <v/>
      </c>
      <c r="K1151" s="25" t="str">
        <f>IF(J1151="","",_xlfn.XLOOKUP(J1151,'Réponses'!C:C,'Réponses'!F:F,"ERREUR PROCHAINE QUESTION"))</f>
        <v/>
      </c>
      <c r="L1151" s="25" t="str">
        <f>IF(K1151="","",_xlfn.XLOOKUP(K1151,Questions!$A:$A,Questions!$C:$C,""))</f>
        <v/>
      </c>
      <c r="M1151" s="25" t="str">
        <f>IF(K1151="","",_xlfn.XLOOKUP(K1151&amp;"_"&amp;Saisie!L1152,'Réponses'!D:D,'Réponses'!C:C,""))</f>
        <v/>
      </c>
      <c r="N1151" s="25" t="str">
        <f>IF(M1151="","",_xlfn.XLOOKUP(M1151,'Réponses'!C:C,'Réponses'!F:F,"ERREUR PROCHAINE QUESTION"))</f>
        <v/>
      </c>
      <c r="O1151" s="25" t="str">
        <f>IF(N1151="","",_xlfn.XLOOKUP(N1151,Questions!$A:$A,Questions!$C:$C,"ERREUR TYPE"))</f>
        <v/>
      </c>
      <c r="P1151" s="25" t="str">
        <f>IF(N1151="","",_xlfn.XLOOKUP(N1151&amp;"_"&amp;Saisie!N1152,'Réponses'!D:D,'Réponses'!C:C,""))</f>
        <v/>
      </c>
      <c r="Q1151" s="25" t="str">
        <f t="shared" si="17"/>
        <v/>
      </c>
    </row>
    <row r="1152" spans="1:17">
      <c r="A1152" s="25" t="str">
        <f>IF(ISBLANK(Saisie!C1153),"",_xlfn.XLOOKUP(Saisie!C1153,Barème!A:A,Barème!F:F,"ERREUR CODE PRODUIT"))</f>
        <v/>
      </c>
      <c r="B1152" s="25" t="str">
        <f>IF(OR(A1152="08",A1152="07",MID(Saisie!C1153,4,4)="0804",MID(Saisie!C1153,4,4)="0907",A1152=""),"",_xlfn.XLOOKUP(A1152,Matériau!A:A,Matériau!C:C,"ERREUR MATERIAU"))</f>
        <v/>
      </c>
      <c r="C1152" s="25" t="str">
        <f>IF(B1152="","",_xlfn.XLOOKUP(B1152,Questions!A:A,Questions!C:C,""))</f>
        <v/>
      </c>
      <c r="D1152" s="25" t="str">
        <f>IF(B1152="","",_xlfn.XLOOKUP(B1152&amp;"_"&amp;Saisie!F1153,'Réponses'!D:D,'Réponses'!C:C,""))</f>
        <v/>
      </c>
      <c r="E1152" s="25" t="str">
        <f>IF(D1152="","",_xlfn.XLOOKUP(D1152,'Réponses'!C:C,'Réponses'!F:F,"ERREUR PROCHAINE QUESTION"))</f>
        <v/>
      </c>
      <c r="F1152" s="25" t="str">
        <f>IF(E1152="","",_xlfn.XLOOKUP(E1152,Questions!$A:$A,Questions!$C:$C,""))</f>
        <v/>
      </c>
      <c r="G1152" s="25" t="str">
        <f>IF(E1152="","",_xlfn.XLOOKUP(E1152&amp;"_"&amp;Saisie!H1153,'Réponses'!D:D,'Réponses'!C:C,""))</f>
        <v/>
      </c>
      <c r="H1152" s="25" t="str">
        <f>IF(G1152="","",_xlfn.XLOOKUP(G1152,'Réponses'!C:C,'Réponses'!F:F,"ERREUR PROCHAINE QUESTION"))</f>
        <v/>
      </c>
      <c r="I1152" s="25" t="str">
        <f>IF(H1152="","",_xlfn.XLOOKUP(H1152,Questions!$A:$A,Questions!$C:$C,"ERREUR TYPE"))</f>
        <v/>
      </c>
      <c r="J1152" s="25" t="str">
        <f>IF(H1152="","",_xlfn.XLOOKUP(H1152&amp;"_"&amp;Saisie!J1153,'Réponses'!D:D,'Réponses'!C:C,""))</f>
        <v/>
      </c>
      <c r="K1152" s="25" t="str">
        <f>IF(J1152="","",_xlfn.XLOOKUP(J1152,'Réponses'!C:C,'Réponses'!F:F,"ERREUR PROCHAINE QUESTION"))</f>
        <v/>
      </c>
      <c r="L1152" s="25" t="str">
        <f>IF(K1152="","",_xlfn.XLOOKUP(K1152,Questions!$A:$A,Questions!$C:$C,""))</f>
        <v/>
      </c>
      <c r="M1152" s="25" t="str">
        <f>IF(K1152="","",_xlfn.XLOOKUP(K1152&amp;"_"&amp;Saisie!L1153,'Réponses'!D:D,'Réponses'!C:C,""))</f>
        <v/>
      </c>
      <c r="N1152" s="25" t="str">
        <f>IF(M1152="","",_xlfn.XLOOKUP(M1152,'Réponses'!C:C,'Réponses'!F:F,"ERREUR PROCHAINE QUESTION"))</f>
        <v/>
      </c>
      <c r="O1152" s="25" t="str">
        <f>IF(N1152="","",_xlfn.XLOOKUP(N1152,Questions!$A:$A,Questions!$C:$C,"ERREUR TYPE"))</f>
        <v/>
      </c>
      <c r="P1152" s="25" t="str">
        <f>IF(N1152="","",_xlfn.XLOOKUP(N1152&amp;"_"&amp;Saisie!N1153,'Réponses'!D:D,'Réponses'!C:C,""))</f>
        <v/>
      </c>
      <c r="Q1152" s="25" t="str">
        <f t="shared" si="17"/>
        <v/>
      </c>
    </row>
    <row r="1153" spans="1:17">
      <c r="A1153" s="25" t="str">
        <f>IF(ISBLANK(Saisie!C1154),"",_xlfn.XLOOKUP(Saisie!C1154,Barème!A:A,Barème!F:F,"ERREUR CODE PRODUIT"))</f>
        <v/>
      </c>
      <c r="B1153" s="25" t="str">
        <f>IF(OR(A1153="08",A1153="07",MID(Saisie!C1154,4,4)="0804",MID(Saisie!C1154,4,4)="0907",A1153=""),"",_xlfn.XLOOKUP(A1153,Matériau!A:A,Matériau!C:C,"ERREUR MATERIAU"))</f>
        <v/>
      </c>
      <c r="C1153" s="25" t="str">
        <f>IF(B1153="","",_xlfn.XLOOKUP(B1153,Questions!A:A,Questions!C:C,""))</f>
        <v/>
      </c>
      <c r="D1153" s="25" t="str">
        <f>IF(B1153="","",_xlfn.XLOOKUP(B1153&amp;"_"&amp;Saisie!F1154,'Réponses'!D:D,'Réponses'!C:C,""))</f>
        <v/>
      </c>
      <c r="E1153" s="25" t="str">
        <f>IF(D1153="","",_xlfn.XLOOKUP(D1153,'Réponses'!C:C,'Réponses'!F:F,"ERREUR PROCHAINE QUESTION"))</f>
        <v/>
      </c>
      <c r="F1153" s="25" t="str">
        <f>IF(E1153="","",_xlfn.XLOOKUP(E1153,Questions!$A:$A,Questions!$C:$C,""))</f>
        <v/>
      </c>
      <c r="G1153" s="25" t="str">
        <f>IF(E1153="","",_xlfn.XLOOKUP(E1153&amp;"_"&amp;Saisie!H1154,'Réponses'!D:D,'Réponses'!C:C,""))</f>
        <v/>
      </c>
      <c r="H1153" s="25" t="str">
        <f>IF(G1153="","",_xlfn.XLOOKUP(G1153,'Réponses'!C:C,'Réponses'!F:F,"ERREUR PROCHAINE QUESTION"))</f>
        <v/>
      </c>
      <c r="I1153" s="25" t="str">
        <f>IF(H1153="","",_xlfn.XLOOKUP(H1153,Questions!$A:$A,Questions!$C:$C,"ERREUR TYPE"))</f>
        <v/>
      </c>
      <c r="J1153" s="25" t="str">
        <f>IF(H1153="","",_xlfn.XLOOKUP(H1153&amp;"_"&amp;Saisie!J1154,'Réponses'!D:D,'Réponses'!C:C,""))</f>
        <v/>
      </c>
      <c r="K1153" s="25" t="str">
        <f>IF(J1153="","",_xlfn.XLOOKUP(J1153,'Réponses'!C:C,'Réponses'!F:F,"ERREUR PROCHAINE QUESTION"))</f>
        <v/>
      </c>
      <c r="L1153" s="25" t="str">
        <f>IF(K1153="","",_xlfn.XLOOKUP(K1153,Questions!$A:$A,Questions!$C:$C,""))</f>
        <v/>
      </c>
      <c r="M1153" s="25" t="str">
        <f>IF(K1153="","",_xlfn.XLOOKUP(K1153&amp;"_"&amp;Saisie!L1154,'Réponses'!D:D,'Réponses'!C:C,""))</f>
        <v/>
      </c>
      <c r="N1153" s="25" t="str">
        <f>IF(M1153="","",_xlfn.XLOOKUP(M1153,'Réponses'!C:C,'Réponses'!F:F,"ERREUR PROCHAINE QUESTION"))</f>
        <v/>
      </c>
      <c r="O1153" s="25" t="str">
        <f>IF(N1153="","",_xlfn.XLOOKUP(N1153,Questions!$A:$A,Questions!$C:$C,"ERREUR TYPE"))</f>
        <v/>
      </c>
      <c r="P1153" s="25" t="str">
        <f>IF(N1153="","",_xlfn.XLOOKUP(N1153&amp;"_"&amp;Saisie!N1154,'Réponses'!D:D,'Réponses'!C:C,""))</f>
        <v/>
      </c>
      <c r="Q1153" s="25" t="str">
        <f t="shared" si="17"/>
        <v/>
      </c>
    </row>
    <row r="1154" spans="1:17">
      <c r="A1154" s="25" t="str">
        <f>IF(ISBLANK(Saisie!C1155),"",_xlfn.XLOOKUP(Saisie!C1155,Barème!A:A,Barème!F:F,"ERREUR CODE PRODUIT"))</f>
        <v/>
      </c>
      <c r="B1154" s="25" t="str">
        <f>IF(OR(A1154="08",A1154="07",MID(Saisie!C1155,4,4)="0804",MID(Saisie!C1155,4,4)="0907",A1154=""),"",_xlfn.XLOOKUP(A1154,Matériau!A:A,Matériau!C:C,"ERREUR MATERIAU"))</f>
        <v/>
      </c>
      <c r="C1154" s="25" t="str">
        <f>IF(B1154="","",_xlfn.XLOOKUP(B1154,Questions!A:A,Questions!C:C,""))</f>
        <v/>
      </c>
      <c r="D1154" s="25" t="str">
        <f>IF(B1154="","",_xlfn.XLOOKUP(B1154&amp;"_"&amp;Saisie!F1155,'Réponses'!D:D,'Réponses'!C:C,""))</f>
        <v/>
      </c>
      <c r="E1154" s="25" t="str">
        <f>IF(D1154="","",_xlfn.XLOOKUP(D1154,'Réponses'!C:C,'Réponses'!F:F,"ERREUR PROCHAINE QUESTION"))</f>
        <v/>
      </c>
      <c r="F1154" s="25" t="str">
        <f>IF(E1154="","",_xlfn.XLOOKUP(E1154,Questions!$A:$A,Questions!$C:$C,""))</f>
        <v/>
      </c>
      <c r="G1154" s="25" t="str">
        <f>IF(E1154="","",_xlfn.XLOOKUP(E1154&amp;"_"&amp;Saisie!H1155,'Réponses'!D:D,'Réponses'!C:C,""))</f>
        <v/>
      </c>
      <c r="H1154" s="25" t="str">
        <f>IF(G1154="","",_xlfn.XLOOKUP(G1154,'Réponses'!C:C,'Réponses'!F:F,"ERREUR PROCHAINE QUESTION"))</f>
        <v/>
      </c>
      <c r="I1154" s="25" t="str">
        <f>IF(H1154="","",_xlfn.XLOOKUP(H1154,Questions!$A:$A,Questions!$C:$C,"ERREUR TYPE"))</f>
        <v/>
      </c>
      <c r="J1154" s="25" t="str">
        <f>IF(H1154="","",_xlfn.XLOOKUP(H1154&amp;"_"&amp;Saisie!J1155,'Réponses'!D:D,'Réponses'!C:C,""))</f>
        <v/>
      </c>
      <c r="K1154" s="25" t="str">
        <f>IF(J1154="","",_xlfn.XLOOKUP(J1154,'Réponses'!C:C,'Réponses'!F:F,"ERREUR PROCHAINE QUESTION"))</f>
        <v/>
      </c>
      <c r="L1154" s="25" t="str">
        <f>IF(K1154="","",_xlfn.XLOOKUP(K1154,Questions!$A:$A,Questions!$C:$C,""))</f>
        <v/>
      </c>
      <c r="M1154" s="25" t="str">
        <f>IF(K1154="","",_xlfn.XLOOKUP(K1154&amp;"_"&amp;Saisie!L1155,'Réponses'!D:D,'Réponses'!C:C,""))</f>
        <v/>
      </c>
      <c r="N1154" s="25" t="str">
        <f>IF(M1154="","",_xlfn.XLOOKUP(M1154,'Réponses'!C:C,'Réponses'!F:F,"ERREUR PROCHAINE QUESTION"))</f>
        <v/>
      </c>
      <c r="O1154" s="25" t="str">
        <f>IF(N1154="","",_xlfn.XLOOKUP(N1154,Questions!$A:$A,Questions!$C:$C,"ERREUR TYPE"))</f>
        <v/>
      </c>
      <c r="P1154" s="25" t="str">
        <f>IF(N1154="","",_xlfn.XLOOKUP(N1154&amp;"_"&amp;Saisie!N1155,'Réponses'!D:D,'Réponses'!C:C,""))</f>
        <v/>
      </c>
      <c r="Q1154" s="25" t="str">
        <f t="shared" si="17"/>
        <v/>
      </c>
    </row>
    <row r="1155" spans="1:17">
      <c r="A1155" s="25" t="str">
        <f>IF(ISBLANK(Saisie!C1156),"",_xlfn.XLOOKUP(Saisie!C1156,Barème!A:A,Barème!F:F,"ERREUR CODE PRODUIT"))</f>
        <v/>
      </c>
      <c r="B1155" s="25" t="str">
        <f>IF(OR(A1155="08",A1155="07",MID(Saisie!C1156,4,4)="0804",MID(Saisie!C1156,4,4)="0907",A1155=""),"",_xlfn.XLOOKUP(A1155,Matériau!A:A,Matériau!C:C,"ERREUR MATERIAU"))</f>
        <v/>
      </c>
      <c r="C1155" s="25" t="str">
        <f>IF(B1155="","",_xlfn.XLOOKUP(B1155,Questions!A:A,Questions!C:C,""))</f>
        <v/>
      </c>
      <c r="D1155" s="25" t="str">
        <f>IF(B1155="","",_xlfn.XLOOKUP(B1155&amp;"_"&amp;Saisie!F1156,'Réponses'!D:D,'Réponses'!C:C,""))</f>
        <v/>
      </c>
      <c r="E1155" s="25" t="str">
        <f>IF(D1155="","",_xlfn.XLOOKUP(D1155,'Réponses'!C:C,'Réponses'!F:F,"ERREUR PROCHAINE QUESTION"))</f>
        <v/>
      </c>
      <c r="F1155" s="25" t="str">
        <f>IF(E1155="","",_xlfn.XLOOKUP(E1155,Questions!$A:$A,Questions!$C:$C,""))</f>
        <v/>
      </c>
      <c r="G1155" s="25" t="str">
        <f>IF(E1155="","",_xlfn.XLOOKUP(E1155&amp;"_"&amp;Saisie!H1156,'Réponses'!D:D,'Réponses'!C:C,""))</f>
        <v/>
      </c>
      <c r="H1155" s="25" t="str">
        <f>IF(G1155="","",_xlfn.XLOOKUP(G1155,'Réponses'!C:C,'Réponses'!F:F,"ERREUR PROCHAINE QUESTION"))</f>
        <v/>
      </c>
      <c r="I1155" s="25" t="str">
        <f>IF(H1155="","",_xlfn.XLOOKUP(H1155,Questions!$A:$A,Questions!$C:$C,"ERREUR TYPE"))</f>
        <v/>
      </c>
      <c r="J1155" s="25" t="str">
        <f>IF(H1155="","",_xlfn.XLOOKUP(H1155&amp;"_"&amp;Saisie!J1156,'Réponses'!D:D,'Réponses'!C:C,""))</f>
        <v/>
      </c>
      <c r="K1155" s="25" t="str">
        <f>IF(J1155="","",_xlfn.XLOOKUP(J1155,'Réponses'!C:C,'Réponses'!F:F,"ERREUR PROCHAINE QUESTION"))</f>
        <v/>
      </c>
      <c r="L1155" s="25" t="str">
        <f>IF(K1155="","",_xlfn.XLOOKUP(K1155,Questions!$A:$A,Questions!$C:$C,""))</f>
        <v/>
      </c>
      <c r="M1155" s="25" t="str">
        <f>IF(K1155="","",_xlfn.XLOOKUP(K1155&amp;"_"&amp;Saisie!L1156,'Réponses'!D:D,'Réponses'!C:C,""))</f>
        <v/>
      </c>
      <c r="N1155" s="25" t="str">
        <f>IF(M1155="","",_xlfn.XLOOKUP(M1155,'Réponses'!C:C,'Réponses'!F:F,"ERREUR PROCHAINE QUESTION"))</f>
        <v/>
      </c>
      <c r="O1155" s="25" t="str">
        <f>IF(N1155="","",_xlfn.XLOOKUP(N1155,Questions!$A:$A,Questions!$C:$C,"ERREUR TYPE"))</f>
        <v/>
      </c>
      <c r="P1155" s="25" t="str">
        <f>IF(N1155="","",_xlfn.XLOOKUP(N1155&amp;"_"&amp;Saisie!N1156,'Réponses'!D:D,'Réponses'!C:C,""))</f>
        <v/>
      </c>
      <c r="Q1155" s="25" t="str">
        <f t="shared" ref="Q1155:Q1218" si="18">D1155&amp;IF(G1155="","","_"&amp;G1155)&amp;IF(J1155="","","_"&amp;J1155&amp;IF(M1155="","","_"&amp;M1155)&amp;IF(P1155="","","_"&amp;P1155))</f>
        <v/>
      </c>
    </row>
    <row r="1156" spans="1:17">
      <c r="A1156" s="25" t="str">
        <f>IF(ISBLANK(Saisie!C1157),"",_xlfn.XLOOKUP(Saisie!C1157,Barème!A:A,Barème!F:F,"ERREUR CODE PRODUIT"))</f>
        <v/>
      </c>
      <c r="B1156" s="25" t="str">
        <f>IF(OR(A1156="08",A1156="07",MID(Saisie!C1157,4,4)="0804",MID(Saisie!C1157,4,4)="0907",A1156=""),"",_xlfn.XLOOKUP(A1156,Matériau!A:A,Matériau!C:C,"ERREUR MATERIAU"))</f>
        <v/>
      </c>
      <c r="C1156" s="25" t="str">
        <f>IF(B1156="","",_xlfn.XLOOKUP(B1156,Questions!A:A,Questions!C:C,""))</f>
        <v/>
      </c>
      <c r="D1156" s="25" t="str">
        <f>IF(B1156="","",_xlfn.XLOOKUP(B1156&amp;"_"&amp;Saisie!F1157,'Réponses'!D:D,'Réponses'!C:C,""))</f>
        <v/>
      </c>
      <c r="E1156" s="25" t="str">
        <f>IF(D1156="","",_xlfn.XLOOKUP(D1156,'Réponses'!C:C,'Réponses'!F:F,"ERREUR PROCHAINE QUESTION"))</f>
        <v/>
      </c>
      <c r="F1156" s="25" t="str">
        <f>IF(E1156="","",_xlfn.XLOOKUP(E1156,Questions!$A:$A,Questions!$C:$C,""))</f>
        <v/>
      </c>
      <c r="G1156" s="25" t="str">
        <f>IF(E1156="","",_xlfn.XLOOKUP(E1156&amp;"_"&amp;Saisie!H1157,'Réponses'!D:D,'Réponses'!C:C,""))</f>
        <v/>
      </c>
      <c r="H1156" s="25" t="str">
        <f>IF(G1156="","",_xlfn.XLOOKUP(G1156,'Réponses'!C:C,'Réponses'!F:F,"ERREUR PROCHAINE QUESTION"))</f>
        <v/>
      </c>
      <c r="I1156" s="25" t="str">
        <f>IF(H1156="","",_xlfn.XLOOKUP(H1156,Questions!$A:$A,Questions!$C:$C,"ERREUR TYPE"))</f>
        <v/>
      </c>
      <c r="J1156" s="25" t="str">
        <f>IF(H1156="","",_xlfn.XLOOKUP(H1156&amp;"_"&amp;Saisie!J1157,'Réponses'!D:D,'Réponses'!C:C,""))</f>
        <v/>
      </c>
      <c r="K1156" s="25" t="str">
        <f>IF(J1156="","",_xlfn.XLOOKUP(J1156,'Réponses'!C:C,'Réponses'!F:F,"ERREUR PROCHAINE QUESTION"))</f>
        <v/>
      </c>
      <c r="L1156" s="25" t="str">
        <f>IF(K1156="","",_xlfn.XLOOKUP(K1156,Questions!$A:$A,Questions!$C:$C,""))</f>
        <v/>
      </c>
      <c r="M1156" s="25" t="str">
        <f>IF(K1156="","",_xlfn.XLOOKUP(K1156&amp;"_"&amp;Saisie!L1157,'Réponses'!D:D,'Réponses'!C:C,""))</f>
        <v/>
      </c>
      <c r="N1156" s="25" t="str">
        <f>IF(M1156="","",_xlfn.XLOOKUP(M1156,'Réponses'!C:C,'Réponses'!F:F,"ERREUR PROCHAINE QUESTION"))</f>
        <v/>
      </c>
      <c r="O1156" s="25" t="str">
        <f>IF(N1156="","",_xlfn.XLOOKUP(N1156,Questions!$A:$A,Questions!$C:$C,"ERREUR TYPE"))</f>
        <v/>
      </c>
      <c r="P1156" s="25" t="str">
        <f>IF(N1156="","",_xlfn.XLOOKUP(N1156&amp;"_"&amp;Saisie!N1157,'Réponses'!D:D,'Réponses'!C:C,""))</f>
        <v/>
      </c>
      <c r="Q1156" s="25" t="str">
        <f t="shared" si="18"/>
        <v/>
      </c>
    </row>
    <row r="1157" spans="1:17">
      <c r="A1157" s="25" t="str">
        <f>IF(ISBLANK(Saisie!C1158),"",_xlfn.XLOOKUP(Saisie!C1158,Barème!A:A,Barème!F:F,"ERREUR CODE PRODUIT"))</f>
        <v/>
      </c>
      <c r="B1157" s="25" t="str">
        <f>IF(OR(A1157="08",A1157="07",MID(Saisie!C1158,4,4)="0804",MID(Saisie!C1158,4,4)="0907",A1157=""),"",_xlfn.XLOOKUP(A1157,Matériau!A:A,Matériau!C:C,"ERREUR MATERIAU"))</f>
        <v/>
      </c>
      <c r="C1157" s="25" t="str">
        <f>IF(B1157="","",_xlfn.XLOOKUP(B1157,Questions!A:A,Questions!C:C,""))</f>
        <v/>
      </c>
      <c r="D1157" s="25" t="str">
        <f>IF(B1157="","",_xlfn.XLOOKUP(B1157&amp;"_"&amp;Saisie!F1158,'Réponses'!D:D,'Réponses'!C:C,""))</f>
        <v/>
      </c>
      <c r="E1157" s="25" t="str">
        <f>IF(D1157="","",_xlfn.XLOOKUP(D1157,'Réponses'!C:C,'Réponses'!F:F,"ERREUR PROCHAINE QUESTION"))</f>
        <v/>
      </c>
      <c r="F1157" s="25" t="str">
        <f>IF(E1157="","",_xlfn.XLOOKUP(E1157,Questions!$A:$A,Questions!$C:$C,""))</f>
        <v/>
      </c>
      <c r="G1157" s="25" t="str">
        <f>IF(E1157="","",_xlfn.XLOOKUP(E1157&amp;"_"&amp;Saisie!H1158,'Réponses'!D:D,'Réponses'!C:C,""))</f>
        <v/>
      </c>
      <c r="H1157" s="25" t="str">
        <f>IF(G1157="","",_xlfn.XLOOKUP(G1157,'Réponses'!C:C,'Réponses'!F:F,"ERREUR PROCHAINE QUESTION"))</f>
        <v/>
      </c>
      <c r="I1157" s="25" t="str">
        <f>IF(H1157="","",_xlfn.XLOOKUP(H1157,Questions!$A:$A,Questions!$C:$C,"ERREUR TYPE"))</f>
        <v/>
      </c>
      <c r="J1157" s="25" t="str">
        <f>IF(H1157="","",_xlfn.XLOOKUP(H1157&amp;"_"&amp;Saisie!J1158,'Réponses'!D:D,'Réponses'!C:C,""))</f>
        <v/>
      </c>
      <c r="K1157" s="25" t="str">
        <f>IF(J1157="","",_xlfn.XLOOKUP(J1157,'Réponses'!C:C,'Réponses'!F:F,"ERREUR PROCHAINE QUESTION"))</f>
        <v/>
      </c>
      <c r="L1157" s="25" t="str">
        <f>IF(K1157="","",_xlfn.XLOOKUP(K1157,Questions!$A:$A,Questions!$C:$C,""))</f>
        <v/>
      </c>
      <c r="M1157" s="25" t="str">
        <f>IF(K1157="","",_xlfn.XLOOKUP(K1157&amp;"_"&amp;Saisie!L1158,'Réponses'!D:D,'Réponses'!C:C,""))</f>
        <v/>
      </c>
      <c r="N1157" s="25" t="str">
        <f>IF(M1157="","",_xlfn.XLOOKUP(M1157,'Réponses'!C:C,'Réponses'!F:F,"ERREUR PROCHAINE QUESTION"))</f>
        <v/>
      </c>
      <c r="O1157" s="25" t="str">
        <f>IF(N1157="","",_xlfn.XLOOKUP(N1157,Questions!$A:$A,Questions!$C:$C,"ERREUR TYPE"))</f>
        <v/>
      </c>
      <c r="P1157" s="25" t="str">
        <f>IF(N1157="","",_xlfn.XLOOKUP(N1157&amp;"_"&amp;Saisie!N1158,'Réponses'!D:D,'Réponses'!C:C,""))</f>
        <v/>
      </c>
      <c r="Q1157" s="25" t="str">
        <f t="shared" si="18"/>
        <v/>
      </c>
    </row>
    <row r="1158" spans="1:17">
      <c r="A1158" s="25" t="str">
        <f>IF(ISBLANK(Saisie!C1159),"",_xlfn.XLOOKUP(Saisie!C1159,Barème!A:A,Barème!F:F,"ERREUR CODE PRODUIT"))</f>
        <v/>
      </c>
      <c r="B1158" s="25" t="str">
        <f>IF(OR(A1158="08",A1158="07",MID(Saisie!C1159,4,4)="0804",MID(Saisie!C1159,4,4)="0907",A1158=""),"",_xlfn.XLOOKUP(A1158,Matériau!A:A,Matériau!C:C,"ERREUR MATERIAU"))</f>
        <v/>
      </c>
      <c r="C1158" s="25" t="str">
        <f>IF(B1158="","",_xlfn.XLOOKUP(B1158,Questions!A:A,Questions!C:C,""))</f>
        <v/>
      </c>
      <c r="D1158" s="25" t="str">
        <f>IF(B1158="","",_xlfn.XLOOKUP(B1158&amp;"_"&amp;Saisie!F1159,'Réponses'!D:D,'Réponses'!C:C,""))</f>
        <v/>
      </c>
      <c r="E1158" s="25" t="str">
        <f>IF(D1158="","",_xlfn.XLOOKUP(D1158,'Réponses'!C:C,'Réponses'!F:F,"ERREUR PROCHAINE QUESTION"))</f>
        <v/>
      </c>
      <c r="F1158" s="25" t="str">
        <f>IF(E1158="","",_xlfn.XLOOKUP(E1158,Questions!$A:$A,Questions!$C:$C,""))</f>
        <v/>
      </c>
      <c r="G1158" s="25" t="str">
        <f>IF(E1158="","",_xlfn.XLOOKUP(E1158&amp;"_"&amp;Saisie!H1159,'Réponses'!D:D,'Réponses'!C:C,""))</f>
        <v/>
      </c>
      <c r="H1158" s="25" t="str">
        <f>IF(G1158="","",_xlfn.XLOOKUP(G1158,'Réponses'!C:C,'Réponses'!F:F,"ERREUR PROCHAINE QUESTION"))</f>
        <v/>
      </c>
      <c r="I1158" s="25" t="str">
        <f>IF(H1158="","",_xlfn.XLOOKUP(H1158,Questions!$A:$A,Questions!$C:$C,"ERREUR TYPE"))</f>
        <v/>
      </c>
      <c r="J1158" s="25" t="str">
        <f>IF(H1158="","",_xlfn.XLOOKUP(H1158&amp;"_"&amp;Saisie!J1159,'Réponses'!D:D,'Réponses'!C:C,""))</f>
        <v/>
      </c>
      <c r="K1158" s="25" t="str">
        <f>IF(J1158="","",_xlfn.XLOOKUP(J1158,'Réponses'!C:C,'Réponses'!F:F,"ERREUR PROCHAINE QUESTION"))</f>
        <v/>
      </c>
      <c r="L1158" s="25" t="str">
        <f>IF(K1158="","",_xlfn.XLOOKUP(K1158,Questions!$A:$A,Questions!$C:$C,""))</f>
        <v/>
      </c>
      <c r="M1158" s="25" t="str">
        <f>IF(K1158="","",_xlfn.XLOOKUP(K1158&amp;"_"&amp;Saisie!L1159,'Réponses'!D:D,'Réponses'!C:C,""))</f>
        <v/>
      </c>
      <c r="N1158" s="25" t="str">
        <f>IF(M1158="","",_xlfn.XLOOKUP(M1158,'Réponses'!C:C,'Réponses'!F:F,"ERREUR PROCHAINE QUESTION"))</f>
        <v/>
      </c>
      <c r="O1158" s="25" t="str">
        <f>IF(N1158="","",_xlfn.XLOOKUP(N1158,Questions!$A:$A,Questions!$C:$C,"ERREUR TYPE"))</f>
        <v/>
      </c>
      <c r="P1158" s="25" t="str">
        <f>IF(N1158="","",_xlfn.XLOOKUP(N1158&amp;"_"&amp;Saisie!N1159,'Réponses'!D:D,'Réponses'!C:C,""))</f>
        <v/>
      </c>
      <c r="Q1158" s="25" t="str">
        <f t="shared" si="18"/>
        <v/>
      </c>
    </row>
    <row r="1159" spans="1:17">
      <c r="A1159" s="25" t="str">
        <f>IF(ISBLANK(Saisie!C1160),"",_xlfn.XLOOKUP(Saisie!C1160,Barème!A:A,Barème!F:F,"ERREUR CODE PRODUIT"))</f>
        <v/>
      </c>
      <c r="B1159" s="25" t="str">
        <f>IF(OR(A1159="08",A1159="07",MID(Saisie!C1160,4,4)="0804",MID(Saisie!C1160,4,4)="0907",A1159=""),"",_xlfn.XLOOKUP(A1159,Matériau!A:A,Matériau!C:C,"ERREUR MATERIAU"))</f>
        <v/>
      </c>
      <c r="C1159" s="25" t="str">
        <f>IF(B1159="","",_xlfn.XLOOKUP(B1159,Questions!A:A,Questions!C:C,""))</f>
        <v/>
      </c>
      <c r="D1159" s="25" t="str">
        <f>IF(B1159="","",_xlfn.XLOOKUP(B1159&amp;"_"&amp;Saisie!F1160,'Réponses'!D:D,'Réponses'!C:C,""))</f>
        <v/>
      </c>
      <c r="E1159" s="25" t="str">
        <f>IF(D1159="","",_xlfn.XLOOKUP(D1159,'Réponses'!C:C,'Réponses'!F:F,"ERREUR PROCHAINE QUESTION"))</f>
        <v/>
      </c>
      <c r="F1159" s="25" t="str">
        <f>IF(E1159="","",_xlfn.XLOOKUP(E1159,Questions!$A:$A,Questions!$C:$C,""))</f>
        <v/>
      </c>
      <c r="G1159" s="25" t="str">
        <f>IF(E1159="","",_xlfn.XLOOKUP(E1159&amp;"_"&amp;Saisie!H1160,'Réponses'!D:D,'Réponses'!C:C,""))</f>
        <v/>
      </c>
      <c r="H1159" s="25" t="str">
        <f>IF(G1159="","",_xlfn.XLOOKUP(G1159,'Réponses'!C:C,'Réponses'!F:F,"ERREUR PROCHAINE QUESTION"))</f>
        <v/>
      </c>
      <c r="I1159" s="25" t="str">
        <f>IF(H1159="","",_xlfn.XLOOKUP(H1159,Questions!$A:$A,Questions!$C:$C,"ERREUR TYPE"))</f>
        <v/>
      </c>
      <c r="J1159" s="25" t="str">
        <f>IF(H1159="","",_xlfn.XLOOKUP(H1159&amp;"_"&amp;Saisie!J1160,'Réponses'!D:D,'Réponses'!C:C,""))</f>
        <v/>
      </c>
      <c r="K1159" s="25" t="str">
        <f>IF(J1159="","",_xlfn.XLOOKUP(J1159,'Réponses'!C:C,'Réponses'!F:F,"ERREUR PROCHAINE QUESTION"))</f>
        <v/>
      </c>
      <c r="L1159" s="25" t="str">
        <f>IF(K1159="","",_xlfn.XLOOKUP(K1159,Questions!$A:$A,Questions!$C:$C,""))</f>
        <v/>
      </c>
      <c r="M1159" s="25" t="str">
        <f>IF(K1159="","",_xlfn.XLOOKUP(K1159&amp;"_"&amp;Saisie!L1160,'Réponses'!D:D,'Réponses'!C:C,""))</f>
        <v/>
      </c>
      <c r="N1159" s="25" t="str">
        <f>IF(M1159="","",_xlfn.XLOOKUP(M1159,'Réponses'!C:C,'Réponses'!F:F,"ERREUR PROCHAINE QUESTION"))</f>
        <v/>
      </c>
      <c r="O1159" s="25" t="str">
        <f>IF(N1159="","",_xlfn.XLOOKUP(N1159,Questions!$A:$A,Questions!$C:$C,"ERREUR TYPE"))</f>
        <v/>
      </c>
      <c r="P1159" s="25" t="str">
        <f>IF(N1159="","",_xlfn.XLOOKUP(N1159&amp;"_"&amp;Saisie!N1160,'Réponses'!D:D,'Réponses'!C:C,""))</f>
        <v/>
      </c>
      <c r="Q1159" s="25" t="str">
        <f t="shared" si="18"/>
        <v/>
      </c>
    </row>
    <row r="1160" spans="1:17">
      <c r="A1160" s="25" t="str">
        <f>IF(ISBLANK(Saisie!C1161),"",_xlfn.XLOOKUP(Saisie!C1161,Barème!A:A,Barème!F:F,"ERREUR CODE PRODUIT"))</f>
        <v/>
      </c>
      <c r="B1160" s="25" t="str">
        <f>IF(OR(A1160="08",A1160="07",MID(Saisie!C1161,4,4)="0804",MID(Saisie!C1161,4,4)="0907",A1160=""),"",_xlfn.XLOOKUP(A1160,Matériau!A:A,Matériau!C:C,"ERREUR MATERIAU"))</f>
        <v/>
      </c>
      <c r="C1160" s="25" t="str">
        <f>IF(B1160="","",_xlfn.XLOOKUP(B1160,Questions!A:A,Questions!C:C,""))</f>
        <v/>
      </c>
      <c r="D1160" s="25" t="str">
        <f>IF(B1160="","",_xlfn.XLOOKUP(B1160&amp;"_"&amp;Saisie!F1161,'Réponses'!D:D,'Réponses'!C:C,""))</f>
        <v/>
      </c>
      <c r="E1160" s="25" t="str">
        <f>IF(D1160="","",_xlfn.XLOOKUP(D1160,'Réponses'!C:C,'Réponses'!F:F,"ERREUR PROCHAINE QUESTION"))</f>
        <v/>
      </c>
      <c r="F1160" s="25" t="str">
        <f>IF(E1160="","",_xlfn.XLOOKUP(E1160,Questions!$A:$A,Questions!$C:$C,""))</f>
        <v/>
      </c>
      <c r="G1160" s="25" t="str">
        <f>IF(E1160="","",_xlfn.XLOOKUP(E1160&amp;"_"&amp;Saisie!H1161,'Réponses'!D:D,'Réponses'!C:C,""))</f>
        <v/>
      </c>
      <c r="H1160" s="25" t="str">
        <f>IF(G1160="","",_xlfn.XLOOKUP(G1160,'Réponses'!C:C,'Réponses'!F:F,"ERREUR PROCHAINE QUESTION"))</f>
        <v/>
      </c>
      <c r="I1160" s="25" t="str">
        <f>IF(H1160="","",_xlfn.XLOOKUP(H1160,Questions!$A:$A,Questions!$C:$C,"ERREUR TYPE"))</f>
        <v/>
      </c>
      <c r="J1160" s="25" t="str">
        <f>IF(H1160="","",_xlfn.XLOOKUP(H1160&amp;"_"&amp;Saisie!J1161,'Réponses'!D:D,'Réponses'!C:C,""))</f>
        <v/>
      </c>
      <c r="K1160" s="25" t="str">
        <f>IF(J1160="","",_xlfn.XLOOKUP(J1160,'Réponses'!C:C,'Réponses'!F:F,"ERREUR PROCHAINE QUESTION"))</f>
        <v/>
      </c>
      <c r="L1160" s="25" t="str">
        <f>IF(K1160="","",_xlfn.XLOOKUP(K1160,Questions!$A:$A,Questions!$C:$C,""))</f>
        <v/>
      </c>
      <c r="M1160" s="25" t="str">
        <f>IF(K1160="","",_xlfn.XLOOKUP(K1160&amp;"_"&amp;Saisie!L1161,'Réponses'!D:D,'Réponses'!C:C,""))</f>
        <v/>
      </c>
      <c r="N1160" s="25" t="str">
        <f>IF(M1160="","",_xlfn.XLOOKUP(M1160,'Réponses'!C:C,'Réponses'!F:F,"ERREUR PROCHAINE QUESTION"))</f>
        <v/>
      </c>
      <c r="O1160" s="25" t="str">
        <f>IF(N1160="","",_xlfn.XLOOKUP(N1160,Questions!$A:$A,Questions!$C:$C,"ERREUR TYPE"))</f>
        <v/>
      </c>
      <c r="P1160" s="25" t="str">
        <f>IF(N1160="","",_xlfn.XLOOKUP(N1160&amp;"_"&amp;Saisie!N1161,'Réponses'!D:D,'Réponses'!C:C,""))</f>
        <v/>
      </c>
      <c r="Q1160" s="25" t="str">
        <f t="shared" si="18"/>
        <v/>
      </c>
    </row>
    <row r="1161" spans="1:17">
      <c r="A1161" s="25" t="str">
        <f>IF(ISBLANK(Saisie!C1162),"",_xlfn.XLOOKUP(Saisie!C1162,Barème!A:A,Barème!F:F,"ERREUR CODE PRODUIT"))</f>
        <v/>
      </c>
      <c r="B1161" s="25" t="str">
        <f>IF(OR(A1161="08",A1161="07",MID(Saisie!C1162,4,4)="0804",MID(Saisie!C1162,4,4)="0907",A1161=""),"",_xlfn.XLOOKUP(A1161,Matériau!A:A,Matériau!C:C,"ERREUR MATERIAU"))</f>
        <v/>
      </c>
      <c r="C1161" s="25" t="str">
        <f>IF(B1161="","",_xlfn.XLOOKUP(B1161,Questions!A:A,Questions!C:C,""))</f>
        <v/>
      </c>
      <c r="D1161" s="25" t="str">
        <f>IF(B1161="","",_xlfn.XLOOKUP(B1161&amp;"_"&amp;Saisie!F1162,'Réponses'!D:D,'Réponses'!C:C,""))</f>
        <v/>
      </c>
      <c r="E1161" s="25" t="str">
        <f>IF(D1161="","",_xlfn.XLOOKUP(D1161,'Réponses'!C:C,'Réponses'!F:F,"ERREUR PROCHAINE QUESTION"))</f>
        <v/>
      </c>
      <c r="F1161" s="25" t="str">
        <f>IF(E1161="","",_xlfn.XLOOKUP(E1161,Questions!$A:$A,Questions!$C:$C,""))</f>
        <v/>
      </c>
      <c r="G1161" s="25" t="str">
        <f>IF(E1161="","",_xlfn.XLOOKUP(E1161&amp;"_"&amp;Saisie!H1162,'Réponses'!D:D,'Réponses'!C:C,""))</f>
        <v/>
      </c>
      <c r="H1161" s="25" t="str">
        <f>IF(G1161="","",_xlfn.XLOOKUP(G1161,'Réponses'!C:C,'Réponses'!F:F,"ERREUR PROCHAINE QUESTION"))</f>
        <v/>
      </c>
      <c r="I1161" s="25" t="str">
        <f>IF(H1161="","",_xlfn.XLOOKUP(H1161,Questions!$A:$A,Questions!$C:$C,"ERREUR TYPE"))</f>
        <v/>
      </c>
      <c r="J1161" s="25" t="str">
        <f>IF(H1161="","",_xlfn.XLOOKUP(H1161&amp;"_"&amp;Saisie!J1162,'Réponses'!D:D,'Réponses'!C:C,""))</f>
        <v/>
      </c>
      <c r="K1161" s="25" t="str">
        <f>IF(J1161="","",_xlfn.XLOOKUP(J1161,'Réponses'!C:C,'Réponses'!F:F,"ERREUR PROCHAINE QUESTION"))</f>
        <v/>
      </c>
      <c r="L1161" s="25" t="str">
        <f>IF(K1161="","",_xlfn.XLOOKUP(K1161,Questions!$A:$A,Questions!$C:$C,""))</f>
        <v/>
      </c>
      <c r="M1161" s="25" t="str">
        <f>IF(K1161="","",_xlfn.XLOOKUP(K1161&amp;"_"&amp;Saisie!L1162,'Réponses'!D:D,'Réponses'!C:C,""))</f>
        <v/>
      </c>
      <c r="N1161" s="25" t="str">
        <f>IF(M1161="","",_xlfn.XLOOKUP(M1161,'Réponses'!C:C,'Réponses'!F:F,"ERREUR PROCHAINE QUESTION"))</f>
        <v/>
      </c>
      <c r="O1161" s="25" t="str">
        <f>IF(N1161="","",_xlfn.XLOOKUP(N1161,Questions!$A:$A,Questions!$C:$C,"ERREUR TYPE"))</f>
        <v/>
      </c>
      <c r="P1161" s="25" t="str">
        <f>IF(N1161="","",_xlfn.XLOOKUP(N1161&amp;"_"&amp;Saisie!N1162,'Réponses'!D:D,'Réponses'!C:C,""))</f>
        <v/>
      </c>
      <c r="Q1161" s="25" t="str">
        <f t="shared" si="18"/>
        <v/>
      </c>
    </row>
    <row r="1162" spans="1:17">
      <c r="A1162" s="25" t="str">
        <f>IF(ISBLANK(Saisie!C1163),"",_xlfn.XLOOKUP(Saisie!C1163,Barème!A:A,Barème!F:F,"ERREUR CODE PRODUIT"))</f>
        <v/>
      </c>
      <c r="B1162" s="25" t="str">
        <f>IF(OR(A1162="08",A1162="07",MID(Saisie!C1163,4,4)="0804",MID(Saisie!C1163,4,4)="0907",A1162=""),"",_xlfn.XLOOKUP(A1162,Matériau!A:A,Matériau!C:C,"ERREUR MATERIAU"))</f>
        <v/>
      </c>
      <c r="C1162" s="25" t="str">
        <f>IF(B1162="","",_xlfn.XLOOKUP(B1162,Questions!A:A,Questions!C:C,""))</f>
        <v/>
      </c>
      <c r="D1162" s="25" t="str">
        <f>IF(B1162="","",_xlfn.XLOOKUP(B1162&amp;"_"&amp;Saisie!F1163,'Réponses'!D:D,'Réponses'!C:C,""))</f>
        <v/>
      </c>
      <c r="E1162" s="25" t="str">
        <f>IF(D1162="","",_xlfn.XLOOKUP(D1162,'Réponses'!C:C,'Réponses'!F:F,"ERREUR PROCHAINE QUESTION"))</f>
        <v/>
      </c>
      <c r="F1162" s="25" t="str">
        <f>IF(E1162="","",_xlfn.XLOOKUP(E1162,Questions!$A:$A,Questions!$C:$C,""))</f>
        <v/>
      </c>
      <c r="G1162" s="25" t="str">
        <f>IF(E1162="","",_xlfn.XLOOKUP(E1162&amp;"_"&amp;Saisie!H1163,'Réponses'!D:D,'Réponses'!C:C,""))</f>
        <v/>
      </c>
      <c r="H1162" s="25" t="str">
        <f>IF(G1162="","",_xlfn.XLOOKUP(G1162,'Réponses'!C:C,'Réponses'!F:F,"ERREUR PROCHAINE QUESTION"))</f>
        <v/>
      </c>
      <c r="I1162" s="25" t="str">
        <f>IF(H1162="","",_xlfn.XLOOKUP(H1162,Questions!$A:$A,Questions!$C:$C,"ERREUR TYPE"))</f>
        <v/>
      </c>
      <c r="J1162" s="25" t="str">
        <f>IF(H1162="","",_xlfn.XLOOKUP(H1162&amp;"_"&amp;Saisie!J1163,'Réponses'!D:D,'Réponses'!C:C,""))</f>
        <v/>
      </c>
      <c r="K1162" s="25" t="str">
        <f>IF(J1162="","",_xlfn.XLOOKUP(J1162,'Réponses'!C:C,'Réponses'!F:F,"ERREUR PROCHAINE QUESTION"))</f>
        <v/>
      </c>
      <c r="L1162" s="25" t="str">
        <f>IF(K1162="","",_xlfn.XLOOKUP(K1162,Questions!$A:$A,Questions!$C:$C,""))</f>
        <v/>
      </c>
      <c r="M1162" s="25" t="str">
        <f>IF(K1162="","",_xlfn.XLOOKUP(K1162&amp;"_"&amp;Saisie!L1163,'Réponses'!D:D,'Réponses'!C:C,""))</f>
        <v/>
      </c>
      <c r="N1162" s="25" t="str">
        <f>IF(M1162="","",_xlfn.XLOOKUP(M1162,'Réponses'!C:C,'Réponses'!F:F,"ERREUR PROCHAINE QUESTION"))</f>
        <v/>
      </c>
      <c r="O1162" s="25" t="str">
        <f>IF(N1162="","",_xlfn.XLOOKUP(N1162,Questions!$A:$A,Questions!$C:$C,"ERREUR TYPE"))</f>
        <v/>
      </c>
      <c r="P1162" s="25" t="str">
        <f>IF(N1162="","",_xlfn.XLOOKUP(N1162&amp;"_"&amp;Saisie!N1163,'Réponses'!D:D,'Réponses'!C:C,""))</f>
        <v/>
      </c>
      <c r="Q1162" s="25" t="str">
        <f t="shared" si="18"/>
        <v/>
      </c>
    </row>
    <row r="1163" spans="1:17">
      <c r="A1163" s="25" t="str">
        <f>IF(ISBLANK(Saisie!C1164),"",_xlfn.XLOOKUP(Saisie!C1164,Barème!A:A,Barème!F:F,"ERREUR CODE PRODUIT"))</f>
        <v/>
      </c>
      <c r="B1163" s="25" t="str">
        <f>IF(OR(A1163="08",A1163="07",MID(Saisie!C1164,4,4)="0804",MID(Saisie!C1164,4,4)="0907",A1163=""),"",_xlfn.XLOOKUP(A1163,Matériau!A:A,Matériau!C:C,"ERREUR MATERIAU"))</f>
        <v/>
      </c>
      <c r="C1163" s="25" t="str">
        <f>IF(B1163="","",_xlfn.XLOOKUP(B1163,Questions!A:A,Questions!C:C,""))</f>
        <v/>
      </c>
      <c r="D1163" s="25" t="str">
        <f>IF(B1163="","",_xlfn.XLOOKUP(B1163&amp;"_"&amp;Saisie!F1164,'Réponses'!D:D,'Réponses'!C:C,""))</f>
        <v/>
      </c>
      <c r="E1163" s="25" t="str">
        <f>IF(D1163="","",_xlfn.XLOOKUP(D1163,'Réponses'!C:C,'Réponses'!F:F,"ERREUR PROCHAINE QUESTION"))</f>
        <v/>
      </c>
      <c r="F1163" s="25" t="str">
        <f>IF(E1163="","",_xlfn.XLOOKUP(E1163,Questions!$A:$A,Questions!$C:$C,""))</f>
        <v/>
      </c>
      <c r="G1163" s="25" t="str">
        <f>IF(E1163="","",_xlfn.XLOOKUP(E1163&amp;"_"&amp;Saisie!H1164,'Réponses'!D:D,'Réponses'!C:C,""))</f>
        <v/>
      </c>
      <c r="H1163" s="25" t="str">
        <f>IF(G1163="","",_xlfn.XLOOKUP(G1163,'Réponses'!C:C,'Réponses'!F:F,"ERREUR PROCHAINE QUESTION"))</f>
        <v/>
      </c>
      <c r="I1163" s="25" t="str">
        <f>IF(H1163="","",_xlfn.XLOOKUP(H1163,Questions!$A:$A,Questions!$C:$C,"ERREUR TYPE"))</f>
        <v/>
      </c>
      <c r="J1163" s="25" t="str">
        <f>IF(H1163="","",_xlfn.XLOOKUP(H1163&amp;"_"&amp;Saisie!J1164,'Réponses'!D:D,'Réponses'!C:C,""))</f>
        <v/>
      </c>
      <c r="K1163" s="25" t="str">
        <f>IF(J1163="","",_xlfn.XLOOKUP(J1163,'Réponses'!C:C,'Réponses'!F:F,"ERREUR PROCHAINE QUESTION"))</f>
        <v/>
      </c>
      <c r="L1163" s="25" t="str">
        <f>IF(K1163="","",_xlfn.XLOOKUP(K1163,Questions!$A:$A,Questions!$C:$C,""))</f>
        <v/>
      </c>
      <c r="M1163" s="25" t="str">
        <f>IF(K1163="","",_xlfn.XLOOKUP(K1163&amp;"_"&amp;Saisie!L1164,'Réponses'!D:D,'Réponses'!C:C,""))</f>
        <v/>
      </c>
      <c r="N1163" s="25" t="str">
        <f>IF(M1163="","",_xlfn.XLOOKUP(M1163,'Réponses'!C:C,'Réponses'!F:F,"ERREUR PROCHAINE QUESTION"))</f>
        <v/>
      </c>
      <c r="O1163" s="25" t="str">
        <f>IF(N1163="","",_xlfn.XLOOKUP(N1163,Questions!$A:$A,Questions!$C:$C,"ERREUR TYPE"))</f>
        <v/>
      </c>
      <c r="P1163" s="25" t="str">
        <f>IF(N1163="","",_xlfn.XLOOKUP(N1163&amp;"_"&amp;Saisie!N1164,'Réponses'!D:D,'Réponses'!C:C,""))</f>
        <v/>
      </c>
      <c r="Q1163" s="25" t="str">
        <f t="shared" si="18"/>
        <v/>
      </c>
    </row>
    <row r="1164" spans="1:17">
      <c r="A1164" s="25" t="str">
        <f>IF(ISBLANK(Saisie!C1165),"",_xlfn.XLOOKUP(Saisie!C1165,Barème!A:A,Barème!F:F,"ERREUR CODE PRODUIT"))</f>
        <v/>
      </c>
      <c r="B1164" s="25" t="str">
        <f>IF(OR(A1164="08",A1164="07",MID(Saisie!C1165,4,4)="0804",MID(Saisie!C1165,4,4)="0907",A1164=""),"",_xlfn.XLOOKUP(A1164,Matériau!A:A,Matériau!C:C,"ERREUR MATERIAU"))</f>
        <v/>
      </c>
      <c r="C1164" s="25" t="str">
        <f>IF(B1164="","",_xlfn.XLOOKUP(B1164,Questions!A:A,Questions!C:C,""))</f>
        <v/>
      </c>
      <c r="D1164" s="25" t="str">
        <f>IF(B1164="","",_xlfn.XLOOKUP(B1164&amp;"_"&amp;Saisie!F1165,'Réponses'!D:D,'Réponses'!C:C,""))</f>
        <v/>
      </c>
      <c r="E1164" s="25" t="str">
        <f>IF(D1164="","",_xlfn.XLOOKUP(D1164,'Réponses'!C:C,'Réponses'!F:F,"ERREUR PROCHAINE QUESTION"))</f>
        <v/>
      </c>
      <c r="F1164" s="25" t="str">
        <f>IF(E1164="","",_xlfn.XLOOKUP(E1164,Questions!$A:$A,Questions!$C:$C,""))</f>
        <v/>
      </c>
      <c r="G1164" s="25" t="str">
        <f>IF(E1164="","",_xlfn.XLOOKUP(E1164&amp;"_"&amp;Saisie!H1165,'Réponses'!D:D,'Réponses'!C:C,""))</f>
        <v/>
      </c>
      <c r="H1164" s="25" t="str">
        <f>IF(G1164="","",_xlfn.XLOOKUP(G1164,'Réponses'!C:C,'Réponses'!F:F,"ERREUR PROCHAINE QUESTION"))</f>
        <v/>
      </c>
      <c r="I1164" s="25" t="str">
        <f>IF(H1164="","",_xlfn.XLOOKUP(H1164,Questions!$A:$A,Questions!$C:$C,"ERREUR TYPE"))</f>
        <v/>
      </c>
      <c r="J1164" s="25" t="str">
        <f>IF(H1164="","",_xlfn.XLOOKUP(H1164&amp;"_"&amp;Saisie!J1165,'Réponses'!D:D,'Réponses'!C:C,""))</f>
        <v/>
      </c>
      <c r="K1164" s="25" t="str">
        <f>IF(J1164="","",_xlfn.XLOOKUP(J1164,'Réponses'!C:C,'Réponses'!F:F,"ERREUR PROCHAINE QUESTION"))</f>
        <v/>
      </c>
      <c r="L1164" s="25" t="str">
        <f>IF(K1164="","",_xlfn.XLOOKUP(K1164,Questions!$A:$A,Questions!$C:$C,""))</f>
        <v/>
      </c>
      <c r="M1164" s="25" t="str">
        <f>IF(K1164="","",_xlfn.XLOOKUP(K1164&amp;"_"&amp;Saisie!L1165,'Réponses'!D:D,'Réponses'!C:C,""))</f>
        <v/>
      </c>
      <c r="N1164" s="25" t="str">
        <f>IF(M1164="","",_xlfn.XLOOKUP(M1164,'Réponses'!C:C,'Réponses'!F:F,"ERREUR PROCHAINE QUESTION"))</f>
        <v/>
      </c>
      <c r="O1164" s="25" t="str">
        <f>IF(N1164="","",_xlfn.XLOOKUP(N1164,Questions!$A:$A,Questions!$C:$C,"ERREUR TYPE"))</f>
        <v/>
      </c>
      <c r="P1164" s="25" t="str">
        <f>IF(N1164="","",_xlfn.XLOOKUP(N1164&amp;"_"&amp;Saisie!N1165,'Réponses'!D:D,'Réponses'!C:C,""))</f>
        <v/>
      </c>
      <c r="Q1164" s="25" t="str">
        <f t="shared" si="18"/>
        <v/>
      </c>
    </row>
    <row r="1165" spans="1:17">
      <c r="A1165" s="25" t="str">
        <f>IF(ISBLANK(Saisie!C1166),"",_xlfn.XLOOKUP(Saisie!C1166,Barème!A:A,Barème!F:F,"ERREUR CODE PRODUIT"))</f>
        <v/>
      </c>
      <c r="B1165" s="25" t="str">
        <f>IF(OR(A1165="08",A1165="07",MID(Saisie!C1166,4,4)="0804",MID(Saisie!C1166,4,4)="0907",A1165=""),"",_xlfn.XLOOKUP(A1165,Matériau!A:A,Matériau!C:C,"ERREUR MATERIAU"))</f>
        <v/>
      </c>
      <c r="C1165" s="25" t="str">
        <f>IF(B1165="","",_xlfn.XLOOKUP(B1165,Questions!A:A,Questions!C:C,""))</f>
        <v/>
      </c>
      <c r="D1165" s="25" t="str">
        <f>IF(B1165="","",_xlfn.XLOOKUP(B1165&amp;"_"&amp;Saisie!F1166,'Réponses'!D:D,'Réponses'!C:C,""))</f>
        <v/>
      </c>
      <c r="E1165" s="25" t="str">
        <f>IF(D1165="","",_xlfn.XLOOKUP(D1165,'Réponses'!C:C,'Réponses'!F:F,"ERREUR PROCHAINE QUESTION"))</f>
        <v/>
      </c>
      <c r="F1165" s="25" t="str">
        <f>IF(E1165="","",_xlfn.XLOOKUP(E1165,Questions!$A:$A,Questions!$C:$C,""))</f>
        <v/>
      </c>
      <c r="G1165" s="25" t="str">
        <f>IF(E1165="","",_xlfn.XLOOKUP(E1165&amp;"_"&amp;Saisie!H1166,'Réponses'!D:D,'Réponses'!C:C,""))</f>
        <v/>
      </c>
      <c r="H1165" s="25" t="str">
        <f>IF(G1165="","",_xlfn.XLOOKUP(G1165,'Réponses'!C:C,'Réponses'!F:F,"ERREUR PROCHAINE QUESTION"))</f>
        <v/>
      </c>
      <c r="I1165" s="25" t="str">
        <f>IF(H1165="","",_xlfn.XLOOKUP(H1165,Questions!$A:$A,Questions!$C:$C,"ERREUR TYPE"))</f>
        <v/>
      </c>
      <c r="J1165" s="25" t="str">
        <f>IF(H1165="","",_xlfn.XLOOKUP(H1165&amp;"_"&amp;Saisie!J1166,'Réponses'!D:D,'Réponses'!C:C,""))</f>
        <v/>
      </c>
      <c r="K1165" s="25" t="str">
        <f>IF(J1165="","",_xlfn.XLOOKUP(J1165,'Réponses'!C:C,'Réponses'!F:F,"ERREUR PROCHAINE QUESTION"))</f>
        <v/>
      </c>
      <c r="L1165" s="25" t="str">
        <f>IF(K1165="","",_xlfn.XLOOKUP(K1165,Questions!$A:$A,Questions!$C:$C,""))</f>
        <v/>
      </c>
      <c r="M1165" s="25" t="str">
        <f>IF(K1165="","",_xlfn.XLOOKUP(K1165&amp;"_"&amp;Saisie!L1166,'Réponses'!D:D,'Réponses'!C:C,""))</f>
        <v/>
      </c>
      <c r="N1165" s="25" t="str">
        <f>IF(M1165="","",_xlfn.XLOOKUP(M1165,'Réponses'!C:C,'Réponses'!F:F,"ERREUR PROCHAINE QUESTION"))</f>
        <v/>
      </c>
      <c r="O1165" s="25" t="str">
        <f>IF(N1165="","",_xlfn.XLOOKUP(N1165,Questions!$A:$A,Questions!$C:$C,"ERREUR TYPE"))</f>
        <v/>
      </c>
      <c r="P1165" s="25" t="str">
        <f>IF(N1165="","",_xlfn.XLOOKUP(N1165&amp;"_"&amp;Saisie!N1166,'Réponses'!D:D,'Réponses'!C:C,""))</f>
        <v/>
      </c>
      <c r="Q1165" s="25" t="str">
        <f t="shared" si="18"/>
        <v/>
      </c>
    </row>
    <row r="1166" spans="1:17">
      <c r="A1166" s="25" t="str">
        <f>IF(ISBLANK(Saisie!C1167),"",_xlfn.XLOOKUP(Saisie!C1167,Barème!A:A,Barème!F:F,"ERREUR CODE PRODUIT"))</f>
        <v/>
      </c>
      <c r="B1166" s="25" t="str">
        <f>IF(OR(A1166="08",A1166="07",MID(Saisie!C1167,4,4)="0804",MID(Saisie!C1167,4,4)="0907",A1166=""),"",_xlfn.XLOOKUP(A1166,Matériau!A:A,Matériau!C:C,"ERREUR MATERIAU"))</f>
        <v/>
      </c>
      <c r="C1166" s="25" t="str">
        <f>IF(B1166="","",_xlfn.XLOOKUP(B1166,Questions!A:A,Questions!C:C,""))</f>
        <v/>
      </c>
      <c r="D1166" s="25" t="str">
        <f>IF(B1166="","",_xlfn.XLOOKUP(B1166&amp;"_"&amp;Saisie!F1167,'Réponses'!D:D,'Réponses'!C:C,""))</f>
        <v/>
      </c>
      <c r="E1166" s="25" t="str">
        <f>IF(D1166="","",_xlfn.XLOOKUP(D1166,'Réponses'!C:C,'Réponses'!F:F,"ERREUR PROCHAINE QUESTION"))</f>
        <v/>
      </c>
      <c r="F1166" s="25" t="str">
        <f>IF(E1166="","",_xlfn.XLOOKUP(E1166,Questions!$A:$A,Questions!$C:$C,""))</f>
        <v/>
      </c>
      <c r="G1166" s="25" t="str">
        <f>IF(E1166="","",_xlfn.XLOOKUP(E1166&amp;"_"&amp;Saisie!H1167,'Réponses'!D:D,'Réponses'!C:C,""))</f>
        <v/>
      </c>
      <c r="H1166" s="25" t="str">
        <f>IF(G1166="","",_xlfn.XLOOKUP(G1166,'Réponses'!C:C,'Réponses'!F:F,"ERREUR PROCHAINE QUESTION"))</f>
        <v/>
      </c>
      <c r="I1166" s="25" t="str">
        <f>IF(H1166="","",_xlfn.XLOOKUP(H1166,Questions!$A:$A,Questions!$C:$C,"ERREUR TYPE"))</f>
        <v/>
      </c>
      <c r="J1166" s="25" t="str">
        <f>IF(H1166="","",_xlfn.XLOOKUP(H1166&amp;"_"&amp;Saisie!J1167,'Réponses'!D:D,'Réponses'!C:C,""))</f>
        <v/>
      </c>
      <c r="K1166" s="25" t="str">
        <f>IF(J1166="","",_xlfn.XLOOKUP(J1166,'Réponses'!C:C,'Réponses'!F:F,"ERREUR PROCHAINE QUESTION"))</f>
        <v/>
      </c>
      <c r="L1166" s="25" t="str">
        <f>IF(K1166="","",_xlfn.XLOOKUP(K1166,Questions!$A:$A,Questions!$C:$C,""))</f>
        <v/>
      </c>
      <c r="M1166" s="25" t="str">
        <f>IF(K1166="","",_xlfn.XLOOKUP(K1166&amp;"_"&amp;Saisie!L1167,'Réponses'!D:D,'Réponses'!C:C,""))</f>
        <v/>
      </c>
      <c r="N1166" s="25" t="str">
        <f>IF(M1166="","",_xlfn.XLOOKUP(M1166,'Réponses'!C:C,'Réponses'!F:F,"ERREUR PROCHAINE QUESTION"))</f>
        <v/>
      </c>
      <c r="O1166" s="25" t="str">
        <f>IF(N1166="","",_xlfn.XLOOKUP(N1166,Questions!$A:$A,Questions!$C:$C,"ERREUR TYPE"))</f>
        <v/>
      </c>
      <c r="P1166" s="25" t="str">
        <f>IF(N1166="","",_xlfn.XLOOKUP(N1166&amp;"_"&amp;Saisie!N1167,'Réponses'!D:D,'Réponses'!C:C,""))</f>
        <v/>
      </c>
      <c r="Q1166" s="25" t="str">
        <f t="shared" si="18"/>
        <v/>
      </c>
    </row>
    <row r="1167" spans="1:17">
      <c r="A1167" s="25" t="str">
        <f>IF(ISBLANK(Saisie!C1168),"",_xlfn.XLOOKUP(Saisie!C1168,Barème!A:A,Barème!F:F,"ERREUR CODE PRODUIT"))</f>
        <v/>
      </c>
      <c r="B1167" s="25" t="str">
        <f>IF(OR(A1167="08",A1167="07",MID(Saisie!C1168,4,4)="0804",MID(Saisie!C1168,4,4)="0907",A1167=""),"",_xlfn.XLOOKUP(A1167,Matériau!A:A,Matériau!C:C,"ERREUR MATERIAU"))</f>
        <v/>
      </c>
      <c r="C1167" s="25" t="str">
        <f>IF(B1167="","",_xlfn.XLOOKUP(B1167,Questions!A:A,Questions!C:C,""))</f>
        <v/>
      </c>
      <c r="D1167" s="25" t="str">
        <f>IF(B1167="","",_xlfn.XLOOKUP(B1167&amp;"_"&amp;Saisie!F1168,'Réponses'!D:D,'Réponses'!C:C,""))</f>
        <v/>
      </c>
      <c r="E1167" s="25" t="str">
        <f>IF(D1167="","",_xlfn.XLOOKUP(D1167,'Réponses'!C:C,'Réponses'!F:F,"ERREUR PROCHAINE QUESTION"))</f>
        <v/>
      </c>
      <c r="F1167" s="25" t="str">
        <f>IF(E1167="","",_xlfn.XLOOKUP(E1167,Questions!$A:$A,Questions!$C:$C,""))</f>
        <v/>
      </c>
      <c r="G1167" s="25" t="str">
        <f>IF(E1167="","",_xlfn.XLOOKUP(E1167&amp;"_"&amp;Saisie!H1168,'Réponses'!D:D,'Réponses'!C:C,""))</f>
        <v/>
      </c>
      <c r="H1167" s="25" t="str">
        <f>IF(G1167="","",_xlfn.XLOOKUP(G1167,'Réponses'!C:C,'Réponses'!F:F,"ERREUR PROCHAINE QUESTION"))</f>
        <v/>
      </c>
      <c r="I1167" s="25" t="str">
        <f>IF(H1167="","",_xlfn.XLOOKUP(H1167,Questions!$A:$A,Questions!$C:$C,"ERREUR TYPE"))</f>
        <v/>
      </c>
      <c r="J1167" s="25" t="str">
        <f>IF(H1167="","",_xlfn.XLOOKUP(H1167&amp;"_"&amp;Saisie!J1168,'Réponses'!D:D,'Réponses'!C:C,""))</f>
        <v/>
      </c>
      <c r="K1167" s="25" t="str">
        <f>IF(J1167="","",_xlfn.XLOOKUP(J1167,'Réponses'!C:C,'Réponses'!F:F,"ERREUR PROCHAINE QUESTION"))</f>
        <v/>
      </c>
      <c r="L1167" s="25" t="str">
        <f>IF(K1167="","",_xlfn.XLOOKUP(K1167,Questions!$A:$A,Questions!$C:$C,""))</f>
        <v/>
      </c>
      <c r="M1167" s="25" t="str">
        <f>IF(K1167="","",_xlfn.XLOOKUP(K1167&amp;"_"&amp;Saisie!L1168,'Réponses'!D:D,'Réponses'!C:C,""))</f>
        <v/>
      </c>
      <c r="N1167" s="25" t="str">
        <f>IF(M1167="","",_xlfn.XLOOKUP(M1167,'Réponses'!C:C,'Réponses'!F:F,"ERREUR PROCHAINE QUESTION"))</f>
        <v/>
      </c>
      <c r="O1167" s="25" t="str">
        <f>IF(N1167="","",_xlfn.XLOOKUP(N1167,Questions!$A:$A,Questions!$C:$C,"ERREUR TYPE"))</f>
        <v/>
      </c>
      <c r="P1167" s="25" t="str">
        <f>IF(N1167="","",_xlfn.XLOOKUP(N1167&amp;"_"&amp;Saisie!N1168,'Réponses'!D:D,'Réponses'!C:C,""))</f>
        <v/>
      </c>
      <c r="Q1167" s="25" t="str">
        <f t="shared" si="18"/>
        <v/>
      </c>
    </row>
    <row r="1168" spans="1:17">
      <c r="A1168" s="25" t="str">
        <f>IF(ISBLANK(Saisie!C1169),"",_xlfn.XLOOKUP(Saisie!C1169,Barème!A:A,Barème!F:F,"ERREUR CODE PRODUIT"))</f>
        <v/>
      </c>
      <c r="B1168" s="25" t="str">
        <f>IF(OR(A1168="08",A1168="07",MID(Saisie!C1169,4,4)="0804",MID(Saisie!C1169,4,4)="0907",A1168=""),"",_xlfn.XLOOKUP(A1168,Matériau!A:A,Matériau!C:C,"ERREUR MATERIAU"))</f>
        <v/>
      </c>
      <c r="C1168" s="25" t="str">
        <f>IF(B1168="","",_xlfn.XLOOKUP(B1168,Questions!A:A,Questions!C:C,""))</f>
        <v/>
      </c>
      <c r="D1168" s="25" t="str">
        <f>IF(B1168="","",_xlfn.XLOOKUP(B1168&amp;"_"&amp;Saisie!F1169,'Réponses'!D:D,'Réponses'!C:C,""))</f>
        <v/>
      </c>
      <c r="E1168" s="25" t="str">
        <f>IF(D1168="","",_xlfn.XLOOKUP(D1168,'Réponses'!C:C,'Réponses'!F:F,"ERREUR PROCHAINE QUESTION"))</f>
        <v/>
      </c>
      <c r="F1168" s="25" t="str">
        <f>IF(E1168="","",_xlfn.XLOOKUP(E1168,Questions!$A:$A,Questions!$C:$C,""))</f>
        <v/>
      </c>
      <c r="G1168" s="25" t="str">
        <f>IF(E1168="","",_xlfn.XLOOKUP(E1168&amp;"_"&amp;Saisie!H1169,'Réponses'!D:D,'Réponses'!C:C,""))</f>
        <v/>
      </c>
      <c r="H1168" s="25" t="str">
        <f>IF(G1168="","",_xlfn.XLOOKUP(G1168,'Réponses'!C:C,'Réponses'!F:F,"ERREUR PROCHAINE QUESTION"))</f>
        <v/>
      </c>
      <c r="I1168" s="25" t="str">
        <f>IF(H1168="","",_xlfn.XLOOKUP(H1168,Questions!$A:$A,Questions!$C:$C,"ERREUR TYPE"))</f>
        <v/>
      </c>
      <c r="J1168" s="25" t="str">
        <f>IF(H1168="","",_xlfn.XLOOKUP(H1168&amp;"_"&amp;Saisie!J1169,'Réponses'!D:D,'Réponses'!C:C,""))</f>
        <v/>
      </c>
      <c r="K1168" s="25" t="str">
        <f>IF(J1168="","",_xlfn.XLOOKUP(J1168,'Réponses'!C:C,'Réponses'!F:F,"ERREUR PROCHAINE QUESTION"))</f>
        <v/>
      </c>
      <c r="L1168" s="25" t="str">
        <f>IF(K1168="","",_xlfn.XLOOKUP(K1168,Questions!$A:$A,Questions!$C:$C,""))</f>
        <v/>
      </c>
      <c r="M1168" s="25" t="str">
        <f>IF(K1168="","",_xlfn.XLOOKUP(K1168&amp;"_"&amp;Saisie!L1169,'Réponses'!D:D,'Réponses'!C:C,""))</f>
        <v/>
      </c>
      <c r="N1168" s="25" t="str">
        <f>IF(M1168="","",_xlfn.XLOOKUP(M1168,'Réponses'!C:C,'Réponses'!F:F,"ERREUR PROCHAINE QUESTION"))</f>
        <v/>
      </c>
      <c r="O1168" s="25" t="str">
        <f>IF(N1168="","",_xlfn.XLOOKUP(N1168,Questions!$A:$A,Questions!$C:$C,"ERREUR TYPE"))</f>
        <v/>
      </c>
      <c r="P1168" s="25" t="str">
        <f>IF(N1168="","",_xlfn.XLOOKUP(N1168&amp;"_"&amp;Saisie!N1169,'Réponses'!D:D,'Réponses'!C:C,""))</f>
        <v/>
      </c>
      <c r="Q1168" s="25" t="str">
        <f t="shared" si="18"/>
        <v/>
      </c>
    </row>
    <row r="1169" spans="1:17">
      <c r="A1169" s="25" t="str">
        <f>IF(ISBLANK(Saisie!C1170),"",_xlfn.XLOOKUP(Saisie!C1170,Barème!A:A,Barème!F:F,"ERREUR CODE PRODUIT"))</f>
        <v/>
      </c>
      <c r="B1169" s="25" t="str">
        <f>IF(OR(A1169="08",A1169="07",MID(Saisie!C1170,4,4)="0804",MID(Saisie!C1170,4,4)="0907",A1169=""),"",_xlfn.XLOOKUP(A1169,Matériau!A:A,Matériau!C:C,"ERREUR MATERIAU"))</f>
        <v/>
      </c>
      <c r="C1169" s="25" t="str">
        <f>IF(B1169="","",_xlfn.XLOOKUP(B1169,Questions!A:A,Questions!C:C,""))</f>
        <v/>
      </c>
      <c r="D1169" s="25" t="str">
        <f>IF(B1169="","",_xlfn.XLOOKUP(B1169&amp;"_"&amp;Saisie!F1170,'Réponses'!D:D,'Réponses'!C:C,""))</f>
        <v/>
      </c>
      <c r="E1169" s="25" t="str">
        <f>IF(D1169="","",_xlfn.XLOOKUP(D1169,'Réponses'!C:C,'Réponses'!F:F,"ERREUR PROCHAINE QUESTION"))</f>
        <v/>
      </c>
      <c r="F1169" s="25" t="str">
        <f>IF(E1169="","",_xlfn.XLOOKUP(E1169,Questions!$A:$A,Questions!$C:$C,""))</f>
        <v/>
      </c>
      <c r="G1169" s="25" t="str">
        <f>IF(E1169="","",_xlfn.XLOOKUP(E1169&amp;"_"&amp;Saisie!H1170,'Réponses'!D:D,'Réponses'!C:C,""))</f>
        <v/>
      </c>
      <c r="H1169" s="25" t="str">
        <f>IF(G1169="","",_xlfn.XLOOKUP(G1169,'Réponses'!C:C,'Réponses'!F:F,"ERREUR PROCHAINE QUESTION"))</f>
        <v/>
      </c>
      <c r="I1169" s="25" t="str">
        <f>IF(H1169="","",_xlfn.XLOOKUP(H1169,Questions!$A:$A,Questions!$C:$C,"ERREUR TYPE"))</f>
        <v/>
      </c>
      <c r="J1169" s="25" t="str">
        <f>IF(H1169="","",_xlfn.XLOOKUP(H1169&amp;"_"&amp;Saisie!J1170,'Réponses'!D:D,'Réponses'!C:C,""))</f>
        <v/>
      </c>
      <c r="K1169" s="25" t="str">
        <f>IF(J1169="","",_xlfn.XLOOKUP(J1169,'Réponses'!C:C,'Réponses'!F:F,"ERREUR PROCHAINE QUESTION"))</f>
        <v/>
      </c>
      <c r="L1169" s="25" t="str">
        <f>IF(K1169="","",_xlfn.XLOOKUP(K1169,Questions!$A:$A,Questions!$C:$C,""))</f>
        <v/>
      </c>
      <c r="M1169" s="25" t="str">
        <f>IF(K1169="","",_xlfn.XLOOKUP(K1169&amp;"_"&amp;Saisie!L1170,'Réponses'!D:D,'Réponses'!C:C,""))</f>
        <v/>
      </c>
      <c r="N1169" s="25" t="str">
        <f>IF(M1169="","",_xlfn.XLOOKUP(M1169,'Réponses'!C:C,'Réponses'!F:F,"ERREUR PROCHAINE QUESTION"))</f>
        <v/>
      </c>
      <c r="O1169" s="25" t="str">
        <f>IF(N1169="","",_xlfn.XLOOKUP(N1169,Questions!$A:$A,Questions!$C:$C,"ERREUR TYPE"))</f>
        <v/>
      </c>
      <c r="P1169" s="25" t="str">
        <f>IF(N1169="","",_xlfn.XLOOKUP(N1169&amp;"_"&amp;Saisie!N1170,'Réponses'!D:D,'Réponses'!C:C,""))</f>
        <v/>
      </c>
      <c r="Q1169" s="25" t="str">
        <f t="shared" si="18"/>
        <v/>
      </c>
    </row>
    <row r="1170" spans="1:17">
      <c r="A1170" s="25" t="str">
        <f>IF(ISBLANK(Saisie!C1171),"",_xlfn.XLOOKUP(Saisie!C1171,Barème!A:A,Barème!F:F,"ERREUR CODE PRODUIT"))</f>
        <v/>
      </c>
      <c r="B1170" s="25" t="str">
        <f>IF(OR(A1170="08",A1170="07",MID(Saisie!C1171,4,4)="0804",MID(Saisie!C1171,4,4)="0907",A1170=""),"",_xlfn.XLOOKUP(A1170,Matériau!A:A,Matériau!C:C,"ERREUR MATERIAU"))</f>
        <v/>
      </c>
      <c r="C1170" s="25" t="str">
        <f>IF(B1170="","",_xlfn.XLOOKUP(B1170,Questions!A:A,Questions!C:C,""))</f>
        <v/>
      </c>
      <c r="D1170" s="25" t="str">
        <f>IF(B1170="","",_xlfn.XLOOKUP(B1170&amp;"_"&amp;Saisie!F1171,'Réponses'!D:D,'Réponses'!C:C,""))</f>
        <v/>
      </c>
      <c r="E1170" s="25" t="str">
        <f>IF(D1170="","",_xlfn.XLOOKUP(D1170,'Réponses'!C:C,'Réponses'!F:F,"ERREUR PROCHAINE QUESTION"))</f>
        <v/>
      </c>
      <c r="F1170" s="25" t="str">
        <f>IF(E1170="","",_xlfn.XLOOKUP(E1170,Questions!$A:$A,Questions!$C:$C,""))</f>
        <v/>
      </c>
      <c r="G1170" s="25" t="str">
        <f>IF(E1170="","",_xlfn.XLOOKUP(E1170&amp;"_"&amp;Saisie!H1171,'Réponses'!D:D,'Réponses'!C:C,""))</f>
        <v/>
      </c>
      <c r="H1170" s="25" t="str">
        <f>IF(G1170="","",_xlfn.XLOOKUP(G1170,'Réponses'!C:C,'Réponses'!F:F,"ERREUR PROCHAINE QUESTION"))</f>
        <v/>
      </c>
      <c r="I1170" s="25" t="str">
        <f>IF(H1170="","",_xlfn.XLOOKUP(H1170,Questions!$A:$A,Questions!$C:$C,"ERREUR TYPE"))</f>
        <v/>
      </c>
      <c r="J1170" s="25" t="str">
        <f>IF(H1170="","",_xlfn.XLOOKUP(H1170&amp;"_"&amp;Saisie!J1171,'Réponses'!D:D,'Réponses'!C:C,""))</f>
        <v/>
      </c>
      <c r="K1170" s="25" t="str">
        <f>IF(J1170="","",_xlfn.XLOOKUP(J1170,'Réponses'!C:C,'Réponses'!F:F,"ERREUR PROCHAINE QUESTION"))</f>
        <v/>
      </c>
      <c r="L1170" s="25" t="str">
        <f>IF(K1170="","",_xlfn.XLOOKUP(K1170,Questions!$A:$A,Questions!$C:$C,""))</f>
        <v/>
      </c>
      <c r="M1170" s="25" t="str">
        <f>IF(K1170="","",_xlfn.XLOOKUP(K1170&amp;"_"&amp;Saisie!L1171,'Réponses'!D:D,'Réponses'!C:C,""))</f>
        <v/>
      </c>
      <c r="N1170" s="25" t="str">
        <f>IF(M1170="","",_xlfn.XLOOKUP(M1170,'Réponses'!C:C,'Réponses'!F:F,"ERREUR PROCHAINE QUESTION"))</f>
        <v/>
      </c>
      <c r="O1170" s="25" t="str">
        <f>IF(N1170="","",_xlfn.XLOOKUP(N1170,Questions!$A:$A,Questions!$C:$C,"ERREUR TYPE"))</f>
        <v/>
      </c>
      <c r="P1170" s="25" t="str">
        <f>IF(N1170="","",_xlfn.XLOOKUP(N1170&amp;"_"&amp;Saisie!N1171,'Réponses'!D:D,'Réponses'!C:C,""))</f>
        <v/>
      </c>
      <c r="Q1170" s="25" t="str">
        <f t="shared" si="18"/>
        <v/>
      </c>
    </row>
    <row r="1171" spans="1:17">
      <c r="A1171" s="25" t="str">
        <f>IF(ISBLANK(Saisie!C1172),"",_xlfn.XLOOKUP(Saisie!C1172,Barème!A:A,Barème!F:F,"ERREUR CODE PRODUIT"))</f>
        <v/>
      </c>
      <c r="B1171" s="25" t="str">
        <f>IF(OR(A1171="08",A1171="07",MID(Saisie!C1172,4,4)="0804",MID(Saisie!C1172,4,4)="0907",A1171=""),"",_xlfn.XLOOKUP(A1171,Matériau!A:A,Matériau!C:C,"ERREUR MATERIAU"))</f>
        <v/>
      </c>
      <c r="C1171" s="25" t="str">
        <f>IF(B1171="","",_xlfn.XLOOKUP(B1171,Questions!A:A,Questions!C:C,""))</f>
        <v/>
      </c>
      <c r="D1171" s="25" t="str">
        <f>IF(B1171="","",_xlfn.XLOOKUP(B1171&amp;"_"&amp;Saisie!F1172,'Réponses'!D:D,'Réponses'!C:C,""))</f>
        <v/>
      </c>
      <c r="E1171" s="25" t="str">
        <f>IF(D1171="","",_xlfn.XLOOKUP(D1171,'Réponses'!C:C,'Réponses'!F:F,"ERREUR PROCHAINE QUESTION"))</f>
        <v/>
      </c>
      <c r="F1171" s="25" t="str">
        <f>IF(E1171="","",_xlfn.XLOOKUP(E1171,Questions!$A:$A,Questions!$C:$C,""))</f>
        <v/>
      </c>
      <c r="G1171" s="25" t="str">
        <f>IF(E1171="","",_xlfn.XLOOKUP(E1171&amp;"_"&amp;Saisie!H1172,'Réponses'!D:D,'Réponses'!C:C,""))</f>
        <v/>
      </c>
      <c r="H1171" s="25" t="str">
        <f>IF(G1171="","",_xlfn.XLOOKUP(G1171,'Réponses'!C:C,'Réponses'!F:F,"ERREUR PROCHAINE QUESTION"))</f>
        <v/>
      </c>
      <c r="I1171" s="25" t="str">
        <f>IF(H1171="","",_xlfn.XLOOKUP(H1171,Questions!$A:$A,Questions!$C:$C,"ERREUR TYPE"))</f>
        <v/>
      </c>
      <c r="J1171" s="25" t="str">
        <f>IF(H1171="","",_xlfn.XLOOKUP(H1171&amp;"_"&amp;Saisie!J1172,'Réponses'!D:D,'Réponses'!C:C,""))</f>
        <v/>
      </c>
      <c r="K1171" s="25" t="str">
        <f>IF(J1171="","",_xlfn.XLOOKUP(J1171,'Réponses'!C:C,'Réponses'!F:F,"ERREUR PROCHAINE QUESTION"))</f>
        <v/>
      </c>
      <c r="L1171" s="25" t="str">
        <f>IF(K1171="","",_xlfn.XLOOKUP(K1171,Questions!$A:$A,Questions!$C:$C,""))</f>
        <v/>
      </c>
      <c r="M1171" s="25" t="str">
        <f>IF(K1171="","",_xlfn.XLOOKUP(K1171&amp;"_"&amp;Saisie!L1172,'Réponses'!D:D,'Réponses'!C:C,""))</f>
        <v/>
      </c>
      <c r="N1171" s="25" t="str">
        <f>IF(M1171="","",_xlfn.XLOOKUP(M1171,'Réponses'!C:C,'Réponses'!F:F,"ERREUR PROCHAINE QUESTION"))</f>
        <v/>
      </c>
      <c r="O1171" s="25" t="str">
        <f>IF(N1171="","",_xlfn.XLOOKUP(N1171,Questions!$A:$A,Questions!$C:$C,"ERREUR TYPE"))</f>
        <v/>
      </c>
      <c r="P1171" s="25" t="str">
        <f>IF(N1171="","",_xlfn.XLOOKUP(N1171&amp;"_"&amp;Saisie!N1172,'Réponses'!D:D,'Réponses'!C:C,""))</f>
        <v/>
      </c>
      <c r="Q1171" s="25" t="str">
        <f t="shared" si="18"/>
        <v/>
      </c>
    </row>
    <row r="1172" spans="1:17">
      <c r="A1172" s="25" t="str">
        <f>IF(ISBLANK(Saisie!C1173),"",_xlfn.XLOOKUP(Saisie!C1173,Barème!A:A,Barème!F:F,"ERREUR CODE PRODUIT"))</f>
        <v/>
      </c>
      <c r="B1172" s="25" t="str">
        <f>IF(OR(A1172="08",A1172="07",MID(Saisie!C1173,4,4)="0804",MID(Saisie!C1173,4,4)="0907",A1172=""),"",_xlfn.XLOOKUP(A1172,Matériau!A:A,Matériau!C:C,"ERREUR MATERIAU"))</f>
        <v/>
      </c>
      <c r="C1172" s="25" t="str">
        <f>IF(B1172="","",_xlfn.XLOOKUP(B1172,Questions!A:A,Questions!C:C,""))</f>
        <v/>
      </c>
      <c r="D1172" s="25" t="str">
        <f>IF(B1172="","",_xlfn.XLOOKUP(B1172&amp;"_"&amp;Saisie!F1173,'Réponses'!D:D,'Réponses'!C:C,""))</f>
        <v/>
      </c>
      <c r="E1172" s="25" t="str">
        <f>IF(D1172="","",_xlfn.XLOOKUP(D1172,'Réponses'!C:C,'Réponses'!F:F,"ERREUR PROCHAINE QUESTION"))</f>
        <v/>
      </c>
      <c r="F1172" s="25" t="str">
        <f>IF(E1172="","",_xlfn.XLOOKUP(E1172,Questions!$A:$A,Questions!$C:$C,""))</f>
        <v/>
      </c>
      <c r="G1172" s="25" t="str">
        <f>IF(E1172="","",_xlfn.XLOOKUP(E1172&amp;"_"&amp;Saisie!H1173,'Réponses'!D:D,'Réponses'!C:C,""))</f>
        <v/>
      </c>
      <c r="H1172" s="25" t="str">
        <f>IF(G1172="","",_xlfn.XLOOKUP(G1172,'Réponses'!C:C,'Réponses'!F:F,"ERREUR PROCHAINE QUESTION"))</f>
        <v/>
      </c>
      <c r="I1172" s="25" t="str">
        <f>IF(H1172="","",_xlfn.XLOOKUP(H1172,Questions!$A:$A,Questions!$C:$C,"ERREUR TYPE"))</f>
        <v/>
      </c>
      <c r="J1172" s="25" t="str">
        <f>IF(H1172="","",_xlfn.XLOOKUP(H1172&amp;"_"&amp;Saisie!J1173,'Réponses'!D:D,'Réponses'!C:C,""))</f>
        <v/>
      </c>
      <c r="K1172" s="25" t="str">
        <f>IF(J1172="","",_xlfn.XLOOKUP(J1172,'Réponses'!C:C,'Réponses'!F:F,"ERREUR PROCHAINE QUESTION"))</f>
        <v/>
      </c>
      <c r="L1172" s="25" t="str">
        <f>IF(K1172="","",_xlfn.XLOOKUP(K1172,Questions!$A:$A,Questions!$C:$C,""))</f>
        <v/>
      </c>
      <c r="M1172" s="25" t="str">
        <f>IF(K1172="","",_xlfn.XLOOKUP(K1172&amp;"_"&amp;Saisie!L1173,'Réponses'!D:D,'Réponses'!C:C,""))</f>
        <v/>
      </c>
      <c r="N1172" s="25" t="str">
        <f>IF(M1172="","",_xlfn.XLOOKUP(M1172,'Réponses'!C:C,'Réponses'!F:F,"ERREUR PROCHAINE QUESTION"))</f>
        <v/>
      </c>
      <c r="O1172" s="25" t="str">
        <f>IF(N1172="","",_xlfn.XLOOKUP(N1172,Questions!$A:$A,Questions!$C:$C,"ERREUR TYPE"))</f>
        <v/>
      </c>
      <c r="P1172" s="25" t="str">
        <f>IF(N1172="","",_xlfn.XLOOKUP(N1172&amp;"_"&amp;Saisie!N1173,'Réponses'!D:D,'Réponses'!C:C,""))</f>
        <v/>
      </c>
      <c r="Q1172" s="25" t="str">
        <f t="shared" si="18"/>
        <v/>
      </c>
    </row>
    <row r="1173" spans="1:17">
      <c r="A1173" s="25" t="str">
        <f>IF(ISBLANK(Saisie!C1174),"",_xlfn.XLOOKUP(Saisie!C1174,Barème!A:A,Barème!F:F,"ERREUR CODE PRODUIT"))</f>
        <v/>
      </c>
      <c r="B1173" s="25" t="str">
        <f>IF(OR(A1173="08",A1173="07",MID(Saisie!C1174,4,4)="0804",MID(Saisie!C1174,4,4)="0907",A1173=""),"",_xlfn.XLOOKUP(A1173,Matériau!A:A,Matériau!C:C,"ERREUR MATERIAU"))</f>
        <v/>
      </c>
      <c r="C1173" s="25" t="str">
        <f>IF(B1173="","",_xlfn.XLOOKUP(B1173,Questions!A:A,Questions!C:C,""))</f>
        <v/>
      </c>
      <c r="D1173" s="25" t="str">
        <f>IF(B1173="","",_xlfn.XLOOKUP(B1173&amp;"_"&amp;Saisie!F1174,'Réponses'!D:D,'Réponses'!C:C,""))</f>
        <v/>
      </c>
      <c r="E1173" s="25" t="str">
        <f>IF(D1173="","",_xlfn.XLOOKUP(D1173,'Réponses'!C:C,'Réponses'!F:F,"ERREUR PROCHAINE QUESTION"))</f>
        <v/>
      </c>
      <c r="F1173" s="25" t="str">
        <f>IF(E1173="","",_xlfn.XLOOKUP(E1173,Questions!$A:$A,Questions!$C:$C,""))</f>
        <v/>
      </c>
      <c r="G1173" s="25" t="str">
        <f>IF(E1173="","",_xlfn.XLOOKUP(E1173&amp;"_"&amp;Saisie!H1174,'Réponses'!D:D,'Réponses'!C:C,""))</f>
        <v/>
      </c>
      <c r="H1173" s="25" t="str">
        <f>IF(G1173="","",_xlfn.XLOOKUP(G1173,'Réponses'!C:C,'Réponses'!F:F,"ERREUR PROCHAINE QUESTION"))</f>
        <v/>
      </c>
      <c r="I1173" s="25" t="str">
        <f>IF(H1173="","",_xlfn.XLOOKUP(H1173,Questions!$A:$A,Questions!$C:$C,"ERREUR TYPE"))</f>
        <v/>
      </c>
      <c r="J1173" s="25" t="str">
        <f>IF(H1173="","",_xlfn.XLOOKUP(H1173&amp;"_"&amp;Saisie!J1174,'Réponses'!D:D,'Réponses'!C:C,""))</f>
        <v/>
      </c>
      <c r="K1173" s="25" t="str">
        <f>IF(J1173="","",_xlfn.XLOOKUP(J1173,'Réponses'!C:C,'Réponses'!F:F,"ERREUR PROCHAINE QUESTION"))</f>
        <v/>
      </c>
      <c r="L1173" s="25" t="str">
        <f>IF(K1173="","",_xlfn.XLOOKUP(K1173,Questions!$A:$A,Questions!$C:$C,""))</f>
        <v/>
      </c>
      <c r="M1173" s="25" t="str">
        <f>IF(K1173="","",_xlfn.XLOOKUP(K1173&amp;"_"&amp;Saisie!L1174,'Réponses'!D:D,'Réponses'!C:C,""))</f>
        <v/>
      </c>
      <c r="N1173" s="25" t="str">
        <f>IF(M1173="","",_xlfn.XLOOKUP(M1173,'Réponses'!C:C,'Réponses'!F:F,"ERREUR PROCHAINE QUESTION"))</f>
        <v/>
      </c>
      <c r="O1173" s="25" t="str">
        <f>IF(N1173="","",_xlfn.XLOOKUP(N1173,Questions!$A:$A,Questions!$C:$C,"ERREUR TYPE"))</f>
        <v/>
      </c>
      <c r="P1173" s="25" t="str">
        <f>IF(N1173="","",_xlfn.XLOOKUP(N1173&amp;"_"&amp;Saisie!N1174,'Réponses'!D:D,'Réponses'!C:C,""))</f>
        <v/>
      </c>
      <c r="Q1173" s="25" t="str">
        <f t="shared" si="18"/>
        <v/>
      </c>
    </row>
    <row r="1174" spans="1:17">
      <c r="A1174" s="25" t="str">
        <f>IF(ISBLANK(Saisie!C1175),"",_xlfn.XLOOKUP(Saisie!C1175,Barème!A:A,Barème!F:F,"ERREUR CODE PRODUIT"))</f>
        <v/>
      </c>
      <c r="B1174" s="25" t="str">
        <f>IF(OR(A1174="08",A1174="07",MID(Saisie!C1175,4,4)="0804",MID(Saisie!C1175,4,4)="0907",A1174=""),"",_xlfn.XLOOKUP(A1174,Matériau!A:A,Matériau!C:C,"ERREUR MATERIAU"))</f>
        <v/>
      </c>
      <c r="C1174" s="25" t="str">
        <f>IF(B1174="","",_xlfn.XLOOKUP(B1174,Questions!A:A,Questions!C:C,""))</f>
        <v/>
      </c>
      <c r="D1174" s="25" t="str">
        <f>IF(B1174="","",_xlfn.XLOOKUP(B1174&amp;"_"&amp;Saisie!F1175,'Réponses'!D:D,'Réponses'!C:C,""))</f>
        <v/>
      </c>
      <c r="E1174" s="25" t="str">
        <f>IF(D1174="","",_xlfn.XLOOKUP(D1174,'Réponses'!C:C,'Réponses'!F:F,"ERREUR PROCHAINE QUESTION"))</f>
        <v/>
      </c>
      <c r="F1174" s="25" t="str">
        <f>IF(E1174="","",_xlfn.XLOOKUP(E1174,Questions!$A:$A,Questions!$C:$C,""))</f>
        <v/>
      </c>
      <c r="G1174" s="25" t="str">
        <f>IF(E1174="","",_xlfn.XLOOKUP(E1174&amp;"_"&amp;Saisie!H1175,'Réponses'!D:D,'Réponses'!C:C,""))</f>
        <v/>
      </c>
      <c r="H1174" s="25" t="str">
        <f>IF(G1174="","",_xlfn.XLOOKUP(G1174,'Réponses'!C:C,'Réponses'!F:F,"ERREUR PROCHAINE QUESTION"))</f>
        <v/>
      </c>
      <c r="I1174" s="25" t="str">
        <f>IF(H1174="","",_xlfn.XLOOKUP(H1174,Questions!$A:$A,Questions!$C:$C,"ERREUR TYPE"))</f>
        <v/>
      </c>
      <c r="J1174" s="25" t="str">
        <f>IF(H1174="","",_xlfn.XLOOKUP(H1174&amp;"_"&amp;Saisie!J1175,'Réponses'!D:D,'Réponses'!C:C,""))</f>
        <v/>
      </c>
      <c r="K1174" s="25" t="str">
        <f>IF(J1174="","",_xlfn.XLOOKUP(J1174,'Réponses'!C:C,'Réponses'!F:F,"ERREUR PROCHAINE QUESTION"))</f>
        <v/>
      </c>
      <c r="L1174" s="25" t="str">
        <f>IF(K1174="","",_xlfn.XLOOKUP(K1174,Questions!$A:$A,Questions!$C:$C,""))</f>
        <v/>
      </c>
      <c r="M1174" s="25" t="str">
        <f>IF(K1174="","",_xlfn.XLOOKUP(K1174&amp;"_"&amp;Saisie!L1175,'Réponses'!D:D,'Réponses'!C:C,""))</f>
        <v/>
      </c>
      <c r="N1174" s="25" t="str">
        <f>IF(M1174="","",_xlfn.XLOOKUP(M1174,'Réponses'!C:C,'Réponses'!F:F,"ERREUR PROCHAINE QUESTION"))</f>
        <v/>
      </c>
      <c r="O1174" s="25" t="str">
        <f>IF(N1174="","",_xlfn.XLOOKUP(N1174,Questions!$A:$A,Questions!$C:$C,"ERREUR TYPE"))</f>
        <v/>
      </c>
      <c r="P1174" s="25" t="str">
        <f>IF(N1174="","",_xlfn.XLOOKUP(N1174&amp;"_"&amp;Saisie!N1175,'Réponses'!D:D,'Réponses'!C:C,""))</f>
        <v/>
      </c>
      <c r="Q1174" s="25" t="str">
        <f t="shared" si="18"/>
        <v/>
      </c>
    </row>
    <row r="1175" spans="1:17">
      <c r="A1175" s="25" t="str">
        <f>IF(ISBLANK(Saisie!C1176),"",_xlfn.XLOOKUP(Saisie!C1176,Barème!A:A,Barème!F:F,"ERREUR CODE PRODUIT"))</f>
        <v/>
      </c>
      <c r="B1175" s="25" t="str">
        <f>IF(OR(A1175="08",A1175="07",MID(Saisie!C1176,4,4)="0804",MID(Saisie!C1176,4,4)="0907",A1175=""),"",_xlfn.XLOOKUP(A1175,Matériau!A:A,Matériau!C:C,"ERREUR MATERIAU"))</f>
        <v/>
      </c>
      <c r="C1175" s="25" t="str">
        <f>IF(B1175="","",_xlfn.XLOOKUP(B1175,Questions!A:A,Questions!C:C,""))</f>
        <v/>
      </c>
      <c r="D1175" s="25" t="str">
        <f>IF(B1175="","",_xlfn.XLOOKUP(B1175&amp;"_"&amp;Saisie!F1176,'Réponses'!D:D,'Réponses'!C:C,""))</f>
        <v/>
      </c>
      <c r="E1175" s="25" t="str">
        <f>IF(D1175="","",_xlfn.XLOOKUP(D1175,'Réponses'!C:C,'Réponses'!F:F,"ERREUR PROCHAINE QUESTION"))</f>
        <v/>
      </c>
      <c r="F1175" s="25" t="str">
        <f>IF(E1175="","",_xlfn.XLOOKUP(E1175,Questions!$A:$A,Questions!$C:$C,""))</f>
        <v/>
      </c>
      <c r="G1175" s="25" t="str">
        <f>IF(E1175="","",_xlfn.XLOOKUP(E1175&amp;"_"&amp;Saisie!H1176,'Réponses'!D:D,'Réponses'!C:C,""))</f>
        <v/>
      </c>
      <c r="H1175" s="25" t="str">
        <f>IF(G1175="","",_xlfn.XLOOKUP(G1175,'Réponses'!C:C,'Réponses'!F:F,"ERREUR PROCHAINE QUESTION"))</f>
        <v/>
      </c>
      <c r="I1175" s="25" t="str">
        <f>IF(H1175="","",_xlfn.XLOOKUP(H1175,Questions!$A:$A,Questions!$C:$C,"ERREUR TYPE"))</f>
        <v/>
      </c>
      <c r="J1175" s="25" t="str">
        <f>IF(H1175="","",_xlfn.XLOOKUP(H1175&amp;"_"&amp;Saisie!J1176,'Réponses'!D:D,'Réponses'!C:C,""))</f>
        <v/>
      </c>
      <c r="K1175" s="25" t="str">
        <f>IF(J1175="","",_xlfn.XLOOKUP(J1175,'Réponses'!C:C,'Réponses'!F:F,"ERREUR PROCHAINE QUESTION"))</f>
        <v/>
      </c>
      <c r="L1175" s="25" t="str">
        <f>IF(K1175="","",_xlfn.XLOOKUP(K1175,Questions!$A:$A,Questions!$C:$C,""))</f>
        <v/>
      </c>
      <c r="M1175" s="25" t="str">
        <f>IF(K1175="","",_xlfn.XLOOKUP(K1175&amp;"_"&amp;Saisie!L1176,'Réponses'!D:D,'Réponses'!C:C,""))</f>
        <v/>
      </c>
      <c r="N1175" s="25" t="str">
        <f>IF(M1175="","",_xlfn.XLOOKUP(M1175,'Réponses'!C:C,'Réponses'!F:F,"ERREUR PROCHAINE QUESTION"))</f>
        <v/>
      </c>
      <c r="O1175" s="25" t="str">
        <f>IF(N1175="","",_xlfn.XLOOKUP(N1175,Questions!$A:$A,Questions!$C:$C,"ERREUR TYPE"))</f>
        <v/>
      </c>
      <c r="P1175" s="25" t="str">
        <f>IF(N1175="","",_xlfn.XLOOKUP(N1175&amp;"_"&amp;Saisie!N1176,'Réponses'!D:D,'Réponses'!C:C,""))</f>
        <v/>
      </c>
      <c r="Q1175" s="25" t="str">
        <f t="shared" si="18"/>
        <v/>
      </c>
    </row>
    <row r="1176" spans="1:17">
      <c r="A1176" s="25" t="str">
        <f>IF(ISBLANK(Saisie!C1177),"",_xlfn.XLOOKUP(Saisie!C1177,Barème!A:A,Barème!F:F,"ERREUR CODE PRODUIT"))</f>
        <v/>
      </c>
      <c r="B1176" s="25" t="str">
        <f>IF(OR(A1176="08",A1176="07",MID(Saisie!C1177,4,4)="0804",MID(Saisie!C1177,4,4)="0907",A1176=""),"",_xlfn.XLOOKUP(A1176,Matériau!A:A,Matériau!C:C,"ERREUR MATERIAU"))</f>
        <v/>
      </c>
      <c r="C1176" s="25" t="str">
        <f>IF(B1176="","",_xlfn.XLOOKUP(B1176,Questions!A:A,Questions!C:C,""))</f>
        <v/>
      </c>
      <c r="D1176" s="25" t="str">
        <f>IF(B1176="","",_xlfn.XLOOKUP(B1176&amp;"_"&amp;Saisie!F1177,'Réponses'!D:D,'Réponses'!C:C,""))</f>
        <v/>
      </c>
      <c r="E1176" s="25" t="str">
        <f>IF(D1176="","",_xlfn.XLOOKUP(D1176,'Réponses'!C:C,'Réponses'!F:F,"ERREUR PROCHAINE QUESTION"))</f>
        <v/>
      </c>
      <c r="F1176" s="25" t="str">
        <f>IF(E1176="","",_xlfn.XLOOKUP(E1176,Questions!$A:$A,Questions!$C:$C,""))</f>
        <v/>
      </c>
      <c r="G1176" s="25" t="str">
        <f>IF(E1176="","",_xlfn.XLOOKUP(E1176&amp;"_"&amp;Saisie!H1177,'Réponses'!D:D,'Réponses'!C:C,""))</f>
        <v/>
      </c>
      <c r="H1176" s="25" t="str">
        <f>IF(G1176="","",_xlfn.XLOOKUP(G1176,'Réponses'!C:C,'Réponses'!F:F,"ERREUR PROCHAINE QUESTION"))</f>
        <v/>
      </c>
      <c r="I1176" s="25" t="str">
        <f>IF(H1176="","",_xlfn.XLOOKUP(H1176,Questions!$A:$A,Questions!$C:$C,"ERREUR TYPE"))</f>
        <v/>
      </c>
      <c r="J1176" s="25" t="str">
        <f>IF(H1176="","",_xlfn.XLOOKUP(H1176&amp;"_"&amp;Saisie!J1177,'Réponses'!D:D,'Réponses'!C:C,""))</f>
        <v/>
      </c>
      <c r="K1176" s="25" t="str">
        <f>IF(J1176="","",_xlfn.XLOOKUP(J1176,'Réponses'!C:C,'Réponses'!F:F,"ERREUR PROCHAINE QUESTION"))</f>
        <v/>
      </c>
      <c r="L1176" s="25" t="str">
        <f>IF(K1176="","",_xlfn.XLOOKUP(K1176,Questions!$A:$A,Questions!$C:$C,""))</f>
        <v/>
      </c>
      <c r="M1176" s="25" t="str">
        <f>IF(K1176="","",_xlfn.XLOOKUP(K1176&amp;"_"&amp;Saisie!L1177,'Réponses'!D:D,'Réponses'!C:C,""))</f>
        <v/>
      </c>
      <c r="N1176" s="25" t="str">
        <f>IF(M1176="","",_xlfn.XLOOKUP(M1176,'Réponses'!C:C,'Réponses'!F:F,"ERREUR PROCHAINE QUESTION"))</f>
        <v/>
      </c>
      <c r="O1176" s="25" t="str">
        <f>IF(N1176="","",_xlfn.XLOOKUP(N1176,Questions!$A:$A,Questions!$C:$C,"ERREUR TYPE"))</f>
        <v/>
      </c>
      <c r="P1176" s="25" t="str">
        <f>IF(N1176="","",_xlfn.XLOOKUP(N1176&amp;"_"&amp;Saisie!N1177,'Réponses'!D:D,'Réponses'!C:C,""))</f>
        <v/>
      </c>
      <c r="Q1176" s="25" t="str">
        <f t="shared" si="18"/>
        <v/>
      </c>
    </row>
    <row r="1177" spans="1:17">
      <c r="A1177" s="25" t="str">
        <f>IF(ISBLANK(Saisie!C1178),"",_xlfn.XLOOKUP(Saisie!C1178,Barème!A:A,Barème!F:F,"ERREUR CODE PRODUIT"))</f>
        <v/>
      </c>
      <c r="B1177" s="25" t="str">
        <f>IF(OR(A1177="08",A1177="07",MID(Saisie!C1178,4,4)="0804",MID(Saisie!C1178,4,4)="0907",A1177=""),"",_xlfn.XLOOKUP(A1177,Matériau!A:A,Matériau!C:C,"ERREUR MATERIAU"))</f>
        <v/>
      </c>
      <c r="C1177" s="25" t="str">
        <f>IF(B1177="","",_xlfn.XLOOKUP(B1177,Questions!A:A,Questions!C:C,""))</f>
        <v/>
      </c>
      <c r="D1177" s="25" t="str">
        <f>IF(B1177="","",_xlfn.XLOOKUP(B1177&amp;"_"&amp;Saisie!F1178,'Réponses'!D:D,'Réponses'!C:C,""))</f>
        <v/>
      </c>
      <c r="E1177" s="25" t="str">
        <f>IF(D1177="","",_xlfn.XLOOKUP(D1177,'Réponses'!C:C,'Réponses'!F:F,"ERREUR PROCHAINE QUESTION"))</f>
        <v/>
      </c>
      <c r="F1177" s="25" t="str">
        <f>IF(E1177="","",_xlfn.XLOOKUP(E1177,Questions!$A:$A,Questions!$C:$C,""))</f>
        <v/>
      </c>
      <c r="G1177" s="25" t="str">
        <f>IF(E1177="","",_xlfn.XLOOKUP(E1177&amp;"_"&amp;Saisie!H1178,'Réponses'!D:D,'Réponses'!C:C,""))</f>
        <v/>
      </c>
      <c r="H1177" s="25" t="str">
        <f>IF(G1177="","",_xlfn.XLOOKUP(G1177,'Réponses'!C:C,'Réponses'!F:F,"ERREUR PROCHAINE QUESTION"))</f>
        <v/>
      </c>
      <c r="I1177" s="25" t="str">
        <f>IF(H1177="","",_xlfn.XLOOKUP(H1177,Questions!$A:$A,Questions!$C:$C,"ERREUR TYPE"))</f>
        <v/>
      </c>
      <c r="J1177" s="25" t="str">
        <f>IF(H1177="","",_xlfn.XLOOKUP(H1177&amp;"_"&amp;Saisie!J1178,'Réponses'!D:D,'Réponses'!C:C,""))</f>
        <v/>
      </c>
      <c r="K1177" s="25" t="str">
        <f>IF(J1177="","",_xlfn.XLOOKUP(J1177,'Réponses'!C:C,'Réponses'!F:F,"ERREUR PROCHAINE QUESTION"))</f>
        <v/>
      </c>
      <c r="L1177" s="25" t="str">
        <f>IF(K1177="","",_xlfn.XLOOKUP(K1177,Questions!$A:$A,Questions!$C:$C,""))</f>
        <v/>
      </c>
      <c r="M1177" s="25" t="str">
        <f>IF(K1177="","",_xlfn.XLOOKUP(K1177&amp;"_"&amp;Saisie!L1178,'Réponses'!D:D,'Réponses'!C:C,""))</f>
        <v/>
      </c>
      <c r="N1177" s="25" t="str">
        <f>IF(M1177="","",_xlfn.XLOOKUP(M1177,'Réponses'!C:C,'Réponses'!F:F,"ERREUR PROCHAINE QUESTION"))</f>
        <v/>
      </c>
      <c r="O1177" s="25" t="str">
        <f>IF(N1177="","",_xlfn.XLOOKUP(N1177,Questions!$A:$A,Questions!$C:$C,"ERREUR TYPE"))</f>
        <v/>
      </c>
      <c r="P1177" s="25" t="str">
        <f>IF(N1177="","",_xlfn.XLOOKUP(N1177&amp;"_"&amp;Saisie!N1178,'Réponses'!D:D,'Réponses'!C:C,""))</f>
        <v/>
      </c>
      <c r="Q1177" s="25" t="str">
        <f t="shared" si="18"/>
        <v/>
      </c>
    </row>
    <row r="1178" spans="1:17">
      <c r="A1178" s="25" t="str">
        <f>IF(ISBLANK(Saisie!C1179),"",_xlfn.XLOOKUP(Saisie!C1179,Barème!A:A,Barème!F:F,"ERREUR CODE PRODUIT"))</f>
        <v/>
      </c>
      <c r="B1178" s="25" t="str">
        <f>IF(OR(A1178="08",A1178="07",MID(Saisie!C1179,4,4)="0804",MID(Saisie!C1179,4,4)="0907",A1178=""),"",_xlfn.XLOOKUP(A1178,Matériau!A:A,Matériau!C:C,"ERREUR MATERIAU"))</f>
        <v/>
      </c>
      <c r="C1178" s="25" t="str">
        <f>IF(B1178="","",_xlfn.XLOOKUP(B1178,Questions!A:A,Questions!C:C,""))</f>
        <v/>
      </c>
      <c r="D1178" s="25" t="str">
        <f>IF(B1178="","",_xlfn.XLOOKUP(B1178&amp;"_"&amp;Saisie!F1179,'Réponses'!D:D,'Réponses'!C:C,""))</f>
        <v/>
      </c>
      <c r="E1178" s="25" t="str">
        <f>IF(D1178="","",_xlfn.XLOOKUP(D1178,'Réponses'!C:C,'Réponses'!F:F,"ERREUR PROCHAINE QUESTION"))</f>
        <v/>
      </c>
      <c r="F1178" s="25" t="str">
        <f>IF(E1178="","",_xlfn.XLOOKUP(E1178,Questions!$A:$A,Questions!$C:$C,""))</f>
        <v/>
      </c>
      <c r="G1178" s="25" t="str">
        <f>IF(E1178="","",_xlfn.XLOOKUP(E1178&amp;"_"&amp;Saisie!H1179,'Réponses'!D:D,'Réponses'!C:C,""))</f>
        <v/>
      </c>
      <c r="H1178" s="25" t="str">
        <f>IF(G1178="","",_xlfn.XLOOKUP(G1178,'Réponses'!C:C,'Réponses'!F:F,"ERREUR PROCHAINE QUESTION"))</f>
        <v/>
      </c>
      <c r="I1178" s="25" t="str">
        <f>IF(H1178="","",_xlfn.XLOOKUP(H1178,Questions!$A:$A,Questions!$C:$C,"ERREUR TYPE"))</f>
        <v/>
      </c>
      <c r="J1178" s="25" t="str">
        <f>IF(H1178="","",_xlfn.XLOOKUP(H1178&amp;"_"&amp;Saisie!J1179,'Réponses'!D:D,'Réponses'!C:C,""))</f>
        <v/>
      </c>
      <c r="K1178" s="25" t="str">
        <f>IF(J1178="","",_xlfn.XLOOKUP(J1178,'Réponses'!C:C,'Réponses'!F:F,"ERREUR PROCHAINE QUESTION"))</f>
        <v/>
      </c>
      <c r="L1178" s="25" t="str">
        <f>IF(K1178="","",_xlfn.XLOOKUP(K1178,Questions!$A:$A,Questions!$C:$C,""))</f>
        <v/>
      </c>
      <c r="M1178" s="25" t="str">
        <f>IF(K1178="","",_xlfn.XLOOKUP(K1178&amp;"_"&amp;Saisie!L1179,'Réponses'!D:D,'Réponses'!C:C,""))</f>
        <v/>
      </c>
      <c r="N1178" s="25" t="str">
        <f>IF(M1178="","",_xlfn.XLOOKUP(M1178,'Réponses'!C:C,'Réponses'!F:F,"ERREUR PROCHAINE QUESTION"))</f>
        <v/>
      </c>
      <c r="O1178" s="25" t="str">
        <f>IF(N1178="","",_xlfn.XLOOKUP(N1178,Questions!$A:$A,Questions!$C:$C,"ERREUR TYPE"))</f>
        <v/>
      </c>
      <c r="P1178" s="25" t="str">
        <f>IF(N1178="","",_xlfn.XLOOKUP(N1178&amp;"_"&amp;Saisie!N1179,'Réponses'!D:D,'Réponses'!C:C,""))</f>
        <v/>
      </c>
      <c r="Q1178" s="25" t="str">
        <f t="shared" si="18"/>
        <v/>
      </c>
    </row>
    <row r="1179" spans="1:17">
      <c r="A1179" s="25" t="str">
        <f>IF(ISBLANK(Saisie!C1180),"",_xlfn.XLOOKUP(Saisie!C1180,Barème!A:A,Barème!F:F,"ERREUR CODE PRODUIT"))</f>
        <v/>
      </c>
      <c r="B1179" s="25" t="str">
        <f>IF(OR(A1179="08",A1179="07",MID(Saisie!C1180,4,4)="0804",MID(Saisie!C1180,4,4)="0907",A1179=""),"",_xlfn.XLOOKUP(A1179,Matériau!A:A,Matériau!C:C,"ERREUR MATERIAU"))</f>
        <v/>
      </c>
      <c r="C1179" s="25" t="str">
        <f>IF(B1179="","",_xlfn.XLOOKUP(B1179,Questions!A:A,Questions!C:C,""))</f>
        <v/>
      </c>
      <c r="D1179" s="25" t="str">
        <f>IF(B1179="","",_xlfn.XLOOKUP(B1179&amp;"_"&amp;Saisie!F1180,'Réponses'!D:D,'Réponses'!C:C,""))</f>
        <v/>
      </c>
      <c r="E1179" s="25" t="str">
        <f>IF(D1179="","",_xlfn.XLOOKUP(D1179,'Réponses'!C:C,'Réponses'!F:F,"ERREUR PROCHAINE QUESTION"))</f>
        <v/>
      </c>
      <c r="F1179" s="25" t="str">
        <f>IF(E1179="","",_xlfn.XLOOKUP(E1179,Questions!$A:$A,Questions!$C:$C,""))</f>
        <v/>
      </c>
      <c r="G1179" s="25" t="str">
        <f>IF(E1179="","",_xlfn.XLOOKUP(E1179&amp;"_"&amp;Saisie!H1180,'Réponses'!D:D,'Réponses'!C:C,""))</f>
        <v/>
      </c>
      <c r="H1179" s="25" t="str">
        <f>IF(G1179="","",_xlfn.XLOOKUP(G1179,'Réponses'!C:C,'Réponses'!F:F,"ERREUR PROCHAINE QUESTION"))</f>
        <v/>
      </c>
      <c r="I1179" s="25" t="str">
        <f>IF(H1179="","",_xlfn.XLOOKUP(H1179,Questions!$A:$A,Questions!$C:$C,"ERREUR TYPE"))</f>
        <v/>
      </c>
      <c r="J1179" s="25" t="str">
        <f>IF(H1179="","",_xlfn.XLOOKUP(H1179&amp;"_"&amp;Saisie!J1180,'Réponses'!D:D,'Réponses'!C:C,""))</f>
        <v/>
      </c>
      <c r="K1179" s="25" t="str">
        <f>IF(J1179="","",_xlfn.XLOOKUP(J1179,'Réponses'!C:C,'Réponses'!F:F,"ERREUR PROCHAINE QUESTION"))</f>
        <v/>
      </c>
      <c r="L1179" s="25" t="str">
        <f>IF(K1179="","",_xlfn.XLOOKUP(K1179,Questions!$A:$A,Questions!$C:$C,""))</f>
        <v/>
      </c>
      <c r="M1179" s="25" t="str">
        <f>IF(K1179="","",_xlfn.XLOOKUP(K1179&amp;"_"&amp;Saisie!L1180,'Réponses'!D:D,'Réponses'!C:C,""))</f>
        <v/>
      </c>
      <c r="N1179" s="25" t="str">
        <f>IF(M1179="","",_xlfn.XLOOKUP(M1179,'Réponses'!C:C,'Réponses'!F:F,"ERREUR PROCHAINE QUESTION"))</f>
        <v/>
      </c>
      <c r="O1179" s="25" t="str">
        <f>IF(N1179="","",_xlfn.XLOOKUP(N1179,Questions!$A:$A,Questions!$C:$C,"ERREUR TYPE"))</f>
        <v/>
      </c>
      <c r="P1179" s="25" t="str">
        <f>IF(N1179="","",_xlfn.XLOOKUP(N1179&amp;"_"&amp;Saisie!N1180,'Réponses'!D:D,'Réponses'!C:C,""))</f>
        <v/>
      </c>
      <c r="Q1179" s="25" t="str">
        <f t="shared" si="18"/>
        <v/>
      </c>
    </row>
    <row r="1180" spans="1:17">
      <c r="A1180" s="25" t="str">
        <f>IF(ISBLANK(Saisie!C1181),"",_xlfn.XLOOKUP(Saisie!C1181,Barème!A:A,Barème!F:F,"ERREUR CODE PRODUIT"))</f>
        <v/>
      </c>
      <c r="B1180" s="25" t="str">
        <f>IF(OR(A1180="08",A1180="07",MID(Saisie!C1181,4,4)="0804",MID(Saisie!C1181,4,4)="0907",A1180=""),"",_xlfn.XLOOKUP(A1180,Matériau!A:A,Matériau!C:C,"ERREUR MATERIAU"))</f>
        <v/>
      </c>
      <c r="C1180" s="25" t="str">
        <f>IF(B1180="","",_xlfn.XLOOKUP(B1180,Questions!A:A,Questions!C:C,""))</f>
        <v/>
      </c>
      <c r="D1180" s="25" t="str">
        <f>IF(B1180="","",_xlfn.XLOOKUP(B1180&amp;"_"&amp;Saisie!F1181,'Réponses'!D:D,'Réponses'!C:C,""))</f>
        <v/>
      </c>
      <c r="E1180" s="25" t="str">
        <f>IF(D1180="","",_xlfn.XLOOKUP(D1180,'Réponses'!C:C,'Réponses'!F:F,"ERREUR PROCHAINE QUESTION"))</f>
        <v/>
      </c>
      <c r="F1180" s="25" t="str">
        <f>IF(E1180="","",_xlfn.XLOOKUP(E1180,Questions!$A:$A,Questions!$C:$C,""))</f>
        <v/>
      </c>
      <c r="G1180" s="25" t="str">
        <f>IF(E1180="","",_xlfn.XLOOKUP(E1180&amp;"_"&amp;Saisie!H1181,'Réponses'!D:D,'Réponses'!C:C,""))</f>
        <v/>
      </c>
      <c r="H1180" s="25" t="str">
        <f>IF(G1180="","",_xlfn.XLOOKUP(G1180,'Réponses'!C:C,'Réponses'!F:F,"ERREUR PROCHAINE QUESTION"))</f>
        <v/>
      </c>
      <c r="I1180" s="25" t="str">
        <f>IF(H1180="","",_xlfn.XLOOKUP(H1180,Questions!$A:$A,Questions!$C:$C,"ERREUR TYPE"))</f>
        <v/>
      </c>
      <c r="J1180" s="25" t="str">
        <f>IF(H1180="","",_xlfn.XLOOKUP(H1180&amp;"_"&amp;Saisie!J1181,'Réponses'!D:D,'Réponses'!C:C,""))</f>
        <v/>
      </c>
      <c r="K1180" s="25" t="str">
        <f>IF(J1180="","",_xlfn.XLOOKUP(J1180,'Réponses'!C:C,'Réponses'!F:F,"ERREUR PROCHAINE QUESTION"))</f>
        <v/>
      </c>
      <c r="L1180" s="25" t="str">
        <f>IF(K1180="","",_xlfn.XLOOKUP(K1180,Questions!$A:$A,Questions!$C:$C,""))</f>
        <v/>
      </c>
      <c r="M1180" s="25" t="str">
        <f>IF(K1180="","",_xlfn.XLOOKUP(K1180&amp;"_"&amp;Saisie!L1181,'Réponses'!D:D,'Réponses'!C:C,""))</f>
        <v/>
      </c>
      <c r="N1180" s="25" t="str">
        <f>IF(M1180="","",_xlfn.XLOOKUP(M1180,'Réponses'!C:C,'Réponses'!F:F,"ERREUR PROCHAINE QUESTION"))</f>
        <v/>
      </c>
      <c r="O1180" s="25" t="str">
        <f>IF(N1180="","",_xlfn.XLOOKUP(N1180,Questions!$A:$A,Questions!$C:$C,"ERREUR TYPE"))</f>
        <v/>
      </c>
      <c r="P1180" s="25" t="str">
        <f>IF(N1180="","",_xlfn.XLOOKUP(N1180&amp;"_"&amp;Saisie!N1181,'Réponses'!D:D,'Réponses'!C:C,""))</f>
        <v/>
      </c>
      <c r="Q1180" s="25" t="str">
        <f t="shared" si="18"/>
        <v/>
      </c>
    </row>
    <row r="1181" spans="1:17">
      <c r="A1181" s="25" t="str">
        <f>IF(ISBLANK(Saisie!C1182),"",_xlfn.XLOOKUP(Saisie!C1182,Barème!A:A,Barème!F:F,"ERREUR CODE PRODUIT"))</f>
        <v/>
      </c>
      <c r="B1181" s="25" t="str">
        <f>IF(OR(A1181="08",A1181="07",MID(Saisie!C1182,4,4)="0804",MID(Saisie!C1182,4,4)="0907",A1181=""),"",_xlfn.XLOOKUP(A1181,Matériau!A:A,Matériau!C:C,"ERREUR MATERIAU"))</f>
        <v/>
      </c>
      <c r="C1181" s="25" t="str">
        <f>IF(B1181="","",_xlfn.XLOOKUP(B1181,Questions!A:A,Questions!C:C,""))</f>
        <v/>
      </c>
      <c r="D1181" s="25" t="str">
        <f>IF(B1181="","",_xlfn.XLOOKUP(B1181&amp;"_"&amp;Saisie!F1182,'Réponses'!D:D,'Réponses'!C:C,""))</f>
        <v/>
      </c>
      <c r="E1181" s="25" t="str">
        <f>IF(D1181="","",_xlfn.XLOOKUP(D1181,'Réponses'!C:C,'Réponses'!F:F,"ERREUR PROCHAINE QUESTION"))</f>
        <v/>
      </c>
      <c r="F1181" s="25" t="str">
        <f>IF(E1181="","",_xlfn.XLOOKUP(E1181,Questions!$A:$A,Questions!$C:$C,""))</f>
        <v/>
      </c>
      <c r="G1181" s="25" t="str">
        <f>IF(E1181="","",_xlfn.XLOOKUP(E1181&amp;"_"&amp;Saisie!H1182,'Réponses'!D:D,'Réponses'!C:C,""))</f>
        <v/>
      </c>
      <c r="H1181" s="25" t="str">
        <f>IF(G1181="","",_xlfn.XLOOKUP(G1181,'Réponses'!C:C,'Réponses'!F:F,"ERREUR PROCHAINE QUESTION"))</f>
        <v/>
      </c>
      <c r="I1181" s="25" t="str">
        <f>IF(H1181="","",_xlfn.XLOOKUP(H1181,Questions!$A:$A,Questions!$C:$C,"ERREUR TYPE"))</f>
        <v/>
      </c>
      <c r="J1181" s="25" t="str">
        <f>IF(H1181="","",_xlfn.XLOOKUP(H1181&amp;"_"&amp;Saisie!J1182,'Réponses'!D:D,'Réponses'!C:C,""))</f>
        <v/>
      </c>
      <c r="K1181" s="25" t="str">
        <f>IF(J1181="","",_xlfn.XLOOKUP(J1181,'Réponses'!C:C,'Réponses'!F:F,"ERREUR PROCHAINE QUESTION"))</f>
        <v/>
      </c>
      <c r="L1181" s="25" t="str">
        <f>IF(K1181="","",_xlfn.XLOOKUP(K1181,Questions!$A:$A,Questions!$C:$C,""))</f>
        <v/>
      </c>
      <c r="M1181" s="25" t="str">
        <f>IF(K1181="","",_xlfn.XLOOKUP(K1181&amp;"_"&amp;Saisie!L1182,'Réponses'!D:D,'Réponses'!C:C,""))</f>
        <v/>
      </c>
      <c r="N1181" s="25" t="str">
        <f>IF(M1181="","",_xlfn.XLOOKUP(M1181,'Réponses'!C:C,'Réponses'!F:F,"ERREUR PROCHAINE QUESTION"))</f>
        <v/>
      </c>
      <c r="O1181" s="25" t="str">
        <f>IF(N1181="","",_xlfn.XLOOKUP(N1181,Questions!$A:$A,Questions!$C:$C,"ERREUR TYPE"))</f>
        <v/>
      </c>
      <c r="P1181" s="25" t="str">
        <f>IF(N1181="","",_xlfn.XLOOKUP(N1181&amp;"_"&amp;Saisie!N1182,'Réponses'!D:D,'Réponses'!C:C,""))</f>
        <v/>
      </c>
      <c r="Q1181" s="25" t="str">
        <f t="shared" si="18"/>
        <v/>
      </c>
    </row>
    <row r="1182" spans="1:17">
      <c r="A1182" s="25" t="str">
        <f>IF(ISBLANK(Saisie!C1183),"",_xlfn.XLOOKUP(Saisie!C1183,Barème!A:A,Barème!F:F,"ERREUR CODE PRODUIT"))</f>
        <v/>
      </c>
      <c r="B1182" s="25" t="str">
        <f>IF(OR(A1182="08",A1182="07",MID(Saisie!C1183,4,4)="0804",MID(Saisie!C1183,4,4)="0907",A1182=""),"",_xlfn.XLOOKUP(A1182,Matériau!A:A,Matériau!C:C,"ERREUR MATERIAU"))</f>
        <v/>
      </c>
      <c r="C1182" s="25" t="str">
        <f>IF(B1182="","",_xlfn.XLOOKUP(B1182,Questions!A:A,Questions!C:C,""))</f>
        <v/>
      </c>
      <c r="D1182" s="25" t="str">
        <f>IF(B1182="","",_xlfn.XLOOKUP(B1182&amp;"_"&amp;Saisie!F1183,'Réponses'!D:D,'Réponses'!C:C,""))</f>
        <v/>
      </c>
      <c r="E1182" s="25" t="str">
        <f>IF(D1182="","",_xlfn.XLOOKUP(D1182,'Réponses'!C:C,'Réponses'!F:F,"ERREUR PROCHAINE QUESTION"))</f>
        <v/>
      </c>
      <c r="F1182" s="25" t="str">
        <f>IF(E1182="","",_xlfn.XLOOKUP(E1182,Questions!$A:$A,Questions!$C:$C,""))</f>
        <v/>
      </c>
      <c r="G1182" s="25" t="str">
        <f>IF(E1182="","",_xlfn.XLOOKUP(E1182&amp;"_"&amp;Saisie!H1183,'Réponses'!D:D,'Réponses'!C:C,""))</f>
        <v/>
      </c>
      <c r="H1182" s="25" t="str">
        <f>IF(G1182="","",_xlfn.XLOOKUP(G1182,'Réponses'!C:C,'Réponses'!F:F,"ERREUR PROCHAINE QUESTION"))</f>
        <v/>
      </c>
      <c r="I1182" s="25" t="str">
        <f>IF(H1182="","",_xlfn.XLOOKUP(H1182,Questions!$A:$A,Questions!$C:$C,"ERREUR TYPE"))</f>
        <v/>
      </c>
      <c r="J1182" s="25" t="str">
        <f>IF(H1182="","",_xlfn.XLOOKUP(H1182&amp;"_"&amp;Saisie!J1183,'Réponses'!D:D,'Réponses'!C:C,""))</f>
        <v/>
      </c>
      <c r="K1182" s="25" t="str">
        <f>IF(J1182="","",_xlfn.XLOOKUP(J1182,'Réponses'!C:C,'Réponses'!F:F,"ERREUR PROCHAINE QUESTION"))</f>
        <v/>
      </c>
      <c r="L1182" s="25" t="str">
        <f>IF(K1182="","",_xlfn.XLOOKUP(K1182,Questions!$A:$A,Questions!$C:$C,""))</f>
        <v/>
      </c>
      <c r="M1182" s="25" t="str">
        <f>IF(K1182="","",_xlfn.XLOOKUP(K1182&amp;"_"&amp;Saisie!L1183,'Réponses'!D:D,'Réponses'!C:C,""))</f>
        <v/>
      </c>
      <c r="N1182" s="25" t="str">
        <f>IF(M1182="","",_xlfn.XLOOKUP(M1182,'Réponses'!C:C,'Réponses'!F:F,"ERREUR PROCHAINE QUESTION"))</f>
        <v/>
      </c>
      <c r="O1182" s="25" t="str">
        <f>IF(N1182="","",_xlfn.XLOOKUP(N1182,Questions!$A:$A,Questions!$C:$C,"ERREUR TYPE"))</f>
        <v/>
      </c>
      <c r="P1182" s="25" t="str">
        <f>IF(N1182="","",_xlfn.XLOOKUP(N1182&amp;"_"&amp;Saisie!N1183,'Réponses'!D:D,'Réponses'!C:C,""))</f>
        <v/>
      </c>
      <c r="Q1182" s="25" t="str">
        <f t="shared" si="18"/>
        <v/>
      </c>
    </row>
    <row r="1183" spans="1:17">
      <c r="A1183" s="25" t="str">
        <f>IF(ISBLANK(Saisie!C1184),"",_xlfn.XLOOKUP(Saisie!C1184,Barème!A:A,Barème!F:F,"ERREUR CODE PRODUIT"))</f>
        <v/>
      </c>
      <c r="B1183" s="25" t="str">
        <f>IF(OR(A1183="08",A1183="07",MID(Saisie!C1184,4,4)="0804",MID(Saisie!C1184,4,4)="0907",A1183=""),"",_xlfn.XLOOKUP(A1183,Matériau!A:A,Matériau!C:C,"ERREUR MATERIAU"))</f>
        <v/>
      </c>
      <c r="C1183" s="25" t="str">
        <f>IF(B1183="","",_xlfn.XLOOKUP(B1183,Questions!A:A,Questions!C:C,""))</f>
        <v/>
      </c>
      <c r="D1183" s="25" t="str">
        <f>IF(B1183="","",_xlfn.XLOOKUP(B1183&amp;"_"&amp;Saisie!F1184,'Réponses'!D:D,'Réponses'!C:C,""))</f>
        <v/>
      </c>
      <c r="E1183" s="25" t="str">
        <f>IF(D1183="","",_xlfn.XLOOKUP(D1183,'Réponses'!C:C,'Réponses'!F:F,"ERREUR PROCHAINE QUESTION"))</f>
        <v/>
      </c>
      <c r="F1183" s="25" t="str">
        <f>IF(E1183="","",_xlfn.XLOOKUP(E1183,Questions!$A:$A,Questions!$C:$C,""))</f>
        <v/>
      </c>
      <c r="G1183" s="25" t="str">
        <f>IF(E1183="","",_xlfn.XLOOKUP(E1183&amp;"_"&amp;Saisie!H1184,'Réponses'!D:D,'Réponses'!C:C,""))</f>
        <v/>
      </c>
      <c r="H1183" s="25" t="str">
        <f>IF(G1183="","",_xlfn.XLOOKUP(G1183,'Réponses'!C:C,'Réponses'!F:F,"ERREUR PROCHAINE QUESTION"))</f>
        <v/>
      </c>
      <c r="I1183" s="25" t="str">
        <f>IF(H1183="","",_xlfn.XLOOKUP(H1183,Questions!$A:$A,Questions!$C:$C,"ERREUR TYPE"))</f>
        <v/>
      </c>
      <c r="J1183" s="25" t="str">
        <f>IF(H1183="","",_xlfn.XLOOKUP(H1183&amp;"_"&amp;Saisie!J1184,'Réponses'!D:D,'Réponses'!C:C,""))</f>
        <v/>
      </c>
      <c r="K1183" s="25" t="str">
        <f>IF(J1183="","",_xlfn.XLOOKUP(J1183,'Réponses'!C:C,'Réponses'!F:F,"ERREUR PROCHAINE QUESTION"))</f>
        <v/>
      </c>
      <c r="L1183" s="25" t="str">
        <f>IF(K1183="","",_xlfn.XLOOKUP(K1183,Questions!$A:$A,Questions!$C:$C,""))</f>
        <v/>
      </c>
      <c r="M1183" s="25" t="str">
        <f>IF(K1183="","",_xlfn.XLOOKUP(K1183&amp;"_"&amp;Saisie!L1184,'Réponses'!D:D,'Réponses'!C:C,""))</f>
        <v/>
      </c>
      <c r="N1183" s="25" t="str">
        <f>IF(M1183="","",_xlfn.XLOOKUP(M1183,'Réponses'!C:C,'Réponses'!F:F,"ERREUR PROCHAINE QUESTION"))</f>
        <v/>
      </c>
      <c r="O1183" s="25" t="str">
        <f>IF(N1183="","",_xlfn.XLOOKUP(N1183,Questions!$A:$A,Questions!$C:$C,"ERREUR TYPE"))</f>
        <v/>
      </c>
      <c r="P1183" s="25" t="str">
        <f>IF(N1183="","",_xlfn.XLOOKUP(N1183&amp;"_"&amp;Saisie!N1184,'Réponses'!D:D,'Réponses'!C:C,""))</f>
        <v/>
      </c>
      <c r="Q1183" s="25" t="str">
        <f t="shared" si="18"/>
        <v/>
      </c>
    </row>
    <row r="1184" spans="1:17">
      <c r="A1184" s="25" t="str">
        <f>IF(ISBLANK(Saisie!C1185),"",_xlfn.XLOOKUP(Saisie!C1185,Barème!A:A,Barème!F:F,"ERREUR CODE PRODUIT"))</f>
        <v/>
      </c>
      <c r="B1184" s="25" t="str">
        <f>IF(OR(A1184="08",A1184="07",MID(Saisie!C1185,4,4)="0804",MID(Saisie!C1185,4,4)="0907",A1184=""),"",_xlfn.XLOOKUP(A1184,Matériau!A:A,Matériau!C:C,"ERREUR MATERIAU"))</f>
        <v/>
      </c>
      <c r="C1184" s="25" t="str">
        <f>IF(B1184="","",_xlfn.XLOOKUP(B1184,Questions!A:A,Questions!C:C,""))</f>
        <v/>
      </c>
      <c r="D1184" s="25" t="str">
        <f>IF(B1184="","",_xlfn.XLOOKUP(B1184&amp;"_"&amp;Saisie!F1185,'Réponses'!D:D,'Réponses'!C:C,""))</f>
        <v/>
      </c>
      <c r="E1184" s="25" t="str">
        <f>IF(D1184="","",_xlfn.XLOOKUP(D1184,'Réponses'!C:C,'Réponses'!F:F,"ERREUR PROCHAINE QUESTION"))</f>
        <v/>
      </c>
      <c r="F1184" s="25" t="str">
        <f>IF(E1184="","",_xlfn.XLOOKUP(E1184,Questions!$A:$A,Questions!$C:$C,""))</f>
        <v/>
      </c>
      <c r="G1184" s="25" t="str">
        <f>IF(E1184="","",_xlfn.XLOOKUP(E1184&amp;"_"&amp;Saisie!H1185,'Réponses'!D:D,'Réponses'!C:C,""))</f>
        <v/>
      </c>
      <c r="H1184" s="25" t="str">
        <f>IF(G1184="","",_xlfn.XLOOKUP(G1184,'Réponses'!C:C,'Réponses'!F:F,"ERREUR PROCHAINE QUESTION"))</f>
        <v/>
      </c>
      <c r="I1184" s="25" t="str">
        <f>IF(H1184="","",_xlfn.XLOOKUP(H1184,Questions!$A:$A,Questions!$C:$C,"ERREUR TYPE"))</f>
        <v/>
      </c>
      <c r="J1184" s="25" t="str">
        <f>IF(H1184="","",_xlfn.XLOOKUP(H1184&amp;"_"&amp;Saisie!J1185,'Réponses'!D:D,'Réponses'!C:C,""))</f>
        <v/>
      </c>
      <c r="K1184" s="25" t="str">
        <f>IF(J1184="","",_xlfn.XLOOKUP(J1184,'Réponses'!C:C,'Réponses'!F:F,"ERREUR PROCHAINE QUESTION"))</f>
        <v/>
      </c>
      <c r="L1184" s="25" t="str">
        <f>IF(K1184="","",_xlfn.XLOOKUP(K1184,Questions!$A:$A,Questions!$C:$C,""))</f>
        <v/>
      </c>
      <c r="M1184" s="25" t="str">
        <f>IF(K1184="","",_xlfn.XLOOKUP(K1184&amp;"_"&amp;Saisie!L1185,'Réponses'!D:D,'Réponses'!C:C,""))</f>
        <v/>
      </c>
      <c r="N1184" s="25" t="str">
        <f>IF(M1184="","",_xlfn.XLOOKUP(M1184,'Réponses'!C:C,'Réponses'!F:F,"ERREUR PROCHAINE QUESTION"))</f>
        <v/>
      </c>
      <c r="O1184" s="25" t="str">
        <f>IF(N1184="","",_xlfn.XLOOKUP(N1184,Questions!$A:$A,Questions!$C:$C,"ERREUR TYPE"))</f>
        <v/>
      </c>
      <c r="P1184" s="25" t="str">
        <f>IF(N1184="","",_xlfn.XLOOKUP(N1184&amp;"_"&amp;Saisie!N1185,'Réponses'!D:D,'Réponses'!C:C,""))</f>
        <v/>
      </c>
      <c r="Q1184" s="25" t="str">
        <f t="shared" si="18"/>
        <v/>
      </c>
    </row>
    <row r="1185" spans="1:17">
      <c r="A1185" s="25" t="str">
        <f>IF(ISBLANK(Saisie!C1186),"",_xlfn.XLOOKUP(Saisie!C1186,Barème!A:A,Barème!F:F,"ERREUR CODE PRODUIT"))</f>
        <v/>
      </c>
      <c r="B1185" s="25" t="str">
        <f>IF(OR(A1185="08",A1185="07",MID(Saisie!C1186,4,4)="0804",MID(Saisie!C1186,4,4)="0907",A1185=""),"",_xlfn.XLOOKUP(A1185,Matériau!A:A,Matériau!C:C,"ERREUR MATERIAU"))</f>
        <v/>
      </c>
      <c r="C1185" s="25" t="str">
        <f>IF(B1185="","",_xlfn.XLOOKUP(B1185,Questions!A:A,Questions!C:C,""))</f>
        <v/>
      </c>
      <c r="D1185" s="25" t="str">
        <f>IF(B1185="","",_xlfn.XLOOKUP(B1185&amp;"_"&amp;Saisie!F1186,'Réponses'!D:D,'Réponses'!C:C,""))</f>
        <v/>
      </c>
      <c r="E1185" s="25" t="str">
        <f>IF(D1185="","",_xlfn.XLOOKUP(D1185,'Réponses'!C:C,'Réponses'!F:F,"ERREUR PROCHAINE QUESTION"))</f>
        <v/>
      </c>
      <c r="F1185" s="25" t="str">
        <f>IF(E1185="","",_xlfn.XLOOKUP(E1185,Questions!$A:$A,Questions!$C:$C,""))</f>
        <v/>
      </c>
      <c r="G1185" s="25" t="str">
        <f>IF(E1185="","",_xlfn.XLOOKUP(E1185&amp;"_"&amp;Saisie!H1186,'Réponses'!D:D,'Réponses'!C:C,""))</f>
        <v/>
      </c>
      <c r="H1185" s="25" t="str">
        <f>IF(G1185="","",_xlfn.XLOOKUP(G1185,'Réponses'!C:C,'Réponses'!F:F,"ERREUR PROCHAINE QUESTION"))</f>
        <v/>
      </c>
      <c r="I1185" s="25" t="str">
        <f>IF(H1185="","",_xlfn.XLOOKUP(H1185,Questions!$A:$A,Questions!$C:$C,"ERREUR TYPE"))</f>
        <v/>
      </c>
      <c r="J1185" s="25" t="str">
        <f>IF(H1185="","",_xlfn.XLOOKUP(H1185&amp;"_"&amp;Saisie!J1186,'Réponses'!D:D,'Réponses'!C:C,""))</f>
        <v/>
      </c>
      <c r="K1185" s="25" t="str">
        <f>IF(J1185="","",_xlfn.XLOOKUP(J1185,'Réponses'!C:C,'Réponses'!F:F,"ERREUR PROCHAINE QUESTION"))</f>
        <v/>
      </c>
      <c r="L1185" s="25" t="str">
        <f>IF(K1185="","",_xlfn.XLOOKUP(K1185,Questions!$A:$A,Questions!$C:$C,""))</f>
        <v/>
      </c>
      <c r="M1185" s="25" t="str">
        <f>IF(K1185="","",_xlfn.XLOOKUP(K1185&amp;"_"&amp;Saisie!L1186,'Réponses'!D:D,'Réponses'!C:C,""))</f>
        <v/>
      </c>
      <c r="N1185" s="25" t="str">
        <f>IF(M1185="","",_xlfn.XLOOKUP(M1185,'Réponses'!C:C,'Réponses'!F:F,"ERREUR PROCHAINE QUESTION"))</f>
        <v/>
      </c>
      <c r="O1185" s="25" t="str">
        <f>IF(N1185="","",_xlfn.XLOOKUP(N1185,Questions!$A:$A,Questions!$C:$C,"ERREUR TYPE"))</f>
        <v/>
      </c>
      <c r="P1185" s="25" t="str">
        <f>IF(N1185="","",_xlfn.XLOOKUP(N1185&amp;"_"&amp;Saisie!N1186,'Réponses'!D:D,'Réponses'!C:C,""))</f>
        <v/>
      </c>
      <c r="Q1185" s="25" t="str">
        <f t="shared" si="18"/>
        <v/>
      </c>
    </row>
    <row r="1186" spans="1:17">
      <c r="A1186" s="25" t="str">
        <f>IF(ISBLANK(Saisie!C1187),"",_xlfn.XLOOKUP(Saisie!C1187,Barème!A:A,Barème!F:F,"ERREUR CODE PRODUIT"))</f>
        <v/>
      </c>
      <c r="B1186" s="25" t="str">
        <f>IF(OR(A1186="08",A1186="07",MID(Saisie!C1187,4,4)="0804",MID(Saisie!C1187,4,4)="0907",A1186=""),"",_xlfn.XLOOKUP(A1186,Matériau!A:A,Matériau!C:C,"ERREUR MATERIAU"))</f>
        <v/>
      </c>
      <c r="C1186" s="25" t="str">
        <f>IF(B1186="","",_xlfn.XLOOKUP(B1186,Questions!A:A,Questions!C:C,""))</f>
        <v/>
      </c>
      <c r="D1186" s="25" t="str">
        <f>IF(B1186="","",_xlfn.XLOOKUP(B1186&amp;"_"&amp;Saisie!F1187,'Réponses'!D:D,'Réponses'!C:C,""))</f>
        <v/>
      </c>
      <c r="E1186" s="25" t="str">
        <f>IF(D1186="","",_xlfn.XLOOKUP(D1186,'Réponses'!C:C,'Réponses'!F:F,"ERREUR PROCHAINE QUESTION"))</f>
        <v/>
      </c>
      <c r="F1186" s="25" t="str">
        <f>IF(E1186="","",_xlfn.XLOOKUP(E1186,Questions!$A:$A,Questions!$C:$C,""))</f>
        <v/>
      </c>
      <c r="G1186" s="25" t="str">
        <f>IF(E1186="","",_xlfn.XLOOKUP(E1186&amp;"_"&amp;Saisie!H1187,'Réponses'!D:D,'Réponses'!C:C,""))</f>
        <v/>
      </c>
      <c r="H1186" s="25" t="str">
        <f>IF(G1186="","",_xlfn.XLOOKUP(G1186,'Réponses'!C:C,'Réponses'!F:F,"ERREUR PROCHAINE QUESTION"))</f>
        <v/>
      </c>
      <c r="I1186" s="25" t="str">
        <f>IF(H1186="","",_xlfn.XLOOKUP(H1186,Questions!$A:$A,Questions!$C:$C,"ERREUR TYPE"))</f>
        <v/>
      </c>
      <c r="J1186" s="25" t="str">
        <f>IF(H1186="","",_xlfn.XLOOKUP(H1186&amp;"_"&amp;Saisie!J1187,'Réponses'!D:D,'Réponses'!C:C,""))</f>
        <v/>
      </c>
      <c r="K1186" s="25" t="str">
        <f>IF(J1186="","",_xlfn.XLOOKUP(J1186,'Réponses'!C:C,'Réponses'!F:F,"ERREUR PROCHAINE QUESTION"))</f>
        <v/>
      </c>
      <c r="L1186" s="25" t="str">
        <f>IF(K1186="","",_xlfn.XLOOKUP(K1186,Questions!$A:$A,Questions!$C:$C,""))</f>
        <v/>
      </c>
      <c r="M1186" s="25" t="str">
        <f>IF(K1186="","",_xlfn.XLOOKUP(K1186&amp;"_"&amp;Saisie!L1187,'Réponses'!D:D,'Réponses'!C:C,""))</f>
        <v/>
      </c>
      <c r="N1186" s="25" t="str">
        <f>IF(M1186="","",_xlfn.XLOOKUP(M1186,'Réponses'!C:C,'Réponses'!F:F,"ERREUR PROCHAINE QUESTION"))</f>
        <v/>
      </c>
      <c r="O1186" s="25" t="str">
        <f>IF(N1186="","",_xlfn.XLOOKUP(N1186,Questions!$A:$A,Questions!$C:$C,"ERREUR TYPE"))</f>
        <v/>
      </c>
      <c r="P1186" s="25" t="str">
        <f>IF(N1186="","",_xlfn.XLOOKUP(N1186&amp;"_"&amp;Saisie!N1187,'Réponses'!D:D,'Réponses'!C:C,""))</f>
        <v/>
      </c>
      <c r="Q1186" s="25" t="str">
        <f t="shared" si="18"/>
        <v/>
      </c>
    </row>
    <row r="1187" spans="1:17">
      <c r="A1187" s="25" t="str">
        <f>IF(ISBLANK(Saisie!C1188),"",_xlfn.XLOOKUP(Saisie!C1188,Barème!A:A,Barème!F:F,"ERREUR CODE PRODUIT"))</f>
        <v/>
      </c>
      <c r="B1187" s="25" t="str">
        <f>IF(OR(A1187="08",A1187="07",MID(Saisie!C1188,4,4)="0804",MID(Saisie!C1188,4,4)="0907",A1187=""),"",_xlfn.XLOOKUP(A1187,Matériau!A:A,Matériau!C:C,"ERREUR MATERIAU"))</f>
        <v/>
      </c>
      <c r="C1187" s="25" t="str">
        <f>IF(B1187="","",_xlfn.XLOOKUP(B1187,Questions!A:A,Questions!C:C,""))</f>
        <v/>
      </c>
      <c r="D1187" s="25" t="str">
        <f>IF(B1187="","",_xlfn.XLOOKUP(B1187&amp;"_"&amp;Saisie!F1188,'Réponses'!D:D,'Réponses'!C:C,""))</f>
        <v/>
      </c>
      <c r="E1187" s="25" t="str">
        <f>IF(D1187="","",_xlfn.XLOOKUP(D1187,'Réponses'!C:C,'Réponses'!F:F,"ERREUR PROCHAINE QUESTION"))</f>
        <v/>
      </c>
      <c r="F1187" s="25" t="str">
        <f>IF(E1187="","",_xlfn.XLOOKUP(E1187,Questions!$A:$A,Questions!$C:$C,""))</f>
        <v/>
      </c>
      <c r="G1187" s="25" t="str">
        <f>IF(E1187="","",_xlfn.XLOOKUP(E1187&amp;"_"&amp;Saisie!H1188,'Réponses'!D:D,'Réponses'!C:C,""))</f>
        <v/>
      </c>
      <c r="H1187" s="25" t="str">
        <f>IF(G1187="","",_xlfn.XLOOKUP(G1187,'Réponses'!C:C,'Réponses'!F:F,"ERREUR PROCHAINE QUESTION"))</f>
        <v/>
      </c>
      <c r="I1187" s="25" t="str">
        <f>IF(H1187="","",_xlfn.XLOOKUP(H1187,Questions!$A:$A,Questions!$C:$C,"ERREUR TYPE"))</f>
        <v/>
      </c>
      <c r="J1187" s="25" t="str">
        <f>IF(H1187="","",_xlfn.XLOOKUP(H1187&amp;"_"&amp;Saisie!J1188,'Réponses'!D:D,'Réponses'!C:C,""))</f>
        <v/>
      </c>
      <c r="K1187" s="25" t="str">
        <f>IF(J1187="","",_xlfn.XLOOKUP(J1187,'Réponses'!C:C,'Réponses'!F:F,"ERREUR PROCHAINE QUESTION"))</f>
        <v/>
      </c>
      <c r="L1187" s="25" t="str">
        <f>IF(K1187="","",_xlfn.XLOOKUP(K1187,Questions!$A:$A,Questions!$C:$C,""))</f>
        <v/>
      </c>
      <c r="M1187" s="25" t="str">
        <f>IF(K1187="","",_xlfn.XLOOKUP(K1187&amp;"_"&amp;Saisie!L1188,'Réponses'!D:D,'Réponses'!C:C,""))</f>
        <v/>
      </c>
      <c r="N1187" s="25" t="str">
        <f>IF(M1187="","",_xlfn.XLOOKUP(M1187,'Réponses'!C:C,'Réponses'!F:F,"ERREUR PROCHAINE QUESTION"))</f>
        <v/>
      </c>
      <c r="O1187" s="25" t="str">
        <f>IF(N1187="","",_xlfn.XLOOKUP(N1187,Questions!$A:$A,Questions!$C:$C,"ERREUR TYPE"))</f>
        <v/>
      </c>
      <c r="P1187" s="25" t="str">
        <f>IF(N1187="","",_xlfn.XLOOKUP(N1187&amp;"_"&amp;Saisie!N1188,'Réponses'!D:D,'Réponses'!C:C,""))</f>
        <v/>
      </c>
      <c r="Q1187" s="25" t="str">
        <f t="shared" si="18"/>
        <v/>
      </c>
    </row>
    <row r="1188" spans="1:17">
      <c r="A1188" s="25" t="str">
        <f>IF(ISBLANK(Saisie!C1189),"",_xlfn.XLOOKUP(Saisie!C1189,Barème!A:A,Barème!F:F,"ERREUR CODE PRODUIT"))</f>
        <v/>
      </c>
      <c r="B1188" s="25" t="str">
        <f>IF(OR(A1188="08",A1188="07",MID(Saisie!C1189,4,4)="0804",MID(Saisie!C1189,4,4)="0907",A1188=""),"",_xlfn.XLOOKUP(A1188,Matériau!A:A,Matériau!C:C,"ERREUR MATERIAU"))</f>
        <v/>
      </c>
      <c r="C1188" s="25" t="str">
        <f>IF(B1188="","",_xlfn.XLOOKUP(B1188,Questions!A:A,Questions!C:C,""))</f>
        <v/>
      </c>
      <c r="D1188" s="25" t="str">
        <f>IF(B1188="","",_xlfn.XLOOKUP(B1188&amp;"_"&amp;Saisie!F1189,'Réponses'!D:D,'Réponses'!C:C,""))</f>
        <v/>
      </c>
      <c r="E1188" s="25" t="str">
        <f>IF(D1188="","",_xlfn.XLOOKUP(D1188,'Réponses'!C:C,'Réponses'!F:F,"ERREUR PROCHAINE QUESTION"))</f>
        <v/>
      </c>
      <c r="F1188" s="25" t="str">
        <f>IF(E1188="","",_xlfn.XLOOKUP(E1188,Questions!$A:$A,Questions!$C:$C,""))</f>
        <v/>
      </c>
      <c r="G1188" s="25" t="str">
        <f>IF(E1188="","",_xlfn.XLOOKUP(E1188&amp;"_"&amp;Saisie!H1189,'Réponses'!D:D,'Réponses'!C:C,""))</f>
        <v/>
      </c>
      <c r="H1188" s="25" t="str">
        <f>IF(G1188="","",_xlfn.XLOOKUP(G1188,'Réponses'!C:C,'Réponses'!F:F,"ERREUR PROCHAINE QUESTION"))</f>
        <v/>
      </c>
      <c r="I1188" s="25" t="str">
        <f>IF(H1188="","",_xlfn.XLOOKUP(H1188,Questions!$A:$A,Questions!$C:$C,"ERREUR TYPE"))</f>
        <v/>
      </c>
      <c r="J1188" s="25" t="str">
        <f>IF(H1188="","",_xlfn.XLOOKUP(H1188&amp;"_"&amp;Saisie!J1189,'Réponses'!D:D,'Réponses'!C:C,""))</f>
        <v/>
      </c>
      <c r="K1188" s="25" t="str">
        <f>IF(J1188="","",_xlfn.XLOOKUP(J1188,'Réponses'!C:C,'Réponses'!F:F,"ERREUR PROCHAINE QUESTION"))</f>
        <v/>
      </c>
      <c r="L1188" s="25" t="str">
        <f>IF(K1188="","",_xlfn.XLOOKUP(K1188,Questions!$A:$A,Questions!$C:$C,""))</f>
        <v/>
      </c>
      <c r="M1188" s="25" t="str">
        <f>IF(K1188="","",_xlfn.XLOOKUP(K1188&amp;"_"&amp;Saisie!L1189,'Réponses'!D:D,'Réponses'!C:C,""))</f>
        <v/>
      </c>
      <c r="N1188" s="25" t="str">
        <f>IF(M1188="","",_xlfn.XLOOKUP(M1188,'Réponses'!C:C,'Réponses'!F:F,"ERREUR PROCHAINE QUESTION"))</f>
        <v/>
      </c>
      <c r="O1188" s="25" t="str">
        <f>IF(N1188="","",_xlfn.XLOOKUP(N1188,Questions!$A:$A,Questions!$C:$C,"ERREUR TYPE"))</f>
        <v/>
      </c>
      <c r="P1188" s="25" t="str">
        <f>IF(N1188="","",_xlfn.XLOOKUP(N1188&amp;"_"&amp;Saisie!N1189,'Réponses'!D:D,'Réponses'!C:C,""))</f>
        <v/>
      </c>
      <c r="Q1188" s="25" t="str">
        <f t="shared" si="18"/>
        <v/>
      </c>
    </row>
    <row r="1189" spans="1:17">
      <c r="A1189" s="25" t="str">
        <f>IF(ISBLANK(Saisie!C1190),"",_xlfn.XLOOKUP(Saisie!C1190,Barème!A:A,Barème!F:F,"ERREUR CODE PRODUIT"))</f>
        <v/>
      </c>
      <c r="B1189" s="25" t="str">
        <f>IF(OR(A1189="08",A1189="07",MID(Saisie!C1190,4,4)="0804",MID(Saisie!C1190,4,4)="0907",A1189=""),"",_xlfn.XLOOKUP(A1189,Matériau!A:A,Matériau!C:C,"ERREUR MATERIAU"))</f>
        <v/>
      </c>
      <c r="C1189" s="25" t="str">
        <f>IF(B1189="","",_xlfn.XLOOKUP(B1189,Questions!A:A,Questions!C:C,""))</f>
        <v/>
      </c>
      <c r="D1189" s="25" t="str">
        <f>IF(B1189="","",_xlfn.XLOOKUP(B1189&amp;"_"&amp;Saisie!F1190,'Réponses'!D:D,'Réponses'!C:C,""))</f>
        <v/>
      </c>
      <c r="E1189" s="25" t="str">
        <f>IF(D1189="","",_xlfn.XLOOKUP(D1189,'Réponses'!C:C,'Réponses'!F:F,"ERREUR PROCHAINE QUESTION"))</f>
        <v/>
      </c>
      <c r="F1189" s="25" t="str">
        <f>IF(E1189="","",_xlfn.XLOOKUP(E1189,Questions!$A:$A,Questions!$C:$C,""))</f>
        <v/>
      </c>
      <c r="G1189" s="25" t="str">
        <f>IF(E1189="","",_xlfn.XLOOKUP(E1189&amp;"_"&amp;Saisie!H1190,'Réponses'!D:D,'Réponses'!C:C,""))</f>
        <v/>
      </c>
      <c r="H1189" s="25" t="str">
        <f>IF(G1189="","",_xlfn.XLOOKUP(G1189,'Réponses'!C:C,'Réponses'!F:F,"ERREUR PROCHAINE QUESTION"))</f>
        <v/>
      </c>
      <c r="I1189" s="25" t="str">
        <f>IF(H1189="","",_xlfn.XLOOKUP(H1189,Questions!$A:$A,Questions!$C:$C,"ERREUR TYPE"))</f>
        <v/>
      </c>
      <c r="J1189" s="25" t="str">
        <f>IF(H1189="","",_xlfn.XLOOKUP(H1189&amp;"_"&amp;Saisie!J1190,'Réponses'!D:D,'Réponses'!C:C,""))</f>
        <v/>
      </c>
      <c r="K1189" s="25" t="str">
        <f>IF(J1189="","",_xlfn.XLOOKUP(J1189,'Réponses'!C:C,'Réponses'!F:F,"ERREUR PROCHAINE QUESTION"))</f>
        <v/>
      </c>
      <c r="L1189" s="25" t="str">
        <f>IF(K1189="","",_xlfn.XLOOKUP(K1189,Questions!$A:$A,Questions!$C:$C,""))</f>
        <v/>
      </c>
      <c r="M1189" s="25" t="str">
        <f>IF(K1189="","",_xlfn.XLOOKUP(K1189&amp;"_"&amp;Saisie!L1190,'Réponses'!D:D,'Réponses'!C:C,""))</f>
        <v/>
      </c>
      <c r="N1189" s="25" t="str">
        <f>IF(M1189="","",_xlfn.XLOOKUP(M1189,'Réponses'!C:C,'Réponses'!F:F,"ERREUR PROCHAINE QUESTION"))</f>
        <v/>
      </c>
      <c r="O1189" s="25" t="str">
        <f>IF(N1189="","",_xlfn.XLOOKUP(N1189,Questions!$A:$A,Questions!$C:$C,"ERREUR TYPE"))</f>
        <v/>
      </c>
      <c r="P1189" s="25" t="str">
        <f>IF(N1189="","",_xlfn.XLOOKUP(N1189&amp;"_"&amp;Saisie!N1190,'Réponses'!D:D,'Réponses'!C:C,""))</f>
        <v/>
      </c>
      <c r="Q1189" s="25" t="str">
        <f t="shared" si="18"/>
        <v/>
      </c>
    </row>
    <row r="1190" spans="1:17">
      <c r="A1190" s="25" t="str">
        <f>IF(ISBLANK(Saisie!C1191),"",_xlfn.XLOOKUP(Saisie!C1191,Barème!A:A,Barème!F:F,"ERREUR CODE PRODUIT"))</f>
        <v/>
      </c>
      <c r="B1190" s="25" t="str">
        <f>IF(OR(A1190="08",A1190="07",MID(Saisie!C1191,4,4)="0804",MID(Saisie!C1191,4,4)="0907",A1190=""),"",_xlfn.XLOOKUP(A1190,Matériau!A:A,Matériau!C:C,"ERREUR MATERIAU"))</f>
        <v/>
      </c>
      <c r="C1190" s="25" t="str">
        <f>IF(B1190="","",_xlfn.XLOOKUP(B1190,Questions!A:A,Questions!C:C,""))</f>
        <v/>
      </c>
      <c r="D1190" s="25" t="str">
        <f>IF(B1190="","",_xlfn.XLOOKUP(B1190&amp;"_"&amp;Saisie!F1191,'Réponses'!D:D,'Réponses'!C:C,""))</f>
        <v/>
      </c>
      <c r="E1190" s="25" t="str">
        <f>IF(D1190="","",_xlfn.XLOOKUP(D1190,'Réponses'!C:C,'Réponses'!F:F,"ERREUR PROCHAINE QUESTION"))</f>
        <v/>
      </c>
      <c r="F1190" s="25" t="str">
        <f>IF(E1190="","",_xlfn.XLOOKUP(E1190,Questions!$A:$A,Questions!$C:$C,""))</f>
        <v/>
      </c>
      <c r="G1190" s="25" t="str">
        <f>IF(E1190="","",_xlfn.XLOOKUP(E1190&amp;"_"&amp;Saisie!H1191,'Réponses'!D:D,'Réponses'!C:C,""))</f>
        <v/>
      </c>
      <c r="H1190" s="25" t="str">
        <f>IF(G1190="","",_xlfn.XLOOKUP(G1190,'Réponses'!C:C,'Réponses'!F:F,"ERREUR PROCHAINE QUESTION"))</f>
        <v/>
      </c>
      <c r="I1190" s="25" t="str">
        <f>IF(H1190="","",_xlfn.XLOOKUP(H1190,Questions!$A:$A,Questions!$C:$C,"ERREUR TYPE"))</f>
        <v/>
      </c>
      <c r="J1190" s="25" t="str">
        <f>IF(H1190="","",_xlfn.XLOOKUP(H1190&amp;"_"&amp;Saisie!J1191,'Réponses'!D:D,'Réponses'!C:C,""))</f>
        <v/>
      </c>
      <c r="K1190" s="25" t="str">
        <f>IF(J1190="","",_xlfn.XLOOKUP(J1190,'Réponses'!C:C,'Réponses'!F:F,"ERREUR PROCHAINE QUESTION"))</f>
        <v/>
      </c>
      <c r="L1190" s="25" t="str">
        <f>IF(K1190="","",_xlfn.XLOOKUP(K1190,Questions!$A:$A,Questions!$C:$C,""))</f>
        <v/>
      </c>
      <c r="M1190" s="25" t="str">
        <f>IF(K1190="","",_xlfn.XLOOKUP(K1190&amp;"_"&amp;Saisie!L1191,'Réponses'!D:D,'Réponses'!C:C,""))</f>
        <v/>
      </c>
      <c r="N1190" s="25" t="str">
        <f>IF(M1190="","",_xlfn.XLOOKUP(M1190,'Réponses'!C:C,'Réponses'!F:F,"ERREUR PROCHAINE QUESTION"))</f>
        <v/>
      </c>
      <c r="O1190" s="25" t="str">
        <f>IF(N1190="","",_xlfn.XLOOKUP(N1190,Questions!$A:$A,Questions!$C:$C,"ERREUR TYPE"))</f>
        <v/>
      </c>
      <c r="P1190" s="25" t="str">
        <f>IF(N1190="","",_xlfn.XLOOKUP(N1190&amp;"_"&amp;Saisie!N1191,'Réponses'!D:D,'Réponses'!C:C,""))</f>
        <v/>
      </c>
      <c r="Q1190" s="25" t="str">
        <f t="shared" si="18"/>
        <v/>
      </c>
    </row>
    <row r="1191" spans="1:17">
      <c r="A1191" s="25" t="str">
        <f>IF(ISBLANK(Saisie!C1192),"",_xlfn.XLOOKUP(Saisie!C1192,Barème!A:A,Barème!F:F,"ERREUR CODE PRODUIT"))</f>
        <v/>
      </c>
      <c r="B1191" s="25" t="str">
        <f>IF(OR(A1191="08",A1191="07",MID(Saisie!C1192,4,4)="0804",MID(Saisie!C1192,4,4)="0907",A1191=""),"",_xlfn.XLOOKUP(A1191,Matériau!A:A,Matériau!C:C,"ERREUR MATERIAU"))</f>
        <v/>
      </c>
      <c r="C1191" s="25" t="str">
        <f>IF(B1191="","",_xlfn.XLOOKUP(B1191,Questions!A:A,Questions!C:C,""))</f>
        <v/>
      </c>
      <c r="D1191" s="25" t="str">
        <f>IF(B1191="","",_xlfn.XLOOKUP(B1191&amp;"_"&amp;Saisie!F1192,'Réponses'!D:D,'Réponses'!C:C,""))</f>
        <v/>
      </c>
      <c r="E1191" s="25" t="str">
        <f>IF(D1191="","",_xlfn.XLOOKUP(D1191,'Réponses'!C:C,'Réponses'!F:F,"ERREUR PROCHAINE QUESTION"))</f>
        <v/>
      </c>
      <c r="F1191" s="25" t="str">
        <f>IF(E1191="","",_xlfn.XLOOKUP(E1191,Questions!$A:$A,Questions!$C:$C,""))</f>
        <v/>
      </c>
      <c r="G1191" s="25" t="str">
        <f>IF(E1191="","",_xlfn.XLOOKUP(E1191&amp;"_"&amp;Saisie!H1192,'Réponses'!D:D,'Réponses'!C:C,""))</f>
        <v/>
      </c>
      <c r="H1191" s="25" t="str">
        <f>IF(G1191="","",_xlfn.XLOOKUP(G1191,'Réponses'!C:C,'Réponses'!F:F,"ERREUR PROCHAINE QUESTION"))</f>
        <v/>
      </c>
      <c r="I1191" s="25" t="str">
        <f>IF(H1191="","",_xlfn.XLOOKUP(H1191,Questions!$A:$A,Questions!$C:$C,"ERREUR TYPE"))</f>
        <v/>
      </c>
      <c r="J1191" s="25" t="str">
        <f>IF(H1191="","",_xlfn.XLOOKUP(H1191&amp;"_"&amp;Saisie!J1192,'Réponses'!D:D,'Réponses'!C:C,""))</f>
        <v/>
      </c>
      <c r="K1191" s="25" t="str">
        <f>IF(J1191="","",_xlfn.XLOOKUP(J1191,'Réponses'!C:C,'Réponses'!F:F,"ERREUR PROCHAINE QUESTION"))</f>
        <v/>
      </c>
      <c r="L1191" s="25" t="str">
        <f>IF(K1191="","",_xlfn.XLOOKUP(K1191,Questions!$A:$A,Questions!$C:$C,""))</f>
        <v/>
      </c>
      <c r="M1191" s="25" t="str">
        <f>IF(K1191="","",_xlfn.XLOOKUP(K1191&amp;"_"&amp;Saisie!L1192,'Réponses'!D:D,'Réponses'!C:C,""))</f>
        <v/>
      </c>
      <c r="N1191" s="25" t="str">
        <f>IF(M1191="","",_xlfn.XLOOKUP(M1191,'Réponses'!C:C,'Réponses'!F:F,"ERREUR PROCHAINE QUESTION"))</f>
        <v/>
      </c>
      <c r="O1191" s="25" t="str">
        <f>IF(N1191="","",_xlfn.XLOOKUP(N1191,Questions!$A:$A,Questions!$C:$C,"ERREUR TYPE"))</f>
        <v/>
      </c>
      <c r="P1191" s="25" t="str">
        <f>IF(N1191="","",_xlfn.XLOOKUP(N1191&amp;"_"&amp;Saisie!N1192,'Réponses'!D:D,'Réponses'!C:C,""))</f>
        <v/>
      </c>
      <c r="Q1191" s="25" t="str">
        <f t="shared" si="18"/>
        <v/>
      </c>
    </row>
    <row r="1192" spans="1:17">
      <c r="A1192" s="25" t="str">
        <f>IF(ISBLANK(Saisie!C1193),"",_xlfn.XLOOKUP(Saisie!C1193,Barème!A:A,Barème!F:F,"ERREUR CODE PRODUIT"))</f>
        <v/>
      </c>
      <c r="B1192" s="25" t="str">
        <f>IF(OR(A1192="08",A1192="07",MID(Saisie!C1193,4,4)="0804",MID(Saisie!C1193,4,4)="0907",A1192=""),"",_xlfn.XLOOKUP(A1192,Matériau!A:A,Matériau!C:C,"ERREUR MATERIAU"))</f>
        <v/>
      </c>
      <c r="C1192" s="25" t="str">
        <f>IF(B1192="","",_xlfn.XLOOKUP(B1192,Questions!A:A,Questions!C:C,""))</f>
        <v/>
      </c>
      <c r="D1192" s="25" t="str">
        <f>IF(B1192="","",_xlfn.XLOOKUP(B1192&amp;"_"&amp;Saisie!F1193,'Réponses'!D:D,'Réponses'!C:C,""))</f>
        <v/>
      </c>
      <c r="E1192" s="25" t="str">
        <f>IF(D1192="","",_xlfn.XLOOKUP(D1192,'Réponses'!C:C,'Réponses'!F:F,"ERREUR PROCHAINE QUESTION"))</f>
        <v/>
      </c>
      <c r="F1192" s="25" t="str">
        <f>IF(E1192="","",_xlfn.XLOOKUP(E1192,Questions!$A:$A,Questions!$C:$C,""))</f>
        <v/>
      </c>
      <c r="G1192" s="25" t="str">
        <f>IF(E1192="","",_xlfn.XLOOKUP(E1192&amp;"_"&amp;Saisie!H1193,'Réponses'!D:D,'Réponses'!C:C,""))</f>
        <v/>
      </c>
      <c r="H1192" s="25" t="str">
        <f>IF(G1192="","",_xlfn.XLOOKUP(G1192,'Réponses'!C:C,'Réponses'!F:F,"ERREUR PROCHAINE QUESTION"))</f>
        <v/>
      </c>
      <c r="I1192" s="25" t="str">
        <f>IF(H1192="","",_xlfn.XLOOKUP(H1192,Questions!$A:$A,Questions!$C:$C,"ERREUR TYPE"))</f>
        <v/>
      </c>
      <c r="J1192" s="25" t="str">
        <f>IF(H1192="","",_xlfn.XLOOKUP(H1192&amp;"_"&amp;Saisie!J1193,'Réponses'!D:D,'Réponses'!C:C,""))</f>
        <v/>
      </c>
      <c r="K1192" s="25" t="str">
        <f>IF(J1192="","",_xlfn.XLOOKUP(J1192,'Réponses'!C:C,'Réponses'!F:F,"ERREUR PROCHAINE QUESTION"))</f>
        <v/>
      </c>
      <c r="L1192" s="25" t="str">
        <f>IF(K1192="","",_xlfn.XLOOKUP(K1192,Questions!$A:$A,Questions!$C:$C,""))</f>
        <v/>
      </c>
      <c r="M1192" s="25" t="str">
        <f>IF(K1192="","",_xlfn.XLOOKUP(K1192&amp;"_"&amp;Saisie!L1193,'Réponses'!D:D,'Réponses'!C:C,""))</f>
        <v/>
      </c>
      <c r="N1192" s="25" t="str">
        <f>IF(M1192="","",_xlfn.XLOOKUP(M1192,'Réponses'!C:C,'Réponses'!F:F,"ERREUR PROCHAINE QUESTION"))</f>
        <v/>
      </c>
      <c r="O1192" s="25" t="str">
        <f>IF(N1192="","",_xlfn.XLOOKUP(N1192,Questions!$A:$A,Questions!$C:$C,"ERREUR TYPE"))</f>
        <v/>
      </c>
      <c r="P1192" s="25" t="str">
        <f>IF(N1192="","",_xlfn.XLOOKUP(N1192&amp;"_"&amp;Saisie!N1193,'Réponses'!D:D,'Réponses'!C:C,""))</f>
        <v/>
      </c>
      <c r="Q1192" s="25" t="str">
        <f t="shared" si="18"/>
        <v/>
      </c>
    </row>
    <row r="1193" spans="1:17">
      <c r="A1193" s="25" t="str">
        <f>IF(ISBLANK(Saisie!C1194),"",_xlfn.XLOOKUP(Saisie!C1194,Barème!A:A,Barème!F:F,"ERREUR CODE PRODUIT"))</f>
        <v/>
      </c>
      <c r="B1193" s="25" t="str">
        <f>IF(OR(A1193="08",A1193="07",MID(Saisie!C1194,4,4)="0804",MID(Saisie!C1194,4,4)="0907",A1193=""),"",_xlfn.XLOOKUP(A1193,Matériau!A:A,Matériau!C:C,"ERREUR MATERIAU"))</f>
        <v/>
      </c>
      <c r="C1193" s="25" t="str">
        <f>IF(B1193="","",_xlfn.XLOOKUP(B1193,Questions!A:A,Questions!C:C,""))</f>
        <v/>
      </c>
      <c r="D1193" s="25" t="str">
        <f>IF(B1193="","",_xlfn.XLOOKUP(B1193&amp;"_"&amp;Saisie!F1194,'Réponses'!D:D,'Réponses'!C:C,""))</f>
        <v/>
      </c>
      <c r="E1193" s="25" t="str">
        <f>IF(D1193="","",_xlfn.XLOOKUP(D1193,'Réponses'!C:C,'Réponses'!F:F,"ERREUR PROCHAINE QUESTION"))</f>
        <v/>
      </c>
      <c r="F1193" s="25" t="str">
        <f>IF(E1193="","",_xlfn.XLOOKUP(E1193,Questions!$A:$A,Questions!$C:$C,""))</f>
        <v/>
      </c>
      <c r="G1193" s="25" t="str">
        <f>IF(E1193="","",_xlfn.XLOOKUP(E1193&amp;"_"&amp;Saisie!H1194,'Réponses'!D:D,'Réponses'!C:C,""))</f>
        <v/>
      </c>
      <c r="H1193" s="25" t="str">
        <f>IF(G1193="","",_xlfn.XLOOKUP(G1193,'Réponses'!C:C,'Réponses'!F:F,"ERREUR PROCHAINE QUESTION"))</f>
        <v/>
      </c>
      <c r="I1193" s="25" t="str">
        <f>IF(H1193="","",_xlfn.XLOOKUP(H1193,Questions!$A:$A,Questions!$C:$C,"ERREUR TYPE"))</f>
        <v/>
      </c>
      <c r="J1193" s="25" t="str">
        <f>IF(H1193="","",_xlfn.XLOOKUP(H1193&amp;"_"&amp;Saisie!J1194,'Réponses'!D:D,'Réponses'!C:C,""))</f>
        <v/>
      </c>
      <c r="K1193" s="25" t="str">
        <f>IF(J1193="","",_xlfn.XLOOKUP(J1193,'Réponses'!C:C,'Réponses'!F:F,"ERREUR PROCHAINE QUESTION"))</f>
        <v/>
      </c>
      <c r="L1193" s="25" t="str">
        <f>IF(K1193="","",_xlfn.XLOOKUP(K1193,Questions!$A:$A,Questions!$C:$C,""))</f>
        <v/>
      </c>
      <c r="M1193" s="25" t="str">
        <f>IF(K1193="","",_xlfn.XLOOKUP(K1193&amp;"_"&amp;Saisie!L1194,'Réponses'!D:D,'Réponses'!C:C,""))</f>
        <v/>
      </c>
      <c r="N1193" s="25" t="str">
        <f>IF(M1193="","",_xlfn.XLOOKUP(M1193,'Réponses'!C:C,'Réponses'!F:F,"ERREUR PROCHAINE QUESTION"))</f>
        <v/>
      </c>
      <c r="O1193" s="25" t="str">
        <f>IF(N1193="","",_xlfn.XLOOKUP(N1193,Questions!$A:$A,Questions!$C:$C,"ERREUR TYPE"))</f>
        <v/>
      </c>
      <c r="P1193" s="25" t="str">
        <f>IF(N1193="","",_xlfn.XLOOKUP(N1193&amp;"_"&amp;Saisie!N1194,'Réponses'!D:D,'Réponses'!C:C,""))</f>
        <v/>
      </c>
      <c r="Q1193" s="25" t="str">
        <f t="shared" si="18"/>
        <v/>
      </c>
    </row>
    <row r="1194" spans="1:17">
      <c r="A1194" s="25" t="str">
        <f>IF(ISBLANK(Saisie!C1195),"",_xlfn.XLOOKUP(Saisie!C1195,Barème!A:A,Barème!F:F,"ERREUR CODE PRODUIT"))</f>
        <v/>
      </c>
      <c r="B1194" s="25" t="str">
        <f>IF(OR(A1194="08",A1194="07",MID(Saisie!C1195,4,4)="0804",MID(Saisie!C1195,4,4)="0907",A1194=""),"",_xlfn.XLOOKUP(A1194,Matériau!A:A,Matériau!C:C,"ERREUR MATERIAU"))</f>
        <v/>
      </c>
      <c r="C1194" s="25" t="str">
        <f>IF(B1194="","",_xlfn.XLOOKUP(B1194,Questions!A:A,Questions!C:C,""))</f>
        <v/>
      </c>
      <c r="D1194" s="25" t="str">
        <f>IF(B1194="","",_xlfn.XLOOKUP(B1194&amp;"_"&amp;Saisie!F1195,'Réponses'!D:D,'Réponses'!C:C,""))</f>
        <v/>
      </c>
      <c r="E1194" s="25" t="str">
        <f>IF(D1194="","",_xlfn.XLOOKUP(D1194,'Réponses'!C:C,'Réponses'!F:F,"ERREUR PROCHAINE QUESTION"))</f>
        <v/>
      </c>
      <c r="F1194" s="25" t="str">
        <f>IF(E1194="","",_xlfn.XLOOKUP(E1194,Questions!$A:$A,Questions!$C:$C,""))</f>
        <v/>
      </c>
      <c r="G1194" s="25" t="str">
        <f>IF(E1194="","",_xlfn.XLOOKUP(E1194&amp;"_"&amp;Saisie!H1195,'Réponses'!D:D,'Réponses'!C:C,""))</f>
        <v/>
      </c>
      <c r="H1194" s="25" t="str">
        <f>IF(G1194="","",_xlfn.XLOOKUP(G1194,'Réponses'!C:C,'Réponses'!F:F,"ERREUR PROCHAINE QUESTION"))</f>
        <v/>
      </c>
      <c r="I1194" s="25" t="str">
        <f>IF(H1194="","",_xlfn.XLOOKUP(H1194,Questions!$A:$A,Questions!$C:$C,"ERREUR TYPE"))</f>
        <v/>
      </c>
      <c r="J1194" s="25" t="str">
        <f>IF(H1194="","",_xlfn.XLOOKUP(H1194&amp;"_"&amp;Saisie!J1195,'Réponses'!D:D,'Réponses'!C:C,""))</f>
        <v/>
      </c>
      <c r="K1194" s="25" t="str">
        <f>IF(J1194="","",_xlfn.XLOOKUP(J1194,'Réponses'!C:C,'Réponses'!F:F,"ERREUR PROCHAINE QUESTION"))</f>
        <v/>
      </c>
      <c r="L1194" s="25" t="str">
        <f>IF(K1194="","",_xlfn.XLOOKUP(K1194,Questions!$A:$A,Questions!$C:$C,""))</f>
        <v/>
      </c>
      <c r="M1194" s="25" t="str">
        <f>IF(K1194="","",_xlfn.XLOOKUP(K1194&amp;"_"&amp;Saisie!L1195,'Réponses'!D:D,'Réponses'!C:C,""))</f>
        <v/>
      </c>
      <c r="N1194" s="25" t="str">
        <f>IF(M1194="","",_xlfn.XLOOKUP(M1194,'Réponses'!C:C,'Réponses'!F:F,"ERREUR PROCHAINE QUESTION"))</f>
        <v/>
      </c>
      <c r="O1194" s="25" t="str">
        <f>IF(N1194="","",_xlfn.XLOOKUP(N1194,Questions!$A:$A,Questions!$C:$C,"ERREUR TYPE"))</f>
        <v/>
      </c>
      <c r="P1194" s="25" t="str">
        <f>IF(N1194="","",_xlfn.XLOOKUP(N1194&amp;"_"&amp;Saisie!N1195,'Réponses'!D:D,'Réponses'!C:C,""))</f>
        <v/>
      </c>
      <c r="Q1194" s="25" t="str">
        <f t="shared" si="18"/>
        <v/>
      </c>
    </row>
    <row r="1195" spans="1:17">
      <c r="A1195" s="25" t="str">
        <f>IF(ISBLANK(Saisie!C1196),"",_xlfn.XLOOKUP(Saisie!C1196,Barème!A:A,Barème!F:F,"ERREUR CODE PRODUIT"))</f>
        <v/>
      </c>
      <c r="B1195" s="25" t="str">
        <f>IF(OR(A1195="08",A1195="07",MID(Saisie!C1196,4,4)="0804",MID(Saisie!C1196,4,4)="0907",A1195=""),"",_xlfn.XLOOKUP(A1195,Matériau!A:A,Matériau!C:C,"ERREUR MATERIAU"))</f>
        <v/>
      </c>
      <c r="C1195" s="25" t="str">
        <f>IF(B1195="","",_xlfn.XLOOKUP(B1195,Questions!A:A,Questions!C:C,""))</f>
        <v/>
      </c>
      <c r="D1195" s="25" t="str">
        <f>IF(B1195="","",_xlfn.XLOOKUP(B1195&amp;"_"&amp;Saisie!F1196,'Réponses'!D:D,'Réponses'!C:C,""))</f>
        <v/>
      </c>
      <c r="E1195" s="25" t="str">
        <f>IF(D1195="","",_xlfn.XLOOKUP(D1195,'Réponses'!C:C,'Réponses'!F:F,"ERREUR PROCHAINE QUESTION"))</f>
        <v/>
      </c>
      <c r="F1195" s="25" t="str">
        <f>IF(E1195="","",_xlfn.XLOOKUP(E1195,Questions!$A:$A,Questions!$C:$C,""))</f>
        <v/>
      </c>
      <c r="G1195" s="25" t="str">
        <f>IF(E1195="","",_xlfn.XLOOKUP(E1195&amp;"_"&amp;Saisie!H1196,'Réponses'!D:D,'Réponses'!C:C,""))</f>
        <v/>
      </c>
      <c r="H1195" s="25" t="str">
        <f>IF(G1195="","",_xlfn.XLOOKUP(G1195,'Réponses'!C:C,'Réponses'!F:F,"ERREUR PROCHAINE QUESTION"))</f>
        <v/>
      </c>
      <c r="I1195" s="25" t="str">
        <f>IF(H1195="","",_xlfn.XLOOKUP(H1195,Questions!$A:$A,Questions!$C:$C,"ERREUR TYPE"))</f>
        <v/>
      </c>
      <c r="J1195" s="25" t="str">
        <f>IF(H1195="","",_xlfn.XLOOKUP(H1195&amp;"_"&amp;Saisie!J1196,'Réponses'!D:D,'Réponses'!C:C,""))</f>
        <v/>
      </c>
      <c r="K1195" s="25" t="str">
        <f>IF(J1195="","",_xlfn.XLOOKUP(J1195,'Réponses'!C:C,'Réponses'!F:F,"ERREUR PROCHAINE QUESTION"))</f>
        <v/>
      </c>
      <c r="L1195" s="25" t="str">
        <f>IF(K1195="","",_xlfn.XLOOKUP(K1195,Questions!$A:$A,Questions!$C:$C,""))</f>
        <v/>
      </c>
      <c r="M1195" s="25" t="str">
        <f>IF(K1195="","",_xlfn.XLOOKUP(K1195&amp;"_"&amp;Saisie!L1196,'Réponses'!D:D,'Réponses'!C:C,""))</f>
        <v/>
      </c>
      <c r="N1195" s="25" t="str">
        <f>IF(M1195="","",_xlfn.XLOOKUP(M1195,'Réponses'!C:C,'Réponses'!F:F,"ERREUR PROCHAINE QUESTION"))</f>
        <v/>
      </c>
      <c r="O1195" s="25" t="str">
        <f>IF(N1195="","",_xlfn.XLOOKUP(N1195,Questions!$A:$A,Questions!$C:$C,"ERREUR TYPE"))</f>
        <v/>
      </c>
      <c r="P1195" s="25" t="str">
        <f>IF(N1195="","",_xlfn.XLOOKUP(N1195&amp;"_"&amp;Saisie!N1196,'Réponses'!D:D,'Réponses'!C:C,""))</f>
        <v/>
      </c>
      <c r="Q1195" s="25" t="str">
        <f t="shared" si="18"/>
        <v/>
      </c>
    </row>
    <row r="1196" spans="1:17">
      <c r="A1196" s="25" t="str">
        <f>IF(ISBLANK(Saisie!C1197),"",_xlfn.XLOOKUP(Saisie!C1197,Barème!A:A,Barème!F:F,"ERREUR CODE PRODUIT"))</f>
        <v/>
      </c>
      <c r="B1196" s="25" t="str">
        <f>IF(OR(A1196="08",A1196="07",MID(Saisie!C1197,4,4)="0804",MID(Saisie!C1197,4,4)="0907",A1196=""),"",_xlfn.XLOOKUP(A1196,Matériau!A:A,Matériau!C:C,"ERREUR MATERIAU"))</f>
        <v/>
      </c>
      <c r="C1196" s="25" t="str">
        <f>IF(B1196="","",_xlfn.XLOOKUP(B1196,Questions!A:A,Questions!C:C,""))</f>
        <v/>
      </c>
      <c r="D1196" s="25" t="str">
        <f>IF(B1196="","",_xlfn.XLOOKUP(B1196&amp;"_"&amp;Saisie!F1197,'Réponses'!D:D,'Réponses'!C:C,""))</f>
        <v/>
      </c>
      <c r="E1196" s="25" t="str">
        <f>IF(D1196="","",_xlfn.XLOOKUP(D1196,'Réponses'!C:C,'Réponses'!F:F,"ERREUR PROCHAINE QUESTION"))</f>
        <v/>
      </c>
      <c r="F1196" s="25" t="str">
        <f>IF(E1196="","",_xlfn.XLOOKUP(E1196,Questions!$A:$A,Questions!$C:$C,""))</f>
        <v/>
      </c>
      <c r="G1196" s="25" t="str">
        <f>IF(E1196="","",_xlfn.XLOOKUP(E1196&amp;"_"&amp;Saisie!H1197,'Réponses'!D:D,'Réponses'!C:C,""))</f>
        <v/>
      </c>
      <c r="H1196" s="25" t="str">
        <f>IF(G1196="","",_xlfn.XLOOKUP(G1196,'Réponses'!C:C,'Réponses'!F:F,"ERREUR PROCHAINE QUESTION"))</f>
        <v/>
      </c>
      <c r="I1196" s="25" t="str">
        <f>IF(H1196="","",_xlfn.XLOOKUP(H1196,Questions!$A:$A,Questions!$C:$C,"ERREUR TYPE"))</f>
        <v/>
      </c>
      <c r="J1196" s="25" t="str">
        <f>IF(H1196="","",_xlfn.XLOOKUP(H1196&amp;"_"&amp;Saisie!J1197,'Réponses'!D:D,'Réponses'!C:C,""))</f>
        <v/>
      </c>
      <c r="K1196" s="25" t="str">
        <f>IF(J1196="","",_xlfn.XLOOKUP(J1196,'Réponses'!C:C,'Réponses'!F:F,"ERREUR PROCHAINE QUESTION"))</f>
        <v/>
      </c>
      <c r="L1196" s="25" t="str">
        <f>IF(K1196="","",_xlfn.XLOOKUP(K1196,Questions!$A:$A,Questions!$C:$C,""))</f>
        <v/>
      </c>
      <c r="M1196" s="25" t="str">
        <f>IF(K1196="","",_xlfn.XLOOKUP(K1196&amp;"_"&amp;Saisie!L1197,'Réponses'!D:D,'Réponses'!C:C,""))</f>
        <v/>
      </c>
      <c r="N1196" s="25" t="str">
        <f>IF(M1196="","",_xlfn.XLOOKUP(M1196,'Réponses'!C:C,'Réponses'!F:F,"ERREUR PROCHAINE QUESTION"))</f>
        <v/>
      </c>
      <c r="O1196" s="25" t="str">
        <f>IF(N1196="","",_xlfn.XLOOKUP(N1196,Questions!$A:$A,Questions!$C:$C,"ERREUR TYPE"))</f>
        <v/>
      </c>
      <c r="P1196" s="25" t="str">
        <f>IF(N1196="","",_xlfn.XLOOKUP(N1196&amp;"_"&amp;Saisie!N1197,'Réponses'!D:D,'Réponses'!C:C,""))</f>
        <v/>
      </c>
      <c r="Q1196" s="25" t="str">
        <f t="shared" si="18"/>
        <v/>
      </c>
    </row>
    <row r="1197" spans="1:17">
      <c r="A1197" s="25" t="str">
        <f>IF(ISBLANK(Saisie!C1198),"",_xlfn.XLOOKUP(Saisie!C1198,Barème!A:A,Barème!F:F,"ERREUR CODE PRODUIT"))</f>
        <v/>
      </c>
      <c r="B1197" s="25" t="str">
        <f>IF(OR(A1197="08",A1197="07",MID(Saisie!C1198,4,4)="0804",MID(Saisie!C1198,4,4)="0907",A1197=""),"",_xlfn.XLOOKUP(A1197,Matériau!A:A,Matériau!C:C,"ERREUR MATERIAU"))</f>
        <v/>
      </c>
      <c r="C1197" s="25" t="str">
        <f>IF(B1197="","",_xlfn.XLOOKUP(B1197,Questions!A:A,Questions!C:C,""))</f>
        <v/>
      </c>
      <c r="D1197" s="25" t="str">
        <f>IF(B1197="","",_xlfn.XLOOKUP(B1197&amp;"_"&amp;Saisie!F1198,'Réponses'!D:D,'Réponses'!C:C,""))</f>
        <v/>
      </c>
      <c r="E1197" s="25" t="str">
        <f>IF(D1197="","",_xlfn.XLOOKUP(D1197,'Réponses'!C:C,'Réponses'!F:F,"ERREUR PROCHAINE QUESTION"))</f>
        <v/>
      </c>
      <c r="F1197" s="25" t="str">
        <f>IF(E1197="","",_xlfn.XLOOKUP(E1197,Questions!$A:$A,Questions!$C:$C,""))</f>
        <v/>
      </c>
      <c r="G1197" s="25" t="str">
        <f>IF(E1197="","",_xlfn.XLOOKUP(E1197&amp;"_"&amp;Saisie!H1198,'Réponses'!D:D,'Réponses'!C:C,""))</f>
        <v/>
      </c>
      <c r="H1197" s="25" t="str">
        <f>IF(G1197="","",_xlfn.XLOOKUP(G1197,'Réponses'!C:C,'Réponses'!F:F,"ERREUR PROCHAINE QUESTION"))</f>
        <v/>
      </c>
      <c r="I1197" s="25" t="str">
        <f>IF(H1197="","",_xlfn.XLOOKUP(H1197,Questions!$A:$A,Questions!$C:$C,"ERREUR TYPE"))</f>
        <v/>
      </c>
      <c r="J1197" s="25" t="str">
        <f>IF(H1197="","",_xlfn.XLOOKUP(H1197&amp;"_"&amp;Saisie!J1198,'Réponses'!D:D,'Réponses'!C:C,""))</f>
        <v/>
      </c>
      <c r="K1197" s="25" t="str">
        <f>IF(J1197="","",_xlfn.XLOOKUP(J1197,'Réponses'!C:C,'Réponses'!F:F,"ERREUR PROCHAINE QUESTION"))</f>
        <v/>
      </c>
      <c r="L1197" s="25" t="str">
        <f>IF(K1197="","",_xlfn.XLOOKUP(K1197,Questions!$A:$A,Questions!$C:$C,""))</f>
        <v/>
      </c>
      <c r="M1197" s="25" t="str">
        <f>IF(K1197="","",_xlfn.XLOOKUP(K1197&amp;"_"&amp;Saisie!L1198,'Réponses'!D:D,'Réponses'!C:C,""))</f>
        <v/>
      </c>
      <c r="N1197" s="25" t="str">
        <f>IF(M1197="","",_xlfn.XLOOKUP(M1197,'Réponses'!C:C,'Réponses'!F:F,"ERREUR PROCHAINE QUESTION"))</f>
        <v/>
      </c>
      <c r="O1197" s="25" t="str">
        <f>IF(N1197="","",_xlfn.XLOOKUP(N1197,Questions!$A:$A,Questions!$C:$C,"ERREUR TYPE"))</f>
        <v/>
      </c>
      <c r="P1197" s="25" t="str">
        <f>IF(N1197="","",_xlfn.XLOOKUP(N1197&amp;"_"&amp;Saisie!N1198,'Réponses'!D:D,'Réponses'!C:C,""))</f>
        <v/>
      </c>
      <c r="Q1197" s="25" t="str">
        <f t="shared" si="18"/>
        <v/>
      </c>
    </row>
    <row r="1198" spans="1:17">
      <c r="A1198" s="25" t="str">
        <f>IF(ISBLANK(Saisie!C1199),"",_xlfn.XLOOKUP(Saisie!C1199,Barème!A:A,Barème!F:F,"ERREUR CODE PRODUIT"))</f>
        <v/>
      </c>
      <c r="B1198" s="25" t="str">
        <f>IF(OR(A1198="08",A1198="07",MID(Saisie!C1199,4,4)="0804",MID(Saisie!C1199,4,4)="0907",A1198=""),"",_xlfn.XLOOKUP(A1198,Matériau!A:A,Matériau!C:C,"ERREUR MATERIAU"))</f>
        <v/>
      </c>
      <c r="C1198" s="25" t="str">
        <f>IF(B1198="","",_xlfn.XLOOKUP(B1198,Questions!A:A,Questions!C:C,""))</f>
        <v/>
      </c>
      <c r="D1198" s="25" t="str">
        <f>IF(B1198="","",_xlfn.XLOOKUP(B1198&amp;"_"&amp;Saisie!F1199,'Réponses'!D:D,'Réponses'!C:C,""))</f>
        <v/>
      </c>
      <c r="E1198" s="25" t="str">
        <f>IF(D1198="","",_xlfn.XLOOKUP(D1198,'Réponses'!C:C,'Réponses'!F:F,"ERREUR PROCHAINE QUESTION"))</f>
        <v/>
      </c>
      <c r="F1198" s="25" t="str">
        <f>IF(E1198="","",_xlfn.XLOOKUP(E1198,Questions!$A:$A,Questions!$C:$C,""))</f>
        <v/>
      </c>
      <c r="G1198" s="25" t="str">
        <f>IF(E1198="","",_xlfn.XLOOKUP(E1198&amp;"_"&amp;Saisie!H1199,'Réponses'!D:D,'Réponses'!C:C,""))</f>
        <v/>
      </c>
      <c r="H1198" s="25" t="str">
        <f>IF(G1198="","",_xlfn.XLOOKUP(G1198,'Réponses'!C:C,'Réponses'!F:F,"ERREUR PROCHAINE QUESTION"))</f>
        <v/>
      </c>
      <c r="I1198" s="25" t="str">
        <f>IF(H1198="","",_xlfn.XLOOKUP(H1198,Questions!$A:$A,Questions!$C:$C,"ERREUR TYPE"))</f>
        <v/>
      </c>
      <c r="J1198" s="25" t="str">
        <f>IF(H1198="","",_xlfn.XLOOKUP(H1198&amp;"_"&amp;Saisie!J1199,'Réponses'!D:D,'Réponses'!C:C,""))</f>
        <v/>
      </c>
      <c r="K1198" s="25" t="str">
        <f>IF(J1198="","",_xlfn.XLOOKUP(J1198,'Réponses'!C:C,'Réponses'!F:F,"ERREUR PROCHAINE QUESTION"))</f>
        <v/>
      </c>
      <c r="L1198" s="25" t="str">
        <f>IF(K1198="","",_xlfn.XLOOKUP(K1198,Questions!$A:$A,Questions!$C:$C,""))</f>
        <v/>
      </c>
      <c r="M1198" s="25" t="str">
        <f>IF(K1198="","",_xlfn.XLOOKUP(K1198&amp;"_"&amp;Saisie!L1199,'Réponses'!D:D,'Réponses'!C:C,""))</f>
        <v/>
      </c>
      <c r="N1198" s="25" t="str">
        <f>IF(M1198="","",_xlfn.XLOOKUP(M1198,'Réponses'!C:C,'Réponses'!F:F,"ERREUR PROCHAINE QUESTION"))</f>
        <v/>
      </c>
      <c r="O1198" s="25" t="str">
        <f>IF(N1198="","",_xlfn.XLOOKUP(N1198,Questions!$A:$A,Questions!$C:$C,"ERREUR TYPE"))</f>
        <v/>
      </c>
      <c r="P1198" s="25" t="str">
        <f>IF(N1198="","",_xlfn.XLOOKUP(N1198&amp;"_"&amp;Saisie!N1199,'Réponses'!D:D,'Réponses'!C:C,""))</f>
        <v/>
      </c>
      <c r="Q1198" s="25" t="str">
        <f t="shared" si="18"/>
        <v/>
      </c>
    </row>
    <row r="1199" spans="1:17">
      <c r="A1199" s="25" t="str">
        <f>IF(ISBLANK(Saisie!C1200),"",_xlfn.XLOOKUP(Saisie!C1200,Barème!A:A,Barème!F:F,"ERREUR CODE PRODUIT"))</f>
        <v/>
      </c>
      <c r="B1199" s="25" t="str">
        <f>IF(OR(A1199="08",A1199="07",MID(Saisie!C1200,4,4)="0804",MID(Saisie!C1200,4,4)="0907",A1199=""),"",_xlfn.XLOOKUP(A1199,Matériau!A:A,Matériau!C:C,"ERREUR MATERIAU"))</f>
        <v/>
      </c>
      <c r="C1199" s="25" t="str">
        <f>IF(B1199="","",_xlfn.XLOOKUP(B1199,Questions!A:A,Questions!C:C,""))</f>
        <v/>
      </c>
      <c r="D1199" s="25" t="str">
        <f>IF(B1199="","",_xlfn.XLOOKUP(B1199&amp;"_"&amp;Saisie!F1200,'Réponses'!D:D,'Réponses'!C:C,""))</f>
        <v/>
      </c>
      <c r="E1199" s="25" t="str">
        <f>IF(D1199="","",_xlfn.XLOOKUP(D1199,'Réponses'!C:C,'Réponses'!F:F,"ERREUR PROCHAINE QUESTION"))</f>
        <v/>
      </c>
      <c r="F1199" s="25" t="str">
        <f>IF(E1199="","",_xlfn.XLOOKUP(E1199,Questions!$A:$A,Questions!$C:$C,""))</f>
        <v/>
      </c>
      <c r="G1199" s="25" t="str">
        <f>IF(E1199="","",_xlfn.XLOOKUP(E1199&amp;"_"&amp;Saisie!H1200,'Réponses'!D:D,'Réponses'!C:C,""))</f>
        <v/>
      </c>
      <c r="H1199" s="25" t="str">
        <f>IF(G1199="","",_xlfn.XLOOKUP(G1199,'Réponses'!C:C,'Réponses'!F:F,"ERREUR PROCHAINE QUESTION"))</f>
        <v/>
      </c>
      <c r="I1199" s="25" t="str">
        <f>IF(H1199="","",_xlfn.XLOOKUP(H1199,Questions!$A:$A,Questions!$C:$C,"ERREUR TYPE"))</f>
        <v/>
      </c>
      <c r="J1199" s="25" t="str">
        <f>IF(H1199="","",_xlfn.XLOOKUP(H1199&amp;"_"&amp;Saisie!J1200,'Réponses'!D:D,'Réponses'!C:C,""))</f>
        <v/>
      </c>
      <c r="K1199" s="25" t="str">
        <f>IF(J1199="","",_xlfn.XLOOKUP(J1199,'Réponses'!C:C,'Réponses'!F:F,"ERREUR PROCHAINE QUESTION"))</f>
        <v/>
      </c>
      <c r="L1199" s="25" t="str">
        <f>IF(K1199="","",_xlfn.XLOOKUP(K1199,Questions!$A:$A,Questions!$C:$C,""))</f>
        <v/>
      </c>
      <c r="M1199" s="25" t="str">
        <f>IF(K1199="","",_xlfn.XLOOKUP(K1199&amp;"_"&amp;Saisie!L1200,'Réponses'!D:D,'Réponses'!C:C,""))</f>
        <v/>
      </c>
      <c r="N1199" s="25" t="str">
        <f>IF(M1199="","",_xlfn.XLOOKUP(M1199,'Réponses'!C:C,'Réponses'!F:F,"ERREUR PROCHAINE QUESTION"))</f>
        <v/>
      </c>
      <c r="O1199" s="25" t="str">
        <f>IF(N1199="","",_xlfn.XLOOKUP(N1199,Questions!$A:$A,Questions!$C:$C,"ERREUR TYPE"))</f>
        <v/>
      </c>
      <c r="P1199" s="25" t="str">
        <f>IF(N1199="","",_xlfn.XLOOKUP(N1199&amp;"_"&amp;Saisie!N1200,'Réponses'!D:D,'Réponses'!C:C,""))</f>
        <v/>
      </c>
      <c r="Q1199" s="25" t="str">
        <f t="shared" si="18"/>
        <v/>
      </c>
    </row>
    <row r="1200" spans="1:17">
      <c r="A1200" s="25" t="str">
        <f>IF(ISBLANK(Saisie!C1201),"",_xlfn.XLOOKUP(Saisie!C1201,Barème!A:A,Barème!F:F,"ERREUR CODE PRODUIT"))</f>
        <v/>
      </c>
      <c r="B1200" s="25" t="str">
        <f>IF(OR(A1200="08",A1200="07",MID(Saisie!C1201,4,4)="0804",MID(Saisie!C1201,4,4)="0907",A1200=""),"",_xlfn.XLOOKUP(A1200,Matériau!A:A,Matériau!C:C,"ERREUR MATERIAU"))</f>
        <v/>
      </c>
      <c r="C1200" s="25" t="str">
        <f>IF(B1200="","",_xlfn.XLOOKUP(B1200,Questions!A:A,Questions!C:C,""))</f>
        <v/>
      </c>
      <c r="D1200" s="25" t="str">
        <f>IF(B1200="","",_xlfn.XLOOKUP(B1200&amp;"_"&amp;Saisie!F1201,'Réponses'!D:D,'Réponses'!C:C,""))</f>
        <v/>
      </c>
      <c r="E1200" s="25" t="str">
        <f>IF(D1200="","",_xlfn.XLOOKUP(D1200,'Réponses'!C:C,'Réponses'!F:F,"ERREUR PROCHAINE QUESTION"))</f>
        <v/>
      </c>
      <c r="F1200" s="25" t="str">
        <f>IF(E1200="","",_xlfn.XLOOKUP(E1200,Questions!$A:$A,Questions!$C:$C,""))</f>
        <v/>
      </c>
      <c r="G1200" s="25" t="str">
        <f>IF(E1200="","",_xlfn.XLOOKUP(E1200&amp;"_"&amp;Saisie!H1201,'Réponses'!D:D,'Réponses'!C:C,""))</f>
        <v/>
      </c>
      <c r="H1200" s="25" t="str">
        <f>IF(G1200="","",_xlfn.XLOOKUP(G1200,'Réponses'!C:C,'Réponses'!F:F,"ERREUR PROCHAINE QUESTION"))</f>
        <v/>
      </c>
      <c r="I1200" s="25" t="str">
        <f>IF(H1200="","",_xlfn.XLOOKUP(H1200,Questions!$A:$A,Questions!$C:$C,"ERREUR TYPE"))</f>
        <v/>
      </c>
      <c r="J1200" s="25" t="str">
        <f>IF(H1200="","",_xlfn.XLOOKUP(H1200&amp;"_"&amp;Saisie!J1201,'Réponses'!D:D,'Réponses'!C:C,""))</f>
        <v/>
      </c>
      <c r="K1200" s="25" t="str">
        <f>IF(J1200="","",_xlfn.XLOOKUP(J1200,'Réponses'!C:C,'Réponses'!F:F,"ERREUR PROCHAINE QUESTION"))</f>
        <v/>
      </c>
      <c r="L1200" s="25" t="str">
        <f>IF(K1200="","",_xlfn.XLOOKUP(K1200,Questions!$A:$A,Questions!$C:$C,""))</f>
        <v/>
      </c>
      <c r="M1200" s="25" t="str">
        <f>IF(K1200="","",_xlfn.XLOOKUP(K1200&amp;"_"&amp;Saisie!L1201,'Réponses'!D:D,'Réponses'!C:C,""))</f>
        <v/>
      </c>
      <c r="N1200" s="25" t="str">
        <f>IF(M1200="","",_xlfn.XLOOKUP(M1200,'Réponses'!C:C,'Réponses'!F:F,"ERREUR PROCHAINE QUESTION"))</f>
        <v/>
      </c>
      <c r="O1200" s="25" t="str">
        <f>IF(N1200="","",_xlfn.XLOOKUP(N1200,Questions!$A:$A,Questions!$C:$C,"ERREUR TYPE"))</f>
        <v/>
      </c>
      <c r="P1200" s="25" t="str">
        <f>IF(N1200="","",_xlfn.XLOOKUP(N1200&amp;"_"&amp;Saisie!N1201,'Réponses'!D:D,'Réponses'!C:C,""))</f>
        <v/>
      </c>
      <c r="Q1200" s="25" t="str">
        <f t="shared" si="18"/>
        <v/>
      </c>
    </row>
    <row r="1201" spans="1:17">
      <c r="A1201" s="25" t="str">
        <f>IF(ISBLANK(Saisie!C1202),"",_xlfn.XLOOKUP(Saisie!C1202,Barème!A:A,Barème!F:F,"ERREUR CODE PRODUIT"))</f>
        <v/>
      </c>
      <c r="B1201" s="25" t="str">
        <f>IF(OR(A1201="08",A1201="07",MID(Saisie!C1202,4,4)="0804",MID(Saisie!C1202,4,4)="0907",A1201=""),"",_xlfn.XLOOKUP(A1201,Matériau!A:A,Matériau!C:C,"ERREUR MATERIAU"))</f>
        <v/>
      </c>
      <c r="C1201" s="25" t="str">
        <f>IF(B1201="","",_xlfn.XLOOKUP(B1201,Questions!A:A,Questions!C:C,""))</f>
        <v/>
      </c>
      <c r="D1201" s="25" t="str">
        <f>IF(B1201="","",_xlfn.XLOOKUP(B1201&amp;"_"&amp;Saisie!F1202,'Réponses'!D:D,'Réponses'!C:C,""))</f>
        <v/>
      </c>
      <c r="E1201" s="25" t="str">
        <f>IF(D1201="","",_xlfn.XLOOKUP(D1201,'Réponses'!C:C,'Réponses'!F:F,"ERREUR PROCHAINE QUESTION"))</f>
        <v/>
      </c>
      <c r="F1201" s="25" t="str">
        <f>IF(E1201="","",_xlfn.XLOOKUP(E1201,Questions!$A:$A,Questions!$C:$C,""))</f>
        <v/>
      </c>
      <c r="G1201" s="25" t="str">
        <f>IF(E1201="","",_xlfn.XLOOKUP(E1201&amp;"_"&amp;Saisie!H1202,'Réponses'!D:D,'Réponses'!C:C,""))</f>
        <v/>
      </c>
      <c r="H1201" s="25" t="str">
        <f>IF(G1201="","",_xlfn.XLOOKUP(G1201,'Réponses'!C:C,'Réponses'!F:F,"ERREUR PROCHAINE QUESTION"))</f>
        <v/>
      </c>
      <c r="I1201" s="25" t="str">
        <f>IF(H1201="","",_xlfn.XLOOKUP(H1201,Questions!$A:$A,Questions!$C:$C,"ERREUR TYPE"))</f>
        <v/>
      </c>
      <c r="J1201" s="25" t="str">
        <f>IF(H1201="","",_xlfn.XLOOKUP(H1201&amp;"_"&amp;Saisie!J1202,'Réponses'!D:D,'Réponses'!C:C,""))</f>
        <v/>
      </c>
      <c r="K1201" s="25" t="str">
        <f>IF(J1201="","",_xlfn.XLOOKUP(J1201,'Réponses'!C:C,'Réponses'!F:F,"ERREUR PROCHAINE QUESTION"))</f>
        <v/>
      </c>
      <c r="L1201" s="25" t="str">
        <f>IF(K1201="","",_xlfn.XLOOKUP(K1201,Questions!$A:$A,Questions!$C:$C,""))</f>
        <v/>
      </c>
      <c r="M1201" s="25" t="str">
        <f>IF(K1201="","",_xlfn.XLOOKUP(K1201&amp;"_"&amp;Saisie!L1202,'Réponses'!D:D,'Réponses'!C:C,""))</f>
        <v/>
      </c>
      <c r="N1201" s="25" t="str">
        <f>IF(M1201="","",_xlfn.XLOOKUP(M1201,'Réponses'!C:C,'Réponses'!F:F,"ERREUR PROCHAINE QUESTION"))</f>
        <v/>
      </c>
      <c r="O1201" s="25" t="str">
        <f>IF(N1201="","",_xlfn.XLOOKUP(N1201,Questions!$A:$A,Questions!$C:$C,"ERREUR TYPE"))</f>
        <v/>
      </c>
      <c r="P1201" s="25" t="str">
        <f>IF(N1201="","",_xlfn.XLOOKUP(N1201&amp;"_"&amp;Saisie!N1202,'Réponses'!D:D,'Réponses'!C:C,""))</f>
        <v/>
      </c>
      <c r="Q1201" s="25" t="str">
        <f t="shared" si="18"/>
        <v/>
      </c>
    </row>
    <row r="1202" spans="1:17">
      <c r="A1202" s="25" t="str">
        <f>IF(ISBLANK(Saisie!C1203),"",_xlfn.XLOOKUP(Saisie!C1203,Barème!A:A,Barème!F:F,"ERREUR CODE PRODUIT"))</f>
        <v/>
      </c>
      <c r="B1202" s="25" t="str">
        <f>IF(OR(A1202="08",A1202="07",MID(Saisie!C1203,4,4)="0804",MID(Saisie!C1203,4,4)="0907",A1202=""),"",_xlfn.XLOOKUP(A1202,Matériau!A:A,Matériau!C:C,"ERREUR MATERIAU"))</f>
        <v/>
      </c>
      <c r="C1202" s="25" t="str">
        <f>IF(B1202="","",_xlfn.XLOOKUP(B1202,Questions!A:A,Questions!C:C,""))</f>
        <v/>
      </c>
      <c r="D1202" s="25" t="str">
        <f>IF(B1202="","",_xlfn.XLOOKUP(B1202&amp;"_"&amp;Saisie!F1203,'Réponses'!D:D,'Réponses'!C:C,""))</f>
        <v/>
      </c>
      <c r="E1202" s="25" t="str">
        <f>IF(D1202="","",_xlfn.XLOOKUP(D1202,'Réponses'!C:C,'Réponses'!F:F,"ERREUR PROCHAINE QUESTION"))</f>
        <v/>
      </c>
      <c r="F1202" s="25" t="str">
        <f>IF(E1202="","",_xlfn.XLOOKUP(E1202,Questions!$A:$A,Questions!$C:$C,""))</f>
        <v/>
      </c>
      <c r="G1202" s="25" t="str">
        <f>IF(E1202="","",_xlfn.XLOOKUP(E1202&amp;"_"&amp;Saisie!H1203,'Réponses'!D:D,'Réponses'!C:C,""))</f>
        <v/>
      </c>
      <c r="H1202" s="25" t="str">
        <f>IF(G1202="","",_xlfn.XLOOKUP(G1202,'Réponses'!C:C,'Réponses'!F:F,"ERREUR PROCHAINE QUESTION"))</f>
        <v/>
      </c>
      <c r="I1202" s="25" t="str">
        <f>IF(H1202="","",_xlfn.XLOOKUP(H1202,Questions!$A:$A,Questions!$C:$C,"ERREUR TYPE"))</f>
        <v/>
      </c>
      <c r="J1202" s="25" t="str">
        <f>IF(H1202="","",_xlfn.XLOOKUP(H1202&amp;"_"&amp;Saisie!J1203,'Réponses'!D:D,'Réponses'!C:C,""))</f>
        <v/>
      </c>
      <c r="K1202" s="25" t="str">
        <f>IF(J1202="","",_xlfn.XLOOKUP(J1202,'Réponses'!C:C,'Réponses'!F:F,"ERREUR PROCHAINE QUESTION"))</f>
        <v/>
      </c>
      <c r="L1202" s="25" t="str">
        <f>IF(K1202="","",_xlfn.XLOOKUP(K1202,Questions!$A:$A,Questions!$C:$C,""))</f>
        <v/>
      </c>
      <c r="M1202" s="25" t="str">
        <f>IF(K1202="","",_xlfn.XLOOKUP(K1202&amp;"_"&amp;Saisie!L1203,'Réponses'!D:D,'Réponses'!C:C,""))</f>
        <v/>
      </c>
      <c r="N1202" s="25" t="str">
        <f>IF(M1202="","",_xlfn.XLOOKUP(M1202,'Réponses'!C:C,'Réponses'!F:F,"ERREUR PROCHAINE QUESTION"))</f>
        <v/>
      </c>
      <c r="O1202" s="25" t="str">
        <f>IF(N1202="","",_xlfn.XLOOKUP(N1202,Questions!$A:$A,Questions!$C:$C,"ERREUR TYPE"))</f>
        <v/>
      </c>
      <c r="P1202" s="25" t="str">
        <f>IF(N1202="","",_xlfn.XLOOKUP(N1202&amp;"_"&amp;Saisie!N1203,'Réponses'!D:D,'Réponses'!C:C,""))</f>
        <v/>
      </c>
      <c r="Q1202" s="25" t="str">
        <f t="shared" si="18"/>
        <v/>
      </c>
    </row>
    <row r="1203" spans="1:17">
      <c r="A1203" s="25" t="str">
        <f>IF(ISBLANK(Saisie!C1204),"",_xlfn.XLOOKUP(Saisie!C1204,Barème!A:A,Barème!F:F,"ERREUR CODE PRODUIT"))</f>
        <v/>
      </c>
      <c r="B1203" s="25" t="str">
        <f>IF(OR(A1203="08",A1203="07",MID(Saisie!C1204,4,4)="0804",MID(Saisie!C1204,4,4)="0907",A1203=""),"",_xlfn.XLOOKUP(A1203,Matériau!A:A,Matériau!C:C,"ERREUR MATERIAU"))</f>
        <v/>
      </c>
      <c r="C1203" s="25" t="str">
        <f>IF(B1203="","",_xlfn.XLOOKUP(B1203,Questions!A:A,Questions!C:C,""))</f>
        <v/>
      </c>
      <c r="D1203" s="25" t="str">
        <f>IF(B1203="","",_xlfn.XLOOKUP(B1203&amp;"_"&amp;Saisie!F1204,'Réponses'!D:D,'Réponses'!C:C,""))</f>
        <v/>
      </c>
      <c r="E1203" s="25" t="str">
        <f>IF(D1203="","",_xlfn.XLOOKUP(D1203,'Réponses'!C:C,'Réponses'!F:F,"ERREUR PROCHAINE QUESTION"))</f>
        <v/>
      </c>
      <c r="F1203" s="25" t="str">
        <f>IF(E1203="","",_xlfn.XLOOKUP(E1203,Questions!$A:$A,Questions!$C:$C,""))</f>
        <v/>
      </c>
      <c r="G1203" s="25" t="str">
        <f>IF(E1203="","",_xlfn.XLOOKUP(E1203&amp;"_"&amp;Saisie!H1204,'Réponses'!D:D,'Réponses'!C:C,""))</f>
        <v/>
      </c>
      <c r="H1203" s="25" t="str">
        <f>IF(G1203="","",_xlfn.XLOOKUP(G1203,'Réponses'!C:C,'Réponses'!F:F,"ERREUR PROCHAINE QUESTION"))</f>
        <v/>
      </c>
      <c r="I1203" s="25" t="str">
        <f>IF(H1203="","",_xlfn.XLOOKUP(H1203,Questions!$A:$A,Questions!$C:$C,"ERREUR TYPE"))</f>
        <v/>
      </c>
      <c r="J1203" s="25" t="str">
        <f>IF(H1203="","",_xlfn.XLOOKUP(H1203&amp;"_"&amp;Saisie!J1204,'Réponses'!D:D,'Réponses'!C:C,""))</f>
        <v/>
      </c>
      <c r="K1203" s="25" t="str">
        <f>IF(J1203="","",_xlfn.XLOOKUP(J1203,'Réponses'!C:C,'Réponses'!F:F,"ERREUR PROCHAINE QUESTION"))</f>
        <v/>
      </c>
      <c r="L1203" s="25" t="str">
        <f>IF(K1203="","",_xlfn.XLOOKUP(K1203,Questions!$A:$A,Questions!$C:$C,""))</f>
        <v/>
      </c>
      <c r="M1203" s="25" t="str">
        <f>IF(K1203="","",_xlfn.XLOOKUP(K1203&amp;"_"&amp;Saisie!L1204,'Réponses'!D:D,'Réponses'!C:C,""))</f>
        <v/>
      </c>
      <c r="N1203" s="25" t="str">
        <f>IF(M1203="","",_xlfn.XLOOKUP(M1203,'Réponses'!C:C,'Réponses'!F:F,"ERREUR PROCHAINE QUESTION"))</f>
        <v/>
      </c>
      <c r="O1203" s="25" t="str">
        <f>IF(N1203="","",_xlfn.XLOOKUP(N1203,Questions!$A:$A,Questions!$C:$C,"ERREUR TYPE"))</f>
        <v/>
      </c>
      <c r="P1203" s="25" t="str">
        <f>IF(N1203="","",_xlfn.XLOOKUP(N1203&amp;"_"&amp;Saisie!N1204,'Réponses'!D:D,'Réponses'!C:C,""))</f>
        <v/>
      </c>
      <c r="Q1203" s="25" t="str">
        <f t="shared" si="18"/>
        <v/>
      </c>
    </row>
    <row r="1204" spans="1:17">
      <c r="A1204" s="25" t="str">
        <f>IF(ISBLANK(Saisie!C1205),"",_xlfn.XLOOKUP(Saisie!C1205,Barème!A:A,Barème!F:F,"ERREUR CODE PRODUIT"))</f>
        <v/>
      </c>
      <c r="B1204" s="25" t="str">
        <f>IF(OR(A1204="08",A1204="07",MID(Saisie!C1205,4,4)="0804",MID(Saisie!C1205,4,4)="0907",A1204=""),"",_xlfn.XLOOKUP(A1204,Matériau!A:A,Matériau!C:C,"ERREUR MATERIAU"))</f>
        <v/>
      </c>
      <c r="C1204" s="25" t="str">
        <f>IF(B1204="","",_xlfn.XLOOKUP(B1204,Questions!A:A,Questions!C:C,""))</f>
        <v/>
      </c>
      <c r="D1204" s="25" t="str">
        <f>IF(B1204="","",_xlfn.XLOOKUP(B1204&amp;"_"&amp;Saisie!F1205,'Réponses'!D:D,'Réponses'!C:C,""))</f>
        <v/>
      </c>
      <c r="E1204" s="25" t="str">
        <f>IF(D1204="","",_xlfn.XLOOKUP(D1204,'Réponses'!C:C,'Réponses'!F:F,"ERREUR PROCHAINE QUESTION"))</f>
        <v/>
      </c>
      <c r="F1204" s="25" t="str">
        <f>IF(E1204="","",_xlfn.XLOOKUP(E1204,Questions!$A:$A,Questions!$C:$C,""))</f>
        <v/>
      </c>
      <c r="G1204" s="25" t="str">
        <f>IF(E1204="","",_xlfn.XLOOKUP(E1204&amp;"_"&amp;Saisie!H1205,'Réponses'!D:D,'Réponses'!C:C,""))</f>
        <v/>
      </c>
      <c r="H1204" s="25" t="str">
        <f>IF(G1204="","",_xlfn.XLOOKUP(G1204,'Réponses'!C:C,'Réponses'!F:F,"ERREUR PROCHAINE QUESTION"))</f>
        <v/>
      </c>
      <c r="I1204" s="25" t="str">
        <f>IF(H1204="","",_xlfn.XLOOKUP(H1204,Questions!$A:$A,Questions!$C:$C,"ERREUR TYPE"))</f>
        <v/>
      </c>
      <c r="J1204" s="25" t="str">
        <f>IF(H1204="","",_xlfn.XLOOKUP(H1204&amp;"_"&amp;Saisie!J1205,'Réponses'!D:D,'Réponses'!C:C,""))</f>
        <v/>
      </c>
      <c r="K1204" s="25" t="str">
        <f>IF(J1204="","",_xlfn.XLOOKUP(J1204,'Réponses'!C:C,'Réponses'!F:F,"ERREUR PROCHAINE QUESTION"))</f>
        <v/>
      </c>
      <c r="L1204" s="25" t="str">
        <f>IF(K1204="","",_xlfn.XLOOKUP(K1204,Questions!$A:$A,Questions!$C:$C,""))</f>
        <v/>
      </c>
      <c r="M1204" s="25" t="str">
        <f>IF(K1204="","",_xlfn.XLOOKUP(K1204&amp;"_"&amp;Saisie!L1205,'Réponses'!D:D,'Réponses'!C:C,""))</f>
        <v/>
      </c>
      <c r="N1204" s="25" t="str">
        <f>IF(M1204="","",_xlfn.XLOOKUP(M1204,'Réponses'!C:C,'Réponses'!F:F,"ERREUR PROCHAINE QUESTION"))</f>
        <v/>
      </c>
      <c r="O1204" s="25" t="str">
        <f>IF(N1204="","",_xlfn.XLOOKUP(N1204,Questions!$A:$A,Questions!$C:$C,"ERREUR TYPE"))</f>
        <v/>
      </c>
      <c r="P1204" s="25" t="str">
        <f>IF(N1204="","",_xlfn.XLOOKUP(N1204&amp;"_"&amp;Saisie!N1205,'Réponses'!D:D,'Réponses'!C:C,""))</f>
        <v/>
      </c>
      <c r="Q1204" s="25" t="str">
        <f t="shared" si="18"/>
        <v/>
      </c>
    </row>
    <row r="1205" spans="1:17">
      <c r="A1205" s="25" t="str">
        <f>IF(ISBLANK(Saisie!C1206),"",_xlfn.XLOOKUP(Saisie!C1206,Barème!A:A,Barème!F:F,"ERREUR CODE PRODUIT"))</f>
        <v/>
      </c>
      <c r="B1205" s="25" t="str">
        <f>IF(OR(A1205="08",A1205="07",MID(Saisie!C1206,4,4)="0804",MID(Saisie!C1206,4,4)="0907",A1205=""),"",_xlfn.XLOOKUP(A1205,Matériau!A:A,Matériau!C:C,"ERREUR MATERIAU"))</f>
        <v/>
      </c>
      <c r="C1205" s="25" t="str">
        <f>IF(B1205="","",_xlfn.XLOOKUP(B1205,Questions!A:A,Questions!C:C,""))</f>
        <v/>
      </c>
      <c r="D1205" s="25" t="str">
        <f>IF(B1205="","",_xlfn.XLOOKUP(B1205&amp;"_"&amp;Saisie!F1206,'Réponses'!D:D,'Réponses'!C:C,""))</f>
        <v/>
      </c>
      <c r="E1205" s="25" t="str">
        <f>IF(D1205="","",_xlfn.XLOOKUP(D1205,'Réponses'!C:C,'Réponses'!F:F,"ERREUR PROCHAINE QUESTION"))</f>
        <v/>
      </c>
      <c r="F1205" s="25" t="str">
        <f>IF(E1205="","",_xlfn.XLOOKUP(E1205,Questions!$A:$A,Questions!$C:$C,""))</f>
        <v/>
      </c>
      <c r="G1205" s="25" t="str">
        <f>IF(E1205="","",_xlfn.XLOOKUP(E1205&amp;"_"&amp;Saisie!H1206,'Réponses'!D:D,'Réponses'!C:C,""))</f>
        <v/>
      </c>
      <c r="H1205" s="25" t="str">
        <f>IF(G1205="","",_xlfn.XLOOKUP(G1205,'Réponses'!C:C,'Réponses'!F:F,"ERREUR PROCHAINE QUESTION"))</f>
        <v/>
      </c>
      <c r="I1205" s="25" t="str">
        <f>IF(H1205="","",_xlfn.XLOOKUP(H1205,Questions!$A:$A,Questions!$C:$C,"ERREUR TYPE"))</f>
        <v/>
      </c>
      <c r="J1205" s="25" t="str">
        <f>IF(H1205="","",_xlfn.XLOOKUP(H1205&amp;"_"&amp;Saisie!J1206,'Réponses'!D:D,'Réponses'!C:C,""))</f>
        <v/>
      </c>
      <c r="K1205" s="25" t="str">
        <f>IF(J1205="","",_xlfn.XLOOKUP(J1205,'Réponses'!C:C,'Réponses'!F:F,"ERREUR PROCHAINE QUESTION"))</f>
        <v/>
      </c>
      <c r="L1205" s="25" t="str">
        <f>IF(K1205="","",_xlfn.XLOOKUP(K1205,Questions!$A:$A,Questions!$C:$C,""))</f>
        <v/>
      </c>
      <c r="M1205" s="25" t="str">
        <f>IF(K1205="","",_xlfn.XLOOKUP(K1205&amp;"_"&amp;Saisie!L1206,'Réponses'!D:D,'Réponses'!C:C,""))</f>
        <v/>
      </c>
      <c r="N1205" s="25" t="str">
        <f>IF(M1205="","",_xlfn.XLOOKUP(M1205,'Réponses'!C:C,'Réponses'!F:F,"ERREUR PROCHAINE QUESTION"))</f>
        <v/>
      </c>
      <c r="O1205" s="25" t="str">
        <f>IF(N1205="","",_xlfn.XLOOKUP(N1205,Questions!$A:$A,Questions!$C:$C,"ERREUR TYPE"))</f>
        <v/>
      </c>
      <c r="P1205" s="25" t="str">
        <f>IF(N1205="","",_xlfn.XLOOKUP(N1205&amp;"_"&amp;Saisie!N1206,'Réponses'!D:D,'Réponses'!C:C,""))</f>
        <v/>
      </c>
      <c r="Q1205" s="25" t="str">
        <f t="shared" si="18"/>
        <v/>
      </c>
    </row>
    <row r="1206" spans="1:17">
      <c r="A1206" s="25" t="str">
        <f>IF(ISBLANK(Saisie!C1207),"",_xlfn.XLOOKUP(Saisie!C1207,Barème!A:A,Barème!F:F,"ERREUR CODE PRODUIT"))</f>
        <v/>
      </c>
      <c r="B1206" s="25" t="str">
        <f>IF(OR(A1206="08",A1206="07",MID(Saisie!C1207,4,4)="0804",MID(Saisie!C1207,4,4)="0907",A1206=""),"",_xlfn.XLOOKUP(A1206,Matériau!A:A,Matériau!C:C,"ERREUR MATERIAU"))</f>
        <v/>
      </c>
      <c r="C1206" s="25" t="str">
        <f>IF(B1206="","",_xlfn.XLOOKUP(B1206,Questions!A:A,Questions!C:C,""))</f>
        <v/>
      </c>
      <c r="D1206" s="25" t="str">
        <f>IF(B1206="","",_xlfn.XLOOKUP(B1206&amp;"_"&amp;Saisie!F1207,'Réponses'!D:D,'Réponses'!C:C,""))</f>
        <v/>
      </c>
      <c r="E1206" s="25" t="str">
        <f>IF(D1206="","",_xlfn.XLOOKUP(D1206,'Réponses'!C:C,'Réponses'!F:F,"ERREUR PROCHAINE QUESTION"))</f>
        <v/>
      </c>
      <c r="F1206" s="25" t="str">
        <f>IF(E1206="","",_xlfn.XLOOKUP(E1206,Questions!$A:$A,Questions!$C:$C,""))</f>
        <v/>
      </c>
      <c r="G1206" s="25" t="str">
        <f>IF(E1206="","",_xlfn.XLOOKUP(E1206&amp;"_"&amp;Saisie!H1207,'Réponses'!D:D,'Réponses'!C:C,""))</f>
        <v/>
      </c>
      <c r="H1206" s="25" t="str">
        <f>IF(G1206="","",_xlfn.XLOOKUP(G1206,'Réponses'!C:C,'Réponses'!F:F,"ERREUR PROCHAINE QUESTION"))</f>
        <v/>
      </c>
      <c r="I1206" s="25" t="str">
        <f>IF(H1206="","",_xlfn.XLOOKUP(H1206,Questions!$A:$A,Questions!$C:$C,"ERREUR TYPE"))</f>
        <v/>
      </c>
      <c r="J1206" s="25" t="str">
        <f>IF(H1206="","",_xlfn.XLOOKUP(H1206&amp;"_"&amp;Saisie!J1207,'Réponses'!D:D,'Réponses'!C:C,""))</f>
        <v/>
      </c>
      <c r="K1206" s="25" t="str">
        <f>IF(J1206="","",_xlfn.XLOOKUP(J1206,'Réponses'!C:C,'Réponses'!F:F,"ERREUR PROCHAINE QUESTION"))</f>
        <v/>
      </c>
      <c r="L1206" s="25" t="str">
        <f>IF(K1206="","",_xlfn.XLOOKUP(K1206,Questions!$A:$A,Questions!$C:$C,""))</f>
        <v/>
      </c>
      <c r="M1206" s="25" t="str">
        <f>IF(K1206="","",_xlfn.XLOOKUP(K1206&amp;"_"&amp;Saisie!L1207,'Réponses'!D:D,'Réponses'!C:C,""))</f>
        <v/>
      </c>
      <c r="N1206" s="25" t="str">
        <f>IF(M1206="","",_xlfn.XLOOKUP(M1206,'Réponses'!C:C,'Réponses'!F:F,"ERREUR PROCHAINE QUESTION"))</f>
        <v/>
      </c>
      <c r="O1206" s="25" t="str">
        <f>IF(N1206="","",_xlfn.XLOOKUP(N1206,Questions!$A:$A,Questions!$C:$C,"ERREUR TYPE"))</f>
        <v/>
      </c>
      <c r="P1206" s="25" t="str">
        <f>IF(N1206="","",_xlfn.XLOOKUP(N1206&amp;"_"&amp;Saisie!N1207,'Réponses'!D:D,'Réponses'!C:C,""))</f>
        <v/>
      </c>
      <c r="Q1206" s="25" t="str">
        <f t="shared" si="18"/>
        <v/>
      </c>
    </row>
    <row r="1207" spans="1:17">
      <c r="A1207" s="25" t="str">
        <f>IF(ISBLANK(Saisie!C1208),"",_xlfn.XLOOKUP(Saisie!C1208,Barème!A:A,Barème!F:F,"ERREUR CODE PRODUIT"))</f>
        <v/>
      </c>
      <c r="B1207" s="25" t="str">
        <f>IF(OR(A1207="08",A1207="07",MID(Saisie!C1208,4,4)="0804",MID(Saisie!C1208,4,4)="0907",A1207=""),"",_xlfn.XLOOKUP(A1207,Matériau!A:A,Matériau!C:C,"ERREUR MATERIAU"))</f>
        <v/>
      </c>
      <c r="C1207" s="25" t="str">
        <f>IF(B1207="","",_xlfn.XLOOKUP(B1207,Questions!A:A,Questions!C:C,""))</f>
        <v/>
      </c>
      <c r="D1207" s="25" t="str">
        <f>IF(B1207="","",_xlfn.XLOOKUP(B1207&amp;"_"&amp;Saisie!F1208,'Réponses'!D:D,'Réponses'!C:C,""))</f>
        <v/>
      </c>
      <c r="E1207" s="25" t="str">
        <f>IF(D1207="","",_xlfn.XLOOKUP(D1207,'Réponses'!C:C,'Réponses'!F:F,"ERREUR PROCHAINE QUESTION"))</f>
        <v/>
      </c>
      <c r="F1207" s="25" t="str">
        <f>IF(E1207="","",_xlfn.XLOOKUP(E1207,Questions!$A:$A,Questions!$C:$C,""))</f>
        <v/>
      </c>
      <c r="G1207" s="25" t="str">
        <f>IF(E1207="","",_xlfn.XLOOKUP(E1207&amp;"_"&amp;Saisie!H1208,'Réponses'!D:D,'Réponses'!C:C,""))</f>
        <v/>
      </c>
      <c r="H1207" s="25" t="str">
        <f>IF(G1207="","",_xlfn.XLOOKUP(G1207,'Réponses'!C:C,'Réponses'!F:F,"ERREUR PROCHAINE QUESTION"))</f>
        <v/>
      </c>
      <c r="I1207" s="25" t="str">
        <f>IF(H1207="","",_xlfn.XLOOKUP(H1207,Questions!$A:$A,Questions!$C:$C,"ERREUR TYPE"))</f>
        <v/>
      </c>
      <c r="J1207" s="25" t="str">
        <f>IF(H1207="","",_xlfn.XLOOKUP(H1207&amp;"_"&amp;Saisie!J1208,'Réponses'!D:D,'Réponses'!C:C,""))</f>
        <v/>
      </c>
      <c r="K1207" s="25" t="str">
        <f>IF(J1207="","",_xlfn.XLOOKUP(J1207,'Réponses'!C:C,'Réponses'!F:F,"ERREUR PROCHAINE QUESTION"))</f>
        <v/>
      </c>
      <c r="L1207" s="25" t="str">
        <f>IF(K1207="","",_xlfn.XLOOKUP(K1207,Questions!$A:$A,Questions!$C:$C,""))</f>
        <v/>
      </c>
      <c r="M1207" s="25" t="str">
        <f>IF(K1207="","",_xlfn.XLOOKUP(K1207&amp;"_"&amp;Saisie!L1208,'Réponses'!D:D,'Réponses'!C:C,""))</f>
        <v/>
      </c>
      <c r="N1207" s="25" t="str">
        <f>IF(M1207="","",_xlfn.XLOOKUP(M1207,'Réponses'!C:C,'Réponses'!F:F,"ERREUR PROCHAINE QUESTION"))</f>
        <v/>
      </c>
      <c r="O1207" s="25" t="str">
        <f>IF(N1207="","",_xlfn.XLOOKUP(N1207,Questions!$A:$A,Questions!$C:$C,"ERREUR TYPE"))</f>
        <v/>
      </c>
      <c r="P1207" s="25" t="str">
        <f>IF(N1207="","",_xlfn.XLOOKUP(N1207&amp;"_"&amp;Saisie!N1208,'Réponses'!D:D,'Réponses'!C:C,""))</f>
        <v/>
      </c>
      <c r="Q1207" s="25" t="str">
        <f t="shared" si="18"/>
        <v/>
      </c>
    </row>
    <row r="1208" spans="1:17">
      <c r="A1208" s="25" t="str">
        <f>IF(ISBLANK(Saisie!C1209),"",_xlfn.XLOOKUP(Saisie!C1209,Barème!A:A,Barème!F:F,"ERREUR CODE PRODUIT"))</f>
        <v/>
      </c>
      <c r="B1208" s="25" t="str">
        <f>IF(OR(A1208="08",A1208="07",MID(Saisie!C1209,4,4)="0804",MID(Saisie!C1209,4,4)="0907",A1208=""),"",_xlfn.XLOOKUP(A1208,Matériau!A:A,Matériau!C:C,"ERREUR MATERIAU"))</f>
        <v/>
      </c>
      <c r="C1208" s="25" t="str">
        <f>IF(B1208="","",_xlfn.XLOOKUP(B1208,Questions!A:A,Questions!C:C,""))</f>
        <v/>
      </c>
      <c r="D1208" s="25" t="str">
        <f>IF(B1208="","",_xlfn.XLOOKUP(B1208&amp;"_"&amp;Saisie!F1209,'Réponses'!D:D,'Réponses'!C:C,""))</f>
        <v/>
      </c>
      <c r="E1208" s="25" t="str">
        <f>IF(D1208="","",_xlfn.XLOOKUP(D1208,'Réponses'!C:C,'Réponses'!F:F,"ERREUR PROCHAINE QUESTION"))</f>
        <v/>
      </c>
      <c r="F1208" s="25" t="str">
        <f>IF(E1208="","",_xlfn.XLOOKUP(E1208,Questions!$A:$A,Questions!$C:$C,""))</f>
        <v/>
      </c>
      <c r="G1208" s="25" t="str">
        <f>IF(E1208="","",_xlfn.XLOOKUP(E1208&amp;"_"&amp;Saisie!H1209,'Réponses'!D:D,'Réponses'!C:C,""))</f>
        <v/>
      </c>
      <c r="H1208" s="25" t="str">
        <f>IF(G1208="","",_xlfn.XLOOKUP(G1208,'Réponses'!C:C,'Réponses'!F:F,"ERREUR PROCHAINE QUESTION"))</f>
        <v/>
      </c>
      <c r="I1208" s="25" t="str">
        <f>IF(H1208="","",_xlfn.XLOOKUP(H1208,Questions!$A:$A,Questions!$C:$C,"ERREUR TYPE"))</f>
        <v/>
      </c>
      <c r="J1208" s="25" t="str">
        <f>IF(H1208="","",_xlfn.XLOOKUP(H1208&amp;"_"&amp;Saisie!J1209,'Réponses'!D:D,'Réponses'!C:C,""))</f>
        <v/>
      </c>
      <c r="K1208" s="25" t="str">
        <f>IF(J1208="","",_xlfn.XLOOKUP(J1208,'Réponses'!C:C,'Réponses'!F:F,"ERREUR PROCHAINE QUESTION"))</f>
        <v/>
      </c>
      <c r="L1208" s="25" t="str">
        <f>IF(K1208="","",_xlfn.XLOOKUP(K1208,Questions!$A:$A,Questions!$C:$C,""))</f>
        <v/>
      </c>
      <c r="M1208" s="25" t="str">
        <f>IF(K1208="","",_xlfn.XLOOKUP(K1208&amp;"_"&amp;Saisie!L1209,'Réponses'!D:D,'Réponses'!C:C,""))</f>
        <v/>
      </c>
      <c r="N1208" s="25" t="str">
        <f>IF(M1208="","",_xlfn.XLOOKUP(M1208,'Réponses'!C:C,'Réponses'!F:F,"ERREUR PROCHAINE QUESTION"))</f>
        <v/>
      </c>
      <c r="O1208" s="25" t="str">
        <f>IF(N1208="","",_xlfn.XLOOKUP(N1208,Questions!$A:$A,Questions!$C:$C,"ERREUR TYPE"))</f>
        <v/>
      </c>
      <c r="P1208" s="25" t="str">
        <f>IF(N1208="","",_xlfn.XLOOKUP(N1208&amp;"_"&amp;Saisie!N1209,'Réponses'!D:D,'Réponses'!C:C,""))</f>
        <v/>
      </c>
      <c r="Q1208" s="25" t="str">
        <f t="shared" si="18"/>
        <v/>
      </c>
    </row>
    <row r="1209" spans="1:17">
      <c r="A1209" s="25" t="str">
        <f>IF(ISBLANK(Saisie!C1210),"",_xlfn.XLOOKUP(Saisie!C1210,Barème!A:A,Barème!F:F,"ERREUR CODE PRODUIT"))</f>
        <v/>
      </c>
      <c r="B1209" s="25" t="str">
        <f>IF(OR(A1209="08",A1209="07",MID(Saisie!C1210,4,4)="0804",MID(Saisie!C1210,4,4)="0907",A1209=""),"",_xlfn.XLOOKUP(A1209,Matériau!A:A,Matériau!C:C,"ERREUR MATERIAU"))</f>
        <v/>
      </c>
      <c r="C1209" s="25" t="str">
        <f>IF(B1209="","",_xlfn.XLOOKUP(B1209,Questions!A:A,Questions!C:C,""))</f>
        <v/>
      </c>
      <c r="D1209" s="25" t="str">
        <f>IF(B1209="","",_xlfn.XLOOKUP(B1209&amp;"_"&amp;Saisie!F1210,'Réponses'!D:D,'Réponses'!C:C,""))</f>
        <v/>
      </c>
      <c r="E1209" s="25" t="str">
        <f>IF(D1209="","",_xlfn.XLOOKUP(D1209,'Réponses'!C:C,'Réponses'!F:F,"ERREUR PROCHAINE QUESTION"))</f>
        <v/>
      </c>
      <c r="F1209" s="25" t="str">
        <f>IF(E1209="","",_xlfn.XLOOKUP(E1209,Questions!$A:$A,Questions!$C:$C,""))</f>
        <v/>
      </c>
      <c r="G1209" s="25" t="str">
        <f>IF(E1209="","",_xlfn.XLOOKUP(E1209&amp;"_"&amp;Saisie!H1210,'Réponses'!D:D,'Réponses'!C:C,""))</f>
        <v/>
      </c>
      <c r="H1209" s="25" t="str">
        <f>IF(G1209="","",_xlfn.XLOOKUP(G1209,'Réponses'!C:C,'Réponses'!F:F,"ERREUR PROCHAINE QUESTION"))</f>
        <v/>
      </c>
      <c r="I1209" s="25" t="str">
        <f>IF(H1209="","",_xlfn.XLOOKUP(H1209,Questions!$A:$A,Questions!$C:$C,"ERREUR TYPE"))</f>
        <v/>
      </c>
      <c r="J1209" s="25" t="str">
        <f>IF(H1209="","",_xlfn.XLOOKUP(H1209&amp;"_"&amp;Saisie!J1210,'Réponses'!D:D,'Réponses'!C:C,""))</f>
        <v/>
      </c>
      <c r="K1209" s="25" t="str">
        <f>IF(J1209="","",_xlfn.XLOOKUP(J1209,'Réponses'!C:C,'Réponses'!F:F,"ERREUR PROCHAINE QUESTION"))</f>
        <v/>
      </c>
      <c r="L1209" s="25" t="str">
        <f>IF(K1209="","",_xlfn.XLOOKUP(K1209,Questions!$A:$A,Questions!$C:$C,""))</f>
        <v/>
      </c>
      <c r="M1209" s="25" t="str">
        <f>IF(K1209="","",_xlfn.XLOOKUP(K1209&amp;"_"&amp;Saisie!L1210,'Réponses'!D:D,'Réponses'!C:C,""))</f>
        <v/>
      </c>
      <c r="N1209" s="25" t="str">
        <f>IF(M1209="","",_xlfn.XLOOKUP(M1209,'Réponses'!C:C,'Réponses'!F:F,"ERREUR PROCHAINE QUESTION"))</f>
        <v/>
      </c>
      <c r="O1209" s="25" t="str">
        <f>IF(N1209="","",_xlfn.XLOOKUP(N1209,Questions!$A:$A,Questions!$C:$C,"ERREUR TYPE"))</f>
        <v/>
      </c>
      <c r="P1209" s="25" t="str">
        <f>IF(N1209="","",_xlfn.XLOOKUP(N1209&amp;"_"&amp;Saisie!N1210,'Réponses'!D:D,'Réponses'!C:C,""))</f>
        <v/>
      </c>
      <c r="Q1209" s="25" t="str">
        <f t="shared" si="18"/>
        <v/>
      </c>
    </row>
    <row r="1210" spans="1:17">
      <c r="A1210" s="25" t="str">
        <f>IF(ISBLANK(Saisie!C1211),"",_xlfn.XLOOKUP(Saisie!C1211,Barème!A:A,Barème!F:F,"ERREUR CODE PRODUIT"))</f>
        <v/>
      </c>
      <c r="B1210" s="25" t="str">
        <f>IF(OR(A1210="08",A1210="07",MID(Saisie!C1211,4,4)="0804",MID(Saisie!C1211,4,4)="0907",A1210=""),"",_xlfn.XLOOKUP(A1210,Matériau!A:A,Matériau!C:C,"ERREUR MATERIAU"))</f>
        <v/>
      </c>
      <c r="C1210" s="25" t="str">
        <f>IF(B1210="","",_xlfn.XLOOKUP(B1210,Questions!A:A,Questions!C:C,""))</f>
        <v/>
      </c>
      <c r="D1210" s="25" t="str">
        <f>IF(B1210="","",_xlfn.XLOOKUP(B1210&amp;"_"&amp;Saisie!F1211,'Réponses'!D:D,'Réponses'!C:C,""))</f>
        <v/>
      </c>
      <c r="E1210" s="25" t="str">
        <f>IF(D1210="","",_xlfn.XLOOKUP(D1210,'Réponses'!C:C,'Réponses'!F:F,"ERREUR PROCHAINE QUESTION"))</f>
        <v/>
      </c>
      <c r="F1210" s="25" t="str">
        <f>IF(E1210="","",_xlfn.XLOOKUP(E1210,Questions!$A:$A,Questions!$C:$C,""))</f>
        <v/>
      </c>
      <c r="G1210" s="25" t="str">
        <f>IF(E1210="","",_xlfn.XLOOKUP(E1210&amp;"_"&amp;Saisie!H1211,'Réponses'!D:D,'Réponses'!C:C,""))</f>
        <v/>
      </c>
      <c r="H1210" s="25" t="str">
        <f>IF(G1210="","",_xlfn.XLOOKUP(G1210,'Réponses'!C:C,'Réponses'!F:F,"ERREUR PROCHAINE QUESTION"))</f>
        <v/>
      </c>
      <c r="I1210" s="25" t="str">
        <f>IF(H1210="","",_xlfn.XLOOKUP(H1210,Questions!$A:$A,Questions!$C:$C,"ERREUR TYPE"))</f>
        <v/>
      </c>
      <c r="J1210" s="25" t="str">
        <f>IF(H1210="","",_xlfn.XLOOKUP(H1210&amp;"_"&amp;Saisie!J1211,'Réponses'!D:D,'Réponses'!C:C,""))</f>
        <v/>
      </c>
      <c r="K1210" s="25" t="str">
        <f>IF(J1210="","",_xlfn.XLOOKUP(J1210,'Réponses'!C:C,'Réponses'!F:F,"ERREUR PROCHAINE QUESTION"))</f>
        <v/>
      </c>
      <c r="L1210" s="25" t="str">
        <f>IF(K1210="","",_xlfn.XLOOKUP(K1210,Questions!$A:$A,Questions!$C:$C,""))</f>
        <v/>
      </c>
      <c r="M1210" s="25" t="str">
        <f>IF(K1210="","",_xlfn.XLOOKUP(K1210&amp;"_"&amp;Saisie!L1211,'Réponses'!D:D,'Réponses'!C:C,""))</f>
        <v/>
      </c>
      <c r="N1210" s="25" t="str">
        <f>IF(M1210="","",_xlfn.XLOOKUP(M1210,'Réponses'!C:C,'Réponses'!F:F,"ERREUR PROCHAINE QUESTION"))</f>
        <v/>
      </c>
      <c r="O1210" s="25" t="str">
        <f>IF(N1210="","",_xlfn.XLOOKUP(N1210,Questions!$A:$A,Questions!$C:$C,"ERREUR TYPE"))</f>
        <v/>
      </c>
      <c r="P1210" s="25" t="str">
        <f>IF(N1210="","",_xlfn.XLOOKUP(N1210&amp;"_"&amp;Saisie!N1211,'Réponses'!D:D,'Réponses'!C:C,""))</f>
        <v/>
      </c>
      <c r="Q1210" s="25" t="str">
        <f t="shared" si="18"/>
        <v/>
      </c>
    </row>
    <row r="1211" spans="1:17">
      <c r="A1211" s="25" t="str">
        <f>IF(ISBLANK(Saisie!C1212),"",_xlfn.XLOOKUP(Saisie!C1212,Barème!A:A,Barème!F:F,"ERREUR CODE PRODUIT"))</f>
        <v/>
      </c>
      <c r="B1211" s="25" t="str">
        <f>IF(OR(A1211="08",A1211="07",MID(Saisie!C1212,4,4)="0804",MID(Saisie!C1212,4,4)="0907",A1211=""),"",_xlfn.XLOOKUP(A1211,Matériau!A:A,Matériau!C:C,"ERREUR MATERIAU"))</f>
        <v/>
      </c>
      <c r="C1211" s="25" t="str">
        <f>IF(B1211="","",_xlfn.XLOOKUP(B1211,Questions!A:A,Questions!C:C,""))</f>
        <v/>
      </c>
      <c r="D1211" s="25" t="str">
        <f>IF(B1211="","",_xlfn.XLOOKUP(B1211&amp;"_"&amp;Saisie!F1212,'Réponses'!D:D,'Réponses'!C:C,""))</f>
        <v/>
      </c>
      <c r="E1211" s="25" t="str">
        <f>IF(D1211="","",_xlfn.XLOOKUP(D1211,'Réponses'!C:C,'Réponses'!F:F,"ERREUR PROCHAINE QUESTION"))</f>
        <v/>
      </c>
      <c r="F1211" s="25" t="str">
        <f>IF(E1211="","",_xlfn.XLOOKUP(E1211,Questions!$A:$A,Questions!$C:$C,""))</f>
        <v/>
      </c>
      <c r="G1211" s="25" t="str">
        <f>IF(E1211="","",_xlfn.XLOOKUP(E1211&amp;"_"&amp;Saisie!H1212,'Réponses'!D:D,'Réponses'!C:C,""))</f>
        <v/>
      </c>
      <c r="H1211" s="25" t="str">
        <f>IF(G1211="","",_xlfn.XLOOKUP(G1211,'Réponses'!C:C,'Réponses'!F:F,"ERREUR PROCHAINE QUESTION"))</f>
        <v/>
      </c>
      <c r="I1211" s="25" t="str">
        <f>IF(H1211="","",_xlfn.XLOOKUP(H1211,Questions!$A:$A,Questions!$C:$C,"ERREUR TYPE"))</f>
        <v/>
      </c>
      <c r="J1211" s="25" t="str">
        <f>IF(H1211="","",_xlfn.XLOOKUP(H1211&amp;"_"&amp;Saisie!J1212,'Réponses'!D:D,'Réponses'!C:C,""))</f>
        <v/>
      </c>
      <c r="K1211" s="25" t="str">
        <f>IF(J1211="","",_xlfn.XLOOKUP(J1211,'Réponses'!C:C,'Réponses'!F:F,"ERREUR PROCHAINE QUESTION"))</f>
        <v/>
      </c>
      <c r="L1211" s="25" t="str">
        <f>IF(K1211="","",_xlfn.XLOOKUP(K1211,Questions!$A:$A,Questions!$C:$C,""))</f>
        <v/>
      </c>
      <c r="M1211" s="25" t="str">
        <f>IF(K1211="","",_xlfn.XLOOKUP(K1211&amp;"_"&amp;Saisie!L1212,'Réponses'!D:D,'Réponses'!C:C,""))</f>
        <v/>
      </c>
      <c r="N1211" s="25" t="str">
        <f>IF(M1211="","",_xlfn.XLOOKUP(M1211,'Réponses'!C:C,'Réponses'!F:F,"ERREUR PROCHAINE QUESTION"))</f>
        <v/>
      </c>
      <c r="O1211" s="25" t="str">
        <f>IF(N1211="","",_xlfn.XLOOKUP(N1211,Questions!$A:$A,Questions!$C:$C,"ERREUR TYPE"))</f>
        <v/>
      </c>
      <c r="P1211" s="25" t="str">
        <f>IF(N1211="","",_xlfn.XLOOKUP(N1211&amp;"_"&amp;Saisie!N1212,'Réponses'!D:D,'Réponses'!C:C,""))</f>
        <v/>
      </c>
      <c r="Q1211" s="25" t="str">
        <f t="shared" si="18"/>
        <v/>
      </c>
    </row>
    <row r="1212" spans="1:17">
      <c r="A1212" s="25" t="str">
        <f>IF(ISBLANK(Saisie!C1213),"",_xlfn.XLOOKUP(Saisie!C1213,Barème!A:A,Barème!F:F,"ERREUR CODE PRODUIT"))</f>
        <v/>
      </c>
      <c r="B1212" s="25" t="str">
        <f>IF(OR(A1212="08",A1212="07",MID(Saisie!C1213,4,4)="0804",MID(Saisie!C1213,4,4)="0907",A1212=""),"",_xlfn.XLOOKUP(A1212,Matériau!A:A,Matériau!C:C,"ERREUR MATERIAU"))</f>
        <v/>
      </c>
      <c r="C1212" s="25" t="str">
        <f>IF(B1212="","",_xlfn.XLOOKUP(B1212,Questions!A:A,Questions!C:C,""))</f>
        <v/>
      </c>
      <c r="D1212" s="25" t="str">
        <f>IF(B1212="","",_xlfn.XLOOKUP(B1212&amp;"_"&amp;Saisie!F1213,'Réponses'!D:D,'Réponses'!C:C,""))</f>
        <v/>
      </c>
      <c r="E1212" s="25" t="str">
        <f>IF(D1212="","",_xlfn.XLOOKUP(D1212,'Réponses'!C:C,'Réponses'!F:F,"ERREUR PROCHAINE QUESTION"))</f>
        <v/>
      </c>
      <c r="F1212" s="25" t="str">
        <f>IF(E1212="","",_xlfn.XLOOKUP(E1212,Questions!$A:$A,Questions!$C:$C,""))</f>
        <v/>
      </c>
      <c r="G1212" s="25" t="str">
        <f>IF(E1212="","",_xlfn.XLOOKUP(E1212&amp;"_"&amp;Saisie!H1213,'Réponses'!D:D,'Réponses'!C:C,""))</f>
        <v/>
      </c>
      <c r="H1212" s="25" t="str">
        <f>IF(G1212="","",_xlfn.XLOOKUP(G1212,'Réponses'!C:C,'Réponses'!F:F,"ERREUR PROCHAINE QUESTION"))</f>
        <v/>
      </c>
      <c r="I1212" s="25" t="str">
        <f>IF(H1212="","",_xlfn.XLOOKUP(H1212,Questions!$A:$A,Questions!$C:$C,"ERREUR TYPE"))</f>
        <v/>
      </c>
      <c r="J1212" s="25" t="str">
        <f>IF(H1212="","",_xlfn.XLOOKUP(H1212&amp;"_"&amp;Saisie!J1213,'Réponses'!D:D,'Réponses'!C:C,""))</f>
        <v/>
      </c>
      <c r="K1212" s="25" t="str">
        <f>IF(J1212="","",_xlfn.XLOOKUP(J1212,'Réponses'!C:C,'Réponses'!F:F,"ERREUR PROCHAINE QUESTION"))</f>
        <v/>
      </c>
      <c r="L1212" s="25" t="str">
        <f>IF(K1212="","",_xlfn.XLOOKUP(K1212,Questions!$A:$A,Questions!$C:$C,""))</f>
        <v/>
      </c>
      <c r="M1212" s="25" t="str">
        <f>IF(K1212="","",_xlfn.XLOOKUP(K1212&amp;"_"&amp;Saisie!L1213,'Réponses'!D:D,'Réponses'!C:C,""))</f>
        <v/>
      </c>
      <c r="N1212" s="25" t="str">
        <f>IF(M1212="","",_xlfn.XLOOKUP(M1212,'Réponses'!C:C,'Réponses'!F:F,"ERREUR PROCHAINE QUESTION"))</f>
        <v/>
      </c>
      <c r="O1212" s="25" t="str">
        <f>IF(N1212="","",_xlfn.XLOOKUP(N1212,Questions!$A:$A,Questions!$C:$C,"ERREUR TYPE"))</f>
        <v/>
      </c>
      <c r="P1212" s="25" t="str">
        <f>IF(N1212="","",_xlfn.XLOOKUP(N1212&amp;"_"&amp;Saisie!N1213,'Réponses'!D:D,'Réponses'!C:C,""))</f>
        <v/>
      </c>
      <c r="Q1212" s="25" t="str">
        <f t="shared" si="18"/>
        <v/>
      </c>
    </row>
    <row r="1213" spans="1:17">
      <c r="A1213" s="25" t="str">
        <f>IF(ISBLANK(Saisie!C1214),"",_xlfn.XLOOKUP(Saisie!C1214,Barème!A:A,Barème!F:F,"ERREUR CODE PRODUIT"))</f>
        <v/>
      </c>
      <c r="B1213" s="25" t="str">
        <f>IF(OR(A1213="08",A1213="07",MID(Saisie!C1214,4,4)="0804",MID(Saisie!C1214,4,4)="0907",A1213=""),"",_xlfn.XLOOKUP(A1213,Matériau!A:A,Matériau!C:C,"ERREUR MATERIAU"))</f>
        <v/>
      </c>
      <c r="C1213" s="25" t="str">
        <f>IF(B1213="","",_xlfn.XLOOKUP(B1213,Questions!A:A,Questions!C:C,""))</f>
        <v/>
      </c>
      <c r="D1213" s="25" t="str">
        <f>IF(B1213="","",_xlfn.XLOOKUP(B1213&amp;"_"&amp;Saisie!F1214,'Réponses'!D:D,'Réponses'!C:C,""))</f>
        <v/>
      </c>
      <c r="E1213" s="25" t="str">
        <f>IF(D1213="","",_xlfn.XLOOKUP(D1213,'Réponses'!C:C,'Réponses'!F:F,"ERREUR PROCHAINE QUESTION"))</f>
        <v/>
      </c>
      <c r="F1213" s="25" t="str">
        <f>IF(E1213="","",_xlfn.XLOOKUP(E1213,Questions!$A:$A,Questions!$C:$C,""))</f>
        <v/>
      </c>
      <c r="G1213" s="25" t="str">
        <f>IF(E1213="","",_xlfn.XLOOKUP(E1213&amp;"_"&amp;Saisie!H1214,'Réponses'!D:D,'Réponses'!C:C,""))</f>
        <v/>
      </c>
      <c r="H1213" s="25" t="str">
        <f>IF(G1213="","",_xlfn.XLOOKUP(G1213,'Réponses'!C:C,'Réponses'!F:F,"ERREUR PROCHAINE QUESTION"))</f>
        <v/>
      </c>
      <c r="I1213" s="25" t="str">
        <f>IF(H1213="","",_xlfn.XLOOKUP(H1213,Questions!$A:$A,Questions!$C:$C,"ERREUR TYPE"))</f>
        <v/>
      </c>
      <c r="J1213" s="25" t="str">
        <f>IF(H1213="","",_xlfn.XLOOKUP(H1213&amp;"_"&amp;Saisie!J1214,'Réponses'!D:D,'Réponses'!C:C,""))</f>
        <v/>
      </c>
      <c r="K1213" s="25" t="str">
        <f>IF(J1213="","",_xlfn.XLOOKUP(J1213,'Réponses'!C:C,'Réponses'!F:F,"ERREUR PROCHAINE QUESTION"))</f>
        <v/>
      </c>
      <c r="L1213" s="25" t="str">
        <f>IF(K1213="","",_xlfn.XLOOKUP(K1213,Questions!$A:$A,Questions!$C:$C,""))</f>
        <v/>
      </c>
      <c r="M1213" s="25" t="str">
        <f>IF(K1213="","",_xlfn.XLOOKUP(K1213&amp;"_"&amp;Saisie!L1214,'Réponses'!D:D,'Réponses'!C:C,""))</f>
        <v/>
      </c>
      <c r="N1213" s="25" t="str">
        <f>IF(M1213="","",_xlfn.XLOOKUP(M1213,'Réponses'!C:C,'Réponses'!F:F,"ERREUR PROCHAINE QUESTION"))</f>
        <v/>
      </c>
      <c r="O1213" s="25" t="str">
        <f>IF(N1213="","",_xlfn.XLOOKUP(N1213,Questions!$A:$A,Questions!$C:$C,"ERREUR TYPE"))</f>
        <v/>
      </c>
      <c r="P1213" s="25" t="str">
        <f>IF(N1213="","",_xlfn.XLOOKUP(N1213&amp;"_"&amp;Saisie!N1214,'Réponses'!D:D,'Réponses'!C:C,""))</f>
        <v/>
      </c>
      <c r="Q1213" s="25" t="str">
        <f t="shared" si="18"/>
        <v/>
      </c>
    </row>
    <row r="1214" spans="1:17">
      <c r="A1214" s="25" t="str">
        <f>IF(ISBLANK(Saisie!C1215),"",_xlfn.XLOOKUP(Saisie!C1215,Barème!A:A,Barème!F:F,"ERREUR CODE PRODUIT"))</f>
        <v/>
      </c>
      <c r="B1214" s="25" t="str">
        <f>IF(OR(A1214="08",A1214="07",MID(Saisie!C1215,4,4)="0804",MID(Saisie!C1215,4,4)="0907",A1214=""),"",_xlfn.XLOOKUP(A1214,Matériau!A:A,Matériau!C:C,"ERREUR MATERIAU"))</f>
        <v/>
      </c>
      <c r="C1214" s="25" t="str">
        <f>IF(B1214="","",_xlfn.XLOOKUP(B1214,Questions!A:A,Questions!C:C,""))</f>
        <v/>
      </c>
      <c r="D1214" s="25" t="str">
        <f>IF(B1214="","",_xlfn.XLOOKUP(B1214&amp;"_"&amp;Saisie!F1215,'Réponses'!D:D,'Réponses'!C:C,""))</f>
        <v/>
      </c>
      <c r="E1214" s="25" t="str">
        <f>IF(D1214="","",_xlfn.XLOOKUP(D1214,'Réponses'!C:C,'Réponses'!F:F,"ERREUR PROCHAINE QUESTION"))</f>
        <v/>
      </c>
      <c r="F1214" s="25" t="str">
        <f>IF(E1214="","",_xlfn.XLOOKUP(E1214,Questions!$A:$A,Questions!$C:$C,""))</f>
        <v/>
      </c>
      <c r="G1214" s="25" t="str">
        <f>IF(E1214="","",_xlfn.XLOOKUP(E1214&amp;"_"&amp;Saisie!H1215,'Réponses'!D:D,'Réponses'!C:C,""))</f>
        <v/>
      </c>
      <c r="H1214" s="25" t="str">
        <f>IF(G1214="","",_xlfn.XLOOKUP(G1214,'Réponses'!C:C,'Réponses'!F:F,"ERREUR PROCHAINE QUESTION"))</f>
        <v/>
      </c>
      <c r="I1214" s="25" t="str">
        <f>IF(H1214="","",_xlfn.XLOOKUP(H1214,Questions!$A:$A,Questions!$C:$C,"ERREUR TYPE"))</f>
        <v/>
      </c>
      <c r="J1214" s="25" t="str">
        <f>IF(H1214="","",_xlfn.XLOOKUP(H1214&amp;"_"&amp;Saisie!J1215,'Réponses'!D:D,'Réponses'!C:C,""))</f>
        <v/>
      </c>
      <c r="K1214" s="25" t="str">
        <f>IF(J1214="","",_xlfn.XLOOKUP(J1214,'Réponses'!C:C,'Réponses'!F:F,"ERREUR PROCHAINE QUESTION"))</f>
        <v/>
      </c>
      <c r="L1214" s="25" t="str">
        <f>IF(K1214="","",_xlfn.XLOOKUP(K1214,Questions!$A:$A,Questions!$C:$C,""))</f>
        <v/>
      </c>
      <c r="M1214" s="25" t="str">
        <f>IF(K1214="","",_xlfn.XLOOKUP(K1214&amp;"_"&amp;Saisie!L1215,'Réponses'!D:D,'Réponses'!C:C,""))</f>
        <v/>
      </c>
      <c r="N1214" s="25" t="str">
        <f>IF(M1214="","",_xlfn.XLOOKUP(M1214,'Réponses'!C:C,'Réponses'!F:F,"ERREUR PROCHAINE QUESTION"))</f>
        <v/>
      </c>
      <c r="O1214" s="25" t="str">
        <f>IF(N1214="","",_xlfn.XLOOKUP(N1214,Questions!$A:$A,Questions!$C:$C,"ERREUR TYPE"))</f>
        <v/>
      </c>
      <c r="P1214" s="25" t="str">
        <f>IF(N1214="","",_xlfn.XLOOKUP(N1214&amp;"_"&amp;Saisie!N1215,'Réponses'!D:D,'Réponses'!C:C,""))</f>
        <v/>
      </c>
      <c r="Q1214" s="25" t="str">
        <f t="shared" si="18"/>
        <v/>
      </c>
    </row>
    <row r="1215" spans="1:17">
      <c r="A1215" s="25" t="str">
        <f>IF(ISBLANK(Saisie!C1216),"",_xlfn.XLOOKUP(Saisie!C1216,Barème!A:A,Barème!F:F,"ERREUR CODE PRODUIT"))</f>
        <v/>
      </c>
      <c r="B1215" s="25" t="str">
        <f>IF(OR(A1215="08",A1215="07",MID(Saisie!C1216,4,4)="0804",MID(Saisie!C1216,4,4)="0907",A1215=""),"",_xlfn.XLOOKUP(A1215,Matériau!A:A,Matériau!C:C,"ERREUR MATERIAU"))</f>
        <v/>
      </c>
      <c r="C1215" s="25" t="str">
        <f>IF(B1215="","",_xlfn.XLOOKUP(B1215,Questions!A:A,Questions!C:C,""))</f>
        <v/>
      </c>
      <c r="D1215" s="25" t="str">
        <f>IF(B1215="","",_xlfn.XLOOKUP(B1215&amp;"_"&amp;Saisie!F1216,'Réponses'!D:D,'Réponses'!C:C,""))</f>
        <v/>
      </c>
      <c r="E1215" s="25" t="str">
        <f>IF(D1215="","",_xlfn.XLOOKUP(D1215,'Réponses'!C:C,'Réponses'!F:F,"ERREUR PROCHAINE QUESTION"))</f>
        <v/>
      </c>
      <c r="F1215" s="25" t="str">
        <f>IF(E1215="","",_xlfn.XLOOKUP(E1215,Questions!$A:$A,Questions!$C:$C,""))</f>
        <v/>
      </c>
      <c r="G1215" s="25" t="str">
        <f>IF(E1215="","",_xlfn.XLOOKUP(E1215&amp;"_"&amp;Saisie!H1216,'Réponses'!D:D,'Réponses'!C:C,""))</f>
        <v/>
      </c>
      <c r="H1215" s="25" t="str">
        <f>IF(G1215="","",_xlfn.XLOOKUP(G1215,'Réponses'!C:C,'Réponses'!F:F,"ERREUR PROCHAINE QUESTION"))</f>
        <v/>
      </c>
      <c r="I1215" s="25" t="str">
        <f>IF(H1215="","",_xlfn.XLOOKUP(H1215,Questions!$A:$A,Questions!$C:$C,"ERREUR TYPE"))</f>
        <v/>
      </c>
      <c r="J1215" s="25" t="str">
        <f>IF(H1215="","",_xlfn.XLOOKUP(H1215&amp;"_"&amp;Saisie!J1216,'Réponses'!D:D,'Réponses'!C:C,""))</f>
        <v/>
      </c>
      <c r="K1215" s="25" t="str">
        <f>IF(J1215="","",_xlfn.XLOOKUP(J1215,'Réponses'!C:C,'Réponses'!F:F,"ERREUR PROCHAINE QUESTION"))</f>
        <v/>
      </c>
      <c r="L1215" s="25" t="str">
        <f>IF(K1215="","",_xlfn.XLOOKUP(K1215,Questions!$A:$A,Questions!$C:$C,""))</f>
        <v/>
      </c>
      <c r="M1215" s="25" t="str">
        <f>IF(K1215="","",_xlfn.XLOOKUP(K1215&amp;"_"&amp;Saisie!L1216,'Réponses'!D:D,'Réponses'!C:C,""))</f>
        <v/>
      </c>
      <c r="N1215" s="25" t="str">
        <f>IF(M1215="","",_xlfn.XLOOKUP(M1215,'Réponses'!C:C,'Réponses'!F:F,"ERREUR PROCHAINE QUESTION"))</f>
        <v/>
      </c>
      <c r="O1215" s="25" t="str">
        <f>IF(N1215="","",_xlfn.XLOOKUP(N1215,Questions!$A:$A,Questions!$C:$C,"ERREUR TYPE"))</f>
        <v/>
      </c>
      <c r="P1215" s="25" t="str">
        <f>IF(N1215="","",_xlfn.XLOOKUP(N1215&amp;"_"&amp;Saisie!N1216,'Réponses'!D:D,'Réponses'!C:C,""))</f>
        <v/>
      </c>
      <c r="Q1215" s="25" t="str">
        <f t="shared" si="18"/>
        <v/>
      </c>
    </row>
    <row r="1216" spans="1:17">
      <c r="A1216" s="25" t="str">
        <f>IF(ISBLANK(Saisie!C1217),"",_xlfn.XLOOKUP(Saisie!C1217,Barème!A:A,Barème!F:F,"ERREUR CODE PRODUIT"))</f>
        <v/>
      </c>
      <c r="B1216" s="25" t="str">
        <f>IF(OR(A1216="08",A1216="07",MID(Saisie!C1217,4,4)="0804",MID(Saisie!C1217,4,4)="0907",A1216=""),"",_xlfn.XLOOKUP(A1216,Matériau!A:A,Matériau!C:C,"ERREUR MATERIAU"))</f>
        <v/>
      </c>
      <c r="C1216" s="25" t="str">
        <f>IF(B1216="","",_xlfn.XLOOKUP(B1216,Questions!A:A,Questions!C:C,""))</f>
        <v/>
      </c>
      <c r="D1216" s="25" t="str">
        <f>IF(B1216="","",_xlfn.XLOOKUP(B1216&amp;"_"&amp;Saisie!F1217,'Réponses'!D:D,'Réponses'!C:C,""))</f>
        <v/>
      </c>
      <c r="E1216" s="25" t="str">
        <f>IF(D1216="","",_xlfn.XLOOKUP(D1216,'Réponses'!C:C,'Réponses'!F:F,"ERREUR PROCHAINE QUESTION"))</f>
        <v/>
      </c>
      <c r="F1216" s="25" t="str">
        <f>IF(E1216="","",_xlfn.XLOOKUP(E1216,Questions!$A:$A,Questions!$C:$C,""))</f>
        <v/>
      </c>
      <c r="G1216" s="25" t="str">
        <f>IF(E1216="","",_xlfn.XLOOKUP(E1216&amp;"_"&amp;Saisie!H1217,'Réponses'!D:D,'Réponses'!C:C,""))</f>
        <v/>
      </c>
      <c r="H1216" s="25" t="str">
        <f>IF(G1216="","",_xlfn.XLOOKUP(G1216,'Réponses'!C:C,'Réponses'!F:F,"ERREUR PROCHAINE QUESTION"))</f>
        <v/>
      </c>
      <c r="I1216" s="25" t="str">
        <f>IF(H1216="","",_xlfn.XLOOKUP(H1216,Questions!$A:$A,Questions!$C:$C,"ERREUR TYPE"))</f>
        <v/>
      </c>
      <c r="J1216" s="25" t="str">
        <f>IF(H1216="","",_xlfn.XLOOKUP(H1216&amp;"_"&amp;Saisie!J1217,'Réponses'!D:D,'Réponses'!C:C,""))</f>
        <v/>
      </c>
      <c r="K1216" s="25" t="str">
        <f>IF(J1216="","",_xlfn.XLOOKUP(J1216,'Réponses'!C:C,'Réponses'!F:F,"ERREUR PROCHAINE QUESTION"))</f>
        <v/>
      </c>
      <c r="L1216" s="25" t="str">
        <f>IF(K1216="","",_xlfn.XLOOKUP(K1216,Questions!$A:$A,Questions!$C:$C,""))</f>
        <v/>
      </c>
      <c r="M1216" s="25" t="str">
        <f>IF(K1216="","",_xlfn.XLOOKUP(K1216&amp;"_"&amp;Saisie!L1217,'Réponses'!D:D,'Réponses'!C:C,""))</f>
        <v/>
      </c>
      <c r="N1216" s="25" t="str">
        <f>IF(M1216="","",_xlfn.XLOOKUP(M1216,'Réponses'!C:C,'Réponses'!F:F,"ERREUR PROCHAINE QUESTION"))</f>
        <v/>
      </c>
      <c r="O1216" s="25" t="str">
        <f>IF(N1216="","",_xlfn.XLOOKUP(N1216,Questions!$A:$A,Questions!$C:$C,"ERREUR TYPE"))</f>
        <v/>
      </c>
      <c r="P1216" s="25" t="str">
        <f>IF(N1216="","",_xlfn.XLOOKUP(N1216&amp;"_"&amp;Saisie!N1217,'Réponses'!D:D,'Réponses'!C:C,""))</f>
        <v/>
      </c>
      <c r="Q1216" s="25" t="str">
        <f t="shared" si="18"/>
        <v/>
      </c>
    </row>
    <row r="1217" spans="1:17">
      <c r="A1217" s="25" t="str">
        <f>IF(ISBLANK(Saisie!C1218),"",_xlfn.XLOOKUP(Saisie!C1218,Barème!A:A,Barème!F:F,"ERREUR CODE PRODUIT"))</f>
        <v/>
      </c>
      <c r="B1217" s="25" t="str">
        <f>IF(OR(A1217="08",A1217="07",MID(Saisie!C1218,4,4)="0804",MID(Saisie!C1218,4,4)="0907",A1217=""),"",_xlfn.XLOOKUP(A1217,Matériau!A:A,Matériau!C:C,"ERREUR MATERIAU"))</f>
        <v/>
      </c>
      <c r="C1217" s="25" t="str">
        <f>IF(B1217="","",_xlfn.XLOOKUP(B1217,Questions!A:A,Questions!C:C,""))</f>
        <v/>
      </c>
      <c r="D1217" s="25" t="str">
        <f>IF(B1217="","",_xlfn.XLOOKUP(B1217&amp;"_"&amp;Saisie!F1218,'Réponses'!D:D,'Réponses'!C:C,""))</f>
        <v/>
      </c>
      <c r="E1217" s="25" t="str">
        <f>IF(D1217="","",_xlfn.XLOOKUP(D1217,'Réponses'!C:C,'Réponses'!F:F,"ERREUR PROCHAINE QUESTION"))</f>
        <v/>
      </c>
      <c r="F1217" s="25" t="str">
        <f>IF(E1217="","",_xlfn.XLOOKUP(E1217,Questions!$A:$A,Questions!$C:$C,""))</f>
        <v/>
      </c>
      <c r="G1217" s="25" t="str">
        <f>IF(E1217="","",_xlfn.XLOOKUP(E1217&amp;"_"&amp;Saisie!H1218,'Réponses'!D:D,'Réponses'!C:C,""))</f>
        <v/>
      </c>
      <c r="H1217" s="25" t="str">
        <f>IF(G1217="","",_xlfn.XLOOKUP(G1217,'Réponses'!C:C,'Réponses'!F:F,"ERREUR PROCHAINE QUESTION"))</f>
        <v/>
      </c>
      <c r="I1217" s="25" t="str">
        <f>IF(H1217="","",_xlfn.XLOOKUP(H1217,Questions!$A:$A,Questions!$C:$C,"ERREUR TYPE"))</f>
        <v/>
      </c>
      <c r="J1217" s="25" t="str">
        <f>IF(H1217="","",_xlfn.XLOOKUP(H1217&amp;"_"&amp;Saisie!J1218,'Réponses'!D:D,'Réponses'!C:C,""))</f>
        <v/>
      </c>
      <c r="K1217" s="25" t="str">
        <f>IF(J1217="","",_xlfn.XLOOKUP(J1217,'Réponses'!C:C,'Réponses'!F:F,"ERREUR PROCHAINE QUESTION"))</f>
        <v/>
      </c>
      <c r="L1217" s="25" t="str">
        <f>IF(K1217="","",_xlfn.XLOOKUP(K1217,Questions!$A:$A,Questions!$C:$C,""))</f>
        <v/>
      </c>
      <c r="M1217" s="25" t="str">
        <f>IF(K1217="","",_xlfn.XLOOKUP(K1217&amp;"_"&amp;Saisie!L1218,'Réponses'!D:D,'Réponses'!C:C,""))</f>
        <v/>
      </c>
      <c r="N1217" s="25" t="str">
        <f>IF(M1217="","",_xlfn.XLOOKUP(M1217,'Réponses'!C:C,'Réponses'!F:F,"ERREUR PROCHAINE QUESTION"))</f>
        <v/>
      </c>
      <c r="O1217" s="25" t="str">
        <f>IF(N1217="","",_xlfn.XLOOKUP(N1217,Questions!$A:$A,Questions!$C:$C,"ERREUR TYPE"))</f>
        <v/>
      </c>
      <c r="P1217" s="25" t="str">
        <f>IF(N1217="","",_xlfn.XLOOKUP(N1217&amp;"_"&amp;Saisie!N1218,'Réponses'!D:D,'Réponses'!C:C,""))</f>
        <v/>
      </c>
      <c r="Q1217" s="25" t="str">
        <f t="shared" si="18"/>
        <v/>
      </c>
    </row>
    <row r="1218" spans="1:17">
      <c r="A1218" s="25" t="str">
        <f>IF(ISBLANK(Saisie!C1219),"",_xlfn.XLOOKUP(Saisie!C1219,Barème!A:A,Barème!F:F,"ERREUR CODE PRODUIT"))</f>
        <v/>
      </c>
      <c r="B1218" s="25" t="str">
        <f>IF(OR(A1218="08",A1218="07",MID(Saisie!C1219,4,4)="0804",MID(Saisie!C1219,4,4)="0907",A1218=""),"",_xlfn.XLOOKUP(A1218,Matériau!A:A,Matériau!C:C,"ERREUR MATERIAU"))</f>
        <v/>
      </c>
      <c r="C1218" s="25" t="str">
        <f>IF(B1218="","",_xlfn.XLOOKUP(B1218,Questions!A:A,Questions!C:C,""))</f>
        <v/>
      </c>
      <c r="D1218" s="25" t="str">
        <f>IF(B1218="","",_xlfn.XLOOKUP(B1218&amp;"_"&amp;Saisie!F1219,'Réponses'!D:D,'Réponses'!C:C,""))</f>
        <v/>
      </c>
      <c r="E1218" s="25" t="str">
        <f>IF(D1218="","",_xlfn.XLOOKUP(D1218,'Réponses'!C:C,'Réponses'!F:F,"ERREUR PROCHAINE QUESTION"))</f>
        <v/>
      </c>
      <c r="F1218" s="25" t="str">
        <f>IF(E1218="","",_xlfn.XLOOKUP(E1218,Questions!$A:$A,Questions!$C:$C,""))</f>
        <v/>
      </c>
      <c r="G1218" s="25" t="str">
        <f>IF(E1218="","",_xlfn.XLOOKUP(E1218&amp;"_"&amp;Saisie!H1219,'Réponses'!D:D,'Réponses'!C:C,""))</f>
        <v/>
      </c>
      <c r="H1218" s="25" t="str">
        <f>IF(G1218="","",_xlfn.XLOOKUP(G1218,'Réponses'!C:C,'Réponses'!F:F,"ERREUR PROCHAINE QUESTION"))</f>
        <v/>
      </c>
      <c r="I1218" s="25" t="str">
        <f>IF(H1218="","",_xlfn.XLOOKUP(H1218,Questions!$A:$A,Questions!$C:$C,"ERREUR TYPE"))</f>
        <v/>
      </c>
      <c r="J1218" s="25" t="str">
        <f>IF(H1218="","",_xlfn.XLOOKUP(H1218&amp;"_"&amp;Saisie!J1219,'Réponses'!D:D,'Réponses'!C:C,""))</f>
        <v/>
      </c>
      <c r="K1218" s="25" t="str">
        <f>IF(J1218="","",_xlfn.XLOOKUP(J1218,'Réponses'!C:C,'Réponses'!F:F,"ERREUR PROCHAINE QUESTION"))</f>
        <v/>
      </c>
      <c r="L1218" s="25" t="str">
        <f>IF(K1218="","",_xlfn.XLOOKUP(K1218,Questions!$A:$A,Questions!$C:$C,""))</f>
        <v/>
      </c>
      <c r="M1218" s="25" t="str">
        <f>IF(K1218="","",_xlfn.XLOOKUP(K1218&amp;"_"&amp;Saisie!L1219,'Réponses'!D:D,'Réponses'!C:C,""))</f>
        <v/>
      </c>
      <c r="N1218" s="25" t="str">
        <f>IF(M1218="","",_xlfn.XLOOKUP(M1218,'Réponses'!C:C,'Réponses'!F:F,"ERREUR PROCHAINE QUESTION"))</f>
        <v/>
      </c>
      <c r="O1218" s="25" t="str">
        <f>IF(N1218="","",_xlfn.XLOOKUP(N1218,Questions!$A:$A,Questions!$C:$C,"ERREUR TYPE"))</f>
        <v/>
      </c>
      <c r="P1218" s="25" t="str">
        <f>IF(N1218="","",_xlfn.XLOOKUP(N1218&amp;"_"&amp;Saisie!N1219,'Réponses'!D:D,'Réponses'!C:C,""))</f>
        <v/>
      </c>
      <c r="Q1218" s="25" t="str">
        <f t="shared" si="18"/>
        <v/>
      </c>
    </row>
    <row r="1219" spans="1:17">
      <c r="A1219" s="25" t="str">
        <f>IF(ISBLANK(Saisie!C1220),"",_xlfn.XLOOKUP(Saisie!C1220,Barème!A:A,Barème!F:F,"ERREUR CODE PRODUIT"))</f>
        <v/>
      </c>
      <c r="B1219" s="25" t="str">
        <f>IF(OR(A1219="08",A1219="07",MID(Saisie!C1220,4,4)="0804",MID(Saisie!C1220,4,4)="0907",A1219=""),"",_xlfn.XLOOKUP(A1219,Matériau!A:A,Matériau!C:C,"ERREUR MATERIAU"))</f>
        <v/>
      </c>
      <c r="C1219" s="25" t="str">
        <f>IF(B1219="","",_xlfn.XLOOKUP(B1219,Questions!A:A,Questions!C:C,""))</f>
        <v/>
      </c>
      <c r="D1219" s="25" t="str">
        <f>IF(B1219="","",_xlfn.XLOOKUP(B1219&amp;"_"&amp;Saisie!F1220,'Réponses'!D:D,'Réponses'!C:C,""))</f>
        <v/>
      </c>
      <c r="E1219" s="25" t="str">
        <f>IF(D1219="","",_xlfn.XLOOKUP(D1219,'Réponses'!C:C,'Réponses'!F:F,"ERREUR PROCHAINE QUESTION"))</f>
        <v/>
      </c>
      <c r="F1219" s="25" t="str">
        <f>IF(E1219="","",_xlfn.XLOOKUP(E1219,Questions!$A:$A,Questions!$C:$C,""))</f>
        <v/>
      </c>
      <c r="G1219" s="25" t="str">
        <f>IF(E1219="","",_xlfn.XLOOKUP(E1219&amp;"_"&amp;Saisie!H1220,'Réponses'!D:D,'Réponses'!C:C,""))</f>
        <v/>
      </c>
      <c r="H1219" s="25" t="str">
        <f>IF(G1219="","",_xlfn.XLOOKUP(G1219,'Réponses'!C:C,'Réponses'!F:F,"ERREUR PROCHAINE QUESTION"))</f>
        <v/>
      </c>
      <c r="I1219" s="25" t="str">
        <f>IF(H1219="","",_xlfn.XLOOKUP(H1219,Questions!$A:$A,Questions!$C:$C,"ERREUR TYPE"))</f>
        <v/>
      </c>
      <c r="J1219" s="25" t="str">
        <f>IF(H1219="","",_xlfn.XLOOKUP(H1219&amp;"_"&amp;Saisie!J1220,'Réponses'!D:D,'Réponses'!C:C,""))</f>
        <v/>
      </c>
      <c r="K1219" s="25" t="str">
        <f>IF(J1219="","",_xlfn.XLOOKUP(J1219,'Réponses'!C:C,'Réponses'!F:F,"ERREUR PROCHAINE QUESTION"))</f>
        <v/>
      </c>
      <c r="L1219" s="25" t="str">
        <f>IF(K1219="","",_xlfn.XLOOKUP(K1219,Questions!$A:$A,Questions!$C:$C,""))</f>
        <v/>
      </c>
      <c r="M1219" s="25" t="str">
        <f>IF(K1219="","",_xlfn.XLOOKUP(K1219&amp;"_"&amp;Saisie!L1220,'Réponses'!D:D,'Réponses'!C:C,""))</f>
        <v/>
      </c>
      <c r="N1219" s="25" t="str">
        <f>IF(M1219="","",_xlfn.XLOOKUP(M1219,'Réponses'!C:C,'Réponses'!F:F,"ERREUR PROCHAINE QUESTION"))</f>
        <v/>
      </c>
      <c r="O1219" s="25" t="str">
        <f>IF(N1219="","",_xlfn.XLOOKUP(N1219,Questions!$A:$A,Questions!$C:$C,"ERREUR TYPE"))</f>
        <v/>
      </c>
      <c r="P1219" s="25" t="str">
        <f>IF(N1219="","",_xlfn.XLOOKUP(N1219&amp;"_"&amp;Saisie!N1220,'Réponses'!D:D,'Réponses'!C:C,""))</f>
        <v/>
      </c>
      <c r="Q1219" s="25" t="str">
        <f t="shared" ref="Q1219:Q1282" si="19">D1219&amp;IF(G1219="","","_"&amp;G1219)&amp;IF(J1219="","","_"&amp;J1219&amp;IF(M1219="","","_"&amp;M1219)&amp;IF(P1219="","","_"&amp;P1219))</f>
        <v/>
      </c>
    </row>
    <row r="1220" spans="1:17">
      <c r="A1220" s="25" t="str">
        <f>IF(ISBLANK(Saisie!C1221),"",_xlfn.XLOOKUP(Saisie!C1221,Barème!A:A,Barème!F:F,"ERREUR CODE PRODUIT"))</f>
        <v/>
      </c>
      <c r="B1220" s="25" t="str">
        <f>IF(OR(A1220="08",A1220="07",MID(Saisie!C1221,4,4)="0804",MID(Saisie!C1221,4,4)="0907",A1220=""),"",_xlfn.XLOOKUP(A1220,Matériau!A:A,Matériau!C:C,"ERREUR MATERIAU"))</f>
        <v/>
      </c>
      <c r="C1220" s="25" t="str">
        <f>IF(B1220="","",_xlfn.XLOOKUP(B1220,Questions!A:A,Questions!C:C,""))</f>
        <v/>
      </c>
      <c r="D1220" s="25" t="str">
        <f>IF(B1220="","",_xlfn.XLOOKUP(B1220&amp;"_"&amp;Saisie!F1221,'Réponses'!D:D,'Réponses'!C:C,""))</f>
        <v/>
      </c>
      <c r="E1220" s="25" t="str">
        <f>IF(D1220="","",_xlfn.XLOOKUP(D1220,'Réponses'!C:C,'Réponses'!F:F,"ERREUR PROCHAINE QUESTION"))</f>
        <v/>
      </c>
      <c r="F1220" s="25" t="str">
        <f>IF(E1220="","",_xlfn.XLOOKUP(E1220,Questions!$A:$A,Questions!$C:$C,""))</f>
        <v/>
      </c>
      <c r="G1220" s="25" t="str">
        <f>IF(E1220="","",_xlfn.XLOOKUP(E1220&amp;"_"&amp;Saisie!H1221,'Réponses'!D:D,'Réponses'!C:C,""))</f>
        <v/>
      </c>
      <c r="H1220" s="25" t="str">
        <f>IF(G1220="","",_xlfn.XLOOKUP(G1220,'Réponses'!C:C,'Réponses'!F:F,"ERREUR PROCHAINE QUESTION"))</f>
        <v/>
      </c>
      <c r="I1220" s="25" t="str">
        <f>IF(H1220="","",_xlfn.XLOOKUP(H1220,Questions!$A:$A,Questions!$C:$C,"ERREUR TYPE"))</f>
        <v/>
      </c>
      <c r="J1220" s="25" t="str">
        <f>IF(H1220="","",_xlfn.XLOOKUP(H1220&amp;"_"&amp;Saisie!J1221,'Réponses'!D:D,'Réponses'!C:C,""))</f>
        <v/>
      </c>
      <c r="K1220" s="25" t="str">
        <f>IF(J1220="","",_xlfn.XLOOKUP(J1220,'Réponses'!C:C,'Réponses'!F:F,"ERREUR PROCHAINE QUESTION"))</f>
        <v/>
      </c>
      <c r="L1220" s="25" t="str">
        <f>IF(K1220="","",_xlfn.XLOOKUP(K1220,Questions!$A:$A,Questions!$C:$C,""))</f>
        <v/>
      </c>
      <c r="M1220" s="25" t="str">
        <f>IF(K1220="","",_xlfn.XLOOKUP(K1220&amp;"_"&amp;Saisie!L1221,'Réponses'!D:D,'Réponses'!C:C,""))</f>
        <v/>
      </c>
      <c r="N1220" s="25" t="str">
        <f>IF(M1220="","",_xlfn.XLOOKUP(M1220,'Réponses'!C:C,'Réponses'!F:F,"ERREUR PROCHAINE QUESTION"))</f>
        <v/>
      </c>
      <c r="O1220" s="25" t="str">
        <f>IF(N1220="","",_xlfn.XLOOKUP(N1220,Questions!$A:$A,Questions!$C:$C,"ERREUR TYPE"))</f>
        <v/>
      </c>
      <c r="P1220" s="25" t="str">
        <f>IF(N1220="","",_xlfn.XLOOKUP(N1220&amp;"_"&amp;Saisie!N1221,'Réponses'!D:D,'Réponses'!C:C,""))</f>
        <v/>
      </c>
      <c r="Q1220" s="25" t="str">
        <f t="shared" si="19"/>
        <v/>
      </c>
    </row>
    <row r="1221" spans="1:17">
      <c r="A1221" s="25" t="str">
        <f>IF(ISBLANK(Saisie!C1222),"",_xlfn.XLOOKUP(Saisie!C1222,Barème!A:A,Barème!F:F,"ERREUR CODE PRODUIT"))</f>
        <v/>
      </c>
      <c r="B1221" s="25" t="str">
        <f>IF(OR(A1221="08",A1221="07",MID(Saisie!C1222,4,4)="0804",MID(Saisie!C1222,4,4)="0907",A1221=""),"",_xlfn.XLOOKUP(A1221,Matériau!A:A,Matériau!C:C,"ERREUR MATERIAU"))</f>
        <v/>
      </c>
      <c r="C1221" s="25" t="str">
        <f>IF(B1221="","",_xlfn.XLOOKUP(B1221,Questions!A:A,Questions!C:C,""))</f>
        <v/>
      </c>
      <c r="D1221" s="25" t="str">
        <f>IF(B1221="","",_xlfn.XLOOKUP(B1221&amp;"_"&amp;Saisie!F1222,'Réponses'!D:D,'Réponses'!C:C,""))</f>
        <v/>
      </c>
      <c r="E1221" s="25" t="str">
        <f>IF(D1221="","",_xlfn.XLOOKUP(D1221,'Réponses'!C:C,'Réponses'!F:F,"ERREUR PROCHAINE QUESTION"))</f>
        <v/>
      </c>
      <c r="F1221" s="25" t="str">
        <f>IF(E1221="","",_xlfn.XLOOKUP(E1221,Questions!$A:$A,Questions!$C:$C,""))</f>
        <v/>
      </c>
      <c r="G1221" s="25" t="str">
        <f>IF(E1221="","",_xlfn.XLOOKUP(E1221&amp;"_"&amp;Saisie!H1222,'Réponses'!D:D,'Réponses'!C:C,""))</f>
        <v/>
      </c>
      <c r="H1221" s="25" t="str">
        <f>IF(G1221="","",_xlfn.XLOOKUP(G1221,'Réponses'!C:C,'Réponses'!F:F,"ERREUR PROCHAINE QUESTION"))</f>
        <v/>
      </c>
      <c r="I1221" s="25" t="str">
        <f>IF(H1221="","",_xlfn.XLOOKUP(H1221,Questions!$A:$A,Questions!$C:$C,"ERREUR TYPE"))</f>
        <v/>
      </c>
      <c r="J1221" s="25" t="str">
        <f>IF(H1221="","",_xlfn.XLOOKUP(H1221&amp;"_"&amp;Saisie!J1222,'Réponses'!D:D,'Réponses'!C:C,""))</f>
        <v/>
      </c>
      <c r="K1221" s="25" t="str">
        <f>IF(J1221="","",_xlfn.XLOOKUP(J1221,'Réponses'!C:C,'Réponses'!F:F,"ERREUR PROCHAINE QUESTION"))</f>
        <v/>
      </c>
      <c r="L1221" s="25" t="str">
        <f>IF(K1221="","",_xlfn.XLOOKUP(K1221,Questions!$A:$A,Questions!$C:$C,""))</f>
        <v/>
      </c>
      <c r="M1221" s="25" t="str">
        <f>IF(K1221="","",_xlfn.XLOOKUP(K1221&amp;"_"&amp;Saisie!L1222,'Réponses'!D:D,'Réponses'!C:C,""))</f>
        <v/>
      </c>
      <c r="N1221" s="25" t="str">
        <f>IF(M1221="","",_xlfn.XLOOKUP(M1221,'Réponses'!C:C,'Réponses'!F:F,"ERREUR PROCHAINE QUESTION"))</f>
        <v/>
      </c>
      <c r="O1221" s="25" t="str">
        <f>IF(N1221="","",_xlfn.XLOOKUP(N1221,Questions!$A:$A,Questions!$C:$C,"ERREUR TYPE"))</f>
        <v/>
      </c>
      <c r="P1221" s="25" t="str">
        <f>IF(N1221="","",_xlfn.XLOOKUP(N1221&amp;"_"&amp;Saisie!N1222,'Réponses'!D:D,'Réponses'!C:C,""))</f>
        <v/>
      </c>
      <c r="Q1221" s="25" t="str">
        <f t="shared" si="19"/>
        <v/>
      </c>
    </row>
    <row r="1222" spans="1:17">
      <c r="A1222" s="25" t="str">
        <f>IF(ISBLANK(Saisie!C1223),"",_xlfn.XLOOKUP(Saisie!C1223,Barème!A:A,Barème!F:F,"ERREUR CODE PRODUIT"))</f>
        <v/>
      </c>
      <c r="B1222" s="25" t="str">
        <f>IF(OR(A1222="08",A1222="07",MID(Saisie!C1223,4,4)="0804",MID(Saisie!C1223,4,4)="0907",A1222=""),"",_xlfn.XLOOKUP(A1222,Matériau!A:A,Matériau!C:C,"ERREUR MATERIAU"))</f>
        <v/>
      </c>
      <c r="C1222" s="25" t="str">
        <f>IF(B1222="","",_xlfn.XLOOKUP(B1222,Questions!A:A,Questions!C:C,""))</f>
        <v/>
      </c>
      <c r="D1222" s="25" t="str">
        <f>IF(B1222="","",_xlfn.XLOOKUP(B1222&amp;"_"&amp;Saisie!F1223,'Réponses'!D:D,'Réponses'!C:C,""))</f>
        <v/>
      </c>
      <c r="E1222" s="25" t="str">
        <f>IF(D1222="","",_xlfn.XLOOKUP(D1222,'Réponses'!C:C,'Réponses'!F:F,"ERREUR PROCHAINE QUESTION"))</f>
        <v/>
      </c>
      <c r="F1222" s="25" t="str">
        <f>IF(E1222="","",_xlfn.XLOOKUP(E1222,Questions!$A:$A,Questions!$C:$C,""))</f>
        <v/>
      </c>
      <c r="G1222" s="25" t="str">
        <f>IF(E1222="","",_xlfn.XLOOKUP(E1222&amp;"_"&amp;Saisie!H1223,'Réponses'!D:D,'Réponses'!C:C,""))</f>
        <v/>
      </c>
      <c r="H1222" s="25" t="str">
        <f>IF(G1222="","",_xlfn.XLOOKUP(G1222,'Réponses'!C:C,'Réponses'!F:F,"ERREUR PROCHAINE QUESTION"))</f>
        <v/>
      </c>
      <c r="I1222" s="25" t="str">
        <f>IF(H1222="","",_xlfn.XLOOKUP(H1222,Questions!$A:$A,Questions!$C:$C,"ERREUR TYPE"))</f>
        <v/>
      </c>
      <c r="J1222" s="25" t="str">
        <f>IF(H1222="","",_xlfn.XLOOKUP(H1222&amp;"_"&amp;Saisie!J1223,'Réponses'!D:D,'Réponses'!C:C,""))</f>
        <v/>
      </c>
      <c r="K1222" s="25" t="str">
        <f>IF(J1222="","",_xlfn.XLOOKUP(J1222,'Réponses'!C:C,'Réponses'!F:F,"ERREUR PROCHAINE QUESTION"))</f>
        <v/>
      </c>
      <c r="L1222" s="25" t="str">
        <f>IF(K1222="","",_xlfn.XLOOKUP(K1222,Questions!$A:$A,Questions!$C:$C,""))</f>
        <v/>
      </c>
      <c r="M1222" s="25" t="str">
        <f>IF(K1222="","",_xlfn.XLOOKUP(K1222&amp;"_"&amp;Saisie!L1223,'Réponses'!D:D,'Réponses'!C:C,""))</f>
        <v/>
      </c>
      <c r="N1222" s="25" t="str">
        <f>IF(M1222="","",_xlfn.XLOOKUP(M1222,'Réponses'!C:C,'Réponses'!F:F,"ERREUR PROCHAINE QUESTION"))</f>
        <v/>
      </c>
      <c r="O1222" s="25" t="str">
        <f>IF(N1222="","",_xlfn.XLOOKUP(N1222,Questions!$A:$A,Questions!$C:$C,"ERREUR TYPE"))</f>
        <v/>
      </c>
      <c r="P1222" s="25" t="str">
        <f>IF(N1222="","",_xlfn.XLOOKUP(N1222&amp;"_"&amp;Saisie!N1223,'Réponses'!D:D,'Réponses'!C:C,""))</f>
        <v/>
      </c>
      <c r="Q1222" s="25" t="str">
        <f t="shared" si="19"/>
        <v/>
      </c>
    </row>
    <row r="1223" spans="1:17">
      <c r="A1223" s="25" t="str">
        <f>IF(ISBLANK(Saisie!C1224),"",_xlfn.XLOOKUP(Saisie!C1224,Barème!A:A,Barème!F:F,"ERREUR CODE PRODUIT"))</f>
        <v/>
      </c>
      <c r="B1223" s="25" t="str">
        <f>IF(OR(A1223="08",A1223="07",MID(Saisie!C1224,4,4)="0804",MID(Saisie!C1224,4,4)="0907",A1223=""),"",_xlfn.XLOOKUP(A1223,Matériau!A:A,Matériau!C:C,"ERREUR MATERIAU"))</f>
        <v/>
      </c>
      <c r="C1223" s="25" t="str">
        <f>IF(B1223="","",_xlfn.XLOOKUP(B1223,Questions!A:A,Questions!C:C,""))</f>
        <v/>
      </c>
      <c r="D1223" s="25" t="str">
        <f>IF(B1223="","",_xlfn.XLOOKUP(B1223&amp;"_"&amp;Saisie!F1224,'Réponses'!D:D,'Réponses'!C:C,""))</f>
        <v/>
      </c>
      <c r="E1223" s="25" t="str">
        <f>IF(D1223="","",_xlfn.XLOOKUP(D1223,'Réponses'!C:C,'Réponses'!F:F,"ERREUR PROCHAINE QUESTION"))</f>
        <v/>
      </c>
      <c r="F1223" s="25" t="str">
        <f>IF(E1223="","",_xlfn.XLOOKUP(E1223,Questions!$A:$A,Questions!$C:$C,""))</f>
        <v/>
      </c>
      <c r="G1223" s="25" t="str">
        <f>IF(E1223="","",_xlfn.XLOOKUP(E1223&amp;"_"&amp;Saisie!H1224,'Réponses'!D:D,'Réponses'!C:C,""))</f>
        <v/>
      </c>
      <c r="H1223" s="25" t="str">
        <f>IF(G1223="","",_xlfn.XLOOKUP(G1223,'Réponses'!C:C,'Réponses'!F:F,"ERREUR PROCHAINE QUESTION"))</f>
        <v/>
      </c>
      <c r="I1223" s="25" t="str">
        <f>IF(H1223="","",_xlfn.XLOOKUP(H1223,Questions!$A:$A,Questions!$C:$C,"ERREUR TYPE"))</f>
        <v/>
      </c>
      <c r="J1223" s="25" t="str">
        <f>IF(H1223="","",_xlfn.XLOOKUP(H1223&amp;"_"&amp;Saisie!J1224,'Réponses'!D:D,'Réponses'!C:C,""))</f>
        <v/>
      </c>
      <c r="K1223" s="25" t="str">
        <f>IF(J1223="","",_xlfn.XLOOKUP(J1223,'Réponses'!C:C,'Réponses'!F:F,"ERREUR PROCHAINE QUESTION"))</f>
        <v/>
      </c>
      <c r="L1223" s="25" t="str">
        <f>IF(K1223="","",_xlfn.XLOOKUP(K1223,Questions!$A:$A,Questions!$C:$C,""))</f>
        <v/>
      </c>
      <c r="M1223" s="25" t="str">
        <f>IF(K1223="","",_xlfn.XLOOKUP(K1223&amp;"_"&amp;Saisie!L1224,'Réponses'!D:D,'Réponses'!C:C,""))</f>
        <v/>
      </c>
      <c r="N1223" s="25" t="str">
        <f>IF(M1223="","",_xlfn.XLOOKUP(M1223,'Réponses'!C:C,'Réponses'!F:F,"ERREUR PROCHAINE QUESTION"))</f>
        <v/>
      </c>
      <c r="O1223" s="25" t="str">
        <f>IF(N1223="","",_xlfn.XLOOKUP(N1223,Questions!$A:$A,Questions!$C:$C,"ERREUR TYPE"))</f>
        <v/>
      </c>
      <c r="P1223" s="25" t="str">
        <f>IF(N1223="","",_xlfn.XLOOKUP(N1223&amp;"_"&amp;Saisie!N1224,'Réponses'!D:D,'Réponses'!C:C,""))</f>
        <v/>
      </c>
      <c r="Q1223" s="25" t="str">
        <f t="shared" si="19"/>
        <v/>
      </c>
    </row>
    <row r="1224" spans="1:17">
      <c r="A1224" s="25" t="str">
        <f>IF(ISBLANK(Saisie!C1225),"",_xlfn.XLOOKUP(Saisie!C1225,Barème!A:A,Barème!F:F,"ERREUR CODE PRODUIT"))</f>
        <v/>
      </c>
      <c r="B1224" s="25" t="str">
        <f>IF(OR(A1224="08",A1224="07",MID(Saisie!C1225,4,4)="0804",MID(Saisie!C1225,4,4)="0907",A1224=""),"",_xlfn.XLOOKUP(A1224,Matériau!A:A,Matériau!C:C,"ERREUR MATERIAU"))</f>
        <v/>
      </c>
      <c r="C1224" s="25" t="str">
        <f>IF(B1224="","",_xlfn.XLOOKUP(B1224,Questions!A:A,Questions!C:C,""))</f>
        <v/>
      </c>
      <c r="D1224" s="25" t="str">
        <f>IF(B1224="","",_xlfn.XLOOKUP(B1224&amp;"_"&amp;Saisie!F1225,'Réponses'!D:D,'Réponses'!C:C,""))</f>
        <v/>
      </c>
      <c r="E1224" s="25" t="str">
        <f>IF(D1224="","",_xlfn.XLOOKUP(D1224,'Réponses'!C:C,'Réponses'!F:F,"ERREUR PROCHAINE QUESTION"))</f>
        <v/>
      </c>
      <c r="F1224" s="25" t="str">
        <f>IF(E1224="","",_xlfn.XLOOKUP(E1224,Questions!$A:$A,Questions!$C:$C,""))</f>
        <v/>
      </c>
      <c r="G1224" s="25" t="str">
        <f>IF(E1224="","",_xlfn.XLOOKUP(E1224&amp;"_"&amp;Saisie!H1225,'Réponses'!D:D,'Réponses'!C:C,""))</f>
        <v/>
      </c>
      <c r="H1224" s="25" t="str">
        <f>IF(G1224="","",_xlfn.XLOOKUP(G1224,'Réponses'!C:C,'Réponses'!F:F,"ERREUR PROCHAINE QUESTION"))</f>
        <v/>
      </c>
      <c r="I1224" s="25" t="str">
        <f>IF(H1224="","",_xlfn.XLOOKUP(H1224,Questions!$A:$A,Questions!$C:$C,"ERREUR TYPE"))</f>
        <v/>
      </c>
      <c r="J1224" s="25" t="str">
        <f>IF(H1224="","",_xlfn.XLOOKUP(H1224&amp;"_"&amp;Saisie!J1225,'Réponses'!D:D,'Réponses'!C:C,""))</f>
        <v/>
      </c>
      <c r="K1224" s="25" t="str">
        <f>IF(J1224="","",_xlfn.XLOOKUP(J1224,'Réponses'!C:C,'Réponses'!F:F,"ERREUR PROCHAINE QUESTION"))</f>
        <v/>
      </c>
      <c r="L1224" s="25" t="str">
        <f>IF(K1224="","",_xlfn.XLOOKUP(K1224,Questions!$A:$A,Questions!$C:$C,""))</f>
        <v/>
      </c>
      <c r="M1224" s="25" t="str">
        <f>IF(K1224="","",_xlfn.XLOOKUP(K1224&amp;"_"&amp;Saisie!L1225,'Réponses'!D:D,'Réponses'!C:C,""))</f>
        <v/>
      </c>
      <c r="N1224" s="25" t="str">
        <f>IF(M1224="","",_xlfn.XLOOKUP(M1224,'Réponses'!C:C,'Réponses'!F:F,"ERREUR PROCHAINE QUESTION"))</f>
        <v/>
      </c>
      <c r="O1224" s="25" t="str">
        <f>IF(N1224="","",_xlfn.XLOOKUP(N1224,Questions!$A:$A,Questions!$C:$C,"ERREUR TYPE"))</f>
        <v/>
      </c>
      <c r="P1224" s="25" t="str">
        <f>IF(N1224="","",_xlfn.XLOOKUP(N1224&amp;"_"&amp;Saisie!N1225,'Réponses'!D:D,'Réponses'!C:C,""))</f>
        <v/>
      </c>
      <c r="Q1224" s="25" t="str">
        <f t="shared" si="19"/>
        <v/>
      </c>
    </row>
    <row r="1225" spans="1:17">
      <c r="A1225" s="25" t="str">
        <f>IF(ISBLANK(Saisie!C1226),"",_xlfn.XLOOKUP(Saisie!C1226,Barème!A:A,Barème!F:F,"ERREUR CODE PRODUIT"))</f>
        <v/>
      </c>
      <c r="B1225" s="25" t="str">
        <f>IF(OR(A1225="08",A1225="07",MID(Saisie!C1226,4,4)="0804",MID(Saisie!C1226,4,4)="0907",A1225=""),"",_xlfn.XLOOKUP(A1225,Matériau!A:A,Matériau!C:C,"ERREUR MATERIAU"))</f>
        <v/>
      </c>
      <c r="C1225" s="25" t="str">
        <f>IF(B1225="","",_xlfn.XLOOKUP(B1225,Questions!A:A,Questions!C:C,""))</f>
        <v/>
      </c>
      <c r="D1225" s="25" t="str">
        <f>IF(B1225="","",_xlfn.XLOOKUP(B1225&amp;"_"&amp;Saisie!F1226,'Réponses'!D:D,'Réponses'!C:C,""))</f>
        <v/>
      </c>
      <c r="E1225" s="25" t="str">
        <f>IF(D1225="","",_xlfn.XLOOKUP(D1225,'Réponses'!C:C,'Réponses'!F:F,"ERREUR PROCHAINE QUESTION"))</f>
        <v/>
      </c>
      <c r="F1225" s="25" t="str">
        <f>IF(E1225="","",_xlfn.XLOOKUP(E1225,Questions!$A:$A,Questions!$C:$C,""))</f>
        <v/>
      </c>
      <c r="G1225" s="25" t="str">
        <f>IF(E1225="","",_xlfn.XLOOKUP(E1225&amp;"_"&amp;Saisie!H1226,'Réponses'!D:D,'Réponses'!C:C,""))</f>
        <v/>
      </c>
      <c r="H1225" s="25" t="str">
        <f>IF(G1225="","",_xlfn.XLOOKUP(G1225,'Réponses'!C:C,'Réponses'!F:F,"ERREUR PROCHAINE QUESTION"))</f>
        <v/>
      </c>
      <c r="I1225" s="25" t="str">
        <f>IF(H1225="","",_xlfn.XLOOKUP(H1225,Questions!$A:$A,Questions!$C:$C,"ERREUR TYPE"))</f>
        <v/>
      </c>
      <c r="J1225" s="25" t="str">
        <f>IF(H1225="","",_xlfn.XLOOKUP(H1225&amp;"_"&amp;Saisie!J1226,'Réponses'!D:D,'Réponses'!C:C,""))</f>
        <v/>
      </c>
      <c r="K1225" s="25" t="str">
        <f>IF(J1225="","",_xlfn.XLOOKUP(J1225,'Réponses'!C:C,'Réponses'!F:F,"ERREUR PROCHAINE QUESTION"))</f>
        <v/>
      </c>
      <c r="L1225" s="25" t="str">
        <f>IF(K1225="","",_xlfn.XLOOKUP(K1225,Questions!$A:$A,Questions!$C:$C,""))</f>
        <v/>
      </c>
      <c r="M1225" s="25" t="str">
        <f>IF(K1225="","",_xlfn.XLOOKUP(K1225&amp;"_"&amp;Saisie!L1226,'Réponses'!D:D,'Réponses'!C:C,""))</f>
        <v/>
      </c>
      <c r="N1225" s="25" t="str">
        <f>IF(M1225="","",_xlfn.XLOOKUP(M1225,'Réponses'!C:C,'Réponses'!F:F,"ERREUR PROCHAINE QUESTION"))</f>
        <v/>
      </c>
      <c r="O1225" s="25" t="str">
        <f>IF(N1225="","",_xlfn.XLOOKUP(N1225,Questions!$A:$A,Questions!$C:$C,"ERREUR TYPE"))</f>
        <v/>
      </c>
      <c r="P1225" s="25" t="str">
        <f>IF(N1225="","",_xlfn.XLOOKUP(N1225&amp;"_"&amp;Saisie!N1226,'Réponses'!D:D,'Réponses'!C:C,""))</f>
        <v/>
      </c>
      <c r="Q1225" s="25" t="str">
        <f t="shared" si="19"/>
        <v/>
      </c>
    </row>
    <row r="1226" spans="1:17">
      <c r="A1226" s="25" t="str">
        <f>IF(ISBLANK(Saisie!C1227),"",_xlfn.XLOOKUP(Saisie!C1227,Barème!A:A,Barème!F:F,"ERREUR CODE PRODUIT"))</f>
        <v/>
      </c>
      <c r="B1226" s="25" t="str">
        <f>IF(OR(A1226="08",A1226="07",MID(Saisie!C1227,4,4)="0804",MID(Saisie!C1227,4,4)="0907",A1226=""),"",_xlfn.XLOOKUP(A1226,Matériau!A:A,Matériau!C:C,"ERREUR MATERIAU"))</f>
        <v/>
      </c>
      <c r="C1226" s="25" t="str">
        <f>IF(B1226="","",_xlfn.XLOOKUP(B1226,Questions!A:A,Questions!C:C,""))</f>
        <v/>
      </c>
      <c r="D1226" s="25" t="str">
        <f>IF(B1226="","",_xlfn.XLOOKUP(B1226&amp;"_"&amp;Saisie!F1227,'Réponses'!D:D,'Réponses'!C:C,""))</f>
        <v/>
      </c>
      <c r="E1226" s="25" t="str">
        <f>IF(D1226="","",_xlfn.XLOOKUP(D1226,'Réponses'!C:C,'Réponses'!F:F,"ERREUR PROCHAINE QUESTION"))</f>
        <v/>
      </c>
      <c r="F1226" s="25" t="str">
        <f>IF(E1226="","",_xlfn.XLOOKUP(E1226,Questions!$A:$A,Questions!$C:$C,""))</f>
        <v/>
      </c>
      <c r="G1226" s="25" t="str">
        <f>IF(E1226="","",_xlfn.XLOOKUP(E1226&amp;"_"&amp;Saisie!H1227,'Réponses'!D:D,'Réponses'!C:C,""))</f>
        <v/>
      </c>
      <c r="H1226" s="25" t="str">
        <f>IF(G1226="","",_xlfn.XLOOKUP(G1226,'Réponses'!C:C,'Réponses'!F:F,"ERREUR PROCHAINE QUESTION"))</f>
        <v/>
      </c>
      <c r="I1226" s="25" t="str">
        <f>IF(H1226="","",_xlfn.XLOOKUP(H1226,Questions!$A:$A,Questions!$C:$C,"ERREUR TYPE"))</f>
        <v/>
      </c>
      <c r="J1226" s="25" t="str">
        <f>IF(H1226="","",_xlfn.XLOOKUP(H1226&amp;"_"&amp;Saisie!J1227,'Réponses'!D:D,'Réponses'!C:C,""))</f>
        <v/>
      </c>
      <c r="K1226" s="25" t="str">
        <f>IF(J1226="","",_xlfn.XLOOKUP(J1226,'Réponses'!C:C,'Réponses'!F:F,"ERREUR PROCHAINE QUESTION"))</f>
        <v/>
      </c>
      <c r="L1226" s="25" t="str">
        <f>IF(K1226="","",_xlfn.XLOOKUP(K1226,Questions!$A:$A,Questions!$C:$C,""))</f>
        <v/>
      </c>
      <c r="M1226" s="25" t="str">
        <f>IF(K1226="","",_xlfn.XLOOKUP(K1226&amp;"_"&amp;Saisie!L1227,'Réponses'!D:D,'Réponses'!C:C,""))</f>
        <v/>
      </c>
      <c r="N1226" s="25" t="str">
        <f>IF(M1226="","",_xlfn.XLOOKUP(M1226,'Réponses'!C:C,'Réponses'!F:F,"ERREUR PROCHAINE QUESTION"))</f>
        <v/>
      </c>
      <c r="O1226" s="25" t="str">
        <f>IF(N1226="","",_xlfn.XLOOKUP(N1226,Questions!$A:$A,Questions!$C:$C,"ERREUR TYPE"))</f>
        <v/>
      </c>
      <c r="P1226" s="25" t="str">
        <f>IF(N1226="","",_xlfn.XLOOKUP(N1226&amp;"_"&amp;Saisie!N1227,'Réponses'!D:D,'Réponses'!C:C,""))</f>
        <v/>
      </c>
      <c r="Q1226" s="25" t="str">
        <f t="shared" si="19"/>
        <v/>
      </c>
    </row>
    <row r="1227" spans="1:17">
      <c r="A1227" s="25" t="str">
        <f>IF(ISBLANK(Saisie!C1228),"",_xlfn.XLOOKUP(Saisie!C1228,Barème!A:A,Barème!F:F,"ERREUR CODE PRODUIT"))</f>
        <v/>
      </c>
      <c r="B1227" s="25" t="str">
        <f>IF(OR(A1227="08",A1227="07",MID(Saisie!C1228,4,4)="0804",MID(Saisie!C1228,4,4)="0907",A1227=""),"",_xlfn.XLOOKUP(A1227,Matériau!A:A,Matériau!C:C,"ERREUR MATERIAU"))</f>
        <v/>
      </c>
      <c r="C1227" s="25" t="str">
        <f>IF(B1227="","",_xlfn.XLOOKUP(B1227,Questions!A:A,Questions!C:C,""))</f>
        <v/>
      </c>
      <c r="D1227" s="25" t="str">
        <f>IF(B1227="","",_xlfn.XLOOKUP(B1227&amp;"_"&amp;Saisie!F1228,'Réponses'!D:D,'Réponses'!C:C,""))</f>
        <v/>
      </c>
      <c r="E1227" s="25" t="str">
        <f>IF(D1227="","",_xlfn.XLOOKUP(D1227,'Réponses'!C:C,'Réponses'!F:F,"ERREUR PROCHAINE QUESTION"))</f>
        <v/>
      </c>
      <c r="F1227" s="25" t="str">
        <f>IF(E1227="","",_xlfn.XLOOKUP(E1227,Questions!$A:$A,Questions!$C:$C,""))</f>
        <v/>
      </c>
      <c r="G1227" s="25" t="str">
        <f>IF(E1227="","",_xlfn.XLOOKUP(E1227&amp;"_"&amp;Saisie!H1228,'Réponses'!D:D,'Réponses'!C:C,""))</f>
        <v/>
      </c>
      <c r="H1227" s="25" t="str">
        <f>IF(G1227="","",_xlfn.XLOOKUP(G1227,'Réponses'!C:C,'Réponses'!F:F,"ERREUR PROCHAINE QUESTION"))</f>
        <v/>
      </c>
      <c r="I1227" s="25" t="str">
        <f>IF(H1227="","",_xlfn.XLOOKUP(H1227,Questions!$A:$A,Questions!$C:$C,"ERREUR TYPE"))</f>
        <v/>
      </c>
      <c r="J1227" s="25" t="str">
        <f>IF(H1227="","",_xlfn.XLOOKUP(H1227&amp;"_"&amp;Saisie!J1228,'Réponses'!D:D,'Réponses'!C:C,""))</f>
        <v/>
      </c>
      <c r="K1227" s="25" t="str">
        <f>IF(J1227="","",_xlfn.XLOOKUP(J1227,'Réponses'!C:C,'Réponses'!F:F,"ERREUR PROCHAINE QUESTION"))</f>
        <v/>
      </c>
      <c r="L1227" s="25" t="str">
        <f>IF(K1227="","",_xlfn.XLOOKUP(K1227,Questions!$A:$A,Questions!$C:$C,""))</f>
        <v/>
      </c>
      <c r="M1227" s="25" t="str">
        <f>IF(K1227="","",_xlfn.XLOOKUP(K1227&amp;"_"&amp;Saisie!L1228,'Réponses'!D:D,'Réponses'!C:C,""))</f>
        <v/>
      </c>
      <c r="N1227" s="25" t="str">
        <f>IF(M1227="","",_xlfn.XLOOKUP(M1227,'Réponses'!C:C,'Réponses'!F:F,"ERREUR PROCHAINE QUESTION"))</f>
        <v/>
      </c>
      <c r="O1227" s="25" t="str">
        <f>IF(N1227="","",_xlfn.XLOOKUP(N1227,Questions!$A:$A,Questions!$C:$C,"ERREUR TYPE"))</f>
        <v/>
      </c>
      <c r="P1227" s="25" t="str">
        <f>IF(N1227="","",_xlfn.XLOOKUP(N1227&amp;"_"&amp;Saisie!N1228,'Réponses'!D:D,'Réponses'!C:C,""))</f>
        <v/>
      </c>
      <c r="Q1227" s="25" t="str">
        <f t="shared" si="19"/>
        <v/>
      </c>
    </row>
    <row r="1228" spans="1:17">
      <c r="A1228" s="25" t="str">
        <f>IF(ISBLANK(Saisie!C1229),"",_xlfn.XLOOKUP(Saisie!C1229,Barème!A:A,Barème!F:F,"ERREUR CODE PRODUIT"))</f>
        <v/>
      </c>
      <c r="B1228" s="25" t="str">
        <f>IF(OR(A1228="08",A1228="07",MID(Saisie!C1229,4,4)="0804",MID(Saisie!C1229,4,4)="0907",A1228=""),"",_xlfn.XLOOKUP(A1228,Matériau!A:A,Matériau!C:C,"ERREUR MATERIAU"))</f>
        <v/>
      </c>
      <c r="C1228" s="25" t="str">
        <f>IF(B1228="","",_xlfn.XLOOKUP(B1228,Questions!A:A,Questions!C:C,""))</f>
        <v/>
      </c>
      <c r="D1228" s="25" t="str">
        <f>IF(B1228="","",_xlfn.XLOOKUP(B1228&amp;"_"&amp;Saisie!F1229,'Réponses'!D:D,'Réponses'!C:C,""))</f>
        <v/>
      </c>
      <c r="E1228" s="25" t="str">
        <f>IF(D1228="","",_xlfn.XLOOKUP(D1228,'Réponses'!C:C,'Réponses'!F:F,"ERREUR PROCHAINE QUESTION"))</f>
        <v/>
      </c>
      <c r="F1228" s="25" t="str">
        <f>IF(E1228="","",_xlfn.XLOOKUP(E1228,Questions!$A:$A,Questions!$C:$C,""))</f>
        <v/>
      </c>
      <c r="G1228" s="25" t="str">
        <f>IF(E1228="","",_xlfn.XLOOKUP(E1228&amp;"_"&amp;Saisie!H1229,'Réponses'!D:D,'Réponses'!C:C,""))</f>
        <v/>
      </c>
      <c r="H1228" s="25" t="str">
        <f>IF(G1228="","",_xlfn.XLOOKUP(G1228,'Réponses'!C:C,'Réponses'!F:F,"ERREUR PROCHAINE QUESTION"))</f>
        <v/>
      </c>
      <c r="I1228" s="25" t="str">
        <f>IF(H1228="","",_xlfn.XLOOKUP(H1228,Questions!$A:$A,Questions!$C:$C,"ERREUR TYPE"))</f>
        <v/>
      </c>
      <c r="J1228" s="25" t="str">
        <f>IF(H1228="","",_xlfn.XLOOKUP(H1228&amp;"_"&amp;Saisie!J1229,'Réponses'!D:D,'Réponses'!C:C,""))</f>
        <v/>
      </c>
      <c r="K1228" s="25" t="str">
        <f>IF(J1228="","",_xlfn.XLOOKUP(J1228,'Réponses'!C:C,'Réponses'!F:F,"ERREUR PROCHAINE QUESTION"))</f>
        <v/>
      </c>
      <c r="L1228" s="25" t="str">
        <f>IF(K1228="","",_xlfn.XLOOKUP(K1228,Questions!$A:$A,Questions!$C:$C,""))</f>
        <v/>
      </c>
      <c r="M1228" s="25" t="str">
        <f>IF(K1228="","",_xlfn.XLOOKUP(K1228&amp;"_"&amp;Saisie!L1229,'Réponses'!D:D,'Réponses'!C:C,""))</f>
        <v/>
      </c>
      <c r="N1228" s="25" t="str">
        <f>IF(M1228="","",_xlfn.XLOOKUP(M1228,'Réponses'!C:C,'Réponses'!F:F,"ERREUR PROCHAINE QUESTION"))</f>
        <v/>
      </c>
      <c r="O1228" s="25" t="str">
        <f>IF(N1228="","",_xlfn.XLOOKUP(N1228,Questions!$A:$A,Questions!$C:$C,"ERREUR TYPE"))</f>
        <v/>
      </c>
      <c r="P1228" s="25" t="str">
        <f>IF(N1228="","",_xlfn.XLOOKUP(N1228&amp;"_"&amp;Saisie!N1229,'Réponses'!D:D,'Réponses'!C:C,""))</f>
        <v/>
      </c>
      <c r="Q1228" s="25" t="str">
        <f t="shared" si="19"/>
        <v/>
      </c>
    </row>
    <row r="1229" spans="1:17">
      <c r="A1229" s="25" t="str">
        <f>IF(ISBLANK(Saisie!C1230),"",_xlfn.XLOOKUP(Saisie!C1230,Barème!A:A,Barème!F:F,"ERREUR CODE PRODUIT"))</f>
        <v/>
      </c>
      <c r="B1229" s="25" t="str">
        <f>IF(OR(A1229="08",A1229="07",MID(Saisie!C1230,4,4)="0804",MID(Saisie!C1230,4,4)="0907",A1229=""),"",_xlfn.XLOOKUP(A1229,Matériau!A:A,Matériau!C:C,"ERREUR MATERIAU"))</f>
        <v/>
      </c>
      <c r="C1229" s="25" t="str">
        <f>IF(B1229="","",_xlfn.XLOOKUP(B1229,Questions!A:A,Questions!C:C,""))</f>
        <v/>
      </c>
      <c r="D1229" s="25" t="str">
        <f>IF(B1229="","",_xlfn.XLOOKUP(B1229&amp;"_"&amp;Saisie!F1230,'Réponses'!D:D,'Réponses'!C:C,""))</f>
        <v/>
      </c>
      <c r="E1229" s="25" t="str">
        <f>IF(D1229="","",_xlfn.XLOOKUP(D1229,'Réponses'!C:C,'Réponses'!F:F,"ERREUR PROCHAINE QUESTION"))</f>
        <v/>
      </c>
      <c r="F1229" s="25" t="str">
        <f>IF(E1229="","",_xlfn.XLOOKUP(E1229,Questions!$A:$A,Questions!$C:$C,""))</f>
        <v/>
      </c>
      <c r="G1229" s="25" t="str">
        <f>IF(E1229="","",_xlfn.XLOOKUP(E1229&amp;"_"&amp;Saisie!H1230,'Réponses'!D:D,'Réponses'!C:C,""))</f>
        <v/>
      </c>
      <c r="H1229" s="25" t="str">
        <f>IF(G1229="","",_xlfn.XLOOKUP(G1229,'Réponses'!C:C,'Réponses'!F:F,"ERREUR PROCHAINE QUESTION"))</f>
        <v/>
      </c>
      <c r="I1229" s="25" t="str">
        <f>IF(H1229="","",_xlfn.XLOOKUP(H1229,Questions!$A:$A,Questions!$C:$C,"ERREUR TYPE"))</f>
        <v/>
      </c>
      <c r="J1229" s="25" t="str">
        <f>IF(H1229="","",_xlfn.XLOOKUP(H1229&amp;"_"&amp;Saisie!J1230,'Réponses'!D:D,'Réponses'!C:C,""))</f>
        <v/>
      </c>
      <c r="K1229" s="25" t="str">
        <f>IF(J1229="","",_xlfn.XLOOKUP(J1229,'Réponses'!C:C,'Réponses'!F:F,"ERREUR PROCHAINE QUESTION"))</f>
        <v/>
      </c>
      <c r="L1229" s="25" t="str">
        <f>IF(K1229="","",_xlfn.XLOOKUP(K1229,Questions!$A:$A,Questions!$C:$C,""))</f>
        <v/>
      </c>
      <c r="M1229" s="25" t="str">
        <f>IF(K1229="","",_xlfn.XLOOKUP(K1229&amp;"_"&amp;Saisie!L1230,'Réponses'!D:D,'Réponses'!C:C,""))</f>
        <v/>
      </c>
      <c r="N1229" s="25" t="str">
        <f>IF(M1229="","",_xlfn.XLOOKUP(M1229,'Réponses'!C:C,'Réponses'!F:F,"ERREUR PROCHAINE QUESTION"))</f>
        <v/>
      </c>
      <c r="O1229" s="25" t="str">
        <f>IF(N1229="","",_xlfn.XLOOKUP(N1229,Questions!$A:$A,Questions!$C:$C,"ERREUR TYPE"))</f>
        <v/>
      </c>
      <c r="P1229" s="25" t="str">
        <f>IF(N1229="","",_xlfn.XLOOKUP(N1229&amp;"_"&amp;Saisie!N1230,'Réponses'!D:D,'Réponses'!C:C,""))</f>
        <v/>
      </c>
      <c r="Q1229" s="25" t="str">
        <f t="shared" si="19"/>
        <v/>
      </c>
    </row>
    <row r="1230" spans="1:17">
      <c r="A1230" s="25" t="str">
        <f>IF(ISBLANK(Saisie!C1231),"",_xlfn.XLOOKUP(Saisie!C1231,Barème!A:A,Barème!F:F,"ERREUR CODE PRODUIT"))</f>
        <v/>
      </c>
      <c r="B1230" s="25" t="str">
        <f>IF(OR(A1230="08",A1230="07",MID(Saisie!C1231,4,4)="0804",MID(Saisie!C1231,4,4)="0907",A1230=""),"",_xlfn.XLOOKUP(A1230,Matériau!A:A,Matériau!C:C,"ERREUR MATERIAU"))</f>
        <v/>
      </c>
      <c r="C1230" s="25" t="str">
        <f>IF(B1230="","",_xlfn.XLOOKUP(B1230,Questions!A:A,Questions!C:C,""))</f>
        <v/>
      </c>
      <c r="D1230" s="25" t="str">
        <f>IF(B1230="","",_xlfn.XLOOKUP(B1230&amp;"_"&amp;Saisie!F1231,'Réponses'!D:D,'Réponses'!C:C,""))</f>
        <v/>
      </c>
      <c r="E1230" s="25" t="str">
        <f>IF(D1230="","",_xlfn.XLOOKUP(D1230,'Réponses'!C:C,'Réponses'!F:F,"ERREUR PROCHAINE QUESTION"))</f>
        <v/>
      </c>
      <c r="F1230" s="25" t="str">
        <f>IF(E1230="","",_xlfn.XLOOKUP(E1230,Questions!$A:$A,Questions!$C:$C,""))</f>
        <v/>
      </c>
      <c r="G1230" s="25" t="str">
        <f>IF(E1230="","",_xlfn.XLOOKUP(E1230&amp;"_"&amp;Saisie!H1231,'Réponses'!D:D,'Réponses'!C:C,""))</f>
        <v/>
      </c>
      <c r="H1230" s="25" t="str">
        <f>IF(G1230="","",_xlfn.XLOOKUP(G1230,'Réponses'!C:C,'Réponses'!F:F,"ERREUR PROCHAINE QUESTION"))</f>
        <v/>
      </c>
      <c r="I1230" s="25" t="str">
        <f>IF(H1230="","",_xlfn.XLOOKUP(H1230,Questions!$A:$A,Questions!$C:$C,"ERREUR TYPE"))</f>
        <v/>
      </c>
      <c r="J1230" s="25" t="str">
        <f>IF(H1230="","",_xlfn.XLOOKUP(H1230&amp;"_"&amp;Saisie!J1231,'Réponses'!D:D,'Réponses'!C:C,""))</f>
        <v/>
      </c>
      <c r="K1230" s="25" t="str">
        <f>IF(J1230="","",_xlfn.XLOOKUP(J1230,'Réponses'!C:C,'Réponses'!F:F,"ERREUR PROCHAINE QUESTION"))</f>
        <v/>
      </c>
      <c r="L1230" s="25" t="str">
        <f>IF(K1230="","",_xlfn.XLOOKUP(K1230,Questions!$A:$A,Questions!$C:$C,""))</f>
        <v/>
      </c>
      <c r="M1230" s="25" t="str">
        <f>IF(K1230="","",_xlfn.XLOOKUP(K1230&amp;"_"&amp;Saisie!L1231,'Réponses'!D:D,'Réponses'!C:C,""))</f>
        <v/>
      </c>
      <c r="N1230" s="25" t="str">
        <f>IF(M1230="","",_xlfn.XLOOKUP(M1230,'Réponses'!C:C,'Réponses'!F:F,"ERREUR PROCHAINE QUESTION"))</f>
        <v/>
      </c>
      <c r="O1230" s="25" t="str">
        <f>IF(N1230="","",_xlfn.XLOOKUP(N1230,Questions!$A:$A,Questions!$C:$C,"ERREUR TYPE"))</f>
        <v/>
      </c>
      <c r="P1230" s="25" t="str">
        <f>IF(N1230="","",_xlfn.XLOOKUP(N1230&amp;"_"&amp;Saisie!N1231,'Réponses'!D:D,'Réponses'!C:C,""))</f>
        <v/>
      </c>
      <c r="Q1230" s="25" t="str">
        <f t="shared" si="19"/>
        <v/>
      </c>
    </row>
    <row r="1231" spans="1:17">
      <c r="A1231" s="25" t="str">
        <f>IF(ISBLANK(Saisie!C1232),"",_xlfn.XLOOKUP(Saisie!C1232,Barème!A:A,Barème!F:F,"ERREUR CODE PRODUIT"))</f>
        <v/>
      </c>
      <c r="B1231" s="25" t="str">
        <f>IF(OR(A1231="08",A1231="07",MID(Saisie!C1232,4,4)="0804",MID(Saisie!C1232,4,4)="0907",A1231=""),"",_xlfn.XLOOKUP(A1231,Matériau!A:A,Matériau!C:C,"ERREUR MATERIAU"))</f>
        <v/>
      </c>
      <c r="C1231" s="25" t="str">
        <f>IF(B1231="","",_xlfn.XLOOKUP(B1231,Questions!A:A,Questions!C:C,""))</f>
        <v/>
      </c>
      <c r="D1231" s="25" t="str">
        <f>IF(B1231="","",_xlfn.XLOOKUP(B1231&amp;"_"&amp;Saisie!F1232,'Réponses'!D:D,'Réponses'!C:C,""))</f>
        <v/>
      </c>
      <c r="E1231" s="25" t="str">
        <f>IF(D1231="","",_xlfn.XLOOKUP(D1231,'Réponses'!C:C,'Réponses'!F:F,"ERREUR PROCHAINE QUESTION"))</f>
        <v/>
      </c>
      <c r="F1231" s="25" t="str">
        <f>IF(E1231="","",_xlfn.XLOOKUP(E1231,Questions!$A:$A,Questions!$C:$C,""))</f>
        <v/>
      </c>
      <c r="G1231" s="25" t="str">
        <f>IF(E1231="","",_xlfn.XLOOKUP(E1231&amp;"_"&amp;Saisie!H1232,'Réponses'!D:D,'Réponses'!C:C,""))</f>
        <v/>
      </c>
      <c r="H1231" s="25" t="str">
        <f>IF(G1231="","",_xlfn.XLOOKUP(G1231,'Réponses'!C:C,'Réponses'!F:F,"ERREUR PROCHAINE QUESTION"))</f>
        <v/>
      </c>
      <c r="I1231" s="25" t="str">
        <f>IF(H1231="","",_xlfn.XLOOKUP(H1231,Questions!$A:$A,Questions!$C:$C,"ERREUR TYPE"))</f>
        <v/>
      </c>
      <c r="J1231" s="25" t="str">
        <f>IF(H1231="","",_xlfn.XLOOKUP(H1231&amp;"_"&amp;Saisie!J1232,'Réponses'!D:D,'Réponses'!C:C,""))</f>
        <v/>
      </c>
      <c r="K1231" s="25" t="str">
        <f>IF(J1231="","",_xlfn.XLOOKUP(J1231,'Réponses'!C:C,'Réponses'!F:F,"ERREUR PROCHAINE QUESTION"))</f>
        <v/>
      </c>
      <c r="L1231" s="25" t="str">
        <f>IF(K1231="","",_xlfn.XLOOKUP(K1231,Questions!$A:$A,Questions!$C:$C,""))</f>
        <v/>
      </c>
      <c r="M1231" s="25" t="str">
        <f>IF(K1231="","",_xlfn.XLOOKUP(K1231&amp;"_"&amp;Saisie!L1232,'Réponses'!D:D,'Réponses'!C:C,""))</f>
        <v/>
      </c>
      <c r="N1231" s="25" t="str">
        <f>IF(M1231="","",_xlfn.XLOOKUP(M1231,'Réponses'!C:C,'Réponses'!F:F,"ERREUR PROCHAINE QUESTION"))</f>
        <v/>
      </c>
      <c r="O1231" s="25" t="str">
        <f>IF(N1231="","",_xlfn.XLOOKUP(N1231,Questions!$A:$A,Questions!$C:$C,"ERREUR TYPE"))</f>
        <v/>
      </c>
      <c r="P1231" s="25" t="str">
        <f>IF(N1231="","",_xlfn.XLOOKUP(N1231&amp;"_"&amp;Saisie!N1232,'Réponses'!D:D,'Réponses'!C:C,""))</f>
        <v/>
      </c>
      <c r="Q1231" s="25" t="str">
        <f t="shared" si="19"/>
        <v/>
      </c>
    </row>
    <row r="1232" spans="1:17">
      <c r="A1232" s="25" t="str">
        <f>IF(ISBLANK(Saisie!C1233),"",_xlfn.XLOOKUP(Saisie!C1233,Barème!A:A,Barème!F:F,"ERREUR CODE PRODUIT"))</f>
        <v/>
      </c>
      <c r="B1232" s="25" t="str">
        <f>IF(OR(A1232="08",A1232="07",MID(Saisie!C1233,4,4)="0804",MID(Saisie!C1233,4,4)="0907",A1232=""),"",_xlfn.XLOOKUP(A1232,Matériau!A:A,Matériau!C:C,"ERREUR MATERIAU"))</f>
        <v/>
      </c>
      <c r="C1232" s="25" t="str">
        <f>IF(B1232="","",_xlfn.XLOOKUP(B1232,Questions!A:A,Questions!C:C,""))</f>
        <v/>
      </c>
      <c r="D1232" s="25" t="str">
        <f>IF(B1232="","",_xlfn.XLOOKUP(B1232&amp;"_"&amp;Saisie!F1233,'Réponses'!D:D,'Réponses'!C:C,""))</f>
        <v/>
      </c>
      <c r="E1232" s="25" t="str">
        <f>IF(D1232="","",_xlfn.XLOOKUP(D1232,'Réponses'!C:C,'Réponses'!F:F,"ERREUR PROCHAINE QUESTION"))</f>
        <v/>
      </c>
      <c r="F1232" s="25" t="str">
        <f>IF(E1232="","",_xlfn.XLOOKUP(E1232,Questions!$A:$A,Questions!$C:$C,""))</f>
        <v/>
      </c>
      <c r="G1232" s="25" t="str">
        <f>IF(E1232="","",_xlfn.XLOOKUP(E1232&amp;"_"&amp;Saisie!H1233,'Réponses'!D:D,'Réponses'!C:C,""))</f>
        <v/>
      </c>
      <c r="H1232" s="25" t="str">
        <f>IF(G1232="","",_xlfn.XLOOKUP(G1232,'Réponses'!C:C,'Réponses'!F:F,"ERREUR PROCHAINE QUESTION"))</f>
        <v/>
      </c>
      <c r="I1232" s="25" t="str">
        <f>IF(H1232="","",_xlfn.XLOOKUP(H1232,Questions!$A:$A,Questions!$C:$C,"ERREUR TYPE"))</f>
        <v/>
      </c>
      <c r="J1232" s="25" t="str">
        <f>IF(H1232="","",_xlfn.XLOOKUP(H1232&amp;"_"&amp;Saisie!J1233,'Réponses'!D:D,'Réponses'!C:C,""))</f>
        <v/>
      </c>
      <c r="K1232" s="25" t="str">
        <f>IF(J1232="","",_xlfn.XLOOKUP(J1232,'Réponses'!C:C,'Réponses'!F:F,"ERREUR PROCHAINE QUESTION"))</f>
        <v/>
      </c>
      <c r="L1232" s="25" t="str">
        <f>IF(K1232="","",_xlfn.XLOOKUP(K1232,Questions!$A:$A,Questions!$C:$C,""))</f>
        <v/>
      </c>
      <c r="M1232" s="25" t="str">
        <f>IF(K1232="","",_xlfn.XLOOKUP(K1232&amp;"_"&amp;Saisie!L1233,'Réponses'!D:D,'Réponses'!C:C,""))</f>
        <v/>
      </c>
      <c r="N1232" s="25" t="str">
        <f>IF(M1232="","",_xlfn.XLOOKUP(M1232,'Réponses'!C:C,'Réponses'!F:F,"ERREUR PROCHAINE QUESTION"))</f>
        <v/>
      </c>
      <c r="O1232" s="25" t="str">
        <f>IF(N1232="","",_xlfn.XLOOKUP(N1232,Questions!$A:$A,Questions!$C:$C,"ERREUR TYPE"))</f>
        <v/>
      </c>
      <c r="P1232" s="25" t="str">
        <f>IF(N1232="","",_xlfn.XLOOKUP(N1232&amp;"_"&amp;Saisie!N1233,'Réponses'!D:D,'Réponses'!C:C,""))</f>
        <v/>
      </c>
      <c r="Q1232" s="25" t="str">
        <f t="shared" si="19"/>
        <v/>
      </c>
    </row>
    <row r="1233" spans="1:17">
      <c r="A1233" s="25" t="str">
        <f>IF(ISBLANK(Saisie!C1234),"",_xlfn.XLOOKUP(Saisie!C1234,Barème!A:A,Barème!F:F,"ERREUR CODE PRODUIT"))</f>
        <v/>
      </c>
      <c r="B1233" s="25" t="str">
        <f>IF(OR(A1233="08",A1233="07",MID(Saisie!C1234,4,4)="0804",MID(Saisie!C1234,4,4)="0907",A1233=""),"",_xlfn.XLOOKUP(A1233,Matériau!A:A,Matériau!C:C,"ERREUR MATERIAU"))</f>
        <v/>
      </c>
      <c r="C1233" s="25" t="str">
        <f>IF(B1233="","",_xlfn.XLOOKUP(B1233,Questions!A:A,Questions!C:C,""))</f>
        <v/>
      </c>
      <c r="D1233" s="25" t="str">
        <f>IF(B1233="","",_xlfn.XLOOKUP(B1233&amp;"_"&amp;Saisie!F1234,'Réponses'!D:D,'Réponses'!C:C,""))</f>
        <v/>
      </c>
      <c r="E1233" s="25" t="str">
        <f>IF(D1233="","",_xlfn.XLOOKUP(D1233,'Réponses'!C:C,'Réponses'!F:F,"ERREUR PROCHAINE QUESTION"))</f>
        <v/>
      </c>
      <c r="F1233" s="25" t="str">
        <f>IF(E1233="","",_xlfn.XLOOKUP(E1233,Questions!$A:$A,Questions!$C:$C,""))</f>
        <v/>
      </c>
      <c r="G1233" s="25" t="str">
        <f>IF(E1233="","",_xlfn.XLOOKUP(E1233&amp;"_"&amp;Saisie!H1234,'Réponses'!D:D,'Réponses'!C:C,""))</f>
        <v/>
      </c>
      <c r="H1233" s="25" t="str">
        <f>IF(G1233="","",_xlfn.XLOOKUP(G1233,'Réponses'!C:C,'Réponses'!F:F,"ERREUR PROCHAINE QUESTION"))</f>
        <v/>
      </c>
      <c r="I1233" s="25" t="str">
        <f>IF(H1233="","",_xlfn.XLOOKUP(H1233,Questions!$A:$A,Questions!$C:$C,"ERREUR TYPE"))</f>
        <v/>
      </c>
      <c r="J1233" s="25" t="str">
        <f>IF(H1233="","",_xlfn.XLOOKUP(H1233&amp;"_"&amp;Saisie!J1234,'Réponses'!D:D,'Réponses'!C:C,""))</f>
        <v/>
      </c>
      <c r="K1233" s="25" t="str">
        <f>IF(J1233="","",_xlfn.XLOOKUP(J1233,'Réponses'!C:C,'Réponses'!F:F,"ERREUR PROCHAINE QUESTION"))</f>
        <v/>
      </c>
      <c r="L1233" s="25" t="str">
        <f>IF(K1233="","",_xlfn.XLOOKUP(K1233,Questions!$A:$A,Questions!$C:$C,""))</f>
        <v/>
      </c>
      <c r="M1233" s="25" t="str">
        <f>IF(K1233="","",_xlfn.XLOOKUP(K1233&amp;"_"&amp;Saisie!L1234,'Réponses'!D:D,'Réponses'!C:C,""))</f>
        <v/>
      </c>
      <c r="N1233" s="25" t="str">
        <f>IF(M1233="","",_xlfn.XLOOKUP(M1233,'Réponses'!C:C,'Réponses'!F:F,"ERREUR PROCHAINE QUESTION"))</f>
        <v/>
      </c>
      <c r="O1233" s="25" t="str">
        <f>IF(N1233="","",_xlfn.XLOOKUP(N1233,Questions!$A:$A,Questions!$C:$C,"ERREUR TYPE"))</f>
        <v/>
      </c>
      <c r="P1233" s="25" t="str">
        <f>IF(N1233="","",_xlfn.XLOOKUP(N1233&amp;"_"&amp;Saisie!N1234,'Réponses'!D:D,'Réponses'!C:C,""))</f>
        <v/>
      </c>
      <c r="Q1233" s="25" t="str">
        <f t="shared" si="19"/>
        <v/>
      </c>
    </row>
    <row r="1234" spans="1:17">
      <c r="A1234" s="25" t="str">
        <f>IF(ISBLANK(Saisie!C1235),"",_xlfn.XLOOKUP(Saisie!C1235,Barème!A:A,Barème!F:F,"ERREUR CODE PRODUIT"))</f>
        <v/>
      </c>
      <c r="B1234" s="25" t="str">
        <f>IF(OR(A1234="08",A1234="07",MID(Saisie!C1235,4,4)="0804",MID(Saisie!C1235,4,4)="0907",A1234=""),"",_xlfn.XLOOKUP(A1234,Matériau!A:A,Matériau!C:C,"ERREUR MATERIAU"))</f>
        <v/>
      </c>
      <c r="C1234" s="25" t="str">
        <f>IF(B1234="","",_xlfn.XLOOKUP(B1234,Questions!A:A,Questions!C:C,""))</f>
        <v/>
      </c>
      <c r="D1234" s="25" t="str">
        <f>IF(B1234="","",_xlfn.XLOOKUP(B1234&amp;"_"&amp;Saisie!F1235,'Réponses'!D:D,'Réponses'!C:C,""))</f>
        <v/>
      </c>
      <c r="E1234" s="25" t="str">
        <f>IF(D1234="","",_xlfn.XLOOKUP(D1234,'Réponses'!C:C,'Réponses'!F:F,"ERREUR PROCHAINE QUESTION"))</f>
        <v/>
      </c>
      <c r="F1234" s="25" t="str">
        <f>IF(E1234="","",_xlfn.XLOOKUP(E1234,Questions!$A:$A,Questions!$C:$C,""))</f>
        <v/>
      </c>
      <c r="G1234" s="25" t="str">
        <f>IF(E1234="","",_xlfn.XLOOKUP(E1234&amp;"_"&amp;Saisie!H1235,'Réponses'!D:D,'Réponses'!C:C,""))</f>
        <v/>
      </c>
      <c r="H1234" s="25" t="str">
        <f>IF(G1234="","",_xlfn.XLOOKUP(G1234,'Réponses'!C:C,'Réponses'!F:F,"ERREUR PROCHAINE QUESTION"))</f>
        <v/>
      </c>
      <c r="I1234" s="25" t="str">
        <f>IF(H1234="","",_xlfn.XLOOKUP(H1234,Questions!$A:$A,Questions!$C:$C,"ERREUR TYPE"))</f>
        <v/>
      </c>
      <c r="J1234" s="25" t="str">
        <f>IF(H1234="","",_xlfn.XLOOKUP(H1234&amp;"_"&amp;Saisie!J1235,'Réponses'!D:D,'Réponses'!C:C,""))</f>
        <v/>
      </c>
      <c r="K1234" s="25" t="str">
        <f>IF(J1234="","",_xlfn.XLOOKUP(J1234,'Réponses'!C:C,'Réponses'!F:F,"ERREUR PROCHAINE QUESTION"))</f>
        <v/>
      </c>
      <c r="L1234" s="25" t="str">
        <f>IF(K1234="","",_xlfn.XLOOKUP(K1234,Questions!$A:$A,Questions!$C:$C,""))</f>
        <v/>
      </c>
      <c r="M1234" s="25" t="str">
        <f>IF(K1234="","",_xlfn.XLOOKUP(K1234&amp;"_"&amp;Saisie!L1235,'Réponses'!D:D,'Réponses'!C:C,""))</f>
        <v/>
      </c>
      <c r="N1234" s="25" t="str">
        <f>IF(M1234="","",_xlfn.XLOOKUP(M1234,'Réponses'!C:C,'Réponses'!F:F,"ERREUR PROCHAINE QUESTION"))</f>
        <v/>
      </c>
      <c r="O1234" s="25" t="str">
        <f>IF(N1234="","",_xlfn.XLOOKUP(N1234,Questions!$A:$A,Questions!$C:$C,"ERREUR TYPE"))</f>
        <v/>
      </c>
      <c r="P1234" s="25" t="str">
        <f>IF(N1234="","",_xlfn.XLOOKUP(N1234&amp;"_"&amp;Saisie!N1235,'Réponses'!D:D,'Réponses'!C:C,""))</f>
        <v/>
      </c>
      <c r="Q1234" s="25" t="str">
        <f t="shared" si="19"/>
        <v/>
      </c>
    </row>
    <row r="1235" spans="1:17">
      <c r="A1235" s="25" t="str">
        <f>IF(ISBLANK(Saisie!C1236),"",_xlfn.XLOOKUP(Saisie!C1236,Barème!A:A,Barème!F:F,"ERREUR CODE PRODUIT"))</f>
        <v/>
      </c>
      <c r="B1235" s="25" t="str">
        <f>IF(OR(A1235="08",A1235="07",MID(Saisie!C1236,4,4)="0804",MID(Saisie!C1236,4,4)="0907",A1235=""),"",_xlfn.XLOOKUP(A1235,Matériau!A:A,Matériau!C:C,"ERREUR MATERIAU"))</f>
        <v/>
      </c>
      <c r="C1235" s="25" t="str">
        <f>IF(B1235="","",_xlfn.XLOOKUP(B1235,Questions!A:A,Questions!C:C,""))</f>
        <v/>
      </c>
      <c r="D1235" s="25" t="str">
        <f>IF(B1235="","",_xlfn.XLOOKUP(B1235&amp;"_"&amp;Saisie!F1236,'Réponses'!D:D,'Réponses'!C:C,""))</f>
        <v/>
      </c>
      <c r="E1235" s="25" t="str">
        <f>IF(D1235="","",_xlfn.XLOOKUP(D1235,'Réponses'!C:C,'Réponses'!F:F,"ERREUR PROCHAINE QUESTION"))</f>
        <v/>
      </c>
      <c r="F1235" s="25" t="str">
        <f>IF(E1235="","",_xlfn.XLOOKUP(E1235,Questions!$A:$A,Questions!$C:$C,""))</f>
        <v/>
      </c>
      <c r="G1235" s="25" t="str">
        <f>IF(E1235="","",_xlfn.XLOOKUP(E1235&amp;"_"&amp;Saisie!H1236,'Réponses'!D:D,'Réponses'!C:C,""))</f>
        <v/>
      </c>
      <c r="H1235" s="25" t="str">
        <f>IF(G1235="","",_xlfn.XLOOKUP(G1235,'Réponses'!C:C,'Réponses'!F:F,"ERREUR PROCHAINE QUESTION"))</f>
        <v/>
      </c>
      <c r="I1235" s="25" t="str">
        <f>IF(H1235="","",_xlfn.XLOOKUP(H1235,Questions!$A:$A,Questions!$C:$C,"ERREUR TYPE"))</f>
        <v/>
      </c>
      <c r="J1235" s="25" t="str">
        <f>IF(H1235="","",_xlfn.XLOOKUP(H1235&amp;"_"&amp;Saisie!J1236,'Réponses'!D:D,'Réponses'!C:C,""))</f>
        <v/>
      </c>
      <c r="K1235" s="25" t="str">
        <f>IF(J1235="","",_xlfn.XLOOKUP(J1235,'Réponses'!C:C,'Réponses'!F:F,"ERREUR PROCHAINE QUESTION"))</f>
        <v/>
      </c>
      <c r="L1235" s="25" t="str">
        <f>IF(K1235="","",_xlfn.XLOOKUP(K1235,Questions!$A:$A,Questions!$C:$C,""))</f>
        <v/>
      </c>
      <c r="M1235" s="25" t="str">
        <f>IF(K1235="","",_xlfn.XLOOKUP(K1235&amp;"_"&amp;Saisie!L1236,'Réponses'!D:D,'Réponses'!C:C,""))</f>
        <v/>
      </c>
      <c r="N1235" s="25" t="str">
        <f>IF(M1235="","",_xlfn.XLOOKUP(M1235,'Réponses'!C:C,'Réponses'!F:F,"ERREUR PROCHAINE QUESTION"))</f>
        <v/>
      </c>
      <c r="O1235" s="25" t="str">
        <f>IF(N1235="","",_xlfn.XLOOKUP(N1235,Questions!$A:$A,Questions!$C:$C,"ERREUR TYPE"))</f>
        <v/>
      </c>
      <c r="P1235" s="25" t="str">
        <f>IF(N1235="","",_xlfn.XLOOKUP(N1235&amp;"_"&amp;Saisie!N1236,'Réponses'!D:D,'Réponses'!C:C,""))</f>
        <v/>
      </c>
      <c r="Q1235" s="25" t="str">
        <f t="shared" si="19"/>
        <v/>
      </c>
    </row>
    <row r="1236" spans="1:17">
      <c r="A1236" s="25" t="str">
        <f>IF(ISBLANK(Saisie!C1237),"",_xlfn.XLOOKUP(Saisie!C1237,Barème!A:A,Barème!F:F,"ERREUR CODE PRODUIT"))</f>
        <v/>
      </c>
      <c r="B1236" s="25" t="str">
        <f>IF(OR(A1236="08",A1236="07",MID(Saisie!C1237,4,4)="0804",MID(Saisie!C1237,4,4)="0907",A1236=""),"",_xlfn.XLOOKUP(A1236,Matériau!A:A,Matériau!C:C,"ERREUR MATERIAU"))</f>
        <v/>
      </c>
      <c r="C1236" s="25" t="str">
        <f>IF(B1236="","",_xlfn.XLOOKUP(B1236,Questions!A:A,Questions!C:C,""))</f>
        <v/>
      </c>
      <c r="D1236" s="25" t="str">
        <f>IF(B1236="","",_xlfn.XLOOKUP(B1236&amp;"_"&amp;Saisie!F1237,'Réponses'!D:D,'Réponses'!C:C,""))</f>
        <v/>
      </c>
      <c r="E1236" s="25" t="str">
        <f>IF(D1236="","",_xlfn.XLOOKUP(D1236,'Réponses'!C:C,'Réponses'!F:F,"ERREUR PROCHAINE QUESTION"))</f>
        <v/>
      </c>
      <c r="F1236" s="25" t="str">
        <f>IF(E1236="","",_xlfn.XLOOKUP(E1236,Questions!$A:$A,Questions!$C:$C,""))</f>
        <v/>
      </c>
      <c r="G1236" s="25" t="str">
        <f>IF(E1236="","",_xlfn.XLOOKUP(E1236&amp;"_"&amp;Saisie!H1237,'Réponses'!D:D,'Réponses'!C:C,""))</f>
        <v/>
      </c>
      <c r="H1236" s="25" t="str">
        <f>IF(G1236="","",_xlfn.XLOOKUP(G1236,'Réponses'!C:C,'Réponses'!F:F,"ERREUR PROCHAINE QUESTION"))</f>
        <v/>
      </c>
      <c r="I1236" s="25" t="str">
        <f>IF(H1236="","",_xlfn.XLOOKUP(H1236,Questions!$A:$A,Questions!$C:$C,"ERREUR TYPE"))</f>
        <v/>
      </c>
      <c r="J1236" s="25" t="str">
        <f>IF(H1236="","",_xlfn.XLOOKUP(H1236&amp;"_"&amp;Saisie!J1237,'Réponses'!D:D,'Réponses'!C:C,""))</f>
        <v/>
      </c>
      <c r="K1236" s="25" t="str">
        <f>IF(J1236="","",_xlfn.XLOOKUP(J1236,'Réponses'!C:C,'Réponses'!F:F,"ERREUR PROCHAINE QUESTION"))</f>
        <v/>
      </c>
      <c r="L1236" s="25" t="str">
        <f>IF(K1236="","",_xlfn.XLOOKUP(K1236,Questions!$A:$A,Questions!$C:$C,""))</f>
        <v/>
      </c>
      <c r="M1236" s="25" t="str">
        <f>IF(K1236="","",_xlfn.XLOOKUP(K1236&amp;"_"&amp;Saisie!L1237,'Réponses'!D:D,'Réponses'!C:C,""))</f>
        <v/>
      </c>
      <c r="N1236" s="25" t="str">
        <f>IF(M1236="","",_xlfn.XLOOKUP(M1236,'Réponses'!C:C,'Réponses'!F:F,"ERREUR PROCHAINE QUESTION"))</f>
        <v/>
      </c>
      <c r="O1236" s="25" t="str">
        <f>IF(N1236="","",_xlfn.XLOOKUP(N1236,Questions!$A:$A,Questions!$C:$C,"ERREUR TYPE"))</f>
        <v/>
      </c>
      <c r="P1236" s="25" t="str">
        <f>IF(N1236="","",_xlfn.XLOOKUP(N1236&amp;"_"&amp;Saisie!N1237,'Réponses'!D:D,'Réponses'!C:C,""))</f>
        <v/>
      </c>
      <c r="Q1236" s="25" t="str">
        <f t="shared" si="19"/>
        <v/>
      </c>
    </row>
    <row r="1237" spans="1:17">
      <c r="A1237" s="25" t="str">
        <f>IF(ISBLANK(Saisie!C1238),"",_xlfn.XLOOKUP(Saisie!C1238,Barème!A:A,Barème!F:F,"ERREUR CODE PRODUIT"))</f>
        <v/>
      </c>
      <c r="B1237" s="25" t="str">
        <f>IF(OR(A1237="08",A1237="07",MID(Saisie!C1238,4,4)="0804",MID(Saisie!C1238,4,4)="0907",A1237=""),"",_xlfn.XLOOKUP(A1237,Matériau!A:A,Matériau!C:C,"ERREUR MATERIAU"))</f>
        <v/>
      </c>
      <c r="C1237" s="25" t="str">
        <f>IF(B1237="","",_xlfn.XLOOKUP(B1237,Questions!A:A,Questions!C:C,""))</f>
        <v/>
      </c>
      <c r="D1237" s="25" t="str">
        <f>IF(B1237="","",_xlfn.XLOOKUP(B1237&amp;"_"&amp;Saisie!F1238,'Réponses'!D:D,'Réponses'!C:C,""))</f>
        <v/>
      </c>
      <c r="E1237" s="25" t="str">
        <f>IF(D1237="","",_xlfn.XLOOKUP(D1237,'Réponses'!C:C,'Réponses'!F:F,"ERREUR PROCHAINE QUESTION"))</f>
        <v/>
      </c>
      <c r="F1237" s="25" t="str">
        <f>IF(E1237="","",_xlfn.XLOOKUP(E1237,Questions!$A:$A,Questions!$C:$C,""))</f>
        <v/>
      </c>
      <c r="G1237" s="25" t="str">
        <f>IF(E1237="","",_xlfn.XLOOKUP(E1237&amp;"_"&amp;Saisie!H1238,'Réponses'!D:D,'Réponses'!C:C,""))</f>
        <v/>
      </c>
      <c r="H1237" s="25" t="str">
        <f>IF(G1237="","",_xlfn.XLOOKUP(G1237,'Réponses'!C:C,'Réponses'!F:F,"ERREUR PROCHAINE QUESTION"))</f>
        <v/>
      </c>
      <c r="I1237" s="25" t="str">
        <f>IF(H1237="","",_xlfn.XLOOKUP(H1237,Questions!$A:$A,Questions!$C:$C,"ERREUR TYPE"))</f>
        <v/>
      </c>
      <c r="J1237" s="25" t="str">
        <f>IF(H1237="","",_xlfn.XLOOKUP(H1237&amp;"_"&amp;Saisie!J1238,'Réponses'!D:D,'Réponses'!C:C,""))</f>
        <v/>
      </c>
      <c r="K1237" s="25" t="str">
        <f>IF(J1237="","",_xlfn.XLOOKUP(J1237,'Réponses'!C:C,'Réponses'!F:F,"ERREUR PROCHAINE QUESTION"))</f>
        <v/>
      </c>
      <c r="L1237" s="25" t="str">
        <f>IF(K1237="","",_xlfn.XLOOKUP(K1237,Questions!$A:$A,Questions!$C:$C,""))</f>
        <v/>
      </c>
      <c r="M1237" s="25" t="str">
        <f>IF(K1237="","",_xlfn.XLOOKUP(K1237&amp;"_"&amp;Saisie!L1238,'Réponses'!D:D,'Réponses'!C:C,""))</f>
        <v/>
      </c>
      <c r="N1237" s="25" t="str">
        <f>IF(M1237="","",_xlfn.XLOOKUP(M1237,'Réponses'!C:C,'Réponses'!F:F,"ERREUR PROCHAINE QUESTION"))</f>
        <v/>
      </c>
      <c r="O1237" s="25" t="str">
        <f>IF(N1237="","",_xlfn.XLOOKUP(N1237,Questions!$A:$A,Questions!$C:$C,"ERREUR TYPE"))</f>
        <v/>
      </c>
      <c r="P1237" s="25" t="str">
        <f>IF(N1237="","",_xlfn.XLOOKUP(N1237&amp;"_"&amp;Saisie!N1238,'Réponses'!D:D,'Réponses'!C:C,""))</f>
        <v/>
      </c>
      <c r="Q1237" s="25" t="str">
        <f t="shared" si="19"/>
        <v/>
      </c>
    </row>
    <row r="1238" spans="1:17">
      <c r="A1238" s="25" t="str">
        <f>IF(ISBLANK(Saisie!C1239),"",_xlfn.XLOOKUP(Saisie!C1239,Barème!A:A,Barème!F:F,"ERREUR CODE PRODUIT"))</f>
        <v/>
      </c>
      <c r="B1238" s="25" t="str">
        <f>IF(OR(A1238="08",A1238="07",MID(Saisie!C1239,4,4)="0804",MID(Saisie!C1239,4,4)="0907",A1238=""),"",_xlfn.XLOOKUP(A1238,Matériau!A:A,Matériau!C:C,"ERREUR MATERIAU"))</f>
        <v/>
      </c>
      <c r="C1238" s="25" t="str">
        <f>IF(B1238="","",_xlfn.XLOOKUP(B1238,Questions!A:A,Questions!C:C,""))</f>
        <v/>
      </c>
      <c r="D1238" s="25" t="str">
        <f>IF(B1238="","",_xlfn.XLOOKUP(B1238&amp;"_"&amp;Saisie!F1239,'Réponses'!D:D,'Réponses'!C:C,""))</f>
        <v/>
      </c>
      <c r="E1238" s="25" t="str">
        <f>IF(D1238="","",_xlfn.XLOOKUP(D1238,'Réponses'!C:C,'Réponses'!F:F,"ERREUR PROCHAINE QUESTION"))</f>
        <v/>
      </c>
      <c r="F1238" s="25" t="str">
        <f>IF(E1238="","",_xlfn.XLOOKUP(E1238,Questions!$A:$A,Questions!$C:$C,""))</f>
        <v/>
      </c>
      <c r="G1238" s="25" t="str">
        <f>IF(E1238="","",_xlfn.XLOOKUP(E1238&amp;"_"&amp;Saisie!H1239,'Réponses'!D:D,'Réponses'!C:C,""))</f>
        <v/>
      </c>
      <c r="H1238" s="25" t="str">
        <f>IF(G1238="","",_xlfn.XLOOKUP(G1238,'Réponses'!C:C,'Réponses'!F:F,"ERREUR PROCHAINE QUESTION"))</f>
        <v/>
      </c>
      <c r="I1238" s="25" t="str">
        <f>IF(H1238="","",_xlfn.XLOOKUP(H1238,Questions!$A:$A,Questions!$C:$C,"ERREUR TYPE"))</f>
        <v/>
      </c>
      <c r="J1238" s="25" t="str">
        <f>IF(H1238="","",_xlfn.XLOOKUP(H1238&amp;"_"&amp;Saisie!J1239,'Réponses'!D:D,'Réponses'!C:C,""))</f>
        <v/>
      </c>
      <c r="K1238" s="25" t="str">
        <f>IF(J1238="","",_xlfn.XLOOKUP(J1238,'Réponses'!C:C,'Réponses'!F:F,"ERREUR PROCHAINE QUESTION"))</f>
        <v/>
      </c>
      <c r="L1238" s="25" t="str">
        <f>IF(K1238="","",_xlfn.XLOOKUP(K1238,Questions!$A:$A,Questions!$C:$C,""))</f>
        <v/>
      </c>
      <c r="M1238" s="25" t="str">
        <f>IF(K1238="","",_xlfn.XLOOKUP(K1238&amp;"_"&amp;Saisie!L1239,'Réponses'!D:D,'Réponses'!C:C,""))</f>
        <v/>
      </c>
      <c r="N1238" s="25" t="str">
        <f>IF(M1238="","",_xlfn.XLOOKUP(M1238,'Réponses'!C:C,'Réponses'!F:F,"ERREUR PROCHAINE QUESTION"))</f>
        <v/>
      </c>
      <c r="O1238" s="25" t="str">
        <f>IF(N1238="","",_xlfn.XLOOKUP(N1238,Questions!$A:$A,Questions!$C:$C,"ERREUR TYPE"))</f>
        <v/>
      </c>
      <c r="P1238" s="25" t="str">
        <f>IF(N1238="","",_xlfn.XLOOKUP(N1238&amp;"_"&amp;Saisie!N1239,'Réponses'!D:D,'Réponses'!C:C,""))</f>
        <v/>
      </c>
      <c r="Q1238" s="25" t="str">
        <f t="shared" si="19"/>
        <v/>
      </c>
    </row>
    <row r="1239" spans="1:17">
      <c r="A1239" s="25" t="str">
        <f>IF(ISBLANK(Saisie!C1240),"",_xlfn.XLOOKUP(Saisie!C1240,Barème!A:A,Barème!F:F,"ERREUR CODE PRODUIT"))</f>
        <v/>
      </c>
      <c r="B1239" s="25" t="str">
        <f>IF(OR(A1239="08",A1239="07",MID(Saisie!C1240,4,4)="0804",MID(Saisie!C1240,4,4)="0907",A1239=""),"",_xlfn.XLOOKUP(A1239,Matériau!A:A,Matériau!C:C,"ERREUR MATERIAU"))</f>
        <v/>
      </c>
      <c r="C1239" s="25" t="str">
        <f>IF(B1239="","",_xlfn.XLOOKUP(B1239,Questions!A:A,Questions!C:C,""))</f>
        <v/>
      </c>
      <c r="D1239" s="25" t="str">
        <f>IF(B1239="","",_xlfn.XLOOKUP(B1239&amp;"_"&amp;Saisie!F1240,'Réponses'!D:D,'Réponses'!C:C,""))</f>
        <v/>
      </c>
      <c r="E1239" s="25" t="str">
        <f>IF(D1239="","",_xlfn.XLOOKUP(D1239,'Réponses'!C:C,'Réponses'!F:F,"ERREUR PROCHAINE QUESTION"))</f>
        <v/>
      </c>
      <c r="F1239" s="25" t="str">
        <f>IF(E1239="","",_xlfn.XLOOKUP(E1239,Questions!$A:$A,Questions!$C:$C,""))</f>
        <v/>
      </c>
      <c r="G1239" s="25" t="str">
        <f>IF(E1239="","",_xlfn.XLOOKUP(E1239&amp;"_"&amp;Saisie!H1240,'Réponses'!D:D,'Réponses'!C:C,""))</f>
        <v/>
      </c>
      <c r="H1239" s="25" t="str">
        <f>IF(G1239="","",_xlfn.XLOOKUP(G1239,'Réponses'!C:C,'Réponses'!F:F,"ERREUR PROCHAINE QUESTION"))</f>
        <v/>
      </c>
      <c r="I1239" s="25" t="str">
        <f>IF(H1239="","",_xlfn.XLOOKUP(H1239,Questions!$A:$A,Questions!$C:$C,"ERREUR TYPE"))</f>
        <v/>
      </c>
      <c r="J1239" s="25" t="str">
        <f>IF(H1239="","",_xlfn.XLOOKUP(H1239&amp;"_"&amp;Saisie!J1240,'Réponses'!D:D,'Réponses'!C:C,""))</f>
        <v/>
      </c>
      <c r="K1239" s="25" t="str">
        <f>IF(J1239="","",_xlfn.XLOOKUP(J1239,'Réponses'!C:C,'Réponses'!F:F,"ERREUR PROCHAINE QUESTION"))</f>
        <v/>
      </c>
      <c r="L1239" s="25" t="str">
        <f>IF(K1239="","",_xlfn.XLOOKUP(K1239,Questions!$A:$A,Questions!$C:$C,""))</f>
        <v/>
      </c>
      <c r="M1239" s="25" t="str">
        <f>IF(K1239="","",_xlfn.XLOOKUP(K1239&amp;"_"&amp;Saisie!L1240,'Réponses'!D:D,'Réponses'!C:C,""))</f>
        <v/>
      </c>
      <c r="N1239" s="25" t="str">
        <f>IF(M1239="","",_xlfn.XLOOKUP(M1239,'Réponses'!C:C,'Réponses'!F:F,"ERREUR PROCHAINE QUESTION"))</f>
        <v/>
      </c>
      <c r="O1239" s="25" t="str">
        <f>IF(N1239="","",_xlfn.XLOOKUP(N1239,Questions!$A:$A,Questions!$C:$C,"ERREUR TYPE"))</f>
        <v/>
      </c>
      <c r="P1239" s="25" t="str">
        <f>IF(N1239="","",_xlfn.XLOOKUP(N1239&amp;"_"&amp;Saisie!N1240,'Réponses'!D:D,'Réponses'!C:C,""))</f>
        <v/>
      </c>
      <c r="Q1239" s="25" t="str">
        <f t="shared" si="19"/>
        <v/>
      </c>
    </row>
    <row r="1240" spans="1:17">
      <c r="A1240" s="25" t="str">
        <f>IF(ISBLANK(Saisie!C1241),"",_xlfn.XLOOKUP(Saisie!C1241,Barème!A:A,Barème!F:F,"ERREUR CODE PRODUIT"))</f>
        <v/>
      </c>
      <c r="B1240" s="25" t="str">
        <f>IF(OR(A1240="08",A1240="07",MID(Saisie!C1241,4,4)="0804",MID(Saisie!C1241,4,4)="0907",A1240=""),"",_xlfn.XLOOKUP(A1240,Matériau!A:A,Matériau!C:C,"ERREUR MATERIAU"))</f>
        <v/>
      </c>
      <c r="C1240" s="25" t="str">
        <f>IF(B1240="","",_xlfn.XLOOKUP(B1240,Questions!A:A,Questions!C:C,""))</f>
        <v/>
      </c>
      <c r="D1240" s="25" t="str">
        <f>IF(B1240="","",_xlfn.XLOOKUP(B1240&amp;"_"&amp;Saisie!F1241,'Réponses'!D:D,'Réponses'!C:C,""))</f>
        <v/>
      </c>
      <c r="E1240" s="25" t="str">
        <f>IF(D1240="","",_xlfn.XLOOKUP(D1240,'Réponses'!C:C,'Réponses'!F:F,"ERREUR PROCHAINE QUESTION"))</f>
        <v/>
      </c>
      <c r="F1240" s="25" t="str">
        <f>IF(E1240="","",_xlfn.XLOOKUP(E1240,Questions!$A:$A,Questions!$C:$C,""))</f>
        <v/>
      </c>
      <c r="G1240" s="25" t="str">
        <f>IF(E1240="","",_xlfn.XLOOKUP(E1240&amp;"_"&amp;Saisie!H1241,'Réponses'!D:D,'Réponses'!C:C,""))</f>
        <v/>
      </c>
      <c r="H1240" s="25" t="str">
        <f>IF(G1240="","",_xlfn.XLOOKUP(G1240,'Réponses'!C:C,'Réponses'!F:F,"ERREUR PROCHAINE QUESTION"))</f>
        <v/>
      </c>
      <c r="I1240" s="25" t="str">
        <f>IF(H1240="","",_xlfn.XLOOKUP(H1240,Questions!$A:$A,Questions!$C:$C,"ERREUR TYPE"))</f>
        <v/>
      </c>
      <c r="J1240" s="25" t="str">
        <f>IF(H1240="","",_xlfn.XLOOKUP(H1240&amp;"_"&amp;Saisie!J1241,'Réponses'!D:D,'Réponses'!C:C,""))</f>
        <v/>
      </c>
      <c r="K1240" s="25" t="str">
        <f>IF(J1240="","",_xlfn.XLOOKUP(J1240,'Réponses'!C:C,'Réponses'!F:F,"ERREUR PROCHAINE QUESTION"))</f>
        <v/>
      </c>
      <c r="L1240" s="25" t="str">
        <f>IF(K1240="","",_xlfn.XLOOKUP(K1240,Questions!$A:$A,Questions!$C:$C,""))</f>
        <v/>
      </c>
      <c r="M1240" s="25" t="str">
        <f>IF(K1240="","",_xlfn.XLOOKUP(K1240&amp;"_"&amp;Saisie!L1241,'Réponses'!D:D,'Réponses'!C:C,""))</f>
        <v/>
      </c>
      <c r="N1240" s="25" t="str">
        <f>IF(M1240="","",_xlfn.XLOOKUP(M1240,'Réponses'!C:C,'Réponses'!F:F,"ERREUR PROCHAINE QUESTION"))</f>
        <v/>
      </c>
      <c r="O1240" s="25" t="str">
        <f>IF(N1240="","",_xlfn.XLOOKUP(N1240,Questions!$A:$A,Questions!$C:$C,"ERREUR TYPE"))</f>
        <v/>
      </c>
      <c r="P1240" s="25" t="str">
        <f>IF(N1240="","",_xlfn.XLOOKUP(N1240&amp;"_"&amp;Saisie!N1241,'Réponses'!D:D,'Réponses'!C:C,""))</f>
        <v/>
      </c>
      <c r="Q1240" s="25" t="str">
        <f t="shared" si="19"/>
        <v/>
      </c>
    </row>
    <row r="1241" spans="1:17">
      <c r="A1241" s="25" t="str">
        <f>IF(ISBLANK(Saisie!C1242),"",_xlfn.XLOOKUP(Saisie!C1242,Barème!A:A,Barème!F:F,"ERREUR CODE PRODUIT"))</f>
        <v/>
      </c>
      <c r="B1241" s="25" t="str">
        <f>IF(OR(A1241="08",A1241="07",MID(Saisie!C1242,4,4)="0804",MID(Saisie!C1242,4,4)="0907",A1241=""),"",_xlfn.XLOOKUP(A1241,Matériau!A:A,Matériau!C:C,"ERREUR MATERIAU"))</f>
        <v/>
      </c>
      <c r="C1241" s="25" t="str">
        <f>IF(B1241="","",_xlfn.XLOOKUP(B1241,Questions!A:A,Questions!C:C,""))</f>
        <v/>
      </c>
      <c r="D1241" s="25" t="str">
        <f>IF(B1241="","",_xlfn.XLOOKUP(B1241&amp;"_"&amp;Saisie!F1242,'Réponses'!D:D,'Réponses'!C:C,""))</f>
        <v/>
      </c>
      <c r="E1241" s="25" t="str">
        <f>IF(D1241="","",_xlfn.XLOOKUP(D1241,'Réponses'!C:C,'Réponses'!F:F,"ERREUR PROCHAINE QUESTION"))</f>
        <v/>
      </c>
      <c r="F1241" s="25" t="str">
        <f>IF(E1241="","",_xlfn.XLOOKUP(E1241,Questions!$A:$A,Questions!$C:$C,""))</f>
        <v/>
      </c>
      <c r="G1241" s="25" t="str">
        <f>IF(E1241="","",_xlfn.XLOOKUP(E1241&amp;"_"&amp;Saisie!H1242,'Réponses'!D:D,'Réponses'!C:C,""))</f>
        <v/>
      </c>
      <c r="H1241" s="25" t="str">
        <f>IF(G1241="","",_xlfn.XLOOKUP(G1241,'Réponses'!C:C,'Réponses'!F:F,"ERREUR PROCHAINE QUESTION"))</f>
        <v/>
      </c>
      <c r="I1241" s="25" t="str">
        <f>IF(H1241="","",_xlfn.XLOOKUP(H1241,Questions!$A:$A,Questions!$C:$C,"ERREUR TYPE"))</f>
        <v/>
      </c>
      <c r="J1241" s="25" t="str">
        <f>IF(H1241="","",_xlfn.XLOOKUP(H1241&amp;"_"&amp;Saisie!J1242,'Réponses'!D:D,'Réponses'!C:C,""))</f>
        <v/>
      </c>
      <c r="K1241" s="25" t="str">
        <f>IF(J1241="","",_xlfn.XLOOKUP(J1241,'Réponses'!C:C,'Réponses'!F:F,"ERREUR PROCHAINE QUESTION"))</f>
        <v/>
      </c>
      <c r="L1241" s="25" t="str">
        <f>IF(K1241="","",_xlfn.XLOOKUP(K1241,Questions!$A:$A,Questions!$C:$C,""))</f>
        <v/>
      </c>
      <c r="M1241" s="25" t="str">
        <f>IF(K1241="","",_xlfn.XLOOKUP(K1241&amp;"_"&amp;Saisie!L1242,'Réponses'!D:D,'Réponses'!C:C,""))</f>
        <v/>
      </c>
      <c r="N1241" s="25" t="str">
        <f>IF(M1241="","",_xlfn.XLOOKUP(M1241,'Réponses'!C:C,'Réponses'!F:F,"ERREUR PROCHAINE QUESTION"))</f>
        <v/>
      </c>
      <c r="O1241" s="25" t="str">
        <f>IF(N1241="","",_xlfn.XLOOKUP(N1241,Questions!$A:$A,Questions!$C:$C,"ERREUR TYPE"))</f>
        <v/>
      </c>
      <c r="P1241" s="25" t="str">
        <f>IF(N1241="","",_xlfn.XLOOKUP(N1241&amp;"_"&amp;Saisie!N1242,'Réponses'!D:D,'Réponses'!C:C,""))</f>
        <v/>
      </c>
      <c r="Q1241" s="25" t="str">
        <f t="shared" si="19"/>
        <v/>
      </c>
    </row>
    <row r="1242" spans="1:17">
      <c r="A1242" s="25" t="str">
        <f>IF(ISBLANK(Saisie!C1243),"",_xlfn.XLOOKUP(Saisie!C1243,Barème!A:A,Barème!F:F,"ERREUR CODE PRODUIT"))</f>
        <v/>
      </c>
      <c r="B1242" s="25" t="str">
        <f>IF(OR(A1242="08",A1242="07",MID(Saisie!C1243,4,4)="0804",MID(Saisie!C1243,4,4)="0907",A1242=""),"",_xlfn.XLOOKUP(A1242,Matériau!A:A,Matériau!C:C,"ERREUR MATERIAU"))</f>
        <v/>
      </c>
      <c r="C1242" s="25" t="str">
        <f>IF(B1242="","",_xlfn.XLOOKUP(B1242,Questions!A:A,Questions!C:C,""))</f>
        <v/>
      </c>
      <c r="D1242" s="25" t="str">
        <f>IF(B1242="","",_xlfn.XLOOKUP(B1242&amp;"_"&amp;Saisie!F1243,'Réponses'!D:D,'Réponses'!C:C,""))</f>
        <v/>
      </c>
      <c r="E1242" s="25" t="str">
        <f>IF(D1242="","",_xlfn.XLOOKUP(D1242,'Réponses'!C:C,'Réponses'!F:F,"ERREUR PROCHAINE QUESTION"))</f>
        <v/>
      </c>
      <c r="F1242" s="25" t="str">
        <f>IF(E1242="","",_xlfn.XLOOKUP(E1242,Questions!$A:$A,Questions!$C:$C,""))</f>
        <v/>
      </c>
      <c r="G1242" s="25" t="str">
        <f>IF(E1242="","",_xlfn.XLOOKUP(E1242&amp;"_"&amp;Saisie!H1243,'Réponses'!D:D,'Réponses'!C:C,""))</f>
        <v/>
      </c>
      <c r="H1242" s="25" t="str">
        <f>IF(G1242="","",_xlfn.XLOOKUP(G1242,'Réponses'!C:C,'Réponses'!F:F,"ERREUR PROCHAINE QUESTION"))</f>
        <v/>
      </c>
      <c r="I1242" s="25" t="str">
        <f>IF(H1242="","",_xlfn.XLOOKUP(H1242,Questions!$A:$A,Questions!$C:$C,"ERREUR TYPE"))</f>
        <v/>
      </c>
      <c r="J1242" s="25" t="str">
        <f>IF(H1242="","",_xlfn.XLOOKUP(H1242&amp;"_"&amp;Saisie!J1243,'Réponses'!D:D,'Réponses'!C:C,""))</f>
        <v/>
      </c>
      <c r="K1242" s="25" t="str">
        <f>IF(J1242="","",_xlfn.XLOOKUP(J1242,'Réponses'!C:C,'Réponses'!F:F,"ERREUR PROCHAINE QUESTION"))</f>
        <v/>
      </c>
      <c r="L1242" s="25" t="str">
        <f>IF(K1242="","",_xlfn.XLOOKUP(K1242,Questions!$A:$A,Questions!$C:$C,""))</f>
        <v/>
      </c>
      <c r="M1242" s="25" t="str">
        <f>IF(K1242="","",_xlfn.XLOOKUP(K1242&amp;"_"&amp;Saisie!L1243,'Réponses'!D:D,'Réponses'!C:C,""))</f>
        <v/>
      </c>
      <c r="N1242" s="25" t="str">
        <f>IF(M1242="","",_xlfn.XLOOKUP(M1242,'Réponses'!C:C,'Réponses'!F:F,"ERREUR PROCHAINE QUESTION"))</f>
        <v/>
      </c>
      <c r="O1242" s="25" t="str">
        <f>IF(N1242="","",_xlfn.XLOOKUP(N1242,Questions!$A:$A,Questions!$C:$C,"ERREUR TYPE"))</f>
        <v/>
      </c>
      <c r="P1242" s="25" t="str">
        <f>IF(N1242="","",_xlfn.XLOOKUP(N1242&amp;"_"&amp;Saisie!N1243,'Réponses'!D:D,'Réponses'!C:C,""))</f>
        <v/>
      </c>
      <c r="Q1242" s="25" t="str">
        <f t="shared" si="19"/>
        <v/>
      </c>
    </row>
    <row r="1243" spans="1:17">
      <c r="A1243" s="25" t="str">
        <f>IF(ISBLANK(Saisie!C1244),"",_xlfn.XLOOKUP(Saisie!C1244,Barème!A:A,Barème!F:F,"ERREUR CODE PRODUIT"))</f>
        <v/>
      </c>
      <c r="B1243" s="25" t="str">
        <f>IF(OR(A1243="08",A1243="07",MID(Saisie!C1244,4,4)="0804",MID(Saisie!C1244,4,4)="0907",A1243=""),"",_xlfn.XLOOKUP(A1243,Matériau!A:A,Matériau!C:C,"ERREUR MATERIAU"))</f>
        <v/>
      </c>
      <c r="C1243" s="25" t="str">
        <f>IF(B1243="","",_xlfn.XLOOKUP(B1243,Questions!A:A,Questions!C:C,""))</f>
        <v/>
      </c>
      <c r="D1243" s="25" t="str">
        <f>IF(B1243="","",_xlfn.XLOOKUP(B1243&amp;"_"&amp;Saisie!F1244,'Réponses'!D:D,'Réponses'!C:C,""))</f>
        <v/>
      </c>
      <c r="E1243" s="25" t="str">
        <f>IF(D1243="","",_xlfn.XLOOKUP(D1243,'Réponses'!C:C,'Réponses'!F:F,"ERREUR PROCHAINE QUESTION"))</f>
        <v/>
      </c>
      <c r="F1243" s="25" t="str">
        <f>IF(E1243="","",_xlfn.XLOOKUP(E1243,Questions!$A:$A,Questions!$C:$C,""))</f>
        <v/>
      </c>
      <c r="G1243" s="25" t="str">
        <f>IF(E1243="","",_xlfn.XLOOKUP(E1243&amp;"_"&amp;Saisie!H1244,'Réponses'!D:D,'Réponses'!C:C,""))</f>
        <v/>
      </c>
      <c r="H1243" s="25" t="str">
        <f>IF(G1243="","",_xlfn.XLOOKUP(G1243,'Réponses'!C:C,'Réponses'!F:F,"ERREUR PROCHAINE QUESTION"))</f>
        <v/>
      </c>
      <c r="I1243" s="25" t="str">
        <f>IF(H1243="","",_xlfn.XLOOKUP(H1243,Questions!$A:$A,Questions!$C:$C,"ERREUR TYPE"))</f>
        <v/>
      </c>
      <c r="J1243" s="25" t="str">
        <f>IF(H1243="","",_xlfn.XLOOKUP(H1243&amp;"_"&amp;Saisie!J1244,'Réponses'!D:D,'Réponses'!C:C,""))</f>
        <v/>
      </c>
      <c r="K1243" s="25" t="str">
        <f>IF(J1243="","",_xlfn.XLOOKUP(J1243,'Réponses'!C:C,'Réponses'!F:F,"ERREUR PROCHAINE QUESTION"))</f>
        <v/>
      </c>
      <c r="L1243" s="25" t="str">
        <f>IF(K1243="","",_xlfn.XLOOKUP(K1243,Questions!$A:$A,Questions!$C:$C,""))</f>
        <v/>
      </c>
      <c r="M1243" s="25" t="str">
        <f>IF(K1243="","",_xlfn.XLOOKUP(K1243&amp;"_"&amp;Saisie!L1244,'Réponses'!D:D,'Réponses'!C:C,""))</f>
        <v/>
      </c>
      <c r="N1243" s="25" t="str">
        <f>IF(M1243="","",_xlfn.XLOOKUP(M1243,'Réponses'!C:C,'Réponses'!F:F,"ERREUR PROCHAINE QUESTION"))</f>
        <v/>
      </c>
      <c r="O1243" s="25" t="str">
        <f>IF(N1243="","",_xlfn.XLOOKUP(N1243,Questions!$A:$A,Questions!$C:$C,"ERREUR TYPE"))</f>
        <v/>
      </c>
      <c r="P1243" s="25" t="str">
        <f>IF(N1243="","",_xlfn.XLOOKUP(N1243&amp;"_"&amp;Saisie!N1244,'Réponses'!D:D,'Réponses'!C:C,""))</f>
        <v/>
      </c>
      <c r="Q1243" s="25" t="str">
        <f t="shared" si="19"/>
        <v/>
      </c>
    </row>
    <row r="1244" spans="1:17">
      <c r="A1244" s="25" t="str">
        <f>IF(ISBLANK(Saisie!C1245),"",_xlfn.XLOOKUP(Saisie!C1245,Barème!A:A,Barème!F:F,"ERREUR CODE PRODUIT"))</f>
        <v/>
      </c>
      <c r="B1244" s="25" t="str">
        <f>IF(OR(A1244="08",A1244="07",MID(Saisie!C1245,4,4)="0804",MID(Saisie!C1245,4,4)="0907",A1244=""),"",_xlfn.XLOOKUP(A1244,Matériau!A:A,Matériau!C:C,"ERREUR MATERIAU"))</f>
        <v/>
      </c>
      <c r="C1244" s="25" t="str">
        <f>IF(B1244="","",_xlfn.XLOOKUP(B1244,Questions!A:A,Questions!C:C,""))</f>
        <v/>
      </c>
      <c r="D1244" s="25" t="str">
        <f>IF(B1244="","",_xlfn.XLOOKUP(B1244&amp;"_"&amp;Saisie!F1245,'Réponses'!D:D,'Réponses'!C:C,""))</f>
        <v/>
      </c>
      <c r="E1244" s="25" t="str">
        <f>IF(D1244="","",_xlfn.XLOOKUP(D1244,'Réponses'!C:C,'Réponses'!F:F,"ERREUR PROCHAINE QUESTION"))</f>
        <v/>
      </c>
      <c r="F1244" s="25" t="str">
        <f>IF(E1244="","",_xlfn.XLOOKUP(E1244,Questions!$A:$A,Questions!$C:$C,""))</f>
        <v/>
      </c>
      <c r="G1244" s="25" t="str">
        <f>IF(E1244="","",_xlfn.XLOOKUP(E1244&amp;"_"&amp;Saisie!H1245,'Réponses'!D:D,'Réponses'!C:C,""))</f>
        <v/>
      </c>
      <c r="H1244" s="25" t="str">
        <f>IF(G1244="","",_xlfn.XLOOKUP(G1244,'Réponses'!C:C,'Réponses'!F:F,"ERREUR PROCHAINE QUESTION"))</f>
        <v/>
      </c>
      <c r="I1244" s="25" t="str">
        <f>IF(H1244="","",_xlfn.XLOOKUP(H1244,Questions!$A:$A,Questions!$C:$C,"ERREUR TYPE"))</f>
        <v/>
      </c>
      <c r="J1244" s="25" t="str">
        <f>IF(H1244="","",_xlfn.XLOOKUP(H1244&amp;"_"&amp;Saisie!J1245,'Réponses'!D:D,'Réponses'!C:C,""))</f>
        <v/>
      </c>
      <c r="K1244" s="25" t="str">
        <f>IF(J1244="","",_xlfn.XLOOKUP(J1244,'Réponses'!C:C,'Réponses'!F:F,"ERREUR PROCHAINE QUESTION"))</f>
        <v/>
      </c>
      <c r="L1244" s="25" t="str">
        <f>IF(K1244="","",_xlfn.XLOOKUP(K1244,Questions!$A:$A,Questions!$C:$C,""))</f>
        <v/>
      </c>
      <c r="M1244" s="25" t="str">
        <f>IF(K1244="","",_xlfn.XLOOKUP(K1244&amp;"_"&amp;Saisie!L1245,'Réponses'!D:D,'Réponses'!C:C,""))</f>
        <v/>
      </c>
      <c r="N1244" s="25" t="str">
        <f>IF(M1244="","",_xlfn.XLOOKUP(M1244,'Réponses'!C:C,'Réponses'!F:F,"ERREUR PROCHAINE QUESTION"))</f>
        <v/>
      </c>
      <c r="O1244" s="25" t="str">
        <f>IF(N1244="","",_xlfn.XLOOKUP(N1244,Questions!$A:$A,Questions!$C:$C,"ERREUR TYPE"))</f>
        <v/>
      </c>
      <c r="P1244" s="25" t="str">
        <f>IF(N1244="","",_xlfn.XLOOKUP(N1244&amp;"_"&amp;Saisie!N1245,'Réponses'!D:D,'Réponses'!C:C,""))</f>
        <v/>
      </c>
      <c r="Q1244" s="25" t="str">
        <f t="shared" si="19"/>
        <v/>
      </c>
    </row>
    <row r="1245" spans="1:17">
      <c r="A1245" s="25" t="str">
        <f>IF(ISBLANK(Saisie!C1246),"",_xlfn.XLOOKUP(Saisie!C1246,Barème!A:A,Barème!F:F,"ERREUR CODE PRODUIT"))</f>
        <v/>
      </c>
      <c r="B1245" s="25" t="str">
        <f>IF(OR(A1245="08",A1245="07",MID(Saisie!C1246,4,4)="0804",MID(Saisie!C1246,4,4)="0907",A1245=""),"",_xlfn.XLOOKUP(A1245,Matériau!A:A,Matériau!C:C,"ERREUR MATERIAU"))</f>
        <v/>
      </c>
      <c r="C1245" s="25" t="str">
        <f>IF(B1245="","",_xlfn.XLOOKUP(B1245,Questions!A:A,Questions!C:C,""))</f>
        <v/>
      </c>
      <c r="D1245" s="25" t="str">
        <f>IF(B1245="","",_xlfn.XLOOKUP(B1245&amp;"_"&amp;Saisie!F1246,'Réponses'!D:D,'Réponses'!C:C,""))</f>
        <v/>
      </c>
      <c r="E1245" s="25" t="str">
        <f>IF(D1245="","",_xlfn.XLOOKUP(D1245,'Réponses'!C:C,'Réponses'!F:F,"ERREUR PROCHAINE QUESTION"))</f>
        <v/>
      </c>
      <c r="F1245" s="25" t="str">
        <f>IF(E1245="","",_xlfn.XLOOKUP(E1245,Questions!$A:$A,Questions!$C:$C,""))</f>
        <v/>
      </c>
      <c r="G1245" s="25" t="str">
        <f>IF(E1245="","",_xlfn.XLOOKUP(E1245&amp;"_"&amp;Saisie!H1246,'Réponses'!D:D,'Réponses'!C:C,""))</f>
        <v/>
      </c>
      <c r="H1245" s="25" t="str">
        <f>IF(G1245="","",_xlfn.XLOOKUP(G1245,'Réponses'!C:C,'Réponses'!F:F,"ERREUR PROCHAINE QUESTION"))</f>
        <v/>
      </c>
      <c r="I1245" s="25" t="str">
        <f>IF(H1245="","",_xlfn.XLOOKUP(H1245,Questions!$A:$A,Questions!$C:$C,"ERREUR TYPE"))</f>
        <v/>
      </c>
      <c r="J1245" s="25" t="str">
        <f>IF(H1245="","",_xlfn.XLOOKUP(H1245&amp;"_"&amp;Saisie!J1246,'Réponses'!D:D,'Réponses'!C:C,""))</f>
        <v/>
      </c>
      <c r="K1245" s="25" t="str">
        <f>IF(J1245="","",_xlfn.XLOOKUP(J1245,'Réponses'!C:C,'Réponses'!F:F,"ERREUR PROCHAINE QUESTION"))</f>
        <v/>
      </c>
      <c r="L1245" s="25" t="str">
        <f>IF(K1245="","",_xlfn.XLOOKUP(K1245,Questions!$A:$A,Questions!$C:$C,""))</f>
        <v/>
      </c>
      <c r="M1245" s="25" t="str">
        <f>IF(K1245="","",_xlfn.XLOOKUP(K1245&amp;"_"&amp;Saisie!L1246,'Réponses'!D:D,'Réponses'!C:C,""))</f>
        <v/>
      </c>
      <c r="N1245" s="25" t="str">
        <f>IF(M1245="","",_xlfn.XLOOKUP(M1245,'Réponses'!C:C,'Réponses'!F:F,"ERREUR PROCHAINE QUESTION"))</f>
        <v/>
      </c>
      <c r="O1245" s="25" t="str">
        <f>IF(N1245="","",_xlfn.XLOOKUP(N1245,Questions!$A:$A,Questions!$C:$C,"ERREUR TYPE"))</f>
        <v/>
      </c>
      <c r="P1245" s="25" t="str">
        <f>IF(N1245="","",_xlfn.XLOOKUP(N1245&amp;"_"&amp;Saisie!N1246,'Réponses'!D:D,'Réponses'!C:C,""))</f>
        <v/>
      </c>
      <c r="Q1245" s="25" t="str">
        <f t="shared" si="19"/>
        <v/>
      </c>
    </row>
    <row r="1246" spans="1:17">
      <c r="A1246" s="25" t="str">
        <f>IF(ISBLANK(Saisie!C1247),"",_xlfn.XLOOKUP(Saisie!C1247,Barème!A:A,Barème!F:F,"ERREUR CODE PRODUIT"))</f>
        <v/>
      </c>
      <c r="B1246" s="25" t="str">
        <f>IF(OR(A1246="08",A1246="07",MID(Saisie!C1247,4,4)="0804",MID(Saisie!C1247,4,4)="0907",A1246=""),"",_xlfn.XLOOKUP(A1246,Matériau!A:A,Matériau!C:C,"ERREUR MATERIAU"))</f>
        <v/>
      </c>
      <c r="C1246" s="25" t="str">
        <f>IF(B1246="","",_xlfn.XLOOKUP(B1246,Questions!A:A,Questions!C:C,""))</f>
        <v/>
      </c>
      <c r="D1246" s="25" t="str">
        <f>IF(B1246="","",_xlfn.XLOOKUP(B1246&amp;"_"&amp;Saisie!F1247,'Réponses'!D:D,'Réponses'!C:C,""))</f>
        <v/>
      </c>
      <c r="E1246" s="25" t="str">
        <f>IF(D1246="","",_xlfn.XLOOKUP(D1246,'Réponses'!C:C,'Réponses'!F:F,"ERREUR PROCHAINE QUESTION"))</f>
        <v/>
      </c>
      <c r="F1246" s="25" t="str">
        <f>IF(E1246="","",_xlfn.XLOOKUP(E1246,Questions!$A:$A,Questions!$C:$C,""))</f>
        <v/>
      </c>
      <c r="G1246" s="25" t="str">
        <f>IF(E1246="","",_xlfn.XLOOKUP(E1246&amp;"_"&amp;Saisie!H1247,'Réponses'!D:D,'Réponses'!C:C,""))</f>
        <v/>
      </c>
      <c r="H1246" s="25" t="str">
        <f>IF(G1246="","",_xlfn.XLOOKUP(G1246,'Réponses'!C:C,'Réponses'!F:F,"ERREUR PROCHAINE QUESTION"))</f>
        <v/>
      </c>
      <c r="I1246" s="25" t="str">
        <f>IF(H1246="","",_xlfn.XLOOKUP(H1246,Questions!$A:$A,Questions!$C:$C,"ERREUR TYPE"))</f>
        <v/>
      </c>
      <c r="J1246" s="25" t="str">
        <f>IF(H1246="","",_xlfn.XLOOKUP(H1246&amp;"_"&amp;Saisie!J1247,'Réponses'!D:D,'Réponses'!C:C,""))</f>
        <v/>
      </c>
      <c r="K1246" s="25" t="str">
        <f>IF(J1246="","",_xlfn.XLOOKUP(J1246,'Réponses'!C:C,'Réponses'!F:F,"ERREUR PROCHAINE QUESTION"))</f>
        <v/>
      </c>
      <c r="L1246" s="25" t="str">
        <f>IF(K1246="","",_xlfn.XLOOKUP(K1246,Questions!$A:$A,Questions!$C:$C,""))</f>
        <v/>
      </c>
      <c r="M1246" s="25" t="str">
        <f>IF(K1246="","",_xlfn.XLOOKUP(K1246&amp;"_"&amp;Saisie!L1247,'Réponses'!D:D,'Réponses'!C:C,""))</f>
        <v/>
      </c>
      <c r="N1246" s="25" t="str">
        <f>IF(M1246="","",_xlfn.XLOOKUP(M1246,'Réponses'!C:C,'Réponses'!F:F,"ERREUR PROCHAINE QUESTION"))</f>
        <v/>
      </c>
      <c r="O1246" s="25" t="str">
        <f>IF(N1246="","",_xlfn.XLOOKUP(N1246,Questions!$A:$A,Questions!$C:$C,"ERREUR TYPE"))</f>
        <v/>
      </c>
      <c r="P1246" s="25" t="str">
        <f>IF(N1246="","",_xlfn.XLOOKUP(N1246&amp;"_"&amp;Saisie!N1247,'Réponses'!D:D,'Réponses'!C:C,""))</f>
        <v/>
      </c>
      <c r="Q1246" s="25" t="str">
        <f t="shared" si="19"/>
        <v/>
      </c>
    </row>
    <row r="1247" spans="1:17">
      <c r="A1247" s="25" t="str">
        <f>IF(ISBLANK(Saisie!C1248),"",_xlfn.XLOOKUP(Saisie!C1248,Barème!A:A,Barème!F:F,"ERREUR CODE PRODUIT"))</f>
        <v/>
      </c>
      <c r="B1247" s="25" t="str">
        <f>IF(OR(A1247="08",A1247="07",MID(Saisie!C1248,4,4)="0804",MID(Saisie!C1248,4,4)="0907",A1247=""),"",_xlfn.XLOOKUP(A1247,Matériau!A:A,Matériau!C:C,"ERREUR MATERIAU"))</f>
        <v/>
      </c>
      <c r="C1247" s="25" t="str">
        <f>IF(B1247="","",_xlfn.XLOOKUP(B1247,Questions!A:A,Questions!C:C,""))</f>
        <v/>
      </c>
      <c r="D1247" s="25" t="str">
        <f>IF(B1247="","",_xlfn.XLOOKUP(B1247&amp;"_"&amp;Saisie!F1248,'Réponses'!D:D,'Réponses'!C:C,""))</f>
        <v/>
      </c>
      <c r="E1247" s="25" t="str">
        <f>IF(D1247="","",_xlfn.XLOOKUP(D1247,'Réponses'!C:C,'Réponses'!F:F,"ERREUR PROCHAINE QUESTION"))</f>
        <v/>
      </c>
      <c r="F1247" s="25" t="str">
        <f>IF(E1247="","",_xlfn.XLOOKUP(E1247,Questions!$A:$A,Questions!$C:$C,""))</f>
        <v/>
      </c>
      <c r="G1247" s="25" t="str">
        <f>IF(E1247="","",_xlfn.XLOOKUP(E1247&amp;"_"&amp;Saisie!H1248,'Réponses'!D:D,'Réponses'!C:C,""))</f>
        <v/>
      </c>
      <c r="H1247" s="25" t="str">
        <f>IF(G1247="","",_xlfn.XLOOKUP(G1247,'Réponses'!C:C,'Réponses'!F:F,"ERREUR PROCHAINE QUESTION"))</f>
        <v/>
      </c>
      <c r="I1247" s="25" t="str">
        <f>IF(H1247="","",_xlfn.XLOOKUP(H1247,Questions!$A:$A,Questions!$C:$C,"ERREUR TYPE"))</f>
        <v/>
      </c>
      <c r="J1247" s="25" t="str">
        <f>IF(H1247="","",_xlfn.XLOOKUP(H1247&amp;"_"&amp;Saisie!J1248,'Réponses'!D:D,'Réponses'!C:C,""))</f>
        <v/>
      </c>
      <c r="K1247" s="25" t="str">
        <f>IF(J1247="","",_xlfn.XLOOKUP(J1247,'Réponses'!C:C,'Réponses'!F:F,"ERREUR PROCHAINE QUESTION"))</f>
        <v/>
      </c>
      <c r="L1247" s="25" t="str">
        <f>IF(K1247="","",_xlfn.XLOOKUP(K1247,Questions!$A:$A,Questions!$C:$C,""))</f>
        <v/>
      </c>
      <c r="M1247" s="25" t="str">
        <f>IF(K1247="","",_xlfn.XLOOKUP(K1247&amp;"_"&amp;Saisie!L1248,'Réponses'!D:D,'Réponses'!C:C,""))</f>
        <v/>
      </c>
      <c r="N1247" s="25" t="str">
        <f>IF(M1247="","",_xlfn.XLOOKUP(M1247,'Réponses'!C:C,'Réponses'!F:F,"ERREUR PROCHAINE QUESTION"))</f>
        <v/>
      </c>
      <c r="O1247" s="25" t="str">
        <f>IF(N1247="","",_xlfn.XLOOKUP(N1247,Questions!$A:$A,Questions!$C:$C,"ERREUR TYPE"))</f>
        <v/>
      </c>
      <c r="P1247" s="25" t="str">
        <f>IF(N1247="","",_xlfn.XLOOKUP(N1247&amp;"_"&amp;Saisie!N1248,'Réponses'!D:D,'Réponses'!C:C,""))</f>
        <v/>
      </c>
      <c r="Q1247" s="25" t="str">
        <f t="shared" si="19"/>
        <v/>
      </c>
    </row>
    <row r="1248" spans="1:17">
      <c r="A1248" s="25" t="str">
        <f>IF(ISBLANK(Saisie!C1249),"",_xlfn.XLOOKUP(Saisie!C1249,Barème!A:A,Barème!F:F,"ERREUR CODE PRODUIT"))</f>
        <v/>
      </c>
      <c r="B1248" s="25" t="str">
        <f>IF(OR(A1248="08",A1248="07",MID(Saisie!C1249,4,4)="0804",MID(Saisie!C1249,4,4)="0907",A1248=""),"",_xlfn.XLOOKUP(A1248,Matériau!A:A,Matériau!C:C,"ERREUR MATERIAU"))</f>
        <v/>
      </c>
      <c r="C1248" s="25" t="str">
        <f>IF(B1248="","",_xlfn.XLOOKUP(B1248,Questions!A:A,Questions!C:C,""))</f>
        <v/>
      </c>
      <c r="D1248" s="25" t="str">
        <f>IF(B1248="","",_xlfn.XLOOKUP(B1248&amp;"_"&amp;Saisie!F1249,'Réponses'!D:D,'Réponses'!C:C,""))</f>
        <v/>
      </c>
      <c r="E1248" s="25" t="str">
        <f>IF(D1248="","",_xlfn.XLOOKUP(D1248,'Réponses'!C:C,'Réponses'!F:F,"ERREUR PROCHAINE QUESTION"))</f>
        <v/>
      </c>
      <c r="F1248" s="25" t="str">
        <f>IF(E1248="","",_xlfn.XLOOKUP(E1248,Questions!$A:$A,Questions!$C:$C,""))</f>
        <v/>
      </c>
      <c r="G1248" s="25" t="str">
        <f>IF(E1248="","",_xlfn.XLOOKUP(E1248&amp;"_"&amp;Saisie!H1249,'Réponses'!D:D,'Réponses'!C:C,""))</f>
        <v/>
      </c>
      <c r="H1248" s="25" t="str">
        <f>IF(G1248="","",_xlfn.XLOOKUP(G1248,'Réponses'!C:C,'Réponses'!F:F,"ERREUR PROCHAINE QUESTION"))</f>
        <v/>
      </c>
      <c r="I1248" s="25" t="str">
        <f>IF(H1248="","",_xlfn.XLOOKUP(H1248,Questions!$A:$A,Questions!$C:$C,"ERREUR TYPE"))</f>
        <v/>
      </c>
      <c r="J1248" s="25" t="str">
        <f>IF(H1248="","",_xlfn.XLOOKUP(H1248&amp;"_"&amp;Saisie!J1249,'Réponses'!D:D,'Réponses'!C:C,""))</f>
        <v/>
      </c>
      <c r="K1248" s="25" t="str">
        <f>IF(J1248="","",_xlfn.XLOOKUP(J1248,'Réponses'!C:C,'Réponses'!F:F,"ERREUR PROCHAINE QUESTION"))</f>
        <v/>
      </c>
      <c r="L1248" s="25" t="str">
        <f>IF(K1248="","",_xlfn.XLOOKUP(K1248,Questions!$A:$A,Questions!$C:$C,""))</f>
        <v/>
      </c>
      <c r="M1248" s="25" t="str">
        <f>IF(K1248="","",_xlfn.XLOOKUP(K1248&amp;"_"&amp;Saisie!L1249,'Réponses'!D:D,'Réponses'!C:C,""))</f>
        <v/>
      </c>
      <c r="N1248" s="25" t="str">
        <f>IF(M1248="","",_xlfn.XLOOKUP(M1248,'Réponses'!C:C,'Réponses'!F:F,"ERREUR PROCHAINE QUESTION"))</f>
        <v/>
      </c>
      <c r="O1248" s="25" t="str">
        <f>IF(N1248="","",_xlfn.XLOOKUP(N1248,Questions!$A:$A,Questions!$C:$C,"ERREUR TYPE"))</f>
        <v/>
      </c>
      <c r="P1248" s="25" t="str">
        <f>IF(N1248="","",_xlfn.XLOOKUP(N1248&amp;"_"&amp;Saisie!N1249,'Réponses'!D:D,'Réponses'!C:C,""))</f>
        <v/>
      </c>
      <c r="Q1248" s="25" t="str">
        <f t="shared" si="19"/>
        <v/>
      </c>
    </row>
    <row r="1249" spans="1:17">
      <c r="A1249" s="25" t="str">
        <f>IF(ISBLANK(Saisie!C1250),"",_xlfn.XLOOKUP(Saisie!C1250,Barème!A:A,Barème!F:F,"ERREUR CODE PRODUIT"))</f>
        <v/>
      </c>
      <c r="B1249" s="25" t="str">
        <f>IF(OR(A1249="08",A1249="07",MID(Saisie!C1250,4,4)="0804",MID(Saisie!C1250,4,4)="0907",A1249=""),"",_xlfn.XLOOKUP(A1249,Matériau!A:A,Matériau!C:C,"ERREUR MATERIAU"))</f>
        <v/>
      </c>
      <c r="C1249" s="25" t="str">
        <f>IF(B1249="","",_xlfn.XLOOKUP(B1249,Questions!A:A,Questions!C:C,""))</f>
        <v/>
      </c>
      <c r="D1249" s="25" t="str">
        <f>IF(B1249="","",_xlfn.XLOOKUP(B1249&amp;"_"&amp;Saisie!F1250,'Réponses'!D:D,'Réponses'!C:C,""))</f>
        <v/>
      </c>
      <c r="E1249" s="25" t="str">
        <f>IF(D1249="","",_xlfn.XLOOKUP(D1249,'Réponses'!C:C,'Réponses'!F:F,"ERREUR PROCHAINE QUESTION"))</f>
        <v/>
      </c>
      <c r="F1249" s="25" t="str">
        <f>IF(E1249="","",_xlfn.XLOOKUP(E1249,Questions!$A:$A,Questions!$C:$C,""))</f>
        <v/>
      </c>
      <c r="G1249" s="25" t="str">
        <f>IF(E1249="","",_xlfn.XLOOKUP(E1249&amp;"_"&amp;Saisie!H1250,'Réponses'!D:D,'Réponses'!C:C,""))</f>
        <v/>
      </c>
      <c r="H1249" s="25" t="str">
        <f>IF(G1249="","",_xlfn.XLOOKUP(G1249,'Réponses'!C:C,'Réponses'!F:F,"ERREUR PROCHAINE QUESTION"))</f>
        <v/>
      </c>
      <c r="I1249" s="25" t="str">
        <f>IF(H1249="","",_xlfn.XLOOKUP(H1249,Questions!$A:$A,Questions!$C:$C,"ERREUR TYPE"))</f>
        <v/>
      </c>
      <c r="J1249" s="25" t="str">
        <f>IF(H1249="","",_xlfn.XLOOKUP(H1249&amp;"_"&amp;Saisie!J1250,'Réponses'!D:D,'Réponses'!C:C,""))</f>
        <v/>
      </c>
      <c r="K1249" s="25" t="str">
        <f>IF(J1249="","",_xlfn.XLOOKUP(J1249,'Réponses'!C:C,'Réponses'!F:F,"ERREUR PROCHAINE QUESTION"))</f>
        <v/>
      </c>
      <c r="L1249" s="25" t="str">
        <f>IF(K1249="","",_xlfn.XLOOKUP(K1249,Questions!$A:$A,Questions!$C:$C,""))</f>
        <v/>
      </c>
      <c r="M1249" s="25" t="str">
        <f>IF(K1249="","",_xlfn.XLOOKUP(K1249&amp;"_"&amp;Saisie!L1250,'Réponses'!D:D,'Réponses'!C:C,""))</f>
        <v/>
      </c>
      <c r="N1249" s="25" t="str">
        <f>IF(M1249="","",_xlfn.XLOOKUP(M1249,'Réponses'!C:C,'Réponses'!F:F,"ERREUR PROCHAINE QUESTION"))</f>
        <v/>
      </c>
      <c r="O1249" s="25" t="str">
        <f>IF(N1249="","",_xlfn.XLOOKUP(N1249,Questions!$A:$A,Questions!$C:$C,"ERREUR TYPE"))</f>
        <v/>
      </c>
      <c r="P1249" s="25" t="str">
        <f>IF(N1249="","",_xlfn.XLOOKUP(N1249&amp;"_"&amp;Saisie!N1250,'Réponses'!D:D,'Réponses'!C:C,""))</f>
        <v/>
      </c>
      <c r="Q1249" s="25" t="str">
        <f t="shared" si="19"/>
        <v/>
      </c>
    </row>
    <row r="1250" spans="1:17">
      <c r="A1250" s="25" t="str">
        <f>IF(ISBLANK(Saisie!C1251),"",_xlfn.XLOOKUP(Saisie!C1251,Barème!A:A,Barème!F:F,"ERREUR CODE PRODUIT"))</f>
        <v/>
      </c>
      <c r="B1250" s="25" t="str">
        <f>IF(OR(A1250="08",A1250="07",MID(Saisie!C1251,4,4)="0804",MID(Saisie!C1251,4,4)="0907",A1250=""),"",_xlfn.XLOOKUP(A1250,Matériau!A:A,Matériau!C:C,"ERREUR MATERIAU"))</f>
        <v/>
      </c>
      <c r="C1250" s="25" t="str">
        <f>IF(B1250="","",_xlfn.XLOOKUP(B1250,Questions!A:A,Questions!C:C,""))</f>
        <v/>
      </c>
      <c r="D1250" s="25" t="str">
        <f>IF(B1250="","",_xlfn.XLOOKUP(B1250&amp;"_"&amp;Saisie!F1251,'Réponses'!D:D,'Réponses'!C:C,""))</f>
        <v/>
      </c>
      <c r="E1250" s="25" t="str">
        <f>IF(D1250="","",_xlfn.XLOOKUP(D1250,'Réponses'!C:C,'Réponses'!F:F,"ERREUR PROCHAINE QUESTION"))</f>
        <v/>
      </c>
      <c r="F1250" s="25" t="str">
        <f>IF(E1250="","",_xlfn.XLOOKUP(E1250,Questions!$A:$A,Questions!$C:$C,""))</f>
        <v/>
      </c>
      <c r="G1250" s="25" t="str">
        <f>IF(E1250="","",_xlfn.XLOOKUP(E1250&amp;"_"&amp;Saisie!H1251,'Réponses'!D:D,'Réponses'!C:C,""))</f>
        <v/>
      </c>
      <c r="H1250" s="25" t="str">
        <f>IF(G1250="","",_xlfn.XLOOKUP(G1250,'Réponses'!C:C,'Réponses'!F:F,"ERREUR PROCHAINE QUESTION"))</f>
        <v/>
      </c>
      <c r="I1250" s="25" t="str">
        <f>IF(H1250="","",_xlfn.XLOOKUP(H1250,Questions!$A:$A,Questions!$C:$C,"ERREUR TYPE"))</f>
        <v/>
      </c>
      <c r="J1250" s="25" t="str">
        <f>IF(H1250="","",_xlfn.XLOOKUP(H1250&amp;"_"&amp;Saisie!J1251,'Réponses'!D:D,'Réponses'!C:C,""))</f>
        <v/>
      </c>
      <c r="K1250" s="25" t="str">
        <f>IF(J1250="","",_xlfn.XLOOKUP(J1250,'Réponses'!C:C,'Réponses'!F:F,"ERREUR PROCHAINE QUESTION"))</f>
        <v/>
      </c>
      <c r="L1250" s="25" t="str">
        <f>IF(K1250="","",_xlfn.XLOOKUP(K1250,Questions!$A:$A,Questions!$C:$C,""))</f>
        <v/>
      </c>
      <c r="M1250" s="25" t="str">
        <f>IF(K1250="","",_xlfn.XLOOKUP(K1250&amp;"_"&amp;Saisie!L1251,'Réponses'!D:D,'Réponses'!C:C,""))</f>
        <v/>
      </c>
      <c r="N1250" s="25" t="str">
        <f>IF(M1250="","",_xlfn.XLOOKUP(M1250,'Réponses'!C:C,'Réponses'!F:F,"ERREUR PROCHAINE QUESTION"))</f>
        <v/>
      </c>
      <c r="O1250" s="25" t="str">
        <f>IF(N1250="","",_xlfn.XLOOKUP(N1250,Questions!$A:$A,Questions!$C:$C,"ERREUR TYPE"))</f>
        <v/>
      </c>
      <c r="P1250" s="25" t="str">
        <f>IF(N1250="","",_xlfn.XLOOKUP(N1250&amp;"_"&amp;Saisie!N1251,'Réponses'!D:D,'Réponses'!C:C,""))</f>
        <v/>
      </c>
      <c r="Q1250" s="25" t="str">
        <f t="shared" si="19"/>
        <v/>
      </c>
    </row>
    <row r="1251" spans="1:17">
      <c r="A1251" s="25" t="str">
        <f>IF(ISBLANK(Saisie!C1252),"",_xlfn.XLOOKUP(Saisie!C1252,Barème!A:A,Barème!F:F,"ERREUR CODE PRODUIT"))</f>
        <v/>
      </c>
      <c r="B1251" s="25" t="str">
        <f>IF(OR(A1251="08",A1251="07",MID(Saisie!C1252,4,4)="0804",MID(Saisie!C1252,4,4)="0907",A1251=""),"",_xlfn.XLOOKUP(A1251,Matériau!A:A,Matériau!C:C,"ERREUR MATERIAU"))</f>
        <v/>
      </c>
      <c r="C1251" s="25" t="str">
        <f>IF(B1251="","",_xlfn.XLOOKUP(B1251,Questions!A:A,Questions!C:C,""))</f>
        <v/>
      </c>
      <c r="D1251" s="25" t="str">
        <f>IF(B1251="","",_xlfn.XLOOKUP(B1251&amp;"_"&amp;Saisie!F1252,'Réponses'!D:D,'Réponses'!C:C,""))</f>
        <v/>
      </c>
      <c r="E1251" s="25" t="str">
        <f>IF(D1251="","",_xlfn.XLOOKUP(D1251,'Réponses'!C:C,'Réponses'!F:F,"ERREUR PROCHAINE QUESTION"))</f>
        <v/>
      </c>
      <c r="F1251" s="25" t="str">
        <f>IF(E1251="","",_xlfn.XLOOKUP(E1251,Questions!$A:$A,Questions!$C:$C,""))</f>
        <v/>
      </c>
      <c r="G1251" s="25" t="str">
        <f>IF(E1251="","",_xlfn.XLOOKUP(E1251&amp;"_"&amp;Saisie!H1252,'Réponses'!D:D,'Réponses'!C:C,""))</f>
        <v/>
      </c>
      <c r="H1251" s="25" t="str">
        <f>IF(G1251="","",_xlfn.XLOOKUP(G1251,'Réponses'!C:C,'Réponses'!F:F,"ERREUR PROCHAINE QUESTION"))</f>
        <v/>
      </c>
      <c r="I1251" s="25" t="str">
        <f>IF(H1251="","",_xlfn.XLOOKUP(H1251,Questions!$A:$A,Questions!$C:$C,"ERREUR TYPE"))</f>
        <v/>
      </c>
      <c r="J1251" s="25" t="str">
        <f>IF(H1251="","",_xlfn.XLOOKUP(H1251&amp;"_"&amp;Saisie!J1252,'Réponses'!D:D,'Réponses'!C:C,""))</f>
        <v/>
      </c>
      <c r="K1251" s="25" t="str">
        <f>IF(J1251="","",_xlfn.XLOOKUP(J1251,'Réponses'!C:C,'Réponses'!F:F,"ERREUR PROCHAINE QUESTION"))</f>
        <v/>
      </c>
      <c r="L1251" s="25" t="str">
        <f>IF(K1251="","",_xlfn.XLOOKUP(K1251,Questions!$A:$A,Questions!$C:$C,""))</f>
        <v/>
      </c>
      <c r="M1251" s="25" t="str">
        <f>IF(K1251="","",_xlfn.XLOOKUP(K1251&amp;"_"&amp;Saisie!L1252,'Réponses'!D:D,'Réponses'!C:C,""))</f>
        <v/>
      </c>
      <c r="N1251" s="25" t="str">
        <f>IF(M1251="","",_xlfn.XLOOKUP(M1251,'Réponses'!C:C,'Réponses'!F:F,"ERREUR PROCHAINE QUESTION"))</f>
        <v/>
      </c>
      <c r="O1251" s="25" t="str">
        <f>IF(N1251="","",_xlfn.XLOOKUP(N1251,Questions!$A:$A,Questions!$C:$C,"ERREUR TYPE"))</f>
        <v/>
      </c>
      <c r="P1251" s="25" t="str">
        <f>IF(N1251="","",_xlfn.XLOOKUP(N1251&amp;"_"&amp;Saisie!N1252,'Réponses'!D:D,'Réponses'!C:C,""))</f>
        <v/>
      </c>
      <c r="Q1251" s="25" t="str">
        <f t="shared" si="19"/>
        <v/>
      </c>
    </row>
    <row r="1252" spans="1:17">
      <c r="A1252" s="25" t="str">
        <f>IF(ISBLANK(Saisie!C1253),"",_xlfn.XLOOKUP(Saisie!C1253,Barème!A:A,Barème!F:F,"ERREUR CODE PRODUIT"))</f>
        <v/>
      </c>
      <c r="B1252" s="25" t="str">
        <f>IF(OR(A1252="08",A1252="07",MID(Saisie!C1253,4,4)="0804",MID(Saisie!C1253,4,4)="0907",A1252=""),"",_xlfn.XLOOKUP(A1252,Matériau!A:A,Matériau!C:C,"ERREUR MATERIAU"))</f>
        <v/>
      </c>
      <c r="C1252" s="25" t="str">
        <f>IF(B1252="","",_xlfn.XLOOKUP(B1252,Questions!A:A,Questions!C:C,""))</f>
        <v/>
      </c>
      <c r="D1252" s="25" t="str">
        <f>IF(B1252="","",_xlfn.XLOOKUP(B1252&amp;"_"&amp;Saisie!F1253,'Réponses'!D:D,'Réponses'!C:C,""))</f>
        <v/>
      </c>
      <c r="E1252" s="25" t="str">
        <f>IF(D1252="","",_xlfn.XLOOKUP(D1252,'Réponses'!C:C,'Réponses'!F:F,"ERREUR PROCHAINE QUESTION"))</f>
        <v/>
      </c>
      <c r="F1252" s="25" t="str">
        <f>IF(E1252="","",_xlfn.XLOOKUP(E1252,Questions!$A:$A,Questions!$C:$C,""))</f>
        <v/>
      </c>
      <c r="G1252" s="25" t="str">
        <f>IF(E1252="","",_xlfn.XLOOKUP(E1252&amp;"_"&amp;Saisie!H1253,'Réponses'!D:D,'Réponses'!C:C,""))</f>
        <v/>
      </c>
      <c r="H1252" s="25" t="str">
        <f>IF(G1252="","",_xlfn.XLOOKUP(G1252,'Réponses'!C:C,'Réponses'!F:F,"ERREUR PROCHAINE QUESTION"))</f>
        <v/>
      </c>
      <c r="I1252" s="25" t="str">
        <f>IF(H1252="","",_xlfn.XLOOKUP(H1252,Questions!$A:$A,Questions!$C:$C,"ERREUR TYPE"))</f>
        <v/>
      </c>
      <c r="J1252" s="25" t="str">
        <f>IF(H1252="","",_xlfn.XLOOKUP(H1252&amp;"_"&amp;Saisie!J1253,'Réponses'!D:D,'Réponses'!C:C,""))</f>
        <v/>
      </c>
      <c r="K1252" s="25" t="str">
        <f>IF(J1252="","",_xlfn.XLOOKUP(J1252,'Réponses'!C:C,'Réponses'!F:F,"ERREUR PROCHAINE QUESTION"))</f>
        <v/>
      </c>
      <c r="L1252" s="25" t="str">
        <f>IF(K1252="","",_xlfn.XLOOKUP(K1252,Questions!$A:$A,Questions!$C:$C,""))</f>
        <v/>
      </c>
      <c r="M1252" s="25" t="str">
        <f>IF(K1252="","",_xlfn.XLOOKUP(K1252&amp;"_"&amp;Saisie!L1253,'Réponses'!D:D,'Réponses'!C:C,""))</f>
        <v/>
      </c>
      <c r="N1252" s="25" t="str">
        <f>IF(M1252="","",_xlfn.XLOOKUP(M1252,'Réponses'!C:C,'Réponses'!F:F,"ERREUR PROCHAINE QUESTION"))</f>
        <v/>
      </c>
      <c r="O1252" s="25" t="str">
        <f>IF(N1252="","",_xlfn.XLOOKUP(N1252,Questions!$A:$A,Questions!$C:$C,"ERREUR TYPE"))</f>
        <v/>
      </c>
      <c r="P1252" s="25" t="str">
        <f>IF(N1252="","",_xlfn.XLOOKUP(N1252&amp;"_"&amp;Saisie!N1253,'Réponses'!D:D,'Réponses'!C:C,""))</f>
        <v/>
      </c>
      <c r="Q1252" s="25" t="str">
        <f t="shared" si="19"/>
        <v/>
      </c>
    </row>
    <row r="1253" spans="1:17">
      <c r="A1253" s="25" t="str">
        <f>IF(ISBLANK(Saisie!C1254),"",_xlfn.XLOOKUP(Saisie!C1254,Barème!A:A,Barème!F:F,"ERREUR CODE PRODUIT"))</f>
        <v/>
      </c>
      <c r="B1253" s="25" t="str">
        <f>IF(OR(A1253="08",A1253="07",MID(Saisie!C1254,4,4)="0804",MID(Saisie!C1254,4,4)="0907",A1253=""),"",_xlfn.XLOOKUP(A1253,Matériau!A:A,Matériau!C:C,"ERREUR MATERIAU"))</f>
        <v/>
      </c>
      <c r="C1253" s="25" t="str">
        <f>IF(B1253="","",_xlfn.XLOOKUP(B1253,Questions!A:A,Questions!C:C,""))</f>
        <v/>
      </c>
      <c r="D1253" s="25" t="str">
        <f>IF(B1253="","",_xlfn.XLOOKUP(B1253&amp;"_"&amp;Saisie!F1254,'Réponses'!D:D,'Réponses'!C:C,""))</f>
        <v/>
      </c>
      <c r="E1253" s="25" t="str">
        <f>IF(D1253="","",_xlfn.XLOOKUP(D1253,'Réponses'!C:C,'Réponses'!F:F,"ERREUR PROCHAINE QUESTION"))</f>
        <v/>
      </c>
      <c r="F1253" s="25" t="str">
        <f>IF(E1253="","",_xlfn.XLOOKUP(E1253,Questions!$A:$A,Questions!$C:$C,""))</f>
        <v/>
      </c>
      <c r="G1253" s="25" t="str">
        <f>IF(E1253="","",_xlfn.XLOOKUP(E1253&amp;"_"&amp;Saisie!H1254,'Réponses'!D:D,'Réponses'!C:C,""))</f>
        <v/>
      </c>
      <c r="H1253" s="25" t="str">
        <f>IF(G1253="","",_xlfn.XLOOKUP(G1253,'Réponses'!C:C,'Réponses'!F:F,"ERREUR PROCHAINE QUESTION"))</f>
        <v/>
      </c>
      <c r="I1253" s="25" t="str">
        <f>IF(H1253="","",_xlfn.XLOOKUP(H1253,Questions!$A:$A,Questions!$C:$C,"ERREUR TYPE"))</f>
        <v/>
      </c>
      <c r="J1253" s="25" t="str">
        <f>IF(H1253="","",_xlfn.XLOOKUP(H1253&amp;"_"&amp;Saisie!J1254,'Réponses'!D:D,'Réponses'!C:C,""))</f>
        <v/>
      </c>
      <c r="K1253" s="25" t="str">
        <f>IF(J1253="","",_xlfn.XLOOKUP(J1253,'Réponses'!C:C,'Réponses'!F:F,"ERREUR PROCHAINE QUESTION"))</f>
        <v/>
      </c>
      <c r="L1253" s="25" t="str">
        <f>IF(K1253="","",_xlfn.XLOOKUP(K1253,Questions!$A:$A,Questions!$C:$C,""))</f>
        <v/>
      </c>
      <c r="M1253" s="25" t="str">
        <f>IF(K1253="","",_xlfn.XLOOKUP(K1253&amp;"_"&amp;Saisie!L1254,'Réponses'!D:D,'Réponses'!C:C,""))</f>
        <v/>
      </c>
      <c r="N1253" s="25" t="str">
        <f>IF(M1253="","",_xlfn.XLOOKUP(M1253,'Réponses'!C:C,'Réponses'!F:F,"ERREUR PROCHAINE QUESTION"))</f>
        <v/>
      </c>
      <c r="O1253" s="25" t="str">
        <f>IF(N1253="","",_xlfn.XLOOKUP(N1253,Questions!$A:$A,Questions!$C:$C,"ERREUR TYPE"))</f>
        <v/>
      </c>
      <c r="P1253" s="25" t="str">
        <f>IF(N1253="","",_xlfn.XLOOKUP(N1253&amp;"_"&amp;Saisie!N1254,'Réponses'!D:D,'Réponses'!C:C,""))</f>
        <v/>
      </c>
      <c r="Q1253" s="25" t="str">
        <f t="shared" si="19"/>
        <v/>
      </c>
    </row>
    <row r="1254" spans="1:17">
      <c r="A1254" s="25" t="str">
        <f>IF(ISBLANK(Saisie!C1255),"",_xlfn.XLOOKUP(Saisie!C1255,Barème!A:A,Barème!F:F,"ERREUR CODE PRODUIT"))</f>
        <v/>
      </c>
      <c r="B1254" s="25" t="str">
        <f>IF(OR(A1254="08",A1254="07",MID(Saisie!C1255,4,4)="0804",MID(Saisie!C1255,4,4)="0907",A1254=""),"",_xlfn.XLOOKUP(A1254,Matériau!A:A,Matériau!C:C,"ERREUR MATERIAU"))</f>
        <v/>
      </c>
      <c r="C1254" s="25" t="str">
        <f>IF(B1254="","",_xlfn.XLOOKUP(B1254,Questions!A:A,Questions!C:C,""))</f>
        <v/>
      </c>
      <c r="D1254" s="25" t="str">
        <f>IF(B1254="","",_xlfn.XLOOKUP(B1254&amp;"_"&amp;Saisie!F1255,'Réponses'!D:D,'Réponses'!C:C,""))</f>
        <v/>
      </c>
      <c r="E1254" s="25" t="str">
        <f>IF(D1254="","",_xlfn.XLOOKUP(D1254,'Réponses'!C:C,'Réponses'!F:F,"ERREUR PROCHAINE QUESTION"))</f>
        <v/>
      </c>
      <c r="F1254" s="25" t="str">
        <f>IF(E1254="","",_xlfn.XLOOKUP(E1254,Questions!$A:$A,Questions!$C:$C,""))</f>
        <v/>
      </c>
      <c r="G1254" s="25" t="str">
        <f>IF(E1254="","",_xlfn.XLOOKUP(E1254&amp;"_"&amp;Saisie!H1255,'Réponses'!D:D,'Réponses'!C:C,""))</f>
        <v/>
      </c>
      <c r="H1254" s="25" t="str">
        <f>IF(G1254="","",_xlfn.XLOOKUP(G1254,'Réponses'!C:C,'Réponses'!F:F,"ERREUR PROCHAINE QUESTION"))</f>
        <v/>
      </c>
      <c r="I1254" s="25" t="str">
        <f>IF(H1254="","",_xlfn.XLOOKUP(H1254,Questions!$A:$A,Questions!$C:$C,"ERREUR TYPE"))</f>
        <v/>
      </c>
      <c r="J1254" s="25" t="str">
        <f>IF(H1254="","",_xlfn.XLOOKUP(H1254&amp;"_"&amp;Saisie!J1255,'Réponses'!D:D,'Réponses'!C:C,""))</f>
        <v/>
      </c>
      <c r="K1254" s="25" t="str">
        <f>IF(J1254="","",_xlfn.XLOOKUP(J1254,'Réponses'!C:C,'Réponses'!F:F,"ERREUR PROCHAINE QUESTION"))</f>
        <v/>
      </c>
      <c r="L1254" s="25" t="str">
        <f>IF(K1254="","",_xlfn.XLOOKUP(K1254,Questions!$A:$A,Questions!$C:$C,""))</f>
        <v/>
      </c>
      <c r="M1254" s="25" t="str">
        <f>IF(K1254="","",_xlfn.XLOOKUP(K1254&amp;"_"&amp;Saisie!L1255,'Réponses'!D:D,'Réponses'!C:C,""))</f>
        <v/>
      </c>
      <c r="N1254" s="25" t="str">
        <f>IF(M1254="","",_xlfn.XLOOKUP(M1254,'Réponses'!C:C,'Réponses'!F:F,"ERREUR PROCHAINE QUESTION"))</f>
        <v/>
      </c>
      <c r="O1254" s="25" t="str">
        <f>IF(N1254="","",_xlfn.XLOOKUP(N1254,Questions!$A:$A,Questions!$C:$C,"ERREUR TYPE"))</f>
        <v/>
      </c>
      <c r="P1254" s="25" t="str">
        <f>IF(N1254="","",_xlfn.XLOOKUP(N1254&amp;"_"&amp;Saisie!N1255,'Réponses'!D:D,'Réponses'!C:C,""))</f>
        <v/>
      </c>
      <c r="Q1254" s="25" t="str">
        <f t="shared" si="19"/>
        <v/>
      </c>
    </row>
    <row r="1255" spans="1:17">
      <c r="A1255" s="25" t="str">
        <f>IF(ISBLANK(Saisie!C1256),"",_xlfn.XLOOKUP(Saisie!C1256,Barème!A:A,Barème!F:F,"ERREUR CODE PRODUIT"))</f>
        <v/>
      </c>
      <c r="B1255" s="25" t="str">
        <f>IF(OR(A1255="08",A1255="07",MID(Saisie!C1256,4,4)="0804",MID(Saisie!C1256,4,4)="0907",A1255=""),"",_xlfn.XLOOKUP(A1255,Matériau!A:A,Matériau!C:C,"ERREUR MATERIAU"))</f>
        <v/>
      </c>
      <c r="C1255" s="25" t="str">
        <f>IF(B1255="","",_xlfn.XLOOKUP(B1255,Questions!A:A,Questions!C:C,""))</f>
        <v/>
      </c>
      <c r="D1255" s="25" t="str">
        <f>IF(B1255="","",_xlfn.XLOOKUP(B1255&amp;"_"&amp;Saisie!F1256,'Réponses'!D:D,'Réponses'!C:C,""))</f>
        <v/>
      </c>
      <c r="E1255" s="25" t="str">
        <f>IF(D1255="","",_xlfn.XLOOKUP(D1255,'Réponses'!C:C,'Réponses'!F:F,"ERREUR PROCHAINE QUESTION"))</f>
        <v/>
      </c>
      <c r="F1255" s="25" t="str">
        <f>IF(E1255="","",_xlfn.XLOOKUP(E1255,Questions!$A:$A,Questions!$C:$C,""))</f>
        <v/>
      </c>
      <c r="G1255" s="25" t="str">
        <f>IF(E1255="","",_xlfn.XLOOKUP(E1255&amp;"_"&amp;Saisie!H1256,'Réponses'!D:D,'Réponses'!C:C,""))</f>
        <v/>
      </c>
      <c r="H1255" s="25" t="str">
        <f>IF(G1255="","",_xlfn.XLOOKUP(G1255,'Réponses'!C:C,'Réponses'!F:F,"ERREUR PROCHAINE QUESTION"))</f>
        <v/>
      </c>
      <c r="I1255" s="25" t="str">
        <f>IF(H1255="","",_xlfn.XLOOKUP(H1255,Questions!$A:$A,Questions!$C:$C,"ERREUR TYPE"))</f>
        <v/>
      </c>
      <c r="J1255" s="25" t="str">
        <f>IF(H1255="","",_xlfn.XLOOKUP(H1255&amp;"_"&amp;Saisie!J1256,'Réponses'!D:D,'Réponses'!C:C,""))</f>
        <v/>
      </c>
      <c r="K1255" s="25" t="str">
        <f>IF(J1255="","",_xlfn.XLOOKUP(J1255,'Réponses'!C:C,'Réponses'!F:F,"ERREUR PROCHAINE QUESTION"))</f>
        <v/>
      </c>
      <c r="L1255" s="25" t="str">
        <f>IF(K1255="","",_xlfn.XLOOKUP(K1255,Questions!$A:$A,Questions!$C:$C,""))</f>
        <v/>
      </c>
      <c r="M1255" s="25" t="str">
        <f>IF(K1255="","",_xlfn.XLOOKUP(K1255&amp;"_"&amp;Saisie!L1256,'Réponses'!D:D,'Réponses'!C:C,""))</f>
        <v/>
      </c>
      <c r="N1255" s="25" t="str">
        <f>IF(M1255="","",_xlfn.XLOOKUP(M1255,'Réponses'!C:C,'Réponses'!F:F,"ERREUR PROCHAINE QUESTION"))</f>
        <v/>
      </c>
      <c r="O1255" s="25" t="str">
        <f>IF(N1255="","",_xlfn.XLOOKUP(N1255,Questions!$A:$A,Questions!$C:$C,"ERREUR TYPE"))</f>
        <v/>
      </c>
      <c r="P1255" s="25" t="str">
        <f>IF(N1255="","",_xlfn.XLOOKUP(N1255&amp;"_"&amp;Saisie!N1256,'Réponses'!D:D,'Réponses'!C:C,""))</f>
        <v/>
      </c>
      <c r="Q1255" s="25" t="str">
        <f t="shared" si="19"/>
        <v/>
      </c>
    </row>
    <row r="1256" spans="1:17">
      <c r="A1256" s="25" t="str">
        <f>IF(ISBLANK(Saisie!C1257),"",_xlfn.XLOOKUP(Saisie!C1257,Barème!A:A,Barème!F:F,"ERREUR CODE PRODUIT"))</f>
        <v/>
      </c>
      <c r="B1256" s="25" t="str">
        <f>IF(OR(A1256="08",A1256="07",MID(Saisie!C1257,4,4)="0804",MID(Saisie!C1257,4,4)="0907",A1256=""),"",_xlfn.XLOOKUP(A1256,Matériau!A:A,Matériau!C:C,"ERREUR MATERIAU"))</f>
        <v/>
      </c>
      <c r="C1256" s="25" t="str">
        <f>IF(B1256="","",_xlfn.XLOOKUP(B1256,Questions!A:A,Questions!C:C,""))</f>
        <v/>
      </c>
      <c r="D1256" s="25" t="str">
        <f>IF(B1256="","",_xlfn.XLOOKUP(B1256&amp;"_"&amp;Saisie!F1257,'Réponses'!D:D,'Réponses'!C:C,""))</f>
        <v/>
      </c>
      <c r="E1256" s="25" t="str">
        <f>IF(D1256="","",_xlfn.XLOOKUP(D1256,'Réponses'!C:C,'Réponses'!F:F,"ERREUR PROCHAINE QUESTION"))</f>
        <v/>
      </c>
      <c r="F1256" s="25" t="str">
        <f>IF(E1256="","",_xlfn.XLOOKUP(E1256,Questions!$A:$A,Questions!$C:$C,""))</f>
        <v/>
      </c>
      <c r="G1256" s="25" t="str">
        <f>IF(E1256="","",_xlfn.XLOOKUP(E1256&amp;"_"&amp;Saisie!H1257,'Réponses'!D:D,'Réponses'!C:C,""))</f>
        <v/>
      </c>
      <c r="H1256" s="25" t="str">
        <f>IF(G1256="","",_xlfn.XLOOKUP(G1256,'Réponses'!C:C,'Réponses'!F:F,"ERREUR PROCHAINE QUESTION"))</f>
        <v/>
      </c>
      <c r="I1256" s="25" t="str">
        <f>IF(H1256="","",_xlfn.XLOOKUP(H1256,Questions!$A:$A,Questions!$C:$C,"ERREUR TYPE"))</f>
        <v/>
      </c>
      <c r="J1256" s="25" t="str">
        <f>IF(H1256="","",_xlfn.XLOOKUP(H1256&amp;"_"&amp;Saisie!J1257,'Réponses'!D:D,'Réponses'!C:C,""))</f>
        <v/>
      </c>
      <c r="K1256" s="25" t="str">
        <f>IF(J1256="","",_xlfn.XLOOKUP(J1256,'Réponses'!C:C,'Réponses'!F:F,"ERREUR PROCHAINE QUESTION"))</f>
        <v/>
      </c>
      <c r="L1256" s="25" t="str">
        <f>IF(K1256="","",_xlfn.XLOOKUP(K1256,Questions!$A:$A,Questions!$C:$C,""))</f>
        <v/>
      </c>
      <c r="M1256" s="25" t="str">
        <f>IF(K1256="","",_xlfn.XLOOKUP(K1256&amp;"_"&amp;Saisie!L1257,'Réponses'!D:D,'Réponses'!C:C,""))</f>
        <v/>
      </c>
      <c r="N1256" s="25" t="str">
        <f>IF(M1256="","",_xlfn.XLOOKUP(M1256,'Réponses'!C:C,'Réponses'!F:F,"ERREUR PROCHAINE QUESTION"))</f>
        <v/>
      </c>
      <c r="O1256" s="25" t="str">
        <f>IF(N1256="","",_xlfn.XLOOKUP(N1256,Questions!$A:$A,Questions!$C:$C,"ERREUR TYPE"))</f>
        <v/>
      </c>
      <c r="P1256" s="25" t="str">
        <f>IF(N1256="","",_xlfn.XLOOKUP(N1256&amp;"_"&amp;Saisie!N1257,'Réponses'!D:D,'Réponses'!C:C,""))</f>
        <v/>
      </c>
      <c r="Q1256" s="25" t="str">
        <f t="shared" si="19"/>
        <v/>
      </c>
    </row>
    <row r="1257" spans="1:17">
      <c r="A1257" s="25" t="str">
        <f>IF(ISBLANK(Saisie!C1258),"",_xlfn.XLOOKUP(Saisie!C1258,Barème!A:A,Barème!F:F,"ERREUR CODE PRODUIT"))</f>
        <v/>
      </c>
      <c r="B1257" s="25" t="str">
        <f>IF(OR(A1257="08",A1257="07",MID(Saisie!C1258,4,4)="0804",MID(Saisie!C1258,4,4)="0907",A1257=""),"",_xlfn.XLOOKUP(A1257,Matériau!A:A,Matériau!C:C,"ERREUR MATERIAU"))</f>
        <v/>
      </c>
      <c r="C1257" s="25" t="str">
        <f>IF(B1257="","",_xlfn.XLOOKUP(B1257,Questions!A:A,Questions!C:C,""))</f>
        <v/>
      </c>
      <c r="D1257" s="25" t="str">
        <f>IF(B1257="","",_xlfn.XLOOKUP(B1257&amp;"_"&amp;Saisie!F1258,'Réponses'!D:D,'Réponses'!C:C,""))</f>
        <v/>
      </c>
      <c r="E1257" s="25" t="str">
        <f>IF(D1257="","",_xlfn.XLOOKUP(D1257,'Réponses'!C:C,'Réponses'!F:F,"ERREUR PROCHAINE QUESTION"))</f>
        <v/>
      </c>
      <c r="F1257" s="25" t="str">
        <f>IF(E1257="","",_xlfn.XLOOKUP(E1257,Questions!$A:$A,Questions!$C:$C,""))</f>
        <v/>
      </c>
      <c r="G1257" s="25" t="str">
        <f>IF(E1257="","",_xlfn.XLOOKUP(E1257&amp;"_"&amp;Saisie!H1258,'Réponses'!D:D,'Réponses'!C:C,""))</f>
        <v/>
      </c>
      <c r="H1257" s="25" t="str">
        <f>IF(G1257="","",_xlfn.XLOOKUP(G1257,'Réponses'!C:C,'Réponses'!F:F,"ERREUR PROCHAINE QUESTION"))</f>
        <v/>
      </c>
      <c r="I1257" s="25" t="str">
        <f>IF(H1257="","",_xlfn.XLOOKUP(H1257,Questions!$A:$A,Questions!$C:$C,"ERREUR TYPE"))</f>
        <v/>
      </c>
      <c r="J1257" s="25" t="str">
        <f>IF(H1257="","",_xlfn.XLOOKUP(H1257&amp;"_"&amp;Saisie!J1258,'Réponses'!D:D,'Réponses'!C:C,""))</f>
        <v/>
      </c>
      <c r="K1257" s="25" t="str">
        <f>IF(J1257="","",_xlfn.XLOOKUP(J1257,'Réponses'!C:C,'Réponses'!F:F,"ERREUR PROCHAINE QUESTION"))</f>
        <v/>
      </c>
      <c r="L1257" s="25" t="str">
        <f>IF(K1257="","",_xlfn.XLOOKUP(K1257,Questions!$A:$A,Questions!$C:$C,""))</f>
        <v/>
      </c>
      <c r="M1257" s="25" t="str">
        <f>IF(K1257="","",_xlfn.XLOOKUP(K1257&amp;"_"&amp;Saisie!L1258,'Réponses'!D:D,'Réponses'!C:C,""))</f>
        <v/>
      </c>
      <c r="N1257" s="25" t="str">
        <f>IF(M1257="","",_xlfn.XLOOKUP(M1257,'Réponses'!C:C,'Réponses'!F:F,"ERREUR PROCHAINE QUESTION"))</f>
        <v/>
      </c>
      <c r="O1257" s="25" t="str">
        <f>IF(N1257="","",_xlfn.XLOOKUP(N1257,Questions!$A:$A,Questions!$C:$C,"ERREUR TYPE"))</f>
        <v/>
      </c>
      <c r="P1257" s="25" t="str">
        <f>IF(N1257="","",_xlfn.XLOOKUP(N1257&amp;"_"&amp;Saisie!N1258,'Réponses'!D:D,'Réponses'!C:C,""))</f>
        <v/>
      </c>
      <c r="Q1257" s="25" t="str">
        <f t="shared" si="19"/>
        <v/>
      </c>
    </row>
    <row r="1258" spans="1:17">
      <c r="A1258" s="25" t="str">
        <f>IF(ISBLANK(Saisie!C1259),"",_xlfn.XLOOKUP(Saisie!C1259,Barème!A:A,Barème!F:F,"ERREUR CODE PRODUIT"))</f>
        <v/>
      </c>
      <c r="B1258" s="25" t="str">
        <f>IF(OR(A1258="08",A1258="07",MID(Saisie!C1259,4,4)="0804",MID(Saisie!C1259,4,4)="0907",A1258=""),"",_xlfn.XLOOKUP(A1258,Matériau!A:A,Matériau!C:C,"ERREUR MATERIAU"))</f>
        <v/>
      </c>
      <c r="C1258" s="25" t="str">
        <f>IF(B1258="","",_xlfn.XLOOKUP(B1258,Questions!A:A,Questions!C:C,""))</f>
        <v/>
      </c>
      <c r="D1258" s="25" t="str">
        <f>IF(B1258="","",_xlfn.XLOOKUP(B1258&amp;"_"&amp;Saisie!F1259,'Réponses'!D:D,'Réponses'!C:C,""))</f>
        <v/>
      </c>
      <c r="E1258" s="25" t="str">
        <f>IF(D1258="","",_xlfn.XLOOKUP(D1258,'Réponses'!C:C,'Réponses'!F:F,"ERREUR PROCHAINE QUESTION"))</f>
        <v/>
      </c>
      <c r="F1258" s="25" t="str">
        <f>IF(E1258="","",_xlfn.XLOOKUP(E1258,Questions!$A:$A,Questions!$C:$C,""))</f>
        <v/>
      </c>
      <c r="G1258" s="25" t="str">
        <f>IF(E1258="","",_xlfn.XLOOKUP(E1258&amp;"_"&amp;Saisie!H1259,'Réponses'!D:D,'Réponses'!C:C,""))</f>
        <v/>
      </c>
      <c r="H1258" s="25" t="str">
        <f>IF(G1258="","",_xlfn.XLOOKUP(G1258,'Réponses'!C:C,'Réponses'!F:F,"ERREUR PROCHAINE QUESTION"))</f>
        <v/>
      </c>
      <c r="I1258" s="25" t="str">
        <f>IF(H1258="","",_xlfn.XLOOKUP(H1258,Questions!$A:$A,Questions!$C:$C,"ERREUR TYPE"))</f>
        <v/>
      </c>
      <c r="J1258" s="25" t="str">
        <f>IF(H1258="","",_xlfn.XLOOKUP(H1258&amp;"_"&amp;Saisie!J1259,'Réponses'!D:D,'Réponses'!C:C,""))</f>
        <v/>
      </c>
      <c r="K1258" s="25" t="str">
        <f>IF(J1258="","",_xlfn.XLOOKUP(J1258,'Réponses'!C:C,'Réponses'!F:F,"ERREUR PROCHAINE QUESTION"))</f>
        <v/>
      </c>
      <c r="L1258" s="25" t="str">
        <f>IF(K1258="","",_xlfn.XLOOKUP(K1258,Questions!$A:$A,Questions!$C:$C,""))</f>
        <v/>
      </c>
      <c r="M1258" s="25" t="str">
        <f>IF(K1258="","",_xlfn.XLOOKUP(K1258&amp;"_"&amp;Saisie!L1259,'Réponses'!D:D,'Réponses'!C:C,""))</f>
        <v/>
      </c>
      <c r="N1258" s="25" t="str">
        <f>IF(M1258="","",_xlfn.XLOOKUP(M1258,'Réponses'!C:C,'Réponses'!F:F,"ERREUR PROCHAINE QUESTION"))</f>
        <v/>
      </c>
      <c r="O1258" s="25" t="str">
        <f>IF(N1258="","",_xlfn.XLOOKUP(N1258,Questions!$A:$A,Questions!$C:$C,"ERREUR TYPE"))</f>
        <v/>
      </c>
      <c r="P1258" s="25" t="str">
        <f>IF(N1258="","",_xlfn.XLOOKUP(N1258&amp;"_"&amp;Saisie!N1259,'Réponses'!D:D,'Réponses'!C:C,""))</f>
        <v/>
      </c>
      <c r="Q1258" s="25" t="str">
        <f t="shared" si="19"/>
        <v/>
      </c>
    </row>
    <row r="1259" spans="1:17">
      <c r="A1259" s="25" t="str">
        <f>IF(ISBLANK(Saisie!C1260),"",_xlfn.XLOOKUP(Saisie!C1260,Barème!A:A,Barème!F:F,"ERREUR CODE PRODUIT"))</f>
        <v/>
      </c>
      <c r="B1259" s="25" t="str">
        <f>IF(OR(A1259="08",A1259="07",MID(Saisie!C1260,4,4)="0804",MID(Saisie!C1260,4,4)="0907",A1259=""),"",_xlfn.XLOOKUP(A1259,Matériau!A:A,Matériau!C:C,"ERREUR MATERIAU"))</f>
        <v/>
      </c>
      <c r="C1259" s="25" t="str">
        <f>IF(B1259="","",_xlfn.XLOOKUP(B1259,Questions!A:A,Questions!C:C,""))</f>
        <v/>
      </c>
      <c r="D1259" s="25" t="str">
        <f>IF(B1259="","",_xlfn.XLOOKUP(B1259&amp;"_"&amp;Saisie!F1260,'Réponses'!D:D,'Réponses'!C:C,""))</f>
        <v/>
      </c>
      <c r="E1259" s="25" t="str">
        <f>IF(D1259="","",_xlfn.XLOOKUP(D1259,'Réponses'!C:C,'Réponses'!F:F,"ERREUR PROCHAINE QUESTION"))</f>
        <v/>
      </c>
      <c r="F1259" s="25" t="str">
        <f>IF(E1259="","",_xlfn.XLOOKUP(E1259,Questions!$A:$A,Questions!$C:$C,""))</f>
        <v/>
      </c>
      <c r="G1259" s="25" t="str">
        <f>IF(E1259="","",_xlfn.XLOOKUP(E1259&amp;"_"&amp;Saisie!H1260,'Réponses'!D:D,'Réponses'!C:C,""))</f>
        <v/>
      </c>
      <c r="H1259" s="25" t="str">
        <f>IF(G1259="","",_xlfn.XLOOKUP(G1259,'Réponses'!C:C,'Réponses'!F:F,"ERREUR PROCHAINE QUESTION"))</f>
        <v/>
      </c>
      <c r="I1259" s="25" t="str">
        <f>IF(H1259="","",_xlfn.XLOOKUP(H1259,Questions!$A:$A,Questions!$C:$C,"ERREUR TYPE"))</f>
        <v/>
      </c>
      <c r="J1259" s="25" t="str">
        <f>IF(H1259="","",_xlfn.XLOOKUP(H1259&amp;"_"&amp;Saisie!J1260,'Réponses'!D:D,'Réponses'!C:C,""))</f>
        <v/>
      </c>
      <c r="K1259" s="25" t="str">
        <f>IF(J1259="","",_xlfn.XLOOKUP(J1259,'Réponses'!C:C,'Réponses'!F:F,"ERREUR PROCHAINE QUESTION"))</f>
        <v/>
      </c>
      <c r="L1259" s="25" t="str">
        <f>IF(K1259="","",_xlfn.XLOOKUP(K1259,Questions!$A:$A,Questions!$C:$C,""))</f>
        <v/>
      </c>
      <c r="M1259" s="25" t="str">
        <f>IF(K1259="","",_xlfn.XLOOKUP(K1259&amp;"_"&amp;Saisie!L1260,'Réponses'!D:D,'Réponses'!C:C,""))</f>
        <v/>
      </c>
      <c r="N1259" s="25" t="str">
        <f>IF(M1259="","",_xlfn.XLOOKUP(M1259,'Réponses'!C:C,'Réponses'!F:F,"ERREUR PROCHAINE QUESTION"))</f>
        <v/>
      </c>
      <c r="O1259" s="25" t="str">
        <f>IF(N1259="","",_xlfn.XLOOKUP(N1259,Questions!$A:$A,Questions!$C:$C,"ERREUR TYPE"))</f>
        <v/>
      </c>
      <c r="P1259" s="25" t="str">
        <f>IF(N1259="","",_xlfn.XLOOKUP(N1259&amp;"_"&amp;Saisie!N1260,'Réponses'!D:D,'Réponses'!C:C,""))</f>
        <v/>
      </c>
      <c r="Q1259" s="25" t="str">
        <f t="shared" si="19"/>
        <v/>
      </c>
    </row>
    <row r="1260" spans="1:17">
      <c r="A1260" s="25" t="str">
        <f>IF(ISBLANK(Saisie!C1261),"",_xlfn.XLOOKUP(Saisie!C1261,Barème!A:A,Barème!F:F,"ERREUR CODE PRODUIT"))</f>
        <v/>
      </c>
      <c r="B1260" s="25" t="str">
        <f>IF(OR(A1260="08",A1260="07",MID(Saisie!C1261,4,4)="0804",MID(Saisie!C1261,4,4)="0907",A1260=""),"",_xlfn.XLOOKUP(A1260,Matériau!A:A,Matériau!C:C,"ERREUR MATERIAU"))</f>
        <v/>
      </c>
      <c r="C1260" s="25" t="str">
        <f>IF(B1260="","",_xlfn.XLOOKUP(B1260,Questions!A:A,Questions!C:C,""))</f>
        <v/>
      </c>
      <c r="D1260" s="25" t="str">
        <f>IF(B1260="","",_xlfn.XLOOKUP(B1260&amp;"_"&amp;Saisie!F1261,'Réponses'!D:D,'Réponses'!C:C,""))</f>
        <v/>
      </c>
      <c r="E1260" s="25" t="str">
        <f>IF(D1260="","",_xlfn.XLOOKUP(D1260,'Réponses'!C:C,'Réponses'!F:F,"ERREUR PROCHAINE QUESTION"))</f>
        <v/>
      </c>
      <c r="F1260" s="25" t="str">
        <f>IF(E1260="","",_xlfn.XLOOKUP(E1260,Questions!$A:$A,Questions!$C:$C,""))</f>
        <v/>
      </c>
      <c r="G1260" s="25" t="str">
        <f>IF(E1260="","",_xlfn.XLOOKUP(E1260&amp;"_"&amp;Saisie!H1261,'Réponses'!D:D,'Réponses'!C:C,""))</f>
        <v/>
      </c>
      <c r="H1260" s="25" t="str">
        <f>IF(G1260="","",_xlfn.XLOOKUP(G1260,'Réponses'!C:C,'Réponses'!F:F,"ERREUR PROCHAINE QUESTION"))</f>
        <v/>
      </c>
      <c r="I1260" s="25" t="str">
        <f>IF(H1260="","",_xlfn.XLOOKUP(H1260,Questions!$A:$A,Questions!$C:$C,"ERREUR TYPE"))</f>
        <v/>
      </c>
      <c r="J1260" s="25" t="str">
        <f>IF(H1260="","",_xlfn.XLOOKUP(H1260&amp;"_"&amp;Saisie!J1261,'Réponses'!D:D,'Réponses'!C:C,""))</f>
        <v/>
      </c>
      <c r="K1260" s="25" t="str">
        <f>IF(J1260="","",_xlfn.XLOOKUP(J1260,'Réponses'!C:C,'Réponses'!F:F,"ERREUR PROCHAINE QUESTION"))</f>
        <v/>
      </c>
      <c r="L1260" s="25" t="str">
        <f>IF(K1260="","",_xlfn.XLOOKUP(K1260,Questions!$A:$A,Questions!$C:$C,""))</f>
        <v/>
      </c>
      <c r="M1260" s="25" t="str">
        <f>IF(K1260="","",_xlfn.XLOOKUP(K1260&amp;"_"&amp;Saisie!L1261,'Réponses'!D:D,'Réponses'!C:C,""))</f>
        <v/>
      </c>
      <c r="N1260" s="25" t="str">
        <f>IF(M1260="","",_xlfn.XLOOKUP(M1260,'Réponses'!C:C,'Réponses'!F:F,"ERREUR PROCHAINE QUESTION"))</f>
        <v/>
      </c>
      <c r="O1260" s="25" t="str">
        <f>IF(N1260="","",_xlfn.XLOOKUP(N1260,Questions!$A:$A,Questions!$C:$C,"ERREUR TYPE"))</f>
        <v/>
      </c>
      <c r="P1260" s="25" t="str">
        <f>IF(N1260="","",_xlfn.XLOOKUP(N1260&amp;"_"&amp;Saisie!N1261,'Réponses'!D:D,'Réponses'!C:C,""))</f>
        <v/>
      </c>
      <c r="Q1260" s="25" t="str">
        <f t="shared" si="19"/>
        <v/>
      </c>
    </row>
    <row r="1261" spans="1:17">
      <c r="A1261" s="25" t="str">
        <f>IF(ISBLANK(Saisie!C1262),"",_xlfn.XLOOKUP(Saisie!C1262,Barème!A:A,Barème!F:F,"ERREUR CODE PRODUIT"))</f>
        <v/>
      </c>
      <c r="B1261" s="25" t="str">
        <f>IF(OR(A1261="08",A1261="07",MID(Saisie!C1262,4,4)="0804",MID(Saisie!C1262,4,4)="0907",A1261=""),"",_xlfn.XLOOKUP(A1261,Matériau!A:A,Matériau!C:C,"ERREUR MATERIAU"))</f>
        <v/>
      </c>
      <c r="C1261" s="25" t="str">
        <f>IF(B1261="","",_xlfn.XLOOKUP(B1261,Questions!A:A,Questions!C:C,""))</f>
        <v/>
      </c>
      <c r="D1261" s="25" t="str">
        <f>IF(B1261="","",_xlfn.XLOOKUP(B1261&amp;"_"&amp;Saisie!F1262,'Réponses'!D:D,'Réponses'!C:C,""))</f>
        <v/>
      </c>
      <c r="E1261" s="25" t="str">
        <f>IF(D1261="","",_xlfn.XLOOKUP(D1261,'Réponses'!C:C,'Réponses'!F:F,"ERREUR PROCHAINE QUESTION"))</f>
        <v/>
      </c>
      <c r="F1261" s="25" t="str">
        <f>IF(E1261="","",_xlfn.XLOOKUP(E1261,Questions!$A:$A,Questions!$C:$C,""))</f>
        <v/>
      </c>
      <c r="G1261" s="25" t="str">
        <f>IF(E1261="","",_xlfn.XLOOKUP(E1261&amp;"_"&amp;Saisie!H1262,'Réponses'!D:D,'Réponses'!C:C,""))</f>
        <v/>
      </c>
      <c r="H1261" s="25" t="str">
        <f>IF(G1261="","",_xlfn.XLOOKUP(G1261,'Réponses'!C:C,'Réponses'!F:F,"ERREUR PROCHAINE QUESTION"))</f>
        <v/>
      </c>
      <c r="I1261" s="25" t="str">
        <f>IF(H1261="","",_xlfn.XLOOKUP(H1261,Questions!$A:$A,Questions!$C:$C,"ERREUR TYPE"))</f>
        <v/>
      </c>
      <c r="J1261" s="25" t="str">
        <f>IF(H1261="","",_xlfn.XLOOKUP(H1261&amp;"_"&amp;Saisie!J1262,'Réponses'!D:D,'Réponses'!C:C,""))</f>
        <v/>
      </c>
      <c r="K1261" s="25" t="str">
        <f>IF(J1261="","",_xlfn.XLOOKUP(J1261,'Réponses'!C:C,'Réponses'!F:F,"ERREUR PROCHAINE QUESTION"))</f>
        <v/>
      </c>
      <c r="L1261" s="25" t="str">
        <f>IF(K1261="","",_xlfn.XLOOKUP(K1261,Questions!$A:$A,Questions!$C:$C,""))</f>
        <v/>
      </c>
      <c r="M1261" s="25" t="str">
        <f>IF(K1261="","",_xlfn.XLOOKUP(K1261&amp;"_"&amp;Saisie!L1262,'Réponses'!D:D,'Réponses'!C:C,""))</f>
        <v/>
      </c>
      <c r="N1261" s="25" t="str">
        <f>IF(M1261="","",_xlfn.XLOOKUP(M1261,'Réponses'!C:C,'Réponses'!F:F,"ERREUR PROCHAINE QUESTION"))</f>
        <v/>
      </c>
      <c r="O1261" s="25" t="str">
        <f>IF(N1261="","",_xlfn.XLOOKUP(N1261,Questions!$A:$A,Questions!$C:$C,"ERREUR TYPE"))</f>
        <v/>
      </c>
      <c r="P1261" s="25" t="str">
        <f>IF(N1261="","",_xlfn.XLOOKUP(N1261&amp;"_"&amp;Saisie!N1262,'Réponses'!D:D,'Réponses'!C:C,""))</f>
        <v/>
      </c>
      <c r="Q1261" s="25" t="str">
        <f t="shared" si="19"/>
        <v/>
      </c>
    </row>
    <row r="1262" spans="1:17">
      <c r="A1262" s="25" t="str">
        <f>IF(ISBLANK(Saisie!C1263),"",_xlfn.XLOOKUP(Saisie!C1263,Barème!A:A,Barème!F:F,"ERREUR CODE PRODUIT"))</f>
        <v/>
      </c>
      <c r="B1262" s="25" t="str">
        <f>IF(OR(A1262="08",A1262="07",MID(Saisie!C1263,4,4)="0804",MID(Saisie!C1263,4,4)="0907",A1262=""),"",_xlfn.XLOOKUP(A1262,Matériau!A:A,Matériau!C:C,"ERREUR MATERIAU"))</f>
        <v/>
      </c>
      <c r="C1262" s="25" t="str">
        <f>IF(B1262="","",_xlfn.XLOOKUP(B1262,Questions!A:A,Questions!C:C,""))</f>
        <v/>
      </c>
      <c r="D1262" s="25" t="str">
        <f>IF(B1262="","",_xlfn.XLOOKUP(B1262&amp;"_"&amp;Saisie!F1263,'Réponses'!D:D,'Réponses'!C:C,""))</f>
        <v/>
      </c>
      <c r="E1262" s="25" t="str">
        <f>IF(D1262="","",_xlfn.XLOOKUP(D1262,'Réponses'!C:C,'Réponses'!F:F,"ERREUR PROCHAINE QUESTION"))</f>
        <v/>
      </c>
      <c r="F1262" s="25" t="str">
        <f>IF(E1262="","",_xlfn.XLOOKUP(E1262,Questions!$A:$A,Questions!$C:$C,""))</f>
        <v/>
      </c>
      <c r="G1262" s="25" t="str">
        <f>IF(E1262="","",_xlfn.XLOOKUP(E1262&amp;"_"&amp;Saisie!H1263,'Réponses'!D:D,'Réponses'!C:C,""))</f>
        <v/>
      </c>
      <c r="H1262" s="25" t="str">
        <f>IF(G1262="","",_xlfn.XLOOKUP(G1262,'Réponses'!C:C,'Réponses'!F:F,"ERREUR PROCHAINE QUESTION"))</f>
        <v/>
      </c>
      <c r="I1262" s="25" t="str">
        <f>IF(H1262="","",_xlfn.XLOOKUP(H1262,Questions!$A:$A,Questions!$C:$C,"ERREUR TYPE"))</f>
        <v/>
      </c>
      <c r="J1262" s="25" t="str">
        <f>IF(H1262="","",_xlfn.XLOOKUP(H1262&amp;"_"&amp;Saisie!J1263,'Réponses'!D:D,'Réponses'!C:C,""))</f>
        <v/>
      </c>
      <c r="K1262" s="25" t="str">
        <f>IF(J1262="","",_xlfn.XLOOKUP(J1262,'Réponses'!C:C,'Réponses'!F:F,"ERREUR PROCHAINE QUESTION"))</f>
        <v/>
      </c>
      <c r="L1262" s="25" t="str">
        <f>IF(K1262="","",_xlfn.XLOOKUP(K1262,Questions!$A:$A,Questions!$C:$C,""))</f>
        <v/>
      </c>
      <c r="M1262" s="25" t="str">
        <f>IF(K1262="","",_xlfn.XLOOKUP(K1262&amp;"_"&amp;Saisie!L1263,'Réponses'!D:D,'Réponses'!C:C,""))</f>
        <v/>
      </c>
      <c r="N1262" s="25" t="str">
        <f>IF(M1262="","",_xlfn.XLOOKUP(M1262,'Réponses'!C:C,'Réponses'!F:F,"ERREUR PROCHAINE QUESTION"))</f>
        <v/>
      </c>
      <c r="O1262" s="25" t="str">
        <f>IF(N1262="","",_xlfn.XLOOKUP(N1262,Questions!$A:$A,Questions!$C:$C,"ERREUR TYPE"))</f>
        <v/>
      </c>
      <c r="P1262" s="25" t="str">
        <f>IF(N1262="","",_xlfn.XLOOKUP(N1262&amp;"_"&amp;Saisie!N1263,'Réponses'!D:D,'Réponses'!C:C,""))</f>
        <v/>
      </c>
      <c r="Q1262" s="25" t="str">
        <f t="shared" si="19"/>
        <v/>
      </c>
    </row>
    <row r="1263" spans="1:17">
      <c r="A1263" s="25" t="str">
        <f>IF(ISBLANK(Saisie!C1264),"",_xlfn.XLOOKUP(Saisie!C1264,Barème!A:A,Barème!F:F,"ERREUR CODE PRODUIT"))</f>
        <v/>
      </c>
      <c r="B1263" s="25" t="str">
        <f>IF(OR(A1263="08",A1263="07",MID(Saisie!C1264,4,4)="0804",MID(Saisie!C1264,4,4)="0907",A1263=""),"",_xlfn.XLOOKUP(A1263,Matériau!A:A,Matériau!C:C,"ERREUR MATERIAU"))</f>
        <v/>
      </c>
      <c r="C1263" s="25" t="str">
        <f>IF(B1263="","",_xlfn.XLOOKUP(B1263,Questions!A:A,Questions!C:C,""))</f>
        <v/>
      </c>
      <c r="D1263" s="25" t="str">
        <f>IF(B1263="","",_xlfn.XLOOKUP(B1263&amp;"_"&amp;Saisie!F1264,'Réponses'!D:D,'Réponses'!C:C,""))</f>
        <v/>
      </c>
      <c r="E1263" s="25" t="str">
        <f>IF(D1263="","",_xlfn.XLOOKUP(D1263,'Réponses'!C:C,'Réponses'!F:F,"ERREUR PROCHAINE QUESTION"))</f>
        <v/>
      </c>
      <c r="F1263" s="25" t="str">
        <f>IF(E1263="","",_xlfn.XLOOKUP(E1263,Questions!$A:$A,Questions!$C:$C,""))</f>
        <v/>
      </c>
      <c r="G1263" s="25" t="str">
        <f>IF(E1263="","",_xlfn.XLOOKUP(E1263&amp;"_"&amp;Saisie!H1264,'Réponses'!D:D,'Réponses'!C:C,""))</f>
        <v/>
      </c>
      <c r="H1263" s="25" t="str">
        <f>IF(G1263="","",_xlfn.XLOOKUP(G1263,'Réponses'!C:C,'Réponses'!F:F,"ERREUR PROCHAINE QUESTION"))</f>
        <v/>
      </c>
      <c r="I1263" s="25" t="str">
        <f>IF(H1263="","",_xlfn.XLOOKUP(H1263,Questions!$A:$A,Questions!$C:$C,"ERREUR TYPE"))</f>
        <v/>
      </c>
      <c r="J1263" s="25" t="str">
        <f>IF(H1263="","",_xlfn.XLOOKUP(H1263&amp;"_"&amp;Saisie!J1264,'Réponses'!D:D,'Réponses'!C:C,""))</f>
        <v/>
      </c>
      <c r="K1263" s="25" t="str">
        <f>IF(J1263="","",_xlfn.XLOOKUP(J1263,'Réponses'!C:C,'Réponses'!F:F,"ERREUR PROCHAINE QUESTION"))</f>
        <v/>
      </c>
      <c r="L1263" s="25" t="str">
        <f>IF(K1263="","",_xlfn.XLOOKUP(K1263,Questions!$A:$A,Questions!$C:$C,""))</f>
        <v/>
      </c>
      <c r="M1263" s="25" t="str">
        <f>IF(K1263="","",_xlfn.XLOOKUP(K1263&amp;"_"&amp;Saisie!L1264,'Réponses'!D:D,'Réponses'!C:C,""))</f>
        <v/>
      </c>
      <c r="N1263" s="25" t="str">
        <f>IF(M1263="","",_xlfn.XLOOKUP(M1263,'Réponses'!C:C,'Réponses'!F:F,"ERREUR PROCHAINE QUESTION"))</f>
        <v/>
      </c>
      <c r="O1263" s="25" t="str">
        <f>IF(N1263="","",_xlfn.XLOOKUP(N1263,Questions!$A:$A,Questions!$C:$C,"ERREUR TYPE"))</f>
        <v/>
      </c>
      <c r="P1263" s="25" t="str">
        <f>IF(N1263="","",_xlfn.XLOOKUP(N1263&amp;"_"&amp;Saisie!N1264,'Réponses'!D:D,'Réponses'!C:C,""))</f>
        <v/>
      </c>
      <c r="Q1263" s="25" t="str">
        <f t="shared" si="19"/>
        <v/>
      </c>
    </row>
    <row r="1264" spans="1:17">
      <c r="A1264" s="25" t="str">
        <f>IF(ISBLANK(Saisie!C1265),"",_xlfn.XLOOKUP(Saisie!C1265,Barème!A:A,Barème!F:F,"ERREUR CODE PRODUIT"))</f>
        <v/>
      </c>
      <c r="B1264" s="25" t="str">
        <f>IF(OR(A1264="08",A1264="07",MID(Saisie!C1265,4,4)="0804",MID(Saisie!C1265,4,4)="0907",A1264=""),"",_xlfn.XLOOKUP(A1264,Matériau!A:A,Matériau!C:C,"ERREUR MATERIAU"))</f>
        <v/>
      </c>
      <c r="C1264" s="25" t="str">
        <f>IF(B1264="","",_xlfn.XLOOKUP(B1264,Questions!A:A,Questions!C:C,""))</f>
        <v/>
      </c>
      <c r="D1264" s="25" t="str">
        <f>IF(B1264="","",_xlfn.XLOOKUP(B1264&amp;"_"&amp;Saisie!F1265,'Réponses'!D:D,'Réponses'!C:C,""))</f>
        <v/>
      </c>
      <c r="E1264" s="25" t="str">
        <f>IF(D1264="","",_xlfn.XLOOKUP(D1264,'Réponses'!C:C,'Réponses'!F:F,"ERREUR PROCHAINE QUESTION"))</f>
        <v/>
      </c>
      <c r="F1264" s="25" t="str">
        <f>IF(E1264="","",_xlfn.XLOOKUP(E1264,Questions!$A:$A,Questions!$C:$C,""))</f>
        <v/>
      </c>
      <c r="G1264" s="25" t="str">
        <f>IF(E1264="","",_xlfn.XLOOKUP(E1264&amp;"_"&amp;Saisie!H1265,'Réponses'!D:D,'Réponses'!C:C,""))</f>
        <v/>
      </c>
      <c r="H1264" s="25" t="str">
        <f>IF(G1264="","",_xlfn.XLOOKUP(G1264,'Réponses'!C:C,'Réponses'!F:F,"ERREUR PROCHAINE QUESTION"))</f>
        <v/>
      </c>
      <c r="I1264" s="25" t="str">
        <f>IF(H1264="","",_xlfn.XLOOKUP(H1264,Questions!$A:$A,Questions!$C:$C,"ERREUR TYPE"))</f>
        <v/>
      </c>
      <c r="J1264" s="25" t="str">
        <f>IF(H1264="","",_xlfn.XLOOKUP(H1264&amp;"_"&amp;Saisie!J1265,'Réponses'!D:D,'Réponses'!C:C,""))</f>
        <v/>
      </c>
      <c r="K1264" s="25" t="str">
        <f>IF(J1264="","",_xlfn.XLOOKUP(J1264,'Réponses'!C:C,'Réponses'!F:F,"ERREUR PROCHAINE QUESTION"))</f>
        <v/>
      </c>
      <c r="L1264" s="25" t="str">
        <f>IF(K1264="","",_xlfn.XLOOKUP(K1264,Questions!$A:$A,Questions!$C:$C,""))</f>
        <v/>
      </c>
      <c r="M1264" s="25" t="str">
        <f>IF(K1264="","",_xlfn.XLOOKUP(K1264&amp;"_"&amp;Saisie!L1265,'Réponses'!D:D,'Réponses'!C:C,""))</f>
        <v/>
      </c>
      <c r="N1264" s="25" t="str">
        <f>IF(M1264="","",_xlfn.XLOOKUP(M1264,'Réponses'!C:C,'Réponses'!F:F,"ERREUR PROCHAINE QUESTION"))</f>
        <v/>
      </c>
      <c r="O1264" s="25" t="str">
        <f>IF(N1264="","",_xlfn.XLOOKUP(N1264,Questions!$A:$A,Questions!$C:$C,"ERREUR TYPE"))</f>
        <v/>
      </c>
      <c r="P1264" s="25" t="str">
        <f>IF(N1264="","",_xlfn.XLOOKUP(N1264&amp;"_"&amp;Saisie!N1265,'Réponses'!D:D,'Réponses'!C:C,""))</f>
        <v/>
      </c>
      <c r="Q1264" s="25" t="str">
        <f t="shared" si="19"/>
        <v/>
      </c>
    </row>
    <row r="1265" spans="1:17">
      <c r="A1265" s="25" t="str">
        <f>IF(ISBLANK(Saisie!C1266),"",_xlfn.XLOOKUP(Saisie!C1266,Barème!A:A,Barème!F:F,"ERREUR CODE PRODUIT"))</f>
        <v/>
      </c>
      <c r="B1265" s="25" t="str">
        <f>IF(OR(A1265="08",A1265="07",MID(Saisie!C1266,4,4)="0804",MID(Saisie!C1266,4,4)="0907",A1265=""),"",_xlfn.XLOOKUP(A1265,Matériau!A:A,Matériau!C:C,"ERREUR MATERIAU"))</f>
        <v/>
      </c>
      <c r="C1265" s="25" t="str">
        <f>IF(B1265="","",_xlfn.XLOOKUP(B1265,Questions!A:A,Questions!C:C,""))</f>
        <v/>
      </c>
      <c r="D1265" s="25" t="str">
        <f>IF(B1265="","",_xlfn.XLOOKUP(B1265&amp;"_"&amp;Saisie!F1266,'Réponses'!D:D,'Réponses'!C:C,""))</f>
        <v/>
      </c>
      <c r="E1265" s="25" t="str">
        <f>IF(D1265="","",_xlfn.XLOOKUP(D1265,'Réponses'!C:C,'Réponses'!F:F,"ERREUR PROCHAINE QUESTION"))</f>
        <v/>
      </c>
      <c r="F1265" s="25" t="str">
        <f>IF(E1265="","",_xlfn.XLOOKUP(E1265,Questions!$A:$A,Questions!$C:$C,""))</f>
        <v/>
      </c>
      <c r="G1265" s="25" t="str">
        <f>IF(E1265="","",_xlfn.XLOOKUP(E1265&amp;"_"&amp;Saisie!H1266,'Réponses'!D:D,'Réponses'!C:C,""))</f>
        <v/>
      </c>
      <c r="H1265" s="25" t="str">
        <f>IF(G1265="","",_xlfn.XLOOKUP(G1265,'Réponses'!C:C,'Réponses'!F:F,"ERREUR PROCHAINE QUESTION"))</f>
        <v/>
      </c>
      <c r="I1265" s="25" t="str">
        <f>IF(H1265="","",_xlfn.XLOOKUP(H1265,Questions!$A:$A,Questions!$C:$C,"ERREUR TYPE"))</f>
        <v/>
      </c>
      <c r="J1265" s="25" t="str">
        <f>IF(H1265="","",_xlfn.XLOOKUP(H1265&amp;"_"&amp;Saisie!J1266,'Réponses'!D:D,'Réponses'!C:C,""))</f>
        <v/>
      </c>
      <c r="K1265" s="25" t="str">
        <f>IF(J1265="","",_xlfn.XLOOKUP(J1265,'Réponses'!C:C,'Réponses'!F:F,"ERREUR PROCHAINE QUESTION"))</f>
        <v/>
      </c>
      <c r="L1265" s="25" t="str">
        <f>IF(K1265="","",_xlfn.XLOOKUP(K1265,Questions!$A:$A,Questions!$C:$C,""))</f>
        <v/>
      </c>
      <c r="M1265" s="25" t="str">
        <f>IF(K1265="","",_xlfn.XLOOKUP(K1265&amp;"_"&amp;Saisie!L1266,'Réponses'!D:D,'Réponses'!C:C,""))</f>
        <v/>
      </c>
      <c r="N1265" s="25" t="str">
        <f>IF(M1265="","",_xlfn.XLOOKUP(M1265,'Réponses'!C:C,'Réponses'!F:F,"ERREUR PROCHAINE QUESTION"))</f>
        <v/>
      </c>
      <c r="O1265" s="25" t="str">
        <f>IF(N1265="","",_xlfn.XLOOKUP(N1265,Questions!$A:$A,Questions!$C:$C,"ERREUR TYPE"))</f>
        <v/>
      </c>
      <c r="P1265" s="25" t="str">
        <f>IF(N1265="","",_xlfn.XLOOKUP(N1265&amp;"_"&amp;Saisie!N1266,'Réponses'!D:D,'Réponses'!C:C,""))</f>
        <v/>
      </c>
      <c r="Q1265" s="25" t="str">
        <f t="shared" si="19"/>
        <v/>
      </c>
    </row>
    <row r="1266" spans="1:17">
      <c r="A1266" s="25" t="str">
        <f>IF(ISBLANK(Saisie!C1267),"",_xlfn.XLOOKUP(Saisie!C1267,Barème!A:A,Barème!F:F,"ERREUR CODE PRODUIT"))</f>
        <v/>
      </c>
      <c r="B1266" s="25" t="str">
        <f>IF(OR(A1266="08",A1266="07",MID(Saisie!C1267,4,4)="0804",MID(Saisie!C1267,4,4)="0907",A1266=""),"",_xlfn.XLOOKUP(A1266,Matériau!A:A,Matériau!C:C,"ERREUR MATERIAU"))</f>
        <v/>
      </c>
      <c r="C1266" s="25" t="str">
        <f>IF(B1266="","",_xlfn.XLOOKUP(B1266,Questions!A:A,Questions!C:C,""))</f>
        <v/>
      </c>
      <c r="D1266" s="25" t="str">
        <f>IF(B1266="","",_xlfn.XLOOKUP(B1266&amp;"_"&amp;Saisie!F1267,'Réponses'!D:D,'Réponses'!C:C,""))</f>
        <v/>
      </c>
      <c r="E1266" s="25" t="str">
        <f>IF(D1266="","",_xlfn.XLOOKUP(D1266,'Réponses'!C:C,'Réponses'!F:F,"ERREUR PROCHAINE QUESTION"))</f>
        <v/>
      </c>
      <c r="F1266" s="25" t="str">
        <f>IF(E1266="","",_xlfn.XLOOKUP(E1266,Questions!$A:$A,Questions!$C:$C,""))</f>
        <v/>
      </c>
      <c r="G1266" s="25" t="str">
        <f>IF(E1266="","",_xlfn.XLOOKUP(E1266&amp;"_"&amp;Saisie!H1267,'Réponses'!D:D,'Réponses'!C:C,""))</f>
        <v/>
      </c>
      <c r="H1266" s="25" t="str">
        <f>IF(G1266="","",_xlfn.XLOOKUP(G1266,'Réponses'!C:C,'Réponses'!F:F,"ERREUR PROCHAINE QUESTION"))</f>
        <v/>
      </c>
      <c r="I1266" s="25" t="str">
        <f>IF(H1266="","",_xlfn.XLOOKUP(H1266,Questions!$A:$A,Questions!$C:$C,"ERREUR TYPE"))</f>
        <v/>
      </c>
      <c r="J1266" s="25" t="str">
        <f>IF(H1266="","",_xlfn.XLOOKUP(H1266&amp;"_"&amp;Saisie!J1267,'Réponses'!D:D,'Réponses'!C:C,""))</f>
        <v/>
      </c>
      <c r="K1266" s="25" t="str">
        <f>IF(J1266="","",_xlfn.XLOOKUP(J1266,'Réponses'!C:C,'Réponses'!F:F,"ERREUR PROCHAINE QUESTION"))</f>
        <v/>
      </c>
      <c r="L1266" s="25" t="str">
        <f>IF(K1266="","",_xlfn.XLOOKUP(K1266,Questions!$A:$A,Questions!$C:$C,""))</f>
        <v/>
      </c>
      <c r="M1266" s="25" t="str">
        <f>IF(K1266="","",_xlfn.XLOOKUP(K1266&amp;"_"&amp;Saisie!L1267,'Réponses'!D:D,'Réponses'!C:C,""))</f>
        <v/>
      </c>
      <c r="N1266" s="25" t="str">
        <f>IF(M1266="","",_xlfn.XLOOKUP(M1266,'Réponses'!C:C,'Réponses'!F:F,"ERREUR PROCHAINE QUESTION"))</f>
        <v/>
      </c>
      <c r="O1266" s="25" t="str">
        <f>IF(N1266="","",_xlfn.XLOOKUP(N1266,Questions!$A:$A,Questions!$C:$C,"ERREUR TYPE"))</f>
        <v/>
      </c>
      <c r="P1266" s="25" t="str">
        <f>IF(N1266="","",_xlfn.XLOOKUP(N1266&amp;"_"&amp;Saisie!N1267,'Réponses'!D:D,'Réponses'!C:C,""))</f>
        <v/>
      </c>
      <c r="Q1266" s="25" t="str">
        <f t="shared" si="19"/>
        <v/>
      </c>
    </row>
    <row r="1267" spans="1:17">
      <c r="A1267" s="25" t="str">
        <f>IF(ISBLANK(Saisie!C1268),"",_xlfn.XLOOKUP(Saisie!C1268,Barème!A:A,Barème!F:F,"ERREUR CODE PRODUIT"))</f>
        <v/>
      </c>
      <c r="B1267" s="25" t="str">
        <f>IF(OR(A1267="08",A1267="07",MID(Saisie!C1268,4,4)="0804",MID(Saisie!C1268,4,4)="0907",A1267=""),"",_xlfn.XLOOKUP(A1267,Matériau!A:A,Matériau!C:C,"ERREUR MATERIAU"))</f>
        <v/>
      </c>
      <c r="C1267" s="25" t="str">
        <f>IF(B1267="","",_xlfn.XLOOKUP(B1267,Questions!A:A,Questions!C:C,""))</f>
        <v/>
      </c>
      <c r="D1267" s="25" t="str">
        <f>IF(B1267="","",_xlfn.XLOOKUP(B1267&amp;"_"&amp;Saisie!F1268,'Réponses'!D:D,'Réponses'!C:C,""))</f>
        <v/>
      </c>
      <c r="E1267" s="25" t="str">
        <f>IF(D1267="","",_xlfn.XLOOKUP(D1267,'Réponses'!C:C,'Réponses'!F:F,"ERREUR PROCHAINE QUESTION"))</f>
        <v/>
      </c>
      <c r="F1267" s="25" t="str">
        <f>IF(E1267="","",_xlfn.XLOOKUP(E1267,Questions!$A:$A,Questions!$C:$C,""))</f>
        <v/>
      </c>
      <c r="G1267" s="25" t="str">
        <f>IF(E1267="","",_xlfn.XLOOKUP(E1267&amp;"_"&amp;Saisie!H1268,'Réponses'!D:D,'Réponses'!C:C,""))</f>
        <v/>
      </c>
      <c r="H1267" s="25" t="str">
        <f>IF(G1267="","",_xlfn.XLOOKUP(G1267,'Réponses'!C:C,'Réponses'!F:F,"ERREUR PROCHAINE QUESTION"))</f>
        <v/>
      </c>
      <c r="I1267" s="25" t="str">
        <f>IF(H1267="","",_xlfn.XLOOKUP(H1267,Questions!$A:$A,Questions!$C:$C,"ERREUR TYPE"))</f>
        <v/>
      </c>
      <c r="J1267" s="25" t="str">
        <f>IF(H1267="","",_xlfn.XLOOKUP(H1267&amp;"_"&amp;Saisie!J1268,'Réponses'!D:D,'Réponses'!C:C,""))</f>
        <v/>
      </c>
      <c r="K1267" s="25" t="str">
        <f>IF(J1267="","",_xlfn.XLOOKUP(J1267,'Réponses'!C:C,'Réponses'!F:F,"ERREUR PROCHAINE QUESTION"))</f>
        <v/>
      </c>
      <c r="L1267" s="25" t="str">
        <f>IF(K1267="","",_xlfn.XLOOKUP(K1267,Questions!$A:$A,Questions!$C:$C,""))</f>
        <v/>
      </c>
      <c r="M1267" s="25" t="str">
        <f>IF(K1267="","",_xlfn.XLOOKUP(K1267&amp;"_"&amp;Saisie!L1268,'Réponses'!D:D,'Réponses'!C:C,""))</f>
        <v/>
      </c>
      <c r="N1267" s="25" t="str">
        <f>IF(M1267="","",_xlfn.XLOOKUP(M1267,'Réponses'!C:C,'Réponses'!F:F,"ERREUR PROCHAINE QUESTION"))</f>
        <v/>
      </c>
      <c r="O1267" s="25" t="str">
        <f>IF(N1267="","",_xlfn.XLOOKUP(N1267,Questions!$A:$A,Questions!$C:$C,"ERREUR TYPE"))</f>
        <v/>
      </c>
      <c r="P1267" s="25" t="str">
        <f>IF(N1267="","",_xlfn.XLOOKUP(N1267&amp;"_"&amp;Saisie!N1268,'Réponses'!D:D,'Réponses'!C:C,""))</f>
        <v/>
      </c>
      <c r="Q1267" s="25" t="str">
        <f t="shared" si="19"/>
        <v/>
      </c>
    </row>
    <row r="1268" spans="1:17">
      <c r="A1268" s="25" t="str">
        <f>IF(ISBLANK(Saisie!C1269),"",_xlfn.XLOOKUP(Saisie!C1269,Barème!A:A,Barème!F:F,"ERREUR CODE PRODUIT"))</f>
        <v/>
      </c>
      <c r="B1268" s="25" t="str">
        <f>IF(OR(A1268="08",A1268="07",MID(Saisie!C1269,4,4)="0804",MID(Saisie!C1269,4,4)="0907",A1268=""),"",_xlfn.XLOOKUP(A1268,Matériau!A:A,Matériau!C:C,"ERREUR MATERIAU"))</f>
        <v/>
      </c>
      <c r="C1268" s="25" t="str">
        <f>IF(B1268="","",_xlfn.XLOOKUP(B1268,Questions!A:A,Questions!C:C,""))</f>
        <v/>
      </c>
      <c r="D1268" s="25" t="str">
        <f>IF(B1268="","",_xlfn.XLOOKUP(B1268&amp;"_"&amp;Saisie!F1269,'Réponses'!D:D,'Réponses'!C:C,""))</f>
        <v/>
      </c>
      <c r="E1268" s="25" t="str">
        <f>IF(D1268="","",_xlfn.XLOOKUP(D1268,'Réponses'!C:C,'Réponses'!F:F,"ERREUR PROCHAINE QUESTION"))</f>
        <v/>
      </c>
      <c r="F1268" s="25" t="str">
        <f>IF(E1268="","",_xlfn.XLOOKUP(E1268,Questions!$A:$A,Questions!$C:$C,""))</f>
        <v/>
      </c>
      <c r="G1268" s="25" t="str">
        <f>IF(E1268="","",_xlfn.XLOOKUP(E1268&amp;"_"&amp;Saisie!H1269,'Réponses'!D:D,'Réponses'!C:C,""))</f>
        <v/>
      </c>
      <c r="H1268" s="25" t="str">
        <f>IF(G1268="","",_xlfn.XLOOKUP(G1268,'Réponses'!C:C,'Réponses'!F:F,"ERREUR PROCHAINE QUESTION"))</f>
        <v/>
      </c>
      <c r="I1268" s="25" t="str">
        <f>IF(H1268="","",_xlfn.XLOOKUP(H1268,Questions!$A:$A,Questions!$C:$C,"ERREUR TYPE"))</f>
        <v/>
      </c>
      <c r="J1268" s="25" t="str">
        <f>IF(H1268="","",_xlfn.XLOOKUP(H1268&amp;"_"&amp;Saisie!J1269,'Réponses'!D:D,'Réponses'!C:C,""))</f>
        <v/>
      </c>
      <c r="K1268" s="25" t="str">
        <f>IF(J1268="","",_xlfn.XLOOKUP(J1268,'Réponses'!C:C,'Réponses'!F:F,"ERREUR PROCHAINE QUESTION"))</f>
        <v/>
      </c>
      <c r="L1268" s="25" t="str">
        <f>IF(K1268="","",_xlfn.XLOOKUP(K1268,Questions!$A:$A,Questions!$C:$C,""))</f>
        <v/>
      </c>
      <c r="M1268" s="25" t="str">
        <f>IF(K1268="","",_xlfn.XLOOKUP(K1268&amp;"_"&amp;Saisie!L1269,'Réponses'!D:D,'Réponses'!C:C,""))</f>
        <v/>
      </c>
      <c r="N1268" s="25" t="str">
        <f>IF(M1268="","",_xlfn.XLOOKUP(M1268,'Réponses'!C:C,'Réponses'!F:F,"ERREUR PROCHAINE QUESTION"))</f>
        <v/>
      </c>
      <c r="O1268" s="25" t="str">
        <f>IF(N1268="","",_xlfn.XLOOKUP(N1268,Questions!$A:$A,Questions!$C:$C,"ERREUR TYPE"))</f>
        <v/>
      </c>
      <c r="P1268" s="25" t="str">
        <f>IF(N1268="","",_xlfn.XLOOKUP(N1268&amp;"_"&amp;Saisie!N1269,'Réponses'!D:D,'Réponses'!C:C,""))</f>
        <v/>
      </c>
      <c r="Q1268" s="25" t="str">
        <f t="shared" si="19"/>
        <v/>
      </c>
    </row>
    <row r="1269" spans="1:17">
      <c r="A1269" s="25" t="str">
        <f>IF(ISBLANK(Saisie!C1270),"",_xlfn.XLOOKUP(Saisie!C1270,Barème!A:A,Barème!F:F,"ERREUR CODE PRODUIT"))</f>
        <v/>
      </c>
      <c r="B1269" s="25" t="str">
        <f>IF(OR(A1269="08",A1269="07",MID(Saisie!C1270,4,4)="0804",MID(Saisie!C1270,4,4)="0907",A1269=""),"",_xlfn.XLOOKUP(A1269,Matériau!A:A,Matériau!C:C,"ERREUR MATERIAU"))</f>
        <v/>
      </c>
      <c r="C1269" s="25" t="str">
        <f>IF(B1269="","",_xlfn.XLOOKUP(B1269,Questions!A:A,Questions!C:C,""))</f>
        <v/>
      </c>
      <c r="D1269" s="25" t="str">
        <f>IF(B1269="","",_xlfn.XLOOKUP(B1269&amp;"_"&amp;Saisie!F1270,'Réponses'!D:D,'Réponses'!C:C,""))</f>
        <v/>
      </c>
      <c r="E1269" s="25" t="str">
        <f>IF(D1269="","",_xlfn.XLOOKUP(D1269,'Réponses'!C:C,'Réponses'!F:F,"ERREUR PROCHAINE QUESTION"))</f>
        <v/>
      </c>
      <c r="F1269" s="25" t="str">
        <f>IF(E1269="","",_xlfn.XLOOKUP(E1269,Questions!$A:$A,Questions!$C:$C,""))</f>
        <v/>
      </c>
      <c r="G1269" s="25" t="str">
        <f>IF(E1269="","",_xlfn.XLOOKUP(E1269&amp;"_"&amp;Saisie!H1270,'Réponses'!D:D,'Réponses'!C:C,""))</f>
        <v/>
      </c>
      <c r="H1269" s="25" t="str">
        <f>IF(G1269="","",_xlfn.XLOOKUP(G1269,'Réponses'!C:C,'Réponses'!F:F,"ERREUR PROCHAINE QUESTION"))</f>
        <v/>
      </c>
      <c r="I1269" s="25" t="str">
        <f>IF(H1269="","",_xlfn.XLOOKUP(H1269,Questions!$A:$A,Questions!$C:$C,"ERREUR TYPE"))</f>
        <v/>
      </c>
      <c r="J1269" s="25" t="str">
        <f>IF(H1269="","",_xlfn.XLOOKUP(H1269&amp;"_"&amp;Saisie!J1270,'Réponses'!D:D,'Réponses'!C:C,""))</f>
        <v/>
      </c>
      <c r="K1269" s="25" t="str">
        <f>IF(J1269="","",_xlfn.XLOOKUP(J1269,'Réponses'!C:C,'Réponses'!F:F,"ERREUR PROCHAINE QUESTION"))</f>
        <v/>
      </c>
      <c r="L1269" s="25" t="str">
        <f>IF(K1269="","",_xlfn.XLOOKUP(K1269,Questions!$A:$A,Questions!$C:$C,""))</f>
        <v/>
      </c>
      <c r="M1269" s="25" t="str">
        <f>IF(K1269="","",_xlfn.XLOOKUP(K1269&amp;"_"&amp;Saisie!L1270,'Réponses'!D:D,'Réponses'!C:C,""))</f>
        <v/>
      </c>
      <c r="N1269" s="25" t="str">
        <f>IF(M1269="","",_xlfn.XLOOKUP(M1269,'Réponses'!C:C,'Réponses'!F:F,"ERREUR PROCHAINE QUESTION"))</f>
        <v/>
      </c>
      <c r="O1269" s="25" t="str">
        <f>IF(N1269="","",_xlfn.XLOOKUP(N1269,Questions!$A:$A,Questions!$C:$C,"ERREUR TYPE"))</f>
        <v/>
      </c>
      <c r="P1269" s="25" t="str">
        <f>IF(N1269="","",_xlfn.XLOOKUP(N1269&amp;"_"&amp;Saisie!N1270,'Réponses'!D:D,'Réponses'!C:C,""))</f>
        <v/>
      </c>
      <c r="Q1269" s="25" t="str">
        <f t="shared" si="19"/>
        <v/>
      </c>
    </row>
    <row r="1270" spans="1:17">
      <c r="A1270" s="25" t="str">
        <f>IF(ISBLANK(Saisie!C1271),"",_xlfn.XLOOKUP(Saisie!C1271,Barème!A:A,Barème!F:F,"ERREUR CODE PRODUIT"))</f>
        <v/>
      </c>
      <c r="B1270" s="25" t="str">
        <f>IF(OR(A1270="08",A1270="07",MID(Saisie!C1271,4,4)="0804",MID(Saisie!C1271,4,4)="0907",A1270=""),"",_xlfn.XLOOKUP(A1270,Matériau!A:A,Matériau!C:C,"ERREUR MATERIAU"))</f>
        <v/>
      </c>
      <c r="C1270" s="25" t="str">
        <f>IF(B1270="","",_xlfn.XLOOKUP(B1270,Questions!A:A,Questions!C:C,""))</f>
        <v/>
      </c>
      <c r="D1270" s="25" t="str">
        <f>IF(B1270="","",_xlfn.XLOOKUP(B1270&amp;"_"&amp;Saisie!F1271,'Réponses'!D:D,'Réponses'!C:C,""))</f>
        <v/>
      </c>
      <c r="E1270" s="25" t="str">
        <f>IF(D1270="","",_xlfn.XLOOKUP(D1270,'Réponses'!C:C,'Réponses'!F:F,"ERREUR PROCHAINE QUESTION"))</f>
        <v/>
      </c>
      <c r="F1270" s="25" t="str">
        <f>IF(E1270="","",_xlfn.XLOOKUP(E1270,Questions!$A:$A,Questions!$C:$C,""))</f>
        <v/>
      </c>
      <c r="G1270" s="25" t="str">
        <f>IF(E1270="","",_xlfn.XLOOKUP(E1270&amp;"_"&amp;Saisie!H1271,'Réponses'!D:D,'Réponses'!C:C,""))</f>
        <v/>
      </c>
      <c r="H1270" s="25" t="str">
        <f>IF(G1270="","",_xlfn.XLOOKUP(G1270,'Réponses'!C:C,'Réponses'!F:F,"ERREUR PROCHAINE QUESTION"))</f>
        <v/>
      </c>
      <c r="I1270" s="25" t="str">
        <f>IF(H1270="","",_xlfn.XLOOKUP(H1270,Questions!$A:$A,Questions!$C:$C,"ERREUR TYPE"))</f>
        <v/>
      </c>
      <c r="J1270" s="25" t="str">
        <f>IF(H1270="","",_xlfn.XLOOKUP(H1270&amp;"_"&amp;Saisie!J1271,'Réponses'!D:D,'Réponses'!C:C,""))</f>
        <v/>
      </c>
      <c r="K1270" s="25" t="str">
        <f>IF(J1270="","",_xlfn.XLOOKUP(J1270,'Réponses'!C:C,'Réponses'!F:F,"ERREUR PROCHAINE QUESTION"))</f>
        <v/>
      </c>
      <c r="L1270" s="25" t="str">
        <f>IF(K1270="","",_xlfn.XLOOKUP(K1270,Questions!$A:$A,Questions!$C:$C,""))</f>
        <v/>
      </c>
      <c r="M1270" s="25" t="str">
        <f>IF(K1270="","",_xlfn.XLOOKUP(K1270&amp;"_"&amp;Saisie!L1271,'Réponses'!D:D,'Réponses'!C:C,""))</f>
        <v/>
      </c>
      <c r="N1270" s="25" t="str">
        <f>IF(M1270="","",_xlfn.XLOOKUP(M1270,'Réponses'!C:C,'Réponses'!F:F,"ERREUR PROCHAINE QUESTION"))</f>
        <v/>
      </c>
      <c r="O1270" s="25" t="str">
        <f>IF(N1270="","",_xlfn.XLOOKUP(N1270,Questions!$A:$A,Questions!$C:$C,"ERREUR TYPE"))</f>
        <v/>
      </c>
      <c r="P1270" s="25" t="str">
        <f>IF(N1270="","",_xlfn.XLOOKUP(N1270&amp;"_"&amp;Saisie!N1271,'Réponses'!D:D,'Réponses'!C:C,""))</f>
        <v/>
      </c>
      <c r="Q1270" s="25" t="str">
        <f t="shared" si="19"/>
        <v/>
      </c>
    </row>
    <row r="1271" spans="1:17">
      <c r="A1271" s="25" t="str">
        <f>IF(ISBLANK(Saisie!C1272),"",_xlfn.XLOOKUP(Saisie!C1272,Barème!A:A,Barème!F:F,"ERREUR CODE PRODUIT"))</f>
        <v/>
      </c>
      <c r="B1271" s="25" t="str">
        <f>IF(OR(A1271="08",A1271="07",MID(Saisie!C1272,4,4)="0804",MID(Saisie!C1272,4,4)="0907",A1271=""),"",_xlfn.XLOOKUP(A1271,Matériau!A:A,Matériau!C:C,"ERREUR MATERIAU"))</f>
        <v/>
      </c>
      <c r="C1271" s="25" t="str">
        <f>IF(B1271="","",_xlfn.XLOOKUP(B1271,Questions!A:A,Questions!C:C,""))</f>
        <v/>
      </c>
      <c r="D1271" s="25" t="str">
        <f>IF(B1271="","",_xlfn.XLOOKUP(B1271&amp;"_"&amp;Saisie!F1272,'Réponses'!D:D,'Réponses'!C:C,""))</f>
        <v/>
      </c>
      <c r="E1271" s="25" t="str">
        <f>IF(D1271="","",_xlfn.XLOOKUP(D1271,'Réponses'!C:C,'Réponses'!F:F,"ERREUR PROCHAINE QUESTION"))</f>
        <v/>
      </c>
      <c r="F1271" s="25" t="str">
        <f>IF(E1271="","",_xlfn.XLOOKUP(E1271,Questions!$A:$A,Questions!$C:$C,""))</f>
        <v/>
      </c>
      <c r="G1271" s="25" t="str">
        <f>IF(E1271="","",_xlfn.XLOOKUP(E1271&amp;"_"&amp;Saisie!H1272,'Réponses'!D:D,'Réponses'!C:C,""))</f>
        <v/>
      </c>
      <c r="H1271" s="25" t="str">
        <f>IF(G1271="","",_xlfn.XLOOKUP(G1271,'Réponses'!C:C,'Réponses'!F:F,"ERREUR PROCHAINE QUESTION"))</f>
        <v/>
      </c>
      <c r="I1271" s="25" t="str">
        <f>IF(H1271="","",_xlfn.XLOOKUP(H1271,Questions!$A:$A,Questions!$C:$C,"ERREUR TYPE"))</f>
        <v/>
      </c>
      <c r="J1271" s="25" t="str">
        <f>IF(H1271="","",_xlfn.XLOOKUP(H1271&amp;"_"&amp;Saisie!J1272,'Réponses'!D:D,'Réponses'!C:C,""))</f>
        <v/>
      </c>
      <c r="K1271" s="25" t="str">
        <f>IF(J1271="","",_xlfn.XLOOKUP(J1271,'Réponses'!C:C,'Réponses'!F:F,"ERREUR PROCHAINE QUESTION"))</f>
        <v/>
      </c>
      <c r="L1271" s="25" t="str">
        <f>IF(K1271="","",_xlfn.XLOOKUP(K1271,Questions!$A:$A,Questions!$C:$C,""))</f>
        <v/>
      </c>
      <c r="M1271" s="25" t="str">
        <f>IF(K1271="","",_xlfn.XLOOKUP(K1271&amp;"_"&amp;Saisie!L1272,'Réponses'!D:D,'Réponses'!C:C,""))</f>
        <v/>
      </c>
      <c r="N1271" s="25" t="str">
        <f>IF(M1271="","",_xlfn.XLOOKUP(M1271,'Réponses'!C:C,'Réponses'!F:F,"ERREUR PROCHAINE QUESTION"))</f>
        <v/>
      </c>
      <c r="O1271" s="25" t="str">
        <f>IF(N1271="","",_xlfn.XLOOKUP(N1271,Questions!$A:$A,Questions!$C:$C,"ERREUR TYPE"))</f>
        <v/>
      </c>
      <c r="P1271" s="25" t="str">
        <f>IF(N1271="","",_xlfn.XLOOKUP(N1271&amp;"_"&amp;Saisie!N1272,'Réponses'!D:D,'Réponses'!C:C,""))</f>
        <v/>
      </c>
      <c r="Q1271" s="25" t="str">
        <f t="shared" si="19"/>
        <v/>
      </c>
    </row>
    <row r="1272" spans="1:17">
      <c r="A1272" s="25" t="str">
        <f>IF(ISBLANK(Saisie!C1273),"",_xlfn.XLOOKUP(Saisie!C1273,Barème!A:A,Barème!F:F,"ERREUR CODE PRODUIT"))</f>
        <v/>
      </c>
      <c r="B1272" s="25" t="str">
        <f>IF(OR(A1272="08",A1272="07",MID(Saisie!C1273,4,4)="0804",MID(Saisie!C1273,4,4)="0907",A1272=""),"",_xlfn.XLOOKUP(A1272,Matériau!A:A,Matériau!C:C,"ERREUR MATERIAU"))</f>
        <v/>
      </c>
      <c r="C1272" s="25" t="str">
        <f>IF(B1272="","",_xlfn.XLOOKUP(B1272,Questions!A:A,Questions!C:C,""))</f>
        <v/>
      </c>
      <c r="D1272" s="25" t="str">
        <f>IF(B1272="","",_xlfn.XLOOKUP(B1272&amp;"_"&amp;Saisie!F1273,'Réponses'!D:D,'Réponses'!C:C,""))</f>
        <v/>
      </c>
      <c r="E1272" s="25" t="str">
        <f>IF(D1272="","",_xlfn.XLOOKUP(D1272,'Réponses'!C:C,'Réponses'!F:F,"ERREUR PROCHAINE QUESTION"))</f>
        <v/>
      </c>
      <c r="F1272" s="25" t="str">
        <f>IF(E1272="","",_xlfn.XLOOKUP(E1272,Questions!$A:$A,Questions!$C:$C,""))</f>
        <v/>
      </c>
      <c r="G1272" s="25" t="str">
        <f>IF(E1272="","",_xlfn.XLOOKUP(E1272&amp;"_"&amp;Saisie!H1273,'Réponses'!D:D,'Réponses'!C:C,""))</f>
        <v/>
      </c>
      <c r="H1272" s="25" t="str">
        <f>IF(G1272="","",_xlfn.XLOOKUP(G1272,'Réponses'!C:C,'Réponses'!F:F,"ERREUR PROCHAINE QUESTION"))</f>
        <v/>
      </c>
      <c r="I1272" s="25" t="str">
        <f>IF(H1272="","",_xlfn.XLOOKUP(H1272,Questions!$A:$A,Questions!$C:$C,"ERREUR TYPE"))</f>
        <v/>
      </c>
      <c r="J1272" s="25" t="str">
        <f>IF(H1272="","",_xlfn.XLOOKUP(H1272&amp;"_"&amp;Saisie!J1273,'Réponses'!D:D,'Réponses'!C:C,""))</f>
        <v/>
      </c>
      <c r="K1272" s="25" t="str">
        <f>IF(J1272="","",_xlfn.XLOOKUP(J1272,'Réponses'!C:C,'Réponses'!F:F,"ERREUR PROCHAINE QUESTION"))</f>
        <v/>
      </c>
      <c r="L1272" s="25" t="str">
        <f>IF(K1272="","",_xlfn.XLOOKUP(K1272,Questions!$A:$A,Questions!$C:$C,""))</f>
        <v/>
      </c>
      <c r="M1272" s="25" t="str">
        <f>IF(K1272="","",_xlfn.XLOOKUP(K1272&amp;"_"&amp;Saisie!L1273,'Réponses'!D:D,'Réponses'!C:C,""))</f>
        <v/>
      </c>
      <c r="N1272" s="25" t="str">
        <f>IF(M1272="","",_xlfn.XLOOKUP(M1272,'Réponses'!C:C,'Réponses'!F:F,"ERREUR PROCHAINE QUESTION"))</f>
        <v/>
      </c>
      <c r="O1272" s="25" t="str">
        <f>IF(N1272="","",_xlfn.XLOOKUP(N1272,Questions!$A:$A,Questions!$C:$C,"ERREUR TYPE"))</f>
        <v/>
      </c>
      <c r="P1272" s="25" t="str">
        <f>IF(N1272="","",_xlfn.XLOOKUP(N1272&amp;"_"&amp;Saisie!N1273,'Réponses'!D:D,'Réponses'!C:C,""))</f>
        <v/>
      </c>
      <c r="Q1272" s="25" t="str">
        <f t="shared" si="19"/>
        <v/>
      </c>
    </row>
    <row r="1273" spans="1:17">
      <c r="A1273" s="25" t="str">
        <f>IF(ISBLANK(Saisie!C1274),"",_xlfn.XLOOKUP(Saisie!C1274,Barème!A:A,Barème!F:F,"ERREUR CODE PRODUIT"))</f>
        <v/>
      </c>
      <c r="B1273" s="25" t="str">
        <f>IF(OR(A1273="08",A1273="07",MID(Saisie!C1274,4,4)="0804",MID(Saisie!C1274,4,4)="0907",A1273=""),"",_xlfn.XLOOKUP(A1273,Matériau!A:A,Matériau!C:C,"ERREUR MATERIAU"))</f>
        <v/>
      </c>
      <c r="C1273" s="25" t="str">
        <f>IF(B1273="","",_xlfn.XLOOKUP(B1273,Questions!A:A,Questions!C:C,""))</f>
        <v/>
      </c>
      <c r="D1273" s="25" t="str">
        <f>IF(B1273="","",_xlfn.XLOOKUP(B1273&amp;"_"&amp;Saisie!F1274,'Réponses'!D:D,'Réponses'!C:C,""))</f>
        <v/>
      </c>
      <c r="E1273" s="25" t="str">
        <f>IF(D1273="","",_xlfn.XLOOKUP(D1273,'Réponses'!C:C,'Réponses'!F:F,"ERREUR PROCHAINE QUESTION"))</f>
        <v/>
      </c>
      <c r="F1273" s="25" t="str">
        <f>IF(E1273="","",_xlfn.XLOOKUP(E1273,Questions!$A:$A,Questions!$C:$C,""))</f>
        <v/>
      </c>
      <c r="G1273" s="25" t="str">
        <f>IF(E1273="","",_xlfn.XLOOKUP(E1273&amp;"_"&amp;Saisie!H1274,'Réponses'!D:D,'Réponses'!C:C,""))</f>
        <v/>
      </c>
      <c r="H1273" s="25" t="str">
        <f>IF(G1273="","",_xlfn.XLOOKUP(G1273,'Réponses'!C:C,'Réponses'!F:F,"ERREUR PROCHAINE QUESTION"))</f>
        <v/>
      </c>
      <c r="I1273" s="25" t="str">
        <f>IF(H1273="","",_xlfn.XLOOKUP(H1273,Questions!$A:$A,Questions!$C:$C,"ERREUR TYPE"))</f>
        <v/>
      </c>
      <c r="J1273" s="25" t="str">
        <f>IF(H1273="","",_xlfn.XLOOKUP(H1273&amp;"_"&amp;Saisie!J1274,'Réponses'!D:D,'Réponses'!C:C,""))</f>
        <v/>
      </c>
      <c r="K1273" s="25" t="str">
        <f>IF(J1273="","",_xlfn.XLOOKUP(J1273,'Réponses'!C:C,'Réponses'!F:F,"ERREUR PROCHAINE QUESTION"))</f>
        <v/>
      </c>
      <c r="L1273" s="25" t="str">
        <f>IF(K1273="","",_xlfn.XLOOKUP(K1273,Questions!$A:$A,Questions!$C:$C,""))</f>
        <v/>
      </c>
      <c r="M1273" s="25" t="str">
        <f>IF(K1273="","",_xlfn.XLOOKUP(K1273&amp;"_"&amp;Saisie!L1274,'Réponses'!D:D,'Réponses'!C:C,""))</f>
        <v/>
      </c>
      <c r="N1273" s="25" t="str">
        <f>IF(M1273="","",_xlfn.XLOOKUP(M1273,'Réponses'!C:C,'Réponses'!F:F,"ERREUR PROCHAINE QUESTION"))</f>
        <v/>
      </c>
      <c r="O1273" s="25" t="str">
        <f>IF(N1273="","",_xlfn.XLOOKUP(N1273,Questions!$A:$A,Questions!$C:$C,"ERREUR TYPE"))</f>
        <v/>
      </c>
      <c r="P1273" s="25" t="str">
        <f>IF(N1273="","",_xlfn.XLOOKUP(N1273&amp;"_"&amp;Saisie!N1274,'Réponses'!D:D,'Réponses'!C:C,""))</f>
        <v/>
      </c>
      <c r="Q1273" s="25" t="str">
        <f t="shared" si="19"/>
        <v/>
      </c>
    </row>
    <row r="1274" spans="1:17">
      <c r="A1274" s="25" t="str">
        <f>IF(ISBLANK(Saisie!C1275),"",_xlfn.XLOOKUP(Saisie!C1275,Barème!A:A,Barème!F:F,"ERREUR CODE PRODUIT"))</f>
        <v/>
      </c>
      <c r="B1274" s="25" t="str">
        <f>IF(OR(A1274="08",A1274="07",MID(Saisie!C1275,4,4)="0804",MID(Saisie!C1275,4,4)="0907",A1274=""),"",_xlfn.XLOOKUP(A1274,Matériau!A:A,Matériau!C:C,"ERREUR MATERIAU"))</f>
        <v/>
      </c>
      <c r="C1274" s="25" t="str">
        <f>IF(B1274="","",_xlfn.XLOOKUP(B1274,Questions!A:A,Questions!C:C,""))</f>
        <v/>
      </c>
      <c r="D1274" s="25" t="str">
        <f>IF(B1274="","",_xlfn.XLOOKUP(B1274&amp;"_"&amp;Saisie!F1275,'Réponses'!D:D,'Réponses'!C:C,""))</f>
        <v/>
      </c>
      <c r="E1274" s="25" t="str">
        <f>IF(D1274="","",_xlfn.XLOOKUP(D1274,'Réponses'!C:C,'Réponses'!F:F,"ERREUR PROCHAINE QUESTION"))</f>
        <v/>
      </c>
      <c r="F1274" s="25" t="str">
        <f>IF(E1274="","",_xlfn.XLOOKUP(E1274,Questions!$A:$A,Questions!$C:$C,""))</f>
        <v/>
      </c>
      <c r="G1274" s="25" t="str">
        <f>IF(E1274="","",_xlfn.XLOOKUP(E1274&amp;"_"&amp;Saisie!H1275,'Réponses'!D:D,'Réponses'!C:C,""))</f>
        <v/>
      </c>
      <c r="H1274" s="25" t="str">
        <f>IF(G1274="","",_xlfn.XLOOKUP(G1274,'Réponses'!C:C,'Réponses'!F:F,"ERREUR PROCHAINE QUESTION"))</f>
        <v/>
      </c>
      <c r="I1274" s="25" t="str">
        <f>IF(H1274="","",_xlfn.XLOOKUP(H1274,Questions!$A:$A,Questions!$C:$C,"ERREUR TYPE"))</f>
        <v/>
      </c>
      <c r="J1274" s="25" t="str">
        <f>IF(H1274="","",_xlfn.XLOOKUP(H1274&amp;"_"&amp;Saisie!J1275,'Réponses'!D:D,'Réponses'!C:C,""))</f>
        <v/>
      </c>
      <c r="K1274" s="25" t="str">
        <f>IF(J1274="","",_xlfn.XLOOKUP(J1274,'Réponses'!C:C,'Réponses'!F:F,"ERREUR PROCHAINE QUESTION"))</f>
        <v/>
      </c>
      <c r="L1274" s="25" t="str">
        <f>IF(K1274="","",_xlfn.XLOOKUP(K1274,Questions!$A:$A,Questions!$C:$C,""))</f>
        <v/>
      </c>
      <c r="M1274" s="25" t="str">
        <f>IF(K1274="","",_xlfn.XLOOKUP(K1274&amp;"_"&amp;Saisie!L1275,'Réponses'!D:D,'Réponses'!C:C,""))</f>
        <v/>
      </c>
      <c r="N1274" s="25" t="str">
        <f>IF(M1274="","",_xlfn.XLOOKUP(M1274,'Réponses'!C:C,'Réponses'!F:F,"ERREUR PROCHAINE QUESTION"))</f>
        <v/>
      </c>
      <c r="O1274" s="25" t="str">
        <f>IF(N1274="","",_xlfn.XLOOKUP(N1274,Questions!$A:$A,Questions!$C:$C,"ERREUR TYPE"))</f>
        <v/>
      </c>
      <c r="P1274" s="25" t="str">
        <f>IF(N1274="","",_xlfn.XLOOKUP(N1274&amp;"_"&amp;Saisie!N1275,'Réponses'!D:D,'Réponses'!C:C,""))</f>
        <v/>
      </c>
      <c r="Q1274" s="25" t="str">
        <f t="shared" si="19"/>
        <v/>
      </c>
    </row>
    <row r="1275" spans="1:17">
      <c r="A1275" s="25" t="str">
        <f>IF(ISBLANK(Saisie!C1276),"",_xlfn.XLOOKUP(Saisie!C1276,Barème!A:A,Barème!F:F,"ERREUR CODE PRODUIT"))</f>
        <v/>
      </c>
      <c r="B1275" s="25" t="str">
        <f>IF(OR(A1275="08",A1275="07",MID(Saisie!C1276,4,4)="0804",MID(Saisie!C1276,4,4)="0907",A1275=""),"",_xlfn.XLOOKUP(A1275,Matériau!A:A,Matériau!C:C,"ERREUR MATERIAU"))</f>
        <v/>
      </c>
      <c r="C1275" s="25" t="str">
        <f>IF(B1275="","",_xlfn.XLOOKUP(B1275,Questions!A:A,Questions!C:C,""))</f>
        <v/>
      </c>
      <c r="D1275" s="25" t="str">
        <f>IF(B1275="","",_xlfn.XLOOKUP(B1275&amp;"_"&amp;Saisie!F1276,'Réponses'!D:D,'Réponses'!C:C,""))</f>
        <v/>
      </c>
      <c r="E1275" s="25" t="str">
        <f>IF(D1275="","",_xlfn.XLOOKUP(D1275,'Réponses'!C:C,'Réponses'!F:F,"ERREUR PROCHAINE QUESTION"))</f>
        <v/>
      </c>
      <c r="F1275" s="25" t="str">
        <f>IF(E1275="","",_xlfn.XLOOKUP(E1275,Questions!$A:$A,Questions!$C:$C,""))</f>
        <v/>
      </c>
      <c r="G1275" s="25" t="str">
        <f>IF(E1275="","",_xlfn.XLOOKUP(E1275&amp;"_"&amp;Saisie!H1276,'Réponses'!D:D,'Réponses'!C:C,""))</f>
        <v/>
      </c>
      <c r="H1275" s="25" t="str">
        <f>IF(G1275="","",_xlfn.XLOOKUP(G1275,'Réponses'!C:C,'Réponses'!F:F,"ERREUR PROCHAINE QUESTION"))</f>
        <v/>
      </c>
      <c r="I1275" s="25" t="str">
        <f>IF(H1275="","",_xlfn.XLOOKUP(H1275,Questions!$A:$A,Questions!$C:$C,"ERREUR TYPE"))</f>
        <v/>
      </c>
      <c r="J1275" s="25" t="str">
        <f>IF(H1275="","",_xlfn.XLOOKUP(H1275&amp;"_"&amp;Saisie!J1276,'Réponses'!D:D,'Réponses'!C:C,""))</f>
        <v/>
      </c>
      <c r="K1275" s="25" t="str">
        <f>IF(J1275="","",_xlfn.XLOOKUP(J1275,'Réponses'!C:C,'Réponses'!F:F,"ERREUR PROCHAINE QUESTION"))</f>
        <v/>
      </c>
      <c r="L1275" s="25" t="str">
        <f>IF(K1275="","",_xlfn.XLOOKUP(K1275,Questions!$A:$A,Questions!$C:$C,""))</f>
        <v/>
      </c>
      <c r="M1275" s="25" t="str">
        <f>IF(K1275="","",_xlfn.XLOOKUP(K1275&amp;"_"&amp;Saisie!L1276,'Réponses'!D:D,'Réponses'!C:C,""))</f>
        <v/>
      </c>
      <c r="N1275" s="25" t="str">
        <f>IF(M1275="","",_xlfn.XLOOKUP(M1275,'Réponses'!C:C,'Réponses'!F:F,"ERREUR PROCHAINE QUESTION"))</f>
        <v/>
      </c>
      <c r="O1275" s="25" t="str">
        <f>IF(N1275="","",_xlfn.XLOOKUP(N1275,Questions!$A:$A,Questions!$C:$C,"ERREUR TYPE"))</f>
        <v/>
      </c>
      <c r="P1275" s="25" t="str">
        <f>IF(N1275="","",_xlfn.XLOOKUP(N1275&amp;"_"&amp;Saisie!N1276,'Réponses'!D:D,'Réponses'!C:C,""))</f>
        <v/>
      </c>
      <c r="Q1275" s="25" t="str">
        <f t="shared" si="19"/>
        <v/>
      </c>
    </row>
    <row r="1276" spans="1:17">
      <c r="A1276" s="25" t="str">
        <f>IF(ISBLANK(Saisie!C1277),"",_xlfn.XLOOKUP(Saisie!C1277,Barème!A:A,Barème!F:F,"ERREUR CODE PRODUIT"))</f>
        <v/>
      </c>
      <c r="B1276" s="25" t="str">
        <f>IF(OR(A1276="08",A1276="07",MID(Saisie!C1277,4,4)="0804",MID(Saisie!C1277,4,4)="0907",A1276=""),"",_xlfn.XLOOKUP(A1276,Matériau!A:A,Matériau!C:C,"ERREUR MATERIAU"))</f>
        <v/>
      </c>
      <c r="C1276" s="25" t="str">
        <f>IF(B1276="","",_xlfn.XLOOKUP(B1276,Questions!A:A,Questions!C:C,""))</f>
        <v/>
      </c>
      <c r="D1276" s="25" t="str">
        <f>IF(B1276="","",_xlfn.XLOOKUP(B1276&amp;"_"&amp;Saisie!F1277,'Réponses'!D:D,'Réponses'!C:C,""))</f>
        <v/>
      </c>
      <c r="E1276" s="25" t="str">
        <f>IF(D1276="","",_xlfn.XLOOKUP(D1276,'Réponses'!C:C,'Réponses'!F:F,"ERREUR PROCHAINE QUESTION"))</f>
        <v/>
      </c>
      <c r="F1276" s="25" t="str">
        <f>IF(E1276="","",_xlfn.XLOOKUP(E1276,Questions!$A:$A,Questions!$C:$C,""))</f>
        <v/>
      </c>
      <c r="G1276" s="25" t="str">
        <f>IF(E1276="","",_xlfn.XLOOKUP(E1276&amp;"_"&amp;Saisie!H1277,'Réponses'!D:D,'Réponses'!C:C,""))</f>
        <v/>
      </c>
      <c r="H1276" s="25" t="str">
        <f>IF(G1276="","",_xlfn.XLOOKUP(G1276,'Réponses'!C:C,'Réponses'!F:F,"ERREUR PROCHAINE QUESTION"))</f>
        <v/>
      </c>
      <c r="I1276" s="25" t="str">
        <f>IF(H1276="","",_xlfn.XLOOKUP(H1276,Questions!$A:$A,Questions!$C:$C,"ERREUR TYPE"))</f>
        <v/>
      </c>
      <c r="J1276" s="25" t="str">
        <f>IF(H1276="","",_xlfn.XLOOKUP(H1276&amp;"_"&amp;Saisie!J1277,'Réponses'!D:D,'Réponses'!C:C,""))</f>
        <v/>
      </c>
      <c r="K1276" s="25" t="str">
        <f>IF(J1276="","",_xlfn.XLOOKUP(J1276,'Réponses'!C:C,'Réponses'!F:F,"ERREUR PROCHAINE QUESTION"))</f>
        <v/>
      </c>
      <c r="L1276" s="25" t="str">
        <f>IF(K1276="","",_xlfn.XLOOKUP(K1276,Questions!$A:$A,Questions!$C:$C,""))</f>
        <v/>
      </c>
      <c r="M1276" s="25" t="str">
        <f>IF(K1276="","",_xlfn.XLOOKUP(K1276&amp;"_"&amp;Saisie!L1277,'Réponses'!D:D,'Réponses'!C:C,""))</f>
        <v/>
      </c>
      <c r="N1276" s="25" t="str">
        <f>IF(M1276="","",_xlfn.XLOOKUP(M1276,'Réponses'!C:C,'Réponses'!F:F,"ERREUR PROCHAINE QUESTION"))</f>
        <v/>
      </c>
      <c r="O1276" s="25" t="str">
        <f>IF(N1276="","",_xlfn.XLOOKUP(N1276,Questions!$A:$A,Questions!$C:$C,"ERREUR TYPE"))</f>
        <v/>
      </c>
      <c r="P1276" s="25" t="str">
        <f>IF(N1276="","",_xlfn.XLOOKUP(N1276&amp;"_"&amp;Saisie!N1277,'Réponses'!D:D,'Réponses'!C:C,""))</f>
        <v/>
      </c>
      <c r="Q1276" s="25" t="str">
        <f t="shared" si="19"/>
        <v/>
      </c>
    </row>
    <row r="1277" spans="1:17">
      <c r="A1277" s="25" t="str">
        <f>IF(ISBLANK(Saisie!C1278),"",_xlfn.XLOOKUP(Saisie!C1278,Barème!A:A,Barème!F:F,"ERREUR CODE PRODUIT"))</f>
        <v/>
      </c>
      <c r="B1277" s="25" t="str">
        <f>IF(OR(A1277="08",A1277="07",MID(Saisie!C1278,4,4)="0804",MID(Saisie!C1278,4,4)="0907",A1277=""),"",_xlfn.XLOOKUP(A1277,Matériau!A:A,Matériau!C:C,"ERREUR MATERIAU"))</f>
        <v/>
      </c>
      <c r="C1277" s="25" t="str">
        <f>IF(B1277="","",_xlfn.XLOOKUP(B1277,Questions!A:A,Questions!C:C,""))</f>
        <v/>
      </c>
      <c r="D1277" s="25" t="str">
        <f>IF(B1277="","",_xlfn.XLOOKUP(B1277&amp;"_"&amp;Saisie!F1278,'Réponses'!D:D,'Réponses'!C:C,""))</f>
        <v/>
      </c>
      <c r="E1277" s="25" t="str">
        <f>IF(D1277="","",_xlfn.XLOOKUP(D1277,'Réponses'!C:C,'Réponses'!F:F,"ERREUR PROCHAINE QUESTION"))</f>
        <v/>
      </c>
      <c r="F1277" s="25" t="str">
        <f>IF(E1277="","",_xlfn.XLOOKUP(E1277,Questions!$A:$A,Questions!$C:$C,""))</f>
        <v/>
      </c>
      <c r="G1277" s="25" t="str">
        <f>IF(E1277="","",_xlfn.XLOOKUP(E1277&amp;"_"&amp;Saisie!H1278,'Réponses'!D:D,'Réponses'!C:C,""))</f>
        <v/>
      </c>
      <c r="H1277" s="25" t="str">
        <f>IF(G1277="","",_xlfn.XLOOKUP(G1277,'Réponses'!C:C,'Réponses'!F:F,"ERREUR PROCHAINE QUESTION"))</f>
        <v/>
      </c>
      <c r="I1277" s="25" t="str">
        <f>IF(H1277="","",_xlfn.XLOOKUP(H1277,Questions!$A:$A,Questions!$C:$C,"ERREUR TYPE"))</f>
        <v/>
      </c>
      <c r="J1277" s="25" t="str">
        <f>IF(H1277="","",_xlfn.XLOOKUP(H1277&amp;"_"&amp;Saisie!J1278,'Réponses'!D:D,'Réponses'!C:C,""))</f>
        <v/>
      </c>
      <c r="K1277" s="25" t="str">
        <f>IF(J1277="","",_xlfn.XLOOKUP(J1277,'Réponses'!C:C,'Réponses'!F:F,"ERREUR PROCHAINE QUESTION"))</f>
        <v/>
      </c>
      <c r="L1277" s="25" t="str">
        <f>IF(K1277="","",_xlfn.XLOOKUP(K1277,Questions!$A:$A,Questions!$C:$C,""))</f>
        <v/>
      </c>
      <c r="M1277" s="25" t="str">
        <f>IF(K1277="","",_xlfn.XLOOKUP(K1277&amp;"_"&amp;Saisie!L1278,'Réponses'!D:D,'Réponses'!C:C,""))</f>
        <v/>
      </c>
      <c r="N1277" s="25" t="str">
        <f>IF(M1277="","",_xlfn.XLOOKUP(M1277,'Réponses'!C:C,'Réponses'!F:F,"ERREUR PROCHAINE QUESTION"))</f>
        <v/>
      </c>
      <c r="O1277" s="25" t="str">
        <f>IF(N1277="","",_xlfn.XLOOKUP(N1277,Questions!$A:$A,Questions!$C:$C,"ERREUR TYPE"))</f>
        <v/>
      </c>
      <c r="P1277" s="25" t="str">
        <f>IF(N1277="","",_xlfn.XLOOKUP(N1277&amp;"_"&amp;Saisie!N1278,'Réponses'!D:D,'Réponses'!C:C,""))</f>
        <v/>
      </c>
      <c r="Q1277" s="25" t="str">
        <f t="shared" si="19"/>
        <v/>
      </c>
    </row>
    <row r="1278" spans="1:17">
      <c r="A1278" s="25" t="str">
        <f>IF(ISBLANK(Saisie!C1279),"",_xlfn.XLOOKUP(Saisie!C1279,Barème!A:A,Barème!F:F,"ERREUR CODE PRODUIT"))</f>
        <v/>
      </c>
      <c r="B1278" s="25" t="str">
        <f>IF(OR(A1278="08",A1278="07",MID(Saisie!C1279,4,4)="0804",MID(Saisie!C1279,4,4)="0907",A1278=""),"",_xlfn.XLOOKUP(A1278,Matériau!A:A,Matériau!C:C,"ERREUR MATERIAU"))</f>
        <v/>
      </c>
      <c r="C1278" s="25" t="str">
        <f>IF(B1278="","",_xlfn.XLOOKUP(B1278,Questions!A:A,Questions!C:C,""))</f>
        <v/>
      </c>
      <c r="D1278" s="25" t="str">
        <f>IF(B1278="","",_xlfn.XLOOKUP(B1278&amp;"_"&amp;Saisie!F1279,'Réponses'!D:D,'Réponses'!C:C,""))</f>
        <v/>
      </c>
      <c r="E1278" s="25" t="str">
        <f>IF(D1278="","",_xlfn.XLOOKUP(D1278,'Réponses'!C:C,'Réponses'!F:F,"ERREUR PROCHAINE QUESTION"))</f>
        <v/>
      </c>
      <c r="F1278" s="25" t="str">
        <f>IF(E1278="","",_xlfn.XLOOKUP(E1278,Questions!$A:$A,Questions!$C:$C,""))</f>
        <v/>
      </c>
      <c r="G1278" s="25" t="str">
        <f>IF(E1278="","",_xlfn.XLOOKUP(E1278&amp;"_"&amp;Saisie!H1279,'Réponses'!D:D,'Réponses'!C:C,""))</f>
        <v/>
      </c>
      <c r="H1278" s="25" t="str">
        <f>IF(G1278="","",_xlfn.XLOOKUP(G1278,'Réponses'!C:C,'Réponses'!F:F,"ERREUR PROCHAINE QUESTION"))</f>
        <v/>
      </c>
      <c r="I1278" s="25" t="str">
        <f>IF(H1278="","",_xlfn.XLOOKUP(H1278,Questions!$A:$A,Questions!$C:$C,"ERREUR TYPE"))</f>
        <v/>
      </c>
      <c r="J1278" s="25" t="str">
        <f>IF(H1278="","",_xlfn.XLOOKUP(H1278&amp;"_"&amp;Saisie!J1279,'Réponses'!D:D,'Réponses'!C:C,""))</f>
        <v/>
      </c>
      <c r="K1278" s="25" t="str">
        <f>IF(J1278="","",_xlfn.XLOOKUP(J1278,'Réponses'!C:C,'Réponses'!F:F,"ERREUR PROCHAINE QUESTION"))</f>
        <v/>
      </c>
      <c r="L1278" s="25" t="str">
        <f>IF(K1278="","",_xlfn.XLOOKUP(K1278,Questions!$A:$A,Questions!$C:$C,""))</f>
        <v/>
      </c>
      <c r="M1278" s="25" t="str">
        <f>IF(K1278="","",_xlfn.XLOOKUP(K1278&amp;"_"&amp;Saisie!L1279,'Réponses'!D:D,'Réponses'!C:C,""))</f>
        <v/>
      </c>
      <c r="N1278" s="25" t="str">
        <f>IF(M1278="","",_xlfn.XLOOKUP(M1278,'Réponses'!C:C,'Réponses'!F:F,"ERREUR PROCHAINE QUESTION"))</f>
        <v/>
      </c>
      <c r="O1278" s="25" t="str">
        <f>IF(N1278="","",_xlfn.XLOOKUP(N1278,Questions!$A:$A,Questions!$C:$C,"ERREUR TYPE"))</f>
        <v/>
      </c>
      <c r="P1278" s="25" t="str">
        <f>IF(N1278="","",_xlfn.XLOOKUP(N1278&amp;"_"&amp;Saisie!N1279,'Réponses'!D:D,'Réponses'!C:C,""))</f>
        <v/>
      </c>
      <c r="Q1278" s="25" t="str">
        <f t="shared" si="19"/>
        <v/>
      </c>
    </row>
    <row r="1279" spans="1:17">
      <c r="A1279" s="25" t="str">
        <f>IF(ISBLANK(Saisie!C1280),"",_xlfn.XLOOKUP(Saisie!C1280,Barème!A:A,Barème!F:F,"ERREUR CODE PRODUIT"))</f>
        <v/>
      </c>
      <c r="B1279" s="25" t="str">
        <f>IF(OR(A1279="08",A1279="07",MID(Saisie!C1280,4,4)="0804",MID(Saisie!C1280,4,4)="0907",A1279=""),"",_xlfn.XLOOKUP(A1279,Matériau!A:A,Matériau!C:C,"ERREUR MATERIAU"))</f>
        <v/>
      </c>
      <c r="C1279" s="25" t="str">
        <f>IF(B1279="","",_xlfn.XLOOKUP(B1279,Questions!A:A,Questions!C:C,""))</f>
        <v/>
      </c>
      <c r="D1279" s="25" t="str">
        <f>IF(B1279="","",_xlfn.XLOOKUP(B1279&amp;"_"&amp;Saisie!F1280,'Réponses'!D:D,'Réponses'!C:C,""))</f>
        <v/>
      </c>
      <c r="E1279" s="25" t="str">
        <f>IF(D1279="","",_xlfn.XLOOKUP(D1279,'Réponses'!C:C,'Réponses'!F:F,"ERREUR PROCHAINE QUESTION"))</f>
        <v/>
      </c>
      <c r="F1279" s="25" t="str">
        <f>IF(E1279="","",_xlfn.XLOOKUP(E1279,Questions!$A:$A,Questions!$C:$C,""))</f>
        <v/>
      </c>
      <c r="G1279" s="25" t="str">
        <f>IF(E1279="","",_xlfn.XLOOKUP(E1279&amp;"_"&amp;Saisie!H1280,'Réponses'!D:D,'Réponses'!C:C,""))</f>
        <v/>
      </c>
      <c r="H1279" s="25" t="str">
        <f>IF(G1279="","",_xlfn.XLOOKUP(G1279,'Réponses'!C:C,'Réponses'!F:F,"ERREUR PROCHAINE QUESTION"))</f>
        <v/>
      </c>
      <c r="I1279" s="25" t="str">
        <f>IF(H1279="","",_xlfn.XLOOKUP(H1279,Questions!$A:$A,Questions!$C:$C,"ERREUR TYPE"))</f>
        <v/>
      </c>
      <c r="J1279" s="25" t="str">
        <f>IF(H1279="","",_xlfn.XLOOKUP(H1279&amp;"_"&amp;Saisie!J1280,'Réponses'!D:D,'Réponses'!C:C,""))</f>
        <v/>
      </c>
      <c r="K1279" s="25" t="str">
        <f>IF(J1279="","",_xlfn.XLOOKUP(J1279,'Réponses'!C:C,'Réponses'!F:F,"ERREUR PROCHAINE QUESTION"))</f>
        <v/>
      </c>
      <c r="L1279" s="25" t="str">
        <f>IF(K1279="","",_xlfn.XLOOKUP(K1279,Questions!$A:$A,Questions!$C:$C,""))</f>
        <v/>
      </c>
      <c r="M1279" s="25" t="str">
        <f>IF(K1279="","",_xlfn.XLOOKUP(K1279&amp;"_"&amp;Saisie!L1280,'Réponses'!D:D,'Réponses'!C:C,""))</f>
        <v/>
      </c>
      <c r="N1279" s="25" t="str">
        <f>IF(M1279="","",_xlfn.XLOOKUP(M1279,'Réponses'!C:C,'Réponses'!F:F,"ERREUR PROCHAINE QUESTION"))</f>
        <v/>
      </c>
      <c r="O1279" s="25" t="str">
        <f>IF(N1279="","",_xlfn.XLOOKUP(N1279,Questions!$A:$A,Questions!$C:$C,"ERREUR TYPE"))</f>
        <v/>
      </c>
      <c r="P1279" s="25" t="str">
        <f>IF(N1279="","",_xlfn.XLOOKUP(N1279&amp;"_"&amp;Saisie!N1280,'Réponses'!D:D,'Réponses'!C:C,""))</f>
        <v/>
      </c>
      <c r="Q1279" s="25" t="str">
        <f t="shared" si="19"/>
        <v/>
      </c>
    </row>
    <row r="1280" spans="1:17">
      <c r="A1280" s="25" t="str">
        <f>IF(ISBLANK(Saisie!C1281),"",_xlfn.XLOOKUP(Saisie!C1281,Barème!A:A,Barème!F:F,"ERREUR CODE PRODUIT"))</f>
        <v/>
      </c>
      <c r="B1280" s="25" t="str">
        <f>IF(OR(A1280="08",A1280="07",MID(Saisie!C1281,4,4)="0804",MID(Saisie!C1281,4,4)="0907",A1280=""),"",_xlfn.XLOOKUP(A1280,Matériau!A:A,Matériau!C:C,"ERREUR MATERIAU"))</f>
        <v/>
      </c>
      <c r="C1280" s="25" t="str">
        <f>IF(B1280="","",_xlfn.XLOOKUP(B1280,Questions!A:A,Questions!C:C,""))</f>
        <v/>
      </c>
      <c r="D1280" s="25" t="str">
        <f>IF(B1280="","",_xlfn.XLOOKUP(B1280&amp;"_"&amp;Saisie!F1281,'Réponses'!D:D,'Réponses'!C:C,""))</f>
        <v/>
      </c>
      <c r="E1280" s="25" t="str">
        <f>IF(D1280="","",_xlfn.XLOOKUP(D1280,'Réponses'!C:C,'Réponses'!F:F,"ERREUR PROCHAINE QUESTION"))</f>
        <v/>
      </c>
      <c r="F1280" s="25" t="str">
        <f>IF(E1280="","",_xlfn.XLOOKUP(E1280,Questions!$A:$A,Questions!$C:$C,""))</f>
        <v/>
      </c>
      <c r="G1280" s="25" t="str">
        <f>IF(E1280="","",_xlfn.XLOOKUP(E1280&amp;"_"&amp;Saisie!H1281,'Réponses'!D:D,'Réponses'!C:C,""))</f>
        <v/>
      </c>
      <c r="H1280" s="25" t="str">
        <f>IF(G1280="","",_xlfn.XLOOKUP(G1280,'Réponses'!C:C,'Réponses'!F:F,"ERREUR PROCHAINE QUESTION"))</f>
        <v/>
      </c>
      <c r="I1280" s="25" t="str">
        <f>IF(H1280="","",_xlfn.XLOOKUP(H1280,Questions!$A:$A,Questions!$C:$C,"ERREUR TYPE"))</f>
        <v/>
      </c>
      <c r="J1280" s="25" t="str">
        <f>IF(H1280="","",_xlfn.XLOOKUP(H1280&amp;"_"&amp;Saisie!J1281,'Réponses'!D:D,'Réponses'!C:C,""))</f>
        <v/>
      </c>
      <c r="K1280" s="25" t="str">
        <f>IF(J1280="","",_xlfn.XLOOKUP(J1280,'Réponses'!C:C,'Réponses'!F:F,"ERREUR PROCHAINE QUESTION"))</f>
        <v/>
      </c>
      <c r="L1280" s="25" t="str">
        <f>IF(K1280="","",_xlfn.XLOOKUP(K1280,Questions!$A:$A,Questions!$C:$C,""))</f>
        <v/>
      </c>
      <c r="M1280" s="25" t="str">
        <f>IF(K1280="","",_xlfn.XLOOKUP(K1280&amp;"_"&amp;Saisie!L1281,'Réponses'!D:D,'Réponses'!C:C,""))</f>
        <v/>
      </c>
      <c r="N1280" s="25" t="str">
        <f>IF(M1280="","",_xlfn.XLOOKUP(M1280,'Réponses'!C:C,'Réponses'!F:F,"ERREUR PROCHAINE QUESTION"))</f>
        <v/>
      </c>
      <c r="O1280" s="25" t="str">
        <f>IF(N1280="","",_xlfn.XLOOKUP(N1280,Questions!$A:$A,Questions!$C:$C,"ERREUR TYPE"))</f>
        <v/>
      </c>
      <c r="P1280" s="25" t="str">
        <f>IF(N1280="","",_xlfn.XLOOKUP(N1280&amp;"_"&amp;Saisie!N1281,'Réponses'!D:D,'Réponses'!C:C,""))</f>
        <v/>
      </c>
      <c r="Q1280" s="25" t="str">
        <f t="shared" si="19"/>
        <v/>
      </c>
    </row>
    <row r="1281" spans="1:17">
      <c r="A1281" s="25" t="str">
        <f>IF(ISBLANK(Saisie!C1282),"",_xlfn.XLOOKUP(Saisie!C1282,Barème!A:A,Barème!F:F,"ERREUR CODE PRODUIT"))</f>
        <v/>
      </c>
      <c r="B1281" s="25" t="str">
        <f>IF(OR(A1281="08",A1281="07",MID(Saisie!C1282,4,4)="0804",MID(Saisie!C1282,4,4)="0907",A1281=""),"",_xlfn.XLOOKUP(A1281,Matériau!A:A,Matériau!C:C,"ERREUR MATERIAU"))</f>
        <v/>
      </c>
      <c r="C1281" s="25" t="str">
        <f>IF(B1281="","",_xlfn.XLOOKUP(B1281,Questions!A:A,Questions!C:C,""))</f>
        <v/>
      </c>
      <c r="D1281" s="25" t="str">
        <f>IF(B1281="","",_xlfn.XLOOKUP(B1281&amp;"_"&amp;Saisie!F1282,'Réponses'!D:D,'Réponses'!C:C,""))</f>
        <v/>
      </c>
      <c r="E1281" s="25" t="str">
        <f>IF(D1281="","",_xlfn.XLOOKUP(D1281,'Réponses'!C:C,'Réponses'!F:F,"ERREUR PROCHAINE QUESTION"))</f>
        <v/>
      </c>
      <c r="F1281" s="25" t="str">
        <f>IF(E1281="","",_xlfn.XLOOKUP(E1281,Questions!$A:$A,Questions!$C:$C,""))</f>
        <v/>
      </c>
      <c r="G1281" s="25" t="str">
        <f>IF(E1281="","",_xlfn.XLOOKUP(E1281&amp;"_"&amp;Saisie!H1282,'Réponses'!D:D,'Réponses'!C:C,""))</f>
        <v/>
      </c>
      <c r="H1281" s="25" t="str">
        <f>IF(G1281="","",_xlfn.XLOOKUP(G1281,'Réponses'!C:C,'Réponses'!F:F,"ERREUR PROCHAINE QUESTION"))</f>
        <v/>
      </c>
      <c r="I1281" s="25" t="str">
        <f>IF(H1281="","",_xlfn.XLOOKUP(H1281,Questions!$A:$A,Questions!$C:$C,"ERREUR TYPE"))</f>
        <v/>
      </c>
      <c r="J1281" s="25" t="str">
        <f>IF(H1281="","",_xlfn.XLOOKUP(H1281&amp;"_"&amp;Saisie!J1282,'Réponses'!D:D,'Réponses'!C:C,""))</f>
        <v/>
      </c>
      <c r="K1281" s="25" t="str">
        <f>IF(J1281="","",_xlfn.XLOOKUP(J1281,'Réponses'!C:C,'Réponses'!F:F,"ERREUR PROCHAINE QUESTION"))</f>
        <v/>
      </c>
      <c r="L1281" s="25" t="str">
        <f>IF(K1281="","",_xlfn.XLOOKUP(K1281,Questions!$A:$A,Questions!$C:$C,""))</f>
        <v/>
      </c>
      <c r="M1281" s="25" t="str">
        <f>IF(K1281="","",_xlfn.XLOOKUP(K1281&amp;"_"&amp;Saisie!L1282,'Réponses'!D:D,'Réponses'!C:C,""))</f>
        <v/>
      </c>
      <c r="N1281" s="25" t="str">
        <f>IF(M1281="","",_xlfn.XLOOKUP(M1281,'Réponses'!C:C,'Réponses'!F:F,"ERREUR PROCHAINE QUESTION"))</f>
        <v/>
      </c>
      <c r="O1281" s="25" t="str">
        <f>IF(N1281="","",_xlfn.XLOOKUP(N1281,Questions!$A:$A,Questions!$C:$C,"ERREUR TYPE"))</f>
        <v/>
      </c>
      <c r="P1281" s="25" t="str">
        <f>IF(N1281="","",_xlfn.XLOOKUP(N1281&amp;"_"&amp;Saisie!N1282,'Réponses'!D:D,'Réponses'!C:C,""))</f>
        <v/>
      </c>
      <c r="Q1281" s="25" t="str">
        <f t="shared" si="19"/>
        <v/>
      </c>
    </row>
    <row r="1282" spans="1:17">
      <c r="A1282" s="25" t="str">
        <f>IF(ISBLANK(Saisie!C1283),"",_xlfn.XLOOKUP(Saisie!C1283,Barème!A:A,Barème!F:F,"ERREUR CODE PRODUIT"))</f>
        <v/>
      </c>
      <c r="B1282" s="25" t="str">
        <f>IF(OR(A1282="08",A1282="07",MID(Saisie!C1283,4,4)="0804",MID(Saisie!C1283,4,4)="0907",A1282=""),"",_xlfn.XLOOKUP(A1282,Matériau!A:A,Matériau!C:C,"ERREUR MATERIAU"))</f>
        <v/>
      </c>
      <c r="C1282" s="25" t="str">
        <f>IF(B1282="","",_xlfn.XLOOKUP(B1282,Questions!A:A,Questions!C:C,""))</f>
        <v/>
      </c>
      <c r="D1282" s="25" t="str">
        <f>IF(B1282="","",_xlfn.XLOOKUP(B1282&amp;"_"&amp;Saisie!F1283,'Réponses'!D:D,'Réponses'!C:C,""))</f>
        <v/>
      </c>
      <c r="E1282" s="25" t="str">
        <f>IF(D1282="","",_xlfn.XLOOKUP(D1282,'Réponses'!C:C,'Réponses'!F:F,"ERREUR PROCHAINE QUESTION"))</f>
        <v/>
      </c>
      <c r="F1282" s="25" t="str">
        <f>IF(E1282="","",_xlfn.XLOOKUP(E1282,Questions!$A:$A,Questions!$C:$C,""))</f>
        <v/>
      </c>
      <c r="G1282" s="25" t="str">
        <f>IF(E1282="","",_xlfn.XLOOKUP(E1282&amp;"_"&amp;Saisie!H1283,'Réponses'!D:D,'Réponses'!C:C,""))</f>
        <v/>
      </c>
      <c r="H1282" s="25" t="str">
        <f>IF(G1282="","",_xlfn.XLOOKUP(G1282,'Réponses'!C:C,'Réponses'!F:F,"ERREUR PROCHAINE QUESTION"))</f>
        <v/>
      </c>
      <c r="I1282" s="25" t="str">
        <f>IF(H1282="","",_xlfn.XLOOKUP(H1282,Questions!$A:$A,Questions!$C:$C,"ERREUR TYPE"))</f>
        <v/>
      </c>
      <c r="J1282" s="25" t="str">
        <f>IF(H1282="","",_xlfn.XLOOKUP(H1282&amp;"_"&amp;Saisie!J1283,'Réponses'!D:D,'Réponses'!C:C,""))</f>
        <v/>
      </c>
      <c r="K1282" s="25" t="str">
        <f>IF(J1282="","",_xlfn.XLOOKUP(J1282,'Réponses'!C:C,'Réponses'!F:F,"ERREUR PROCHAINE QUESTION"))</f>
        <v/>
      </c>
      <c r="L1282" s="25" t="str">
        <f>IF(K1282="","",_xlfn.XLOOKUP(K1282,Questions!$A:$A,Questions!$C:$C,""))</f>
        <v/>
      </c>
      <c r="M1282" s="25" t="str">
        <f>IF(K1282="","",_xlfn.XLOOKUP(K1282&amp;"_"&amp;Saisie!L1283,'Réponses'!D:D,'Réponses'!C:C,""))</f>
        <v/>
      </c>
      <c r="N1282" s="25" t="str">
        <f>IF(M1282="","",_xlfn.XLOOKUP(M1282,'Réponses'!C:C,'Réponses'!F:F,"ERREUR PROCHAINE QUESTION"))</f>
        <v/>
      </c>
      <c r="O1282" s="25" t="str">
        <f>IF(N1282="","",_xlfn.XLOOKUP(N1282,Questions!$A:$A,Questions!$C:$C,"ERREUR TYPE"))</f>
        <v/>
      </c>
      <c r="P1282" s="25" t="str">
        <f>IF(N1282="","",_xlfn.XLOOKUP(N1282&amp;"_"&amp;Saisie!N1283,'Réponses'!D:D,'Réponses'!C:C,""))</f>
        <v/>
      </c>
      <c r="Q1282" s="25" t="str">
        <f t="shared" si="19"/>
        <v/>
      </c>
    </row>
    <row r="1283" spans="1:17">
      <c r="A1283" s="25" t="str">
        <f>IF(ISBLANK(Saisie!C1284),"",_xlfn.XLOOKUP(Saisie!C1284,Barème!A:A,Barème!F:F,"ERREUR CODE PRODUIT"))</f>
        <v/>
      </c>
      <c r="B1283" s="25" t="str">
        <f>IF(OR(A1283="08",A1283="07",MID(Saisie!C1284,4,4)="0804",MID(Saisie!C1284,4,4)="0907",A1283=""),"",_xlfn.XLOOKUP(A1283,Matériau!A:A,Matériau!C:C,"ERREUR MATERIAU"))</f>
        <v/>
      </c>
      <c r="C1283" s="25" t="str">
        <f>IF(B1283="","",_xlfn.XLOOKUP(B1283,Questions!A:A,Questions!C:C,""))</f>
        <v/>
      </c>
      <c r="D1283" s="25" t="str">
        <f>IF(B1283="","",_xlfn.XLOOKUP(B1283&amp;"_"&amp;Saisie!F1284,'Réponses'!D:D,'Réponses'!C:C,""))</f>
        <v/>
      </c>
      <c r="E1283" s="25" t="str">
        <f>IF(D1283="","",_xlfn.XLOOKUP(D1283,'Réponses'!C:C,'Réponses'!F:F,"ERREUR PROCHAINE QUESTION"))</f>
        <v/>
      </c>
      <c r="F1283" s="25" t="str">
        <f>IF(E1283="","",_xlfn.XLOOKUP(E1283,Questions!$A:$A,Questions!$C:$C,""))</f>
        <v/>
      </c>
      <c r="G1283" s="25" t="str">
        <f>IF(E1283="","",_xlfn.XLOOKUP(E1283&amp;"_"&amp;Saisie!H1284,'Réponses'!D:D,'Réponses'!C:C,""))</f>
        <v/>
      </c>
      <c r="H1283" s="25" t="str">
        <f>IF(G1283="","",_xlfn.XLOOKUP(G1283,'Réponses'!C:C,'Réponses'!F:F,"ERREUR PROCHAINE QUESTION"))</f>
        <v/>
      </c>
      <c r="I1283" s="25" t="str">
        <f>IF(H1283="","",_xlfn.XLOOKUP(H1283,Questions!$A:$A,Questions!$C:$C,"ERREUR TYPE"))</f>
        <v/>
      </c>
      <c r="J1283" s="25" t="str">
        <f>IF(H1283="","",_xlfn.XLOOKUP(H1283&amp;"_"&amp;Saisie!J1284,'Réponses'!D:D,'Réponses'!C:C,""))</f>
        <v/>
      </c>
      <c r="K1283" s="25" t="str">
        <f>IF(J1283="","",_xlfn.XLOOKUP(J1283,'Réponses'!C:C,'Réponses'!F:F,"ERREUR PROCHAINE QUESTION"))</f>
        <v/>
      </c>
      <c r="L1283" s="25" t="str">
        <f>IF(K1283="","",_xlfn.XLOOKUP(K1283,Questions!$A:$A,Questions!$C:$C,""))</f>
        <v/>
      </c>
      <c r="M1283" s="25" t="str">
        <f>IF(K1283="","",_xlfn.XLOOKUP(K1283&amp;"_"&amp;Saisie!L1284,'Réponses'!D:D,'Réponses'!C:C,""))</f>
        <v/>
      </c>
      <c r="N1283" s="25" t="str">
        <f>IF(M1283="","",_xlfn.XLOOKUP(M1283,'Réponses'!C:C,'Réponses'!F:F,"ERREUR PROCHAINE QUESTION"))</f>
        <v/>
      </c>
      <c r="O1283" s="25" t="str">
        <f>IF(N1283="","",_xlfn.XLOOKUP(N1283,Questions!$A:$A,Questions!$C:$C,"ERREUR TYPE"))</f>
        <v/>
      </c>
      <c r="P1283" s="25" t="str">
        <f>IF(N1283="","",_xlfn.XLOOKUP(N1283&amp;"_"&amp;Saisie!N1284,'Réponses'!D:D,'Réponses'!C:C,""))</f>
        <v/>
      </c>
      <c r="Q1283" s="25" t="str">
        <f t="shared" ref="Q1283:Q1346" si="20">D1283&amp;IF(G1283="","","_"&amp;G1283)&amp;IF(J1283="","","_"&amp;J1283&amp;IF(M1283="","","_"&amp;M1283)&amp;IF(P1283="","","_"&amp;P1283))</f>
        <v/>
      </c>
    </row>
    <row r="1284" spans="1:17">
      <c r="A1284" s="25" t="str">
        <f>IF(ISBLANK(Saisie!C1285),"",_xlfn.XLOOKUP(Saisie!C1285,Barème!A:A,Barème!F:F,"ERREUR CODE PRODUIT"))</f>
        <v/>
      </c>
      <c r="B1284" s="25" t="str">
        <f>IF(OR(A1284="08",A1284="07",MID(Saisie!C1285,4,4)="0804",MID(Saisie!C1285,4,4)="0907",A1284=""),"",_xlfn.XLOOKUP(A1284,Matériau!A:A,Matériau!C:C,"ERREUR MATERIAU"))</f>
        <v/>
      </c>
      <c r="C1284" s="25" t="str">
        <f>IF(B1284="","",_xlfn.XLOOKUP(B1284,Questions!A:A,Questions!C:C,""))</f>
        <v/>
      </c>
      <c r="D1284" s="25" t="str">
        <f>IF(B1284="","",_xlfn.XLOOKUP(B1284&amp;"_"&amp;Saisie!F1285,'Réponses'!D:D,'Réponses'!C:C,""))</f>
        <v/>
      </c>
      <c r="E1284" s="25" t="str">
        <f>IF(D1284="","",_xlfn.XLOOKUP(D1284,'Réponses'!C:C,'Réponses'!F:F,"ERREUR PROCHAINE QUESTION"))</f>
        <v/>
      </c>
      <c r="F1284" s="25" t="str">
        <f>IF(E1284="","",_xlfn.XLOOKUP(E1284,Questions!$A:$A,Questions!$C:$C,""))</f>
        <v/>
      </c>
      <c r="G1284" s="25" t="str">
        <f>IF(E1284="","",_xlfn.XLOOKUP(E1284&amp;"_"&amp;Saisie!H1285,'Réponses'!D:D,'Réponses'!C:C,""))</f>
        <v/>
      </c>
      <c r="H1284" s="25" t="str">
        <f>IF(G1284="","",_xlfn.XLOOKUP(G1284,'Réponses'!C:C,'Réponses'!F:F,"ERREUR PROCHAINE QUESTION"))</f>
        <v/>
      </c>
      <c r="I1284" s="25" t="str">
        <f>IF(H1284="","",_xlfn.XLOOKUP(H1284,Questions!$A:$A,Questions!$C:$C,"ERREUR TYPE"))</f>
        <v/>
      </c>
      <c r="J1284" s="25" t="str">
        <f>IF(H1284="","",_xlfn.XLOOKUP(H1284&amp;"_"&amp;Saisie!J1285,'Réponses'!D:D,'Réponses'!C:C,""))</f>
        <v/>
      </c>
      <c r="K1284" s="25" t="str">
        <f>IF(J1284="","",_xlfn.XLOOKUP(J1284,'Réponses'!C:C,'Réponses'!F:F,"ERREUR PROCHAINE QUESTION"))</f>
        <v/>
      </c>
      <c r="L1284" s="25" t="str">
        <f>IF(K1284="","",_xlfn.XLOOKUP(K1284,Questions!$A:$A,Questions!$C:$C,""))</f>
        <v/>
      </c>
      <c r="M1284" s="25" t="str">
        <f>IF(K1284="","",_xlfn.XLOOKUP(K1284&amp;"_"&amp;Saisie!L1285,'Réponses'!D:D,'Réponses'!C:C,""))</f>
        <v/>
      </c>
      <c r="N1284" s="25" t="str">
        <f>IF(M1284="","",_xlfn.XLOOKUP(M1284,'Réponses'!C:C,'Réponses'!F:F,"ERREUR PROCHAINE QUESTION"))</f>
        <v/>
      </c>
      <c r="O1284" s="25" t="str">
        <f>IF(N1284="","",_xlfn.XLOOKUP(N1284,Questions!$A:$A,Questions!$C:$C,"ERREUR TYPE"))</f>
        <v/>
      </c>
      <c r="P1284" s="25" t="str">
        <f>IF(N1284="","",_xlfn.XLOOKUP(N1284&amp;"_"&amp;Saisie!N1285,'Réponses'!D:D,'Réponses'!C:C,""))</f>
        <v/>
      </c>
      <c r="Q1284" s="25" t="str">
        <f t="shared" si="20"/>
        <v/>
      </c>
    </row>
    <row r="1285" spans="1:17">
      <c r="A1285" s="25" t="str">
        <f>IF(ISBLANK(Saisie!C1286),"",_xlfn.XLOOKUP(Saisie!C1286,Barème!A:A,Barème!F:F,"ERREUR CODE PRODUIT"))</f>
        <v/>
      </c>
      <c r="B1285" s="25" t="str">
        <f>IF(OR(A1285="08",A1285="07",MID(Saisie!C1286,4,4)="0804",MID(Saisie!C1286,4,4)="0907",A1285=""),"",_xlfn.XLOOKUP(A1285,Matériau!A:A,Matériau!C:C,"ERREUR MATERIAU"))</f>
        <v/>
      </c>
      <c r="C1285" s="25" t="str">
        <f>IF(B1285="","",_xlfn.XLOOKUP(B1285,Questions!A:A,Questions!C:C,""))</f>
        <v/>
      </c>
      <c r="D1285" s="25" t="str">
        <f>IF(B1285="","",_xlfn.XLOOKUP(B1285&amp;"_"&amp;Saisie!F1286,'Réponses'!D:D,'Réponses'!C:C,""))</f>
        <v/>
      </c>
      <c r="E1285" s="25" t="str">
        <f>IF(D1285="","",_xlfn.XLOOKUP(D1285,'Réponses'!C:C,'Réponses'!F:F,"ERREUR PROCHAINE QUESTION"))</f>
        <v/>
      </c>
      <c r="F1285" s="25" t="str">
        <f>IF(E1285="","",_xlfn.XLOOKUP(E1285,Questions!$A:$A,Questions!$C:$C,""))</f>
        <v/>
      </c>
      <c r="G1285" s="25" t="str">
        <f>IF(E1285="","",_xlfn.XLOOKUP(E1285&amp;"_"&amp;Saisie!H1286,'Réponses'!D:D,'Réponses'!C:C,""))</f>
        <v/>
      </c>
      <c r="H1285" s="25" t="str">
        <f>IF(G1285="","",_xlfn.XLOOKUP(G1285,'Réponses'!C:C,'Réponses'!F:F,"ERREUR PROCHAINE QUESTION"))</f>
        <v/>
      </c>
      <c r="I1285" s="25" t="str">
        <f>IF(H1285="","",_xlfn.XLOOKUP(H1285,Questions!$A:$A,Questions!$C:$C,"ERREUR TYPE"))</f>
        <v/>
      </c>
      <c r="J1285" s="25" t="str">
        <f>IF(H1285="","",_xlfn.XLOOKUP(H1285&amp;"_"&amp;Saisie!J1286,'Réponses'!D:D,'Réponses'!C:C,""))</f>
        <v/>
      </c>
      <c r="K1285" s="25" t="str">
        <f>IF(J1285="","",_xlfn.XLOOKUP(J1285,'Réponses'!C:C,'Réponses'!F:F,"ERREUR PROCHAINE QUESTION"))</f>
        <v/>
      </c>
      <c r="L1285" s="25" t="str">
        <f>IF(K1285="","",_xlfn.XLOOKUP(K1285,Questions!$A:$A,Questions!$C:$C,""))</f>
        <v/>
      </c>
      <c r="M1285" s="25" t="str">
        <f>IF(K1285="","",_xlfn.XLOOKUP(K1285&amp;"_"&amp;Saisie!L1286,'Réponses'!D:D,'Réponses'!C:C,""))</f>
        <v/>
      </c>
      <c r="N1285" s="25" t="str">
        <f>IF(M1285="","",_xlfn.XLOOKUP(M1285,'Réponses'!C:C,'Réponses'!F:F,"ERREUR PROCHAINE QUESTION"))</f>
        <v/>
      </c>
      <c r="O1285" s="25" t="str">
        <f>IF(N1285="","",_xlfn.XLOOKUP(N1285,Questions!$A:$A,Questions!$C:$C,"ERREUR TYPE"))</f>
        <v/>
      </c>
      <c r="P1285" s="25" t="str">
        <f>IF(N1285="","",_xlfn.XLOOKUP(N1285&amp;"_"&amp;Saisie!N1286,'Réponses'!D:D,'Réponses'!C:C,""))</f>
        <v/>
      </c>
      <c r="Q1285" s="25" t="str">
        <f t="shared" si="20"/>
        <v/>
      </c>
    </row>
    <row r="1286" spans="1:17">
      <c r="A1286" s="25" t="str">
        <f>IF(ISBLANK(Saisie!C1287),"",_xlfn.XLOOKUP(Saisie!C1287,Barème!A:A,Barème!F:F,"ERREUR CODE PRODUIT"))</f>
        <v/>
      </c>
      <c r="B1286" s="25" t="str">
        <f>IF(OR(A1286="08",A1286="07",MID(Saisie!C1287,4,4)="0804",MID(Saisie!C1287,4,4)="0907",A1286=""),"",_xlfn.XLOOKUP(A1286,Matériau!A:A,Matériau!C:C,"ERREUR MATERIAU"))</f>
        <v/>
      </c>
      <c r="C1286" s="25" t="str">
        <f>IF(B1286="","",_xlfn.XLOOKUP(B1286,Questions!A:A,Questions!C:C,""))</f>
        <v/>
      </c>
      <c r="D1286" s="25" t="str">
        <f>IF(B1286="","",_xlfn.XLOOKUP(B1286&amp;"_"&amp;Saisie!F1287,'Réponses'!D:D,'Réponses'!C:C,""))</f>
        <v/>
      </c>
      <c r="E1286" s="25" t="str">
        <f>IF(D1286="","",_xlfn.XLOOKUP(D1286,'Réponses'!C:C,'Réponses'!F:F,"ERREUR PROCHAINE QUESTION"))</f>
        <v/>
      </c>
      <c r="F1286" s="25" t="str">
        <f>IF(E1286="","",_xlfn.XLOOKUP(E1286,Questions!$A:$A,Questions!$C:$C,""))</f>
        <v/>
      </c>
      <c r="G1286" s="25" t="str">
        <f>IF(E1286="","",_xlfn.XLOOKUP(E1286&amp;"_"&amp;Saisie!H1287,'Réponses'!D:D,'Réponses'!C:C,""))</f>
        <v/>
      </c>
      <c r="H1286" s="25" t="str">
        <f>IF(G1286="","",_xlfn.XLOOKUP(G1286,'Réponses'!C:C,'Réponses'!F:F,"ERREUR PROCHAINE QUESTION"))</f>
        <v/>
      </c>
      <c r="I1286" s="25" t="str">
        <f>IF(H1286="","",_xlfn.XLOOKUP(H1286,Questions!$A:$A,Questions!$C:$C,"ERREUR TYPE"))</f>
        <v/>
      </c>
      <c r="J1286" s="25" t="str">
        <f>IF(H1286="","",_xlfn.XLOOKUP(H1286&amp;"_"&amp;Saisie!J1287,'Réponses'!D:D,'Réponses'!C:C,""))</f>
        <v/>
      </c>
      <c r="K1286" s="25" t="str">
        <f>IF(J1286="","",_xlfn.XLOOKUP(J1286,'Réponses'!C:C,'Réponses'!F:F,"ERREUR PROCHAINE QUESTION"))</f>
        <v/>
      </c>
      <c r="L1286" s="25" t="str">
        <f>IF(K1286="","",_xlfn.XLOOKUP(K1286,Questions!$A:$A,Questions!$C:$C,""))</f>
        <v/>
      </c>
      <c r="M1286" s="25" t="str">
        <f>IF(K1286="","",_xlfn.XLOOKUP(K1286&amp;"_"&amp;Saisie!L1287,'Réponses'!D:D,'Réponses'!C:C,""))</f>
        <v/>
      </c>
      <c r="N1286" s="25" t="str">
        <f>IF(M1286="","",_xlfn.XLOOKUP(M1286,'Réponses'!C:C,'Réponses'!F:F,"ERREUR PROCHAINE QUESTION"))</f>
        <v/>
      </c>
      <c r="O1286" s="25" t="str">
        <f>IF(N1286="","",_xlfn.XLOOKUP(N1286,Questions!$A:$A,Questions!$C:$C,"ERREUR TYPE"))</f>
        <v/>
      </c>
      <c r="P1286" s="25" t="str">
        <f>IF(N1286="","",_xlfn.XLOOKUP(N1286&amp;"_"&amp;Saisie!N1287,'Réponses'!D:D,'Réponses'!C:C,""))</f>
        <v/>
      </c>
      <c r="Q1286" s="25" t="str">
        <f t="shared" si="20"/>
        <v/>
      </c>
    </row>
    <row r="1287" spans="1:17">
      <c r="A1287" s="25" t="str">
        <f>IF(ISBLANK(Saisie!C1288),"",_xlfn.XLOOKUP(Saisie!C1288,Barème!A:A,Barème!F:F,"ERREUR CODE PRODUIT"))</f>
        <v/>
      </c>
      <c r="B1287" s="25" t="str">
        <f>IF(OR(A1287="08",A1287="07",MID(Saisie!C1288,4,4)="0804",MID(Saisie!C1288,4,4)="0907",A1287=""),"",_xlfn.XLOOKUP(A1287,Matériau!A:A,Matériau!C:C,"ERREUR MATERIAU"))</f>
        <v/>
      </c>
      <c r="C1287" s="25" t="str">
        <f>IF(B1287="","",_xlfn.XLOOKUP(B1287,Questions!A:A,Questions!C:C,""))</f>
        <v/>
      </c>
      <c r="D1287" s="25" t="str">
        <f>IF(B1287="","",_xlfn.XLOOKUP(B1287&amp;"_"&amp;Saisie!F1288,'Réponses'!D:D,'Réponses'!C:C,""))</f>
        <v/>
      </c>
      <c r="E1287" s="25" t="str">
        <f>IF(D1287="","",_xlfn.XLOOKUP(D1287,'Réponses'!C:C,'Réponses'!F:F,"ERREUR PROCHAINE QUESTION"))</f>
        <v/>
      </c>
      <c r="F1287" s="25" t="str">
        <f>IF(E1287="","",_xlfn.XLOOKUP(E1287,Questions!$A:$A,Questions!$C:$C,""))</f>
        <v/>
      </c>
      <c r="G1287" s="25" t="str">
        <f>IF(E1287="","",_xlfn.XLOOKUP(E1287&amp;"_"&amp;Saisie!H1288,'Réponses'!D:D,'Réponses'!C:C,""))</f>
        <v/>
      </c>
      <c r="H1287" s="25" t="str">
        <f>IF(G1287="","",_xlfn.XLOOKUP(G1287,'Réponses'!C:C,'Réponses'!F:F,"ERREUR PROCHAINE QUESTION"))</f>
        <v/>
      </c>
      <c r="I1287" s="25" t="str">
        <f>IF(H1287="","",_xlfn.XLOOKUP(H1287,Questions!$A:$A,Questions!$C:$C,"ERREUR TYPE"))</f>
        <v/>
      </c>
      <c r="J1287" s="25" t="str">
        <f>IF(H1287="","",_xlfn.XLOOKUP(H1287&amp;"_"&amp;Saisie!J1288,'Réponses'!D:D,'Réponses'!C:C,""))</f>
        <v/>
      </c>
      <c r="K1287" s="25" t="str">
        <f>IF(J1287="","",_xlfn.XLOOKUP(J1287,'Réponses'!C:C,'Réponses'!F:F,"ERREUR PROCHAINE QUESTION"))</f>
        <v/>
      </c>
      <c r="L1287" s="25" t="str">
        <f>IF(K1287="","",_xlfn.XLOOKUP(K1287,Questions!$A:$A,Questions!$C:$C,""))</f>
        <v/>
      </c>
      <c r="M1287" s="25" t="str">
        <f>IF(K1287="","",_xlfn.XLOOKUP(K1287&amp;"_"&amp;Saisie!L1288,'Réponses'!D:D,'Réponses'!C:C,""))</f>
        <v/>
      </c>
      <c r="N1287" s="25" t="str">
        <f>IF(M1287="","",_xlfn.XLOOKUP(M1287,'Réponses'!C:C,'Réponses'!F:F,"ERREUR PROCHAINE QUESTION"))</f>
        <v/>
      </c>
      <c r="O1287" s="25" t="str">
        <f>IF(N1287="","",_xlfn.XLOOKUP(N1287,Questions!$A:$A,Questions!$C:$C,"ERREUR TYPE"))</f>
        <v/>
      </c>
      <c r="P1287" s="25" t="str">
        <f>IF(N1287="","",_xlfn.XLOOKUP(N1287&amp;"_"&amp;Saisie!N1288,'Réponses'!D:D,'Réponses'!C:C,""))</f>
        <v/>
      </c>
      <c r="Q1287" s="25" t="str">
        <f t="shared" si="20"/>
        <v/>
      </c>
    </row>
    <row r="1288" spans="1:17">
      <c r="A1288" s="25" t="str">
        <f>IF(ISBLANK(Saisie!C1289),"",_xlfn.XLOOKUP(Saisie!C1289,Barème!A:A,Barème!F:F,"ERREUR CODE PRODUIT"))</f>
        <v/>
      </c>
      <c r="B1288" s="25" t="str">
        <f>IF(OR(A1288="08",A1288="07",MID(Saisie!C1289,4,4)="0804",MID(Saisie!C1289,4,4)="0907",A1288=""),"",_xlfn.XLOOKUP(A1288,Matériau!A:A,Matériau!C:C,"ERREUR MATERIAU"))</f>
        <v/>
      </c>
      <c r="C1288" s="25" t="str">
        <f>IF(B1288="","",_xlfn.XLOOKUP(B1288,Questions!A:A,Questions!C:C,""))</f>
        <v/>
      </c>
      <c r="D1288" s="25" t="str">
        <f>IF(B1288="","",_xlfn.XLOOKUP(B1288&amp;"_"&amp;Saisie!F1289,'Réponses'!D:D,'Réponses'!C:C,""))</f>
        <v/>
      </c>
      <c r="E1288" s="25" t="str">
        <f>IF(D1288="","",_xlfn.XLOOKUP(D1288,'Réponses'!C:C,'Réponses'!F:F,"ERREUR PROCHAINE QUESTION"))</f>
        <v/>
      </c>
      <c r="F1288" s="25" t="str">
        <f>IF(E1288="","",_xlfn.XLOOKUP(E1288,Questions!$A:$A,Questions!$C:$C,""))</f>
        <v/>
      </c>
      <c r="G1288" s="25" t="str">
        <f>IF(E1288="","",_xlfn.XLOOKUP(E1288&amp;"_"&amp;Saisie!H1289,'Réponses'!D:D,'Réponses'!C:C,""))</f>
        <v/>
      </c>
      <c r="H1288" s="25" t="str">
        <f>IF(G1288="","",_xlfn.XLOOKUP(G1288,'Réponses'!C:C,'Réponses'!F:F,"ERREUR PROCHAINE QUESTION"))</f>
        <v/>
      </c>
      <c r="I1288" s="25" t="str">
        <f>IF(H1288="","",_xlfn.XLOOKUP(H1288,Questions!$A:$A,Questions!$C:$C,"ERREUR TYPE"))</f>
        <v/>
      </c>
      <c r="J1288" s="25" t="str">
        <f>IF(H1288="","",_xlfn.XLOOKUP(H1288&amp;"_"&amp;Saisie!J1289,'Réponses'!D:D,'Réponses'!C:C,""))</f>
        <v/>
      </c>
      <c r="K1288" s="25" t="str">
        <f>IF(J1288="","",_xlfn.XLOOKUP(J1288,'Réponses'!C:C,'Réponses'!F:F,"ERREUR PROCHAINE QUESTION"))</f>
        <v/>
      </c>
      <c r="L1288" s="25" t="str">
        <f>IF(K1288="","",_xlfn.XLOOKUP(K1288,Questions!$A:$A,Questions!$C:$C,""))</f>
        <v/>
      </c>
      <c r="M1288" s="25" t="str">
        <f>IF(K1288="","",_xlfn.XLOOKUP(K1288&amp;"_"&amp;Saisie!L1289,'Réponses'!D:D,'Réponses'!C:C,""))</f>
        <v/>
      </c>
      <c r="N1288" s="25" t="str">
        <f>IF(M1288="","",_xlfn.XLOOKUP(M1288,'Réponses'!C:C,'Réponses'!F:F,"ERREUR PROCHAINE QUESTION"))</f>
        <v/>
      </c>
      <c r="O1288" s="25" t="str">
        <f>IF(N1288="","",_xlfn.XLOOKUP(N1288,Questions!$A:$A,Questions!$C:$C,"ERREUR TYPE"))</f>
        <v/>
      </c>
      <c r="P1288" s="25" t="str">
        <f>IF(N1288="","",_xlfn.XLOOKUP(N1288&amp;"_"&amp;Saisie!N1289,'Réponses'!D:D,'Réponses'!C:C,""))</f>
        <v/>
      </c>
      <c r="Q1288" s="25" t="str">
        <f t="shared" si="20"/>
        <v/>
      </c>
    </row>
    <row r="1289" spans="1:17">
      <c r="A1289" s="25" t="str">
        <f>IF(ISBLANK(Saisie!C1290),"",_xlfn.XLOOKUP(Saisie!C1290,Barème!A:A,Barème!F:F,"ERREUR CODE PRODUIT"))</f>
        <v/>
      </c>
      <c r="B1289" s="25" t="str">
        <f>IF(OR(A1289="08",A1289="07",MID(Saisie!C1290,4,4)="0804",MID(Saisie!C1290,4,4)="0907",A1289=""),"",_xlfn.XLOOKUP(A1289,Matériau!A:A,Matériau!C:C,"ERREUR MATERIAU"))</f>
        <v/>
      </c>
      <c r="C1289" s="25" t="str">
        <f>IF(B1289="","",_xlfn.XLOOKUP(B1289,Questions!A:A,Questions!C:C,""))</f>
        <v/>
      </c>
      <c r="D1289" s="25" t="str">
        <f>IF(B1289="","",_xlfn.XLOOKUP(B1289&amp;"_"&amp;Saisie!F1290,'Réponses'!D:D,'Réponses'!C:C,""))</f>
        <v/>
      </c>
      <c r="E1289" s="25" t="str">
        <f>IF(D1289="","",_xlfn.XLOOKUP(D1289,'Réponses'!C:C,'Réponses'!F:F,"ERREUR PROCHAINE QUESTION"))</f>
        <v/>
      </c>
      <c r="F1289" s="25" t="str">
        <f>IF(E1289="","",_xlfn.XLOOKUP(E1289,Questions!$A:$A,Questions!$C:$C,""))</f>
        <v/>
      </c>
      <c r="G1289" s="25" t="str">
        <f>IF(E1289="","",_xlfn.XLOOKUP(E1289&amp;"_"&amp;Saisie!H1290,'Réponses'!D:D,'Réponses'!C:C,""))</f>
        <v/>
      </c>
      <c r="H1289" s="25" t="str">
        <f>IF(G1289="","",_xlfn.XLOOKUP(G1289,'Réponses'!C:C,'Réponses'!F:F,"ERREUR PROCHAINE QUESTION"))</f>
        <v/>
      </c>
      <c r="I1289" s="25" t="str">
        <f>IF(H1289="","",_xlfn.XLOOKUP(H1289,Questions!$A:$A,Questions!$C:$C,"ERREUR TYPE"))</f>
        <v/>
      </c>
      <c r="J1289" s="25" t="str">
        <f>IF(H1289="","",_xlfn.XLOOKUP(H1289&amp;"_"&amp;Saisie!J1290,'Réponses'!D:D,'Réponses'!C:C,""))</f>
        <v/>
      </c>
      <c r="K1289" s="25" t="str">
        <f>IF(J1289="","",_xlfn.XLOOKUP(J1289,'Réponses'!C:C,'Réponses'!F:F,"ERREUR PROCHAINE QUESTION"))</f>
        <v/>
      </c>
      <c r="L1289" s="25" t="str">
        <f>IF(K1289="","",_xlfn.XLOOKUP(K1289,Questions!$A:$A,Questions!$C:$C,""))</f>
        <v/>
      </c>
      <c r="M1289" s="25" t="str">
        <f>IF(K1289="","",_xlfn.XLOOKUP(K1289&amp;"_"&amp;Saisie!L1290,'Réponses'!D:D,'Réponses'!C:C,""))</f>
        <v/>
      </c>
      <c r="N1289" s="25" t="str">
        <f>IF(M1289="","",_xlfn.XLOOKUP(M1289,'Réponses'!C:C,'Réponses'!F:F,"ERREUR PROCHAINE QUESTION"))</f>
        <v/>
      </c>
      <c r="O1289" s="25" t="str">
        <f>IF(N1289="","",_xlfn.XLOOKUP(N1289,Questions!$A:$A,Questions!$C:$C,"ERREUR TYPE"))</f>
        <v/>
      </c>
      <c r="P1289" s="25" t="str">
        <f>IF(N1289="","",_xlfn.XLOOKUP(N1289&amp;"_"&amp;Saisie!N1290,'Réponses'!D:D,'Réponses'!C:C,""))</f>
        <v/>
      </c>
      <c r="Q1289" s="25" t="str">
        <f t="shared" si="20"/>
        <v/>
      </c>
    </row>
    <row r="1290" spans="1:17">
      <c r="A1290" s="25" t="str">
        <f>IF(ISBLANK(Saisie!C1291),"",_xlfn.XLOOKUP(Saisie!C1291,Barème!A:A,Barème!F:F,"ERREUR CODE PRODUIT"))</f>
        <v/>
      </c>
      <c r="B1290" s="25" t="str">
        <f>IF(OR(A1290="08",A1290="07",MID(Saisie!C1291,4,4)="0804",MID(Saisie!C1291,4,4)="0907",A1290=""),"",_xlfn.XLOOKUP(A1290,Matériau!A:A,Matériau!C:C,"ERREUR MATERIAU"))</f>
        <v/>
      </c>
      <c r="C1290" s="25" t="str">
        <f>IF(B1290="","",_xlfn.XLOOKUP(B1290,Questions!A:A,Questions!C:C,""))</f>
        <v/>
      </c>
      <c r="D1290" s="25" t="str">
        <f>IF(B1290="","",_xlfn.XLOOKUP(B1290&amp;"_"&amp;Saisie!F1291,'Réponses'!D:D,'Réponses'!C:C,""))</f>
        <v/>
      </c>
      <c r="E1290" s="25" t="str">
        <f>IF(D1290="","",_xlfn.XLOOKUP(D1290,'Réponses'!C:C,'Réponses'!F:F,"ERREUR PROCHAINE QUESTION"))</f>
        <v/>
      </c>
      <c r="F1290" s="25" t="str">
        <f>IF(E1290="","",_xlfn.XLOOKUP(E1290,Questions!$A:$A,Questions!$C:$C,""))</f>
        <v/>
      </c>
      <c r="G1290" s="25" t="str">
        <f>IF(E1290="","",_xlfn.XLOOKUP(E1290&amp;"_"&amp;Saisie!H1291,'Réponses'!D:D,'Réponses'!C:C,""))</f>
        <v/>
      </c>
      <c r="H1290" s="25" t="str">
        <f>IF(G1290="","",_xlfn.XLOOKUP(G1290,'Réponses'!C:C,'Réponses'!F:F,"ERREUR PROCHAINE QUESTION"))</f>
        <v/>
      </c>
      <c r="I1290" s="25" t="str">
        <f>IF(H1290="","",_xlfn.XLOOKUP(H1290,Questions!$A:$A,Questions!$C:$C,"ERREUR TYPE"))</f>
        <v/>
      </c>
      <c r="J1290" s="25" t="str">
        <f>IF(H1290="","",_xlfn.XLOOKUP(H1290&amp;"_"&amp;Saisie!J1291,'Réponses'!D:D,'Réponses'!C:C,""))</f>
        <v/>
      </c>
      <c r="K1290" s="25" t="str">
        <f>IF(J1290="","",_xlfn.XLOOKUP(J1290,'Réponses'!C:C,'Réponses'!F:F,"ERREUR PROCHAINE QUESTION"))</f>
        <v/>
      </c>
      <c r="L1290" s="25" t="str">
        <f>IF(K1290="","",_xlfn.XLOOKUP(K1290,Questions!$A:$A,Questions!$C:$C,""))</f>
        <v/>
      </c>
      <c r="M1290" s="25" t="str">
        <f>IF(K1290="","",_xlfn.XLOOKUP(K1290&amp;"_"&amp;Saisie!L1291,'Réponses'!D:D,'Réponses'!C:C,""))</f>
        <v/>
      </c>
      <c r="N1290" s="25" t="str">
        <f>IF(M1290="","",_xlfn.XLOOKUP(M1290,'Réponses'!C:C,'Réponses'!F:F,"ERREUR PROCHAINE QUESTION"))</f>
        <v/>
      </c>
      <c r="O1290" s="25" t="str">
        <f>IF(N1290="","",_xlfn.XLOOKUP(N1290,Questions!$A:$A,Questions!$C:$C,"ERREUR TYPE"))</f>
        <v/>
      </c>
      <c r="P1290" s="25" t="str">
        <f>IF(N1290="","",_xlfn.XLOOKUP(N1290&amp;"_"&amp;Saisie!N1291,'Réponses'!D:D,'Réponses'!C:C,""))</f>
        <v/>
      </c>
      <c r="Q1290" s="25" t="str">
        <f t="shared" si="20"/>
        <v/>
      </c>
    </row>
    <row r="1291" spans="1:17">
      <c r="A1291" s="25" t="str">
        <f>IF(ISBLANK(Saisie!C1292),"",_xlfn.XLOOKUP(Saisie!C1292,Barème!A:A,Barème!F:F,"ERREUR CODE PRODUIT"))</f>
        <v/>
      </c>
      <c r="B1291" s="25" t="str">
        <f>IF(OR(A1291="08",A1291="07",MID(Saisie!C1292,4,4)="0804",MID(Saisie!C1292,4,4)="0907",A1291=""),"",_xlfn.XLOOKUP(A1291,Matériau!A:A,Matériau!C:C,"ERREUR MATERIAU"))</f>
        <v/>
      </c>
      <c r="C1291" s="25" t="str">
        <f>IF(B1291="","",_xlfn.XLOOKUP(B1291,Questions!A:A,Questions!C:C,""))</f>
        <v/>
      </c>
      <c r="D1291" s="25" t="str">
        <f>IF(B1291="","",_xlfn.XLOOKUP(B1291&amp;"_"&amp;Saisie!F1292,'Réponses'!D:D,'Réponses'!C:C,""))</f>
        <v/>
      </c>
      <c r="E1291" s="25" t="str">
        <f>IF(D1291="","",_xlfn.XLOOKUP(D1291,'Réponses'!C:C,'Réponses'!F:F,"ERREUR PROCHAINE QUESTION"))</f>
        <v/>
      </c>
      <c r="F1291" s="25" t="str">
        <f>IF(E1291="","",_xlfn.XLOOKUP(E1291,Questions!$A:$A,Questions!$C:$C,""))</f>
        <v/>
      </c>
      <c r="G1291" s="25" t="str">
        <f>IF(E1291="","",_xlfn.XLOOKUP(E1291&amp;"_"&amp;Saisie!H1292,'Réponses'!D:D,'Réponses'!C:C,""))</f>
        <v/>
      </c>
      <c r="H1291" s="25" t="str">
        <f>IF(G1291="","",_xlfn.XLOOKUP(G1291,'Réponses'!C:C,'Réponses'!F:F,"ERREUR PROCHAINE QUESTION"))</f>
        <v/>
      </c>
      <c r="I1291" s="25" t="str">
        <f>IF(H1291="","",_xlfn.XLOOKUP(H1291,Questions!$A:$A,Questions!$C:$C,"ERREUR TYPE"))</f>
        <v/>
      </c>
      <c r="J1291" s="25" t="str">
        <f>IF(H1291="","",_xlfn.XLOOKUP(H1291&amp;"_"&amp;Saisie!J1292,'Réponses'!D:D,'Réponses'!C:C,""))</f>
        <v/>
      </c>
      <c r="K1291" s="25" t="str">
        <f>IF(J1291="","",_xlfn.XLOOKUP(J1291,'Réponses'!C:C,'Réponses'!F:F,"ERREUR PROCHAINE QUESTION"))</f>
        <v/>
      </c>
      <c r="L1291" s="25" t="str">
        <f>IF(K1291="","",_xlfn.XLOOKUP(K1291,Questions!$A:$A,Questions!$C:$C,""))</f>
        <v/>
      </c>
      <c r="M1291" s="25" t="str">
        <f>IF(K1291="","",_xlfn.XLOOKUP(K1291&amp;"_"&amp;Saisie!L1292,'Réponses'!D:D,'Réponses'!C:C,""))</f>
        <v/>
      </c>
      <c r="N1291" s="25" t="str">
        <f>IF(M1291="","",_xlfn.XLOOKUP(M1291,'Réponses'!C:C,'Réponses'!F:F,"ERREUR PROCHAINE QUESTION"))</f>
        <v/>
      </c>
      <c r="O1291" s="25" t="str">
        <f>IF(N1291="","",_xlfn.XLOOKUP(N1291,Questions!$A:$A,Questions!$C:$C,"ERREUR TYPE"))</f>
        <v/>
      </c>
      <c r="P1291" s="25" t="str">
        <f>IF(N1291="","",_xlfn.XLOOKUP(N1291&amp;"_"&amp;Saisie!N1292,'Réponses'!D:D,'Réponses'!C:C,""))</f>
        <v/>
      </c>
      <c r="Q1291" s="25" t="str">
        <f t="shared" si="20"/>
        <v/>
      </c>
    </row>
    <row r="1292" spans="1:17">
      <c r="A1292" s="25" t="str">
        <f>IF(ISBLANK(Saisie!C1293),"",_xlfn.XLOOKUP(Saisie!C1293,Barème!A:A,Barème!F:F,"ERREUR CODE PRODUIT"))</f>
        <v/>
      </c>
      <c r="B1292" s="25" t="str">
        <f>IF(OR(A1292="08",A1292="07",MID(Saisie!C1293,4,4)="0804",MID(Saisie!C1293,4,4)="0907",A1292=""),"",_xlfn.XLOOKUP(A1292,Matériau!A:A,Matériau!C:C,"ERREUR MATERIAU"))</f>
        <v/>
      </c>
      <c r="C1292" s="25" t="str">
        <f>IF(B1292="","",_xlfn.XLOOKUP(B1292,Questions!A:A,Questions!C:C,""))</f>
        <v/>
      </c>
      <c r="D1292" s="25" t="str">
        <f>IF(B1292="","",_xlfn.XLOOKUP(B1292&amp;"_"&amp;Saisie!F1293,'Réponses'!D:D,'Réponses'!C:C,""))</f>
        <v/>
      </c>
      <c r="E1292" s="25" t="str">
        <f>IF(D1292="","",_xlfn.XLOOKUP(D1292,'Réponses'!C:C,'Réponses'!F:F,"ERREUR PROCHAINE QUESTION"))</f>
        <v/>
      </c>
      <c r="F1292" s="25" t="str">
        <f>IF(E1292="","",_xlfn.XLOOKUP(E1292,Questions!$A:$A,Questions!$C:$C,""))</f>
        <v/>
      </c>
      <c r="G1292" s="25" t="str">
        <f>IF(E1292="","",_xlfn.XLOOKUP(E1292&amp;"_"&amp;Saisie!H1293,'Réponses'!D:D,'Réponses'!C:C,""))</f>
        <v/>
      </c>
      <c r="H1292" s="25" t="str">
        <f>IF(G1292="","",_xlfn.XLOOKUP(G1292,'Réponses'!C:C,'Réponses'!F:F,"ERREUR PROCHAINE QUESTION"))</f>
        <v/>
      </c>
      <c r="I1292" s="25" t="str">
        <f>IF(H1292="","",_xlfn.XLOOKUP(H1292,Questions!$A:$A,Questions!$C:$C,"ERREUR TYPE"))</f>
        <v/>
      </c>
      <c r="J1292" s="25" t="str">
        <f>IF(H1292="","",_xlfn.XLOOKUP(H1292&amp;"_"&amp;Saisie!J1293,'Réponses'!D:D,'Réponses'!C:C,""))</f>
        <v/>
      </c>
      <c r="K1292" s="25" t="str">
        <f>IF(J1292="","",_xlfn.XLOOKUP(J1292,'Réponses'!C:C,'Réponses'!F:F,"ERREUR PROCHAINE QUESTION"))</f>
        <v/>
      </c>
      <c r="L1292" s="25" t="str">
        <f>IF(K1292="","",_xlfn.XLOOKUP(K1292,Questions!$A:$A,Questions!$C:$C,""))</f>
        <v/>
      </c>
      <c r="M1292" s="25" t="str">
        <f>IF(K1292="","",_xlfn.XLOOKUP(K1292&amp;"_"&amp;Saisie!L1293,'Réponses'!D:D,'Réponses'!C:C,""))</f>
        <v/>
      </c>
      <c r="N1292" s="25" t="str">
        <f>IF(M1292="","",_xlfn.XLOOKUP(M1292,'Réponses'!C:C,'Réponses'!F:F,"ERREUR PROCHAINE QUESTION"))</f>
        <v/>
      </c>
      <c r="O1292" s="25" t="str">
        <f>IF(N1292="","",_xlfn.XLOOKUP(N1292,Questions!$A:$A,Questions!$C:$C,"ERREUR TYPE"))</f>
        <v/>
      </c>
      <c r="P1292" s="25" t="str">
        <f>IF(N1292="","",_xlfn.XLOOKUP(N1292&amp;"_"&amp;Saisie!N1293,'Réponses'!D:D,'Réponses'!C:C,""))</f>
        <v/>
      </c>
      <c r="Q1292" s="25" t="str">
        <f t="shared" si="20"/>
        <v/>
      </c>
    </row>
    <row r="1293" spans="1:17">
      <c r="A1293" s="25" t="str">
        <f>IF(ISBLANK(Saisie!C1294),"",_xlfn.XLOOKUP(Saisie!C1294,Barème!A:A,Barème!F:F,"ERREUR CODE PRODUIT"))</f>
        <v/>
      </c>
      <c r="B1293" s="25" t="str">
        <f>IF(OR(A1293="08",A1293="07",MID(Saisie!C1294,4,4)="0804",MID(Saisie!C1294,4,4)="0907",A1293=""),"",_xlfn.XLOOKUP(A1293,Matériau!A:A,Matériau!C:C,"ERREUR MATERIAU"))</f>
        <v/>
      </c>
      <c r="C1293" s="25" t="str">
        <f>IF(B1293="","",_xlfn.XLOOKUP(B1293,Questions!A:A,Questions!C:C,""))</f>
        <v/>
      </c>
      <c r="D1293" s="25" t="str">
        <f>IF(B1293="","",_xlfn.XLOOKUP(B1293&amp;"_"&amp;Saisie!F1294,'Réponses'!D:D,'Réponses'!C:C,""))</f>
        <v/>
      </c>
      <c r="E1293" s="25" t="str">
        <f>IF(D1293="","",_xlfn.XLOOKUP(D1293,'Réponses'!C:C,'Réponses'!F:F,"ERREUR PROCHAINE QUESTION"))</f>
        <v/>
      </c>
      <c r="F1293" s="25" t="str">
        <f>IF(E1293="","",_xlfn.XLOOKUP(E1293,Questions!$A:$A,Questions!$C:$C,""))</f>
        <v/>
      </c>
      <c r="G1293" s="25" t="str">
        <f>IF(E1293="","",_xlfn.XLOOKUP(E1293&amp;"_"&amp;Saisie!H1294,'Réponses'!D:D,'Réponses'!C:C,""))</f>
        <v/>
      </c>
      <c r="H1293" s="25" t="str">
        <f>IF(G1293="","",_xlfn.XLOOKUP(G1293,'Réponses'!C:C,'Réponses'!F:F,"ERREUR PROCHAINE QUESTION"))</f>
        <v/>
      </c>
      <c r="I1293" s="25" t="str">
        <f>IF(H1293="","",_xlfn.XLOOKUP(H1293,Questions!$A:$A,Questions!$C:$C,"ERREUR TYPE"))</f>
        <v/>
      </c>
      <c r="J1293" s="25" t="str">
        <f>IF(H1293="","",_xlfn.XLOOKUP(H1293&amp;"_"&amp;Saisie!J1294,'Réponses'!D:D,'Réponses'!C:C,""))</f>
        <v/>
      </c>
      <c r="K1293" s="25" t="str">
        <f>IF(J1293="","",_xlfn.XLOOKUP(J1293,'Réponses'!C:C,'Réponses'!F:F,"ERREUR PROCHAINE QUESTION"))</f>
        <v/>
      </c>
      <c r="L1293" s="25" t="str">
        <f>IF(K1293="","",_xlfn.XLOOKUP(K1293,Questions!$A:$A,Questions!$C:$C,""))</f>
        <v/>
      </c>
      <c r="M1293" s="25" t="str">
        <f>IF(K1293="","",_xlfn.XLOOKUP(K1293&amp;"_"&amp;Saisie!L1294,'Réponses'!D:D,'Réponses'!C:C,""))</f>
        <v/>
      </c>
      <c r="N1293" s="25" t="str">
        <f>IF(M1293="","",_xlfn.XLOOKUP(M1293,'Réponses'!C:C,'Réponses'!F:F,"ERREUR PROCHAINE QUESTION"))</f>
        <v/>
      </c>
      <c r="O1293" s="25" t="str">
        <f>IF(N1293="","",_xlfn.XLOOKUP(N1293,Questions!$A:$A,Questions!$C:$C,"ERREUR TYPE"))</f>
        <v/>
      </c>
      <c r="P1293" s="25" t="str">
        <f>IF(N1293="","",_xlfn.XLOOKUP(N1293&amp;"_"&amp;Saisie!N1294,'Réponses'!D:D,'Réponses'!C:C,""))</f>
        <v/>
      </c>
      <c r="Q1293" s="25" t="str">
        <f t="shared" si="20"/>
        <v/>
      </c>
    </row>
    <row r="1294" spans="1:17">
      <c r="A1294" s="25" t="str">
        <f>IF(ISBLANK(Saisie!C1295),"",_xlfn.XLOOKUP(Saisie!C1295,Barème!A:A,Barème!F:F,"ERREUR CODE PRODUIT"))</f>
        <v/>
      </c>
      <c r="B1294" s="25" t="str">
        <f>IF(OR(A1294="08",A1294="07",MID(Saisie!C1295,4,4)="0804",MID(Saisie!C1295,4,4)="0907",A1294=""),"",_xlfn.XLOOKUP(A1294,Matériau!A:A,Matériau!C:C,"ERREUR MATERIAU"))</f>
        <v/>
      </c>
      <c r="C1294" s="25" t="str">
        <f>IF(B1294="","",_xlfn.XLOOKUP(B1294,Questions!A:A,Questions!C:C,""))</f>
        <v/>
      </c>
      <c r="D1294" s="25" t="str">
        <f>IF(B1294="","",_xlfn.XLOOKUP(B1294&amp;"_"&amp;Saisie!F1295,'Réponses'!D:D,'Réponses'!C:C,""))</f>
        <v/>
      </c>
      <c r="E1294" s="25" t="str">
        <f>IF(D1294="","",_xlfn.XLOOKUP(D1294,'Réponses'!C:C,'Réponses'!F:F,"ERREUR PROCHAINE QUESTION"))</f>
        <v/>
      </c>
      <c r="F1294" s="25" t="str">
        <f>IF(E1294="","",_xlfn.XLOOKUP(E1294,Questions!$A:$A,Questions!$C:$C,""))</f>
        <v/>
      </c>
      <c r="G1294" s="25" t="str">
        <f>IF(E1294="","",_xlfn.XLOOKUP(E1294&amp;"_"&amp;Saisie!H1295,'Réponses'!D:D,'Réponses'!C:C,""))</f>
        <v/>
      </c>
      <c r="H1294" s="25" t="str">
        <f>IF(G1294="","",_xlfn.XLOOKUP(G1294,'Réponses'!C:C,'Réponses'!F:F,"ERREUR PROCHAINE QUESTION"))</f>
        <v/>
      </c>
      <c r="I1294" s="25" t="str">
        <f>IF(H1294="","",_xlfn.XLOOKUP(H1294,Questions!$A:$A,Questions!$C:$C,"ERREUR TYPE"))</f>
        <v/>
      </c>
      <c r="J1294" s="25" t="str">
        <f>IF(H1294="","",_xlfn.XLOOKUP(H1294&amp;"_"&amp;Saisie!J1295,'Réponses'!D:D,'Réponses'!C:C,""))</f>
        <v/>
      </c>
      <c r="K1294" s="25" t="str">
        <f>IF(J1294="","",_xlfn.XLOOKUP(J1294,'Réponses'!C:C,'Réponses'!F:F,"ERREUR PROCHAINE QUESTION"))</f>
        <v/>
      </c>
      <c r="L1294" s="25" t="str">
        <f>IF(K1294="","",_xlfn.XLOOKUP(K1294,Questions!$A:$A,Questions!$C:$C,""))</f>
        <v/>
      </c>
      <c r="M1294" s="25" t="str">
        <f>IF(K1294="","",_xlfn.XLOOKUP(K1294&amp;"_"&amp;Saisie!L1295,'Réponses'!D:D,'Réponses'!C:C,""))</f>
        <v/>
      </c>
      <c r="N1294" s="25" t="str">
        <f>IF(M1294="","",_xlfn.XLOOKUP(M1294,'Réponses'!C:C,'Réponses'!F:F,"ERREUR PROCHAINE QUESTION"))</f>
        <v/>
      </c>
      <c r="O1294" s="25" t="str">
        <f>IF(N1294="","",_xlfn.XLOOKUP(N1294,Questions!$A:$A,Questions!$C:$C,"ERREUR TYPE"))</f>
        <v/>
      </c>
      <c r="P1294" s="25" t="str">
        <f>IF(N1294="","",_xlfn.XLOOKUP(N1294&amp;"_"&amp;Saisie!N1295,'Réponses'!D:D,'Réponses'!C:C,""))</f>
        <v/>
      </c>
      <c r="Q1294" s="25" t="str">
        <f t="shared" si="20"/>
        <v/>
      </c>
    </row>
    <row r="1295" spans="1:17">
      <c r="A1295" s="25" t="str">
        <f>IF(ISBLANK(Saisie!C1296),"",_xlfn.XLOOKUP(Saisie!C1296,Barème!A:A,Barème!F:F,"ERREUR CODE PRODUIT"))</f>
        <v/>
      </c>
      <c r="B1295" s="25" t="str">
        <f>IF(OR(A1295="08",A1295="07",MID(Saisie!C1296,4,4)="0804",MID(Saisie!C1296,4,4)="0907",A1295=""),"",_xlfn.XLOOKUP(A1295,Matériau!A:A,Matériau!C:C,"ERREUR MATERIAU"))</f>
        <v/>
      </c>
      <c r="C1295" s="25" t="str">
        <f>IF(B1295="","",_xlfn.XLOOKUP(B1295,Questions!A:A,Questions!C:C,""))</f>
        <v/>
      </c>
      <c r="D1295" s="25" t="str">
        <f>IF(B1295="","",_xlfn.XLOOKUP(B1295&amp;"_"&amp;Saisie!F1296,'Réponses'!D:D,'Réponses'!C:C,""))</f>
        <v/>
      </c>
      <c r="E1295" s="25" t="str">
        <f>IF(D1295="","",_xlfn.XLOOKUP(D1295,'Réponses'!C:C,'Réponses'!F:F,"ERREUR PROCHAINE QUESTION"))</f>
        <v/>
      </c>
      <c r="F1295" s="25" t="str">
        <f>IF(E1295="","",_xlfn.XLOOKUP(E1295,Questions!$A:$A,Questions!$C:$C,""))</f>
        <v/>
      </c>
      <c r="G1295" s="25" t="str">
        <f>IF(E1295="","",_xlfn.XLOOKUP(E1295&amp;"_"&amp;Saisie!H1296,'Réponses'!D:D,'Réponses'!C:C,""))</f>
        <v/>
      </c>
      <c r="H1295" s="25" t="str">
        <f>IF(G1295="","",_xlfn.XLOOKUP(G1295,'Réponses'!C:C,'Réponses'!F:F,"ERREUR PROCHAINE QUESTION"))</f>
        <v/>
      </c>
      <c r="I1295" s="25" t="str">
        <f>IF(H1295="","",_xlfn.XLOOKUP(H1295,Questions!$A:$A,Questions!$C:$C,"ERREUR TYPE"))</f>
        <v/>
      </c>
      <c r="J1295" s="25" t="str">
        <f>IF(H1295="","",_xlfn.XLOOKUP(H1295&amp;"_"&amp;Saisie!J1296,'Réponses'!D:D,'Réponses'!C:C,""))</f>
        <v/>
      </c>
      <c r="K1295" s="25" t="str">
        <f>IF(J1295="","",_xlfn.XLOOKUP(J1295,'Réponses'!C:C,'Réponses'!F:F,"ERREUR PROCHAINE QUESTION"))</f>
        <v/>
      </c>
      <c r="L1295" s="25" t="str">
        <f>IF(K1295="","",_xlfn.XLOOKUP(K1295,Questions!$A:$A,Questions!$C:$C,""))</f>
        <v/>
      </c>
      <c r="M1295" s="25" t="str">
        <f>IF(K1295="","",_xlfn.XLOOKUP(K1295&amp;"_"&amp;Saisie!L1296,'Réponses'!D:D,'Réponses'!C:C,""))</f>
        <v/>
      </c>
      <c r="N1295" s="25" t="str">
        <f>IF(M1295="","",_xlfn.XLOOKUP(M1295,'Réponses'!C:C,'Réponses'!F:F,"ERREUR PROCHAINE QUESTION"))</f>
        <v/>
      </c>
      <c r="O1295" s="25" t="str">
        <f>IF(N1295="","",_xlfn.XLOOKUP(N1295,Questions!$A:$A,Questions!$C:$C,"ERREUR TYPE"))</f>
        <v/>
      </c>
      <c r="P1295" s="25" t="str">
        <f>IF(N1295="","",_xlfn.XLOOKUP(N1295&amp;"_"&amp;Saisie!N1296,'Réponses'!D:D,'Réponses'!C:C,""))</f>
        <v/>
      </c>
      <c r="Q1295" s="25" t="str">
        <f t="shared" si="20"/>
        <v/>
      </c>
    </row>
    <row r="1296" spans="1:17">
      <c r="A1296" s="25" t="str">
        <f>IF(ISBLANK(Saisie!C1297),"",_xlfn.XLOOKUP(Saisie!C1297,Barème!A:A,Barème!F:F,"ERREUR CODE PRODUIT"))</f>
        <v/>
      </c>
      <c r="B1296" s="25" t="str">
        <f>IF(OR(A1296="08",A1296="07",MID(Saisie!C1297,4,4)="0804",MID(Saisie!C1297,4,4)="0907",A1296=""),"",_xlfn.XLOOKUP(A1296,Matériau!A:A,Matériau!C:C,"ERREUR MATERIAU"))</f>
        <v/>
      </c>
      <c r="C1296" s="25" t="str">
        <f>IF(B1296="","",_xlfn.XLOOKUP(B1296,Questions!A:A,Questions!C:C,""))</f>
        <v/>
      </c>
      <c r="D1296" s="25" t="str">
        <f>IF(B1296="","",_xlfn.XLOOKUP(B1296&amp;"_"&amp;Saisie!F1297,'Réponses'!D:D,'Réponses'!C:C,""))</f>
        <v/>
      </c>
      <c r="E1296" s="25" t="str">
        <f>IF(D1296="","",_xlfn.XLOOKUP(D1296,'Réponses'!C:C,'Réponses'!F:F,"ERREUR PROCHAINE QUESTION"))</f>
        <v/>
      </c>
      <c r="F1296" s="25" t="str">
        <f>IF(E1296="","",_xlfn.XLOOKUP(E1296,Questions!$A:$A,Questions!$C:$C,""))</f>
        <v/>
      </c>
      <c r="G1296" s="25" t="str">
        <f>IF(E1296="","",_xlfn.XLOOKUP(E1296&amp;"_"&amp;Saisie!H1297,'Réponses'!D:D,'Réponses'!C:C,""))</f>
        <v/>
      </c>
      <c r="H1296" s="25" t="str">
        <f>IF(G1296="","",_xlfn.XLOOKUP(G1296,'Réponses'!C:C,'Réponses'!F:F,"ERREUR PROCHAINE QUESTION"))</f>
        <v/>
      </c>
      <c r="I1296" s="25" t="str">
        <f>IF(H1296="","",_xlfn.XLOOKUP(H1296,Questions!$A:$A,Questions!$C:$C,"ERREUR TYPE"))</f>
        <v/>
      </c>
      <c r="J1296" s="25" t="str">
        <f>IF(H1296="","",_xlfn.XLOOKUP(H1296&amp;"_"&amp;Saisie!J1297,'Réponses'!D:D,'Réponses'!C:C,""))</f>
        <v/>
      </c>
      <c r="K1296" s="25" t="str">
        <f>IF(J1296="","",_xlfn.XLOOKUP(J1296,'Réponses'!C:C,'Réponses'!F:F,"ERREUR PROCHAINE QUESTION"))</f>
        <v/>
      </c>
      <c r="L1296" s="25" t="str">
        <f>IF(K1296="","",_xlfn.XLOOKUP(K1296,Questions!$A:$A,Questions!$C:$C,""))</f>
        <v/>
      </c>
      <c r="M1296" s="25" t="str">
        <f>IF(K1296="","",_xlfn.XLOOKUP(K1296&amp;"_"&amp;Saisie!L1297,'Réponses'!D:D,'Réponses'!C:C,""))</f>
        <v/>
      </c>
      <c r="N1296" s="25" t="str">
        <f>IF(M1296="","",_xlfn.XLOOKUP(M1296,'Réponses'!C:C,'Réponses'!F:F,"ERREUR PROCHAINE QUESTION"))</f>
        <v/>
      </c>
      <c r="O1296" s="25" t="str">
        <f>IF(N1296="","",_xlfn.XLOOKUP(N1296,Questions!$A:$A,Questions!$C:$C,"ERREUR TYPE"))</f>
        <v/>
      </c>
      <c r="P1296" s="25" t="str">
        <f>IF(N1296="","",_xlfn.XLOOKUP(N1296&amp;"_"&amp;Saisie!N1297,'Réponses'!D:D,'Réponses'!C:C,""))</f>
        <v/>
      </c>
      <c r="Q1296" s="25" t="str">
        <f t="shared" si="20"/>
        <v/>
      </c>
    </row>
    <row r="1297" spans="1:17">
      <c r="A1297" s="25" t="str">
        <f>IF(ISBLANK(Saisie!C1298),"",_xlfn.XLOOKUP(Saisie!C1298,Barème!A:A,Barème!F:F,"ERREUR CODE PRODUIT"))</f>
        <v/>
      </c>
      <c r="B1297" s="25" t="str">
        <f>IF(OR(A1297="08",A1297="07",MID(Saisie!C1298,4,4)="0804",MID(Saisie!C1298,4,4)="0907",A1297=""),"",_xlfn.XLOOKUP(A1297,Matériau!A:A,Matériau!C:C,"ERREUR MATERIAU"))</f>
        <v/>
      </c>
      <c r="C1297" s="25" t="str">
        <f>IF(B1297="","",_xlfn.XLOOKUP(B1297,Questions!A:A,Questions!C:C,""))</f>
        <v/>
      </c>
      <c r="D1297" s="25" t="str">
        <f>IF(B1297="","",_xlfn.XLOOKUP(B1297&amp;"_"&amp;Saisie!F1298,'Réponses'!D:D,'Réponses'!C:C,""))</f>
        <v/>
      </c>
      <c r="E1297" s="25" t="str">
        <f>IF(D1297="","",_xlfn.XLOOKUP(D1297,'Réponses'!C:C,'Réponses'!F:F,"ERREUR PROCHAINE QUESTION"))</f>
        <v/>
      </c>
      <c r="F1297" s="25" t="str">
        <f>IF(E1297="","",_xlfn.XLOOKUP(E1297,Questions!$A:$A,Questions!$C:$C,""))</f>
        <v/>
      </c>
      <c r="G1297" s="25" t="str">
        <f>IF(E1297="","",_xlfn.XLOOKUP(E1297&amp;"_"&amp;Saisie!H1298,'Réponses'!D:D,'Réponses'!C:C,""))</f>
        <v/>
      </c>
      <c r="H1297" s="25" t="str">
        <f>IF(G1297="","",_xlfn.XLOOKUP(G1297,'Réponses'!C:C,'Réponses'!F:F,"ERREUR PROCHAINE QUESTION"))</f>
        <v/>
      </c>
      <c r="I1297" s="25" t="str">
        <f>IF(H1297="","",_xlfn.XLOOKUP(H1297,Questions!$A:$A,Questions!$C:$C,"ERREUR TYPE"))</f>
        <v/>
      </c>
      <c r="J1297" s="25" t="str">
        <f>IF(H1297="","",_xlfn.XLOOKUP(H1297&amp;"_"&amp;Saisie!J1298,'Réponses'!D:D,'Réponses'!C:C,""))</f>
        <v/>
      </c>
      <c r="K1297" s="25" t="str">
        <f>IF(J1297="","",_xlfn.XLOOKUP(J1297,'Réponses'!C:C,'Réponses'!F:F,"ERREUR PROCHAINE QUESTION"))</f>
        <v/>
      </c>
      <c r="L1297" s="25" t="str">
        <f>IF(K1297="","",_xlfn.XLOOKUP(K1297,Questions!$A:$A,Questions!$C:$C,""))</f>
        <v/>
      </c>
      <c r="M1297" s="25" t="str">
        <f>IF(K1297="","",_xlfn.XLOOKUP(K1297&amp;"_"&amp;Saisie!L1298,'Réponses'!D:D,'Réponses'!C:C,""))</f>
        <v/>
      </c>
      <c r="N1297" s="25" t="str">
        <f>IF(M1297="","",_xlfn.XLOOKUP(M1297,'Réponses'!C:C,'Réponses'!F:F,"ERREUR PROCHAINE QUESTION"))</f>
        <v/>
      </c>
      <c r="O1297" s="25" t="str">
        <f>IF(N1297="","",_xlfn.XLOOKUP(N1297,Questions!$A:$A,Questions!$C:$C,"ERREUR TYPE"))</f>
        <v/>
      </c>
      <c r="P1297" s="25" t="str">
        <f>IF(N1297="","",_xlfn.XLOOKUP(N1297&amp;"_"&amp;Saisie!N1298,'Réponses'!D:D,'Réponses'!C:C,""))</f>
        <v/>
      </c>
      <c r="Q1297" s="25" t="str">
        <f t="shared" si="20"/>
        <v/>
      </c>
    </row>
    <row r="1298" spans="1:17">
      <c r="A1298" s="25" t="str">
        <f>IF(ISBLANK(Saisie!C1299),"",_xlfn.XLOOKUP(Saisie!C1299,Barème!A:A,Barème!F:F,"ERREUR CODE PRODUIT"))</f>
        <v/>
      </c>
      <c r="B1298" s="25" t="str">
        <f>IF(OR(A1298="08",A1298="07",MID(Saisie!C1299,4,4)="0804",MID(Saisie!C1299,4,4)="0907",A1298=""),"",_xlfn.XLOOKUP(A1298,Matériau!A:A,Matériau!C:C,"ERREUR MATERIAU"))</f>
        <v/>
      </c>
      <c r="C1298" s="25" t="str">
        <f>IF(B1298="","",_xlfn.XLOOKUP(B1298,Questions!A:A,Questions!C:C,""))</f>
        <v/>
      </c>
      <c r="D1298" s="25" t="str">
        <f>IF(B1298="","",_xlfn.XLOOKUP(B1298&amp;"_"&amp;Saisie!F1299,'Réponses'!D:D,'Réponses'!C:C,""))</f>
        <v/>
      </c>
      <c r="E1298" s="25" t="str">
        <f>IF(D1298="","",_xlfn.XLOOKUP(D1298,'Réponses'!C:C,'Réponses'!F:F,"ERREUR PROCHAINE QUESTION"))</f>
        <v/>
      </c>
      <c r="F1298" s="25" t="str">
        <f>IF(E1298="","",_xlfn.XLOOKUP(E1298,Questions!$A:$A,Questions!$C:$C,""))</f>
        <v/>
      </c>
      <c r="G1298" s="25" t="str">
        <f>IF(E1298="","",_xlfn.XLOOKUP(E1298&amp;"_"&amp;Saisie!H1299,'Réponses'!D:D,'Réponses'!C:C,""))</f>
        <v/>
      </c>
      <c r="H1298" s="25" t="str">
        <f>IF(G1298="","",_xlfn.XLOOKUP(G1298,'Réponses'!C:C,'Réponses'!F:F,"ERREUR PROCHAINE QUESTION"))</f>
        <v/>
      </c>
      <c r="I1298" s="25" t="str">
        <f>IF(H1298="","",_xlfn.XLOOKUP(H1298,Questions!$A:$A,Questions!$C:$C,"ERREUR TYPE"))</f>
        <v/>
      </c>
      <c r="J1298" s="25" t="str">
        <f>IF(H1298="","",_xlfn.XLOOKUP(H1298&amp;"_"&amp;Saisie!J1299,'Réponses'!D:D,'Réponses'!C:C,""))</f>
        <v/>
      </c>
      <c r="K1298" s="25" t="str">
        <f>IF(J1298="","",_xlfn.XLOOKUP(J1298,'Réponses'!C:C,'Réponses'!F:F,"ERREUR PROCHAINE QUESTION"))</f>
        <v/>
      </c>
      <c r="L1298" s="25" t="str">
        <f>IF(K1298="","",_xlfn.XLOOKUP(K1298,Questions!$A:$A,Questions!$C:$C,""))</f>
        <v/>
      </c>
      <c r="M1298" s="25" t="str">
        <f>IF(K1298="","",_xlfn.XLOOKUP(K1298&amp;"_"&amp;Saisie!L1299,'Réponses'!D:D,'Réponses'!C:C,""))</f>
        <v/>
      </c>
      <c r="N1298" s="25" t="str">
        <f>IF(M1298="","",_xlfn.XLOOKUP(M1298,'Réponses'!C:C,'Réponses'!F:F,"ERREUR PROCHAINE QUESTION"))</f>
        <v/>
      </c>
      <c r="O1298" s="25" t="str">
        <f>IF(N1298="","",_xlfn.XLOOKUP(N1298,Questions!$A:$A,Questions!$C:$C,"ERREUR TYPE"))</f>
        <v/>
      </c>
      <c r="P1298" s="25" t="str">
        <f>IF(N1298="","",_xlfn.XLOOKUP(N1298&amp;"_"&amp;Saisie!N1299,'Réponses'!D:D,'Réponses'!C:C,""))</f>
        <v/>
      </c>
      <c r="Q1298" s="25" t="str">
        <f t="shared" si="20"/>
        <v/>
      </c>
    </row>
    <row r="1299" spans="1:17">
      <c r="A1299" s="25" t="str">
        <f>IF(ISBLANK(Saisie!C1300),"",_xlfn.XLOOKUP(Saisie!C1300,Barème!A:A,Barème!F:F,"ERREUR CODE PRODUIT"))</f>
        <v/>
      </c>
      <c r="B1299" s="25" t="str">
        <f>IF(OR(A1299="08",A1299="07",MID(Saisie!C1300,4,4)="0804",MID(Saisie!C1300,4,4)="0907",A1299=""),"",_xlfn.XLOOKUP(A1299,Matériau!A:A,Matériau!C:C,"ERREUR MATERIAU"))</f>
        <v/>
      </c>
      <c r="C1299" s="25" t="str">
        <f>IF(B1299="","",_xlfn.XLOOKUP(B1299,Questions!A:A,Questions!C:C,""))</f>
        <v/>
      </c>
      <c r="D1299" s="25" t="str">
        <f>IF(B1299="","",_xlfn.XLOOKUP(B1299&amp;"_"&amp;Saisie!F1300,'Réponses'!D:D,'Réponses'!C:C,""))</f>
        <v/>
      </c>
      <c r="E1299" s="25" t="str">
        <f>IF(D1299="","",_xlfn.XLOOKUP(D1299,'Réponses'!C:C,'Réponses'!F:F,"ERREUR PROCHAINE QUESTION"))</f>
        <v/>
      </c>
      <c r="F1299" s="25" t="str">
        <f>IF(E1299="","",_xlfn.XLOOKUP(E1299,Questions!$A:$A,Questions!$C:$C,""))</f>
        <v/>
      </c>
      <c r="G1299" s="25" t="str">
        <f>IF(E1299="","",_xlfn.XLOOKUP(E1299&amp;"_"&amp;Saisie!H1300,'Réponses'!D:D,'Réponses'!C:C,""))</f>
        <v/>
      </c>
      <c r="H1299" s="25" t="str">
        <f>IF(G1299="","",_xlfn.XLOOKUP(G1299,'Réponses'!C:C,'Réponses'!F:F,"ERREUR PROCHAINE QUESTION"))</f>
        <v/>
      </c>
      <c r="I1299" s="25" t="str">
        <f>IF(H1299="","",_xlfn.XLOOKUP(H1299,Questions!$A:$A,Questions!$C:$C,"ERREUR TYPE"))</f>
        <v/>
      </c>
      <c r="J1299" s="25" t="str">
        <f>IF(H1299="","",_xlfn.XLOOKUP(H1299&amp;"_"&amp;Saisie!J1300,'Réponses'!D:D,'Réponses'!C:C,""))</f>
        <v/>
      </c>
      <c r="K1299" s="25" t="str">
        <f>IF(J1299="","",_xlfn.XLOOKUP(J1299,'Réponses'!C:C,'Réponses'!F:F,"ERREUR PROCHAINE QUESTION"))</f>
        <v/>
      </c>
      <c r="L1299" s="25" t="str">
        <f>IF(K1299="","",_xlfn.XLOOKUP(K1299,Questions!$A:$A,Questions!$C:$C,""))</f>
        <v/>
      </c>
      <c r="M1299" s="25" t="str">
        <f>IF(K1299="","",_xlfn.XLOOKUP(K1299&amp;"_"&amp;Saisie!L1300,'Réponses'!D:D,'Réponses'!C:C,""))</f>
        <v/>
      </c>
      <c r="N1299" s="25" t="str">
        <f>IF(M1299="","",_xlfn.XLOOKUP(M1299,'Réponses'!C:C,'Réponses'!F:F,"ERREUR PROCHAINE QUESTION"))</f>
        <v/>
      </c>
      <c r="O1299" s="25" t="str">
        <f>IF(N1299="","",_xlfn.XLOOKUP(N1299,Questions!$A:$A,Questions!$C:$C,"ERREUR TYPE"))</f>
        <v/>
      </c>
      <c r="P1299" s="25" t="str">
        <f>IF(N1299="","",_xlfn.XLOOKUP(N1299&amp;"_"&amp;Saisie!N1300,'Réponses'!D:D,'Réponses'!C:C,""))</f>
        <v/>
      </c>
      <c r="Q1299" s="25" t="str">
        <f t="shared" si="20"/>
        <v/>
      </c>
    </row>
    <row r="1300" spans="1:17">
      <c r="A1300" s="25" t="str">
        <f>IF(ISBLANK(Saisie!C1301),"",_xlfn.XLOOKUP(Saisie!C1301,Barème!A:A,Barème!F:F,"ERREUR CODE PRODUIT"))</f>
        <v/>
      </c>
      <c r="B1300" s="25" t="str">
        <f>IF(OR(A1300="08",A1300="07",MID(Saisie!C1301,4,4)="0804",MID(Saisie!C1301,4,4)="0907",A1300=""),"",_xlfn.XLOOKUP(A1300,Matériau!A:A,Matériau!C:C,"ERREUR MATERIAU"))</f>
        <v/>
      </c>
      <c r="C1300" s="25" t="str">
        <f>IF(B1300="","",_xlfn.XLOOKUP(B1300,Questions!A:A,Questions!C:C,""))</f>
        <v/>
      </c>
      <c r="D1300" s="25" t="str">
        <f>IF(B1300="","",_xlfn.XLOOKUP(B1300&amp;"_"&amp;Saisie!F1301,'Réponses'!D:D,'Réponses'!C:C,""))</f>
        <v/>
      </c>
      <c r="E1300" s="25" t="str">
        <f>IF(D1300="","",_xlfn.XLOOKUP(D1300,'Réponses'!C:C,'Réponses'!F:F,"ERREUR PROCHAINE QUESTION"))</f>
        <v/>
      </c>
      <c r="F1300" s="25" t="str">
        <f>IF(E1300="","",_xlfn.XLOOKUP(E1300,Questions!$A:$A,Questions!$C:$C,""))</f>
        <v/>
      </c>
      <c r="G1300" s="25" t="str">
        <f>IF(E1300="","",_xlfn.XLOOKUP(E1300&amp;"_"&amp;Saisie!H1301,'Réponses'!D:D,'Réponses'!C:C,""))</f>
        <v/>
      </c>
      <c r="H1300" s="25" t="str">
        <f>IF(G1300="","",_xlfn.XLOOKUP(G1300,'Réponses'!C:C,'Réponses'!F:F,"ERREUR PROCHAINE QUESTION"))</f>
        <v/>
      </c>
      <c r="I1300" s="25" t="str">
        <f>IF(H1300="","",_xlfn.XLOOKUP(H1300,Questions!$A:$A,Questions!$C:$C,"ERREUR TYPE"))</f>
        <v/>
      </c>
      <c r="J1300" s="25" t="str">
        <f>IF(H1300="","",_xlfn.XLOOKUP(H1300&amp;"_"&amp;Saisie!J1301,'Réponses'!D:D,'Réponses'!C:C,""))</f>
        <v/>
      </c>
      <c r="K1300" s="25" t="str">
        <f>IF(J1300="","",_xlfn.XLOOKUP(J1300,'Réponses'!C:C,'Réponses'!F:F,"ERREUR PROCHAINE QUESTION"))</f>
        <v/>
      </c>
      <c r="L1300" s="25" t="str">
        <f>IF(K1300="","",_xlfn.XLOOKUP(K1300,Questions!$A:$A,Questions!$C:$C,""))</f>
        <v/>
      </c>
      <c r="M1300" s="25" t="str">
        <f>IF(K1300="","",_xlfn.XLOOKUP(K1300&amp;"_"&amp;Saisie!L1301,'Réponses'!D:D,'Réponses'!C:C,""))</f>
        <v/>
      </c>
      <c r="N1300" s="25" t="str">
        <f>IF(M1300="","",_xlfn.XLOOKUP(M1300,'Réponses'!C:C,'Réponses'!F:F,"ERREUR PROCHAINE QUESTION"))</f>
        <v/>
      </c>
      <c r="O1300" s="25" t="str">
        <f>IF(N1300="","",_xlfn.XLOOKUP(N1300,Questions!$A:$A,Questions!$C:$C,"ERREUR TYPE"))</f>
        <v/>
      </c>
      <c r="P1300" s="25" t="str">
        <f>IF(N1300="","",_xlfn.XLOOKUP(N1300&amp;"_"&amp;Saisie!N1301,'Réponses'!D:D,'Réponses'!C:C,""))</f>
        <v/>
      </c>
      <c r="Q1300" s="25" t="str">
        <f t="shared" si="20"/>
        <v/>
      </c>
    </row>
    <row r="1301" spans="1:17">
      <c r="A1301" s="25" t="str">
        <f>IF(ISBLANK(Saisie!C1302),"",_xlfn.XLOOKUP(Saisie!C1302,Barème!A:A,Barème!F:F,"ERREUR CODE PRODUIT"))</f>
        <v/>
      </c>
      <c r="B1301" s="25" t="str">
        <f>IF(OR(A1301="08",A1301="07",MID(Saisie!C1302,4,4)="0804",MID(Saisie!C1302,4,4)="0907",A1301=""),"",_xlfn.XLOOKUP(A1301,Matériau!A:A,Matériau!C:C,"ERREUR MATERIAU"))</f>
        <v/>
      </c>
      <c r="C1301" s="25" t="str">
        <f>IF(B1301="","",_xlfn.XLOOKUP(B1301,Questions!A:A,Questions!C:C,""))</f>
        <v/>
      </c>
      <c r="D1301" s="25" t="str">
        <f>IF(B1301="","",_xlfn.XLOOKUP(B1301&amp;"_"&amp;Saisie!F1302,'Réponses'!D:D,'Réponses'!C:C,""))</f>
        <v/>
      </c>
      <c r="E1301" s="25" t="str">
        <f>IF(D1301="","",_xlfn.XLOOKUP(D1301,'Réponses'!C:C,'Réponses'!F:F,"ERREUR PROCHAINE QUESTION"))</f>
        <v/>
      </c>
      <c r="F1301" s="25" t="str">
        <f>IF(E1301="","",_xlfn.XLOOKUP(E1301,Questions!$A:$A,Questions!$C:$C,""))</f>
        <v/>
      </c>
      <c r="G1301" s="25" t="str">
        <f>IF(E1301="","",_xlfn.XLOOKUP(E1301&amp;"_"&amp;Saisie!H1302,'Réponses'!D:D,'Réponses'!C:C,""))</f>
        <v/>
      </c>
      <c r="H1301" s="25" t="str">
        <f>IF(G1301="","",_xlfn.XLOOKUP(G1301,'Réponses'!C:C,'Réponses'!F:F,"ERREUR PROCHAINE QUESTION"))</f>
        <v/>
      </c>
      <c r="I1301" s="25" t="str">
        <f>IF(H1301="","",_xlfn.XLOOKUP(H1301,Questions!$A:$A,Questions!$C:$C,"ERREUR TYPE"))</f>
        <v/>
      </c>
      <c r="J1301" s="25" t="str">
        <f>IF(H1301="","",_xlfn.XLOOKUP(H1301&amp;"_"&amp;Saisie!J1302,'Réponses'!D:D,'Réponses'!C:C,""))</f>
        <v/>
      </c>
      <c r="K1301" s="25" t="str">
        <f>IF(J1301="","",_xlfn.XLOOKUP(J1301,'Réponses'!C:C,'Réponses'!F:F,"ERREUR PROCHAINE QUESTION"))</f>
        <v/>
      </c>
      <c r="L1301" s="25" t="str">
        <f>IF(K1301="","",_xlfn.XLOOKUP(K1301,Questions!$A:$A,Questions!$C:$C,""))</f>
        <v/>
      </c>
      <c r="M1301" s="25" t="str">
        <f>IF(K1301="","",_xlfn.XLOOKUP(K1301&amp;"_"&amp;Saisie!L1302,'Réponses'!D:D,'Réponses'!C:C,""))</f>
        <v/>
      </c>
      <c r="N1301" s="25" t="str">
        <f>IF(M1301="","",_xlfn.XLOOKUP(M1301,'Réponses'!C:C,'Réponses'!F:F,"ERREUR PROCHAINE QUESTION"))</f>
        <v/>
      </c>
      <c r="O1301" s="25" t="str">
        <f>IF(N1301="","",_xlfn.XLOOKUP(N1301,Questions!$A:$A,Questions!$C:$C,"ERREUR TYPE"))</f>
        <v/>
      </c>
      <c r="P1301" s="25" t="str">
        <f>IF(N1301="","",_xlfn.XLOOKUP(N1301&amp;"_"&amp;Saisie!N1302,'Réponses'!D:D,'Réponses'!C:C,""))</f>
        <v/>
      </c>
      <c r="Q1301" s="25" t="str">
        <f t="shared" si="20"/>
        <v/>
      </c>
    </row>
    <row r="1302" spans="1:17">
      <c r="A1302" s="25" t="str">
        <f>IF(ISBLANK(Saisie!C1303),"",_xlfn.XLOOKUP(Saisie!C1303,Barème!A:A,Barème!F:F,"ERREUR CODE PRODUIT"))</f>
        <v/>
      </c>
      <c r="B1302" s="25" t="str">
        <f>IF(OR(A1302="08",A1302="07",MID(Saisie!C1303,4,4)="0804",MID(Saisie!C1303,4,4)="0907",A1302=""),"",_xlfn.XLOOKUP(A1302,Matériau!A:A,Matériau!C:C,"ERREUR MATERIAU"))</f>
        <v/>
      </c>
      <c r="C1302" s="25" t="str">
        <f>IF(B1302="","",_xlfn.XLOOKUP(B1302,Questions!A:A,Questions!C:C,""))</f>
        <v/>
      </c>
      <c r="D1302" s="25" t="str">
        <f>IF(B1302="","",_xlfn.XLOOKUP(B1302&amp;"_"&amp;Saisie!F1303,'Réponses'!D:D,'Réponses'!C:C,""))</f>
        <v/>
      </c>
      <c r="E1302" s="25" t="str">
        <f>IF(D1302="","",_xlfn.XLOOKUP(D1302,'Réponses'!C:C,'Réponses'!F:F,"ERREUR PROCHAINE QUESTION"))</f>
        <v/>
      </c>
      <c r="F1302" s="25" t="str">
        <f>IF(E1302="","",_xlfn.XLOOKUP(E1302,Questions!$A:$A,Questions!$C:$C,""))</f>
        <v/>
      </c>
      <c r="G1302" s="25" t="str">
        <f>IF(E1302="","",_xlfn.XLOOKUP(E1302&amp;"_"&amp;Saisie!H1303,'Réponses'!D:D,'Réponses'!C:C,""))</f>
        <v/>
      </c>
      <c r="H1302" s="25" t="str">
        <f>IF(G1302="","",_xlfn.XLOOKUP(G1302,'Réponses'!C:C,'Réponses'!F:F,"ERREUR PROCHAINE QUESTION"))</f>
        <v/>
      </c>
      <c r="I1302" s="25" t="str">
        <f>IF(H1302="","",_xlfn.XLOOKUP(H1302,Questions!$A:$A,Questions!$C:$C,"ERREUR TYPE"))</f>
        <v/>
      </c>
      <c r="J1302" s="25" t="str">
        <f>IF(H1302="","",_xlfn.XLOOKUP(H1302&amp;"_"&amp;Saisie!J1303,'Réponses'!D:D,'Réponses'!C:C,""))</f>
        <v/>
      </c>
      <c r="K1302" s="25" t="str">
        <f>IF(J1302="","",_xlfn.XLOOKUP(J1302,'Réponses'!C:C,'Réponses'!F:F,"ERREUR PROCHAINE QUESTION"))</f>
        <v/>
      </c>
      <c r="L1302" s="25" t="str">
        <f>IF(K1302="","",_xlfn.XLOOKUP(K1302,Questions!$A:$A,Questions!$C:$C,""))</f>
        <v/>
      </c>
      <c r="M1302" s="25" t="str">
        <f>IF(K1302="","",_xlfn.XLOOKUP(K1302&amp;"_"&amp;Saisie!L1303,'Réponses'!D:D,'Réponses'!C:C,""))</f>
        <v/>
      </c>
      <c r="N1302" s="25" t="str">
        <f>IF(M1302="","",_xlfn.XLOOKUP(M1302,'Réponses'!C:C,'Réponses'!F:F,"ERREUR PROCHAINE QUESTION"))</f>
        <v/>
      </c>
      <c r="O1302" s="25" t="str">
        <f>IF(N1302="","",_xlfn.XLOOKUP(N1302,Questions!$A:$A,Questions!$C:$C,"ERREUR TYPE"))</f>
        <v/>
      </c>
      <c r="P1302" s="25" t="str">
        <f>IF(N1302="","",_xlfn.XLOOKUP(N1302&amp;"_"&amp;Saisie!N1303,'Réponses'!D:D,'Réponses'!C:C,""))</f>
        <v/>
      </c>
      <c r="Q1302" s="25" t="str">
        <f t="shared" si="20"/>
        <v/>
      </c>
    </row>
    <row r="1303" spans="1:17">
      <c r="A1303" s="25" t="str">
        <f>IF(ISBLANK(Saisie!C1304),"",_xlfn.XLOOKUP(Saisie!C1304,Barème!A:A,Barème!F:F,"ERREUR CODE PRODUIT"))</f>
        <v/>
      </c>
      <c r="B1303" s="25" t="str">
        <f>IF(OR(A1303="08",A1303="07",MID(Saisie!C1304,4,4)="0804",MID(Saisie!C1304,4,4)="0907",A1303=""),"",_xlfn.XLOOKUP(A1303,Matériau!A:A,Matériau!C:C,"ERREUR MATERIAU"))</f>
        <v/>
      </c>
      <c r="C1303" s="25" t="str">
        <f>IF(B1303="","",_xlfn.XLOOKUP(B1303,Questions!A:A,Questions!C:C,""))</f>
        <v/>
      </c>
      <c r="D1303" s="25" t="str">
        <f>IF(B1303="","",_xlfn.XLOOKUP(B1303&amp;"_"&amp;Saisie!F1304,'Réponses'!D:D,'Réponses'!C:C,""))</f>
        <v/>
      </c>
      <c r="E1303" s="25" t="str">
        <f>IF(D1303="","",_xlfn.XLOOKUP(D1303,'Réponses'!C:C,'Réponses'!F:F,"ERREUR PROCHAINE QUESTION"))</f>
        <v/>
      </c>
      <c r="F1303" s="25" t="str">
        <f>IF(E1303="","",_xlfn.XLOOKUP(E1303,Questions!$A:$A,Questions!$C:$C,""))</f>
        <v/>
      </c>
      <c r="G1303" s="25" t="str">
        <f>IF(E1303="","",_xlfn.XLOOKUP(E1303&amp;"_"&amp;Saisie!H1304,'Réponses'!D:D,'Réponses'!C:C,""))</f>
        <v/>
      </c>
      <c r="H1303" s="25" t="str">
        <f>IF(G1303="","",_xlfn.XLOOKUP(G1303,'Réponses'!C:C,'Réponses'!F:F,"ERREUR PROCHAINE QUESTION"))</f>
        <v/>
      </c>
      <c r="I1303" s="25" t="str">
        <f>IF(H1303="","",_xlfn.XLOOKUP(H1303,Questions!$A:$A,Questions!$C:$C,"ERREUR TYPE"))</f>
        <v/>
      </c>
      <c r="J1303" s="25" t="str">
        <f>IF(H1303="","",_xlfn.XLOOKUP(H1303&amp;"_"&amp;Saisie!J1304,'Réponses'!D:D,'Réponses'!C:C,""))</f>
        <v/>
      </c>
      <c r="K1303" s="25" t="str">
        <f>IF(J1303="","",_xlfn.XLOOKUP(J1303,'Réponses'!C:C,'Réponses'!F:F,"ERREUR PROCHAINE QUESTION"))</f>
        <v/>
      </c>
      <c r="L1303" s="25" t="str">
        <f>IF(K1303="","",_xlfn.XLOOKUP(K1303,Questions!$A:$A,Questions!$C:$C,""))</f>
        <v/>
      </c>
      <c r="M1303" s="25" t="str">
        <f>IF(K1303="","",_xlfn.XLOOKUP(K1303&amp;"_"&amp;Saisie!L1304,'Réponses'!D:D,'Réponses'!C:C,""))</f>
        <v/>
      </c>
      <c r="N1303" s="25" t="str">
        <f>IF(M1303="","",_xlfn.XLOOKUP(M1303,'Réponses'!C:C,'Réponses'!F:F,"ERREUR PROCHAINE QUESTION"))</f>
        <v/>
      </c>
      <c r="O1303" s="25" t="str">
        <f>IF(N1303="","",_xlfn.XLOOKUP(N1303,Questions!$A:$A,Questions!$C:$C,"ERREUR TYPE"))</f>
        <v/>
      </c>
      <c r="P1303" s="25" t="str">
        <f>IF(N1303="","",_xlfn.XLOOKUP(N1303&amp;"_"&amp;Saisie!N1304,'Réponses'!D:D,'Réponses'!C:C,""))</f>
        <v/>
      </c>
      <c r="Q1303" s="25" t="str">
        <f t="shared" si="20"/>
        <v/>
      </c>
    </row>
    <row r="1304" spans="1:17">
      <c r="A1304" s="25" t="str">
        <f>IF(ISBLANK(Saisie!C1305),"",_xlfn.XLOOKUP(Saisie!C1305,Barème!A:A,Barème!F:F,"ERREUR CODE PRODUIT"))</f>
        <v/>
      </c>
      <c r="B1304" s="25" t="str">
        <f>IF(OR(A1304="08",A1304="07",MID(Saisie!C1305,4,4)="0804",MID(Saisie!C1305,4,4)="0907",A1304=""),"",_xlfn.XLOOKUP(A1304,Matériau!A:A,Matériau!C:C,"ERREUR MATERIAU"))</f>
        <v/>
      </c>
      <c r="C1304" s="25" t="str">
        <f>IF(B1304="","",_xlfn.XLOOKUP(B1304,Questions!A:A,Questions!C:C,""))</f>
        <v/>
      </c>
      <c r="D1304" s="25" t="str">
        <f>IF(B1304="","",_xlfn.XLOOKUP(B1304&amp;"_"&amp;Saisie!F1305,'Réponses'!D:D,'Réponses'!C:C,""))</f>
        <v/>
      </c>
      <c r="E1304" s="25" t="str">
        <f>IF(D1304="","",_xlfn.XLOOKUP(D1304,'Réponses'!C:C,'Réponses'!F:F,"ERREUR PROCHAINE QUESTION"))</f>
        <v/>
      </c>
      <c r="F1304" s="25" t="str">
        <f>IF(E1304="","",_xlfn.XLOOKUP(E1304,Questions!$A:$A,Questions!$C:$C,""))</f>
        <v/>
      </c>
      <c r="G1304" s="25" t="str">
        <f>IF(E1304="","",_xlfn.XLOOKUP(E1304&amp;"_"&amp;Saisie!H1305,'Réponses'!D:D,'Réponses'!C:C,""))</f>
        <v/>
      </c>
      <c r="H1304" s="25" t="str">
        <f>IF(G1304="","",_xlfn.XLOOKUP(G1304,'Réponses'!C:C,'Réponses'!F:F,"ERREUR PROCHAINE QUESTION"))</f>
        <v/>
      </c>
      <c r="I1304" s="25" t="str">
        <f>IF(H1304="","",_xlfn.XLOOKUP(H1304,Questions!$A:$A,Questions!$C:$C,"ERREUR TYPE"))</f>
        <v/>
      </c>
      <c r="J1304" s="25" t="str">
        <f>IF(H1304="","",_xlfn.XLOOKUP(H1304&amp;"_"&amp;Saisie!J1305,'Réponses'!D:D,'Réponses'!C:C,""))</f>
        <v/>
      </c>
      <c r="K1304" s="25" t="str">
        <f>IF(J1304="","",_xlfn.XLOOKUP(J1304,'Réponses'!C:C,'Réponses'!F:F,"ERREUR PROCHAINE QUESTION"))</f>
        <v/>
      </c>
      <c r="L1304" s="25" t="str">
        <f>IF(K1304="","",_xlfn.XLOOKUP(K1304,Questions!$A:$A,Questions!$C:$C,""))</f>
        <v/>
      </c>
      <c r="M1304" s="25" t="str">
        <f>IF(K1304="","",_xlfn.XLOOKUP(K1304&amp;"_"&amp;Saisie!L1305,'Réponses'!D:D,'Réponses'!C:C,""))</f>
        <v/>
      </c>
      <c r="N1304" s="25" t="str">
        <f>IF(M1304="","",_xlfn.XLOOKUP(M1304,'Réponses'!C:C,'Réponses'!F:F,"ERREUR PROCHAINE QUESTION"))</f>
        <v/>
      </c>
      <c r="O1304" s="25" t="str">
        <f>IF(N1304="","",_xlfn.XLOOKUP(N1304,Questions!$A:$A,Questions!$C:$C,"ERREUR TYPE"))</f>
        <v/>
      </c>
      <c r="P1304" s="25" t="str">
        <f>IF(N1304="","",_xlfn.XLOOKUP(N1304&amp;"_"&amp;Saisie!N1305,'Réponses'!D:D,'Réponses'!C:C,""))</f>
        <v/>
      </c>
      <c r="Q1304" s="25" t="str">
        <f t="shared" si="20"/>
        <v/>
      </c>
    </row>
    <row r="1305" spans="1:17">
      <c r="A1305" s="25" t="str">
        <f>IF(ISBLANK(Saisie!C1306),"",_xlfn.XLOOKUP(Saisie!C1306,Barème!A:A,Barème!F:F,"ERREUR CODE PRODUIT"))</f>
        <v/>
      </c>
      <c r="B1305" s="25" t="str">
        <f>IF(OR(A1305="08",A1305="07",MID(Saisie!C1306,4,4)="0804",MID(Saisie!C1306,4,4)="0907",A1305=""),"",_xlfn.XLOOKUP(A1305,Matériau!A:A,Matériau!C:C,"ERREUR MATERIAU"))</f>
        <v/>
      </c>
      <c r="C1305" s="25" t="str">
        <f>IF(B1305="","",_xlfn.XLOOKUP(B1305,Questions!A:A,Questions!C:C,""))</f>
        <v/>
      </c>
      <c r="D1305" s="25" t="str">
        <f>IF(B1305="","",_xlfn.XLOOKUP(B1305&amp;"_"&amp;Saisie!F1306,'Réponses'!D:D,'Réponses'!C:C,""))</f>
        <v/>
      </c>
      <c r="E1305" s="25" t="str">
        <f>IF(D1305="","",_xlfn.XLOOKUP(D1305,'Réponses'!C:C,'Réponses'!F:F,"ERREUR PROCHAINE QUESTION"))</f>
        <v/>
      </c>
      <c r="F1305" s="25" t="str">
        <f>IF(E1305="","",_xlfn.XLOOKUP(E1305,Questions!$A:$A,Questions!$C:$C,""))</f>
        <v/>
      </c>
      <c r="G1305" s="25" t="str">
        <f>IF(E1305="","",_xlfn.XLOOKUP(E1305&amp;"_"&amp;Saisie!H1306,'Réponses'!D:D,'Réponses'!C:C,""))</f>
        <v/>
      </c>
      <c r="H1305" s="25" t="str">
        <f>IF(G1305="","",_xlfn.XLOOKUP(G1305,'Réponses'!C:C,'Réponses'!F:F,"ERREUR PROCHAINE QUESTION"))</f>
        <v/>
      </c>
      <c r="I1305" s="25" t="str">
        <f>IF(H1305="","",_xlfn.XLOOKUP(H1305,Questions!$A:$A,Questions!$C:$C,"ERREUR TYPE"))</f>
        <v/>
      </c>
      <c r="J1305" s="25" t="str">
        <f>IF(H1305="","",_xlfn.XLOOKUP(H1305&amp;"_"&amp;Saisie!J1306,'Réponses'!D:D,'Réponses'!C:C,""))</f>
        <v/>
      </c>
      <c r="K1305" s="25" t="str">
        <f>IF(J1305="","",_xlfn.XLOOKUP(J1305,'Réponses'!C:C,'Réponses'!F:F,"ERREUR PROCHAINE QUESTION"))</f>
        <v/>
      </c>
      <c r="L1305" s="25" t="str">
        <f>IF(K1305="","",_xlfn.XLOOKUP(K1305,Questions!$A:$A,Questions!$C:$C,""))</f>
        <v/>
      </c>
      <c r="M1305" s="25" t="str">
        <f>IF(K1305="","",_xlfn.XLOOKUP(K1305&amp;"_"&amp;Saisie!L1306,'Réponses'!D:D,'Réponses'!C:C,""))</f>
        <v/>
      </c>
      <c r="N1305" s="25" t="str">
        <f>IF(M1305="","",_xlfn.XLOOKUP(M1305,'Réponses'!C:C,'Réponses'!F:F,"ERREUR PROCHAINE QUESTION"))</f>
        <v/>
      </c>
      <c r="O1305" s="25" t="str">
        <f>IF(N1305="","",_xlfn.XLOOKUP(N1305,Questions!$A:$A,Questions!$C:$C,"ERREUR TYPE"))</f>
        <v/>
      </c>
      <c r="P1305" s="25" t="str">
        <f>IF(N1305="","",_xlfn.XLOOKUP(N1305&amp;"_"&amp;Saisie!N1306,'Réponses'!D:D,'Réponses'!C:C,""))</f>
        <v/>
      </c>
      <c r="Q1305" s="25" t="str">
        <f t="shared" si="20"/>
        <v/>
      </c>
    </row>
    <row r="1306" spans="1:17">
      <c r="A1306" s="25" t="str">
        <f>IF(ISBLANK(Saisie!C1307),"",_xlfn.XLOOKUP(Saisie!C1307,Barème!A:A,Barème!F:F,"ERREUR CODE PRODUIT"))</f>
        <v/>
      </c>
      <c r="B1306" s="25" t="str">
        <f>IF(OR(A1306="08",A1306="07",MID(Saisie!C1307,4,4)="0804",MID(Saisie!C1307,4,4)="0907",A1306=""),"",_xlfn.XLOOKUP(A1306,Matériau!A:A,Matériau!C:C,"ERREUR MATERIAU"))</f>
        <v/>
      </c>
      <c r="C1306" s="25" t="str">
        <f>IF(B1306="","",_xlfn.XLOOKUP(B1306,Questions!A:A,Questions!C:C,""))</f>
        <v/>
      </c>
      <c r="D1306" s="25" t="str">
        <f>IF(B1306="","",_xlfn.XLOOKUP(B1306&amp;"_"&amp;Saisie!F1307,'Réponses'!D:D,'Réponses'!C:C,""))</f>
        <v/>
      </c>
      <c r="E1306" s="25" t="str">
        <f>IF(D1306="","",_xlfn.XLOOKUP(D1306,'Réponses'!C:C,'Réponses'!F:F,"ERREUR PROCHAINE QUESTION"))</f>
        <v/>
      </c>
      <c r="F1306" s="25" t="str">
        <f>IF(E1306="","",_xlfn.XLOOKUP(E1306,Questions!$A:$A,Questions!$C:$C,""))</f>
        <v/>
      </c>
      <c r="G1306" s="25" t="str">
        <f>IF(E1306="","",_xlfn.XLOOKUP(E1306&amp;"_"&amp;Saisie!H1307,'Réponses'!D:D,'Réponses'!C:C,""))</f>
        <v/>
      </c>
      <c r="H1306" s="25" t="str">
        <f>IF(G1306="","",_xlfn.XLOOKUP(G1306,'Réponses'!C:C,'Réponses'!F:F,"ERREUR PROCHAINE QUESTION"))</f>
        <v/>
      </c>
      <c r="I1306" s="25" t="str">
        <f>IF(H1306="","",_xlfn.XLOOKUP(H1306,Questions!$A:$A,Questions!$C:$C,"ERREUR TYPE"))</f>
        <v/>
      </c>
      <c r="J1306" s="25" t="str">
        <f>IF(H1306="","",_xlfn.XLOOKUP(H1306&amp;"_"&amp;Saisie!J1307,'Réponses'!D:D,'Réponses'!C:C,""))</f>
        <v/>
      </c>
      <c r="K1306" s="25" t="str">
        <f>IF(J1306="","",_xlfn.XLOOKUP(J1306,'Réponses'!C:C,'Réponses'!F:F,"ERREUR PROCHAINE QUESTION"))</f>
        <v/>
      </c>
      <c r="L1306" s="25" t="str">
        <f>IF(K1306="","",_xlfn.XLOOKUP(K1306,Questions!$A:$A,Questions!$C:$C,""))</f>
        <v/>
      </c>
      <c r="M1306" s="25" t="str">
        <f>IF(K1306="","",_xlfn.XLOOKUP(K1306&amp;"_"&amp;Saisie!L1307,'Réponses'!D:D,'Réponses'!C:C,""))</f>
        <v/>
      </c>
      <c r="N1306" s="25" t="str">
        <f>IF(M1306="","",_xlfn.XLOOKUP(M1306,'Réponses'!C:C,'Réponses'!F:F,"ERREUR PROCHAINE QUESTION"))</f>
        <v/>
      </c>
      <c r="O1306" s="25" t="str">
        <f>IF(N1306="","",_xlfn.XLOOKUP(N1306,Questions!$A:$A,Questions!$C:$C,"ERREUR TYPE"))</f>
        <v/>
      </c>
      <c r="P1306" s="25" t="str">
        <f>IF(N1306="","",_xlfn.XLOOKUP(N1306&amp;"_"&amp;Saisie!N1307,'Réponses'!D:D,'Réponses'!C:C,""))</f>
        <v/>
      </c>
      <c r="Q1306" s="25" t="str">
        <f t="shared" si="20"/>
        <v/>
      </c>
    </row>
    <row r="1307" spans="1:17">
      <c r="A1307" s="25" t="str">
        <f>IF(ISBLANK(Saisie!C1308),"",_xlfn.XLOOKUP(Saisie!C1308,Barème!A:A,Barème!F:F,"ERREUR CODE PRODUIT"))</f>
        <v/>
      </c>
      <c r="B1307" s="25" t="str">
        <f>IF(OR(A1307="08",A1307="07",MID(Saisie!C1308,4,4)="0804",MID(Saisie!C1308,4,4)="0907",A1307=""),"",_xlfn.XLOOKUP(A1307,Matériau!A:A,Matériau!C:C,"ERREUR MATERIAU"))</f>
        <v/>
      </c>
      <c r="C1307" s="25" t="str">
        <f>IF(B1307="","",_xlfn.XLOOKUP(B1307,Questions!A:A,Questions!C:C,""))</f>
        <v/>
      </c>
      <c r="D1307" s="25" t="str">
        <f>IF(B1307="","",_xlfn.XLOOKUP(B1307&amp;"_"&amp;Saisie!F1308,'Réponses'!D:D,'Réponses'!C:C,""))</f>
        <v/>
      </c>
      <c r="E1307" s="25" t="str">
        <f>IF(D1307="","",_xlfn.XLOOKUP(D1307,'Réponses'!C:C,'Réponses'!F:F,"ERREUR PROCHAINE QUESTION"))</f>
        <v/>
      </c>
      <c r="F1307" s="25" t="str">
        <f>IF(E1307="","",_xlfn.XLOOKUP(E1307,Questions!$A:$A,Questions!$C:$C,""))</f>
        <v/>
      </c>
      <c r="G1307" s="25" t="str">
        <f>IF(E1307="","",_xlfn.XLOOKUP(E1307&amp;"_"&amp;Saisie!H1308,'Réponses'!D:D,'Réponses'!C:C,""))</f>
        <v/>
      </c>
      <c r="H1307" s="25" t="str">
        <f>IF(G1307="","",_xlfn.XLOOKUP(G1307,'Réponses'!C:C,'Réponses'!F:F,"ERREUR PROCHAINE QUESTION"))</f>
        <v/>
      </c>
      <c r="I1307" s="25" t="str">
        <f>IF(H1307="","",_xlfn.XLOOKUP(H1307,Questions!$A:$A,Questions!$C:$C,"ERREUR TYPE"))</f>
        <v/>
      </c>
      <c r="J1307" s="25" t="str">
        <f>IF(H1307="","",_xlfn.XLOOKUP(H1307&amp;"_"&amp;Saisie!J1308,'Réponses'!D:D,'Réponses'!C:C,""))</f>
        <v/>
      </c>
      <c r="K1307" s="25" t="str">
        <f>IF(J1307="","",_xlfn.XLOOKUP(J1307,'Réponses'!C:C,'Réponses'!F:F,"ERREUR PROCHAINE QUESTION"))</f>
        <v/>
      </c>
      <c r="L1307" s="25" t="str">
        <f>IF(K1307="","",_xlfn.XLOOKUP(K1307,Questions!$A:$A,Questions!$C:$C,""))</f>
        <v/>
      </c>
      <c r="M1307" s="25" t="str">
        <f>IF(K1307="","",_xlfn.XLOOKUP(K1307&amp;"_"&amp;Saisie!L1308,'Réponses'!D:D,'Réponses'!C:C,""))</f>
        <v/>
      </c>
      <c r="N1307" s="25" t="str">
        <f>IF(M1307="","",_xlfn.XLOOKUP(M1307,'Réponses'!C:C,'Réponses'!F:F,"ERREUR PROCHAINE QUESTION"))</f>
        <v/>
      </c>
      <c r="O1307" s="25" t="str">
        <f>IF(N1307="","",_xlfn.XLOOKUP(N1307,Questions!$A:$A,Questions!$C:$C,"ERREUR TYPE"))</f>
        <v/>
      </c>
      <c r="P1307" s="25" t="str">
        <f>IF(N1307="","",_xlfn.XLOOKUP(N1307&amp;"_"&amp;Saisie!N1308,'Réponses'!D:D,'Réponses'!C:C,""))</f>
        <v/>
      </c>
      <c r="Q1307" s="25" t="str">
        <f t="shared" si="20"/>
        <v/>
      </c>
    </row>
    <row r="1308" spans="1:17">
      <c r="A1308" s="25" t="str">
        <f>IF(ISBLANK(Saisie!C1309),"",_xlfn.XLOOKUP(Saisie!C1309,Barème!A:A,Barème!F:F,"ERREUR CODE PRODUIT"))</f>
        <v/>
      </c>
      <c r="B1308" s="25" t="str">
        <f>IF(OR(A1308="08",A1308="07",MID(Saisie!C1309,4,4)="0804",MID(Saisie!C1309,4,4)="0907",A1308=""),"",_xlfn.XLOOKUP(A1308,Matériau!A:A,Matériau!C:C,"ERREUR MATERIAU"))</f>
        <v/>
      </c>
      <c r="C1308" s="25" t="str">
        <f>IF(B1308="","",_xlfn.XLOOKUP(B1308,Questions!A:A,Questions!C:C,""))</f>
        <v/>
      </c>
      <c r="D1308" s="25" t="str">
        <f>IF(B1308="","",_xlfn.XLOOKUP(B1308&amp;"_"&amp;Saisie!F1309,'Réponses'!D:D,'Réponses'!C:C,""))</f>
        <v/>
      </c>
      <c r="E1308" s="25" t="str">
        <f>IF(D1308="","",_xlfn.XLOOKUP(D1308,'Réponses'!C:C,'Réponses'!F:F,"ERREUR PROCHAINE QUESTION"))</f>
        <v/>
      </c>
      <c r="F1308" s="25" t="str">
        <f>IF(E1308="","",_xlfn.XLOOKUP(E1308,Questions!$A:$A,Questions!$C:$C,""))</f>
        <v/>
      </c>
      <c r="G1308" s="25" t="str">
        <f>IF(E1308="","",_xlfn.XLOOKUP(E1308&amp;"_"&amp;Saisie!H1309,'Réponses'!D:D,'Réponses'!C:C,""))</f>
        <v/>
      </c>
      <c r="H1308" s="25" t="str">
        <f>IF(G1308="","",_xlfn.XLOOKUP(G1308,'Réponses'!C:C,'Réponses'!F:F,"ERREUR PROCHAINE QUESTION"))</f>
        <v/>
      </c>
      <c r="I1308" s="25" t="str">
        <f>IF(H1308="","",_xlfn.XLOOKUP(H1308,Questions!$A:$A,Questions!$C:$C,"ERREUR TYPE"))</f>
        <v/>
      </c>
      <c r="J1308" s="25" t="str">
        <f>IF(H1308="","",_xlfn.XLOOKUP(H1308&amp;"_"&amp;Saisie!J1309,'Réponses'!D:D,'Réponses'!C:C,""))</f>
        <v/>
      </c>
      <c r="K1308" s="25" t="str">
        <f>IF(J1308="","",_xlfn.XLOOKUP(J1308,'Réponses'!C:C,'Réponses'!F:F,"ERREUR PROCHAINE QUESTION"))</f>
        <v/>
      </c>
      <c r="L1308" s="25" t="str">
        <f>IF(K1308="","",_xlfn.XLOOKUP(K1308,Questions!$A:$A,Questions!$C:$C,""))</f>
        <v/>
      </c>
      <c r="M1308" s="25" t="str">
        <f>IF(K1308="","",_xlfn.XLOOKUP(K1308&amp;"_"&amp;Saisie!L1309,'Réponses'!D:D,'Réponses'!C:C,""))</f>
        <v/>
      </c>
      <c r="N1308" s="25" t="str">
        <f>IF(M1308="","",_xlfn.XLOOKUP(M1308,'Réponses'!C:C,'Réponses'!F:F,"ERREUR PROCHAINE QUESTION"))</f>
        <v/>
      </c>
      <c r="O1308" s="25" t="str">
        <f>IF(N1308="","",_xlfn.XLOOKUP(N1308,Questions!$A:$A,Questions!$C:$C,"ERREUR TYPE"))</f>
        <v/>
      </c>
      <c r="P1308" s="25" t="str">
        <f>IF(N1308="","",_xlfn.XLOOKUP(N1308&amp;"_"&amp;Saisie!N1309,'Réponses'!D:D,'Réponses'!C:C,""))</f>
        <v/>
      </c>
      <c r="Q1308" s="25" t="str">
        <f t="shared" si="20"/>
        <v/>
      </c>
    </row>
    <row r="1309" spans="1:17">
      <c r="A1309" s="25" t="str">
        <f>IF(ISBLANK(Saisie!C1310),"",_xlfn.XLOOKUP(Saisie!C1310,Barème!A:A,Barème!F:F,"ERREUR CODE PRODUIT"))</f>
        <v/>
      </c>
      <c r="B1309" s="25" t="str">
        <f>IF(OR(A1309="08",A1309="07",MID(Saisie!C1310,4,4)="0804",MID(Saisie!C1310,4,4)="0907",A1309=""),"",_xlfn.XLOOKUP(A1309,Matériau!A:A,Matériau!C:C,"ERREUR MATERIAU"))</f>
        <v/>
      </c>
      <c r="C1309" s="25" t="str">
        <f>IF(B1309="","",_xlfn.XLOOKUP(B1309,Questions!A:A,Questions!C:C,""))</f>
        <v/>
      </c>
      <c r="D1309" s="25" t="str">
        <f>IF(B1309="","",_xlfn.XLOOKUP(B1309&amp;"_"&amp;Saisie!F1310,'Réponses'!D:D,'Réponses'!C:C,""))</f>
        <v/>
      </c>
      <c r="E1309" s="25" t="str">
        <f>IF(D1309="","",_xlfn.XLOOKUP(D1309,'Réponses'!C:C,'Réponses'!F:F,"ERREUR PROCHAINE QUESTION"))</f>
        <v/>
      </c>
      <c r="F1309" s="25" t="str">
        <f>IF(E1309="","",_xlfn.XLOOKUP(E1309,Questions!$A:$A,Questions!$C:$C,""))</f>
        <v/>
      </c>
      <c r="G1309" s="25" t="str">
        <f>IF(E1309="","",_xlfn.XLOOKUP(E1309&amp;"_"&amp;Saisie!H1310,'Réponses'!D:D,'Réponses'!C:C,""))</f>
        <v/>
      </c>
      <c r="H1309" s="25" t="str">
        <f>IF(G1309="","",_xlfn.XLOOKUP(G1309,'Réponses'!C:C,'Réponses'!F:F,"ERREUR PROCHAINE QUESTION"))</f>
        <v/>
      </c>
      <c r="I1309" s="25" t="str">
        <f>IF(H1309="","",_xlfn.XLOOKUP(H1309,Questions!$A:$A,Questions!$C:$C,"ERREUR TYPE"))</f>
        <v/>
      </c>
      <c r="J1309" s="25" t="str">
        <f>IF(H1309="","",_xlfn.XLOOKUP(H1309&amp;"_"&amp;Saisie!J1310,'Réponses'!D:D,'Réponses'!C:C,""))</f>
        <v/>
      </c>
      <c r="K1309" s="25" t="str">
        <f>IF(J1309="","",_xlfn.XLOOKUP(J1309,'Réponses'!C:C,'Réponses'!F:F,"ERREUR PROCHAINE QUESTION"))</f>
        <v/>
      </c>
      <c r="L1309" s="25" t="str">
        <f>IF(K1309="","",_xlfn.XLOOKUP(K1309,Questions!$A:$A,Questions!$C:$C,""))</f>
        <v/>
      </c>
      <c r="M1309" s="25" t="str">
        <f>IF(K1309="","",_xlfn.XLOOKUP(K1309&amp;"_"&amp;Saisie!L1310,'Réponses'!D:D,'Réponses'!C:C,""))</f>
        <v/>
      </c>
      <c r="N1309" s="25" t="str">
        <f>IF(M1309="","",_xlfn.XLOOKUP(M1309,'Réponses'!C:C,'Réponses'!F:F,"ERREUR PROCHAINE QUESTION"))</f>
        <v/>
      </c>
      <c r="O1309" s="25" t="str">
        <f>IF(N1309="","",_xlfn.XLOOKUP(N1309,Questions!$A:$A,Questions!$C:$C,"ERREUR TYPE"))</f>
        <v/>
      </c>
      <c r="P1309" s="25" t="str">
        <f>IF(N1309="","",_xlfn.XLOOKUP(N1309&amp;"_"&amp;Saisie!N1310,'Réponses'!D:D,'Réponses'!C:C,""))</f>
        <v/>
      </c>
      <c r="Q1309" s="25" t="str">
        <f t="shared" si="20"/>
        <v/>
      </c>
    </row>
    <row r="1310" spans="1:17">
      <c r="A1310" s="25" t="str">
        <f>IF(ISBLANK(Saisie!C1311),"",_xlfn.XLOOKUP(Saisie!C1311,Barème!A:A,Barème!F:F,"ERREUR CODE PRODUIT"))</f>
        <v/>
      </c>
      <c r="B1310" s="25" t="str">
        <f>IF(OR(A1310="08",A1310="07",MID(Saisie!C1311,4,4)="0804",MID(Saisie!C1311,4,4)="0907",A1310=""),"",_xlfn.XLOOKUP(A1310,Matériau!A:A,Matériau!C:C,"ERREUR MATERIAU"))</f>
        <v/>
      </c>
      <c r="C1310" s="25" t="str">
        <f>IF(B1310="","",_xlfn.XLOOKUP(B1310,Questions!A:A,Questions!C:C,""))</f>
        <v/>
      </c>
      <c r="D1310" s="25" t="str">
        <f>IF(B1310="","",_xlfn.XLOOKUP(B1310&amp;"_"&amp;Saisie!F1311,'Réponses'!D:D,'Réponses'!C:C,""))</f>
        <v/>
      </c>
      <c r="E1310" s="25" t="str">
        <f>IF(D1310="","",_xlfn.XLOOKUP(D1310,'Réponses'!C:C,'Réponses'!F:F,"ERREUR PROCHAINE QUESTION"))</f>
        <v/>
      </c>
      <c r="F1310" s="25" t="str">
        <f>IF(E1310="","",_xlfn.XLOOKUP(E1310,Questions!$A:$A,Questions!$C:$C,""))</f>
        <v/>
      </c>
      <c r="G1310" s="25" t="str">
        <f>IF(E1310="","",_xlfn.XLOOKUP(E1310&amp;"_"&amp;Saisie!H1311,'Réponses'!D:D,'Réponses'!C:C,""))</f>
        <v/>
      </c>
      <c r="H1310" s="25" t="str">
        <f>IF(G1310="","",_xlfn.XLOOKUP(G1310,'Réponses'!C:C,'Réponses'!F:F,"ERREUR PROCHAINE QUESTION"))</f>
        <v/>
      </c>
      <c r="I1310" s="25" t="str">
        <f>IF(H1310="","",_xlfn.XLOOKUP(H1310,Questions!$A:$A,Questions!$C:$C,"ERREUR TYPE"))</f>
        <v/>
      </c>
      <c r="J1310" s="25" t="str">
        <f>IF(H1310="","",_xlfn.XLOOKUP(H1310&amp;"_"&amp;Saisie!J1311,'Réponses'!D:D,'Réponses'!C:C,""))</f>
        <v/>
      </c>
      <c r="K1310" s="25" t="str">
        <f>IF(J1310="","",_xlfn.XLOOKUP(J1310,'Réponses'!C:C,'Réponses'!F:F,"ERREUR PROCHAINE QUESTION"))</f>
        <v/>
      </c>
      <c r="L1310" s="25" t="str">
        <f>IF(K1310="","",_xlfn.XLOOKUP(K1310,Questions!$A:$A,Questions!$C:$C,""))</f>
        <v/>
      </c>
      <c r="M1310" s="25" t="str">
        <f>IF(K1310="","",_xlfn.XLOOKUP(K1310&amp;"_"&amp;Saisie!L1311,'Réponses'!D:D,'Réponses'!C:C,""))</f>
        <v/>
      </c>
      <c r="N1310" s="25" t="str">
        <f>IF(M1310="","",_xlfn.XLOOKUP(M1310,'Réponses'!C:C,'Réponses'!F:F,"ERREUR PROCHAINE QUESTION"))</f>
        <v/>
      </c>
      <c r="O1310" s="25" t="str">
        <f>IF(N1310="","",_xlfn.XLOOKUP(N1310,Questions!$A:$A,Questions!$C:$C,"ERREUR TYPE"))</f>
        <v/>
      </c>
      <c r="P1310" s="25" t="str">
        <f>IF(N1310="","",_xlfn.XLOOKUP(N1310&amp;"_"&amp;Saisie!N1311,'Réponses'!D:D,'Réponses'!C:C,""))</f>
        <v/>
      </c>
      <c r="Q1310" s="25" t="str">
        <f t="shared" si="20"/>
        <v/>
      </c>
    </row>
    <row r="1311" spans="1:17">
      <c r="A1311" s="25" t="str">
        <f>IF(ISBLANK(Saisie!C1312),"",_xlfn.XLOOKUP(Saisie!C1312,Barème!A:A,Barème!F:F,"ERREUR CODE PRODUIT"))</f>
        <v/>
      </c>
      <c r="B1311" s="25" t="str">
        <f>IF(OR(A1311="08",A1311="07",MID(Saisie!C1312,4,4)="0804",MID(Saisie!C1312,4,4)="0907",A1311=""),"",_xlfn.XLOOKUP(A1311,Matériau!A:A,Matériau!C:C,"ERREUR MATERIAU"))</f>
        <v/>
      </c>
      <c r="C1311" s="25" t="str">
        <f>IF(B1311="","",_xlfn.XLOOKUP(B1311,Questions!A:A,Questions!C:C,""))</f>
        <v/>
      </c>
      <c r="D1311" s="25" t="str">
        <f>IF(B1311="","",_xlfn.XLOOKUP(B1311&amp;"_"&amp;Saisie!F1312,'Réponses'!D:D,'Réponses'!C:C,""))</f>
        <v/>
      </c>
      <c r="E1311" s="25" t="str">
        <f>IF(D1311="","",_xlfn.XLOOKUP(D1311,'Réponses'!C:C,'Réponses'!F:F,"ERREUR PROCHAINE QUESTION"))</f>
        <v/>
      </c>
      <c r="F1311" s="25" t="str">
        <f>IF(E1311="","",_xlfn.XLOOKUP(E1311,Questions!$A:$A,Questions!$C:$C,""))</f>
        <v/>
      </c>
      <c r="G1311" s="25" t="str">
        <f>IF(E1311="","",_xlfn.XLOOKUP(E1311&amp;"_"&amp;Saisie!H1312,'Réponses'!D:D,'Réponses'!C:C,""))</f>
        <v/>
      </c>
      <c r="H1311" s="25" t="str">
        <f>IF(G1311="","",_xlfn.XLOOKUP(G1311,'Réponses'!C:C,'Réponses'!F:F,"ERREUR PROCHAINE QUESTION"))</f>
        <v/>
      </c>
      <c r="I1311" s="25" t="str">
        <f>IF(H1311="","",_xlfn.XLOOKUP(H1311,Questions!$A:$A,Questions!$C:$C,"ERREUR TYPE"))</f>
        <v/>
      </c>
      <c r="J1311" s="25" t="str">
        <f>IF(H1311="","",_xlfn.XLOOKUP(H1311&amp;"_"&amp;Saisie!J1312,'Réponses'!D:D,'Réponses'!C:C,""))</f>
        <v/>
      </c>
      <c r="K1311" s="25" t="str">
        <f>IF(J1311="","",_xlfn.XLOOKUP(J1311,'Réponses'!C:C,'Réponses'!F:F,"ERREUR PROCHAINE QUESTION"))</f>
        <v/>
      </c>
      <c r="L1311" s="25" t="str">
        <f>IF(K1311="","",_xlfn.XLOOKUP(K1311,Questions!$A:$A,Questions!$C:$C,""))</f>
        <v/>
      </c>
      <c r="M1311" s="25" t="str">
        <f>IF(K1311="","",_xlfn.XLOOKUP(K1311&amp;"_"&amp;Saisie!L1312,'Réponses'!D:D,'Réponses'!C:C,""))</f>
        <v/>
      </c>
      <c r="N1311" s="25" t="str">
        <f>IF(M1311="","",_xlfn.XLOOKUP(M1311,'Réponses'!C:C,'Réponses'!F:F,"ERREUR PROCHAINE QUESTION"))</f>
        <v/>
      </c>
      <c r="O1311" s="25" t="str">
        <f>IF(N1311="","",_xlfn.XLOOKUP(N1311,Questions!$A:$A,Questions!$C:$C,"ERREUR TYPE"))</f>
        <v/>
      </c>
      <c r="P1311" s="25" t="str">
        <f>IF(N1311="","",_xlfn.XLOOKUP(N1311&amp;"_"&amp;Saisie!N1312,'Réponses'!D:D,'Réponses'!C:C,""))</f>
        <v/>
      </c>
      <c r="Q1311" s="25" t="str">
        <f t="shared" si="20"/>
        <v/>
      </c>
    </row>
    <row r="1312" spans="1:17">
      <c r="A1312" s="25" t="str">
        <f>IF(ISBLANK(Saisie!C1313),"",_xlfn.XLOOKUP(Saisie!C1313,Barème!A:A,Barème!F:F,"ERREUR CODE PRODUIT"))</f>
        <v/>
      </c>
      <c r="B1312" s="25" t="str">
        <f>IF(OR(A1312="08",A1312="07",MID(Saisie!C1313,4,4)="0804",MID(Saisie!C1313,4,4)="0907",A1312=""),"",_xlfn.XLOOKUP(A1312,Matériau!A:A,Matériau!C:C,"ERREUR MATERIAU"))</f>
        <v/>
      </c>
      <c r="C1312" s="25" t="str">
        <f>IF(B1312="","",_xlfn.XLOOKUP(B1312,Questions!A:A,Questions!C:C,""))</f>
        <v/>
      </c>
      <c r="D1312" s="25" t="str">
        <f>IF(B1312="","",_xlfn.XLOOKUP(B1312&amp;"_"&amp;Saisie!F1313,'Réponses'!D:D,'Réponses'!C:C,""))</f>
        <v/>
      </c>
      <c r="E1312" s="25" t="str">
        <f>IF(D1312="","",_xlfn.XLOOKUP(D1312,'Réponses'!C:C,'Réponses'!F:F,"ERREUR PROCHAINE QUESTION"))</f>
        <v/>
      </c>
      <c r="F1312" s="25" t="str">
        <f>IF(E1312="","",_xlfn.XLOOKUP(E1312,Questions!$A:$A,Questions!$C:$C,""))</f>
        <v/>
      </c>
      <c r="G1312" s="25" t="str">
        <f>IF(E1312="","",_xlfn.XLOOKUP(E1312&amp;"_"&amp;Saisie!H1313,'Réponses'!D:D,'Réponses'!C:C,""))</f>
        <v/>
      </c>
      <c r="H1312" s="25" t="str">
        <f>IF(G1312="","",_xlfn.XLOOKUP(G1312,'Réponses'!C:C,'Réponses'!F:F,"ERREUR PROCHAINE QUESTION"))</f>
        <v/>
      </c>
      <c r="I1312" s="25" t="str">
        <f>IF(H1312="","",_xlfn.XLOOKUP(H1312,Questions!$A:$A,Questions!$C:$C,"ERREUR TYPE"))</f>
        <v/>
      </c>
      <c r="J1312" s="25" t="str">
        <f>IF(H1312="","",_xlfn.XLOOKUP(H1312&amp;"_"&amp;Saisie!J1313,'Réponses'!D:D,'Réponses'!C:C,""))</f>
        <v/>
      </c>
      <c r="K1312" s="25" t="str">
        <f>IF(J1312="","",_xlfn.XLOOKUP(J1312,'Réponses'!C:C,'Réponses'!F:F,"ERREUR PROCHAINE QUESTION"))</f>
        <v/>
      </c>
      <c r="L1312" s="25" t="str">
        <f>IF(K1312="","",_xlfn.XLOOKUP(K1312,Questions!$A:$A,Questions!$C:$C,""))</f>
        <v/>
      </c>
      <c r="M1312" s="25" t="str">
        <f>IF(K1312="","",_xlfn.XLOOKUP(K1312&amp;"_"&amp;Saisie!L1313,'Réponses'!D:D,'Réponses'!C:C,""))</f>
        <v/>
      </c>
      <c r="N1312" s="25" t="str">
        <f>IF(M1312="","",_xlfn.XLOOKUP(M1312,'Réponses'!C:C,'Réponses'!F:F,"ERREUR PROCHAINE QUESTION"))</f>
        <v/>
      </c>
      <c r="O1312" s="25" t="str">
        <f>IF(N1312="","",_xlfn.XLOOKUP(N1312,Questions!$A:$A,Questions!$C:$C,"ERREUR TYPE"))</f>
        <v/>
      </c>
      <c r="P1312" s="25" t="str">
        <f>IF(N1312="","",_xlfn.XLOOKUP(N1312&amp;"_"&amp;Saisie!N1313,'Réponses'!D:D,'Réponses'!C:C,""))</f>
        <v/>
      </c>
      <c r="Q1312" s="25" t="str">
        <f t="shared" si="20"/>
        <v/>
      </c>
    </row>
    <row r="1313" spans="1:17">
      <c r="A1313" s="25" t="str">
        <f>IF(ISBLANK(Saisie!C1314),"",_xlfn.XLOOKUP(Saisie!C1314,Barème!A:A,Barème!F:F,"ERREUR CODE PRODUIT"))</f>
        <v/>
      </c>
      <c r="B1313" s="25" t="str">
        <f>IF(OR(A1313="08",A1313="07",MID(Saisie!C1314,4,4)="0804",MID(Saisie!C1314,4,4)="0907",A1313=""),"",_xlfn.XLOOKUP(A1313,Matériau!A:A,Matériau!C:C,"ERREUR MATERIAU"))</f>
        <v/>
      </c>
      <c r="C1313" s="25" t="str">
        <f>IF(B1313="","",_xlfn.XLOOKUP(B1313,Questions!A:A,Questions!C:C,""))</f>
        <v/>
      </c>
      <c r="D1313" s="25" t="str">
        <f>IF(B1313="","",_xlfn.XLOOKUP(B1313&amp;"_"&amp;Saisie!F1314,'Réponses'!D:D,'Réponses'!C:C,""))</f>
        <v/>
      </c>
      <c r="E1313" s="25" t="str">
        <f>IF(D1313="","",_xlfn.XLOOKUP(D1313,'Réponses'!C:C,'Réponses'!F:F,"ERREUR PROCHAINE QUESTION"))</f>
        <v/>
      </c>
      <c r="F1313" s="25" t="str">
        <f>IF(E1313="","",_xlfn.XLOOKUP(E1313,Questions!$A:$A,Questions!$C:$C,""))</f>
        <v/>
      </c>
      <c r="G1313" s="25" t="str">
        <f>IF(E1313="","",_xlfn.XLOOKUP(E1313&amp;"_"&amp;Saisie!H1314,'Réponses'!D:D,'Réponses'!C:C,""))</f>
        <v/>
      </c>
      <c r="H1313" s="25" t="str">
        <f>IF(G1313="","",_xlfn.XLOOKUP(G1313,'Réponses'!C:C,'Réponses'!F:F,"ERREUR PROCHAINE QUESTION"))</f>
        <v/>
      </c>
      <c r="I1313" s="25" t="str">
        <f>IF(H1313="","",_xlfn.XLOOKUP(H1313,Questions!$A:$A,Questions!$C:$C,"ERREUR TYPE"))</f>
        <v/>
      </c>
      <c r="J1313" s="25" t="str">
        <f>IF(H1313="","",_xlfn.XLOOKUP(H1313&amp;"_"&amp;Saisie!J1314,'Réponses'!D:D,'Réponses'!C:C,""))</f>
        <v/>
      </c>
      <c r="K1313" s="25" t="str">
        <f>IF(J1313="","",_xlfn.XLOOKUP(J1313,'Réponses'!C:C,'Réponses'!F:F,"ERREUR PROCHAINE QUESTION"))</f>
        <v/>
      </c>
      <c r="L1313" s="25" t="str">
        <f>IF(K1313="","",_xlfn.XLOOKUP(K1313,Questions!$A:$A,Questions!$C:$C,""))</f>
        <v/>
      </c>
      <c r="M1313" s="25" t="str">
        <f>IF(K1313="","",_xlfn.XLOOKUP(K1313&amp;"_"&amp;Saisie!L1314,'Réponses'!D:D,'Réponses'!C:C,""))</f>
        <v/>
      </c>
      <c r="N1313" s="25" t="str">
        <f>IF(M1313="","",_xlfn.XLOOKUP(M1313,'Réponses'!C:C,'Réponses'!F:F,"ERREUR PROCHAINE QUESTION"))</f>
        <v/>
      </c>
      <c r="O1313" s="25" t="str">
        <f>IF(N1313="","",_xlfn.XLOOKUP(N1313,Questions!$A:$A,Questions!$C:$C,"ERREUR TYPE"))</f>
        <v/>
      </c>
      <c r="P1313" s="25" t="str">
        <f>IF(N1313="","",_xlfn.XLOOKUP(N1313&amp;"_"&amp;Saisie!N1314,'Réponses'!D:D,'Réponses'!C:C,""))</f>
        <v/>
      </c>
      <c r="Q1313" s="25" t="str">
        <f t="shared" si="20"/>
        <v/>
      </c>
    </row>
    <row r="1314" spans="1:17">
      <c r="A1314" s="25" t="str">
        <f>IF(ISBLANK(Saisie!C1315),"",_xlfn.XLOOKUP(Saisie!C1315,Barème!A:A,Barème!F:F,"ERREUR CODE PRODUIT"))</f>
        <v/>
      </c>
      <c r="B1314" s="25" t="str">
        <f>IF(OR(A1314="08",A1314="07",MID(Saisie!C1315,4,4)="0804",MID(Saisie!C1315,4,4)="0907",A1314=""),"",_xlfn.XLOOKUP(A1314,Matériau!A:A,Matériau!C:C,"ERREUR MATERIAU"))</f>
        <v/>
      </c>
      <c r="C1314" s="25" t="str">
        <f>IF(B1314="","",_xlfn.XLOOKUP(B1314,Questions!A:A,Questions!C:C,""))</f>
        <v/>
      </c>
      <c r="D1314" s="25" t="str">
        <f>IF(B1314="","",_xlfn.XLOOKUP(B1314&amp;"_"&amp;Saisie!F1315,'Réponses'!D:D,'Réponses'!C:C,""))</f>
        <v/>
      </c>
      <c r="E1314" s="25" t="str">
        <f>IF(D1314="","",_xlfn.XLOOKUP(D1314,'Réponses'!C:C,'Réponses'!F:F,"ERREUR PROCHAINE QUESTION"))</f>
        <v/>
      </c>
      <c r="F1314" s="25" t="str">
        <f>IF(E1314="","",_xlfn.XLOOKUP(E1314,Questions!$A:$A,Questions!$C:$C,""))</f>
        <v/>
      </c>
      <c r="G1314" s="25" t="str">
        <f>IF(E1314="","",_xlfn.XLOOKUP(E1314&amp;"_"&amp;Saisie!H1315,'Réponses'!D:D,'Réponses'!C:C,""))</f>
        <v/>
      </c>
      <c r="H1314" s="25" t="str">
        <f>IF(G1314="","",_xlfn.XLOOKUP(G1314,'Réponses'!C:C,'Réponses'!F:F,"ERREUR PROCHAINE QUESTION"))</f>
        <v/>
      </c>
      <c r="I1314" s="25" t="str">
        <f>IF(H1314="","",_xlfn.XLOOKUP(H1314,Questions!$A:$A,Questions!$C:$C,"ERREUR TYPE"))</f>
        <v/>
      </c>
      <c r="J1314" s="25" t="str">
        <f>IF(H1314="","",_xlfn.XLOOKUP(H1314&amp;"_"&amp;Saisie!J1315,'Réponses'!D:D,'Réponses'!C:C,""))</f>
        <v/>
      </c>
      <c r="K1314" s="25" t="str">
        <f>IF(J1314="","",_xlfn.XLOOKUP(J1314,'Réponses'!C:C,'Réponses'!F:F,"ERREUR PROCHAINE QUESTION"))</f>
        <v/>
      </c>
      <c r="L1314" s="25" t="str">
        <f>IF(K1314="","",_xlfn.XLOOKUP(K1314,Questions!$A:$A,Questions!$C:$C,""))</f>
        <v/>
      </c>
      <c r="M1314" s="25" t="str">
        <f>IF(K1314="","",_xlfn.XLOOKUP(K1314&amp;"_"&amp;Saisie!L1315,'Réponses'!D:D,'Réponses'!C:C,""))</f>
        <v/>
      </c>
      <c r="N1314" s="25" t="str">
        <f>IF(M1314="","",_xlfn.XLOOKUP(M1314,'Réponses'!C:C,'Réponses'!F:F,"ERREUR PROCHAINE QUESTION"))</f>
        <v/>
      </c>
      <c r="O1314" s="25" t="str">
        <f>IF(N1314="","",_xlfn.XLOOKUP(N1314,Questions!$A:$A,Questions!$C:$C,"ERREUR TYPE"))</f>
        <v/>
      </c>
      <c r="P1314" s="25" t="str">
        <f>IF(N1314="","",_xlfn.XLOOKUP(N1314&amp;"_"&amp;Saisie!N1315,'Réponses'!D:D,'Réponses'!C:C,""))</f>
        <v/>
      </c>
      <c r="Q1314" s="25" t="str">
        <f t="shared" si="20"/>
        <v/>
      </c>
    </row>
    <row r="1315" spans="1:17">
      <c r="A1315" s="25" t="str">
        <f>IF(ISBLANK(Saisie!C1316),"",_xlfn.XLOOKUP(Saisie!C1316,Barème!A:A,Barème!F:F,"ERREUR CODE PRODUIT"))</f>
        <v/>
      </c>
      <c r="B1315" s="25" t="str">
        <f>IF(OR(A1315="08",A1315="07",MID(Saisie!C1316,4,4)="0804",MID(Saisie!C1316,4,4)="0907",A1315=""),"",_xlfn.XLOOKUP(A1315,Matériau!A:A,Matériau!C:C,"ERREUR MATERIAU"))</f>
        <v/>
      </c>
      <c r="C1315" s="25" t="str">
        <f>IF(B1315="","",_xlfn.XLOOKUP(B1315,Questions!A:A,Questions!C:C,""))</f>
        <v/>
      </c>
      <c r="D1315" s="25" t="str">
        <f>IF(B1315="","",_xlfn.XLOOKUP(B1315&amp;"_"&amp;Saisie!F1316,'Réponses'!D:D,'Réponses'!C:C,""))</f>
        <v/>
      </c>
      <c r="E1315" s="25" t="str">
        <f>IF(D1315="","",_xlfn.XLOOKUP(D1315,'Réponses'!C:C,'Réponses'!F:F,"ERREUR PROCHAINE QUESTION"))</f>
        <v/>
      </c>
      <c r="F1315" s="25" t="str">
        <f>IF(E1315="","",_xlfn.XLOOKUP(E1315,Questions!$A:$A,Questions!$C:$C,""))</f>
        <v/>
      </c>
      <c r="G1315" s="25" t="str">
        <f>IF(E1315="","",_xlfn.XLOOKUP(E1315&amp;"_"&amp;Saisie!H1316,'Réponses'!D:D,'Réponses'!C:C,""))</f>
        <v/>
      </c>
      <c r="H1315" s="25" t="str">
        <f>IF(G1315="","",_xlfn.XLOOKUP(G1315,'Réponses'!C:C,'Réponses'!F:F,"ERREUR PROCHAINE QUESTION"))</f>
        <v/>
      </c>
      <c r="I1315" s="25" t="str">
        <f>IF(H1315="","",_xlfn.XLOOKUP(H1315,Questions!$A:$A,Questions!$C:$C,"ERREUR TYPE"))</f>
        <v/>
      </c>
      <c r="J1315" s="25" t="str">
        <f>IF(H1315="","",_xlfn.XLOOKUP(H1315&amp;"_"&amp;Saisie!J1316,'Réponses'!D:D,'Réponses'!C:C,""))</f>
        <v/>
      </c>
      <c r="K1315" s="25" t="str">
        <f>IF(J1315="","",_xlfn.XLOOKUP(J1315,'Réponses'!C:C,'Réponses'!F:F,"ERREUR PROCHAINE QUESTION"))</f>
        <v/>
      </c>
      <c r="L1315" s="25" t="str">
        <f>IF(K1315="","",_xlfn.XLOOKUP(K1315,Questions!$A:$A,Questions!$C:$C,""))</f>
        <v/>
      </c>
      <c r="M1315" s="25" t="str">
        <f>IF(K1315="","",_xlfn.XLOOKUP(K1315&amp;"_"&amp;Saisie!L1316,'Réponses'!D:D,'Réponses'!C:C,""))</f>
        <v/>
      </c>
      <c r="N1315" s="25" t="str">
        <f>IF(M1315="","",_xlfn.XLOOKUP(M1315,'Réponses'!C:C,'Réponses'!F:F,"ERREUR PROCHAINE QUESTION"))</f>
        <v/>
      </c>
      <c r="O1315" s="25" t="str">
        <f>IF(N1315="","",_xlfn.XLOOKUP(N1315,Questions!$A:$A,Questions!$C:$C,"ERREUR TYPE"))</f>
        <v/>
      </c>
      <c r="P1315" s="25" t="str">
        <f>IF(N1315="","",_xlfn.XLOOKUP(N1315&amp;"_"&amp;Saisie!N1316,'Réponses'!D:D,'Réponses'!C:C,""))</f>
        <v/>
      </c>
      <c r="Q1315" s="25" t="str">
        <f t="shared" si="20"/>
        <v/>
      </c>
    </row>
    <row r="1316" spans="1:17">
      <c r="A1316" s="25" t="str">
        <f>IF(ISBLANK(Saisie!C1317),"",_xlfn.XLOOKUP(Saisie!C1317,Barème!A:A,Barème!F:F,"ERREUR CODE PRODUIT"))</f>
        <v/>
      </c>
      <c r="B1316" s="25" t="str">
        <f>IF(OR(A1316="08",A1316="07",MID(Saisie!C1317,4,4)="0804",MID(Saisie!C1317,4,4)="0907",A1316=""),"",_xlfn.XLOOKUP(A1316,Matériau!A:A,Matériau!C:C,"ERREUR MATERIAU"))</f>
        <v/>
      </c>
      <c r="C1316" s="25" t="str">
        <f>IF(B1316="","",_xlfn.XLOOKUP(B1316,Questions!A:A,Questions!C:C,""))</f>
        <v/>
      </c>
      <c r="D1316" s="25" t="str">
        <f>IF(B1316="","",_xlfn.XLOOKUP(B1316&amp;"_"&amp;Saisie!F1317,'Réponses'!D:D,'Réponses'!C:C,""))</f>
        <v/>
      </c>
      <c r="E1316" s="25" t="str">
        <f>IF(D1316="","",_xlfn.XLOOKUP(D1316,'Réponses'!C:C,'Réponses'!F:F,"ERREUR PROCHAINE QUESTION"))</f>
        <v/>
      </c>
      <c r="F1316" s="25" t="str">
        <f>IF(E1316="","",_xlfn.XLOOKUP(E1316,Questions!$A:$A,Questions!$C:$C,""))</f>
        <v/>
      </c>
      <c r="G1316" s="25" t="str">
        <f>IF(E1316="","",_xlfn.XLOOKUP(E1316&amp;"_"&amp;Saisie!H1317,'Réponses'!D:D,'Réponses'!C:C,""))</f>
        <v/>
      </c>
      <c r="H1316" s="25" t="str">
        <f>IF(G1316="","",_xlfn.XLOOKUP(G1316,'Réponses'!C:C,'Réponses'!F:F,"ERREUR PROCHAINE QUESTION"))</f>
        <v/>
      </c>
      <c r="I1316" s="25" t="str">
        <f>IF(H1316="","",_xlfn.XLOOKUP(H1316,Questions!$A:$A,Questions!$C:$C,"ERREUR TYPE"))</f>
        <v/>
      </c>
      <c r="J1316" s="25" t="str">
        <f>IF(H1316="","",_xlfn.XLOOKUP(H1316&amp;"_"&amp;Saisie!J1317,'Réponses'!D:D,'Réponses'!C:C,""))</f>
        <v/>
      </c>
      <c r="K1316" s="25" t="str">
        <f>IF(J1316="","",_xlfn.XLOOKUP(J1316,'Réponses'!C:C,'Réponses'!F:F,"ERREUR PROCHAINE QUESTION"))</f>
        <v/>
      </c>
      <c r="L1316" s="25" t="str">
        <f>IF(K1316="","",_xlfn.XLOOKUP(K1316,Questions!$A:$A,Questions!$C:$C,""))</f>
        <v/>
      </c>
      <c r="M1316" s="25" t="str">
        <f>IF(K1316="","",_xlfn.XLOOKUP(K1316&amp;"_"&amp;Saisie!L1317,'Réponses'!D:D,'Réponses'!C:C,""))</f>
        <v/>
      </c>
      <c r="N1316" s="25" t="str">
        <f>IF(M1316="","",_xlfn.XLOOKUP(M1316,'Réponses'!C:C,'Réponses'!F:F,"ERREUR PROCHAINE QUESTION"))</f>
        <v/>
      </c>
      <c r="O1316" s="25" t="str">
        <f>IF(N1316="","",_xlfn.XLOOKUP(N1316,Questions!$A:$A,Questions!$C:$C,"ERREUR TYPE"))</f>
        <v/>
      </c>
      <c r="P1316" s="25" t="str">
        <f>IF(N1316="","",_xlfn.XLOOKUP(N1316&amp;"_"&amp;Saisie!N1317,'Réponses'!D:D,'Réponses'!C:C,""))</f>
        <v/>
      </c>
      <c r="Q1316" s="25" t="str">
        <f t="shared" si="20"/>
        <v/>
      </c>
    </row>
    <row r="1317" spans="1:17">
      <c r="A1317" s="25" t="str">
        <f>IF(ISBLANK(Saisie!C1318),"",_xlfn.XLOOKUP(Saisie!C1318,Barème!A:A,Barème!F:F,"ERREUR CODE PRODUIT"))</f>
        <v/>
      </c>
      <c r="B1317" s="25" t="str">
        <f>IF(OR(A1317="08",A1317="07",MID(Saisie!C1318,4,4)="0804",MID(Saisie!C1318,4,4)="0907",A1317=""),"",_xlfn.XLOOKUP(A1317,Matériau!A:A,Matériau!C:C,"ERREUR MATERIAU"))</f>
        <v/>
      </c>
      <c r="C1317" s="25" t="str">
        <f>IF(B1317="","",_xlfn.XLOOKUP(B1317,Questions!A:A,Questions!C:C,""))</f>
        <v/>
      </c>
      <c r="D1317" s="25" t="str">
        <f>IF(B1317="","",_xlfn.XLOOKUP(B1317&amp;"_"&amp;Saisie!F1318,'Réponses'!D:D,'Réponses'!C:C,""))</f>
        <v/>
      </c>
      <c r="E1317" s="25" t="str">
        <f>IF(D1317="","",_xlfn.XLOOKUP(D1317,'Réponses'!C:C,'Réponses'!F:F,"ERREUR PROCHAINE QUESTION"))</f>
        <v/>
      </c>
      <c r="F1317" s="25" t="str">
        <f>IF(E1317="","",_xlfn.XLOOKUP(E1317,Questions!$A:$A,Questions!$C:$C,""))</f>
        <v/>
      </c>
      <c r="G1317" s="25" t="str">
        <f>IF(E1317="","",_xlfn.XLOOKUP(E1317&amp;"_"&amp;Saisie!H1318,'Réponses'!D:D,'Réponses'!C:C,""))</f>
        <v/>
      </c>
      <c r="H1317" s="25" t="str">
        <f>IF(G1317="","",_xlfn.XLOOKUP(G1317,'Réponses'!C:C,'Réponses'!F:F,"ERREUR PROCHAINE QUESTION"))</f>
        <v/>
      </c>
      <c r="I1317" s="25" t="str">
        <f>IF(H1317="","",_xlfn.XLOOKUP(H1317,Questions!$A:$A,Questions!$C:$C,"ERREUR TYPE"))</f>
        <v/>
      </c>
      <c r="J1317" s="25" t="str">
        <f>IF(H1317="","",_xlfn.XLOOKUP(H1317&amp;"_"&amp;Saisie!J1318,'Réponses'!D:D,'Réponses'!C:C,""))</f>
        <v/>
      </c>
      <c r="K1317" s="25" t="str">
        <f>IF(J1317="","",_xlfn.XLOOKUP(J1317,'Réponses'!C:C,'Réponses'!F:F,"ERREUR PROCHAINE QUESTION"))</f>
        <v/>
      </c>
      <c r="L1317" s="25" t="str">
        <f>IF(K1317="","",_xlfn.XLOOKUP(K1317,Questions!$A:$A,Questions!$C:$C,""))</f>
        <v/>
      </c>
      <c r="M1317" s="25" t="str">
        <f>IF(K1317="","",_xlfn.XLOOKUP(K1317&amp;"_"&amp;Saisie!L1318,'Réponses'!D:D,'Réponses'!C:C,""))</f>
        <v/>
      </c>
      <c r="N1317" s="25" t="str">
        <f>IF(M1317="","",_xlfn.XLOOKUP(M1317,'Réponses'!C:C,'Réponses'!F:F,"ERREUR PROCHAINE QUESTION"))</f>
        <v/>
      </c>
      <c r="O1317" s="25" t="str">
        <f>IF(N1317="","",_xlfn.XLOOKUP(N1317,Questions!$A:$A,Questions!$C:$C,"ERREUR TYPE"))</f>
        <v/>
      </c>
      <c r="P1317" s="25" t="str">
        <f>IF(N1317="","",_xlfn.XLOOKUP(N1317&amp;"_"&amp;Saisie!N1318,'Réponses'!D:D,'Réponses'!C:C,""))</f>
        <v/>
      </c>
      <c r="Q1317" s="25" t="str">
        <f t="shared" si="20"/>
        <v/>
      </c>
    </row>
    <row r="1318" spans="1:17">
      <c r="A1318" s="25" t="str">
        <f>IF(ISBLANK(Saisie!C1319),"",_xlfn.XLOOKUP(Saisie!C1319,Barème!A:A,Barème!F:F,"ERREUR CODE PRODUIT"))</f>
        <v/>
      </c>
      <c r="B1318" s="25" t="str">
        <f>IF(OR(A1318="08",A1318="07",MID(Saisie!C1319,4,4)="0804",MID(Saisie!C1319,4,4)="0907",A1318=""),"",_xlfn.XLOOKUP(A1318,Matériau!A:A,Matériau!C:C,"ERREUR MATERIAU"))</f>
        <v/>
      </c>
      <c r="C1318" s="25" t="str">
        <f>IF(B1318="","",_xlfn.XLOOKUP(B1318,Questions!A:A,Questions!C:C,""))</f>
        <v/>
      </c>
      <c r="D1318" s="25" t="str">
        <f>IF(B1318="","",_xlfn.XLOOKUP(B1318&amp;"_"&amp;Saisie!F1319,'Réponses'!D:D,'Réponses'!C:C,""))</f>
        <v/>
      </c>
      <c r="E1318" s="25" t="str">
        <f>IF(D1318="","",_xlfn.XLOOKUP(D1318,'Réponses'!C:C,'Réponses'!F:F,"ERREUR PROCHAINE QUESTION"))</f>
        <v/>
      </c>
      <c r="F1318" s="25" t="str">
        <f>IF(E1318="","",_xlfn.XLOOKUP(E1318,Questions!$A:$A,Questions!$C:$C,""))</f>
        <v/>
      </c>
      <c r="G1318" s="25" t="str">
        <f>IF(E1318="","",_xlfn.XLOOKUP(E1318&amp;"_"&amp;Saisie!H1319,'Réponses'!D:D,'Réponses'!C:C,""))</f>
        <v/>
      </c>
      <c r="H1318" s="25" t="str">
        <f>IF(G1318="","",_xlfn.XLOOKUP(G1318,'Réponses'!C:C,'Réponses'!F:F,"ERREUR PROCHAINE QUESTION"))</f>
        <v/>
      </c>
      <c r="I1318" s="25" t="str">
        <f>IF(H1318="","",_xlfn.XLOOKUP(H1318,Questions!$A:$A,Questions!$C:$C,"ERREUR TYPE"))</f>
        <v/>
      </c>
      <c r="J1318" s="25" t="str">
        <f>IF(H1318="","",_xlfn.XLOOKUP(H1318&amp;"_"&amp;Saisie!J1319,'Réponses'!D:D,'Réponses'!C:C,""))</f>
        <v/>
      </c>
      <c r="K1318" s="25" t="str">
        <f>IF(J1318="","",_xlfn.XLOOKUP(J1318,'Réponses'!C:C,'Réponses'!F:F,"ERREUR PROCHAINE QUESTION"))</f>
        <v/>
      </c>
      <c r="L1318" s="25" t="str">
        <f>IF(K1318="","",_xlfn.XLOOKUP(K1318,Questions!$A:$A,Questions!$C:$C,""))</f>
        <v/>
      </c>
      <c r="M1318" s="25" t="str">
        <f>IF(K1318="","",_xlfn.XLOOKUP(K1318&amp;"_"&amp;Saisie!L1319,'Réponses'!D:D,'Réponses'!C:C,""))</f>
        <v/>
      </c>
      <c r="N1318" s="25" t="str">
        <f>IF(M1318="","",_xlfn.XLOOKUP(M1318,'Réponses'!C:C,'Réponses'!F:F,"ERREUR PROCHAINE QUESTION"))</f>
        <v/>
      </c>
      <c r="O1318" s="25" t="str">
        <f>IF(N1318="","",_xlfn.XLOOKUP(N1318,Questions!$A:$A,Questions!$C:$C,"ERREUR TYPE"))</f>
        <v/>
      </c>
      <c r="P1318" s="25" t="str">
        <f>IF(N1318="","",_xlfn.XLOOKUP(N1318&amp;"_"&amp;Saisie!N1319,'Réponses'!D:D,'Réponses'!C:C,""))</f>
        <v/>
      </c>
      <c r="Q1318" s="25" t="str">
        <f t="shared" si="20"/>
        <v/>
      </c>
    </row>
    <row r="1319" spans="1:17">
      <c r="A1319" s="25" t="str">
        <f>IF(ISBLANK(Saisie!C1320),"",_xlfn.XLOOKUP(Saisie!C1320,Barème!A:A,Barème!F:F,"ERREUR CODE PRODUIT"))</f>
        <v/>
      </c>
      <c r="B1319" s="25" t="str">
        <f>IF(OR(A1319="08",A1319="07",MID(Saisie!C1320,4,4)="0804",MID(Saisie!C1320,4,4)="0907",A1319=""),"",_xlfn.XLOOKUP(A1319,Matériau!A:A,Matériau!C:C,"ERREUR MATERIAU"))</f>
        <v/>
      </c>
      <c r="C1319" s="25" t="str">
        <f>IF(B1319="","",_xlfn.XLOOKUP(B1319,Questions!A:A,Questions!C:C,""))</f>
        <v/>
      </c>
      <c r="D1319" s="25" t="str">
        <f>IF(B1319="","",_xlfn.XLOOKUP(B1319&amp;"_"&amp;Saisie!F1320,'Réponses'!D:D,'Réponses'!C:C,""))</f>
        <v/>
      </c>
      <c r="E1319" s="25" t="str">
        <f>IF(D1319="","",_xlfn.XLOOKUP(D1319,'Réponses'!C:C,'Réponses'!F:F,"ERREUR PROCHAINE QUESTION"))</f>
        <v/>
      </c>
      <c r="F1319" s="25" t="str">
        <f>IF(E1319="","",_xlfn.XLOOKUP(E1319,Questions!$A:$A,Questions!$C:$C,""))</f>
        <v/>
      </c>
      <c r="G1319" s="25" t="str">
        <f>IF(E1319="","",_xlfn.XLOOKUP(E1319&amp;"_"&amp;Saisie!H1320,'Réponses'!D:D,'Réponses'!C:C,""))</f>
        <v/>
      </c>
      <c r="H1319" s="25" t="str">
        <f>IF(G1319="","",_xlfn.XLOOKUP(G1319,'Réponses'!C:C,'Réponses'!F:F,"ERREUR PROCHAINE QUESTION"))</f>
        <v/>
      </c>
      <c r="I1319" s="25" t="str">
        <f>IF(H1319="","",_xlfn.XLOOKUP(H1319,Questions!$A:$A,Questions!$C:$C,"ERREUR TYPE"))</f>
        <v/>
      </c>
      <c r="J1319" s="25" t="str">
        <f>IF(H1319="","",_xlfn.XLOOKUP(H1319&amp;"_"&amp;Saisie!J1320,'Réponses'!D:D,'Réponses'!C:C,""))</f>
        <v/>
      </c>
      <c r="K1319" s="25" t="str">
        <f>IF(J1319="","",_xlfn.XLOOKUP(J1319,'Réponses'!C:C,'Réponses'!F:F,"ERREUR PROCHAINE QUESTION"))</f>
        <v/>
      </c>
      <c r="L1319" s="25" t="str">
        <f>IF(K1319="","",_xlfn.XLOOKUP(K1319,Questions!$A:$A,Questions!$C:$C,""))</f>
        <v/>
      </c>
      <c r="M1319" s="25" t="str">
        <f>IF(K1319="","",_xlfn.XLOOKUP(K1319&amp;"_"&amp;Saisie!L1320,'Réponses'!D:D,'Réponses'!C:C,""))</f>
        <v/>
      </c>
      <c r="N1319" s="25" t="str">
        <f>IF(M1319="","",_xlfn.XLOOKUP(M1319,'Réponses'!C:C,'Réponses'!F:F,"ERREUR PROCHAINE QUESTION"))</f>
        <v/>
      </c>
      <c r="O1319" s="25" t="str">
        <f>IF(N1319="","",_xlfn.XLOOKUP(N1319,Questions!$A:$A,Questions!$C:$C,"ERREUR TYPE"))</f>
        <v/>
      </c>
      <c r="P1319" s="25" t="str">
        <f>IF(N1319="","",_xlfn.XLOOKUP(N1319&amp;"_"&amp;Saisie!N1320,'Réponses'!D:D,'Réponses'!C:C,""))</f>
        <v/>
      </c>
      <c r="Q1319" s="25" t="str">
        <f t="shared" si="20"/>
        <v/>
      </c>
    </row>
    <row r="1320" spans="1:17">
      <c r="A1320" s="25" t="str">
        <f>IF(ISBLANK(Saisie!C1321),"",_xlfn.XLOOKUP(Saisie!C1321,Barème!A:A,Barème!F:F,"ERREUR CODE PRODUIT"))</f>
        <v/>
      </c>
      <c r="B1320" s="25" t="str">
        <f>IF(OR(A1320="08",A1320="07",MID(Saisie!C1321,4,4)="0804",MID(Saisie!C1321,4,4)="0907",A1320=""),"",_xlfn.XLOOKUP(A1320,Matériau!A:A,Matériau!C:C,"ERREUR MATERIAU"))</f>
        <v/>
      </c>
      <c r="C1320" s="25" t="str">
        <f>IF(B1320="","",_xlfn.XLOOKUP(B1320,Questions!A:A,Questions!C:C,""))</f>
        <v/>
      </c>
      <c r="D1320" s="25" t="str">
        <f>IF(B1320="","",_xlfn.XLOOKUP(B1320&amp;"_"&amp;Saisie!F1321,'Réponses'!D:D,'Réponses'!C:C,""))</f>
        <v/>
      </c>
      <c r="E1320" s="25" t="str">
        <f>IF(D1320="","",_xlfn.XLOOKUP(D1320,'Réponses'!C:C,'Réponses'!F:F,"ERREUR PROCHAINE QUESTION"))</f>
        <v/>
      </c>
      <c r="F1320" s="25" t="str">
        <f>IF(E1320="","",_xlfn.XLOOKUP(E1320,Questions!$A:$A,Questions!$C:$C,""))</f>
        <v/>
      </c>
      <c r="G1320" s="25" t="str">
        <f>IF(E1320="","",_xlfn.XLOOKUP(E1320&amp;"_"&amp;Saisie!H1321,'Réponses'!D:D,'Réponses'!C:C,""))</f>
        <v/>
      </c>
      <c r="H1320" s="25" t="str">
        <f>IF(G1320="","",_xlfn.XLOOKUP(G1320,'Réponses'!C:C,'Réponses'!F:F,"ERREUR PROCHAINE QUESTION"))</f>
        <v/>
      </c>
      <c r="I1320" s="25" t="str">
        <f>IF(H1320="","",_xlfn.XLOOKUP(H1320,Questions!$A:$A,Questions!$C:$C,"ERREUR TYPE"))</f>
        <v/>
      </c>
      <c r="J1320" s="25" t="str">
        <f>IF(H1320="","",_xlfn.XLOOKUP(H1320&amp;"_"&amp;Saisie!J1321,'Réponses'!D:D,'Réponses'!C:C,""))</f>
        <v/>
      </c>
      <c r="K1320" s="25" t="str">
        <f>IF(J1320="","",_xlfn.XLOOKUP(J1320,'Réponses'!C:C,'Réponses'!F:F,"ERREUR PROCHAINE QUESTION"))</f>
        <v/>
      </c>
      <c r="L1320" s="25" t="str">
        <f>IF(K1320="","",_xlfn.XLOOKUP(K1320,Questions!$A:$A,Questions!$C:$C,""))</f>
        <v/>
      </c>
      <c r="M1320" s="25" t="str">
        <f>IF(K1320="","",_xlfn.XLOOKUP(K1320&amp;"_"&amp;Saisie!L1321,'Réponses'!D:D,'Réponses'!C:C,""))</f>
        <v/>
      </c>
      <c r="N1320" s="25" t="str">
        <f>IF(M1320="","",_xlfn.XLOOKUP(M1320,'Réponses'!C:C,'Réponses'!F:F,"ERREUR PROCHAINE QUESTION"))</f>
        <v/>
      </c>
      <c r="O1320" s="25" t="str">
        <f>IF(N1320="","",_xlfn.XLOOKUP(N1320,Questions!$A:$A,Questions!$C:$C,"ERREUR TYPE"))</f>
        <v/>
      </c>
      <c r="P1320" s="25" t="str">
        <f>IF(N1320="","",_xlfn.XLOOKUP(N1320&amp;"_"&amp;Saisie!N1321,'Réponses'!D:D,'Réponses'!C:C,""))</f>
        <v/>
      </c>
      <c r="Q1320" s="25" t="str">
        <f t="shared" si="20"/>
        <v/>
      </c>
    </row>
    <row r="1321" spans="1:17">
      <c r="A1321" s="25" t="str">
        <f>IF(ISBLANK(Saisie!C1322),"",_xlfn.XLOOKUP(Saisie!C1322,Barème!A:A,Barème!F:F,"ERREUR CODE PRODUIT"))</f>
        <v/>
      </c>
      <c r="B1321" s="25" t="str">
        <f>IF(OR(A1321="08",A1321="07",MID(Saisie!C1322,4,4)="0804",MID(Saisie!C1322,4,4)="0907",A1321=""),"",_xlfn.XLOOKUP(A1321,Matériau!A:A,Matériau!C:C,"ERREUR MATERIAU"))</f>
        <v/>
      </c>
      <c r="C1321" s="25" t="str">
        <f>IF(B1321="","",_xlfn.XLOOKUP(B1321,Questions!A:A,Questions!C:C,""))</f>
        <v/>
      </c>
      <c r="D1321" s="25" t="str">
        <f>IF(B1321="","",_xlfn.XLOOKUP(B1321&amp;"_"&amp;Saisie!F1322,'Réponses'!D:D,'Réponses'!C:C,""))</f>
        <v/>
      </c>
      <c r="E1321" s="25" t="str">
        <f>IF(D1321="","",_xlfn.XLOOKUP(D1321,'Réponses'!C:C,'Réponses'!F:F,"ERREUR PROCHAINE QUESTION"))</f>
        <v/>
      </c>
      <c r="F1321" s="25" t="str">
        <f>IF(E1321="","",_xlfn.XLOOKUP(E1321,Questions!$A:$A,Questions!$C:$C,""))</f>
        <v/>
      </c>
      <c r="G1321" s="25" t="str">
        <f>IF(E1321="","",_xlfn.XLOOKUP(E1321&amp;"_"&amp;Saisie!H1322,'Réponses'!D:D,'Réponses'!C:C,""))</f>
        <v/>
      </c>
      <c r="H1321" s="25" t="str">
        <f>IF(G1321="","",_xlfn.XLOOKUP(G1321,'Réponses'!C:C,'Réponses'!F:F,"ERREUR PROCHAINE QUESTION"))</f>
        <v/>
      </c>
      <c r="I1321" s="25" t="str">
        <f>IF(H1321="","",_xlfn.XLOOKUP(H1321,Questions!$A:$A,Questions!$C:$C,"ERREUR TYPE"))</f>
        <v/>
      </c>
      <c r="J1321" s="25" t="str">
        <f>IF(H1321="","",_xlfn.XLOOKUP(H1321&amp;"_"&amp;Saisie!J1322,'Réponses'!D:D,'Réponses'!C:C,""))</f>
        <v/>
      </c>
      <c r="K1321" s="25" t="str">
        <f>IF(J1321="","",_xlfn.XLOOKUP(J1321,'Réponses'!C:C,'Réponses'!F:F,"ERREUR PROCHAINE QUESTION"))</f>
        <v/>
      </c>
      <c r="L1321" s="25" t="str">
        <f>IF(K1321="","",_xlfn.XLOOKUP(K1321,Questions!$A:$A,Questions!$C:$C,""))</f>
        <v/>
      </c>
      <c r="M1321" s="25" t="str">
        <f>IF(K1321="","",_xlfn.XLOOKUP(K1321&amp;"_"&amp;Saisie!L1322,'Réponses'!D:D,'Réponses'!C:C,""))</f>
        <v/>
      </c>
      <c r="N1321" s="25" t="str">
        <f>IF(M1321="","",_xlfn.XLOOKUP(M1321,'Réponses'!C:C,'Réponses'!F:F,"ERREUR PROCHAINE QUESTION"))</f>
        <v/>
      </c>
      <c r="O1321" s="25" t="str">
        <f>IF(N1321="","",_xlfn.XLOOKUP(N1321,Questions!$A:$A,Questions!$C:$C,"ERREUR TYPE"))</f>
        <v/>
      </c>
      <c r="P1321" s="25" t="str">
        <f>IF(N1321="","",_xlfn.XLOOKUP(N1321&amp;"_"&amp;Saisie!N1322,'Réponses'!D:D,'Réponses'!C:C,""))</f>
        <v/>
      </c>
      <c r="Q1321" s="25" t="str">
        <f t="shared" si="20"/>
        <v/>
      </c>
    </row>
    <row r="1322" spans="1:17">
      <c r="A1322" s="25" t="str">
        <f>IF(ISBLANK(Saisie!C1323),"",_xlfn.XLOOKUP(Saisie!C1323,Barème!A:A,Barème!F:F,"ERREUR CODE PRODUIT"))</f>
        <v/>
      </c>
      <c r="B1322" s="25" t="str">
        <f>IF(OR(A1322="08",A1322="07",MID(Saisie!C1323,4,4)="0804",MID(Saisie!C1323,4,4)="0907",A1322=""),"",_xlfn.XLOOKUP(A1322,Matériau!A:A,Matériau!C:C,"ERREUR MATERIAU"))</f>
        <v/>
      </c>
      <c r="C1322" s="25" t="str">
        <f>IF(B1322="","",_xlfn.XLOOKUP(B1322,Questions!A:A,Questions!C:C,""))</f>
        <v/>
      </c>
      <c r="D1322" s="25" t="str">
        <f>IF(B1322="","",_xlfn.XLOOKUP(B1322&amp;"_"&amp;Saisie!F1323,'Réponses'!D:D,'Réponses'!C:C,""))</f>
        <v/>
      </c>
      <c r="E1322" s="25" t="str">
        <f>IF(D1322="","",_xlfn.XLOOKUP(D1322,'Réponses'!C:C,'Réponses'!F:F,"ERREUR PROCHAINE QUESTION"))</f>
        <v/>
      </c>
      <c r="F1322" s="25" t="str">
        <f>IF(E1322="","",_xlfn.XLOOKUP(E1322,Questions!$A:$A,Questions!$C:$C,""))</f>
        <v/>
      </c>
      <c r="G1322" s="25" t="str">
        <f>IF(E1322="","",_xlfn.XLOOKUP(E1322&amp;"_"&amp;Saisie!H1323,'Réponses'!D:D,'Réponses'!C:C,""))</f>
        <v/>
      </c>
      <c r="H1322" s="25" t="str">
        <f>IF(G1322="","",_xlfn.XLOOKUP(G1322,'Réponses'!C:C,'Réponses'!F:F,"ERREUR PROCHAINE QUESTION"))</f>
        <v/>
      </c>
      <c r="I1322" s="25" t="str">
        <f>IF(H1322="","",_xlfn.XLOOKUP(H1322,Questions!$A:$A,Questions!$C:$C,"ERREUR TYPE"))</f>
        <v/>
      </c>
      <c r="J1322" s="25" t="str">
        <f>IF(H1322="","",_xlfn.XLOOKUP(H1322&amp;"_"&amp;Saisie!J1323,'Réponses'!D:D,'Réponses'!C:C,""))</f>
        <v/>
      </c>
      <c r="K1322" s="25" t="str">
        <f>IF(J1322="","",_xlfn.XLOOKUP(J1322,'Réponses'!C:C,'Réponses'!F:F,"ERREUR PROCHAINE QUESTION"))</f>
        <v/>
      </c>
      <c r="L1322" s="25" t="str">
        <f>IF(K1322="","",_xlfn.XLOOKUP(K1322,Questions!$A:$A,Questions!$C:$C,""))</f>
        <v/>
      </c>
      <c r="M1322" s="25" t="str">
        <f>IF(K1322="","",_xlfn.XLOOKUP(K1322&amp;"_"&amp;Saisie!L1323,'Réponses'!D:D,'Réponses'!C:C,""))</f>
        <v/>
      </c>
      <c r="N1322" s="25" t="str">
        <f>IF(M1322="","",_xlfn.XLOOKUP(M1322,'Réponses'!C:C,'Réponses'!F:F,"ERREUR PROCHAINE QUESTION"))</f>
        <v/>
      </c>
      <c r="O1322" s="25" t="str">
        <f>IF(N1322="","",_xlfn.XLOOKUP(N1322,Questions!$A:$A,Questions!$C:$C,"ERREUR TYPE"))</f>
        <v/>
      </c>
      <c r="P1322" s="25" t="str">
        <f>IF(N1322="","",_xlfn.XLOOKUP(N1322&amp;"_"&amp;Saisie!N1323,'Réponses'!D:D,'Réponses'!C:C,""))</f>
        <v/>
      </c>
      <c r="Q1322" s="25" t="str">
        <f t="shared" si="20"/>
        <v/>
      </c>
    </row>
    <row r="1323" spans="1:17">
      <c r="A1323" s="25" t="str">
        <f>IF(ISBLANK(Saisie!C1324),"",_xlfn.XLOOKUP(Saisie!C1324,Barème!A:A,Barème!F:F,"ERREUR CODE PRODUIT"))</f>
        <v/>
      </c>
      <c r="B1323" s="25" t="str">
        <f>IF(OR(A1323="08",A1323="07",MID(Saisie!C1324,4,4)="0804",MID(Saisie!C1324,4,4)="0907",A1323=""),"",_xlfn.XLOOKUP(A1323,Matériau!A:A,Matériau!C:C,"ERREUR MATERIAU"))</f>
        <v/>
      </c>
      <c r="C1323" s="25" t="str">
        <f>IF(B1323="","",_xlfn.XLOOKUP(B1323,Questions!A:A,Questions!C:C,""))</f>
        <v/>
      </c>
      <c r="D1323" s="25" t="str">
        <f>IF(B1323="","",_xlfn.XLOOKUP(B1323&amp;"_"&amp;Saisie!F1324,'Réponses'!D:D,'Réponses'!C:C,""))</f>
        <v/>
      </c>
      <c r="E1323" s="25" t="str">
        <f>IF(D1323="","",_xlfn.XLOOKUP(D1323,'Réponses'!C:C,'Réponses'!F:F,"ERREUR PROCHAINE QUESTION"))</f>
        <v/>
      </c>
      <c r="F1323" s="25" t="str">
        <f>IF(E1323="","",_xlfn.XLOOKUP(E1323,Questions!$A:$A,Questions!$C:$C,""))</f>
        <v/>
      </c>
      <c r="G1323" s="25" t="str">
        <f>IF(E1323="","",_xlfn.XLOOKUP(E1323&amp;"_"&amp;Saisie!H1324,'Réponses'!D:D,'Réponses'!C:C,""))</f>
        <v/>
      </c>
      <c r="H1323" s="25" t="str">
        <f>IF(G1323="","",_xlfn.XLOOKUP(G1323,'Réponses'!C:C,'Réponses'!F:F,"ERREUR PROCHAINE QUESTION"))</f>
        <v/>
      </c>
      <c r="I1323" s="25" t="str">
        <f>IF(H1323="","",_xlfn.XLOOKUP(H1323,Questions!$A:$A,Questions!$C:$C,"ERREUR TYPE"))</f>
        <v/>
      </c>
      <c r="J1323" s="25" t="str">
        <f>IF(H1323="","",_xlfn.XLOOKUP(H1323&amp;"_"&amp;Saisie!J1324,'Réponses'!D:D,'Réponses'!C:C,""))</f>
        <v/>
      </c>
      <c r="K1323" s="25" t="str">
        <f>IF(J1323="","",_xlfn.XLOOKUP(J1323,'Réponses'!C:C,'Réponses'!F:F,"ERREUR PROCHAINE QUESTION"))</f>
        <v/>
      </c>
      <c r="L1323" s="25" t="str">
        <f>IF(K1323="","",_xlfn.XLOOKUP(K1323,Questions!$A:$A,Questions!$C:$C,""))</f>
        <v/>
      </c>
      <c r="M1323" s="25" t="str">
        <f>IF(K1323="","",_xlfn.XLOOKUP(K1323&amp;"_"&amp;Saisie!L1324,'Réponses'!D:D,'Réponses'!C:C,""))</f>
        <v/>
      </c>
      <c r="N1323" s="25" t="str">
        <f>IF(M1323="","",_xlfn.XLOOKUP(M1323,'Réponses'!C:C,'Réponses'!F:F,"ERREUR PROCHAINE QUESTION"))</f>
        <v/>
      </c>
      <c r="O1323" s="25" t="str">
        <f>IF(N1323="","",_xlfn.XLOOKUP(N1323,Questions!$A:$A,Questions!$C:$C,"ERREUR TYPE"))</f>
        <v/>
      </c>
      <c r="P1323" s="25" t="str">
        <f>IF(N1323="","",_xlfn.XLOOKUP(N1323&amp;"_"&amp;Saisie!N1324,'Réponses'!D:D,'Réponses'!C:C,""))</f>
        <v/>
      </c>
      <c r="Q1323" s="25" t="str">
        <f t="shared" si="20"/>
        <v/>
      </c>
    </row>
    <row r="1324" spans="1:17">
      <c r="A1324" s="25" t="str">
        <f>IF(ISBLANK(Saisie!C1325),"",_xlfn.XLOOKUP(Saisie!C1325,Barème!A:A,Barème!F:F,"ERREUR CODE PRODUIT"))</f>
        <v/>
      </c>
      <c r="B1324" s="25" t="str">
        <f>IF(OR(A1324="08",A1324="07",MID(Saisie!C1325,4,4)="0804",MID(Saisie!C1325,4,4)="0907",A1324=""),"",_xlfn.XLOOKUP(A1324,Matériau!A:A,Matériau!C:C,"ERREUR MATERIAU"))</f>
        <v/>
      </c>
      <c r="C1324" s="25" t="str">
        <f>IF(B1324="","",_xlfn.XLOOKUP(B1324,Questions!A:A,Questions!C:C,""))</f>
        <v/>
      </c>
      <c r="D1324" s="25" t="str">
        <f>IF(B1324="","",_xlfn.XLOOKUP(B1324&amp;"_"&amp;Saisie!F1325,'Réponses'!D:D,'Réponses'!C:C,""))</f>
        <v/>
      </c>
      <c r="E1324" s="25" t="str">
        <f>IF(D1324="","",_xlfn.XLOOKUP(D1324,'Réponses'!C:C,'Réponses'!F:F,"ERREUR PROCHAINE QUESTION"))</f>
        <v/>
      </c>
      <c r="F1324" s="25" t="str">
        <f>IF(E1324="","",_xlfn.XLOOKUP(E1324,Questions!$A:$A,Questions!$C:$C,""))</f>
        <v/>
      </c>
      <c r="G1324" s="25" t="str">
        <f>IF(E1324="","",_xlfn.XLOOKUP(E1324&amp;"_"&amp;Saisie!H1325,'Réponses'!D:D,'Réponses'!C:C,""))</f>
        <v/>
      </c>
      <c r="H1324" s="25" t="str">
        <f>IF(G1324="","",_xlfn.XLOOKUP(G1324,'Réponses'!C:C,'Réponses'!F:F,"ERREUR PROCHAINE QUESTION"))</f>
        <v/>
      </c>
      <c r="I1324" s="25" t="str">
        <f>IF(H1324="","",_xlfn.XLOOKUP(H1324,Questions!$A:$A,Questions!$C:$C,"ERREUR TYPE"))</f>
        <v/>
      </c>
      <c r="J1324" s="25" t="str">
        <f>IF(H1324="","",_xlfn.XLOOKUP(H1324&amp;"_"&amp;Saisie!J1325,'Réponses'!D:D,'Réponses'!C:C,""))</f>
        <v/>
      </c>
      <c r="K1324" s="25" t="str">
        <f>IF(J1324="","",_xlfn.XLOOKUP(J1324,'Réponses'!C:C,'Réponses'!F:F,"ERREUR PROCHAINE QUESTION"))</f>
        <v/>
      </c>
      <c r="L1324" s="25" t="str">
        <f>IF(K1324="","",_xlfn.XLOOKUP(K1324,Questions!$A:$A,Questions!$C:$C,""))</f>
        <v/>
      </c>
      <c r="M1324" s="25" t="str">
        <f>IF(K1324="","",_xlfn.XLOOKUP(K1324&amp;"_"&amp;Saisie!L1325,'Réponses'!D:D,'Réponses'!C:C,""))</f>
        <v/>
      </c>
      <c r="N1324" s="25" t="str">
        <f>IF(M1324="","",_xlfn.XLOOKUP(M1324,'Réponses'!C:C,'Réponses'!F:F,"ERREUR PROCHAINE QUESTION"))</f>
        <v/>
      </c>
      <c r="O1324" s="25" t="str">
        <f>IF(N1324="","",_xlfn.XLOOKUP(N1324,Questions!$A:$A,Questions!$C:$C,"ERREUR TYPE"))</f>
        <v/>
      </c>
      <c r="P1324" s="25" t="str">
        <f>IF(N1324="","",_xlfn.XLOOKUP(N1324&amp;"_"&amp;Saisie!N1325,'Réponses'!D:D,'Réponses'!C:C,""))</f>
        <v/>
      </c>
      <c r="Q1324" s="25" t="str">
        <f t="shared" si="20"/>
        <v/>
      </c>
    </row>
    <row r="1325" spans="1:17">
      <c r="A1325" s="25" t="str">
        <f>IF(ISBLANK(Saisie!C1326),"",_xlfn.XLOOKUP(Saisie!C1326,Barème!A:A,Barème!F:F,"ERREUR CODE PRODUIT"))</f>
        <v/>
      </c>
      <c r="B1325" s="25" t="str">
        <f>IF(OR(A1325="08",A1325="07",MID(Saisie!C1326,4,4)="0804",MID(Saisie!C1326,4,4)="0907",A1325=""),"",_xlfn.XLOOKUP(A1325,Matériau!A:A,Matériau!C:C,"ERREUR MATERIAU"))</f>
        <v/>
      </c>
      <c r="C1325" s="25" t="str">
        <f>IF(B1325="","",_xlfn.XLOOKUP(B1325,Questions!A:A,Questions!C:C,""))</f>
        <v/>
      </c>
      <c r="D1325" s="25" t="str">
        <f>IF(B1325="","",_xlfn.XLOOKUP(B1325&amp;"_"&amp;Saisie!F1326,'Réponses'!D:D,'Réponses'!C:C,""))</f>
        <v/>
      </c>
      <c r="E1325" s="25" t="str">
        <f>IF(D1325="","",_xlfn.XLOOKUP(D1325,'Réponses'!C:C,'Réponses'!F:F,"ERREUR PROCHAINE QUESTION"))</f>
        <v/>
      </c>
      <c r="F1325" s="25" t="str">
        <f>IF(E1325="","",_xlfn.XLOOKUP(E1325,Questions!$A:$A,Questions!$C:$C,""))</f>
        <v/>
      </c>
      <c r="G1325" s="25" t="str">
        <f>IF(E1325="","",_xlfn.XLOOKUP(E1325&amp;"_"&amp;Saisie!H1326,'Réponses'!D:D,'Réponses'!C:C,""))</f>
        <v/>
      </c>
      <c r="H1325" s="25" t="str">
        <f>IF(G1325="","",_xlfn.XLOOKUP(G1325,'Réponses'!C:C,'Réponses'!F:F,"ERREUR PROCHAINE QUESTION"))</f>
        <v/>
      </c>
      <c r="I1325" s="25" t="str">
        <f>IF(H1325="","",_xlfn.XLOOKUP(H1325,Questions!$A:$A,Questions!$C:$C,"ERREUR TYPE"))</f>
        <v/>
      </c>
      <c r="J1325" s="25" t="str">
        <f>IF(H1325="","",_xlfn.XLOOKUP(H1325&amp;"_"&amp;Saisie!J1326,'Réponses'!D:D,'Réponses'!C:C,""))</f>
        <v/>
      </c>
      <c r="K1325" s="25" t="str">
        <f>IF(J1325="","",_xlfn.XLOOKUP(J1325,'Réponses'!C:C,'Réponses'!F:F,"ERREUR PROCHAINE QUESTION"))</f>
        <v/>
      </c>
      <c r="L1325" s="25" t="str">
        <f>IF(K1325="","",_xlfn.XLOOKUP(K1325,Questions!$A:$A,Questions!$C:$C,""))</f>
        <v/>
      </c>
      <c r="M1325" s="25" t="str">
        <f>IF(K1325="","",_xlfn.XLOOKUP(K1325&amp;"_"&amp;Saisie!L1326,'Réponses'!D:D,'Réponses'!C:C,""))</f>
        <v/>
      </c>
      <c r="N1325" s="25" t="str">
        <f>IF(M1325="","",_xlfn.XLOOKUP(M1325,'Réponses'!C:C,'Réponses'!F:F,"ERREUR PROCHAINE QUESTION"))</f>
        <v/>
      </c>
      <c r="O1325" s="25" t="str">
        <f>IF(N1325="","",_xlfn.XLOOKUP(N1325,Questions!$A:$A,Questions!$C:$C,"ERREUR TYPE"))</f>
        <v/>
      </c>
      <c r="P1325" s="25" t="str">
        <f>IF(N1325="","",_xlfn.XLOOKUP(N1325&amp;"_"&amp;Saisie!N1326,'Réponses'!D:D,'Réponses'!C:C,""))</f>
        <v/>
      </c>
      <c r="Q1325" s="25" t="str">
        <f t="shared" si="20"/>
        <v/>
      </c>
    </row>
    <row r="1326" spans="1:17">
      <c r="A1326" s="25" t="str">
        <f>IF(ISBLANK(Saisie!C1327),"",_xlfn.XLOOKUP(Saisie!C1327,Barème!A:A,Barème!F:F,"ERREUR CODE PRODUIT"))</f>
        <v/>
      </c>
      <c r="B1326" s="25" t="str">
        <f>IF(OR(A1326="08",A1326="07",MID(Saisie!C1327,4,4)="0804",MID(Saisie!C1327,4,4)="0907",A1326=""),"",_xlfn.XLOOKUP(A1326,Matériau!A:A,Matériau!C:C,"ERREUR MATERIAU"))</f>
        <v/>
      </c>
      <c r="C1326" s="25" t="str">
        <f>IF(B1326="","",_xlfn.XLOOKUP(B1326,Questions!A:A,Questions!C:C,""))</f>
        <v/>
      </c>
      <c r="D1326" s="25" t="str">
        <f>IF(B1326="","",_xlfn.XLOOKUP(B1326&amp;"_"&amp;Saisie!F1327,'Réponses'!D:D,'Réponses'!C:C,""))</f>
        <v/>
      </c>
      <c r="E1326" s="25" t="str">
        <f>IF(D1326="","",_xlfn.XLOOKUP(D1326,'Réponses'!C:C,'Réponses'!F:F,"ERREUR PROCHAINE QUESTION"))</f>
        <v/>
      </c>
      <c r="F1326" s="25" t="str">
        <f>IF(E1326="","",_xlfn.XLOOKUP(E1326,Questions!$A:$A,Questions!$C:$C,""))</f>
        <v/>
      </c>
      <c r="G1326" s="25" t="str">
        <f>IF(E1326="","",_xlfn.XLOOKUP(E1326&amp;"_"&amp;Saisie!H1327,'Réponses'!D:D,'Réponses'!C:C,""))</f>
        <v/>
      </c>
      <c r="H1326" s="25" t="str">
        <f>IF(G1326="","",_xlfn.XLOOKUP(G1326,'Réponses'!C:C,'Réponses'!F:F,"ERREUR PROCHAINE QUESTION"))</f>
        <v/>
      </c>
      <c r="I1326" s="25" t="str">
        <f>IF(H1326="","",_xlfn.XLOOKUP(H1326,Questions!$A:$A,Questions!$C:$C,"ERREUR TYPE"))</f>
        <v/>
      </c>
      <c r="J1326" s="25" t="str">
        <f>IF(H1326="","",_xlfn.XLOOKUP(H1326&amp;"_"&amp;Saisie!J1327,'Réponses'!D:D,'Réponses'!C:C,""))</f>
        <v/>
      </c>
      <c r="K1326" s="25" t="str">
        <f>IF(J1326="","",_xlfn.XLOOKUP(J1326,'Réponses'!C:C,'Réponses'!F:F,"ERREUR PROCHAINE QUESTION"))</f>
        <v/>
      </c>
      <c r="L1326" s="25" t="str">
        <f>IF(K1326="","",_xlfn.XLOOKUP(K1326,Questions!$A:$A,Questions!$C:$C,""))</f>
        <v/>
      </c>
      <c r="M1326" s="25" t="str">
        <f>IF(K1326="","",_xlfn.XLOOKUP(K1326&amp;"_"&amp;Saisie!L1327,'Réponses'!D:D,'Réponses'!C:C,""))</f>
        <v/>
      </c>
      <c r="N1326" s="25" t="str">
        <f>IF(M1326="","",_xlfn.XLOOKUP(M1326,'Réponses'!C:C,'Réponses'!F:F,"ERREUR PROCHAINE QUESTION"))</f>
        <v/>
      </c>
      <c r="O1326" s="25" t="str">
        <f>IF(N1326="","",_xlfn.XLOOKUP(N1326,Questions!$A:$A,Questions!$C:$C,"ERREUR TYPE"))</f>
        <v/>
      </c>
      <c r="P1326" s="25" t="str">
        <f>IF(N1326="","",_xlfn.XLOOKUP(N1326&amp;"_"&amp;Saisie!N1327,'Réponses'!D:D,'Réponses'!C:C,""))</f>
        <v/>
      </c>
      <c r="Q1326" s="25" t="str">
        <f t="shared" si="20"/>
        <v/>
      </c>
    </row>
    <row r="1327" spans="1:17">
      <c r="A1327" s="25" t="str">
        <f>IF(ISBLANK(Saisie!C1328),"",_xlfn.XLOOKUP(Saisie!C1328,Barème!A:A,Barème!F:F,"ERREUR CODE PRODUIT"))</f>
        <v/>
      </c>
      <c r="B1327" s="25" t="str">
        <f>IF(OR(A1327="08",A1327="07",MID(Saisie!C1328,4,4)="0804",MID(Saisie!C1328,4,4)="0907",A1327=""),"",_xlfn.XLOOKUP(A1327,Matériau!A:A,Matériau!C:C,"ERREUR MATERIAU"))</f>
        <v/>
      </c>
      <c r="C1327" s="25" t="str">
        <f>IF(B1327="","",_xlfn.XLOOKUP(B1327,Questions!A:A,Questions!C:C,""))</f>
        <v/>
      </c>
      <c r="D1327" s="25" t="str">
        <f>IF(B1327="","",_xlfn.XLOOKUP(B1327&amp;"_"&amp;Saisie!F1328,'Réponses'!D:D,'Réponses'!C:C,""))</f>
        <v/>
      </c>
      <c r="E1327" s="25" t="str">
        <f>IF(D1327="","",_xlfn.XLOOKUP(D1327,'Réponses'!C:C,'Réponses'!F:F,"ERREUR PROCHAINE QUESTION"))</f>
        <v/>
      </c>
      <c r="F1327" s="25" t="str">
        <f>IF(E1327="","",_xlfn.XLOOKUP(E1327,Questions!$A:$A,Questions!$C:$C,""))</f>
        <v/>
      </c>
      <c r="G1327" s="25" t="str">
        <f>IF(E1327="","",_xlfn.XLOOKUP(E1327&amp;"_"&amp;Saisie!H1328,'Réponses'!D:D,'Réponses'!C:C,""))</f>
        <v/>
      </c>
      <c r="H1327" s="25" t="str">
        <f>IF(G1327="","",_xlfn.XLOOKUP(G1327,'Réponses'!C:C,'Réponses'!F:F,"ERREUR PROCHAINE QUESTION"))</f>
        <v/>
      </c>
      <c r="I1327" s="25" t="str">
        <f>IF(H1327="","",_xlfn.XLOOKUP(H1327,Questions!$A:$A,Questions!$C:$C,"ERREUR TYPE"))</f>
        <v/>
      </c>
      <c r="J1327" s="25" t="str">
        <f>IF(H1327="","",_xlfn.XLOOKUP(H1327&amp;"_"&amp;Saisie!J1328,'Réponses'!D:D,'Réponses'!C:C,""))</f>
        <v/>
      </c>
      <c r="K1327" s="25" t="str">
        <f>IF(J1327="","",_xlfn.XLOOKUP(J1327,'Réponses'!C:C,'Réponses'!F:F,"ERREUR PROCHAINE QUESTION"))</f>
        <v/>
      </c>
      <c r="L1327" s="25" t="str">
        <f>IF(K1327="","",_xlfn.XLOOKUP(K1327,Questions!$A:$A,Questions!$C:$C,""))</f>
        <v/>
      </c>
      <c r="M1327" s="25" t="str">
        <f>IF(K1327="","",_xlfn.XLOOKUP(K1327&amp;"_"&amp;Saisie!L1328,'Réponses'!D:D,'Réponses'!C:C,""))</f>
        <v/>
      </c>
      <c r="N1327" s="25" t="str">
        <f>IF(M1327="","",_xlfn.XLOOKUP(M1327,'Réponses'!C:C,'Réponses'!F:F,"ERREUR PROCHAINE QUESTION"))</f>
        <v/>
      </c>
      <c r="O1327" s="25" t="str">
        <f>IF(N1327="","",_xlfn.XLOOKUP(N1327,Questions!$A:$A,Questions!$C:$C,"ERREUR TYPE"))</f>
        <v/>
      </c>
      <c r="P1327" s="25" t="str">
        <f>IF(N1327="","",_xlfn.XLOOKUP(N1327&amp;"_"&amp;Saisie!N1328,'Réponses'!D:D,'Réponses'!C:C,""))</f>
        <v/>
      </c>
      <c r="Q1327" s="25" t="str">
        <f t="shared" si="20"/>
        <v/>
      </c>
    </row>
    <row r="1328" spans="1:17">
      <c r="A1328" s="25" t="str">
        <f>IF(ISBLANK(Saisie!C1329),"",_xlfn.XLOOKUP(Saisie!C1329,Barème!A:A,Barème!F:F,"ERREUR CODE PRODUIT"))</f>
        <v/>
      </c>
      <c r="B1328" s="25" t="str">
        <f>IF(OR(A1328="08",A1328="07",MID(Saisie!C1329,4,4)="0804",MID(Saisie!C1329,4,4)="0907",A1328=""),"",_xlfn.XLOOKUP(A1328,Matériau!A:A,Matériau!C:C,"ERREUR MATERIAU"))</f>
        <v/>
      </c>
      <c r="C1328" s="25" t="str">
        <f>IF(B1328="","",_xlfn.XLOOKUP(B1328,Questions!A:A,Questions!C:C,""))</f>
        <v/>
      </c>
      <c r="D1328" s="25" t="str">
        <f>IF(B1328="","",_xlfn.XLOOKUP(B1328&amp;"_"&amp;Saisie!F1329,'Réponses'!D:D,'Réponses'!C:C,""))</f>
        <v/>
      </c>
      <c r="E1328" s="25" t="str">
        <f>IF(D1328="","",_xlfn.XLOOKUP(D1328,'Réponses'!C:C,'Réponses'!F:F,"ERREUR PROCHAINE QUESTION"))</f>
        <v/>
      </c>
      <c r="F1328" s="25" t="str">
        <f>IF(E1328="","",_xlfn.XLOOKUP(E1328,Questions!$A:$A,Questions!$C:$C,""))</f>
        <v/>
      </c>
      <c r="G1328" s="25" t="str">
        <f>IF(E1328="","",_xlfn.XLOOKUP(E1328&amp;"_"&amp;Saisie!H1329,'Réponses'!D:D,'Réponses'!C:C,""))</f>
        <v/>
      </c>
      <c r="H1328" s="25" t="str">
        <f>IF(G1328="","",_xlfn.XLOOKUP(G1328,'Réponses'!C:C,'Réponses'!F:F,"ERREUR PROCHAINE QUESTION"))</f>
        <v/>
      </c>
      <c r="I1328" s="25" t="str">
        <f>IF(H1328="","",_xlfn.XLOOKUP(H1328,Questions!$A:$A,Questions!$C:$C,"ERREUR TYPE"))</f>
        <v/>
      </c>
      <c r="J1328" s="25" t="str">
        <f>IF(H1328="","",_xlfn.XLOOKUP(H1328&amp;"_"&amp;Saisie!J1329,'Réponses'!D:D,'Réponses'!C:C,""))</f>
        <v/>
      </c>
      <c r="K1328" s="25" t="str">
        <f>IF(J1328="","",_xlfn.XLOOKUP(J1328,'Réponses'!C:C,'Réponses'!F:F,"ERREUR PROCHAINE QUESTION"))</f>
        <v/>
      </c>
      <c r="L1328" s="25" t="str">
        <f>IF(K1328="","",_xlfn.XLOOKUP(K1328,Questions!$A:$A,Questions!$C:$C,""))</f>
        <v/>
      </c>
      <c r="M1328" s="25" t="str">
        <f>IF(K1328="","",_xlfn.XLOOKUP(K1328&amp;"_"&amp;Saisie!L1329,'Réponses'!D:D,'Réponses'!C:C,""))</f>
        <v/>
      </c>
      <c r="N1328" s="25" t="str">
        <f>IF(M1328="","",_xlfn.XLOOKUP(M1328,'Réponses'!C:C,'Réponses'!F:F,"ERREUR PROCHAINE QUESTION"))</f>
        <v/>
      </c>
      <c r="O1328" s="25" t="str">
        <f>IF(N1328="","",_xlfn.XLOOKUP(N1328,Questions!$A:$A,Questions!$C:$C,"ERREUR TYPE"))</f>
        <v/>
      </c>
      <c r="P1328" s="25" t="str">
        <f>IF(N1328="","",_xlfn.XLOOKUP(N1328&amp;"_"&amp;Saisie!N1329,'Réponses'!D:D,'Réponses'!C:C,""))</f>
        <v/>
      </c>
      <c r="Q1328" s="25" t="str">
        <f t="shared" si="20"/>
        <v/>
      </c>
    </row>
    <row r="1329" spans="1:17">
      <c r="A1329" s="25" t="str">
        <f>IF(ISBLANK(Saisie!C1330),"",_xlfn.XLOOKUP(Saisie!C1330,Barème!A:A,Barème!F:F,"ERREUR CODE PRODUIT"))</f>
        <v/>
      </c>
      <c r="B1329" s="25" t="str">
        <f>IF(OR(A1329="08",A1329="07",MID(Saisie!C1330,4,4)="0804",MID(Saisie!C1330,4,4)="0907",A1329=""),"",_xlfn.XLOOKUP(A1329,Matériau!A:A,Matériau!C:C,"ERREUR MATERIAU"))</f>
        <v/>
      </c>
      <c r="C1329" s="25" t="str">
        <f>IF(B1329="","",_xlfn.XLOOKUP(B1329,Questions!A:A,Questions!C:C,""))</f>
        <v/>
      </c>
      <c r="D1329" s="25" t="str">
        <f>IF(B1329="","",_xlfn.XLOOKUP(B1329&amp;"_"&amp;Saisie!F1330,'Réponses'!D:D,'Réponses'!C:C,""))</f>
        <v/>
      </c>
      <c r="E1329" s="25" t="str">
        <f>IF(D1329="","",_xlfn.XLOOKUP(D1329,'Réponses'!C:C,'Réponses'!F:F,"ERREUR PROCHAINE QUESTION"))</f>
        <v/>
      </c>
      <c r="F1329" s="25" t="str">
        <f>IF(E1329="","",_xlfn.XLOOKUP(E1329,Questions!$A:$A,Questions!$C:$C,""))</f>
        <v/>
      </c>
      <c r="G1329" s="25" t="str">
        <f>IF(E1329="","",_xlfn.XLOOKUP(E1329&amp;"_"&amp;Saisie!H1330,'Réponses'!D:D,'Réponses'!C:C,""))</f>
        <v/>
      </c>
      <c r="H1329" s="25" t="str">
        <f>IF(G1329="","",_xlfn.XLOOKUP(G1329,'Réponses'!C:C,'Réponses'!F:F,"ERREUR PROCHAINE QUESTION"))</f>
        <v/>
      </c>
      <c r="I1329" s="25" t="str">
        <f>IF(H1329="","",_xlfn.XLOOKUP(H1329,Questions!$A:$A,Questions!$C:$C,"ERREUR TYPE"))</f>
        <v/>
      </c>
      <c r="J1329" s="25" t="str">
        <f>IF(H1329="","",_xlfn.XLOOKUP(H1329&amp;"_"&amp;Saisie!J1330,'Réponses'!D:D,'Réponses'!C:C,""))</f>
        <v/>
      </c>
      <c r="K1329" s="25" t="str">
        <f>IF(J1329="","",_xlfn.XLOOKUP(J1329,'Réponses'!C:C,'Réponses'!F:F,"ERREUR PROCHAINE QUESTION"))</f>
        <v/>
      </c>
      <c r="L1329" s="25" t="str">
        <f>IF(K1329="","",_xlfn.XLOOKUP(K1329,Questions!$A:$A,Questions!$C:$C,""))</f>
        <v/>
      </c>
      <c r="M1329" s="25" t="str">
        <f>IF(K1329="","",_xlfn.XLOOKUP(K1329&amp;"_"&amp;Saisie!L1330,'Réponses'!D:D,'Réponses'!C:C,""))</f>
        <v/>
      </c>
      <c r="N1329" s="25" t="str">
        <f>IF(M1329="","",_xlfn.XLOOKUP(M1329,'Réponses'!C:C,'Réponses'!F:F,"ERREUR PROCHAINE QUESTION"))</f>
        <v/>
      </c>
      <c r="O1329" s="25" t="str">
        <f>IF(N1329="","",_xlfn.XLOOKUP(N1329,Questions!$A:$A,Questions!$C:$C,"ERREUR TYPE"))</f>
        <v/>
      </c>
      <c r="P1329" s="25" t="str">
        <f>IF(N1329="","",_xlfn.XLOOKUP(N1329&amp;"_"&amp;Saisie!N1330,'Réponses'!D:D,'Réponses'!C:C,""))</f>
        <v/>
      </c>
      <c r="Q1329" s="25" t="str">
        <f t="shared" si="20"/>
        <v/>
      </c>
    </row>
    <row r="1330" spans="1:17">
      <c r="A1330" s="25" t="str">
        <f>IF(ISBLANK(Saisie!C1331),"",_xlfn.XLOOKUP(Saisie!C1331,Barème!A:A,Barème!F:F,"ERREUR CODE PRODUIT"))</f>
        <v/>
      </c>
      <c r="B1330" s="25" t="str">
        <f>IF(OR(A1330="08",A1330="07",MID(Saisie!C1331,4,4)="0804",MID(Saisie!C1331,4,4)="0907",A1330=""),"",_xlfn.XLOOKUP(A1330,Matériau!A:A,Matériau!C:C,"ERREUR MATERIAU"))</f>
        <v/>
      </c>
      <c r="C1330" s="25" t="str">
        <f>IF(B1330="","",_xlfn.XLOOKUP(B1330,Questions!A:A,Questions!C:C,""))</f>
        <v/>
      </c>
      <c r="D1330" s="25" t="str">
        <f>IF(B1330="","",_xlfn.XLOOKUP(B1330&amp;"_"&amp;Saisie!F1331,'Réponses'!D:D,'Réponses'!C:C,""))</f>
        <v/>
      </c>
      <c r="E1330" s="25" t="str">
        <f>IF(D1330="","",_xlfn.XLOOKUP(D1330,'Réponses'!C:C,'Réponses'!F:F,"ERREUR PROCHAINE QUESTION"))</f>
        <v/>
      </c>
      <c r="F1330" s="25" t="str">
        <f>IF(E1330="","",_xlfn.XLOOKUP(E1330,Questions!$A:$A,Questions!$C:$C,""))</f>
        <v/>
      </c>
      <c r="G1330" s="25" t="str">
        <f>IF(E1330="","",_xlfn.XLOOKUP(E1330&amp;"_"&amp;Saisie!H1331,'Réponses'!D:D,'Réponses'!C:C,""))</f>
        <v/>
      </c>
      <c r="H1330" s="25" t="str">
        <f>IF(G1330="","",_xlfn.XLOOKUP(G1330,'Réponses'!C:C,'Réponses'!F:F,"ERREUR PROCHAINE QUESTION"))</f>
        <v/>
      </c>
      <c r="I1330" s="25" t="str">
        <f>IF(H1330="","",_xlfn.XLOOKUP(H1330,Questions!$A:$A,Questions!$C:$C,"ERREUR TYPE"))</f>
        <v/>
      </c>
      <c r="J1330" s="25" t="str">
        <f>IF(H1330="","",_xlfn.XLOOKUP(H1330&amp;"_"&amp;Saisie!J1331,'Réponses'!D:D,'Réponses'!C:C,""))</f>
        <v/>
      </c>
      <c r="K1330" s="25" t="str">
        <f>IF(J1330="","",_xlfn.XLOOKUP(J1330,'Réponses'!C:C,'Réponses'!F:F,"ERREUR PROCHAINE QUESTION"))</f>
        <v/>
      </c>
      <c r="L1330" s="25" t="str">
        <f>IF(K1330="","",_xlfn.XLOOKUP(K1330,Questions!$A:$A,Questions!$C:$C,""))</f>
        <v/>
      </c>
      <c r="M1330" s="25" t="str">
        <f>IF(K1330="","",_xlfn.XLOOKUP(K1330&amp;"_"&amp;Saisie!L1331,'Réponses'!D:D,'Réponses'!C:C,""))</f>
        <v/>
      </c>
      <c r="N1330" s="25" t="str">
        <f>IF(M1330="","",_xlfn.XLOOKUP(M1330,'Réponses'!C:C,'Réponses'!F:F,"ERREUR PROCHAINE QUESTION"))</f>
        <v/>
      </c>
      <c r="O1330" s="25" t="str">
        <f>IF(N1330="","",_xlfn.XLOOKUP(N1330,Questions!$A:$A,Questions!$C:$C,"ERREUR TYPE"))</f>
        <v/>
      </c>
      <c r="P1330" s="25" t="str">
        <f>IF(N1330="","",_xlfn.XLOOKUP(N1330&amp;"_"&amp;Saisie!N1331,'Réponses'!D:D,'Réponses'!C:C,""))</f>
        <v/>
      </c>
      <c r="Q1330" s="25" t="str">
        <f t="shared" si="20"/>
        <v/>
      </c>
    </row>
    <row r="1331" spans="1:17">
      <c r="A1331" s="25" t="str">
        <f>IF(ISBLANK(Saisie!C1332),"",_xlfn.XLOOKUP(Saisie!C1332,Barème!A:A,Barème!F:F,"ERREUR CODE PRODUIT"))</f>
        <v/>
      </c>
      <c r="B1331" s="25" t="str">
        <f>IF(OR(A1331="08",A1331="07",MID(Saisie!C1332,4,4)="0804",MID(Saisie!C1332,4,4)="0907",A1331=""),"",_xlfn.XLOOKUP(A1331,Matériau!A:A,Matériau!C:C,"ERREUR MATERIAU"))</f>
        <v/>
      </c>
      <c r="C1331" s="25" t="str">
        <f>IF(B1331="","",_xlfn.XLOOKUP(B1331,Questions!A:A,Questions!C:C,""))</f>
        <v/>
      </c>
      <c r="D1331" s="25" t="str">
        <f>IF(B1331="","",_xlfn.XLOOKUP(B1331&amp;"_"&amp;Saisie!F1332,'Réponses'!D:D,'Réponses'!C:C,""))</f>
        <v/>
      </c>
      <c r="E1331" s="25" t="str">
        <f>IF(D1331="","",_xlfn.XLOOKUP(D1331,'Réponses'!C:C,'Réponses'!F:F,"ERREUR PROCHAINE QUESTION"))</f>
        <v/>
      </c>
      <c r="F1331" s="25" t="str">
        <f>IF(E1331="","",_xlfn.XLOOKUP(E1331,Questions!$A:$A,Questions!$C:$C,""))</f>
        <v/>
      </c>
      <c r="G1331" s="25" t="str">
        <f>IF(E1331="","",_xlfn.XLOOKUP(E1331&amp;"_"&amp;Saisie!H1332,'Réponses'!D:D,'Réponses'!C:C,""))</f>
        <v/>
      </c>
      <c r="H1331" s="25" t="str">
        <f>IF(G1331="","",_xlfn.XLOOKUP(G1331,'Réponses'!C:C,'Réponses'!F:F,"ERREUR PROCHAINE QUESTION"))</f>
        <v/>
      </c>
      <c r="I1331" s="25" t="str">
        <f>IF(H1331="","",_xlfn.XLOOKUP(H1331,Questions!$A:$A,Questions!$C:$C,"ERREUR TYPE"))</f>
        <v/>
      </c>
      <c r="J1331" s="25" t="str">
        <f>IF(H1331="","",_xlfn.XLOOKUP(H1331&amp;"_"&amp;Saisie!J1332,'Réponses'!D:D,'Réponses'!C:C,""))</f>
        <v/>
      </c>
      <c r="K1331" s="25" t="str">
        <f>IF(J1331="","",_xlfn.XLOOKUP(J1331,'Réponses'!C:C,'Réponses'!F:F,"ERREUR PROCHAINE QUESTION"))</f>
        <v/>
      </c>
      <c r="L1331" s="25" t="str">
        <f>IF(K1331="","",_xlfn.XLOOKUP(K1331,Questions!$A:$A,Questions!$C:$C,""))</f>
        <v/>
      </c>
      <c r="M1331" s="25" t="str">
        <f>IF(K1331="","",_xlfn.XLOOKUP(K1331&amp;"_"&amp;Saisie!L1332,'Réponses'!D:D,'Réponses'!C:C,""))</f>
        <v/>
      </c>
      <c r="N1331" s="25" t="str">
        <f>IF(M1331="","",_xlfn.XLOOKUP(M1331,'Réponses'!C:C,'Réponses'!F:F,"ERREUR PROCHAINE QUESTION"))</f>
        <v/>
      </c>
      <c r="O1331" s="25" t="str">
        <f>IF(N1331="","",_xlfn.XLOOKUP(N1331,Questions!$A:$A,Questions!$C:$C,"ERREUR TYPE"))</f>
        <v/>
      </c>
      <c r="P1331" s="25" t="str">
        <f>IF(N1331="","",_xlfn.XLOOKUP(N1331&amp;"_"&amp;Saisie!N1332,'Réponses'!D:D,'Réponses'!C:C,""))</f>
        <v/>
      </c>
      <c r="Q1331" s="25" t="str">
        <f t="shared" si="20"/>
        <v/>
      </c>
    </row>
    <row r="1332" spans="1:17">
      <c r="A1332" s="25" t="str">
        <f>IF(ISBLANK(Saisie!C1333),"",_xlfn.XLOOKUP(Saisie!C1333,Barème!A:A,Barème!F:F,"ERREUR CODE PRODUIT"))</f>
        <v/>
      </c>
      <c r="B1332" s="25" t="str">
        <f>IF(OR(A1332="08",A1332="07",MID(Saisie!C1333,4,4)="0804",MID(Saisie!C1333,4,4)="0907",A1332=""),"",_xlfn.XLOOKUP(A1332,Matériau!A:A,Matériau!C:C,"ERREUR MATERIAU"))</f>
        <v/>
      </c>
      <c r="C1332" s="25" t="str">
        <f>IF(B1332="","",_xlfn.XLOOKUP(B1332,Questions!A:A,Questions!C:C,""))</f>
        <v/>
      </c>
      <c r="D1332" s="25" t="str">
        <f>IF(B1332="","",_xlfn.XLOOKUP(B1332&amp;"_"&amp;Saisie!F1333,'Réponses'!D:D,'Réponses'!C:C,""))</f>
        <v/>
      </c>
      <c r="E1332" s="25" t="str">
        <f>IF(D1332="","",_xlfn.XLOOKUP(D1332,'Réponses'!C:C,'Réponses'!F:F,"ERREUR PROCHAINE QUESTION"))</f>
        <v/>
      </c>
      <c r="F1332" s="25" t="str">
        <f>IF(E1332="","",_xlfn.XLOOKUP(E1332,Questions!$A:$A,Questions!$C:$C,""))</f>
        <v/>
      </c>
      <c r="G1332" s="25" t="str">
        <f>IF(E1332="","",_xlfn.XLOOKUP(E1332&amp;"_"&amp;Saisie!H1333,'Réponses'!D:D,'Réponses'!C:C,""))</f>
        <v/>
      </c>
      <c r="H1332" s="25" t="str">
        <f>IF(G1332="","",_xlfn.XLOOKUP(G1332,'Réponses'!C:C,'Réponses'!F:F,"ERREUR PROCHAINE QUESTION"))</f>
        <v/>
      </c>
      <c r="I1332" s="25" t="str">
        <f>IF(H1332="","",_xlfn.XLOOKUP(H1332,Questions!$A:$A,Questions!$C:$C,"ERREUR TYPE"))</f>
        <v/>
      </c>
      <c r="J1332" s="25" t="str">
        <f>IF(H1332="","",_xlfn.XLOOKUP(H1332&amp;"_"&amp;Saisie!J1333,'Réponses'!D:D,'Réponses'!C:C,""))</f>
        <v/>
      </c>
      <c r="K1332" s="25" t="str">
        <f>IF(J1332="","",_xlfn.XLOOKUP(J1332,'Réponses'!C:C,'Réponses'!F:F,"ERREUR PROCHAINE QUESTION"))</f>
        <v/>
      </c>
      <c r="L1332" s="25" t="str">
        <f>IF(K1332="","",_xlfn.XLOOKUP(K1332,Questions!$A:$A,Questions!$C:$C,""))</f>
        <v/>
      </c>
      <c r="M1332" s="25" t="str">
        <f>IF(K1332="","",_xlfn.XLOOKUP(K1332&amp;"_"&amp;Saisie!L1333,'Réponses'!D:D,'Réponses'!C:C,""))</f>
        <v/>
      </c>
      <c r="N1332" s="25" t="str">
        <f>IF(M1332="","",_xlfn.XLOOKUP(M1332,'Réponses'!C:C,'Réponses'!F:F,"ERREUR PROCHAINE QUESTION"))</f>
        <v/>
      </c>
      <c r="O1332" s="25" t="str">
        <f>IF(N1332="","",_xlfn.XLOOKUP(N1332,Questions!$A:$A,Questions!$C:$C,"ERREUR TYPE"))</f>
        <v/>
      </c>
      <c r="P1332" s="25" t="str">
        <f>IF(N1332="","",_xlfn.XLOOKUP(N1332&amp;"_"&amp;Saisie!N1333,'Réponses'!D:D,'Réponses'!C:C,""))</f>
        <v/>
      </c>
      <c r="Q1332" s="25" t="str">
        <f t="shared" si="20"/>
        <v/>
      </c>
    </row>
    <row r="1333" spans="1:17">
      <c r="A1333" s="25" t="str">
        <f>IF(ISBLANK(Saisie!C1334),"",_xlfn.XLOOKUP(Saisie!C1334,Barème!A:A,Barème!F:F,"ERREUR CODE PRODUIT"))</f>
        <v/>
      </c>
      <c r="B1333" s="25" t="str">
        <f>IF(OR(A1333="08",A1333="07",MID(Saisie!C1334,4,4)="0804",MID(Saisie!C1334,4,4)="0907",A1333=""),"",_xlfn.XLOOKUP(A1333,Matériau!A:A,Matériau!C:C,"ERREUR MATERIAU"))</f>
        <v/>
      </c>
      <c r="C1333" s="25" t="str">
        <f>IF(B1333="","",_xlfn.XLOOKUP(B1333,Questions!A:A,Questions!C:C,""))</f>
        <v/>
      </c>
      <c r="D1333" s="25" t="str">
        <f>IF(B1333="","",_xlfn.XLOOKUP(B1333&amp;"_"&amp;Saisie!F1334,'Réponses'!D:D,'Réponses'!C:C,""))</f>
        <v/>
      </c>
      <c r="E1333" s="25" t="str">
        <f>IF(D1333="","",_xlfn.XLOOKUP(D1333,'Réponses'!C:C,'Réponses'!F:F,"ERREUR PROCHAINE QUESTION"))</f>
        <v/>
      </c>
      <c r="F1333" s="25" t="str">
        <f>IF(E1333="","",_xlfn.XLOOKUP(E1333,Questions!$A:$A,Questions!$C:$C,""))</f>
        <v/>
      </c>
      <c r="G1333" s="25" t="str">
        <f>IF(E1333="","",_xlfn.XLOOKUP(E1333&amp;"_"&amp;Saisie!H1334,'Réponses'!D:D,'Réponses'!C:C,""))</f>
        <v/>
      </c>
      <c r="H1333" s="25" t="str">
        <f>IF(G1333="","",_xlfn.XLOOKUP(G1333,'Réponses'!C:C,'Réponses'!F:F,"ERREUR PROCHAINE QUESTION"))</f>
        <v/>
      </c>
      <c r="I1333" s="25" t="str">
        <f>IF(H1333="","",_xlfn.XLOOKUP(H1333,Questions!$A:$A,Questions!$C:$C,"ERREUR TYPE"))</f>
        <v/>
      </c>
      <c r="J1333" s="25" t="str">
        <f>IF(H1333="","",_xlfn.XLOOKUP(H1333&amp;"_"&amp;Saisie!J1334,'Réponses'!D:D,'Réponses'!C:C,""))</f>
        <v/>
      </c>
      <c r="K1333" s="25" t="str">
        <f>IF(J1333="","",_xlfn.XLOOKUP(J1333,'Réponses'!C:C,'Réponses'!F:F,"ERREUR PROCHAINE QUESTION"))</f>
        <v/>
      </c>
      <c r="L1333" s="25" t="str">
        <f>IF(K1333="","",_xlfn.XLOOKUP(K1333,Questions!$A:$A,Questions!$C:$C,""))</f>
        <v/>
      </c>
      <c r="M1333" s="25" t="str">
        <f>IF(K1333="","",_xlfn.XLOOKUP(K1333&amp;"_"&amp;Saisie!L1334,'Réponses'!D:D,'Réponses'!C:C,""))</f>
        <v/>
      </c>
      <c r="N1333" s="25" t="str">
        <f>IF(M1333="","",_xlfn.XLOOKUP(M1333,'Réponses'!C:C,'Réponses'!F:F,"ERREUR PROCHAINE QUESTION"))</f>
        <v/>
      </c>
      <c r="O1333" s="25" t="str">
        <f>IF(N1333="","",_xlfn.XLOOKUP(N1333,Questions!$A:$A,Questions!$C:$C,"ERREUR TYPE"))</f>
        <v/>
      </c>
      <c r="P1333" s="25" t="str">
        <f>IF(N1333="","",_xlfn.XLOOKUP(N1333&amp;"_"&amp;Saisie!N1334,'Réponses'!D:D,'Réponses'!C:C,""))</f>
        <v/>
      </c>
      <c r="Q1333" s="25" t="str">
        <f t="shared" si="20"/>
        <v/>
      </c>
    </row>
    <row r="1334" spans="1:17">
      <c r="A1334" s="25" t="str">
        <f>IF(ISBLANK(Saisie!C1335),"",_xlfn.XLOOKUP(Saisie!C1335,Barème!A:A,Barème!F:F,"ERREUR CODE PRODUIT"))</f>
        <v/>
      </c>
      <c r="B1334" s="25" t="str">
        <f>IF(OR(A1334="08",A1334="07",MID(Saisie!C1335,4,4)="0804",MID(Saisie!C1335,4,4)="0907",A1334=""),"",_xlfn.XLOOKUP(A1334,Matériau!A:A,Matériau!C:C,"ERREUR MATERIAU"))</f>
        <v/>
      </c>
      <c r="C1334" s="25" t="str">
        <f>IF(B1334="","",_xlfn.XLOOKUP(B1334,Questions!A:A,Questions!C:C,""))</f>
        <v/>
      </c>
      <c r="D1334" s="25" t="str">
        <f>IF(B1334="","",_xlfn.XLOOKUP(B1334&amp;"_"&amp;Saisie!F1335,'Réponses'!D:D,'Réponses'!C:C,""))</f>
        <v/>
      </c>
      <c r="E1334" s="25" t="str">
        <f>IF(D1334="","",_xlfn.XLOOKUP(D1334,'Réponses'!C:C,'Réponses'!F:F,"ERREUR PROCHAINE QUESTION"))</f>
        <v/>
      </c>
      <c r="F1334" s="25" t="str">
        <f>IF(E1334="","",_xlfn.XLOOKUP(E1334,Questions!$A:$A,Questions!$C:$C,""))</f>
        <v/>
      </c>
      <c r="G1334" s="25" t="str">
        <f>IF(E1334="","",_xlfn.XLOOKUP(E1334&amp;"_"&amp;Saisie!H1335,'Réponses'!D:D,'Réponses'!C:C,""))</f>
        <v/>
      </c>
      <c r="H1334" s="25" t="str">
        <f>IF(G1334="","",_xlfn.XLOOKUP(G1334,'Réponses'!C:C,'Réponses'!F:F,"ERREUR PROCHAINE QUESTION"))</f>
        <v/>
      </c>
      <c r="I1334" s="25" t="str">
        <f>IF(H1334="","",_xlfn.XLOOKUP(H1334,Questions!$A:$A,Questions!$C:$C,"ERREUR TYPE"))</f>
        <v/>
      </c>
      <c r="J1334" s="25" t="str">
        <f>IF(H1334="","",_xlfn.XLOOKUP(H1334&amp;"_"&amp;Saisie!J1335,'Réponses'!D:D,'Réponses'!C:C,""))</f>
        <v/>
      </c>
      <c r="K1334" s="25" t="str">
        <f>IF(J1334="","",_xlfn.XLOOKUP(J1334,'Réponses'!C:C,'Réponses'!F:F,"ERREUR PROCHAINE QUESTION"))</f>
        <v/>
      </c>
      <c r="L1334" s="25" t="str">
        <f>IF(K1334="","",_xlfn.XLOOKUP(K1334,Questions!$A:$A,Questions!$C:$C,""))</f>
        <v/>
      </c>
      <c r="M1334" s="25" t="str">
        <f>IF(K1334="","",_xlfn.XLOOKUP(K1334&amp;"_"&amp;Saisie!L1335,'Réponses'!D:D,'Réponses'!C:C,""))</f>
        <v/>
      </c>
      <c r="N1334" s="25" t="str">
        <f>IF(M1334="","",_xlfn.XLOOKUP(M1334,'Réponses'!C:C,'Réponses'!F:F,"ERREUR PROCHAINE QUESTION"))</f>
        <v/>
      </c>
      <c r="O1334" s="25" t="str">
        <f>IF(N1334="","",_xlfn.XLOOKUP(N1334,Questions!$A:$A,Questions!$C:$C,"ERREUR TYPE"))</f>
        <v/>
      </c>
      <c r="P1334" s="25" t="str">
        <f>IF(N1334="","",_xlfn.XLOOKUP(N1334&amp;"_"&amp;Saisie!N1335,'Réponses'!D:D,'Réponses'!C:C,""))</f>
        <v/>
      </c>
      <c r="Q1334" s="25" t="str">
        <f t="shared" si="20"/>
        <v/>
      </c>
    </row>
    <row r="1335" spans="1:17">
      <c r="A1335" s="25" t="str">
        <f>IF(ISBLANK(Saisie!C1336),"",_xlfn.XLOOKUP(Saisie!C1336,Barème!A:A,Barème!F:F,"ERREUR CODE PRODUIT"))</f>
        <v/>
      </c>
      <c r="B1335" s="25" t="str">
        <f>IF(OR(A1335="08",A1335="07",MID(Saisie!C1336,4,4)="0804",MID(Saisie!C1336,4,4)="0907",A1335=""),"",_xlfn.XLOOKUP(A1335,Matériau!A:A,Matériau!C:C,"ERREUR MATERIAU"))</f>
        <v/>
      </c>
      <c r="C1335" s="25" t="str">
        <f>IF(B1335="","",_xlfn.XLOOKUP(B1335,Questions!A:A,Questions!C:C,""))</f>
        <v/>
      </c>
      <c r="D1335" s="25" t="str">
        <f>IF(B1335="","",_xlfn.XLOOKUP(B1335&amp;"_"&amp;Saisie!F1336,'Réponses'!D:D,'Réponses'!C:C,""))</f>
        <v/>
      </c>
      <c r="E1335" s="25" t="str">
        <f>IF(D1335="","",_xlfn.XLOOKUP(D1335,'Réponses'!C:C,'Réponses'!F:F,"ERREUR PROCHAINE QUESTION"))</f>
        <v/>
      </c>
      <c r="F1335" s="25" t="str">
        <f>IF(E1335="","",_xlfn.XLOOKUP(E1335,Questions!$A:$A,Questions!$C:$C,""))</f>
        <v/>
      </c>
      <c r="G1335" s="25" t="str">
        <f>IF(E1335="","",_xlfn.XLOOKUP(E1335&amp;"_"&amp;Saisie!H1336,'Réponses'!D:D,'Réponses'!C:C,""))</f>
        <v/>
      </c>
      <c r="H1335" s="25" t="str">
        <f>IF(G1335="","",_xlfn.XLOOKUP(G1335,'Réponses'!C:C,'Réponses'!F:F,"ERREUR PROCHAINE QUESTION"))</f>
        <v/>
      </c>
      <c r="I1335" s="25" t="str">
        <f>IF(H1335="","",_xlfn.XLOOKUP(H1335,Questions!$A:$A,Questions!$C:$C,"ERREUR TYPE"))</f>
        <v/>
      </c>
      <c r="J1335" s="25" t="str">
        <f>IF(H1335="","",_xlfn.XLOOKUP(H1335&amp;"_"&amp;Saisie!J1336,'Réponses'!D:D,'Réponses'!C:C,""))</f>
        <v/>
      </c>
      <c r="K1335" s="25" t="str">
        <f>IF(J1335="","",_xlfn.XLOOKUP(J1335,'Réponses'!C:C,'Réponses'!F:F,"ERREUR PROCHAINE QUESTION"))</f>
        <v/>
      </c>
      <c r="L1335" s="25" t="str">
        <f>IF(K1335="","",_xlfn.XLOOKUP(K1335,Questions!$A:$A,Questions!$C:$C,""))</f>
        <v/>
      </c>
      <c r="M1335" s="25" t="str">
        <f>IF(K1335="","",_xlfn.XLOOKUP(K1335&amp;"_"&amp;Saisie!L1336,'Réponses'!D:D,'Réponses'!C:C,""))</f>
        <v/>
      </c>
      <c r="N1335" s="25" t="str">
        <f>IF(M1335="","",_xlfn.XLOOKUP(M1335,'Réponses'!C:C,'Réponses'!F:F,"ERREUR PROCHAINE QUESTION"))</f>
        <v/>
      </c>
      <c r="O1335" s="25" t="str">
        <f>IF(N1335="","",_xlfn.XLOOKUP(N1335,Questions!$A:$A,Questions!$C:$C,"ERREUR TYPE"))</f>
        <v/>
      </c>
      <c r="P1335" s="25" t="str">
        <f>IF(N1335="","",_xlfn.XLOOKUP(N1335&amp;"_"&amp;Saisie!N1336,'Réponses'!D:D,'Réponses'!C:C,""))</f>
        <v/>
      </c>
      <c r="Q1335" s="25" t="str">
        <f t="shared" si="20"/>
        <v/>
      </c>
    </row>
    <row r="1336" spans="1:17">
      <c r="A1336" s="25" t="str">
        <f>IF(ISBLANK(Saisie!C1337),"",_xlfn.XLOOKUP(Saisie!C1337,Barème!A:A,Barème!F:F,"ERREUR CODE PRODUIT"))</f>
        <v/>
      </c>
      <c r="B1336" s="25" t="str">
        <f>IF(OR(A1336="08",A1336="07",MID(Saisie!C1337,4,4)="0804",MID(Saisie!C1337,4,4)="0907",A1336=""),"",_xlfn.XLOOKUP(A1336,Matériau!A:A,Matériau!C:C,"ERREUR MATERIAU"))</f>
        <v/>
      </c>
      <c r="C1336" s="25" t="str">
        <f>IF(B1336="","",_xlfn.XLOOKUP(B1336,Questions!A:A,Questions!C:C,""))</f>
        <v/>
      </c>
      <c r="D1336" s="25" t="str">
        <f>IF(B1336="","",_xlfn.XLOOKUP(B1336&amp;"_"&amp;Saisie!F1337,'Réponses'!D:D,'Réponses'!C:C,""))</f>
        <v/>
      </c>
      <c r="E1336" s="25" t="str">
        <f>IF(D1336="","",_xlfn.XLOOKUP(D1336,'Réponses'!C:C,'Réponses'!F:F,"ERREUR PROCHAINE QUESTION"))</f>
        <v/>
      </c>
      <c r="F1336" s="25" t="str">
        <f>IF(E1336="","",_xlfn.XLOOKUP(E1336,Questions!$A:$A,Questions!$C:$C,""))</f>
        <v/>
      </c>
      <c r="G1336" s="25" t="str">
        <f>IF(E1336="","",_xlfn.XLOOKUP(E1336&amp;"_"&amp;Saisie!H1337,'Réponses'!D:D,'Réponses'!C:C,""))</f>
        <v/>
      </c>
      <c r="H1336" s="25" t="str">
        <f>IF(G1336="","",_xlfn.XLOOKUP(G1336,'Réponses'!C:C,'Réponses'!F:F,"ERREUR PROCHAINE QUESTION"))</f>
        <v/>
      </c>
      <c r="I1336" s="25" t="str">
        <f>IF(H1336="","",_xlfn.XLOOKUP(H1336,Questions!$A:$A,Questions!$C:$C,"ERREUR TYPE"))</f>
        <v/>
      </c>
      <c r="J1336" s="25" t="str">
        <f>IF(H1336="","",_xlfn.XLOOKUP(H1336&amp;"_"&amp;Saisie!J1337,'Réponses'!D:D,'Réponses'!C:C,""))</f>
        <v/>
      </c>
      <c r="K1336" s="25" t="str">
        <f>IF(J1336="","",_xlfn.XLOOKUP(J1336,'Réponses'!C:C,'Réponses'!F:F,"ERREUR PROCHAINE QUESTION"))</f>
        <v/>
      </c>
      <c r="L1336" s="25" t="str">
        <f>IF(K1336="","",_xlfn.XLOOKUP(K1336,Questions!$A:$A,Questions!$C:$C,""))</f>
        <v/>
      </c>
      <c r="M1336" s="25" t="str">
        <f>IF(K1336="","",_xlfn.XLOOKUP(K1336&amp;"_"&amp;Saisie!L1337,'Réponses'!D:D,'Réponses'!C:C,""))</f>
        <v/>
      </c>
      <c r="N1336" s="25" t="str">
        <f>IF(M1336="","",_xlfn.XLOOKUP(M1336,'Réponses'!C:C,'Réponses'!F:F,"ERREUR PROCHAINE QUESTION"))</f>
        <v/>
      </c>
      <c r="O1336" s="25" t="str">
        <f>IF(N1336="","",_xlfn.XLOOKUP(N1336,Questions!$A:$A,Questions!$C:$C,"ERREUR TYPE"))</f>
        <v/>
      </c>
      <c r="P1336" s="25" t="str">
        <f>IF(N1336="","",_xlfn.XLOOKUP(N1336&amp;"_"&amp;Saisie!N1337,'Réponses'!D:D,'Réponses'!C:C,""))</f>
        <v/>
      </c>
      <c r="Q1336" s="25" t="str">
        <f t="shared" si="20"/>
        <v/>
      </c>
    </row>
    <row r="1337" spans="1:17">
      <c r="A1337" s="25" t="str">
        <f>IF(ISBLANK(Saisie!C1338),"",_xlfn.XLOOKUP(Saisie!C1338,Barème!A:A,Barème!F:F,"ERREUR CODE PRODUIT"))</f>
        <v/>
      </c>
      <c r="B1337" s="25" t="str">
        <f>IF(OR(A1337="08",A1337="07",MID(Saisie!C1338,4,4)="0804",MID(Saisie!C1338,4,4)="0907",A1337=""),"",_xlfn.XLOOKUP(A1337,Matériau!A:A,Matériau!C:C,"ERREUR MATERIAU"))</f>
        <v/>
      </c>
      <c r="C1337" s="25" t="str">
        <f>IF(B1337="","",_xlfn.XLOOKUP(B1337,Questions!A:A,Questions!C:C,""))</f>
        <v/>
      </c>
      <c r="D1337" s="25" t="str">
        <f>IF(B1337="","",_xlfn.XLOOKUP(B1337&amp;"_"&amp;Saisie!F1338,'Réponses'!D:D,'Réponses'!C:C,""))</f>
        <v/>
      </c>
      <c r="E1337" s="25" t="str">
        <f>IF(D1337="","",_xlfn.XLOOKUP(D1337,'Réponses'!C:C,'Réponses'!F:F,"ERREUR PROCHAINE QUESTION"))</f>
        <v/>
      </c>
      <c r="F1337" s="25" t="str">
        <f>IF(E1337="","",_xlfn.XLOOKUP(E1337,Questions!$A:$A,Questions!$C:$C,""))</f>
        <v/>
      </c>
      <c r="G1337" s="25" t="str">
        <f>IF(E1337="","",_xlfn.XLOOKUP(E1337&amp;"_"&amp;Saisie!H1338,'Réponses'!D:D,'Réponses'!C:C,""))</f>
        <v/>
      </c>
      <c r="H1337" s="25" t="str">
        <f>IF(G1337="","",_xlfn.XLOOKUP(G1337,'Réponses'!C:C,'Réponses'!F:F,"ERREUR PROCHAINE QUESTION"))</f>
        <v/>
      </c>
      <c r="I1337" s="25" t="str">
        <f>IF(H1337="","",_xlfn.XLOOKUP(H1337,Questions!$A:$A,Questions!$C:$C,"ERREUR TYPE"))</f>
        <v/>
      </c>
      <c r="J1337" s="25" t="str">
        <f>IF(H1337="","",_xlfn.XLOOKUP(H1337&amp;"_"&amp;Saisie!J1338,'Réponses'!D:D,'Réponses'!C:C,""))</f>
        <v/>
      </c>
      <c r="K1337" s="25" t="str">
        <f>IF(J1337="","",_xlfn.XLOOKUP(J1337,'Réponses'!C:C,'Réponses'!F:F,"ERREUR PROCHAINE QUESTION"))</f>
        <v/>
      </c>
      <c r="L1337" s="25" t="str">
        <f>IF(K1337="","",_xlfn.XLOOKUP(K1337,Questions!$A:$A,Questions!$C:$C,""))</f>
        <v/>
      </c>
      <c r="M1337" s="25" t="str">
        <f>IF(K1337="","",_xlfn.XLOOKUP(K1337&amp;"_"&amp;Saisie!L1338,'Réponses'!D:D,'Réponses'!C:C,""))</f>
        <v/>
      </c>
      <c r="N1337" s="25" t="str">
        <f>IF(M1337="","",_xlfn.XLOOKUP(M1337,'Réponses'!C:C,'Réponses'!F:F,"ERREUR PROCHAINE QUESTION"))</f>
        <v/>
      </c>
      <c r="O1337" s="25" t="str">
        <f>IF(N1337="","",_xlfn.XLOOKUP(N1337,Questions!$A:$A,Questions!$C:$C,"ERREUR TYPE"))</f>
        <v/>
      </c>
      <c r="P1337" s="25" t="str">
        <f>IF(N1337="","",_xlfn.XLOOKUP(N1337&amp;"_"&amp;Saisie!N1338,'Réponses'!D:D,'Réponses'!C:C,""))</f>
        <v/>
      </c>
      <c r="Q1337" s="25" t="str">
        <f t="shared" si="20"/>
        <v/>
      </c>
    </row>
    <row r="1338" spans="1:17">
      <c r="A1338" s="25" t="str">
        <f>IF(ISBLANK(Saisie!C1339),"",_xlfn.XLOOKUP(Saisie!C1339,Barème!A:A,Barème!F:F,"ERREUR CODE PRODUIT"))</f>
        <v/>
      </c>
      <c r="B1338" s="25" t="str">
        <f>IF(OR(A1338="08",A1338="07",MID(Saisie!C1339,4,4)="0804",MID(Saisie!C1339,4,4)="0907",A1338=""),"",_xlfn.XLOOKUP(A1338,Matériau!A:A,Matériau!C:C,"ERREUR MATERIAU"))</f>
        <v/>
      </c>
      <c r="C1338" s="25" t="str">
        <f>IF(B1338="","",_xlfn.XLOOKUP(B1338,Questions!A:A,Questions!C:C,""))</f>
        <v/>
      </c>
      <c r="D1338" s="25" t="str">
        <f>IF(B1338="","",_xlfn.XLOOKUP(B1338&amp;"_"&amp;Saisie!F1339,'Réponses'!D:D,'Réponses'!C:C,""))</f>
        <v/>
      </c>
      <c r="E1338" s="25" t="str">
        <f>IF(D1338="","",_xlfn.XLOOKUP(D1338,'Réponses'!C:C,'Réponses'!F:F,"ERREUR PROCHAINE QUESTION"))</f>
        <v/>
      </c>
      <c r="F1338" s="25" t="str">
        <f>IF(E1338="","",_xlfn.XLOOKUP(E1338,Questions!$A:$A,Questions!$C:$C,""))</f>
        <v/>
      </c>
      <c r="G1338" s="25" t="str">
        <f>IF(E1338="","",_xlfn.XLOOKUP(E1338&amp;"_"&amp;Saisie!H1339,'Réponses'!D:D,'Réponses'!C:C,""))</f>
        <v/>
      </c>
      <c r="H1338" s="25" t="str">
        <f>IF(G1338="","",_xlfn.XLOOKUP(G1338,'Réponses'!C:C,'Réponses'!F:F,"ERREUR PROCHAINE QUESTION"))</f>
        <v/>
      </c>
      <c r="I1338" s="25" t="str">
        <f>IF(H1338="","",_xlfn.XLOOKUP(H1338,Questions!$A:$A,Questions!$C:$C,"ERREUR TYPE"))</f>
        <v/>
      </c>
      <c r="J1338" s="25" t="str">
        <f>IF(H1338="","",_xlfn.XLOOKUP(H1338&amp;"_"&amp;Saisie!J1339,'Réponses'!D:D,'Réponses'!C:C,""))</f>
        <v/>
      </c>
      <c r="K1338" s="25" t="str">
        <f>IF(J1338="","",_xlfn.XLOOKUP(J1338,'Réponses'!C:C,'Réponses'!F:F,"ERREUR PROCHAINE QUESTION"))</f>
        <v/>
      </c>
      <c r="L1338" s="25" t="str">
        <f>IF(K1338="","",_xlfn.XLOOKUP(K1338,Questions!$A:$A,Questions!$C:$C,""))</f>
        <v/>
      </c>
      <c r="M1338" s="25" t="str">
        <f>IF(K1338="","",_xlfn.XLOOKUP(K1338&amp;"_"&amp;Saisie!L1339,'Réponses'!D:D,'Réponses'!C:C,""))</f>
        <v/>
      </c>
      <c r="N1338" s="25" t="str">
        <f>IF(M1338="","",_xlfn.XLOOKUP(M1338,'Réponses'!C:C,'Réponses'!F:F,"ERREUR PROCHAINE QUESTION"))</f>
        <v/>
      </c>
      <c r="O1338" s="25" t="str">
        <f>IF(N1338="","",_xlfn.XLOOKUP(N1338,Questions!$A:$A,Questions!$C:$C,"ERREUR TYPE"))</f>
        <v/>
      </c>
      <c r="P1338" s="25" t="str">
        <f>IF(N1338="","",_xlfn.XLOOKUP(N1338&amp;"_"&amp;Saisie!N1339,'Réponses'!D:D,'Réponses'!C:C,""))</f>
        <v/>
      </c>
      <c r="Q1338" s="25" t="str">
        <f t="shared" si="20"/>
        <v/>
      </c>
    </row>
    <row r="1339" spans="1:17">
      <c r="A1339" s="25" t="str">
        <f>IF(ISBLANK(Saisie!C1340),"",_xlfn.XLOOKUP(Saisie!C1340,Barème!A:A,Barème!F:F,"ERREUR CODE PRODUIT"))</f>
        <v/>
      </c>
      <c r="B1339" s="25" t="str">
        <f>IF(OR(A1339="08",A1339="07",MID(Saisie!C1340,4,4)="0804",MID(Saisie!C1340,4,4)="0907",A1339=""),"",_xlfn.XLOOKUP(A1339,Matériau!A:A,Matériau!C:C,"ERREUR MATERIAU"))</f>
        <v/>
      </c>
      <c r="C1339" s="25" t="str">
        <f>IF(B1339="","",_xlfn.XLOOKUP(B1339,Questions!A:A,Questions!C:C,""))</f>
        <v/>
      </c>
      <c r="D1339" s="25" t="str">
        <f>IF(B1339="","",_xlfn.XLOOKUP(B1339&amp;"_"&amp;Saisie!F1340,'Réponses'!D:D,'Réponses'!C:C,""))</f>
        <v/>
      </c>
      <c r="E1339" s="25" t="str">
        <f>IF(D1339="","",_xlfn.XLOOKUP(D1339,'Réponses'!C:C,'Réponses'!F:F,"ERREUR PROCHAINE QUESTION"))</f>
        <v/>
      </c>
      <c r="F1339" s="25" t="str">
        <f>IF(E1339="","",_xlfn.XLOOKUP(E1339,Questions!$A:$A,Questions!$C:$C,""))</f>
        <v/>
      </c>
      <c r="G1339" s="25" t="str">
        <f>IF(E1339="","",_xlfn.XLOOKUP(E1339&amp;"_"&amp;Saisie!H1340,'Réponses'!D:D,'Réponses'!C:C,""))</f>
        <v/>
      </c>
      <c r="H1339" s="25" t="str">
        <f>IF(G1339="","",_xlfn.XLOOKUP(G1339,'Réponses'!C:C,'Réponses'!F:F,"ERREUR PROCHAINE QUESTION"))</f>
        <v/>
      </c>
      <c r="I1339" s="25" t="str">
        <f>IF(H1339="","",_xlfn.XLOOKUP(H1339,Questions!$A:$A,Questions!$C:$C,"ERREUR TYPE"))</f>
        <v/>
      </c>
      <c r="J1339" s="25" t="str">
        <f>IF(H1339="","",_xlfn.XLOOKUP(H1339&amp;"_"&amp;Saisie!J1340,'Réponses'!D:D,'Réponses'!C:C,""))</f>
        <v/>
      </c>
      <c r="K1339" s="25" t="str">
        <f>IF(J1339="","",_xlfn.XLOOKUP(J1339,'Réponses'!C:C,'Réponses'!F:F,"ERREUR PROCHAINE QUESTION"))</f>
        <v/>
      </c>
      <c r="L1339" s="25" t="str">
        <f>IF(K1339="","",_xlfn.XLOOKUP(K1339,Questions!$A:$A,Questions!$C:$C,""))</f>
        <v/>
      </c>
      <c r="M1339" s="25" t="str">
        <f>IF(K1339="","",_xlfn.XLOOKUP(K1339&amp;"_"&amp;Saisie!L1340,'Réponses'!D:D,'Réponses'!C:C,""))</f>
        <v/>
      </c>
      <c r="N1339" s="25" t="str">
        <f>IF(M1339="","",_xlfn.XLOOKUP(M1339,'Réponses'!C:C,'Réponses'!F:F,"ERREUR PROCHAINE QUESTION"))</f>
        <v/>
      </c>
      <c r="O1339" s="25" t="str">
        <f>IF(N1339="","",_xlfn.XLOOKUP(N1339,Questions!$A:$A,Questions!$C:$C,"ERREUR TYPE"))</f>
        <v/>
      </c>
      <c r="P1339" s="25" t="str">
        <f>IF(N1339="","",_xlfn.XLOOKUP(N1339&amp;"_"&amp;Saisie!N1340,'Réponses'!D:D,'Réponses'!C:C,""))</f>
        <v/>
      </c>
      <c r="Q1339" s="25" t="str">
        <f t="shared" si="20"/>
        <v/>
      </c>
    </row>
    <row r="1340" spans="1:17">
      <c r="A1340" s="25" t="str">
        <f>IF(ISBLANK(Saisie!C1341),"",_xlfn.XLOOKUP(Saisie!C1341,Barème!A:A,Barème!F:F,"ERREUR CODE PRODUIT"))</f>
        <v/>
      </c>
      <c r="B1340" s="25" t="str">
        <f>IF(OR(A1340="08",A1340="07",MID(Saisie!C1341,4,4)="0804",MID(Saisie!C1341,4,4)="0907",A1340=""),"",_xlfn.XLOOKUP(A1340,Matériau!A:A,Matériau!C:C,"ERREUR MATERIAU"))</f>
        <v/>
      </c>
      <c r="C1340" s="25" t="str">
        <f>IF(B1340="","",_xlfn.XLOOKUP(B1340,Questions!A:A,Questions!C:C,""))</f>
        <v/>
      </c>
      <c r="D1340" s="25" t="str">
        <f>IF(B1340="","",_xlfn.XLOOKUP(B1340&amp;"_"&amp;Saisie!F1341,'Réponses'!D:D,'Réponses'!C:C,""))</f>
        <v/>
      </c>
      <c r="E1340" s="25" t="str">
        <f>IF(D1340="","",_xlfn.XLOOKUP(D1340,'Réponses'!C:C,'Réponses'!F:F,"ERREUR PROCHAINE QUESTION"))</f>
        <v/>
      </c>
      <c r="F1340" s="25" t="str">
        <f>IF(E1340="","",_xlfn.XLOOKUP(E1340,Questions!$A:$A,Questions!$C:$C,""))</f>
        <v/>
      </c>
      <c r="G1340" s="25" t="str">
        <f>IF(E1340="","",_xlfn.XLOOKUP(E1340&amp;"_"&amp;Saisie!H1341,'Réponses'!D:D,'Réponses'!C:C,""))</f>
        <v/>
      </c>
      <c r="H1340" s="25" t="str">
        <f>IF(G1340="","",_xlfn.XLOOKUP(G1340,'Réponses'!C:C,'Réponses'!F:F,"ERREUR PROCHAINE QUESTION"))</f>
        <v/>
      </c>
      <c r="I1340" s="25" t="str">
        <f>IF(H1340="","",_xlfn.XLOOKUP(H1340,Questions!$A:$A,Questions!$C:$C,"ERREUR TYPE"))</f>
        <v/>
      </c>
      <c r="J1340" s="25" t="str">
        <f>IF(H1340="","",_xlfn.XLOOKUP(H1340&amp;"_"&amp;Saisie!J1341,'Réponses'!D:D,'Réponses'!C:C,""))</f>
        <v/>
      </c>
      <c r="K1340" s="25" t="str">
        <f>IF(J1340="","",_xlfn.XLOOKUP(J1340,'Réponses'!C:C,'Réponses'!F:F,"ERREUR PROCHAINE QUESTION"))</f>
        <v/>
      </c>
      <c r="L1340" s="25" t="str">
        <f>IF(K1340="","",_xlfn.XLOOKUP(K1340,Questions!$A:$A,Questions!$C:$C,""))</f>
        <v/>
      </c>
      <c r="M1340" s="25" t="str">
        <f>IF(K1340="","",_xlfn.XLOOKUP(K1340&amp;"_"&amp;Saisie!L1341,'Réponses'!D:D,'Réponses'!C:C,""))</f>
        <v/>
      </c>
      <c r="N1340" s="25" t="str">
        <f>IF(M1340="","",_xlfn.XLOOKUP(M1340,'Réponses'!C:C,'Réponses'!F:F,"ERREUR PROCHAINE QUESTION"))</f>
        <v/>
      </c>
      <c r="O1340" s="25" t="str">
        <f>IF(N1340="","",_xlfn.XLOOKUP(N1340,Questions!$A:$A,Questions!$C:$C,"ERREUR TYPE"))</f>
        <v/>
      </c>
      <c r="P1340" s="25" t="str">
        <f>IF(N1340="","",_xlfn.XLOOKUP(N1340&amp;"_"&amp;Saisie!N1341,'Réponses'!D:D,'Réponses'!C:C,""))</f>
        <v/>
      </c>
      <c r="Q1340" s="25" t="str">
        <f t="shared" si="20"/>
        <v/>
      </c>
    </row>
    <row r="1341" spans="1:17">
      <c r="A1341" s="25" t="str">
        <f>IF(ISBLANK(Saisie!C1342),"",_xlfn.XLOOKUP(Saisie!C1342,Barème!A:A,Barème!F:F,"ERREUR CODE PRODUIT"))</f>
        <v/>
      </c>
      <c r="B1341" s="25" t="str">
        <f>IF(OR(A1341="08",A1341="07",MID(Saisie!C1342,4,4)="0804",MID(Saisie!C1342,4,4)="0907",A1341=""),"",_xlfn.XLOOKUP(A1341,Matériau!A:A,Matériau!C:C,"ERREUR MATERIAU"))</f>
        <v/>
      </c>
      <c r="C1341" s="25" t="str">
        <f>IF(B1341="","",_xlfn.XLOOKUP(B1341,Questions!A:A,Questions!C:C,""))</f>
        <v/>
      </c>
      <c r="D1341" s="25" t="str">
        <f>IF(B1341="","",_xlfn.XLOOKUP(B1341&amp;"_"&amp;Saisie!F1342,'Réponses'!D:D,'Réponses'!C:C,""))</f>
        <v/>
      </c>
      <c r="E1341" s="25" t="str">
        <f>IF(D1341="","",_xlfn.XLOOKUP(D1341,'Réponses'!C:C,'Réponses'!F:F,"ERREUR PROCHAINE QUESTION"))</f>
        <v/>
      </c>
      <c r="F1341" s="25" t="str">
        <f>IF(E1341="","",_xlfn.XLOOKUP(E1341,Questions!$A:$A,Questions!$C:$C,""))</f>
        <v/>
      </c>
      <c r="G1341" s="25" t="str">
        <f>IF(E1341="","",_xlfn.XLOOKUP(E1341&amp;"_"&amp;Saisie!H1342,'Réponses'!D:D,'Réponses'!C:C,""))</f>
        <v/>
      </c>
      <c r="H1341" s="25" t="str">
        <f>IF(G1341="","",_xlfn.XLOOKUP(G1341,'Réponses'!C:C,'Réponses'!F:F,"ERREUR PROCHAINE QUESTION"))</f>
        <v/>
      </c>
      <c r="I1341" s="25" t="str">
        <f>IF(H1341="","",_xlfn.XLOOKUP(H1341,Questions!$A:$A,Questions!$C:$C,"ERREUR TYPE"))</f>
        <v/>
      </c>
      <c r="J1341" s="25" t="str">
        <f>IF(H1341="","",_xlfn.XLOOKUP(H1341&amp;"_"&amp;Saisie!J1342,'Réponses'!D:D,'Réponses'!C:C,""))</f>
        <v/>
      </c>
      <c r="K1341" s="25" t="str">
        <f>IF(J1341="","",_xlfn.XLOOKUP(J1341,'Réponses'!C:C,'Réponses'!F:F,"ERREUR PROCHAINE QUESTION"))</f>
        <v/>
      </c>
      <c r="L1341" s="25" t="str">
        <f>IF(K1341="","",_xlfn.XLOOKUP(K1341,Questions!$A:$A,Questions!$C:$C,""))</f>
        <v/>
      </c>
      <c r="M1341" s="25" t="str">
        <f>IF(K1341="","",_xlfn.XLOOKUP(K1341&amp;"_"&amp;Saisie!L1342,'Réponses'!D:D,'Réponses'!C:C,""))</f>
        <v/>
      </c>
      <c r="N1341" s="25" t="str">
        <f>IF(M1341="","",_xlfn.XLOOKUP(M1341,'Réponses'!C:C,'Réponses'!F:F,"ERREUR PROCHAINE QUESTION"))</f>
        <v/>
      </c>
      <c r="O1341" s="25" t="str">
        <f>IF(N1341="","",_xlfn.XLOOKUP(N1341,Questions!$A:$A,Questions!$C:$C,"ERREUR TYPE"))</f>
        <v/>
      </c>
      <c r="P1341" s="25" t="str">
        <f>IF(N1341="","",_xlfn.XLOOKUP(N1341&amp;"_"&amp;Saisie!N1342,'Réponses'!D:D,'Réponses'!C:C,""))</f>
        <v/>
      </c>
      <c r="Q1341" s="25" t="str">
        <f t="shared" si="20"/>
        <v/>
      </c>
    </row>
    <row r="1342" spans="1:17">
      <c r="A1342" s="25" t="str">
        <f>IF(ISBLANK(Saisie!C1343),"",_xlfn.XLOOKUP(Saisie!C1343,Barème!A:A,Barème!F:F,"ERREUR CODE PRODUIT"))</f>
        <v/>
      </c>
      <c r="B1342" s="25" t="str">
        <f>IF(OR(A1342="08",A1342="07",MID(Saisie!C1343,4,4)="0804",MID(Saisie!C1343,4,4)="0907",A1342=""),"",_xlfn.XLOOKUP(A1342,Matériau!A:A,Matériau!C:C,"ERREUR MATERIAU"))</f>
        <v/>
      </c>
      <c r="C1342" s="25" t="str">
        <f>IF(B1342="","",_xlfn.XLOOKUP(B1342,Questions!A:A,Questions!C:C,""))</f>
        <v/>
      </c>
      <c r="D1342" s="25" t="str">
        <f>IF(B1342="","",_xlfn.XLOOKUP(B1342&amp;"_"&amp;Saisie!F1343,'Réponses'!D:D,'Réponses'!C:C,""))</f>
        <v/>
      </c>
      <c r="E1342" s="25" t="str">
        <f>IF(D1342="","",_xlfn.XLOOKUP(D1342,'Réponses'!C:C,'Réponses'!F:F,"ERREUR PROCHAINE QUESTION"))</f>
        <v/>
      </c>
      <c r="F1342" s="25" t="str">
        <f>IF(E1342="","",_xlfn.XLOOKUP(E1342,Questions!$A:$A,Questions!$C:$C,""))</f>
        <v/>
      </c>
      <c r="G1342" s="25" t="str">
        <f>IF(E1342="","",_xlfn.XLOOKUP(E1342&amp;"_"&amp;Saisie!H1343,'Réponses'!D:D,'Réponses'!C:C,""))</f>
        <v/>
      </c>
      <c r="H1342" s="25" t="str">
        <f>IF(G1342="","",_xlfn.XLOOKUP(G1342,'Réponses'!C:C,'Réponses'!F:F,"ERREUR PROCHAINE QUESTION"))</f>
        <v/>
      </c>
      <c r="I1342" s="25" t="str">
        <f>IF(H1342="","",_xlfn.XLOOKUP(H1342,Questions!$A:$A,Questions!$C:$C,"ERREUR TYPE"))</f>
        <v/>
      </c>
      <c r="J1342" s="25" t="str">
        <f>IF(H1342="","",_xlfn.XLOOKUP(H1342&amp;"_"&amp;Saisie!J1343,'Réponses'!D:D,'Réponses'!C:C,""))</f>
        <v/>
      </c>
      <c r="K1342" s="25" t="str">
        <f>IF(J1342="","",_xlfn.XLOOKUP(J1342,'Réponses'!C:C,'Réponses'!F:F,"ERREUR PROCHAINE QUESTION"))</f>
        <v/>
      </c>
      <c r="L1342" s="25" t="str">
        <f>IF(K1342="","",_xlfn.XLOOKUP(K1342,Questions!$A:$A,Questions!$C:$C,""))</f>
        <v/>
      </c>
      <c r="M1342" s="25" t="str">
        <f>IF(K1342="","",_xlfn.XLOOKUP(K1342&amp;"_"&amp;Saisie!L1343,'Réponses'!D:D,'Réponses'!C:C,""))</f>
        <v/>
      </c>
      <c r="N1342" s="25" t="str">
        <f>IF(M1342="","",_xlfn.XLOOKUP(M1342,'Réponses'!C:C,'Réponses'!F:F,"ERREUR PROCHAINE QUESTION"))</f>
        <v/>
      </c>
      <c r="O1342" s="25" t="str">
        <f>IF(N1342="","",_xlfn.XLOOKUP(N1342,Questions!$A:$A,Questions!$C:$C,"ERREUR TYPE"))</f>
        <v/>
      </c>
      <c r="P1342" s="25" t="str">
        <f>IF(N1342="","",_xlfn.XLOOKUP(N1342&amp;"_"&amp;Saisie!N1343,'Réponses'!D:D,'Réponses'!C:C,""))</f>
        <v/>
      </c>
      <c r="Q1342" s="25" t="str">
        <f t="shared" si="20"/>
        <v/>
      </c>
    </row>
    <row r="1343" spans="1:17">
      <c r="A1343" s="25" t="str">
        <f>IF(ISBLANK(Saisie!C1344),"",_xlfn.XLOOKUP(Saisie!C1344,Barème!A:A,Barème!F:F,"ERREUR CODE PRODUIT"))</f>
        <v/>
      </c>
      <c r="B1343" s="25" t="str">
        <f>IF(OR(A1343="08",A1343="07",MID(Saisie!C1344,4,4)="0804",MID(Saisie!C1344,4,4)="0907",A1343=""),"",_xlfn.XLOOKUP(A1343,Matériau!A:A,Matériau!C:C,"ERREUR MATERIAU"))</f>
        <v/>
      </c>
      <c r="C1343" s="25" t="str">
        <f>IF(B1343="","",_xlfn.XLOOKUP(B1343,Questions!A:A,Questions!C:C,""))</f>
        <v/>
      </c>
      <c r="D1343" s="25" t="str">
        <f>IF(B1343="","",_xlfn.XLOOKUP(B1343&amp;"_"&amp;Saisie!F1344,'Réponses'!D:D,'Réponses'!C:C,""))</f>
        <v/>
      </c>
      <c r="E1343" s="25" t="str">
        <f>IF(D1343="","",_xlfn.XLOOKUP(D1343,'Réponses'!C:C,'Réponses'!F:F,"ERREUR PROCHAINE QUESTION"))</f>
        <v/>
      </c>
      <c r="F1343" s="25" t="str">
        <f>IF(E1343="","",_xlfn.XLOOKUP(E1343,Questions!$A:$A,Questions!$C:$C,""))</f>
        <v/>
      </c>
      <c r="G1343" s="25" t="str">
        <f>IF(E1343="","",_xlfn.XLOOKUP(E1343&amp;"_"&amp;Saisie!H1344,'Réponses'!D:D,'Réponses'!C:C,""))</f>
        <v/>
      </c>
      <c r="H1343" s="25" t="str">
        <f>IF(G1343="","",_xlfn.XLOOKUP(G1343,'Réponses'!C:C,'Réponses'!F:F,"ERREUR PROCHAINE QUESTION"))</f>
        <v/>
      </c>
      <c r="I1343" s="25" t="str">
        <f>IF(H1343="","",_xlfn.XLOOKUP(H1343,Questions!$A:$A,Questions!$C:$C,"ERREUR TYPE"))</f>
        <v/>
      </c>
      <c r="J1343" s="25" t="str">
        <f>IF(H1343="","",_xlfn.XLOOKUP(H1343&amp;"_"&amp;Saisie!J1344,'Réponses'!D:D,'Réponses'!C:C,""))</f>
        <v/>
      </c>
      <c r="K1343" s="25" t="str">
        <f>IF(J1343="","",_xlfn.XLOOKUP(J1343,'Réponses'!C:C,'Réponses'!F:F,"ERREUR PROCHAINE QUESTION"))</f>
        <v/>
      </c>
      <c r="L1343" s="25" t="str">
        <f>IF(K1343="","",_xlfn.XLOOKUP(K1343,Questions!$A:$A,Questions!$C:$C,""))</f>
        <v/>
      </c>
      <c r="M1343" s="25" t="str">
        <f>IF(K1343="","",_xlfn.XLOOKUP(K1343&amp;"_"&amp;Saisie!L1344,'Réponses'!D:D,'Réponses'!C:C,""))</f>
        <v/>
      </c>
      <c r="N1343" s="25" t="str">
        <f>IF(M1343="","",_xlfn.XLOOKUP(M1343,'Réponses'!C:C,'Réponses'!F:F,"ERREUR PROCHAINE QUESTION"))</f>
        <v/>
      </c>
      <c r="O1343" s="25" t="str">
        <f>IF(N1343="","",_xlfn.XLOOKUP(N1343,Questions!$A:$A,Questions!$C:$C,"ERREUR TYPE"))</f>
        <v/>
      </c>
      <c r="P1343" s="25" t="str">
        <f>IF(N1343="","",_xlfn.XLOOKUP(N1343&amp;"_"&amp;Saisie!N1344,'Réponses'!D:D,'Réponses'!C:C,""))</f>
        <v/>
      </c>
      <c r="Q1343" s="25" t="str">
        <f t="shared" si="20"/>
        <v/>
      </c>
    </row>
    <row r="1344" spans="1:17">
      <c r="A1344" s="25" t="str">
        <f>IF(ISBLANK(Saisie!C1345),"",_xlfn.XLOOKUP(Saisie!C1345,Barème!A:A,Barème!F:F,"ERREUR CODE PRODUIT"))</f>
        <v/>
      </c>
      <c r="B1344" s="25" t="str">
        <f>IF(OR(A1344="08",A1344="07",MID(Saisie!C1345,4,4)="0804",MID(Saisie!C1345,4,4)="0907",A1344=""),"",_xlfn.XLOOKUP(A1344,Matériau!A:A,Matériau!C:C,"ERREUR MATERIAU"))</f>
        <v/>
      </c>
      <c r="C1344" s="25" t="str">
        <f>IF(B1344="","",_xlfn.XLOOKUP(B1344,Questions!A:A,Questions!C:C,""))</f>
        <v/>
      </c>
      <c r="D1344" s="25" t="str">
        <f>IF(B1344="","",_xlfn.XLOOKUP(B1344&amp;"_"&amp;Saisie!F1345,'Réponses'!D:D,'Réponses'!C:C,""))</f>
        <v/>
      </c>
      <c r="E1344" s="25" t="str">
        <f>IF(D1344="","",_xlfn.XLOOKUP(D1344,'Réponses'!C:C,'Réponses'!F:F,"ERREUR PROCHAINE QUESTION"))</f>
        <v/>
      </c>
      <c r="F1344" s="25" t="str">
        <f>IF(E1344="","",_xlfn.XLOOKUP(E1344,Questions!$A:$A,Questions!$C:$C,""))</f>
        <v/>
      </c>
      <c r="G1344" s="25" t="str">
        <f>IF(E1344="","",_xlfn.XLOOKUP(E1344&amp;"_"&amp;Saisie!H1345,'Réponses'!D:D,'Réponses'!C:C,""))</f>
        <v/>
      </c>
      <c r="H1344" s="25" t="str">
        <f>IF(G1344="","",_xlfn.XLOOKUP(G1344,'Réponses'!C:C,'Réponses'!F:F,"ERREUR PROCHAINE QUESTION"))</f>
        <v/>
      </c>
      <c r="I1344" s="25" t="str">
        <f>IF(H1344="","",_xlfn.XLOOKUP(H1344,Questions!$A:$A,Questions!$C:$C,"ERREUR TYPE"))</f>
        <v/>
      </c>
      <c r="J1344" s="25" t="str">
        <f>IF(H1344="","",_xlfn.XLOOKUP(H1344&amp;"_"&amp;Saisie!J1345,'Réponses'!D:D,'Réponses'!C:C,""))</f>
        <v/>
      </c>
      <c r="K1344" s="25" t="str">
        <f>IF(J1344="","",_xlfn.XLOOKUP(J1344,'Réponses'!C:C,'Réponses'!F:F,"ERREUR PROCHAINE QUESTION"))</f>
        <v/>
      </c>
      <c r="L1344" s="25" t="str">
        <f>IF(K1344="","",_xlfn.XLOOKUP(K1344,Questions!$A:$A,Questions!$C:$C,""))</f>
        <v/>
      </c>
      <c r="M1344" s="25" t="str">
        <f>IF(K1344="","",_xlfn.XLOOKUP(K1344&amp;"_"&amp;Saisie!L1345,'Réponses'!D:D,'Réponses'!C:C,""))</f>
        <v/>
      </c>
      <c r="N1344" s="25" t="str">
        <f>IF(M1344="","",_xlfn.XLOOKUP(M1344,'Réponses'!C:C,'Réponses'!F:F,"ERREUR PROCHAINE QUESTION"))</f>
        <v/>
      </c>
      <c r="O1344" s="25" t="str">
        <f>IF(N1344="","",_xlfn.XLOOKUP(N1344,Questions!$A:$A,Questions!$C:$C,"ERREUR TYPE"))</f>
        <v/>
      </c>
      <c r="P1344" s="25" t="str">
        <f>IF(N1344="","",_xlfn.XLOOKUP(N1344&amp;"_"&amp;Saisie!N1345,'Réponses'!D:D,'Réponses'!C:C,""))</f>
        <v/>
      </c>
      <c r="Q1344" s="25" t="str">
        <f t="shared" si="20"/>
        <v/>
      </c>
    </row>
    <row r="1345" spans="1:17">
      <c r="A1345" s="25" t="str">
        <f>IF(ISBLANK(Saisie!C1346),"",_xlfn.XLOOKUP(Saisie!C1346,Barème!A:A,Barème!F:F,"ERREUR CODE PRODUIT"))</f>
        <v/>
      </c>
      <c r="B1345" s="25" t="str">
        <f>IF(OR(A1345="08",A1345="07",MID(Saisie!C1346,4,4)="0804",MID(Saisie!C1346,4,4)="0907",A1345=""),"",_xlfn.XLOOKUP(A1345,Matériau!A:A,Matériau!C:C,"ERREUR MATERIAU"))</f>
        <v/>
      </c>
      <c r="C1345" s="25" t="str">
        <f>IF(B1345="","",_xlfn.XLOOKUP(B1345,Questions!A:A,Questions!C:C,""))</f>
        <v/>
      </c>
      <c r="D1345" s="25" t="str">
        <f>IF(B1345="","",_xlfn.XLOOKUP(B1345&amp;"_"&amp;Saisie!F1346,'Réponses'!D:D,'Réponses'!C:C,""))</f>
        <v/>
      </c>
      <c r="E1345" s="25" t="str">
        <f>IF(D1345="","",_xlfn.XLOOKUP(D1345,'Réponses'!C:C,'Réponses'!F:F,"ERREUR PROCHAINE QUESTION"))</f>
        <v/>
      </c>
      <c r="F1345" s="25" t="str">
        <f>IF(E1345="","",_xlfn.XLOOKUP(E1345,Questions!$A:$A,Questions!$C:$C,""))</f>
        <v/>
      </c>
      <c r="G1345" s="25" t="str">
        <f>IF(E1345="","",_xlfn.XLOOKUP(E1345&amp;"_"&amp;Saisie!H1346,'Réponses'!D:D,'Réponses'!C:C,""))</f>
        <v/>
      </c>
      <c r="H1345" s="25" t="str">
        <f>IF(G1345="","",_xlfn.XLOOKUP(G1345,'Réponses'!C:C,'Réponses'!F:F,"ERREUR PROCHAINE QUESTION"))</f>
        <v/>
      </c>
      <c r="I1345" s="25" t="str">
        <f>IF(H1345="","",_xlfn.XLOOKUP(H1345,Questions!$A:$A,Questions!$C:$C,"ERREUR TYPE"))</f>
        <v/>
      </c>
      <c r="J1345" s="25" t="str">
        <f>IF(H1345="","",_xlfn.XLOOKUP(H1345&amp;"_"&amp;Saisie!J1346,'Réponses'!D:D,'Réponses'!C:C,""))</f>
        <v/>
      </c>
      <c r="K1345" s="25" t="str">
        <f>IF(J1345="","",_xlfn.XLOOKUP(J1345,'Réponses'!C:C,'Réponses'!F:F,"ERREUR PROCHAINE QUESTION"))</f>
        <v/>
      </c>
      <c r="L1345" s="25" t="str">
        <f>IF(K1345="","",_xlfn.XLOOKUP(K1345,Questions!$A:$A,Questions!$C:$C,""))</f>
        <v/>
      </c>
      <c r="M1345" s="25" t="str">
        <f>IF(K1345="","",_xlfn.XLOOKUP(K1345&amp;"_"&amp;Saisie!L1346,'Réponses'!D:D,'Réponses'!C:C,""))</f>
        <v/>
      </c>
      <c r="N1345" s="25" t="str">
        <f>IF(M1345="","",_xlfn.XLOOKUP(M1345,'Réponses'!C:C,'Réponses'!F:F,"ERREUR PROCHAINE QUESTION"))</f>
        <v/>
      </c>
      <c r="O1345" s="25" t="str">
        <f>IF(N1345="","",_xlfn.XLOOKUP(N1345,Questions!$A:$A,Questions!$C:$C,"ERREUR TYPE"))</f>
        <v/>
      </c>
      <c r="P1345" s="25" t="str">
        <f>IF(N1345="","",_xlfn.XLOOKUP(N1345&amp;"_"&amp;Saisie!N1346,'Réponses'!D:D,'Réponses'!C:C,""))</f>
        <v/>
      </c>
      <c r="Q1345" s="25" t="str">
        <f t="shared" si="20"/>
        <v/>
      </c>
    </row>
    <row r="1346" spans="1:17">
      <c r="A1346" s="25" t="str">
        <f>IF(ISBLANK(Saisie!C1347),"",_xlfn.XLOOKUP(Saisie!C1347,Barème!A:A,Barème!F:F,"ERREUR CODE PRODUIT"))</f>
        <v/>
      </c>
      <c r="B1346" s="25" t="str">
        <f>IF(OR(A1346="08",A1346="07",MID(Saisie!C1347,4,4)="0804",MID(Saisie!C1347,4,4)="0907",A1346=""),"",_xlfn.XLOOKUP(A1346,Matériau!A:A,Matériau!C:C,"ERREUR MATERIAU"))</f>
        <v/>
      </c>
      <c r="C1346" s="25" t="str">
        <f>IF(B1346="","",_xlfn.XLOOKUP(B1346,Questions!A:A,Questions!C:C,""))</f>
        <v/>
      </c>
      <c r="D1346" s="25" t="str">
        <f>IF(B1346="","",_xlfn.XLOOKUP(B1346&amp;"_"&amp;Saisie!F1347,'Réponses'!D:D,'Réponses'!C:C,""))</f>
        <v/>
      </c>
      <c r="E1346" s="25" t="str">
        <f>IF(D1346="","",_xlfn.XLOOKUP(D1346,'Réponses'!C:C,'Réponses'!F:F,"ERREUR PROCHAINE QUESTION"))</f>
        <v/>
      </c>
      <c r="F1346" s="25" t="str">
        <f>IF(E1346="","",_xlfn.XLOOKUP(E1346,Questions!$A:$A,Questions!$C:$C,""))</f>
        <v/>
      </c>
      <c r="G1346" s="25" t="str">
        <f>IF(E1346="","",_xlfn.XLOOKUP(E1346&amp;"_"&amp;Saisie!H1347,'Réponses'!D:D,'Réponses'!C:C,""))</f>
        <v/>
      </c>
      <c r="H1346" s="25" t="str">
        <f>IF(G1346="","",_xlfn.XLOOKUP(G1346,'Réponses'!C:C,'Réponses'!F:F,"ERREUR PROCHAINE QUESTION"))</f>
        <v/>
      </c>
      <c r="I1346" s="25" t="str">
        <f>IF(H1346="","",_xlfn.XLOOKUP(H1346,Questions!$A:$A,Questions!$C:$C,"ERREUR TYPE"))</f>
        <v/>
      </c>
      <c r="J1346" s="25" t="str">
        <f>IF(H1346="","",_xlfn.XLOOKUP(H1346&amp;"_"&amp;Saisie!J1347,'Réponses'!D:D,'Réponses'!C:C,""))</f>
        <v/>
      </c>
      <c r="K1346" s="25" t="str">
        <f>IF(J1346="","",_xlfn.XLOOKUP(J1346,'Réponses'!C:C,'Réponses'!F:F,"ERREUR PROCHAINE QUESTION"))</f>
        <v/>
      </c>
      <c r="L1346" s="25" t="str">
        <f>IF(K1346="","",_xlfn.XLOOKUP(K1346,Questions!$A:$A,Questions!$C:$C,""))</f>
        <v/>
      </c>
      <c r="M1346" s="25" t="str">
        <f>IF(K1346="","",_xlfn.XLOOKUP(K1346&amp;"_"&amp;Saisie!L1347,'Réponses'!D:D,'Réponses'!C:C,""))</f>
        <v/>
      </c>
      <c r="N1346" s="25" t="str">
        <f>IF(M1346="","",_xlfn.XLOOKUP(M1346,'Réponses'!C:C,'Réponses'!F:F,"ERREUR PROCHAINE QUESTION"))</f>
        <v/>
      </c>
      <c r="O1346" s="25" t="str">
        <f>IF(N1346="","",_xlfn.XLOOKUP(N1346,Questions!$A:$A,Questions!$C:$C,"ERREUR TYPE"))</f>
        <v/>
      </c>
      <c r="P1346" s="25" t="str">
        <f>IF(N1346="","",_xlfn.XLOOKUP(N1346&amp;"_"&amp;Saisie!N1347,'Réponses'!D:D,'Réponses'!C:C,""))</f>
        <v/>
      </c>
      <c r="Q1346" s="25" t="str">
        <f t="shared" si="20"/>
        <v/>
      </c>
    </row>
    <row r="1347" spans="1:17">
      <c r="A1347" s="25" t="str">
        <f>IF(ISBLANK(Saisie!C1348),"",_xlfn.XLOOKUP(Saisie!C1348,Barème!A:A,Barème!F:F,"ERREUR CODE PRODUIT"))</f>
        <v/>
      </c>
      <c r="B1347" s="25" t="str">
        <f>IF(OR(A1347="08",A1347="07",MID(Saisie!C1348,4,4)="0804",MID(Saisie!C1348,4,4)="0907",A1347=""),"",_xlfn.XLOOKUP(A1347,Matériau!A:A,Matériau!C:C,"ERREUR MATERIAU"))</f>
        <v/>
      </c>
      <c r="C1347" s="25" t="str">
        <f>IF(B1347="","",_xlfn.XLOOKUP(B1347,Questions!A:A,Questions!C:C,""))</f>
        <v/>
      </c>
      <c r="D1347" s="25" t="str">
        <f>IF(B1347="","",_xlfn.XLOOKUP(B1347&amp;"_"&amp;Saisie!F1348,'Réponses'!D:D,'Réponses'!C:C,""))</f>
        <v/>
      </c>
      <c r="E1347" s="25" t="str">
        <f>IF(D1347="","",_xlfn.XLOOKUP(D1347,'Réponses'!C:C,'Réponses'!F:F,"ERREUR PROCHAINE QUESTION"))</f>
        <v/>
      </c>
      <c r="F1347" s="25" t="str">
        <f>IF(E1347="","",_xlfn.XLOOKUP(E1347,Questions!$A:$A,Questions!$C:$C,""))</f>
        <v/>
      </c>
      <c r="G1347" s="25" t="str">
        <f>IF(E1347="","",_xlfn.XLOOKUP(E1347&amp;"_"&amp;Saisie!H1348,'Réponses'!D:D,'Réponses'!C:C,""))</f>
        <v/>
      </c>
      <c r="H1347" s="25" t="str">
        <f>IF(G1347="","",_xlfn.XLOOKUP(G1347,'Réponses'!C:C,'Réponses'!F:F,"ERREUR PROCHAINE QUESTION"))</f>
        <v/>
      </c>
      <c r="I1347" s="25" t="str">
        <f>IF(H1347="","",_xlfn.XLOOKUP(H1347,Questions!$A:$A,Questions!$C:$C,"ERREUR TYPE"))</f>
        <v/>
      </c>
      <c r="J1347" s="25" t="str">
        <f>IF(H1347="","",_xlfn.XLOOKUP(H1347&amp;"_"&amp;Saisie!J1348,'Réponses'!D:D,'Réponses'!C:C,""))</f>
        <v/>
      </c>
      <c r="K1347" s="25" t="str">
        <f>IF(J1347="","",_xlfn.XLOOKUP(J1347,'Réponses'!C:C,'Réponses'!F:F,"ERREUR PROCHAINE QUESTION"))</f>
        <v/>
      </c>
      <c r="L1347" s="25" t="str">
        <f>IF(K1347="","",_xlfn.XLOOKUP(K1347,Questions!$A:$A,Questions!$C:$C,""))</f>
        <v/>
      </c>
      <c r="M1347" s="25" t="str">
        <f>IF(K1347="","",_xlfn.XLOOKUP(K1347&amp;"_"&amp;Saisie!L1348,'Réponses'!D:D,'Réponses'!C:C,""))</f>
        <v/>
      </c>
      <c r="N1347" s="25" t="str">
        <f>IF(M1347="","",_xlfn.XLOOKUP(M1347,'Réponses'!C:C,'Réponses'!F:F,"ERREUR PROCHAINE QUESTION"))</f>
        <v/>
      </c>
      <c r="O1347" s="25" t="str">
        <f>IF(N1347="","",_xlfn.XLOOKUP(N1347,Questions!$A:$A,Questions!$C:$C,"ERREUR TYPE"))</f>
        <v/>
      </c>
      <c r="P1347" s="25" t="str">
        <f>IF(N1347="","",_xlfn.XLOOKUP(N1347&amp;"_"&amp;Saisie!N1348,'Réponses'!D:D,'Réponses'!C:C,""))</f>
        <v/>
      </c>
      <c r="Q1347" s="25" t="str">
        <f t="shared" ref="Q1347:Q1410" si="21">D1347&amp;IF(G1347="","","_"&amp;G1347)&amp;IF(J1347="","","_"&amp;J1347&amp;IF(M1347="","","_"&amp;M1347)&amp;IF(P1347="","","_"&amp;P1347))</f>
        <v/>
      </c>
    </row>
    <row r="1348" spans="1:17">
      <c r="A1348" s="25" t="str">
        <f>IF(ISBLANK(Saisie!C1349),"",_xlfn.XLOOKUP(Saisie!C1349,Barème!A:A,Barème!F:F,"ERREUR CODE PRODUIT"))</f>
        <v/>
      </c>
      <c r="B1348" s="25" t="str">
        <f>IF(OR(A1348="08",A1348="07",MID(Saisie!C1349,4,4)="0804",MID(Saisie!C1349,4,4)="0907",A1348=""),"",_xlfn.XLOOKUP(A1348,Matériau!A:A,Matériau!C:C,"ERREUR MATERIAU"))</f>
        <v/>
      </c>
      <c r="C1348" s="25" t="str">
        <f>IF(B1348="","",_xlfn.XLOOKUP(B1348,Questions!A:A,Questions!C:C,""))</f>
        <v/>
      </c>
      <c r="D1348" s="25" t="str">
        <f>IF(B1348="","",_xlfn.XLOOKUP(B1348&amp;"_"&amp;Saisie!F1349,'Réponses'!D:D,'Réponses'!C:C,""))</f>
        <v/>
      </c>
      <c r="E1348" s="25" t="str">
        <f>IF(D1348="","",_xlfn.XLOOKUP(D1348,'Réponses'!C:C,'Réponses'!F:F,"ERREUR PROCHAINE QUESTION"))</f>
        <v/>
      </c>
      <c r="F1348" s="25" t="str">
        <f>IF(E1348="","",_xlfn.XLOOKUP(E1348,Questions!$A:$A,Questions!$C:$C,""))</f>
        <v/>
      </c>
      <c r="G1348" s="25" t="str">
        <f>IF(E1348="","",_xlfn.XLOOKUP(E1348&amp;"_"&amp;Saisie!H1349,'Réponses'!D:D,'Réponses'!C:C,""))</f>
        <v/>
      </c>
      <c r="H1348" s="25" t="str">
        <f>IF(G1348="","",_xlfn.XLOOKUP(G1348,'Réponses'!C:C,'Réponses'!F:F,"ERREUR PROCHAINE QUESTION"))</f>
        <v/>
      </c>
      <c r="I1348" s="25" t="str">
        <f>IF(H1348="","",_xlfn.XLOOKUP(H1348,Questions!$A:$A,Questions!$C:$C,"ERREUR TYPE"))</f>
        <v/>
      </c>
      <c r="J1348" s="25" t="str">
        <f>IF(H1348="","",_xlfn.XLOOKUP(H1348&amp;"_"&amp;Saisie!J1349,'Réponses'!D:D,'Réponses'!C:C,""))</f>
        <v/>
      </c>
      <c r="K1348" s="25" t="str">
        <f>IF(J1348="","",_xlfn.XLOOKUP(J1348,'Réponses'!C:C,'Réponses'!F:F,"ERREUR PROCHAINE QUESTION"))</f>
        <v/>
      </c>
      <c r="L1348" s="25" t="str">
        <f>IF(K1348="","",_xlfn.XLOOKUP(K1348,Questions!$A:$A,Questions!$C:$C,""))</f>
        <v/>
      </c>
      <c r="M1348" s="25" t="str">
        <f>IF(K1348="","",_xlfn.XLOOKUP(K1348&amp;"_"&amp;Saisie!L1349,'Réponses'!D:D,'Réponses'!C:C,""))</f>
        <v/>
      </c>
      <c r="N1348" s="25" t="str">
        <f>IF(M1348="","",_xlfn.XLOOKUP(M1348,'Réponses'!C:C,'Réponses'!F:F,"ERREUR PROCHAINE QUESTION"))</f>
        <v/>
      </c>
      <c r="O1348" s="25" t="str">
        <f>IF(N1348="","",_xlfn.XLOOKUP(N1348,Questions!$A:$A,Questions!$C:$C,"ERREUR TYPE"))</f>
        <v/>
      </c>
      <c r="P1348" s="25" t="str">
        <f>IF(N1348="","",_xlfn.XLOOKUP(N1348&amp;"_"&amp;Saisie!N1349,'Réponses'!D:D,'Réponses'!C:C,""))</f>
        <v/>
      </c>
      <c r="Q1348" s="25" t="str">
        <f t="shared" si="21"/>
        <v/>
      </c>
    </row>
    <row r="1349" spans="1:17">
      <c r="A1349" s="25" t="str">
        <f>IF(ISBLANK(Saisie!C1350),"",_xlfn.XLOOKUP(Saisie!C1350,Barème!A:A,Barème!F:F,"ERREUR CODE PRODUIT"))</f>
        <v/>
      </c>
      <c r="B1349" s="25" t="str">
        <f>IF(OR(A1349="08",A1349="07",MID(Saisie!C1350,4,4)="0804",MID(Saisie!C1350,4,4)="0907",A1349=""),"",_xlfn.XLOOKUP(A1349,Matériau!A:A,Matériau!C:C,"ERREUR MATERIAU"))</f>
        <v/>
      </c>
      <c r="C1349" s="25" t="str">
        <f>IF(B1349="","",_xlfn.XLOOKUP(B1349,Questions!A:A,Questions!C:C,""))</f>
        <v/>
      </c>
      <c r="D1349" s="25" t="str">
        <f>IF(B1349="","",_xlfn.XLOOKUP(B1349&amp;"_"&amp;Saisie!F1350,'Réponses'!D:D,'Réponses'!C:C,""))</f>
        <v/>
      </c>
      <c r="E1349" s="25" t="str">
        <f>IF(D1349="","",_xlfn.XLOOKUP(D1349,'Réponses'!C:C,'Réponses'!F:F,"ERREUR PROCHAINE QUESTION"))</f>
        <v/>
      </c>
      <c r="F1349" s="25" t="str">
        <f>IF(E1349="","",_xlfn.XLOOKUP(E1349,Questions!$A:$A,Questions!$C:$C,""))</f>
        <v/>
      </c>
      <c r="G1349" s="25" t="str">
        <f>IF(E1349="","",_xlfn.XLOOKUP(E1349&amp;"_"&amp;Saisie!H1350,'Réponses'!D:D,'Réponses'!C:C,""))</f>
        <v/>
      </c>
      <c r="H1349" s="25" t="str">
        <f>IF(G1349="","",_xlfn.XLOOKUP(G1349,'Réponses'!C:C,'Réponses'!F:F,"ERREUR PROCHAINE QUESTION"))</f>
        <v/>
      </c>
      <c r="I1349" s="25" t="str">
        <f>IF(H1349="","",_xlfn.XLOOKUP(H1349,Questions!$A:$A,Questions!$C:$C,"ERREUR TYPE"))</f>
        <v/>
      </c>
      <c r="J1349" s="25" t="str">
        <f>IF(H1349="","",_xlfn.XLOOKUP(H1349&amp;"_"&amp;Saisie!J1350,'Réponses'!D:D,'Réponses'!C:C,""))</f>
        <v/>
      </c>
      <c r="K1349" s="25" t="str">
        <f>IF(J1349="","",_xlfn.XLOOKUP(J1349,'Réponses'!C:C,'Réponses'!F:F,"ERREUR PROCHAINE QUESTION"))</f>
        <v/>
      </c>
      <c r="L1349" s="25" t="str">
        <f>IF(K1349="","",_xlfn.XLOOKUP(K1349,Questions!$A:$A,Questions!$C:$C,""))</f>
        <v/>
      </c>
      <c r="M1349" s="25" t="str">
        <f>IF(K1349="","",_xlfn.XLOOKUP(K1349&amp;"_"&amp;Saisie!L1350,'Réponses'!D:D,'Réponses'!C:C,""))</f>
        <v/>
      </c>
      <c r="N1349" s="25" t="str">
        <f>IF(M1349="","",_xlfn.XLOOKUP(M1349,'Réponses'!C:C,'Réponses'!F:F,"ERREUR PROCHAINE QUESTION"))</f>
        <v/>
      </c>
      <c r="O1349" s="25" t="str">
        <f>IF(N1349="","",_xlfn.XLOOKUP(N1349,Questions!$A:$A,Questions!$C:$C,"ERREUR TYPE"))</f>
        <v/>
      </c>
      <c r="P1349" s="25" t="str">
        <f>IF(N1349="","",_xlfn.XLOOKUP(N1349&amp;"_"&amp;Saisie!N1350,'Réponses'!D:D,'Réponses'!C:C,""))</f>
        <v/>
      </c>
      <c r="Q1349" s="25" t="str">
        <f t="shared" si="21"/>
        <v/>
      </c>
    </row>
    <row r="1350" spans="1:17">
      <c r="A1350" s="25" t="str">
        <f>IF(ISBLANK(Saisie!C1351),"",_xlfn.XLOOKUP(Saisie!C1351,Barème!A:A,Barème!F:F,"ERREUR CODE PRODUIT"))</f>
        <v/>
      </c>
      <c r="B1350" s="25" t="str">
        <f>IF(OR(A1350="08",A1350="07",MID(Saisie!C1351,4,4)="0804",MID(Saisie!C1351,4,4)="0907",A1350=""),"",_xlfn.XLOOKUP(A1350,Matériau!A:A,Matériau!C:C,"ERREUR MATERIAU"))</f>
        <v/>
      </c>
      <c r="C1350" s="25" t="str">
        <f>IF(B1350="","",_xlfn.XLOOKUP(B1350,Questions!A:A,Questions!C:C,""))</f>
        <v/>
      </c>
      <c r="D1350" s="25" t="str">
        <f>IF(B1350="","",_xlfn.XLOOKUP(B1350&amp;"_"&amp;Saisie!F1351,'Réponses'!D:D,'Réponses'!C:C,""))</f>
        <v/>
      </c>
      <c r="E1350" s="25" t="str">
        <f>IF(D1350="","",_xlfn.XLOOKUP(D1350,'Réponses'!C:C,'Réponses'!F:F,"ERREUR PROCHAINE QUESTION"))</f>
        <v/>
      </c>
      <c r="F1350" s="25" t="str">
        <f>IF(E1350="","",_xlfn.XLOOKUP(E1350,Questions!$A:$A,Questions!$C:$C,""))</f>
        <v/>
      </c>
      <c r="G1350" s="25" t="str">
        <f>IF(E1350="","",_xlfn.XLOOKUP(E1350&amp;"_"&amp;Saisie!H1351,'Réponses'!D:D,'Réponses'!C:C,""))</f>
        <v/>
      </c>
      <c r="H1350" s="25" t="str">
        <f>IF(G1350="","",_xlfn.XLOOKUP(G1350,'Réponses'!C:C,'Réponses'!F:F,"ERREUR PROCHAINE QUESTION"))</f>
        <v/>
      </c>
      <c r="I1350" s="25" t="str">
        <f>IF(H1350="","",_xlfn.XLOOKUP(H1350,Questions!$A:$A,Questions!$C:$C,"ERREUR TYPE"))</f>
        <v/>
      </c>
      <c r="J1350" s="25" t="str">
        <f>IF(H1350="","",_xlfn.XLOOKUP(H1350&amp;"_"&amp;Saisie!J1351,'Réponses'!D:D,'Réponses'!C:C,""))</f>
        <v/>
      </c>
      <c r="K1350" s="25" t="str">
        <f>IF(J1350="","",_xlfn.XLOOKUP(J1350,'Réponses'!C:C,'Réponses'!F:F,"ERREUR PROCHAINE QUESTION"))</f>
        <v/>
      </c>
      <c r="L1350" s="25" t="str">
        <f>IF(K1350="","",_xlfn.XLOOKUP(K1350,Questions!$A:$A,Questions!$C:$C,""))</f>
        <v/>
      </c>
      <c r="M1350" s="25" t="str">
        <f>IF(K1350="","",_xlfn.XLOOKUP(K1350&amp;"_"&amp;Saisie!L1351,'Réponses'!D:D,'Réponses'!C:C,""))</f>
        <v/>
      </c>
      <c r="N1350" s="25" t="str">
        <f>IF(M1350="","",_xlfn.XLOOKUP(M1350,'Réponses'!C:C,'Réponses'!F:F,"ERREUR PROCHAINE QUESTION"))</f>
        <v/>
      </c>
      <c r="O1350" s="25" t="str">
        <f>IF(N1350="","",_xlfn.XLOOKUP(N1350,Questions!$A:$A,Questions!$C:$C,"ERREUR TYPE"))</f>
        <v/>
      </c>
      <c r="P1350" s="25" t="str">
        <f>IF(N1350="","",_xlfn.XLOOKUP(N1350&amp;"_"&amp;Saisie!N1351,'Réponses'!D:D,'Réponses'!C:C,""))</f>
        <v/>
      </c>
      <c r="Q1350" s="25" t="str">
        <f t="shared" si="21"/>
        <v/>
      </c>
    </row>
    <row r="1351" spans="1:17">
      <c r="A1351" s="25" t="str">
        <f>IF(ISBLANK(Saisie!C1352),"",_xlfn.XLOOKUP(Saisie!C1352,Barème!A:A,Barème!F:F,"ERREUR CODE PRODUIT"))</f>
        <v/>
      </c>
      <c r="B1351" s="25" t="str">
        <f>IF(OR(A1351="08",A1351="07",MID(Saisie!C1352,4,4)="0804",MID(Saisie!C1352,4,4)="0907",A1351=""),"",_xlfn.XLOOKUP(A1351,Matériau!A:A,Matériau!C:C,"ERREUR MATERIAU"))</f>
        <v/>
      </c>
      <c r="C1351" s="25" t="str">
        <f>IF(B1351="","",_xlfn.XLOOKUP(B1351,Questions!A:A,Questions!C:C,""))</f>
        <v/>
      </c>
      <c r="D1351" s="25" t="str">
        <f>IF(B1351="","",_xlfn.XLOOKUP(B1351&amp;"_"&amp;Saisie!F1352,'Réponses'!D:D,'Réponses'!C:C,""))</f>
        <v/>
      </c>
      <c r="E1351" s="25" t="str">
        <f>IF(D1351="","",_xlfn.XLOOKUP(D1351,'Réponses'!C:C,'Réponses'!F:F,"ERREUR PROCHAINE QUESTION"))</f>
        <v/>
      </c>
      <c r="F1351" s="25" t="str">
        <f>IF(E1351="","",_xlfn.XLOOKUP(E1351,Questions!$A:$A,Questions!$C:$C,""))</f>
        <v/>
      </c>
      <c r="G1351" s="25" t="str">
        <f>IF(E1351="","",_xlfn.XLOOKUP(E1351&amp;"_"&amp;Saisie!H1352,'Réponses'!D:D,'Réponses'!C:C,""))</f>
        <v/>
      </c>
      <c r="H1351" s="25" t="str">
        <f>IF(G1351="","",_xlfn.XLOOKUP(G1351,'Réponses'!C:C,'Réponses'!F:F,"ERREUR PROCHAINE QUESTION"))</f>
        <v/>
      </c>
      <c r="I1351" s="25" t="str">
        <f>IF(H1351="","",_xlfn.XLOOKUP(H1351,Questions!$A:$A,Questions!$C:$C,"ERREUR TYPE"))</f>
        <v/>
      </c>
      <c r="J1351" s="25" t="str">
        <f>IF(H1351="","",_xlfn.XLOOKUP(H1351&amp;"_"&amp;Saisie!J1352,'Réponses'!D:D,'Réponses'!C:C,""))</f>
        <v/>
      </c>
      <c r="K1351" s="25" t="str">
        <f>IF(J1351="","",_xlfn.XLOOKUP(J1351,'Réponses'!C:C,'Réponses'!F:F,"ERREUR PROCHAINE QUESTION"))</f>
        <v/>
      </c>
      <c r="L1351" s="25" t="str">
        <f>IF(K1351="","",_xlfn.XLOOKUP(K1351,Questions!$A:$A,Questions!$C:$C,""))</f>
        <v/>
      </c>
      <c r="M1351" s="25" t="str">
        <f>IF(K1351="","",_xlfn.XLOOKUP(K1351&amp;"_"&amp;Saisie!L1352,'Réponses'!D:D,'Réponses'!C:C,""))</f>
        <v/>
      </c>
      <c r="N1351" s="25" t="str">
        <f>IF(M1351="","",_xlfn.XLOOKUP(M1351,'Réponses'!C:C,'Réponses'!F:F,"ERREUR PROCHAINE QUESTION"))</f>
        <v/>
      </c>
      <c r="O1351" s="25" t="str">
        <f>IF(N1351="","",_xlfn.XLOOKUP(N1351,Questions!$A:$A,Questions!$C:$C,"ERREUR TYPE"))</f>
        <v/>
      </c>
      <c r="P1351" s="25" t="str">
        <f>IF(N1351="","",_xlfn.XLOOKUP(N1351&amp;"_"&amp;Saisie!N1352,'Réponses'!D:D,'Réponses'!C:C,""))</f>
        <v/>
      </c>
      <c r="Q1351" s="25" t="str">
        <f t="shared" si="21"/>
        <v/>
      </c>
    </row>
    <row r="1352" spans="1:17">
      <c r="A1352" s="25" t="str">
        <f>IF(ISBLANK(Saisie!C1353),"",_xlfn.XLOOKUP(Saisie!C1353,Barème!A:A,Barème!F:F,"ERREUR CODE PRODUIT"))</f>
        <v/>
      </c>
      <c r="B1352" s="25" t="str">
        <f>IF(OR(A1352="08",A1352="07",MID(Saisie!C1353,4,4)="0804",MID(Saisie!C1353,4,4)="0907",A1352=""),"",_xlfn.XLOOKUP(A1352,Matériau!A:A,Matériau!C:C,"ERREUR MATERIAU"))</f>
        <v/>
      </c>
      <c r="C1352" s="25" t="str">
        <f>IF(B1352="","",_xlfn.XLOOKUP(B1352,Questions!A:A,Questions!C:C,""))</f>
        <v/>
      </c>
      <c r="D1352" s="25" t="str">
        <f>IF(B1352="","",_xlfn.XLOOKUP(B1352&amp;"_"&amp;Saisie!F1353,'Réponses'!D:D,'Réponses'!C:C,""))</f>
        <v/>
      </c>
      <c r="E1352" s="25" t="str">
        <f>IF(D1352="","",_xlfn.XLOOKUP(D1352,'Réponses'!C:C,'Réponses'!F:F,"ERREUR PROCHAINE QUESTION"))</f>
        <v/>
      </c>
      <c r="F1352" s="25" t="str">
        <f>IF(E1352="","",_xlfn.XLOOKUP(E1352,Questions!$A:$A,Questions!$C:$C,""))</f>
        <v/>
      </c>
      <c r="G1352" s="25" t="str">
        <f>IF(E1352="","",_xlfn.XLOOKUP(E1352&amp;"_"&amp;Saisie!H1353,'Réponses'!D:D,'Réponses'!C:C,""))</f>
        <v/>
      </c>
      <c r="H1352" s="25" t="str">
        <f>IF(G1352="","",_xlfn.XLOOKUP(G1352,'Réponses'!C:C,'Réponses'!F:F,"ERREUR PROCHAINE QUESTION"))</f>
        <v/>
      </c>
      <c r="I1352" s="25" t="str">
        <f>IF(H1352="","",_xlfn.XLOOKUP(H1352,Questions!$A:$A,Questions!$C:$C,"ERREUR TYPE"))</f>
        <v/>
      </c>
      <c r="J1352" s="25" t="str">
        <f>IF(H1352="","",_xlfn.XLOOKUP(H1352&amp;"_"&amp;Saisie!J1353,'Réponses'!D:D,'Réponses'!C:C,""))</f>
        <v/>
      </c>
      <c r="K1352" s="25" t="str">
        <f>IF(J1352="","",_xlfn.XLOOKUP(J1352,'Réponses'!C:C,'Réponses'!F:F,"ERREUR PROCHAINE QUESTION"))</f>
        <v/>
      </c>
      <c r="L1352" s="25" t="str">
        <f>IF(K1352="","",_xlfn.XLOOKUP(K1352,Questions!$A:$A,Questions!$C:$C,""))</f>
        <v/>
      </c>
      <c r="M1352" s="25" t="str">
        <f>IF(K1352="","",_xlfn.XLOOKUP(K1352&amp;"_"&amp;Saisie!L1353,'Réponses'!D:D,'Réponses'!C:C,""))</f>
        <v/>
      </c>
      <c r="N1352" s="25" t="str">
        <f>IF(M1352="","",_xlfn.XLOOKUP(M1352,'Réponses'!C:C,'Réponses'!F:F,"ERREUR PROCHAINE QUESTION"))</f>
        <v/>
      </c>
      <c r="O1352" s="25" t="str">
        <f>IF(N1352="","",_xlfn.XLOOKUP(N1352,Questions!$A:$A,Questions!$C:$C,"ERREUR TYPE"))</f>
        <v/>
      </c>
      <c r="P1352" s="25" t="str">
        <f>IF(N1352="","",_xlfn.XLOOKUP(N1352&amp;"_"&amp;Saisie!N1353,'Réponses'!D:D,'Réponses'!C:C,""))</f>
        <v/>
      </c>
      <c r="Q1352" s="25" t="str">
        <f t="shared" si="21"/>
        <v/>
      </c>
    </row>
    <row r="1353" spans="1:17">
      <c r="A1353" s="25" t="str">
        <f>IF(ISBLANK(Saisie!C1354),"",_xlfn.XLOOKUP(Saisie!C1354,Barème!A:A,Barème!F:F,"ERREUR CODE PRODUIT"))</f>
        <v/>
      </c>
      <c r="B1353" s="25" t="str">
        <f>IF(OR(A1353="08",A1353="07",MID(Saisie!C1354,4,4)="0804",MID(Saisie!C1354,4,4)="0907",A1353=""),"",_xlfn.XLOOKUP(A1353,Matériau!A:A,Matériau!C:C,"ERREUR MATERIAU"))</f>
        <v/>
      </c>
      <c r="C1353" s="25" t="str">
        <f>IF(B1353="","",_xlfn.XLOOKUP(B1353,Questions!A:A,Questions!C:C,""))</f>
        <v/>
      </c>
      <c r="D1353" s="25" t="str">
        <f>IF(B1353="","",_xlfn.XLOOKUP(B1353&amp;"_"&amp;Saisie!F1354,'Réponses'!D:D,'Réponses'!C:C,""))</f>
        <v/>
      </c>
      <c r="E1353" s="25" t="str">
        <f>IF(D1353="","",_xlfn.XLOOKUP(D1353,'Réponses'!C:C,'Réponses'!F:F,"ERREUR PROCHAINE QUESTION"))</f>
        <v/>
      </c>
      <c r="F1353" s="25" t="str">
        <f>IF(E1353="","",_xlfn.XLOOKUP(E1353,Questions!$A:$A,Questions!$C:$C,""))</f>
        <v/>
      </c>
      <c r="G1353" s="25" t="str">
        <f>IF(E1353="","",_xlfn.XLOOKUP(E1353&amp;"_"&amp;Saisie!H1354,'Réponses'!D:D,'Réponses'!C:C,""))</f>
        <v/>
      </c>
      <c r="H1353" s="25" t="str">
        <f>IF(G1353="","",_xlfn.XLOOKUP(G1353,'Réponses'!C:C,'Réponses'!F:F,"ERREUR PROCHAINE QUESTION"))</f>
        <v/>
      </c>
      <c r="I1353" s="25" t="str">
        <f>IF(H1353="","",_xlfn.XLOOKUP(H1353,Questions!$A:$A,Questions!$C:$C,"ERREUR TYPE"))</f>
        <v/>
      </c>
      <c r="J1353" s="25" t="str">
        <f>IF(H1353="","",_xlfn.XLOOKUP(H1353&amp;"_"&amp;Saisie!J1354,'Réponses'!D:D,'Réponses'!C:C,""))</f>
        <v/>
      </c>
      <c r="K1353" s="25" t="str">
        <f>IF(J1353="","",_xlfn.XLOOKUP(J1353,'Réponses'!C:C,'Réponses'!F:F,"ERREUR PROCHAINE QUESTION"))</f>
        <v/>
      </c>
      <c r="L1353" s="25" t="str">
        <f>IF(K1353="","",_xlfn.XLOOKUP(K1353,Questions!$A:$A,Questions!$C:$C,""))</f>
        <v/>
      </c>
      <c r="M1353" s="25" t="str">
        <f>IF(K1353="","",_xlfn.XLOOKUP(K1353&amp;"_"&amp;Saisie!L1354,'Réponses'!D:D,'Réponses'!C:C,""))</f>
        <v/>
      </c>
      <c r="N1353" s="25" t="str">
        <f>IF(M1353="","",_xlfn.XLOOKUP(M1353,'Réponses'!C:C,'Réponses'!F:F,"ERREUR PROCHAINE QUESTION"))</f>
        <v/>
      </c>
      <c r="O1353" s="25" t="str">
        <f>IF(N1353="","",_xlfn.XLOOKUP(N1353,Questions!$A:$A,Questions!$C:$C,"ERREUR TYPE"))</f>
        <v/>
      </c>
      <c r="P1353" s="25" t="str">
        <f>IF(N1353="","",_xlfn.XLOOKUP(N1353&amp;"_"&amp;Saisie!N1354,'Réponses'!D:D,'Réponses'!C:C,""))</f>
        <v/>
      </c>
      <c r="Q1353" s="25" t="str">
        <f t="shared" si="21"/>
        <v/>
      </c>
    </row>
    <row r="1354" spans="1:17">
      <c r="A1354" s="25" t="str">
        <f>IF(ISBLANK(Saisie!C1355),"",_xlfn.XLOOKUP(Saisie!C1355,Barème!A:A,Barème!F:F,"ERREUR CODE PRODUIT"))</f>
        <v/>
      </c>
      <c r="B1354" s="25" t="str">
        <f>IF(OR(A1354="08",A1354="07",MID(Saisie!C1355,4,4)="0804",MID(Saisie!C1355,4,4)="0907",A1354=""),"",_xlfn.XLOOKUP(A1354,Matériau!A:A,Matériau!C:C,"ERREUR MATERIAU"))</f>
        <v/>
      </c>
      <c r="C1354" s="25" t="str">
        <f>IF(B1354="","",_xlfn.XLOOKUP(B1354,Questions!A:A,Questions!C:C,""))</f>
        <v/>
      </c>
      <c r="D1354" s="25" t="str">
        <f>IF(B1354="","",_xlfn.XLOOKUP(B1354&amp;"_"&amp;Saisie!F1355,'Réponses'!D:D,'Réponses'!C:C,""))</f>
        <v/>
      </c>
      <c r="E1354" s="25" t="str">
        <f>IF(D1354="","",_xlfn.XLOOKUP(D1354,'Réponses'!C:C,'Réponses'!F:F,"ERREUR PROCHAINE QUESTION"))</f>
        <v/>
      </c>
      <c r="F1354" s="25" t="str">
        <f>IF(E1354="","",_xlfn.XLOOKUP(E1354,Questions!$A:$A,Questions!$C:$C,""))</f>
        <v/>
      </c>
      <c r="G1354" s="25" t="str">
        <f>IF(E1354="","",_xlfn.XLOOKUP(E1354&amp;"_"&amp;Saisie!H1355,'Réponses'!D:D,'Réponses'!C:C,""))</f>
        <v/>
      </c>
      <c r="H1354" s="25" t="str">
        <f>IF(G1354="","",_xlfn.XLOOKUP(G1354,'Réponses'!C:C,'Réponses'!F:F,"ERREUR PROCHAINE QUESTION"))</f>
        <v/>
      </c>
      <c r="I1354" s="25" t="str">
        <f>IF(H1354="","",_xlfn.XLOOKUP(H1354,Questions!$A:$A,Questions!$C:$C,"ERREUR TYPE"))</f>
        <v/>
      </c>
      <c r="J1354" s="25" t="str">
        <f>IF(H1354="","",_xlfn.XLOOKUP(H1354&amp;"_"&amp;Saisie!J1355,'Réponses'!D:D,'Réponses'!C:C,""))</f>
        <v/>
      </c>
      <c r="K1354" s="25" t="str">
        <f>IF(J1354="","",_xlfn.XLOOKUP(J1354,'Réponses'!C:C,'Réponses'!F:F,"ERREUR PROCHAINE QUESTION"))</f>
        <v/>
      </c>
      <c r="L1354" s="25" t="str">
        <f>IF(K1354="","",_xlfn.XLOOKUP(K1354,Questions!$A:$A,Questions!$C:$C,""))</f>
        <v/>
      </c>
      <c r="M1354" s="25" t="str">
        <f>IF(K1354="","",_xlfn.XLOOKUP(K1354&amp;"_"&amp;Saisie!L1355,'Réponses'!D:D,'Réponses'!C:C,""))</f>
        <v/>
      </c>
      <c r="N1354" s="25" t="str">
        <f>IF(M1354="","",_xlfn.XLOOKUP(M1354,'Réponses'!C:C,'Réponses'!F:F,"ERREUR PROCHAINE QUESTION"))</f>
        <v/>
      </c>
      <c r="O1354" s="25" t="str">
        <f>IF(N1354="","",_xlfn.XLOOKUP(N1354,Questions!$A:$A,Questions!$C:$C,"ERREUR TYPE"))</f>
        <v/>
      </c>
      <c r="P1354" s="25" t="str">
        <f>IF(N1354="","",_xlfn.XLOOKUP(N1354&amp;"_"&amp;Saisie!N1355,'Réponses'!D:D,'Réponses'!C:C,""))</f>
        <v/>
      </c>
      <c r="Q1354" s="25" t="str">
        <f t="shared" si="21"/>
        <v/>
      </c>
    </row>
    <row r="1355" spans="1:17">
      <c r="A1355" s="25" t="str">
        <f>IF(ISBLANK(Saisie!C1356),"",_xlfn.XLOOKUP(Saisie!C1356,Barème!A:A,Barème!F:F,"ERREUR CODE PRODUIT"))</f>
        <v/>
      </c>
      <c r="B1355" s="25" t="str">
        <f>IF(OR(A1355="08",A1355="07",MID(Saisie!C1356,4,4)="0804",MID(Saisie!C1356,4,4)="0907",A1355=""),"",_xlfn.XLOOKUP(A1355,Matériau!A:A,Matériau!C:C,"ERREUR MATERIAU"))</f>
        <v/>
      </c>
      <c r="C1355" s="25" t="str">
        <f>IF(B1355="","",_xlfn.XLOOKUP(B1355,Questions!A:A,Questions!C:C,""))</f>
        <v/>
      </c>
      <c r="D1355" s="25" t="str">
        <f>IF(B1355="","",_xlfn.XLOOKUP(B1355&amp;"_"&amp;Saisie!F1356,'Réponses'!D:D,'Réponses'!C:C,""))</f>
        <v/>
      </c>
      <c r="E1355" s="25" t="str">
        <f>IF(D1355="","",_xlfn.XLOOKUP(D1355,'Réponses'!C:C,'Réponses'!F:F,"ERREUR PROCHAINE QUESTION"))</f>
        <v/>
      </c>
      <c r="F1355" s="25" t="str">
        <f>IF(E1355="","",_xlfn.XLOOKUP(E1355,Questions!$A:$A,Questions!$C:$C,""))</f>
        <v/>
      </c>
      <c r="G1355" s="25" t="str">
        <f>IF(E1355="","",_xlfn.XLOOKUP(E1355&amp;"_"&amp;Saisie!H1356,'Réponses'!D:D,'Réponses'!C:C,""))</f>
        <v/>
      </c>
      <c r="H1355" s="25" t="str">
        <f>IF(G1355="","",_xlfn.XLOOKUP(G1355,'Réponses'!C:C,'Réponses'!F:F,"ERREUR PROCHAINE QUESTION"))</f>
        <v/>
      </c>
      <c r="I1355" s="25" t="str">
        <f>IF(H1355="","",_xlfn.XLOOKUP(H1355,Questions!$A:$A,Questions!$C:$C,"ERREUR TYPE"))</f>
        <v/>
      </c>
      <c r="J1355" s="25" t="str">
        <f>IF(H1355="","",_xlfn.XLOOKUP(H1355&amp;"_"&amp;Saisie!J1356,'Réponses'!D:D,'Réponses'!C:C,""))</f>
        <v/>
      </c>
      <c r="K1355" s="25" t="str">
        <f>IF(J1355="","",_xlfn.XLOOKUP(J1355,'Réponses'!C:C,'Réponses'!F:F,"ERREUR PROCHAINE QUESTION"))</f>
        <v/>
      </c>
      <c r="L1355" s="25" t="str">
        <f>IF(K1355="","",_xlfn.XLOOKUP(K1355,Questions!$A:$A,Questions!$C:$C,""))</f>
        <v/>
      </c>
      <c r="M1355" s="25" t="str">
        <f>IF(K1355="","",_xlfn.XLOOKUP(K1355&amp;"_"&amp;Saisie!L1356,'Réponses'!D:D,'Réponses'!C:C,""))</f>
        <v/>
      </c>
      <c r="N1355" s="25" t="str">
        <f>IF(M1355="","",_xlfn.XLOOKUP(M1355,'Réponses'!C:C,'Réponses'!F:F,"ERREUR PROCHAINE QUESTION"))</f>
        <v/>
      </c>
      <c r="O1355" s="25" t="str">
        <f>IF(N1355="","",_xlfn.XLOOKUP(N1355,Questions!$A:$A,Questions!$C:$C,"ERREUR TYPE"))</f>
        <v/>
      </c>
      <c r="P1355" s="25" t="str">
        <f>IF(N1355="","",_xlfn.XLOOKUP(N1355&amp;"_"&amp;Saisie!N1356,'Réponses'!D:D,'Réponses'!C:C,""))</f>
        <v/>
      </c>
      <c r="Q1355" s="25" t="str">
        <f t="shared" si="21"/>
        <v/>
      </c>
    </row>
    <row r="1356" spans="1:17">
      <c r="A1356" s="25" t="str">
        <f>IF(ISBLANK(Saisie!C1357),"",_xlfn.XLOOKUP(Saisie!C1357,Barème!A:A,Barème!F:F,"ERREUR CODE PRODUIT"))</f>
        <v/>
      </c>
      <c r="B1356" s="25" t="str">
        <f>IF(OR(A1356="08",A1356="07",MID(Saisie!C1357,4,4)="0804",MID(Saisie!C1357,4,4)="0907",A1356=""),"",_xlfn.XLOOKUP(A1356,Matériau!A:A,Matériau!C:C,"ERREUR MATERIAU"))</f>
        <v/>
      </c>
      <c r="C1356" s="25" t="str">
        <f>IF(B1356="","",_xlfn.XLOOKUP(B1356,Questions!A:A,Questions!C:C,""))</f>
        <v/>
      </c>
      <c r="D1356" s="25" t="str">
        <f>IF(B1356="","",_xlfn.XLOOKUP(B1356&amp;"_"&amp;Saisie!F1357,'Réponses'!D:D,'Réponses'!C:C,""))</f>
        <v/>
      </c>
      <c r="E1356" s="25" t="str">
        <f>IF(D1356="","",_xlfn.XLOOKUP(D1356,'Réponses'!C:C,'Réponses'!F:F,"ERREUR PROCHAINE QUESTION"))</f>
        <v/>
      </c>
      <c r="F1356" s="25" t="str">
        <f>IF(E1356="","",_xlfn.XLOOKUP(E1356,Questions!$A:$A,Questions!$C:$C,""))</f>
        <v/>
      </c>
      <c r="G1356" s="25" t="str">
        <f>IF(E1356="","",_xlfn.XLOOKUP(E1356&amp;"_"&amp;Saisie!H1357,'Réponses'!D:D,'Réponses'!C:C,""))</f>
        <v/>
      </c>
      <c r="H1356" s="25" t="str">
        <f>IF(G1356="","",_xlfn.XLOOKUP(G1356,'Réponses'!C:C,'Réponses'!F:F,"ERREUR PROCHAINE QUESTION"))</f>
        <v/>
      </c>
      <c r="I1356" s="25" t="str">
        <f>IF(H1356="","",_xlfn.XLOOKUP(H1356,Questions!$A:$A,Questions!$C:$C,"ERREUR TYPE"))</f>
        <v/>
      </c>
      <c r="J1356" s="25" t="str">
        <f>IF(H1356="","",_xlfn.XLOOKUP(H1356&amp;"_"&amp;Saisie!J1357,'Réponses'!D:D,'Réponses'!C:C,""))</f>
        <v/>
      </c>
      <c r="K1356" s="25" t="str">
        <f>IF(J1356="","",_xlfn.XLOOKUP(J1356,'Réponses'!C:C,'Réponses'!F:F,"ERREUR PROCHAINE QUESTION"))</f>
        <v/>
      </c>
      <c r="L1356" s="25" t="str">
        <f>IF(K1356="","",_xlfn.XLOOKUP(K1356,Questions!$A:$A,Questions!$C:$C,""))</f>
        <v/>
      </c>
      <c r="M1356" s="25" t="str">
        <f>IF(K1356="","",_xlfn.XLOOKUP(K1356&amp;"_"&amp;Saisie!L1357,'Réponses'!D:D,'Réponses'!C:C,""))</f>
        <v/>
      </c>
      <c r="N1356" s="25" t="str">
        <f>IF(M1356="","",_xlfn.XLOOKUP(M1356,'Réponses'!C:C,'Réponses'!F:F,"ERREUR PROCHAINE QUESTION"))</f>
        <v/>
      </c>
      <c r="O1356" s="25" t="str">
        <f>IF(N1356="","",_xlfn.XLOOKUP(N1356,Questions!$A:$A,Questions!$C:$C,"ERREUR TYPE"))</f>
        <v/>
      </c>
      <c r="P1356" s="25" t="str">
        <f>IF(N1356="","",_xlfn.XLOOKUP(N1356&amp;"_"&amp;Saisie!N1357,'Réponses'!D:D,'Réponses'!C:C,""))</f>
        <v/>
      </c>
      <c r="Q1356" s="25" t="str">
        <f t="shared" si="21"/>
        <v/>
      </c>
    </row>
    <row r="1357" spans="1:17">
      <c r="A1357" s="25" t="str">
        <f>IF(ISBLANK(Saisie!C1358),"",_xlfn.XLOOKUP(Saisie!C1358,Barème!A:A,Barème!F:F,"ERREUR CODE PRODUIT"))</f>
        <v/>
      </c>
      <c r="B1357" s="25" t="str">
        <f>IF(OR(A1357="08",A1357="07",MID(Saisie!C1358,4,4)="0804",MID(Saisie!C1358,4,4)="0907",A1357=""),"",_xlfn.XLOOKUP(A1357,Matériau!A:A,Matériau!C:C,"ERREUR MATERIAU"))</f>
        <v/>
      </c>
      <c r="C1357" s="25" t="str">
        <f>IF(B1357="","",_xlfn.XLOOKUP(B1357,Questions!A:A,Questions!C:C,""))</f>
        <v/>
      </c>
      <c r="D1357" s="25" t="str">
        <f>IF(B1357="","",_xlfn.XLOOKUP(B1357&amp;"_"&amp;Saisie!F1358,'Réponses'!D:D,'Réponses'!C:C,""))</f>
        <v/>
      </c>
      <c r="E1357" s="25" t="str">
        <f>IF(D1357="","",_xlfn.XLOOKUP(D1357,'Réponses'!C:C,'Réponses'!F:F,"ERREUR PROCHAINE QUESTION"))</f>
        <v/>
      </c>
      <c r="F1357" s="25" t="str">
        <f>IF(E1357="","",_xlfn.XLOOKUP(E1357,Questions!$A:$A,Questions!$C:$C,""))</f>
        <v/>
      </c>
      <c r="G1357" s="25" t="str">
        <f>IF(E1357="","",_xlfn.XLOOKUP(E1357&amp;"_"&amp;Saisie!H1358,'Réponses'!D:D,'Réponses'!C:C,""))</f>
        <v/>
      </c>
      <c r="H1357" s="25" t="str">
        <f>IF(G1357="","",_xlfn.XLOOKUP(G1357,'Réponses'!C:C,'Réponses'!F:F,"ERREUR PROCHAINE QUESTION"))</f>
        <v/>
      </c>
      <c r="I1357" s="25" t="str">
        <f>IF(H1357="","",_xlfn.XLOOKUP(H1357,Questions!$A:$A,Questions!$C:$C,"ERREUR TYPE"))</f>
        <v/>
      </c>
      <c r="J1357" s="25" t="str">
        <f>IF(H1357="","",_xlfn.XLOOKUP(H1357&amp;"_"&amp;Saisie!J1358,'Réponses'!D:D,'Réponses'!C:C,""))</f>
        <v/>
      </c>
      <c r="K1357" s="25" t="str">
        <f>IF(J1357="","",_xlfn.XLOOKUP(J1357,'Réponses'!C:C,'Réponses'!F:F,"ERREUR PROCHAINE QUESTION"))</f>
        <v/>
      </c>
      <c r="L1357" s="25" t="str">
        <f>IF(K1357="","",_xlfn.XLOOKUP(K1357,Questions!$A:$A,Questions!$C:$C,""))</f>
        <v/>
      </c>
      <c r="M1357" s="25" t="str">
        <f>IF(K1357="","",_xlfn.XLOOKUP(K1357&amp;"_"&amp;Saisie!L1358,'Réponses'!D:D,'Réponses'!C:C,""))</f>
        <v/>
      </c>
      <c r="N1357" s="25" t="str">
        <f>IF(M1357="","",_xlfn.XLOOKUP(M1357,'Réponses'!C:C,'Réponses'!F:F,"ERREUR PROCHAINE QUESTION"))</f>
        <v/>
      </c>
      <c r="O1357" s="25" t="str">
        <f>IF(N1357="","",_xlfn.XLOOKUP(N1357,Questions!$A:$A,Questions!$C:$C,"ERREUR TYPE"))</f>
        <v/>
      </c>
      <c r="P1357" s="25" t="str">
        <f>IF(N1357="","",_xlfn.XLOOKUP(N1357&amp;"_"&amp;Saisie!N1358,'Réponses'!D:D,'Réponses'!C:C,""))</f>
        <v/>
      </c>
      <c r="Q1357" s="25" t="str">
        <f t="shared" si="21"/>
        <v/>
      </c>
    </row>
    <row r="1358" spans="1:17">
      <c r="A1358" s="25" t="str">
        <f>IF(ISBLANK(Saisie!C1359),"",_xlfn.XLOOKUP(Saisie!C1359,Barème!A:A,Barème!F:F,"ERREUR CODE PRODUIT"))</f>
        <v/>
      </c>
      <c r="B1358" s="25" t="str">
        <f>IF(OR(A1358="08",A1358="07",MID(Saisie!C1359,4,4)="0804",MID(Saisie!C1359,4,4)="0907",A1358=""),"",_xlfn.XLOOKUP(A1358,Matériau!A:A,Matériau!C:C,"ERREUR MATERIAU"))</f>
        <v/>
      </c>
      <c r="C1358" s="25" t="str">
        <f>IF(B1358="","",_xlfn.XLOOKUP(B1358,Questions!A:A,Questions!C:C,""))</f>
        <v/>
      </c>
      <c r="D1358" s="25" t="str">
        <f>IF(B1358="","",_xlfn.XLOOKUP(B1358&amp;"_"&amp;Saisie!F1359,'Réponses'!D:D,'Réponses'!C:C,""))</f>
        <v/>
      </c>
      <c r="E1358" s="25" t="str">
        <f>IF(D1358="","",_xlfn.XLOOKUP(D1358,'Réponses'!C:C,'Réponses'!F:F,"ERREUR PROCHAINE QUESTION"))</f>
        <v/>
      </c>
      <c r="F1358" s="25" t="str">
        <f>IF(E1358="","",_xlfn.XLOOKUP(E1358,Questions!$A:$A,Questions!$C:$C,""))</f>
        <v/>
      </c>
      <c r="G1358" s="25" t="str">
        <f>IF(E1358="","",_xlfn.XLOOKUP(E1358&amp;"_"&amp;Saisie!H1359,'Réponses'!D:D,'Réponses'!C:C,""))</f>
        <v/>
      </c>
      <c r="H1358" s="25" t="str">
        <f>IF(G1358="","",_xlfn.XLOOKUP(G1358,'Réponses'!C:C,'Réponses'!F:F,"ERREUR PROCHAINE QUESTION"))</f>
        <v/>
      </c>
      <c r="I1358" s="25" t="str">
        <f>IF(H1358="","",_xlfn.XLOOKUP(H1358,Questions!$A:$A,Questions!$C:$C,"ERREUR TYPE"))</f>
        <v/>
      </c>
      <c r="J1358" s="25" t="str">
        <f>IF(H1358="","",_xlfn.XLOOKUP(H1358&amp;"_"&amp;Saisie!J1359,'Réponses'!D:D,'Réponses'!C:C,""))</f>
        <v/>
      </c>
      <c r="K1358" s="25" t="str">
        <f>IF(J1358="","",_xlfn.XLOOKUP(J1358,'Réponses'!C:C,'Réponses'!F:F,"ERREUR PROCHAINE QUESTION"))</f>
        <v/>
      </c>
      <c r="L1358" s="25" t="str">
        <f>IF(K1358="","",_xlfn.XLOOKUP(K1358,Questions!$A:$A,Questions!$C:$C,""))</f>
        <v/>
      </c>
      <c r="M1358" s="25" t="str">
        <f>IF(K1358="","",_xlfn.XLOOKUP(K1358&amp;"_"&amp;Saisie!L1359,'Réponses'!D:D,'Réponses'!C:C,""))</f>
        <v/>
      </c>
      <c r="N1358" s="25" t="str">
        <f>IF(M1358="","",_xlfn.XLOOKUP(M1358,'Réponses'!C:C,'Réponses'!F:F,"ERREUR PROCHAINE QUESTION"))</f>
        <v/>
      </c>
      <c r="O1358" s="25" t="str">
        <f>IF(N1358="","",_xlfn.XLOOKUP(N1358,Questions!$A:$A,Questions!$C:$C,"ERREUR TYPE"))</f>
        <v/>
      </c>
      <c r="P1358" s="25" t="str">
        <f>IF(N1358="","",_xlfn.XLOOKUP(N1358&amp;"_"&amp;Saisie!N1359,'Réponses'!D:D,'Réponses'!C:C,""))</f>
        <v/>
      </c>
      <c r="Q1358" s="25" t="str">
        <f t="shared" si="21"/>
        <v/>
      </c>
    </row>
    <row r="1359" spans="1:17">
      <c r="A1359" s="25" t="str">
        <f>IF(ISBLANK(Saisie!C1360),"",_xlfn.XLOOKUP(Saisie!C1360,Barème!A:A,Barème!F:F,"ERREUR CODE PRODUIT"))</f>
        <v/>
      </c>
      <c r="B1359" s="25" t="str">
        <f>IF(OR(A1359="08",A1359="07",MID(Saisie!C1360,4,4)="0804",MID(Saisie!C1360,4,4)="0907",A1359=""),"",_xlfn.XLOOKUP(A1359,Matériau!A:A,Matériau!C:C,"ERREUR MATERIAU"))</f>
        <v/>
      </c>
      <c r="C1359" s="25" t="str">
        <f>IF(B1359="","",_xlfn.XLOOKUP(B1359,Questions!A:A,Questions!C:C,""))</f>
        <v/>
      </c>
      <c r="D1359" s="25" t="str">
        <f>IF(B1359="","",_xlfn.XLOOKUP(B1359&amp;"_"&amp;Saisie!F1360,'Réponses'!D:D,'Réponses'!C:C,""))</f>
        <v/>
      </c>
      <c r="E1359" s="25" t="str">
        <f>IF(D1359="","",_xlfn.XLOOKUP(D1359,'Réponses'!C:C,'Réponses'!F:F,"ERREUR PROCHAINE QUESTION"))</f>
        <v/>
      </c>
      <c r="F1359" s="25" t="str">
        <f>IF(E1359="","",_xlfn.XLOOKUP(E1359,Questions!$A:$A,Questions!$C:$C,""))</f>
        <v/>
      </c>
      <c r="G1359" s="25" t="str">
        <f>IF(E1359="","",_xlfn.XLOOKUP(E1359&amp;"_"&amp;Saisie!H1360,'Réponses'!D:D,'Réponses'!C:C,""))</f>
        <v/>
      </c>
      <c r="H1359" s="25" t="str">
        <f>IF(G1359="","",_xlfn.XLOOKUP(G1359,'Réponses'!C:C,'Réponses'!F:F,"ERREUR PROCHAINE QUESTION"))</f>
        <v/>
      </c>
      <c r="I1359" s="25" t="str">
        <f>IF(H1359="","",_xlfn.XLOOKUP(H1359,Questions!$A:$A,Questions!$C:$C,"ERREUR TYPE"))</f>
        <v/>
      </c>
      <c r="J1359" s="25" t="str">
        <f>IF(H1359="","",_xlfn.XLOOKUP(H1359&amp;"_"&amp;Saisie!J1360,'Réponses'!D:D,'Réponses'!C:C,""))</f>
        <v/>
      </c>
      <c r="K1359" s="25" t="str">
        <f>IF(J1359="","",_xlfn.XLOOKUP(J1359,'Réponses'!C:C,'Réponses'!F:F,"ERREUR PROCHAINE QUESTION"))</f>
        <v/>
      </c>
      <c r="L1359" s="25" t="str">
        <f>IF(K1359="","",_xlfn.XLOOKUP(K1359,Questions!$A:$A,Questions!$C:$C,""))</f>
        <v/>
      </c>
      <c r="M1359" s="25" t="str">
        <f>IF(K1359="","",_xlfn.XLOOKUP(K1359&amp;"_"&amp;Saisie!L1360,'Réponses'!D:D,'Réponses'!C:C,""))</f>
        <v/>
      </c>
      <c r="N1359" s="25" t="str">
        <f>IF(M1359="","",_xlfn.XLOOKUP(M1359,'Réponses'!C:C,'Réponses'!F:F,"ERREUR PROCHAINE QUESTION"))</f>
        <v/>
      </c>
      <c r="O1359" s="25" t="str">
        <f>IF(N1359="","",_xlfn.XLOOKUP(N1359,Questions!$A:$A,Questions!$C:$C,"ERREUR TYPE"))</f>
        <v/>
      </c>
      <c r="P1359" s="25" t="str">
        <f>IF(N1359="","",_xlfn.XLOOKUP(N1359&amp;"_"&amp;Saisie!N1360,'Réponses'!D:D,'Réponses'!C:C,""))</f>
        <v/>
      </c>
      <c r="Q1359" s="25" t="str">
        <f t="shared" si="21"/>
        <v/>
      </c>
    </row>
    <row r="1360" spans="1:17">
      <c r="A1360" s="25" t="str">
        <f>IF(ISBLANK(Saisie!C1361),"",_xlfn.XLOOKUP(Saisie!C1361,Barème!A:A,Barème!F:F,"ERREUR CODE PRODUIT"))</f>
        <v/>
      </c>
      <c r="B1360" s="25" t="str">
        <f>IF(OR(A1360="08",A1360="07",MID(Saisie!C1361,4,4)="0804",MID(Saisie!C1361,4,4)="0907",A1360=""),"",_xlfn.XLOOKUP(A1360,Matériau!A:A,Matériau!C:C,"ERREUR MATERIAU"))</f>
        <v/>
      </c>
      <c r="C1360" s="25" t="str">
        <f>IF(B1360="","",_xlfn.XLOOKUP(B1360,Questions!A:A,Questions!C:C,""))</f>
        <v/>
      </c>
      <c r="D1360" s="25" t="str">
        <f>IF(B1360="","",_xlfn.XLOOKUP(B1360&amp;"_"&amp;Saisie!F1361,'Réponses'!D:D,'Réponses'!C:C,""))</f>
        <v/>
      </c>
      <c r="E1360" s="25" t="str">
        <f>IF(D1360="","",_xlfn.XLOOKUP(D1360,'Réponses'!C:C,'Réponses'!F:F,"ERREUR PROCHAINE QUESTION"))</f>
        <v/>
      </c>
      <c r="F1360" s="25" t="str">
        <f>IF(E1360="","",_xlfn.XLOOKUP(E1360,Questions!$A:$A,Questions!$C:$C,""))</f>
        <v/>
      </c>
      <c r="G1360" s="25" t="str">
        <f>IF(E1360="","",_xlfn.XLOOKUP(E1360&amp;"_"&amp;Saisie!H1361,'Réponses'!D:D,'Réponses'!C:C,""))</f>
        <v/>
      </c>
      <c r="H1360" s="25" t="str">
        <f>IF(G1360="","",_xlfn.XLOOKUP(G1360,'Réponses'!C:C,'Réponses'!F:F,"ERREUR PROCHAINE QUESTION"))</f>
        <v/>
      </c>
      <c r="I1360" s="25" t="str">
        <f>IF(H1360="","",_xlfn.XLOOKUP(H1360,Questions!$A:$A,Questions!$C:$C,"ERREUR TYPE"))</f>
        <v/>
      </c>
      <c r="J1360" s="25" t="str">
        <f>IF(H1360="","",_xlfn.XLOOKUP(H1360&amp;"_"&amp;Saisie!J1361,'Réponses'!D:D,'Réponses'!C:C,""))</f>
        <v/>
      </c>
      <c r="K1360" s="25" t="str">
        <f>IF(J1360="","",_xlfn.XLOOKUP(J1360,'Réponses'!C:C,'Réponses'!F:F,"ERREUR PROCHAINE QUESTION"))</f>
        <v/>
      </c>
      <c r="L1360" s="25" t="str">
        <f>IF(K1360="","",_xlfn.XLOOKUP(K1360,Questions!$A:$A,Questions!$C:$C,""))</f>
        <v/>
      </c>
      <c r="M1360" s="25" t="str">
        <f>IF(K1360="","",_xlfn.XLOOKUP(K1360&amp;"_"&amp;Saisie!L1361,'Réponses'!D:D,'Réponses'!C:C,""))</f>
        <v/>
      </c>
      <c r="N1360" s="25" t="str">
        <f>IF(M1360="","",_xlfn.XLOOKUP(M1360,'Réponses'!C:C,'Réponses'!F:F,"ERREUR PROCHAINE QUESTION"))</f>
        <v/>
      </c>
      <c r="O1360" s="25" t="str">
        <f>IF(N1360="","",_xlfn.XLOOKUP(N1360,Questions!$A:$A,Questions!$C:$C,"ERREUR TYPE"))</f>
        <v/>
      </c>
      <c r="P1360" s="25" t="str">
        <f>IF(N1360="","",_xlfn.XLOOKUP(N1360&amp;"_"&amp;Saisie!N1361,'Réponses'!D:D,'Réponses'!C:C,""))</f>
        <v/>
      </c>
      <c r="Q1360" s="25" t="str">
        <f t="shared" si="21"/>
        <v/>
      </c>
    </row>
    <row r="1361" spans="1:17">
      <c r="A1361" s="25" t="str">
        <f>IF(ISBLANK(Saisie!C1362),"",_xlfn.XLOOKUP(Saisie!C1362,Barème!A:A,Barème!F:F,"ERREUR CODE PRODUIT"))</f>
        <v/>
      </c>
      <c r="B1361" s="25" t="str">
        <f>IF(OR(A1361="08",A1361="07",MID(Saisie!C1362,4,4)="0804",MID(Saisie!C1362,4,4)="0907",A1361=""),"",_xlfn.XLOOKUP(A1361,Matériau!A:A,Matériau!C:C,"ERREUR MATERIAU"))</f>
        <v/>
      </c>
      <c r="C1361" s="25" t="str">
        <f>IF(B1361="","",_xlfn.XLOOKUP(B1361,Questions!A:A,Questions!C:C,""))</f>
        <v/>
      </c>
      <c r="D1361" s="25" t="str">
        <f>IF(B1361="","",_xlfn.XLOOKUP(B1361&amp;"_"&amp;Saisie!F1362,'Réponses'!D:D,'Réponses'!C:C,""))</f>
        <v/>
      </c>
      <c r="E1361" s="25" t="str">
        <f>IF(D1361="","",_xlfn.XLOOKUP(D1361,'Réponses'!C:C,'Réponses'!F:F,"ERREUR PROCHAINE QUESTION"))</f>
        <v/>
      </c>
      <c r="F1361" s="25" t="str">
        <f>IF(E1361="","",_xlfn.XLOOKUP(E1361,Questions!$A:$A,Questions!$C:$C,""))</f>
        <v/>
      </c>
      <c r="G1361" s="25" t="str">
        <f>IF(E1361="","",_xlfn.XLOOKUP(E1361&amp;"_"&amp;Saisie!H1362,'Réponses'!D:D,'Réponses'!C:C,""))</f>
        <v/>
      </c>
      <c r="H1361" s="25" t="str">
        <f>IF(G1361="","",_xlfn.XLOOKUP(G1361,'Réponses'!C:C,'Réponses'!F:F,"ERREUR PROCHAINE QUESTION"))</f>
        <v/>
      </c>
      <c r="I1361" s="25" t="str">
        <f>IF(H1361="","",_xlfn.XLOOKUP(H1361,Questions!$A:$A,Questions!$C:$C,"ERREUR TYPE"))</f>
        <v/>
      </c>
      <c r="J1361" s="25" t="str">
        <f>IF(H1361="","",_xlfn.XLOOKUP(H1361&amp;"_"&amp;Saisie!J1362,'Réponses'!D:D,'Réponses'!C:C,""))</f>
        <v/>
      </c>
      <c r="K1361" s="25" t="str">
        <f>IF(J1361="","",_xlfn.XLOOKUP(J1361,'Réponses'!C:C,'Réponses'!F:F,"ERREUR PROCHAINE QUESTION"))</f>
        <v/>
      </c>
      <c r="L1361" s="25" t="str">
        <f>IF(K1361="","",_xlfn.XLOOKUP(K1361,Questions!$A:$A,Questions!$C:$C,""))</f>
        <v/>
      </c>
      <c r="M1361" s="25" t="str">
        <f>IF(K1361="","",_xlfn.XLOOKUP(K1361&amp;"_"&amp;Saisie!L1362,'Réponses'!D:D,'Réponses'!C:C,""))</f>
        <v/>
      </c>
      <c r="N1361" s="25" t="str">
        <f>IF(M1361="","",_xlfn.XLOOKUP(M1361,'Réponses'!C:C,'Réponses'!F:F,"ERREUR PROCHAINE QUESTION"))</f>
        <v/>
      </c>
      <c r="O1361" s="25" t="str">
        <f>IF(N1361="","",_xlfn.XLOOKUP(N1361,Questions!$A:$A,Questions!$C:$C,"ERREUR TYPE"))</f>
        <v/>
      </c>
      <c r="P1361" s="25" t="str">
        <f>IF(N1361="","",_xlfn.XLOOKUP(N1361&amp;"_"&amp;Saisie!N1362,'Réponses'!D:D,'Réponses'!C:C,""))</f>
        <v/>
      </c>
      <c r="Q1361" s="25" t="str">
        <f t="shared" si="21"/>
        <v/>
      </c>
    </row>
    <row r="1362" spans="1:17">
      <c r="A1362" s="25" t="str">
        <f>IF(ISBLANK(Saisie!C1363),"",_xlfn.XLOOKUP(Saisie!C1363,Barème!A:A,Barème!F:F,"ERREUR CODE PRODUIT"))</f>
        <v/>
      </c>
      <c r="B1362" s="25" t="str">
        <f>IF(OR(A1362="08",A1362="07",MID(Saisie!C1363,4,4)="0804",MID(Saisie!C1363,4,4)="0907",A1362=""),"",_xlfn.XLOOKUP(A1362,Matériau!A:A,Matériau!C:C,"ERREUR MATERIAU"))</f>
        <v/>
      </c>
      <c r="C1362" s="25" t="str">
        <f>IF(B1362="","",_xlfn.XLOOKUP(B1362,Questions!A:A,Questions!C:C,""))</f>
        <v/>
      </c>
      <c r="D1362" s="25" t="str">
        <f>IF(B1362="","",_xlfn.XLOOKUP(B1362&amp;"_"&amp;Saisie!F1363,'Réponses'!D:D,'Réponses'!C:C,""))</f>
        <v/>
      </c>
      <c r="E1362" s="25" t="str">
        <f>IF(D1362="","",_xlfn.XLOOKUP(D1362,'Réponses'!C:C,'Réponses'!F:F,"ERREUR PROCHAINE QUESTION"))</f>
        <v/>
      </c>
      <c r="F1362" s="25" t="str">
        <f>IF(E1362="","",_xlfn.XLOOKUP(E1362,Questions!$A:$A,Questions!$C:$C,""))</f>
        <v/>
      </c>
      <c r="G1362" s="25" t="str">
        <f>IF(E1362="","",_xlfn.XLOOKUP(E1362&amp;"_"&amp;Saisie!H1363,'Réponses'!D:D,'Réponses'!C:C,""))</f>
        <v/>
      </c>
      <c r="H1362" s="25" t="str">
        <f>IF(G1362="","",_xlfn.XLOOKUP(G1362,'Réponses'!C:C,'Réponses'!F:F,"ERREUR PROCHAINE QUESTION"))</f>
        <v/>
      </c>
      <c r="I1362" s="25" t="str">
        <f>IF(H1362="","",_xlfn.XLOOKUP(H1362,Questions!$A:$A,Questions!$C:$C,"ERREUR TYPE"))</f>
        <v/>
      </c>
      <c r="J1362" s="25" t="str">
        <f>IF(H1362="","",_xlfn.XLOOKUP(H1362&amp;"_"&amp;Saisie!J1363,'Réponses'!D:D,'Réponses'!C:C,""))</f>
        <v/>
      </c>
      <c r="K1362" s="25" t="str">
        <f>IF(J1362="","",_xlfn.XLOOKUP(J1362,'Réponses'!C:C,'Réponses'!F:F,"ERREUR PROCHAINE QUESTION"))</f>
        <v/>
      </c>
      <c r="L1362" s="25" t="str">
        <f>IF(K1362="","",_xlfn.XLOOKUP(K1362,Questions!$A:$A,Questions!$C:$C,""))</f>
        <v/>
      </c>
      <c r="M1362" s="25" t="str">
        <f>IF(K1362="","",_xlfn.XLOOKUP(K1362&amp;"_"&amp;Saisie!L1363,'Réponses'!D:D,'Réponses'!C:C,""))</f>
        <v/>
      </c>
      <c r="N1362" s="25" t="str">
        <f>IF(M1362="","",_xlfn.XLOOKUP(M1362,'Réponses'!C:C,'Réponses'!F:F,"ERREUR PROCHAINE QUESTION"))</f>
        <v/>
      </c>
      <c r="O1362" s="25" t="str">
        <f>IF(N1362="","",_xlfn.XLOOKUP(N1362,Questions!$A:$A,Questions!$C:$C,"ERREUR TYPE"))</f>
        <v/>
      </c>
      <c r="P1362" s="25" t="str">
        <f>IF(N1362="","",_xlfn.XLOOKUP(N1362&amp;"_"&amp;Saisie!N1363,'Réponses'!D:D,'Réponses'!C:C,""))</f>
        <v/>
      </c>
      <c r="Q1362" s="25" t="str">
        <f t="shared" si="21"/>
        <v/>
      </c>
    </row>
    <row r="1363" spans="1:17">
      <c r="A1363" s="25" t="str">
        <f>IF(ISBLANK(Saisie!C1364),"",_xlfn.XLOOKUP(Saisie!C1364,Barème!A:A,Barème!F:F,"ERREUR CODE PRODUIT"))</f>
        <v/>
      </c>
      <c r="B1363" s="25" t="str">
        <f>IF(OR(A1363="08",A1363="07",MID(Saisie!C1364,4,4)="0804",MID(Saisie!C1364,4,4)="0907",A1363=""),"",_xlfn.XLOOKUP(A1363,Matériau!A:A,Matériau!C:C,"ERREUR MATERIAU"))</f>
        <v/>
      </c>
      <c r="C1363" s="25" t="str">
        <f>IF(B1363="","",_xlfn.XLOOKUP(B1363,Questions!A:A,Questions!C:C,""))</f>
        <v/>
      </c>
      <c r="D1363" s="25" t="str">
        <f>IF(B1363="","",_xlfn.XLOOKUP(B1363&amp;"_"&amp;Saisie!F1364,'Réponses'!D:D,'Réponses'!C:C,""))</f>
        <v/>
      </c>
      <c r="E1363" s="25" t="str">
        <f>IF(D1363="","",_xlfn.XLOOKUP(D1363,'Réponses'!C:C,'Réponses'!F:F,"ERREUR PROCHAINE QUESTION"))</f>
        <v/>
      </c>
      <c r="F1363" s="25" t="str">
        <f>IF(E1363="","",_xlfn.XLOOKUP(E1363,Questions!$A:$A,Questions!$C:$C,""))</f>
        <v/>
      </c>
      <c r="G1363" s="25" t="str">
        <f>IF(E1363="","",_xlfn.XLOOKUP(E1363&amp;"_"&amp;Saisie!H1364,'Réponses'!D:D,'Réponses'!C:C,""))</f>
        <v/>
      </c>
      <c r="H1363" s="25" t="str">
        <f>IF(G1363="","",_xlfn.XLOOKUP(G1363,'Réponses'!C:C,'Réponses'!F:F,"ERREUR PROCHAINE QUESTION"))</f>
        <v/>
      </c>
      <c r="I1363" s="25" t="str">
        <f>IF(H1363="","",_xlfn.XLOOKUP(H1363,Questions!$A:$A,Questions!$C:$C,"ERREUR TYPE"))</f>
        <v/>
      </c>
      <c r="J1363" s="25" t="str">
        <f>IF(H1363="","",_xlfn.XLOOKUP(H1363&amp;"_"&amp;Saisie!J1364,'Réponses'!D:D,'Réponses'!C:C,""))</f>
        <v/>
      </c>
      <c r="K1363" s="25" t="str">
        <f>IF(J1363="","",_xlfn.XLOOKUP(J1363,'Réponses'!C:C,'Réponses'!F:F,"ERREUR PROCHAINE QUESTION"))</f>
        <v/>
      </c>
      <c r="L1363" s="25" t="str">
        <f>IF(K1363="","",_xlfn.XLOOKUP(K1363,Questions!$A:$A,Questions!$C:$C,""))</f>
        <v/>
      </c>
      <c r="M1363" s="25" t="str">
        <f>IF(K1363="","",_xlfn.XLOOKUP(K1363&amp;"_"&amp;Saisie!L1364,'Réponses'!D:D,'Réponses'!C:C,""))</f>
        <v/>
      </c>
      <c r="N1363" s="25" t="str">
        <f>IF(M1363="","",_xlfn.XLOOKUP(M1363,'Réponses'!C:C,'Réponses'!F:F,"ERREUR PROCHAINE QUESTION"))</f>
        <v/>
      </c>
      <c r="O1363" s="25" t="str">
        <f>IF(N1363="","",_xlfn.XLOOKUP(N1363,Questions!$A:$A,Questions!$C:$C,"ERREUR TYPE"))</f>
        <v/>
      </c>
      <c r="P1363" s="25" t="str">
        <f>IF(N1363="","",_xlfn.XLOOKUP(N1363&amp;"_"&amp;Saisie!N1364,'Réponses'!D:D,'Réponses'!C:C,""))</f>
        <v/>
      </c>
      <c r="Q1363" s="25" t="str">
        <f t="shared" si="21"/>
        <v/>
      </c>
    </row>
    <row r="1364" spans="1:17">
      <c r="A1364" s="25" t="str">
        <f>IF(ISBLANK(Saisie!C1365),"",_xlfn.XLOOKUP(Saisie!C1365,Barème!A:A,Barème!F:F,"ERREUR CODE PRODUIT"))</f>
        <v/>
      </c>
      <c r="B1364" s="25" t="str">
        <f>IF(OR(A1364="08",A1364="07",MID(Saisie!C1365,4,4)="0804",MID(Saisie!C1365,4,4)="0907",A1364=""),"",_xlfn.XLOOKUP(A1364,Matériau!A:A,Matériau!C:C,"ERREUR MATERIAU"))</f>
        <v/>
      </c>
      <c r="C1364" s="25" t="str">
        <f>IF(B1364="","",_xlfn.XLOOKUP(B1364,Questions!A:A,Questions!C:C,""))</f>
        <v/>
      </c>
      <c r="D1364" s="25" t="str">
        <f>IF(B1364="","",_xlfn.XLOOKUP(B1364&amp;"_"&amp;Saisie!F1365,'Réponses'!D:D,'Réponses'!C:C,""))</f>
        <v/>
      </c>
      <c r="E1364" s="25" t="str">
        <f>IF(D1364="","",_xlfn.XLOOKUP(D1364,'Réponses'!C:C,'Réponses'!F:F,"ERREUR PROCHAINE QUESTION"))</f>
        <v/>
      </c>
      <c r="F1364" s="25" t="str">
        <f>IF(E1364="","",_xlfn.XLOOKUP(E1364,Questions!$A:$A,Questions!$C:$C,""))</f>
        <v/>
      </c>
      <c r="G1364" s="25" t="str">
        <f>IF(E1364="","",_xlfn.XLOOKUP(E1364&amp;"_"&amp;Saisie!H1365,'Réponses'!D:D,'Réponses'!C:C,""))</f>
        <v/>
      </c>
      <c r="H1364" s="25" t="str">
        <f>IF(G1364="","",_xlfn.XLOOKUP(G1364,'Réponses'!C:C,'Réponses'!F:F,"ERREUR PROCHAINE QUESTION"))</f>
        <v/>
      </c>
      <c r="I1364" s="25" t="str">
        <f>IF(H1364="","",_xlfn.XLOOKUP(H1364,Questions!$A:$A,Questions!$C:$C,"ERREUR TYPE"))</f>
        <v/>
      </c>
      <c r="J1364" s="25" t="str">
        <f>IF(H1364="","",_xlfn.XLOOKUP(H1364&amp;"_"&amp;Saisie!J1365,'Réponses'!D:D,'Réponses'!C:C,""))</f>
        <v/>
      </c>
      <c r="K1364" s="25" t="str">
        <f>IF(J1364="","",_xlfn.XLOOKUP(J1364,'Réponses'!C:C,'Réponses'!F:F,"ERREUR PROCHAINE QUESTION"))</f>
        <v/>
      </c>
      <c r="L1364" s="25" t="str">
        <f>IF(K1364="","",_xlfn.XLOOKUP(K1364,Questions!$A:$A,Questions!$C:$C,""))</f>
        <v/>
      </c>
      <c r="M1364" s="25" t="str">
        <f>IF(K1364="","",_xlfn.XLOOKUP(K1364&amp;"_"&amp;Saisie!L1365,'Réponses'!D:D,'Réponses'!C:C,""))</f>
        <v/>
      </c>
      <c r="N1364" s="25" t="str">
        <f>IF(M1364="","",_xlfn.XLOOKUP(M1364,'Réponses'!C:C,'Réponses'!F:F,"ERREUR PROCHAINE QUESTION"))</f>
        <v/>
      </c>
      <c r="O1364" s="25" t="str">
        <f>IF(N1364="","",_xlfn.XLOOKUP(N1364,Questions!$A:$A,Questions!$C:$C,"ERREUR TYPE"))</f>
        <v/>
      </c>
      <c r="P1364" s="25" t="str">
        <f>IF(N1364="","",_xlfn.XLOOKUP(N1364&amp;"_"&amp;Saisie!N1365,'Réponses'!D:D,'Réponses'!C:C,""))</f>
        <v/>
      </c>
      <c r="Q1364" s="25" t="str">
        <f t="shared" si="21"/>
        <v/>
      </c>
    </row>
    <row r="1365" spans="1:17">
      <c r="A1365" s="25" t="str">
        <f>IF(ISBLANK(Saisie!C1366),"",_xlfn.XLOOKUP(Saisie!C1366,Barème!A:A,Barème!F:F,"ERREUR CODE PRODUIT"))</f>
        <v/>
      </c>
      <c r="B1365" s="25" t="str">
        <f>IF(OR(A1365="08",A1365="07",MID(Saisie!C1366,4,4)="0804",MID(Saisie!C1366,4,4)="0907",A1365=""),"",_xlfn.XLOOKUP(A1365,Matériau!A:A,Matériau!C:C,"ERREUR MATERIAU"))</f>
        <v/>
      </c>
      <c r="C1365" s="25" t="str">
        <f>IF(B1365="","",_xlfn.XLOOKUP(B1365,Questions!A:A,Questions!C:C,""))</f>
        <v/>
      </c>
      <c r="D1365" s="25" t="str">
        <f>IF(B1365="","",_xlfn.XLOOKUP(B1365&amp;"_"&amp;Saisie!F1366,'Réponses'!D:D,'Réponses'!C:C,""))</f>
        <v/>
      </c>
      <c r="E1365" s="25" t="str">
        <f>IF(D1365="","",_xlfn.XLOOKUP(D1365,'Réponses'!C:C,'Réponses'!F:F,"ERREUR PROCHAINE QUESTION"))</f>
        <v/>
      </c>
      <c r="F1365" s="25" t="str">
        <f>IF(E1365="","",_xlfn.XLOOKUP(E1365,Questions!$A:$A,Questions!$C:$C,""))</f>
        <v/>
      </c>
      <c r="G1365" s="25" t="str">
        <f>IF(E1365="","",_xlfn.XLOOKUP(E1365&amp;"_"&amp;Saisie!H1366,'Réponses'!D:D,'Réponses'!C:C,""))</f>
        <v/>
      </c>
      <c r="H1365" s="25" t="str">
        <f>IF(G1365="","",_xlfn.XLOOKUP(G1365,'Réponses'!C:C,'Réponses'!F:F,"ERREUR PROCHAINE QUESTION"))</f>
        <v/>
      </c>
      <c r="I1365" s="25" t="str">
        <f>IF(H1365="","",_xlfn.XLOOKUP(H1365,Questions!$A:$A,Questions!$C:$C,"ERREUR TYPE"))</f>
        <v/>
      </c>
      <c r="J1365" s="25" t="str">
        <f>IF(H1365="","",_xlfn.XLOOKUP(H1365&amp;"_"&amp;Saisie!J1366,'Réponses'!D:D,'Réponses'!C:C,""))</f>
        <v/>
      </c>
      <c r="K1365" s="25" t="str">
        <f>IF(J1365="","",_xlfn.XLOOKUP(J1365,'Réponses'!C:C,'Réponses'!F:F,"ERREUR PROCHAINE QUESTION"))</f>
        <v/>
      </c>
      <c r="L1365" s="25" t="str">
        <f>IF(K1365="","",_xlfn.XLOOKUP(K1365,Questions!$A:$A,Questions!$C:$C,""))</f>
        <v/>
      </c>
      <c r="M1365" s="25" t="str">
        <f>IF(K1365="","",_xlfn.XLOOKUP(K1365&amp;"_"&amp;Saisie!L1366,'Réponses'!D:D,'Réponses'!C:C,""))</f>
        <v/>
      </c>
      <c r="N1365" s="25" t="str">
        <f>IF(M1365="","",_xlfn.XLOOKUP(M1365,'Réponses'!C:C,'Réponses'!F:F,"ERREUR PROCHAINE QUESTION"))</f>
        <v/>
      </c>
      <c r="O1365" s="25" t="str">
        <f>IF(N1365="","",_xlfn.XLOOKUP(N1365,Questions!$A:$A,Questions!$C:$C,"ERREUR TYPE"))</f>
        <v/>
      </c>
      <c r="P1365" s="25" t="str">
        <f>IF(N1365="","",_xlfn.XLOOKUP(N1365&amp;"_"&amp;Saisie!N1366,'Réponses'!D:D,'Réponses'!C:C,""))</f>
        <v/>
      </c>
      <c r="Q1365" s="25" t="str">
        <f t="shared" si="21"/>
        <v/>
      </c>
    </row>
    <row r="1366" spans="1:17">
      <c r="A1366" s="25" t="str">
        <f>IF(ISBLANK(Saisie!C1367),"",_xlfn.XLOOKUP(Saisie!C1367,Barème!A:A,Barème!F:F,"ERREUR CODE PRODUIT"))</f>
        <v/>
      </c>
      <c r="B1366" s="25" t="str">
        <f>IF(OR(A1366="08",A1366="07",MID(Saisie!C1367,4,4)="0804",MID(Saisie!C1367,4,4)="0907",A1366=""),"",_xlfn.XLOOKUP(A1366,Matériau!A:A,Matériau!C:C,"ERREUR MATERIAU"))</f>
        <v/>
      </c>
      <c r="C1366" s="25" t="str">
        <f>IF(B1366="","",_xlfn.XLOOKUP(B1366,Questions!A:A,Questions!C:C,""))</f>
        <v/>
      </c>
      <c r="D1366" s="25" t="str">
        <f>IF(B1366="","",_xlfn.XLOOKUP(B1366&amp;"_"&amp;Saisie!F1367,'Réponses'!D:D,'Réponses'!C:C,""))</f>
        <v/>
      </c>
      <c r="E1366" s="25" t="str">
        <f>IF(D1366="","",_xlfn.XLOOKUP(D1366,'Réponses'!C:C,'Réponses'!F:F,"ERREUR PROCHAINE QUESTION"))</f>
        <v/>
      </c>
      <c r="F1366" s="25" t="str">
        <f>IF(E1366="","",_xlfn.XLOOKUP(E1366,Questions!$A:$A,Questions!$C:$C,""))</f>
        <v/>
      </c>
      <c r="G1366" s="25" t="str">
        <f>IF(E1366="","",_xlfn.XLOOKUP(E1366&amp;"_"&amp;Saisie!H1367,'Réponses'!D:D,'Réponses'!C:C,""))</f>
        <v/>
      </c>
      <c r="H1366" s="25" t="str">
        <f>IF(G1366="","",_xlfn.XLOOKUP(G1366,'Réponses'!C:C,'Réponses'!F:F,"ERREUR PROCHAINE QUESTION"))</f>
        <v/>
      </c>
      <c r="I1366" s="25" t="str">
        <f>IF(H1366="","",_xlfn.XLOOKUP(H1366,Questions!$A:$A,Questions!$C:$C,"ERREUR TYPE"))</f>
        <v/>
      </c>
      <c r="J1366" s="25" t="str">
        <f>IF(H1366="","",_xlfn.XLOOKUP(H1366&amp;"_"&amp;Saisie!J1367,'Réponses'!D:D,'Réponses'!C:C,""))</f>
        <v/>
      </c>
      <c r="K1366" s="25" t="str">
        <f>IF(J1366="","",_xlfn.XLOOKUP(J1366,'Réponses'!C:C,'Réponses'!F:F,"ERREUR PROCHAINE QUESTION"))</f>
        <v/>
      </c>
      <c r="L1366" s="25" t="str">
        <f>IF(K1366="","",_xlfn.XLOOKUP(K1366,Questions!$A:$A,Questions!$C:$C,""))</f>
        <v/>
      </c>
      <c r="M1366" s="25" t="str">
        <f>IF(K1366="","",_xlfn.XLOOKUP(K1366&amp;"_"&amp;Saisie!L1367,'Réponses'!D:D,'Réponses'!C:C,""))</f>
        <v/>
      </c>
      <c r="N1366" s="25" t="str">
        <f>IF(M1366="","",_xlfn.XLOOKUP(M1366,'Réponses'!C:C,'Réponses'!F:F,"ERREUR PROCHAINE QUESTION"))</f>
        <v/>
      </c>
      <c r="O1366" s="25" t="str">
        <f>IF(N1366="","",_xlfn.XLOOKUP(N1366,Questions!$A:$A,Questions!$C:$C,"ERREUR TYPE"))</f>
        <v/>
      </c>
      <c r="P1366" s="25" t="str">
        <f>IF(N1366="","",_xlfn.XLOOKUP(N1366&amp;"_"&amp;Saisie!N1367,'Réponses'!D:D,'Réponses'!C:C,""))</f>
        <v/>
      </c>
      <c r="Q1366" s="25" t="str">
        <f t="shared" si="21"/>
        <v/>
      </c>
    </row>
    <row r="1367" spans="1:17">
      <c r="A1367" s="25" t="str">
        <f>IF(ISBLANK(Saisie!C1368),"",_xlfn.XLOOKUP(Saisie!C1368,Barème!A:A,Barème!F:F,"ERREUR CODE PRODUIT"))</f>
        <v/>
      </c>
      <c r="B1367" s="25" t="str">
        <f>IF(OR(A1367="08",A1367="07",MID(Saisie!C1368,4,4)="0804",MID(Saisie!C1368,4,4)="0907",A1367=""),"",_xlfn.XLOOKUP(A1367,Matériau!A:A,Matériau!C:C,"ERREUR MATERIAU"))</f>
        <v/>
      </c>
      <c r="C1367" s="25" t="str">
        <f>IF(B1367="","",_xlfn.XLOOKUP(B1367,Questions!A:A,Questions!C:C,""))</f>
        <v/>
      </c>
      <c r="D1367" s="25" t="str">
        <f>IF(B1367="","",_xlfn.XLOOKUP(B1367&amp;"_"&amp;Saisie!F1368,'Réponses'!D:D,'Réponses'!C:C,""))</f>
        <v/>
      </c>
      <c r="E1367" s="25" t="str">
        <f>IF(D1367="","",_xlfn.XLOOKUP(D1367,'Réponses'!C:C,'Réponses'!F:F,"ERREUR PROCHAINE QUESTION"))</f>
        <v/>
      </c>
      <c r="F1367" s="25" t="str">
        <f>IF(E1367="","",_xlfn.XLOOKUP(E1367,Questions!$A:$A,Questions!$C:$C,""))</f>
        <v/>
      </c>
      <c r="G1367" s="25" t="str">
        <f>IF(E1367="","",_xlfn.XLOOKUP(E1367&amp;"_"&amp;Saisie!H1368,'Réponses'!D:D,'Réponses'!C:C,""))</f>
        <v/>
      </c>
      <c r="H1367" s="25" t="str">
        <f>IF(G1367="","",_xlfn.XLOOKUP(G1367,'Réponses'!C:C,'Réponses'!F:F,"ERREUR PROCHAINE QUESTION"))</f>
        <v/>
      </c>
      <c r="I1367" s="25" t="str">
        <f>IF(H1367="","",_xlfn.XLOOKUP(H1367,Questions!$A:$A,Questions!$C:$C,"ERREUR TYPE"))</f>
        <v/>
      </c>
      <c r="J1367" s="25" t="str">
        <f>IF(H1367="","",_xlfn.XLOOKUP(H1367&amp;"_"&amp;Saisie!J1368,'Réponses'!D:D,'Réponses'!C:C,""))</f>
        <v/>
      </c>
      <c r="K1367" s="25" t="str">
        <f>IF(J1367="","",_xlfn.XLOOKUP(J1367,'Réponses'!C:C,'Réponses'!F:F,"ERREUR PROCHAINE QUESTION"))</f>
        <v/>
      </c>
      <c r="L1367" s="25" t="str">
        <f>IF(K1367="","",_xlfn.XLOOKUP(K1367,Questions!$A:$A,Questions!$C:$C,""))</f>
        <v/>
      </c>
      <c r="M1367" s="25" t="str">
        <f>IF(K1367="","",_xlfn.XLOOKUP(K1367&amp;"_"&amp;Saisie!L1368,'Réponses'!D:D,'Réponses'!C:C,""))</f>
        <v/>
      </c>
      <c r="N1367" s="25" t="str">
        <f>IF(M1367="","",_xlfn.XLOOKUP(M1367,'Réponses'!C:C,'Réponses'!F:F,"ERREUR PROCHAINE QUESTION"))</f>
        <v/>
      </c>
      <c r="O1367" s="25" t="str">
        <f>IF(N1367="","",_xlfn.XLOOKUP(N1367,Questions!$A:$A,Questions!$C:$C,"ERREUR TYPE"))</f>
        <v/>
      </c>
      <c r="P1367" s="25" t="str">
        <f>IF(N1367="","",_xlfn.XLOOKUP(N1367&amp;"_"&amp;Saisie!N1368,'Réponses'!D:D,'Réponses'!C:C,""))</f>
        <v/>
      </c>
      <c r="Q1367" s="25" t="str">
        <f t="shared" si="21"/>
        <v/>
      </c>
    </row>
    <row r="1368" spans="1:17">
      <c r="A1368" s="25" t="str">
        <f>IF(ISBLANK(Saisie!C1369),"",_xlfn.XLOOKUP(Saisie!C1369,Barème!A:A,Barème!F:F,"ERREUR CODE PRODUIT"))</f>
        <v/>
      </c>
      <c r="B1368" s="25" t="str">
        <f>IF(OR(A1368="08",A1368="07",MID(Saisie!C1369,4,4)="0804",MID(Saisie!C1369,4,4)="0907",A1368=""),"",_xlfn.XLOOKUP(A1368,Matériau!A:A,Matériau!C:C,"ERREUR MATERIAU"))</f>
        <v/>
      </c>
      <c r="C1368" s="25" t="str">
        <f>IF(B1368="","",_xlfn.XLOOKUP(B1368,Questions!A:A,Questions!C:C,""))</f>
        <v/>
      </c>
      <c r="D1368" s="25" t="str">
        <f>IF(B1368="","",_xlfn.XLOOKUP(B1368&amp;"_"&amp;Saisie!F1369,'Réponses'!D:D,'Réponses'!C:C,""))</f>
        <v/>
      </c>
      <c r="E1368" s="25" t="str">
        <f>IF(D1368="","",_xlfn.XLOOKUP(D1368,'Réponses'!C:C,'Réponses'!F:F,"ERREUR PROCHAINE QUESTION"))</f>
        <v/>
      </c>
      <c r="F1368" s="25" t="str">
        <f>IF(E1368="","",_xlfn.XLOOKUP(E1368,Questions!$A:$A,Questions!$C:$C,""))</f>
        <v/>
      </c>
      <c r="G1368" s="25" t="str">
        <f>IF(E1368="","",_xlfn.XLOOKUP(E1368&amp;"_"&amp;Saisie!H1369,'Réponses'!D:D,'Réponses'!C:C,""))</f>
        <v/>
      </c>
      <c r="H1368" s="25" t="str">
        <f>IF(G1368="","",_xlfn.XLOOKUP(G1368,'Réponses'!C:C,'Réponses'!F:F,"ERREUR PROCHAINE QUESTION"))</f>
        <v/>
      </c>
      <c r="I1368" s="25" t="str">
        <f>IF(H1368="","",_xlfn.XLOOKUP(H1368,Questions!$A:$A,Questions!$C:$C,"ERREUR TYPE"))</f>
        <v/>
      </c>
      <c r="J1368" s="25" t="str">
        <f>IF(H1368="","",_xlfn.XLOOKUP(H1368&amp;"_"&amp;Saisie!J1369,'Réponses'!D:D,'Réponses'!C:C,""))</f>
        <v/>
      </c>
      <c r="K1368" s="25" t="str">
        <f>IF(J1368="","",_xlfn.XLOOKUP(J1368,'Réponses'!C:C,'Réponses'!F:F,"ERREUR PROCHAINE QUESTION"))</f>
        <v/>
      </c>
      <c r="L1368" s="25" t="str">
        <f>IF(K1368="","",_xlfn.XLOOKUP(K1368,Questions!$A:$A,Questions!$C:$C,""))</f>
        <v/>
      </c>
      <c r="M1368" s="25" t="str">
        <f>IF(K1368="","",_xlfn.XLOOKUP(K1368&amp;"_"&amp;Saisie!L1369,'Réponses'!D:D,'Réponses'!C:C,""))</f>
        <v/>
      </c>
      <c r="N1368" s="25" t="str">
        <f>IF(M1368="","",_xlfn.XLOOKUP(M1368,'Réponses'!C:C,'Réponses'!F:F,"ERREUR PROCHAINE QUESTION"))</f>
        <v/>
      </c>
      <c r="O1368" s="25" t="str">
        <f>IF(N1368="","",_xlfn.XLOOKUP(N1368,Questions!$A:$A,Questions!$C:$C,"ERREUR TYPE"))</f>
        <v/>
      </c>
      <c r="P1368" s="25" t="str">
        <f>IF(N1368="","",_xlfn.XLOOKUP(N1368&amp;"_"&amp;Saisie!N1369,'Réponses'!D:D,'Réponses'!C:C,""))</f>
        <v/>
      </c>
      <c r="Q1368" s="25" t="str">
        <f t="shared" si="21"/>
        <v/>
      </c>
    </row>
    <row r="1369" spans="1:17">
      <c r="A1369" s="25" t="str">
        <f>IF(ISBLANK(Saisie!C1370),"",_xlfn.XLOOKUP(Saisie!C1370,Barème!A:A,Barème!F:F,"ERREUR CODE PRODUIT"))</f>
        <v/>
      </c>
      <c r="B1369" s="25" t="str">
        <f>IF(OR(A1369="08",A1369="07",MID(Saisie!C1370,4,4)="0804",MID(Saisie!C1370,4,4)="0907",A1369=""),"",_xlfn.XLOOKUP(A1369,Matériau!A:A,Matériau!C:C,"ERREUR MATERIAU"))</f>
        <v/>
      </c>
      <c r="C1369" s="25" t="str">
        <f>IF(B1369="","",_xlfn.XLOOKUP(B1369,Questions!A:A,Questions!C:C,""))</f>
        <v/>
      </c>
      <c r="D1369" s="25" t="str">
        <f>IF(B1369="","",_xlfn.XLOOKUP(B1369&amp;"_"&amp;Saisie!F1370,'Réponses'!D:D,'Réponses'!C:C,""))</f>
        <v/>
      </c>
      <c r="E1369" s="25" t="str">
        <f>IF(D1369="","",_xlfn.XLOOKUP(D1369,'Réponses'!C:C,'Réponses'!F:F,"ERREUR PROCHAINE QUESTION"))</f>
        <v/>
      </c>
      <c r="F1369" s="25" t="str">
        <f>IF(E1369="","",_xlfn.XLOOKUP(E1369,Questions!$A:$A,Questions!$C:$C,""))</f>
        <v/>
      </c>
      <c r="G1369" s="25" t="str">
        <f>IF(E1369="","",_xlfn.XLOOKUP(E1369&amp;"_"&amp;Saisie!H1370,'Réponses'!D:D,'Réponses'!C:C,""))</f>
        <v/>
      </c>
      <c r="H1369" s="25" t="str">
        <f>IF(G1369="","",_xlfn.XLOOKUP(G1369,'Réponses'!C:C,'Réponses'!F:F,"ERREUR PROCHAINE QUESTION"))</f>
        <v/>
      </c>
      <c r="I1369" s="25" t="str">
        <f>IF(H1369="","",_xlfn.XLOOKUP(H1369,Questions!$A:$A,Questions!$C:$C,"ERREUR TYPE"))</f>
        <v/>
      </c>
      <c r="J1369" s="25" t="str">
        <f>IF(H1369="","",_xlfn.XLOOKUP(H1369&amp;"_"&amp;Saisie!J1370,'Réponses'!D:D,'Réponses'!C:C,""))</f>
        <v/>
      </c>
      <c r="K1369" s="25" t="str">
        <f>IF(J1369="","",_xlfn.XLOOKUP(J1369,'Réponses'!C:C,'Réponses'!F:F,"ERREUR PROCHAINE QUESTION"))</f>
        <v/>
      </c>
      <c r="L1369" s="25" t="str">
        <f>IF(K1369="","",_xlfn.XLOOKUP(K1369,Questions!$A:$A,Questions!$C:$C,""))</f>
        <v/>
      </c>
      <c r="M1369" s="25" t="str">
        <f>IF(K1369="","",_xlfn.XLOOKUP(K1369&amp;"_"&amp;Saisie!L1370,'Réponses'!D:D,'Réponses'!C:C,""))</f>
        <v/>
      </c>
      <c r="N1369" s="25" t="str">
        <f>IF(M1369="","",_xlfn.XLOOKUP(M1369,'Réponses'!C:C,'Réponses'!F:F,"ERREUR PROCHAINE QUESTION"))</f>
        <v/>
      </c>
      <c r="O1369" s="25" t="str">
        <f>IF(N1369="","",_xlfn.XLOOKUP(N1369,Questions!$A:$A,Questions!$C:$C,"ERREUR TYPE"))</f>
        <v/>
      </c>
      <c r="P1369" s="25" t="str">
        <f>IF(N1369="","",_xlfn.XLOOKUP(N1369&amp;"_"&amp;Saisie!N1370,'Réponses'!D:D,'Réponses'!C:C,""))</f>
        <v/>
      </c>
      <c r="Q1369" s="25" t="str">
        <f t="shared" si="21"/>
        <v/>
      </c>
    </row>
    <row r="1370" spans="1:17">
      <c r="A1370" s="25" t="str">
        <f>IF(ISBLANK(Saisie!C1371),"",_xlfn.XLOOKUP(Saisie!C1371,Barème!A:A,Barème!F:F,"ERREUR CODE PRODUIT"))</f>
        <v/>
      </c>
      <c r="B1370" s="25" t="str">
        <f>IF(OR(A1370="08",A1370="07",MID(Saisie!C1371,4,4)="0804",MID(Saisie!C1371,4,4)="0907",A1370=""),"",_xlfn.XLOOKUP(A1370,Matériau!A:A,Matériau!C:C,"ERREUR MATERIAU"))</f>
        <v/>
      </c>
      <c r="C1370" s="25" t="str">
        <f>IF(B1370="","",_xlfn.XLOOKUP(B1370,Questions!A:A,Questions!C:C,""))</f>
        <v/>
      </c>
      <c r="D1370" s="25" t="str">
        <f>IF(B1370="","",_xlfn.XLOOKUP(B1370&amp;"_"&amp;Saisie!F1371,'Réponses'!D:D,'Réponses'!C:C,""))</f>
        <v/>
      </c>
      <c r="E1370" s="25" t="str">
        <f>IF(D1370="","",_xlfn.XLOOKUP(D1370,'Réponses'!C:C,'Réponses'!F:F,"ERREUR PROCHAINE QUESTION"))</f>
        <v/>
      </c>
      <c r="F1370" s="25" t="str">
        <f>IF(E1370="","",_xlfn.XLOOKUP(E1370,Questions!$A:$A,Questions!$C:$C,""))</f>
        <v/>
      </c>
      <c r="G1370" s="25" t="str">
        <f>IF(E1370="","",_xlfn.XLOOKUP(E1370&amp;"_"&amp;Saisie!H1371,'Réponses'!D:D,'Réponses'!C:C,""))</f>
        <v/>
      </c>
      <c r="H1370" s="25" t="str">
        <f>IF(G1370="","",_xlfn.XLOOKUP(G1370,'Réponses'!C:C,'Réponses'!F:F,"ERREUR PROCHAINE QUESTION"))</f>
        <v/>
      </c>
      <c r="I1370" s="25" t="str">
        <f>IF(H1370="","",_xlfn.XLOOKUP(H1370,Questions!$A:$A,Questions!$C:$C,"ERREUR TYPE"))</f>
        <v/>
      </c>
      <c r="J1370" s="25" t="str">
        <f>IF(H1370="","",_xlfn.XLOOKUP(H1370&amp;"_"&amp;Saisie!J1371,'Réponses'!D:D,'Réponses'!C:C,""))</f>
        <v/>
      </c>
      <c r="K1370" s="25" t="str">
        <f>IF(J1370="","",_xlfn.XLOOKUP(J1370,'Réponses'!C:C,'Réponses'!F:F,"ERREUR PROCHAINE QUESTION"))</f>
        <v/>
      </c>
      <c r="L1370" s="25" t="str">
        <f>IF(K1370="","",_xlfn.XLOOKUP(K1370,Questions!$A:$A,Questions!$C:$C,""))</f>
        <v/>
      </c>
      <c r="M1370" s="25" t="str">
        <f>IF(K1370="","",_xlfn.XLOOKUP(K1370&amp;"_"&amp;Saisie!L1371,'Réponses'!D:D,'Réponses'!C:C,""))</f>
        <v/>
      </c>
      <c r="N1370" s="25" t="str">
        <f>IF(M1370="","",_xlfn.XLOOKUP(M1370,'Réponses'!C:C,'Réponses'!F:F,"ERREUR PROCHAINE QUESTION"))</f>
        <v/>
      </c>
      <c r="O1370" s="25" t="str">
        <f>IF(N1370="","",_xlfn.XLOOKUP(N1370,Questions!$A:$A,Questions!$C:$C,"ERREUR TYPE"))</f>
        <v/>
      </c>
      <c r="P1370" s="25" t="str">
        <f>IF(N1370="","",_xlfn.XLOOKUP(N1370&amp;"_"&amp;Saisie!N1371,'Réponses'!D:D,'Réponses'!C:C,""))</f>
        <v/>
      </c>
      <c r="Q1370" s="25" t="str">
        <f t="shared" si="21"/>
        <v/>
      </c>
    </row>
    <row r="1371" spans="1:17">
      <c r="A1371" s="25" t="str">
        <f>IF(ISBLANK(Saisie!C1372),"",_xlfn.XLOOKUP(Saisie!C1372,Barème!A:A,Barème!F:F,"ERREUR CODE PRODUIT"))</f>
        <v/>
      </c>
      <c r="B1371" s="25" t="str">
        <f>IF(OR(A1371="08",A1371="07",MID(Saisie!C1372,4,4)="0804",MID(Saisie!C1372,4,4)="0907",A1371=""),"",_xlfn.XLOOKUP(A1371,Matériau!A:A,Matériau!C:C,"ERREUR MATERIAU"))</f>
        <v/>
      </c>
      <c r="C1371" s="25" t="str">
        <f>IF(B1371="","",_xlfn.XLOOKUP(B1371,Questions!A:A,Questions!C:C,""))</f>
        <v/>
      </c>
      <c r="D1371" s="25" t="str">
        <f>IF(B1371="","",_xlfn.XLOOKUP(B1371&amp;"_"&amp;Saisie!F1372,'Réponses'!D:D,'Réponses'!C:C,""))</f>
        <v/>
      </c>
      <c r="E1371" s="25" t="str">
        <f>IF(D1371="","",_xlfn.XLOOKUP(D1371,'Réponses'!C:C,'Réponses'!F:F,"ERREUR PROCHAINE QUESTION"))</f>
        <v/>
      </c>
      <c r="F1371" s="25" t="str">
        <f>IF(E1371="","",_xlfn.XLOOKUP(E1371,Questions!$A:$A,Questions!$C:$C,""))</f>
        <v/>
      </c>
      <c r="G1371" s="25" t="str">
        <f>IF(E1371="","",_xlfn.XLOOKUP(E1371&amp;"_"&amp;Saisie!H1372,'Réponses'!D:D,'Réponses'!C:C,""))</f>
        <v/>
      </c>
      <c r="H1371" s="25" t="str">
        <f>IF(G1371="","",_xlfn.XLOOKUP(G1371,'Réponses'!C:C,'Réponses'!F:F,"ERREUR PROCHAINE QUESTION"))</f>
        <v/>
      </c>
      <c r="I1371" s="25" t="str">
        <f>IF(H1371="","",_xlfn.XLOOKUP(H1371,Questions!$A:$A,Questions!$C:$C,"ERREUR TYPE"))</f>
        <v/>
      </c>
      <c r="J1371" s="25" t="str">
        <f>IF(H1371="","",_xlfn.XLOOKUP(H1371&amp;"_"&amp;Saisie!J1372,'Réponses'!D:D,'Réponses'!C:C,""))</f>
        <v/>
      </c>
      <c r="K1371" s="25" t="str">
        <f>IF(J1371="","",_xlfn.XLOOKUP(J1371,'Réponses'!C:C,'Réponses'!F:F,"ERREUR PROCHAINE QUESTION"))</f>
        <v/>
      </c>
      <c r="L1371" s="25" t="str">
        <f>IF(K1371="","",_xlfn.XLOOKUP(K1371,Questions!$A:$A,Questions!$C:$C,""))</f>
        <v/>
      </c>
      <c r="M1371" s="25" t="str">
        <f>IF(K1371="","",_xlfn.XLOOKUP(K1371&amp;"_"&amp;Saisie!L1372,'Réponses'!D:D,'Réponses'!C:C,""))</f>
        <v/>
      </c>
      <c r="N1371" s="25" t="str">
        <f>IF(M1371="","",_xlfn.XLOOKUP(M1371,'Réponses'!C:C,'Réponses'!F:F,"ERREUR PROCHAINE QUESTION"))</f>
        <v/>
      </c>
      <c r="O1371" s="25" t="str">
        <f>IF(N1371="","",_xlfn.XLOOKUP(N1371,Questions!$A:$A,Questions!$C:$C,"ERREUR TYPE"))</f>
        <v/>
      </c>
      <c r="P1371" s="25" t="str">
        <f>IF(N1371="","",_xlfn.XLOOKUP(N1371&amp;"_"&amp;Saisie!N1372,'Réponses'!D:D,'Réponses'!C:C,""))</f>
        <v/>
      </c>
      <c r="Q1371" s="25" t="str">
        <f t="shared" si="21"/>
        <v/>
      </c>
    </row>
    <row r="1372" spans="1:17">
      <c r="A1372" s="25" t="str">
        <f>IF(ISBLANK(Saisie!C1373),"",_xlfn.XLOOKUP(Saisie!C1373,Barème!A:A,Barème!F:F,"ERREUR CODE PRODUIT"))</f>
        <v/>
      </c>
      <c r="B1372" s="25" t="str">
        <f>IF(OR(A1372="08",A1372="07",MID(Saisie!C1373,4,4)="0804",MID(Saisie!C1373,4,4)="0907",A1372=""),"",_xlfn.XLOOKUP(A1372,Matériau!A:A,Matériau!C:C,"ERREUR MATERIAU"))</f>
        <v/>
      </c>
      <c r="C1372" s="25" t="str">
        <f>IF(B1372="","",_xlfn.XLOOKUP(B1372,Questions!A:A,Questions!C:C,""))</f>
        <v/>
      </c>
      <c r="D1372" s="25" t="str">
        <f>IF(B1372="","",_xlfn.XLOOKUP(B1372&amp;"_"&amp;Saisie!F1373,'Réponses'!D:D,'Réponses'!C:C,""))</f>
        <v/>
      </c>
      <c r="E1372" s="25" t="str">
        <f>IF(D1372="","",_xlfn.XLOOKUP(D1372,'Réponses'!C:C,'Réponses'!F:F,"ERREUR PROCHAINE QUESTION"))</f>
        <v/>
      </c>
      <c r="F1372" s="25" t="str">
        <f>IF(E1372="","",_xlfn.XLOOKUP(E1372,Questions!$A:$A,Questions!$C:$C,""))</f>
        <v/>
      </c>
      <c r="G1372" s="25" t="str">
        <f>IF(E1372="","",_xlfn.XLOOKUP(E1372&amp;"_"&amp;Saisie!H1373,'Réponses'!D:D,'Réponses'!C:C,""))</f>
        <v/>
      </c>
      <c r="H1372" s="25" t="str">
        <f>IF(G1372="","",_xlfn.XLOOKUP(G1372,'Réponses'!C:C,'Réponses'!F:F,"ERREUR PROCHAINE QUESTION"))</f>
        <v/>
      </c>
      <c r="I1372" s="25" t="str">
        <f>IF(H1372="","",_xlfn.XLOOKUP(H1372,Questions!$A:$A,Questions!$C:$C,"ERREUR TYPE"))</f>
        <v/>
      </c>
      <c r="J1372" s="25" t="str">
        <f>IF(H1372="","",_xlfn.XLOOKUP(H1372&amp;"_"&amp;Saisie!J1373,'Réponses'!D:D,'Réponses'!C:C,""))</f>
        <v/>
      </c>
      <c r="K1372" s="25" t="str">
        <f>IF(J1372="","",_xlfn.XLOOKUP(J1372,'Réponses'!C:C,'Réponses'!F:F,"ERREUR PROCHAINE QUESTION"))</f>
        <v/>
      </c>
      <c r="L1372" s="25" t="str">
        <f>IF(K1372="","",_xlfn.XLOOKUP(K1372,Questions!$A:$A,Questions!$C:$C,""))</f>
        <v/>
      </c>
      <c r="M1372" s="25" t="str">
        <f>IF(K1372="","",_xlfn.XLOOKUP(K1372&amp;"_"&amp;Saisie!L1373,'Réponses'!D:D,'Réponses'!C:C,""))</f>
        <v/>
      </c>
      <c r="N1372" s="25" t="str">
        <f>IF(M1372="","",_xlfn.XLOOKUP(M1372,'Réponses'!C:C,'Réponses'!F:F,"ERREUR PROCHAINE QUESTION"))</f>
        <v/>
      </c>
      <c r="O1372" s="25" t="str">
        <f>IF(N1372="","",_xlfn.XLOOKUP(N1372,Questions!$A:$A,Questions!$C:$C,"ERREUR TYPE"))</f>
        <v/>
      </c>
      <c r="P1372" s="25" t="str">
        <f>IF(N1372="","",_xlfn.XLOOKUP(N1372&amp;"_"&amp;Saisie!N1373,'Réponses'!D:D,'Réponses'!C:C,""))</f>
        <v/>
      </c>
      <c r="Q1372" s="25" t="str">
        <f t="shared" si="21"/>
        <v/>
      </c>
    </row>
    <row r="1373" spans="1:17">
      <c r="A1373" s="25" t="str">
        <f>IF(ISBLANK(Saisie!C1374),"",_xlfn.XLOOKUP(Saisie!C1374,Barème!A:A,Barème!F:F,"ERREUR CODE PRODUIT"))</f>
        <v/>
      </c>
      <c r="B1373" s="25" t="str">
        <f>IF(OR(A1373="08",A1373="07",MID(Saisie!C1374,4,4)="0804",MID(Saisie!C1374,4,4)="0907",A1373=""),"",_xlfn.XLOOKUP(A1373,Matériau!A:A,Matériau!C:C,"ERREUR MATERIAU"))</f>
        <v/>
      </c>
      <c r="C1373" s="25" t="str">
        <f>IF(B1373="","",_xlfn.XLOOKUP(B1373,Questions!A:A,Questions!C:C,""))</f>
        <v/>
      </c>
      <c r="D1373" s="25" t="str">
        <f>IF(B1373="","",_xlfn.XLOOKUP(B1373&amp;"_"&amp;Saisie!F1374,'Réponses'!D:D,'Réponses'!C:C,""))</f>
        <v/>
      </c>
      <c r="E1373" s="25" t="str">
        <f>IF(D1373="","",_xlfn.XLOOKUP(D1373,'Réponses'!C:C,'Réponses'!F:F,"ERREUR PROCHAINE QUESTION"))</f>
        <v/>
      </c>
      <c r="F1373" s="25" t="str">
        <f>IF(E1373="","",_xlfn.XLOOKUP(E1373,Questions!$A:$A,Questions!$C:$C,""))</f>
        <v/>
      </c>
      <c r="G1373" s="25" t="str">
        <f>IF(E1373="","",_xlfn.XLOOKUP(E1373&amp;"_"&amp;Saisie!H1374,'Réponses'!D:D,'Réponses'!C:C,""))</f>
        <v/>
      </c>
      <c r="H1373" s="25" t="str">
        <f>IF(G1373="","",_xlfn.XLOOKUP(G1373,'Réponses'!C:C,'Réponses'!F:F,"ERREUR PROCHAINE QUESTION"))</f>
        <v/>
      </c>
      <c r="I1373" s="25" t="str">
        <f>IF(H1373="","",_xlfn.XLOOKUP(H1373,Questions!$A:$A,Questions!$C:$C,"ERREUR TYPE"))</f>
        <v/>
      </c>
      <c r="J1373" s="25" t="str">
        <f>IF(H1373="","",_xlfn.XLOOKUP(H1373&amp;"_"&amp;Saisie!J1374,'Réponses'!D:D,'Réponses'!C:C,""))</f>
        <v/>
      </c>
      <c r="K1373" s="25" t="str">
        <f>IF(J1373="","",_xlfn.XLOOKUP(J1373,'Réponses'!C:C,'Réponses'!F:F,"ERREUR PROCHAINE QUESTION"))</f>
        <v/>
      </c>
      <c r="L1373" s="25" t="str">
        <f>IF(K1373="","",_xlfn.XLOOKUP(K1373,Questions!$A:$A,Questions!$C:$C,""))</f>
        <v/>
      </c>
      <c r="M1373" s="25" t="str">
        <f>IF(K1373="","",_xlfn.XLOOKUP(K1373&amp;"_"&amp;Saisie!L1374,'Réponses'!D:D,'Réponses'!C:C,""))</f>
        <v/>
      </c>
      <c r="N1373" s="25" t="str">
        <f>IF(M1373="","",_xlfn.XLOOKUP(M1373,'Réponses'!C:C,'Réponses'!F:F,"ERREUR PROCHAINE QUESTION"))</f>
        <v/>
      </c>
      <c r="O1373" s="25" t="str">
        <f>IF(N1373="","",_xlfn.XLOOKUP(N1373,Questions!$A:$A,Questions!$C:$C,"ERREUR TYPE"))</f>
        <v/>
      </c>
      <c r="P1373" s="25" t="str">
        <f>IF(N1373="","",_xlfn.XLOOKUP(N1373&amp;"_"&amp;Saisie!N1374,'Réponses'!D:D,'Réponses'!C:C,""))</f>
        <v/>
      </c>
      <c r="Q1373" s="25" t="str">
        <f t="shared" si="21"/>
        <v/>
      </c>
    </row>
    <row r="1374" spans="1:17">
      <c r="A1374" s="25" t="str">
        <f>IF(ISBLANK(Saisie!C1375),"",_xlfn.XLOOKUP(Saisie!C1375,Barème!A:A,Barème!F:F,"ERREUR CODE PRODUIT"))</f>
        <v/>
      </c>
      <c r="B1374" s="25" t="str">
        <f>IF(OR(A1374="08",A1374="07",MID(Saisie!C1375,4,4)="0804",MID(Saisie!C1375,4,4)="0907",A1374=""),"",_xlfn.XLOOKUP(A1374,Matériau!A:A,Matériau!C:C,"ERREUR MATERIAU"))</f>
        <v/>
      </c>
      <c r="C1374" s="25" t="str">
        <f>IF(B1374="","",_xlfn.XLOOKUP(B1374,Questions!A:A,Questions!C:C,""))</f>
        <v/>
      </c>
      <c r="D1374" s="25" t="str">
        <f>IF(B1374="","",_xlfn.XLOOKUP(B1374&amp;"_"&amp;Saisie!F1375,'Réponses'!D:D,'Réponses'!C:C,""))</f>
        <v/>
      </c>
      <c r="E1374" s="25" t="str">
        <f>IF(D1374="","",_xlfn.XLOOKUP(D1374,'Réponses'!C:C,'Réponses'!F:F,"ERREUR PROCHAINE QUESTION"))</f>
        <v/>
      </c>
      <c r="F1374" s="25" t="str">
        <f>IF(E1374="","",_xlfn.XLOOKUP(E1374,Questions!$A:$A,Questions!$C:$C,""))</f>
        <v/>
      </c>
      <c r="G1374" s="25" t="str">
        <f>IF(E1374="","",_xlfn.XLOOKUP(E1374&amp;"_"&amp;Saisie!H1375,'Réponses'!D:D,'Réponses'!C:C,""))</f>
        <v/>
      </c>
      <c r="H1374" s="25" t="str">
        <f>IF(G1374="","",_xlfn.XLOOKUP(G1374,'Réponses'!C:C,'Réponses'!F:F,"ERREUR PROCHAINE QUESTION"))</f>
        <v/>
      </c>
      <c r="I1374" s="25" t="str">
        <f>IF(H1374="","",_xlfn.XLOOKUP(H1374,Questions!$A:$A,Questions!$C:$C,"ERREUR TYPE"))</f>
        <v/>
      </c>
      <c r="J1374" s="25" t="str">
        <f>IF(H1374="","",_xlfn.XLOOKUP(H1374&amp;"_"&amp;Saisie!J1375,'Réponses'!D:D,'Réponses'!C:C,""))</f>
        <v/>
      </c>
      <c r="K1374" s="25" t="str">
        <f>IF(J1374="","",_xlfn.XLOOKUP(J1374,'Réponses'!C:C,'Réponses'!F:F,"ERREUR PROCHAINE QUESTION"))</f>
        <v/>
      </c>
      <c r="L1374" s="25" t="str">
        <f>IF(K1374="","",_xlfn.XLOOKUP(K1374,Questions!$A:$A,Questions!$C:$C,""))</f>
        <v/>
      </c>
      <c r="M1374" s="25" t="str">
        <f>IF(K1374="","",_xlfn.XLOOKUP(K1374&amp;"_"&amp;Saisie!L1375,'Réponses'!D:D,'Réponses'!C:C,""))</f>
        <v/>
      </c>
      <c r="N1374" s="25" t="str">
        <f>IF(M1374="","",_xlfn.XLOOKUP(M1374,'Réponses'!C:C,'Réponses'!F:F,"ERREUR PROCHAINE QUESTION"))</f>
        <v/>
      </c>
      <c r="O1374" s="25" t="str">
        <f>IF(N1374="","",_xlfn.XLOOKUP(N1374,Questions!$A:$A,Questions!$C:$C,"ERREUR TYPE"))</f>
        <v/>
      </c>
      <c r="P1374" s="25" t="str">
        <f>IF(N1374="","",_xlfn.XLOOKUP(N1374&amp;"_"&amp;Saisie!N1375,'Réponses'!D:D,'Réponses'!C:C,""))</f>
        <v/>
      </c>
      <c r="Q1374" s="25" t="str">
        <f t="shared" si="21"/>
        <v/>
      </c>
    </row>
    <row r="1375" spans="1:17">
      <c r="A1375" s="25" t="str">
        <f>IF(ISBLANK(Saisie!C1376),"",_xlfn.XLOOKUP(Saisie!C1376,Barème!A:A,Barème!F:F,"ERREUR CODE PRODUIT"))</f>
        <v/>
      </c>
      <c r="B1375" s="25" t="str">
        <f>IF(OR(A1375="08",A1375="07",MID(Saisie!C1376,4,4)="0804",MID(Saisie!C1376,4,4)="0907",A1375=""),"",_xlfn.XLOOKUP(A1375,Matériau!A:A,Matériau!C:C,"ERREUR MATERIAU"))</f>
        <v/>
      </c>
      <c r="C1375" s="25" t="str">
        <f>IF(B1375="","",_xlfn.XLOOKUP(B1375,Questions!A:A,Questions!C:C,""))</f>
        <v/>
      </c>
      <c r="D1375" s="25" t="str">
        <f>IF(B1375="","",_xlfn.XLOOKUP(B1375&amp;"_"&amp;Saisie!F1376,'Réponses'!D:D,'Réponses'!C:C,""))</f>
        <v/>
      </c>
      <c r="E1375" s="25" t="str">
        <f>IF(D1375="","",_xlfn.XLOOKUP(D1375,'Réponses'!C:C,'Réponses'!F:F,"ERREUR PROCHAINE QUESTION"))</f>
        <v/>
      </c>
      <c r="F1375" s="25" t="str">
        <f>IF(E1375="","",_xlfn.XLOOKUP(E1375,Questions!$A:$A,Questions!$C:$C,""))</f>
        <v/>
      </c>
      <c r="G1375" s="25" t="str">
        <f>IF(E1375="","",_xlfn.XLOOKUP(E1375&amp;"_"&amp;Saisie!H1376,'Réponses'!D:D,'Réponses'!C:C,""))</f>
        <v/>
      </c>
      <c r="H1375" s="25" t="str">
        <f>IF(G1375="","",_xlfn.XLOOKUP(G1375,'Réponses'!C:C,'Réponses'!F:F,"ERREUR PROCHAINE QUESTION"))</f>
        <v/>
      </c>
      <c r="I1375" s="25" t="str">
        <f>IF(H1375="","",_xlfn.XLOOKUP(H1375,Questions!$A:$A,Questions!$C:$C,"ERREUR TYPE"))</f>
        <v/>
      </c>
      <c r="J1375" s="25" t="str">
        <f>IF(H1375="","",_xlfn.XLOOKUP(H1375&amp;"_"&amp;Saisie!J1376,'Réponses'!D:D,'Réponses'!C:C,""))</f>
        <v/>
      </c>
      <c r="K1375" s="25" t="str">
        <f>IF(J1375="","",_xlfn.XLOOKUP(J1375,'Réponses'!C:C,'Réponses'!F:F,"ERREUR PROCHAINE QUESTION"))</f>
        <v/>
      </c>
      <c r="L1375" s="25" t="str">
        <f>IF(K1375="","",_xlfn.XLOOKUP(K1375,Questions!$A:$A,Questions!$C:$C,""))</f>
        <v/>
      </c>
      <c r="M1375" s="25" t="str">
        <f>IF(K1375="","",_xlfn.XLOOKUP(K1375&amp;"_"&amp;Saisie!L1376,'Réponses'!D:D,'Réponses'!C:C,""))</f>
        <v/>
      </c>
      <c r="N1375" s="25" t="str">
        <f>IF(M1375="","",_xlfn.XLOOKUP(M1375,'Réponses'!C:C,'Réponses'!F:F,"ERREUR PROCHAINE QUESTION"))</f>
        <v/>
      </c>
      <c r="O1375" s="25" t="str">
        <f>IF(N1375="","",_xlfn.XLOOKUP(N1375,Questions!$A:$A,Questions!$C:$C,"ERREUR TYPE"))</f>
        <v/>
      </c>
      <c r="P1375" s="25" t="str">
        <f>IF(N1375="","",_xlfn.XLOOKUP(N1375&amp;"_"&amp;Saisie!N1376,'Réponses'!D:D,'Réponses'!C:C,""))</f>
        <v/>
      </c>
      <c r="Q1375" s="25" t="str">
        <f t="shared" si="21"/>
        <v/>
      </c>
    </row>
    <row r="1376" spans="1:17">
      <c r="A1376" s="25" t="str">
        <f>IF(ISBLANK(Saisie!C1377),"",_xlfn.XLOOKUP(Saisie!C1377,Barème!A:A,Barème!F:F,"ERREUR CODE PRODUIT"))</f>
        <v/>
      </c>
      <c r="B1376" s="25" t="str">
        <f>IF(OR(A1376="08",A1376="07",MID(Saisie!C1377,4,4)="0804",MID(Saisie!C1377,4,4)="0907",A1376=""),"",_xlfn.XLOOKUP(A1376,Matériau!A:A,Matériau!C:C,"ERREUR MATERIAU"))</f>
        <v/>
      </c>
      <c r="C1376" s="25" t="str">
        <f>IF(B1376="","",_xlfn.XLOOKUP(B1376,Questions!A:A,Questions!C:C,""))</f>
        <v/>
      </c>
      <c r="D1376" s="25" t="str">
        <f>IF(B1376="","",_xlfn.XLOOKUP(B1376&amp;"_"&amp;Saisie!F1377,'Réponses'!D:D,'Réponses'!C:C,""))</f>
        <v/>
      </c>
      <c r="E1376" s="25" t="str">
        <f>IF(D1376="","",_xlfn.XLOOKUP(D1376,'Réponses'!C:C,'Réponses'!F:F,"ERREUR PROCHAINE QUESTION"))</f>
        <v/>
      </c>
      <c r="F1376" s="25" t="str">
        <f>IF(E1376="","",_xlfn.XLOOKUP(E1376,Questions!$A:$A,Questions!$C:$C,""))</f>
        <v/>
      </c>
      <c r="G1376" s="25" t="str">
        <f>IF(E1376="","",_xlfn.XLOOKUP(E1376&amp;"_"&amp;Saisie!H1377,'Réponses'!D:D,'Réponses'!C:C,""))</f>
        <v/>
      </c>
      <c r="H1376" s="25" t="str">
        <f>IF(G1376="","",_xlfn.XLOOKUP(G1376,'Réponses'!C:C,'Réponses'!F:F,"ERREUR PROCHAINE QUESTION"))</f>
        <v/>
      </c>
      <c r="I1376" s="25" t="str">
        <f>IF(H1376="","",_xlfn.XLOOKUP(H1376,Questions!$A:$A,Questions!$C:$C,"ERREUR TYPE"))</f>
        <v/>
      </c>
      <c r="J1376" s="25" t="str">
        <f>IF(H1376="","",_xlfn.XLOOKUP(H1376&amp;"_"&amp;Saisie!J1377,'Réponses'!D:D,'Réponses'!C:C,""))</f>
        <v/>
      </c>
      <c r="K1376" s="25" t="str">
        <f>IF(J1376="","",_xlfn.XLOOKUP(J1376,'Réponses'!C:C,'Réponses'!F:F,"ERREUR PROCHAINE QUESTION"))</f>
        <v/>
      </c>
      <c r="L1376" s="25" t="str">
        <f>IF(K1376="","",_xlfn.XLOOKUP(K1376,Questions!$A:$A,Questions!$C:$C,""))</f>
        <v/>
      </c>
      <c r="M1376" s="25" t="str">
        <f>IF(K1376="","",_xlfn.XLOOKUP(K1376&amp;"_"&amp;Saisie!L1377,'Réponses'!D:D,'Réponses'!C:C,""))</f>
        <v/>
      </c>
      <c r="N1376" s="25" t="str">
        <f>IF(M1376="","",_xlfn.XLOOKUP(M1376,'Réponses'!C:C,'Réponses'!F:F,"ERREUR PROCHAINE QUESTION"))</f>
        <v/>
      </c>
      <c r="O1376" s="25" t="str">
        <f>IF(N1376="","",_xlfn.XLOOKUP(N1376,Questions!$A:$A,Questions!$C:$C,"ERREUR TYPE"))</f>
        <v/>
      </c>
      <c r="P1376" s="25" t="str">
        <f>IF(N1376="","",_xlfn.XLOOKUP(N1376&amp;"_"&amp;Saisie!N1377,'Réponses'!D:D,'Réponses'!C:C,""))</f>
        <v/>
      </c>
      <c r="Q1376" s="25" t="str">
        <f t="shared" si="21"/>
        <v/>
      </c>
    </row>
    <row r="1377" spans="1:17">
      <c r="A1377" s="25" t="str">
        <f>IF(ISBLANK(Saisie!C1378),"",_xlfn.XLOOKUP(Saisie!C1378,Barème!A:A,Barème!F:F,"ERREUR CODE PRODUIT"))</f>
        <v/>
      </c>
      <c r="B1377" s="25" t="str">
        <f>IF(OR(A1377="08",A1377="07",MID(Saisie!C1378,4,4)="0804",MID(Saisie!C1378,4,4)="0907",A1377=""),"",_xlfn.XLOOKUP(A1377,Matériau!A:A,Matériau!C:C,"ERREUR MATERIAU"))</f>
        <v/>
      </c>
      <c r="C1377" s="25" t="str">
        <f>IF(B1377="","",_xlfn.XLOOKUP(B1377,Questions!A:A,Questions!C:C,""))</f>
        <v/>
      </c>
      <c r="D1377" s="25" t="str">
        <f>IF(B1377="","",_xlfn.XLOOKUP(B1377&amp;"_"&amp;Saisie!F1378,'Réponses'!D:D,'Réponses'!C:C,""))</f>
        <v/>
      </c>
      <c r="E1377" s="25" t="str">
        <f>IF(D1377="","",_xlfn.XLOOKUP(D1377,'Réponses'!C:C,'Réponses'!F:F,"ERREUR PROCHAINE QUESTION"))</f>
        <v/>
      </c>
      <c r="F1377" s="25" t="str">
        <f>IF(E1377="","",_xlfn.XLOOKUP(E1377,Questions!$A:$A,Questions!$C:$C,""))</f>
        <v/>
      </c>
      <c r="G1377" s="25" t="str">
        <f>IF(E1377="","",_xlfn.XLOOKUP(E1377&amp;"_"&amp;Saisie!H1378,'Réponses'!D:D,'Réponses'!C:C,""))</f>
        <v/>
      </c>
      <c r="H1377" s="25" t="str">
        <f>IF(G1377="","",_xlfn.XLOOKUP(G1377,'Réponses'!C:C,'Réponses'!F:F,"ERREUR PROCHAINE QUESTION"))</f>
        <v/>
      </c>
      <c r="I1377" s="25" t="str">
        <f>IF(H1377="","",_xlfn.XLOOKUP(H1377,Questions!$A:$A,Questions!$C:$C,"ERREUR TYPE"))</f>
        <v/>
      </c>
      <c r="J1377" s="25" t="str">
        <f>IF(H1377="","",_xlfn.XLOOKUP(H1377&amp;"_"&amp;Saisie!J1378,'Réponses'!D:D,'Réponses'!C:C,""))</f>
        <v/>
      </c>
      <c r="K1377" s="25" t="str">
        <f>IF(J1377="","",_xlfn.XLOOKUP(J1377,'Réponses'!C:C,'Réponses'!F:F,"ERREUR PROCHAINE QUESTION"))</f>
        <v/>
      </c>
      <c r="L1377" s="25" t="str">
        <f>IF(K1377="","",_xlfn.XLOOKUP(K1377,Questions!$A:$A,Questions!$C:$C,""))</f>
        <v/>
      </c>
      <c r="M1377" s="25" t="str">
        <f>IF(K1377="","",_xlfn.XLOOKUP(K1377&amp;"_"&amp;Saisie!L1378,'Réponses'!D:D,'Réponses'!C:C,""))</f>
        <v/>
      </c>
      <c r="N1377" s="25" t="str">
        <f>IF(M1377="","",_xlfn.XLOOKUP(M1377,'Réponses'!C:C,'Réponses'!F:F,"ERREUR PROCHAINE QUESTION"))</f>
        <v/>
      </c>
      <c r="O1377" s="25" t="str">
        <f>IF(N1377="","",_xlfn.XLOOKUP(N1377,Questions!$A:$A,Questions!$C:$C,"ERREUR TYPE"))</f>
        <v/>
      </c>
      <c r="P1377" s="25" t="str">
        <f>IF(N1377="","",_xlfn.XLOOKUP(N1377&amp;"_"&amp;Saisie!N1378,'Réponses'!D:D,'Réponses'!C:C,""))</f>
        <v/>
      </c>
      <c r="Q1377" s="25" t="str">
        <f t="shared" si="21"/>
        <v/>
      </c>
    </row>
    <row r="1378" spans="1:17">
      <c r="A1378" s="25" t="str">
        <f>IF(ISBLANK(Saisie!C1379),"",_xlfn.XLOOKUP(Saisie!C1379,Barème!A:A,Barème!F:F,"ERREUR CODE PRODUIT"))</f>
        <v/>
      </c>
      <c r="B1378" s="25" t="str">
        <f>IF(OR(A1378="08",A1378="07",MID(Saisie!C1379,4,4)="0804",MID(Saisie!C1379,4,4)="0907",A1378=""),"",_xlfn.XLOOKUP(A1378,Matériau!A:A,Matériau!C:C,"ERREUR MATERIAU"))</f>
        <v/>
      </c>
      <c r="C1378" s="25" t="str">
        <f>IF(B1378="","",_xlfn.XLOOKUP(B1378,Questions!A:A,Questions!C:C,""))</f>
        <v/>
      </c>
      <c r="D1378" s="25" t="str">
        <f>IF(B1378="","",_xlfn.XLOOKUP(B1378&amp;"_"&amp;Saisie!F1379,'Réponses'!D:D,'Réponses'!C:C,""))</f>
        <v/>
      </c>
      <c r="E1378" s="25" t="str">
        <f>IF(D1378="","",_xlfn.XLOOKUP(D1378,'Réponses'!C:C,'Réponses'!F:F,"ERREUR PROCHAINE QUESTION"))</f>
        <v/>
      </c>
      <c r="F1378" s="25" t="str">
        <f>IF(E1378="","",_xlfn.XLOOKUP(E1378,Questions!$A:$A,Questions!$C:$C,""))</f>
        <v/>
      </c>
      <c r="G1378" s="25" t="str">
        <f>IF(E1378="","",_xlfn.XLOOKUP(E1378&amp;"_"&amp;Saisie!H1379,'Réponses'!D:D,'Réponses'!C:C,""))</f>
        <v/>
      </c>
      <c r="H1378" s="25" t="str">
        <f>IF(G1378="","",_xlfn.XLOOKUP(G1378,'Réponses'!C:C,'Réponses'!F:F,"ERREUR PROCHAINE QUESTION"))</f>
        <v/>
      </c>
      <c r="I1378" s="25" t="str">
        <f>IF(H1378="","",_xlfn.XLOOKUP(H1378,Questions!$A:$A,Questions!$C:$C,"ERREUR TYPE"))</f>
        <v/>
      </c>
      <c r="J1378" s="25" t="str">
        <f>IF(H1378="","",_xlfn.XLOOKUP(H1378&amp;"_"&amp;Saisie!J1379,'Réponses'!D:D,'Réponses'!C:C,""))</f>
        <v/>
      </c>
      <c r="K1378" s="25" t="str">
        <f>IF(J1378="","",_xlfn.XLOOKUP(J1378,'Réponses'!C:C,'Réponses'!F:F,"ERREUR PROCHAINE QUESTION"))</f>
        <v/>
      </c>
      <c r="L1378" s="25" t="str">
        <f>IF(K1378="","",_xlfn.XLOOKUP(K1378,Questions!$A:$A,Questions!$C:$C,""))</f>
        <v/>
      </c>
      <c r="M1378" s="25" t="str">
        <f>IF(K1378="","",_xlfn.XLOOKUP(K1378&amp;"_"&amp;Saisie!L1379,'Réponses'!D:D,'Réponses'!C:C,""))</f>
        <v/>
      </c>
      <c r="N1378" s="25" t="str">
        <f>IF(M1378="","",_xlfn.XLOOKUP(M1378,'Réponses'!C:C,'Réponses'!F:F,"ERREUR PROCHAINE QUESTION"))</f>
        <v/>
      </c>
      <c r="O1378" s="25" t="str">
        <f>IF(N1378="","",_xlfn.XLOOKUP(N1378,Questions!$A:$A,Questions!$C:$C,"ERREUR TYPE"))</f>
        <v/>
      </c>
      <c r="P1378" s="25" t="str">
        <f>IF(N1378="","",_xlfn.XLOOKUP(N1378&amp;"_"&amp;Saisie!N1379,'Réponses'!D:D,'Réponses'!C:C,""))</f>
        <v/>
      </c>
      <c r="Q1378" s="25" t="str">
        <f t="shared" si="21"/>
        <v/>
      </c>
    </row>
    <row r="1379" spans="1:17">
      <c r="A1379" s="25" t="str">
        <f>IF(ISBLANK(Saisie!C1380),"",_xlfn.XLOOKUP(Saisie!C1380,Barème!A:A,Barème!F:F,"ERREUR CODE PRODUIT"))</f>
        <v/>
      </c>
      <c r="B1379" s="25" t="str">
        <f>IF(OR(A1379="08",A1379="07",MID(Saisie!C1380,4,4)="0804",MID(Saisie!C1380,4,4)="0907",A1379=""),"",_xlfn.XLOOKUP(A1379,Matériau!A:A,Matériau!C:C,"ERREUR MATERIAU"))</f>
        <v/>
      </c>
      <c r="C1379" s="25" t="str">
        <f>IF(B1379="","",_xlfn.XLOOKUP(B1379,Questions!A:A,Questions!C:C,""))</f>
        <v/>
      </c>
      <c r="D1379" s="25" t="str">
        <f>IF(B1379="","",_xlfn.XLOOKUP(B1379&amp;"_"&amp;Saisie!F1380,'Réponses'!D:D,'Réponses'!C:C,""))</f>
        <v/>
      </c>
      <c r="E1379" s="25" t="str">
        <f>IF(D1379="","",_xlfn.XLOOKUP(D1379,'Réponses'!C:C,'Réponses'!F:F,"ERREUR PROCHAINE QUESTION"))</f>
        <v/>
      </c>
      <c r="F1379" s="25" t="str">
        <f>IF(E1379="","",_xlfn.XLOOKUP(E1379,Questions!$A:$A,Questions!$C:$C,""))</f>
        <v/>
      </c>
      <c r="G1379" s="25" t="str">
        <f>IF(E1379="","",_xlfn.XLOOKUP(E1379&amp;"_"&amp;Saisie!H1380,'Réponses'!D:D,'Réponses'!C:C,""))</f>
        <v/>
      </c>
      <c r="H1379" s="25" t="str">
        <f>IF(G1379="","",_xlfn.XLOOKUP(G1379,'Réponses'!C:C,'Réponses'!F:F,"ERREUR PROCHAINE QUESTION"))</f>
        <v/>
      </c>
      <c r="I1379" s="25" t="str">
        <f>IF(H1379="","",_xlfn.XLOOKUP(H1379,Questions!$A:$A,Questions!$C:$C,"ERREUR TYPE"))</f>
        <v/>
      </c>
      <c r="J1379" s="25" t="str">
        <f>IF(H1379="","",_xlfn.XLOOKUP(H1379&amp;"_"&amp;Saisie!J1380,'Réponses'!D:D,'Réponses'!C:C,""))</f>
        <v/>
      </c>
      <c r="K1379" s="25" t="str">
        <f>IF(J1379="","",_xlfn.XLOOKUP(J1379,'Réponses'!C:C,'Réponses'!F:F,"ERREUR PROCHAINE QUESTION"))</f>
        <v/>
      </c>
      <c r="L1379" s="25" t="str">
        <f>IF(K1379="","",_xlfn.XLOOKUP(K1379,Questions!$A:$A,Questions!$C:$C,""))</f>
        <v/>
      </c>
      <c r="M1379" s="25" t="str">
        <f>IF(K1379="","",_xlfn.XLOOKUP(K1379&amp;"_"&amp;Saisie!L1380,'Réponses'!D:D,'Réponses'!C:C,""))</f>
        <v/>
      </c>
      <c r="N1379" s="25" t="str">
        <f>IF(M1379="","",_xlfn.XLOOKUP(M1379,'Réponses'!C:C,'Réponses'!F:F,"ERREUR PROCHAINE QUESTION"))</f>
        <v/>
      </c>
      <c r="O1379" s="25" t="str">
        <f>IF(N1379="","",_xlfn.XLOOKUP(N1379,Questions!$A:$A,Questions!$C:$C,"ERREUR TYPE"))</f>
        <v/>
      </c>
      <c r="P1379" s="25" t="str">
        <f>IF(N1379="","",_xlfn.XLOOKUP(N1379&amp;"_"&amp;Saisie!N1380,'Réponses'!D:D,'Réponses'!C:C,""))</f>
        <v/>
      </c>
      <c r="Q1379" s="25" t="str">
        <f t="shared" si="21"/>
        <v/>
      </c>
    </row>
    <row r="1380" spans="1:17">
      <c r="A1380" s="25" t="str">
        <f>IF(ISBLANK(Saisie!C1381),"",_xlfn.XLOOKUP(Saisie!C1381,Barème!A:A,Barème!F:F,"ERREUR CODE PRODUIT"))</f>
        <v/>
      </c>
      <c r="B1380" s="25" t="str">
        <f>IF(OR(A1380="08",A1380="07",MID(Saisie!C1381,4,4)="0804",MID(Saisie!C1381,4,4)="0907",A1380=""),"",_xlfn.XLOOKUP(A1380,Matériau!A:A,Matériau!C:C,"ERREUR MATERIAU"))</f>
        <v/>
      </c>
      <c r="C1380" s="25" t="str">
        <f>IF(B1380="","",_xlfn.XLOOKUP(B1380,Questions!A:A,Questions!C:C,""))</f>
        <v/>
      </c>
      <c r="D1380" s="25" t="str">
        <f>IF(B1380="","",_xlfn.XLOOKUP(B1380&amp;"_"&amp;Saisie!F1381,'Réponses'!D:D,'Réponses'!C:C,""))</f>
        <v/>
      </c>
      <c r="E1380" s="25" t="str">
        <f>IF(D1380="","",_xlfn.XLOOKUP(D1380,'Réponses'!C:C,'Réponses'!F:F,"ERREUR PROCHAINE QUESTION"))</f>
        <v/>
      </c>
      <c r="F1380" s="25" t="str">
        <f>IF(E1380="","",_xlfn.XLOOKUP(E1380,Questions!$A:$A,Questions!$C:$C,""))</f>
        <v/>
      </c>
      <c r="G1380" s="25" t="str">
        <f>IF(E1380="","",_xlfn.XLOOKUP(E1380&amp;"_"&amp;Saisie!H1381,'Réponses'!D:D,'Réponses'!C:C,""))</f>
        <v/>
      </c>
      <c r="H1380" s="25" t="str">
        <f>IF(G1380="","",_xlfn.XLOOKUP(G1380,'Réponses'!C:C,'Réponses'!F:F,"ERREUR PROCHAINE QUESTION"))</f>
        <v/>
      </c>
      <c r="I1380" s="25" t="str">
        <f>IF(H1380="","",_xlfn.XLOOKUP(H1380,Questions!$A:$A,Questions!$C:$C,"ERREUR TYPE"))</f>
        <v/>
      </c>
      <c r="J1380" s="25" t="str">
        <f>IF(H1380="","",_xlfn.XLOOKUP(H1380&amp;"_"&amp;Saisie!J1381,'Réponses'!D:D,'Réponses'!C:C,""))</f>
        <v/>
      </c>
      <c r="K1380" s="25" t="str">
        <f>IF(J1380="","",_xlfn.XLOOKUP(J1380,'Réponses'!C:C,'Réponses'!F:F,"ERREUR PROCHAINE QUESTION"))</f>
        <v/>
      </c>
      <c r="L1380" s="25" t="str">
        <f>IF(K1380="","",_xlfn.XLOOKUP(K1380,Questions!$A:$A,Questions!$C:$C,""))</f>
        <v/>
      </c>
      <c r="M1380" s="25" t="str">
        <f>IF(K1380="","",_xlfn.XLOOKUP(K1380&amp;"_"&amp;Saisie!L1381,'Réponses'!D:D,'Réponses'!C:C,""))</f>
        <v/>
      </c>
      <c r="N1380" s="25" t="str">
        <f>IF(M1380="","",_xlfn.XLOOKUP(M1380,'Réponses'!C:C,'Réponses'!F:F,"ERREUR PROCHAINE QUESTION"))</f>
        <v/>
      </c>
      <c r="O1380" s="25" t="str">
        <f>IF(N1380="","",_xlfn.XLOOKUP(N1380,Questions!$A:$A,Questions!$C:$C,"ERREUR TYPE"))</f>
        <v/>
      </c>
      <c r="P1380" s="25" t="str">
        <f>IF(N1380="","",_xlfn.XLOOKUP(N1380&amp;"_"&amp;Saisie!N1381,'Réponses'!D:D,'Réponses'!C:C,""))</f>
        <v/>
      </c>
      <c r="Q1380" s="25" t="str">
        <f t="shared" si="21"/>
        <v/>
      </c>
    </row>
    <row r="1381" spans="1:17">
      <c r="A1381" s="25" t="str">
        <f>IF(ISBLANK(Saisie!C1382),"",_xlfn.XLOOKUP(Saisie!C1382,Barème!A:A,Barème!F:F,"ERREUR CODE PRODUIT"))</f>
        <v/>
      </c>
      <c r="B1381" s="25" t="str">
        <f>IF(OR(A1381="08",A1381="07",MID(Saisie!C1382,4,4)="0804",MID(Saisie!C1382,4,4)="0907",A1381=""),"",_xlfn.XLOOKUP(A1381,Matériau!A:A,Matériau!C:C,"ERREUR MATERIAU"))</f>
        <v/>
      </c>
      <c r="C1381" s="25" t="str">
        <f>IF(B1381="","",_xlfn.XLOOKUP(B1381,Questions!A:A,Questions!C:C,""))</f>
        <v/>
      </c>
      <c r="D1381" s="25" t="str">
        <f>IF(B1381="","",_xlfn.XLOOKUP(B1381&amp;"_"&amp;Saisie!F1382,'Réponses'!D:D,'Réponses'!C:C,""))</f>
        <v/>
      </c>
      <c r="E1381" s="25" t="str">
        <f>IF(D1381="","",_xlfn.XLOOKUP(D1381,'Réponses'!C:C,'Réponses'!F:F,"ERREUR PROCHAINE QUESTION"))</f>
        <v/>
      </c>
      <c r="F1381" s="25" t="str">
        <f>IF(E1381="","",_xlfn.XLOOKUP(E1381,Questions!$A:$A,Questions!$C:$C,""))</f>
        <v/>
      </c>
      <c r="G1381" s="25" t="str">
        <f>IF(E1381="","",_xlfn.XLOOKUP(E1381&amp;"_"&amp;Saisie!H1382,'Réponses'!D:D,'Réponses'!C:C,""))</f>
        <v/>
      </c>
      <c r="H1381" s="25" t="str">
        <f>IF(G1381="","",_xlfn.XLOOKUP(G1381,'Réponses'!C:C,'Réponses'!F:F,"ERREUR PROCHAINE QUESTION"))</f>
        <v/>
      </c>
      <c r="I1381" s="25" t="str">
        <f>IF(H1381="","",_xlfn.XLOOKUP(H1381,Questions!$A:$A,Questions!$C:$C,"ERREUR TYPE"))</f>
        <v/>
      </c>
      <c r="J1381" s="25" t="str">
        <f>IF(H1381="","",_xlfn.XLOOKUP(H1381&amp;"_"&amp;Saisie!J1382,'Réponses'!D:D,'Réponses'!C:C,""))</f>
        <v/>
      </c>
      <c r="K1381" s="25" t="str">
        <f>IF(J1381="","",_xlfn.XLOOKUP(J1381,'Réponses'!C:C,'Réponses'!F:F,"ERREUR PROCHAINE QUESTION"))</f>
        <v/>
      </c>
      <c r="L1381" s="25" t="str">
        <f>IF(K1381="","",_xlfn.XLOOKUP(K1381,Questions!$A:$A,Questions!$C:$C,""))</f>
        <v/>
      </c>
      <c r="M1381" s="25" t="str">
        <f>IF(K1381="","",_xlfn.XLOOKUP(K1381&amp;"_"&amp;Saisie!L1382,'Réponses'!D:D,'Réponses'!C:C,""))</f>
        <v/>
      </c>
      <c r="N1381" s="25" t="str">
        <f>IF(M1381="","",_xlfn.XLOOKUP(M1381,'Réponses'!C:C,'Réponses'!F:F,"ERREUR PROCHAINE QUESTION"))</f>
        <v/>
      </c>
      <c r="O1381" s="25" t="str">
        <f>IF(N1381="","",_xlfn.XLOOKUP(N1381,Questions!$A:$A,Questions!$C:$C,"ERREUR TYPE"))</f>
        <v/>
      </c>
      <c r="P1381" s="25" t="str">
        <f>IF(N1381="","",_xlfn.XLOOKUP(N1381&amp;"_"&amp;Saisie!N1382,'Réponses'!D:D,'Réponses'!C:C,""))</f>
        <v/>
      </c>
      <c r="Q1381" s="25" t="str">
        <f t="shared" si="21"/>
        <v/>
      </c>
    </row>
    <row r="1382" spans="1:17">
      <c r="A1382" s="25" t="str">
        <f>IF(ISBLANK(Saisie!C1383),"",_xlfn.XLOOKUP(Saisie!C1383,Barème!A:A,Barème!F:F,"ERREUR CODE PRODUIT"))</f>
        <v/>
      </c>
      <c r="B1382" s="25" t="str">
        <f>IF(OR(A1382="08",A1382="07",MID(Saisie!C1383,4,4)="0804",MID(Saisie!C1383,4,4)="0907",A1382=""),"",_xlfn.XLOOKUP(A1382,Matériau!A:A,Matériau!C:C,"ERREUR MATERIAU"))</f>
        <v/>
      </c>
      <c r="C1382" s="25" t="str">
        <f>IF(B1382="","",_xlfn.XLOOKUP(B1382,Questions!A:A,Questions!C:C,""))</f>
        <v/>
      </c>
      <c r="D1382" s="25" t="str">
        <f>IF(B1382="","",_xlfn.XLOOKUP(B1382&amp;"_"&amp;Saisie!F1383,'Réponses'!D:D,'Réponses'!C:C,""))</f>
        <v/>
      </c>
      <c r="E1382" s="25" t="str">
        <f>IF(D1382="","",_xlfn.XLOOKUP(D1382,'Réponses'!C:C,'Réponses'!F:F,"ERREUR PROCHAINE QUESTION"))</f>
        <v/>
      </c>
      <c r="F1382" s="25" t="str">
        <f>IF(E1382="","",_xlfn.XLOOKUP(E1382,Questions!$A:$A,Questions!$C:$C,""))</f>
        <v/>
      </c>
      <c r="G1382" s="25" t="str">
        <f>IF(E1382="","",_xlfn.XLOOKUP(E1382&amp;"_"&amp;Saisie!H1383,'Réponses'!D:D,'Réponses'!C:C,""))</f>
        <v/>
      </c>
      <c r="H1382" s="25" t="str">
        <f>IF(G1382="","",_xlfn.XLOOKUP(G1382,'Réponses'!C:C,'Réponses'!F:F,"ERREUR PROCHAINE QUESTION"))</f>
        <v/>
      </c>
      <c r="I1382" s="25" t="str">
        <f>IF(H1382="","",_xlfn.XLOOKUP(H1382,Questions!$A:$A,Questions!$C:$C,"ERREUR TYPE"))</f>
        <v/>
      </c>
      <c r="J1382" s="25" t="str">
        <f>IF(H1382="","",_xlfn.XLOOKUP(H1382&amp;"_"&amp;Saisie!J1383,'Réponses'!D:D,'Réponses'!C:C,""))</f>
        <v/>
      </c>
      <c r="K1382" s="25" t="str">
        <f>IF(J1382="","",_xlfn.XLOOKUP(J1382,'Réponses'!C:C,'Réponses'!F:F,"ERREUR PROCHAINE QUESTION"))</f>
        <v/>
      </c>
      <c r="L1382" s="25" t="str">
        <f>IF(K1382="","",_xlfn.XLOOKUP(K1382,Questions!$A:$A,Questions!$C:$C,""))</f>
        <v/>
      </c>
      <c r="M1382" s="25" t="str">
        <f>IF(K1382="","",_xlfn.XLOOKUP(K1382&amp;"_"&amp;Saisie!L1383,'Réponses'!D:D,'Réponses'!C:C,""))</f>
        <v/>
      </c>
      <c r="N1382" s="25" t="str">
        <f>IF(M1382="","",_xlfn.XLOOKUP(M1382,'Réponses'!C:C,'Réponses'!F:F,"ERREUR PROCHAINE QUESTION"))</f>
        <v/>
      </c>
      <c r="O1382" s="25" t="str">
        <f>IF(N1382="","",_xlfn.XLOOKUP(N1382,Questions!$A:$A,Questions!$C:$C,"ERREUR TYPE"))</f>
        <v/>
      </c>
      <c r="P1382" s="25" t="str">
        <f>IF(N1382="","",_xlfn.XLOOKUP(N1382&amp;"_"&amp;Saisie!N1383,'Réponses'!D:D,'Réponses'!C:C,""))</f>
        <v/>
      </c>
      <c r="Q1382" s="25" t="str">
        <f t="shared" si="21"/>
        <v/>
      </c>
    </row>
    <row r="1383" spans="1:17">
      <c r="A1383" s="25" t="str">
        <f>IF(ISBLANK(Saisie!C1384),"",_xlfn.XLOOKUP(Saisie!C1384,Barème!A:A,Barème!F:F,"ERREUR CODE PRODUIT"))</f>
        <v/>
      </c>
      <c r="B1383" s="25" t="str">
        <f>IF(OR(A1383="08",A1383="07",MID(Saisie!C1384,4,4)="0804",MID(Saisie!C1384,4,4)="0907",A1383=""),"",_xlfn.XLOOKUP(A1383,Matériau!A:A,Matériau!C:C,"ERREUR MATERIAU"))</f>
        <v/>
      </c>
      <c r="C1383" s="25" t="str">
        <f>IF(B1383="","",_xlfn.XLOOKUP(B1383,Questions!A:A,Questions!C:C,""))</f>
        <v/>
      </c>
      <c r="D1383" s="25" t="str">
        <f>IF(B1383="","",_xlfn.XLOOKUP(B1383&amp;"_"&amp;Saisie!F1384,'Réponses'!D:D,'Réponses'!C:C,""))</f>
        <v/>
      </c>
      <c r="E1383" s="25" t="str">
        <f>IF(D1383="","",_xlfn.XLOOKUP(D1383,'Réponses'!C:C,'Réponses'!F:F,"ERREUR PROCHAINE QUESTION"))</f>
        <v/>
      </c>
      <c r="F1383" s="25" t="str">
        <f>IF(E1383="","",_xlfn.XLOOKUP(E1383,Questions!$A:$A,Questions!$C:$C,""))</f>
        <v/>
      </c>
      <c r="G1383" s="25" t="str">
        <f>IF(E1383="","",_xlfn.XLOOKUP(E1383&amp;"_"&amp;Saisie!H1384,'Réponses'!D:D,'Réponses'!C:C,""))</f>
        <v/>
      </c>
      <c r="H1383" s="25" t="str">
        <f>IF(G1383="","",_xlfn.XLOOKUP(G1383,'Réponses'!C:C,'Réponses'!F:F,"ERREUR PROCHAINE QUESTION"))</f>
        <v/>
      </c>
      <c r="I1383" s="25" t="str">
        <f>IF(H1383="","",_xlfn.XLOOKUP(H1383,Questions!$A:$A,Questions!$C:$C,"ERREUR TYPE"))</f>
        <v/>
      </c>
      <c r="J1383" s="25" t="str">
        <f>IF(H1383="","",_xlfn.XLOOKUP(H1383&amp;"_"&amp;Saisie!J1384,'Réponses'!D:D,'Réponses'!C:C,""))</f>
        <v/>
      </c>
      <c r="K1383" s="25" t="str">
        <f>IF(J1383="","",_xlfn.XLOOKUP(J1383,'Réponses'!C:C,'Réponses'!F:F,"ERREUR PROCHAINE QUESTION"))</f>
        <v/>
      </c>
      <c r="L1383" s="25" t="str">
        <f>IF(K1383="","",_xlfn.XLOOKUP(K1383,Questions!$A:$A,Questions!$C:$C,""))</f>
        <v/>
      </c>
      <c r="M1383" s="25" t="str">
        <f>IF(K1383="","",_xlfn.XLOOKUP(K1383&amp;"_"&amp;Saisie!L1384,'Réponses'!D:D,'Réponses'!C:C,""))</f>
        <v/>
      </c>
      <c r="N1383" s="25" t="str">
        <f>IF(M1383="","",_xlfn.XLOOKUP(M1383,'Réponses'!C:C,'Réponses'!F:F,"ERREUR PROCHAINE QUESTION"))</f>
        <v/>
      </c>
      <c r="O1383" s="25" t="str">
        <f>IF(N1383="","",_xlfn.XLOOKUP(N1383,Questions!$A:$A,Questions!$C:$C,"ERREUR TYPE"))</f>
        <v/>
      </c>
      <c r="P1383" s="25" t="str">
        <f>IF(N1383="","",_xlfn.XLOOKUP(N1383&amp;"_"&amp;Saisie!N1384,'Réponses'!D:D,'Réponses'!C:C,""))</f>
        <v/>
      </c>
      <c r="Q1383" s="25" t="str">
        <f t="shared" si="21"/>
        <v/>
      </c>
    </row>
    <row r="1384" spans="1:17">
      <c r="A1384" s="25" t="str">
        <f>IF(ISBLANK(Saisie!C1385),"",_xlfn.XLOOKUP(Saisie!C1385,Barème!A:A,Barème!F:F,"ERREUR CODE PRODUIT"))</f>
        <v/>
      </c>
      <c r="B1384" s="25" t="str">
        <f>IF(OR(A1384="08",A1384="07",MID(Saisie!C1385,4,4)="0804",MID(Saisie!C1385,4,4)="0907",A1384=""),"",_xlfn.XLOOKUP(A1384,Matériau!A:A,Matériau!C:C,"ERREUR MATERIAU"))</f>
        <v/>
      </c>
      <c r="C1384" s="25" t="str">
        <f>IF(B1384="","",_xlfn.XLOOKUP(B1384,Questions!A:A,Questions!C:C,""))</f>
        <v/>
      </c>
      <c r="D1384" s="25" t="str">
        <f>IF(B1384="","",_xlfn.XLOOKUP(B1384&amp;"_"&amp;Saisie!F1385,'Réponses'!D:D,'Réponses'!C:C,""))</f>
        <v/>
      </c>
      <c r="E1384" s="25" t="str">
        <f>IF(D1384="","",_xlfn.XLOOKUP(D1384,'Réponses'!C:C,'Réponses'!F:F,"ERREUR PROCHAINE QUESTION"))</f>
        <v/>
      </c>
      <c r="F1384" s="25" t="str">
        <f>IF(E1384="","",_xlfn.XLOOKUP(E1384,Questions!$A:$A,Questions!$C:$C,""))</f>
        <v/>
      </c>
      <c r="G1384" s="25" t="str">
        <f>IF(E1384="","",_xlfn.XLOOKUP(E1384&amp;"_"&amp;Saisie!H1385,'Réponses'!D:D,'Réponses'!C:C,""))</f>
        <v/>
      </c>
      <c r="H1384" s="25" t="str">
        <f>IF(G1384="","",_xlfn.XLOOKUP(G1384,'Réponses'!C:C,'Réponses'!F:F,"ERREUR PROCHAINE QUESTION"))</f>
        <v/>
      </c>
      <c r="I1384" s="25" t="str">
        <f>IF(H1384="","",_xlfn.XLOOKUP(H1384,Questions!$A:$A,Questions!$C:$C,"ERREUR TYPE"))</f>
        <v/>
      </c>
      <c r="J1384" s="25" t="str">
        <f>IF(H1384="","",_xlfn.XLOOKUP(H1384&amp;"_"&amp;Saisie!J1385,'Réponses'!D:D,'Réponses'!C:C,""))</f>
        <v/>
      </c>
      <c r="K1384" s="25" t="str">
        <f>IF(J1384="","",_xlfn.XLOOKUP(J1384,'Réponses'!C:C,'Réponses'!F:F,"ERREUR PROCHAINE QUESTION"))</f>
        <v/>
      </c>
      <c r="L1384" s="25" t="str">
        <f>IF(K1384="","",_xlfn.XLOOKUP(K1384,Questions!$A:$A,Questions!$C:$C,""))</f>
        <v/>
      </c>
      <c r="M1384" s="25" t="str">
        <f>IF(K1384="","",_xlfn.XLOOKUP(K1384&amp;"_"&amp;Saisie!L1385,'Réponses'!D:D,'Réponses'!C:C,""))</f>
        <v/>
      </c>
      <c r="N1384" s="25" t="str">
        <f>IF(M1384="","",_xlfn.XLOOKUP(M1384,'Réponses'!C:C,'Réponses'!F:F,"ERREUR PROCHAINE QUESTION"))</f>
        <v/>
      </c>
      <c r="O1384" s="25" t="str">
        <f>IF(N1384="","",_xlfn.XLOOKUP(N1384,Questions!$A:$A,Questions!$C:$C,"ERREUR TYPE"))</f>
        <v/>
      </c>
      <c r="P1384" s="25" t="str">
        <f>IF(N1384="","",_xlfn.XLOOKUP(N1384&amp;"_"&amp;Saisie!N1385,'Réponses'!D:D,'Réponses'!C:C,""))</f>
        <v/>
      </c>
      <c r="Q1384" s="25" t="str">
        <f t="shared" si="21"/>
        <v/>
      </c>
    </row>
    <row r="1385" spans="1:17">
      <c r="A1385" s="25" t="str">
        <f>IF(ISBLANK(Saisie!C1386),"",_xlfn.XLOOKUP(Saisie!C1386,Barème!A:A,Barème!F:F,"ERREUR CODE PRODUIT"))</f>
        <v/>
      </c>
      <c r="B1385" s="25" t="str">
        <f>IF(OR(A1385="08",A1385="07",MID(Saisie!C1386,4,4)="0804",MID(Saisie!C1386,4,4)="0907",A1385=""),"",_xlfn.XLOOKUP(A1385,Matériau!A:A,Matériau!C:C,"ERREUR MATERIAU"))</f>
        <v/>
      </c>
      <c r="C1385" s="25" t="str">
        <f>IF(B1385="","",_xlfn.XLOOKUP(B1385,Questions!A:A,Questions!C:C,""))</f>
        <v/>
      </c>
      <c r="D1385" s="25" t="str">
        <f>IF(B1385="","",_xlfn.XLOOKUP(B1385&amp;"_"&amp;Saisie!F1386,'Réponses'!D:D,'Réponses'!C:C,""))</f>
        <v/>
      </c>
      <c r="E1385" s="25" t="str">
        <f>IF(D1385="","",_xlfn.XLOOKUP(D1385,'Réponses'!C:C,'Réponses'!F:F,"ERREUR PROCHAINE QUESTION"))</f>
        <v/>
      </c>
      <c r="F1385" s="25" t="str">
        <f>IF(E1385="","",_xlfn.XLOOKUP(E1385,Questions!$A:$A,Questions!$C:$C,""))</f>
        <v/>
      </c>
      <c r="G1385" s="25" t="str">
        <f>IF(E1385="","",_xlfn.XLOOKUP(E1385&amp;"_"&amp;Saisie!H1386,'Réponses'!D:D,'Réponses'!C:C,""))</f>
        <v/>
      </c>
      <c r="H1385" s="25" t="str">
        <f>IF(G1385="","",_xlfn.XLOOKUP(G1385,'Réponses'!C:C,'Réponses'!F:F,"ERREUR PROCHAINE QUESTION"))</f>
        <v/>
      </c>
      <c r="I1385" s="25" t="str">
        <f>IF(H1385="","",_xlfn.XLOOKUP(H1385,Questions!$A:$A,Questions!$C:$C,"ERREUR TYPE"))</f>
        <v/>
      </c>
      <c r="J1385" s="25" t="str">
        <f>IF(H1385="","",_xlfn.XLOOKUP(H1385&amp;"_"&amp;Saisie!J1386,'Réponses'!D:D,'Réponses'!C:C,""))</f>
        <v/>
      </c>
      <c r="K1385" s="25" t="str">
        <f>IF(J1385="","",_xlfn.XLOOKUP(J1385,'Réponses'!C:C,'Réponses'!F:F,"ERREUR PROCHAINE QUESTION"))</f>
        <v/>
      </c>
      <c r="L1385" s="25" t="str">
        <f>IF(K1385="","",_xlfn.XLOOKUP(K1385,Questions!$A:$A,Questions!$C:$C,""))</f>
        <v/>
      </c>
      <c r="M1385" s="25" t="str">
        <f>IF(K1385="","",_xlfn.XLOOKUP(K1385&amp;"_"&amp;Saisie!L1386,'Réponses'!D:D,'Réponses'!C:C,""))</f>
        <v/>
      </c>
      <c r="N1385" s="25" t="str">
        <f>IF(M1385="","",_xlfn.XLOOKUP(M1385,'Réponses'!C:C,'Réponses'!F:F,"ERREUR PROCHAINE QUESTION"))</f>
        <v/>
      </c>
      <c r="O1385" s="25" t="str">
        <f>IF(N1385="","",_xlfn.XLOOKUP(N1385,Questions!$A:$A,Questions!$C:$C,"ERREUR TYPE"))</f>
        <v/>
      </c>
      <c r="P1385" s="25" t="str">
        <f>IF(N1385="","",_xlfn.XLOOKUP(N1385&amp;"_"&amp;Saisie!N1386,'Réponses'!D:D,'Réponses'!C:C,""))</f>
        <v/>
      </c>
      <c r="Q1385" s="25" t="str">
        <f t="shared" si="21"/>
        <v/>
      </c>
    </row>
    <row r="1386" spans="1:17">
      <c r="A1386" s="25" t="str">
        <f>IF(ISBLANK(Saisie!C1387),"",_xlfn.XLOOKUP(Saisie!C1387,Barème!A:A,Barème!F:F,"ERREUR CODE PRODUIT"))</f>
        <v/>
      </c>
      <c r="B1386" s="25" t="str">
        <f>IF(OR(A1386="08",A1386="07",MID(Saisie!C1387,4,4)="0804",MID(Saisie!C1387,4,4)="0907",A1386=""),"",_xlfn.XLOOKUP(A1386,Matériau!A:A,Matériau!C:C,"ERREUR MATERIAU"))</f>
        <v/>
      </c>
      <c r="C1386" s="25" t="str">
        <f>IF(B1386="","",_xlfn.XLOOKUP(B1386,Questions!A:A,Questions!C:C,""))</f>
        <v/>
      </c>
      <c r="D1386" s="25" t="str">
        <f>IF(B1386="","",_xlfn.XLOOKUP(B1386&amp;"_"&amp;Saisie!F1387,'Réponses'!D:D,'Réponses'!C:C,""))</f>
        <v/>
      </c>
      <c r="E1386" s="25" t="str">
        <f>IF(D1386="","",_xlfn.XLOOKUP(D1386,'Réponses'!C:C,'Réponses'!F:F,"ERREUR PROCHAINE QUESTION"))</f>
        <v/>
      </c>
      <c r="F1386" s="25" t="str">
        <f>IF(E1386="","",_xlfn.XLOOKUP(E1386,Questions!$A:$A,Questions!$C:$C,""))</f>
        <v/>
      </c>
      <c r="G1386" s="25" t="str">
        <f>IF(E1386="","",_xlfn.XLOOKUP(E1386&amp;"_"&amp;Saisie!H1387,'Réponses'!D:D,'Réponses'!C:C,""))</f>
        <v/>
      </c>
      <c r="H1386" s="25" t="str">
        <f>IF(G1386="","",_xlfn.XLOOKUP(G1386,'Réponses'!C:C,'Réponses'!F:F,"ERREUR PROCHAINE QUESTION"))</f>
        <v/>
      </c>
      <c r="I1386" s="25" t="str">
        <f>IF(H1386="","",_xlfn.XLOOKUP(H1386,Questions!$A:$A,Questions!$C:$C,"ERREUR TYPE"))</f>
        <v/>
      </c>
      <c r="J1386" s="25" t="str">
        <f>IF(H1386="","",_xlfn.XLOOKUP(H1386&amp;"_"&amp;Saisie!J1387,'Réponses'!D:D,'Réponses'!C:C,""))</f>
        <v/>
      </c>
      <c r="K1386" s="25" t="str">
        <f>IF(J1386="","",_xlfn.XLOOKUP(J1386,'Réponses'!C:C,'Réponses'!F:F,"ERREUR PROCHAINE QUESTION"))</f>
        <v/>
      </c>
      <c r="L1386" s="25" t="str">
        <f>IF(K1386="","",_xlfn.XLOOKUP(K1386,Questions!$A:$A,Questions!$C:$C,""))</f>
        <v/>
      </c>
      <c r="M1386" s="25" t="str">
        <f>IF(K1386="","",_xlfn.XLOOKUP(K1386&amp;"_"&amp;Saisie!L1387,'Réponses'!D:D,'Réponses'!C:C,""))</f>
        <v/>
      </c>
      <c r="N1386" s="25" t="str">
        <f>IF(M1386="","",_xlfn.XLOOKUP(M1386,'Réponses'!C:C,'Réponses'!F:F,"ERREUR PROCHAINE QUESTION"))</f>
        <v/>
      </c>
      <c r="O1386" s="25" t="str">
        <f>IF(N1386="","",_xlfn.XLOOKUP(N1386,Questions!$A:$A,Questions!$C:$C,"ERREUR TYPE"))</f>
        <v/>
      </c>
      <c r="P1386" s="25" t="str">
        <f>IF(N1386="","",_xlfn.XLOOKUP(N1386&amp;"_"&amp;Saisie!N1387,'Réponses'!D:D,'Réponses'!C:C,""))</f>
        <v/>
      </c>
      <c r="Q1386" s="25" t="str">
        <f t="shared" si="21"/>
        <v/>
      </c>
    </row>
    <row r="1387" spans="1:17">
      <c r="A1387" s="25" t="str">
        <f>IF(ISBLANK(Saisie!C1388),"",_xlfn.XLOOKUP(Saisie!C1388,Barème!A:A,Barème!F:F,"ERREUR CODE PRODUIT"))</f>
        <v/>
      </c>
      <c r="B1387" s="25" t="str">
        <f>IF(OR(A1387="08",A1387="07",MID(Saisie!C1388,4,4)="0804",MID(Saisie!C1388,4,4)="0907",A1387=""),"",_xlfn.XLOOKUP(A1387,Matériau!A:A,Matériau!C:C,"ERREUR MATERIAU"))</f>
        <v/>
      </c>
      <c r="C1387" s="25" t="str">
        <f>IF(B1387="","",_xlfn.XLOOKUP(B1387,Questions!A:A,Questions!C:C,""))</f>
        <v/>
      </c>
      <c r="D1387" s="25" t="str">
        <f>IF(B1387="","",_xlfn.XLOOKUP(B1387&amp;"_"&amp;Saisie!F1388,'Réponses'!D:D,'Réponses'!C:C,""))</f>
        <v/>
      </c>
      <c r="E1387" s="25" t="str">
        <f>IF(D1387="","",_xlfn.XLOOKUP(D1387,'Réponses'!C:C,'Réponses'!F:F,"ERREUR PROCHAINE QUESTION"))</f>
        <v/>
      </c>
      <c r="F1387" s="25" t="str">
        <f>IF(E1387="","",_xlfn.XLOOKUP(E1387,Questions!$A:$A,Questions!$C:$C,""))</f>
        <v/>
      </c>
      <c r="G1387" s="25" t="str">
        <f>IF(E1387="","",_xlfn.XLOOKUP(E1387&amp;"_"&amp;Saisie!H1388,'Réponses'!D:D,'Réponses'!C:C,""))</f>
        <v/>
      </c>
      <c r="H1387" s="25" t="str">
        <f>IF(G1387="","",_xlfn.XLOOKUP(G1387,'Réponses'!C:C,'Réponses'!F:F,"ERREUR PROCHAINE QUESTION"))</f>
        <v/>
      </c>
      <c r="I1387" s="25" t="str">
        <f>IF(H1387="","",_xlfn.XLOOKUP(H1387,Questions!$A:$A,Questions!$C:$C,"ERREUR TYPE"))</f>
        <v/>
      </c>
      <c r="J1387" s="25" t="str">
        <f>IF(H1387="","",_xlfn.XLOOKUP(H1387&amp;"_"&amp;Saisie!J1388,'Réponses'!D:D,'Réponses'!C:C,""))</f>
        <v/>
      </c>
      <c r="K1387" s="25" t="str">
        <f>IF(J1387="","",_xlfn.XLOOKUP(J1387,'Réponses'!C:C,'Réponses'!F:F,"ERREUR PROCHAINE QUESTION"))</f>
        <v/>
      </c>
      <c r="L1387" s="25" t="str">
        <f>IF(K1387="","",_xlfn.XLOOKUP(K1387,Questions!$A:$A,Questions!$C:$C,""))</f>
        <v/>
      </c>
      <c r="M1387" s="25" t="str">
        <f>IF(K1387="","",_xlfn.XLOOKUP(K1387&amp;"_"&amp;Saisie!L1388,'Réponses'!D:D,'Réponses'!C:C,""))</f>
        <v/>
      </c>
      <c r="N1387" s="25" t="str">
        <f>IF(M1387="","",_xlfn.XLOOKUP(M1387,'Réponses'!C:C,'Réponses'!F:F,"ERREUR PROCHAINE QUESTION"))</f>
        <v/>
      </c>
      <c r="O1387" s="25" t="str">
        <f>IF(N1387="","",_xlfn.XLOOKUP(N1387,Questions!$A:$A,Questions!$C:$C,"ERREUR TYPE"))</f>
        <v/>
      </c>
      <c r="P1387" s="25" t="str">
        <f>IF(N1387="","",_xlfn.XLOOKUP(N1387&amp;"_"&amp;Saisie!N1388,'Réponses'!D:D,'Réponses'!C:C,""))</f>
        <v/>
      </c>
      <c r="Q1387" s="25" t="str">
        <f t="shared" si="21"/>
        <v/>
      </c>
    </row>
    <row r="1388" spans="1:17">
      <c r="A1388" s="25" t="str">
        <f>IF(ISBLANK(Saisie!C1389),"",_xlfn.XLOOKUP(Saisie!C1389,Barème!A:A,Barème!F:F,"ERREUR CODE PRODUIT"))</f>
        <v/>
      </c>
      <c r="B1388" s="25" t="str">
        <f>IF(OR(A1388="08",A1388="07",MID(Saisie!C1389,4,4)="0804",MID(Saisie!C1389,4,4)="0907",A1388=""),"",_xlfn.XLOOKUP(A1388,Matériau!A:A,Matériau!C:C,"ERREUR MATERIAU"))</f>
        <v/>
      </c>
      <c r="C1388" s="25" t="str">
        <f>IF(B1388="","",_xlfn.XLOOKUP(B1388,Questions!A:A,Questions!C:C,""))</f>
        <v/>
      </c>
      <c r="D1388" s="25" t="str">
        <f>IF(B1388="","",_xlfn.XLOOKUP(B1388&amp;"_"&amp;Saisie!F1389,'Réponses'!D:D,'Réponses'!C:C,""))</f>
        <v/>
      </c>
      <c r="E1388" s="25" t="str">
        <f>IF(D1388="","",_xlfn.XLOOKUP(D1388,'Réponses'!C:C,'Réponses'!F:F,"ERREUR PROCHAINE QUESTION"))</f>
        <v/>
      </c>
      <c r="F1388" s="25" t="str">
        <f>IF(E1388="","",_xlfn.XLOOKUP(E1388,Questions!$A:$A,Questions!$C:$C,""))</f>
        <v/>
      </c>
      <c r="G1388" s="25" t="str">
        <f>IF(E1388="","",_xlfn.XLOOKUP(E1388&amp;"_"&amp;Saisie!H1389,'Réponses'!D:D,'Réponses'!C:C,""))</f>
        <v/>
      </c>
      <c r="H1388" s="25" t="str">
        <f>IF(G1388="","",_xlfn.XLOOKUP(G1388,'Réponses'!C:C,'Réponses'!F:F,"ERREUR PROCHAINE QUESTION"))</f>
        <v/>
      </c>
      <c r="I1388" s="25" t="str">
        <f>IF(H1388="","",_xlfn.XLOOKUP(H1388,Questions!$A:$A,Questions!$C:$C,"ERREUR TYPE"))</f>
        <v/>
      </c>
      <c r="J1388" s="25" t="str">
        <f>IF(H1388="","",_xlfn.XLOOKUP(H1388&amp;"_"&amp;Saisie!J1389,'Réponses'!D:D,'Réponses'!C:C,""))</f>
        <v/>
      </c>
      <c r="K1388" s="25" t="str">
        <f>IF(J1388="","",_xlfn.XLOOKUP(J1388,'Réponses'!C:C,'Réponses'!F:F,"ERREUR PROCHAINE QUESTION"))</f>
        <v/>
      </c>
      <c r="L1388" s="25" t="str">
        <f>IF(K1388="","",_xlfn.XLOOKUP(K1388,Questions!$A:$A,Questions!$C:$C,""))</f>
        <v/>
      </c>
      <c r="M1388" s="25" t="str">
        <f>IF(K1388="","",_xlfn.XLOOKUP(K1388&amp;"_"&amp;Saisie!L1389,'Réponses'!D:D,'Réponses'!C:C,""))</f>
        <v/>
      </c>
      <c r="N1388" s="25" t="str">
        <f>IF(M1388="","",_xlfn.XLOOKUP(M1388,'Réponses'!C:C,'Réponses'!F:F,"ERREUR PROCHAINE QUESTION"))</f>
        <v/>
      </c>
      <c r="O1388" s="25" t="str">
        <f>IF(N1388="","",_xlfn.XLOOKUP(N1388,Questions!$A:$A,Questions!$C:$C,"ERREUR TYPE"))</f>
        <v/>
      </c>
      <c r="P1388" s="25" t="str">
        <f>IF(N1388="","",_xlfn.XLOOKUP(N1388&amp;"_"&amp;Saisie!N1389,'Réponses'!D:D,'Réponses'!C:C,""))</f>
        <v/>
      </c>
      <c r="Q1388" s="25" t="str">
        <f t="shared" si="21"/>
        <v/>
      </c>
    </row>
    <row r="1389" spans="1:17">
      <c r="A1389" s="25" t="str">
        <f>IF(ISBLANK(Saisie!C1390),"",_xlfn.XLOOKUP(Saisie!C1390,Barème!A:A,Barème!F:F,"ERREUR CODE PRODUIT"))</f>
        <v/>
      </c>
      <c r="B1389" s="25" t="str">
        <f>IF(OR(A1389="08",A1389="07",MID(Saisie!C1390,4,4)="0804",MID(Saisie!C1390,4,4)="0907",A1389=""),"",_xlfn.XLOOKUP(A1389,Matériau!A:A,Matériau!C:C,"ERREUR MATERIAU"))</f>
        <v/>
      </c>
      <c r="C1389" s="25" t="str">
        <f>IF(B1389="","",_xlfn.XLOOKUP(B1389,Questions!A:A,Questions!C:C,""))</f>
        <v/>
      </c>
      <c r="D1389" s="25" t="str">
        <f>IF(B1389="","",_xlfn.XLOOKUP(B1389&amp;"_"&amp;Saisie!F1390,'Réponses'!D:D,'Réponses'!C:C,""))</f>
        <v/>
      </c>
      <c r="E1389" s="25" t="str">
        <f>IF(D1389="","",_xlfn.XLOOKUP(D1389,'Réponses'!C:C,'Réponses'!F:F,"ERREUR PROCHAINE QUESTION"))</f>
        <v/>
      </c>
      <c r="F1389" s="25" t="str">
        <f>IF(E1389="","",_xlfn.XLOOKUP(E1389,Questions!$A:$A,Questions!$C:$C,""))</f>
        <v/>
      </c>
      <c r="G1389" s="25" t="str">
        <f>IF(E1389="","",_xlfn.XLOOKUP(E1389&amp;"_"&amp;Saisie!H1390,'Réponses'!D:D,'Réponses'!C:C,""))</f>
        <v/>
      </c>
      <c r="H1389" s="25" t="str">
        <f>IF(G1389="","",_xlfn.XLOOKUP(G1389,'Réponses'!C:C,'Réponses'!F:F,"ERREUR PROCHAINE QUESTION"))</f>
        <v/>
      </c>
      <c r="I1389" s="25" t="str">
        <f>IF(H1389="","",_xlfn.XLOOKUP(H1389,Questions!$A:$A,Questions!$C:$C,"ERREUR TYPE"))</f>
        <v/>
      </c>
      <c r="J1389" s="25" t="str">
        <f>IF(H1389="","",_xlfn.XLOOKUP(H1389&amp;"_"&amp;Saisie!J1390,'Réponses'!D:D,'Réponses'!C:C,""))</f>
        <v/>
      </c>
      <c r="K1389" s="25" t="str">
        <f>IF(J1389="","",_xlfn.XLOOKUP(J1389,'Réponses'!C:C,'Réponses'!F:F,"ERREUR PROCHAINE QUESTION"))</f>
        <v/>
      </c>
      <c r="L1389" s="25" t="str">
        <f>IF(K1389="","",_xlfn.XLOOKUP(K1389,Questions!$A:$A,Questions!$C:$C,""))</f>
        <v/>
      </c>
      <c r="M1389" s="25" t="str">
        <f>IF(K1389="","",_xlfn.XLOOKUP(K1389&amp;"_"&amp;Saisie!L1390,'Réponses'!D:D,'Réponses'!C:C,""))</f>
        <v/>
      </c>
      <c r="N1389" s="25" t="str">
        <f>IF(M1389="","",_xlfn.XLOOKUP(M1389,'Réponses'!C:C,'Réponses'!F:F,"ERREUR PROCHAINE QUESTION"))</f>
        <v/>
      </c>
      <c r="O1389" s="25" t="str">
        <f>IF(N1389="","",_xlfn.XLOOKUP(N1389,Questions!$A:$A,Questions!$C:$C,"ERREUR TYPE"))</f>
        <v/>
      </c>
      <c r="P1389" s="25" t="str">
        <f>IF(N1389="","",_xlfn.XLOOKUP(N1389&amp;"_"&amp;Saisie!N1390,'Réponses'!D:D,'Réponses'!C:C,""))</f>
        <v/>
      </c>
      <c r="Q1389" s="25" t="str">
        <f t="shared" si="21"/>
        <v/>
      </c>
    </row>
    <row r="1390" spans="1:17">
      <c r="A1390" s="25" t="str">
        <f>IF(ISBLANK(Saisie!C1391),"",_xlfn.XLOOKUP(Saisie!C1391,Barème!A:A,Barème!F:F,"ERREUR CODE PRODUIT"))</f>
        <v/>
      </c>
      <c r="B1390" s="25" t="str">
        <f>IF(OR(A1390="08",A1390="07",MID(Saisie!C1391,4,4)="0804",MID(Saisie!C1391,4,4)="0907",A1390=""),"",_xlfn.XLOOKUP(A1390,Matériau!A:A,Matériau!C:C,"ERREUR MATERIAU"))</f>
        <v/>
      </c>
      <c r="C1390" s="25" t="str">
        <f>IF(B1390="","",_xlfn.XLOOKUP(B1390,Questions!A:A,Questions!C:C,""))</f>
        <v/>
      </c>
      <c r="D1390" s="25" t="str">
        <f>IF(B1390="","",_xlfn.XLOOKUP(B1390&amp;"_"&amp;Saisie!F1391,'Réponses'!D:D,'Réponses'!C:C,""))</f>
        <v/>
      </c>
      <c r="E1390" s="25" t="str">
        <f>IF(D1390="","",_xlfn.XLOOKUP(D1390,'Réponses'!C:C,'Réponses'!F:F,"ERREUR PROCHAINE QUESTION"))</f>
        <v/>
      </c>
      <c r="F1390" s="25" t="str">
        <f>IF(E1390="","",_xlfn.XLOOKUP(E1390,Questions!$A:$A,Questions!$C:$C,""))</f>
        <v/>
      </c>
      <c r="G1390" s="25" t="str">
        <f>IF(E1390="","",_xlfn.XLOOKUP(E1390&amp;"_"&amp;Saisie!H1391,'Réponses'!D:D,'Réponses'!C:C,""))</f>
        <v/>
      </c>
      <c r="H1390" s="25" t="str">
        <f>IF(G1390="","",_xlfn.XLOOKUP(G1390,'Réponses'!C:C,'Réponses'!F:F,"ERREUR PROCHAINE QUESTION"))</f>
        <v/>
      </c>
      <c r="I1390" s="25" t="str">
        <f>IF(H1390="","",_xlfn.XLOOKUP(H1390,Questions!$A:$A,Questions!$C:$C,"ERREUR TYPE"))</f>
        <v/>
      </c>
      <c r="J1390" s="25" t="str">
        <f>IF(H1390="","",_xlfn.XLOOKUP(H1390&amp;"_"&amp;Saisie!J1391,'Réponses'!D:D,'Réponses'!C:C,""))</f>
        <v/>
      </c>
      <c r="K1390" s="25" t="str">
        <f>IF(J1390="","",_xlfn.XLOOKUP(J1390,'Réponses'!C:C,'Réponses'!F:F,"ERREUR PROCHAINE QUESTION"))</f>
        <v/>
      </c>
      <c r="L1390" s="25" t="str">
        <f>IF(K1390="","",_xlfn.XLOOKUP(K1390,Questions!$A:$A,Questions!$C:$C,""))</f>
        <v/>
      </c>
      <c r="M1390" s="25" t="str">
        <f>IF(K1390="","",_xlfn.XLOOKUP(K1390&amp;"_"&amp;Saisie!L1391,'Réponses'!D:D,'Réponses'!C:C,""))</f>
        <v/>
      </c>
      <c r="N1390" s="25" t="str">
        <f>IF(M1390="","",_xlfn.XLOOKUP(M1390,'Réponses'!C:C,'Réponses'!F:F,"ERREUR PROCHAINE QUESTION"))</f>
        <v/>
      </c>
      <c r="O1390" s="25" t="str">
        <f>IF(N1390="","",_xlfn.XLOOKUP(N1390,Questions!$A:$A,Questions!$C:$C,"ERREUR TYPE"))</f>
        <v/>
      </c>
      <c r="P1390" s="25" t="str">
        <f>IF(N1390="","",_xlfn.XLOOKUP(N1390&amp;"_"&amp;Saisie!N1391,'Réponses'!D:D,'Réponses'!C:C,""))</f>
        <v/>
      </c>
      <c r="Q1390" s="25" t="str">
        <f t="shared" si="21"/>
        <v/>
      </c>
    </row>
    <row r="1391" spans="1:17">
      <c r="A1391" s="25" t="str">
        <f>IF(ISBLANK(Saisie!C1392),"",_xlfn.XLOOKUP(Saisie!C1392,Barème!A:A,Barème!F:F,"ERREUR CODE PRODUIT"))</f>
        <v/>
      </c>
      <c r="B1391" s="25" t="str">
        <f>IF(OR(A1391="08",A1391="07",MID(Saisie!C1392,4,4)="0804",MID(Saisie!C1392,4,4)="0907",A1391=""),"",_xlfn.XLOOKUP(A1391,Matériau!A:A,Matériau!C:C,"ERREUR MATERIAU"))</f>
        <v/>
      </c>
      <c r="C1391" s="25" t="str">
        <f>IF(B1391="","",_xlfn.XLOOKUP(B1391,Questions!A:A,Questions!C:C,""))</f>
        <v/>
      </c>
      <c r="D1391" s="25" t="str">
        <f>IF(B1391="","",_xlfn.XLOOKUP(B1391&amp;"_"&amp;Saisie!F1392,'Réponses'!D:D,'Réponses'!C:C,""))</f>
        <v/>
      </c>
      <c r="E1391" s="25" t="str">
        <f>IF(D1391="","",_xlfn.XLOOKUP(D1391,'Réponses'!C:C,'Réponses'!F:F,"ERREUR PROCHAINE QUESTION"))</f>
        <v/>
      </c>
      <c r="F1391" s="25" t="str">
        <f>IF(E1391="","",_xlfn.XLOOKUP(E1391,Questions!$A:$A,Questions!$C:$C,""))</f>
        <v/>
      </c>
      <c r="G1391" s="25" t="str">
        <f>IF(E1391="","",_xlfn.XLOOKUP(E1391&amp;"_"&amp;Saisie!H1392,'Réponses'!D:D,'Réponses'!C:C,""))</f>
        <v/>
      </c>
      <c r="H1391" s="25" t="str">
        <f>IF(G1391="","",_xlfn.XLOOKUP(G1391,'Réponses'!C:C,'Réponses'!F:F,"ERREUR PROCHAINE QUESTION"))</f>
        <v/>
      </c>
      <c r="I1391" s="25" t="str">
        <f>IF(H1391="","",_xlfn.XLOOKUP(H1391,Questions!$A:$A,Questions!$C:$C,"ERREUR TYPE"))</f>
        <v/>
      </c>
      <c r="J1391" s="25" t="str">
        <f>IF(H1391="","",_xlfn.XLOOKUP(H1391&amp;"_"&amp;Saisie!J1392,'Réponses'!D:D,'Réponses'!C:C,""))</f>
        <v/>
      </c>
      <c r="K1391" s="25" t="str">
        <f>IF(J1391="","",_xlfn.XLOOKUP(J1391,'Réponses'!C:C,'Réponses'!F:F,"ERREUR PROCHAINE QUESTION"))</f>
        <v/>
      </c>
      <c r="L1391" s="25" t="str">
        <f>IF(K1391="","",_xlfn.XLOOKUP(K1391,Questions!$A:$A,Questions!$C:$C,""))</f>
        <v/>
      </c>
      <c r="M1391" s="25" t="str">
        <f>IF(K1391="","",_xlfn.XLOOKUP(K1391&amp;"_"&amp;Saisie!L1392,'Réponses'!D:D,'Réponses'!C:C,""))</f>
        <v/>
      </c>
      <c r="N1391" s="25" t="str">
        <f>IF(M1391="","",_xlfn.XLOOKUP(M1391,'Réponses'!C:C,'Réponses'!F:F,"ERREUR PROCHAINE QUESTION"))</f>
        <v/>
      </c>
      <c r="O1391" s="25" t="str">
        <f>IF(N1391="","",_xlfn.XLOOKUP(N1391,Questions!$A:$A,Questions!$C:$C,"ERREUR TYPE"))</f>
        <v/>
      </c>
      <c r="P1391" s="25" t="str">
        <f>IF(N1391="","",_xlfn.XLOOKUP(N1391&amp;"_"&amp;Saisie!N1392,'Réponses'!D:D,'Réponses'!C:C,""))</f>
        <v/>
      </c>
      <c r="Q1391" s="25" t="str">
        <f t="shared" si="21"/>
        <v/>
      </c>
    </row>
    <row r="1392" spans="1:17">
      <c r="A1392" s="25" t="str">
        <f>IF(ISBLANK(Saisie!C1393),"",_xlfn.XLOOKUP(Saisie!C1393,Barème!A:A,Barème!F:F,"ERREUR CODE PRODUIT"))</f>
        <v/>
      </c>
      <c r="B1392" s="25" t="str">
        <f>IF(OR(A1392="08",A1392="07",MID(Saisie!C1393,4,4)="0804",MID(Saisie!C1393,4,4)="0907",A1392=""),"",_xlfn.XLOOKUP(A1392,Matériau!A:A,Matériau!C:C,"ERREUR MATERIAU"))</f>
        <v/>
      </c>
      <c r="C1392" s="25" t="str">
        <f>IF(B1392="","",_xlfn.XLOOKUP(B1392,Questions!A:A,Questions!C:C,""))</f>
        <v/>
      </c>
      <c r="D1392" s="25" t="str">
        <f>IF(B1392="","",_xlfn.XLOOKUP(B1392&amp;"_"&amp;Saisie!F1393,'Réponses'!D:D,'Réponses'!C:C,""))</f>
        <v/>
      </c>
      <c r="E1392" s="25" t="str">
        <f>IF(D1392="","",_xlfn.XLOOKUP(D1392,'Réponses'!C:C,'Réponses'!F:F,"ERREUR PROCHAINE QUESTION"))</f>
        <v/>
      </c>
      <c r="F1392" s="25" t="str">
        <f>IF(E1392="","",_xlfn.XLOOKUP(E1392,Questions!$A:$A,Questions!$C:$C,""))</f>
        <v/>
      </c>
      <c r="G1392" s="25" t="str">
        <f>IF(E1392="","",_xlfn.XLOOKUP(E1392&amp;"_"&amp;Saisie!H1393,'Réponses'!D:D,'Réponses'!C:C,""))</f>
        <v/>
      </c>
      <c r="H1392" s="25" t="str">
        <f>IF(G1392="","",_xlfn.XLOOKUP(G1392,'Réponses'!C:C,'Réponses'!F:F,"ERREUR PROCHAINE QUESTION"))</f>
        <v/>
      </c>
      <c r="I1392" s="25" t="str">
        <f>IF(H1392="","",_xlfn.XLOOKUP(H1392,Questions!$A:$A,Questions!$C:$C,"ERREUR TYPE"))</f>
        <v/>
      </c>
      <c r="J1392" s="25" t="str">
        <f>IF(H1392="","",_xlfn.XLOOKUP(H1392&amp;"_"&amp;Saisie!J1393,'Réponses'!D:D,'Réponses'!C:C,""))</f>
        <v/>
      </c>
      <c r="K1392" s="25" t="str">
        <f>IF(J1392="","",_xlfn.XLOOKUP(J1392,'Réponses'!C:C,'Réponses'!F:F,"ERREUR PROCHAINE QUESTION"))</f>
        <v/>
      </c>
      <c r="L1392" s="25" t="str">
        <f>IF(K1392="","",_xlfn.XLOOKUP(K1392,Questions!$A:$A,Questions!$C:$C,""))</f>
        <v/>
      </c>
      <c r="M1392" s="25" t="str">
        <f>IF(K1392="","",_xlfn.XLOOKUP(K1392&amp;"_"&amp;Saisie!L1393,'Réponses'!D:D,'Réponses'!C:C,""))</f>
        <v/>
      </c>
      <c r="N1392" s="25" t="str">
        <f>IF(M1392="","",_xlfn.XLOOKUP(M1392,'Réponses'!C:C,'Réponses'!F:F,"ERREUR PROCHAINE QUESTION"))</f>
        <v/>
      </c>
      <c r="O1392" s="25" t="str">
        <f>IF(N1392="","",_xlfn.XLOOKUP(N1392,Questions!$A:$A,Questions!$C:$C,"ERREUR TYPE"))</f>
        <v/>
      </c>
      <c r="P1392" s="25" t="str">
        <f>IF(N1392="","",_xlfn.XLOOKUP(N1392&amp;"_"&amp;Saisie!N1393,'Réponses'!D:D,'Réponses'!C:C,""))</f>
        <v/>
      </c>
      <c r="Q1392" s="25" t="str">
        <f t="shared" si="21"/>
        <v/>
      </c>
    </row>
    <row r="1393" spans="1:17">
      <c r="A1393" s="25" t="str">
        <f>IF(ISBLANK(Saisie!C1394),"",_xlfn.XLOOKUP(Saisie!C1394,Barème!A:A,Barème!F:F,"ERREUR CODE PRODUIT"))</f>
        <v/>
      </c>
      <c r="B1393" s="25" t="str">
        <f>IF(OR(A1393="08",A1393="07",MID(Saisie!C1394,4,4)="0804",MID(Saisie!C1394,4,4)="0907",A1393=""),"",_xlfn.XLOOKUP(A1393,Matériau!A:A,Matériau!C:C,"ERREUR MATERIAU"))</f>
        <v/>
      </c>
      <c r="C1393" s="25" t="str">
        <f>IF(B1393="","",_xlfn.XLOOKUP(B1393,Questions!A:A,Questions!C:C,""))</f>
        <v/>
      </c>
      <c r="D1393" s="25" t="str">
        <f>IF(B1393="","",_xlfn.XLOOKUP(B1393&amp;"_"&amp;Saisie!F1394,'Réponses'!D:D,'Réponses'!C:C,""))</f>
        <v/>
      </c>
      <c r="E1393" s="25" t="str">
        <f>IF(D1393="","",_xlfn.XLOOKUP(D1393,'Réponses'!C:C,'Réponses'!F:F,"ERREUR PROCHAINE QUESTION"))</f>
        <v/>
      </c>
      <c r="F1393" s="25" t="str">
        <f>IF(E1393="","",_xlfn.XLOOKUP(E1393,Questions!$A:$A,Questions!$C:$C,""))</f>
        <v/>
      </c>
      <c r="G1393" s="25" t="str">
        <f>IF(E1393="","",_xlfn.XLOOKUP(E1393&amp;"_"&amp;Saisie!H1394,'Réponses'!D:D,'Réponses'!C:C,""))</f>
        <v/>
      </c>
      <c r="H1393" s="25" t="str">
        <f>IF(G1393="","",_xlfn.XLOOKUP(G1393,'Réponses'!C:C,'Réponses'!F:F,"ERREUR PROCHAINE QUESTION"))</f>
        <v/>
      </c>
      <c r="I1393" s="25" t="str">
        <f>IF(H1393="","",_xlfn.XLOOKUP(H1393,Questions!$A:$A,Questions!$C:$C,"ERREUR TYPE"))</f>
        <v/>
      </c>
      <c r="J1393" s="25" t="str">
        <f>IF(H1393="","",_xlfn.XLOOKUP(H1393&amp;"_"&amp;Saisie!J1394,'Réponses'!D:D,'Réponses'!C:C,""))</f>
        <v/>
      </c>
      <c r="K1393" s="25" t="str">
        <f>IF(J1393="","",_xlfn.XLOOKUP(J1393,'Réponses'!C:C,'Réponses'!F:F,"ERREUR PROCHAINE QUESTION"))</f>
        <v/>
      </c>
      <c r="L1393" s="25" t="str">
        <f>IF(K1393="","",_xlfn.XLOOKUP(K1393,Questions!$A:$A,Questions!$C:$C,""))</f>
        <v/>
      </c>
      <c r="M1393" s="25" t="str">
        <f>IF(K1393="","",_xlfn.XLOOKUP(K1393&amp;"_"&amp;Saisie!L1394,'Réponses'!D:D,'Réponses'!C:C,""))</f>
        <v/>
      </c>
      <c r="N1393" s="25" t="str">
        <f>IF(M1393="","",_xlfn.XLOOKUP(M1393,'Réponses'!C:C,'Réponses'!F:F,"ERREUR PROCHAINE QUESTION"))</f>
        <v/>
      </c>
      <c r="O1393" s="25" t="str">
        <f>IF(N1393="","",_xlfn.XLOOKUP(N1393,Questions!$A:$A,Questions!$C:$C,"ERREUR TYPE"))</f>
        <v/>
      </c>
      <c r="P1393" s="25" t="str">
        <f>IF(N1393="","",_xlfn.XLOOKUP(N1393&amp;"_"&amp;Saisie!N1394,'Réponses'!D:D,'Réponses'!C:C,""))</f>
        <v/>
      </c>
      <c r="Q1393" s="25" t="str">
        <f t="shared" si="21"/>
        <v/>
      </c>
    </row>
    <row r="1394" spans="1:17">
      <c r="A1394" s="25" t="str">
        <f>IF(ISBLANK(Saisie!C1395),"",_xlfn.XLOOKUP(Saisie!C1395,Barème!A:A,Barème!F:F,"ERREUR CODE PRODUIT"))</f>
        <v/>
      </c>
      <c r="B1394" s="25" t="str">
        <f>IF(OR(A1394="08",A1394="07",MID(Saisie!C1395,4,4)="0804",MID(Saisie!C1395,4,4)="0907",A1394=""),"",_xlfn.XLOOKUP(A1394,Matériau!A:A,Matériau!C:C,"ERREUR MATERIAU"))</f>
        <v/>
      </c>
      <c r="C1394" s="25" t="str">
        <f>IF(B1394="","",_xlfn.XLOOKUP(B1394,Questions!A:A,Questions!C:C,""))</f>
        <v/>
      </c>
      <c r="D1394" s="25" t="str">
        <f>IF(B1394="","",_xlfn.XLOOKUP(B1394&amp;"_"&amp;Saisie!F1395,'Réponses'!D:D,'Réponses'!C:C,""))</f>
        <v/>
      </c>
      <c r="E1394" s="25" t="str">
        <f>IF(D1394="","",_xlfn.XLOOKUP(D1394,'Réponses'!C:C,'Réponses'!F:F,"ERREUR PROCHAINE QUESTION"))</f>
        <v/>
      </c>
      <c r="F1394" s="25" t="str">
        <f>IF(E1394="","",_xlfn.XLOOKUP(E1394,Questions!$A:$A,Questions!$C:$C,""))</f>
        <v/>
      </c>
      <c r="G1394" s="25" t="str">
        <f>IF(E1394="","",_xlfn.XLOOKUP(E1394&amp;"_"&amp;Saisie!H1395,'Réponses'!D:D,'Réponses'!C:C,""))</f>
        <v/>
      </c>
      <c r="H1394" s="25" t="str">
        <f>IF(G1394="","",_xlfn.XLOOKUP(G1394,'Réponses'!C:C,'Réponses'!F:F,"ERREUR PROCHAINE QUESTION"))</f>
        <v/>
      </c>
      <c r="I1394" s="25" t="str">
        <f>IF(H1394="","",_xlfn.XLOOKUP(H1394,Questions!$A:$A,Questions!$C:$C,"ERREUR TYPE"))</f>
        <v/>
      </c>
      <c r="J1394" s="25" t="str">
        <f>IF(H1394="","",_xlfn.XLOOKUP(H1394&amp;"_"&amp;Saisie!J1395,'Réponses'!D:D,'Réponses'!C:C,""))</f>
        <v/>
      </c>
      <c r="K1394" s="25" t="str">
        <f>IF(J1394="","",_xlfn.XLOOKUP(J1394,'Réponses'!C:C,'Réponses'!F:F,"ERREUR PROCHAINE QUESTION"))</f>
        <v/>
      </c>
      <c r="L1394" s="25" t="str">
        <f>IF(K1394="","",_xlfn.XLOOKUP(K1394,Questions!$A:$A,Questions!$C:$C,""))</f>
        <v/>
      </c>
      <c r="M1394" s="25" t="str">
        <f>IF(K1394="","",_xlfn.XLOOKUP(K1394&amp;"_"&amp;Saisie!L1395,'Réponses'!D:D,'Réponses'!C:C,""))</f>
        <v/>
      </c>
      <c r="N1394" s="25" t="str">
        <f>IF(M1394="","",_xlfn.XLOOKUP(M1394,'Réponses'!C:C,'Réponses'!F:F,"ERREUR PROCHAINE QUESTION"))</f>
        <v/>
      </c>
      <c r="O1394" s="25" t="str">
        <f>IF(N1394="","",_xlfn.XLOOKUP(N1394,Questions!$A:$A,Questions!$C:$C,"ERREUR TYPE"))</f>
        <v/>
      </c>
      <c r="P1394" s="25" t="str">
        <f>IF(N1394="","",_xlfn.XLOOKUP(N1394&amp;"_"&amp;Saisie!N1395,'Réponses'!D:D,'Réponses'!C:C,""))</f>
        <v/>
      </c>
      <c r="Q1394" s="25" t="str">
        <f t="shared" si="21"/>
        <v/>
      </c>
    </row>
    <row r="1395" spans="1:17">
      <c r="A1395" s="25" t="str">
        <f>IF(ISBLANK(Saisie!C1396),"",_xlfn.XLOOKUP(Saisie!C1396,Barème!A:A,Barème!F:F,"ERREUR CODE PRODUIT"))</f>
        <v/>
      </c>
      <c r="B1395" s="25" t="str">
        <f>IF(OR(A1395="08",A1395="07",MID(Saisie!C1396,4,4)="0804",MID(Saisie!C1396,4,4)="0907",A1395=""),"",_xlfn.XLOOKUP(A1395,Matériau!A:A,Matériau!C:C,"ERREUR MATERIAU"))</f>
        <v/>
      </c>
      <c r="C1395" s="25" t="str">
        <f>IF(B1395="","",_xlfn.XLOOKUP(B1395,Questions!A:A,Questions!C:C,""))</f>
        <v/>
      </c>
      <c r="D1395" s="25" t="str">
        <f>IF(B1395="","",_xlfn.XLOOKUP(B1395&amp;"_"&amp;Saisie!F1396,'Réponses'!D:D,'Réponses'!C:C,""))</f>
        <v/>
      </c>
      <c r="E1395" s="25" t="str">
        <f>IF(D1395="","",_xlfn.XLOOKUP(D1395,'Réponses'!C:C,'Réponses'!F:F,"ERREUR PROCHAINE QUESTION"))</f>
        <v/>
      </c>
      <c r="F1395" s="25" t="str">
        <f>IF(E1395="","",_xlfn.XLOOKUP(E1395,Questions!$A:$A,Questions!$C:$C,""))</f>
        <v/>
      </c>
      <c r="G1395" s="25" t="str">
        <f>IF(E1395="","",_xlfn.XLOOKUP(E1395&amp;"_"&amp;Saisie!H1396,'Réponses'!D:D,'Réponses'!C:C,""))</f>
        <v/>
      </c>
      <c r="H1395" s="25" t="str">
        <f>IF(G1395="","",_xlfn.XLOOKUP(G1395,'Réponses'!C:C,'Réponses'!F:F,"ERREUR PROCHAINE QUESTION"))</f>
        <v/>
      </c>
      <c r="I1395" s="25" t="str">
        <f>IF(H1395="","",_xlfn.XLOOKUP(H1395,Questions!$A:$A,Questions!$C:$C,"ERREUR TYPE"))</f>
        <v/>
      </c>
      <c r="J1395" s="25" t="str">
        <f>IF(H1395="","",_xlfn.XLOOKUP(H1395&amp;"_"&amp;Saisie!J1396,'Réponses'!D:D,'Réponses'!C:C,""))</f>
        <v/>
      </c>
      <c r="K1395" s="25" t="str">
        <f>IF(J1395="","",_xlfn.XLOOKUP(J1395,'Réponses'!C:C,'Réponses'!F:F,"ERREUR PROCHAINE QUESTION"))</f>
        <v/>
      </c>
      <c r="L1395" s="25" t="str">
        <f>IF(K1395="","",_xlfn.XLOOKUP(K1395,Questions!$A:$A,Questions!$C:$C,""))</f>
        <v/>
      </c>
      <c r="M1395" s="25" t="str">
        <f>IF(K1395="","",_xlfn.XLOOKUP(K1395&amp;"_"&amp;Saisie!L1396,'Réponses'!D:D,'Réponses'!C:C,""))</f>
        <v/>
      </c>
      <c r="N1395" s="25" t="str">
        <f>IF(M1395="","",_xlfn.XLOOKUP(M1395,'Réponses'!C:C,'Réponses'!F:F,"ERREUR PROCHAINE QUESTION"))</f>
        <v/>
      </c>
      <c r="O1395" s="25" t="str">
        <f>IF(N1395="","",_xlfn.XLOOKUP(N1395,Questions!$A:$A,Questions!$C:$C,"ERREUR TYPE"))</f>
        <v/>
      </c>
      <c r="P1395" s="25" t="str">
        <f>IF(N1395="","",_xlfn.XLOOKUP(N1395&amp;"_"&amp;Saisie!N1396,'Réponses'!D:D,'Réponses'!C:C,""))</f>
        <v/>
      </c>
      <c r="Q1395" s="25" t="str">
        <f t="shared" si="21"/>
        <v/>
      </c>
    </row>
    <row r="1396" spans="1:17">
      <c r="A1396" s="25" t="str">
        <f>IF(ISBLANK(Saisie!C1397),"",_xlfn.XLOOKUP(Saisie!C1397,Barème!A:A,Barème!F:F,"ERREUR CODE PRODUIT"))</f>
        <v/>
      </c>
      <c r="B1396" s="25" t="str">
        <f>IF(OR(A1396="08",A1396="07",MID(Saisie!C1397,4,4)="0804",MID(Saisie!C1397,4,4)="0907",A1396=""),"",_xlfn.XLOOKUP(A1396,Matériau!A:A,Matériau!C:C,"ERREUR MATERIAU"))</f>
        <v/>
      </c>
      <c r="C1396" s="25" t="str">
        <f>IF(B1396="","",_xlfn.XLOOKUP(B1396,Questions!A:A,Questions!C:C,""))</f>
        <v/>
      </c>
      <c r="D1396" s="25" t="str">
        <f>IF(B1396="","",_xlfn.XLOOKUP(B1396&amp;"_"&amp;Saisie!F1397,'Réponses'!D:D,'Réponses'!C:C,""))</f>
        <v/>
      </c>
      <c r="E1396" s="25" t="str">
        <f>IF(D1396="","",_xlfn.XLOOKUP(D1396,'Réponses'!C:C,'Réponses'!F:F,"ERREUR PROCHAINE QUESTION"))</f>
        <v/>
      </c>
      <c r="F1396" s="25" t="str">
        <f>IF(E1396="","",_xlfn.XLOOKUP(E1396,Questions!$A:$A,Questions!$C:$C,""))</f>
        <v/>
      </c>
      <c r="G1396" s="25" t="str">
        <f>IF(E1396="","",_xlfn.XLOOKUP(E1396&amp;"_"&amp;Saisie!H1397,'Réponses'!D:D,'Réponses'!C:C,""))</f>
        <v/>
      </c>
      <c r="H1396" s="25" t="str">
        <f>IF(G1396="","",_xlfn.XLOOKUP(G1396,'Réponses'!C:C,'Réponses'!F:F,"ERREUR PROCHAINE QUESTION"))</f>
        <v/>
      </c>
      <c r="I1396" s="25" t="str">
        <f>IF(H1396="","",_xlfn.XLOOKUP(H1396,Questions!$A:$A,Questions!$C:$C,"ERREUR TYPE"))</f>
        <v/>
      </c>
      <c r="J1396" s="25" t="str">
        <f>IF(H1396="","",_xlfn.XLOOKUP(H1396&amp;"_"&amp;Saisie!J1397,'Réponses'!D:D,'Réponses'!C:C,""))</f>
        <v/>
      </c>
      <c r="K1396" s="25" t="str">
        <f>IF(J1396="","",_xlfn.XLOOKUP(J1396,'Réponses'!C:C,'Réponses'!F:F,"ERREUR PROCHAINE QUESTION"))</f>
        <v/>
      </c>
      <c r="L1396" s="25" t="str">
        <f>IF(K1396="","",_xlfn.XLOOKUP(K1396,Questions!$A:$A,Questions!$C:$C,""))</f>
        <v/>
      </c>
      <c r="M1396" s="25" t="str">
        <f>IF(K1396="","",_xlfn.XLOOKUP(K1396&amp;"_"&amp;Saisie!L1397,'Réponses'!D:D,'Réponses'!C:C,""))</f>
        <v/>
      </c>
      <c r="N1396" s="25" t="str">
        <f>IF(M1396="","",_xlfn.XLOOKUP(M1396,'Réponses'!C:C,'Réponses'!F:F,"ERREUR PROCHAINE QUESTION"))</f>
        <v/>
      </c>
      <c r="O1396" s="25" t="str">
        <f>IF(N1396="","",_xlfn.XLOOKUP(N1396,Questions!$A:$A,Questions!$C:$C,"ERREUR TYPE"))</f>
        <v/>
      </c>
      <c r="P1396" s="25" t="str">
        <f>IF(N1396="","",_xlfn.XLOOKUP(N1396&amp;"_"&amp;Saisie!N1397,'Réponses'!D:D,'Réponses'!C:C,""))</f>
        <v/>
      </c>
      <c r="Q1396" s="25" t="str">
        <f t="shared" si="21"/>
        <v/>
      </c>
    </row>
    <row r="1397" spans="1:17">
      <c r="A1397" s="25" t="str">
        <f>IF(ISBLANK(Saisie!C1398),"",_xlfn.XLOOKUP(Saisie!C1398,Barème!A:A,Barème!F:F,"ERREUR CODE PRODUIT"))</f>
        <v/>
      </c>
      <c r="B1397" s="25" t="str">
        <f>IF(OR(A1397="08",A1397="07",MID(Saisie!C1398,4,4)="0804",MID(Saisie!C1398,4,4)="0907",A1397=""),"",_xlfn.XLOOKUP(A1397,Matériau!A:A,Matériau!C:C,"ERREUR MATERIAU"))</f>
        <v/>
      </c>
      <c r="C1397" s="25" t="str">
        <f>IF(B1397="","",_xlfn.XLOOKUP(B1397,Questions!A:A,Questions!C:C,""))</f>
        <v/>
      </c>
      <c r="D1397" s="25" t="str">
        <f>IF(B1397="","",_xlfn.XLOOKUP(B1397&amp;"_"&amp;Saisie!F1398,'Réponses'!D:D,'Réponses'!C:C,""))</f>
        <v/>
      </c>
      <c r="E1397" s="25" t="str">
        <f>IF(D1397="","",_xlfn.XLOOKUP(D1397,'Réponses'!C:C,'Réponses'!F:F,"ERREUR PROCHAINE QUESTION"))</f>
        <v/>
      </c>
      <c r="F1397" s="25" t="str">
        <f>IF(E1397="","",_xlfn.XLOOKUP(E1397,Questions!$A:$A,Questions!$C:$C,""))</f>
        <v/>
      </c>
      <c r="G1397" s="25" t="str">
        <f>IF(E1397="","",_xlfn.XLOOKUP(E1397&amp;"_"&amp;Saisie!H1398,'Réponses'!D:D,'Réponses'!C:C,""))</f>
        <v/>
      </c>
      <c r="H1397" s="25" t="str">
        <f>IF(G1397="","",_xlfn.XLOOKUP(G1397,'Réponses'!C:C,'Réponses'!F:F,"ERREUR PROCHAINE QUESTION"))</f>
        <v/>
      </c>
      <c r="I1397" s="25" t="str">
        <f>IF(H1397="","",_xlfn.XLOOKUP(H1397,Questions!$A:$A,Questions!$C:$C,"ERREUR TYPE"))</f>
        <v/>
      </c>
      <c r="J1397" s="25" t="str">
        <f>IF(H1397="","",_xlfn.XLOOKUP(H1397&amp;"_"&amp;Saisie!J1398,'Réponses'!D:D,'Réponses'!C:C,""))</f>
        <v/>
      </c>
      <c r="K1397" s="25" t="str">
        <f>IF(J1397="","",_xlfn.XLOOKUP(J1397,'Réponses'!C:C,'Réponses'!F:F,"ERREUR PROCHAINE QUESTION"))</f>
        <v/>
      </c>
      <c r="L1397" s="25" t="str">
        <f>IF(K1397="","",_xlfn.XLOOKUP(K1397,Questions!$A:$A,Questions!$C:$C,""))</f>
        <v/>
      </c>
      <c r="M1397" s="25" t="str">
        <f>IF(K1397="","",_xlfn.XLOOKUP(K1397&amp;"_"&amp;Saisie!L1398,'Réponses'!D:D,'Réponses'!C:C,""))</f>
        <v/>
      </c>
      <c r="N1397" s="25" t="str">
        <f>IF(M1397="","",_xlfn.XLOOKUP(M1397,'Réponses'!C:C,'Réponses'!F:F,"ERREUR PROCHAINE QUESTION"))</f>
        <v/>
      </c>
      <c r="O1397" s="25" t="str">
        <f>IF(N1397="","",_xlfn.XLOOKUP(N1397,Questions!$A:$A,Questions!$C:$C,"ERREUR TYPE"))</f>
        <v/>
      </c>
      <c r="P1397" s="25" t="str">
        <f>IF(N1397="","",_xlfn.XLOOKUP(N1397&amp;"_"&amp;Saisie!N1398,'Réponses'!D:D,'Réponses'!C:C,""))</f>
        <v/>
      </c>
      <c r="Q1397" s="25" t="str">
        <f t="shared" si="21"/>
        <v/>
      </c>
    </row>
    <row r="1398" spans="1:17">
      <c r="A1398" s="25" t="str">
        <f>IF(ISBLANK(Saisie!C1399),"",_xlfn.XLOOKUP(Saisie!C1399,Barème!A:A,Barème!F:F,"ERREUR CODE PRODUIT"))</f>
        <v/>
      </c>
      <c r="B1398" s="25" t="str">
        <f>IF(OR(A1398="08",A1398="07",MID(Saisie!C1399,4,4)="0804",MID(Saisie!C1399,4,4)="0907",A1398=""),"",_xlfn.XLOOKUP(A1398,Matériau!A:A,Matériau!C:C,"ERREUR MATERIAU"))</f>
        <v/>
      </c>
      <c r="C1398" s="25" t="str">
        <f>IF(B1398="","",_xlfn.XLOOKUP(B1398,Questions!A:A,Questions!C:C,""))</f>
        <v/>
      </c>
      <c r="D1398" s="25" t="str">
        <f>IF(B1398="","",_xlfn.XLOOKUP(B1398&amp;"_"&amp;Saisie!F1399,'Réponses'!D:D,'Réponses'!C:C,""))</f>
        <v/>
      </c>
      <c r="E1398" s="25" t="str">
        <f>IF(D1398="","",_xlfn.XLOOKUP(D1398,'Réponses'!C:C,'Réponses'!F:F,"ERREUR PROCHAINE QUESTION"))</f>
        <v/>
      </c>
      <c r="F1398" s="25" t="str">
        <f>IF(E1398="","",_xlfn.XLOOKUP(E1398,Questions!$A:$A,Questions!$C:$C,""))</f>
        <v/>
      </c>
      <c r="G1398" s="25" t="str">
        <f>IF(E1398="","",_xlfn.XLOOKUP(E1398&amp;"_"&amp;Saisie!H1399,'Réponses'!D:D,'Réponses'!C:C,""))</f>
        <v/>
      </c>
      <c r="H1398" s="25" t="str">
        <f>IF(G1398="","",_xlfn.XLOOKUP(G1398,'Réponses'!C:C,'Réponses'!F:F,"ERREUR PROCHAINE QUESTION"))</f>
        <v/>
      </c>
      <c r="I1398" s="25" t="str">
        <f>IF(H1398="","",_xlfn.XLOOKUP(H1398,Questions!$A:$A,Questions!$C:$C,"ERREUR TYPE"))</f>
        <v/>
      </c>
      <c r="J1398" s="25" t="str">
        <f>IF(H1398="","",_xlfn.XLOOKUP(H1398&amp;"_"&amp;Saisie!J1399,'Réponses'!D:D,'Réponses'!C:C,""))</f>
        <v/>
      </c>
      <c r="K1398" s="25" t="str">
        <f>IF(J1398="","",_xlfn.XLOOKUP(J1398,'Réponses'!C:C,'Réponses'!F:F,"ERREUR PROCHAINE QUESTION"))</f>
        <v/>
      </c>
      <c r="L1398" s="25" t="str">
        <f>IF(K1398="","",_xlfn.XLOOKUP(K1398,Questions!$A:$A,Questions!$C:$C,""))</f>
        <v/>
      </c>
      <c r="M1398" s="25" t="str">
        <f>IF(K1398="","",_xlfn.XLOOKUP(K1398&amp;"_"&amp;Saisie!L1399,'Réponses'!D:D,'Réponses'!C:C,""))</f>
        <v/>
      </c>
      <c r="N1398" s="25" t="str">
        <f>IF(M1398="","",_xlfn.XLOOKUP(M1398,'Réponses'!C:C,'Réponses'!F:F,"ERREUR PROCHAINE QUESTION"))</f>
        <v/>
      </c>
      <c r="O1398" s="25" t="str">
        <f>IF(N1398="","",_xlfn.XLOOKUP(N1398,Questions!$A:$A,Questions!$C:$C,"ERREUR TYPE"))</f>
        <v/>
      </c>
      <c r="P1398" s="25" t="str">
        <f>IF(N1398="","",_xlfn.XLOOKUP(N1398&amp;"_"&amp;Saisie!N1399,'Réponses'!D:D,'Réponses'!C:C,""))</f>
        <v/>
      </c>
      <c r="Q1398" s="25" t="str">
        <f t="shared" si="21"/>
        <v/>
      </c>
    </row>
    <row r="1399" spans="1:17">
      <c r="A1399" s="25" t="str">
        <f>IF(ISBLANK(Saisie!C1400),"",_xlfn.XLOOKUP(Saisie!C1400,Barème!A:A,Barème!F:F,"ERREUR CODE PRODUIT"))</f>
        <v/>
      </c>
      <c r="B1399" s="25" t="str">
        <f>IF(OR(A1399="08",A1399="07",MID(Saisie!C1400,4,4)="0804",MID(Saisie!C1400,4,4)="0907",A1399=""),"",_xlfn.XLOOKUP(A1399,Matériau!A:A,Matériau!C:C,"ERREUR MATERIAU"))</f>
        <v/>
      </c>
      <c r="C1399" s="25" t="str">
        <f>IF(B1399="","",_xlfn.XLOOKUP(B1399,Questions!A:A,Questions!C:C,""))</f>
        <v/>
      </c>
      <c r="D1399" s="25" t="str">
        <f>IF(B1399="","",_xlfn.XLOOKUP(B1399&amp;"_"&amp;Saisie!F1400,'Réponses'!D:D,'Réponses'!C:C,""))</f>
        <v/>
      </c>
      <c r="E1399" s="25" t="str">
        <f>IF(D1399="","",_xlfn.XLOOKUP(D1399,'Réponses'!C:C,'Réponses'!F:F,"ERREUR PROCHAINE QUESTION"))</f>
        <v/>
      </c>
      <c r="F1399" s="25" t="str">
        <f>IF(E1399="","",_xlfn.XLOOKUP(E1399,Questions!$A:$A,Questions!$C:$C,""))</f>
        <v/>
      </c>
      <c r="G1399" s="25" t="str">
        <f>IF(E1399="","",_xlfn.XLOOKUP(E1399&amp;"_"&amp;Saisie!H1400,'Réponses'!D:D,'Réponses'!C:C,""))</f>
        <v/>
      </c>
      <c r="H1399" s="25" t="str">
        <f>IF(G1399="","",_xlfn.XLOOKUP(G1399,'Réponses'!C:C,'Réponses'!F:F,"ERREUR PROCHAINE QUESTION"))</f>
        <v/>
      </c>
      <c r="I1399" s="25" t="str">
        <f>IF(H1399="","",_xlfn.XLOOKUP(H1399,Questions!$A:$A,Questions!$C:$C,"ERREUR TYPE"))</f>
        <v/>
      </c>
      <c r="J1399" s="25" t="str">
        <f>IF(H1399="","",_xlfn.XLOOKUP(H1399&amp;"_"&amp;Saisie!J1400,'Réponses'!D:D,'Réponses'!C:C,""))</f>
        <v/>
      </c>
      <c r="K1399" s="25" t="str">
        <f>IF(J1399="","",_xlfn.XLOOKUP(J1399,'Réponses'!C:C,'Réponses'!F:F,"ERREUR PROCHAINE QUESTION"))</f>
        <v/>
      </c>
      <c r="L1399" s="25" t="str">
        <f>IF(K1399="","",_xlfn.XLOOKUP(K1399,Questions!$A:$A,Questions!$C:$C,""))</f>
        <v/>
      </c>
      <c r="M1399" s="25" t="str">
        <f>IF(K1399="","",_xlfn.XLOOKUP(K1399&amp;"_"&amp;Saisie!L1400,'Réponses'!D:D,'Réponses'!C:C,""))</f>
        <v/>
      </c>
      <c r="N1399" s="25" t="str">
        <f>IF(M1399="","",_xlfn.XLOOKUP(M1399,'Réponses'!C:C,'Réponses'!F:F,"ERREUR PROCHAINE QUESTION"))</f>
        <v/>
      </c>
      <c r="O1399" s="25" t="str">
        <f>IF(N1399="","",_xlfn.XLOOKUP(N1399,Questions!$A:$A,Questions!$C:$C,"ERREUR TYPE"))</f>
        <v/>
      </c>
      <c r="P1399" s="25" t="str">
        <f>IF(N1399="","",_xlfn.XLOOKUP(N1399&amp;"_"&amp;Saisie!N1400,'Réponses'!D:D,'Réponses'!C:C,""))</f>
        <v/>
      </c>
      <c r="Q1399" s="25" t="str">
        <f t="shared" si="21"/>
        <v/>
      </c>
    </row>
    <row r="1400" spans="1:17">
      <c r="A1400" s="25" t="str">
        <f>IF(ISBLANK(Saisie!C1401),"",_xlfn.XLOOKUP(Saisie!C1401,Barème!A:A,Barème!F:F,"ERREUR CODE PRODUIT"))</f>
        <v/>
      </c>
      <c r="B1400" s="25" t="str">
        <f>IF(OR(A1400="08",A1400="07",MID(Saisie!C1401,4,4)="0804",MID(Saisie!C1401,4,4)="0907",A1400=""),"",_xlfn.XLOOKUP(A1400,Matériau!A:A,Matériau!C:C,"ERREUR MATERIAU"))</f>
        <v/>
      </c>
      <c r="C1400" s="25" t="str">
        <f>IF(B1400="","",_xlfn.XLOOKUP(B1400,Questions!A:A,Questions!C:C,""))</f>
        <v/>
      </c>
      <c r="D1400" s="25" t="str">
        <f>IF(B1400="","",_xlfn.XLOOKUP(B1400&amp;"_"&amp;Saisie!F1401,'Réponses'!D:D,'Réponses'!C:C,""))</f>
        <v/>
      </c>
      <c r="E1400" s="25" t="str">
        <f>IF(D1400="","",_xlfn.XLOOKUP(D1400,'Réponses'!C:C,'Réponses'!F:F,"ERREUR PROCHAINE QUESTION"))</f>
        <v/>
      </c>
      <c r="F1400" s="25" t="str">
        <f>IF(E1400="","",_xlfn.XLOOKUP(E1400,Questions!$A:$A,Questions!$C:$C,""))</f>
        <v/>
      </c>
      <c r="G1400" s="25" t="str">
        <f>IF(E1400="","",_xlfn.XLOOKUP(E1400&amp;"_"&amp;Saisie!H1401,'Réponses'!D:D,'Réponses'!C:C,""))</f>
        <v/>
      </c>
      <c r="H1400" s="25" t="str">
        <f>IF(G1400="","",_xlfn.XLOOKUP(G1400,'Réponses'!C:C,'Réponses'!F:F,"ERREUR PROCHAINE QUESTION"))</f>
        <v/>
      </c>
      <c r="I1400" s="25" t="str">
        <f>IF(H1400="","",_xlfn.XLOOKUP(H1400,Questions!$A:$A,Questions!$C:$C,"ERREUR TYPE"))</f>
        <v/>
      </c>
      <c r="J1400" s="25" t="str">
        <f>IF(H1400="","",_xlfn.XLOOKUP(H1400&amp;"_"&amp;Saisie!J1401,'Réponses'!D:D,'Réponses'!C:C,""))</f>
        <v/>
      </c>
      <c r="K1400" s="25" t="str">
        <f>IF(J1400="","",_xlfn.XLOOKUP(J1400,'Réponses'!C:C,'Réponses'!F:F,"ERREUR PROCHAINE QUESTION"))</f>
        <v/>
      </c>
      <c r="L1400" s="25" t="str">
        <f>IF(K1400="","",_xlfn.XLOOKUP(K1400,Questions!$A:$A,Questions!$C:$C,""))</f>
        <v/>
      </c>
      <c r="M1400" s="25" t="str">
        <f>IF(K1400="","",_xlfn.XLOOKUP(K1400&amp;"_"&amp;Saisie!L1401,'Réponses'!D:D,'Réponses'!C:C,""))</f>
        <v/>
      </c>
      <c r="N1400" s="25" t="str">
        <f>IF(M1400="","",_xlfn.XLOOKUP(M1400,'Réponses'!C:C,'Réponses'!F:F,"ERREUR PROCHAINE QUESTION"))</f>
        <v/>
      </c>
      <c r="O1400" s="25" t="str">
        <f>IF(N1400="","",_xlfn.XLOOKUP(N1400,Questions!$A:$A,Questions!$C:$C,"ERREUR TYPE"))</f>
        <v/>
      </c>
      <c r="P1400" s="25" t="str">
        <f>IF(N1400="","",_xlfn.XLOOKUP(N1400&amp;"_"&amp;Saisie!N1401,'Réponses'!D:D,'Réponses'!C:C,""))</f>
        <v/>
      </c>
      <c r="Q1400" s="25" t="str">
        <f t="shared" si="21"/>
        <v/>
      </c>
    </row>
    <row r="1401" spans="1:17">
      <c r="A1401" s="25" t="str">
        <f>IF(ISBLANK(Saisie!C1402),"",_xlfn.XLOOKUP(Saisie!C1402,Barème!A:A,Barème!F:F,"ERREUR CODE PRODUIT"))</f>
        <v/>
      </c>
      <c r="B1401" s="25" t="str">
        <f>IF(OR(A1401="08",A1401="07",MID(Saisie!C1402,4,4)="0804",MID(Saisie!C1402,4,4)="0907",A1401=""),"",_xlfn.XLOOKUP(A1401,Matériau!A:A,Matériau!C:C,"ERREUR MATERIAU"))</f>
        <v/>
      </c>
      <c r="C1401" s="25" t="str">
        <f>IF(B1401="","",_xlfn.XLOOKUP(B1401,Questions!A:A,Questions!C:C,""))</f>
        <v/>
      </c>
      <c r="D1401" s="25" t="str">
        <f>IF(B1401="","",_xlfn.XLOOKUP(B1401&amp;"_"&amp;Saisie!F1402,'Réponses'!D:D,'Réponses'!C:C,""))</f>
        <v/>
      </c>
      <c r="E1401" s="25" t="str">
        <f>IF(D1401="","",_xlfn.XLOOKUP(D1401,'Réponses'!C:C,'Réponses'!F:F,"ERREUR PROCHAINE QUESTION"))</f>
        <v/>
      </c>
      <c r="F1401" s="25" t="str">
        <f>IF(E1401="","",_xlfn.XLOOKUP(E1401,Questions!$A:$A,Questions!$C:$C,""))</f>
        <v/>
      </c>
      <c r="G1401" s="25" t="str">
        <f>IF(E1401="","",_xlfn.XLOOKUP(E1401&amp;"_"&amp;Saisie!H1402,'Réponses'!D:D,'Réponses'!C:C,""))</f>
        <v/>
      </c>
      <c r="H1401" s="25" t="str">
        <f>IF(G1401="","",_xlfn.XLOOKUP(G1401,'Réponses'!C:C,'Réponses'!F:F,"ERREUR PROCHAINE QUESTION"))</f>
        <v/>
      </c>
      <c r="I1401" s="25" t="str">
        <f>IF(H1401="","",_xlfn.XLOOKUP(H1401,Questions!$A:$A,Questions!$C:$C,"ERREUR TYPE"))</f>
        <v/>
      </c>
      <c r="J1401" s="25" t="str">
        <f>IF(H1401="","",_xlfn.XLOOKUP(H1401&amp;"_"&amp;Saisie!J1402,'Réponses'!D:D,'Réponses'!C:C,""))</f>
        <v/>
      </c>
      <c r="K1401" s="25" t="str">
        <f>IF(J1401="","",_xlfn.XLOOKUP(J1401,'Réponses'!C:C,'Réponses'!F:F,"ERREUR PROCHAINE QUESTION"))</f>
        <v/>
      </c>
      <c r="L1401" s="25" t="str">
        <f>IF(K1401="","",_xlfn.XLOOKUP(K1401,Questions!$A:$A,Questions!$C:$C,""))</f>
        <v/>
      </c>
      <c r="M1401" s="25" t="str">
        <f>IF(K1401="","",_xlfn.XLOOKUP(K1401&amp;"_"&amp;Saisie!L1402,'Réponses'!D:D,'Réponses'!C:C,""))</f>
        <v/>
      </c>
      <c r="N1401" s="25" t="str">
        <f>IF(M1401="","",_xlfn.XLOOKUP(M1401,'Réponses'!C:C,'Réponses'!F:F,"ERREUR PROCHAINE QUESTION"))</f>
        <v/>
      </c>
      <c r="O1401" s="25" t="str">
        <f>IF(N1401="","",_xlfn.XLOOKUP(N1401,Questions!$A:$A,Questions!$C:$C,"ERREUR TYPE"))</f>
        <v/>
      </c>
      <c r="P1401" s="25" t="str">
        <f>IF(N1401="","",_xlfn.XLOOKUP(N1401&amp;"_"&amp;Saisie!N1402,'Réponses'!D:D,'Réponses'!C:C,""))</f>
        <v/>
      </c>
      <c r="Q1401" s="25" t="str">
        <f t="shared" si="21"/>
        <v/>
      </c>
    </row>
    <row r="1402" spans="1:17">
      <c r="A1402" s="25" t="str">
        <f>IF(ISBLANK(Saisie!C1403),"",_xlfn.XLOOKUP(Saisie!C1403,Barème!A:A,Barème!F:F,"ERREUR CODE PRODUIT"))</f>
        <v/>
      </c>
      <c r="B1402" s="25" t="str">
        <f>IF(OR(A1402="08",A1402="07",MID(Saisie!C1403,4,4)="0804",MID(Saisie!C1403,4,4)="0907",A1402=""),"",_xlfn.XLOOKUP(A1402,Matériau!A:A,Matériau!C:C,"ERREUR MATERIAU"))</f>
        <v/>
      </c>
      <c r="C1402" s="25" t="str">
        <f>IF(B1402="","",_xlfn.XLOOKUP(B1402,Questions!A:A,Questions!C:C,""))</f>
        <v/>
      </c>
      <c r="D1402" s="25" t="str">
        <f>IF(B1402="","",_xlfn.XLOOKUP(B1402&amp;"_"&amp;Saisie!F1403,'Réponses'!D:D,'Réponses'!C:C,""))</f>
        <v/>
      </c>
      <c r="E1402" s="25" t="str">
        <f>IF(D1402="","",_xlfn.XLOOKUP(D1402,'Réponses'!C:C,'Réponses'!F:F,"ERREUR PROCHAINE QUESTION"))</f>
        <v/>
      </c>
      <c r="F1402" s="25" t="str">
        <f>IF(E1402="","",_xlfn.XLOOKUP(E1402,Questions!$A:$A,Questions!$C:$C,""))</f>
        <v/>
      </c>
      <c r="G1402" s="25" t="str">
        <f>IF(E1402="","",_xlfn.XLOOKUP(E1402&amp;"_"&amp;Saisie!H1403,'Réponses'!D:D,'Réponses'!C:C,""))</f>
        <v/>
      </c>
      <c r="H1402" s="25" t="str">
        <f>IF(G1402="","",_xlfn.XLOOKUP(G1402,'Réponses'!C:C,'Réponses'!F:F,"ERREUR PROCHAINE QUESTION"))</f>
        <v/>
      </c>
      <c r="I1402" s="25" t="str">
        <f>IF(H1402="","",_xlfn.XLOOKUP(H1402,Questions!$A:$A,Questions!$C:$C,"ERREUR TYPE"))</f>
        <v/>
      </c>
      <c r="J1402" s="25" t="str">
        <f>IF(H1402="","",_xlfn.XLOOKUP(H1402&amp;"_"&amp;Saisie!J1403,'Réponses'!D:D,'Réponses'!C:C,""))</f>
        <v/>
      </c>
      <c r="K1402" s="25" t="str">
        <f>IF(J1402="","",_xlfn.XLOOKUP(J1402,'Réponses'!C:C,'Réponses'!F:F,"ERREUR PROCHAINE QUESTION"))</f>
        <v/>
      </c>
      <c r="L1402" s="25" t="str">
        <f>IF(K1402="","",_xlfn.XLOOKUP(K1402,Questions!$A:$A,Questions!$C:$C,""))</f>
        <v/>
      </c>
      <c r="M1402" s="25" t="str">
        <f>IF(K1402="","",_xlfn.XLOOKUP(K1402&amp;"_"&amp;Saisie!L1403,'Réponses'!D:D,'Réponses'!C:C,""))</f>
        <v/>
      </c>
      <c r="N1402" s="25" t="str">
        <f>IF(M1402="","",_xlfn.XLOOKUP(M1402,'Réponses'!C:C,'Réponses'!F:F,"ERREUR PROCHAINE QUESTION"))</f>
        <v/>
      </c>
      <c r="O1402" s="25" t="str">
        <f>IF(N1402="","",_xlfn.XLOOKUP(N1402,Questions!$A:$A,Questions!$C:$C,"ERREUR TYPE"))</f>
        <v/>
      </c>
      <c r="P1402" s="25" t="str">
        <f>IF(N1402="","",_xlfn.XLOOKUP(N1402&amp;"_"&amp;Saisie!N1403,'Réponses'!D:D,'Réponses'!C:C,""))</f>
        <v/>
      </c>
      <c r="Q1402" s="25" t="str">
        <f t="shared" si="21"/>
        <v/>
      </c>
    </row>
    <row r="1403" spans="1:17">
      <c r="A1403" s="25" t="str">
        <f>IF(ISBLANK(Saisie!C1404),"",_xlfn.XLOOKUP(Saisie!C1404,Barème!A:A,Barème!F:F,"ERREUR CODE PRODUIT"))</f>
        <v/>
      </c>
      <c r="B1403" s="25" t="str">
        <f>IF(OR(A1403="08",A1403="07",MID(Saisie!C1404,4,4)="0804",MID(Saisie!C1404,4,4)="0907",A1403=""),"",_xlfn.XLOOKUP(A1403,Matériau!A:A,Matériau!C:C,"ERREUR MATERIAU"))</f>
        <v/>
      </c>
      <c r="C1403" s="25" t="str">
        <f>IF(B1403="","",_xlfn.XLOOKUP(B1403,Questions!A:A,Questions!C:C,""))</f>
        <v/>
      </c>
      <c r="D1403" s="25" t="str">
        <f>IF(B1403="","",_xlfn.XLOOKUP(B1403&amp;"_"&amp;Saisie!F1404,'Réponses'!D:D,'Réponses'!C:C,""))</f>
        <v/>
      </c>
      <c r="E1403" s="25" t="str">
        <f>IF(D1403="","",_xlfn.XLOOKUP(D1403,'Réponses'!C:C,'Réponses'!F:F,"ERREUR PROCHAINE QUESTION"))</f>
        <v/>
      </c>
      <c r="F1403" s="25" t="str">
        <f>IF(E1403="","",_xlfn.XLOOKUP(E1403,Questions!$A:$A,Questions!$C:$C,""))</f>
        <v/>
      </c>
      <c r="G1403" s="25" t="str">
        <f>IF(E1403="","",_xlfn.XLOOKUP(E1403&amp;"_"&amp;Saisie!H1404,'Réponses'!D:D,'Réponses'!C:C,""))</f>
        <v/>
      </c>
      <c r="H1403" s="25" t="str">
        <f>IF(G1403="","",_xlfn.XLOOKUP(G1403,'Réponses'!C:C,'Réponses'!F:F,"ERREUR PROCHAINE QUESTION"))</f>
        <v/>
      </c>
      <c r="I1403" s="25" t="str">
        <f>IF(H1403="","",_xlfn.XLOOKUP(H1403,Questions!$A:$A,Questions!$C:$C,"ERREUR TYPE"))</f>
        <v/>
      </c>
      <c r="J1403" s="25" t="str">
        <f>IF(H1403="","",_xlfn.XLOOKUP(H1403&amp;"_"&amp;Saisie!J1404,'Réponses'!D:D,'Réponses'!C:C,""))</f>
        <v/>
      </c>
      <c r="K1403" s="25" t="str">
        <f>IF(J1403="","",_xlfn.XLOOKUP(J1403,'Réponses'!C:C,'Réponses'!F:F,"ERREUR PROCHAINE QUESTION"))</f>
        <v/>
      </c>
      <c r="L1403" s="25" t="str">
        <f>IF(K1403="","",_xlfn.XLOOKUP(K1403,Questions!$A:$A,Questions!$C:$C,""))</f>
        <v/>
      </c>
      <c r="M1403" s="25" t="str">
        <f>IF(K1403="","",_xlfn.XLOOKUP(K1403&amp;"_"&amp;Saisie!L1404,'Réponses'!D:D,'Réponses'!C:C,""))</f>
        <v/>
      </c>
      <c r="N1403" s="25" t="str">
        <f>IF(M1403="","",_xlfn.XLOOKUP(M1403,'Réponses'!C:C,'Réponses'!F:F,"ERREUR PROCHAINE QUESTION"))</f>
        <v/>
      </c>
      <c r="O1403" s="25" t="str">
        <f>IF(N1403="","",_xlfn.XLOOKUP(N1403,Questions!$A:$A,Questions!$C:$C,"ERREUR TYPE"))</f>
        <v/>
      </c>
      <c r="P1403" s="25" t="str">
        <f>IF(N1403="","",_xlfn.XLOOKUP(N1403&amp;"_"&amp;Saisie!N1404,'Réponses'!D:D,'Réponses'!C:C,""))</f>
        <v/>
      </c>
      <c r="Q1403" s="25" t="str">
        <f t="shared" si="21"/>
        <v/>
      </c>
    </row>
    <row r="1404" spans="1:17">
      <c r="A1404" s="25" t="str">
        <f>IF(ISBLANK(Saisie!C1405),"",_xlfn.XLOOKUP(Saisie!C1405,Barème!A:A,Barème!F:F,"ERREUR CODE PRODUIT"))</f>
        <v/>
      </c>
      <c r="B1404" s="25" t="str">
        <f>IF(OR(A1404="08",A1404="07",MID(Saisie!C1405,4,4)="0804",MID(Saisie!C1405,4,4)="0907",A1404=""),"",_xlfn.XLOOKUP(A1404,Matériau!A:A,Matériau!C:C,"ERREUR MATERIAU"))</f>
        <v/>
      </c>
      <c r="C1404" s="25" t="str">
        <f>IF(B1404="","",_xlfn.XLOOKUP(B1404,Questions!A:A,Questions!C:C,""))</f>
        <v/>
      </c>
      <c r="D1404" s="25" t="str">
        <f>IF(B1404="","",_xlfn.XLOOKUP(B1404&amp;"_"&amp;Saisie!F1405,'Réponses'!D:D,'Réponses'!C:C,""))</f>
        <v/>
      </c>
      <c r="E1404" s="25" t="str">
        <f>IF(D1404="","",_xlfn.XLOOKUP(D1404,'Réponses'!C:C,'Réponses'!F:F,"ERREUR PROCHAINE QUESTION"))</f>
        <v/>
      </c>
      <c r="F1404" s="25" t="str">
        <f>IF(E1404="","",_xlfn.XLOOKUP(E1404,Questions!$A:$A,Questions!$C:$C,""))</f>
        <v/>
      </c>
      <c r="G1404" s="25" t="str">
        <f>IF(E1404="","",_xlfn.XLOOKUP(E1404&amp;"_"&amp;Saisie!H1405,'Réponses'!D:D,'Réponses'!C:C,""))</f>
        <v/>
      </c>
      <c r="H1404" s="25" t="str">
        <f>IF(G1404="","",_xlfn.XLOOKUP(G1404,'Réponses'!C:C,'Réponses'!F:F,"ERREUR PROCHAINE QUESTION"))</f>
        <v/>
      </c>
      <c r="I1404" s="25" t="str">
        <f>IF(H1404="","",_xlfn.XLOOKUP(H1404,Questions!$A:$A,Questions!$C:$C,"ERREUR TYPE"))</f>
        <v/>
      </c>
      <c r="J1404" s="25" t="str">
        <f>IF(H1404="","",_xlfn.XLOOKUP(H1404&amp;"_"&amp;Saisie!J1405,'Réponses'!D:D,'Réponses'!C:C,""))</f>
        <v/>
      </c>
      <c r="K1404" s="25" t="str">
        <f>IF(J1404="","",_xlfn.XLOOKUP(J1404,'Réponses'!C:C,'Réponses'!F:F,"ERREUR PROCHAINE QUESTION"))</f>
        <v/>
      </c>
      <c r="L1404" s="25" t="str">
        <f>IF(K1404="","",_xlfn.XLOOKUP(K1404,Questions!$A:$A,Questions!$C:$C,""))</f>
        <v/>
      </c>
      <c r="M1404" s="25" t="str">
        <f>IF(K1404="","",_xlfn.XLOOKUP(K1404&amp;"_"&amp;Saisie!L1405,'Réponses'!D:D,'Réponses'!C:C,""))</f>
        <v/>
      </c>
      <c r="N1404" s="25" t="str">
        <f>IF(M1404="","",_xlfn.XLOOKUP(M1404,'Réponses'!C:C,'Réponses'!F:F,"ERREUR PROCHAINE QUESTION"))</f>
        <v/>
      </c>
      <c r="O1404" s="25" t="str">
        <f>IF(N1404="","",_xlfn.XLOOKUP(N1404,Questions!$A:$A,Questions!$C:$C,"ERREUR TYPE"))</f>
        <v/>
      </c>
      <c r="P1404" s="25" t="str">
        <f>IF(N1404="","",_xlfn.XLOOKUP(N1404&amp;"_"&amp;Saisie!N1405,'Réponses'!D:D,'Réponses'!C:C,""))</f>
        <v/>
      </c>
      <c r="Q1404" s="25" t="str">
        <f t="shared" si="21"/>
        <v/>
      </c>
    </row>
    <row r="1405" spans="1:17">
      <c r="A1405" s="25" t="str">
        <f>IF(ISBLANK(Saisie!C1406),"",_xlfn.XLOOKUP(Saisie!C1406,Barème!A:A,Barème!F:F,"ERREUR CODE PRODUIT"))</f>
        <v/>
      </c>
      <c r="B1405" s="25" t="str">
        <f>IF(OR(A1405="08",A1405="07",MID(Saisie!C1406,4,4)="0804",MID(Saisie!C1406,4,4)="0907",A1405=""),"",_xlfn.XLOOKUP(A1405,Matériau!A:A,Matériau!C:C,"ERREUR MATERIAU"))</f>
        <v/>
      </c>
      <c r="C1405" s="25" t="str">
        <f>IF(B1405="","",_xlfn.XLOOKUP(B1405,Questions!A:A,Questions!C:C,""))</f>
        <v/>
      </c>
      <c r="D1405" s="25" t="str">
        <f>IF(B1405="","",_xlfn.XLOOKUP(B1405&amp;"_"&amp;Saisie!F1406,'Réponses'!D:D,'Réponses'!C:C,""))</f>
        <v/>
      </c>
      <c r="E1405" s="25" t="str">
        <f>IF(D1405="","",_xlfn.XLOOKUP(D1405,'Réponses'!C:C,'Réponses'!F:F,"ERREUR PROCHAINE QUESTION"))</f>
        <v/>
      </c>
      <c r="F1405" s="25" t="str">
        <f>IF(E1405="","",_xlfn.XLOOKUP(E1405,Questions!$A:$A,Questions!$C:$C,""))</f>
        <v/>
      </c>
      <c r="G1405" s="25" t="str">
        <f>IF(E1405="","",_xlfn.XLOOKUP(E1405&amp;"_"&amp;Saisie!H1406,'Réponses'!D:D,'Réponses'!C:C,""))</f>
        <v/>
      </c>
      <c r="H1405" s="25" t="str">
        <f>IF(G1405="","",_xlfn.XLOOKUP(G1405,'Réponses'!C:C,'Réponses'!F:F,"ERREUR PROCHAINE QUESTION"))</f>
        <v/>
      </c>
      <c r="I1405" s="25" t="str">
        <f>IF(H1405="","",_xlfn.XLOOKUP(H1405,Questions!$A:$A,Questions!$C:$C,"ERREUR TYPE"))</f>
        <v/>
      </c>
      <c r="J1405" s="25" t="str">
        <f>IF(H1405="","",_xlfn.XLOOKUP(H1405&amp;"_"&amp;Saisie!J1406,'Réponses'!D:D,'Réponses'!C:C,""))</f>
        <v/>
      </c>
      <c r="K1405" s="25" t="str">
        <f>IF(J1405="","",_xlfn.XLOOKUP(J1405,'Réponses'!C:C,'Réponses'!F:F,"ERREUR PROCHAINE QUESTION"))</f>
        <v/>
      </c>
      <c r="L1405" s="25" t="str">
        <f>IF(K1405="","",_xlfn.XLOOKUP(K1405,Questions!$A:$A,Questions!$C:$C,""))</f>
        <v/>
      </c>
      <c r="M1405" s="25" t="str">
        <f>IF(K1405="","",_xlfn.XLOOKUP(K1405&amp;"_"&amp;Saisie!L1406,'Réponses'!D:D,'Réponses'!C:C,""))</f>
        <v/>
      </c>
      <c r="N1405" s="25" t="str">
        <f>IF(M1405="","",_xlfn.XLOOKUP(M1405,'Réponses'!C:C,'Réponses'!F:F,"ERREUR PROCHAINE QUESTION"))</f>
        <v/>
      </c>
      <c r="O1405" s="25" t="str">
        <f>IF(N1405="","",_xlfn.XLOOKUP(N1405,Questions!$A:$A,Questions!$C:$C,"ERREUR TYPE"))</f>
        <v/>
      </c>
      <c r="P1405" s="25" t="str">
        <f>IF(N1405="","",_xlfn.XLOOKUP(N1405&amp;"_"&amp;Saisie!N1406,'Réponses'!D:D,'Réponses'!C:C,""))</f>
        <v/>
      </c>
      <c r="Q1405" s="25" t="str">
        <f t="shared" si="21"/>
        <v/>
      </c>
    </row>
    <row r="1406" spans="1:17">
      <c r="A1406" s="25" t="str">
        <f>IF(ISBLANK(Saisie!C1407),"",_xlfn.XLOOKUP(Saisie!C1407,Barème!A:A,Barème!F:F,"ERREUR CODE PRODUIT"))</f>
        <v/>
      </c>
      <c r="B1406" s="25" t="str">
        <f>IF(OR(A1406="08",A1406="07",MID(Saisie!C1407,4,4)="0804",MID(Saisie!C1407,4,4)="0907",A1406=""),"",_xlfn.XLOOKUP(A1406,Matériau!A:A,Matériau!C:C,"ERREUR MATERIAU"))</f>
        <v/>
      </c>
      <c r="C1406" s="25" t="str">
        <f>IF(B1406="","",_xlfn.XLOOKUP(B1406,Questions!A:A,Questions!C:C,""))</f>
        <v/>
      </c>
      <c r="D1406" s="25" t="str">
        <f>IF(B1406="","",_xlfn.XLOOKUP(B1406&amp;"_"&amp;Saisie!F1407,'Réponses'!D:D,'Réponses'!C:C,""))</f>
        <v/>
      </c>
      <c r="E1406" s="25" t="str">
        <f>IF(D1406="","",_xlfn.XLOOKUP(D1406,'Réponses'!C:C,'Réponses'!F:F,"ERREUR PROCHAINE QUESTION"))</f>
        <v/>
      </c>
      <c r="F1406" s="25" t="str">
        <f>IF(E1406="","",_xlfn.XLOOKUP(E1406,Questions!$A:$A,Questions!$C:$C,""))</f>
        <v/>
      </c>
      <c r="G1406" s="25" t="str">
        <f>IF(E1406="","",_xlfn.XLOOKUP(E1406&amp;"_"&amp;Saisie!H1407,'Réponses'!D:D,'Réponses'!C:C,""))</f>
        <v/>
      </c>
      <c r="H1406" s="25" t="str">
        <f>IF(G1406="","",_xlfn.XLOOKUP(G1406,'Réponses'!C:C,'Réponses'!F:F,"ERREUR PROCHAINE QUESTION"))</f>
        <v/>
      </c>
      <c r="I1406" s="25" t="str">
        <f>IF(H1406="","",_xlfn.XLOOKUP(H1406,Questions!$A:$A,Questions!$C:$C,"ERREUR TYPE"))</f>
        <v/>
      </c>
      <c r="J1406" s="25" t="str">
        <f>IF(H1406="","",_xlfn.XLOOKUP(H1406&amp;"_"&amp;Saisie!J1407,'Réponses'!D:D,'Réponses'!C:C,""))</f>
        <v/>
      </c>
      <c r="K1406" s="25" t="str">
        <f>IF(J1406="","",_xlfn.XLOOKUP(J1406,'Réponses'!C:C,'Réponses'!F:F,"ERREUR PROCHAINE QUESTION"))</f>
        <v/>
      </c>
      <c r="L1406" s="25" t="str">
        <f>IF(K1406="","",_xlfn.XLOOKUP(K1406,Questions!$A:$A,Questions!$C:$C,""))</f>
        <v/>
      </c>
      <c r="M1406" s="25" t="str">
        <f>IF(K1406="","",_xlfn.XLOOKUP(K1406&amp;"_"&amp;Saisie!L1407,'Réponses'!D:D,'Réponses'!C:C,""))</f>
        <v/>
      </c>
      <c r="N1406" s="25" t="str">
        <f>IF(M1406="","",_xlfn.XLOOKUP(M1406,'Réponses'!C:C,'Réponses'!F:F,"ERREUR PROCHAINE QUESTION"))</f>
        <v/>
      </c>
      <c r="O1406" s="25" t="str">
        <f>IF(N1406="","",_xlfn.XLOOKUP(N1406,Questions!$A:$A,Questions!$C:$C,"ERREUR TYPE"))</f>
        <v/>
      </c>
      <c r="P1406" s="25" t="str">
        <f>IF(N1406="","",_xlfn.XLOOKUP(N1406&amp;"_"&amp;Saisie!N1407,'Réponses'!D:D,'Réponses'!C:C,""))</f>
        <v/>
      </c>
      <c r="Q1406" s="25" t="str">
        <f t="shared" si="21"/>
        <v/>
      </c>
    </row>
    <row r="1407" spans="1:17">
      <c r="A1407" s="25" t="str">
        <f>IF(ISBLANK(Saisie!C1408),"",_xlfn.XLOOKUP(Saisie!C1408,Barème!A:A,Barème!F:F,"ERREUR CODE PRODUIT"))</f>
        <v/>
      </c>
      <c r="B1407" s="25" t="str">
        <f>IF(OR(A1407="08",A1407="07",MID(Saisie!C1408,4,4)="0804",MID(Saisie!C1408,4,4)="0907",A1407=""),"",_xlfn.XLOOKUP(A1407,Matériau!A:A,Matériau!C:C,"ERREUR MATERIAU"))</f>
        <v/>
      </c>
      <c r="C1407" s="25" t="str">
        <f>IF(B1407="","",_xlfn.XLOOKUP(B1407,Questions!A:A,Questions!C:C,""))</f>
        <v/>
      </c>
      <c r="D1407" s="25" t="str">
        <f>IF(B1407="","",_xlfn.XLOOKUP(B1407&amp;"_"&amp;Saisie!F1408,'Réponses'!D:D,'Réponses'!C:C,""))</f>
        <v/>
      </c>
      <c r="E1407" s="25" t="str">
        <f>IF(D1407="","",_xlfn.XLOOKUP(D1407,'Réponses'!C:C,'Réponses'!F:F,"ERREUR PROCHAINE QUESTION"))</f>
        <v/>
      </c>
      <c r="F1407" s="25" t="str">
        <f>IF(E1407="","",_xlfn.XLOOKUP(E1407,Questions!$A:$A,Questions!$C:$C,""))</f>
        <v/>
      </c>
      <c r="G1407" s="25" t="str">
        <f>IF(E1407="","",_xlfn.XLOOKUP(E1407&amp;"_"&amp;Saisie!H1408,'Réponses'!D:D,'Réponses'!C:C,""))</f>
        <v/>
      </c>
      <c r="H1407" s="25" t="str">
        <f>IF(G1407="","",_xlfn.XLOOKUP(G1407,'Réponses'!C:C,'Réponses'!F:F,"ERREUR PROCHAINE QUESTION"))</f>
        <v/>
      </c>
      <c r="I1407" s="25" t="str">
        <f>IF(H1407="","",_xlfn.XLOOKUP(H1407,Questions!$A:$A,Questions!$C:$C,"ERREUR TYPE"))</f>
        <v/>
      </c>
      <c r="J1407" s="25" t="str">
        <f>IF(H1407="","",_xlfn.XLOOKUP(H1407&amp;"_"&amp;Saisie!J1408,'Réponses'!D:D,'Réponses'!C:C,""))</f>
        <v/>
      </c>
      <c r="K1407" s="25" t="str">
        <f>IF(J1407="","",_xlfn.XLOOKUP(J1407,'Réponses'!C:C,'Réponses'!F:F,"ERREUR PROCHAINE QUESTION"))</f>
        <v/>
      </c>
      <c r="L1407" s="25" t="str">
        <f>IF(K1407="","",_xlfn.XLOOKUP(K1407,Questions!$A:$A,Questions!$C:$C,""))</f>
        <v/>
      </c>
      <c r="M1407" s="25" t="str">
        <f>IF(K1407="","",_xlfn.XLOOKUP(K1407&amp;"_"&amp;Saisie!L1408,'Réponses'!D:D,'Réponses'!C:C,""))</f>
        <v/>
      </c>
      <c r="N1407" s="25" t="str">
        <f>IF(M1407="","",_xlfn.XLOOKUP(M1407,'Réponses'!C:C,'Réponses'!F:F,"ERREUR PROCHAINE QUESTION"))</f>
        <v/>
      </c>
      <c r="O1407" s="25" t="str">
        <f>IF(N1407="","",_xlfn.XLOOKUP(N1407,Questions!$A:$A,Questions!$C:$C,"ERREUR TYPE"))</f>
        <v/>
      </c>
      <c r="P1407" s="25" t="str">
        <f>IF(N1407="","",_xlfn.XLOOKUP(N1407&amp;"_"&amp;Saisie!N1408,'Réponses'!D:D,'Réponses'!C:C,""))</f>
        <v/>
      </c>
      <c r="Q1407" s="25" t="str">
        <f t="shared" si="21"/>
        <v/>
      </c>
    </row>
    <row r="1408" spans="1:17">
      <c r="A1408" s="25" t="str">
        <f>IF(ISBLANK(Saisie!C1409),"",_xlfn.XLOOKUP(Saisie!C1409,Barème!A:A,Barème!F:F,"ERREUR CODE PRODUIT"))</f>
        <v/>
      </c>
      <c r="B1408" s="25" t="str">
        <f>IF(OR(A1408="08",A1408="07",MID(Saisie!C1409,4,4)="0804",MID(Saisie!C1409,4,4)="0907",A1408=""),"",_xlfn.XLOOKUP(A1408,Matériau!A:A,Matériau!C:C,"ERREUR MATERIAU"))</f>
        <v/>
      </c>
      <c r="C1408" s="25" t="str">
        <f>IF(B1408="","",_xlfn.XLOOKUP(B1408,Questions!A:A,Questions!C:C,""))</f>
        <v/>
      </c>
      <c r="D1408" s="25" t="str">
        <f>IF(B1408="","",_xlfn.XLOOKUP(B1408&amp;"_"&amp;Saisie!F1409,'Réponses'!D:D,'Réponses'!C:C,""))</f>
        <v/>
      </c>
      <c r="E1408" s="25" t="str">
        <f>IF(D1408="","",_xlfn.XLOOKUP(D1408,'Réponses'!C:C,'Réponses'!F:F,"ERREUR PROCHAINE QUESTION"))</f>
        <v/>
      </c>
      <c r="F1408" s="25" t="str">
        <f>IF(E1408="","",_xlfn.XLOOKUP(E1408,Questions!$A:$A,Questions!$C:$C,""))</f>
        <v/>
      </c>
      <c r="G1408" s="25" t="str">
        <f>IF(E1408="","",_xlfn.XLOOKUP(E1408&amp;"_"&amp;Saisie!H1409,'Réponses'!D:D,'Réponses'!C:C,""))</f>
        <v/>
      </c>
      <c r="H1408" s="25" t="str">
        <f>IF(G1408="","",_xlfn.XLOOKUP(G1408,'Réponses'!C:C,'Réponses'!F:F,"ERREUR PROCHAINE QUESTION"))</f>
        <v/>
      </c>
      <c r="I1408" s="25" t="str">
        <f>IF(H1408="","",_xlfn.XLOOKUP(H1408,Questions!$A:$A,Questions!$C:$C,"ERREUR TYPE"))</f>
        <v/>
      </c>
      <c r="J1408" s="25" t="str">
        <f>IF(H1408="","",_xlfn.XLOOKUP(H1408&amp;"_"&amp;Saisie!J1409,'Réponses'!D:D,'Réponses'!C:C,""))</f>
        <v/>
      </c>
      <c r="K1408" s="25" t="str">
        <f>IF(J1408="","",_xlfn.XLOOKUP(J1408,'Réponses'!C:C,'Réponses'!F:F,"ERREUR PROCHAINE QUESTION"))</f>
        <v/>
      </c>
      <c r="L1408" s="25" t="str">
        <f>IF(K1408="","",_xlfn.XLOOKUP(K1408,Questions!$A:$A,Questions!$C:$C,""))</f>
        <v/>
      </c>
      <c r="M1408" s="25" t="str">
        <f>IF(K1408="","",_xlfn.XLOOKUP(K1408&amp;"_"&amp;Saisie!L1409,'Réponses'!D:D,'Réponses'!C:C,""))</f>
        <v/>
      </c>
      <c r="N1408" s="25" t="str">
        <f>IF(M1408="","",_xlfn.XLOOKUP(M1408,'Réponses'!C:C,'Réponses'!F:F,"ERREUR PROCHAINE QUESTION"))</f>
        <v/>
      </c>
      <c r="O1408" s="25" t="str">
        <f>IF(N1408="","",_xlfn.XLOOKUP(N1408,Questions!$A:$A,Questions!$C:$C,"ERREUR TYPE"))</f>
        <v/>
      </c>
      <c r="P1408" s="25" t="str">
        <f>IF(N1408="","",_xlfn.XLOOKUP(N1408&amp;"_"&amp;Saisie!N1409,'Réponses'!D:D,'Réponses'!C:C,""))</f>
        <v/>
      </c>
      <c r="Q1408" s="25" t="str">
        <f t="shared" si="21"/>
        <v/>
      </c>
    </row>
    <row r="1409" spans="1:17">
      <c r="A1409" s="25" t="str">
        <f>IF(ISBLANK(Saisie!C1410),"",_xlfn.XLOOKUP(Saisie!C1410,Barème!A:A,Barème!F:F,"ERREUR CODE PRODUIT"))</f>
        <v/>
      </c>
      <c r="B1409" s="25" t="str">
        <f>IF(OR(A1409="08",A1409="07",MID(Saisie!C1410,4,4)="0804",MID(Saisie!C1410,4,4)="0907",A1409=""),"",_xlfn.XLOOKUP(A1409,Matériau!A:A,Matériau!C:C,"ERREUR MATERIAU"))</f>
        <v/>
      </c>
      <c r="C1409" s="25" t="str">
        <f>IF(B1409="","",_xlfn.XLOOKUP(B1409,Questions!A:A,Questions!C:C,""))</f>
        <v/>
      </c>
      <c r="D1409" s="25" t="str">
        <f>IF(B1409="","",_xlfn.XLOOKUP(B1409&amp;"_"&amp;Saisie!F1410,'Réponses'!D:D,'Réponses'!C:C,""))</f>
        <v/>
      </c>
      <c r="E1409" s="25" t="str">
        <f>IF(D1409="","",_xlfn.XLOOKUP(D1409,'Réponses'!C:C,'Réponses'!F:F,"ERREUR PROCHAINE QUESTION"))</f>
        <v/>
      </c>
      <c r="F1409" s="25" t="str">
        <f>IF(E1409="","",_xlfn.XLOOKUP(E1409,Questions!$A:$A,Questions!$C:$C,""))</f>
        <v/>
      </c>
      <c r="G1409" s="25" t="str">
        <f>IF(E1409="","",_xlfn.XLOOKUP(E1409&amp;"_"&amp;Saisie!H1410,'Réponses'!D:D,'Réponses'!C:C,""))</f>
        <v/>
      </c>
      <c r="H1409" s="25" t="str">
        <f>IF(G1409="","",_xlfn.XLOOKUP(G1409,'Réponses'!C:C,'Réponses'!F:F,"ERREUR PROCHAINE QUESTION"))</f>
        <v/>
      </c>
      <c r="I1409" s="25" t="str">
        <f>IF(H1409="","",_xlfn.XLOOKUP(H1409,Questions!$A:$A,Questions!$C:$C,"ERREUR TYPE"))</f>
        <v/>
      </c>
      <c r="J1409" s="25" t="str">
        <f>IF(H1409="","",_xlfn.XLOOKUP(H1409&amp;"_"&amp;Saisie!J1410,'Réponses'!D:D,'Réponses'!C:C,""))</f>
        <v/>
      </c>
      <c r="K1409" s="25" t="str">
        <f>IF(J1409="","",_xlfn.XLOOKUP(J1409,'Réponses'!C:C,'Réponses'!F:F,"ERREUR PROCHAINE QUESTION"))</f>
        <v/>
      </c>
      <c r="L1409" s="25" t="str">
        <f>IF(K1409="","",_xlfn.XLOOKUP(K1409,Questions!$A:$A,Questions!$C:$C,""))</f>
        <v/>
      </c>
      <c r="M1409" s="25" t="str">
        <f>IF(K1409="","",_xlfn.XLOOKUP(K1409&amp;"_"&amp;Saisie!L1410,'Réponses'!D:D,'Réponses'!C:C,""))</f>
        <v/>
      </c>
      <c r="N1409" s="25" t="str">
        <f>IF(M1409="","",_xlfn.XLOOKUP(M1409,'Réponses'!C:C,'Réponses'!F:F,"ERREUR PROCHAINE QUESTION"))</f>
        <v/>
      </c>
      <c r="O1409" s="25" t="str">
        <f>IF(N1409="","",_xlfn.XLOOKUP(N1409,Questions!$A:$A,Questions!$C:$C,"ERREUR TYPE"))</f>
        <v/>
      </c>
      <c r="P1409" s="25" t="str">
        <f>IF(N1409="","",_xlfn.XLOOKUP(N1409&amp;"_"&amp;Saisie!N1410,'Réponses'!D:D,'Réponses'!C:C,""))</f>
        <v/>
      </c>
      <c r="Q1409" s="25" t="str">
        <f t="shared" si="21"/>
        <v/>
      </c>
    </row>
    <row r="1410" spans="1:17">
      <c r="A1410" s="25" t="str">
        <f>IF(ISBLANK(Saisie!C1411),"",_xlfn.XLOOKUP(Saisie!C1411,Barème!A:A,Barème!F:F,"ERREUR CODE PRODUIT"))</f>
        <v/>
      </c>
      <c r="B1410" s="25" t="str">
        <f>IF(OR(A1410="08",A1410="07",MID(Saisie!C1411,4,4)="0804",MID(Saisie!C1411,4,4)="0907",A1410=""),"",_xlfn.XLOOKUP(A1410,Matériau!A:A,Matériau!C:C,"ERREUR MATERIAU"))</f>
        <v/>
      </c>
      <c r="C1410" s="25" t="str">
        <f>IF(B1410="","",_xlfn.XLOOKUP(B1410,Questions!A:A,Questions!C:C,""))</f>
        <v/>
      </c>
      <c r="D1410" s="25" t="str">
        <f>IF(B1410="","",_xlfn.XLOOKUP(B1410&amp;"_"&amp;Saisie!F1411,'Réponses'!D:D,'Réponses'!C:C,""))</f>
        <v/>
      </c>
      <c r="E1410" s="25" t="str">
        <f>IF(D1410="","",_xlfn.XLOOKUP(D1410,'Réponses'!C:C,'Réponses'!F:F,"ERREUR PROCHAINE QUESTION"))</f>
        <v/>
      </c>
      <c r="F1410" s="25" t="str">
        <f>IF(E1410="","",_xlfn.XLOOKUP(E1410,Questions!$A:$A,Questions!$C:$C,""))</f>
        <v/>
      </c>
      <c r="G1410" s="25" t="str">
        <f>IF(E1410="","",_xlfn.XLOOKUP(E1410&amp;"_"&amp;Saisie!H1411,'Réponses'!D:D,'Réponses'!C:C,""))</f>
        <v/>
      </c>
      <c r="H1410" s="25" t="str">
        <f>IF(G1410="","",_xlfn.XLOOKUP(G1410,'Réponses'!C:C,'Réponses'!F:F,"ERREUR PROCHAINE QUESTION"))</f>
        <v/>
      </c>
      <c r="I1410" s="25" t="str">
        <f>IF(H1410="","",_xlfn.XLOOKUP(H1410,Questions!$A:$A,Questions!$C:$C,"ERREUR TYPE"))</f>
        <v/>
      </c>
      <c r="J1410" s="25" t="str">
        <f>IF(H1410="","",_xlfn.XLOOKUP(H1410&amp;"_"&amp;Saisie!J1411,'Réponses'!D:D,'Réponses'!C:C,""))</f>
        <v/>
      </c>
      <c r="K1410" s="25" t="str">
        <f>IF(J1410="","",_xlfn.XLOOKUP(J1410,'Réponses'!C:C,'Réponses'!F:F,"ERREUR PROCHAINE QUESTION"))</f>
        <v/>
      </c>
      <c r="L1410" s="25" t="str">
        <f>IF(K1410="","",_xlfn.XLOOKUP(K1410,Questions!$A:$A,Questions!$C:$C,""))</f>
        <v/>
      </c>
      <c r="M1410" s="25" t="str">
        <f>IF(K1410="","",_xlfn.XLOOKUP(K1410&amp;"_"&amp;Saisie!L1411,'Réponses'!D:D,'Réponses'!C:C,""))</f>
        <v/>
      </c>
      <c r="N1410" s="25" t="str">
        <f>IF(M1410="","",_xlfn.XLOOKUP(M1410,'Réponses'!C:C,'Réponses'!F:F,"ERREUR PROCHAINE QUESTION"))</f>
        <v/>
      </c>
      <c r="O1410" s="25" t="str">
        <f>IF(N1410="","",_xlfn.XLOOKUP(N1410,Questions!$A:$A,Questions!$C:$C,"ERREUR TYPE"))</f>
        <v/>
      </c>
      <c r="P1410" s="25" t="str">
        <f>IF(N1410="","",_xlfn.XLOOKUP(N1410&amp;"_"&amp;Saisie!N1411,'Réponses'!D:D,'Réponses'!C:C,""))</f>
        <v/>
      </c>
      <c r="Q1410" s="25" t="str">
        <f t="shared" si="21"/>
        <v/>
      </c>
    </row>
    <row r="1411" spans="1:17">
      <c r="A1411" s="25" t="str">
        <f>IF(ISBLANK(Saisie!C1412),"",_xlfn.XLOOKUP(Saisie!C1412,Barème!A:A,Barème!F:F,"ERREUR CODE PRODUIT"))</f>
        <v/>
      </c>
      <c r="B1411" s="25" t="str">
        <f>IF(OR(A1411="08",A1411="07",MID(Saisie!C1412,4,4)="0804",MID(Saisie!C1412,4,4)="0907",A1411=""),"",_xlfn.XLOOKUP(A1411,Matériau!A:A,Matériau!C:C,"ERREUR MATERIAU"))</f>
        <v/>
      </c>
      <c r="C1411" s="25" t="str">
        <f>IF(B1411="","",_xlfn.XLOOKUP(B1411,Questions!A:A,Questions!C:C,""))</f>
        <v/>
      </c>
      <c r="D1411" s="25" t="str">
        <f>IF(B1411="","",_xlfn.XLOOKUP(B1411&amp;"_"&amp;Saisie!F1412,'Réponses'!D:D,'Réponses'!C:C,""))</f>
        <v/>
      </c>
      <c r="E1411" s="25" t="str">
        <f>IF(D1411="","",_xlfn.XLOOKUP(D1411,'Réponses'!C:C,'Réponses'!F:F,"ERREUR PROCHAINE QUESTION"))</f>
        <v/>
      </c>
      <c r="F1411" s="25" t="str">
        <f>IF(E1411="","",_xlfn.XLOOKUP(E1411,Questions!$A:$A,Questions!$C:$C,""))</f>
        <v/>
      </c>
      <c r="G1411" s="25" t="str">
        <f>IF(E1411="","",_xlfn.XLOOKUP(E1411&amp;"_"&amp;Saisie!H1412,'Réponses'!D:D,'Réponses'!C:C,""))</f>
        <v/>
      </c>
      <c r="H1411" s="25" t="str">
        <f>IF(G1411="","",_xlfn.XLOOKUP(G1411,'Réponses'!C:C,'Réponses'!F:F,"ERREUR PROCHAINE QUESTION"))</f>
        <v/>
      </c>
      <c r="I1411" s="25" t="str">
        <f>IF(H1411="","",_xlfn.XLOOKUP(H1411,Questions!$A:$A,Questions!$C:$C,"ERREUR TYPE"))</f>
        <v/>
      </c>
      <c r="J1411" s="25" t="str">
        <f>IF(H1411="","",_xlfn.XLOOKUP(H1411&amp;"_"&amp;Saisie!J1412,'Réponses'!D:D,'Réponses'!C:C,""))</f>
        <v/>
      </c>
      <c r="K1411" s="25" t="str">
        <f>IF(J1411="","",_xlfn.XLOOKUP(J1411,'Réponses'!C:C,'Réponses'!F:F,"ERREUR PROCHAINE QUESTION"))</f>
        <v/>
      </c>
      <c r="L1411" s="25" t="str">
        <f>IF(K1411="","",_xlfn.XLOOKUP(K1411,Questions!$A:$A,Questions!$C:$C,""))</f>
        <v/>
      </c>
      <c r="M1411" s="25" t="str">
        <f>IF(K1411="","",_xlfn.XLOOKUP(K1411&amp;"_"&amp;Saisie!L1412,'Réponses'!D:D,'Réponses'!C:C,""))</f>
        <v/>
      </c>
      <c r="N1411" s="25" t="str">
        <f>IF(M1411="","",_xlfn.XLOOKUP(M1411,'Réponses'!C:C,'Réponses'!F:F,"ERREUR PROCHAINE QUESTION"))</f>
        <v/>
      </c>
      <c r="O1411" s="25" t="str">
        <f>IF(N1411="","",_xlfn.XLOOKUP(N1411,Questions!$A:$A,Questions!$C:$C,"ERREUR TYPE"))</f>
        <v/>
      </c>
      <c r="P1411" s="25" t="str">
        <f>IF(N1411="","",_xlfn.XLOOKUP(N1411&amp;"_"&amp;Saisie!N1412,'Réponses'!D:D,'Réponses'!C:C,""))</f>
        <v/>
      </c>
      <c r="Q1411" s="25" t="str">
        <f t="shared" ref="Q1411:Q1474" si="22">D1411&amp;IF(G1411="","","_"&amp;G1411)&amp;IF(J1411="","","_"&amp;J1411&amp;IF(M1411="","","_"&amp;M1411)&amp;IF(P1411="","","_"&amp;P1411))</f>
        <v/>
      </c>
    </row>
    <row r="1412" spans="1:17">
      <c r="A1412" s="25" t="str">
        <f>IF(ISBLANK(Saisie!C1413),"",_xlfn.XLOOKUP(Saisie!C1413,Barème!A:A,Barème!F:F,"ERREUR CODE PRODUIT"))</f>
        <v/>
      </c>
      <c r="B1412" s="25" t="str">
        <f>IF(OR(A1412="08",A1412="07",MID(Saisie!C1413,4,4)="0804",MID(Saisie!C1413,4,4)="0907",A1412=""),"",_xlfn.XLOOKUP(A1412,Matériau!A:A,Matériau!C:C,"ERREUR MATERIAU"))</f>
        <v/>
      </c>
      <c r="C1412" s="25" t="str">
        <f>IF(B1412="","",_xlfn.XLOOKUP(B1412,Questions!A:A,Questions!C:C,""))</f>
        <v/>
      </c>
      <c r="D1412" s="25" t="str">
        <f>IF(B1412="","",_xlfn.XLOOKUP(B1412&amp;"_"&amp;Saisie!F1413,'Réponses'!D:D,'Réponses'!C:C,""))</f>
        <v/>
      </c>
      <c r="E1412" s="25" t="str">
        <f>IF(D1412="","",_xlfn.XLOOKUP(D1412,'Réponses'!C:C,'Réponses'!F:F,"ERREUR PROCHAINE QUESTION"))</f>
        <v/>
      </c>
      <c r="F1412" s="25" t="str">
        <f>IF(E1412="","",_xlfn.XLOOKUP(E1412,Questions!$A:$A,Questions!$C:$C,""))</f>
        <v/>
      </c>
      <c r="G1412" s="25" t="str">
        <f>IF(E1412="","",_xlfn.XLOOKUP(E1412&amp;"_"&amp;Saisie!H1413,'Réponses'!D:D,'Réponses'!C:C,""))</f>
        <v/>
      </c>
      <c r="H1412" s="25" t="str">
        <f>IF(G1412="","",_xlfn.XLOOKUP(G1412,'Réponses'!C:C,'Réponses'!F:F,"ERREUR PROCHAINE QUESTION"))</f>
        <v/>
      </c>
      <c r="I1412" s="25" t="str">
        <f>IF(H1412="","",_xlfn.XLOOKUP(H1412,Questions!$A:$A,Questions!$C:$C,"ERREUR TYPE"))</f>
        <v/>
      </c>
      <c r="J1412" s="25" t="str">
        <f>IF(H1412="","",_xlfn.XLOOKUP(H1412&amp;"_"&amp;Saisie!J1413,'Réponses'!D:D,'Réponses'!C:C,""))</f>
        <v/>
      </c>
      <c r="K1412" s="25" t="str">
        <f>IF(J1412="","",_xlfn.XLOOKUP(J1412,'Réponses'!C:C,'Réponses'!F:F,"ERREUR PROCHAINE QUESTION"))</f>
        <v/>
      </c>
      <c r="L1412" s="25" t="str">
        <f>IF(K1412="","",_xlfn.XLOOKUP(K1412,Questions!$A:$A,Questions!$C:$C,""))</f>
        <v/>
      </c>
      <c r="M1412" s="25" t="str">
        <f>IF(K1412="","",_xlfn.XLOOKUP(K1412&amp;"_"&amp;Saisie!L1413,'Réponses'!D:D,'Réponses'!C:C,""))</f>
        <v/>
      </c>
      <c r="N1412" s="25" t="str">
        <f>IF(M1412="","",_xlfn.XLOOKUP(M1412,'Réponses'!C:C,'Réponses'!F:F,"ERREUR PROCHAINE QUESTION"))</f>
        <v/>
      </c>
      <c r="O1412" s="25" t="str">
        <f>IF(N1412="","",_xlfn.XLOOKUP(N1412,Questions!$A:$A,Questions!$C:$C,"ERREUR TYPE"))</f>
        <v/>
      </c>
      <c r="P1412" s="25" t="str">
        <f>IF(N1412="","",_xlfn.XLOOKUP(N1412&amp;"_"&amp;Saisie!N1413,'Réponses'!D:D,'Réponses'!C:C,""))</f>
        <v/>
      </c>
      <c r="Q1412" s="25" t="str">
        <f t="shared" si="22"/>
        <v/>
      </c>
    </row>
    <row r="1413" spans="1:17">
      <c r="A1413" s="25" t="str">
        <f>IF(ISBLANK(Saisie!C1414),"",_xlfn.XLOOKUP(Saisie!C1414,Barème!A:A,Barème!F:F,"ERREUR CODE PRODUIT"))</f>
        <v/>
      </c>
      <c r="B1413" s="25" t="str">
        <f>IF(OR(A1413="08",A1413="07",MID(Saisie!C1414,4,4)="0804",MID(Saisie!C1414,4,4)="0907",A1413=""),"",_xlfn.XLOOKUP(A1413,Matériau!A:A,Matériau!C:C,"ERREUR MATERIAU"))</f>
        <v/>
      </c>
      <c r="C1413" s="25" t="str">
        <f>IF(B1413="","",_xlfn.XLOOKUP(B1413,Questions!A:A,Questions!C:C,""))</f>
        <v/>
      </c>
      <c r="D1413" s="25" t="str">
        <f>IF(B1413="","",_xlfn.XLOOKUP(B1413&amp;"_"&amp;Saisie!F1414,'Réponses'!D:D,'Réponses'!C:C,""))</f>
        <v/>
      </c>
      <c r="E1413" s="25" t="str">
        <f>IF(D1413="","",_xlfn.XLOOKUP(D1413,'Réponses'!C:C,'Réponses'!F:F,"ERREUR PROCHAINE QUESTION"))</f>
        <v/>
      </c>
      <c r="F1413" s="25" t="str">
        <f>IF(E1413="","",_xlfn.XLOOKUP(E1413,Questions!$A:$A,Questions!$C:$C,""))</f>
        <v/>
      </c>
      <c r="G1413" s="25" t="str">
        <f>IF(E1413="","",_xlfn.XLOOKUP(E1413&amp;"_"&amp;Saisie!H1414,'Réponses'!D:D,'Réponses'!C:C,""))</f>
        <v/>
      </c>
      <c r="H1413" s="25" t="str">
        <f>IF(G1413="","",_xlfn.XLOOKUP(G1413,'Réponses'!C:C,'Réponses'!F:F,"ERREUR PROCHAINE QUESTION"))</f>
        <v/>
      </c>
      <c r="I1413" s="25" t="str">
        <f>IF(H1413="","",_xlfn.XLOOKUP(H1413,Questions!$A:$A,Questions!$C:$C,"ERREUR TYPE"))</f>
        <v/>
      </c>
      <c r="J1413" s="25" t="str">
        <f>IF(H1413="","",_xlfn.XLOOKUP(H1413&amp;"_"&amp;Saisie!J1414,'Réponses'!D:D,'Réponses'!C:C,""))</f>
        <v/>
      </c>
      <c r="K1413" s="25" t="str">
        <f>IF(J1413="","",_xlfn.XLOOKUP(J1413,'Réponses'!C:C,'Réponses'!F:F,"ERREUR PROCHAINE QUESTION"))</f>
        <v/>
      </c>
      <c r="L1413" s="25" t="str">
        <f>IF(K1413="","",_xlfn.XLOOKUP(K1413,Questions!$A:$A,Questions!$C:$C,""))</f>
        <v/>
      </c>
      <c r="M1413" s="25" t="str">
        <f>IF(K1413="","",_xlfn.XLOOKUP(K1413&amp;"_"&amp;Saisie!L1414,'Réponses'!D:D,'Réponses'!C:C,""))</f>
        <v/>
      </c>
      <c r="N1413" s="25" t="str">
        <f>IF(M1413="","",_xlfn.XLOOKUP(M1413,'Réponses'!C:C,'Réponses'!F:F,"ERREUR PROCHAINE QUESTION"))</f>
        <v/>
      </c>
      <c r="O1413" s="25" t="str">
        <f>IF(N1413="","",_xlfn.XLOOKUP(N1413,Questions!$A:$A,Questions!$C:$C,"ERREUR TYPE"))</f>
        <v/>
      </c>
      <c r="P1413" s="25" t="str">
        <f>IF(N1413="","",_xlfn.XLOOKUP(N1413&amp;"_"&amp;Saisie!N1414,'Réponses'!D:D,'Réponses'!C:C,""))</f>
        <v/>
      </c>
      <c r="Q1413" s="25" t="str">
        <f t="shared" si="22"/>
        <v/>
      </c>
    </row>
    <row r="1414" spans="1:17">
      <c r="A1414" s="25" t="str">
        <f>IF(ISBLANK(Saisie!C1415),"",_xlfn.XLOOKUP(Saisie!C1415,Barème!A:A,Barème!F:F,"ERREUR CODE PRODUIT"))</f>
        <v/>
      </c>
      <c r="B1414" s="25" t="str">
        <f>IF(OR(A1414="08",A1414="07",MID(Saisie!C1415,4,4)="0804",MID(Saisie!C1415,4,4)="0907",A1414=""),"",_xlfn.XLOOKUP(A1414,Matériau!A:A,Matériau!C:C,"ERREUR MATERIAU"))</f>
        <v/>
      </c>
      <c r="C1414" s="25" t="str">
        <f>IF(B1414="","",_xlfn.XLOOKUP(B1414,Questions!A:A,Questions!C:C,""))</f>
        <v/>
      </c>
      <c r="D1414" s="25" t="str">
        <f>IF(B1414="","",_xlfn.XLOOKUP(B1414&amp;"_"&amp;Saisie!F1415,'Réponses'!D:D,'Réponses'!C:C,""))</f>
        <v/>
      </c>
      <c r="E1414" s="25" t="str">
        <f>IF(D1414="","",_xlfn.XLOOKUP(D1414,'Réponses'!C:C,'Réponses'!F:F,"ERREUR PROCHAINE QUESTION"))</f>
        <v/>
      </c>
      <c r="F1414" s="25" t="str">
        <f>IF(E1414="","",_xlfn.XLOOKUP(E1414,Questions!$A:$A,Questions!$C:$C,""))</f>
        <v/>
      </c>
      <c r="G1414" s="25" t="str">
        <f>IF(E1414="","",_xlfn.XLOOKUP(E1414&amp;"_"&amp;Saisie!H1415,'Réponses'!D:D,'Réponses'!C:C,""))</f>
        <v/>
      </c>
      <c r="H1414" s="25" t="str">
        <f>IF(G1414="","",_xlfn.XLOOKUP(G1414,'Réponses'!C:C,'Réponses'!F:F,"ERREUR PROCHAINE QUESTION"))</f>
        <v/>
      </c>
      <c r="I1414" s="25" t="str">
        <f>IF(H1414="","",_xlfn.XLOOKUP(H1414,Questions!$A:$A,Questions!$C:$C,"ERREUR TYPE"))</f>
        <v/>
      </c>
      <c r="J1414" s="25" t="str">
        <f>IF(H1414="","",_xlfn.XLOOKUP(H1414&amp;"_"&amp;Saisie!J1415,'Réponses'!D:D,'Réponses'!C:C,""))</f>
        <v/>
      </c>
      <c r="K1414" s="25" t="str">
        <f>IF(J1414="","",_xlfn.XLOOKUP(J1414,'Réponses'!C:C,'Réponses'!F:F,"ERREUR PROCHAINE QUESTION"))</f>
        <v/>
      </c>
      <c r="L1414" s="25" t="str">
        <f>IF(K1414="","",_xlfn.XLOOKUP(K1414,Questions!$A:$A,Questions!$C:$C,""))</f>
        <v/>
      </c>
      <c r="M1414" s="25" t="str">
        <f>IF(K1414="","",_xlfn.XLOOKUP(K1414&amp;"_"&amp;Saisie!L1415,'Réponses'!D:D,'Réponses'!C:C,""))</f>
        <v/>
      </c>
      <c r="N1414" s="25" t="str">
        <f>IF(M1414="","",_xlfn.XLOOKUP(M1414,'Réponses'!C:C,'Réponses'!F:F,"ERREUR PROCHAINE QUESTION"))</f>
        <v/>
      </c>
      <c r="O1414" s="25" t="str">
        <f>IF(N1414="","",_xlfn.XLOOKUP(N1414,Questions!$A:$A,Questions!$C:$C,"ERREUR TYPE"))</f>
        <v/>
      </c>
      <c r="P1414" s="25" t="str">
        <f>IF(N1414="","",_xlfn.XLOOKUP(N1414&amp;"_"&amp;Saisie!N1415,'Réponses'!D:D,'Réponses'!C:C,""))</f>
        <v/>
      </c>
      <c r="Q1414" s="25" t="str">
        <f t="shared" si="22"/>
        <v/>
      </c>
    </row>
    <row r="1415" spans="1:17">
      <c r="A1415" s="25" t="str">
        <f>IF(ISBLANK(Saisie!C1416),"",_xlfn.XLOOKUP(Saisie!C1416,Barème!A:A,Barème!F:F,"ERREUR CODE PRODUIT"))</f>
        <v/>
      </c>
      <c r="B1415" s="25" t="str">
        <f>IF(OR(A1415="08",A1415="07",MID(Saisie!C1416,4,4)="0804",MID(Saisie!C1416,4,4)="0907",A1415=""),"",_xlfn.XLOOKUP(A1415,Matériau!A:A,Matériau!C:C,"ERREUR MATERIAU"))</f>
        <v/>
      </c>
      <c r="C1415" s="25" t="str">
        <f>IF(B1415="","",_xlfn.XLOOKUP(B1415,Questions!A:A,Questions!C:C,""))</f>
        <v/>
      </c>
      <c r="D1415" s="25" t="str">
        <f>IF(B1415="","",_xlfn.XLOOKUP(B1415&amp;"_"&amp;Saisie!F1416,'Réponses'!D:D,'Réponses'!C:C,""))</f>
        <v/>
      </c>
      <c r="E1415" s="25" t="str">
        <f>IF(D1415="","",_xlfn.XLOOKUP(D1415,'Réponses'!C:C,'Réponses'!F:F,"ERREUR PROCHAINE QUESTION"))</f>
        <v/>
      </c>
      <c r="F1415" s="25" t="str">
        <f>IF(E1415="","",_xlfn.XLOOKUP(E1415,Questions!$A:$A,Questions!$C:$C,""))</f>
        <v/>
      </c>
      <c r="G1415" s="25" t="str">
        <f>IF(E1415="","",_xlfn.XLOOKUP(E1415&amp;"_"&amp;Saisie!H1416,'Réponses'!D:D,'Réponses'!C:C,""))</f>
        <v/>
      </c>
      <c r="H1415" s="25" t="str">
        <f>IF(G1415="","",_xlfn.XLOOKUP(G1415,'Réponses'!C:C,'Réponses'!F:F,"ERREUR PROCHAINE QUESTION"))</f>
        <v/>
      </c>
      <c r="I1415" s="25" t="str">
        <f>IF(H1415="","",_xlfn.XLOOKUP(H1415,Questions!$A:$A,Questions!$C:$C,"ERREUR TYPE"))</f>
        <v/>
      </c>
      <c r="J1415" s="25" t="str">
        <f>IF(H1415="","",_xlfn.XLOOKUP(H1415&amp;"_"&amp;Saisie!J1416,'Réponses'!D:D,'Réponses'!C:C,""))</f>
        <v/>
      </c>
      <c r="K1415" s="25" t="str">
        <f>IF(J1415="","",_xlfn.XLOOKUP(J1415,'Réponses'!C:C,'Réponses'!F:F,"ERREUR PROCHAINE QUESTION"))</f>
        <v/>
      </c>
      <c r="L1415" s="25" t="str">
        <f>IF(K1415="","",_xlfn.XLOOKUP(K1415,Questions!$A:$A,Questions!$C:$C,""))</f>
        <v/>
      </c>
      <c r="M1415" s="25" t="str">
        <f>IF(K1415="","",_xlfn.XLOOKUP(K1415&amp;"_"&amp;Saisie!L1416,'Réponses'!D:D,'Réponses'!C:C,""))</f>
        <v/>
      </c>
      <c r="N1415" s="25" t="str">
        <f>IF(M1415="","",_xlfn.XLOOKUP(M1415,'Réponses'!C:C,'Réponses'!F:F,"ERREUR PROCHAINE QUESTION"))</f>
        <v/>
      </c>
      <c r="O1415" s="25" t="str">
        <f>IF(N1415="","",_xlfn.XLOOKUP(N1415,Questions!$A:$A,Questions!$C:$C,"ERREUR TYPE"))</f>
        <v/>
      </c>
      <c r="P1415" s="25" t="str">
        <f>IF(N1415="","",_xlfn.XLOOKUP(N1415&amp;"_"&amp;Saisie!N1416,'Réponses'!D:D,'Réponses'!C:C,""))</f>
        <v/>
      </c>
      <c r="Q1415" s="25" t="str">
        <f t="shared" si="22"/>
        <v/>
      </c>
    </row>
    <row r="1416" spans="1:17">
      <c r="A1416" s="25" t="str">
        <f>IF(ISBLANK(Saisie!C1417),"",_xlfn.XLOOKUP(Saisie!C1417,Barème!A:A,Barème!F:F,"ERREUR CODE PRODUIT"))</f>
        <v/>
      </c>
      <c r="B1416" s="25" t="str">
        <f>IF(OR(A1416="08",A1416="07",MID(Saisie!C1417,4,4)="0804",MID(Saisie!C1417,4,4)="0907",A1416=""),"",_xlfn.XLOOKUP(A1416,Matériau!A:A,Matériau!C:C,"ERREUR MATERIAU"))</f>
        <v/>
      </c>
      <c r="C1416" s="25" t="str">
        <f>IF(B1416="","",_xlfn.XLOOKUP(B1416,Questions!A:A,Questions!C:C,""))</f>
        <v/>
      </c>
      <c r="D1416" s="25" t="str">
        <f>IF(B1416="","",_xlfn.XLOOKUP(B1416&amp;"_"&amp;Saisie!F1417,'Réponses'!D:D,'Réponses'!C:C,""))</f>
        <v/>
      </c>
      <c r="E1416" s="25" t="str">
        <f>IF(D1416="","",_xlfn.XLOOKUP(D1416,'Réponses'!C:C,'Réponses'!F:F,"ERREUR PROCHAINE QUESTION"))</f>
        <v/>
      </c>
      <c r="F1416" s="25" t="str">
        <f>IF(E1416="","",_xlfn.XLOOKUP(E1416,Questions!$A:$A,Questions!$C:$C,""))</f>
        <v/>
      </c>
      <c r="G1416" s="25" t="str">
        <f>IF(E1416="","",_xlfn.XLOOKUP(E1416&amp;"_"&amp;Saisie!H1417,'Réponses'!D:D,'Réponses'!C:C,""))</f>
        <v/>
      </c>
      <c r="H1416" s="25" t="str">
        <f>IF(G1416="","",_xlfn.XLOOKUP(G1416,'Réponses'!C:C,'Réponses'!F:F,"ERREUR PROCHAINE QUESTION"))</f>
        <v/>
      </c>
      <c r="I1416" s="25" t="str">
        <f>IF(H1416="","",_xlfn.XLOOKUP(H1416,Questions!$A:$A,Questions!$C:$C,"ERREUR TYPE"))</f>
        <v/>
      </c>
      <c r="J1416" s="25" t="str">
        <f>IF(H1416="","",_xlfn.XLOOKUP(H1416&amp;"_"&amp;Saisie!J1417,'Réponses'!D:D,'Réponses'!C:C,""))</f>
        <v/>
      </c>
      <c r="K1416" s="25" t="str">
        <f>IF(J1416="","",_xlfn.XLOOKUP(J1416,'Réponses'!C:C,'Réponses'!F:F,"ERREUR PROCHAINE QUESTION"))</f>
        <v/>
      </c>
      <c r="L1416" s="25" t="str">
        <f>IF(K1416="","",_xlfn.XLOOKUP(K1416,Questions!$A:$A,Questions!$C:$C,""))</f>
        <v/>
      </c>
      <c r="M1416" s="25" t="str">
        <f>IF(K1416="","",_xlfn.XLOOKUP(K1416&amp;"_"&amp;Saisie!L1417,'Réponses'!D:D,'Réponses'!C:C,""))</f>
        <v/>
      </c>
      <c r="N1416" s="25" t="str">
        <f>IF(M1416="","",_xlfn.XLOOKUP(M1416,'Réponses'!C:C,'Réponses'!F:F,"ERREUR PROCHAINE QUESTION"))</f>
        <v/>
      </c>
      <c r="O1416" s="25" t="str">
        <f>IF(N1416="","",_xlfn.XLOOKUP(N1416,Questions!$A:$A,Questions!$C:$C,"ERREUR TYPE"))</f>
        <v/>
      </c>
      <c r="P1416" s="25" t="str">
        <f>IF(N1416="","",_xlfn.XLOOKUP(N1416&amp;"_"&amp;Saisie!N1417,'Réponses'!D:D,'Réponses'!C:C,""))</f>
        <v/>
      </c>
      <c r="Q1416" s="25" t="str">
        <f t="shared" si="22"/>
        <v/>
      </c>
    </row>
    <row r="1417" spans="1:17">
      <c r="A1417" s="25" t="str">
        <f>IF(ISBLANK(Saisie!C1418),"",_xlfn.XLOOKUP(Saisie!C1418,Barème!A:A,Barème!F:F,"ERREUR CODE PRODUIT"))</f>
        <v/>
      </c>
      <c r="B1417" s="25" t="str">
        <f>IF(OR(A1417="08",A1417="07",MID(Saisie!C1418,4,4)="0804",MID(Saisie!C1418,4,4)="0907",A1417=""),"",_xlfn.XLOOKUP(A1417,Matériau!A:A,Matériau!C:C,"ERREUR MATERIAU"))</f>
        <v/>
      </c>
      <c r="C1417" s="25" t="str">
        <f>IF(B1417="","",_xlfn.XLOOKUP(B1417,Questions!A:A,Questions!C:C,""))</f>
        <v/>
      </c>
      <c r="D1417" s="25" t="str">
        <f>IF(B1417="","",_xlfn.XLOOKUP(B1417&amp;"_"&amp;Saisie!F1418,'Réponses'!D:D,'Réponses'!C:C,""))</f>
        <v/>
      </c>
      <c r="E1417" s="25" t="str">
        <f>IF(D1417="","",_xlfn.XLOOKUP(D1417,'Réponses'!C:C,'Réponses'!F:F,"ERREUR PROCHAINE QUESTION"))</f>
        <v/>
      </c>
      <c r="F1417" s="25" t="str">
        <f>IF(E1417="","",_xlfn.XLOOKUP(E1417,Questions!$A:$A,Questions!$C:$C,""))</f>
        <v/>
      </c>
      <c r="G1417" s="25" t="str">
        <f>IF(E1417="","",_xlfn.XLOOKUP(E1417&amp;"_"&amp;Saisie!H1418,'Réponses'!D:D,'Réponses'!C:C,""))</f>
        <v/>
      </c>
      <c r="H1417" s="25" t="str">
        <f>IF(G1417="","",_xlfn.XLOOKUP(G1417,'Réponses'!C:C,'Réponses'!F:F,"ERREUR PROCHAINE QUESTION"))</f>
        <v/>
      </c>
      <c r="I1417" s="25" t="str">
        <f>IF(H1417="","",_xlfn.XLOOKUP(H1417,Questions!$A:$A,Questions!$C:$C,"ERREUR TYPE"))</f>
        <v/>
      </c>
      <c r="J1417" s="25" t="str">
        <f>IF(H1417="","",_xlfn.XLOOKUP(H1417&amp;"_"&amp;Saisie!J1418,'Réponses'!D:D,'Réponses'!C:C,""))</f>
        <v/>
      </c>
      <c r="K1417" s="25" t="str">
        <f>IF(J1417="","",_xlfn.XLOOKUP(J1417,'Réponses'!C:C,'Réponses'!F:F,"ERREUR PROCHAINE QUESTION"))</f>
        <v/>
      </c>
      <c r="L1417" s="25" t="str">
        <f>IF(K1417="","",_xlfn.XLOOKUP(K1417,Questions!$A:$A,Questions!$C:$C,""))</f>
        <v/>
      </c>
      <c r="M1417" s="25" t="str">
        <f>IF(K1417="","",_xlfn.XLOOKUP(K1417&amp;"_"&amp;Saisie!L1418,'Réponses'!D:D,'Réponses'!C:C,""))</f>
        <v/>
      </c>
      <c r="N1417" s="25" t="str">
        <f>IF(M1417="","",_xlfn.XLOOKUP(M1417,'Réponses'!C:C,'Réponses'!F:F,"ERREUR PROCHAINE QUESTION"))</f>
        <v/>
      </c>
      <c r="O1417" s="25" t="str">
        <f>IF(N1417="","",_xlfn.XLOOKUP(N1417,Questions!$A:$A,Questions!$C:$C,"ERREUR TYPE"))</f>
        <v/>
      </c>
      <c r="P1417" s="25" t="str">
        <f>IF(N1417="","",_xlfn.XLOOKUP(N1417&amp;"_"&amp;Saisie!N1418,'Réponses'!D:D,'Réponses'!C:C,""))</f>
        <v/>
      </c>
      <c r="Q1417" s="25" t="str">
        <f t="shared" si="22"/>
        <v/>
      </c>
    </row>
    <row r="1418" spans="1:17">
      <c r="A1418" s="25" t="str">
        <f>IF(ISBLANK(Saisie!C1419),"",_xlfn.XLOOKUP(Saisie!C1419,Barème!A:A,Barème!F:F,"ERREUR CODE PRODUIT"))</f>
        <v/>
      </c>
      <c r="B1418" s="25" t="str">
        <f>IF(OR(A1418="08",A1418="07",MID(Saisie!C1419,4,4)="0804",MID(Saisie!C1419,4,4)="0907",A1418=""),"",_xlfn.XLOOKUP(A1418,Matériau!A:A,Matériau!C:C,"ERREUR MATERIAU"))</f>
        <v/>
      </c>
      <c r="C1418" s="25" t="str">
        <f>IF(B1418="","",_xlfn.XLOOKUP(B1418,Questions!A:A,Questions!C:C,""))</f>
        <v/>
      </c>
      <c r="D1418" s="25" t="str">
        <f>IF(B1418="","",_xlfn.XLOOKUP(B1418&amp;"_"&amp;Saisie!F1419,'Réponses'!D:D,'Réponses'!C:C,""))</f>
        <v/>
      </c>
      <c r="E1418" s="25" t="str">
        <f>IF(D1418="","",_xlfn.XLOOKUP(D1418,'Réponses'!C:C,'Réponses'!F:F,"ERREUR PROCHAINE QUESTION"))</f>
        <v/>
      </c>
      <c r="F1418" s="25" t="str">
        <f>IF(E1418="","",_xlfn.XLOOKUP(E1418,Questions!$A:$A,Questions!$C:$C,""))</f>
        <v/>
      </c>
      <c r="G1418" s="25" t="str">
        <f>IF(E1418="","",_xlfn.XLOOKUP(E1418&amp;"_"&amp;Saisie!H1419,'Réponses'!D:D,'Réponses'!C:C,""))</f>
        <v/>
      </c>
      <c r="H1418" s="25" t="str">
        <f>IF(G1418="","",_xlfn.XLOOKUP(G1418,'Réponses'!C:C,'Réponses'!F:F,"ERREUR PROCHAINE QUESTION"))</f>
        <v/>
      </c>
      <c r="I1418" s="25" t="str">
        <f>IF(H1418="","",_xlfn.XLOOKUP(H1418,Questions!$A:$A,Questions!$C:$C,"ERREUR TYPE"))</f>
        <v/>
      </c>
      <c r="J1418" s="25" t="str">
        <f>IF(H1418="","",_xlfn.XLOOKUP(H1418&amp;"_"&amp;Saisie!J1419,'Réponses'!D:D,'Réponses'!C:C,""))</f>
        <v/>
      </c>
      <c r="K1418" s="25" t="str">
        <f>IF(J1418="","",_xlfn.XLOOKUP(J1418,'Réponses'!C:C,'Réponses'!F:F,"ERREUR PROCHAINE QUESTION"))</f>
        <v/>
      </c>
      <c r="L1418" s="25" t="str">
        <f>IF(K1418="","",_xlfn.XLOOKUP(K1418,Questions!$A:$A,Questions!$C:$C,""))</f>
        <v/>
      </c>
      <c r="M1418" s="25" t="str">
        <f>IF(K1418="","",_xlfn.XLOOKUP(K1418&amp;"_"&amp;Saisie!L1419,'Réponses'!D:D,'Réponses'!C:C,""))</f>
        <v/>
      </c>
      <c r="N1418" s="25" t="str">
        <f>IF(M1418="","",_xlfn.XLOOKUP(M1418,'Réponses'!C:C,'Réponses'!F:F,"ERREUR PROCHAINE QUESTION"))</f>
        <v/>
      </c>
      <c r="O1418" s="25" t="str">
        <f>IF(N1418="","",_xlfn.XLOOKUP(N1418,Questions!$A:$A,Questions!$C:$C,"ERREUR TYPE"))</f>
        <v/>
      </c>
      <c r="P1418" s="25" t="str">
        <f>IF(N1418="","",_xlfn.XLOOKUP(N1418&amp;"_"&amp;Saisie!N1419,'Réponses'!D:D,'Réponses'!C:C,""))</f>
        <v/>
      </c>
      <c r="Q1418" s="25" t="str">
        <f t="shared" si="22"/>
        <v/>
      </c>
    </row>
    <row r="1419" spans="1:17">
      <c r="A1419" s="25" t="str">
        <f>IF(ISBLANK(Saisie!C1420),"",_xlfn.XLOOKUP(Saisie!C1420,Barème!A:A,Barème!F:F,"ERREUR CODE PRODUIT"))</f>
        <v/>
      </c>
      <c r="B1419" s="25" t="str">
        <f>IF(OR(A1419="08",A1419="07",MID(Saisie!C1420,4,4)="0804",MID(Saisie!C1420,4,4)="0907",A1419=""),"",_xlfn.XLOOKUP(A1419,Matériau!A:A,Matériau!C:C,"ERREUR MATERIAU"))</f>
        <v/>
      </c>
      <c r="C1419" s="25" t="str">
        <f>IF(B1419="","",_xlfn.XLOOKUP(B1419,Questions!A:A,Questions!C:C,""))</f>
        <v/>
      </c>
      <c r="D1419" s="25" t="str">
        <f>IF(B1419="","",_xlfn.XLOOKUP(B1419&amp;"_"&amp;Saisie!F1420,'Réponses'!D:D,'Réponses'!C:C,""))</f>
        <v/>
      </c>
      <c r="E1419" s="25" t="str">
        <f>IF(D1419="","",_xlfn.XLOOKUP(D1419,'Réponses'!C:C,'Réponses'!F:F,"ERREUR PROCHAINE QUESTION"))</f>
        <v/>
      </c>
      <c r="F1419" s="25" t="str">
        <f>IF(E1419="","",_xlfn.XLOOKUP(E1419,Questions!$A:$A,Questions!$C:$C,""))</f>
        <v/>
      </c>
      <c r="G1419" s="25" t="str">
        <f>IF(E1419="","",_xlfn.XLOOKUP(E1419&amp;"_"&amp;Saisie!H1420,'Réponses'!D:D,'Réponses'!C:C,""))</f>
        <v/>
      </c>
      <c r="H1419" s="25" t="str">
        <f>IF(G1419="","",_xlfn.XLOOKUP(G1419,'Réponses'!C:C,'Réponses'!F:F,"ERREUR PROCHAINE QUESTION"))</f>
        <v/>
      </c>
      <c r="I1419" s="25" t="str">
        <f>IF(H1419="","",_xlfn.XLOOKUP(H1419,Questions!$A:$A,Questions!$C:$C,"ERREUR TYPE"))</f>
        <v/>
      </c>
      <c r="J1419" s="25" t="str">
        <f>IF(H1419="","",_xlfn.XLOOKUP(H1419&amp;"_"&amp;Saisie!J1420,'Réponses'!D:D,'Réponses'!C:C,""))</f>
        <v/>
      </c>
      <c r="K1419" s="25" t="str">
        <f>IF(J1419="","",_xlfn.XLOOKUP(J1419,'Réponses'!C:C,'Réponses'!F:F,"ERREUR PROCHAINE QUESTION"))</f>
        <v/>
      </c>
      <c r="L1419" s="25" t="str">
        <f>IF(K1419="","",_xlfn.XLOOKUP(K1419,Questions!$A:$A,Questions!$C:$C,""))</f>
        <v/>
      </c>
      <c r="M1419" s="25" t="str">
        <f>IF(K1419="","",_xlfn.XLOOKUP(K1419&amp;"_"&amp;Saisie!L1420,'Réponses'!D:D,'Réponses'!C:C,""))</f>
        <v/>
      </c>
      <c r="N1419" s="25" t="str">
        <f>IF(M1419="","",_xlfn.XLOOKUP(M1419,'Réponses'!C:C,'Réponses'!F:F,"ERREUR PROCHAINE QUESTION"))</f>
        <v/>
      </c>
      <c r="O1419" s="25" t="str">
        <f>IF(N1419="","",_xlfn.XLOOKUP(N1419,Questions!$A:$A,Questions!$C:$C,"ERREUR TYPE"))</f>
        <v/>
      </c>
      <c r="P1419" s="25" t="str">
        <f>IF(N1419="","",_xlfn.XLOOKUP(N1419&amp;"_"&amp;Saisie!N1420,'Réponses'!D:D,'Réponses'!C:C,""))</f>
        <v/>
      </c>
      <c r="Q1419" s="25" t="str">
        <f t="shared" si="22"/>
        <v/>
      </c>
    </row>
    <row r="1420" spans="1:17">
      <c r="A1420" s="25" t="str">
        <f>IF(ISBLANK(Saisie!C1421),"",_xlfn.XLOOKUP(Saisie!C1421,Barème!A:A,Barème!F:F,"ERREUR CODE PRODUIT"))</f>
        <v/>
      </c>
      <c r="B1420" s="25" t="str">
        <f>IF(OR(A1420="08",A1420="07",MID(Saisie!C1421,4,4)="0804",MID(Saisie!C1421,4,4)="0907",A1420=""),"",_xlfn.XLOOKUP(A1420,Matériau!A:A,Matériau!C:C,"ERREUR MATERIAU"))</f>
        <v/>
      </c>
      <c r="C1420" s="25" t="str">
        <f>IF(B1420="","",_xlfn.XLOOKUP(B1420,Questions!A:A,Questions!C:C,""))</f>
        <v/>
      </c>
      <c r="D1420" s="25" t="str">
        <f>IF(B1420="","",_xlfn.XLOOKUP(B1420&amp;"_"&amp;Saisie!F1421,'Réponses'!D:D,'Réponses'!C:C,""))</f>
        <v/>
      </c>
      <c r="E1420" s="25" t="str">
        <f>IF(D1420="","",_xlfn.XLOOKUP(D1420,'Réponses'!C:C,'Réponses'!F:F,"ERREUR PROCHAINE QUESTION"))</f>
        <v/>
      </c>
      <c r="F1420" s="25" t="str">
        <f>IF(E1420="","",_xlfn.XLOOKUP(E1420,Questions!$A:$A,Questions!$C:$C,""))</f>
        <v/>
      </c>
      <c r="G1420" s="25" t="str">
        <f>IF(E1420="","",_xlfn.XLOOKUP(E1420&amp;"_"&amp;Saisie!H1421,'Réponses'!D:D,'Réponses'!C:C,""))</f>
        <v/>
      </c>
      <c r="H1420" s="25" t="str">
        <f>IF(G1420="","",_xlfn.XLOOKUP(G1420,'Réponses'!C:C,'Réponses'!F:F,"ERREUR PROCHAINE QUESTION"))</f>
        <v/>
      </c>
      <c r="I1420" s="25" t="str">
        <f>IF(H1420="","",_xlfn.XLOOKUP(H1420,Questions!$A:$A,Questions!$C:$C,"ERREUR TYPE"))</f>
        <v/>
      </c>
      <c r="J1420" s="25" t="str">
        <f>IF(H1420="","",_xlfn.XLOOKUP(H1420&amp;"_"&amp;Saisie!J1421,'Réponses'!D:D,'Réponses'!C:C,""))</f>
        <v/>
      </c>
      <c r="K1420" s="25" t="str">
        <f>IF(J1420="","",_xlfn.XLOOKUP(J1420,'Réponses'!C:C,'Réponses'!F:F,"ERREUR PROCHAINE QUESTION"))</f>
        <v/>
      </c>
      <c r="L1420" s="25" t="str">
        <f>IF(K1420="","",_xlfn.XLOOKUP(K1420,Questions!$A:$A,Questions!$C:$C,""))</f>
        <v/>
      </c>
      <c r="M1420" s="25" t="str">
        <f>IF(K1420="","",_xlfn.XLOOKUP(K1420&amp;"_"&amp;Saisie!L1421,'Réponses'!D:D,'Réponses'!C:C,""))</f>
        <v/>
      </c>
      <c r="N1420" s="25" t="str">
        <f>IF(M1420="","",_xlfn.XLOOKUP(M1420,'Réponses'!C:C,'Réponses'!F:F,"ERREUR PROCHAINE QUESTION"))</f>
        <v/>
      </c>
      <c r="O1420" s="25" t="str">
        <f>IF(N1420="","",_xlfn.XLOOKUP(N1420,Questions!$A:$A,Questions!$C:$C,"ERREUR TYPE"))</f>
        <v/>
      </c>
      <c r="P1420" s="25" t="str">
        <f>IF(N1420="","",_xlfn.XLOOKUP(N1420&amp;"_"&amp;Saisie!N1421,'Réponses'!D:D,'Réponses'!C:C,""))</f>
        <v/>
      </c>
      <c r="Q1420" s="25" t="str">
        <f t="shared" si="22"/>
        <v/>
      </c>
    </row>
    <row r="1421" spans="1:17">
      <c r="A1421" s="25" t="str">
        <f>IF(ISBLANK(Saisie!C1422),"",_xlfn.XLOOKUP(Saisie!C1422,Barème!A:A,Barème!F:F,"ERREUR CODE PRODUIT"))</f>
        <v/>
      </c>
      <c r="B1421" s="25" t="str">
        <f>IF(OR(A1421="08",A1421="07",MID(Saisie!C1422,4,4)="0804",MID(Saisie!C1422,4,4)="0907",A1421=""),"",_xlfn.XLOOKUP(A1421,Matériau!A:A,Matériau!C:C,"ERREUR MATERIAU"))</f>
        <v/>
      </c>
      <c r="C1421" s="25" t="str">
        <f>IF(B1421="","",_xlfn.XLOOKUP(B1421,Questions!A:A,Questions!C:C,""))</f>
        <v/>
      </c>
      <c r="D1421" s="25" t="str">
        <f>IF(B1421="","",_xlfn.XLOOKUP(B1421&amp;"_"&amp;Saisie!F1422,'Réponses'!D:D,'Réponses'!C:C,""))</f>
        <v/>
      </c>
      <c r="E1421" s="25" t="str">
        <f>IF(D1421="","",_xlfn.XLOOKUP(D1421,'Réponses'!C:C,'Réponses'!F:F,"ERREUR PROCHAINE QUESTION"))</f>
        <v/>
      </c>
      <c r="F1421" s="25" t="str">
        <f>IF(E1421="","",_xlfn.XLOOKUP(E1421,Questions!$A:$A,Questions!$C:$C,""))</f>
        <v/>
      </c>
      <c r="G1421" s="25" t="str">
        <f>IF(E1421="","",_xlfn.XLOOKUP(E1421&amp;"_"&amp;Saisie!H1422,'Réponses'!D:D,'Réponses'!C:C,""))</f>
        <v/>
      </c>
      <c r="H1421" s="25" t="str">
        <f>IF(G1421="","",_xlfn.XLOOKUP(G1421,'Réponses'!C:C,'Réponses'!F:F,"ERREUR PROCHAINE QUESTION"))</f>
        <v/>
      </c>
      <c r="I1421" s="25" t="str">
        <f>IF(H1421="","",_xlfn.XLOOKUP(H1421,Questions!$A:$A,Questions!$C:$C,"ERREUR TYPE"))</f>
        <v/>
      </c>
      <c r="J1421" s="25" t="str">
        <f>IF(H1421="","",_xlfn.XLOOKUP(H1421&amp;"_"&amp;Saisie!J1422,'Réponses'!D:D,'Réponses'!C:C,""))</f>
        <v/>
      </c>
      <c r="K1421" s="25" t="str">
        <f>IF(J1421="","",_xlfn.XLOOKUP(J1421,'Réponses'!C:C,'Réponses'!F:F,"ERREUR PROCHAINE QUESTION"))</f>
        <v/>
      </c>
      <c r="L1421" s="25" t="str">
        <f>IF(K1421="","",_xlfn.XLOOKUP(K1421,Questions!$A:$A,Questions!$C:$C,""))</f>
        <v/>
      </c>
      <c r="M1421" s="25" t="str">
        <f>IF(K1421="","",_xlfn.XLOOKUP(K1421&amp;"_"&amp;Saisie!L1422,'Réponses'!D:D,'Réponses'!C:C,""))</f>
        <v/>
      </c>
      <c r="N1421" s="25" t="str">
        <f>IF(M1421="","",_xlfn.XLOOKUP(M1421,'Réponses'!C:C,'Réponses'!F:F,"ERREUR PROCHAINE QUESTION"))</f>
        <v/>
      </c>
      <c r="O1421" s="25" t="str">
        <f>IF(N1421="","",_xlfn.XLOOKUP(N1421,Questions!$A:$A,Questions!$C:$C,"ERREUR TYPE"))</f>
        <v/>
      </c>
      <c r="P1421" s="25" t="str">
        <f>IF(N1421="","",_xlfn.XLOOKUP(N1421&amp;"_"&amp;Saisie!N1422,'Réponses'!D:D,'Réponses'!C:C,""))</f>
        <v/>
      </c>
      <c r="Q1421" s="25" t="str">
        <f t="shared" si="22"/>
        <v/>
      </c>
    </row>
    <row r="1422" spans="1:17">
      <c r="A1422" s="25" t="str">
        <f>IF(ISBLANK(Saisie!C1423),"",_xlfn.XLOOKUP(Saisie!C1423,Barème!A:A,Barème!F:F,"ERREUR CODE PRODUIT"))</f>
        <v/>
      </c>
      <c r="B1422" s="25" t="str">
        <f>IF(OR(A1422="08",A1422="07",MID(Saisie!C1423,4,4)="0804",MID(Saisie!C1423,4,4)="0907",A1422=""),"",_xlfn.XLOOKUP(A1422,Matériau!A:A,Matériau!C:C,"ERREUR MATERIAU"))</f>
        <v/>
      </c>
      <c r="C1422" s="25" t="str">
        <f>IF(B1422="","",_xlfn.XLOOKUP(B1422,Questions!A:A,Questions!C:C,""))</f>
        <v/>
      </c>
      <c r="D1422" s="25" t="str">
        <f>IF(B1422="","",_xlfn.XLOOKUP(B1422&amp;"_"&amp;Saisie!F1423,'Réponses'!D:D,'Réponses'!C:C,""))</f>
        <v/>
      </c>
      <c r="E1422" s="25" t="str">
        <f>IF(D1422="","",_xlfn.XLOOKUP(D1422,'Réponses'!C:C,'Réponses'!F:F,"ERREUR PROCHAINE QUESTION"))</f>
        <v/>
      </c>
      <c r="F1422" s="25" t="str">
        <f>IF(E1422="","",_xlfn.XLOOKUP(E1422,Questions!$A:$A,Questions!$C:$C,""))</f>
        <v/>
      </c>
      <c r="G1422" s="25" t="str">
        <f>IF(E1422="","",_xlfn.XLOOKUP(E1422&amp;"_"&amp;Saisie!H1423,'Réponses'!D:D,'Réponses'!C:C,""))</f>
        <v/>
      </c>
      <c r="H1422" s="25" t="str">
        <f>IF(G1422="","",_xlfn.XLOOKUP(G1422,'Réponses'!C:C,'Réponses'!F:F,"ERREUR PROCHAINE QUESTION"))</f>
        <v/>
      </c>
      <c r="I1422" s="25" t="str">
        <f>IF(H1422="","",_xlfn.XLOOKUP(H1422,Questions!$A:$A,Questions!$C:$C,"ERREUR TYPE"))</f>
        <v/>
      </c>
      <c r="J1422" s="25" t="str">
        <f>IF(H1422="","",_xlfn.XLOOKUP(H1422&amp;"_"&amp;Saisie!J1423,'Réponses'!D:D,'Réponses'!C:C,""))</f>
        <v/>
      </c>
      <c r="K1422" s="25" t="str">
        <f>IF(J1422="","",_xlfn.XLOOKUP(J1422,'Réponses'!C:C,'Réponses'!F:F,"ERREUR PROCHAINE QUESTION"))</f>
        <v/>
      </c>
      <c r="L1422" s="25" t="str">
        <f>IF(K1422="","",_xlfn.XLOOKUP(K1422,Questions!$A:$A,Questions!$C:$C,""))</f>
        <v/>
      </c>
      <c r="M1422" s="25" t="str">
        <f>IF(K1422="","",_xlfn.XLOOKUP(K1422&amp;"_"&amp;Saisie!L1423,'Réponses'!D:D,'Réponses'!C:C,""))</f>
        <v/>
      </c>
      <c r="N1422" s="25" t="str">
        <f>IF(M1422="","",_xlfn.XLOOKUP(M1422,'Réponses'!C:C,'Réponses'!F:F,"ERREUR PROCHAINE QUESTION"))</f>
        <v/>
      </c>
      <c r="O1422" s="25" t="str">
        <f>IF(N1422="","",_xlfn.XLOOKUP(N1422,Questions!$A:$A,Questions!$C:$C,"ERREUR TYPE"))</f>
        <v/>
      </c>
      <c r="P1422" s="25" t="str">
        <f>IF(N1422="","",_xlfn.XLOOKUP(N1422&amp;"_"&amp;Saisie!N1423,'Réponses'!D:D,'Réponses'!C:C,""))</f>
        <v/>
      </c>
      <c r="Q1422" s="25" t="str">
        <f t="shared" si="22"/>
        <v/>
      </c>
    </row>
    <row r="1423" spans="1:17">
      <c r="A1423" s="25" t="str">
        <f>IF(ISBLANK(Saisie!C1424),"",_xlfn.XLOOKUP(Saisie!C1424,Barème!A:A,Barème!F:F,"ERREUR CODE PRODUIT"))</f>
        <v/>
      </c>
      <c r="B1423" s="25" t="str">
        <f>IF(OR(A1423="08",A1423="07",MID(Saisie!C1424,4,4)="0804",MID(Saisie!C1424,4,4)="0907",A1423=""),"",_xlfn.XLOOKUP(A1423,Matériau!A:A,Matériau!C:C,"ERREUR MATERIAU"))</f>
        <v/>
      </c>
      <c r="C1423" s="25" t="str">
        <f>IF(B1423="","",_xlfn.XLOOKUP(B1423,Questions!A:A,Questions!C:C,""))</f>
        <v/>
      </c>
      <c r="D1423" s="25" t="str">
        <f>IF(B1423="","",_xlfn.XLOOKUP(B1423&amp;"_"&amp;Saisie!F1424,'Réponses'!D:D,'Réponses'!C:C,""))</f>
        <v/>
      </c>
      <c r="E1423" s="25" t="str">
        <f>IF(D1423="","",_xlfn.XLOOKUP(D1423,'Réponses'!C:C,'Réponses'!F:F,"ERREUR PROCHAINE QUESTION"))</f>
        <v/>
      </c>
      <c r="F1423" s="25" t="str">
        <f>IF(E1423="","",_xlfn.XLOOKUP(E1423,Questions!$A:$A,Questions!$C:$C,""))</f>
        <v/>
      </c>
      <c r="G1423" s="25" t="str">
        <f>IF(E1423="","",_xlfn.XLOOKUP(E1423&amp;"_"&amp;Saisie!H1424,'Réponses'!D:D,'Réponses'!C:C,""))</f>
        <v/>
      </c>
      <c r="H1423" s="25" t="str">
        <f>IF(G1423="","",_xlfn.XLOOKUP(G1423,'Réponses'!C:C,'Réponses'!F:F,"ERREUR PROCHAINE QUESTION"))</f>
        <v/>
      </c>
      <c r="I1423" s="25" t="str">
        <f>IF(H1423="","",_xlfn.XLOOKUP(H1423,Questions!$A:$A,Questions!$C:$C,"ERREUR TYPE"))</f>
        <v/>
      </c>
      <c r="J1423" s="25" t="str">
        <f>IF(H1423="","",_xlfn.XLOOKUP(H1423&amp;"_"&amp;Saisie!J1424,'Réponses'!D:D,'Réponses'!C:C,""))</f>
        <v/>
      </c>
      <c r="K1423" s="25" t="str">
        <f>IF(J1423="","",_xlfn.XLOOKUP(J1423,'Réponses'!C:C,'Réponses'!F:F,"ERREUR PROCHAINE QUESTION"))</f>
        <v/>
      </c>
      <c r="L1423" s="25" t="str">
        <f>IF(K1423="","",_xlfn.XLOOKUP(K1423,Questions!$A:$A,Questions!$C:$C,""))</f>
        <v/>
      </c>
      <c r="M1423" s="25" t="str">
        <f>IF(K1423="","",_xlfn.XLOOKUP(K1423&amp;"_"&amp;Saisie!L1424,'Réponses'!D:D,'Réponses'!C:C,""))</f>
        <v/>
      </c>
      <c r="N1423" s="25" t="str">
        <f>IF(M1423="","",_xlfn.XLOOKUP(M1423,'Réponses'!C:C,'Réponses'!F:F,"ERREUR PROCHAINE QUESTION"))</f>
        <v/>
      </c>
      <c r="O1423" s="25" t="str">
        <f>IF(N1423="","",_xlfn.XLOOKUP(N1423,Questions!$A:$A,Questions!$C:$C,"ERREUR TYPE"))</f>
        <v/>
      </c>
      <c r="P1423" s="25" t="str">
        <f>IF(N1423="","",_xlfn.XLOOKUP(N1423&amp;"_"&amp;Saisie!N1424,'Réponses'!D:D,'Réponses'!C:C,""))</f>
        <v/>
      </c>
      <c r="Q1423" s="25" t="str">
        <f t="shared" si="22"/>
        <v/>
      </c>
    </row>
    <row r="1424" spans="1:17">
      <c r="A1424" s="25" t="str">
        <f>IF(ISBLANK(Saisie!C1425),"",_xlfn.XLOOKUP(Saisie!C1425,Barème!A:A,Barème!F:F,"ERREUR CODE PRODUIT"))</f>
        <v/>
      </c>
      <c r="B1424" s="25" t="str">
        <f>IF(OR(A1424="08",A1424="07",MID(Saisie!C1425,4,4)="0804",MID(Saisie!C1425,4,4)="0907",A1424=""),"",_xlfn.XLOOKUP(A1424,Matériau!A:A,Matériau!C:C,"ERREUR MATERIAU"))</f>
        <v/>
      </c>
      <c r="C1424" s="25" t="str">
        <f>IF(B1424="","",_xlfn.XLOOKUP(B1424,Questions!A:A,Questions!C:C,""))</f>
        <v/>
      </c>
      <c r="D1424" s="25" t="str">
        <f>IF(B1424="","",_xlfn.XLOOKUP(B1424&amp;"_"&amp;Saisie!F1425,'Réponses'!D:D,'Réponses'!C:C,""))</f>
        <v/>
      </c>
      <c r="E1424" s="25" t="str">
        <f>IF(D1424="","",_xlfn.XLOOKUP(D1424,'Réponses'!C:C,'Réponses'!F:F,"ERREUR PROCHAINE QUESTION"))</f>
        <v/>
      </c>
      <c r="F1424" s="25" t="str">
        <f>IF(E1424="","",_xlfn.XLOOKUP(E1424,Questions!$A:$A,Questions!$C:$C,""))</f>
        <v/>
      </c>
      <c r="G1424" s="25" t="str">
        <f>IF(E1424="","",_xlfn.XLOOKUP(E1424&amp;"_"&amp;Saisie!H1425,'Réponses'!D:D,'Réponses'!C:C,""))</f>
        <v/>
      </c>
      <c r="H1424" s="25" t="str">
        <f>IF(G1424="","",_xlfn.XLOOKUP(G1424,'Réponses'!C:C,'Réponses'!F:F,"ERREUR PROCHAINE QUESTION"))</f>
        <v/>
      </c>
      <c r="I1424" s="25" t="str">
        <f>IF(H1424="","",_xlfn.XLOOKUP(H1424,Questions!$A:$A,Questions!$C:$C,"ERREUR TYPE"))</f>
        <v/>
      </c>
      <c r="J1424" s="25" t="str">
        <f>IF(H1424="","",_xlfn.XLOOKUP(H1424&amp;"_"&amp;Saisie!J1425,'Réponses'!D:D,'Réponses'!C:C,""))</f>
        <v/>
      </c>
      <c r="K1424" s="25" t="str">
        <f>IF(J1424="","",_xlfn.XLOOKUP(J1424,'Réponses'!C:C,'Réponses'!F:F,"ERREUR PROCHAINE QUESTION"))</f>
        <v/>
      </c>
      <c r="L1424" s="25" t="str">
        <f>IF(K1424="","",_xlfn.XLOOKUP(K1424,Questions!$A:$A,Questions!$C:$C,""))</f>
        <v/>
      </c>
      <c r="M1424" s="25" t="str">
        <f>IF(K1424="","",_xlfn.XLOOKUP(K1424&amp;"_"&amp;Saisie!L1425,'Réponses'!D:D,'Réponses'!C:C,""))</f>
        <v/>
      </c>
      <c r="N1424" s="25" t="str">
        <f>IF(M1424="","",_xlfn.XLOOKUP(M1424,'Réponses'!C:C,'Réponses'!F:F,"ERREUR PROCHAINE QUESTION"))</f>
        <v/>
      </c>
      <c r="O1424" s="25" t="str">
        <f>IF(N1424="","",_xlfn.XLOOKUP(N1424,Questions!$A:$A,Questions!$C:$C,"ERREUR TYPE"))</f>
        <v/>
      </c>
      <c r="P1424" s="25" t="str">
        <f>IF(N1424="","",_xlfn.XLOOKUP(N1424&amp;"_"&amp;Saisie!N1425,'Réponses'!D:D,'Réponses'!C:C,""))</f>
        <v/>
      </c>
      <c r="Q1424" s="25" t="str">
        <f t="shared" si="22"/>
        <v/>
      </c>
    </row>
    <row r="1425" spans="1:17">
      <c r="A1425" s="25" t="str">
        <f>IF(ISBLANK(Saisie!C1426),"",_xlfn.XLOOKUP(Saisie!C1426,Barème!A:A,Barème!F:F,"ERREUR CODE PRODUIT"))</f>
        <v/>
      </c>
      <c r="B1425" s="25" t="str">
        <f>IF(OR(A1425="08",A1425="07",MID(Saisie!C1426,4,4)="0804",MID(Saisie!C1426,4,4)="0907",A1425=""),"",_xlfn.XLOOKUP(A1425,Matériau!A:A,Matériau!C:C,"ERREUR MATERIAU"))</f>
        <v/>
      </c>
      <c r="C1425" s="25" t="str">
        <f>IF(B1425="","",_xlfn.XLOOKUP(B1425,Questions!A:A,Questions!C:C,""))</f>
        <v/>
      </c>
      <c r="D1425" s="25" t="str">
        <f>IF(B1425="","",_xlfn.XLOOKUP(B1425&amp;"_"&amp;Saisie!F1426,'Réponses'!D:D,'Réponses'!C:C,""))</f>
        <v/>
      </c>
      <c r="E1425" s="25" t="str">
        <f>IF(D1425="","",_xlfn.XLOOKUP(D1425,'Réponses'!C:C,'Réponses'!F:F,"ERREUR PROCHAINE QUESTION"))</f>
        <v/>
      </c>
      <c r="F1425" s="25" t="str">
        <f>IF(E1425="","",_xlfn.XLOOKUP(E1425,Questions!$A:$A,Questions!$C:$C,""))</f>
        <v/>
      </c>
      <c r="G1425" s="25" t="str">
        <f>IF(E1425="","",_xlfn.XLOOKUP(E1425&amp;"_"&amp;Saisie!H1426,'Réponses'!D:D,'Réponses'!C:C,""))</f>
        <v/>
      </c>
      <c r="H1425" s="25" t="str">
        <f>IF(G1425="","",_xlfn.XLOOKUP(G1425,'Réponses'!C:C,'Réponses'!F:F,"ERREUR PROCHAINE QUESTION"))</f>
        <v/>
      </c>
      <c r="I1425" s="25" t="str">
        <f>IF(H1425="","",_xlfn.XLOOKUP(H1425,Questions!$A:$A,Questions!$C:$C,"ERREUR TYPE"))</f>
        <v/>
      </c>
      <c r="J1425" s="25" t="str">
        <f>IF(H1425="","",_xlfn.XLOOKUP(H1425&amp;"_"&amp;Saisie!J1426,'Réponses'!D:D,'Réponses'!C:C,""))</f>
        <v/>
      </c>
      <c r="K1425" s="25" t="str">
        <f>IF(J1425="","",_xlfn.XLOOKUP(J1425,'Réponses'!C:C,'Réponses'!F:F,"ERREUR PROCHAINE QUESTION"))</f>
        <v/>
      </c>
      <c r="L1425" s="25" t="str">
        <f>IF(K1425="","",_xlfn.XLOOKUP(K1425,Questions!$A:$A,Questions!$C:$C,""))</f>
        <v/>
      </c>
      <c r="M1425" s="25" t="str">
        <f>IF(K1425="","",_xlfn.XLOOKUP(K1425&amp;"_"&amp;Saisie!L1426,'Réponses'!D:D,'Réponses'!C:C,""))</f>
        <v/>
      </c>
      <c r="N1425" s="25" t="str">
        <f>IF(M1425="","",_xlfn.XLOOKUP(M1425,'Réponses'!C:C,'Réponses'!F:F,"ERREUR PROCHAINE QUESTION"))</f>
        <v/>
      </c>
      <c r="O1425" s="25" t="str">
        <f>IF(N1425="","",_xlfn.XLOOKUP(N1425,Questions!$A:$A,Questions!$C:$C,"ERREUR TYPE"))</f>
        <v/>
      </c>
      <c r="P1425" s="25" t="str">
        <f>IF(N1425="","",_xlfn.XLOOKUP(N1425&amp;"_"&amp;Saisie!N1426,'Réponses'!D:D,'Réponses'!C:C,""))</f>
        <v/>
      </c>
      <c r="Q1425" s="25" t="str">
        <f t="shared" si="22"/>
        <v/>
      </c>
    </row>
    <row r="1426" spans="1:17">
      <c r="A1426" s="25" t="str">
        <f>IF(ISBLANK(Saisie!C1427),"",_xlfn.XLOOKUP(Saisie!C1427,Barème!A:A,Barème!F:F,"ERREUR CODE PRODUIT"))</f>
        <v/>
      </c>
      <c r="B1426" s="25" t="str">
        <f>IF(OR(A1426="08",A1426="07",MID(Saisie!C1427,4,4)="0804",MID(Saisie!C1427,4,4)="0907",A1426=""),"",_xlfn.XLOOKUP(A1426,Matériau!A:A,Matériau!C:C,"ERREUR MATERIAU"))</f>
        <v/>
      </c>
      <c r="C1426" s="25" t="str">
        <f>IF(B1426="","",_xlfn.XLOOKUP(B1426,Questions!A:A,Questions!C:C,""))</f>
        <v/>
      </c>
      <c r="D1426" s="25" t="str">
        <f>IF(B1426="","",_xlfn.XLOOKUP(B1426&amp;"_"&amp;Saisie!F1427,'Réponses'!D:D,'Réponses'!C:C,""))</f>
        <v/>
      </c>
      <c r="E1426" s="25" t="str">
        <f>IF(D1426="","",_xlfn.XLOOKUP(D1426,'Réponses'!C:C,'Réponses'!F:F,"ERREUR PROCHAINE QUESTION"))</f>
        <v/>
      </c>
      <c r="F1426" s="25" t="str">
        <f>IF(E1426="","",_xlfn.XLOOKUP(E1426,Questions!$A:$A,Questions!$C:$C,""))</f>
        <v/>
      </c>
      <c r="G1426" s="25" t="str">
        <f>IF(E1426="","",_xlfn.XLOOKUP(E1426&amp;"_"&amp;Saisie!H1427,'Réponses'!D:D,'Réponses'!C:C,""))</f>
        <v/>
      </c>
      <c r="H1426" s="25" t="str">
        <f>IF(G1426="","",_xlfn.XLOOKUP(G1426,'Réponses'!C:C,'Réponses'!F:F,"ERREUR PROCHAINE QUESTION"))</f>
        <v/>
      </c>
      <c r="I1426" s="25" t="str">
        <f>IF(H1426="","",_xlfn.XLOOKUP(H1426,Questions!$A:$A,Questions!$C:$C,"ERREUR TYPE"))</f>
        <v/>
      </c>
      <c r="J1426" s="25" t="str">
        <f>IF(H1426="","",_xlfn.XLOOKUP(H1426&amp;"_"&amp;Saisie!J1427,'Réponses'!D:D,'Réponses'!C:C,""))</f>
        <v/>
      </c>
      <c r="K1426" s="25" t="str">
        <f>IF(J1426="","",_xlfn.XLOOKUP(J1426,'Réponses'!C:C,'Réponses'!F:F,"ERREUR PROCHAINE QUESTION"))</f>
        <v/>
      </c>
      <c r="L1426" s="25" t="str">
        <f>IF(K1426="","",_xlfn.XLOOKUP(K1426,Questions!$A:$A,Questions!$C:$C,""))</f>
        <v/>
      </c>
      <c r="M1426" s="25" t="str">
        <f>IF(K1426="","",_xlfn.XLOOKUP(K1426&amp;"_"&amp;Saisie!L1427,'Réponses'!D:D,'Réponses'!C:C,""))</f>
        <v/>
      </c>
      <c r="N1426" s="25" t="str">
        <f>IF(M1426="","",_xlfn.XLOOKUP(M1426,'Réponses'!C:C,'Réponses'!F:F,"ERREUR PROCHAINE QUESTION"))</f>
        <v/>
      </c>
      <c r="O1426" s="25" t="str">
        <f>IF(N1426="","",_xlfn.XLOOKUP(N1426,Questions!$A:$A,Questions!$C:$C,"ERREUR TYPE"))</f>
        <v/>
      </c>
      <c r="P1426" s="25" t="str">
        <f>IF(N1426="","",_xlfn.XLOOKUP(N1426&amp;"_"&amp;Saisie!N1427,'Réponses'!D:D,'Réponses'!C:C,""))</f>
        <v/>
      </c>
      <c r="Q1426" s="25" t="str">
        <f t="shared" si="22"/>
        <v/>
      </c>
    </row>
    <row r="1427" spans="1:17">
      <c r="A1427" s="25" t="str">
        <f>IF(ISBLANK(Saisie!C1428),"",_xlfn.XLOOKUP(Saisie!C1428,Barème!A:A,Barème!F:F,"ERREUR CODE PRODUIT"))</f>
        <v/>
      </c>
      <c r="B1427" s="25" t="str">
        <f>IF(OR(A1427="08",A1427="07",MID(Saisie!C1428,4,4)="0804",MID(Saisie!C1428,4,4)="0907",A1427=""),"",_xlfn.XLOOKUP(A1427,Matériau!A:A,Matériau!C:C,"ERREUR MATERIAU"))</f>
        <v/>
      </c>
      <c r="C1427" s="25" t="str">
        <f>IF(B1427="","",_xlfn.XLOOKUP(B1427,Questions!A:A,Questions!C:C,""))</f>
        <v/>
      </c>
      <c r="D1427" s="25" t="str">
        <f>IF(B1427="","",_xlfn.XLOOKUP(B1427&amp;"_"&amp;Saisie!F1428,'Réponses'!D:D,'Réponses'!C:C,""))</f>
        <v/>
      </c>
      <c r="E1427" s="25" t="str">
        <f>IF(D1427="","",_xlfn.XLOOKUP(D1427,'Réponses'!C:C,'Réponses'!F:F,"ERREUR PROCHAINE QUESTION"))</f>
        <v/>
      </c>
      <c r="F1427" s="25" t="str">
        <f>IF(E1427="","",_xlfn.XLOOKUP(E1427,Questions!$A:$A,Questions!$C:$C,""))</f>
        <v/>
      </c>
      <c r="G1427" s="25" t="str">
        <f>IF(E1427="","",_xlfn.XLOOKUP(E1427&amp;"_"&amp;Saisie!H1428,'Réponses'!D:D,'Réponses'!C:C,""))</f>
        <v/>
      </c>
      <c r="H1427" s="25" t="str">
        <f>IF(G1427="","",_xlfn.XLOOKUP(G1427,'Réponses'!C:C,'Réponses'!F:F,"ERREUR PROCHAINE QUESTION"))</f>
        <v/>
      </c>
      <c r="I1427" s="25" t="str">
        <f>IF(H1427="","",_xlfn.XLOOKUP(H1427,Questions!$A:$A,Questions!$C:$C,"ERREUR TYPE"))</f>
        <v/>
      </c>
      <c r="J1427" s="25" t="str">
        <f>IF(H1427="","",_xlfn.XLOOKUP(H1427&amp;"_"&amp;Saisie!J1428,'Réponses'!D:D,'Réponses'!C:C,""))</f>
        <v/>
      </c>
      <c r="K1427" s="25" t="str">
        <f>IF(J1427="","",_xlfn.XLOOKUP(J1427,'Réponses'!C:C,'Réponses'!F:F,"ERREUR PROCHAINE QUESTION"))</f>
        <v/>
      </c>
      <c r="L1427" s="25" t="str">
        <f>IF(K1427="","",_xlfn.XLOOKUP(K1427,Questions!$A:$A,Questions!$C:$C,""))</f>
        <v/>
      </c>
      <c r="M1427" s="25" t="str">
        <f>IF(K1427="","",_xlfn.XLOOKUP(K1427&amp;"_"&amp;Saisie!L1428,'Réponses'!D:D,'Réponses'!C:C,""))</f>
        <v/>
      </c>
      <c r="N1427" s="25" t="str">
        <f>IF(M1427="","",_xlfn.XLOOKUP(M1427,'Réponses'!C:C,'Réponses'!F:F,"ERREUR PROCHAINE QUESTION"))</f>
        <v/>
      </c>
      <c r="O1427" s="25" t="str">
        <f>IF(N1427="","",_xlfn.XLOOKUP(N1427,Questions!$A:$A,Questions!$C:$C,"ERREUR TYPE"))</f>
        <v/>
      </c>
      <c r="P1427" s="25" t="str">
        <f>IF(N1427="","",_xlfn.XLOOKUP(N1427&amp;"_"&amp;Saisie!N1428,'Réponses'!D:D,'Réponses'!C:C,""))</f>
        <v/>
      </c>
      <c r="Q1427" s="25" t="str">
        <f t="shared" si="22"/>
        <v/>
      </c>
    </row>
    <row r="1428" spans="1:17">
      <c r="A1428" s="25" t="str">
        <f>IF(ISBLANK(Saisie!C1429),"",_xlfn.XLOOKUP(Saisie!C1429,Barème!A:A,Barème!F:F,"ERREUR CODE PRODUIT"))</f>
        <v/>
      </c>
      <c r="B1428" s="25" t="str">
        <f>IF(OR(A1428="08",A1428="07",MID(Saisie!C1429,4,4)="0804",MID(Saisie!C1429,4,4)="0907",A1428=""),"",_xlfn.XLOOKUP(A1428,Matériau!A:A,Matériau!C:C,"ERREUR MATERIAU"))</f>
        <v/>
      </c>
      <c r="C1428" s="25" t="str">
        <f>IF(B1428="","",_xlfn.XLOOKUP(B1428,Questions!A:A,Questions!C:C,""))</f>
        <v/>
      </c>
      <c r="D1428" s="25" t="str">
        <f>IF(B1428="","",_xlfn.XLOOKUP(B1428&amp;"_"&amp;Saisie!F1429,'Réponses'!D:D,'Réponses'!C:C,""))</f>
        <v/>
      </c>
      <c r="E1428" s="25" t="str">
        <f>IF(D1428="","",_xlfn.XLOOKUP(D1428,'Réponses'!C:C,'Réponses'!F:F,"ERREUR PROCHAINE QUESTION"))</f>
        <v/>
      </c>
      <c r="F1428" s="25" t="str">
        <f>IF(E1428="","",_xlfn.XLOOKUP(E1428,Questions!$A:$A,Questions!$C:$C,""))</f>
        <v/>
      </c>
      <c r="G1428" s="25" t="str">
        <f>IF(E1428="","",_xlfn.XLOOKUP(E1428&amp;"_"&amp;Saisie!H1429,'Réponses'!D:D,'Réponses'!C:C,""))</f>
        <v/>
      </c>
      <c r="H1428" s="25" t="str">
        <f>IF(G1428="","",_xlfn.XLOOKUP(G1428,'Réponses'!C:C,'Réponses'!F:F,"ERREUR PROCHAINE QUESTION"))</f>
        <v/>
      </c>
      <c r="I1428" s="25" t="str">
        <f>IF(H1428="","",_xlfn.XLOOKUP(H1428,Questions!$A:$A,Questions!$C:$C,"ERREUR TYPE"))</f>
        <v/>
      </c>
      <c r="J1428" s="25" t="str">
        <f>IF(H1428="","",_xlfn.XLOOKUP(H1428&amp;"_"&amp;Saisie!J1429,'Réponses'!D:D,'Réponses'!C:C,""))</f>
        <v/>
      </c>
      <c r="K1428" s="25" t="str">
        <f>IF(J1428="","",_xlfn.XLOOKUP(J1428,'Réponses'!C:C,'Réponses'!F:F,"ERREUR PROCHAINE QUESTION"))</f>
        <v/>
      </c>
      <c r="L1428" s="25" t="str">
        <f>IF(K1428="","",_xlfn.XLOOKUP(K1428,Questions!$A:$A,Questions!$C:$C,""))</f>
        <v/>
      </c>
      <c r="M1428" s="25" t="str">
        <f>IF(K1428="","",_xlfn.XLOOKUP(K1428&amp;"_"&amp;Saisie!L1429,'Réponses'!D:D,'Réponses'!C:C,""))</f>
        <v/>
      </c>
      <c r="N1428" s="25" t="str">
        <f>IF(M1428="","",_xlfn.XLOOKUP(M1428,'Réponses'!C:C,'Réponses'!F:F,"ERREUR PROCHAINE QUESTION"))</f>
        <v/>
      </c>
      <c r="O1428" s="25" t="str">
        <f>IF(N1428="","",_xlfn.XLOOKUP(N1428,Questions!$A:$A,Questions!$C:$C,"ERREUR TYPE"))</f>
        <v/>
      </c>
      <c r="P1428" s="25" t="str">
        <f>IF(N1428="","",_xlfn.XLOOKUP(N1428&amp;"_"&amp;Saisie!N1429,'Réponses'!D:D,'Réponses'!C:C,""))</f>
        <v/>
      </c>
      <c r="Q1428" s="25" t="str">
        <f t="shared" si="22"/>
        <v/>
      </c>
    </row>
    <row r="1429" spans="1:17">
      <c r="A1429" s="25" t="str">
        <f>IF(ISBLANK(Saisie!C1430),"",_xlfn.XLOOKUP(Saisie!C1430,Barème!A:A,Barème!F:F,"ERREUR CODE PRODUIT"))</f>
        <v/>
      </c>
      <c r="B1429" s="25" t="str">
        <f>IF(OR(A1429="08",A1429="07",MID(Saisie!C1430,4,4)="0804",MID(Saisie!C1430,4,4)="0907",A1429=""),"",_xlfn.XLOOKUP(A1429,Matériau!A:A,Matériau!C:C,"ERREUR MATERIAU"))</f>
        <v/>
      </c>
      <c r="C1429" s="25" t="str">
        <f>IF(B1429="","",_xlfn.XLOOKUP(B1429,Questions!A:A,Questions!C:C,""))</f>
        <v/>
      </c>
      <c r="D1429" s="25" t="str">
        <f>IF(B1429="","",_xlfn.XLOOKUP(B1429&amp;"_"&amp;Saisie!F1430,'Réponses'!D:D,'Réponses'!C:C,""))</f>
        <v/>
      </c>
      <c r="E1429" s="25" t="str">
        <f>IF(D1429="","",_xlfn.XLOOKUP(D1429,'Réponses'!C:C,'Réponses'!F:F,"ERREUR PROCHAINE QUESTION"))</f>
        <v/>
      </c>
      <c r="F1429" s="25" t="str">
        <f>IF(E1429="","",_xlfn.XLOOKUP(E1429,Questions!$A:$A,Questions!$C:$C,""))</f>
        <v/>
      </c>
      <c r="G1429" s="25" t="str">
        <f>IF(E1429="","",_xlfn.XLOOKUP(E1429&amp;"_"&amp;Saisie!H1430,'Réponses'!D:D,'Réponses'!C:C,""))</f>
        <v/>
      </c>
      <c r="H1429" s="25" t="str">
        <f>IF(G1429="","",_xlfn.XLOOKUP(G1429,'Réponses'!C:C,'Réponses'!F:F,"ERREUR PROCHAINE QUESTION"))</f>
        <v/>
      </c>
      <c r="I1429" s="25" t="str">
        <f>IF(H1429="","",_xlfn.XLOOKUP(H1429,Questions!$A:$A,Questions!$C:$C,"ERREUR TYPE"))</f>
        <v/>
      </c>
      <c r="J1429" s="25" t="str">
        <f>IF(H1429="","",_xlfn.XLOOKUP(H1429&amp;"_"&amp;Saisie!J1430,'Réponses'!D:D,'Réponses'!C:C,""))</f>
        <v/>
      </c>
      <c r="K1429" s="25" t="str">
        <f>IF(J1429="","",_xlfn.XLOOKUP(J1429,'Réponses'!C:C,'Réponses'!F:F,"ERREUR PROCHAINE QUESTION"))</f>
        <v/>
      </c>
      <c r="L1429" s="25" t="str">
        <f>IF(K1429="","",_xlfn.XLOOKUP(K1429,Questions!$A:$A,Questions!$C:$C,""))</f>
        <v/>
      </c>
      <c r="M1429" s="25" t="str">
        <f>IF(K1429="","",_xlfn.XLOOKUP(K1429&amp;"_"&amp;Saisie!L1430,'Réponses'!D:D,'Réponses'!C:C,""))</f>
        <v/>
      </c>
      <c r="N1429" s="25" t="str">
        <f>IF(M1429="","",_xlfn.XLOOKUP(M1429,'Réponses'!C:C,'Réponses'!F:F,"ERREUR PROCHAINE QUESTION"))</f>
        <v/>
      </c>
      <c r="O1429" s="25" t="str">
        <f>IF(N1429="","",_xlfn.XLOOKUP(N1429,Questions!$A:$A,Questions!$C:$C,"ERREUR TYPE"))</f>
        <v/>
      </c>
      <c r="P1429" s="25" t="str">
        <f>IF(N1429="","",_xlfn.XLOOKUP(N1429&amp;"_"&amp;Saisie!N1430,'Réponses'!D:D,'Réponses'!C:C,""))</f>
        <v/>
      </c>
      <c r="Q1429" s="25" t="str">
        <f t="shared" si="22"/>
        <v/>
      </c>
    </row>
    <row r="1430" spans="1:17">
      <c r="A1430" s="25" t="str">
        <f>IF(ISBLANK(Saisie!C1431),"",_xlfn.XLOOKUP(Saisie!C1431,Barème!A:A,Barème!F:F,"ERREUR CODE PRODUIT"))</f>
        <v/>
      </c>
      <c r="B1430" s="25" t="str">
        <f>IF(OR(A1430="08",A1430="07",MID(Saisie!C1431,4,4)="0804",MID(Saisie!C1431,4,4)="0907",A1430=""),"",_xlfn.XLOOKUP(A1430,Matériau!A:A,Matériau!C:C,"ERREUR MATERIAU"))</f>
        <v/>
      </c>
      <c r="C1430" s="25" t="str">
        <f>IF(B1430="","",_xlfn.XLOOKUP(B1430,Questions!A:A,Questions!C:C,""))</f>
        <v/>
      </c>
      <c r="D1430" s="25" t="str">
        <f>IF(B1430="","",_xlfn.XLOOKUP(B1430&amp;"_"&amp;Saisie!F1431,'Réponses'!D:D,'Réponses'!C:C,""))</f>
        <v/>
      </c>
      <c r="E1430" s="25" t="str">
        <f>IF(D1430="","",_xlfn.XLOOKUP(D1430,'Réponses'!C:C,'Réponses'!F:F,"ERREUR PROCHAINE QUESTION"))</f>
        <v/>
      </c>
      <c r="F1430" s="25" t="str">
        <f>IF(E1430="","",_xlfn.XLOOKUP(E1430,Questions!$A:$A,Questions!$C:$C,""))</f>
        <v/>
      </c>
      <c r="G1430" s="25" t="str">
        <f>IF(E1430="","",_xlfn.XLOOKUP(E1430&amp;"_"&amp;Saisie!H1431,'Réponses'!D:D,'Réponses'!C:C,""))</f>
        <v/>
      </c>
      <c r="H1430" s="25" t="str">
        <f>IF(G1430="","",_xlfn.XLOOKUP(G1430,'Réponses'!C:C,'Réponses'!F:F,"ERREUR PROCHAINE QUESTION"))</f>
        <v/>
      </c>
      <c r="I1430" s="25" t="str">
        <f>IF(H1430="","",_xlfn.XLOOKUP(H1430,Questions!$A:$A,Questions!$C:$C,"ERREUR TYPE"))</f>
        <v/>
      </c>
      <c r="J1430" s="25" t="str">
        <f>IF(H1430="","",_xlfn.XLOOKUP(H1430&amp;"_"&amp;Saisie!J1431,'Réponses'!D:D,'Réponses'!C:C,""))</f>
        <v/>
      </c>
      <c r="K1430" s="25" t="str">
        <f>IF(J1430="","",_xlfn.XLOOKUP(J1430,'Réponses'!C:C,'Réponses'!F:F,"ERREUR PROCHAINE QUESTION"))</f>
        <v/>
      </c>
      <c r="L1430" s="25" t="str">
        <f>IF(K1430="","",_xlfn.XLOOKUP(K1430,Questions!$A:$A,Questions!$C:$C,""))</f>
        <v/>
      </c>
      <c r="M1430" s="25" t="str">
        <f>IF(K1430="","",_xlfn.XLOOKUP(K1430&amp;"_"&amp;Saisie!L1431,'Réponses'!D:D,'Réponses'!C:C,""))</f>
        <v/>
      </c>
      <c r="N1430" s="25" t="str">
        <f>IF(M1430="","",_xlfn.XLOOKUP(M1430,'Réponses'!C:C,'Réponses'!F:F,"ERREUR PROCHAINE QUESTION"))</f>
        <v/>
      </c>
      <c r="O1430" s="25" t="str">
        <f>IF(N1430="","",_xlfn.XLOOKUP(N1430,Questions!$A:$A,Questions!$C:$C,"ERREUR TYPE"))</f>
        <v/>
      </c>
      <c r="P1430" s="25" t="str">
        <f>IF(N1430="","",_xlfn.XLOOKUP(N1430&amp;"_"&amp;Saisie!N1431,'Réponses'!D:D,'Réponses'!C:C,""))</f>
        <v/>
      </c>
      <c r="Q1430" s="25" t="str">
        <f t="shared" si="22"/>
        <v/>
      </c>
    </row>
    <row r="1431" spans="1:17">
      <c r="A1431" s="25" t="str">
        <f>IF(ISBLANK(Saisie!C1432),"",_xlfn.XLOOKUP(Saisie!C1432,Barème!A:A,Barème!F:F,"ERREUR CODE PRODUIT"))</f>
        <v/>
      </c>
      <c r="B1431" s="25" t="str">
        <f>IF(OR(A1431="08",A1431="07",MID(Saisie!C1432,4,4)="0804",MID(Saisie!C1432,4,4)="0907",A1431=""),"",_xlfn.XLOOKUP(A1431,Matériau!A:A,Matériau!C:C,"ERREUR MATERIAU"))</f>
        <v/>
      </c>
      <c r="C1431" s="25" t="str">
        <f>IF(B1431="","",_xlfn.XLOOKUP(B1431,Questions!A:A,Questions!C:C,""))</f>
        <v/>
      </c>
      <c r="D1431" s="25" t="str">
        <f>IF(B1431="","",_xlfn.XLOOKUP(B1431&amp;"_"&amp;Saisie!F1432,'Réponses'!D:D,'Réponses'!C:C,""))</f>
        <v/>
      </c>
      <c r="E1431" s="25" t="str">
        <f>IF(D1431="","",_xlfn.XLOOKUP(D1431,'Réponses'!C:C,'Réponses'!F:F,"ERREUR PROCHAINE QUESTION"))</f>
        <v/>
      </c>
      <c r="F1431" s="25" t="str">
        <f>IF(E1431="","",_xlfn.XLOOKUP(E1431,Questions!$A:$A,Questions!$C:$C,""))</f>
        <v/>
      </c>
      <c r="G1431" s="25" t="str">
        <f>IF(E1431="","",_xlfn.XLOOKUP(E1431&amp;"_"&amp;Saisie!H1432,'Réponses'!D:D,'Réponses'!C:C,""))</f>
        <v/>
      </c>
      <c r="H1431" s="25" t="str">
        <f>IF(G1431="","",_xlfn.XLOOKUP(G1431,'Réponses'!C:C,'Réponses'!F:F,"ERREUR PROCHAINE QUESTION"))</f>
        <v/>
      </c>
      <c r="I1431" s="25" t="str">
        <f>IF(H1431="","",_xlfn.XLOOKUP(H1431,Questions!$A:$A,Questions!$C:$C,"ERREUR TYPE"))</f>
        <v/>
      </c>
      <c r="J1431" s="25" t="str">
        <f>IF(H1431="","",_xlfn.XLOOKUP(H1431&amp;"_"&amp;Saisie!J1432,'Réponses'!D:D,'Réponses'!C:C,""))</f>
        <v/>
      </c>
      <c r="K1431" s="25" t="str">
        <f>IF(J1431="","",_xlfn.XLOOKUP(J1431,'Réponses'!C:C,'Réponses'!F:F,"ERREUR PROCHAINE QUESTION"))</f>
        <v/>
      </c>
      <c r="L1431" s="25" t="str">
        <f>IF(K1431="","",_xlfn.XLOOKUP(K1431,Questions!$A:$A,Questions!$C:$C,""))</f>
        <v/>
      </c>
      <c r="M1431" s="25" t="str">
        <f>IF(K1431="","",_xlfn.XLOOKUP(K1431&amp;"_"&amp;Saisie!L1432,'Réponses'!D:D,'Réponses'!C:C,""))</f>
        <v/>
      </c>
      <c r="N1431" s="25" t="str">
        <f>IF(M1431="","",_xlfn.XLOOKUP(M1431,'Réponses'!C:C,'Réponses'!F:F,"ERREUR PROCHAINE QUESTION"))</f>
        <v/>
      </c>
      <c r="O1431" s="25" t="str">
        <f>IF(N1431="","",_xlfn.XLOOKUP(N1431,Questions!$A:$A,Questions!$C:$C,"ERREUR TYPE"))</f>
        <v/>
      </c>
      <c r="P1431" s="25" t="str">
        <f>IF(N1431="","",_xlfn.XLOOKUP(N1431&amp;"_"&amp;Saisie!N1432,'Réponses'!D:D,'Réponses'!C:C,""))</f>
        <v/>
      </c>
      <c r="Q1431" s="25" t="str">
        <f t="shared" si="22"/>
        <v/>
      </c>
    </row>
    <row r="1432" spans="1:17">
      <c r="A1432" s="25" t="str">
        <f>IF(ISBLANK(Saisie!C1433),"",_xlfn.XLOOKUP(Saisie!C1433,Barème!A:A,Barème!F:F,"ERREUR CODE PRODUIT"))</f>
        <v/>
      </c>
      <c r="B1432" s="25" t="str">
        <f>IF(OR(A1432="08",A1432="07",MID(Saisie!C1433,4,4)="0804",MID(Saisie!C1433,4,4)="0907",A1432=""),"",_xlfn.XLOOKUP(A1432,Matériau!A:A,Matériau!C:C,"ERREUR MATERIAU"))</f>
        <v/>
      </c>
      <c r="C1432" s="25" t="str">
        <f>IF(B1432="","",_xlfn.XLOOKUP(B1432,Questions!A:A,Questions!C:C,""))</f>
        <v/>
      </c>
      <c r="D1432" s="25" t="str">
        <f>IF(B1432="","",_xlfn.XLOOKUP(B1432&amp;"_"&amp;Saisie!F1433,'Réponses'!D:D,'Réponses'!C:C,""))</f>
        <v/>
      </c>
      <c r="E1432" s="25" t="str">
        <f>IF(D1432="","",_xlfn.XLOOKUP(D1432,'Réponses'!C:C,'Réponses'!F:F,"ERREUR PROCHAINE QUESTION"))</f>
        <v/>
      </c>
      <c r="F1432" s="25" t="str">
        <f>IF(E1432="","",_xlfn.XLOOKUP(E1432,Questions!$A:$A,Questions!$C:$C,""))</f>
        <v/>
      </c>
      <c r="G1432" s="25" t="str">
        <f>IF(E1432="","",_xlfn.XLOOKUP(E1432&amp;"_"&amp;Saisie!H1433,'Réponses'!D:D,'Réponses'!C:C,""))</f>
        <v/>
      </c>
      <c r="H1432" s="25" t="str">
        <f>IF(G1432="","",_xlfn.XLOOKUP(G1432,'Réponses'!C:C,'Réponses'!F:F,"ERREUR PROCHAINE QUESTION"))</f>
        <v/>
      </c>
      <c r="I1432" s="25" t="str">
        <f>IF(H1432="","",_xlfn.XLOOKUP(H1432,Questions!$A:$A,Questions!$C:$C,"ERREUR TYPE"))</f>
        <v/>
      </c>
      <c r="J1432" s="25" t="str">
        <f>IF(H1432="","",_xlfn.XLOOKUP(H1432&amp;"_"&amp;Saisie!J1433,'Réponses'!D:D,'Réponses'!C:C,""))</f>
        <v/>
      </c>
      <c r="K1432" s="25" t="str">
        <f>IF(J1432="","",_xlfn.XLOOKUP(J1432,'Réponses'!C:C,'Réponses'!F:F,"ERREUR PROCHAINE QUESTION"))</f>
        <v/>
      </c>
      <c r="L1432" s="25" t="str">
        <f>IF(K1432="","",_xlfn.XLOOKUP(K1432,Questions!$A:$A,Questions!$C:$C,""))</f>
        <v/>
      </c>
      <c r="M1432" s="25" t="str">
        <f>IF(K1432="","",_xlfn.XLOOKUP(K1432&amp;"_"&amp;Saisie!L1433,'Réponses'!D:D,'Réponses'!C:C,""))</f>
        <v/>
      </c>
      <c r="N1432" s="25" t="str">
        <f>IF(M1432="","",_xlfn.XLOOKUP(M1432,'Réponses'!C:C,'Réponses'!F:F,"ERREUR PROCHAINE QUESTION"))</f>
        <v/>
      </c>
      <c r="O1432" s="25" t="str">
        <f>IF(N1432="","",_xlfn.XLOOKUP(N1432,Questions!$A:$A,Questions!$C:$C,"ERREUR TYPE"))</f>
        <v/>
      </c>
      <c r="P1432" s="25" t="str">
        <f>IF(N1432="","",_xlfn.XLOOKUP(N1432&amp;"_"&amp;Saisie!N1433,'Réponses'!D:D,'Réponses'!C:C,""))</f>
        <v/>
      </c>
      <c r="Q1432" s="25" t="str">
        <f t="shared" si="22"/>
        <v/>
      </c>
    </row>
    <row r="1433" spans="1:17">
      <c r="A1433" s="25" t="str">
        <f>IF(ISBLANK(Saisie!C1434),"",_xlfn.XLOOKUP(Saisie!C1434,Barème!A:A,Barème!F:F,"ERREUR CODE PRODUIT"))</f>
        <v/>
      </c>
      <c r="B1433" s="25" t="str">
        <f>IF(OR(A1433="08",A1433="07",MID(Saisie!C1434,4,4)="0804",MID(Saisie!C1434,4,4)="0907",A1433=""),"",_xlfn.XLOOKUP(A1433,Matériau!A:A,Matériau!C:C,"ERREUR MATERIAU"))</f>
        <v/>
      </c>
      <c r="C1433" s="25" t="str">
        <f>IF(B1433="","",_xlfn.XLOOKUP(B1433,Questions!A:A,Questions!C:C,""))</f>
        <v/>
      </c>
      <c r="D1433" s="25" t="str">
        <f>IF(B1433="","",_xlfn.XLOOKUP(B1433&amp;"_"&amp;Saisie!F1434,'Réponses'!D:D,'Réponses'!C:C,""))</f>
        <v/>
      </c>
      <c r="E1433" s="25" t="str">
        <f>IF(D1433="","",_xlfn.XLOOKUP(D1433,'Réponses'!C:C,'Réponses'!F:F,"ERREUR PROCHAINE QUESTION"))</f>
        <v/>
      </c>
      <c r="F1433" s="25" t="str">
        <f>IF(E1433="","",_xlfn.XLOOKUP(E1433,Questions!$A:$A,Questions!$C:$C,""))</f>
        <v/>
      </c>
      <c r="G1433" s="25" t="str">
        <f>IF(E1433="","",_xlfn.XLOOKUP(E1433&amp;"_"&amp;Saisie!H1434,'Réponses'!D:D,'Réponses'!C:C,""))</f>
        <v/>
      </c>
      <c r="H1433" s="25" t="str">
        <f>IF(G1433="","",_xlfn.XLOOKUP(G1433,'Réponses'!C:C,'Réponses'!F:F,"ERREUR PROCHAINE QUESTION"))</f>
        <v/>
      </c>
      <c r="I1433" s="25" t="str">
        <f>IF(H1433="","",_xlfn.XLOOKUP(H1433,Questions!$A:$A,Questions!$C:$C,"ERREUR TYPE"))</f>
        <v/>
      </c>
      <c r="J1433" s="25" t="str">
        <f>IF(H1433="","",_xlfn.XLOOKUP(H1433&amp;"_"&amp;Saisie!J1434,'Réponses'!D:D,'Réponses'!C:C,""))</f>
        <v/>
      </c>
      <c r="K1433" s="25" t="str">
        <f>IF(J1433="","",_xlfn.XLOOKUP(J1433,'Réponses'!C:C,'Réponses'!F:F,"ERREUR PROCHAINE QUESTION"))</f>
        <v/>
      </c>
      <c r="L1433" s="25" t="str">
        <f>IF(K1433="","",_xlfn.XLOOKUP(K1433,Questions!$A:$A,Questions!$C:$C,""))</f>
        <v/>
      </c>
      <c r="M1433" s="25" t="str">
        <f>IF(K1433="","",_xlfn.XLOOKUP(K1433&amp;"_"&amp;Saisie!L1434,'Réponses'!D:D,'Réponses'!C:C,""))</f>
        <v/>
      </c>
      <c r="N1433" s="25" t="str">
        <f>IF(M1433="","",_xlfn.XLOOKUP(M1433,'Réponses'!C:C,'Réponses'!F:F,"ERREUR PROCHAINE QUESTION"))</f>
        <v/>
      </c>
      <c r="O1433" s="25" t="str">
        <f>IF(N1433="","",_xlfn.XLOOKUP(N1433,Questions!$A:$A,Questions!$C:$C,"ERREUR TYPE"))</f>
        <v/>
      </c>
      <c r="P1433" s="25" t="str">
        <f>IF(N1433="","",_xlfn.XLOOKUP(N1433&amp;"_"&amp;Saisie!N1434,'Réponses'!D:D,'Réponses'!C:C,""))</f>
        <v/>
      </c>
      <c r="Q1433" s="25" t="str">
        <f t="shared" si="22"/>
        <v/>
      </c>
    </row>
    <row r="1434" spans="1:17">
      <c r="A1434" s="25" t="str">
        <f>IF(ISBLANK(Saisie!C1435),"",_xlfn.XLOOKUP(Saisie!C1435,Barème!A:A,Barème!F:F,"ERREUR CODE PRODUIT"))</f>
        <v/>
      </c>
      <c r="B1434" s="25" t="str">
        <f>IF(OR(A1434="08",A1434="07",MID(Saisie!C1435,4,4)="0804",MID(Saisie!C1435,4,4)="0907",A1434=""),"",_xlfn.XLOOKUP(A1434,Matériau!A:A,Matériau!C:C,"ERREUR MATERIAU"))</f>
        <v/>
      </c>
      <c r="C1434" s="25" t="str">
        <f>IF(B1434="","",_xlfn.XLOOKUP(B1434,Questions!A:A,Questions!C:C,""))</f>
        <v/>
      </c>
      <c r="D1434" s="25" t="str">
        <f>IF(B1434="","",_xlfn.XLOOKUP(B1434&amp;"_"&amp;Saisie!F1435,'Réponses'!D:D,'Réponses'!C:C,""))</f>
        <v/>
      </c>
      <c r="E1434" s="25" t="str">
        <f>IF(D1434="","",_xlfn.XLOOKUP(D1434,'Réponses'!C:C,'Réponses'!F:F,"ERREUR PROCHAINE QUESTION"))</f>
        <v/>
      </c>
      <c r="F1434" s="25" t="str">
        <f>IF(E1434="","",_xlfn.XLOOKUP(E1434,Questions!$A:$A,Questions!$C:$C,""))</f>
        <v/>
      </c>
      <c r="G1434" s="25" t="str">
        <f>IF(E1434="","",_xlfn.XLOOKUP(E1434&amp;"_"&amp;Saisie!H1435,'Réponses'!D:D,'Réponses'!C:C,""))</f>
        <v/>
      </c>
      <c r="H1434" s="25" t="str">
        <f>IF(G1434="","",_xlfn.XLOOKUP(G1434,'Réponses'!C:C,'Réponses'!F:F,"ERREUR PROCHAINE QUESTION"))</f>
        <v/>
      </c>
      <c r="I1434" s="25" t="str">
        <f>IF(H1434="","",_xlfn.XLOOKUP(H1434,Questions!$A:$A,Questions!$C:$C,"ERREUR TYPE"))</f>
        <v/>
      </c>
      <c r="J1434" s="25" t="str">
        <f>IF(H1434="","",_xlfn.XLOOKUP(H1434&amp;"_"&amp;Saisie!J1435,'Réponses'!D:D,'Réponses'!C:C,""))</f>
        <v/>
      </c>
      <c r="K1434" s="25" t="str">
        <f>IF(J1434="","",_xlfn.XLOOKUP(J1434,'Réponses'!C:C,'Réponses'!F:F,"ERREUR PROCHAINE QUESTION"))</f>
        <v/>
      </c>
      <c r="L1434" s="25" t="str">
        <f>IF(K1434="","",_xlfn.XLOOKUP(K1434,Questions!$A:$A,Questions!$C:$C,""))</f>
        <v/>
      </c>
      <c r="M1434" s="25" t="str">
        <f>IF(K1434="","",_xlfn.XLOOKUP(K1434&amp;"_"&amp;Saisie!L1435,'Réponses'!D:D,'Réponses'!C:C,""))</f>
        <v/>
      </c>
      <c r="N1434" s="25" t="str">
        <f>IF(M1434="","",_xlfn.XLOOKUP(M1434,'Réponses'!C:C,'Réponses'!F:F,"ERREUR PROCHAINE QUESTION"))</f>
        <v/>
      </c>
      <c r="O1434" s="25" t="str">
        <f>IF(N1434="","",_xlfn.XLOOKUP(N1434,Questions!$A:$A,Questions!$C:$C,"ERREUR TYPE"))</f>
        <v/>
      </c>
      <c r="P1434" s="25" t="str">
        <f>IF(N1434="","",_xlfn.XLOOKUP(N1434&amp;"_"&amp;Saisie!N1435,'Réponses'!D:D,'Réponses'!C:C,""))</f>
        <v/>
      </c>
      <c r="Q1434" s="25" t="str">
        <f t="shared" si="22"/>
        <v/>
      </c>
    </row>
    <row r="1435" spans="1:17">
      <c r="A1435" s="25" t="str">
        <f>IF(ISBLANK(Saisie!C1436),"",_xlfn.XLOOKUP(Saisie!C1436,Barème!A:A,Barème!F:F,"ERREUR CODE PRODUIT"))</f>
        <v/>
      </c>
      <c r="B1435" s="25" t="str">
        <f>IF(OR(A1435="08",A1435="07",MID(Saisie!C1436,4,4)="0804",MID(Saisie!C1436,4,4)="0907",A1435=""),"",_xlfn.XLOOKUP(A1435,Matériau!A:A,Matériau!C:C,"ERREUR MATERIAU"))</f>
        <v/>
      </c>
      <c r="C1435" s="25" t="str">
        <f>IF(B1435="","",_xlfn.XLOOKUP(B1435,Questions!A:A,Questions!C:C,""))</f>
        <v/>
      </c>
      <c r="D1435" s="25" t="str">
        <f>IF(B1435="","",_xlfn.XLOOKUP(B1435&amp;"_"&amp;Saisie!F1436,'Réponses'!D:D,'Réponses'!C:C,""))</f>
        <v/>
      </c>
      <c r="E1435" s="25" t="str">
        <f>IF(D1435="","",_xlfn.XLOOKUP(D1435,'Réponses'!C:C,'Réponses'!F:F,"ERREUR PROCHAINE QUESTION"))</f>
        <v/>
      </c>
      <c r="F1435" s="25" t="str">
        <f>IF(E1435="","",_xlfn.XLOOKUP(E1435,Questions!$A:$A,Questions!$C:$C,""))</f>
        <v/>
      </c>
      <c r="G1435" s="25" t="str">
        <f>IF(E1435="","",_xlfn.XLOOKUP(E1435&amp;"_"&amp;Saisie!H1436,'Réponses'!D:D,'Réponses'!C:C,""))</f>
        <v/>
      </c>
      <c r="H1435" s="25" t="str">
        <f>IF(G1435="","",_xlfn.XLOOKUP(G1435,'Réponses'!C:C,'Réponses'!F:F,"ERREUR PROCHAINE QUESTION"))</f>
        <v/>
      </c>
      <c r="I1435" s="25" t="str">
        <f>IF(H1435="","",_xlfn.XLOOKUP(H1435,Questions!$A:$A,Questions!$C:$C,"ERREUR TYPE"))</f>
        <v/>
      </c>
      <c r="J1435" s="25" t="str">
        <f>IF(H1435="","",_xlfn.XLOOKUP(H1435&amp;"_"&amp;Saisie!J1436,'Réponses'!D:D,'Réponses'!C:C,""))</f>
        <v/>
      </c>
      <c r="K1435" s="25" t="str">
        <f>IF(J1435="","",_xlfn.XLOOKUP(J1435,'Réponses'!C:C,'Réponses'!F:F,"ERREUR PROCHAINE QUESTION"))</f>
        <v/>
      </c>
      <c r="L1435" s="25" t="str">
        <f>IF(K1435="","",_xlfn.XLOOKUP(K1435,Questions!$A:$A,Questions!$C:$C,""))</f>
        <v/>
      </c>
      <c r="M1435" s="25" t="str">
        <f>IF(K1435="","",_xlfn.XLOOKUP(K1435&amp;"_"&amp;Saisie!L1436,'Réponses'!D:D,'Réponses'!C:C,""))</f>
        <v/>
      </c>
      <c r="N1435" s="25" t="str">
        <f>IF(M1435="","",_xlfn.XLOOKUP(M1435,'Réponses'!C:C,'Réponses'!F:F,"ERREUR PROCHAINE QUESTION"))</f>
        <v/>
      </c>
      <c r="O1435" s="25" t="str">
        <f>IF(N1435="","",_xlfn.XLOOKUP(N1435,Questions!$A:$A,Questions!$C:$C,"ERREUR TYPE"))</f>
        <v/>
      </c>
      <c r="P1435" s="25" t="str">
        <f>IF(N1435="","",_xlfn.XLOOKUP(N1435&amp;"_"&amp;Saisie!N1436,'Réponses'!D:D,'Réponses'!C:C,""))</f>
        <v/>
      </c>
      <c r="Q1435" s="25" t="str">
        <f t="shared" si="22"/>
        <v/>
      </c>
    </row>
    <row r="1436" spans="1:17">
      <c r="A1436" s="25" t="str">
        <f>IF(ISBLANK(Saisie!C1437),"",_xlfn.XLOOKUP(Saisie!C1437,Barème!A:A,Barème!F:F,"ERREUR CODE PRODUIT"))</f>
        <v/>
      </c>
      <c r="B1436" s="25" t="str">
        <f>IF(OR(A1436="08",A1436="07",MID(Saisie!C1437,4,4)="0804",MID(Saisie!C1437,4,4)="0907",A1436=""),"",_xlfn.XLOOKUP(A1436,Matériau!A:A,Matériau!C:C,"ERREUR MATERIAU"))</f>
        <v/>
      </c>
      <c r="C1436" s="25" t="str">
        <f>IF(B1436="","",_xlfn.XLOOKUP(B1436,Questions!A:A,Questions!C:C,""))</f>
        <v/>
      </c>
      <c r="D1436" s="25" t="str">
        <f>IF(B1436="","",_xlfn.XLOOKUP(B1436&amp;"_"&amp;Saisie!F1437,'Réponses'!D:D,'Réponses'!C:C,""))</f>
        <v/>
      </c>
      <c r="E1436" s="25" t="str">
        <f>IF(D1436="","",_xlfn.XLOOKUP(D1436,'Réponses'!C:C,'Réponses'!F:F,"ERREUR PROCHAINE QUESTION"))</f>
        <v/>
      </c>
      <c r="F1436" s="25" t="str">
        <f>IF(E1436="","",_xlfn.XLOOKUP(E1436,Questions!$A:$A,Questions!$C:$C,""))</f>
        <v/>
      </c>
      <c r="G1436" s="25" t="str">
        <f>IF(E1436="","",_xlfn.XLOOKUP(E1436&amp;"_"&amp;Saisie!H1437,'Réponses'!D:D,'Réponses'!C:C,""))</f>
        <v/>
      </c>
      <c r="H1436" s="25" t="str">
        <f>IF(G1436="","",_xlfn.XLOOKUP(G1436,'Réponses'!C:C,'Réponses'!F:F,"ERREUR PROCHAINE QUESTION"))</f>
        <v/>
      </c>
      <c r="I1436" s="25" t="str">
        <f>IF(H1436="","",_xlfn.XLOOKUP(H1436,Questions!$A:$A,Questions!$C:$C,"ERREUR TYPE"))</f>
        <v/>
      </c>
      <c r="J1436" s="25" t="str">
        <f>IF(H1436="","",_xlfn.XLOOKUP(H1436&amp;"_"&amp;Saisie!J1437,'Réponses'!D:D,'Réponses'!C:C,""))</f>
        <v/>
      </c>
      <c r="K1436" s="25" t="str">
        <f>IF(J1436="","",_xlfn.XLOOKUP(J1436,'Réponses'!C:C,'Réponses'!F:F,"ERREUR PROCHAINE QUESTION"))</f>
        <v/>
      </c>
      <c r="L1436" s="25" t="str">
        <f>IF(K1436="","",_xlfn.XLOOKUP(K1436,Questions!$A:$A,Questions!$C:$C,""))</f>
        <v/>
      </c>
      <c r="M1436" s="25" t="str">
        <f>IF(K1436="","",_xlfn.XLOOKUP(K1436&amp;"_"&amp;Saisie!L1437,'Réponses'!D:D,'Réponses'!C:C,""))</f>
        <v/>
      </c>
      <c r="N1436" s="25" t="str">
        <f>IF(M1436="","",_xlfn.XLOOKUP(M1436,'Réponses'!C:C,'Réponses'!F:F,"ERREUR PROCHAINE QUESTION"))</f>
        <v/>
      </c>
      <c r="O1436" s="25" t="str">
        <f>IF(N1436="","",_xlfn.XLOOKUP(N1436,Questions!$A:$A,Questions!$C:$C,"ERREUR TYPE"))</f>
        <v/>
      </c>
      <c r="P1436" s="25" t="str">
        <f>IF(N1436="","",_xlfn.XLOOKUP(N1436&amp;"_"&amp;Saisie!N1437,'Réponses'!D:D,'Réponses'!C:C,""))</f>
        <v/>
      </c>
      <c r="Q1436" s="25" t="str">
        <f t="shared" si="22"/>
        <v/>
      </c>
    </row>
    <row r="1437" spans="1:17">
      <c r="A1437" s="25" t="str">
        <f>IF(ISBLANK(Saisie!C1438),"",_xlfn.XLOOKUP(Saisie!C1438,Barème!A:A,Barème!F:F,"ERREUR CODE PRODUIT"))</f>
        <v/>
      </c>
      <c r="B1437" s="25" t="str">
        <f>IF(OR(A1437="08",A1437="07",MID(Saisie!C1438,4,4)="0804",MID(Saisie!C1438,4,4)="0907",A1437=""),"",_xlfn.XLOOKUP(A1437,Matériau!A:A,Matériau!C:C,"ERREUR MATERIAU"))</f>
        <v/>
      </c>
      <c r="C1437" s="25" t="str">
        <f>IF(B1437="","",_xlfn.XLOOKUP(B1437,Questions!A:A,Questions!C:C,""))</f>
        <v/>
      </c>
      <c r="D1437" s="25" t="str">
        <f>IF(B1437="","",_xlfn.XLOOKUP(B1437&amp;"_"&amp;Saisie!F1438,'Réponses'!D:D,'Réponses'!C:C,""))</f>
        <v/>
      </c>
      <c r="E1437" s="25" t="str">
        <f>IF(D1437="","",_xlfn.XLOOKUP(D1437,'Réponses'!C:C,'Réponses'!F:F,"ERREUR PROCHAINE QUESTION"))</f>
        <v/>
      </c>
      <c r="F1437" s="25" t="str">
        <f>IF(E1437="","",_xlfn.XLOOKUP(E1437,Questions!$A:$A,Questions!$C:$C,""))</f>
        <v/>
      </c>
      <c r="G1437" s="25" t="str">
        <f>IF(E1437="","",_xlfn.XLOOKUP(E1437&amp;"_"&amp;Saisie!H1438,'Réponses'!D:D,'Réponses'!C:C,""))</f>
        <v/>
      </c>
      <c r="H1437" s="25" t="str">
        <f>IF(G1437="","",_xlfn.XLOOKUP(G1437,'Réponses'!C:C,'Réponses'!F:F,"ERREUR PROCHAINE QUESTION"))</f>
        <v/>
      </c>
      <c r="I1437" s="25" t="str">
        <f>IF(H1437="","",_xlfn.XLOOKUP(H1437,Questions!$A:$A,Questions!$C:$C,"ERREUR TYPE"))</f>
        <v/>
      </c>
      <c r="J1437" s="25" t="str">
        <f>IF(H1437="","",_xlfn.XLOOKUP(H1437&amp;"_"&amp;Saisie!J1438,'Réponses'!D:D,'Réponses'!C:C,""))</f>
        <v/>
      </c>
      <c r="K1437" s="25" t="str">
        <f>IF(J1437="","",_xlfn.XLOOKUP(J1437,'Réponses'!C:C,'Réponses'!F:F,"ERREUR PROCHAINE QUESTION"))</f>
        <v/>
      </c>
      <c r="L1437" s="25" t="str">
        <f>IF(K1437="","",_xlfn.XLOOKUP(K1437,Questions!$A:$A,Questions!$C:$C,""))</f>
        <v/>
      </c>
      <c r="M1437" s="25" t="str">
        <f>IF(K1437="","",_xlfn.XLOOKUP(K1437&amp;"_"&amp;Saisie!L1438,'Réponses'!D:D,'Réponses'!C:C,""))</f>
        <v/>
      </c>
      <c r="N1437" s="25" t="str">
        <f>IF(M1437="","",_xlfn.XLOOKUP(M1437,'Réponses'!C:C,'Réponses'!F:F,"ERREUR PROCHAINE QUESTION"))</f>
        <v/>
      </c>
      <c r="O1437" s="25" t="str">
        <f>IF(N1437="","",_xlfn.XLOOKUP(N1437,Questions!$A:$A,Questions!$C:$C,"ERREUR TYPE"))</f>
        <v/>
      </c>
      <c r="P1437" s="25" t="str">
        <f>IF(N1437="","",_xlfn.XLOOKUP(N1437&amp;"_"&amp;Saisie!N1438,'Réponses'!D:D,'Réponses'!C:C,""))</f>
        <v/>
      </c>
      <c r="Q1437" s="25" t="str">
        <f t="shared" si="22"/>
        <v/>
      </c>
    </row>
    <row r="1438" spans="1:17">
      <c r="A1438" s="25" t="str">
        <f>IF(ISBLANK(Saisie!C1439),"",_xlfn.XLOOKUP(Saisie!C1439,Barème!A:A,Barème!F:F,"ERREUR CODE PRODUIT"))</f>
        <v/>
      </c>
      <c r="B1438" s="25" t="str">
        <f>IF(OR(A1438="08",A1438="07",MID(Saisie!C1439,4,4)="0804",MID(Saisie!C1439,4,4)="0907",A1438=""),"",_xlfn.XLOOKUP(A1438,Matériau!A:A,Matériau!C:C,"ERREUR MATERIAU"))</f>
        <v/>
      </c>
      <c r="C1438" s="25" t="str">
        <f>IF(B1438="","",_xlfn.XLOOKUP(B1438,Questions!A:A,Questions!C:C,""))</f>
        <v/>
      </c>
      <c r="D1438" s="25" t="str">
        <f>IF(B1438="","",_xlfn.XLOOKUP(B1438&amp;"_"&amp;Saisie!F1439,'Réponses'!D:D,'Réponses'!C:C,""))</f>
        <v/>
      </c>
      <c r="E1438" s="25" t="str">
        <f>IF(D1438="","",_xlfn.XLOOKUP(D1438,'Réponses'!C:C,'Réponses'!F:F,"ERREUR PROCHAINE QUESTION"))</f>
        <v/>
      </c>
      <c r="F1438" s="25" t="str">
        <f>IF(E1438="","",_xlfn.XLOOKUP(E1438,Questions!$A:$A,Questions!$C:$C,""))</f>
        <v/>
      </c>
      <c r="G1438" s="25" t="str">
        <f>IF(E1438="","",_xlfn.XLOOKUP(E1438&amp;"_"&amp;Saisie!H1439,'Réponses'!D:D,'Réponses'!C:C,""))</f>
        <v/>
      </c>
      <c r="H1438" s="25" t="str">
        <f>IF(G1438="","",_xlfn.XLOOKUP(G1438,'Réponses'!C:C,'Réponses'!F:F,"ERREUR PROCHAINE QUESTION"))</f>
        <v/>
      </c>
      <c r="I1438" s="25" t="str">
        <f>IF(H1438="","",_xlfn.XLOOKUP(H1438,Questions!$A:$A,Questions!$C:$C,"ERREUR TYPE"))</f>
        <v/>
      </c>
      <c r="J1438" s="25" t="str">
        <f>IF(H1438="","",_xlfn.XLOOKUP(H1438&amp;"_"&amp;Saisie!J1439,'Réponses'!D:D,'Réponses'!C:C,""))</f>
        <v/>
      </c>
      <c r="K1438" s="25" t="str">
        <f>IF(J1438="","",_xlfn.XLOOKUP(J1438,'Réponses'!C:C,'Réponses'!F:F,"ERREUR PROCHAINE QUESTION"))</f>
        <v/>
      </c>
      <c r="L1438" s="25" t="str">
        <f>IF(K1438="","",_xlfn.XLOOKUP(K1438,Questions!$A:$A,Questions!$C:$C,""))</f>
        <v/>
      </c>
      <c r="M1438" s="25" t="str">
        <f>IF(K1438="","",_xlfn.XLOOKUP(K1438&amp;"_"&amp;Saisie!L1439,'Réponses'!D:D,'Réponses'!C:C,""))</f>
        <v/>
      </c>
      <c r="N1438" s="25" t="str">
        <f>IF(M1438="","",_xlfn.XLOOKUP(M1438,'Réponses'!C:C,'Réponses'!F:F,"ERREUR PROCHAINE QUESTION"))</f>
        <v/>
      </c>
      <c r="O1438" s="25" t="str">
        <f>IF(N1438="","",_xlfn.XLOOKUP(N1438,Questions!$A:$A,Questions!$C:$C,"ERREUR TYPE"))</f>
        <v/>
      </c>
      <c r="P1438" s="25" t="str">
        <f>IF(N1438="","",_xlfn.XLOOKUP(N1438&amp;"_"&amp;Saisie!N1439,'Réponses'!D:D,'Réponses'!C:C,""))</f>
        <v/>
      </c>
      <c r="Q1438" s="25" t="str">
        <f t="shared" si="22"/>
        <v/>
      </c>
    </row>
    <row r="1439" spans="1:17">
      <c r="A1439" s="25" t="str">
        <f>IF(ISBLANK(Saisie!C1440),"",_xlfn.XLOOKUP(Saisie!C1440,Barème!A:A,Barème!F:F,"ERREUR CODE PRODUIT"))</f>
        <v/>
      </c>
      <c r="B1439" s="25" t="str">
        <f>IF(OR(A1439="08",A1439="07",MID(Saisie!C1440,4,4)="0804",MID(Saisie!C1440,4,4)="0907",A1439=""),"",_xlfn.XLOOKUP(A1439,Matériau!A:A,Matériau!C:C,"ERREUR MATERIAU"))</f>
        <v/>
      </c>
      <c r="C1439" s="25" t="str">
        <f>IF(B1439="","",_xlfn.XLOOKUP(B1439,Questions!A:A,Questions!C:C,""))</f>
        <v/>
      </c>
      <c r="D1439" s="25" t="str">
        <f>IF(B1439="","",_xlfn.XLOOKUP(B1439&amp;"_"&amp;Saisie!F1440,'Réponses'!D:D,'Réponses'!C:C,""))</f>
        <v/>
      </c>
      <c r="E1439" s="25" t="str">
        <f>IF(D1439="","",_xlfn.XLOOKUP(D1439,'Réponses'!C:C,'Réponses'!F:F,"ERREUR PROCHAINE QUESTION"))</f>
        <v/>
      </c>
      <c r="F1439" s="25" t="str">
        <f>IF(E1439="","",_xlfn.XLOOKUP(E1439,Questions!$A:$A,Questions!$C:$C,""))</f>
        <v/>
      </c>
      <c r="G1439" s="25" t="str">
        <f>IF(E1439="","",_xlfn.XLOOKUP(E1439&amp;"_"&amp;Saisie!H1440,'Réponses'!D:D,'Réponses'!C:C,""))</f>
        <v/>
      </c>
      <c r="H1439" s="25" t="str">
        <f>IF(G1439="","",_xlfn.XLOOKUP(G1439,'Réponses'!C:C,'Réponses'!F:F,"ERREUR PROCHAINE QUESTION"))</f>
        <v/>
      </c>
      <c r="I1439" s="25" t="str">
        <f>IF(H1439="","",_xlfn.XLOOKUP(H1439,Questions!$A:$A,Questions!$C:$C,"ERREUR TYPE"))</f>
        <v/>
      </c>
      <c r="J1439" s="25" t="str">
        <f>IF(H1439="","",_xlfn.XLOOKUP(H1439&amp;"_"&amp;Saisie!J1440,'Réponses'!D:D,'Réponses'!C:C,""))</f>
        <v/>
      </c>
      <c r="K1439" s="25" t="str">
        <f>IF(J1439="","",_xlfn.XLOOKUP(J1439,'Réponses'!C:C,'Réponses'!F:F,"ERREUR PROCHAINE QUESTION"))</f>
        <v/>
      </c>
      <c r="L1439" s="25" t="str">
        <f>IF(K1439="","",_xlfn.XLOOKUP(K1439,Questions!$A:$A,Questions!$C:$C,""))</f>
        <v/>
      </c>
      <c r="M1439" s="25" t="str">
        <f>IF(K1439="","",_xlfn.XLOOKUP(K1439&amp;"_"&amp;Saisie!L1440,'Réponses'!D:D,'Réponses'!C:C,""))</f>
        <v/>
      </c>
      <c r="N1439" s="25" t="str">
        <f>IF(M1439="","",_xlfn.XLOOKUP(M1439,'Réponses'!C:C,'Réponses'!F:F,"ERREUR PROCHAINE QUESTION"))</f>
        <v/>
      </c>
      <c r="O1439" s="25" t="str">
        <f>IF(N1439="","",_xlfn.XLOOKUP(N1439,Questions!$A:$A,Questions!$C:$C,"ERREUR TYPE"))</f>
        <v/>
      </c>
      <c r="P1439" s="25" t="str">
        <f>IF(N1439="","",_xlfn.XLOOKUP(N1439&amp;"_"&amp;Saisie!N1440,'Réponses'!D:D,'Réponses'!C:C,""))</f>
        <v/>
      </c>
      <c r="Q1439" s="25" t="str">
        <f t="shared" si="22"/>
        <v/>
      </c>
    </row>
    <row r="1440" spans="1:17">
      <c r="A1440" s="25" t="str">
        <f>IF(ISBLANK(Saisie!C1441),"",_xlfn.XLOOKUP(Saisie!C1441,Barème!A:A,Barème!F:F,"ERREUR CODE PRODUIT"))</f>
        <v/>
      </c>
      <c r="B1440" s="25" t="str">
        <f>IF(OR(A1440="08",A1440="07",MID(Saisie!C1441,4,4)="0804",MID(Saisie!C1441,4,4)="0907",A1440=""),"",_xlfn.XLOOKUP(A1440,Matériau!A:A,Matériau!C:C,"ERREUR MATERIAU"))</f>
        <v/>
      </c>
      <c r="C1440" s="25" t="str">
        <f>IF(B1440="","",_xlfn.XLOOKUP(B1440,Questions!A:A,Questions!C:C,""))</f>
        <v/>
      </c>
      <c r="D1440" s="25" t="str">
        <f>IF(B1440="","",_xlfn.XLOOKUP(B1440&amp;"_"&amp;Saisie!F1441,'Réponses'!D:D,'Réponses'!C:C,""))</f>
        <v/>
      </c>
      <c r="E1440" s="25" t="str">
        <f>IF(D1440="","",_xlfn.XLOOKUP(D1440,'Réponses'!C:C,'Réponses'!F:F,"ERREUR PROCHAINE QUESTION"))</f>
        <v/>
      </c>
      <c r="F1440" s="25" t="str">
        <f>IF(E1440="","",_xlfn.XLOOKUP(E1440,Questions!$A:$A,Questions!$C:$C,""))</f>
        <v/>
      </c>
      <c r="G1440" s="25" t="str">
        <f>IF(E1440="","",_xlfn.XLOOKUP(E1440&amp;"_"&amp;Saisie!H1441,'Réponses'!D:D,'Réponses'!C:C,""))</f>
        <v/>
      </c>
      <c r="H1440" s="25" t="str">
        <f>IF(G1440="","",_xlfn.XLOOKUP(G1440,'Réponses'!C:C,'Réponses'!F:F,"ERREUR PROCHAINE QUESTION"))</f>
        <v/>
      </c>
      <c r="I1440" s="25" t="str">
        <f>IF(H1440="","",_xlfn.XLOOKUP(H1440,Questions!$A:$A,Questions!$C:$C,"ERREUR TYPE"))</f>
        <v/>
      </c>
      <c r="J1440" s="25" t="str">
        <f>IF(H1440="","",_xlfn.XLOOKUP(H1440&amp;"_"&amp;Saisie!J1441,'Réponses'!D:D,'Réponses'!C:C,""))</f>
        <v/>
      </c>
      <c r="K1440" s="25" t="str">
        <f>IF(J1440="","",_xlfn.XLOOKUP(J1440,'Réponses'!C:C,'Réponses'!F:F,"ERREUR PROCHAINE QUESTION"))</f>
        <v/>
      </c>
      <c r="L1440" s="25" t="str">
        <f>IF(K1440="","",_xlfn.XLOOKUP(K1440,Questions!$A:$A,Questions!$C:$C,""))</f>
        <v/>
      </c>
      <c r="M1440" s="25" t="str">
        <f>IF(K1440="","",_xlfn.XLOOKUP(K1440&amp;"_"&amp;Saisie!L1441,'Réponses'!D:D,'Réponses'!C:C,""))</f>
        <v/>
      </c>
      <c r="N1440" s="25" t="str">
        <f>IF(M1440="","",_xlfn.XLOOKUP(M1440,'Réponses'!C:C,'Réponses'!F:F,"ERREUR PROCHAINE QUESTION"))</f>
        <v/>
      </c>
      <c r="O1440" s="25" t="str">
        <f>IF(N1440="","",_xlfn.XLOOKUP(N1440,Questions!$A:$A,Questions!$C:$C,"ERREUR TYPE"))</f>
        <v/>
      </c>
      <c r="P1440" s="25" t="str">
        <f>IF(N1440="","",_xlfn.XLOOKUP(N1440&amp;"_"&amp;Saisie!N1441,'Réponses'!D:D,'Réponses'!C:C,""))</f>
        <v/>
      </c>
      <c r="Q1440" s="25" t="str">
        <f t="shared" si="22"/>
        <v/>
      </c>
    </row>
    <row r="1441" spans="1:17">
      <c r="A1441" s="25" t="str">
        <f>IF(ISBLANK(Saisie!C1442),"",_xlfn.XLOOKUP(Saisie!C1442,Barème!A:A,Barème!F:F,"ERREUR CODE PRODUIT"))</f>
        <v/>
      </c>
      <c r="B1441" s="25" t="str">
        <f>IF(OR(A1441="08",A1441="07",MID(Saisie!C1442,4,4)="0804",MID(Saisie!C1442,4,4)="0907",A1441=""),"",_xlfn.XLOOKUP(A1441,Matériau!A:A,Matériau!C:C,"ERREUR MATERIAU"))</f>
        <v/>
      </c>
      <c r="C1441" s="25" t="str">
        <f>IF(B1441="","",_xlfn.XLOOKUP(B1441,Questions!A:A,Questions!C:C,""))</f>
        <v/>
      </c>
      <c r="D1441" s="25" t="str">
        <f>IF(B1441="","",_xlfn.XLOOKUP(B1441&amp;"_"&amp;Saisie!F1442,'Réponses'!D:D,'Réponses'!C:C,""))</f>
        <v/>
      </c>
      <c r="E1441" s="25" t="str">
        <f>IF(D1441="","",_xlfn.XLOOKUP(D1441,'Réponses'!C:C,'Réponses'!F:F,"ERREUR PROCHAINE QUESTION"))</f>
        <v/>
      </c>
      <c r="F1441" s="25" t="str">
        <f>IF(E1441="","",_xlfn.XLOOKUP(E1441,Questions!$A:$A,Questions!$C:$C,""))</f>
        <v/>
      </c>
      <c r="G1441" s="25" t="str">
        <f>IF(E1441="","",_xlfn.XLOOKUP(E1441&amp;"_"&amp;Saisie!H1442,'Réponses'!D:D,'Réponses'!C:C,""))</f>
        <v/>
      </c>
      <c r="H1441" s="25" t="str">
        <f>IF(G1441="","",_xlfn.XLOOKUP(G1441,'Réponses'!C:C,'Réponses'!F:F,"ERREUR PROCHAINE QUESTION"))</f>
        <v/>
      </c>
      <c r="I1441" s="25" t="str">
        <f>IF(H1441="","",_xlfn.XLOOKUP(H1441,Questions!$A:$A,Questions!$C:$C,"ERREUR TYPE"))</f>
        <v/>
      </c>
      <c r="J1441" s="25" t="str">
        <f>IF(H1441="","",_xlfn.XLOOKUP(H1441&amp;"_"&amp;Saisie!J1442,'Réponses'!D:D,'Réponses'!C:C,""))</f>
        <v/>
      </c>
      <c r="K1441" s="25" t="str">
        <f>IF(J1441="","",_xlfn.XLOOKUP(J1441,'Réponses'!C:C,'Réponses'!F:F,"ERREUR PROCHAINE QUESTION"))</f>
        <v/>
      </c>
      <c r="L1441" s="25" t="str">
        <f>IF(K1441="","",_xlfn.XLOOKUP(K1441,Questions!$A:$A,Questions!$C:$C,""))</f>
        <v/>
      </c>
      <c r="M1441" s="25" t="str">
        <f>IF(K1441="","",_xlfn.XLOOKUP(K1441&amp;"_"&amp;Saisie!L1442,'Réponses'!D:D,'Réponses'!C:C,""))</f>
        <v/>
      </c>
      <c r="N1441" s="25" t="str">
        <f>IF(M1441="","",_xlfn.XLOOKUP(M1441,'Réponses'!C:C,'Réponses'!F:F,"ERREUR PROCHAINE QUESTION"))</f>
        <v/>
      </c>
      <c r="O1441" s="25" t="str">
        <f>IF(N1441="","",_xlfn.XLOOKUP(N1441,Questions!$A:$A,Questions!$C:$C,"ERREUR TYPE"))</f>
        <v/>
      </c>
      <c r="P1441" s="25" t="str">
        <f>IF(N1441="","",_xlfn.XLOOKUP(N1441&amp;"_"&amp;Saisie!N1442,'Réponses'!D:D,'Réponses'!C:C,""))</f>
        <v/>
      </c>
      <c r="Q1441" s="25" t="str">
        <f t="shared" si="22"/>
        <v/>
      </c>
    </row>
    <row r="1442" spans="1:17">
      <c r="A1442" s="25" t="str">
        <f>IF(ISBLANK(Saisie!C1443),"",_xlfn.XLOOKUP(Saisie!C1443,Barème!A:A,Barème!F:F,"ERREUR CODE PRODUIT"))</f>
        <v/>
      </c>
      <c r="B1442" s="25" t="str">
        <f>IF(OR(A1442="08",A1442="07",MID(Saisie!C1443,4,4)="0804",MID(Saisie!C1443,4,4)="0907",A1442=""),"",_xlfn.XLOOKUP(A1442,Matériau!A:A,Matériau!C:C,"ERREUR MATERIAU"))</f>
        <v/>
      </c>
      <c r="C1442" s="25" t="str">
        <f>IF(B1442="","",_xlfn.XLOOKUP(B1442,Questions!A:A,Questions!C:C,""))</f>
        <v/>
      </c>
      <c r="D1442" s="25" t="str">
        <f>IF(B1442="","",_xlfn.XLOOKUP(B1442&amp;"_"&amp;Saisie!F1443,'Réponses'!D:D,'Réponses'!C:C,""))</f>
        <v/>
      </c>
      <c r="E1442" s="25" t="str">
        <f>IF(D1442="","",_xlfn.XLOOKUP(D1442,'Réponses'!C:C,'Réponses'!F:F,"ERREUR PROCHAINE QUESTION"))</f>
        <v/>
      </c>
      <c r="F1442" s="25" t="str">
        <f>IF(E1442="","",_xlfn.XLOOKUP(E1442,Questions!$A:$A,Questions!$C:$C,""))</f>
        <v/>
      </c>
      <c r="G1442" s="25" t="str">
        <f>IF(E1442="","",_xlfn.XLOOKUP(E1442&amp;"_"&amp;Saisie!H1443,'Réponses'!D:D,'Réponses'!C:C,""))</f>
        <v/>
      </c>
      <c r="H1442" s="25" t="str">
        <f>IF(G1442="","",_xlfn.XLOOKUP(G1442,'Réponses'!C:C,'Réponses'!F:F,"ERREUR PROCHAINE QUESTION"))</f>
        <v/>
      </c>
      <c r="I1442" s="25" t="str">
        <f>IF(H1442="","",_xlfn.XLOOKUP(H1442,Questions!$A:$A,Questions!$C:$C,"ERREUR TYPE"))</f>
        <v/>
      </c>
      <c r="J1442" s="25" t="str">
        <f>IF(H1442="","",_xlfn.XLOOKUP(H1442&amp;"_"&amp;Saisie!J1443,'Réponses'!D:D,'Réponses'!C:C,""))</f>
        <v/>
      </c>
      <c r="K1442" s="25" t="str">
        <f>IF(J1442="","",_xlfn.XLOOKUP(J1442,'Réponses'!C:C,'Réponses'!F:F,"ERREUR PROCHAINE QUESTION"))</f>
        <v/>
      </c>
      <c r="L1442" s="25" t="str">
        <f>IF(K1442="","",_xlfn.XLOOKUP(K1442,Questions!$A:$A,Questions!$C:$C,""))</f>
        <v/>
      </c>
      <c r="M1442" s="25" t="str">
        <f>IF(K1442="","",_xlfn.XLOOKUP(K1442&amp;"_"&amp;Saisie!L1443,'Réponses'!D:D,'Réponses'!C:C,""))</f>
        <v/>
      </c>
      <c r="N1442" s="25" t="str">
        <f>IF(M1442="","",_xlfn.XLOOKUP(M1442,'Réponses'!C:C,'Réponses'!F:F,"ERREUR PROCHAINE QUESTION"))</f>
        <v/>
      </c>
      <c r="O1442" s="25" t="str">
        <f>IF(N1442="","",_xlfn.XLOOKUP(N1442,Questions!$A:$A,Questions!$C:$C,"ERREUR TYPE"))</f>
        <v/>
      </c>
      <c r="P1442" s="25" t="str">
        <f>IF(N1442="","",_xlfn.XLOOKUP(N1442&amp;"_"&amp;Saisie!N1443,'Réponses'!D:D,'Réponses'!C:C,""))</f>
        <v/>
      </c>
      <c r="Q1442" s="25" t="str">
        <f t="shared" si="22"/>
        <v/>
      </c>
    </row>
    <row r="1443" spans="1:17">
      <c r="A1443" s="25" t="str">
        <f>IF(ISBLANK(Saisie!C1444),"",_xlfn.XLOOKUP(Saisie!C1444,Barème!A:A,Barème!F:F,"ERREUR CODE PRODUIT"))</f>
        <v/>
      </c>
      <c r="B1443" s="25" t="str">
        <f>IF(OR(A1443="08",A1443="07",MID(Saisie!C1444,4,4)="0804",MID(Saisie!C1444,4,4)="0907",A1443=""),"",_xlfn.XLOOKUP(A1443,Matériau!A:A,Matériau!C:C,"ERREUR MATERIAU"))</f>
        <v/>
      </c>
      <c r="C1443" s="25" t="str">
        <f>IF(B1443="","",_xlfn.XLOOKUP(B1443,Questions!A:A,Questions!C:C,""))</f>
        <v/>
      </c>
      <c r="D1443" s="25" t="str">
        <f>IF(B1443="","",_xlfn.XLOOKUP(B1443&amp;"_"&amp;Saisie!F1444,'Réponses'!D:D,'Réponses'!C:C,""))</f>
        <v/>
      </c>
      <c r="E1443" s="25" t="str">
        <f>IF(D1443="","",_xlfn.XLOOKUP(D1443,'Réponses'!C:C,'Réponses'!F:F,"ERREUR PROCHAINE QUESTION"))</f>
        <v/>
      </c>
      <c r="F1443" s="25" t="str">
        <f>IF(E1443="","",_xlfn.XLOOKUP(E1443,Questions!$A:$A,Questions!$C:$C,""))</f>
        <v/>
      </c>
      <c r="G1443" s="25" t="str">
        <f>IF(E1443="","",_xlfn.XLOOKUP(E1443&amp;"_"&amp;Saisie!H1444,'Réponses'!D:D,'Réponses'!C:C,""))</f>
        <v/>
      </c>
      <c r="H1443" s="25" t="str">
        <f>IF(G1443="","",_xlfn.XLOOKUP(G1443,'Réponses'!C:C,'Réponses'!F:F,"ERREUR PROCHAINE QUESTION"))</f>
        <v/>
      </c>
      <c r="I1443" s="25" t="str">
        <f>IF(H1443="","",_xlfn.XLOOKUP(H1443,Questions!$A:$A,Questions!$C:$C,"ERREUR TYPE"))</f>
        <v/>
      </c>
      <c r="J1443" s="25" t="str">
        <f>IF(H1443="","",_xlfn.XLOOKUP(H1443&amp;"_"&amp;Saisie!J1444,'Réponses'!D:D,'Réponses'!C:C,""))</f>
        <v/>
      </c>
      <c r="K1443" s="25" t="str">
        <f>IF(J1443="","",_xlfn.XLOOKUP(J1443,'Réponses'!C:C,'Réponses'!F:F,"ERREUR PROCHAINE QUESTION"))</f>
        <v/>
      </c>
      <c r="L1443" s="25" t="str">
        <f>IF(K1443="","",_xlfn.XLOOKUP(K1443,Questions!$A:$A,Questions!$C:$C,""))</f>
        <v/>
      </c>
      <c r="M1443" s="25" t="str">
        <f>IF(K1443="","",_xlfn.XLOOKUP(K1443&amp;"_"&amp;Saisie!L1444,'Réponses'!D:D,'Réponses'!C:C,""))</f>
        <v/>
      </c>
      <c r="N1443" s="25" t="str">
        <f>IF(M1443="","",_xlfn.XLOOKUP(M1443,'Réponses'!C:C,'Réponses'!F:F,"ERREUR PROCHAINE QUESTION"))</f>
        <v/>
      </c>
      <c r="O1443" s="25" t="str">
        <f>IF(N1443="","",_xlfn.XLOOKUP(N1443,Questions!$A:$A,Questions!$C:$C,"ERREUR TYPE"))</f>
        <v/>
      </c>
      <c r="P1443" s="25" t="str">
        <f>IF(N1443="","",_xlfn.XLOOKUP(N1443&amp;"_"&amp;Saisie!N1444,'Réponses'!D:D,'Réponses'!C:C,""))</f>
        <v/>
      </c>
      <c r="Q1443" s="25" t="str">
        <f t="shared" si="22"/>
        <v/>
      </c>
    </row>
    <row r="1444" spans="1:17">
      <c r="A1444" s="25" t="str">
        <f>IF(ISBLANK(Saisie!C1445),"",_xlfn.XLOOKUP(Saisie!C1445,Barème!A:A,Barème!F:F,"ERREUR CODE PRODUIT"))</f>
        <v/>
      </c>
      <c r="B1444" s="25" t="str">
        <f>IF(OR(A1444="08",A1444="07",MID(Saisie!C1445,4,4)="0804",MID(Saisie!C1445,4,4)="0907",A1444=""),"",_xlfn.XLOOKUP(A1444,Matériau!A:A,Matériau!C:C,"ERREUR MATERIAU"))</f>
        <v/>
      </c>
      <c r="C1444" s="25" t="str">
        <f>IF(B1444="","",_xlfn.XLOOKUP(B1444,Questions!A:A,Questions!C:C,""))</f>
        <v/>
      </c>
      <c r="D1444" s="25" t="str">
        <f>IF(B1444="","",_xlfn.XLOOKUP(B1444&amp;"_"&amp;Saisie!F1445,'Réponses'!D:D,'Réponses'!C:C,""))</f>
        <v/>
      </c>
      <c r="E1444" s="25" t="str">
        <f>IF(D1444="","",_xlfn.XLOOKUP(D1444,'Réponses'!C:C,'Réponses'!F:F,"ERREUR PROCHAINE QUESTION"))</f>
        <v/>
      </c>
      <c r="F1444" s="25" t="str">
        <f>IF(E1444="","",_xlfn.XLOOKUP(E1444,Questions!$A:$A,Questions!$C:$C,""))</f>
        <v/>
      </c>
      <c r="G1444" s="25" t="str">
        <f>IF(E1444="","",_xlfn.XLOOKUP(E1444&amp;"_"&amp;Saisie!H1445,'Réponses'!D:D,'Réponses'!C:C,""))</f>
        <v/>
      </c>
      <c r="H1444" s="25" t="str">
        <f>IF(G1444="","",_xlfn.XLOOKUP(G1444,'Réponses'!C:C,'Réponses'!F:F,"ERREUR PROCHAINE QUESTION"))</f>
        <v/>
      </c>
      <c r="I1444" s="25" t="str">
        <f>IF(H1444="","",_xlfn.XLOOKUP(H1444,Questions!$A:$A,Questions!$C:$C,"ERREUR TYPE"))</f>
        <v/>
      </c>
      <c r="J1444" s="25" t="str">
        <f>IF(H1444="","",_xlfn.XLOOKUP(H1444&amp;"_"&amp;Saisie!J1445,'Réponses'!D:D,'Réponses'!C:C,""))</f>
        <v/>
      </c>
      <c r="K1444" s="25" t="str">
        <f>IF(J1444="","",_xlfn.XLOOKUP(J1444,'Réponses'!C:C,'Réponses'!F:F,"ERREUR PROCHAINE QUESTION"))</f>
        <v/>
      </c>
      <c r="L1444" s="25" t="str">
        <f>IF(K1444="","",_xlfn.XLOOKUP(K1444,Questions!$A:$A,Questions!$C:$C,""))</f>
        <v/>
      </c>
      <c r="M1444" s="25" t="str">
        <f>IF(K1444="","",_xlfn.XLOOKUP(K1444&amp;"_"&amp;Saisie!L1445,'Réponses'!D:D,'Réponses'!C:C,""))</f>
        <v/>
      </c>
      <c r="N1444" s="25" t="str">
        <f>IF(M1444="","",_xlfn.XLOOKUP(M1444,'Réponses'!C:C,'Réponses'!F:F,"ERREUR PROCHAINE QUESTION"))</f>
        <v/>
      </c>
      <c r="O1444" s="25" t="str">
        <f>IF(N1444="","",_xlfn.XLOOKUP(N1444,Questions!$A:$A,Questions!$C:$C,"ERREUR TYPE"))</f>
        <v/>
      </c>
      <c r="P1444" s="25" t="str">
        <f>IF(N1444="","",_xlfn.XLOOKUP(N1444&amp;"_"&amp;Saisie!N1445,'Réponses'!D:D,'Réponses'!C:C,""))</f>
        <v/>
      </c>
      <c r="Q1444" s="25" t="str">
        <f t="shared" si="22"/>
        <v/>
      </c>
    </row>
    <row r="1445" spans="1:17">
      <c r="A1445" s="25" t="str">
        <f>IF(ISBLANK(Saisie!C1446),"",_xlfn.XLOOKUP(Saisie!C1446,Barème!A:A,Barème!F:F,"ERREUR CODE PRODUIT"))</f>
        <v/>
      </c>
      <c r="B1445" s="25" t="str">
        <f>IF(OR(A1445="08",A1445="07",MID(Saisie!C1446,4,4)="0804",MID(Saisie!C1446,4,4)="0907",A1445=""),"",_xlfn.XLOOKUP(A1445,Matériau!A:A,Matériau!C:C,"ERREUR MATERIAU"))</f>
        <v/>
      </c>
      <c r="C1445" s="25" t="str">
        <f>IF(B1445="","",_xlfn.XLOOKUP(B1445,Questions!A:A,Questions!C:C,""))</f>
        <v/>
      </c>
      <c r="D1445" s="25" t="str">
        <f>IF(B1445="","",_xlfn.XLOOKUP(B1445&amp;"_"&amp;Saisie!F1446,'Réponses'!D:D,'Réponses'!C:C,""))</f>
        <v/>
      </c>
      <c r="E1445" s="25" t="str">
        <f>IF(D1445="","",_xlfn.XLOOKUP(D1445,'Réponses'!C:C,'Réponses'!F:F,"ERREUR PROCHAINE QUESTION"))</f>
        <v/>
      </c>
      <c r="F1445" s="25" t="str">
        <f>IF(E1445="","",_xlfn.XLOOKUP(E1445,Questions!$A:$A,Questions!$C:$C,""))</f>
        <v/>
      </c>
      <c r="G1445" s="25" t="str">
        <f>IF(E1445="","",_xlfn.XLOOKUP(E1445&amp;"_"&amp;Saisie!H1446,'Réponses'!D:D,'Réponses'!C:C,""))</f>
        <v/>
      </c>
      <c r="H1445" s="25" t="str">
        <f>IF(G1445="","",_xlfn.XLOOKUP(G1445,'Réponses'!C:C,'Réponses'!F:F,"ERREUR PROCHAINE QUESTION"))</f>
        <v/>
      </c>
      <c r="I1445" s="25" t="str">
        <f>IF(H1445="","",_xlfn.XLOOKUP(H1445,Questions!$A:$A,Questions!$C:$C,"ERREUR TYPE"))</f>
        <v/>
      </c>
      <c r="J1445" s="25" t="str">
        <f>IF(H1445="","",_xlfn.XLOOKUP(H1445&amp;"_"&amp;Saisie!J1446,'Réponses'!D:D,'Réponses'!C:C,""))</f>
        <v/>
      </c>
      <c r="K1445" s="25" t="str">
        <f>IF(J1445="","",_xlfn.XLOOKUP(J1445,'Réponses'!C:C,'Réponses'!F:F,"ERREUR PROCHAINE QUESTION"))</f>
        <v/>
      </c>
      <c r="L1445" s="25" t="str">
        <f>IF(K1445="","",_xlfn.XLOOKUP(K1445,Questions!$A:$A,Questions!$C:$C,""))</f>
        <v/>
      </c>
      <c r="M1445" s="25" t="str">
        <f>IF(K1445="","",_xlfn.XLOOKUP(K1445&amp;"_"&amp;Saisie!L1446,'Réponses'!D:D,'Réponses'!C:C,""))</f>
        <v/>
      </c>
      <c r="N1445" s="25" t="str">
        <f>IF(M1445="","",_xlfn.XLOOKUP(M1445,'Réponses'!C:C,'Réponses'!F:F,"ERREUR PROCHAINE QUESTION"))</f>
        <v/>
      </c>
      <c r="O1445" s="25" t="str">
        <f>IF(N1445="","",_xlfn.XLOOKUP(N1445,Questions!$A:$A,Questions!$C:$C,"ERREUR TYPE"))</f>
        <v/>
      </c>
      <c r="P1445" s="25" t="str">
        <f>IF(N1445="","",_xlfn.XLOOKUP(N1445&amp;"_"&amp;Saisie!N1446,'Réponses'!D:D,'Réponses'!C:C,""))</f>
        <v/>
      </c>
      <c r="Q1445" s="25" t="str">
        <f t="shared" si="22"/>
        <v/>
      </c>
    </row>
    <row r="1446" spans="1:17">
      <c r="A1446" s="25" t="str">
        <f>IF(ISBLANK(Saisie!C1447),"",_xlfn.XLOOKUP(Saisie!C1447,Barème!A:A,Barème!F:F,"ERREUR CODE PRODUIT"))</f>
        <v/>
      </c>
      <c r="B1446" s="25" t="str">
        <f>IF(OR(A1446="08",A1446="07",MID(Saisie!C1447,4,4)="0804",MID(Saisie!C1447,4,4)="0907",A1446=""),"",_xlfn.XLOOKUP(A1446,Matériau!A:A,Matériau!C:C,"ERREUR MATERIAU"))</f>
        <v/>
      </c>
      <c r="C1446" s="25" t="str">
        <f>IF(B1446="","",_xlfn.XLOOKUP(B1446,Questions!A:A,Questions!C:C,""))</f>
        <v/>
      </c>
      <c r="D1446" s="25" t="str">
        <f>IF(B1446="","",_xlfn.XLOOKUP(B1446&amp;"_"&amp;Saisie!F1447,'Réponses'!D:D,'Réponses'!C:C,""))</f>
        <v/>
      </c>
      <c r="E1446" s="25" t="str">
        <f>IF(D1446="","",_xlfn.XLOOKUP(D1446,'Réponses'!C:C,'Réponses'!F:F,"ERREUR PROCHAINE QUESTION"))</f>
        <v/>
      </c>
      <c r="F1446" s="25" t="str">
        <f>IF(E1446="","",_xlfn.XLOOKUP(E1446,Questions!$A:$A,Questions!$C:$C,""))</f>
        <v/>
      </c>
      <c r="G1446" s="25" t="str">
        <f>IF(E1446="","",_xlfn.XLOOKUP(E1446&amp;"_"&amp;Saisie!H1447,'Réponses'!D:D,'Réponses'!C:C,""))</f>
        <v/>
      </c>
      <c r="H1446" s="25" t="str">
        <f>IF(G1446="","",_xlfn.XLOOKUP(G1446,'Réponses'!C:C,'Réponses'!F:F,"ERREUR PROCHAINE QUESTION"))</f>
        <v/>
      </c>
      <c r="I1446" s="25" t="str">
        <f>IF(H1446="","",_xlfn.XLOOKUP(H1446,Questions!$A:$A,Questions!$C:$C,"ERREUR TYPE"))</f>
        <v/>
      </c>
      <c r="J1446" s="25" t="str">
        <f>IF(H1446="","",_xlfn.XLOOKUP(H1446&amp;"_"&amp;Saisie!J1447,'Réponses'!D:D,'Réponses'!C:C,""))</f>
        <v/>
      </c>
      <c r="K1446" s="25" t="str">
        <f>IF(J1446="","",_xlfn.XLOOKUP(J1446,'Réponses'!C:C,'Réponses'!F:F,"ERREUR PROCHAINE QUESTION"))</f>
        <v/>
      </c>
      <c r="L1446" s="25" t="str">
        <f>IF(K1446="","",_xlfn.XLOOKUP(K1446,Questions!$A:$A,Questions!$C:$C,""))</f>
        <v/>
      </c>
      <c r="M1446" s="25" t="str">
        <f>IF(K1446="","",_xlfn.XLOOKUP(K1446&amp;"_"&amp;Saisie!L1447,'Réponses'!D:D,'Réponses'!C:C,""))</f>
        <v/>
      </c>
      <c r="N1446" s="25" t="str">
        <f>IF(M1446="","",_xlfn.XLOOKUP(M1446,'Réponses'!C:C,'Réponses'!F:F,"ERREUR PROCHAINE QUESTION"))</f>
        <v/>
      </c>
      <c r="O1446" s="25" t="str">
        <f>IF(N1446="","",_xlfn.XLOOKUP(N1446,Questions!$A:$A,Questions!$C:$C,"ERREUR TYPE"))</f>
        <v/>
      </c>
      <c r="P1446" s="25" t="str">
        <f>IF(N1446="","",_xlfn.XLOOKUP(N1446&amp;"_"&amp;Saisie!N1447,'Réponses'!D:D,'Réponses'!C:C,""))</f>
        <v/>
      </c>
      <c r="Q1446" s="25" t="str">
        <f t="shared" si="22"/>
        <v/>
      </c>
    </row>
    <row r="1447" spans="1:17">
      <c r="A1447" s="25" t="str">
        <f>IF(ISBLANK(Saisie!C1448),"",_xlfn.XLOOKUP(Saisie!C1448,Barème!A:A,Barème!F:F,"ERREUR CODE PRODUIT"))</f>
        <v/>
      </c>
      <c r="B1447" s="25" t="str">
        <f>IF(OR(A1447="08",A1447="07",MID(Saisie!C1448,4,4)="0804",MID(Saisie!C1448,4,4)="0907",A1447=""),"",_xlfn.XLOOKUP(A1447,Matériau!A:A,Matériau!C:C,"ERREUR MATERIAU"))</f>
        <v/>
      </c>
      <c r="C1447" s="25" t="str">
        <f>IF(B1447="","",_xlfn.XLOOKUP(B1447,Questions!A:A,Questions!C:C,""))</f>
        <v/>
      </c>
      <c r="D1447" s="25" t="str">
        <f>IF(B1447="","",_xlfn.XLOOKUP(B1447&amp;"_"&amp;Saisie!F1448,'Réponses'!D:D,'Réponses'!C:C,""))</f>
        <v/>
      </c>
      <c r="E1447" s="25" t="str">
        <f>IF(D1447="","",_xlfn.XLOOKUP(D1447,'Réponses'!C:C,'Réponses'!F:F,"ERREUR PROCHAINE QUESTION"))</f>
        <v/>
      </c>
      <c r="F1447" s="25" t="str">
        <f>IF(E1447="","",_xlfn.XLOOKUP(E1447,Questions!$A:$A,Questions!$C:$C,""))</f>
        <v/>
      </c>
      <c r="G1447" s="25" t="str">
        <f>IF(E1447="","",_xlfn.XLOOKUP(E1447&amp;"_"&amp;Saisie!H1448,'Réponses'!D:D,'Réponses'!C:C,""))</f>
        <v/>
      </c>
      <c r="H1447" s="25" t="str">
        <f>IF(G1447="","",_xlfn.XLOOKUP(G1447,'Réponses'!C:C,'Réponses'!F:F,"ERREUR PROCHAINE QUESTION"))</f>
        <v/>
      </c>
      <c r="I1447" s="25" t="str">
        <f>IF(H1447="","",_xlfn.XLOOKUP(H1447,Questions!$A:$A,Questions!$C:$C,"ERREUR TYPE"))</f>
        <v/>
      </c>
      <c r="J1447" s="25" t="str">
        <f>IF(H1447="","",_xlfn.XLOOKUP(H1447&amp;"_"&amp;Saisie!J1448,'Réponses'!D:D,'Réponses'!C:C,""))</f>
        <v/>
      </c>
      <c r="K1447" s="25" t="str">
        <f>IF(J1447="","",_xlfn.XLOOKUP(J1447,'Réponses'!C:C,'Réponses'!F:F,"ERREUR PROCHAINE QUESTION"))</f>
        <v/>
      </c>
      <c r="L1447" s="25" t="str">
        <f>IF(K1447="","",_xlfn.XLOOKUP(K1447,Questions!$A:$A,Questions!$C:$C,""))</f>
        <v/>
      </c>
      <c r="M1447" s="25" t="str">
        <f>IF(K1447="","",_xlfn.XLOOKUP(K1447&amp;"_"&amp;Saisie!L1448,'Réponses'!D:D,'Réponses'!C:C,""))</f>
        <v/>
      </c>
      <c r="N1447" s="25" t="str">
        <f>IF(M1447="","",_xlfn.XLOOKUP(M1447,'Réponses'!C:C,'Réponses'!F:F,"ERREUR PROCHAINE QUESTION"))</f>
        <v/>
      </c>
      <c r="O1447" s="25" t="str">
        <f>IF(N1447="","",_xlfn.XLOOKUP(N1447,Questions!$A:$A,Questions!$C:$C,"ERREUR TYPE"))</f>
        <v/>
      </c>
      <c r="P1447" s="25" t="str">
        <f>IF(N1447="","",_xlfn.XLOOKUP(N1447&amp;"_"&amp;Saisie!N1448,'Réponses'!D:D,'Réponses'!C:C,""))</f>
        <v/>
      </c>
      <c r="Q1447" s="25" t="str">
        <f t="shared" si="22"/>
        <v/>
      </c>
    </row>
    <row r="1448" spans="1:17">
      <c r="A1448" s="25" t="str">
        <f>IF(ISBLANK(Saisie!C1449),"",_xlfn.XLOOKUP(Saisie!C1449,Barème!A:A,Barème!F:F,"ERREUR CODE PRODUIT"))</f>
        <v/>
      </c>
      <c r="B1448" s="25" t="str">
        <f>IF(OR(A1448="08",A1448="07",MID(Saisie!C1449,4,4)="0804",MID(Saisie!C1449,4,4)="0907",A1448=""),"",_xlfn.XLOOKUP(A1448,Matériau!A:A,Matériau!C:C,"ERREUR MATERIAU"))</f>
        <v/>
      </c>
      <c r="C1448" s="25" t="str">
        <f>IF(B1448="","",_xlfn.XLOOKUP(B1448,Questions!A:A,Questions!C:C,""))</f>
        <v/>
      </c>
      <c r="D1448" s="25" t="str">
        <f>IF(B1448="","",_xlfn.XLOOKUP(B1448&amp;"_"&amp;Saisie!F1449,'Réponses'!D:D,'Réponses'!C:C,""))</f>
        <v/>
      </c>
      <c r="E1448" s="25" t="str">
        <f>IF(D1448="","",_xlfn.XLOOKUP(D1448,'Réponses'!C:C,'Réponses'!F:F,"ERREUR PROCHAINE QUESTION"))</f>
        <v/>
      </c>
      <c r="F1448" s="25" t="str">
        <f>IF(E1448="","",_xlfn.XLOOKUP(E1448,Questions!$A:$A,Questions!$C:$C,""))</f>
        <v/>
      </c>
      <c r="G1448" s="25" t="str">
        <f>IF(E1448="","",_xlfn.XLOOKUP(E1448&amp;"_"&amp;Saisie!H1449,'Réponses'!D:D,'Réponses'!C:C,""))</f>
        <v/>
      </c>
      <c r="H1448" s="25" t="str">
        <f>IF(G1448="","",_xlfn.XLOOKUP(G1448,'Réponses'!C:C,'Réponses'!F:F,"ERREUR PROCHAINE QUESTION"))</f>
        <v/>
      </c>
      <c r="I1448" s="25" t="str">
        <f>IF(H1448="","",_xlfn.XLOOKUP(H1448,Questions!$A:$A,Questions!$C:$C,"ERREUR TYPE"))</f>
        <v/>
      </c>
      <c r="J1448" s="25" t="str">
        <f>IF(H1448="","",_xlfn.XLOOKUP(H1448&amp;"_"&amp;Saisie!J1449,'Réponses'!D:D,'Réponses'!C:C,""))</f>
        <v/>
      </c>
      <c r="K1448" s="25" t="str">
        <f>IF(J1448="","",_xlfn.XLOOKUP(J1448,'Réponses'!C:C,'Réponses'!F:F,"ERREUR PROCHAINE QUESTION"))</f>
        <v/>
      </c>
      <c r="L1448" s="25" t="str">
        <f>IF(K1448="","",_xlfn.XLOOKUP(K1448,Questions!$A:$A,Questions!$C:$C,""))</f>
        <v/>
      </c>
      <c r="M1448" s="25" t="str">
        <f>IF(K1448="","",_xlfn.XLOOKUP(K1448&amp;"_"&amp;Saisie!L1449,'Réponses'!D:D,'Réponses'!C:C,""))</f>
        <v/>
      </c>
      <c r="N1448" s="25" t="str">
        <f>IF(M1448="","",_xlfn.XLOOKUP(M1448,'Réponses'!C:C,'Réponses'!F:F,"ERREUR PROCHAINE QUESTION"))</f>
        <v/>
      </c>
      <c r="O1448" s="25" t="str">
        <f>IF(N1448="","",_xlfn.XLOOKUP(N1448,Questions!$A:$A,Questions!$C:$C,"ERREUR TYPE"))</f>
        <v/>
      </c>
      <c r="P1448" s="25" t="str">
        <f>IF(N1448="","",_xlfn.XLOOKUP(N1448&amp;"_"&amp;Saisie!N1449,'Réponses'!D:D,'Réponses'!C:C,""))</f>
        <v/>
      </c>
      <c r="Q1448" s="25" t="str">
        <f t="shared" si="22"/>
        <v/>
      </c>
    </row>
    <row r="1449" spans="1:17">
      <c r="A1449" s="25" t="str">
        <f>IF(ISBLANK(Saisie!C1450),"",_xlfn.XLOOKUP(Saisie!C1450,Barème!A:A,Barème!F:F,"ERREUR CODE PRODUIT"))</f>
        <v/>
      </c>
      <c r="B1449" s="25" t="str">
        <f>IF(OR(A1449="08",A1449="07",MID(Saisie!C1450,4,4)="0804",MID(Saisie!C1450,4,4)="0907",A1449=""),"",_xlfn.XLOOKUP(A1449,Matériau!A:A,Matériau!C:C,"ERREUR MATERIAU"))</f>
        <v/>
      </c>
      <c r="C1449" s="25" t="str">
        <f>IF(B1449="","",_xlfn.XLOOKUP(B1449,Questions!A:A,Questions!C:C,""))</f>
        <v/>
      </c>
      <c r="D1449" s="25" t="str">
        <f>IF(B1449="","",_xlfn.XLOOKUP(B1449&amp;"_"&amp;Saisie!F1450,'Réponses'!D:D,'Réponses'!C:C,""))</f>
        <v/>
      </c>
      <c r="E1449" s="25" t="str">
        <f>IF(D1449="","",_xlfn.XLOOKUP(D1449,'Réponses'!C:C,'Réponses'!F:F,"ERREUR PROCHAINE QUESTION"))</f>
        <v/>
      </c>
      <c r="F1449" s="25" t="str">
        <f>IF(E1449="","",_xlfn.XLOOKUP(E1449,Questions!$A:$A,Questions!$C:$C,""))</f>
        <v/>
      </c>
      <c r="G1449" s="25" t="str">
        <f>IF(E1449="","",_xlfn.XLOOKUP(E1449&amp;"_"&amp;Saisie!H1450,'Réponses'!D:D,'Réponses'!C:C,""))</f>
        <v/>
      </c>
      <c r="H1449" s="25" t="str">
        <f>IF(G1449="","",_xlfn.XLOOKUP(G1449,'Réponses'!C:C,'Réponses'!F:F,"ERREUR PROCHAINE QUESTION"))</f>
        <v/>
      </c>
      <c r="I1449" s="25" t="str">
        <f>IF(H1449="","",_xlfn.XLOOKUP(H1449,Questions!$A:$A,Questions!$C:$C,"ERREUR TYPE"))</f>
        <v/>
      </c>
      <c r="J1449" s="25" t="str">
        <f>IF(H1449="","",_xlfn.XLOOKUP(H1449&amp;"_"&amp;Saisie!J1450,'Réponses'!D:D,'Réponses'!C:C,""))</f>
        <v/>
      </c>
      <c r="K1449" s="25" t="str">
        <f>IF(J1449="","",_xlfn.XLOOKUP(J1449,'Réponses'!C:C,'Réponses'!F:F,"ERREUR PROCHAINE QUESTION"))</f>
        <v/>
      </c>
      <c r="L1449" s="25" t="str">
        <f>IF(K1449="","",_xlfn.XLOOKUP(K1449,Questions!$A:$A,Questions!$C:$C,""))</f>
        <v/>
      </c>
      <c r="M1449" s="25" t="str">
        <f>IF(K1449="","",_xlfn.XLOOKUP(K1449&amp;"_"&amp;Saisie!L1450,'Réponses'!D:D,'Réponses'!C:C,""))</f>
        <v/>
      </c>
      <c r="N1449" s="25" t="str">
        <f>IF(M1449="","",_xlfn.XLOOKUP(M1449,'Réponses'!C:C,'Réponses'!F:F,"ERREUR PROCHAINE QUESTION"))</f>
        <v/>
      </c>
      <c r="O1449" s="25" t="str">
        <f>IF(N1449="","",_xlfn.XLOOKUP(N1449,Questions!$A:$A,Questions!$C:$C,"ERREUR TYPE"))</f>
        <v/>
      </c>
      <c r="P1449" s="25" t="str">
        <f>IF(N1449="","",_xlfn.XLOOKUP(N1449&amp;"_"&amp;Saisie!N1450,'Réponses'!D:D,'Réponses'!C:C,""))</f>
        <v/>
      </c>
      <c r="Q1449" s="25" t="str">
        <f t="shared" si="22"/>
        <v/>
      </c>
    </row>
    <row r="1450" spans="1:17">
      <c r="A1450" s="25" t="str">
        <f>IF(ISBLANK(Saisie!C1451),"",_xlfn.XLOOKUP(Saisie!C1451,Barème!A:A,Barème!F:F,"ERREUR CODE PRODUIT"))</f>
        <v/>
      </c>
      <c r="B1450" s="25" t="str">
        <f>IF(OR(A1450="08",A1450="07",MID(Saisie!C1451,4,4)="0804",MID(Saisie!C1451,4,4)="0907",A1450=""),"",_xlfn.XLOOKUP(A1450,Matériau!A:A,Matériau!C:C,"ERREUR MATERIAU"))</f>
        <v/>
      </c>
      <c r="C1450" s="25" t="str">
        <f>IF(B1450="","",_xlfn.XLOOKUP(B1450,Questions!A:A,Questions!C:C,""))</f>
        <v/>
      </c>
      <c r="D1450" s="25" t="str">
        <f>IF(B1450="","",_xlfn.XLOOKUP(B1450&amp;"_"&amp;Saisie!F1451,'Réponses'!D:D,'Réponses'!C:C,""))</f>
        <v/>
      </c>
      <c r="E1450" s="25" t="str">
        <f>IF(D1450="","",_xlfn.XLOOKUP(D1450,'Réponses'!C:C,'Réponses'!F:F,"ERREUR PROCHAINE QUESTION"))</f>
        <v/>
      </c>
      <c r="F1450" s="25" t="str">
        <f>IF(E1450="","",_xlfn.XLOOKUP(E1450,Questions!$A:$A,Questions!$C:$C,""))</f>
        <v/>
      </c>
      <c r="G1450" s="25" t="str">
        <f>IF(E1450="","",_xlfn.XLOOKUP(E1450&amp;"_"&amp;Saisie!H1451,'Réponses'!D:D,'Réponses'!C:C,""))</f>
        <v/>
      </c>
      <c r="H1450" s="25" t="str">
        <f>IF(G1450="","",_xlfn.XLOOKUP(G1450,'Réponses'!C:C,'Réponses'!F:F,"ERREUR PROCHAINE QUESTION"))</f>
        <v/>
      </c>
      <c r="I1450" s="25" t="str">
        <f>IF(H1450="","",_xlfn.XLOOKUP(H1450,Questions!$A:$A,Questions!$C:$C,"ERREUR TYPE"))</f>
        <v/>
      </c>
      <c r="J1450" s="25" t="str">
        <f>IF(H1450="","",_xlfn.XLOOKUP(H1450&amp;"_"&amp;Saisie!J1451,'Réponses'!D:D,'Réponses'!C:C,""))</f>
        <v/>
      </c>
      <c r="K1450" s="25" t="str">
        <f>IF(J1450="","",_xlfn.XLOOKUP(J1450,'Réponses'!C:C,'Réponses'!F:F,"ERREUR PROCHAINE QUESTION"))</f>
        <v/>
      </c>
      <c r="L1450" s="25" t="str">
        <f>IF(K1450="","",_xlfn.XLOOKUP(K1450,Questions!$A:$A,Questions!$C:$C,""))</f>
        <v/>
      </c>
      <c r="M1450" s="25" t="str">
        <f>IF(K1450="","",_xlfn.XLOOKUP(K1450&amp;"_"&amp;Saisie!L1451,'Réponses'!D:D,'Réponses'!C:C,""))</f>
        <v/>
      </c>
      <c r="N1450" s="25" t="str">
        <f>IF(M1450="","",_xlfn.XLOOKUP(M1450,'Réponses'!C:C,'Réponses'!F:F,"ERREUR PROCHAINE QUESTION"))</f>
        <v/>
      </c>
      <c r="O1450" s="25" t="str">
        <f>IF(N1450="","",_xlfn.XLOOKUP(N1450,Questions!$A:$A,Questions!$C:$C,"ERREUR TYPE"))</f>
        <v/>
      </c>
      <c r="P1450" s="25" t="str">
        <f>IF(N1450="","",_xlfn.XLOOKUP(N1450&amp;"_"&amp;Saisie!N1451,'Réponses'!D:D,'Réponses'!C:C,""))</f>
        <v/>
      </c>
      <c r="Q1450" s="25" t="str">
        <f t="shared" si="22"/>
        <v/>
      </c>
    </row>
    <row r="1451" spans="1:17">
      <c r="A1451" s="25" t="str">
        <f>IF(ISBLANK(Saisie!C1452),"",_xlfn.XLOOKUP(Saisie!C1452,Barème!A:A,Barème!F:F,"ERREUR CODE PRODUIT"))</f>
        <v/>
      </c>
      <c r="B1451" s="25" t="str">
        <f>IF(OR(A1451="08",A1451="07",MID(Saisie!C1452,4,4)="0804",MID(Saisie!C1452,4,4)="0907",A1451=""),"",_xlfn.XLOOKUP(A1451,Matériau!A:A,Matériau!C:C,"ERREUR MATERIAU"))</f>
        <v/>
      </c>
      <c r="C1451" s="25" t="str">
        <f>IF(B1451="","",_xlfn.XLOOKUP(B1451,Questions!A:A,Questions!C:C,""))</f>
        <v/>
      </c>
      <c r="D1451" s="25" t="str">
        <f>IF(B1451="","",_xlfn.XLOOKUP(B1451&amp;"_"&amp;Saisie!F1452,'Réponses'!D:D,'Réponses'!C:C,""))</f>
        <v/>
      </c>
      <c r="E1451" s="25" t="str">
        <f>IF(D1451="","",_xlfn.XLOOKUP(D1451,'Réponses'!C:C,'Réponses'!F:F,"ERREUR PROCHAINE QUESTION"))</f>
        <v/>
      </c>
      <c r="F1451" s="25" t="str">
        <f>IF(E1451="","",_xlfn.XLOOKUP(E1451,Questions!$A:$A,Questions!$C:$C,""))</f>
        <v/>
      </c>
      <c r="G1451" s="25" t="str">
        <f>IF(E1451="","",_xlfn.XLOOKUP(E1451&amp;"_"&amp;Saisie!H1452,'Réponses'!D:D,'Réponses'!C:C,""))</f>
        <v/>
      </c>
      <c r="H1451" s="25" t="str">
        <f>IF(G1451="","",_xlfn.XLOOKUP(G1451,'Réponses'!C:C,'Réponses'!F:F,"ERREUR PROCHAINE QUESTION"))</f>
        <v/>
      </c>
      <c r="I1451" s="25" t="str">
        <f>IF(H1451="","",_xlfn.XLOOKUP(H1451,Questions!$A:$A,Questions!$C:$C,"ERREUR TYPE"))</f>
        <v/>
      </c>
      <c r="J1451" s="25" t="str">
        <f>IF(H1451="","",_xlfn.XLOOKUP(H1451&amp;"_"&amp;Saisie!J1452,'Réponses'!D:D,'Réponses'!C:C,""))</f>
        <v/>
      </c>
      <c r="K1451" s="25" t="str">
        <f>IF(J1451="","",_xlfn.XLOOKUP(J1451,'Réponses'!C:C,'Réponses'!F:F,"ERREUR PROCHAINE QUESTION"))</f>
        <v/>
      </c>
      <c r="L1451" s="25" t="str">
        <f>IF(K1451="","",_xlfn.XLOOKUP(K1451,Questions!$A:$A,Questions!$C:$C,""))</f>
        <v/>
      </c>
      <c r="M1451" s="25" t="str">
        <f>IF(K1451="","",_xlfn.XLOOKUP(K1451&amp;"_"&amp;Saisie!L1452,'Réponses'!D:D,'Réponses'!C:C,""))</f>
        <v/>
      </c>
      <c r="N1451" s="25" t="str">
        <f>IF(M1451="","",_xlfn.XLOOKUP(M1451,'Réponses'!C:C,'Réponses'!F:F,"ERREUR PROCHAINE QUESTION"))</f>
        <v/>
      </c>
      <c r="O1451" s="25" t="str">
        <f>IF(N1451="","",_xlfn.XLOOKUP(N1451,Questions!$A:$A,Questions!$C:$C,"ERREUR TYPE"))</f>
        <v/>
      </c>
      <c r="P1451" s="25" t="str">
        <f>IF(N1451="","",_xlfn.XLOOKUP(N1451&amp;"_"&amp;Saisie!N1452,'Réponses'!D:D,'Réponses'!C:C,""))</f>
        <v/>
      </c>
      <c r="Q1451" s="25" t="str">
        <f t="shared" si="22"/>
        <v/>
      </c>
    </row>
    <row r="1452" spans="1:17">
      <c r="A1452" s="25" t="str">
        <f>IF(ISBLANK(Saisie!C1453),"",_xlfn.XLOOKUP(Saisie!C1453,Barème!A:A,Barème!F:F,"ERREUR CODE PRODUIT"))</f>
        <v/>
      </c>
      <c r="B1452" s="25" t="str">
        <f>IF(OR(A1452="08",A1452="07",MID(Saisie!C1453,4,4)="0804",MID(Saisie!C1453,4,4)="0907",A1452=""),"",_xlfn.XLOOKUP(A1452,Matériau!A:A,Matériau!C:C,"ERREUR MATERIAU"))</f>
        <v/>
      </c>
      <c r="C1452" s="25" t="str">
        <f>IF(B1452="","",_xlfn.XLOOKUP(B1452,Questions!A:A,Questions!C:C,""))</f>
        <v/>
      </c>
      <c r="D1452" s="25" t="str">
        <f>IF(B1452="","",_xlfn.XLOOKUP(B1452&amp;"_"&amp;Saisie!F1453,'Réponses'!D:D,'Réponses'!C:C,""))</f>
        <v/>
      </c>
      <c r="E1452" s="25" t="str">
        <f>IF(D1452="","",_xlfn.XLOOKUP(D1452,'Réponses'!C:C,'Réponses'!F:F,"ERREUR PROCHAINE QUESTION"))</f>
        <v/>
      </c>
      <c r="F1452" s="25" t="str">
        <f>IF(E1452="","",_xlfn.XLOOKUP(E1452,Questions!$A:$A,Questions!$C:$C,""))</f>
        <v/>
      </c>
      <c r="G1452" s="25" t="str">
        <f>IF(E1452="","",_xlfn.XLOOKUP(E1452&amp;"_"&amp;Saisie!H1453,'Réponses'!D:D,'Réponses'!C:C,""))</f>
        <v/>
      </c>
      <c r="H1452" s="25" t="str">
        <f>IF(G1452="","",_xlfn.XLOOKUP(G1452,'Réponses'!C:C,'Réponses'!F:F,"ERREUR PROCHAINE QUESTION"))</f>
        <v/>
      </c>
      <c r="I1452" s="25" t="str">
        <f>IF(H1452="","",_xlfn.XLOOKUP(H1452,Questions!$A:$A,Questions!$C:$C,"ERREUR TYPE"))</f>
        <v/>
      </c>
      <c r="J1452" s="25" t="str">
        <f>IF(H1452="","",_xlfn.XLOOKUP(H1452&amp;"_"&amp;Saisie!J1453,'Réponses'!D:D,'Réponses'!C:C,""))</f>
        <v/>
      </c>
      <c r="K1452" s="25" t="str">
        <f>IF(J1452="","",_xlfn.XLOOKUP(J1452,'Réponses'!C:C,'Réponses'!F:F,"ERREUR PROCHAINE QUESTION"))</f>
        <v/>
      </c>
      <c r="L1452" s="25" t="str">
        <f>IF(K1452="","",_xlfn.XLOOKUP(K1452,Questions!$A:$A,Questions!$C:$C,""))</f>
        <v/>
      </c>
      <c r="M1452" s="25" t="str">
        <f>IF(K1452="","",_xlfn.XLOOKUP(K1452&amp;"_"&amp;Saisie!L1453,'Réponses'!D:D,'Réponses'!C:C,""))</f>
        <v/>
      </c>
      <c r="N1452" s="25" t="str">
        <f>IF(M1452="","",_xlfn.XLOOKUP(M1452,'Réponses'!C:C,'Réponses'!F:F,"ERREUR PROCHAINE QUESTION"))</f>
        <v/>
      </c>
      <c r="O1452" s="25" t="str">
        <f>IF(N1452="","",_xlfn.XLOOKUP(N1452,Questions!$A:$A,Questions!$C:$C,"ERREUR TYPE"))</f>
        <v/>
      </c>
      <c r="P1452" s="25" t="str">
        <f>IF(N1452="","",_xlfn.XLOOKUP(N1452&amp;"_"&amp;Saisie!N1453,'Réponses'!D:D,'Réponses'!C:C,""))</f>
        <v/>
      </c>
      <c r="Q1452" s="25" t="str">
        <f t="shared" si="22"/>
        <v/>
      </c>
    </row>
    <row r="1453" spans="1:17">
      <c r="A1453" s="25" t="str">
        <f>IF(ISBLANK(Saisie!C1454),"",_xlfn.XLOOKUP(Saisie!C1454,Barème!A:A,Barème!F:F,"ERREUR CODE PRODUIT"))</f>
        <v/>
      </c>
      <c r="B1453" s="25" t="str">
        <f>IF(OR(A1453="08",A1453="07",MID(Saisie!C1454,4,4)="0804",MID(Saisie!C1454,4,4)="0907",A1453=""),"",_xlfn.XLOOKUP(A1453,Matériau!A:A,Matériau!C:C,"ERREUR MATERIAU"))</f>
        <v/>
      </c>
      <c r="C1453" s="25" t="str">
        <f>IF(B1453="","",_xlfn.XLOOKUP(B1453,Questions!A:A,Questions!C:C,""))</f>
        <v/>
      </c>
      <c r="D1453" s="25" t="str">
        <f>IF(B1453="","",_xlfn.XLOOKUP(B1453&amp;"_"&amp;Saisie!F1454,'Réponses'!D:D,'Réponses'!C:C,""))</f>
        <v/>
      </c>
      <c r="E1453" s="25" t="str">
        <f>IF(D1453="","",_xlfn.XLOOKUP(D1453,'Réponses'!C:C,'Réponses'!F:F,"ERREUR PROCHAINE QUESTION"))</f>
        <v/>
      </c>
      <c r="F1453" s="25" t="str">
        <f>IF(E1453="","",_xlfn.XLOOKUP(E1453,Questions!$A:$A,Questions!$C:$C,""))</f>
        <v/>
      </c>
      <c r="G1453" s="25" t="str">
        <f>IF(E1453="","",_xlfn.XLOOKUP(E1453&amp;"_"&amp;Saisie!H1454,'Réponses'!D:D,'Réponses'!C:C,""))</f>
        <v/>
      </c>
      <c r="H1453" s="25" t="str">
        <f>IF(G1453="","",_xlfn.XLOOKUP(G1453,'Réponses'!C:C,'Réponses'!F:F,"ERREUR PROCHAINE QUESTION"))</f>
        <v/>
      </c>
      <c r="I1453" s="25" t="str">
        <f>IF(H1453="","",_xlfn.XLOOKUP(H1453,Questions!$A:$A,Questions!$C:$C,"ERREUR TYPE"))</f>
        <v/>
      </c>
      <c r="J1453" s="25" t="str">
        <f>IF(H1453="","",_xlfn.XLOOKUP(H1453&amp;"_"&amp;Saisie!J1454,'Réponses'!D:D,'Réponses'!C:C,""))</f>
        <v/>
      </c>
      <c r="K1453" s="25" t="str">
        <f>IF(J1453="","",_xlfn.XLOOKUP(J1453,'Réponses'!C:C,'Réponses'!F:F,"ERREUR PROCHAINE QUESTION"))</f>
        <v/>
      </c>
      <c r="L1453" s="25" t="str">
        <f>IF(K1453="","",_xlfn.XLOOKUP(K1453,Questions!$A:$A,Questions!$C:$C,""))</f>
        <v/>
      </c>
      <c r="M1453" s="25" t="str">
        <f>IF(K1453="","",_xlfn.XLOOKUP(K1453&amp;"_"&amp;Saisie!L1454,'Réponses'!D:D,'Réponses'!C:C,""))</f>
        <v/>
      </c>
      <c r="N1453" s="25" t="str">
        <f>IF(M1453="","",_xlfn.XLOOKUP(M1453,'Réponses'!C:C,'Réponses'!F:F,"ERREUR PROCHAINE QUESTION"))</f>
        <v/>
      </c>
      <c r="O1453" s="25" t="str">
        <f>IF(N1453="","",_xlfn.XLOOKUP(N1453,Questions!$A:$A,Questions!$C:$C,"ERREUR TYPE"))</f>
        <v/>
      </c>
      <c r="P1453" s="25" t="str">
        <f>IF(N1453="","",_xlfn.XLOOKUP(N1453&amp;"_"&amp;Saisie!N1454,'Réponses'!D:D,'Réponses'!C:C,""))</f>
        <v/>
      </c>
      <c r="Q1453" s="25" t="str">
        <f t="shared" si="22"/>
        <v/>
      </c>
    </row>
    <row r="1454" spans="1:17">
      <c r="A1454" s="25" t="str">
        <f>IF(ISBLANK(Saisie!C1455),"",_xlfn.XLOOKUP(Saisie!C1455,Barème!A:A,Barème!F:F,"ERREUR CODE PRODUIT"))</f>
        <v/>
      </c>
      <c r="B1454" s="25" t="str">
        <f>IF(OR(A1454="08",A1454="07",MID(Saisie!C1455,4,4)="0804",MID(Saisie!C1455,4,4)="0907",A1454=""),"",_xlfn.XLOOKUP(A1454,Matériau!A:A,Matériau!C:C,"ERREUR MATERIAU"))</f>
        <v/>
      </c>
      <c r="C1454" s="25" t="str">
        <f>IF(B1454="","",_xlfn.XLOOKUP(B1454,Questions!A:A,Questions!C:C,""))</f>
        <v/>
      </c>
      <c r="D1454" s="25" t="str">
        <f>IF(B1454="","",_xlfn.XLOOKUP(B1454&amp;"_"&amp;Saisie!F1455,'Réponses'!D:D,'Réponses'!C:C,""))</f>
        <v/>
      </c>
      <c r="E1454" s="25" t="str">
        <f>IF(D1454="","",_xlfn.XLOOKUP(D1454,'Réponses'!C:C,'Réponses'!F:F,"ERREUR PROCHAINE QUESTION"))</f>
        <v/>
      </c>
      <c r="F1454" s="25" t="str">
        <f>IF(E1454="","",_xlfn.XLOOKUP(E1454,Questions!$A:$A,Questions!$C:$C,""))</f>
        <v/>
      </c>
      <c r="G1454" s="25" t="str">
        <f>IF(E1454="","",_xlfn.XLOOKUP(E1454&amp;"_"&amp;Saisie!H1455,'Réponses'!D:D,'Réponses'!C:C,""))</f>
        <v/>
      </c>
      <c r="H1454" s="25" t="str">
        <f>IF(G1454="","",_xlfn.XLOOKUP(G1454,'Réponses'!C:C,'Réponses'!F:F,"ERREUR PROCHAINE QUESTION"))</f>
        <v/>
      </c>
      <c r="I1454" s="25" t="str">
        <f>IF(H1454="","",_xlfn.XLOOKUP(H1454,Questions!$A:$A,Questions!$C:$C,"ERREUR TYPE"))</f>
        <v/>
      </c>
      <c r="J1454" s="25" t="str">
        <f>IF(H1454="","",_xlfn.XLOOKUP(H1454&amp;"_"&amp;Saisie!J1455,'Réponses'!D:D,'Réponses'!C:C,""))</f>
        <v/>
      </c>
      <c r="K1454" s="25" t="str">
        <f>IF(J1454="","",_xlfn.XLOOKUP(J1454,'Réponses'!C:C,'Réponses'!F:F,"ERREUR PROCHAINE QUESTION"))</f>
        <v/>
      </c>
      <c r="L1454" s="25" t="str">
        <f>IF(K1454="","",_xlfn.XLOOKUP(K1454,Questions!$A:$A,Questions!$C:$C,""))</f>
        <v/>
      </c>
      <c r="M1454" s="25" t="str">
        <f>IF(K1454="","",_xlfn.XLOOKUP(K1454&amp;"_"&amp;Saisie!L1455,'Réponses'!D:D,'Réponses'!C:C,""))</f>
        <v/>
      </c>
      <c r="N1454" s="25" t="str">
        <f>IF(M1454="","",_xlfn.XLOOKUP(M1454,'Réponses'!C:C,'Réponses'!F:F,"ERREUR PROCHAINE QUESTION"))</f>
        <v/>
      </c>
      <c r="O1454" s="25" t="str">
        <f>IF(N1454="","",_xlfn.XLOOKUP(N1454,Questions!$A:$A,Questions!$C:$C,"ERREUR TYPE"))</f>
        <v/>
      </c>
      <c r="P1454" s="25" t="str">
        <f>IF(N1454="","",_xlfn.XLOOKUP(N1454&amp;"_"&amp;Saisie!N1455,'Réponses'!D:D,'Réponses'!C:C,""))</f>
        <v/>
      </c>
      <c r="Q1454" s="25" t="str">
        <f t="shared" si="22"/>
        <v/>
      </c>
    </row>
    <row r="1455" spans="1:17">
      <c r="A1455" s="25" t="str">
        <f>IF(ISBLANK(Saisie!C1456),"",_xlfn.XLOOKUP(Saisie!C1456,Barème!A:A,Barème!F:F,"ERREUR CODE PRODUIT"))</f>
        <v/>
      </c>
      <c r="B1455" s="25" t="str">
        <f>IF(OR(A1455="08",A1455="07",MID(Saisie!C1456,4,4)="0804",MID(Saisie!C1456,4,4)="0907",A1455=""),"",_xlfn.XLOOKUP(A1455,Matériau!A:A,Matériau!C:C,"ERREUR MATERIAU"))</f>
        <v/>
      </c>
      <c r="C1455" s="25" t="str">
        <f>IF(B1455="","",_xlfn.XLOOKUP(B1455,Questions!A:A,Questions!C:C,""))</f>
        <v/>
      </c>
      <c r="D1455" s="25" t="str">
        <f>IF(B1455="","",_xlfn.XLOOKUP(B1455&amp;"_"&amp;Saisie!F1456,'Réponses'!D:D,'Réponses'!C:C,""))</f>
        <v/>
      </c>
      <c r="E1455" s="25" t="str">
        <f>IF(D1455="","",_xlfn.XLOOKUP(D1455,'Réponses'!C:C,'Réponses'!F:F,"ERREUR PROCHAINE QUESTION"))</f>
        <v/>
      </c>
      <c r="F1455" s="25" t="str">
        <f>IF(E1455="","",_xlfn.XLOOKUP(E1455,Questions!$A:$A,Questions!$C:$C,""))</f>
        <v/>
      </c>
      <c r="G1455" s="25" t="str">
        <f>IF(E1455="","",_xlfn.XLOOKUP(E1455&amp;"_"&amp;Saisie!H1456,'Réponses'!D:D,'Réponses'!C:C,""))</f>
        <v/>
      </c>
      <c r="H1455" s="25" t="str">
        <f>IF(G1455="","",_xlfn.XLOOKUP(G1455,'Réponses'!C:C,'Réponses'!F:F,"ERREUR PROCHAINE QUESTION"))</f>
        <v/>
      </c>
      <c r="I1455" s="25" t="str">
        <f>IF(H1455="","",_xlfn.XLOOKUP(H1455,Questions!$A:$A,Questions!$C:$C,"ERREUR TYPE"))</f>
        <v/>
      </c>
      <c r="J1455" s="25" t="str">
        <f>IF(H1455="","",_xlfn.XLOOKUP(H1455&amp;"_"&amp;Saisie!J1456,'Réponses'!D:D,'Réponses'!C:C,""))</f>
        <v/>
      </c>
      <c r="K1455" s="25" t="str">
        <f>IF(J1455="","",_xlfn.XLOOKUP(J1455,'Réponses'!C:C,'Réponses'!F:F,"ERREUR PROCHAINE QUESTION"))</f>
        <v/>
      </c>
      <c r="L1455" s="25" t="str">
        <f>IF(K1455="","",_xlfn.XLOOKUP(K1455,Questions!$A:$A,Questions!$C:$C,""))</f>
        <v/>
      </c>
      <c r="M1455" s="25" t="str">
        <f>IF(K1455="","",_xlfn.XLOOKUP(K1455&amp;"_"&amp;Saisie!L1456,'Réponses'!D:D,'Réponses'!C:C,""))</f>
        <v/>
      </c>
      <c r="N1455" s="25" t="str">
        <f>IF(M1455="","",_xlfn.XLOOKUP(M1455,'Réponses'!C:C,'Réponses'!F:F,"ERREUR PROCHAINE QUESTION"))</f>
        <v/>
      </c>
      <c r="O1455" s="25" t="str">
        <f>IF(N1455="","",_xlfn.XLOOKUP(N1455,Questions!$A:$A,Questions!$C:$C,"ERREUR TYPE"))</f>
        <v/>
      </c>
      <c r="P1455" s="25" t="str">
        <f>IF(N1455="","",_xlfn.XLOOKUP(N1455&amp;"_"&amp;Saisie!N1456,'Réponses'!D:D,'Réponses'!C:C,""))</f>
        <v/>
      </c>
      <c r="Q1455" s="25" t="str">
        <f t="shared" si="22"/>
        <v/>
      </c>
    </row>
    <row r="1456" spans="1:17">
      <c r="A1456" s="25" t="str">
        <f>IF(ISBLANK(Saisie!C1457),"",_xlfn.XLOOKUP(Saisie!C1457,Barème!A:A,Barème!F:F,"ERREUR CODE PRODUIT"))</f>
        <v/>
      </c>
      <c r="B1456" s="25" t="str">
        <f>IF(OR(A1456="08",A1456="07",MID(Saisie!C1457,4,4)="0804",MID(Saisie!C1457,4,4)="0907",A1456=""),"",_xlfn.XLOOKUP(A1456,Matériau!A:A,Matériau!C:C,"ERREUR MATERIAU"))</f>
        <v/>
      </c>
      <c r="C1456" s="25" t="str">
        <f>IF(B1456="","",_xlfn.XLOOKUP(B1456,Questions!A:A,Questions!C:C,""))</f>
        <v/>
      </c>
      <c r="D1456" s="25" t="str">
        <f>IF(B1456="","",_xlfn.XLOOKUP(B1456&amp;"_"&amp;Saisie!F1457,'Réponses'!D:D,'Réponses'!C:C,""))</f>
        <v/>
      </c>
      <c r="E1456" s="25" t="str">
        <f>IF(D1456="","",_xlfn.XLOOKUP(D1456,'Réponses'!C:C,'Réponses'!F:F,"ERREUR PROCHAINE QUESTION"))</f>
        <v/>
      </c>
      <c r="F1456" s="25" t="str">
        <f>IF(E1456="","",_xlfn.XLOOKUP(E1456,Questions!$A:$A,Questions!$C:$C,""))</f>
        <v/>
      </c>
      <c r="G1456" s="25" t="str">
        <f>IF(E1456="","",_xlfn.XLOOKUP(E1456&amp;"_"&amp;Saisie!H1457,'Réponses'!D:D,'Réponses'!C:C,""))</f>
        <v/>
      </c>
      <c r="H1456" s="25" t="str">
        <f>IF(G1456="","",_xlfn.XLOOKUP(G1456,'Réponses'!C:C,'Réponses'!F:F,"ERREUR PROCHAINE QUESTION"))</f>
        <v/>
      </c>
      <c r="I1456" s="25" t="str">
        <f>IF(H1456="","",_xlfn.XLOOKUP(H1456,Questions!$A:$A,Questions!$C:$C,"ERREUR TYPE"))</f>
        <v/>
      </c>
      <c r="J1456" s="25" t="str">
        <f>IF(H1456="","",_xlfn.XLOOKUP(H1456&amp;"_"&amp;Saisie!J1457,'Réponses'!D:D,'Réponses'!C:C,""))</f>
        <v/>
      </c>
      <c r="K1456" s="25" t="str">
        <f>IF(J1456="","",_xlfn.XLOOKUP(J1456,'Réponses'!C:C,'Réponses'!F:F,"ERREUR PROCHAINE QUESTION"))</f>
        <v/>
      </c>
      <c r="L1456" s="25" t="str">
        <f>IF(K1456="","",_xlfn.XLOOKUP(K1456,Questions!$A:$A,Questions!$C:$C,""))</f>
        <v/>
      </c>
      <c r="M1456" s="25" t="str">
        <f>IF(K1456="","",_xlfn.XLOOKUP(K1456&amp;"_"&amp;Saisie!L1457,'Réponses'!D:D,'Réponses'!C:C,""))</f>
        <v/>
      </c>
      <c r="N1456" s="25" t="str">
        <f>IF(M1456="","",_xlfn.XLOOKUP(M1456,'Réponses'!C:C,'Réponses'!F:F,"ERREUR PROCHAINE QUESTION"))</f>
        <v/>
      </c>
      <c r="O1456" s="25" t="str">
        <f>IF(N1456="","",_xlfn.XLOOKUP(N1456,Questions!$A:$A,Questions!$C:$C,"ERREUR TYPE"))</f>
        <v/>
      </c>
      <c r="P1456" s="25" t="str">
        <f>IF(N1456="","",_xlfn.XLOOKUP(N1456&amp;"_"&amp;Saisie!N1457,'Réponses'!D:D,'Réponses'!C:C,""))</f>
        <v/>
      </c>
      <c r="Q1456" s="25" t="str">
        <f t="shared" si="22"/>
        <v/>
      </c>
    </row>
    <row r="1457" spans="1:17">
      <c r="A1457" s="25" t="str">
        <f>IF(ISBLANK(Saisie!C1458),"",_xlfn.XLOOKUP(Saisie!C1458,Barème!A:A,Barème!F:F,"ERREUR CODE PRODUIT"))</f>
        <v/>
      </c>
      <c r="B1457" s="25" t="str">
        <f>IF(OR(A1457="08",A1457="07",MID(Saisie!C1458,4,4)="0804",MID(Saisie!C1458,4,4)="0907",A1457=""),"",_xlfn.XLOOKUP(A1457,Matériau!A:A,Matériau!C:C,"ERREUR MATERIAU"))</f>
        <v/>
      </c>
      <c r="C1457" s="25" t="str">
        <f>IF(B1457="","",_xlfn.XLOOKUP(B1457,Questions!A:A,Questions!C:C,""))</f>
        <v/>
      </c>
      <c r="D1457" s="25" t="str">
        <f>IF(B1457="","",_xlfn.XLOOKUP(B1457&amp;"_"&amp;Saisie!F1458,'Réponses'!D:D,'Réponses'!C:C,""))</f>
        <v/>
      </c>
      <c r="E1457" s="25" t="str">
        <f>IF(D1457="","",_xlfn.XLOOKUP(D1457,'Réponses'!C:C,'Réponses'!F:F,"ERREUR PROCHAINE QUESTION"))</f>
        <v/>
      </c>
      <c r="F1457" s="25" t="str">
        <f>IF(E1457="","",_xlfn.XLOOKUP(E1457,Questions!$A:$A,Questions!$C:$C,""))</f>
        <v/>
      </c>
      <c r="G1457" s="25" t="str">
        <f>IF(E1457="","",_xlfn.XLOOKUP(E1457&amp;"_"&amp;Saisie!H1458,'Réponses'!D:D,'Réponses'!C:C,""))</f>
        <v/>
      </c>
      <c r="H1457" s="25" t="str">
        <f>IF(G1457="","",_xlfn.XLOOKUP(G1457,'Réponses'!C:C,'Réponses'!F:F,"ERREUR PROCHAINE QUESTION"))</f>
        <v/>
      </c>
      <c r="I1457" s="25" t="str">
        <f>IF(H1457="","",_xlfn.XLOOKUP(H1457,Questions!$A:$A,Questions!$C:$C,"ERREUR TYPE"))</f>
        <v/>
      </c>
      <c r="J1457" s="25" t="str">
        <f>IF(H1457="","",_xlfn.XLOOKUP(H1457&amp;"_"&amp;Saisie!J1458,'Réponses'!D:D,'Réponses'!C:C,""))</f>
        <v/>
      </c>
      <c r="K1457" s="25" t="str">
        <f>IF(J1457="","",_xlfn.XLOOKUP(J1457,'Réponses'!C:C,'Réponses'!F:F,"ERREUR PROCHAINE QUESTION"))</f>
        <v/>
      </c>
      <c r="L1457" s="25" t="str">
        <f>IF(K1457="","",_xlfn.XLOOKUP(K1457,Questions!$A:$A,Questions!$C:$C,""))</f>
        <v/>
      </c>
      <c r="M1457" s="25" t="str">
        <f>IF(K1457="","",_xlfn.XLOOKUP(K1457&amp;"_"&amp;Saisie!L1458,'Réponses'!D:D,'Réponses'!C:C,""))</f>
        <v/>
      </c>
      <c r="N1457" s="25" t="str">
        <f>IF(M1457="","",_xlfn.XLOOKUP(M1457,'Réponses'!C:C,'Réponses'!F:F,"ERREUR PROCHAINE QUESTION"))</f>
        <v/>
      </c>
      <c r="O1457" s="25" t="str">
        <f>IF(N1457="","",_xlfn.XLOOKUP(N1457,Questions!$A:$A,Questions!$C:$C,"ERREUR TYPE"))</f>
        <v/>
      </c>
      <c r="P1457" s="25" t="str">
        <f>IF(N1457="","",_xlfn.XLOOKUP(N1457&amp;"_"&amp;Saisie!N1458,'Réponses'!D:D,'Réponses'!C:C,""))</f>
        <v/>
      </c>
      <c r="Q1457" s="25" t="str">
        <f t="shared" si="22"/>
        <v/>
      </c>
    </row>
    <row r="1458" spans="1:17">
      <c r="A1458" s="25" t="str">
        <f>IF(ISBLANK(Saisie!C1459),"",_xlfn.XLOOKUP(Saisie!C1459,Barème!A:A,Barème!F:F,"ERREUR CODE PRODUIT"))</f>
        <v/>
      </c>
      <c r="B1458" s="25" t="str">
        <f>IF(OR(A1458="08",A1458="07",MID(Saisie!C1459,4,4)="0804",MID(Saisie!C1459,4,4)="0907",A1458=""),"",_xlfn.XLOOKUP(A1458,Matériau!A:A,Matériau!C:C,"ERREUR MATERIAU"))</f>
        <v/>
      </c>
      <c r="C1458" s="25" t="str">
        <f>IF(B1458="","",_xlfn.XLOOKUP(B1458,Questions!A:A,Questions!C:C,""))</f>
        <v/>
      </c>
      <c r="D1458" s="25" t="str">
        <f>IF(B1458="","",_xlfn.XLOOKUP(B1458&amp;"_"&amp;Saisie!F1459,'Réponses'!D:D,'Réponses'!C:C,""))</f>
        <v/>
      </c>
      <c r="E1458" s="25" t="str">
        <f>IF(D1458="","",_xlfn.XLOOKUP(D1458,'Réponses'!C:C,'Réponses'!F:F,"ERREUR PROCHAINE QUESTION"))</f>
        <v/>
      </c>
      <c r="F1458" s="25" t="str">
        <f>IF(E1458="","",_xlfn.XLOOKUP(E1458,Questions!$A:$A,Questions!$C:$C,""))</f>
        <v/>
      </c>
      <c r="G1458" s="25" t="str">
        <f>IF(E1458="","",_xlfn.XLOOKUP(E1458&amp;"_"&amp;Saisie!H1459,'Réponses'!D:D,'Réponses'!C:C,""))</f>
        <v/>
      </c>
      <c r="H1458" s="25" t="str">
        <f>IF(G1458="","",_xlfn.XLOOKUP(G1458,'Réponses'!C:C,'Réponses'!F:F,"ERREUR PROCHAINE QUESTION"))</f>
        <v/>
      </c>
      <c r="I1458" s="25" t="str">
        <f>IF(H1458="","",_xlfn.XLOOKUP(H1458,Questions!$A:$A,Questions!$C:$C,"ERREUR TYPE"))</f>
        <v/>
      </c>
      <c r="J1458" s="25" t="str">
        <f>IF(H1458="","",_xlfn.XLOOKUP(H1458&amp;"_"&amp;Saisie!J1459,'Réponses'!D:D,'Réponses'!C:C,""))</f>
        <v/>
      </c>
      <c r="K1458" s="25" t="str">
        <f>IF(J1458="","",_xlfn.XLOOKUP(J1458,'Réponses'!C:C,'Réponses'!F:F,"ERREUR PROCHAINE QUESTION"))</f>
        <v/>
      </c>
      <c r="L1458" s="25" t="str">
        <f>IF(K1458="","",_xlfn.XLOOKUP(K1458,Questions!$A:$A,Questions!$C:$C,""))</f>
        <v/>
      </c>
      <c r="M1458" s="25" t="str">
        <f>IF(K1458="","",_xlfn.XLOOKUP(K1458&amp;"_"&amp;Saisie!L1459,'Réponses'!D:D,'Réponses'!C:C,""))</f>
        <v/>
      </c>
      <c r="N1458" s="25" t="str">
        <f>IF(M1458="","",_xlfn.XLOOKUP(M1458,'Réponses'!C:C,'Réponses'!F:F,"ERREUR PROCHAINE QUESTION"))</f>
        <v/>
      </c>
      <c r="O1458" s="25" t="str">
        <f>IF(N1458="","",_xlfn.XLOOKUP(N1458,Questions!$A:$A,Questions!$C:$C,"ERREUR TYPE"))</f>
        <v/>
      </c>
      <c r="P1458" s="25" t="str">
        <f>IF(N1458="","",_xlfn.XLOOKUP(N1458&amp;"_"&amp;Saisie!N1459,'Réponses'!D:D,'Réponses'!C:C,""))</f>
        <v/>
      </c>
      <c r="Q1458" s="25" t="str">
        <f t="shared" si="22"/>
        <v/>
      </c>
    </row>
    <row r="1459" spans="1:17">
      <c r="A1459" s="25" t="str">
        <f>IF(ISBLANK(Saisie!C1460),"",_xlfn.XLOOKUP(Saisie!C1460,Barème!A:A,Barème!F:F,"ERREUR CODE PRODUIT"))</f>
        <v/>
      </c>
      <c r="B1459" s="25" t="str">
        <f>IF(OR(A1459="08",A1459="07",MID(Saisie!C1460,4,4)="0804",MID(Saisie!C1460,4,4)="0907",A1459=""),"",_xlfn.XLOOKUP(A1459,Matériau!A:A,Matériau!C:C,"ERREUR MATERIAU"))</f>
        <v/>
      </c>
      <c r="C1459" s="25" t="str">
        <f>IF(B1459="","",_xlfn.XLOOKUP(B1459,Questions!A:A,Questions!C:C,""))</f>
        <v/>
      </c>
      <c r="D1459" s="25" t="str">
        <f>IF(B1459="","",_xlfn.XLOOKUP(B1459&amp;"_"&amp;Saisie!F1460,'Réponses'!D:D,'Réponses'!C:C,""))</f>
        <v/>
      </c>
      <c r="E1459" s="25" t="str">
        <f>IF(D1459="","",_xlfn.XLOOKUP(D1459,'Réponses'!C:C,'Réponses'!F:F,"ERREUR PROCHAINE QUESTION"))</f>
        <v/>
      </c>
      <c r="F1459" s="25" t="str">
        <f>IF(E1459="","",_xlfn.XLOOKUP(E1459,Questions!$A:$A,Questions!$C:$C,""))</f>
        <v/>
      </c>
      <c r="G1459" s="25" t="str">
        <f>IF(E1459="","",_xlfn.XLOOKUP(E1459&amp;"_"&amp;Saisie!H1460,'Réponses'!D:D,'Réponses'!C:C,""))</f>
        <v/>
      </c>
      <c r="H1459" s="25" t="str">
        <f>IF(G1459="","",_xlfn.XLOOKUP(G1459,'Réponses'!C:C,'Réponses'!F:F,"ERREUR PROCHAINE QUESTION"))</f>
        <v/>
      </c>
      <c r="I1459" s="25" t="str">
        <f>IF(H1459="","",_xlfn.XLOOKUP(H1459,Questions!$A:$A,Questions!$C:$C,"ERREUR TYPE"))</f>
        <v/>
      </c>
      <c r="J1459" s="25" t="str">
        <f>IF(H1459="","",_xlfn.XLOOKUP(H1459&amp;"_"&amp;Saisie!J1460,'Réponses'!D:D,'Réponses'!C:C,""))</f>
        <v/>
      </c>
      <c r="K1459" s="25" t="str">
        <f>IF(J1459="","",_xlfn.XLOOKUP(J1459,'Réponses'!C:C,'Réponses'!F:F,"ERREUR PROCHAINE QUESTION"))</f>
        <v/>
      </c>
      <c r="L1459" s="25" t="str">
        <f>IF(K1459="","",_xlfn.XLOOKUP(K1459,Questions!$A:$A,Questions!$C:$C,""))</f>
        <v/>
      </c>
      <c r="M1459" s="25" t="str">
        <f>IF(K1459="","",_xlfn.XLOOKUP(K1459&amp;"_"&amp;Saisie!L1460,'Réponses'!D:D,'Réponses'!C:C,""))</f>
        <v/>
      </c>
      <c r="N1459" s="25" t="str">
        <f>IF(M1459="","",_xlfn.XLOOKUP(M1459,'Réponses'!C:C,'Réponses'!F:F,"ERREUR PROCHAINE QUESTION"))</f>
        <v/>
      </c>
      <c r="O1459" s="25" t="str">
        <f>IF(N1459="","",_xlfn.XLOOKUP(N1459,Questions!$A:$A,Questions!$C:$C,"ERREUR TYPE"))</f>
        <v/>
      </c>
      <c r="P1459" s="25" t="str">
        <f>IF(N1459="","",_xlfn.XLOOKUP(N1459&amp;"_"&amp;Saisie!N1460,'Réponses'!D:D,'Réponses'!C:C,""))</f>
        <v/>
      </c>
      <c r="Q1459" s="25" t="str">
        <f t="shared" si="22"/>
        <v/>
      </c>
    </row>
    <row r="1460" spans="1:17">
      <c r="A1460" s="25" t="str">
        <f>IF(ISBLANK(Saisie!C1461),"",_xlfn.XLOOKUP(Saisie!C1461,Barème!A:A,Barème!F:F,"ERREUR CODE PRODUIT"))</f>
        <v/>
      </c>
      <c r="B1460" s="25" t="str">
        <f>IF(OR(A1460="08",A1460="07",MID(Saisie!C1461,4,4)="0804",MID(Saisie!C1461,4,4)="0907",A1460=""),"",_xlfn.XLOOKUP(A1460,Matériau!A:A,Matériau!C:C,"ERREUR MATERIAU"))</f>
        <v/>
      </c>
      <c r="C1460" s="25" t="str">
        <f>IF(B1460="","",_xlfn.XLOOKUP(B1460,Questions!A:A,Questions!C:C,""))</f>
        <v/>
      </c>
      <c r="D1460" s="25" t="str">
        <f>IF(B1460="","",_xlfn.XLOOKUP(B1460&amp;"_"&amp;Saisie!F1461,'Réponses'!D:D,'Réponses'!C:C,""))</f>
        <v/>
      </c>
      <c r="E1460" s="25" t="str">
        <f>IF(D1460="","",_xlfn.XLOOKUP(D1460,'Réponses'!C:C,'Réponses'!F:F,"ERREUR PROCHAINE QUESTION"))</f>
        <v/>
      </c>
      <c r="F1460" s="25" t="str">
        <f>IF(E1460="","",_xlfn.XLOOKUP(E1460,Questions!$A:$A,Questions!$C:$C,""))</f>
        <v/>
      </c>
      <c r="G1460" s="25" t="str">
        <f>IF(E1460="","",_xlfn.XLOOKUP(E1460&amp;"_"&amp;Saisie!H1461,'Réponses'!D:D,'Réponses'!C:C,""))</f>
        <v/>
      </c>
      <c r="H1460" s="25" t="str">
        <f>IF(G1460="","",_xlfn.XLOOKUP(G1460,'Réponses'!C:C,'Réponses'!F:F,"ERREUR PROCHAINE QUESTION"))</f>
        <v/>
      </c>
      <c r="I1460" s="25" t="str">
        <f>IF(H1460="","",_xlfn.XLOOKUP(H1460,Questions!$A:$A,Questions!$C:$C,"ERREUR TYPE"))</f>
        <v/>
      </c>
      <c r="J1460" s="25" t="str">
        <f>IF(H1460="","",_xlfn.XLOOKUP(H1460&amp;"_"&amp;Saisie!J1461,'Réponses'!D:D,'Réponses'!C:C,""))</f>
        <v/>
      </c>
      <c r="K1460" s="25" t="str">
        <f>IF(J1460="","",_xlfn.XLOOKUP(J1460,'Réponses'!C:C,'Réponses'!F:F,"ERREUR PROCHAINE QUESTION"))</f>
        <v/>
      </c>
      <c r="L1460" s="25" t="str">
        <f>IF(K1460="","",_xlfn.XLOOKUP(K1460,Questions!$A:$A,Questions!$C:$C,""))</f>
        <v/>
      </c>
      <c r="M1460" s="25" t="str">
        <f>IF(K1460="","",_xlfn.XLOOKUP(K1460&amp;"_"&amp;Saisie!L1461,'Réponses'!D:D,'Réponses'!C:C,""))</f>
        <v/>
      </c>
      <c r="N1460" s="25" t="str">
        <f>IF(M1460="","",_xlfn.XLOOKUP(M1460,'Réponses'!C:C,'Réponses'!F:F,"ERREUR PROCHAINE QUESTION"))</f>
        <v/>
      </c>
      <c r="O1460" s="25" t="str">
        <f>IF(N1460="","",_xlfn.XLOOKUP(N1460,Questions!$A:$A,Questions!$C:$C,"ERREUR TYPE"))</f>
        <v/>
      </c>
      <c r="P1460" s="25" t="str">
        <f>IF(N1460="","",_xlfn.XLOOKUP(N1460&amp;"_"&amp;Saisie!N1461,'Réponses'!D:D,'Réponses'!C:C,""))</f>
        <v/>
      </c>
      <c r="Q1460" s="25" t="str">
        <f t="shared" si="22"/>
        <v/>
      </c>
    </row>
    <row r="1461" spans="1:17">
      <c r="A1461" s="25" t="str">
        <f>IF(ISBLANK(Saisie!C1462),"",_xlfn.XLOOKUP(Saisie!C1462,Barème!A:A,Barème!F:F,"ERREUR CODE PRODUIT"))</f>
        <v/>
      </c>
      <c r="B1461" s="25" t="str">
        <f>IF(OR(A1461="08",A1461="07",MID(Saisie!C1462,4,4)="0804",MID(Saisie!C1462,4,4)="0907",A1461=""),"",_xlfn.XLOOKUP(A1461,Matériau!A:A,Matériau!C:C,"ERREUR MATERIAU"))</f>
        <v/>
      </c>
      <c r="C1461" s="25" t="str">
        <f>IF(B1461="","",_xlfn.XLOOKUP(B1461,Questions!A:A,Questions!C:C,""))</f>
        <v/>
      </c>
      <c r="D1461" s="25" t="str">
        <f>IF(B1461="","",_xlfn.XLOOKUP(B1461&amp;"_"&amp;Saisie!F1462,'Réponses'!D:D,'Réponses'!C:C,""))</f>
        <v/>
      </c>
      <c r="E1461" s="25" t="str">
        <f>IF(D1461="","",_xlfn.XLOOKUP(D1461,'Réponses'!C:C,'Réponses'!F:F,"ERREUR PROCHAINE QUESTION"))</f>
        <v/>
      </c>
      <c r="F1461" s="25" t="str">
        <f>IF(E1461="","",_xlfn.XLOOKUP(E1461,Questions!$A:$A,Questions!$C:$C,""))</f>
        <v/>
      </c>
      <c r="G1461" s="25" t="str">
        <f>IF(E1461="","",_xlfn.XLOOKUP(E1461&amp;"_"&amp;Saisie!H1462,'Réponses'!D:D,'Réponses'!C:C,""))</f>
        <v/>
      </c>
      <c r="H1461" s="25" t="str">
        <f>IF(G1461="","",_xlfn.XLOOKUP(G1461,'Réponses'!C:C,'Réponses'!F:F,"ERREUR PROCHAINE QUESTION"))</f>
        <v/>
      </c>
      <c r="I1461" s="25" t="str">
        <f>IF(H1461="","",_xlfn.XLOOKUP(H1461,Questions!$A:$A,Questions!$C:$C,"ERREUR TYPE"))</f>
        <v/>
      </c>
      <c r="J1461" s="25" t="str">
        <f>IF(H1461="","",_xlfn.XLOOKUP(H1461&amp;"_"&amp;Saisie!J1462,'Réponses'!D:D,'Réponses'!C:C,""))</f>
        <v/>
      </c>
      <c r="K1461" s="25" t="str">
        <f>IF(J1461="","",_xlfn.XLOOKUP(J1461,'Réponses'!C:C,'Réponses'!F:F,"ERREUR PROCHAINE QUESTION"))</f>
        <v/>
      </c>
      <c r="L1461" s="25" t="str">
        <f>IF(K1461="","",_xlfn.XLOOKUP(K1461,Questions!$A:$A,Questions!$C:$C,""))</f>
        <v/>
      </c>
      <c r="M1461" s="25" t="str">
        <f>IF(K1461="","",_xlfn.XLOOKUP(K1461&amp;"_"&amp;Saisie!L1462,'Réponses'!D:D,'Réponses'!C:C,""))</f>
        <v/>
      </c>
      <c r="N1461" s="25" t="str">
        <f>IF(M1461="","",_xlfn.XLOOKUP(M1461,'Réponses'!C:C,'Réponses'!F:F,"ERREUR PROCHAINE QUESTION"))</f>
        <v/>
      </c>
      <c r="O1461" s="25" t="str">
        <f>IF(N1461="","",_xlfn.XLOOKUP(N1461,Questions!$A:$A,Questions!$C:$C,"ERREUR TYPE"))</f>
        <v/>
      </c>
      <c r="P1461" s="25" t="str">
        <f>IF(N1461="","",_xlfn.XLOOKUP(N1461&amp;"_"&amp;Saisie!N1462,'Réponses'!D:D,'Réponses'!C:C,""))</f>
        <v/>
      </c>
      <c r="Q1461" s="25" t="str">
        <f t="shared" si="22"/>
        <v/>
      </c>
    </row>
    <row r="1462" spans="1:17">
      <c r="A1462" s="25" t="str">
        <f>IF(ISBLANK(Saisie!C1463),"",_xlfn.XLOOKUP(Saisie!C1463,Barème!A:A,Barème!F:F,"ERREUR CODE PRODUIT"))</f>
        <v/>
      </c>
      <c r="B1462" s="25" t="str">
        <f>IF(OR(A1462="08",A1462="07",MID(Saisie!C1463,4,4)="0804",MID(Saisie!C1463,4,4)="0907",A1462=""),"",_xlfn.XLOOKUP(A1462,Matériau!A:A,Matériau!C:C,"ERREUR MATERIAU"))</f>
        <v/>
      </c>
      <c r="C1462" s="25" t="str">
        <f>IF(B1462="","",_xlfn.XLOOKUP(B1462,Questions!A:A,Questions!C:C,""))</f>
        <v/>
      </c>
      <c r="D1462" s="25" t="str">
        <f>IF(B1462="","",_xlfn.XLOOKUP(B1462&amp;"_"&amp;Saisie!F1463,'Réponses'!D:D,'Réponses'!C:C,""))</f>
        <v/>
      </c>
      <c r="E1462" s="25" t="str">
        <f>IF(D1462="","",_xlfn.XLOOKUP(D1462,'Réponses'!C:C,'Réponses'!F:F,"ERREUR PROCHAINE QUESTION"))</f>
        <v/>
      </c>
      <c r="F1462" s="25" t="str">
        <f>IF(E1462="","",_xlfn.XLOOKUP(E1462,Questions!$A:$A,Questions!$C:$C,""))</f>
        <v/>
      </c>
      <c r="G1462" s="25" t="str">
        <f>IF(E1462="","",_xlfn.XLOOKUP(E1462&amp;"_"&amp;Saisie!H1463,'Réponses'!D:D,'Réponses'!C:C,""))</f>
        <v/>
      </c>
      <c r="H1462" s="25" t="str">
        <f>IF(G1462="","",_xlfn.XLOOKUP(G1462,'Réponses'!C:C,'Réponses'!F:F,"ERREUR PROCHAINE QUESTION"))</f>
        <v/>
      </c>
      <c r="I1462" s="25" t="str">
        <f>IF(H1462="","",_xlfn.XLOOKUP(H1462,Questions!$A:$A,Questions!$C:$C,"ERREUR TYPE"))</f>
        <v/>
      </c>
      <c r="J1462" s="25" t="str">
        <f>IF(H1462="","",_xlfn.XLOOKUP(H1462&amp;"_"&amp;Saisie!J1463,'Réponses'!D:D,'Réponses'!C:C,""))</f>
        <v/>
      </c>
      <c r="K1462" s="25" t="str">
        <f>IF(J1462="","",_xlfn.XLOOKUP(J1462,'Réponses'!C:C,'Réponses'!F:F,"ERREUR PROCHAINE QUESTION"))</f>
        <v/>
      </c>
      <c r="L1462" s="25" t="str">
        <f>IF(K1462="","",_xlfn.XLOOKUP(K1462,Questions!$A:$A,Questions!$C:$C,""))</f>
        <v/>
      </c>
      <c r="M1462" s="25" t="str">
        <f>IF(K1462="","",_xlfn.XLOOKUP(K1462&amp;"_"&amp;Saisie!L1463,'Réponses'!D:D,'Réponses'!C:C,""))</f>
        <v/>
      </c>
      <c r="N1462" s="25" t="str">
        <f>IF(M1462="","",_xlfn.XLOOKUP(M1462,'Réponses'!C:C,'Réponses'!F:F,"ERREUR PROCHAINE QUESTION"))</f>
        <v/>
      </c>
      <c r="O1462" s="25" t="str">
        <f>IF(N1462="","",_xlfn.XLOOKUP(N1462,Questions!$A:$A,Questions!$C:$C,"ERREUR TYPE"))</f>
        <v/>
      </c>
      <c r="P1462" s="25" t="str">
        <f>IF(N1462="","",_xlfn.XLOOKUP(N1462&amp;"_"&amp;Saisie!N1463,'Réponses'!D:D,'Réponses'!C:C,""))</f>
        <v/>
      </c>
      <c r="Q1462" s="25" t="str">
        <f t="shared" si="22"/>
        <v/>
      </c>
    </row>
    <row r="1463" spans="1:17">
      <c r="A1463" s="25" t="str">
        <f>IF(ISBLANK(Saisie!C1464),"",_xlfn.XLOOKUP(Saisie!C1464,Barème!A:A,Barème!F:F,"ERREUR CODE PRODUIT"))</f>
        <v/>
      </c>
      <c r="B1463" s="25" t="str">
        <f>IF(OR(A1463="08",A1463="07",MID(Saisie!C1464,4,4)="0804",MID(Saisie!C1464,4,4)="0907",A1463=""),"",_xlfn.XLOOKUP(A1463,Matériau!A:A,Matériau!C:C,"ERREUR MATERIAU"))</f>
        <v/>
      </c>
      <c r="C1463" s="25" t="str">
        <f>IF(B1463="","",_xlfn.XLOOKUP(B1463,Questions!A:A,Questions!C:C,""))</f>
        <v/>
      </c>
      <c r="D1463" s="25" t="str">
        <f>IF(B1463="","",_xlfn.XLOOKUP(B1463&amp;"_"&amp;Saisie!F1464,'Réponses'!D:D,'Réponses'!C:C,""))</f>
        <v/>
      </c>
      <c r="E1463" s="25" t="str">
        <f>IF(D1463="","",_xlfn.XLOOKUP(D1463,'Réponses'!C:C,'Réponses'!F:F,"ERREUR PROCHAINE QUESTION"))</f>
        <v/>
      </c>
      <c r="F1463" s="25" t="str">
        <f>IF(E1463="","",_xlfn.XLOOKUP(E1463,Questions!$A:$A,Questions!$C:$C,""))</f>
        <v/>
      </c>
      <c r="G1463" s="25" t="str">
        <f>IF(E1463="","",_xlfn.XLOOKUP(E1463&amp;"_"&amp;Saisie!H1464,'Réponses'!D:D,'Réponses'!C:C,""))</f>
        <v/>
      </c>
      <c r="H1463" s="25" t="str">
        <f>IF(G1463="","",_xlfn.XLOOKUP(G1463,'Réponses'!C:C,'Réponses'!F:F,"ERREUR PROCHAINE QUESTION"))</f>
        <v/>
      </c>
      <c r="I1463" s="25" t="str">
        <f>IF(H1463="","",_xlfn.XLOOKUP(H1463,Questions!$A:$A,Questions!$C:$C,"ERREUR TYPE"))</f>
        <v/>
      </c>
      <c r="J1463" s="25" t="str">
        <f>IF(H1463="","",_xlfn.XLOOKUP(H1463&amp;"_"&amp;Saisie!J1464,'Réponses'!D:D,'Réponses'!C:C,""))</f>
        <v/>
      </c>
      <c r="K1463" s="25" t="str">
        <f>IF(J1463="","",_xlfn.XLOOKUP(J1463,'Réponses'!C:C,'Réponses'!F:F,"ERREUR PROCHAINE QUESTION"))</f>
        <v/>
      </c>
      <c r="L1463" s="25" t="str">
        <f>IF(K1463="","",_xlfn.XLOOKUP(K1463,Questions!$A:$A,Questions!$C:$C,""))</f>
        <v/>
      </c>
      <c r="M1463" s="25" t="str">
        <f>IF(K1463="","",_xlfn.XLOOKUP(K1463&amp;"_"&amp;Saisie!L1464,'Réponses'!D:D,'Réponses'!C:C,""))</f>
        <v/>
      </c>
      <c r="N1463" s="25" t="str">
        <f>IF(M1463="","",_xlfn.XLOOKUP(M1463,'Réponses'!C:C,'Réponses'!F:F,"ERREUR PROCHAINE QUESTION"))</f>
        <v/>
      </c>
      <c r="O1463" s="25" t="str">
        <f>IF(N1463="","",_xlfn.XLOOKUP(N1463,Questions!$A:$A,Questions!$C:$C,"ERREUR TYPE"))</f>
        <v/>
      </c>
      <c r="P1463" s="25" t="str">
        <f>IF(N1463="","",_xlfn.XLOOKUP(N1463&amp;"_"&amp;Saisie!N1464,'Réponses'!D:D,'Réponses'!C:C,""))</f>
        <v/>
      </c>
      <c r="Q1463" s="25" t="str">
        <f t="shared" si="22"/>
        <v/>
      </c>
    </row>
    <row r="1464" spans="1:17">
      <c r="A1464" s="25" t="str">
        <f>IF(ISBLANK(Saisie!C1465),"",_xlfn.XLOOKUP(Saisie!C1465,Barème!A:A,Barème!F:F,"ERREUR CODE PRODUIT"))</f>
        <v/>
      </c>
      <c r="B1464" s="25" t="str">
        <f>IF(OR(A1464="08",A1464="07",MID(Saisie!C1465,4,4)="0804",MID(Saisie!C1465,4,4)="0907",A1464=""),"",_xlfn.XLOOKUP(A1464,Matériau!A:A,Matériau!C:C,"ERREUR MATERIAU"))</f>
        <v/>
      </c>
      <c r="C1464" s="25" t="str">
        <f>IF(B1464="","",_xlfn.XLOOKUP(B1464,Questions!A:A,Questions!C:C,""))</f>
        <v/>
      </c>
      <c r="D1464" s="25" t="str">
        <f>IF(B1464="","",_xlfn.XLOOKUP(B1464&amp;"_"&amp;Saisie!F1465,'Réponses'!D:D,'Réponses'!C:C,""))</f>
        <v/>
      </c>
      <c r="E1464" s="25" t="str">
        <f>IF(D1464="","",_xlfn.XLOOKUP(D1464,'Réponses'!C:C,'Réponses'!F:F,"ERREUR PROCHAINE QUESTION"))</f>
        <v/>
      </c>
      <c r="F1464" s="25" t="str">
        <f>IF(E1464="","",_xlfn.XLOOKUP(E1464,Questions!$A:$A,Questions!$C:$C,""))</f>
        <v/>
      </c>
      <c r="G1464" s="25" t="str">
        <f>IF(E1464="","",_xlfn.XLOOKUP(E1464&amp;"_"&amp;Saisie!H1465,'Réponses'!D:D,'Réponses'!C:C,""))</f>
        <v/>
      </c>
      <c r="H1464" s="25" t="str">
        <f>IF(G1464="","",_xlfn.XLOOKUP(G1464,'Réponses'!C:C,'Réponses'!F:F,"ERREUR PROCHAINE QUESTION"))</f>
        <v/>
      </c>
      <c r="I1464" s="25" t="str">
        <f>IF(H1464="","",_xlfn.XLOOKUP(H1464,Questions!$A:$A,Questions!$C:$C,"ERREUR TYPE"))</f>
        <v/>
      </c>
      <c r="J1464" s="25" t="str">
        <f>IF(H1464="","",_xlfn.XLOOKUP(H1464&amp;"_"&amp;Saisie!J1465,'Réponses'!D:D,'Réponses'!C:C,""))</f>
        <v/>
      </c>
      <c r="K1464" s="25" t="str">
        <f>IF(J1464="","",_xlfn.XLOOKUP(J1464,'Réponses'!C:C,'Réponses'!F:F,"ERREUR PROCHAINE QUESTION"))</f>
        <v/>
      </c>
      <c r="L1464" s="25" t="str">
        <f>IF(K1464="","",_xlfn.XLOOKUP(K1464,Questions!$A:$A,Questions!$C:$C,""))</f>
        <v/>
      </c>
      <c r="M1464" s="25" t="str">
        <f>IF(K1464="","",_xlfn.XLOOKUP(K1464&amp;"_"&amp;Saisie!L1465,'Réponses'!D:D,'Réponses'!C:C,""))</f>
        <v/>
      </c>
      <c r="N1464" s="25" t="str">
        <f>IF(M1464="","",_xlfn.XLOOKUP(M1464,'Réponses'!C:C,'Réponses'!F:F,"ERREUR PROCHAINE QUESTION"))</f>
        <v/>
      </c>
      <c r="O1464" s="25" t="str">
        <f>IF(N1464="","",_xlfn.XLOOKUP(N1464,Questions!$A:$A,Questions!$C:$C,"ERREUR TYPE"))</f>
        <v/>
      </c>
      <c r="P1464" s="25" t="str">
        <f>IF(N1464="","",_xlfn.XLOOKUP(N1464&amp;"_"&amp;Saisie!N1465,'Réponses'!D:D,'Réponses'!C:C,""))</f>
        <v/>
      </c>
      <c r="Q1464" s="25" t="str">
        <f t="shared" si="22"/>
        <v/>
      </c>
    </row>
    <row r="1465" spans="1:17">
      <c r="A1465" s="25" t="str">
        <f>IF(ISBLANK(Saisie!C1466),"",_xlfn.XLOOKUP(Saisie!C1466,Barème!A:A,Barème!F:F,"ERREUR CODE PRODUIT"))</f>
        <v/>
      </c>
      <c r="B1465" s="25" t="str">
        <f>IF(OR(A1465="08",A1465="07",MID(Saisie!C1466,4,4)="0804",MID(Saisie!C1466,4,4)="0907",A1465=""),"",_xlfn.XLOOKUP(A1465,Matériau!A:A,Matériau!C:C,"ERREUR MATERIAU"))</f>
        <v/>
      </c>
      <c r="C1465" s="25" t="str">
        <f>IF(B1465="","",_xlfn.XLOOKUP(B1465,Questions!A:A,Questions!C:C,""))</f>
        <v/>
      </c>
      <c r="D1465" s="25" t="str">
        <f>IF(B1465="","",_xlfn.XLOOKUP(B1465&amp;"_"&amp;Saisie!F1466,'Réponses'!D:D,'Réponses'!C:C,""))</f>
        <v/>
      </c>
      <c r="E1465" s="25" t="str">
        <f>IF(D1465="","",_xlfn.XLOOKUP(D1465,'Réponses'!C:C,'Réponses'!F:F,"ERREUR PROCHAINE QUESTION"))</f>
        <v/>
      </c>
      <c r="F1465" s="25" t="str">
        <f>IF(E1465="","",_xlfn.XLOOKUP(E1465,Questions!$A:$A,Questions!$C:$C,""))</f>
        <v/>
      </c>
      <c r="G1465" s="25" t="str">
        <f>IF(E1465="","",_xlfn.XLOOKUP(E1465&amp;"_"&amp;Saisie!H1466,'Réponses'!D:D,'Réponses'!C:C,""))</f>
        <v/>
      </c>
      <c r="H1465" s="25" t="str">
        <f>IF(G1465="","",_xlfn.XLOOKUP(G1465,'Réponses'!C:C,'Réponses'!F:F,"ERREUR PROCHAINE QUESTION"))</f>
        <v/>
      </c>
      <c r="I1465" s="25" t="str">
        <f>IF(H1465="","",_xlfn.XLOOKUP(H1465,Questions!$A:$A,Questions!$C:$C,"ERREUR TYPE"))</f>
        <v/>
      </c>
      <c r="J1465" s="25" t="str">
        <f>IF(H1465="","",_xlfn.XLOOKUP(H1465&amp;"_"&amp;Saisie!J1466,'Réponses'!D:D,'Réponses'!C:C,""))</f>
        <v/>
      </c>
      <c r="K1465" s="25" t="str">
        <f>IF(J1465="","",_xlfn.XLOOKUP(J1465,'Réponses'!C:C,'Réponses'!F:F,"ERREUR PROCHAINE QUESTION"))</f>
        <v/>
      </c>
      <c r="L1465" s="25" t="str">
        <f>IF(K1465="","",_xlfn.XLOOKUP(K1465,Questions!$A:$A,Questions!$C:$C,""))</f>
        <v/>
      </c>
      <c r="M1465" s="25" t="str">
        <f>IF(K1465="","",_xlfn.XLOOKUP(K1465&amp;"_"&amp;Saisie!L1466,'Réponses'!D:D,'Réponses'!C:C,""))</f>
        <v/>
      </c>
      <c r="N1465" s="25" t="str">
        <f>IF(M1465="","",_xlfn.XLOOKUP(M1465,'Réponses'!C:C,'Réponses'!F:F,"ERREUR PROCHAINE QUESTION"))</f>
        <v/>
      </c>
      <c r="O1465" s="25" t="str">
        <f>IF(N1465="","",_xlfn.XLOOKUP(N1465,Questions!$A:$A,Questions!$C:$C,"ERREUR TYPE"))</f>
        <v/>
      </c>
      <c r="P1465" s="25" t="str">
        <f>IF(N1465="","",_xlfn.XLOOKUP(N1465&amp;"_"&amp;Saisie!N1466,'Réponses'!D:D,'Réponses'!C:C,""))</f>
        <v/>
      </c>
      <c r="Q1465" s="25" t="str">
        <f t="shared" si="22"/>
        <v/>
      </c>
    </row>
    <row r="1466" spans="1:17">
      <c r="A1466" s="25" t="str">
        <f>IF(ISBLANK(Saisie!C1467),"",_xlfn.XLOOKUP(Saisie!C1467,Barème!A:A,Barème!F:F,"ERREUR CODE PRODUIT"))</f>
        <v/>
      </c>
      <c r="B1466" s="25" t="str">
        <f>IF(OR(A1466="08",A1466="07",MID(Saisie!C1467,4,4)="0804",MID(Saisie!C1467,4,4)="0907",A1466=""),"",_xlfn.XLOOKUP(A1466,Matériau!A:A,Matériau!C:C,"ERREUR MATERIAU"))</f>
        <v/>
      </c>
      <c r="C1466" s="25" t="str">
        <f>IF(B1466="","",_xlfn.XLOOKUP(B1466,Questions!A:A,Questions!C:C,""))</f>
        <v/>
      </c>
      <c r="D1466" s="25" t="str">
        <f>IF(B1466="","",_xlfn.XLOOKUP(B1466&amp;"_"&amp;Saisie!F1467,'Réponses'!D:D,'Réponses'!C:C,""))</f>
        <v/>
      </c>
      <c r="E1466" s="25" t="str">
        <f>IF(D1466="","",_xlfn.XLOOKUP(D1466,'Réponses'!C:C,'Réponses'!F:F,"ERREUR PROCHAINE QUESTION"))</f>
        <v/>
      </c>
      <c r="F1466" s="25" t="str">
        <f>IF(E1466="","",_xlfn.XLOOKUP(E1466,Questions!$A:$A,Questions!$C:$C,""))</f>
        <v/>
      </c>
      <c r="G1466" s="25" t="str">
        <f>IF(E1466="","",_xlfn.XLOOKUP(E1466&amp;"_"&amp;Saisie!H1467,'Réponses'!D:D,'Réponses'!C:C,""))</f>
        <v/>
      </c>
      <c r="H1466" s="25" t="str">
        <f>IF(G1466="","",_xlfn.XLOOKUP(G1466,'Réponses'!C:C,'Réponses'!F:F,"ERREUR PROCHAINE QUESTION"))</f>
        <v/>
      </c>
      <c r="I1466" s="25" t="str">
        <f>IF(H1466="","",_xlfn.XLOOKUP(H1466,Questions!$A:$A,Questions!$C:$C,"ERREUR TYPE"))</f>
        <v/>
      </c>
      <c r="J1466" s="25" t="str">
        <f>IF(H1466="","",_xlfn.XLOOKUP(H1466&amp;"_"&amp;Saisie!J1467,'Réponses'!D:D,'Réponses'!C:C,""))</f>
        <v/>
      </c>
      <c r="K1466" s="25" t="str">
        <f>IF(J1466="","",_xlfn.XLOOKUP(J1466,'Réponses'!C:C,'Réponses'!F:F,"ERREUR PROCHAINE QUESTION"))</f>
        <v/>
      </c>
      <c r="L1466" s="25" t="str">
        <f>IF(K1466="","",_xlfn.XLOOKUP(K1466,Questions!$A:$A,Questions!$C:$C,""))</f>
        <v/>
      </c>
      <c r="M1466" s="25" t="str">
        <f>IF(K1466="","",_xlfn.XLOOKUP(K1466&amp;"_"&amp;Saisie!L1467,'Réponses'!D:D,'Réponses'!C:C,""))</f>
        <v/>
      </c>
      <c r="N1466" s="25" t="str">
        <f>IF(M1466="","",_xlfn.XLOOKUP(M1466,'Réponses'!C:C,'Réponses'!F:F,"ERREUR PROCHAINE QUESTION"))</f>
        <v/>
      </c>
      <c r="O1466" s="25" t="str">
        <f>IF(N1466="","",_xlfn.XLOOKUP(N1466,Questions!$A:$A,Questions!$C:$C,"ERREUR TYPE"))</f>
        <v/>
      </c>
      <c r="P1466" s="25" t="str">
        <f>IF(N1466="","",_xlfn.XLOOKUP(N1466&amp;"_"&amp;Saisie!N1467,'Réponses'!D:D,'Réponses'!C:C,""))</f>
        <v/>
      </c>
      <c r="Q1466" s="25" t="str">
        <f t="shared" si="22"/>
        <v/>
      </c>
    </row>
    <row r="1467" spans="1:17">
      <c r="A1467" s="25" t="str">
        <f>IF(ISBLANK(Saisie!C1468),"",_xlfn.XLOOKUP(Saisie!C1468,Barème!A:A,Barème!F:F,"ERREUR CODE PRODUIT"))</f>
        <v/>
      </c>
      <c r="B1467" s="25" t="str">
        <f>IF(OR(A1467="08",A1467="07",MID(Saisie!C1468,4,4)="0804",MID(Saisie!C1468,4,4)="0907",A1467=""),"",_xlfn.XLOOKUP(A1467,Matériau!A:A,Matériau!C:C,"ERREUR MATERIAU"))</f>
        <v/>
      </c>
      <c r="C1467" s="25" t="str">
        <f>IF(B1467="","",_xlfn.XLOOKUP(B1467,Questions!A:A,Questions!C:C,""))</f>
        <v/>
      </c>
      <c r="D1467" s="25" t="str">
        <f>IF(B1467="","",_xlfn.XLOOKUP(B1467&amp;"_"&amp;Saisie!F1468,'Réponses'!D:D,'Réponses'!C:C,""))</f>
        <v/>
      </c>
      <c r="E1467" s="25" t="str">
        <f>IF(D1467="","",_xlfn.XLOOKUP(D1467,'Réponses'!C:C,'Réponses'!F:F,"ERREUR PROCHAINE QUESTION"))</f>
        <v/>
      </c>
      <c r="F1467" s="25" t="str">
        <f>IF(E1467="","",_xlfn.XLOOKUP(E1467,Questions!$A:$A,Questions!$C:$C,""))</f>
        <v/>
      </c>
      <c r="G1467" s="25" t="str">
        <f>IF(E1467="","",_xlfn.XLOOKUP(E1467&amp;"_"&amp;Saisie!H1468,'Réponses'!D:D,'Réponses'!C:C,""))</f>
        <v/>
      </c>
      <c r="H1467" s="25" t="str">
        <f>IF(G1467="","",_xlfn.XLOOKUP(G1467,'Réponses'!C:C,'Réponses'!F:F,"ERREUR PROCHAINE QUESTION"))</f>
        <v/>
      </c>
      <c r="I1467" s="25" t="str">
        <f>IF(H1467="","",_xlfn.XLOOKUP(H1467,Questions!$A:$A,Questions!$C:$C,"ERREUR TYPE"))</f>
        <v/>
      </c>
      <c r="J1467" s="25" t="str">
        <f>IF(H1467="","",_xlfn.XLOOKUP(H1467&amp;"_"&amp;Saisie!J1468,'Réponses'!D:D,'Réponses'!C:C,""))</f>
        <v/>
      </c>
      <c r="K1467" s="25" t="str">
        <f>IF(J1467="","",_xlfn.XLOOKUP(J1467,'Réponses'!C:C,'Réponses'!F:F,"ERREUR PROCHAINE QUESTION"))</f>
        <v/>
      </c>
      <c r="L1467" s="25" t="str">
        <f>IF(K1467="","",_xlfn.XLOOKUP(K1467,Questions!$A:$A,Questions!$C:$C,""))</f>
        <v/>
      </c>
      <c r="M1467" s="25" t="str">
        <f>IF(K1467="","",_xlfn.XLOOKUP(K1467&amp;"_"&amp;Saisie!L1468,'Réponses'!D:D,'Réponses'!C:C,""))</f>
        <v/>
      </c>
      <c r="N1467" s="25" t="str">
        <f>IF(M1467="","",_xlfn.XLOOKUP(M1467,'Réponses'!C:C,'Réponses'!F:F,"ERREUR PROCHAINE QUESTION"))</f>
        <v/>
      </c>
      <c r="O1467" s="25" t="str">
        <f>IF(N1467="","",_xlfn.XLOOKUP(N1467,Questions!$A:$A,Questions!$C:$C,"ERREUR TYPE"))</f>
        <v/>
      </c>
      <c r="P1467" s="25" t="str">
        <f>IF(N1467="","",_xlfn.XLOOKUP(N1467&amp;"_"&amp;Saisie!N1468,'Réponses'!D:D,'Réponses'!C:C,""))</f>
        <v/>
      </c>
      <c r="Q1467" s="25" t="str">
        <f t="shared" si="22"/>
        <v/>
      </c>
    </row>
    <row r="1468" spans="1:17">
      <c r="A1468" s="25" t="str">
        <f>IF(ISBLANK(Saisie!C1469),"",_xlfn.XLOOKUP(Saisie!C1469,Barème!A:A,Barème!F:F,"ERREUR CODE PRODUIT"))</f>
        <v/>
      </c>
      <c r="B1468" s="25" t="str">
        <f>IF(OR(A1468="08",A1468="07",MID(Saisie!C1469,4,4)="0804",MID(Saisie!C1469,4,4)="0907",A1468=""),"",_xlfn.XLOOKUP(A1468,Matériau!A:A,Matériau!C:C,"ERREUR MATERIAU"))</f>
        <v/>
      </c>
      <c r="C1468" s="25" t="str">
        <f>IF(B1468="","",_xlfn.XLOOKUP(B1468,Questions!A:A,Questions!C:C,""))</f>
        <v/>
      </c>
      <c r="D1468" s="25" t="str">
        <f>IF(B1468="","",_xlfn.XLOOKUP(B1468&amp;"_"&amp;Saisie!F1469,'Réponses'!D:D,'Réponses'!C:C,""))</f>
        <v/>
      </c>
      <c r="E1468" s="25" t="str">
        <f>IF(D1468="","",_xlfn.XLOOKUP(D1468,'Réponses'!C:C,'Réponses'!F:F,"ERREUR PROCHAINE QUESTION"))</f>
        <v/>
      </c>
      <c r="F1468" s="25" t="str">
        <f>IF(E1468="","",_xlfn.XLOOKUP(E1468,Questions!$A:$A,Questions!$C:$C,""))</f>
        <v/>
      </c>
      <c r="G1468" s="25" t="str">
        <f>IF(E1468="","",_xlfn.XLOOKUP(E1468&amp;"_"&amp;Saisie!H1469,'Réponses'!D:D,'Réponses'!C:C,""))</f>
        <v/>
      </c>
      <c r="H1468" s="25" t="str">
        <f>IF(G1468="","",_xlfn.XLOOKUP(G1468,'Réponses'!C:C,'Réponses'!F:F,"ERREUR PROCHAINE QUESTION"))</f>
        <v/>
      </c>
      <c r="I1468" s="25" t="str">
        <f>IF(H1468="","",_xlfn.XLOOKUP(H1468,Questions!$A:$A,Questions!$C:$C,"ERREUR TYPE"))</f>
        <v/>
      </c>
      <c r="J1468" s="25" t="str">
        <f>IF(H1468="","",_xlfn.XLOOKUP(H1468&amp;"_"&amp;Saisie!J1469,'Réponses'!D:D,'Réponses'!C:C,""))</f>
        <v/>
      </c>
      <c r="K1468" s="25" t="str">
        <f>IF(J1468="","",_xlfn.XLOOKUP(J1468,'Réponses'!C:C,'Réponses'!F:F,"ERREUR PROCHAINE QUESTION"))</f>
        <v/>
      </c>
      <c r="L1468" s="25" t="str">
        <f>IF(K1468="","",_xlfn.XLOOKUP(K1468,Questions!$A:$A,Questions!$C:$C,""))</f>
        <v/>
      </c>
      <c r="M1468" s="25" t="str">
        <f>IF(K1468="","",_xlfn.XLOOKUP(K1468&amp;"_"&amp;Saisie!L1469,'Réponses'!D:D,'Réponses'!C:C,""))</f>
        <v/>
      </c>
      <c r="N1468" s="25" t="str">
        <f>IF(M1468="","",_xlfn.XLOOKUP(M1468,'Réponses'!C:C,'Réponses'!F:F,"ERREUR PROCHAINE QUESTION"))</f>
        <v/>
      </c>
      <c r="O1468" s="25" t="str">
        <f>IF(N1468="","",_xlfn.XLOOKUP(N1468,Questions!$A:$A,Questions!$C:$C,"ERREUR TYPE"))</f>
        <v/>
      </c>
      <c r="P1468" s="25" t="str">
        <f>IF(N1468="","",_xlfn.XLOOKUP(N1468&amp;"_"&amp;Saisie!N1469,'Réponses'!D:D,'Réponses'!C:C,""))</f>
        <v/>
      </c>
      <c r="Q1468" s="25" t="str">
        <f t="shared" si="22"/>
        <v/>
      </c>
    </row>
    <row r="1469" spans="1:17">
      <c r="A1469" s="25" t="str">
        <f>IF(ISBLANK(Saisie!C1470),"",_xlfn.XLOOKUP(Saisie!C1470,Barème!A:A,Barème!F:F,"ERREUR CODE PRODUIT"))</f>
        <v/>
      </c>
      <c r="B1469" s="25" t="str">
        <f>IF(OR(A1469="08",A1469="07",MID(Saisie!C1470,4,4)="0804",MID(Saisie!C1470,4,4)="0907",A1469=""),"",_xlfn.XLOOKUP(A1469,Matériau!A:A,Matériau!C:C,"ERREUR MATERIAU"))</f>
        <v/>
      </c>
      <c r="C1469" s="25" t="str">
        <f>IF(B1469="","",_xlfn.XLOOKUP(B1469,Questions!A:A,Questions!C:C,""))</f>
        <v/>
      </c>
      <c r="D1469" s="25" t="str">
        <f>IF(B1469="","",_xlfn.XLOOKUP(B1469&amp;"_"&amp;Saisie!F1470,'Réponses'!D:D,'Réponses'!C:C,""))</f>
        <v/>
      </c>
      <c r="E1469" s="25" t="str">
        <f>IF(D1469="","",_xlfn.XLOOKUP(D1469,'Réponses'!C:C,'Réponses'!F:F,"ERREUR PROCHAINE QUESTION"))</f>
        <v/>
      </c>
      <c r="F1469" s="25" t="str">
        <f>IF(E1469="","",_xlfn.XLOOKUP(E1469,Questions!$A:$A,Questions!$C:$C,""))</f>
        <v/>
      </c>
      <c r="G1469" s="25" t="str">
        <f>IF(E1469="","",_xlfn.XLOOKUP(E1469&amp;"_"&amp;Saisie!H1470,'Réponses'!D:D,'Réponses'!C:C,""))</f>
        <v/>
      </c>
      <c r="H1469" s="25" t="str">
        <f>IF(G1469="","",_xlfn.XLOOKUP(G1469,'Réponses'!C:C,'Réponses'!F:F,"ERREUR PROCHAINE QUESTION"))</f>
        <v/>
      </c>
      <c r="I1469" s="25" t="str">
        <f>IF(H1469="","",_xlfn.XLOOKUP(H1469,Questions!$A:$A,Questions!$C:$C,"ERREUR TYPE"))</f>
        <v/>
      </c>
      <c r="J1469" s="25" t="str">
        <f>IF(H1469="","",_xlfn.XLOOKUP(H1469&amp;"_"&amp;Saisie!J1470,'Réponses'!D:D,'Réponses'!C:C,""))</f>
        <v/>
      </c>
      <c r="K1469" s="25" t="str">
        <f>IF(J1469="","",_xlfn.XLOOKUP(J1469,'Réponses'!C:C,'Réponses'!F:F,"ERREUR PROCHAINE QUESTION"))</f>
        <v/>
      </c>
      <c r="L1469" s="25" t="str">
        <f>IF(K1469="","",_xlfn.XLOOKUP(K1469,Questions!$A:$A,Questions!$C:$C,""))</f>
        <v/>
      </c>
      <c r="M1469" s="25" t="str">
        <f>IF(K1469="","",_xlfn.XLOOKUP(K1469&amp;"_"&amp;Saisie!L1470,'Réponses'!D:D,'Réponses'!C:C,""))</f>
        <v/>
      </c>
      <c r="N1469" s="25" t="str">
        <f>IF(M1469="","",_xlfn.XLOOKUP(M1469,'Réponses'!C:C,'Réponses'!F:F,"ERREUR PROCHAINE QUESTION"))</f>
        <v/>
      </c>
      <c r="O1469" s="25" t="str">
        <f>IF(N1469="","",_xlfn.XLOOKUP(N1469,Questions!$A:$A,Questions!$C:$C,"ERREUR TYPE"))</f>
        <v/>
      </c>
      <c r="P1469" s="25" t="str">
        <f>IF(N1469="","",_xlfn.XLOOKUP(N1469&amp;"_"&amp;Saisie!N1470,'Réponses'!D:D,'Réponses'!C:C,""))</f>
        <v/>
      </c>
      <c r="Q1469" s="25" t="str">
        <f t="shared" si="22"/>
        <v/>
      </c>
    </row>
    <row r="1470" spans="1:17">
      <c r="A1470" s="25" t="str">
        <f>IF(ISBLANK(Saisie!C1471),"",_xlfn.XLOOKUP(Saisie!C1471,Barème!A:A,Barème!F:F,"ERREUR CODE PRODUIT"))</f>
        <v/>
      </c>
      <c r="B1470" s="25" t="str">
        <f>IF(OR(A1470="08",A1470="07",MID(Saisie!C1471,4,4)="0804",MID(Saisie!C1471,4,4)="0907",A1470=""),"",_xlfn.XLOOKUP(A1470,Matériau!A:A,Matériau!C:C,"ERREUR MATERIAU"))</f>
        <v/>
      </c>
      <c r="C1470" s="25" t="str">
        <f>IF(B1470="","",_xlfn.XLOOKUP(B1470,Questions!A:A,Questions!C:C,""))</f>
        <v/>
      </c>
      <c r="D1470" s="25" t="str">
        <f>IF(B1470="","",_xlfn.XLOOKUP(B1470&amp;"_"&amp;Saisie!F1471,'Réponses'!D:D,'Réponses'!C:C,""))</f>
        <v/>
      </c>
      <c r="E1470" s="25" t="str">
        <f>IF(D1470="","",_xlfn.XLOOKUP(D1470,'Réponses'!C:C,'Réponses'!F:F,"ERREUR PROCHAINE QUESTION"))</f>
        <v/>
      </c>
      <c r="F1470" s="25" t="str">
        <f>IF(E1470="","",_xlfn.XLOOKUP(E1470,Questions!$A:$A,Questions!$C:$C,""))</f>
        <v/>
      </c>
      <c r="G1470" s="25" t="str">
        <f>IF(E1470="","",_xlfn.XLOOKUP(E1470&amp;"_"&amp;Saisie!H1471,'Réponses'!D:D,'Réponses'!C:C,""))</f>
        <v/>
      </c>
      <c r="H1470" s="25" t="str">
        <f>IF(G1470="","",_xlfn.XLOOKUP(G1470,'Réponses'!C:C,'Réponses'!F:F,"ERREUR PROCHAINE QUESTION"))</f>
        <v/>
      </c>
      <c r="I1470" s="25" t="str">
        <f>IF(H1470="","",_xlfn.XLOOKUP(H1470,Questions!$A:$A,Questions!$C:$C,"ERREUR TYPE"))</f>
        <v/>
      </c>
      <c r="J1470" s="25" t="str">
        <f>IF(H1470="","",_xlfn.XLOOKUP(H1470&amp;"_"&amp;Saisie!J1471,'Réponses'!D:D,'Réponses'!C:C,""))</f>
        <v/>
      </c>
      <c r="K1470" s="25" t="str">
        <f>IF(J1470="","",_xlfn.XLOOKUP(J1470,'Réponses'!C:C,'Réponses'!F:F,"ERREUR PROCHAINE QUESTION"))</f>
        <v/>
      </c>
      <c r="L1470" s="25" t="str">
        <f>IF(K1470="","",_xlfn.XLOOKUP(K1470,Questions!$A:$A,Questions!$C:$C,""))</f>
        <v/>
      </c>
      <c r="M1470" s="25" t="str">
        <f>IF(K1470="","",_xlfn.XLOOKUP(K1470&amp;"_"&amp;Saisie!L1471,'Réponses'!D:D,'Réponses'!C:C,""))</f>
        <v/>
      </c>
      <c r="N1470" s="25" t="str">
        <f>IF(M1470="","",_xlfn.XLOOKUP(M1470,'Réponses'!C:C,'Réponses'!F:F,"ERREUR PROCHAINE QUESTION"))</f>
        <v/>
      </c>
      <c r="O1470" s="25" t="str">
        <f>IF(N1470="","",_xlfn.XLOOKUP(N1470,Questions!$A:$A,Questions!$C:$C,"ERREUR TYPE"))</f>
        <v/>
      </c>
      <c r="P1470" s="25" t="str">
        <f>IF(N1470="","",_xlfn.XLOOKUP(N1470&amp;"_"&amp;Saisie!N1471,'Réponses'!D:D,'Réponses'!C:C,""))</f>
        <v/>
      </c>
      <c r="Q1470" s="25" t="str">
        <f t="shared" si="22"/>
        <v/>
      </c>
    </row>
    <row r="1471" spans="1:17">
      <c r="A1471" s="25" t="str">
        <f>IF(ISBLANK(Saisie!C1472),"",_xlfn.XLOOKUP(Saisie!C1472,Barème!A:A,Barème!F:F,"ERREUR CODE PRODUIT"))</f>
        <v/>
      </c>
      <c r="B1471" s="25" t="str">
        <f>IF(OR(A1471="08",A1471="07",MID(Saisie!C1472,4,4)="0804",MID(Saisie!C1472,4,4)="0907",A1471=""),"",_xlfn.XLOOKUP(A1471,Matériau!A:A,Matériau!C:C,"ERREUR MATERIAU"))</f>
        <v/>
      </c>
      <c r="C1471" s="25" t="str">
        <f>IF(B1471="","",_xlfn.XLOOKUP(B1471,Questions!A:A,Questions!C:C,""))</f>
        <v/>
      </c>
      <c r="D1471" s="25" t="str">
        <f>IF(B1471="","",_xlfn.XLOOKUP(B1471&amp;"_"&amp;Saisie!F1472,'Réponses'!D:D,'Réponses'!C:C,""))</f>
        <v/>
      </c>
      <c r="E1471" s="25" t="str">
        <f>IF(D1471="","",_xlfn.XLOOKUP(D1471,'Réponses'!C:C,'Réponses'!F:F,"ERREUR PROCHAINE QUESTION"))</f>
        <v/>
      </c>
      <c r="F1471" s="25" t="str">
        <f>IF(E1471="","",_xlfn.XLOOKUP(E1471,Questions!$A:$A,Questions!$C:$C,""))</f>
        <v/>
      </c>
      <c r="G1471" s="25" t="str">
        <f>IF(E1471="","",_xlfn.XLOOKUP(E1471&amp;"_"&amp;Saisie!H1472,'Réponses'!D:D,'Réponses'!C:C,""))</f>
        <v/>
      </c>
      <c r="H1471" s="25" t="str">
        <f>IF(G1471="","",_xlfn.XLOOKUP(G1471,'Réponses'!C:C,'Réponses'!F:F,"ERREUR PROCHAINE QUESTION"))</f>
        <v/>
      </c>
      <c r="I1471" s="25" t="str">
        <f>IF(H1471="","",_xlfn.XLOOKUP(H1471,Questions!$A:$A,Questions!$C:$C,"ERREUR TYPE"))</f>
        <v/>
      </c>
      <c r="J1471" s="25" t="str">
        <f>IF(H1471="","",_xlfn.XLOOKUP(H1471&amp;"_"&amp;Saisie!J1472,'Réponses'!D:D,'Réponses'!C:C,""))</f>
        <v/>
      </c>
      <c r="K1471" s="25" t="str">
        <f>IF(J1471="","",_xlfn.XLOOKUP(J1471,'Réponses'!C:C,'Réponses'!F:F,"ERREUR PROCHAINE QUESTION"))</f>
        <v/>
      </c>
      <c r="L1471" s="25" t="str">
        <f>IF(K1471="","",_xlfn.XLOOKUP(K1471,Questions!$A:$A,Questions!$C:$C,""))</f>
        <v/>
      </c>
      <c r="M1471" s="25" t="str">
        <f>IF(K1471="","",_xlfn.XLOOKUP(K1471&amp;"_"&amp;Saisie!L1472,'Réponses'!D:D,'Réponses'!C:C,""))</f>
        <v/>
      </c>
      <c r="N1471" s="25" t="str">
        <f>IF(M1471="","",_xlfn.XLOOKUP(M1471,'Réponses'!C:C,'Réponses'!F:F,"ERREUR PROCHAINE QUESTION"))</f>
        <v/>
      </c>
      <c r="O1471" s="25" t="str">
        <f>IF(N1471="","",_xlfn.XLOOKUP(N1471,Questions!$A:$A,Questions!$C:$C,"ERREUR TYPE"))</f>
        <v/>
      </c>
      <c r="P1471" s="25" t="str">
        <f>IF(N1471="","",_xlfn.XLOOKUP(N1471&amp;"_"&amp;Saisie!N1472,'Réponses'!D:D,'Réponses'!C:C,""))</f>
        <v/>
      </c>
      <c r="Q1471" s="25" t="str">
        <f t="shared" si="22"/>
        <v/>
      </c>
    </row>
    <row r="1472" spans="1:17">
      <c r="A1472" s="25" t="str">
        <f>IF(ISBLANK(Saisie!C1473),"",_xlfn.XLOOKUP(Saisie!C1473,Barème!A:A,Barème!F:F,"ERREUR CODE PRODUIT"))</f>
        <v/>
      </c>
      <c r="B1472" s="25" t="str">
        <f>IF(OR(A1472="08",A1472="07",MID(Saisie!C1473,4,4)="0804",MID(Saisie!C1473,4,4)="0907",A1472=""),"",_xlfn.XLOOKUP(A1472,Matériau!A:A,Matériau!C:C,"ERREUR MATERIAU"))</f>
        <v/>
      </c>
      <c r="C1472" s="25" t="str">
        <f>IF(B1472="","",_xlfn.XLOOKUP(B1472,Questions!A:A,Questions!C:C,""))</f>
        <v/>
      </c>
      <c r="D1472" s="25" t="str">
        <f>IF(B1472="","",_xlfn.XLOOKUP(B1472&amp;"_"&amp;Saisie!F1473,'Réponses'!D:D,'Réponses'!C:C,""))</f>
        <v/>
      </c>
      <c r="E1472" s="25" t="str">
        <f>IF(D1472="","",_xlfn.XLOOKUP(D1472,'Réponses'!C:C,'Réponses'!F:F,"ERREUR PROCHAINE QUESTION"))</f>
        <v/>
      </c>
      <c r="F1472" s="25" t="str">
        <f>IF(E1472="","",_xlfn.XLOOKUP(E1472,Questions!$A:$A,Questions!$C:$C,""))</f>
        <v/>
      </c>
      <c r="G1472" s="25" t="str">
        <f>IF(E1472="","",_xlfn.XLOOKUP(E1472&amp;"_"&amp;Saisie!H1473,'Réponses'!D:D,'Réponses'!C:C,""))</f>
        <v/>
      </c>
      <c r="H1472" s="25" t="str">
        <f>IF(G1472="","",_xlfn.XLOOKUP(G1472,'Réponses'!C:C,'Réponses'!F:F,"ERREUR PROCHAINE QUESTION"))</f>
        <v/>
      </c>
      <c r="I1472" s="25" t="str">
        <f>IF(H1472="","",_xlfn.XLOOKUP(H1472,Questions!$A:$A,Questions!$C:$C,"ERREUR TYPE"))</f>
        <v/>
      </c>
      <c r="J1472" s="25" t="str">
        <f>IF(H1472="","",_xlfn.XLOOKUP(H1472&amp;"_"&amp;Saisie!J1473,'Réponses'!D:D,'Réponses'!C:C,""))</f>
        <v/>
      </c>
      <c r="K1472" s="25" t="str">
        <f>IF(J1472="","",_xlfn.XLOOKUP(J1472,'Réponses'!C:C,'Réponses'!F:F,"ERREUR PROCHAINE QUESTION"))</f>
        <v/>
      </c>
      <c r="L1472" s="25" t="str">
        <f>IF(K1472="","",_xlfn.XLOOKUP(K1472,Questions!$A:$A,Questions!$C:$C,""))</f>
        <v/>
      </c>
      <c r="M1472" s="25" t="str">
        <f>IF(K1472="","",_xlfn.XLOOKUP(K1472&amp;"_"&amp;Saisie!L1473,'Réponses'!D:D,'Réponses'!C:C,""))</f>
        <v/>
      </c>
      <c r="N1472" s="25" t="str">
        <f>IF(M1472="","",_xlfn.XLOOKUP(M1472,'Réponses'!C:C,'Réponses'!F:F,"ERREUR PROCHAINE QUESTION"))</f>
        <v/>
      </c>
      <c r="O1472" s="25" t="str">
        <f>IF(N1472="","",_xlfn.XLOOKUP(N1472,Questions!$A:$A,Questions!$C:$C,"ERREUR TYPE"))</f>
        <v/>
      </c>
      <c r="P1472" s="25" t="str">
        <f>IF(N1472="","",_xlfn.XLOOKUP(N1472&amp;"_"&amp;Saisie!N1473,'Réponses'!D:D,'Réponses'!C:C,""))</f>
        <v/>
      </c>
      <c r="Q1472" s="25" t="str">
        <f t="shared" si="22"/>
        <v/>
      </c>
    </row>
    <row r="1473" spans="1:17">
      <c r="A1473" s="25" t="str">
        <f>IF(ISBLANK(Saisie!C1474),"",_xlfn.XLOOKUP(Saisie!C1474,Barème!A:A,Barème!F:F,"ERREUR CODE PRODUIT"))</f>
        <v/>
      </c>
      <c r="B1473" s="25" t="str">
        <f>IF(OR(A1473="08",A1473="07",MID(Saisie!C1474,4,4)="0804",MID(Saisie!C1474,4,4)="0907",A1473=""),"",_xlfn.XLOOKUP(A1473,Matériau!A:A,Matériau!C:C,"ERREUR MATERIAU"))</f>
        <v/>
      </c>
      <c r="C1473" s="25" t="str">
        <f>IF(B1473="","",_xlfn.XLOOKUP(B1473,Questions!A:A,Questions!C:C,""))</f>
        <v/>
      </c>
      <c r="D1473" s="25" t="str">
        <f>IF(B1473="","",_xlfn.XLOOKUP(B1473&amp;"_"&amp;Saisie!F1474,'Réponses'!D:D,'Réponses'!C:C,""))</f>
        <v/>
      </c>
      <c r="E1473" s="25" t="str">
        <f>IF(D1473="","",_xlfn.XLOOKUP(D1473,'Réponses'!C:C,'Réponses'!F:F,"ERREUR PROCHAINE QUESTION"))</f>
        <v/>
      </c>
      <c r="F1473" s="25" t="str">
        <f>IF(E1473="","",_xlfn.XLOOKUP(E1473,Questions!$A:$A,Questions!$C:$C,""))</f>
        <v/>
      </c>
      <c r="G1473" s="25" t="str">
        <f>IF(E1473="","",_xlfn.XLOOKUP(E1473&amp;"_"&amp;Saisie!H1474,'Réponses'!D:D,'Réponses'!C:C,""))</f>
        <v/>
      </c>
      <c r="H1473" s="25" t="str">
        <f>IF(G1473="","",_xlfn.XLOOKUP(G1473,'Réponses'!C:C,'Réponses'!F:F,"ERREUR PROCHAINE QUESTION"))</f>
        <v/>
      </c>
      <c r="I1473" s="25" t="str">
        <f>IF(H1473="","",_xlfn.XLOOKUP(H1473,Questions!$A:$A,Questions!$C:$C,"ERREUR TYPE"))</f>
        <v/>
      </c>
      <c r="J1473" s="25" t="str">
        <f>IF(H1473="","",_xlfn.XLOOKUP(H1473&amp;"_"&amp;Saisie!J1474,'Réponses'!D:D,'Réponses'!C:C,""))</f>
        <v/>
      </c>
      <c r="K1473" s="25" t="str">
        <f>IF(J1473="","",_xlfn.XLOOKUP(J1473,'Réponses'!C:C,'Réponses'!F:F,"ERREUR PROCHAINE QUESTION"))</f>
        <v/>
      </c>
      <c r="L1473" s="25" t="str">
        <f>IF(K1473="","",_xlfn.XLOOKUP(K1473,Questions!$A:$A,Questions!$C:$C,""))</f>
        <v/>
      </c>
      <c r="M1473" s="25" t="str">
        <f>IF(K1473="","",_xlfn.XLOOKUP(K1473&amp;"_"&amp;Saisie!L1474,'Réponses'!D:D,'Réponses'!C:C,""))</f>
        <v/>
      </c>
      <c r="N1473" s="25" t="str">
        <f>IF(M1473="","",_xlfn.XLOOKUP(M1473,'Réponses'!C:C,'Réponses'!F:F,"ERREUR PROCHAINE QUESTION"))</f>
        <v/>
      </c>
      <c r="O1473" s="25" t="str">
        <f>IF(N1473="","",_xlfn.XLOOKUP(N1473,Questions!$A:$A,Questions!$C:$C,"ERREUR TYPE"))</f>
        <v/>
      </c>
      <c r="P1473" s="25" t="str">
        <f>IF(N1473="","",_xlfn.XLOOKUP(N1473&amp;"_"&amp;Saisie!N1474,'Réponses'!D:D,'Réponses'!C:C,""))</f>
        <v/>
      </c>
      <c r="Q1473" s="25" t="str">
        <f t="shared" si="22"/>
        <v/>
      </c>
    </row>
    <row r="1474" spans="1:17">
      <c r="A1474" s="25" t="str">
        <f>IF(ISBLANK(Saisie!C1475),"",_xlfn.XLOOKUP(Saisie!C1475,Barème!A:A,Barème!F:F,"ERREUR CODE PRODUIT"))</f>
        <v/>
      </c>
      <c r="B1474" s="25" t="str">
        <f>IF(OR(A1474="08",A1474="07",MID(Saisie!C1475,4,4)="0804",MID(Saisie!C1475,4,4)="0907",A1474=""),"",_xlfn.XLOOKUP(A1474,Matériau!A:A,Matériau!C:C,"ERREUR MATERIAU"))</f>
        <v/>
      </c>
      <c r="C1474" s="25" t="str">
        <f>IF(B1474="","",_xlfn.XLOOKUP(B1474,Questions!A:A,Questions!C:C,""))</f>
        <v/>
      </c>
      <c r="D1474" s="25" t="str">
        <f>IF(B1474="","",_xlfn.XLOOKUP(B1474&amp;"_"&amp;Saisie!F1475,'Réponses'!D:D,'Réponses'!C:C,""))</f>
        <v/>
      </c>
      <c r="E1474" s="25" t="str">
        <f>IF(D1474="","",_xlfn.XLOOKUP(D1474,'Réponses'!C:C,'Réponses'!F:F,"ERREUR PROCHAINE QUESTION"))</f>
        <v/>
      </c>
      <c r="F1474" s="25" t="str">
        <f>IF(E1474="","",_xlfn.XLOOKUP(E1474,Questions!$A:$A,Questions!$C:$C,""))</f>
        <v/>
      </c>
      <c r="G1474" s="25" t="str">
        <f>IF(E1474="","",_xlfn.XLOOKUP(E1474&amp;"_"&amp;Saisie!H1475,'Réponses'!D:D,'Réponses'!C:C,""))</f>
        <v/>
      </c>
      <c r="H1474" s="25" t="str">
        <f>IF(G1474="","",_xlfn.XLOOKUP(G1474,'Réponses'!C:C,'Réponses'!F:F,"ERREUR PROCHAINE QUESTION"))</f>
        <v/>
      </c>
      <c r="I1474" s="25" t="str">
        <f>IF(H1474="","",_xlfn.XLOOKUP(H1474,Questions!$A:$A,Questions!$C:$C,"ERREUR TYPE"))</f>
        <v/>
      </c>
      <c r="J1474" s="25" t="str">
        <f>IF(H1474="","",_xlfn.XLOOKUP(H1474&amp;"_"&amp;Saisie!J1475,'Réponses'!D:D,'Réponses'!C:C,""))</f>
        <v/>
      </c>
      <c r="K1474" s="25" t="str">
        <f>IF(J1474="","",_xlfn.XLOOKUP(J1474,'Réponses'!C:C,'Réponses'!F:F,"ERREUR PROCHAINE QUESTION"))</f>
        <v/>
      </c>
      <c r="L1474" s="25" t="str">
        <f>IF(K1474="","",_xlfn.XLOOKUP(K1474,Questions!$A:$A,Questions!$C:$C,""))</f>
        <v/>
      </c>
      <c r="M1474" s="25" t="str">
        <f>IF(K1474="","",_xlfn.XLOOKUP(K1474&amp;"_"&amp;Saisie!L1475,'Réponses'!D:D,'Réponses'!C:C,""))</f>
        <v/>
      </c>
      <c r="N1474" s="25" t="str">
        <f>IF(M1474="","",_xlfn.XLOOKUP(M1474,'Réponses'!C:C,'Réponses'!F:F,"ERREUR PROCHAINE QUESTION"))</f>
        <v/>
      </c>
      <c r="O1474" s="25" t="str">
        <f>IF(N1474="","",_xlfn.XLOOKUP(N1474,Questions!$A:$A,Questions!$C:$C,"ERREUR TYPE"))</f>
        <v/>
      </c>
      <c r="P1474" s="25" t="str">
        <f>IF(N1474="","",_xlfn.XLOOKUP(N1474&amp;"_"&amp;Saisie!N1475,'Réponses'!D:D,'Réponses'!C:C,""))</f>
        <v/>
      </c>
      <c r="Q1474" s="25" t="str">
        <f t="shared" si="22"/>
        <v/>
      </c>
    </row>
    <row r="1475" spans="1:17">
      <c r="A1475" s="25" t="str">
        <f>IF(ISBLANK(Saisie!C1476),"",_xlfn.XLOOKUP(Saisie!C1476,Barème!A:A,Barème!F:F,"ERREUR CODE PRODUIT"))</f>
        <v/>
      </c>
      <c r="B1475" s="25" t="str">
        <f>IF(OR(A1475="08",A1475="07",MID(Saisie!C1476,4,4)="0804",MID(Saisie!C1476,4,4)="0907",A1475=""),"",_xlfn.XLOOKUP(A1475,Matériau!A:A,Matériau!C:C,"ERREUR MATERIAU"))</f>
        <v/>
      </c>
      <c r="C1475" s="25" t="str">
        <f>IF(B1475="","",_xlfn.XLOOKUP(B1475,Questions!A:A,Questions!C:C,""))</f>
        <v/>
      </c>
      <c r="D1475" s="25" t="str">
        <f>IF(B1475="","",_xlfn.XLOOKUP(B1475&amp;"_"&amp;Saisie!F1476,'Réponses'!D:D,'Réponses'!C:C,""))</f>
        <v/>
      </c>
      <c r="E1475" s="25" t="str">
        <f>IF(D1475="","",_xlfn.XLOOKUP(D1475,'Réponses'!C:C,'Réponses'!F:F,"ERREUR PROCHAINE QUESTION"))</f>
        <v/>
      </c>
      <c r="F1475" s="25" t="str">
        <f>IF(E1475="","",_xlfn.XLOOKUP(E1475,Questions!$A:$A,Questions!$C:$C,""))</f>
        <v/>
      </c>
      <c r="G1475" s="25" t="str">
        <f>IF(E1475="","",_xlfn.XLOOKUP(E1475&amp;"_"&amp;Saisie!H1476,'Réponses'!D:D,'Réponses'!C:C,""))</f>
        <v/>
      </c>
      <c r="H1475" s="25" t="str">
        <f>IF(G1475="","",_xlfn.XLOOKUP(G1475,'Réponses'!C:C,'Réponses'!F:F,"ERREUR PROCHAINE QUESTION"))</f>
        <v/>
      </c>
      <c r="I1475" s="25" t="str">
        <f>IF(H1475="","",_xlfn.XLOOKUP(H1475,Questions!$A:$A,Questions!$C:$C,"ERREUR TYPE"))</f>
        <v/>
      </c>
      <c r="J1475" s="25" t="str">
        <f>IF(H1475="","",_xlfn.XLOOKUP(H1475&amp;"_"&amp;Saisie!J1476,'Réponses'!D:D,'Réponses'!C:C,""))</f>
        <v/>
      </c>
      <c r="K1475" s="25" t="str">
        <f>IF(J1475="","",_xlfn.XLOOKUP(J1475,'Réponses'!C:C,'Réponses'!F:F,"ERREUR PROCHAINE QUESTION"))</f>
        <v/>
      </c>
      <c r="L1475" s="25" t="str">
        <f>IF(K1475="","",_xlfn.XLOOKUP(K1475,Questions!$A:$A,Questions!$C:$C,""))</f>
        <v/>
      </c>
      <c r="M1475" s="25" t="str">
        <f>IF(K1475="","",_xlfn.XLOOKUP(K1475&amp;"_"&amp;Saisie!L1476,'Réponses'!D:D,'Réponses'!C:C,""))</f>
        <v/>
      </c>
      <c r="N1475" s="25" t="str">
        <f>IF(M1475="","",_xlfn.XLOOKUP(M1475,'Réponses'!C:C,'Réponses'!F:F,"ERREUR PROCHAINE QUESTION"))</f>
        <v/>
      </c>
      <c r="O1475" s="25" t="str">
        <f>IF(N1475="","",_xlfn.XLOOKUP(N1475,Questions!$A:$A,Questions!$C:$C,"ERREUR TYPE"))</f>
        <v/>
      </c>
      <c r="P1475" s="25" t="str">
        <f>IF(N1475="","",_xlfn.XLOOKUP(N1475&amp;"_"&amp;Saisie!N1476,'Réponses'!D:D,'Réponses'!C:C,""))</f>
        <v/>
      </c>
      <c r="Q1475" s="25" t="str">
        <f t="shared" ref="Q1475:Q1538" si="23">D1475&amp;IF(G1475="","","_"&amp;G1475)&amp;IF(J1475="","","_"&amp;J1475&amp;IF(M1475="","","_"&amp;M1475)&amp;IF(P1475="","","_"&amp;P1475))</f>
        <v/>
      </c>
    </row>
    <row r="1476" spans="1:17">
      <c r="A1476" s="25" t="str">
        <f>IF(ISBLANK(Saisie!C1477),"",_xlfn.XLOOKUP(Saisie!C1477,Barème!A:A,Barème!F:F,"ERREUR CODE PRODUIT"))</f>
        <v/>
      </c>
      <c r="B1476" s="25" t="str">
        <f>IF(OR(A1476="08",A1476="07",MID(Saisie!C1477,4,4)="0804",MID(Saisie!C1477,4,4)="0907",A1476=""),"",_xlfn.XLOOKUP(A1476,Matériau!A:A,Matériau!C:C,"ERREUR MATERIAU"))</f>
        <v/>
      </c>
      <c r="C1476" s="25" t="str">
        <f>IF(B1476="","",_xlfn.XLOOKUP(B1476,Questions!A:A,Questions!C:C,""))</f>
        <v/>
      </c>
      <c r="D1476" s="25" t="str">
        <f>IF(B1476="","",_xlfn.XLOOKUP(B1476&amp;"_"&amp;Saisie!F1477,'Réponses'!D:D,'Réponses'!C:C,""))</f>
        <v/>
      </c>
      <c r="E1476" s="25" t="str">
        <f>IF(D1476="","",_xlfn.XLOOKUP(D1476,'Réponses'!C:C,'Réponses'!F:F,"ERREUR PROCHAINE QUESTION"))</f>
        <v/>
      </c>
      <c r="F1476" s="25" t="str">
        <f>IF(E1476="","",_xlfn.XLOOKUP(E1476,Questions!$A:$A,Questions!$C:$C,""))</f>
        <v/>
      </c>
      <c r="G1476" s="25" t="str">
        <f>IF(E1476="","",_xlfn.XLOOKUP(E1476&amp;"_"&amp;Saisie!H1477,'Réponses'!D:D,'Réponses'!C:C,""))</f>
        <v/>
      </c>
      <c r="H1476" s="25" t="str">
        <f>IF(G1476="","",_xlfn.XLOOKUP(G1476,'Réponses'!C:C,'Réponses'!F:F,"ERREUR PROCHAINE QUESTION"))</f>
        <v/>
      </c>
      <c r="I1476" s="25" t="str">
        <f>IF(H1476="","",_xlfn.XLOOKUP(H1476,Questions!$A:$A,Questions!$C:$C,"ERREUR TYPE"))</f>
        <v/>
      </c>
      <c r="J1476" s="25" t="str">
        <f>IF(H1476="","",_xlfn.XLOOKUP(H1476&amp;"_"&amp;Saisie!J1477,'Réponses'!D:D,'Réponses'!C:C,""))</f>
        <v/>
      </c>
      <c r="K1476" s="25" t="str">
        <f>IF(J1476="","",_xlfn.XLOOKUP(J1476,'Réponses'!C:C,'Réponses'!F:F,"ERREUR PROCHAINE QUESTION"))</f>
        <v/>
      </c>
      <c r="L1476" s="25" t="str">
        <f>IF(K1476="","",_xlfn.XLOOKUP(K1476,Questions!$A:$A,Questions!$C:$C,""))</f>
        <v/>
      </c>
      <c r="M1476" s="25" t="str">
        <f>IF(K1476="","",_xlfn.XLOOKUP(K1476&amp;"_"&amp;Saisie!L1477,'Réponses'!D:D,'Réponses'!C:C,""))</f>
        <v/>
      </c>
      <c r="N1476" s="25" t="str">
        <f>IF(M1476="","",_xlfn.XLOOKUP(M1476,'Réponses'!C:C,'Réponses'!F:F,"ERREUR PROCHAINE QUESTION"))</f>
        <v/>
      </c>
      <c r="O1476" s="25" t="str">
        <f>IF(N1476="","",_xlfn.XLOOKUP(N1476,Questions!$A:$A,Questions!$C:$C,"ERREUR TYPE"))</f>
        <v/>
      </c>
      <c r="P1476" s="25" t="str">
        <f>IF(N1476="","",_xlfn.XLOOKUP(N1476&amp;"_"&amp;Saisie!N1477,'Réponses'!D:D,'Réponses'!C:C,""))</f>
        <v/>
      </c>
      <c r="Q1476" s="25" t="str">
        <f t="shared" si="23"/>
        <v/>
      </c>
    </row>
    <row r="1477" spans="1:17">
      <c r="A1477" s="25" t="str">
        <f>IF(ISBLANK(Saisie!C1478),"",_xlfn.XLOOKUP(Saisie!C1478,Barème!A:A,Barème!F:F,"ERREUR CODE PRODUIT"))</f>
        <v/>
      </c>
      <c r="B1477" s="25" t="str">
        <f>IF(OR(A1477="08",A1477="07",MID(Saisie!C1478,4,4)="0804",MID(Saisie!C1478,4,4)="0907",A1477=""),"",_xlfn.XLOOKUP(A1477,Matériau!A:A,Matériau!C:C,"ERREUR MATERIAU"))</f>
        <v/>
      </c>
      <c r="C1477" s="25" t="str">
        <f>IF(B1477="","",_xlfn.XLOOKUP(B1477,Questions!A:A,Questions!C:C,""))</f>
        <v/>
      </c>
      <c r="D1477" s="25" t="str">
        <f>IF(B1477="","",_xlfn.XLOOKUP(B1477&amp;"_"&amp;Saisie!F1478,'Réponses'!D:D,'Réponses'!C:C,""))</f>
        <v/>
      </c>
      <c r="E1477" s="25" t="str">
        <f>IF(D1477="","",_xlfn.XLOOKUP(D1477,'Réponses'!C:C,'Réponses'!F:F,"ERREUR PROCHAINE QUESTION"))</f>
        <v/>
      </c>
      <c r="F1477" s="25" t="str">
        <f>IF(E1477="","",_xlfn.XLOOKUP(E1477,Questions!$A:$A,Questions!$C:$C,""))</f>
        <v/>
      </c>
      <c r="G1477" s="25" t="str">
        <f>IF(E1477="","",_xlfn.XLOOKUP(E1477&amp;"_"&amp;Saisie!H1478,'Réponses'!D:D,'Réponses'!C:C,""))</f>
        <v/>
      </c>
      <c r="H1477" s="25" t="str">
        <f>IF(G1477="","",_xlfn.XLOOKUP(G1477,'Réponses'!C:C,'Réponses'!F:F,"ERREUR PROCHAINE QUESTION"))</f>
        <v/>
      </c>
      <c r="I1477" s="25" t="str">
        <f>IF(H1477="","",_xlfn.XLOOKUP(H1477,Questions!$A:$A,Questions!$C:$C,"ERREUR TYPE"))</f>
        <v/>
      </c>
      <c r="J1477" s="25" t="str">
        <f>IF(H1477="","",_xlfn.XLOOKUP(H1477&amp;"_"&amp;Saisie!J1478,'Réponses'!D:D,'Réponses'!C:C,""))</f>
        <v/>
      </c>
      <c r="K1477" s="25" t="str">
        <f>IF(J1477="","",_xlfn.XLOOKUP(J1477,'Réponses'!C:C,'Réponses'!F:F,"ERREUR PROCHAINE QUESTION"))</f>
        <v/>
      </c>
      <c r="L1477" s="25" t="str">
        <f>IF(K1477="","",_xlfn.XLOOKUP(K1477,Questions!$A:$A,Questions!$C:$C,""))</f>
        <v/>
      </c>
      <c r="M1477" s="25" t="str">
        <f>IF(K1477="","",_xlfn.XLOOKUP(K1477&amp;"_"&amp;Saisie!L1478,'Réponses'!D:D,'Réponses'!C:C,""))</f>
        <v/>
      </c>
      <c r="N1477" s="25" t="str">
        <f>IF(M1477="","",_xlfn.XLOOKUP(M1477,'Réponses'!C:C,'Réponses'!F:F,"ERREUR PROCHAINE QUESTION"))</f>
        <v/>
      </c>
      <c r="O1477" s="25" t="str">
        <f>IF(N1477="","",_xlfn.XLOOKUP(N1477,Questions!$A:$A,Questions!$C:$C,"ERREUR TYPE"))</f>
        <v/>
      </c>
      <c r="P1477" s="25" t="str">
        <f>IF(N1477="","",_xlfn.XLOOKUP(N1477&amp;"_"&amp;Saisie!N1478,'Réponses'!D:D,'Réponses'!C:C,""))</f>
        <v/>
      </c>
      <c r="Q1477" s="25" t="str">
        <f t="shared" si="23"/>
        <v/>
      </c>
    </row>
    <row r="1478" spans="1:17">
      <c r="A1478" s="25" t="str">
        <f>IF(ISBLANK(Saisie!C1479),"",_xlfn.XLOOKUP(Saisie!C1479,Barème!A:A,Barème!F:F,"ERREUR CODE PRODUIT"))</f>
        <v/>
      </c>
      <c r="B1478" s="25" t="str">
        <f>IF(OR(A1478="08",A1478="07",MID(Saisie!C1479,4,4)="0804",MID(Saisie!C1479,4,4)="0907",A1478=""),"",_xlfn.XLOOKUP(A1478,Matériau!A:A,Matériau!C:C,"ERREUR MATERIAU"))</f>
        <v/>
      </c>
      <c r="C1478" s="25" t="str">
        <f>IF(B1478="","",_xlfn.XLOOKUP(B1478,Questions!A:A,Questions!C:C,""))</f>
        <v/>
      </c>
      <c r="D1478" s="25" t="str">
        <f>IF(B1478="","",_xlfn.XLOOKUP(B1478&amp;"_"&amp;Saisie!F1479,'Réponses'!D:D,'Réponses'!C:C,""))</f>
        <v/>
      </c>
      <c r="E1478" s="25" t="str">
        <f>IF(D1478="","",_xlfn.XLOOKUP(D1478,'Réponses'!C:C,'Réponses'!F:F,"ERREUR PROCHAINE QUESTION"))</f>
        <v/>
      </c>
      <c r="F1478" s="25" t="str">
        <f>IF(E1478="","",_xlfn.XLOOKUP(E1478,Questions!$A:$A,Questions!$C:$C,""))</f>
        <v/>
      </c>
      <c r="G1478" s="25" t="str">
        <f>IF(E1478="","",_xlfn.XLOOKUP(E1478&amp;"_"&amp;Saisie!H1479,'Réponses'!D:D,'Réponses'!C:C,""))</f>
        <v/>
      </c>
      <c r="H1478" s="25" t="str">
        <f>IF(G1478="","",_xlfn.XLOOKUP(G1478,'Réponses'!C:C,'Réponses'!F:F,"ERREUR PROCHAINE QUESTION"))</f>
        <v/>
      </c>
      <c r="I1478" s="25" t="str">
        <f>IF(H1478="","",_xlfn.XLOOKUP(H1478,Questions!$A:$A,Questions!$C:$C,"ERREUR TYPE"))</f>
        <v/>
      </c>
      <c r="J1478" s="25" t="str">
        <f>IF(H1478="","",_xlfn.XLOOKUP(H1478&amp;"_"&amp;Saisie!J1479,'Réponses'!D:D,'Réponses'!C:C,""))</f>
        <v/>
      </c>
      <c r="K1478" s="25" t="str">
        <f>IF(J1478="","",_xlfn.XLOOKUP(J1478,'Réponses'!C:C,'Réponses'!F:F,"ERREUR PROCHAINE QUESTION"))</f>
        <v/>
      </c>
      <c r="L1478" s="25" t="str">
        <f>IF(K1478="","",_xlfn.XLOOKUP(K1478,Questions!$A:$A,Questions!$C:$C,""))</f>
        <v/>
      </c>
      <c r="M1478" s="25" t="str">
        <f>IF(K1478="","",_xlfn.XLOOKUP(K1478&amp;"_"&amp;Saisie!L1479,'Réponses'!D:D,'Réponses'!C:C,""))</f>
        <v/>
      </c>
      <c r="N1478" s="25" t="str">
        <f>IF(M1478="","",_xlfn.XLOOKUP(M1478,'Réponses'!C:C,'Réponses'!F:F,"ERREUR PROCHAINE QUESTION"))</f>
        <v/>
      </c>
      <c r="O1478" s="25" t="str">
        <f>IF(N1478="","",_xlfn.XLOOKUP(N1478,Questions!$A:$A,Questions!$C:$C,"ERREUR TYPE"))</f>
        <v/>
      </c>
      <c r="P1478" s="25" t="str">
        <f>IF(N1478="","",_xlfn.XLOOKUP(N1478&amp;"_"&amp;Saisie!N1479,'Réponses'!D:D,'Réponses'!C:C,""))</f>
        <v/>
      </c>
      <c r="Q1478" s="25" t="str">
        <f t="shared" si="23"/>
        <v/>
      </c>
    </row>
    <row r="1479" spans="1:17">
      <c r="A1479" s="25" t="str">
        <f>IF(ISBLANK(Saisie!C1480),"",_xlfn.XLOOKUP(Saisie!C1480,Barème!A:A,Barème!F:F,"ERREUR CODE PRODUIT"))</f>
        <v/>
      </c>
      <c r="B1479" s="25" t="str">
        <f>IF(OR(A1479="08",A1479="07",MID(Saisie!C1480,4,4)="0804",MID(Saisie!C1480,4,4)="0907",A1479=""),"",_xlfn.XLOOKUP(A1479,Matériau!A:A,Matériau!C:C,"ERREUR MATERIAU"))</f>
        <v/>
      </c>
      <c r="C1479" s="25" t="str">
        <f>IF(B1479="","",_xlfn.XLOOKUP(B1479,Questions!A:A,Questions!C:C,""))</f>
        <v/>
      </c>
      <c r="D1479" s="25" t="str">
        <f>IF(B1479="","",_xlfn.XLOOKUP(B1479&amp;"_"&amp;Saisie!F1480,'Réponses'!D:D,'Réponses'!C:C,""))</f>
        <v/>
      </c>
      <c r="E1479" s="25" t="str">
        <f>IF(D1479="","",_xlfn.XLOOKUP(D1479,'Réponses'!C:C,'Réponses'!F:F,"ERREUR PROCHAINE QUESTION"))</f>
        <v/>
      </c>
      <c r="F1479" s="25" t="str">
        <f>IF(E1479="","",_xlfn.XLOOKUP(E1479,Questions!$A:$A,Questions!$C:$C,""))</f>
        <v/>
      </c>
      <c r="G1479" s="25" t="str">
        <f>IF(E1479="","",_xlfn.XLOOKUP(E1479&amp;"_"&amp;Saisie!H1480,'Réponses'!D:D,'Réponses'!C:C,""))</f>
        <v/>
      </c>
      <c r="H1479" s="25" t="str">
        <f>IF(G1479="","",_xlfn.XLOOKUP(G1479,'Réponses'!C:C,'Réponses'!F:F,"ERREUR PROCHAINE QUESTION"))</f>
        <v/>
      </c>
      <c r="I1479" s="25" t="str">
        <f>IF(H1479="","",_xlfn.XLOOKUP(H1479,Questions!$A:$A,Questions!$C:$C,"ERREUR TYPE"))</f>
        <v/>
      </c>
      <c r="J1479" s="25" t="str">
        <f>IF(H1479="","",_xlfn.XLOOKUP(H1479&amp;"_"&amp;Saisie!J1480,'Réponses'!D:D,'Réponses'!C:C,""))</f>
        <v/>
      </c>
      <c r="K1479" s="25" t="str">
        <f>IF(J1479="","",_xlfn.XLOOKUP(J1479,'Réponses'!C:C,'Réponses'!F:F,"ERREUR PROCHAINE QUESTION"))</f>
        <v/>
      </c>
      <c r="L1479" s="25" t="str">
        <f>IF(K1479="","",_xlfn.XLOOKUP(K1479,Questions!$A:$A,Questions!$C:$C,""))</f>
        <v/>
      </c>
      <c r="M1479" s="25" t="str">
        <f>IF(K1479="","",_xlfn.XLOOKUP(K1479&amp;"_"&amp;Saisie!L1480,'Réponses'!D:D,'Réponses'!C:C,""))</f>
        <v/>
      </c>
      <c r="N1479" s="25" t="str">
        <f>IF(M1479="","",_xlfn.XLOOKUP(M1479,'Réponses'!C:C,'Réponses'!F:F,"ERREUR PROCHAINE QUESTION"))</f>
        <v/>
      </c>
      <c r="O1479" s="25" t="str">
        <f>IF(N1479="","",_xlfn.XLOOKUP(N1479,Questions!$A:$A,Questions!$C:$C,"ERREUR TYPE"))</f>
        <v/>
      </c>
      <c r="P1479" s="25" t="str">
        <f>IF(N1479="","",_xlfn.XLOOKUP(N1479&amp;"_"&amp;Saisie!N1480,'Réponses'!D:D,'Réponses'!C:C,""))</f>
        <v/>
      </c>
      <c r="Q1479" s="25" t="str">
        <f t="shared" si="23"/>
        <v/>
      </c>
    </row>
    <row r="1480" spans="1:17">
      <c r="A1480" s="25" t="str">
        <f>IF(ISBLANK(Saisie!C1481),"",_xlfn.XLOOKUP(Saisie!C1481,Barème!A:A,Barème!F:F,"ERREUR CODE PRODUIT"))</f>
        <v/>
      </c>
      <c r="B1480" s="25" t="str">
        <f>IF(OR(A1480="08",A1480="07",MID(Saisie!C1481,4,4)="0804",MID(Saisie!C1481,4,4)="0907",A1480=""),"",_xlfn.XLOOKUP(A1480,Matériau!A:A,Matériau!C:C,"ERREUR MATERIAU"))</f>
        <v/>
      </c>
      <c r="C1480" s="25" t="str">
        <f>IF(B1480="","",_xlfn.XLOOKUP(B1480,Questions!A:A,Questions!C:C,""))</f>
        <v/>
      </c>
      <c r="D1480" s="25" t="str">
        <f>IF(B1480="","",_xlfn.XLOOKUP(B1480&amp;"_"&amp;Saisie!F1481,'Réponses'!D:D,'Réponses'!C:C,""))</f>
        <v/>
      </c>
      <c r="E1480" s="25" t="str">
        <f>IF(D1480="","",_xlfn.XLOOKUP(D1480,'Réponses'!C:C,'Réponses'!F:F,"ERREUR PROCHAINE QUESTION"))</f>
        <v/>
      </c>
      <c r="F1480" s="25" t="str">
        <f>IF(E1480="","",_xlfn.XLOOKUP(E1480,Questions!$A:$A,Questions!$C:$C,""))</f>
        <v/>
      </c>
      <c r="G1480" s="25" t="str">
        <f>IF(E1480="","",_xlfn.XLOOKUP(E1480&amp;"_"&amp;Saisie!H1481,'Réponses'!D:D,'Réponses'!C:C,""))</f>
        <v/>
      </c>
      <c r="H1480" s="25" t="str">
        <f>IF(G1480="","",_xlfn.XLOOKUP(G1480,'Réponses'!C:C,'Réponses'!F:F,"ERREUR PROCHAINE QUESTION"))</f>
        <v/>
      </c>
      <c r="I1480" s="25" t="str">
        <f>IF(H1480="","",_xlfn.XLOOKUP(H1480,Questions!$A:$A,Questions!$C:$C,"ERREUR TYPE"))</f>
        <v/>
      </c>
      <c r="J1480" s="25" t="str">
        <f>IF(H1480="","",_xlfn.XLOOKUP(H1480&amp;"_"&amp;Saisie!J1481,'Réponses'!D:D,'Réponses'!C:C,""))</f>
        <v/>
      </c>
      <c r="K1480" s="25" t="str">
        <f>IF(J1480="","",_xlfn.XLOOKUP(J1480,'Réponses'!C:C,'Réponses'!F:F,"ERREUR PROCHAINE QUESTION"))</f>
        <v/>
      </c>
      <c r="L1480" s="25" t="str">
        <f>IF(K1480="","",_xlfn.XLOOKUP(K1480,Questions!$A:$A,Questions!$C:$C,""))</f>
        <v/>
      </c>
      <c r="M1480" s="25" t="str">
        <f>IF(K1480="","",_xlfn.XLOOKUP(K1480&amp;"_"&amp;Saisie!L1481,'Réponses'!D:D,'Réponses'!C:C,""))</f>
        <v/>
      </c>
      <c r="N1480" s="25" t="str">
        <f>IF(M1480="","",_xlfn.XLOOKUP(M1480,'Réponses'!C:C,'Réponses'!F:F,"ERREUR PROCHAINE QUESTION"))</f>
        <v/>
      </c>
      <c r="O1480" s="25" t="str">
        <f>IF(N1480="","",_xlfn.XLOOKUP(N1480,Questions!$A:$A,Questions!$C:$C,"ERREUR TYPE"))</f>
        <v/>
      </c>
      <c r="P1480" s="25" t="str">
        <f>IF(N1480="","",_xlfn.XLOOKUP(N1480&amp;"_"&amp;Saisie!N1481,'Réponses'!D:D,'Réponses'!C:C,""))</f>
        <v/>
      </c>
      <c r="Q1480" s="25" t="str">
        <f t="shared" si="23"/>
        <v/>
      </c>
    </row>
    <row r="1481" spans="1:17">
      <c r="A1481" s="25" t="str">
        <f>IF(ISBLANK(Saisie!C1482),"",_xlfn.XLOOKUP(Saisie!C1482,Barème!A:A,Barème!F:F,"ERREUR CODE PRODUIT"))</f>
        <v/>
      </c>
      <c r="B1481" s="25" t="str">
        <f>IF(OR(A1481="08",A1481="07",MID(Saisie!C1482,4,4)="0804",MID(Saisie!C1482,4,4)="0907",A1481=""),"",_xlfn.XLOOKUP(A1481,Matériau!A:A,Matériau!C:C,"ERREUR MATERIAU"))</f>
        <v/>
      </c>
      <c r="C1481" s="25" t="str">
        <f>IF(B1481="","",_xlfn.XLOOKUP(B1481,Questions!A:A,Questions!C:C,""))</f>
        <v/>
      </c>
      <c r="D1481" s="25" t="str">
        <f>IF(B1481="","",_xlfn.XLOOKUP(B1481&amp;"_"&amp;Saisie!F1482,'Réponses'!D:D,'Réponses'!C:C,""))</f>
        <v/>
      </c>
      <c r="E1481" s="25" t="str">
        <f>IF(D1481="","",_xlfn.XLOOKUP(D1481,'Réponses'!C:C,'Réponses'!F:F,"ERREUR PROCHAINE QUESTION"))</f>
        <v/>
      </c>
      <c r="F1481" s="25" t="str">
        <f>IF(E1481="","",_xlfn.XLOOKUP(E1481,Questions!$A:$A,Questions!$C:$C,""))</f>
        <v/>
      </c>
      <c r="G1481" s="25" t="str">
        <f>IF(E1481="","",_xlfn.XLOOKUP(E1481&amp;"_"&amp;Saisie!H1482,'Réponses'!D:D,'Réponses'!C:C,""))</f>
        <v/>
      </c>
      <c r="H1481" s="25" t="str">
        <f>IF(G1481="","",_xlfn.XLOOKUP(G1481,'Réponses'!C:C,'Réponses'!F:F,"ERREUR PROCHAINE QUESTION"))</f>
        <v/>
      </c>
      <c r="I1481" s="25" t="str">
        <f>IF(H1481="","",_xlfn.XLOOKUP(H1481,Questions!$A:$A,Questions!$C:$C,"ERREUR TYPE"))</f>
        <v/>
      </c>
      <c r="J1481" s="25" t="str">
        <f>IF(H1481="","",_xlfn.XLOOKUP(H1481&amp;"_"&amp;Saisie!J1482,'Réponses'!D:D,'Réponses'!C:C,""))</f>
        <v/>
      </c>
      <c r="K1481" s="25" t="str">
        <f>IF(J1481="","",_xlfn.XLOOKUP(J1481,'Réponses'!C:C,'Réponses'!F:F,"ERREUR PROCHAINE QUESTION"))</f>
        <v/>
      </c>
      <c r="L1481" s="25" t="str">
        <f>IF(K1481="","",_xlfn.XLOOKUP(K1481,Questions!$A:$A,Questions!$C:$C,""))</f>
        <v/>
      </c>
      <c r="M1481" s="25" t="str">
        <f>IF(K1481="","",_xlfn.XLOOKUP(K1481&amp;"_"&amp;Saisie!L1482,'Réponses'!D:D,'Réponses'!C:C,""))</f>
        <v/>
      </c>
      <c r="N1481" s="25" t="str">
        <f>IF(M1481="","",_xlfn.XLOOKUP(M1481,'Réponses'!C:C,'Réponses'!F:F,"ERREUR PROCHAINE QUESTION"))</f>
        <v/>
      </c>
      <c r="O1481" s="25" t="str">
        <f>IF(N1481="","",_xlfn.XLOOKUP(N1481,Questions!$A:$A,Questions!$C:$C,"ERREUR TYPE"))</f>
        <v/>
      </c>
      <c r="P1481" s="25" t="str">
        <f>IF(N1481="","",_xlfn.XLOOKUP(N1481&amp;"_"&amp;Saisie!N1482,'Réponses'!D:D,'Réponses'!C:C,""))</f>
        <v/>
      </c>
      <c r="Q1481" s="25" t="str">
        <f t="shared" si="23"/>
        <v/>
      </c>
    </row>
    <row r="1482" spans="1:17">
      <c r="A1482" s="25" t="str">
        <f>IF(ISBLANK(Saisie!C1483),"",_xlfn.XLOOKUP(Saisie!C1483,Barème!A:A,Barème!F:F,"ERREUR CODE PRODUIT"))</f>
        <v/>
      </c>
      <c r="B1482" s="25" t="str">
        <f>IF(OR(A1482="08",A1482="07",MID(Saisie!C1483,4,4)="0804",MID(Saisie!C1483,4,4)="0907",A1482=""),"",_xlfn.XLOOKUP(A1482,Matériau!A:A,Matériau!C:C,"ERREUR MATERIAU"))</f>
        <v/>
      </c>
      <c r="C1482" s="25" t="str">
        <f>IF(B1482="","",_xlfn.XLOOKUP(B1482,Questions!A:A,Questions!C:C,""))</f>
        <v/>
      </c>
      <c r="D1482" s="25" t="str">
        <f>IF(B1482="","",_xlfn.XLOOKUP(B1482&amp;"_"&amp;Saisie!F1483,'Réponses'!D:D,'Réponses'!C:C,""))</f>
        <v/>
      </c>
      <c r="E1482" s="25" t="str">
        <f>IF(D1482="","",_xlfn.XLOOKUP(D1482,'Réponses'!C:C,'Réponses'!F:F,"ERREUR PROCHAINE QUESTION"))</f>
        <v/>
      </c>
      <c r="F1482" s="25" t="str">
        <f>IF(E1482="","",_xlfn.XLOOKUP(E1482,Questions!$A:$A,Questions!$C:$C,""))</f>
        <v/>
      </c>
      <c r="G1482" s="25" t="str">
        <f>IF(E1482="","",_xlfn.XLOOKUP(E1482&amp;"_"&amp;Saisie!H1483,'Réponses'!D:D,'Réponses'!C:C,""))</f>
        <v/>
      </c>
      <c r="H1482" s="25" t="str">
        <f>IF(G1482="","",_xlfn.XLOOKUP(G1482,'Réponses'!C:C,'Réponses'!F:F,"ERREUR PROCHAINE QUESTION"))</f>
        <v/>
      </c>
      <c r="I1482" s="25" t="str">
        <f>IF(H1482="","",_xlfn.XLOOKUP(H1482,Questions!$A:$A,Questions!$C:$C,"ERREUR TYPE"))</f>
        <v/>
      </c>
      <c r="J1482" s="25" t="str">
        <f>IF(H1482="","",_xlfn.XLOOKUP(H1482&amp;"_"&amp;Saisie!J1483,'Réponses'!D:D,'Réponses'!C:C,""))</f>
        <v/>
      </c>
      <c r="K1482" s="25" t="str">
        <f>IF(J1482="","",_xlfn.XLOOKUP(J1482,'Réponses'!C:C,'Réponses'!F:F,"ERREUR PROCHAINE QUESTION"))</f>
        <v/>
      </c>
      <c r="L1482" s="25" t="str">
        <f>IF(K1482="","",_xlfn.XLOOKUP(K1482,Questions!$A:$A,Questions!$C:$C,""))</f>
        <v/>
      </c>
      <c r="M1482" s="25" t="str">
        <f>IF(K1482="","",_xlfn.XLOOKUP(K1482&amp;"_"&amp;Saisie!L1483,'Réponses'!D:D,'Réponses'!C:C,""))</f>
        <v/>
      </c>
      <c r="N1482" s="25" t="str">
        <f>IF(M1482="","",_xlfn.XLOOKUP(M1482,'Réponses'!C:C,'Réponses'!F:F,"ERREUR PROCHAINE QUESTION"))</f>
        <v/>
      </c>
      <c r="O1482" s="25" t="str">
        <f>IF(N1482="","",_xlfn.XLOOKUP(N1482,Questions!$A:$A,Questions!$C:$C,"ERREUR TYPE"))</f>
        <v/>
      </c>
      <c r="P1482" s="25" t="str">
        <f>IF(N1482="","",_xlfn.XLOOKUP(N1482&amp;"_"&amp;Saisie!N1483,'Réponses'!D:D,'Réponses'!C:C,""))</f>
        <v/>
      </c>
      <c r="Q1482" s="25" t="str">
        <f t="shared" si="23"/>
        <v/>
      </c>
    </row>
    <row r="1483" spans="1:17">
      <c r="A1483" s="25" t="str">
        <f>IF(ISBLANK(Saisie!C1484),"",_xlfn.XLOOKUP(Saisie!C1484,Barème!A:A,Barème!F:F,"ERREUR CODE PRODUIT"))</f>
        <v/>
      </c>
      <c r="B1483" s="25" t="str">
        <f>IF(OR(A1483="08",A1483="07",MID(Saisie!C1484,4,4)="0804",MID(Saisie!C1484,4,4)="0907",A1483=""),"",_xlfn.XLOOKUP(A1483,Matériau!A:A,Matériau!C:C,"ERREUR MATERIAU"))</f>
        <v/>
      </c>
      <c r="C1483" s="25" t="str">
        <f>IF(B1483="","",_xlfn.XLOOKUP(B1483,Questions!A:A,Questions!C:C,""))</f>
        <v/>
      </c>
      <c r="D1483" s="25" t="str">
        <f>IF(B1483="","",_xlfn.XLOOKUP(B1483&amp;"_"&amp;Saisie!F1484,'Réponses'!D:D,'Réponses'!C:C,""))</f>
        <v/>
      </c>
      <c r="E1483" s="25" t="str">
        <f>IF(D1483="","",_xlfn.XLOOKUP(D1483,'Réponses'!C:C,'Réponses'!F:F,"ERREUR PROCHAINE QUESTION"))</f>
        <v/>
      </c>
      <c r="F1483" s="25" t="str">
        <f>IF(E1483="","",_xlfn.XLOOKUP(E1483,Questions!$A:$A,Questions!$C:$C,""))</f>
        <v/>
      </c>
      <c r="G1483" s="25" t="str">
        <f>IF(E1483="","",_xlfn.XLOOKUP(E1483&amp;"_"&amp;Saisie!H1484,'Réponses'!D:D,'Réponses'!C:C,""))</f>
        <v/>
      </c>
      <c r="H1483" s="25" t="str">
        <f>IF(G1483="","",_xlfn.XLOOKUP(G1483,'Réponses'!C:C,'Réponses'!F:F,"ERREUR PROCHAINE QUESTION"))</f>
        <v/>
      </c>
      <c r="I1483" s="25" t="str">
        <f>IF(H1483="","",_xlfn.XLOOKUP(H1483,Questions!$A:$A,Questions!$C:$C,"ERREUR TYPE"))</f>
        <v/>
      </c>
      <c r="J1483" s="25" t="str">
        <f>IF(H1483="","",_xlfn.XLOOKUP(H1483&amp;"_"&amp;Saisie!J1484,'Réponses'!D:D,'Réponses'!C:C,""))</f>
        <v/>
      </c>
      <c r="K1483" s="25" t="str">
        <f>IF(J1483="","",_xlfn.XLOOKUP(J1483,'Réponses'!C:C,'Réponses'!F:F,"ERREUR PROCHAINE QUESTION"))</f>
        <v/>
      </c>
      <c r="L1483" s="25" t="str">
        <f>IF(K1483="","",_xlfn.XLOOKUP(K1483,Questions!$A:$A,Questions!$C:$C,""))</f>
        <v/>
      </c>
      <c r="M1483" s="25" t="str">
        <f>IF(K1483="","",_xlfn.XLOOKUP(K1483&amp;"_"&amp;Saisie!L1484,'Réponses'!D:D,'Réponses'!C:C,""))</f>
        <v/>
      </c>
      <c r="N1483" s="25" t="str">
        <f>IF(M1483="","",_xlfn.XLOOKUP(M1483,'Réponses'!C:C,'Réponses'!F:F,"ERREUR PROCHAINE QUESTION"))</f>
        <v/>
      </c>
      <c r="O1483" s="25" t="str">
        <f>IF(N1483="","",_xlfn.XLOOKUP(N1483,Questions!$A:$A,Questions!$C:$C,"ERREUR TYPE"))</f>
        <v/>
      </c>
      <c r="P1483" s="25" t="str">
        <f>IF(N1483="","",_xlfn.XLOOKUP(N1483&amp;"_"&amp;Saisie!N1484,'Réponses'!D:D,'Réponses'!C:C,""))</f>
        <v/>
      </c>
      <c r="Q1483" s="25" t="str">
        <f t="shared" si="23"/>
        <v/>
      </c>
    </row>
    <row r="1484" spans="1:17">
      <c r="A1484" s="25" t="str">
        <f>IF(ISBLANK(Saisie!C1485),"",_xlfn.XLOOKUP(Saisie!C1485,Barème!A:A,Barème!F:F,"ERREUR CODE PRODUIT"))</f>
        <v/>
      </c>
      <c r="B1484" s="25" t="str">
        <f>IF(OR(A1484="08",A1484="07",MID(Saisie!C1485,4,4)="0804",MID(Saisie!C1485,4,4)="0907",A1484=""),"",_xlfn.XLOOKUP(A1484,Matériau!A:A,Matériau!C:C,"ERREUR MATERIAU"))</f>
        <v/>
      </c>
      <c r="C1484" s="25" t="str">
        <f>IF(B1484="","",_xlfn.XLOOKUP(B1484,Questions!A:A,Questions!C:C,""))</f>
        <v/>
      </c>
      <c r="D1484" s="25" t="str">
        <f>IF(B1484="","",_xlfn.XLOOKUP(B1484&amp;"_"&amp;Saisie!F1485,'Réponses'!D:D,'Réponses'!C:C,""))</f>
        <v/>
      </c>
      <c r="E1484" s="25" t="str">
        <f>IF(D1484="","",_xlfn.XLOOKUP(D1484,'Réponses'!C:C,'Réponses'!F:F,"ERREUR PROCHAINE QUESTION"))</f>
        <v/>
      </c>
      <c r="F1484" s="25" t="str">
        <f>IF(E1484="","",_xlfn.XLOOKUP(E1484,Questions!$A:$A,Questions!$C:$C,""))</f>
        <v/>
      </c>
      <c r="G1484" s="25" t="str">
        <f>IF(E1484="","",_xlfn.XLOOKUP(E1484&amp;"_"&amp;Saisie!H1485,'Réponses'!D:D,'Réponses'!C:C,""))</f>
        <v/>
      </c>
      <c r="H1484" s="25" t="str">
        <f>IF(G1484="","",_xlfn.XLOOKUP(G1484,'Réponses'!C:C,'Réponses'!F:F,"ERREUR PROCHAINE QUESTION"))</f>
        <v/>
      </c>
      <c r="I1484" s="25" t="str">
        <f>IF(H1484="","",_xlfn.XLOOKUP(H1484,Questions!$A:$A,Questions!$C:$C,"ERREUR TYPE"))</f>
        <v/>
      </c>
      <c r="J1484" s="25" t="str">
        <f>IF(H1484="","",_xlfn.XLOOKUP(H1484&amp;"_"&amp;Saisie!J1485,'Réponses'!D:D,'Réponses'!C:C,""))</f>
        <v/>
      </c>
      <c r="K1484" s="25" t="str">
        <f>IF(J1484="","",_xlfn.XLOOKUP(J1484,'Réponses'!C:C,'Réponses'!F:F,"ERREUR PROCHAINE QUESTION"))</f>
        <v/>
      </c>
      <c r="L1484" s="25" t="str">
        <f>IF(K1484="","",_xlfn.XLOOKUP(K1484,Questions!$A:$A,Questions!$C:$C,""))</f>
        <v/>
      </c>
      <c r="M1484" s="25" t="str">
        <f>IF(K1484="","",_xlfn.XLOOKUP(K1484&amp;"_"&amp;Saisie!L1485,'Réponses'!D:D,'Réponses'!C:C,""))</f>
        <v/>
      </c>
      <c r="N1484" s="25" t="str">
        <f>IF(M1484="","",_xlfn.XLOOKUP(M1484,'Réponses'!C:C,'Réponses'!F:F,"ERREUR PROCHAINE QUESTION"))</f>
        <v/>
      </c>
      <c r="O1484" s="25" t="str">
        <f>IF(N1484="","",_xlfn.XLOOKUP(N1484,Questions!$A:$A,Questions!$C:$C,"ERREUR TYPE"))</f>
        <v/>
      </c>
      <c r="P1484" s="25" t="str">
        <f>IF(N1484="","",_xlfn.XLOOKUP(N1484&amp;"_"&amp;Saisie!N1485,'Réponses'!D:D,'Réponses'!C:C,""))</f>
        <v/>
      </c>
      <c r="Q1484" s="25" t="str">
        <f t="shared" si="23"/>
        <v/>
      </c>
    </row>
    <row r="1485" spans="1:17">
      <c r="A1485" s="25" t="str">
        <f>IF(ISBLANK(Saisie!C1486),"",_xlfn.XLOOKUP(Saisie!C1486,Barème!A:A,Barème!F:F,"ERREUR CODE PRODUIT"))</f>
        <v/>
      </c>
      <c r="B1485" s="25" t="str">
        <f>IF(OR(A1485="08",A1485="07",MID(Saisie!C1486,4,4)="0804",MID(Saisie!C1486,4,4)="0907",A1485=""),"",_xlfn.XLOOKUP(A1485,Matériau!A:A,Matériau!C:C,"ERREUR MATERIAU"))</f>
        <v/>
      </c>
      <c r="C1485" s="25" t="str">
        <f>IF(B1485="","",_xlfn.XLOOKUP(B1485,Questions!A:A,Questions!C:C,""))</f>
        <v/>
      </c>
      <c r="D1485" s="25" t="str">
        <f>IF(B1485="","",_xlfn.XLOOKUP(B1485&amp;"_"&amp;Saisie!F1486,'Réponses'!D:D,'Réponses'!C:C,""))</f>
        <v/>
      </c>
      <c r="E1485" s="25" t="str">
        <f>IF(D1485="","",_xlfn.XLOOKUP(D1485,'Réponses'!C:C,'Réponses'!F:F,"ERREUR PROCHAINE QUESTION"))</f>
        <v/>
      </c>
      <c r="F1485" s="25" t="str">
        <f>IF(E1485="","",_xlfn.XLOOKUP(E1485,Questions!$A:$A,Questions!$C:$C,""))</f>
        <v/>
      </c>
      <c r="G1485" s="25" t="str">
        <f>IF(E1485="","",_xlfn.XLOOKUP(E1485&amp;"_"&amp;Saisie!H1486,'Réponses'!D:D,'Réponses'!C:C,""))</f>
        <v/>
      </c>
      <c r="H1485" s="25" t="str">
        <f>IF(G1485="","",_xlfn.XLOOKUP(G1485,'Réponses'!C:C,'Réponses'!F:F,"ERREUR PROCHAINE QUESTION"))</f>
        <v/>
      </c>
      <c r="I1485" s="25" t="str">
        <f>IF(H1485="","",_xlfn.XLOOKUP(H1485,Questions!$A:$A,Questions!$C:$C,"ERREUR TYPE"))</f>
        <v/>
      </c>
      <c r="J1485" s="25" t="str">
        <f>IF(H1485="","",_xlfn.XLOOKUP(H1485&amp;"_"&amp;Saisie!J1486,'Réponses'!D:D,'Réponses'!C:C,""))</f>
        <v/>
      </c>
      <c r="K1485" s="25" t="str">
        <f>IF(J1485="","",_xlfn.XLOOKUP(J1485,'Réponses'!C:C,'Réponses'!F:F,"ERREUR PROCHAINE QUESTION"))</f>
        <v/>
      </c>
      <c r="L1485" s="25" t="str">
        <f>IF(K1485="","",_xlfn.XLOOKUP(K1485,Questions!$A:$A,Questions!$C:$C,""))</f>
        <v/>
      </c>
      <c r="M1485" s="25" t="str">
        <f>IF(K1485="","",_xlfn.XLOOKUP(K1485&amp;"_"&amp;Saisie!L1486,'Réponses'!D:D,'Réponses'!C:C,""))</f>
        <v/>
      </c>
      <c r="N1485" s="25" t="str">
        <f>IF(M1485="","",_xlfn.XLOOKUP(M1485,'Réponses'!C:C,'Réponses'!F:F,"ERREUR PROCHAINE QUESTION"))</f>
        <v/>
      </c>
      <c r="O1485" s="25" t="str">
        <f>IF(N1485="","",_xlfn.XLOOKUP(N1485,Questions!$A:$A,Questions!$C:$C,"ERREUR TYPE"))</f>
        <v/>
      </c>
      <c r="P1485" s="25" t="str">
        <f>IF(N1485="","",_xlfn.XLOOKUP(N1485&amp;"_"&amp;Saisie!N1486,'Réponses'!D:D,'Réponses'!C:C,""))</f>
        <v/>
      </c>
      <c r="Q1485" s="25" t="str">
        <f t="shared" si="23"/>
        <v/>
      </c>
    </row>
    <row r="1486" spans="1:17">
      <c r="A1486" s="25" t="str">
        <f>IF(ISBLANK(Saisie!C1487),"",_xlfn.XLOOKUP(Saisie!C1487,Barème!A:A,Barème!F:F,"ERREUR CODE PRODUIT"))</f>
        <v/>
      </c>
      <c r="B1486" s="25" t="str">
        <f>IF(OR(A1486="08",A1486="07",MID(Saisie!C1487,4,4)="0804",MID(Saisie!C1487,4,4)="0907",A1486=""),"",_xlfn.XLOOKUP(A1486,Matériau!A:A,Matériau!C:C,"ERREUR MATERIAU"))</f>
        <v/>
      </c>
      <c r="C1486" s="25" t="str">
        <f>IF(B1486="","",_xlfn.XLOOKUP(B1486,Questions!A:A,Questions!C:C,""))</f>
        <v/>
      </c>
      <c r="D1486" s="25" t="str">
        <f>IF(B1486="","",_xlfn.XLOOKUP(B1486&amp;"_"&amp;Saisie!F1487,'Réponses'!D:D,'Réponses'!C:C,""))</f>
        <v/>
      </c>
      <c r="E1486" s="25" t="str">
        <f>IF(D1486="","",_xlfn.XLOOKUP(D1486,'Réponses'!C:C,'Réponses'!F:F,"ERREUR PROCHAINE QUESTION"))</f>
        <v/>
      </c>
      <c r="F1486" s="25" t="str">
        <f>IF(E1486="","",_xlfn.XLOOKUP(E1486,Questions!$A:$A,Questions!$C:$C,""))</f>
        <v/>
      </c>
      <c r="G1486" s="25" t="str">
        <f>IF(E1486="","",_xlfn.XLOOKUP(E1486&amp;"_"&amp;Saisie!H1487,'Réponses'!D:D,'Réponses'!C:C,""))</f>
        <v/>
      </c>
      <c r="H1486" s="25" t="str">
        <f>IF(G1486="","",_xlfn.XLOOKUP(G1486,'Réponses'!C:C,'Réponses'!F:F,"ERREUR PROCHAINE QUESTION"))</f>
        <v/>
      </c>
      <c r="I1486" s="25" t="str">
        <f>IF(H1486="","",_xlfn.XLOOKUP(H1486,Questions!$A:$A,Questions!$C:$C,"ERREUR TYPE"))</f>
        <v/>
      </c>
      <c r="J1486" s="25" t="str">
        <f>IF(H1486="","",_xlfn.XLOOKUP(H1486&amp;"_"&amp;Saisie!J1487,'Réponses'!D:D,'Réponses'!C:C,""))</f>
        <v/>
      </c>
      <c r="K1486" s="25" t="str">
        <f>IF(J1486="","",_xlfn.XLOOKUP(J1486,'Réponses'!C:C,'Réponses'!F:F,"ERREUR PROCHAINE QUESTION"))</f>
        <v/>
      </c>
      <c r="L1486" s="25" t="str">
        <f>IF(K1486="","",_xlfn.XLOOKUP(K1486,Questions!$A:$A,Questions!$C:$C,""))</f>
        <v/>
      </c>
      <c r="M1486" s="25" t="str">
        <f>IF(K1486="","",_xlfn.XLOOKUP(K1486&amp;"_"&amp;Saisie!L1487,'Réponses'!D:D,'Réponses'!C:C,""))</f>
        <v/>
      </c>
      <c r="N1486" s="25" t="str">
        <f>IF(M1486="","",_xlfn.XLOOKUP(M1486,'Réponses'!C:C,'Réponses'!F:F,"ERREUR PROCHAINE QUESTION"))</f>
        <v/>
      </c>
      <c r="O1486" s="25" t="str">
        <f>IF(N1486="","",_xlfn.XLOOKUP(N1486,Questions!$A:$A,Questions!$C:$C,"ERREUR TYPE"))</f>
        <v/>
      </c>
      <c r="P1486" s="25" t="str">
        <f>IF(N1486="","",_xlfn.XLOOKUP(N1486&amp;"_"&amp;Saisie!N1487,'Réponses'!D:D,'Réponses'!C:C,""))</f>
        <v/>
      </c>
      <c r="Q1486" s="25" t="str">
        <f t="shared" si="23"/>
        <v/>
      </c>
    </row>
    <row r="1487" spans="1:17">
      <c r="A1487" s="25" t="str">
        <f>IF(ISBLANK(Saisie!C1488),"",_xlfn.XLOOKUP(Saisie!C1488,Barème!A:A,Barème!F:F,"ERREUR CODE PRODUIT"))</f>
        <v/>
      </c>
      <c r="B1487" s="25" t="str">
        <f>IF(OR(A1487="08",A1487="07",MID(Saisie!C1488,4,4)="0804",MID(Saisie!C1488,4,4)="0907",A1487=""),"",_xlfn.XLOOKUP(A1487,Matériau!A:A,Matériau!C:C,"ERREUR MATERIAU"))</f>
        <v/>
      </c>
      <c r="C1487" s="25" t="str">
        <f>IF(B1487="","",_xlfn.XLOOKUP(B1487,Questions!A:A,Questions!C:C,""))</f>
        <v/>
      </c>
      <c r="D1487" s="25" t="str">
        <f>IF(B1487="","",_xlfn.XLOOKUP(B1487&amp;"_"&amp;Saisie!F1488,'Réponses'!D:D,'Réponses'!C:C,""))</f>
        <v/>
      </c>
      <c r="E1487" s="25" t="str">
        <f>IF(D1487="","",_xlfn.XLOOKUP(D1487,'Réponses'!C:C,'Réponses'!F:F,"ERREUR PROCHAINE QUESTION"))</f>
        <v/>
      </c>
      <c r="F1487" s="25" t="str">
        <f>IF(E1487="","",_xlfn.XLOOKUP(E1487,Questions!$A:$A,Questions!$C:$C,""))</f>
        <v/>
      </c>
      <c r="G1487" s="25" t="str">
        <f>IF(E1487="","",_xlfn.XLOOKUP(E1487&amp;"_"&amp;Saisie!H1488,'Réponses'!D:D,'Réponses'!C:C,""))</f>
        <v/>
      </c>
      <c r="H1487" s="25" t="str">
        <f>IF(G1487="","",_xlfn.XLOOKUP(G1487,'Réponses'!C:C,'Réponses'!F:F,"ERREUR PROCHAINE QUESTION"))</f>
        <v/>
      </c>
      <c r="I1487" s="25" t="str">
        <f>IF(H1487="","",_xlfn.XLOOKUP(H1487,Questions!$A:$A,Questions!$C:$C,"ERREUR TYPE"))</f>
        <v/>
      </c>
      <c r="J1487" s="25" t="str">
        <f>IF(H1487="","",_xlfn.XLOOKUP(H1487&amp;"_"&amp;Saisie!J1488,'Réponses'!D:D,'Réponses'!C:C,""))</f>
        <v/>
      </c>
      <c r="K1487" s="25" t="str">
        <f>IF(J1487="","",_xlfn.XLOOKUP(J1487,'Réponses'!C:C,'Réponses'!F:F,"ERREUR PROCHAINE QUESTION"))</f>
        <v/>
      </c>
      <c r="L1487" s="25" t="str">
        <f>IF(K1487="","",_xlfn.XLOOKUP(K1487,Questions!$A:$A,Questions!$C:$C,""))</f>
        <v/>
      </c>
      <c r="M1487" s="25" t="str">
        <f>IF(K1487="","",_xlfn.XLOOKUP(K1487&amp;"_"&amp;Saisie!L1488,'Réponses'!D:D,'Réponses'!C:C,""))</f>
        <v/>
      </c>
      <c r="N1487" s="25" t="str">
        <f>IF(M1487="","",_xlfn.XLOOKUP(M1487,'Réponses'!C:C,'Réponses'!F:F,"ERREUR PROCHAINE QUESTION"))</f>
        <v/>
      </c>
      <c r="O1487" s="25" t="str">
        <f>IF(N1487="","",_xlfn.XLOOKUP(N1487,Questions!$A:$A,Questions!$C:$C,"ERREUR TYPE"))</f>
        <v/>
      </c>
      <c r="P1487" s="25" t="str">
        <f>IF(N1487="","",_xlfn.XLOOKUP(N1487&amp;"_"&amp;Saisie!N1488,'Réponses'!D:D,'Réponses'!C:C,""))</f>
        <v/>
      </c>
      <c r="Q1487" s="25" t="str">
        <f t="shared" si="23"/>
        <v/>
      </c>
    </row>
    <row r="1488" spans="1:17">
      <c r="A1488" s="25" t="str">
        <f>IF(ISBLANK(Saisie!C1489),"",_xlfn.XLOOKUP(Saisie!C1489,Barème!A:A,Barème!F:F,"ERREUR CODE PRODUIT"))</f>
        <v/>
      </c>
      <c r="B1488" s="25" t="str">
        <f>IF(OR(A1488="08",A1488="07",MID(Saisie!C1489,4,4)="0804",MID(Saisie!C1489,4,4)="0907",A1488=""),"",_xlfn.XLOOKUP(A1488,Matériau!A:A,Matériau!C:C,"ERREUR MATERIAU"))</f>
        <v/>
      </c>
      <c r="C1488" s="25" t="str">
        <f>IF(B1488="","",_xlfn.XLOOKUP(B1488,Questions!A:A,Questions!C:C,""))</f>
        <v/>
      </c>
      <c r="D1488" s="25" t="str">
        <f>IF(B1488="","",_xlfn.XLOOKUP(B1488&amp;"_"&amp;Saisie!F1489,'Réponses'!D:D,'Réponses'!C:C,""))</f>
        <v/>
      </c>
      <c r="E1488" s="25" t="str">
        <f>IF(D1488="","",_xlfn.XLOOKUP(D1488,'Réponses'!C:C,'Réponses'!F:F,"ERREUR PROCHAINE QUESTION"))</f>
        <v/>
      </c>
      <c r="F1488" s="25" t="str">
        <f>IF(E1488="","",_xlfn.XLOOKUP(E1488,Questions!$A:$A,Questions!$C:$C,""))</f>
        <v/>
      </c>
      <c r="G1488" s="25" t="str">
        <f>IF(E1488="","",_xlfn.XLOOKUP(E1488&amp;"_"&amp;Saisie!H1489,'Réponses'!D:D,'Réponses'!C:C,""))</f>
        <v/>
      </c>
      <c r="H1488" s="25" t="str">
        <f>IF(G1488="","",_xlfn.XLOOKUP(G1488,'Réponses'!C:C,'Réponses'!F:F,"ERREUR PROCHAINE QUESTION"))</f>
        <v/>
      </c>
      <c r="I1488" s="25" t="str">
        <f>IF(H1488="","",_xlfn.XLOOKUP(H1488,Questions!$A:$A,Questions!$C:$C,"ERREUR TYPE"))</f>
        <v/>
      </c>
      <c r="J1488" s="25" t="str">
        <f>IF(H1488="","",_xlfn.XLOOKUP(H1488&amp;"_"&amp;Saisie!J1489,'Réponses'!D:D,'Réponses'!C:C,""))</f>
        <v/>
      </c>
      <c r="K1488" s="25" t="str">
        <f>IF(J1488="","",_xlfn.XLOOKUP(J1488,'Réponses'!C:C,'Réponses'!F:F,"ERREUR PROCHAINE QUESTION"))</f>
        <v/>
      </c>
      <c r="L1488" s="25" t="str">
        <f>IF(K1488="","",_xlfn.XLOOKUP(K1488,Questions!$A:$A,Questions!$C:$C,""))</f>
        <v/>
      </c>
      <c r="M1488" s="25" t="str">
        <f>IF(K1488="","",_xlfn.XLOOKUP(K1488&amp;"_"&amp;Saisie!L1489,'Réponses'!D:D,'Réponses'!C:C,""))</f>
        <v/>
      </c>
      <c r="N1488" s="25" t="str">
        <f>IF(M1488="","",_xlfn.XLOOKUP(M1488,'Réponses'!C:C,'Réponses'!F:F,"ERREUR PROCHAINE QUESTION"))</f>
        <v/>
      </c>
      <c r="O1488" s="25" t="str">
        <f>IF(N1488="","",_xlfn.XLOOKUP(N1488,Questions!$A:$A,Questions!$C:$C,"ERREUR TYPE"))</f>
        <v/>
      </c>
      <c r="P1488" s="25" t="str">
        <f>IF(N1488="","",_xlfn.XLOOKUP(N1488&amp;"_"&amp;Saisie!N1489,'Réponses'!D:D,'Réponses'!C:C,""))</f>
        <v/>
      </c>
      <c r="Q1488" s="25" t="str">
        <f t="shared" si="23"/>
        <v/>
      </c>
    </row>
    <row r="1489" spans="1:17">
      <c r="A1489" s="25" t="str">
        <f>IF(ISBLANK(Saisie!C1490),"",_xlfn.XLOOKUP(Saisie!C1490,Barème!A:A,Barème!F:F,"ERREUR CODE PRODUIT"))</f>
        <v/>
      </c>
      <c r="B1489" s="25" t="str">
        <f>IF(OR(A1489="08",A1489="07",MID(Saisie!C1490,4,4)="0804",MID(Saisie!C1490,4,4)="0907",A1489=""),"",_xlfn.XLOOKUP(A1489,Matériau!A:A,Matériau!C:C,"ERREUR MATERIAU"))</f>
        <v/>
      </c>
      <c r="C1489" s="25" t="str">
        <f>IF(B1489="","",_xlfn.XLOOKUP(B1489,Questions!A:A,Questions!C:C,""))</f>
        <v/>
      </c>
      <c r="D1489" s="25" t="str">
        <f>IF(B1489="","",_xlfn.XLOOKUP(B1489&amp;"_"&amp;Saisie!F1490,'Réponses'!D:D,'Réponses'!C:C,""))</f>
        <v/>
      </c>
      <c r="E1489" s="25" t="str">
        <f>IF(D1489="","",_xlfn.XLOOKUP(D1489,'Réponses'!C:C,'Réponses'!F:F,"ERREUR PROCHAINE QUESTION"))</f>
        <v/>
      </c>
      <c r="F1489" s="25" t="str">
        <f>IF(E1489="","",_xlfn.XLOOKUP(E1489,Questions!$A:$A,Questions!$C:$C,""))</f>
        <v/>
      </c>
      <c r="G1489" s="25" t="str">
        <f>IF(E1489="","",_xlfn.XLOOKUP(E1489&amp;"_"&amp;Saisie!H1490,'Réponses'!D:D,'Réponses'!C:C,""))</f>
        <v/>
      </c>
      <c r="H1489" s="25" t="str">
        <f>IF(G1489="","",_xlfn.XLOOKUP(G1489,'Réponses'!C:C,'Réponses'!F:F,"ERREUR PROCHAINE QUESTION"))</f>
        <v/>
      </c>
      <c r="I1489" s="25" t="str">
        <f>IF(H1489="","",_xlfn.XLOOKUP(H1489,Questions!$A:$A,Questions!$C:$C,"ERREUR TYPE"))</f>
        <v/>
      </c>
      <c r="J1489" s="25" t="str">
        <f>IF(H1489="","",_xlfn.XLOOKUP(H1489&amp;"_"&amp;Saisie!J1490,'Réponses'!D:D,'Réponses'!C:C,""))</f>
        <v/>
      </c>
      <c r="K1489" s="25" t="str">
        <f>IF(J1489="","",_xlfn.XLOOKUP(J1489,'Réponses'!C:C,'Réponses'!F:F,"ERREUR PROCHAINE QUESTION"))</f>
        <v/>
      </c>
      <c r="L1489" s="25" t="str">
        <f>IF(K1489="","",_xlfn.XLOOKUP(K1489,Questions!$A:$A,Questions!$C:$C,""))</f>
        <v/>
      </c>
      <c r="M1489" s="25" t="str">
        <f>IF(K1489="","",_xlfn.XLOOKUP(K1489&amp;"_"&amp;Saisie!L1490,'Réponses'!D:D,'Réponses'!C:C,""))</f>
        <v/>
      </c>
      <c r="N1489" s="25" t="str">
        <f>IF(M1489="","",_xlfn.XLOOKUP(M1489,'Réponses'!C:C,'Réponses'!F:F,"ERREUR PROCHAINE QUESTION"))</f>
        <v/>
      </c>
      <c r="O1489" s="25" t="str">
        <f>IF(N1489="","",_xlfn.XLOOKUP(N1489,Questions!$A:$A,Questions!$C:$C,"ERREUR TYPE"))</f>
        <v/>
      </c>
      <c r="P1489" s="25" t="str">
        <f>IF(N1489="","",_xlfn.XLOOKUP(N1489&amp;"_"&amp;Saisie!N1490,'Réponses'!D:D,'Réponses'!C:C,""))</f>
        <v/>
      </c>
      <c r="Q1489" s="25" t="str">
        <f t="shared" si="23"/>
        <v/>
      </c>
    </row>
    <row r="1490" spans="1:17">
      <c r="A1490" s="25" t="str">
        <f>IF(ISBLANK(Saisie!C1491),"",_xlfn.XLOOKUP(Saisie!C1491,Barème!A:A,Barème!F:F,"ERREUR CODE PRODUIT"))</f>
        <v/>
      </c>
      <c r="B1490" s="25" t="str">
        <f>IF(OR(A1490="08",A1490="07",MID(Saisie!C1491,4,4)="0804",MID(Saisie!C1491,4,4)="0907",A1490=""),"",_xlfn.XLOOKUP(A1490,Matériau!A:A,Matériau!C:C,"ERREUR MATERIAU"))</f>
        <v/>
      </c>
      <c r="C1490" s="25" t="str">
        <f>IF(B1490="","",_xlfn.XLOOKUP(B1490,Questions!A:A,Questions!C:C,""))</f>
        <v/>
      </c>
      <c r="D1490" s="25" t="str">
        <f>IF(B1490="","",_xlfn.XLOOKUP(B1490&amp;"_"&amp;Saisie!F1491,'Réponses'!D:D,'Réponses'!C:C,""))</f>
        <v/>
      </c>
      <c r="E1490" s="25" t="str">
        <f>IF(D1490="","",_xlfn.XLOOKUP(D1490,'Réponses'!C:C,'Réponses'!F:F,"ERREUR PROCHAINE QUESTION"))</f>
        <v/>
      </c>
      <c r="F1490" s="25" t="str">
        <f>IF(E1490="","",_xlfn.XLOOKUP(E1490,Questions!$A:$A,Questions!$C:$C,""))</f>
        <v/>
      </c>
      <c r="G1490" s="25" t="str">
        <f>IF(E1490="","",_xlfn.XLOOKUP(E1490&amp;"_"&amp;Saisie!H1491,'Réponses'!D:D,'Réponses'!C:C,""))</f>
        <v/>
      </c>
      <c r="H1490" s="25" t="str">
        <f>IF(G1490="","",_xlfn.XLOOKUP(G1490,'Réponses'!C:C,'Réponses'!F:F,"ERREUR PROCHAINE QUESTION"))</f>
        <v/>
      </c>
      <c r="I1490" s="25" t="str">
        <f>IF(H1490="","",_xlfn.XLOOKUP(H1490,Questions!$A:$A,Questions!$C:$C,"ERREUR TYPE"))</f>
        <v/>
      </c>
      <c r="J1490" s="25" t="str">
        <f>IF(H1490="","",_xlfn.XLOOKUP(H1490&amp;"_"&amp;Saisie!J1491,'Réponses'!D:D,'Réponses'!C:C,""))</f>
        <v/>
      </c>
      <c r="K1490" s="25" t="str">
        <f>IF(J1490="","",_xlfn.XLOOKUP(J1490,'Réponses'!C:C,'Réponses'!F:F,"ERREUR PROCHAINE QUESTION"))</f>
        <v/>
      </c>
      <c r="L1490" s="25" t="str">
        <f>IF(K1490="","",_xlfn.XLOOKUP(K1490,Questions!$A:$A,Questions!$C:$C,""))</f>
        <v/>
      </c>
      <c r="M1490" s="25" t="str">
        <f>IF(K1490="","",_xlfn.XLOOKUP(K1490&amp;"_"&amp;Saisie!L1491,'Réponses'!D:D,'Réponses'!C:C,""))</f>
        <v/>
      </c>
      <c r="N1490" s="25" t="str">
        <f>IF(M1490="","",_xlfn.XLOOKUP(M1490,'Réponses'!C:C,'Réponses'!F:F,"ERREUR PROCHAINE QUESTION"))</f>
        <v/>
      </c>
      <c r="O1490" s="25" t="str">
        <f>IF(N1490="","",_xlfn.XLOOKUP(N1490,Questions!$A:$A,Questions!$C:$C,"ERREUR TYPE"))</f>
        <v/>
      </c>
      <c r="P1490" s="25" t="str">
        <f>IF(N1490="","",_xlfn.XLOOKUP(N1490&amp;"_"&amp;Saisie!N1491,'Réponses'!D:D,'Réponses'!C:C,""))</f>
        <v/>
      </c>
      <c r="Q1490" s="25" t="str">
        <f t="shared" si="23"/>
        <v/>
      </c>
    </row>
    <row r="1491" spans="1:17">
      <c r="A1491" s="25" t="str">
        <f>IF(ISBLANK(Saisie!C1492),"",_xlfn.XLOOKUP(Saisie!C1492,Barème!A:A,Barème!F:F,"ERREUR CODE PRODUIT"))</f>
        <v/>
      </c>
      <c r="B1491" s="25" t="str">
        <f>IF(OR(A1491="08",A1491="07",MID(Saisie!C1492,4,4)="0804",MID(Saisie!C1492,4,4)="0907",A1491=""),"",_xlfn.XLOOKUP(A1491,Matériau!A:A,Matériau!C:C,"ERREUR MATERIAU"))</f>
        <v/>
      </c>
      <c r="C1491" s="25" t="str">
        <f>IF(B1491="","",_xlfn.XLOOKUP(B1491,Questions!A:A,Questions!C:C,""))</f>
        <v/>
      </c>
      <c r="D1491" s="25" t="str">
        <f>IF(B1491="","",_xlfn.XLOOKUP(B1491&amp;"_"&amp;Saisie!F1492,'Réponses'!D:D,'Réponses'!C:C,""))</f>
        <v/>
      </c>
      <c r="E1491" s="25" t="str">
        <f>IF(D1491="","",_xlfn.XLOOKUP(D1491,'Réponses'!C:C,'Réponses'!F:F,"ERREUR PROCHAINE QUESTION"))</f>
        <v/>
      </c>
      <c r="F1491" s="25" t="str">
        <f>IF(E1491="","",_xlfn.XLOOKUP(E1491,Questions!$A:$A,Questions!$C:$C,""))</f>
        <v/>
      </c>
      <c r="G1491" s="25" t="str">
        <f>IF(E1491="","",_xlfn.XLOOKUP(E1491&amp;"_"&amp;Saisie!H1492,'Réponses'!D:D,'Réponses'!C:C,""))</f>
        <v/>
      </c>
      <c r="H1491" s="25" t="str">
        <f>IF(G1491="","",_xlfn.XLOOKUP(G1491,'Réponses'!C:C,'Réponses'!F:F,"ERREUR PROCHAINE QUESTION"))</f>
        <v/>
      </c>
      <c r="I1491" s="25" t="str">
        <f>IF(H1491="","",_xlfn.XLOOKUP(H1491,Questions!$A:$A,Questions!$C:$C,"ERREUR TYPE"))</f>
        <v/>
      </c>
      <c r="J1491" s="25" t="str">
        <f>IF(H1491="","",_xlfn.XLOOKUP(H1491&amp;"_"&amp;Saisie!J1492,'Réponses'!D:D,'Réponses'!C:C,""))</f>
        <v/>
      </c>
      <c r="K1491" s="25" t="str">
        <f>IF(J1491="","",_xlfn.XLOOKUP(J1491,'Réponses'!C:C,'Réponses'!F:F,"ERREUR PROCHAINE QUESTION"))</f>
        <v/>
      </c>
      <c r="L1491" s="25" t="str">
        <f>IF(K1491="","",_xlfn.XLOOKUP(K1491,Questions!$A:$A,Questions!$C:$C,""))</f>
        <v/>
      </c>
      <c r="M1491" s="25" t="str">
        <f>IF(K1491="","",_xlfn.XLOOKUP(K1491&amp;"_"&amp;Saisie!L1492,'Réponses'!D:D,'Réponses'!C:C,""))</f>
        <v/>
      </c>
      <c r="N1491" s="25" t="str">
        <f>IF(M1491="","",_xlfn.XLOOKUP(M1491,'Réponses'!C:C,'Réponses'!F:F,"ERREUR PROCHAINE QUESTION"))</f>
        <v/>
      </c>
      <c r="O1491" s="25" t="str">
        <f>IF(N1491="","",_xlfn.XLOOKUP(N1491,Questions!$A:$A,Questions!$C:$C,"ERREUR TYPE"))</f>
        <v/>
      </c>
      <c r="P1491" s="25" t="str">
        <f>IF(N1491="","",_xlfn.XLOOKUP(N1491&amp;"_"&amp;Saisie!N1492,'Réponses'!D:D,'Réponses'!C:C,""))</f>
        <v/>
      </c>
      <c r="Q1491" s="25" t="str">
        <f t="shared" si="23"/>
        <v/>
      </c>
    </row>
    <row r="1492" spans="1:17">
      <c r="A1492" s="25" t="str">
        <f>IF(ISBLANK(Saisie!C1493),"",_xlfn.XLOOKUP(Saisie!C1493,Barème!A:A,Barème!F:F,"ERREUR CODE PRODUIT"))</f>
        <v/>
      </c>
      <c r="B1492" s="25" t="str">
        <f>IF(OR(A1492="08",A1492="07",MID(Saisie!C1493,4,4)="0804",MID(Saisie!C1493,4,4)="0907",A1492=""),"",_xlfn.XLOOKUP(A1492,Matériau!A:A,Matériau!C:C,"ERREUR MATERIAU"))</f>
        <v/>
      </c>
      <c r="C1492" s="25" t="str">
        <f>IF(B1492="","",_xlfn.XLOOKUP(B1492,Questions!A:A,Questions!C:C,""))</f>
        <v/>
      </c>
      <c r="D1492" s="25" t="str">
        <f>IF(B1492="","",_xlfn.XLOOKUP(B1492&amp;"_"&amp;Saisie!F1493,'Réponses'!D:D,'Réponses'!C:C,""))</f>
        <v/>
      </c>
      <c r="E1492" s="25" t="str">
        <f>IF(D1492="","",_xlfn.XLOOKUP(D1492,'Réponses'!C:C,'Réponses'!F:F,"ERREUR PROCHAINE QUESTION"))</f>
        <v/>
      </c>
      <c r="F1492" s="25" t="str">
        <f>IF(E1492="","",_xlfn.XLOOKUP(E1492,Questions!$A:$A,Questions!$C:$C,""))</f>
        <v/>
      </c>
      <c r="G1492" s="25" t="str">
        <f>IF(E1492="","",_xlfn.XLOOKUP(E1492&amp;"_"&amp;Saisie!H1493,'Réponses'!D:D,'Réponses'!C:C,""))</f>
        <v/>
      </c>
      <c r="H1492" s="25" t="str">
        <f>IF(G1492="","",_xlfn.XLOOKUP(G1492,'Réponses'!C:C,'Réponses'!F:F,"ERREUR PROCHAINE QUESTION"))</f>
        <v/>
      </c>
      <c r="I1492" s="25" t="str">
        <f>IF(H1492="","",_xlfn.XLOOKUP(H1492,Questions!$A:$A,Questions!$C:$C,"ERREUR TYPE"))</f>
        <v/>
      </c>
      <c r="J1492" s="25" t="str">
        <f>IF(H1492="","",_xlfn.XLOOKUP(H1492&amp;"_"&amp;Saisie!J1493,'Réponses'!D:D,'Réponses'!C:C,""))</f>
        <v/>
      </c>
      <c r="K1492" s="25" t="str">
        <f>IF(J1492="","",_xlfn.XLOOKUP(J1492,'Réponses'!C:C,'Réponses'!F:F,"ERREUR PROCHAINE QUESTION"))</f>
        <v/>
      </c>
      <c r="L1492" s="25" t="str">
        <f>IF(K1492="","",_xlfn.XLOOKUP(K1492,Questions!$A:$A,Questions!$C:$C,""))</f>
        <v/>
      </c>
      <c r="M1492" s="25" t="str">
        <f>IF(K1492="","",_xlfn.XLOOKUP(K1492&amp;"_"&amp;Saisie!L1493,'Réponses'!D:D,'Réponses'!C:C,""))</f>
        <v/>
      </c>
      <c r="N1492" s="25" t="str">
        <f>IF(M1492="","",_xlfn.XLOOKUP(M1492,'Réponses'!C:C,'Réponses'!F:F,"ERREUR PROCHAINE QUESTION"))</f>
        <v/>
      </c>
      <c r="O1492" s="25" t="str">
        <f>IF(N1492="","",_xlfn.XLOOKUP(N1492,Questions!$A:$A,Questions!$C:$C,"ERREUR TYPE"))</f>
        <v/>
      </c>
      <c r="P1492" s="25" t="str">
        <f>IF(N1492="","",_xlfn.XLOOKUP(N1492&amp;"_"&amp;Saisie!N1493,'Réponses'!D:D,'Réponses'!C:C,""))</f>
        <v/>
      </c>
      <c r="Q1492" s="25" t="str">
        <f t="shared" si="23"/>
        <v/>
      </c>
    </row>
    <row r="1493" spans="1:17">
      <c r="A1493" s="25" t="str">
        <f>IF(ISBLANK(Saisie!C1494),"",_xlfn.XLOOKUP(Saisie!C1494,Barème!A:A,Barème!F:F,"ERREUR CODE PRODUIT"))</f>
        <v/>
      </c>
      <c r="B1493" s="25" t="str">
        <f>IF(OR(A1493="08",A1493="07",MID(Saisie!C1494,4,4)="0804",MID(Saisie!C1494,4,4)="0907",A1493=""),"",_xlfn.XLOOKUP(A1493,Matériau!A:A,Matériau!C:C,"ERREUR MATERIAU"))</f>
        <v/>
      </c>
      <c r="C1493" s="25" t="str">
        <f>IF(B1493="","",_xlfn.XLOOKUP(B1493,Questions!A:A,Questions!C:C,""))</f>
        <v/>
      </c>
      <c r="D1493" s="25" t="str">
        <f>IF(B1493="","",_xlfn.XLOOKUP(B1493&amp;"_"&amp;Saisie!F1494,'Réponses'!D:D,'Réponses'!C:C,""))</f>
        <v/>
      </c>
      <c r="E1493" s="25" t="str">
        <f>IF(D1493="","",_xlfn.XLOOKUP(D1493,'Réponses'!C:C,'Réponses'!F:F,"ERREUR PROCHAINE QUESTION"))</f>
        <v/>
      </c>
      <c r="F1493" s="25" t="str">
        <f>IF(E1493="","",_xlfn.XLOOKUP(E1493,Questions!$A:$A,Questions!$C:$C,""))</f>
        <v/>
      </c>
      <c r="G1493" s="25" t="str">
        <f>IF(E1493="","",_xlfn.XLOOKUP(E1493&amp;"_"&amp;Saisie!H1494,'Réponses'!D:D,'Réponses'!C:C,""))</f>
        <v/>
      </c>
      <c r="H1493" s="25" t="str">
        <f>IF(G1493="","",_xlfn.XLOOKUP(G1493,'Réponses'!C:C,'Réponses'!F:F,"ERREUR PROCHAINE QUESTION"))</f>
        <v/>
      </c>
      <c r="I1493" s="25" t="str">
        <f>IF(H1493="","",_xlfn.XLOOKUP(H1493,Questions!$A:$A,Questions!$C:$C,"ERREUR TYPE"))</f>
        <v/>
      </c>
      <c r="J1493" s="25" t="str">
        <f>IF(H1493="","",_xlfn.XLOOKUP(H1493&amp;"_"&amp;Saisie!J1494,'Réponses'!D:D,'Réponses'!C:C,""))</f>
        <v/>
      </c>
      <c r="K1493" s="25" t="str">
        <f>IF(J1493="","",_xlfn.XLOOKUP(J1493,'Réponses'!C:C,'Réponses'!F:F,"ERREUR PROCHAINE QUESTION"))</f>
        <v/>
      </c>
      <c r="L1493" s="25" t="str">
        <f>IF(K1493="","",_xlfn.XLOOKUP(K1493,Questions!$A:$A,Questions!$C:$C,""))</f>
        <v/>
      </c>
      <c r="M1493" s="25" t="str">
        <f>IF(K1493="","",_xlfn.XLOOKUP(K1493&amp;"_"&amp;Saisie!L1494,'Réponses'!D:D,'Réponses'!C:C,""))</f>
        <v/>
      </c>
      <c r="N1493" s="25" t="str">
        <f>IF(M1493="","",_xlfn.XLOOKUP(M1493,'Réponses'!C:C,'Réponses'!F:F,"ERREUR PROCHAINE QUESTION"))</f>
        <v/>
      </c>
      <c r="O1493" s="25" t="str">
        <f>IF(N1493="","",_xlfn.XLOOKUP(N1493,Questions!$A:$A,Questions!$C:$C,"ERREUR TYPE"))</f>
        <v/>
      </c>
      <c r="P1493" s="25" t="str">
        <f>IF(N1493="","",_xlfn.XLOOKUP(N1493&amp;"_"&amp;Saisie!N1494,'Réponses'!D:D,'Réponses'!C:C,""))</f>
        <v/>
      </c>
      <c r="Q1493" s="25" t="str">
        <f t="shared" si="23"/>
        <v/>
      </c>
    </row>
    <row r="1494" spans="1:17">
      <c r="A1494" s="25" t="str">
        <f>IF(ISBLANK(Saisie!C1495),"",_xlfn.XLOOKUP(Saisie!C1495,Barème!A:A,Barème!F:F,"ERREUR CODE PRODUIT"))</f>
        <v/>
      </c>
      <c r="B1494" s="25" t="str">
        <f>IF(OR(A1494="08",A1494="07",MID(Saisie!C1495,4,4)="0804",MID(Saisie!C1495,4,4)="0907",A1494=""),"",_xlfn.XLOOKUP(A1494,Matériau!A:A,Matériau!C:C,"ERREUR MATERIAU"))</f>
        <v/>
      </c>
      <c r="C1494" s="25" t="str">
        <f>IF(B1494="","",_xlfn.XLOOKUP(B1494,Questions!A:A,Questions!C:C,""))</f>
        <v/>
      </c>
      <c r="D1494" s="25" t="str">
        <f>IF(B1494="","",_xlfn.XLOOKUP(B1494&amp;"_"&amp;Saisie!F1495,'Réponses'!D:D,'Réponses'!C:C,""))</f>
        <v/>
      </c>
      <c r="E1494" s="25" t="str">
        <f>IF(D1494="","",_xlfn.XLOOKUP(D1494,'Réponses'!C:C,'Réponses'!F:F,"ERREUR PROCHAINE QUESTION"))</f>
        <v/>
      </c>
      <c r="F1494" s="25" t="str">
        <f>IF(E1494="","",_xlfn.XLOOKUP(E1494,Questions!$A:$A,Questions!$C:$C,""))</f>
        <v/>
      </c>
      <c r="G1494" s="25" t="str">
        <f>IF(E1494="","",_xlfn.XLOOKUP(E1494&amp;"_"&amp;Saisie!H1495,'Réponses'!D:D,'Réponses'!C:C,""))</f>
        <v/>
      </c>
      <c r="H1494" s="25" t="str">
        <f>IF(G1494="","",_xlfn.XLOOKUP(G1494,'Réponses'!C:C,'Réponses'!F:F,"ERREUR PROCHAINE QUESTION"))</f>
        <v/>
      </c>
      <c r="I1494" s="25" t="str">
        <f>IF(H1494="","",_xlfn.XLOOKUP(H1494,Questions!$A:$A,Questions!$C:$C,"ERREUR TYPE"))</f>
        <v/>
      </c>
      <c r="J1494" s="25" t="str">
        <f>IF(H1494="","",_xlfn.XLOOKUP(H1494&amp;"_"&amp;Saisie!J1495,'Réponses'!D:D,'Réponses'!C:C,""))</f>
        <v/>
      </c>
      <c r="K1494" s="25" t="str">
        <f>IF(J1494="","",_xlfn.XLOOKUP(J1494,'Réponses'!C:C,'Réponses'!F:F,"ERREUR PROCHAINE QUESTION"))</f>
        <v/>
      </c>
      <c r="L1494" s="25" t="str">
        <f>IF(K1494="","",_xlfn.XLOOKUP(K1494,Questions!$A:$A,Questions!$C:$C,""))</f>
        <v/>
      </c>
      <c r="M1494" s="25" t="str">
        <f>IF(K1494="","",_xlfn.XLOOKUP(K1494&amp;"_"&amp;Saisie!L1495,'Réponses'!D:D,'Réponses'!C:C,""))</f>
        <v/>
      </c>
      <c r="N1494" s="25" t="str">
        <f>IF(M1494="","",_xlfn.XLOOKUP(M1494,'Réponses'!C:C,'Réponses'!F:F,"ERREUR PROCHAINE QUESTION"))</f>
        <v/>
      </c>
      <c r="O1494" s="25" t="str">
        <f>IF(N1494="","",_xlfn.XLOOKUP(N1494,Questions!$A:$A,Questions!$C:$C,"ERREUR TYPE"))</f>
        <v/>
      </c>
      <c r="P1494" s="25" t="str">
        <f>IF(N1494="","",_xlfn.XLOOKUP(N1494&amp;"_"&amp;Saisie!N1495,'Réponses'!D:D,'Réponses'!C:C,""))</f>
        <v/>
      </c>
      <c r="Q1494" s="25" t="str">
        <f t="shared" si="23"/>
        <v/>
      </c>
    </row>
    <row r="1495" spans="1:17">
      <c r="A1495" s="25" t="str">
        <f>IF(ISBLANK(Saisie!C1496),"",_xlfn.XLOOKUP(Saisie!C1496,Barème!A:A,Barème!F:F,"ERREUR CODE PRODUIT"))</f>
        <v/>
      </c>
      <c r="B1495" s="25" t="str">
        <f>IF(OR(A1495="08",A1495="07",MID(Saisie!C1496,4,4)="0804",MID(Saisie!C1496,4,4)="0907",A1495=""),"",_xlfn.XLOOKUP(A1495,Matériau!A:A,Matériau!C:C,"ERREUR MATERIAU"))</f>
        <v/>
      </c>
      <c r="C1495" s="25" t="str">
        <f>IF(B1495="","",_xlfn.XLOOKUP(B1495,Questions!A:A,Questions!C:C,""))</f>
        <v/>
      </c>
      <c r="D1495" s="25" t="str">
        <f>IF(B1495="","",_xlfn.XLOOKUP(B1495&amp;"_"&amp;Saisie!F1496,'Réponses'!D:D,'Réponses'!C:C,""))</f>
        <v/>
      </c>
      <c r="E1495" s="25" t="str">
        <f>IF(D1495="","",_xlfn.XLOOKUP(D1495,'Réponses'!C:C,'Réponses'!F:F,"ERREUR PROCHAINE QUESTION"))</f>
        <v/>
      </c>
      <c r="F1495" s="25" t="str">
        <f>IF(E1495="","",_xlfn.XLOOKUP(E1495,Questions!$A:$A,Questions!$C:$C,""))</f>
        <v/>
      </c>
      <c r="G1495" s="25" t="str">
        <f>IF(E1495="","",_xlfn.XLOOKUP(E1495&amp;"_"&amp;Saisie!H1496,'Réponses'!D:D,'Réponses'!C:C,""))</f>
        <v/>
      </c>
      <c r="H1495" s="25" t="str">
        <f>IF(G1495="","",_xlfn.XLOOKUP(G1495,'Réponses'!C:C,'Réponses'!F:F,"ERREUR PROCHAINE QUESTION"))</f>
        <v/>
      </c>
      <c r="I1495" s="25" t="str">
        <f>IF(H1495="","",_xlfn.XLOOKUP(H1495,Questions!$A:$A,Questions!$C:$C,"ERREUR TYPE"))</f>
        <v/>
      </c>
      <c r="J1495" s="25" t="str">
        <f>IF(H1495="","",_xlfn.XLOOKUP(H1495&amp;"_"&amp;Saisie!J1496,'Réponses'!D:D,'Réponses'!C:C,""))</f>
        <v/>
      </c>
      <c r="K1495" s="25" t="str">
        <f>IF(J1495="","",_xlfn.XLOOKUP(J1495,'Réponses'!C:C,'Réponses'!F:F,"ERREUR PROCHAINE QUESTION"))</f>
        <v/>
      </c>
      <c r="L1495" s="25" t="str">
        <f>IF(K1495="","",_xlfn.XLOOKUP(K1495,Questions!$A:$A,Questions!$C:$C,""))</f>
        <v/>
      </c>
      <c r="M1495" s="25" t="str">
        <f>IF(K1495="","",_xlfn.XLOOKUP(K1495&amp;"_"&amp;Saisie!L1496,'Réponses'!D:D,'Réponses'!C:C,""))</f>
        <v/>
      </c>
      <c r="N1495" s="25" t="str">
        <f>IF(M1495="","",_xlfn.XLOOKUP(M1495,'Réponses'!C:C,'Réponses'!F:F,"ERREUR PROCHAINE QUESTION"))</f>
        <v/>
      </c>
      <c r="O1495" s="25" t="str">
        <f>IF(N1495="","",_xlfn.XLOOKUP(N1495,Questions!$A:$A,Questions!$C:$C,"ERREUR TYPE"))</f>
        <v/>
      </c>
      <c r="P1495" s="25" t="str">
        <f>IF(N1495="","",_xlfn.XLOOKUP(N1495&amp;"_"&amp;Saisie!N1496,'Réponses'!D:D,'Réponses'!C:C,""))</f>
        <v/>
      </c>
      <c r="Q1495" s="25" t="str">
        <f t="shared" si="23"/>
        <v/>
      </c>
    </row>
    <row r="1496" spans="1:17">
      <c r="A1496" s="25" t="str">
        <f>IF(ISBLANK(Saisie!C1497),"",_xlfn.XLOOKUP(Saisie!C1497,Barème!A:A,Barème!F:F,"ERREUR CODE PRODUIT"))</f>
        <v/>
      </c>
      <c r="B1496" s="25" t="str">
        <f>IF(OR(A1496="08",A1496="07",MID(Saisie!C1497,4,4)="0804",MID(Saisie!C1497,4,4)="0907",A1496=""),"",_xlfn.XLOOKUP(A1496,Matériau!A:A,Matériau!C:C,"ERREUR MATERIAU"))</f>
        <v/>
      </c>
      <c r="C1496" s="25" t="str">
        <f>IF(B1496="","",_xlfn.XLOOKUP(B1496,Questions!A:A,Questions!C:C,""))</f>
        <v/>
      </c>
      <c r="D1496" s="25" t="str">
        <f>IF(B1496="","",_xlfn.XLOOKUP(B1496&amp;"_"&amp;Saisie!F1497,'Réponses'!D:D,'Réponses'!C:C,""))</f>
        <v/>
      </c>
      <c r="E1496" s="25" t="str">
        <f>IF(D1496="","",_xlfn.XLOOKUP(D1496,'Réponses'!C:C,'Réponses'!F:F,"ERREUR PROCHAINE QUESTION"))</f>
        <v/>
      </c>
      <c r="F1496" s="25" t="str">
        <f>IF(E1496="","",_xlfn.XLOOKUP(E1496,Questions!$A:$A,Questions!$C:$C,""))</f>
        <v/>
      </c>
      <c r="G1496" s="25" t="str">
        <f>IF(E1496="","",_xlfn.XLOOKUP(E1496&amp;"_"&amp;Saisie!H1497,'Réponses'!D:D,'Réponses'!C:C,""))</f>
        <v/>
      </c>
      <c r="H1496" s="25" t="str">
        <f>IF(G1496="","",_xlfn.XLOOKUP(G1496,'Réponses'!C:C,'Réponses'!F:F,"ERREUR PROCHAINE QUESTION"))</f>
        <v/>
      </c>
      <c r="I1496" s="25" t="str">
        <f>IF(H1496="","",_xlfn.XLOOKUP(H1496,Questions!$A:$A,Questions!$C:$C,"ERREUR TYPE"))</f>
        <v/>
      </c>
      <c r="J1496" s="25" t="str">
        <f>IF(H1496="","",_xlfn.XLOOKUP(H1496&amp;"_"&amp;Saisie!J1497,'Réponses'!D:D,'Réponses'!C:C,""))</f>
        <v/>
      </c>
      <c r="K1496" s="25" t="str">
        <f>IF(J1496="","",_xlfn.XLOOKUP(J1496,'Réponses'!C:C,'Réponses'!F:F,"ERREUR PROCHAINE QUESTION"))</f>
        <v/>
      </c>
      <c r="L1496" s="25" t="str">
        <f>IF(K1496="","",_xlfn.XLOOKUP(K1496,Questions!$A:$A,Questions!$C:$C,""))</f>
        <v/>
      </c>
      <c r="M1496" s="25" t="str">
        <f>IF(K1496="","",_xlfn.XLOOKUP(K1496&amp;"_"&amp;Saisie!L1497,'Réponses'!D:D,'Réponses'!C:C,""))</f>
        <v/>
      </c>
      <c r="N1496" s="25" t="str">
        <f>IF(M1496="","",_xlfn.XLOOKUP(M1496,'Réponses'!C:C,'Réponses'!F:F,"ERREUR PROCHAINE QUESTION"))</f>
        <v/>
      </c>
      <c r="O1496" s="25" t="str">
        <f>IF(N1496="","",_xlfn.XLOOKUP(N1496,Questions!$A:$A,Questions!$C:$C,"ERREUR TYPE"))</f>
        <v/>
      </c>
      <c r="P1496" s="25" t="str">
        <f>IF(N1496="","",_xlfn.XLOOKUP(N1496&amp;"_"&amp;Saisie!N1497,'Réponses'!D:D,'Réponses'!C:C,""))</f>
        <v/>
      </c>
      <c r="Q1496" s="25" t="str">
        <f t="shared" si="23"/>
        <v/>
      </c>
    </row>
    <row r="1497" spans="1:17">
      <c r="A1497" s="25" t="str">
        <f>IF(ISBLANK(Saisie!C1498),"",_xlfn.XLOOKUP(Saisie!C1498,Barème!A:A,Barème!F:F,"ERREUR CODE PRODUIT"))</f>
        <v/>
      </c>
      <c r="B1497" s="25" t="str">
        <f>IF(OR(A1497="08",A1497="07",MID(Saisie!C1498,4,4)="0804",MID(Saisie!C1498,4,4)="0907",A1497=""),"",_xlfn.XLOOKUP(A1497,Matériau!A:A,Matériau!C:C,"ERREUR MATERIAU"))</f>
        <v/>
      </c>
      <c r="C1497" s="25" t="str">
        <f>IF(B1497="","",_xlfn.XLOOKUP(B1497,Questions!A:A,Questions!C:C,""))</f>
        <v/>
      </c>
      <c r="D1497" s="25" t="str">
        <f>IF(B1497="","",_xlfn.XLOOKUP(B1497&amp;"_"&amp;Saisie!F1498,'Réponses'!D:D,'Réponses'!C:C,""))</f>
        <v/>
      </c>
      <c r="E1497" s="25" t="str">
        <f>IF(D1497="","",_xlfn.XLOOKUP(D1497,'Réponses'!C:C,'Réponses'!F:F,"ERREUR PROCHAINE QUESTION"))</f>
        <v/>
      </c>
      <c r="F1497" s="25" t="str">
        <f>IF(E1497="","",_xlfn.XLOOKUP(E1497,Questions!$A:$A,Questions!$C:$C,""))</f>
        <v/>
      </c>
      <c r="G1497" s="25" t="str">
        <f>IF(E1497="","",_xlfn.XLOOKUP(E1497&amp;"_"&amp;Saisie!H1498,'Réponses'!D:D,'Réponses'!C:C,""))</f>
        <v/>
      </c>
      <c r="H1497" s="25" t="str">
        <f>IF(G1497="","",_xlfn.XLOOKUP(G1497,'Réponses'!C:C,'Réponses'!F:F,"ERREUR PROCHAINE QUESTION"))</f>
        <v/>
      </c>
      <c r="I1497" s="25" t="str">
        <f>IF(H1497="","",_xlfn.XLOOKUP(H1497,Questions!$A:$A,Questions!$C:$C,"ERREUR TYPE"))</f>
        <v/>
      </c>
      <c r="J1497" s="25" t="str">
        <f>IF(H1497="","",_xlfn.XLOOKUP(H1497&amp;"_"&amp;Saisie!J1498,'Réponses'!D:D,'Réponses'!C:C,""))</f>
        <v/>
      </c>
      <c r="K1497" s="25" t="str">
        <f>IF(J1497="","",_xlfn.XLOOKUP(J1497,'Réponses'!C:C,'Réponses'!F:F,"ERREUR PROCHAINE QUESTION"))</f>
        <v/>
      </c>
      <c r="L1497" s="25" t="str">
        <f>IF(K1497="","",_xlfn.XLOOKUP(K1497,Questions!$A:$A,Questions!$C:$C,""))</f>
        <v/>
      </c>
      <c r="M1497" s="25" t="str">
        <f>IF(K1497="","",_xlfn.XLOOKUP(K1497&amp;"_"&amp;Saisie!L1498,'Réponses'!D:D,'Réponses'!C:C,""))</f>
        <v/>
      </c>
      <c r="N1497" s="25" t="str">
        <f>IF(M1497="","",_xlfn.XLOOKUP(M1497,'Réponses'!C:C,'Réponses'!F:F,"ERREUR PROCHAINE QUESTION"))</f>
        <v/>
      </c>
      <c r="O1497" s="25" t="str">
        <f>IF(N1497="","",_xlfn.XLOOKUP(N1497,Questions!$A:$A,Questions!$C:$C,"ERREUR TYPE"))</f>
        <v/>
      </c>
      <c r="P1497" s="25" t="str">
        <f>IF(N1497="","",_xlfn.XLOOKUP(N1497&amp;"_"&amp;Saisie!N1498,'Réponses'!D:D,'Réponses'!C:C,""))</f>
        <v/>
      </c>
      <c r="Q1497" s="25" t="str">
        <f t="shared" si="23"/>
        <v/>
      </c>
    </row>
    <row r="1498" spans="1:17">
      <c r="A1498" s="25" t="str">
        <f>IF(ISBLANK(Saisie!C1499),"",_xlfn.XLOOKUP(Saisie!C1499,Barème!A:A,Barème!F:F,"ERREUR CODE PRODUIT"))</f>
        <v/>
      </c>
      <c r="B1498" s="25" t="str">
        <f>IF(OR(A1498="08",A1498="07",MID(Saisie!C1499,4,4)="0804",MID(Saisie!C1499,4,4)="0907",A1498=""),"",_xlfn.XLOOKUP(A1498,Matériau!A:A,Matériau!C:C,"ERREUR MATERIAU"))</f>
        <v/>
      </c>
      <c r="C1498" s="25" t="str">
        <f>IF(B1498="","",_xlfn.XLOOKUP(B1498,Questions!A:A,Questions!C:C,""))</f>
        <v/>
      </c>
      <c r="D1498" s="25" t="str">
        <f>IF(B1498="","",_xlfn.XLOOKUP(B1498&amp;"_"&amp;Saisie!F1499,'Réponses'!D:D,'Réponses'!C:C,""))</f>
        <v/>
      </c>
      <c r="E1498" s="25" t="str">
        <f>IF(D1498="","",_xlfn.XLOOKUP(D1498,'Réponses'!C:C,'Réponses'!F:F,"ERREUR PROCHAINE QUESTION"))</f>
        <v/>
      </c>
      <c r="F1498" s="25" t="str">
        <f>IF(E1498="","",_xlfn.XLOOKUP(E1498,Questions!$A:$A,Questions!$C:$C,""))</f>
        <v/>
      </c>
      <c r="G1498" s="25" t="str">
        <f>IF(E1498="","",_xlfn.XLOOKUP(E1498&amp;"_"&amp;Saisie!H1499,'Réponses'!D:D,'Réponses'!C:C,""))</f>
        <v/>
      </c>
      <c r="H1498" s="25" t="str">
        <f>IF(G1498="","",_xlfn.XLOOKUP(G1498,'Réponses'!C:C,'Réponses'!F:F,"ERREUR PROCHAINE QUESTION"))</f>
        <v/>
      </c>
      <c r="I1498" s="25" t="str">
        <f>IF(H1498="","",_xlfn.XLOOKUP(H1498,Questions!$A:$A,Questions!$C:$C,"ERREUR TYPE"))</f>
        <v/>
      </c>
      <c r="J1498" s="25" t="str">
        <f>IF(H1498="","",_xlfn.XLOOKUP(H1498&amp;"_"&amp;Saisie!J1499,'Réponses'!D:D,'Réponses'!C:C,""))</f>
        <v/>
      </c>
      <c r="K1498" s="25" t="str">
        <f>IF(J1498="","",_xlfn.XLOOKUP(J1498,'Réponses'!C:C,'Réponses'!F:F,"ERREUR PROCHAINE QUESTION"))</f>
        <v/>
      </c>
      <c r="L1498" s="25" t="str">
        <f>IF(K1498="","",_xlfn.XLOOKUP(K1498,Questions!$A:$A,Questions!$C:$C,""))</f>
        <v/>
      </c>
      <c r="M1498" s="25" t="str">
        <f>IF(K1498="","",_xlfn.XLOOKUP(K1498&amp;"_"&amp;Saisie!L1499,'Réponses'!D:D,'Réponses'!C:C,""))</f>
        <v/>
      </c>
      <c r="N1498" s="25" t="str">
        <f>IF(M1498="","",_xlfn.XLOOKUP(M1498,'Réponses'!C:C,'Réponses'!F:F,"ERREUR PROCHAINE QUESTION"))</f>
        <v/>
      </c>
      <c r="O1498" s="25" t="str">
        <f>IF(N1498="","",_xlfn.XLOOKUP(N1498,Questions!$A:$A,Questions!$C:$C,"ERREUR TYPE"))</f>
        <v/>
      </c>
      <c r="P1498" s="25" t="str">
        <f>IF(N1498="","",_xlfn.XLOOKUP(N1498&amp;"_"&amp;Saisie!N1499,'Réponses'!D:D,'Réponses'!C:C,""))</f>
        <v/>
      </c>
      <c r="Q1498" s="25" t="str">
        <f t="shared" si="23"/>
        <v/>
      </c>
    </row>
    <row r="1499" spans="1:17">
      <c r="A1499" s="25" t="str">
        <f>IF(ISBLANK(Saisie!C1500),"",_xlfn.XLOOKUP(Saisie!C1500,Barème!A:A,Barème!F:F,"ERREUR CODE PRODUIT"))</f>
        <v/>
      </c>
      <c r="B1499" s="25" t="str">
        <f>IF(OR(A1499="08",A1499="07",MID(Saisie!C1500,4,4)="0804",MID(Saisie!C1500,4,4)="0907",A1499=""),"",_xlfn.XLOOKUP(A1499,Matériau!A:A,Matériau!C:C,"ERREUR MATERIAU"))</f>
        <v/>
      </c>
      <c r="C1499" s="25" t="str">
        <f>IF(B1499="","",_xlfn.XLOOKUP(B1499,Questions!A:A,Questions!C:C,""))</f>
        <v/>
      </c>
      <c r="D1499" s="25" t="str">
        <f>IF(B1499="","",_xlfn.XLOOKUP(B1499&amp;"_"&amp;Saisie!F1500,'Réponses'!D:D,'Réponses'!C:C,""))</f>
        <v/>
      </c>
      <c r="E1499" s="25" t="str">
        <f>IF(D1499="","",_xlfn.XLOOKUP(D1499,'Réponses'!C:C,'Réponses'!F:F,"ERREUR PROCHAINE QUESTION"))</f>
        <v/>
      </c>
      <c r="F1499" s="25" t="str">
        <f>IF(E1499="","",_xlfn.XLOOKUP(E1499,Questions!$A:$A,Questions!$C:$C,""))</f>
        <v/>
      </c>
      <c r="G1499" s="25" t="str">
        <f>IF(E1499="","",_xlfn.XLOOKUP(E1499&amp;"_"&amp;Saisie!H1500,'Réponses'!D:D,'Réponses'!C:C,""))</f>
        <v/>
      </c>
      <c r="H1499" s="25" t="str">
        <f>IF(G1499="","",_xlfn.XLOOKUP(G1499,'Réponses'!C:C,'Réponses'!F:F,"ERREUR PROCHAINE QUESTION"))</f>
        <v/>
      </c>
      <c r="I1499" s="25" t="str">
        <f>IF(H1499="","",_xlfn.XLOOKUP(H1499,Questions!$A:$A,Questions!$C:$C,"ERREUR TYPE"))</f>
        <v/>
      </c>
      <c r="J1499" s="25" t="str">
        <f>IF(H1499="","",_xlfn.XLOOKUP(H1499&amp;"_"&amp;Saisie!J1500,'Réponses'!D:D,'Réponses'!C:C,""))</f>
        <v/>
      </c>
      <c r="K1499" s="25" t="str">
        <f>IF(J1499="","",_xlfn.XLOOKUP(J1499,'Réponses'!C:C,'Réponses'!F:F,"ERREUR PROCHAINE QUESTION"))</f>
        <v/>
      </c>
      <c r="L1499" s="25" t="str">
        <f>IF(K1499="","",_xlfn.XLOOKUP(K1499,Questions!$A:$A,Questions!$C:$C,""))</f>
        <v/>
      </c>
      <c r="M1499" s="25" t="str">
        <f>IF(K1499="","",_xlfn.XLOOKUP(K1499&amp;"_"&amp;Saisie!L1500,'Réponses'!D:D,'Réponses'!C:C,""))</f>
        <v/>
      </c>
      <c r="N1499" s="25" t="str">
        <f>IF(M1499="","",_xlfn.XLOOKUP(M1499,'Réponses'!C:C,'Réponses'!F:F,"ERREUR PROCHAINE QUESTION"))</f>
        <v/>
      </c>
      <c r="O1499" s="25" t="str">
        <f>IF(N1499="","",_xlfn.XLOOKUP(N1499,Questions!$A:$A,Questions!$C:$C,"ERREUR TYPE"))</f>
        <v/>
      </c>
      <c r="P1499" s="25" t="str">
        <f>IF(N1499="","",_xlfn.XLOOKUP(N1499&amp;"_"&amp;Saisie!N1500,'Réponses'!D:D,'Réponses'!C:C,""))</f>
        <v/>
      </c>
      <c r="Q1499" s="25" t="str">
        <f t="shared" si="23"/>
        <v/>
      </c>
    </row>
    <row r="1500" spans="1:17">
      <c r="A1500" s="25" t="str">
        <f>IF(ISBLANK(Saisie!C1501),"",_xlfn.XLOOKUP(Saisie!C1501,Barème!A:A,Barème!F:F,"ERREUR CODE PRODUIT"))</f>
        <v/>
      </c>
      <c r="B1500" s="25" t="str">
        <f>IF(OR(A1500="08",A1500="07",MID(Saisie!C1501,4,4)="0804",MID(Saisie!C1501,4,4)="0907",A1500=""),"",_xlfn.XLOOKUP(A1500,Matériau!A:A,Matériau!C:C,"ERREUR MATERIAU"))</f>
        <v/>
      </c>
      <c r="C1500" s="25" t="str">
        <f>IF(B1500="","",_xlfn.XLOOKUP(B1500,Questions!A:A,Questions!C:C,""))</f>
        <v/>
      </c>
      <c r="D1500" s="25" t="str">
        <f>IF(B1500="","",_xlfn.XLOOKUP(B1500&amp;"_"&amp;Saisie!F1501,'Réponses'!D:D,'Réponses'!C:C,""))</f>
        <v/>
      </c>
      <c r="E1500" s="25" t="str">
        <f>IF(D1500="","",_xlfn.XLOOKUP(D1500,'Réponses'!C:C,'Réponses'!F:F,"ERREUR PROCHAINE QUESTION"))</f>
        <v/>
      </c>
      <c r="F1500" s="25" t="str">
        <f>IF(E1500="","",_xlfn.XLOOKUP(E1500,Questions!$A:$A,Questions!$C:$C,""))</f>
        <v/>
      </c>
      <c r="G1500" s="25" t="str">
        <f>IF(E1500="","",_xlfn.XLOOKUP(E1500&amp;"_"&amp;Saisie!H1501,'Réponses'!D:D,'Réponses'!C:C,""))</f>
        <v/>
      </c>
      <c r="H1500" s="25" t="str">
        <f>IF(G1500="","",_xlfn.XLOOKUP(G1500,'Réponses'!C:C,'Réponses'!F:F,"ERREUR PROCHAINE QUESTION"))</f>
        <v/>
      </c>
      <c r="I1500" s="25" t="str">
        <f>IF(H1500="","",_xlfn.XLOOKUP(H1500,Questions!$A:$A,Questions!$C:$C,"ERREUR TYPE"))</f>
        <v/>
      </c>
      <c r="J1500" s="25" t="str">
        <f>IF(H1500="","",_xlfn.XLOOKUP(H1500&amp;"_"&amp;Saisie!J1501,'Réponses'!D:D,'Réponses'!C:C,""))</f>
        <v/>
      </c>
      <c r="K1500" s="25" t="str">
        <f>IF(J1500="","",_xlfn.XLOOKUP(J1500,'Réponses'!C:C,'Réponses'!F:F,"ERREUR PROCHAINE QUESTION"))</f>
        <v/>
      </c>
      <c r="L1500" s="25" t="str">
        <f>IF(K1500="","",_xlfn.XLOOKUP(K1500,Questions!$A:$A,Questions!$C:$C,""))</f>
        <v/>
      </c>
      <c r="M1500" s="25" t="str">
        <f>IF(K1500="","",_xlfn.XLOOKUP(K1500&amp;"_"&amp;Saisie!L1501,'Réponses'!D:D,'Réponses'!C:C,""))</f>
        <v/>
      </c>
      <c r="N1500" s="25" t="str">
        <f>IF(M1500="","",_xlfn.XLOOKUP(M1500,'Réponses'!C:C,'Réponses'!F:F,"ERREUR PROCHAINE QUESTION"))</f>
        <v/>
      </c>
      <c r="O1500" s="25" t="str">
        <f>IF(N1500="","",_xlfn.XLOOKUP(N1500,Questions!$A:$A,Questions!$C:$C,"ERREUR TYPE"))</f>
        <v/>
      </c>
      <c r="P1500" s="25" t="str">
        <f>IF(N1500="","",_xlfn.XLOOKUP(N1500&amp;"_"&amp;Saisie!N1501,'Réponses'!D:D,'Réponses'!C:C,""))</f>
        <v/>
      </c>
      <c r="Q1500" s="25" t="str">
        <f t="shared" si="23"/>
        <v/>
      </c>
    </row>
    <row r="1501" spans="1:17">
      <c r="A1501" s="25" t="str">
        <f>IF(ISBLANK(Saisie!C1502),"",_xlfn.XLOOKUP(Saisie!C1502,Barème!A:A,Barème!F:F,"ERREUR CODE PRODUIT"))</f>
        <v/>
      </c>
      <c r="B1501" s="25" t="str">
        <f>IF(OR(A1501="08",A1501="07",MID(Saisie!C1502,4,4)="0804",MID(Saisie!C1502,4,4)="0907",A1501=""),"",_xlfn.XLOOKUP(A1501,Matériau!A:A,Matériau!C:C,"ERREUR MATERIAU"))</f>
        <v/>
      </c>
      <c r="C1501" s="25" t="str">
        <f>IF(B1501="","",_xlfn.XLOOKUP(B1501,Questions!A:A,Questions!C:C,""))</f>
        <v/>
      </c>
      <c r="D1501" s="25" t="str">
        <f>IF(B1501="","",_xlfn.XLOOKUP(B1501&amp;"_"&amp;Saisie!F1502,'Réponses'!D:D,'Réponses'!C:C,""))</f>
        <v/>
      </c>
      <c r="E1501" s="25" t="str">
        <f>IF(D1501="","",_xlfn.XLOOKUP(D1501,'Réponses'!C:C,'Réponses'!F:F,"ERREUR PROCHAINE QUESTION"))</f>
        <v/>
      </c>
      <c r="F1501" s="25" t="str">
        <f>IF(E1501="","",_xlfn.XLOOKUP(E1501,Questions!$A:$A,Questions!$C:$C,""))</f>
        <v/>
      </c>
      <c r="G1501" s="25" t="str">
        <f>IF(E1501="","",_xlfn.XLOOKUP(E1501&amp;"_"&amp;Saisie!H1502,'Réponses'!D:D,'Réponses'!C:C,""))</f>
        <v/>
      </c>
      <c r="H1501" s="25" t="str">
        <f>IF(G1501="","",_xlfn.XLOOKUP(G1501,'Réponses'!C:C,'Réponses'!F:F,"ERREUR PROCHAINE QUESTION"))</f>
        <v/>
      </c>
      <c r="I1501" s="25" t="str">
        <f>IF(H1501="","",_xlfn.XLOOKUP(H1501,Questions!$A:$A,Questions!$C:$C,"ERREUR TYPE"))</f>
        <v/>
      </c>
      <c r="J1501" s="25" t="str">
        <f>IF(H1501="","",_xlfn.XLOOKUP(H1501&amp;"_"&amp;Saisie!J1502,'Réponses'!D:D,'Réponses'!C:C,""))</f>
        <v/>
      </c>
      <c r="K1501" s="25" t="str">
        <f>IF(J1501="","",_xlfn.XLOOKUP(J1501,'Réponses'!C:C,'Réponses'!F:F,"ERREUR PROCHAINE QUESTION"))</f>
        <v/>
      </c>
      <c r="L1501" s="25" t="str">
        <f>IF(K1501="","",_xlfn.XLOOKUP(K1501,Questions!$A:$A,Questions!$C:$C,""))</f>
        <v/>
      </c>
      <c r="M1501" s="25" t="str">
        <f>IF(K1501="","",_xlfn.XLOOKUP(K1501&amp;"_"&amp;Saisie!L1502,'Réponses'!D:D,'Réponses'!C:C,""))</f>
        <v/>
      </c>
      <c r="N1501" s="25" t="str">
        <f>IF(M1501="","",_xlfn.XLOOKUP(M1501,'Réponses'!C:C,'Réponses'!F:F,"ERREUR PROCHAINE QUESTION"))</f>
        <v/>
      </c>
      <c r="O1501" s="25" t="str">
        <f>IF(N1501="","",_xlfn.XLOOKUP(N1501,Questions!$A:$A,Questions!$C:$C,"ERREUR TYPE"))</f>
        <v/>
      </c>
      <c r="P1501" s="25" t="str">
        <f>IF(N1501="","",_xlfn.XLOOKUP(N1501&amp;"_"&amp;Saisie!N1502,'Réponses'!D:D,'Réponses'!C:C,""))</f>
        <v/>
      </c>
      <c r="Q1501" s="25" t="str">
        <f t="shared" si="23"/>
        <v/>
      </c>
    </row>
    <row r="1502" spans="1:17">
      <c r="A1502" s="25" t="str">
        <f>IF(ISBLANK(Saisie!C1503),"",_xlfn.XLOOKUP(Saisie!C1503,Barème!A:A,Barème!F:F,"ERREUR CODE PRODUIT"))</f>
        <v/>
      </c>
      <c r="B1502" s="25" t="str">
        <f>IF(OR(A1502="08",A1502="07",MID(Saisie!C1503,4,4)="0804",MID(Saisie!C1503,4,4)="0907",A1502=""),"",_xlfn.XLOOKUP(A1502,Matériau!A:A,Matériau!C:C,"ERREUR MATERIAU"))</f>
        <v/>
      </c>
      <c r="C1502" s="25" t="str">
        <f>IF(B1502="","",_xlfn.XLOOKUP(B1502,Questions!A:A,Questions!C:C,""))</f>
        <v/>
      </c>
      <c r="D1502" s="25" t="str">
        <f>IF(B1502="","",_xlfn.XLOOKUP(B1502&amp;"_"&amp;Saisie!F1503,'Réponses'!D:D,'Réponses'!C:C,""))</f>
        <v/>
      </c>
      <c r="E1502" s="25" t="str">
        <f>IF(D1502="","",_xlfn.XLOOKUP(D1502,'Réponses'!C:C,'Réponses'!F:F,"ERREUR PROCHAINE QUESTION"))</f>
        <v/>
      </c>
      <c r="F1502" s="25" t="str">
        <f>IF(E1502="","",_xlfn.XLOOKUP(E1502,Questions!$A:$A,Questions!$C:$C,""))</f>
        <v/>
      </c>
      <c r="G1502" s="25" t="str">
        <f>IF(E1502="","",_xlfn.XLOOKUP(E1502&amp;"_"&amp;Saisie!H1503,'Réponses'!D:D,'Réponses'!C:C,""))</f>
        <v/>
      </c>
      <c r="H1502" s="25" t="str">
        <f>IF(G1502="","",_xlfn.XLOOKUP(G1502,'Réponses'!C:C,'Réponses'!F:F,"ERREUR PROCHAINE QUESTION"))</f>
        <v/>
      </c>
      <c r="I1502" s="25" t="str">
        <f>IF(H1502="","",_xlfn.XLOOKUP(H1502,Questions!$A:$A,Questions!$C:$C,"ERREUR TYPE"))</f>
        <v/>
      </c>
      <c r="J1502" s="25" t="str">
        <f>IF(H1502="","",_xlfn.XLOOKUP(H1502&amp;"_"&amp;Saisie!J1503,'Réponses'!D:D,'Réponses'!C:C,""))</f>
        <v/>
      </c>
      <c r="K1502" s="25" t="str">
        <f>IF(J1502="","",_xlfn.XLOOKUP(J1502,'Réponses'!C:C,'Réponses'!F:F,"ERREUR PROCHAINE QUESTION"))</f>
        <v/>
      </c>
      <c r="L1502" s="25" t="str">
        <f>IF(K1502="","",_xlfn.XLOOKUP(K1502,Questions!$A:$A,Questions!$C:$C,""))</f>
        <v/>
      </c>
      <c r="M1502" s="25" t="str">
        <f>IF(K1502="","",_xlfn.XLOOKUP(K1502&amp;"_"&amp;Saisie!L1503,'Réponses'!D:D,'Réponses'!C:C,""))</f>
        <v/>
      </c>
      <c r="N1502" s="25" t="str">
        <f>IF(M1502="","",_xlfn.XLOOKUP(M1502,'Réponses'!C:C,'Réponses'!F:F,"ERREUR PROCHAINE QUESTION"))</f>
        <v/>
      </c>
      <c r="O1502" s="25" t="str">
        <f>IF(N1502="","",_xlfn.XLOOKUP(N1502,Questions!$A:$A,Questions!$C:$C,"ERREUR TYPE"))</f>
        <v/>
      </c>
      <c r="P1502" s="25" t="str">
        <f>IF(N1502="","",_xlfn.XLOOKUP(N1502&amp;"_"&amp;Saisie!N1503,'Réponses'!D:D,'Réponses'!C:C,""))</f>
        <v/>
      </c>
      <c r="Q1502" s="25" t="str">
        <f t="shared" si="23"/>
        <v/>
      </c>
    </row>
    <row r="1503" spans="1:17">
      <c r="A1503" s="25" t="str">
        <f>IF(ISBLANK(Saisie!C1504),"",_xlfn.XLOOKUP(Saisie!C1504,Barème!A:A,Barème!F:F,"ERREUR CODE PRODUIT"))</f>
        <v/>
      </c>
      <c r="B1503" s="25" t="str">
        <f>IF(OR(A1503="08",A1503="07",MID(Saisie!C1504,4,4)="0804",MID(Saisie!C1504,4,4)="0907",A1503=""),"",_xlfn.XLOOKUP(A1503,Matériau!A:A,Matériau!C:C,"ERREUR MATERIAU"))</f>
        <v/>
      </c>
      <c r="C1503" s="25" t="str">
        <f>IF(B1503="","",_xlfn.XLOOKUP(B1503,Questions!A:A,Questions!C:C,""))</f>
        <v/>
      </c>
      <c r="D1503" s="25" t="str">
        <f>IF(B1503="","",_xlfn.XLOOKUP(B1503&amp;"_"&amp;Saisie!F1504,'Réponses'!D:D,'Réponses'!C:C,""))</f>
        <v/>
      </c>
      <c r="E1503" s="25" t="str">
        <f>IF(D1503="","",_xlfn.XLOOKUP(D1503,'Réponses'!C:C,'Réponses'!F:F,"ERREUR PROCHAINE QUESTION"))</f>
        <v/>
      </c>
      <c r="F1503" s="25" t="str">
        <f>IF(E1503="","",_xlfn.XLOOKUP(E1503,Questions!$A:$A,Questions!$C:$C,""))</f>
        <v/>
      </c>
      <c r="G1503" s="25" t="str">
        <f>IF(E1503="","",_xlfn.XLOOKUP(E1503&amp;"_"&amp;Saisie!H1504,'Réponses'!D:D,'Réponses'!C:C,""))</f>
        <v/>
      </c>
      <c r="H1503" s="25" t="str">
        <f>IF(G1503="","",_xlfn.XLOOKUP(G1503,'Réponses'!C:C,'Réponses'!F:F,"ERREUR PROCHAINE QUESTION"))</f>
        <v/>
      </c>
      <c r="I1503" s="25" t="str">
        <f>IF(H1503="","",_xlfn.XLOOKUP(H1503,Questions!$A:$A,Questions!$C:$C,"ERREUR TYPE"))</f>
        <v/>
      </c>
      <c r="J1503" s="25" t="str">
        <f>IF(H1503="","",_xlfn.XLOOKUP(H1503&amp;"_"&amp;Saisie!J1504,'Réponses'!D:D,'Réponses'!C:C,""))</f>
        <v/>
      </c>
      <c r="K1503" s="25" t="str">
        <f>IF(J1503="","",_xlfn.XLOOKUP(J1503,'Réponses'!C:C,'Réponses'!F:F,"ERREUR PROCHAINE QUESTION"))</f>
        <v/>
      </c>
      <c r="L1503" s="25" t="str">
        <f>IF(K1503="","",_xlfn.XLOOKUP(K1503,Questions!$A:$A,Questions!$C:$C,""))</f>
        <v/>
      </c>
      <c r="M1503" s="25" t="str">
        <f>IF(K1503="","",_xlfn.XLOOKUP(K1503&amp;"_"&amp;Saisie!L1504,'Réponses'!D:D,'Réponses'!C:C,""))</f>
        <v/>
      </c>
      <c r="N1503" s="25" t="str">
        <f>IF(M1503="","",_xlfn.XLOOKUP(M1503,'Réponses'!C:C,'Réponses'!F:F,"ERREUR PROCHAINE QUESTION"))</f>
        <v/>
      </c>
      <c r="O1503" s="25" t="str">
        <f>IF(N1503="","",_xlfn.XLOOKUP(N1503,Questions!$A:$A,Questions!$C:$C,"ERREUR TYPE"))</f>
        <v/>
      </c>
      <c r="P1503" s="25" t="str">
        <f>IF(N1503="","",_xlfn.XLOOKUP(N1503&amp;"_"&amp;Saisie!N1504,'Réponses'!D:D,'Réponses'!C:C,""))</f>
        <v/>
      </c>
      <c r="Q1503" s="25" t="str">
        <f t="shared" si="23"/>
        <v/>
      </c>
    </row>
    <row r="1504" spans="1:17">
      <c r="A1504" s="25" t="str">
        <f>IF(ISBLANK(Saisie!C1505),"",_xlfn.XLOOKUP(Saisie!C1505,Barème!A:A,Barème!F:F,"ERREUR CODE PRODUIT"))</f>
        <v/>
      </c>
      <c r="B1504" s="25" t="str">
        <f>IF(OR(A1504="08",A1504="07",MID(Saisie!C1505,4,4)="0804",MID(Saisie!C1505,4,4)="0907",A1504=""),"",_xlfn.XLOOKUP(A1504,Matériau!A:A,Matériau!C:C,"ERREUR MATERIAU"))</f>
        <v/>
      </c>
      <c r="C1504" s="25" t="str">
        <f>IF(B1504="","",_xlfn.XLOOKUP(B1504,Questions!A:A,Questions!C:C,""))</f>
        <v/>
      </c>
      <c r="D1504" s="25" t="str">
        <f>IF(B1504="","",_xlfn.XLOOKUP(B1504&amp;"_"&amp;Saisie!F1505,'Réponses'!D:D,'Réponses'!C:C,""))</f>
        <v/>
      </c>
      <c r="E1504" s="25" t="str">
        <f>IF(D1504="","",_xlfn.XLOOKUP(D1504,'Réponses'!C:C,'Réponses'!F:F,"ERREUR PROCHAINE QUESTION"))</f>
        <v/>
      </c>
      <c r="F1504" s="25" t="str">
        <f>IF(E1504="","",_xlfn.XLOOKUP(E1504,Questions!$A:$A,Questions!$C:$C,""))</f>
        <v/>
      </c>
      <c r="G1504" s="25" t="str">
        <f>IF(E1504="","",_xlfn.XLOOKUP(E1504&amp;"_"&amp;Saisie!H1505,'Réponses'!D:D,'Réponses'!C:C,""))</f>
        <v/>
      </c>
      <c r="H1504" s="25" t="str">
        <f>IF(G1504="","",_xlfn.XLOOKUP(G1504,'Réponses'!C:C,'Réponses'!F:F,"ERREUR PROCHAINE QUESTION"))</f>
        <v/>
      </c>
      <c r="I1504" s="25" t="str">
        <f>IF(H1504="","",_xlfn.XLOOKUP(H1504,Questions!$A:$A,Questions!$C:$C,"ERREUR TYPE"))</f>
        <v/>
      </c>
      <c r="J1504" s="25" t="str">
        <f>IF(H1504="","",_xlfn.XLOOKUP(H1504&amp;"_"&amp;Saisie!J1505,'Réponses'!D:D,'Réponses'!C:C,""))</f>
        <v/>
      </c>
      <c r="K1504" s="25" t="str">
        <f>IF(J1504="","",_xlfn.XLOOKUP(J1504,'Réponses'!C:C,'Réponses'!F:F,"ERREUR PROCHAINE QUESTION"))</f>
        <v/>
      </c>
      <c r="L1504" s="25" t="str">
        <f>IF(K1504="","",_xlfn.XLOOKUP(K1504,Questions!$A:$A,Questions!$C:$C,""))</f>
        <v/>
      </c>
      <c r="M1504" s="25" t="str">
        <f>IF(K1504="","",_xlfn.XLOOKUP(K1504&amp;"_"&amp;Saisie!L1505,'Réponses'!D:D,'Réponses'!C:C,""))</f>
        <v/>
      </c>
      <c r="N1504" s="25" t="str">
        <f>IF(M1504="","",_xlfn.XLOOKUP(M1504,'Réponses'!C:C,'Réponses'!F:F,"ERREUR PROCHAINE QUESTION"))</f>
        <v/>
      </c>
      <c r="O1504" s="25" t="str">
        <f>IF(N1504="","",_xlfn.XLOOKUP(N1504,Questions!$A:$A,Questions!$C:$C,"ERREUR TYPE"))</f>
        <v/>
      </c>
      <c r="P1504" s="25" t="str">
        <f>IF(N1504="","",_xlfn.XLOOKUP(N1504&amp;"_"&amp;Saisie!N1505,'Réponses'!D:D,'Réponses'!C:C,""))</f>
        <v/>
      </c>
      <c r="Q1504" s="25" t="str">
        <f t="shared" si="23"/>
        <v/>
      </c>
    </row>
    <row r="1505" spans="1:17">
      <c r="A1505" s="25" t="str">
        <f>IF(ISBLANK(Saisie!C1506),"",_xlfn.XLOOKUP(Saisie!C1506,Barème!A:A,Barème!F:F,"ERREUR CODE PRODUIT"))</f>
        <v/>
      </c>
      <c r="B1505" s="25" t="str">
        <f>IF(OR(A1505="08",A1505="07",MID(Saisie!C1506,4,4)="0804",MID(Saisie!C1506,4,4)="0907",A1505=""),"",_xlfn.XLOOKUP(A1505,Matériau!A:A,Matériau!C:C,"ERREUR MATERIAU"))</f>
        <v/>
      </c>
      <c r="C1505" s="25" t="str">
        <f>IF(B1505="","",_xlfn.XLOOKUP(B1505,Questions!A:A,Questions!C:C,""))</f>
        <v/>
      </c>
      <c r="D1505" s="25" t="str">
        <f>IF(B1505="","",_xlfn.XLOOKUP(B1505&amp;"_"&amp;Saisie!F1506,'Réponses'!D:D,'Réponses'!C:C,""))</f>
        <v/>
      </c>
      <c r="E1505" s="25" t="str">
        <f>IF(D1505="","",_xlfn.XLOOKUP(D1505,'Réponses'!C:C,'Réponses'!F:F,"ERREUR PROCHAINE QUESTION"))</f>
        <v/>
      </c>
      <c r="F1505" s="25" t="str">
        <f>IF(E1505="","",_xlfn.XLOOKUP(E1505,Questions!$A:$A,Questions!$C:$C,""))</f>
        <v/>
      </c>
      <c r="G1505" s="25" t="str">
        <f>IF(E1505="","",_xlfn.XLOOKUP(E1505&amp;"_"&amp;Saisie!H1506,'Réponses'!D:D,'Réponses'!C:C,""))</f>
        <v/>
      </c>
      <c r="H1505" s="25" t="str">
        <f>IF(G1505="","",_xlfn.XLOOKUP(G1505,'Réponses'!C:C,'Réponses'!F:F,"ERREUR PROCHAINE QUESTION"))</f>
        <v/>
      </c>
      <c r="I1505" s="25" t="str">
        <f>IF(H1505="","",_xlfn.XLOOKUP(H1505,Questions!$A:$A,Questions!$C:$C,"ERREUR TYPE"))</f>
        <v/>
      </c>
      <c r="J1505" s="25" t="str">
        <f>IF(H1505="","",_xlfn.XLOOKUP(H1505&amp;"_"&amp;Saisie!J1506,'Réponses'!D:D,'Réponses'!C:C,""))</f>
        <v/>
      </c>
      <c r="K1505" s="25" t="str">
        <f>IF(J1505="","",_xlfn.XLOOKUP(J1505,'Réponses'!C:C,'Réponses'!F:F,"ERREUR PROCHAINE QUESTION"))</f>
        <v/>
      </c>
      <c r="L1505" s="25" t="str">
        <f>IF(K1505="","",_xlfn.XLOOKUP(K1505,Questions!$A:$A,Questions!$C:$C,""))</f>
        <v/>
      </c>
      <c r="M1505" s="25" t="str">
        <f>IF(K1505="","",_xlfn.XLOOKUP(K1505&amp;"_"&amp;Saisie!L1506,'Réponses'!D:D,'Réponses'!C:C,""))</f>
        <v/>
      </c>
      <c r="N1505" s="25" t="str">
        <f>IF(M1505="","",_xlfn.XLOOKUP(M1505,'Réponses'!C:C,'Réponses'!F:F,"ERREUR PROCHAINE QUESTION"))</f>
        <v/>
      </c>
      <c r="O1505" s="25" t="str">
        <f>IF(N1505="","",_xlfn.XLOOKUP(N1505,Questions!$A:$A,Questions!$C:$C,"ERREUR TYPE"))</f>
        <v/>
      </c>
      <c r="P1505" s="25" t="str">
        <f>IF(N1505="","",_xlfn.XLOOKUP(N1505&amp;"_"&amp;Saisie!N1506,'Réponses'!D:D,'Réponses'!C:C,""))</f>
        <v/>
      </c>
      <c r="Q1505" s="25" t="str">
        <f t="shared" si="23"/>
        <v/>
      </c>
    </row>
    <row r="1506" spans="1:17">
      <c r="A1506" s="25" t="str">
        <f>IF(ISBLANK(Saisie!C1507),"",_xlfn.XLOOKUP(Saisie!C1507,Barème!A:A,Barème!F:F,"ERREUR CODE PRODUIT"))</f>
        <v/>
      </c>
      <c r="B1506" s="25" t="str">
        <f>IF(OR(A1506="08",A1506="07",MID(Saisie!C1507,4,4)="0804",MID(Saisie!C1507,4,4)="0907",A1506=""),"",_xlfn.XLOOKUP(A1506,Matériau!A:A,Matériau!C:C,"ERREUR MATERIAU"))</f>
        <v/>
      </c>
      <c r="C1506" s="25" t="str">
        <f>IF(B1506="","",_xlfn.XLOOKUP(B1506,Questions!A:A,Questions!C:C,""))</f>
        <v/>
      </c>
      <c r="D1506" s="25" t="str">
        <f>IF(B1506="","",_xlfn.XLOOKUP(B1506&amp;"_"&amp;Saisie!F1507,'Réponses'!D:D,'Réponses'!C:C,""))</f>
        <v/>
      </c>
      <c r="E1506" s="25" t="str">
        <f>IF(D1506="","",_xlfn.XLOOKUP(D1506,'Réponses'!C:C,'Réponses'!F:F,"ERREUR PROCHAINE QUESTION"))</f>
        <v/>
      </c>
      <c r="F1506" s="25" t="str">
        <f>IF(E1506="","",_xlfn.XLOOKUP(E1506,Questions!$A:$A,Questions!$C:$C,""))</f>
        <v/>
      </c>
      <c r="G1506" s="25" t="str">
        <f>IF(E1506="","",_xlfn.XLOOKUP(E1506&amp;"_"&amp;Saisie!H1507,'Réponses'!D:D,'Réponses'!C:C,""))</f>
        <v/>
      </c>
      <c r="H1506" s="25" t="str">
        <f>IF(G1506="","",_xlfn.XLOOKUP(G1506,'Réponses'!C:C,'Réponses'!F:F,"ERREUR PROCHAINE QUESTION"))</f>
        <v/>
      </c>
      <c r="I1506" s="25" t="str">
        <f>IF(H1506="","",_xlfn.XLOOKUP(H1506,Questions!$A:$A,Questions!$C:$C,"ERREUR TYPE"))</f>
        <v/>
      </c>
      <c r="J1506" s="25" t="str">
        <f>IF(H1506="","",_xlfn.XLOOKUP(H1506&amp;"_"&amp;Saisie!J1507,'Réponses'!D:D,'Réponses'!C:C,""))</f>
        <v/>
      </c>
      <c r="K1506" s="25" t="str">
        <f>IF(J1506="","",_xlfn.XLOOKUP(J1506,'Réponses'!C:C,'Réponses'!F:F,"ERREUR PROCHAINE QUESTION"))</f>
        <v/>
      </c>
      <c r="L1506" s="25" t="str">
        <f>IF(K1506="","",_xlfn.XLOOKUP(K1506,Questions!$A:$A,Questions!$C:$C,""))</f>
        <v/>
      </c>
      <c r="M1506" s="25" t="str">
        <f>IF(K1506="","",_xlfn.XLOOKUP(K1506&amp;"_"&amp;Saisie!L1507,'Réponses'!D:D,'Réponses'!C:C,""))</f>
        <v/>
      </c>
      <c r="N1506" s="25" t="str">
        <f>IF(M1506="","",_xlfn.XLOOKUP(M1506,'Réponses'!C:C,'Réponses'!F:F,"ERREUR PROCHAINE QUESTION"))</f>
        <v/>
      </c>
      <c r="O1506" s="25" t="str">
        <f>IF(N1506="","",_xlfn.XLOOKUP(N1506,Questions!$A:$A,Questions!$C:$C,"ERREUR TYPE"))</f>
        <v/>
      </c>
      <c r="P1506" s="25" t="str">
        <f>IF(N1506="","",_xlfn.XLOOKUP(N1506&amp;"_"&amp;Saisie!N1507,'Réponses'!D:D,'Réponses'!C:C,""))</f>
        <v/>
      </c>
      <c r="Q1506" s="25" t="str">
        <f t="shared" si="23"/>
        <v/>
      </c>
    </row>
    <row r="1507" spans="1:17">
      <c r="A1507" s="25" t="str">
        <f>IF(ISBLANK(Saisie!C1508),"",_xlfn.XLOOKUP(Saisie!C1508,Barème!A:A,Barème!F:F,"ERREUR CODE PRODUIT"))</f>
        <v/>
      </c>
      <c r="B1507" s="25" t="str">
        <f>IF(OR(A1507="08",A1507="07",MID(Saisie!C1508,4,4)="0804",MID(Saisie!C1508,4,4)="0907",A1507=""),"",_xlfn.XLOOKUP(A1507,Matériau!A:A,Matériau!C:C,"ERREUR MATERIAU"))</f>
        <v/>
      </c>
      <c r="C1507" s="25" t="str">
        <f>IF(B1507="","",_xlfn.XLOOKUP(B1507,Questions!A:A,Questions!C:C,""))</f>
        <v/>
      </c>
      <c r="D1507" s="25" t="str">
        <f>IF(B1507="","",_xlfn.XLOOKUP(B1507&amp;"_"&amp;Saisie!F1508,'Réponses'!D:D,'Réponses'!C:C,""))</f>
        <v/>
      </c>
      <c r="E1507" s="25" t="str">
        <f>IF(D1507="","",_xlfn.XLOOKUP(D1507,'Réponses'!C:C,'Réponses'!F:F,"ERREUR PROCHAINE QUESTION"))</f>
        <v/>
      </c>
      <c r="F1507" s="25" t="str">
        <f>IF(E1507="","",_xlfn.XLOOKUP(E1507,Questions!$A:$A,Questions!$C:$C,""))</f>
        <v/>
      </c>
      <c r="G1507" s="25" t="str">
        <f>IF(E1507="","",_xlfn.XLOOKUP(E1507&amp;"_"&amp;Saisie!H1508,'Réponses'!D:D,'Réponses'!C:C,""))</f>
        <v/>
      </c>
      <c r="H1507" s="25" t="str">
        <f>IF(G1507="","",_xlfn.XLOOKUP(G1507,'Réponses'!C:C,'Réponses'!F:F,"ERREUR PROCHAINE QUESTION"))</f>
        <v/>
      </c>
      <c r="I1507" s="25" t="str">
        <f>IF(H1507="","",_xlfn.XLOOKUP(H1507,Questions!$A:$A,Questions!$C:$C,"ERREUR TYPE"))</f>
        <v/>
      </c>
      <c r="J1507" s="25" t="str">
        <f>IF(H1507="","",_xlfn.XLOOKUP(H1507&amp;"_"&amp;Saisie!J1508,'Réponses'!D:D,'Réponses'!C:C,""))</f>
        <v/>
      </c>
      <c r="K1507" s="25" t="str">
        <f>IF(J1507="","",_xlfn.XLOOKUP(J1507,'Réponses'!C:C,'Réponses'!F:F,"ERREUR PROCHAINE QUESTION"))</f>
        <v/>
      </c>
      <c r="L1507" s="25" t="str">
        <f>IF(K1507="","",_xlfn.XLOOKUP(K1507,Questions!$A:$A,Questions!$C:$C,""))</f>
        <v/>
      </c>
      <c r="M1507" s="25" t="str">
        <f>IF(K1507="","",_xlfn.XLOOKUP(K1507&amp;"_"&amp;Saisie!L1508,'Réponses'!D:D,'Réponses'!C:C,""))</f>
        <v/>
      </c>
      <c r="N1507" s="25" t="str">
        <f>IF(M1507="","",_xlfn.XLOOKUP(M1507,'Réponses'!C:C,'Réponses'!F:F,"ERREUR PROCHAINE QUESTION"))</f>
        <v/>
      </c>
      <c r="O1507" s="25" t="str">
        <f>IF(N1507="","",_xlfn.XLOOKUP(N1507,Questions!$A:$A,Questions!$C:$C,"ERREUR TYPE"))</f>
        <v/>
      </c>
      <c r="P1507" s="25" t="str">
        <f>IF(N1507="","",_xlfn.XLOOKUP(N1507&amp;"_"&amp;Saisie!N1508,'Réponses'!D:D,'Réponses'!C:C,""))</f>
        <v/>
      </c>
      <c r="Q1507" s="25" t="str">
        <f t="shared" si="23"/>
        <v/>
      </c>
    </row>
    <row r="1508" spans="1:17">
      <c r="A1508" s="25" t="str">
        <f>IF(ISBLANK(Saisie!C1509),"",_xlfn.XLOOKUP(Saisie!C1509,Barème!A:A,Barème!F:F,"ERREUR CODE PRODUIT"))</f>
        <v/>
      </c>
      <c r="B1508" s="25" t="str">
        <f>IF(OR(A1508="08",A1508="07",MID(Saisie!C1509,4,4)="0804",MID(Saisie!C1509,4,4)="0907",A1508=""),"",_xlfn.XLOOKUP(A1508,Matériau!A:A,Matériau!C:C,"ERREUR MATERIAU"))</f>
        <v/>
      </c>
      <c r="C1508" s="25" t="str">
        <f>IF(B1508="","",_xlfn.XLOOKUP(B1508,Questions!A:A,Questions!C:C,""))</f>
        <v/>
      </c>
      <c r="D1508" s="25" t="str">
        <f>IF(B1508="","",_xlfn.XLOOKUP(B1508&amp;"_"&amp;Saisie!F1509,'Réponses'!D:D,'Réponses'!C:C,""))</f>
        <v/>
      </c>
      <c r="E1508" s="25" t="str">
        <f>IF(D1508="","",_xlfn.XLOOKUP(D1508,'Réponses'!C:C,'Réponses'!F:F,"ERREUR PROCHAINE QUESTION"))</f>
        <v/>
      </c>
      <c r="F1508" s="25" t="str">
        <f>IF(E1508="","",_xlfn.XLOOKUP(E1508,Questions!$A:$A,Questions!$C:$C,""))</f>
        <v/>
      </c>
      <c r="G1508" s="25" t="str">
        <f>IF(E1508="","",_xlfn.XLOOKUP(E1508&amp;"_"&amp;Saisie!H1509,'Réponses'!D:D,'Réponses'!C:C,""))</f>
        <v/>
      </c>
      <c r="H1508" s="25" t="str">
        <f>IF(G1508="","",_xlfn.XLOOKUP(G1508,'Réponses'!C:C,'Réponses'!F:F,"ERREUR PROCHAINE QUESTION"))</f>
        <v/>
      </c>
      <c r="I1508" s="25" t="str">
        <f>IF(H1508="","",_xlfn.XLOOKUP(H1508,Questions!$A:$A,Questions!$C:$C,"ERREUR TYPE"))</f>
        <v/>
      </c>
      <c r="J1508" s="25" t="str">
        <f>IF(H1508="","",_xlfn.XLOOKUP(H1508&amp;"_"&amp;Saisie!J1509,'Réponses'!D:D,'Réponses'!C:C,""))</f>
        <v/>
      </c>
      <c r="K1508" s="25" t="str">
        <f>IF(J1508="","",_xlfn.XLOOKUP(J1508,'Réponses'!C:C,'Réponses'!F:F,"ERREUR PROCHAINE QUESTION"))</f>
        <v/>
      </c>
      <c r="L1508" s="25" t="str">
        <f>IF(K1508="","",_xlfn.XLOOKUP(K1508,Questions!$A:$A,Questions!$C:$C,""))</f>
        <v/>
      </c>
      <c r="M1508" s="25" t="str">
        <f>IF(K1508="","",_xlfn.XLOOKUP(K1508&amp;"_"&amp;Saisie!L1509,'Réponses'!D:D,'Réponses'!C:C,""))</f>
        <v/>
      </c>
      <c r="N1508" s="25" t="str">
        <f>IF(M1508="","",_xlfn.XLOOKUP(M1508,'Réponses'!C:C,'Réponses'!F:F,"ERREUR PROCHAINE QUESTION"))</f>
        <v/>
      </c>
      <c r="O1508" s="25" t="str">
        <f>IF(N1508="","",_xlfn.XLOOKUP(N1508,Questions!$A:$A,Questions!$C:$C,"ERREUR TYPE"))</f>
        <v/>
      </c>
      <c r="P1508" s="25" t="str">
        <f>IF(N1508="","",_xlfn.XLOOKUP(N1508&amp;"_"&amp;Saisie!N1509,'Réponses'!D:D,'Réponses'!C:C,""))</f>
        <v/>
      </c>
      <c r="Q1508" s="25" t="str">
        <f t="shared" si="23"/>
        <v/>
      </c>
    </row>
    <row r="1509" spans="1:17">
      <c r="A1509" s="25" t="str">
        <f>IF(ISBLANK(Saisie!C1510),"",_xlfn.XLOOKUP(Saisie!C1510,Barème!A:A,Barème!F:F,"ERREUR CODE PRODUIT"))</f>
        <v/>
      </c>
      <c r="B1509" s="25" t="str">
        <f>IF(OR(A1509="08",A1509="07",MID(Saisie!C1510,4,4)="0804",MID(Saisie!C1510,4,4)="0907",A1509=""),"",_xlfn.XLOOKUP(A1509,Matériau!A:A,Matériau!C:C,"ERREUR MATERIAU"))</f>
        <v/>
      </c>
      <c r="C1509" s="25" t="str">
        <f>IF(B1509="","",_xlfn.XLOOKUP(B1509,Questions!A:A,Questions!C:C,""))</f>
        <v/>
      </c>
      <c r="D1509" s="25" t="str">
        <f>IF(B1509="","",_xlfn.XLOOKUP(B1509&amp;"_"&amp;Saisie!F1510,'Réponses'!D:D,'Réponses'!C:C,""))</f>
        <v/>
      </c>
      <c r="E1509" s="25" t="str">
        <f>IF(D1509="","",_xlfn.XLOOKUP(D1509,'Réponses'!C:C,'Réponses'!F:F,"ERREUR PROCHAINE QUESTION"))</f>
        <v/>
      </c>
      <c r="F1509" s="25" t="str">
        <f>IF(E1509="","",_xlfn.XLOOKUP(E1509,Questions!$A:$A,Questions!$C:$C,""))</f>
        <v/>
      </c>
      <c r="G1509" s="25" t="str">
        <f>IF(E1509="","",_xlfn.XLOOKUP(E1509&amp;"_"&amp;Saisie!H1510,'Réponses'!D:D,'Réponses'!C:C,""))</f>
        <v/>
      </c>
      <c r="H1509" s="25" t="str">
        <f>IF(G1509="","",_xlfn.XLOOKUP(G1509,'Réponses'!C:C,'Réponses'!F:F,"ERREUR PROCHAINE QUESTION"))</f>
        <v/>
      </c>
      <c r="I1509" s="25" t="str">
        <f>IF(H1509="","",_xlfn.XLOOKUP(H1509,Questions!$A:$A,Questions!$C:$C,"ERREUR TYPE"))</f>
        <v/>
      </c>
      <c r="J1509" s="25" t="str">
        <f>IF(H1509="","",_xlfn.XLOOKUP(H1509&amp;"_"&amp;Saisie!J1510,'Réponses'!D:D,'Réponses'!C:C,""))</f>
        <v/>
      </c>
      <c r="K1509" s="25" t="str">
        <f>IF(J1509="","",_xlfn.XLOOKUP(J1509,'Réponses'!C:C,'Réponses'!F:F,"ERREUR PROCHAINE QUESTION"))</f>
        <v/>
      </c>
      <c r="L1509" s="25" t="str">
        <f>IF(K1509="","",_xlfn.XLOOKUP(K1509,Questions!$A:$A,Questions!$C:$C,""))</f>
        <v/>
      </c>
      <c r="M1509" s="25" t="str">
        <f>IF(K1509="","",_xlfn.XLOOKUP(K1509&amp;"_"&amp;Saisie!L1510,'Réponses'!D:D,'Réponses'!C:C,""))</f>
        <v/>
      </c>
      <c r="N1509" s="25" t="str">
        <f>IF(M1509="","",_xlfn.XLOOKUP(M1509,'Réponses'!C:C,'Réponses'!F:F,"ERREUR PROCHAINE QUESTION"))</f>
        <v/>
      </c>
      <c r="O1509" s="25" t="str">
        <f>IF(N1509="","",_xlfn.XLOOKUP(N1509,Questions!$A:$A,Questions!$C:$C,"ERREUR TYPE"))</f>
        <v/>
      </c>
      <c r="P1509" s="25" t="str">
        <f>IF(N1509="","",_xlfn.XLOOKUP(N1509&amp;"_"&amp;Saisie!N1510,'Réponses'!D:D,'Réponses'!C:C,""))</f>
        <v/>
      </c>
      <c r="Q1509" s="25" t="str">
        <f t="shared" si="23"/>
        <v/>
      </c>
    </row>
    <row r="1510" spans="1:17">
      <c r="A1510" s="25" t="str">
        <f>IF(ISBLANK(Saisie!C1511),"",_xlfn.XLOOKUP(Saisie!C1511,Barème!A:A,Barème!F:F,"ERREUR CODE PRODUIT"))</f>
        <v/>
      </c>
      <c r="B1510" s="25" t="str">
        <f>IF(OR(A1510="08",A1510="07",MID(Saisie!C1511,4,4)="0804",MID(Saisie!C1511,4,4)="0907",A1510=""),"",_xlfn.XLOOKUP(A1510,Matériau!A:A,Matériau!C:C,"ERREUR MATERIAU"))</f>
        <v/>
      </c>
      <c r="C1510" s="25" t="str">
        <f>IF(B1510="","",_xlfn.XLOOKUP(B1510,Questions!A:A,Questions!C:C,""))</f>
        <v/>
      </c>
      <c r="D1510" s="25" t="str">
        <f>IF(B1510="","",_xlfn.XLOOKUP(B1510&amp;"_"&amp;Saisie!F1511,'Réponses'!D:D,'Réponses'!C:C,""))</f>
        <v/>
      </c>
      <c r="E1510" s="25" t="str">
        <f>IF(D1510="","",_xlfn.XLOOKUP(D1510,'Réponses'!C:C,'Réponses'!F:F,"ERREUR PROCHAINE QUESTION"))</f>
        <v/>
      </c>
      <c r="F1510" s="25" t="str">
        <f>IF(E1510="","",_xlfn.XLOOKUP(E1510,Questions!$A:$A,Questions!$C:$C,""))</f>
        <v/>
      </c>
      <c r="G1510" s="25" t="str">
        <f>IF(E1510="","",_xlfn.XLOOKUP(E1510&amp;"_"&amp;Saisie!H1511,'Réponses'!D:D,'Réponses'!C:C,""))</f>
        <v/>
      </c>
      <c r="H1510" s="25" t="str">
        <f>IF(G1510="","",_xlfn.XLOOKUP(G1510,'Réponses'!C:C,'Réponses'!F:F,"ERREUR PROCHAINE QUESTION"))</f>
        <v/>
      </c>
      <c r="I1510" s="25" t="str">
        <f>IF(H1510="","",_xlfn.XLOOKUP(H1510,Questions!$A:$A,Questions!$C:$C,"ERREUR TYPE"))</f>
        <v/>
      </c>
      <c r="J1510" s="25" t="str">
        <f>IF(H1510="","",_xlfn.XLOOKUP(H1510&amp;"_"&amp;Saisie!J1511,'Réponses'!D:D,'Réponses'!C:C,""))</f>
        <v/>
      </c>
      <c r="K1510" s="25" t="str">
        <f>IF(J1510="","",_xlfn.XLOOKUP(J1510,'Réponses'!C:C,'Réponses'!F:F,"ERREUR PROCHAINE QUESTION"))</f>
        <v/>
      </c>
      <c r="L1510" s="25" t="str">
        <f>IF(K1510="","",_xlfn.XLOOKUP(K1510,Questions!$A:$A,Questions!$C:$C,""))</f>
        <v/>
      </c>
      <c r="M1510" s="25" t="str">
        <f>IF(K1510="","",_xlfn.XLOOKUP(K1510&amp;"_"&amp;Saisie!L1511,'Réponses'!D:D,'Réponses'!C:C,""))</f>
        <v/>
      </c>
      <c r="N1510" s="25" t="str">
        <f>IF(M1510="","",_xlfn.XLOOKUP(M1510,'Réponses'!C:C,'Réponses'!F:F,"ERREUR PROCHAINE QUESTION"))</f>
        <v/>
      </c>
      <c r="O1510" s="25" t="str">
        <f>IF(N1510="","",_xlfn.XLOOKUP(N1510,Questions!$A:$A,Questions!$C:$C,"ERREUR TYPE"))</f>
        <v/>
      </c>
      <c r="P1510" s="25" t="str">
        <f>IF(N1510="","",_xlfn.XLOOKUP(N1510&amp;"_"&amp;Saisie!N1511,'Réponses'!D:D,'Réponses'!C:C,""))</f>
        <v/>
      </c>
      <c r="Q1510" s="25" t="str">
        <f t="shared" si="23"/>
        <v/>
      </c>
    </row>
    <row r="1511" spans="1:17">
      <c r="A1511" s="25" t="str">
        <f>IF(ISBLANK(Saisie!C1512),"",_xlfn.XLOOKUP(Saisie!C1512,Barème!A:A,Barème!F:F,"ERREUR CODE PRODUIT"))</f>
        <v/>
      </c>
      <c r="B1511" s="25" t="str">
        <f>IF(OR(A1511="08",A1511="07",MID(Saisie!C1512,4,4)="0804",MID(Saisie!C1512,4,4)="0907",A1511=""),"",_xlfn.XLOOKUP(A1511,Matériau!A:A,Matériau!C:C,"ERREUR MATERIAU"))</f>
        <v/>
      </c>
      <c r="C1511" s="25" t="str">
        <f>IF(B1511="","",_xlfn.XLOOKUP(B1511,Questions!A:A,Questions!C:C,""))</f>
        <v/>
      </c>
      <c r="D1511" s="25" t="str">
        <f>IF(B1511="","",_xlfn.XLOOKUP(B1511&amp;"_"&amp;Saisie!F1512,'Réponses'!D:D,'Réponses'!C:C,""))</f>
        <v/>
      </c>
      <c r="E1511" s="25" t="str">
        <f>IF(D1511="","",_xlfn.XLOOKUP(D1511,'Réponses'!C:C,'Réponses'!F:F,"ERREUR PROCHAINE QUESTION"))</f>
        <v/>
      </c>
      <c r="F1511" s="25" t="str">
        <f>IF(E1511="","",_xlfn.XLOOKUP(E1511,Questions!$A:$A,Questions!$C:$C,""))</f>
        <v/>
      </c>
      <c r="G1511" s="25" t="str">
        <f>IF(E1511="","",_xlfn.XLOOKUP(E1511&amp;"_"&amp;Saisie!H1512,'Réponses'!D:D,'Réponses'!C:C,""))</f>
        <v/>
      </c>
      <c r="H1511" s="25" t="str">
        <f>IF(G1511="","",_xlfn.XLOOKUP(G1511,'Réponses'!C:C,'Réponses'!F:F,"ERREUR PROCHAINE QUESTION"))</f>
        <v/>
      </c>
      <c r="I1511" s="25" t="str">
        <f>IF(H1511="","",_xlfn.XLOOKUP(H1511,Questions!$A:$A,Questions!$C:$C,"ERREUR TYPE"))</f>
        <v/>
      </c>
      <c r="J1511" s="25" t="str">
        <f>IF(H1511="","",_xlfn.XLOOKUP(H1511&amp;"_"&amp;Saisie!J1512,'Réponses'!D:D,'Réponses'!C:C,""))</f>
        <v/>
      </c>
      <c r="K1511" s="25" t="str">
        <f>IF(J1511="","",_xlfn.XLOOKUP(J1511,'Réponses'!C:C,'Réponses'!F:F,"ERREUR PROCHAINE QUESTION"))</f>
        <v/>
      </c>
      <c r="L1511" s="25" t="str">
        <f>IF(K1511="","",_xlfn.XLOOKUP(K1511,Questions!$A:$A,Questions!$C:$C,""))</f>
        <v/>
      </c>
      <c r="M1511" s="25" t="str">
        <f>IF(K1511="","",_xlfn.XLOOKUP(K1511&amp;"_"&amp;Saisie!L1512,'Réponses'!D:D,'Réponses'!C:C,""))</f>
        <v/>
      </c>
      <c r="N1511" s="25" t="str">
        <f>IF(M1511="","",_xlfn.XLOOKUP(M1511,'Réponses'!C:C,'Réponses'!F:F,"ERREUR PROCHAINE QUESTION"))</f>
        <v/>
      </c>
      <c r="O1511" s="25" t="str">
        <f>IF(N1511="","",_xlfn.XLOOKUP(N1511,Questions!$A:$A,Questions!$C:$C,"ERREUR TYPE"))</f>
        <v/>
      </c>
      <c r="P1511" s="25" t="str">
        <f>IF(N1511="","",_xlfn.XLOOKUP(N1511&amp;"_"&amp;Saisie!N1512,'Réponses'!D:D,'Réponses'!C:C,""))</f>
        <v/>
      </c>
      <c r="Q1511" s="25" t="str">
        <f t="shared" si="23"/>
        <v/>
      </c>
    </row>
    <row r="1512" spans="1:17">
      <c r="A1512" s="25" t="str">
        <f>IF(ISBLANK(Saisie!C1513),"",_xlfn.XLOOKUP(Saisie!C1513,Barème!A:A,Barème!F:F,"ERREUR CODE PRODUIT"))</f>
        <v/>
      </c>
      <c r="B1512" s="25" t="str">
        <f>IF(OR(A1512="08",A1512="07",MID(Saisie!C1513,4,4)="0804",MID(Saisie!C1513,4,4)="0907",A1512=""),"",_xlfn.XLOOKUP(A1512,Matériau!A:A,Matériau!C:C,"ERREUR MATERIAU"))</f>
        <v/>
      </c>
      <c r="C1512" s="25" t="str">
        <f>IF(B1512="","",_xlfn.XLOOKUP(B1512,Questions!A:A,Questions!C:C,""))</f>
        <v/>
      </c>
      <c r="D1512" s="25" t="str">
        <f>IF(B1512="","",_xlfn.XLOOKUP(B1512&amp;"_"&amp;Saisie!F1513,'Réponses'!D:D,'Réponses'!C:C,""))</f>
        <v/>
      </c>
      <c r="E1512" s="25" t="str">
        <f>IF(D1512="","",_xlfn.XLOOKUP(D1512,'Réponses'!C:C,'Réponses'!F:F,"ERREUR PROCHAINE QUESTION"))</f>
        <v/>
      </c>
      <c r="F1512" s="25" t="str">
        <f>IF(E1512="","",_xlfn.XLOOKUP(E1512,Questions!$A:$A,Questions!$C:$C,""))</f>
        <v/>
      </c>
      <c r="G1512" s="25" t="str">
        <f>IF(E1512="","",_xlfn.XLOOKUP(E1512&amp;"_"&amp;Saisie!H1513,'Réponses'!D:D,'Réponses'!C:C,""))</f>
        <v/>
      </c>
      <c r="H1512" s="25" t="str">
        <f>IF(G1512="","",_xlfn.XLOOKUP(G1512,'Réponses'!C:C,'Réponses'!F:F,"ERREUR PROCHAINE QUESTION"))</f>
        <v/>
      </c>
      <c r="I1512" s="25" t="str">
        <f>IF(H1512="","",_xlfn.XLOOKUP(H1512,Questions!$A:$A,Questions!$C:$C,"ERREUR TYPE"))</f>
        <v/>
      </c>
      <c r="J1512" s="25" t="str">
        <f>IF(H1512="","",_xlfn.XLOOKUP(H1512&amp;"_"&amp;Saisie!J1513,'Réponses'!D:D,'Réponses'!C:C,""))</f>
        <v/>
      </c>
      <c r="K1512" s="25" t="str">
        <f>IF(J1512="","",_xlfn.XLOOKUP(J1512,'Réponses'!C:C,'Réponses'!F:F,"ERREUR PROCHAINE QUESTION"))</f>
        <v/>
      </c>
      <c r="L1512" s="25" t="str">
        <f>IF(K1512="","",_xlfn.XLOOKUP(K1512,Questions!$A:$A,Questions!$C:$C,""))</f>
        <v/>
      </c>
      <c r="M1512" s="25" t="str">
        <f>IF(K1512="","",_xlfn.XLOOKUP(K1512&amp;"_"&amp;Saisie!L1513,'Réponses'!D:D,'Réponses'!C:C,""))</f>
        <v/>
      </c>
      <c r="N1512" s="25" t="str">
        <f>IF(M1512="","",_xlfn.XLOOKUP(M1512,'Réponses'!C:C,'Réponses'!F:F,"ERREUR PROCHAINE QUESTION"))</f>
        <v/>
      </c>
      <c r="O1512" s="25" t="str">
        <f>IF(N1512="","",_xlfn.XLOOKUP(N1512,Questions!$A:$A,Questions!$C:$C,"ERREUR TYPE"))</f>
        <v/>
      </c>
      <c r="P1512" s="25" t="str">
        <f>IF(N1512="","",_xlfn.XLOOKUP(N1512&amp;"_"&amp;Saisie!N1513,'Réponses'!D:D,'Réponses'!C:C,""))</f>
        <v/>
      </c>
      <c r="Q1512" s="25" t="str">
        <f t="shared" si="23"/>
        <v/>
      </c>
    </row>
    <row r="1513" spans="1:17">
      <c r="A1513" s="25" t="str">
        <f>IF(ISBLANK(Saisie!C1514),"",_xlfn.XLOOKUP(Saisie!C1514,Barème!A:A,Barème!F:F,"ERREUR CODE PRODUIT"))</f>
        <v/>
      </c>
      <c r="B1513" s="25" t="str">
        <f>IF(OR(A1513="08",A1513="07",MID(Saisie!C1514,4,4)="0804",MID(Saisie!C1514,4,4)="0907",A1513=""),"",_xlfn.XLOOKUP(A1513,Matériau!A:A,Matériau!C:C,"ERREUR MATERIAU"))</f>
        <v/>
      </c>
      <c r="C1513" s="25" t="str">
        <f>IF(B1513="","",_xlfn.XLOOKUP(B1513,Questions!A:A,Questions!C:C,""))</f>
        <v/>
      </c>
      <c r="D1513" s="25" t="str">
        <f>IF(B1513="","",_xlfn.XLOOKUP(B1513&amp;"_"&amp;Saisie!F1514,'Réponses'!D:D,'Réponses'!C:C,""))</f>
        <v/>
      </c>
      <c r="E1513" s="25" t="str">
        <f>IF(D1513="","",_xlfn.XLOOKUP(D1513,'Réponses'!C:C,'Réponses'!F:F,"ERREUR PROCHAINE QUESTION"))</f>
        <v/>
      </c>
      <c r="F1513" s="25" t="str">
        <f>IF(E1513="","",_xlfn.XLOOKUP(E1513,Questions!$A:$A,Questions!$C:$C,""))</f>
        <v/>
      </c>
      <c r="G1513" s="25" t="str">
        <f>IF(E1513="","",_xlfn.XLOOKUP(E1513&amp;"_"&amp;Saisie!H1514,'Réponses'!D:D,'Réponses'!C:C,""))</f>
        <v/>
      </c>
      <c r="H1513" s="25" t="str">
        <f>IF(G1513="","",_xlfn.XLOOKUP(G1513,'Réponses'!C:C,'Réponses'!F:F,"ERREUR PROCHAINE QUESTION"))</f>
        <v/>
      </c>
      <c r="I1513" s="25" t="str">
        <f>IF(H1513="","",_xlfn.XLOOKUP(H1513,Questions!$A:$A,Questions!$C:$C,"ERREUR TYPE"))</f>
        <v/>
      </c>
      <c r="J1513" s="25" t="str">
        <f>IF(H1513="","",_xlfn.XLOOKUP(H1513&amp;"_"&amp;Saisie!J1514,'Réponses'!D:D,'Réponses'!C:C,""))</f>
        <v/>
      </c>
      <c r="K1513" s="25" t="str">
        <f>IF(J1513="","",_xlfn.XLOOKUP(J1513,'Réponses'!C:C,'Réponses'!F:F,"ERREUR PROCHAINE QUESTION"))</f>
        <v/>
      </c>
      <c r="L1513" s="25" t="str">
        <f>IF(K1513="","",_xlfn.XLOOKUP(K1513,Questions!$A:$A,Questions!$C:$C,""))</f>
        <v/>
      </c>
      <c r="M1513" s="25" t="str">
        <f>IF(K1513="","",_xlfn.XLOOKUP(K1513&amp;"_"&amp;Saisie!L1514,'Réponses'!D:D,'Réponses'!C:C,""))</f>
        <v/>
      </c>
      <c r="N1513" s="25" t="str">
        <f>IF(M1513="","",_xlfn.XLOOKUP(M1513,'Réponses'!C:C,'Réponses'!F:F,"ERREUR PROCHAINE QUESTION"))</f>
        <v/>
      </c>
      <c r="O1513" s="25" t="str">
        <f>IF(N1513="","",_xlfn.XLOOKUP(N1513,Questions!$A:$A,Questions!$C:$C,"ERREUR TYPE"))</f>
        <v/>
      </c>
      <c r="P1513" s="25" t="str">
        <f>IF(N1513="","",_xlfn.XLOOKUP(N1513&amp;"_"&amp;Saisie!N1514,'Réponses'!D:D,'Réponses'!C:C,""))</f>
        <v/>
      </c>
      <c r="Q1513" s="25" t="str">
        <f t="shared" si="23"/>
        <v/>
      </c>
    </row>
    <row r="1514" spans="1:17">
      <c r="A1514" s="25" t="str">
        <f>IF(ISBLANK(Saisie!C1515),"",_xlfn.XLOOKUP(Saisie!C1515,Barème!A:A,Barème!F:F,"ERREUR CODE PRODUIT"))</f>
        <v/>
      </c>
      <c r="B1514" s="25" t="str">
        <f>IF(OR(A1514="08",A1514="07",MID(Saisie!C1515,4,4)="0804",MID(Saisie!C1515,4,4)="0907",A1514=""),"",_xlfn.XLOOKUP(A1514,Matériau!A:A,Matériau!C:C,"ERREUR MATERIAU"))</f>
        <v/>
      </c>
      <c r="C1514" s="25" t="str">
        <f>IF(B1514="","",_xlfn.XLOOKUP(B1514,Questions!A:A,Questions!C:C,""))</f>
        <v/>
      </c>
      <c r="D1514" s="25" t="str">
        <f>IF(B1514="","",_xlfn.XLOOKUP(B1514&amp;"_"&amp;Saisie!F1515,'Réponses'!D:D,'Réponses'!C:C,""))</f>
        <v/>
      </c>
      <c r="E1514" s="25" t="str">
        <f>IF(D1514="","",_xlfn.XLOOKUP(D1514,'Réponses'!C:C,'Réponses'!F:F,"ERREUR PROCHAINE QUESTION"))</f>
        <v/>
      </c>
      <c r="F1514" s="25" t="str">
        <f>IF(E1514="","",_xlfn.XLOOKUP(E1514,Questions!$A:$A,Questions!$C:$C,""))</f>
        <v/>
      </c>
      <c r="G1514" s="25" t="str">
        <f>IF(E1514="","",_xlfn.XLOOKUP(E1514&amp;"_"&amp;Saisie!H1515,'Réponses'!D:D,'Réponses'!C:C,""))</f>
        <v/>
      </c>
      <c r="H1514" s="25" t="str">
        <f>IF(G1514="","",_xlfn.XLOOKUP(G1514,'Réponses'!C:C,'Réponses'!F:F,"ERREUR PROCHAINE QUESTION"))</f>
        <v/>
      </c>
      <c r="I1514" s="25" t="str">
        <f>IF(H1514="","",_xlfn.XLOOKUP(H1514,Questions!$A:$A,Questions!$C:$C,"ERREUR TYPE"))</f>
        <v/>
      </c>
      <c r="J1514" s="25" t="str">
        <f>IF(H1514="","",_xlfn.XLOOKUP(H1514&amp;"_"&amp;Saisie!J1515,'Réponses'!D:D,'Réponses'!C:C,""))</f>
        <v/>
      </c>
      <c r="K1514" s="25" t="str">
        <f>IF(J1514="","",_xlfn.XLOOKUP(J1514,'Réponses'!C:C,'Réponses'!F:F,"ERREUR PROCHAINE QUESTION"))</f>
        <v/>
      </c>
      <c r="L1514" s="25" t="str">
        <f>IF(K1514="","",_xlfn.XLOOKUP(K1514,Questions!$A:$A,Questions!$C:$C,""))</f>
        <v/>
      </c>
      <c r="M1514" s="25" t="str">
        <f>IF(K1514="","",_xlfn.XLOOKUP(K1514&amp;"_"&amp;Saisie!L1515,'Réponses'!D:D,'Réponses'!C:C,""))</f>
        <v/>
      </c>
      <c r="N1514" s="25" t="str">
        <f>IF(M1514="","",_xlfn.XLOOKUP(M1514,'Réponses'!C:C,'Réponses'!F:F,"ERREUR PROCHAINE QUESTION"))</f>
        <v/>
      </c>
      <c r="O1514" s="25" t="str">
        <f>IF(N1514="","",_xlfn.XLOOKUP(N1514,Questions!$A:$A,Questions!$C:$C,"ERREUR TYPE"))</f>
        <v/>
      </c>
      <c r="P1514" s="25" t="str">
        <f>IF(N1514="","",_xlfn.XLOOKUP(N1514&amp;"_"&amp;Saisie!N1515,'Réponses'!D:D,'Réponses'!C:C,""))</f>
        <v/>
      </c>
      <c r="Q1514" s="25" t="str">
        <f t="shared" si="23"/>
        <v/>
      </c>
    </row>
    <row r="1515" spans="1:17">
      <c r="A1515" s="25" t="str">
        <f>IF(ISBLANK(Saisie!C1516),"",_xlfn.XLOOKUP(Saisie!C1516,Barème!A:A,Barème!F:F,"ERREUR CODE PRODUIT"))</f>
        <v/>
      </c>
      <c r="B1515" s="25" t="str">
        <f>IF(OR(A1515="08",A1515="07",MID(Saisie!C1516,4,4)="0804",MID(Saisie!C1516,4,4)="0907",A1515=""),"",_xlfn.XLOOKUP(A1515,Matériau!A:A,Matériau!C:C,"ERREUR MATERIAU"))</f>
        <v/>
      </c>
      <c r="C1515" s="25" t="str">
        <f>IF(B1515="","",_xlfn.XLOOKUP(B1515,Questions!A:A,Questions!C:C,""))</f>
        <v/>
      </c>
      <c r="D1515" s="25" t="str">
        <f>IF(B1515="","",_xlfn.XLOOKUP(B1515&amp;"_"&amp;Saisie!F1516,'Réponses'!D:D,'Réponses'!C:C,""))</f>
        <v/>
      </c>
      <c r="E1515" s="25" t="str">
        <f>IF(D1515="","",_xlfn.XLOOKUP(D1515,'Réponses'!C:C,'Réponses'!F:F,"ERREUR PROCHAINE QUESTION"))</f>
        <v/>
      </c>
      <c r="F1515" s="25" t="str">
        <f>IF(E1515="","",_xlfn.XLOOKUP(E1515,Questions!$A:$A,Questions!$C:$C,""))</f>
        <v/>
      </c>
      <c r="G1515" s="25" t="str">
        <f>IF(E1515="","",_xlfn.XLOOKUP(E1515&amp;"_"&amp;Saisie!H1516,'Réponses'!D:D,'Réponses'!C:C,""))</f>
        <v/>
      </c>
      <c r="H1515" s="25" t="str">
        <f>IF(G1515="","",_xlfn.XLOOKUP(G1515,'Réponses'!C:C,'Réponses'!F:F,"ERREUR PROCHAINE QUESTION"))</f>
        <v/>
      </c>
      <c r="I1515" s="25" t="str">
        <f>IF(H1515="","",_xlfn.XLOOKUP(H1515,Questions!$A:$A,Questions!$C:$C,"ERREUR TYPE"))</f>
        <v/>
      </c>
      <c r="J1515" s="25" t="str">
        <f>IF(H1515="","",_xlfn.XLOOKUP(H1515&amp;"_"&amp;Saisie!J1516,'Réponses'!D:D,'Réponses'!C:C,""))</f>
        <v/>
      </c>
      <c r="K1515" s="25" t="str">
        <f>IF(J1515="","",_xlfn.XLOOKUP(J1515,'Réponses'!C:C,'Réponses'!F:F,"ERREUR PROCHAINE QUESTION"))</f>
        <v/>
      </c>
      <c r="L1515" s="25" t="str">
        <f>IF(K1515="","",_xlfn.XLOOKUP(K1515,Questions!$A:$A,Questions!$C:$C,""))</f>
        <v/>
      </c>
      <c r="M1515" s="25" t="str">
        <f>IF(K1515="","",_xlfn.XLOOKUP(K1515&amp;"_"&amp;Saisie!L1516,'Réponses'!D:D,'Réponses'!C:C,""))</f>
        <v/>
      </c>
      <c r="N1515" s="25" t="str">
        <f>IF(M1515="","",_xlfn.XLOOKUP(M1515,'Réponses'!C:C,'Réponses'!F:F,"ERREUR PROCHAINE QUESTION"))</f>
        <v/>
      </c>
      <c r="O1515" s="25" t="str">
        <f>IF(N1515="","",_xlfn.XLOOKUP(N1515,Questions!$A:$A,Questions!$C:$C,"ERREUR TYPE"))</f>
        <v/>
      </c>
      <c r="P1515" s="25" t="str">
        <f>IF(N1515="","",_xlfn.XLOOKUP(N1515&amp;"_"&amp;Saisie!N1516,'Réponses'!D:D,'Réponses'!C:C,""))</f>
        <v/>
      </c>
      <c r="Q1515" s="25" t="str">
        <f t="shared" si="23"/>
        <v/>
      </c>
    </row>
    <row r="1516" spans="1:17">
      <c r="A1516" s="25" t="str">
        <f>IF(ISBLANK(Saisie!C1517),"",_xlfn.XLOOKUP(Saisie!C1517,Barème!A:A,Barème!F:F,"ERREUR CODE PRODUIT"))</f>
        <v/>
      </c>
      <c r="B1516" s="25" t="str">
        <f>IF(OR(A1516="08",A1516="07",MID(Saisie!C1517,4,4)="0804",MID(Saisie!C1517,4,4)="0907",A1516=""),"",_xlfn.XLOOKUP(A1516,Matériau!A:A,Matériau!C:C,"ERREUR MATERIAU"))</f>
        <v/>
      </c>
      <c r="C1516" s="25" t="str">
        <f>IF(B1516="","",_xlfn.XLOOKUP(B1516,Questions!A:A,Questions!C:C,""))</f>
        <v/>
      </c>
      <c r="D1516" s="25" t="str">
        <f>IF(B1516="","",_xlfn.XLOOKUP(B1516&amp;"_"&amp;Saisie!F1517,'Réponses'!D:D,'Réponses'!C:C,""))</f>
        <v/>
      </c>
      <c r="E1516" s="25" t="str">
        <f>IF(D1516="","",_xlfn.XLOOKUP(D1516,'Réponses'!C:C,'Réponses'!F:F,"ERREUR PROCHAINE QUESTION"))</f>
        <v/>
      </c>
      <c r="F1516" s="25" t="str">
        <f>IF(E1516="","",_xlfn.XLOOKUP(E1516,Questions!$A:$A,Questions!$C:$C,""))</f>
        <v/>
      </c>
      <c r="G1516" s="25" t="str">
        <f>IF(E1516="","",_xlfn.XLOOKUP(E1516&amp;"_"&amp;Saisie!H1517,'Réponses'!D:D,'Réponses'!C:C,""))</f>
        <v/>
      </c>
      <c r="H1516" s="25" t="str">
        <f>IF(G1516="","",_xlfn.XLOOKUP(G1516,'Réponses'!C:C,'Réponses'!F:F,"ERREUR PROCHAINE QUESTION"))</f>
        <v/>
      </c>
      <c r="I1516" s="25" t="str">
        <f>IF(H1516="","",_xlfn.XLOOKUP(H1516,Questions!$A:$A,Questions!$C:$C,"ERREUR TYPE"))</f>
        <v/>
      </c>
      <c r="J1516" s="25" t="str">
        <f>IF(H1516="","",_xlfn.XLOOKUP(H1516&amp;"_"&amp;Saisie!J1517,'Réponses'!D:D,'Réponses'!C:C,""))</f>
        <v/>
      </c>
      <c r="K1516" s="25" t="str">
        <f>IF(J1516="","",_xlfn.XLOOKUP(J1516,'Réponses'!C:C,'Réponses'!F:F,"ERREUR PROCHAINE QUESTION"))</f>
        <v/>
      </c>
      <c r="L1516" s="25" t="str">
        <f>IF(K1516="","",_xlfn.XLOOKUP(K1516,Questions!$A:$A,Questions!$C:$C,""))</f>
        <v/>
      </c>
      <c r="M1516" s="25" t="str">
        <f>IF(K1516="","",_xlfn.XLOOKUP(K1516&amp;"_"&amp;Saisie!L1517,'Réponses'!D:D,'Réponses'!C:C,""))</f>
        <v/>
      </c>
      <c r="N1516" s="25" t="str">
        <f>IF(M1516="","",_xlfn.XLOOKUP(M1516,'Réponses'!C:C,'Réponses'!F:F,"ERREUR PROCHAINE QUESTION"))</f>
        <v/>
      </c>
      <c r="O1516" s="25" t="str">
        <f>IF(N1516="","",_xlfn.XLOOKUP(N1516,Questions!$A:$A,Questions!$C:$C,"ERREUR TYPE"))</f>
        <v/>
      </c>
      <c r="P1516" s="25" t="str">
        <f>IF(N1516="","",_xlfn.XLOOKUP(N1516&amp;"_"&amp;Saisie!N1517,'Réponses'!D:D,'Réponses'!C:C,""))</f>
        <v/>
      </c>
      <c r="Q1516" s="25" t="str">
        <f t="shared" si="23"/>
        <v/>
      </c>
    </row>
    <row r="1517" spans="1:17">
      <c r="A1517" s="25" t="str">
        <f>IF(ISBLANK(Saisie!C1518),"",_xlfn.XLOOKUP(Saisie!C1518,Barème!A:A,Barème!F:F,"ERREUR CODE PRODUIT"))</f>
        <v/>
      </c>
      <c r="B1517" s="25" t="str">
        <f>IF(OR(A1517="08",A1517="07",MID(Saisie!C1518,4,4)="0804",MID(Saisie!C1518,4,4)="0907",A1517=""),"",_xlfn.XLOOKUP(A1517,Matériau!A:A,Matériau!C:C,"ERREUR MATERIAU"))</f>
        <v/>
      </c>
      <c r="C1517" s="25" t="str">
        <f>IF(B1517="","",_xlfn.XLOOKUP(B1517,Questions!A:A,Questions!C:C,""))</f>
        <v/>
      </c>
      <c r="D1517" s="25" t="str">
        <f>IF(B1517="","",_xlfn.XLOOKUP(B1517&amp;"_"&amp;Saisie!F1518,'Réponses'!D:D,'Réponses'!C:C,""))</f>
        <v/>
      </c>
      <c r="E1517" s="25" t="str">
        <f>IF(D1517="","",_xlfn.XLOOKUP(D1517,'Réponses'!C:C,'Réponses'!F:F,"ERREUR PROCHAINE QUESTION"))</f>
        <v/>
      </c>
      <c r="F1517" s="25" t="str">
        <f>IF(E1517="","",_xlfn.XLOOKUP(E1517,Questions!$A:$A,Questions!$C:$C,""))</f>
        <v/>
      </c>
      <c r="G1517" s="25" t="str">
        <f>IF(E1517="","",_xlfn.XLOOKUP(E1517&amp;"_"&amp;Saisie!H1518,'Réponses'!D:D,'Réponses'!C:C,""))</f>
        <v/>
      </c>
      <c r="H1517" s="25" t="str">
        <f>IF(G1517="","",_xlfn.XLOOKUP(G1517,'Réponses'!C:C,'Réponses'!F:F,"ERREUR PROCHAINE QUESTION"))</f>
        <v/>
      </c>
      <c r="I1517" s="25" t="str">
        <f>IF(H1517="","",_xlfn.XLOOKUP(H1517,Questions!$A:$A,Questions!$C:$C,"ERREUR TYPE"))</f>
        <v/>
      </c>
      <c r="J1517" s="25" t="str">
        <f>IF(H1517="","",_xlfn.XLOOKUP(H1517&amp;"_"&amp;Saisie!J1518,'Réponses'!D:D,'Réponses'!C:C,""))</f>
        <v/>
      </c>
      <c r="K1517" s="25" t="str">
        <f>IF(J1517="","",_xlfn.XLOOKUP(J1517,'Réponses'!C:C,'Réponses'!F:F,"ERREUR PROCHAINE QUESTION"))</f>
        <v/>
      </c>
      <c r="L1517" s="25" t="str">
        <f>IF(K1517="","",_xlfn.XLOOKUP(K1517,Questions!$A:$A,Questions!$C:$C,""))</f>
        <v/>
      </c>
      <c r="M1517" s="25" t="str">
        <f>IF(K1517="","",_xlfn.XLOOKUP(K1517&amp;"_"&amp;Saisie!L1518,'Réponses'!D:D,'Réponses'!C:C,""))</f>
        <v/>
      </c>
      <c r="N1517" s="25" t="str">
        <f>IF(M1517="","",_xlfn.XLOOKUP(M1517,'Réponses'!C:C,'Réponses'!F:F,"ERREUR PROCHAINE QUESTION"))</f>
        <v/>
      </c>
      <c r="O1517" s="25" t="str">
        <f>IF(N1517="","",_xlfn.XLOOKUP(N1517,Questions!$A:$A,Questions!$C:$C,"ERREUR TYPE"))</f>
        <v/>
      </c>
      <c r="P1517" s="25" t="str">
        <f>IF(N1517="","",_xlfn.XLOOKUP(N1517&amp;"_"&amp;Saisie!N1518,'Réponses'!D:D,'Réponses'!C:C,""))</f>
        <v/>
      </c>
      <c r="Q1517" s="25" t="str">
        <f t="shared" si="23"/>
        <v/>
      </c>
    </row>
    <row r="1518" spans="1:17">
      <c r="A1518" s="25" t="str">
        <f>IF(ISBLANK(Saisie!C1519),"",_xlfn.XLOOKUP(Saisie!C1519,Barème!A:A,Barème!F:F,"ERREUR CODE PRODUIT"))</f>
        <v/>
      </c>
      <c r="B1518" s="25" t="str">
        <f>IF(OR(A1518="08",A1518="07",MID(Saisie!C1519,4,4)="0804",MID(Saisie!C1519,4,4)="0907",A1518=""),"",_xlfn.XLOOKUP(A1518,Matériau!A:A,Matériau!C:C,"ERREUR MATERIAU"))</f>
        <v/>
      </c>
      <c r="C1518" s="25" t="str">
        <f>IF(B1518="","",_xlfn.XLOOKUP(B1518,Questions!A:A,Questions!C:C,""))</f>
        <v/>
      </c>
      <c r="D1518" s="25" t="str">
        <f>IF(B1518="","",_xlfn.XLOOKUP(B1518&amp;"_"&amp;Saisie!F1519,'Réponses'!D:D,'Réponses'!C:C,""))</f>
        <v/>
      </c>
      <c r="E1518" s="25" t="str">
        <f>IF(D1518="","",_xlfn.XLOOKUP(D1518,'Réponses'!C:C,'Réponses'!F:F,"ERREUR PROCHAINE QUESTION"))</f>
        <v/>
      </c>
      <c r="F1518" s="25" t="str">
        <f>IF(E1518="","",_xlfn.XLOOKUP(E1518,Questions!$A:$A,Questions!$C:$C,""))</f>
        <v/>
      </c>
      <c r="G1518" s="25" t="str">
        <f>IF(E1518="","",_xlfn.XLOOKUP(E1518&amp;"_"&amp;Saisie!H1519,'Réponses'!D:D,'Réponses'!C:C,""))</f>
        <v/>
      </c>
      <c r="H1518" s="25" t="str">
        <f>IF(G1518="","",_xlfn.XLOOKUP(G1518,'Réponses'!C:C,'Réponses'!F:F,"ERREUR PROCHAINE QUESTION"))</f>
        <v/>
      </c>
      <c r="I1518" s="25" t="str">
        <f>IF(H1518="","",_xlfn.XLOOKUP(H1518,Questions!$A:$A,Questions!$C:$C,"ERREUR TYPE"))</f>
        <v/>
      </c>
      <c r="J1518" s="25" t="str">
        <f>IF(H1518="","",_xlfn.XLOOKUP(H1518&amp;"_"&amp;Saisie!J1519,'Réponses'!D:D,'Réponses'!C:C,""))</f>
        <v/>
      </c>
      <c r="K1518" s="25" t="str">
        <f>IF(J1518="","",_xlfn.XLOOKUP(J1518,'Réponses'!C:C,'Réponses'!F:F,"ERREUR PROCHAINE QUESTION"))</f>
        <v/>
      </c>
      <c r="L1518" s="25" t="str">
        <f>IF(K1518="","",_xlfn.XLOOKUP(K1518,Questions!$A:$A,Questions!$C:$C,""))</f>
        <v/>
      </c>
      <c r="M1518" s="25" t="str">
        <f>IF(K1518="","",_xlfn.XLOOKUP(K1518&amp;"_"&amp;Saisie!L1519,'Réponses'!D:D,'Réponses'!C:C,""))</f>
        <v/>
      </c>
      <c r="N1518" s="25" t="str">
        <f>IF(M1518="","",_xlfn.XLOOKUP(M1518,'Réponses'!C:C,'Réponses'!F:F,"ERREUR PROCHAINE QUESTION"))</f>
        <v/>
      </c>
      <c r="O1518" s="25" t="str">
        <f>IF(N1518="","",_xlfn.XLOOKUP(N1518,Questions!$A:$A,Questions!$C:$C,"ERREUR TYPE"))</f>
        <v/>
      </c>
      <c r="P1518" s="25" t="str">
        <f>IF(N1518="","",_xlfn.XLOOKUP(N1518&amp;"_"&amp;Saisie!N1519,'Réponses'!D:D,'Réponses'!C:C,""))</f>
        <v/>
      </c>
      <c r="Q1518" s="25" t="str">
        <f t="shared" si="23"/>
        <v/>
      </c>
    </row>
    <row r="1519" spans="1:17">
      <c r="A1519" s="25" t="str">
        <f>IF(ISBLANK(Saisie!C1520),"",_xlfn.XLOOKUP(Saisie!C1520,Barème!A:A,Barème!F:F,"ERREUR CODE PRODUIT"))</f>
        <v/>
      </c>
      <c r="B1519" s="25" t="str">
        <f>IF(OR(A1519="08",A1519="07",MID(Saisie!C1520,4,4)="0804",MID(Saisie!C1520,4,4)="0907",A1519=""),"",_xlfn.XLOOKUP(A1519,Matériau!A:A,Matériau!C:C,"ERREUR MATERIAU"))</f>
        <v/>
      </c>
      <c r="C1519" s="25" t="str">
        <f>IF(B1519="","",_xlfn.XLOOKUP(B1519,Questions!A:A,Questions!C:C,""))</f>
        <v/>
      </c>
      <c r="D1519" s="25" t="str">
        <f>IF(B1519="","",_xlfn.XLOOKUP(B1519&amp;"_"&amp;Saisie!F1520,'Réponses'!D:D,'Réponses'!C:C,""))</f>
        <v/>
      </c>
      <c r="E1519" s="25" t="str">
        <f>IF(D1519="","",_xlfn.XLOOKUP(D1519,'Réponses'!C:C,'Réponses'!F:F,"ERREUR PROCHAINE QUESTION"))</f>
        <v/>
      </c>
      <c r="F1519" s="25" t="str">
        <f>IF(E1519="","",_xlfn.XLOOKUP(E1519,Questions!$A:$A,Questions!$C:$C,""))</f>
        <v/>
      </c>
      <c r="G1519" s="25" t="str">
        <f>IF(E1519="","",_xlfn.XLOOKUP(E1519&amp;"_"&amp;Saisie!H1520,'Réponses'!D:D,'Réponses'!C:C,""))</f>
        <v/>
      </c>
      <c r="H1519" s="25" t="str">
        <f>IF(G1519="","",_xlfn.XLOOKUP(G1519,'Réponses'!C:C,'Réponses'!F:F,"ERREUR PROCHAINE QUESTION"))</f>
        <v/>
      </c>
      <c r="I1519" s="25" t="str">
        <f>IF(H1519="","",_xlfn.XLOOKUP(H1519,Questions!$A:$A,Questions!$C:$C,"ERREUR TYPE"))</f>
        <v/>
      </c>
      <c r="J1519" s="25" t="str">
        <f>IF(H1519="","",_xlfn.XLOOKUP(H1519&amp;"_"&amp;Saisie!J1520,'Réponses'!D:D,'Réponses'!C:C,""))</f>
        <v/>
      </c>
      <c r="K1519" s="25" t="str">
        <f>IF(J1519="","",_xlfn.XLOOKUP(J1519,'Réponses'!C:C,'Réponses'!F:F,"ERREUR PROCHAINE QUESTION"))</f>
        <v/>
      </c>
      <c r="L1519" s="25" t="str">
        <f>IF(K1519="","",_xlfn.XLOOKUP(K1519,Questions!$A:$A,Questions!$C:$C,""))</f>
        <v/>
      </c>
      <c r="M1519" s="25" t="str">
        <f>IF(K1519="","",_xlfn.XLOOKUP(K1519&amp;"_"&amp;Saisie!L1520,'Réponses'!D:D,'Réponses'!C:C,""))</f>
        <v/>
      </c>
      <c r="N1519" s="25" t="str">
        <f>IF(M1519="","",_xlfn.XLOOKUP(M1519,'Réponses'!C:C,'Réponses'!F:F,"ERREUR PROCHAINE QUESTION"))</f>
        <v/>
      </c>
      <c r="O1519" s="25" t="str">
        <f>IF(N1519="","",_xlfn.XLOOKUP(N1519,Questions!$A:$A,Questions!$C:$C,"ERREUR TYPE"))</f>
        <v/>
      </c>
      <c r="P1519" s="25" t="str">
        <f>IF(N1519="","",_xlfn.XLOOKUP(N1519&amp;"_"&amp;Saisie!N1520,'Réponses'!D:D,'Réponses'!C:C,""))</f>
        <v/>
      </c>
      <c r="Q1519" s="25" t="str">
        <f t="shared" si="23"/>
        <v/>
      </c>
    </row>
    <row r="1520" spans="1:17">
      <c r="A1520" s="25" t="str">
        <f>IF(ISBLANK(Saisie!C1521),"",_xlfn.XLOOKUP(Saisie!C1521,Barème!A:A,Barème!F:F,"ERREUR CODE PRODUIT"))</f>
        <v/>
      </c>
      <c r="B1520" s="25" t="str">
        <f>IF(OR(A1520="08",A1520="07",MID(Saisie!C1521,4,4)="0804",MID(Saisie!C1521,4,4)="0907",A1520=""),"",_xlfn.XLOOKUP(A1520,Matériau!A:A,Matériau!C:C,"ERREUR MATERIAU"))</f>
        <v/>
      </c>
      <c r="C1520" s="25" t="str">
        <f>IF(B1520="","",_xlfn.XLOOKUP(B1520,Questions!A:A,Questions!C:C,""))</f>
        <v/>
      </c>
      <c r="D1520" s="25" t="str">
        <f>IF(B1520="","",_xlfn.XLOOKUP(B1520&amp;"_"&amp;Saisie!F1521,'Réponses'!D:D,'Réponses'!C:C,""))</f>
        <v/>
      </c>
      <c r="E1520" s="25" t="str">
        <f>IF(D1520="","",_xlfn.XLOOKUP(D1520,'Réponses'!C:C,'Réponses'!F:F,"ERREUR PROCHAINE QUESTION"))</f>
        <v/>
      </c>
      <c r="F1520" s="25" t="str">
        <f>IF(E1520="","",_xlfn.XLOOKUP(E1520,Questions!$A:$A,Questions!$C:$C,""))</f>
        <v/>
      </c>
      <c r="G1520" s="25" t="str">
        <f>IF(E1520="","",_xlfn.XLOOKUP(E1520&amp;"_"&amp;Saisie!H1521,'Réponses'!D:D,'Réponses'!C:C,""))</f>
        <v/>
      </c>
      <c r="H1520" s="25" t="str">
        <f>IF(G1520="","",_xlfn.XLOOKUP(G1520,'Réponses'!C:C,'Réponses'!F:F,"ERREUR PROCHAINE QUESTION"))</f>
        <v/>
      </c>
      <c r="I1520" s="25" t="str">
        <f>IF(H1520="","",_xlfn.XLOOKUP(H1520,Questions!$A:$A,Questions!$C:$C,"ERREUR TYPE"))</f>
        <v/>
      </c>
      <c r="J1520" s="25" t="str">
        <f>IF(H1520="","",_xlfn.XLOOKUP(H1520&amp;"_"&amp;Saisie!J1521,'Réponses'!D:D,'Réponses'!C:C,""))</f>
        <v/>
      </c>
      <c r="K1520" s="25" t="str">
        <f>IF(J1520="","",_xlfn.XLOOKUP(J1520,'Réponses'!C:C,'Réponses'!F:F,"ERREUR PROCHAINE QUESTION"))</f>
        <v/>
      </c>
      <c r="L1520" s="25" t="str">
        <f>IF(K1520="","",_xlfn.XLOOKUP(K1520,Questions!$A:$A,Questions!$C:$C,""))</f>
        <v/>
      </c>
      <c r="M1520" s="25" t="str">
        <f>IF(K1520="","",_xlfn.XLOOKUP(K1520&amp;"_"&amp;Saisie!L1521,'Réponses'!D:D,'Réponses'!C:C,""))</f>
        <v/>
      </c>
      <c r="N1520" s="25" t="str">
        <f>IF(M1520="","",_xlfn.XLOOKUP(M1520,'Réponses'!C:C,'Réponses'!F:F,"ERREUR PROCHAINE QUESTION"))</f>
        <v/>
      </c>
      <c r="O1520" s="25" t="str">
        <f>IF(N1520="","",_xlfn.XLOOKUP(N1520,Questions!$A:$A,Questions!$C:$C,"ERREUR TYPE"))</f>
        <v/>
      </c>
      <c r="P1520" s="25" t="str">
        <f>IF(N1520="","",_xlfn.XLOOKUP(N1520&amp;"_"&amp;Saisie!N1521,'Réponses'!D:D,'Réponses'!C:C,""))</f>
        <v/>
      </c>
      <c r="Q1520" s="25" t="str">
        <f t="shared" si="23"/>
        <v/>
      </c>
    </row>
    <row r="1521" spans="1:17">
      <c r="A1521" s="25" t="str">
        <f>IF(ISBLANK(Saisie!C1522),"",_xlfn.XLOOKUP(Saisie!C1522,Barème!A:A,Barème!F:F,"ERREUR CODE PRODUIT"))</f>
        <v/>
      </c>
      <c r="B1521" s="25" t="str">
        <f>IF(OR(A1521="08",A1521="07",MID(Saisie!C1522,4,4)="0804",MID(Saisie!C1522,4,4)="0907",A1521=""),"",_xlfn.XLOOKUP(A1521,Matériau!A:A,Matériau!C:C,"ERREUR MATERIAU"))</f>
        <v/>
      </c>
      <c r="C1521" s="25" t="str">
        <f>IF(B1521="","",_xlfn.XLOOKUP(B1521,Questions!A:A,Questions!C:C,""))</f>
        <v/>
      </c>
      <c r="D1521" s="25" t="str">
        <f>IF(B1521="","",_xlfn.XLOOKUP(B1521&amp;"_"&amp;Saisie!F1522,'Réponses'!D:D,'Réponses'!C:C,""))</f>
        <v/>
      </c>
      <c r="E1521" s="25" t="str">
        <f>IF(D1521="","",_xlfn.XLOOKUP(D1521,'Réponses'!C:C,'Réponses'!F:F,"ERREUR PROCHAINE QUESTION"))</f>
        <v/>
      </c>
      <c r="F1521" s="25" t="str">
        <f>IF(E1521="","",_xlfn.XLOOKUP(E1521,Questions!$A:$A,Questions!$C:$C,""))</f>
        <v/>
      </c>
      <c r="G1521" s="25" t="str">
        <f>IF(E1521="","",_xlfn.XLOOKUP(E1521&amp;"_"&amp;Saisie!H1522,'Réponses'!D:D,'Réponses'!C:C,""))</f>
        <v/>
      </c>
      <c r="H1521" s="25" t="str">
        <f>IF(G1521="","",_xlfn.XLOOKUP(G1521,'Réponses'!C:C,'Réponses'!F:F,"ERREUR PROCHAINE QUESTION"))</f>
        <v/>
      </c>
      <c r="I1521" s="25" t="str">
        <f>IF(H1521="","",_xlfn.XLOOKUP(H1521,Questions!$A:$A,Questions!$C:$C,"ERREUR TYPE"))</f>
        <v/>
      </c>
      <c r="J1521" s="25" t="str">
        <f>IF(H1521="","",_xlfn.XLOOKUP(H1521&amp;"_"&amp;Saisie!J1522,'Réponses'!D:D,'Réponses'!C:C,""))</f>
        <v/>
      </c>
      <c r="K1521" s="25" t="str">
        <f>IF(J1521="","",_xlfn.XLOOKUP(J1521,'Réponses'!C:C,'Réponses'!F:F,"ERREUR PROCHAINE QUESTION"))</f>
        <v/>
      </c>
      <c r="L1521" s="25" t="str">
        <f>IF(K1521="","",_xlfn.XLOOKUP(K1521,Questions!$A:$A,Questions!$C:$C,""))</f>
        <v/>
      </c>
      <c r="M1521" s="25" t="str">
        <f>IF(K1521="","",_xlfn.XLOOKUP(K1521&amp;"_"&amp;Saisie!L1522,'Réponses'!D:D,'Réponses'!C:C,""))</f>
        <v/>
      </c>
      <c r="N1521" s="25" t="str">
        <f>IF(M1521="","",_xlfn.XLOOKUP(M1521,'Réponses'!C:C,'Réponses'!F:F,"ERREUR PROCHAINE QUESTION"))</f>
        <v/>
      </c>
      <c r="O1521" s="25" t="str">
        <f>IF(N1521="","",_xlfn.XLOOKUP(N1521,Questions!$A:$A,Questions!$C:$C,"ERREUR TYPE"))</f>
        <v/>
      </c>
      <c r="P1521" s="25" t="str">
        <f>IF(N1521="","",_xlfn.XLOOKUP(N1521&amp;"_"&amp;Saisie!N1522,'Réponses'!D:D,'Réponses'!C:C,""))</f>
        <v/>
      </c>
      <c r="Q1521" s="25" t="str">
        <f t="shared" si="23"/>
        <v/>
      </c>
    </row>
    <row r="1522" spans="1:17">
      <c r="A1522" s="25" t="str">
        <f>IF(ISBLANK(Saisie!C1523),"",_xlfn.XLOOKUP(Saisie!C1523,Barème!A:A,Barème!F:F,"ERREUR CODE PRODUIT"))</f>
        <v/>
      </c>
      <c r="B1522" s="25" t="str">
        <f>IF(OR(A1522="08",A1522="07",MID(Saisie!C1523,4,4)="0804",MID(Saisie!C1523,4,4)="0907",A1522=""),"",_xlfn.XLOOKUP(A1522,Matériau!A:A,Matériau!C:C,"ERREUR MATERIAU"))</f>
        <v/>
      </c>
      <c r="C1522" s="25" t="str">
        <f>IF(B1522="","",_xlfn.XLOOKUP(B1522,Questions!A:A,Questions!C:C,""))</f>
        <v/>
      </c>
      <c r="D1522" s="25" t="str">
        <f>IF(B1522="","",_xlfn.XLOOKUP(B1522&amp;"_"&amp;Saisie!F1523,'Réponses'!D:D,'Réponses'!C:C,""))</f>
        <v/>
      </c>
      <c r="E1522" s="25" t="str">
        <f>IF(D1522="","",_xlfn.XLOOKUP(D1522,'Réponses'!C:C,'Réponses'!F:F,"ERREUR PROCHAINE QUESTION"))</f>
        <v/>
      </c>
      <c r="F1522" s="25" t="str">
        <f>IF(E1522="","",_xlfn.XLOOKUP(E1522,Questions!$A:$A,Questions!$C:$C,""))</f>
        <v/>
      </c>
      <c r="G1522" s="25" t="str">
        <f>IF(E1522="","",_xlfn.XLOOKUP(E1522&amp;"_"&amp;Saisie!H1523,'Réponses'!D:D,'Réponses'!C:C,""))</f>
        <v/>
      </c>
      <c r="H1522" s="25" t="str">
        <f>IF(G1522="","",_xlfn.XLOOKUP(G1522,'Réponses'!C:C,'Réponses'!F:F,"ERREUR PROCHAINE QUESTION"))</f>
        <v/>
      </c>
      <c r="I1522" s="25" t="str">
        <f>IF(H1522="","",_xlfn.XLOOKUP(H1522,Questions!$A:$A,Questions!$C:$C,"ERREUR TYPE"))</f>
        <v/>
      </c>
      <c r="J1522" s="25" t="str">
        <f>IF(H1522="","",_xlfn.XLOOKUP(H1522&amp;"_"&amp;Saisie!J1523,'Réponses'!D:D,'Réponses'!C:C,""))</f>
        <v/>
      </c>
      <c r="K1522" s="25" t="str">
        <f>IF(J1522="","",_xlfn.XLOOKUP(J1522,'Réponses'!C:C,'Réponses'!F:F,"ERREUR PROCHAINE QUESTION"))</f>
        <v/>
      </c>
      <c r="L1522" s="25" t="str">
        <f>IF(K1522="","",_xlfn.XLOOKUP(K1522,Questions!$A:$A,Questions!$C:$C,""))</f>
        <v/>
      </c>
      <c r="M1522" s="25" t="str">
        <f>IF(K1522="","",_xlfn.XLOOKUP(K1522&amp;"_"&amp;Saisie!L1523,'Réponses'!D:D,'Réponses'!C:C,""))</f>
        <v/>
      </c>
      <c r="N1522" s="25" t="str">
        <f>IF(M1522="","",_xlfn.XLOOKUP(M1522,'Réponses'!C:C,'Réponses'!F:F,"ERREUR PROCHAINE QUESTION"))</f>
        <v/>
      </c>
      <c r="O1522" s="25" t="str">
        <f>IF(N1522="","",_xlfn.XLOOKUP(N1522,Questions!$A:$A,Questions!$C:$C,"ERREUR TYPE"))</f>
        <v/>
      </c>
      <c r="P1522" s="25" t="str">
        <f>IF(N1522="","",_xlfn.XLOOKUP(N1522&amp;"_"&amp;Saisie!N1523,'Réponses'!D:D,'Réponses'!C:C,""))</f>
        <v/>
      </c>
      <c r="Q1522" s="25" t="str">
        <f t="shared" si="23"/>
        <v/>
      </c>
    </row>
    <row r="1523" spans="1:17">
      <c r="A1523" s="25" t="str">
        <f>IF(ISBLANK(Saisie!C1524),"",_xlfn.XLOOKUP(Saisie!C1524,Barème!A:A,Barème!F:F,"ERREUR CODE PRODUIT"))</f>
        <v/>
      </c>
      <c r="B1523" s="25" t="str">
        <f>IF(OR(A1523="08",A1523="07",MID(Saisie!C1524,4,4)="0804",MID(Saisie!C1524,4,4)="0907",A1523=""),"",_xlfn.XLOOKUP(A1523,Matériau!A:A,Matériau!C:C,"ERREUR MATERIAU"))</f>
        <v/>
      </c>
      <c r="C1523" s="25" t="str">
        <f>IF(B1523="","",_xlfn.XLOOKUP(B1523,Questions!A:A,Questions!C:C,""))</f>
        <v/>
      </c>
      <c r="D1523" s="25" t="str">
        <f>IF(B1523="","",_xlfn.XLOOKUP(B1523&amp;"_"&amp;Saisie!F1524,'Réponses'!D:D,'Réponses'!C:C,""))</f>
        <v/>
      </c>
      <c r="E1523" s="25" t="str">
        <f>IF(D1523="","",_xlfn.XLOOKUP(D1523,'Réponses'!C:C,'Réponses'!F:F,"ERREUR PROCHAINE QUESTION"))</f>
        <v/>
      </c>
      <c r="F1523" s="25" t="str">
        <f>IF(E1523="","",_xlfn.XLOOKUP(E1523,Questions!$A:$A,Questions!$C:$C,""))</f>
        <v/>
      </c>
      <c r="G1523" s="25" t="str">
        <f>IF(E1523="","",_xlfn.XLOOKUP(E1523&amp;"_"&amp;Saisie!H1524,'Réponses'!D:D,'Réponses'!C:C,""))</f>
        <v/>
      </c>
      <c r="H1523" s="25" t="str">
        <f>IF(G1523="","",_xlfn.XLOOKUP(G1523,'Réponses'!C:C,'Réponses'!F:F,"ERREUR PROCHAINE QUESTION"))</f>
        <v/>
      </c>
      <c r="I1523" s="25" t="str">
        <f>IF(H1523="","",_xlfn.XLOOKUP(H1523,Questions!$A:$A,Questions!$C:$C,"ERREUR TYPE"))</f>
        <v/>
      </c>
      <c r="J1523" s="25" t="str">
        <f>IF(H1523="","",_xlfn.XLOOKUP(H1523&amp;"_"&amp;Saisie!J1524,'Réponses'!D:D,'Réponses'!C:C,""))</f>
        <v/>
      </c>
      <c r="K1523" s="25" t="str">
        <f>IF(J1523="","",_xlfn.XLOOKUP(J1523,'Réponses'!C:C,'Réponses'!F:F,"ERREUR PROCHAINE QUESTION"))</f>
        <v/>
      </c>
      <c r="L1523" s="25" t="str">
        <f>IF(K1523="","",_xlfn.XLOOKUP(K1523,Questions!$A:$A,Questions!$C:$C,""))</f>
        <v/>
      </c>
      <c r="M1523" s="25" t="str">
        <f>IF(K1523="","",_xlfn.XLOOKUP(K1523&amp;"_"&amp;Saisie!L1524,'Réponses'!D:D,'Réponses'!C:C,""))</f>
        <v/>
      </c>
      <c r="N1523" s="25" t="str">
        <f>IF(M1523="","",_xlfn.XLOOKUP(M1523,'Réponses'!C:C,'Réponses'!F:F,"ERREUR PROCHAINE QUESTION"))</f>
        <v/>
      </c>
      <c r="O1523" s="25" t="str">
        <f>IF(N1523="","",_xlfn.XLOOKUP(N1523,Questions!$A:$A,Questions!$C:$C,"ERREUR TYPE"))</f>
        <v/>
      </c>
      <c r="P1523" s="25" t="str">
        <f>IF(N1523="","",_xlfn.XLOOKUP(N1523&amp;"_"&amp;Saisie!N1524,'Réponses'!D:D,'Réponses'!C:C,""))</f>
        <v/>
      </c>
      <c r="Q1523" s="25" t="str">
        <f t="shared" si="23"/>
        <v/>
      </c>
    </row>
    <row r="1524" spans="1:17">
      <c r="A1524" s="25" t="str">
        <f>IF(ISBLANK(Saisie!C1525),"",_xlfn.XLOOKUP(Saisie!C1525,Barème!A:A,Barème!F:F,"ERREUR CODE PRODUIT"))</f>
        <v/>
      </c>
      <c r="B1524" s="25" t="str">
        <f>IF(OR(A1524="08",A1524="07",MID(Saisie!C1525,4,4)="0804",MID(Saisie!C1525,4,4)="0907",A1524=""),"",_xlfn.XLOOKUP(A1524,Matériau!A:A,Matériau!C:C,"ERREUR MATERIAU"))</f>
        <v/>
      </c>
      <c r="C1524" s="25" t="str">
        <f>IF(B1524="","",_xlfn.XLOOKUP(B1524,Questions!A:A,Questions!C:C,""))</f>
        <v/>
      </c>
      <c r="D1524" s="25" t="str">
        <f>IF(B1524="","",_xlfn.XLOOKUP(B1524&amp;"_"&amp;Saisie!F1525,'Réponses'!D:D,'Réponses'!C:C,""))</f>
        <v/>
      </c>
      <c r="E1524" s="25" t="str">
        <f>IF(D1524="","",_xlfn.XLOOKUP(D1524,'Réponses'!C:C,'Réponses'!F:F,"ERREUR PROCHAINE QUESTION"))</f>
        <v/>
      </c>
      <c r="F1524" s="25" t="str">
        <f>IF(E1524="","",_xlfn.XLOOKUP(E1524,Questions!$A:$A,Questions!$C:$C,""))</f>
        <v/>
      </c>
      <c r="G1524" s="25" t="str">
        <f>IF(E1524="","",_xlfn.XLOOKUP(E1524&amp;"_"&amp;Saisie!H1525,'Réponses'!D:D,'Réponses'!C:C,""))</f>
        <v/>
      </c>
      <c r="H1524" s="25" t="str">
        <f>IF(G1524="","",_xlfn.XLOOKUP(G1524,'Réponses'!C:C,'Réponses'!F:F,"ERREUR PROCHAINE QUESTION"))</f>
        <v/>
      </c>
      <c r="I1524" s="25" t="str">
        <f>IF(H1524="","",_xlfn.XLOOKUP(H1524,Questions!$A:$A,Questions!$C:$C,"ERREUR TYPE"))</f>
        <v/>
      </c>
      <c r="J1524" s="25" t="str">
        <f>IF(H1524="","",_xlfn.XLOOKUP(H1524&amp;"_"&amp;Saisie!J1525,'Réponses'!D:D,'Réponses'!C:C,""))</f>
        <v/>
      </c>
      <c r="K1524" s="25" t="str">
        <f>IF(J1524="","",_xlfn.XLOOKUP(J1524,'Réponses'!C:C,'Réponses'!F:F,"ERREUR PROCHAINE QUESTION"))</f>
        <v/>
      </c>
      <c r="L1524" s="25" t="str">
        <f>IF(K1524="","",_xlfn.XLOOKUP(K1524,Questions!$A:$A,Questions!$C:$C,""))</f>
        <v/>
      </c>
      <c r="M1524" s="25" t="str">
        <f>IF(K1524="","",_xlfn.XLOOKUP(K1524&amp;"_"&amp;Saisie!L1525,'Réponses'!D:D,'Réponses'!C:C,""))</f>
        <v/>
      </c>
      <c r="N1524" s="25" t="str">
        <f>IF(M1524="","",_xlfn.XLOOKUP(M1524,'Réponses'!C:C,'Réponses'!F:F,"ERREUR PROCHAINE QUESTION"))</f>
        <v/>
      </c>
      <c r="O1524" s="25" t="str">
        <f>IF(N1524="","",_xlfn.XLOOKUP(N1524,Questions!$A:$A,Questions!$C:$C,"ERREUR TYPE"))</f>
        <v/>
      </c>
      <c r="P1524" s="25" t="str">
        <f>IF(N1524="","",_xlfn.XLOOKUP(N1524&amp;"_"&amp;Saisie!N1525,'Réponses'!D:D,'Réponses'!C:C,""))</f>
        <v/>
      </c>
      <c r="Q1524" s="25" t="str">
        <f t="shared" si="23"/>
        <v/>
      </c>
    </row>
    <row r="1525" spans="1:17">
      <c r="A1525" s="25" t="str">
        <f>IF(ISBLANK(Saisie!C1526),"",_xlfn.XLOOKUP(Saisie!C1526,Barème!A:A,Barème!F:F,"ERREUR CODE PRODUIT"))</f>
        <v/>
      </c>
      <c r="B1525" s="25" t="str">
        <f>IF(OR(A1525="08",A1525="07",MID(Saisie!C1526,4,4)="0804",MID(Saisie!C1526,4,4)="0907",A1525=""),"",_xlfn.XLOOKUP(A1525,Matériau!A:A,Matériau!C:C,"ERREUR MATERIAU"))</f>
        <v/>
      </c>
      <c r="C1525" s="25" t="str">
        <f>IF(B1525="","",_xlfn.XLOOKUP(B1525,Questions!A:A,Questions!C:C,""))</f>
        <v/>
      </c>
      <c r="D1525" s="25" t="str">
        <f>IF(B1525="","",_xlfn.XLOOKUP(B1525&amp;"_"&amp;Saisie!F1526,'Réponses'!D:D,'Réponses'!C:C,""))</f>
        <v/>
      </c>
      <c r="E1525" s="25" t="str">
        <f>IF(D1525="","",_xlfn.XLOOKUP(D1525,'Réponses'!C:C,'Réponses'!F:F,"ERREUR PROCHAINE QUESTION"))</f>
        <v/>
      </c>
      <c r="F1525" s="25" t="str">
        <f>IF(E1525="","",_xlfn.XLOOKUP(E1525,Questions!$A:$A,Questions!$C:$C,""))</f>
        <v/>
      </c>
      <c r="G1525" s="25" t="str">
        <f>IF(E1525="","",_xlfn.XLOOKUP(E1525&amp;"_"&amp;Saisie!H1526,'Réponses'!D:D,'Réponses'!C:C,""))</f>
        <v/>
      </c>
      <c r="H1525" s="25" t="str">
        <f>IF(G1525="","",_xlfn.XLOOKUP(G1525,'Réponses'!C:C,'Réponses'!F:F,"ERREUR PROCHAINE QUESTION"))</f>
        <v/>
      </c>
      <c r="I1525" s="25" t="str">
        <f>IF(H1525="","",_xlfn.XLOOKUP(H1525,Questions!$A:$A,Questions!$C:$C,"ERREUR TYPE"))</f>
        <v/>
      </c>
      <c r="J1525" s="25" t="str">
        <f>IF(H1525="","",_xlfn.XLOOKUP(H1525&amp;"_"&amp;Saisie!J1526,'Réponses'!D:D,'Réponses'!C:C,""))</f>
        <v/>
      </c>
      <c r="K1525" s="25" t="str">
        <f>IF(J1525="","",_xlfn.XLOOKUP(J1525,'Réponses'!C:C,'Réponses'!F:F,"ERREUR PROCHAINE QUESTION"))</f>
        <v/>
      </c>
      <c r="L1525" s="25" t="str">
        <f>IF(K1525="","",_xlfn.XLOOKUP(K1525,Questions!$A:$A,Questions!$C:$C,""))</f>
        <v/>
      </c>
      <c r="M1525" s="25" t="str">
        <f>IF(K1525="","",_xlfn.XLOOKUP(K1525&amp;"_"&amp;Saisie!L1526,'Réponses'!D:D,'Réponses'!C:C,""))</f>
        <v/>
      </c>
      <c r="N1525" s="25" t="str">
        <f>IF(M1525="","",_xlfn.XLOOKUP(M1525,'Réponses'!C:C,'Réponses'!F:F,"ERREUR PROCHAINE QUESTION"))</f>
        <v/>
      </c>
      <c r="O1525" s="25" t="str">
        <f>IF(N1525="","",_xlfn.XLOOKUP(N1525,Questions!$A:$A,Questions!$C:$C,"ERREUR TYPE"))</f>
        <v/>
      </c>
      <c r="P1525" s="25" t="str">
        <f>IF(N1525="","",_xlfn.XLOOKUP(N1525&amp;"_"&amp;Saisie!N1526,'Réponses'!D:D,'Réponses'!C:C,""))</f>
        <v/>
      </c>
      <c r="Q1525" s="25" t="str">
        <f t="shared" si="23"/>
        <v/>
      </c>
    </row>
    <row r="1526" spans="1:17">
      <c r="A1526" s="25" t="str">
        <f>IF(ISBLANK(Saisie!C1527),"",_xlfn.XLOOKUP(Saisie!C1527,Barème!A:A,Barème!F:F,"ERREUR CODE PRODUIT"))</f>
        <v/>
      </c>
      <c r="B1526" s="25" t="str">
        <f>IF(OR(A1526="08",A1526="07",MID(Saisie!C1527,4,4)="0804",MID(Saisie!C1527,4,4)="0907",A1526=""),"",_xlfn.XLOOKUP(A1526,Matériau!A:A,Matériau!C:C,"ERREUR MATERIAU"))</f>
        <v/>
      </c>
      <c r="C1526" s="25" t="str">
        <f>IF(B1526="","",_xlfn.XLOOKUP(B1526,Questions!A:A,Questions!C:C,""))</f>
        <v/>
      </c>
      <c r="D1526" s="25" t="str">
        <f>IF(B1526="","",_xlfn.XLOOKUP(B1526&amp;"_"&amp;Saisie!F1527,'Réponses'!D:D,'Réponses'!C:C,""))</f>
        <v/>
      </c>
      <c r="E1526" s="25" t="str">
        <f>IF(D1526="","",_xlfn.XLOOKUP(D1526,'Réponses'!C:C,'Réponses'!F:F,"ERREUR PROCHAINE QUESTION"))</f>
        <v/>
      </c>
      <c r="F1526" s="25" t="str">
        <f>IF(E1526="","",_xlfn.XLOOKUP(E1526,Questions!$A:$A,Questions!$C:$C,""))</f>
        <v/>
      </c>
      <c r="G1526" s="25" t="str">
        <f>IF(E1526="","",_xlfn.XLOOKUP(E1526&amp;"_"&amp;Saisie!H1527,'Réponses'!D:D,'Réponses'!C:C,""))</f>
        <v/>
      </c>
      <c r="H1526" s="25" t="str">
        <f>IF(G1526="","",_xlfn.XLOOKUP(G1526,'Réponses'!C:C,'Réponses'!F:F,"ERREUR PROCHAINE QUESTION"))</f>
        <v/>
      </c>
      <c r="I1526" s="25" t="str">
        <f>IF(H1526="","",_xlfn.XLOOKUP(H1526,Questions!$A:$A,Questions!$C:$C,"ERREUR TYPE"))</f>
        <v/>
      </c>
      <c r="J1526" s="25" t="str">
        <f>IF(H1526="","",_xlfn.XLOOKUP(H1526&amp;"_"&amp;Saisie!J1527,'Réponses'!D:D,'Réponses'!C:C,""))</f>
        <v/>
      </c>
      <c r="K1526" s="25" t="str">
        <f>IF(J1526="","",_xlfn.XLOOKUP(J1526,'Réponses'!C:C,'Réponses'!F:F,"ERREUR PROCHAINE QUESTION"))</f>
        <v/>
      </c>
      <c r="L1526" s="25" t="str">
        <f>IF(K1526="","",_xlfn.XLOOKUP(K1526,Questions!$A:$A,Questions!$C:$C,""))</f>
        <v/>
      </c>
      <c r="M1526" s="25" t="str">
        <f>IF(K1526="","",_xlfn.XLOOKUP(K1526&amp;"_"&amp;Saisie!L1527,'Réponses'!D:D,'Réponses'!C:C,""))</f>
        <v/>
      </c>
      <c r="N1526" s="25" t="str">
        <f>IF(M1526="","",_xlfn.XLOOKUP(M1526,'Réponses'!C:C,'Réponses'!F:F,"ERREUR PROCHAINE QUESTION"))</f>
        <v/>
      </c>
      <c r="O1526" s="25" t="str">
        <f>IF(N1526="","",_xlfn.XLOOKUP(N1526,Questions!$A:$A,Questions!$C:$C,"ERREUR TYPE"))</f>
        <v/>
      </c>
      <c r="P1526" s="25" t="str">
        <f>IF(N1526="","",_xlfn.XLOOKUP(N1526&amp;"_"&amp;Saisie!N1527,'Réponses'!D:D,'Réponses'!C:C,""))</f>
        <v/>
      </c>
      <c r="Q1526" s="25" t="str">
        <f t="shared" si="23"/>
        <v/>
      </c>
    </row>
    <row r="1527" spans="1:17">
      <c r="A1527" s="25" t="str">
        <f>IF(ISBLANK(Saisie!C1528),"",_xlfn.XLOOKUP(Saisie!C1528,Barème!A:A,Barème!F:F,"ERREUR CODE PRODUIT"))</f>
        <v/>
      </c>
      <c r="B1527" s="25" t="str">
        <f>IF(OR(A1527="08",A1527="07",MID(Saisie!C1528,4,4)="0804",MID(Saisie!C1528,4,4)="0907",A1527=""),"",_xlfn.XLOOKUP(A1527,Matériau!A:A,Matériau!C:C,"ERREUR MATERIAU"))</f>
        <v/>
      </c>
      <c r="C1527" s="25" t="str">
        <f>IF(B1527="","",_xlfn.XLOOKUP(B1527,Questions!A:A,Questions!C:C,""))</f>
        <v/>
      </c>
      <c r="D1527" s="25" t="str">
        <f>IF(B1527="","",_xlfn.XLOOKUP(B1527&amp;"_"&amp;Saisie!F1528,'Réponses'!D:D,'Réponses'!C:C,""))</f>
        <v/>
      </c>
      <c r="E1527" s="25" t="str">
        <f>IF(D1527="","",_xlfn.XLOOKUP(D1527,'Réponses'!C:C,'Réponses'!F:F,"ERREUR PROCHAINE QUESTION"))</f>
        <v/>
      </c>
      <c r="F1527" s="25" t="str">
        <f>IF(E1527="","",_xlfn.XLOOKUP(E1527,Questions!$A:$A,Questions!$C:$C,""))</f>
        <v/>
      </c>
      <c r="G1527" s="25" t="str">
        <f>IF(E1527="","",_xlfn.XLOOKUP(E1527&amp;"_"&amp;Saisie!H1528,'Réponses'!D:D,'Réponses'!C:C,""))</f>
        <v/>
      </c>
      <c r="H1527" s="25" t="str">
        <f>IF(G1527="","",_xlfn.XLOOKUP(G1527,'Réponses'!C:C,'Réponses'!F:F,"ERREUR PROCHAINE QUESTION"))</f>
        <v/>
      </c>
      <c r="I1527" s="25" t="str">
        <f>IF(H1527="","",_xlfn.XLOOKUP(H1527,Questions!$A:$A,Questions!$C:$C,"ERREUR TYPE"))</f>
        <v/>
      </c>
      <c r="J1527" s="25" t="str">
        <f>IF(H1527="","",_xlfn.XLOOKUP(H1527&amp;"_"&amp;Saisie!J1528,'Réponses'!D:D,'Réponses'!C:C,""))</f>
        <v/>
      </c>
      <c r="K1527" s="25" t="str">
        <f>IF(J1527="","",_xlfn.XLOOKUP(J1527,'Réponses'!C:C,'Réponses'!F:F,"ERREUR PROCHAINE QUESTION"))</f>
        <v/>
      </c>
      <c r="L1527" s="25" t="str">
        <f>IF(K1527="","",_xlfn.XLOOKUP(K1527,Questions!$A:$A,Questions!$C:$C,""))</f>
        <v/>
      </c>
      <c r="M1527" s="25" t="str">
        <f>IF(K1527="","",_xlfn.XLOOKUP(K1527&amp;"_"&amp;Saisie!L1528,'Réponses'!D:D,'Réponses'!C:C,""))</f>
        <v/>
      </c>
      <c r="N1527" s="25" t="str">
        <f>IF(M1527="","",_xlfn.XLOOKUP(M1527,'Réponses'!C:C,'Réponses'!F:F,"ERREUR PROCHAINE QUESTION"))</f>
        <v/>
      </c>
      <c r="O1527" s="25" t="str">
        <f>IF(N1527="","",_xlfn.XLOOKUP(N1527,Questions!$A:$A,Questions!$C:$C,"ERREUR TYPE"))</f>
        <v/>
      </c>
      <c r="P1527" s="25" t="str">
        <f>IF(N1527="","",_xlfn.XLOOKUP(N1527&amp;"_"&amp;Saisie!N1528,'Réponses'!D:D,'Réponses'!C:C,""))</f>
        <v/>
      </c>
      <c r="Q1527" s="25" t="str">
        <f t="shared" si="23"/>
        <v/>
      </c>
    </row>
    <row r="1528" spans="1:17">
      <c r="A1528" s="25" t="str">
        <f>IF(ISBLANK(Saisie!C1529),"",_xlfn.XLOOKUP(Saisie!C1529,Barème!A:A,Barème!F:F,"ERREUR CODE PRODUIT"))</f>
        <v/>
      </c>
      <c r="B1528" s="25" t="str">
        <f>IF(OR(A1528="08",A1528="07",MID(Saisie!C1529,4,4)="0804",MID(Saisie!C1529,4,4)="0907",A1528=""),"",_xlfn.XLOOKUP(A1528,Matériau!A:A,Matériau!C:C,"ERREUR MATERIAU"))</f>
        <v/>
      </c>
      <c r="C1528" s="25" t="str">
        <f>IF(B1528="","",_xlfn.XLOOKUP(B1528,Questions!A:A,Questions!C:C,""))</f>
        <v/>
      </c>
      <c r="D1528" s="25" t="str">
        <f>IF(B1528="","",_xlfn.XLOOKUP(B1528&amp;"_"&amp;Saisie!F1529,'Réponses'!D:D,'Réponses'!C:C,""))</f>
        <v/>
      </c>
      <c r="E1528" s="25" t="str">
        <f>IF(D1528="","",_xlfn.XLOOKUP(D1528,'Réponses'!C:C,'Réponses'!F:F,"ERREUR PROCHAINE QUESTION"))</f>
        <v/>
      </c>
      <c r="F1528" s="25" t="str">
        <f>IF(E1528="","",_xlfn.XLOOKUP(E1528,Questions!$A:$A,Questions!$C:$C,""))</f>
        <v/>
      </c>
      <c r="G1528" s="25" t="str">
        <f>IF(E1528="","",_xlfn.XLOOKUP(E1528&amp;"_"&amp;Saisie!H1529,'Réponses'!D:D,'Réponses'!C:C,""))</f>
        <v/>
      </c>
      <c r="H1528" s="25" t="str">
        <f>IF(G1528="","",_xlfn.XLOOKUP(G1528,'Réponses'!C:C,'Réponses'!F:F,"ERREUR PROCHAINE QUESTION"))</f>
        <v/>
      </c>
      <c r="I1528" s="25" t="str">
        <f>IF(H1528="","",_xlfn.XLOOKUP(H1528,Questions!$A:$A,Questions!$C:$C,"ERREUR TYPE"))</f>
        <v/>
      </c>
      <c r="J1528" s="25" t="str">
        <f>IF(H1528="","",_xlfn.XLOOKUP(H1528&amp;"_"&amp;Saisie!J1529,'Réponses'!D:D,'Réponses'!C:C,""))</f>
        <v/>
      </c>
      <c r="K1528" s="25" t="str">
        <f>IF(J1528="","",_xlfn.XLOOKUP(J1528,'Réponses'!C:C,'Réponses'!F:F,"ERREUR PROCHAINE QUESTION"))</f>
        <v/>
      </c>
      <c r="L1528" s="25" t="str">
        <f>IF(K1528="","",_xlfn.XLOOKUP(K1528,Questions!$A:$A,Questions!$C:$C,""))</f>
        <v/>
      </c>
      <c r="M1528" s="25" t="str">
        <f>IF(K1528="","",_xlfn.XLOOKUP(K1528&amp;"_"&amp;Saisie!L1529,'Réponses'!D:D,'Réponses'!C:C,""))</f>
        <v/>
      </c>
      <c r="N1528" s="25" t="str">
        <f>IF(M1528="","",_xlfn.XLOOKUP(M1528,'Réponses'!C:C,'Réponses'!F:F,"ERREUR PROCHAINE QUESTION"))</f>
        <v/>
      </c>
      <c r="O1528" s="25" t="str">
        <f>IF(N1528="","",_xlfn.XLOOKUP(N1528,Questions!$A:$A,Questions!$C:$C,"ERREUR TYPE"))</f>
        <v/>
      </c>
      <c r="P1528" s="25" t="str">
        <f>IF(N1528="","",_xlfn.XLOOKUP(N1528&amp;"_"&amp;Saisie!N1529,'Réponses'!D:D,'Réponses'!C:C,""))</f>
        <v/>
      </c>
      <c r="Q1528" s="25" t="str">
        <f t="shared" si="23"/>
        <v/>
      </c>
    </row>
    <row r="1529" spans="1:17">
      <c r="A1529" s="25" t="str">
        <f>IF(ISBLANK(Saisie!C1530),"",_xlfn.XLOOKUP(Saisie!C1530,Barème!A:A,Barème!F:F,"ERREUR CODE PRODUIT"))</f>
        <v/>
      </c>
      <c r="B1529" s="25" t="str">
        <f>IF(OR(A1529="08",A1529="07",MID(Saisie!C1530,4,4)="0804",MID(Saisie!C1530,4,4)="0907",A1529=""),"",_xlfn.XLOOKUP(A1529,Matériau!A:A,Matériau!C:C,"ERREUR MATERIAU"))</f>
        <v/>
      </c>
      <c r="C1529" s="25" t="str">
        <f>IF(B1529="","",_xlfn.XLOOKUP(B1529,Questions!A:A,Questions!C:C,""))</f>
        <v/>
      </c>
      <c r="D1529" s="25" t="str">
        <f>IF(B1529="","",_xlfn.XLOOKUP(B1529&amp;"_"&amp;Saisie!F1530,'Réponses'!D:D,'Réponses'!C:C,""))</f>
        <v/>
      </c>
      <c r="E1529" s="25" t="str">
        <f>IF(D1529="","",_xlfn.XLOOKUP(D1529,'Réponses'!C:C,'Réponses'!F:F,"ERREUR PROCHAINE QUESTION"))</f>
        <v/>
      </c>
      <c r="F1529" s="25" t="str">
        <f>IF(E1529="","",_xlfn.XLOOKUP(E1529,Questions!$A:$A,Questions!$C:$C,""))</f>
        <v/>
      </c>
      <c r="G1529" s="25" t="str">
        <f>IF(E1529="","",_xlfn.XLOOKUP(E1529&amp;"_"&amp;Saisie!H1530,'Réponses'!D:D,'Réponses'!C:C,""))</f>
        <v/>
      </c>
      <c r="H1529" s="25" t="str">
        <f>IF(G1529="","",_xlfn.XLOOKUP(G1529,'Réponses'!C:C,'Réponses'!F:F,"ERREUR PROCHAINE QUESTION"))</f>
        <v/>
      </c>
      <c r="I1529" s="25" t="str">
        <f>IF(H1529="","",_xlfn.XLOOKUP(H1529,Questions!$A:$A,Questions!$C:$C,"ERREUR TYPE"))</f>
        <v/>
      </c>
      <c r="J1529" s="25" t="str">
        <f>IF(H1529="","",_xlfn.XLOOKUP(H1529&amp;"_"&amp;Saisie!J1530,'Réponses'!D:D,'Réponses'!C:C,""))</f>
        <v/>
      </c>
      <c r="K1529" s="25" t="str">
        <f>IF(J1529="","",_xlfn.XLOOKUP(J1529,'Réponses'!C:C,'Réponses'!F:F,"ERREUR PROCHAINE QUESTION"))</f>
        <v/>
      </c>
      <c r="L1529" s="25" t="str">
        <f>IF(K1529="","",_xlfn.XLOOKUP(K1529,Questions!$A:$A,Questions!$C:$C,""))</f>
        <v/>
      </c>
      <c r="M1529" s="25" t="str">
        <f>IF(K1529="","",_xlfn.XLOOKUP(K1529&amp;"_"&amp;Saisie!L1530,'Réponses'!D:D,'Réponses'!C:C,""))</f>
        <v/>
      </c>
      <c r="N1529" s="25" t="str">
        <f>IF(M1529="","",_xlfn.XLOOKUP(M1529,'Réponses'!C:C,'Réponses'!F:F,"ERREUR PROCHAINE QUESTION"))</f>
        <v/>
      </c>
      <c r="O1529" s="25" t="str">
        <f>IF(N1529="","",_xlfn.XLOOKUP(N1529,Questions!$A:$A,Questions!$C:$C,"ERREUR TYPE"))</f>
        <v/>
      </c>
      <c r="P1529" s="25" t="str">
        <f>IF(N1529="","",_xlfn.XLOOKUP(N1529&amp;"_"&amp;Saisie!N1530,'Réponses'!D:D,'Réponses'!C:C,""))</f>
        <v/>
      </c>
      <c r="Q1529" s="25" t="str">
        <f t="shared" si="23"/>
        <v/>
      </c>
    </row>
    <row r="1530" spans="1:17">
      <c r="A1530" s="25" t="str">
        <f>IF(ISBLANK(Saisie!C1531),"",_xlfn.XLOOKUP(Saisie!C1531,Barème!A:A,Barème!F:F,"ERREUR CODE PRODUIT"))</f>
        <v/>
      </c>
      <c r="B1530" s="25" t="str">
        <f>IF(OR(A1530="08",A1530="07",MID(Saisie!C1531,4,4)="0804",MID(Saisie!C1531,4,4)="0907",A1530=""),"",_xlfn.XLOOKUP(A1530,Matériau!A:A,Matériau!C:C,"ERREUR MATERIAU"))</f>
        <v/>
      </c>
      <c r="C1530" s="25" t="str">
        <f>IF(B1530="","",_xlfn.XLOOKUP(B1530,Questions!A:A,Questions!C:C,""))</f>
        <v/>
      </c>
      <c r="D1530" s="25" t="str">
        <f>IF(B1530="","",_xlfn.XLOOKUP(B1530&amp;"_"&amp;Saisie!F1531,'Réponses'!D:D,'Réponses'!C:C,""))</f>
        <v/>
      </c>
      <c r="E1530" s="25" t="str">
        <f>IF(D1530="","",_xlfn.XLOOKUP(D1530,'Réponses'!C:C,'Réponses'!F:F,"ERREUR PROCHAINE QUESTION"))</f>
        <v/>
      </c>
      <c r="F1530" s="25" t="str">
        <f>IF(E1530="","",_xlfn.XLOOKUP(E1530,Questions!$A:$A,Questions!$C:$C,""))</f>
        <v/>
      </c>
      <c r="G1530" s="25" t="str">
        <f>IF(E1530="","",_xlfn.XLOOKUP(E1530&amp;"_"&amp;Saisie!H1531,'Réponses'!D:D,'Réponses'!C:C,""))</f>
        <v/>
      </c>
      <c r="H1530" s="25" t="str">
        <f>IF(G1530="","",_xlfn.XLOOKUP(G1530,'Réponses'!C:C,'Réponses'!F:F,"ERREUR PROCHAINE QUESTION"))</f>
        <v/>
      </c>
      <c r="I1530" s="25" t="str">
        <f>IF(H1530="","",_xlfn.XLOOKUP(H1530,Questions!$A:$A,Questions!$C:$C,"ERREUR TYPE"))</f>
        <v/>
      </c>
      <c r="J1530" s="25" t="str">
        <f>IF(H1530="","",_xlfn.XLOOKUP(H1530&amp;"_"&amp;Saisie!J1531,'Réponses'!D:D,'Réponses'!C:C,""))</f>
        <v/>
      </c>
      <c r="K1530" s="25" t="str">
        <f>IF(J1530="","",_xlfn.XLOOKUP(J1530,'Réponses'!C:C,'Réponses'!F:F,"ERREUR PROCHAINE QUESTION"))</f>
        <v/>
      </c>
      <c r="L1530" s="25" t="str">
        <f>IF(K1530="","",_xlfn.XLOOKUP(K1530,Questions!$A:$A,Questions!$C:$C,""))</f>
        <v/>
      </c>
      <c r="M1530" s="25" t="str">
        <f>IF(K1530="","",_xlfn.XLOOKUP(K1530&amp;"_"&amp;Saisie!L1531,'Réponses'!D:D,'Réponses'!C:C,""))</f>
        <v/>
      </c>
      <c r="N1530" s="25" t="str">
        <f>IF(M1530="","",_xlfn.XLOOKUP(M1530,'Réponses'!C:C,'Réponses'!F:F,"ERREUR PROCHAINE QUESTION"))</f>
        <v/>
      </c>
      <c r="O1530" s="25" t="str">
        <f>IF(N1530="","",_xlfn.XLOOKUP(N1530,Questions!$A:$A,Questions!$C:$C,"ERREUR TYPE"))</f>
        <v/>
      </c>
      <c r="P1530" s="25" t="str">
        <f>IF(N1530="","",_xlfn.XLOOKUP(N1530&amp;"_"&amp;Saisie!N1531,'Réponses'!D:D,'Réponses'!C:C,""))</f>
        <v/>
      </c>
      <c r="Q1530" s="25" t="str">
        <f t="shared" si="23"/>
        <v/>
      </c>
    </row>
    <row r="1531" spans="1:17">
      <c r="A1531" s="25" t="str">
        <f>IF(ISBLANK(Saisie!C1532),"",_xlfn.XLOOKUP(Saisie!C1532,Barème!A:A,Barème!F:F,"ERREUR CODE PRODUIT"))</f>
        <v/>
      </c>
      <c r="B1531" s="25" t="str">
        <f>IF(OR(A1531="08",A1531="07",MID(Saisie!C1532,4,4)="0804",MID(Saisie!C1532,4,4)="0907",A1531=""),"",_xlfn.XLOOKUP(A1531,Matériau!A:A,Matériau!C:C,"ERREUR MATERIAU"))</f>
        <v/>
      </c>
      <c r="C1531" s="25" t="str">
        <f>IF(B1531="","",_xlfn.XLOOKUP(B1531,Questions!A:A,Questions!C:C,""))</f>
        <v/>
      </c>
      <c r="D1531" s="25" t="str">
        <f>IF(B1531="","",_xlfn.XLOOKUP(B1531&amp;"_"&amp;Saisie!F1532,'Réponses'!D:D,'Réponses'!C:C,""))</f>
        <v/>
      </c>
      <c r="E1531" s="25" t="str">
        <f>IF(D1531="","",_xlfn.XLOOKUP(D1531,'Réponses'!C:C,'Réponses'!F:F,"ERREUR PROCHAINE QUESTION"))</f>
        <v/>
      </c>
      <c r="F1531" s="25" t="str">
        <f>IF(E1531="","",_xlfn.XLOOKUP(E1531,Questions!$A:$A,Questions!$C:$C,""))</f>
        <v/>
      </c>
      <c r="G1531" s="25" t="str">
        <f>IF(E1531="","",_xlfn.XLOOKUP(E1531&amp;"_"&amp;Saisie!H1532,'Réponses'!D:D,'Réponses'!C:C,""))</f>
        <v/>
      </c>
      <c r="H1531" s="25" t="str">
        <f>IF(G1531="","",_xlfn.XLOOKUP(G1531,'Réponses'!C:C,'Réponses'!F:F,"ERREUR PROCHAINE QUESTION"))</f>
        <v/>
      </c>
      <c r="I1531" s="25" t="str">
        <f>IF(H1531="","",_xlfn.XLOOKUP(H1531,Questions!$A:$A,Questions!$C:$C,"ERREUR TYPE"))</f>
        <v/>
      </c>
      <c r="J1531" s="25" t="str">
        <f>IF(H1531="","",_xlfn.XLOOKUP(H1531&amp;"_"&amp;Saisie!J1532,'Réponses'!D:D,'Réponses'!C:C,""))</f>
        <v/>
      </c>
      <c r="K1531" s="25" t="str">
        <f>IF(J1531="","",_xlfn.XLOOKUP(J1531,'Réponses'!C:C,'Réponses'!F:F,"ERREUR PROCHAINE QUESTION"))</f>
        <v/>
      </c>
      <c r="L1531" s="25" t="str">
        <f>IF(K1531="","",_xlfn.XLOOKUP(K1531,Questions!$A:$A,Questions!$C:$C,""))</f>
        <v/>
      </c>
      <c r="M1531" s="25" t="str">
        <f>IF(K1531="","",_xlfn.XLOOKUP(K1531&amp;"_"&amp;Saisie!L1532,'Réponses'!D:D,'Réponses'!C:C,""))</f>
        <v/>
      </c>
      <c r="N1531" s="25" t="str">
        <f>IF(M1531="","",_xlfn.XLOOKUP(M1531,'Réponses'!C:C,'Réponses'!F:F,"ERREUR PROCHAINE QUESTION"))</f>
        <v/>
      </c>
      <c r="O1531" s="25" t="str">
        <f>IF(N1531="","",_xlfn.XLOOKUP(N1531,Questions!$A:$A,Questions!$C:$C,"ERREUR TYPE"))</f>
        <v/>
      </c>
      <c r="P1531" s="25" t="str">
        <f>IF(N1531="","",_xlfn.XLOOKUP(N1531&amp;"_"&amp;Saisie!N1532,'Réponses'!D:D,'Réponses'!C:C,""))</f>
        <v/>
      </c>
      <c r="Q1531" s="25" t="str">
        <f t="shared" si="23"/>
        <v/>
      </c>
    </row>
    <row r="1532" spans="1:17">
      <c r="A1532" s="25" t="str">
        <f>IF(ISBLANK(Saisie!C1533),"",_xlfn.XLOOKUP(Saisie!C1533,Barème!A:A,Barème!F:F,"ERREUR CODE PRODUIT"))</f>
        <v/>
      </c>
      <c r="B1532" s="25" t="str">
        <f>IF(OR(A1532="08",A1532="07",MID(Saisie!C1533,4,4)="0804",MID(Saisie!C1533,4,4)="0907",A1532=""),"",_xlfn.XLOOKUP(A1532,Matériau!A:A,Matériau!C:C,"ERREUR MATERIAU"))</f>
        <v/>
      </c>
      <c r="C1532" s="25" t="str">
        <f>IF(B1532="","",_xlfn.XLOOKUP(B1532,Questions!A:A,Questions!C:C,""))</f>
        <v/>
      </c>
      <c r="D1532" s="25" t="str">
        <f>IF(B1532="","",_xlfn.XLOOKUP(B1532&amp;"_"&amp;Saisie!F1533,'Réponses'!D:D,'Réponses'!C:C,""))</f>
        <v/>
      </c>
      <c r="E1532" s="25" t="str">
        <f>IF(D1532="","",_xlfn.XLOOKUP(D1532,'Réponses'!C:C,'Réponses'!F:F,"ERREUR PROCHAINE QUESTION"))</f>
        <v/>
      </c>
      <c r="F1532" s="25" t="str">
        <f>IF(E1532="","",_xlfn.XLOOKUP(E1532,Questions!$A:$A,Questions!$C:$C,""))</f>
        <v/>
      </c>
      <c r="G1532" s="25" t="str">
        <f>IF(E1532="","",_xlfn.XLOOKUP(E1532&amp;"_"&amp;Saisie!H1533,'Réponses'!D:D,'Réponses'!C:C,""))</f>
        <v/>
      </c>
      <c r="H1532" s="25" t="str">
        <f>IF(G1532="","",_xlfn.XLOOKUP(G1532,'Réponses'!C:C,'Réponses'!F:F,"ERREUR PROCHAINE QUESTION"))</f>
        <v/>
      </c>
      <c r="I1532" s="25" t="str">
        <f>IF(H1532="","",_xlfn.XLOOKUP(H1532,Questions!$A:$A,Questions!$C:$C,"ERREUR TYPE"))</f>
        <v/>
      </c>
      <c r="J1532" s="25" t="str">
        <f>IF(H1532="","",_xlfn.XLOOKUP(H1532&amp;"_"&amp;Saisie!J1533,'Réponses'!D:D,'Réponses'!C:C,""))</f>
        <v/>
      </c>
      <c r="K1532" s="25" t="str">
        <f>IF(J1532="","",_xlfn.XLOOKUP(J1532,'Réponses'!C:C,'Réponses'!F:F,"ERREUR PROCHAINE QUESTION"))</f>
        <v/>
      </c>
      <c r="L1532" s="25" t="str">
        <f>IF(K1532="","",_xlfn.XLOOKUP(K1532,Questions!$A:$A,Questions!$C:$C,""))</f>
        <v/>
      </c>
      <c r="M1532" s="25" t="str">
        <f>IF(K1532="","",_xlfn.XLOOKUP(K1532&amp;"_"&amp;Saisie!L1533,'Réponses'!D:D,'Réponses'!C:C,""))</f>
        <v/>
      </c>
      <c r="N1532" s="25" t="str">
        <f>IF(M1532="","",_xlfn.XLOOKUP(M1532,'Réponses'!C:C,'Réponses'!F:F,"ERREUR PROCHAINE QUESTION"))</f>
        <v/>
      </c>
      <c r="O1532" s="25" t="str">
        <f>IF(N1532="","",_xlfn.XLOOKUP(N1532,Questions!$A:$A,Questions!$C:$C,"ERREUR TYPE"))</f>
        <v/>
      </c>
      <c r="P1532" s="25" t="str">
        <f>IF(N1532="","",_xlfn.XLOOKUP(N1532&amp;"_"&amp;Saisie!N1533,'Réponses'!D:D,'Réponses'!C:C,""))</f>
        <v/>
      </c>
      <c r="Q1532" s="25" t="str">
        <f t="shared" si="23"/>
        <v/>
      </c>
    </row>
    <row r="1533" spans="1:17">
      <c r="A1533" s="25" t="str">
        <f>IF(ISBLANK(Saisie!C1534),"",_xlfn.XLOOKUP(Saisie!C1534,Barème!A:A,Barème!F:F,"ERREUR CODE PRODUIT"))</f>
        <v/>
      </c>
      <c r="B1533" s="25" t="str">
        <f>IF(OR(A1533="08",A1533="07",MID(Saisie!C1534,4,4)="0804",MID(Saisie!C1534,4,4)="0907",A1533=""),"",_xlfn.XLOOKUP(A1533,Matériau!A:A,Matériau!C:C,"ERREUR MATERIAU"))</f>
        <v/>
      </c>
      <c r="C1533" s="25" t="str">
        <f>IF(B1533="","",_xlfn.XLOOKUP(B1533,Questions!A:A,Questions!C:C,""))</f>
        <v/>
      </c>
      <c r="D1533" s="25" t="str">
        <f>IF(B1533="","",_xlfn.XLOOKUP(B1533&amp;"_"&amp;Saisie!F1534,'Réponses'!D:D,'Réponses'!C:C,""))</f>
        <v/>
      </c>
      <c r="E1533" s="25" t="str">
        <f>IF(D1533="","",_xlfn.XLOOKUP(D1533,'Réponses'!C:C,'Réponses'!F:F,"ERREUR PROCHAINE QUESTION"))</f>
        <v/>
      </c>
      <c r="F1533" s="25" t="str">
        <f>IF(E1533="","",_xlfn.XLOOKUP(E1533,Questions!$A:$A,Questions!$C:$C,""))</f>
        <v/>
      </c>
      <c r="G1533" s="25" t="str">
        <f>IF(E1533="","",_xlfn.XLOOKUP(E1533&amp;"_"&amp;Saisie!H1534,'Réponses'!D:D,'Réponses'!C:C,""))</f>
        <v/>
      </c>
      <c r="H1533" s="25" t="str">
        <f>IF(G1533="","",_xlfn.XLOOKUP(G1533,'Réponses'!C:C,'Réponses'!F:F,"ERREUR PROCHAINE QUESTION"))</f>
        <v/>
      </c>
      <c r="I1533" s="25" t="str">
        <f>IF(H1533="","",_xlfn.XLOOKUP(H1533,Questions!$A:$A,Questions!$C:$C,"ERREUR TYPE"))</f>
        <v/>
      </c>
      <c r="J1533" s="25" t="str">
        <f>IF(H1533="","",_xlfn.XLOOKUP(H1533&amp;"_"&amp;Saisie!J1534,'Réponses'!D:D,'Réponses'!C:C,""))</f>
        <v/>
      </c>
      <c r="K1533" s="25" t="str">
        <f>IF(J1533="","",_xlfn.XLOOKUP(J1533,'Réponses'!C:C,'Réponses'!F:F,"ERREUR PROCHAINE QUESTION"))</f>
        <v/>
      </c>
      <c r="L1533" s="25" t="str">
        <f>IF(K1533="","",_xlfn.XLOOKUP(K1533,Questions!$A:$A,Questions!$C:$C,""))</f>
        <v/>
      </c>
      <c r="M1533" s="25" t="str">
        <f>IF(K1533="","",_xlfn.XLOOKUP(K1533&amp;"_"&amp;Saisie!L1534,'Réponses'!D:D,'Réponses'!C:C,""))</f>
        <v/>
      </c>
      <c r="N1533" s="25" t="str">
        <f>IF(M1533="","",_xlfn.XLOOKUP(M1533,'Réponses'!C:C,'Réponses'!F:F,"ERREUR PROCHAINE QUESTION"))</f>
        <v/>
      </c>
      <c r="O1533" s="25" t="str">
        <f>IF(N1533="","",_xlfn.XLOOKUP(N1533,Questions!$A:$A,Questions!$C:$C,"ERREUR TYPE"))</f>
        <v/>
      </c>
      <c r="P1533" s="25" t="str">
        <f>IF(N1533="","",_xlfn.XLOOKUP(N1533&amp;"_"&amp;Saisie!N1534,'Réponses'!D:D,'Réponses'!C:C,""))</f>
        <v/>
      </c>
      <c r="Q1533" s="25" t="str">
        <f t="shared" si="23"/>
        <v/>
      </c>
    </row>
    <row r="1534" spans="1:17">
      <c r="A1534" s="25" t="str">
        <f>IF(ISBLANK(Saisie!C1535),"",_xlfn.XLOOKUP(Saisie!C1535,Barème!A:A,Barème!F:F,"ERREUR CODE PRODUIT"))</f>
        <v/>
      </c>
      <c r="B1534" s="25" t="str">
        <f>IF(OR(A1534="08",A1534="07",MID(Saisie!C1535,4,4)="0804",MID(Saisie!C1535,4,4)="0907",A1534=""),"",_xlfn.XLOOKUP(A1534,Matériau!A:A,Matériau!C:C,"ERREUR MATERIAU"))</f>
        <v/>
      </c>
      <c r="C1534" s="25" t="str">
        <f>IF(B1534="","",_xlfn.XLOOKUP(B1534,Questions!A:A,Questions!C:C,""))</f>
        <v/>
      </c>
      <c r="D1534" s="25" t="str">
        <f>IF(B1534="","",_xlfn.XLOOKUP(B1534&amp;"_"&amp;Saisie!F1535,'Réponses'!D:D,'Réponses'!C:C,""))</f>
        <v/>
      </c>
      <c r="E1534" s="25" t="str">
        <f>IF(D1534="","",_xlfn.XLOOKUP(D1534,'Réponses'!C:C,'Réponses'!F:F,"ERREUR PROCHAINE QUESTION"))</f>
        <v/>
      </c>
      <c r="F1534" s="25" t="str">
        <f>IF(E1534="","",_xlfn.XLOOKUP(E1534,Questions!$A:$A,Questions!$C:$C,""))</f>
        <v/>
      </c>
      <c r="G1534" s="25" t="str">
        <f>IF(E1534="","",_xlfn.XLOOKUP(E1534&amp;"_"&amp;Saisie!H1535,'Réponses'!D:D,'Réponses'!C:C,""))</f>
        <v/>
      </c>
      <c r="H1534" s="25" t="str">
        <f>IF(G1534="","",_xlfn.XLOOKUP(G1534,'Réponses'!C:C,'Réponses'!F:F,"ERREUR PROCHAINE QUESTION"))</f>
        <v/>
      </c>
      <c r="I1534" s="25" t="str">
        <f>IF(H1534="","",_xlfn.XLOOKUP(H1534,Questions!$A:$A,Questions!$C:$C,"ERREUR TYPE"))</f>
        <v/>
      </c>
      <c r="J1534" s="25" t="str">
        <f>IF(H1534="","",_xlfn.XLOOKUP(H1534&amp;"_"&amp;Saisie!J1535,'Réponses'!D:D,'Réponses'!C:C,""))</f>
        <v/>
      </c>
      <c r="K1534" s="25" t="str">
        <f>IF(J1534="","",_xlfn.XLOOKUP(J1534,'Réponses'!C:C,'Réponses'!F:F,"ERREUR PROCHAINE QUESTION"))</f>
        <v/>
      </c>
      <c r="L1534" s="25" t="str">
        <f>IF(K1534="","",_xlfn.XLOOKUP(K1534,Questions!$A:$A,Questions!$C:$C,""))</f>
        <v/>
      </c>
      <c r="M1534" s="25" t="str">
        <f>IF(K1534="","",_xlfn.XLOOKUP(K1534&amp;"_"&amp;Saisie!L1535,'Réponses'!D:D,'Réponses'!C:C,""))</f>
        <v/>
      </c>
      <c r="N1534" s="25" t="str">
        <f>IF(M1534="","",_xlfn.XLOOKUP(M1534,'Réponses'!C:C,'Réponses'!F:F,"ERREUR PROCHAINE QUESTION"))</f>
        <v/>
      </c>
      <c r="O1534" s="25" t="str">
        <f>IF(N1534="","",_xlfn.XLOOKUP(N1534,Questions!$A:$A,Questions!$C:$C,"ERREUR TYPE"))</f>
        <v/>
      </c>
      <c r="P1534" s="25" t="str">
        <f>IF(N1534="","",_xlfn.XLOOKUP(N1534&amp;"_"&amp;Saisie!N1535,'Réponses'!D:D,'Réponses'!C:C,""))</f>
        <v/>
      </c>
      <c r="Q1534" s="25" t="str">
        <f t="shared" si="23"/>
        <v/>
      </c>
    </row>
    <row r="1535" spans="1:17">
      <c r="A1535" s="25" t="str">
        <f>IF(ISBLANK(Saisie!C1536),"",_xlfn.XLOOKUP(Saisie!C1536,Barème!A:A,Barème!F:F,"ERREUR CODE PRODUIT"))</f>
        <v/>
      </c>
      <c r="B1535" s="25" t="str">
        <f>IF(OR(A1535="08",A1535="07",MID(Saisie!C1536,4,4)="0804",MID(Saisie!C1536,4,4)="0907",A1535=""),"",_xlfn.XLOOKUP(A1535,Matériau!A:A,Matériau!C:C,"ERREUR MATERIAU"))</f>
        <v/>
      </c>
      <c r="C1535" s="25" t="str">
        <f>IF(B1535="","",_xlfn.XLOOKUP(B1535,Questions!A:A,Questions!C:C,""))</f>
        <v/>
      </c>
      <c r="D1535" s="25" t="str">
        <f>IF(B1535="","",_xlfn.XLOOKUP(B1535&amp;"_"&amp;Saisie!F1536,'Réponses'!D:D,'Réponses'!C:C,""))</f>
        <v/>
      </c>
      <c r="E1535" s="25" t="str">
        <f>IF(D1535="","",_xlfn.XLOOKUP(D1535,'Réponses'!C:C,'Réponses'!F:F,"ERREUR PROCHAINE QUESTION"))</f>
        <v/>
      </c>
      <c r="F1535" s="25" t="str">
        <f>IF(E1535="","",_xlfn.XLOOKUP(E1535,Questions!$A:$A,Questions!$C:$C,""))</f>
        <v/>
      </c>
      <c r="G1535" s="25" t="str">
        <f>IF(E1535="","",_xlfn.XLOOKUP(E1535&amp;"_"&amp;Saisie!H1536,'Réponses'!D:D,'Réponses'!C:C,""))</f>
        <v/>
      </c>
      <c r="H1535" s="25" t="str">
        <f>IF(G1535="","",_xlfn.XLOOKUP(G1535,'Réponses'!C:C,'Réponses'!F:F,"ERREUR PROCHAINE QUESTION"))</f>
        <v/>
      </c>
      <c r="I1535" s="25" t="str">
        <f>IF(H1535="","",_xlfn.XLOOKUP(H1535,Questions!$A:$A,Questions!$C:$C,"ERREUR TYPE"))</f>
        <v/>
      </c>
      <c r="J1535" s="25" t="str">
        <f>IF(H1535="","",_xlfn.XLOOKUP(H1535&amp;"_"&amp;Saisie!J1536,'Réponses'!D:D,'Réponses'!C:C,""))</f>
        <v/>
      </c>
      <c r="K1535" s="25" t="str">
        <f>IF(J1535="","",_xlfn.XLOOKUP(J1535,'Réponses'!C:C,'Réponses'!F:F,"ERREUR PROCHAINE QUESTION"))</f>
        <v/>
      </c>
      <c r="L1535" s="25" t="str">
        <f>IF(K1535="","",_xlfn.XLOOKUP(K1535,Questions!$A:$A,Questions!$C:$C,""))</f>
        <v/>
      </c>
      <c r="M1535" s="25" t="str">
        <f>IF(K1535="","",_xlfn.XLOOKUP(K1535&amp;"_"&amp;Saisie!L1536,'Réponses'!D:D,'Réponses'!C:C,""))</f>
        <v/>
      </c>
      <c r="N1535" s="25" t="str">
        <f>IF(M1535="","",_xlfn.XLOOKUP(M1535,'Réponses'!C:C,'Réponses'!F:F,"ERREUR PROCHAINE QUESTION"))</f>
        <v/>
      </c>
      <c r="O1535" s="25" t="str">
        <f>IF(N1535="","",_xlfn.XLOOKUP(N1535,Questions!$A:$A,Questions!$C:$C,"ERREUR TYPE"))</f>
        <v/>
      </c>
      <c r="P1535" s="25" t="str">
        <f>IF(N1535="","",_xlfn.XLOOKUP(N1535&amp;"_"&amp;Saisie!N1536,'Réponses'!D:D,'Réponses'!C:C,""))</f>
        <v/>
      </c>
      <c r="Q1535" s="25" t="str">
        <f t="shared" si="23"/>
        <v/>
      </c>
    </row>
    <row r="1536" spans="1:17">
      <c r="A1536" s="25" t="str">
        <f>IF(ISBLANK(Saisie!C1537),"",_xlfn.XLOOKUP(Saisie!C1537,Barème!A:A,Barème!F:F,"ERREUR CODE PRODUIT"))</f>
        <v/>
      </c>
      <c r="B1536" s="25" t="str">
        <f>IF(OR(A1536="08",A1536="07",MID(Saisie!C1537,4,4)="0804",MID(Saisie!C1537,4,4)="0907",A1536=""),"",_xlfn.XLOOKUP(A1536,Matériau!A:A,Matériau!C:C,"ERREUR MATERIAU"))</f>
        <v/>
      </c>
      <c r="C1536" s="25" t="str">
        <f>IF(B1536="","",_xlfn.XLOOKUP(B1536,Questions!A:A,Questions!C:C,""))</f>
        <v/>
      </c>
      <c r="D1536" s="25" t="str">
        <f>IF(B1536="","",_xlfn.XLOOKUP(B1536&amp;"_"&amp;Saisie!F1537,'Réponses'!D:D,'Réponses'!C:C,""))</f>
        <v/>
      </c>
      <c r="E1536" s="25" t="str">
        <f>IF(D1536="","",_xlfn.XLOOKUP(D1536,'Réponses'!C:C,'Réponses'!F:F,"ERREUR PROCHAINE QUESTION"))</f>
        <v/>
      </c>
      <c r="F1536" s="25" t="str">
        <f>IF(E1536="","",_xlfn.XLOOKUP(E1536,Questions!$A:$A,Questions!$C:$C,""))</f>
        <v/>
      </c>
      <c r="G1536" s="25" t="str">
        <f>IF(E1536="","",_xlfn.XLOOKUP(E1536&amp;"_"&amp;Saisie!H1537,'Réponses'!D:D,'Réponses'!C:C,""))</f>
        <v/>
      </c>
      <c r="H1536" s="25" t="str">
        <f>IF(G1536="","",_xlfn.XLOOKUP(G1536,'Réponses'!C:C,'Réponses'!F:F,"ERREUR PROCHAINE QUESTION"))</f>
        <v/>
      </c>
      <c r="I1536" s="25" t="str">
        <f>IF(H1536="","",_xlfn.XLOOKUP(H1536,Questions!$A:$A,Questions!$C:$C,"ERREUR TYPE"))</f>
        <v/>
      </c>
      <c r="J1536" s="25" t="str">
        <f>IF(H1536="","",_xlfn.XLOOKUP(H1536&amp;"_"&amp;Saisie!J1537,'Réponses'!D:D,'Réponses'!C:C,""))</f>
        <v/>
      </c>
      <c r="K1536" s="25" t="str">
        <f>IF(J1536="","",_xlfn.XLOOKUP(J1536,'Réponses'!C:C,'Réponses'!F:F,"ERREUR PROCHAINE QUESTION"))</f>
        <v/>
      </c>
      <c r="L1536" s="25" t="str">
        <f>IF(K1536="","",_xlfn.XLOOKUP(K1536,Questions!$A:$A,Questions!$C:$C,""))</f>
        <v/>
      </c>
      <c r="M1536" s="25" t="str">
        <f>IF(K1536="","",_xlfn.XLOOKUP(K1536&amp;"_"&amp;Saisie!L1537,'Réponses'!D:D,'Réponses'!C:C,""))</f>
        <v/>
      </c>
      <c r="N1536" s="25" t="str">
        <f>IF(M1536="","",_xlfn.XLOOKUP(M1536,'Réponses'!C:C,'Réponses'!F:F,"ERREUR PROCHAINE QUESTION"))</f>
        <v/>
      </c>
      <c r="O1536" s="25" t="str">
        <f>IF(N1536="","",_xlfn.XLOOKUP(N1536,Questions!$A:$A,Questions!$C:$C,"ERREUR TYPE"))</f>
        <v/>
      </c>
      <c r="P1536" s="25" t="str">
        <f>IF(N1536="","",_xlfn.XLOOKUP(N1536&amp;"_"&amp;Saisie!N1537,'Réponses'!D:D,'Réponses'!C:C,""))</f>
        <v/>
      </c>
      <c r="Q1536" s="25" t="str">
        <f t="shared" si="23"/>
        <v/>
      </c>
    </row>
    <row r="1537" spans="1:17">
      <c r="A1537" s="25" t="str">
        <f>IF(ISBLANK(Saisie!C1538),"",_xlfn.XLOOKUP(Saisie!C1538,Barème!A:A,Barème!F:F,"ERREUR CODE PRODUIT"))</f>
        <v/>
      </c>
      <c r="B1537" s="25" t="str">
        <f>IF(OR(A1537="08",A1537="07",MID(Saisie!C1538,4,4)="0804",MID(Saisie!C1538,4,4)="0907",A1537=""),"",_xlfn.XLOOKUP(A1537,Matériau!A:A,Matériau!C:C,"ERREUR MATERIAU"))</f>
        <v/>
      </c>
      <c r="C1537" s="25" t="str">
        <f>IF(B1537="","",_xlfn.XLOOKUP(B1537,Questions!A:A,Questions!C:C,""))</f>
        <v/>
      </c>
      <c r="D1537" s="25" t="str">
        <f>IF(B1537="","",_xlfn.XLOOKUP(B1537&amp;"_"&amp;Saisie!F1538,'Réponses'!D:D,'Réponses'!C:C,""))</f>
        <v/>
      </c>
      <c r="E1537" s="25" t="str">
        <f>IF(D1537="","",_xlfn.XLOOKUP(D1537,'Réponses'!C:C,'Réponses'!F:F,"ERREUR PROCHAINE QUESTION"))</f>
        <v/>
      </c>
      <c r="F1537" s="25" t="str">
        <f>IF(E1537="","",_xlfn.XLOOKUP(E1537,Questions!$A:$A,Questions!$C:$C,""))</f>
        <v/>
      </c>
      <c r="G1537" s="25" t="str">
        <f>IF(E1537="","",_xlfn.XLOOKUP(E1537&amp;"_"&amp;Saisie!H1538,'Réponses'!D:D,'Réponses'!C:C,""))</f>
        <v/>
      </c>
      <c r="H1537" s="25" t="str">
        <f>IF(G1537="","",_xlfn.XLOOKUP(G1537,'Réponses'!C:C,'Réponses'!F:F,"ERREUR PROCHAINE QUESTION"))</f>
        <v/>
      </c>
      <c r="I1537" s="25" t="str">
        <f>IF(H1537="","",_xlfn.XLOOKUP(H1537,Questions!$A:$A,Questions!$C:$C,"ERREUR TYPE"))</f>
        <v/>
      </c>
      <c r="J1537" s="25" t="str">
        <f>IF(H1537="","",_xlfn.XLOOKUP(H1537&amp;"_"&amp;Saisie!J1538,'Réponses'!D:D,'Réponses'!C:C,""))</f>
        <v/>
      </c>
      <c r="K1537" s="25" t="str">
        <f>IF(J1537="","",_xlfn.XLOOKUP(J1537,'Réponses'!C:C,'Réponses'!F:F,"ERREUR PROCHAINE QUESTION"))</f>
        <v/>
      </c>
      <c r="L1537" s="25" t="str">
        <f>IF(K1537="","",_xlfn.XLOOKUP(K1537,Questions!$A:$A,Questions!$C:$C,""))</f>
        <v/>
      </c>
      <c r="M1537" s="25" t="str">
        <f>IF(K1537="","",_xlfn.XLOOKUP(K1537&amp;"_"&amp;Saisie!L1538,'Réponses'!D:D,'Réponses'!C:C,""))</f>
        <v/>
      </c>
      <c r="N1537" s="25" t="str">
        <f>IF(M1537="","",_xlfn.XLOOKUP(M1537,'Réponses'!C:C,'Réponses'!F:F,"ERREUR PROCHAINE QUESTION"))</f>
        <v/>
      </c>
      <c r="O1537" s="25" t="str">
        <f>IF(N1537="","",_xlfn.XLOOKUP(N1537,Questions!$A:$A,Questions!$C:$C,"ERREUR TYPE"))</f>
        <v/>
      </c>
      <c r="P1537" s="25" t="str">
        <f>IF(N1537="","",_xlfn.XLOOKUP(N1537&amp;"_"&amp;Saisie!N1538,'Réponses'!D:D,'Réponses'!C:C,""))</f>
        <v/>
      </c>
      <c r="Q1537" s="25" t="str">
        <f t="shared" si="23"/>
        <v/>
      </c>
    </row>
    <row r="1538" spans="1:17">
      <c r="A1538" s="25" t="str">
        <f>IF(ISBLANK(Saisie!C1539),"",_xlfn.XLOOKUP(Saisie!C1539,Barème!A:A,Barème!F:F,"ERREUR CODE PRODUIT"))</f>
        <v/>
      </c>
      <c r="B1538" s="25" t="str">
        <f>IF(OR(A1538="08",A1538="07",MID(Saisie!C1539,4,4)="0804",MID(Saisie!C1539,4,4)="0907",A1538=""),"",_xlfn.XLOOKUP(A1538,Matériau!A:A,Matériau!C:C,"ERREUR MATERIAU"))</f>
        <v/>
      </c>
      <c r="C1538" s="25" t="str">
        <f>IF(B1538="","",_xlfn.XLOOKUP(B1538,Questions!A:A,Questions!C:C,""))</f>
        <v/>
      </c>
      <c r="D1538" s="25" t="str">
        <f>IF(B1538="","",_xlfn.XLOOKUP(B1538&amp;"_"&amp;Saisie!F1539,'Réponses'!D:D,'Réponses'!C:C,""))</f>
        <v/>
      </c>
      <c r="E1538" s="25" t="str">
        <f>IF(D1538="","",_xlfn.XLOOKUP(D1538,'Réponses'!C:C,'Réponses'!F:F,"ERREUR PROCHAINE QUESTION"))</f>
        <v/>
      </c>
      <c r="F1538" s="25" t="str">
        <f>IF(E1538="","",_xlfn.XLOOKUP(E1538,Questions!$A:$A,Questions!$C:$C,""))</f>
        <v/>
      </c>
      <c r="G1538" s="25" t="str">
        <f>IF(E1538="","",_xlfn.XLOOKUP(E1538&amp;"_"&amp;Saisie!H1539,'Réponses'!D:D,'Réponses'!C:C,""))</f>
        <v/>
      </c>
      <c r="H1538" s="25" t="str">
        <f>IF(G1538="","",_xlfn.XLOOKUP(G1538,'Réponses'!C:C,'Réponses'!F:F,"ERREUR PROCHAINE QUESTION"))</f>
        <v/>
      </c>
      <c r="I1538" s="25" t="str">
        <f>IF(H1538="","",_xlfn.XLOOKUP(H1538,Questions!$A:$A,Questions!$C:$C,"ERREUR TYPE"))</f>
        <v/>
      </c>
      <c r="J1538" s="25" t="str">
        <f>IF(H1538="","",_xlfn.XLOOKUP(H1538&amp;"_"&amp;Saisie!J1539,'Réponses'!D:D,'Réponses'!C:C,""))</f>
        <v/>
      </c>
      <c r="K1538" s="25" t="str">
        <f>IF(J1538="","",_xlfn.XLOOKUP(J1538,'Réponses'!C:C,'Réponses'!F:F,"ERREUR PROCHAINE QUESTION"))</f>
        <v/>
      </c>
      <c r="L1538" s="25" t="str">
        <f>IF(K1538="","",_xlfn.XLOOKUP(K1538,Questions!$A:$A,Questions!$C:$C,""))</f>
        <v/>
      </c>
      <c r="M1538" s="25" t="str">
        <f>IF(K1538="","",_xlfn.XLOOKUP(K1538&amp;"_"&amp;Saisie!L1539,'Réponses'!D:D,'Réponses'!C:C,""))</f>
        <v/>
      </c>
      <c r="N1538" s="25" t="str">
        <f>IF(M1538="","",_xlfn.XLOOKUP(M1538,'Réponses'!C:C,'Réponses'!F:F,"ERREUR PROCHAINE QUESTION"))</f>
        <v/>
      </c>
      <c r="O1538" s="25" t="str">
        <f>IF(N1538="","",_xlfn.XLOOKUP(N1538,Questions!$A:$A,Questions!$C:$C,"ERREUR TYPE"))</f>
        <v/>
      </c>
      <c r="P1538" s="25" t="str">
        <f>IF(N1538="","",_xlfn.XLOOKUP(N1538&amp;"_"&amp;Saisie!N1539,'Réponses'!D:D,'Réponses'!C:C,""))</f>
        <v/>
      </c>
      <c r="Q1538" s="25" t="str">
        <f t="shared" si="23"/>
        <v/>
      </c>
    </row>
    <row r="1539" spans="1:17">
      <c r="A1539" s="25" t="str">
        <f>IF(ISBLANK(Saisie!C1540),"",_xlfn.XLOOKUP(Saisie!C1540,Barème!A:A,Barème!F:F,"ERREUR CODE PRODUIT"))</f>
        <v/>
      </c>
      <c r="B1539" s="25" t="str">
        <f>IF(OR(A1539="08",A1539="07",MID(Saisie!C1540,4,4)="0804",MID(Saisie!C1540,4,4)="0907",A1539=""),"",_xlfn.XLOOKUP(A1539,Matériau!A:A,Matériau!C:C,"ERREUR MATERIAU"))</f>
        <v/>
      </c>
      <c r="C1539" s="25" t="str">
        <f>IF(B1539="","",_xlfn.XLOOKUP(B1539,Questions!A:A,Questions!C:C,""))</f>
        <v/>
      </c>
      <c r="D1539" s="25" t="str">
        <f>IF(B1539="","",_xlfn.XLOOKUP(B1539&amp;"_"&amp;Saisie!F1540,'Réponses'!D:D,'Réponses'!C:C,""))</f>
        <v/>
      </c>
      <c r="E1539" s="25" t="str">
        <f>IF(D1539="","",_xlfn.XLOOKUP(D1539,'Réponses'!C:C,'Réponses'!F:F,"ERREUR PROCHAINE QUESTION"))</f>
        <v/>
      </c>
      <c r="F1539" s="25" t="str">
        <f>IF(E1539="","",_xlfn.XLOOKUP(E1539,Questions!$A:$A,Questions!$C:$C,""))</f>
        <v/>
      </c>
      <c r="G1539" s="25" t="str">
        <f>IF(E1539="","",_xlfn.XLOOKUP(E1539&amp;"_"&amp;Saisie!H1540,'Réponses'!D:D,'Réponses'!C:C,""))</f>
        <v/>
      </c>
      <c r="H1539" s="25" t="str">
        <f>IF(G1539="","",_xlfn.XLOOKUP(G1539,'Réponses'!C:C,'Réponses'!F:F,"ERREUR PROCHAINE QUESTION"))</f>
        <v/>
      </c>
      <c r="I1539" s="25" t="str">
        <f>IF(H1539="","",_xlfn.XLOOKUP(H1539,Questions!$A:$A,Questions!$C:$C,"ERREUR TYPE"))</f>
        <v/>
      </c>
      <c r="J1539" s="25" t="str">
        <f>IF(H1539="","",_xlfn.XLOOKUP(H1539&amp;"_"&amp;Saisie!J1540,'Réponses'!D:D,'Réponses'!C:C,""))</f>
        <v/>
      </c>
      <c r="K1539" s="25" t="str">
        <f>IF(J1539="","",_xlfn.XLOOKUP(J1539,'Réponses'!C:C,'Réponses'!F:F,"ERREUR PROCHAINE QUESTION"))</f>
        <v/>
      </c>
      <c r="L1539" s="25" t="str">
        <f>IF(K1539="","",_xlfn.XLOOKUP(K1539,Questions!$A:$A,Questions!$C:$C,""))</f>
        <v/>
      </c>
      <c r="M1539" s="25" t="str">
        <f>IF(K1539="","",_xlfn.XLOOKUP(K1539&amp;"_"&amp;Saisie!L1540,'Réponses'!D:D,'Réponses'!C:C,""))</f>
        <v/>
      </c>
      <c r="N1539" s="25" t="str">
        <f>IF(M1539="","",_xlfn.XLOOKUP(M1539,'Réponses'!C:C,'Réponses'!F:F,"ERREUR PROCHAINE QUESTION"))</f>
        <v/>
      </c>
      <c r="O1539" s="25" t="str">
        <f>IF(N1539="","",_xlfn.XLOOKUP(N1539,Questions!$A:$A,Questions!$C:$C,"ERREUR TYPE"))</f>
        <v/>
      </c>
      <c r="P1539" s="25" t="str">
        <f>IF(N1539="","",_xlfn.XLOOKUP(N1539&amp;"_"&amp;Saisie!N1540,'Réponses'!D:D,'Réponses'!C:C,""))</f>
        <v/>
      </c>
      <c r="Q1539" s="25" t="str">
        <f t="shared" ref="Q1539:Q1602" si="24">D1539&amp;IF(G1539="","","_"&amp;G1539)&amp;IF(J1539="","","_"&amp;J1539&amp;IF(M1539="","","_"&amp;M1539)&amp;IF(P1539="","","_"&amp;P1539))</f>
        <v/>
      </c>
    </row>
    <row r="1540" spans="1:17">
      <c r="A1540" s="25" t="str">
        <f>IF(ISBLANK(Saisie!C1541),"",_xlfn.XLOOKUP(Saisie!C1541,Barème!A:A,Barème!F:F,"ERREUR CODE PRODUIT"))</f>
        <v/>
      </c>
      <c r="B1540" s="25" t="str">
        <f>IF(OR(A1540="08",A1540="07",MID(Saisie!C1541,4,4)="0804",MID(Saisie!C1541,4,4)="0907",A1540=""),"",_xlfn.XLOOKUP(A1540,Matériau!A:A,Matériau!C:C,"ERREUR MATERIAU"))</f>
        <v/>
      </c>
      <c r="C1540" s="25" t="str">
        <f>IF(B1540="","",_xlfn.XLOOKUP(B1540,Questions!A:A,Questions!C:C,""))</f>
        <v/>
      </c>
      <c r="D1540" s="25" t="str">
        <f>IF(B1540="","",_xlfn.XLOOKUP(B1540&amp;"_"&amp;Saisie!F1541,'Réponses'!D:D,'Réponses'!C:C,""))</f>
        <v/>
      </c>
      <c r="E1540" s="25" t="str">
        <f>IF(D1540="","",_xlfn.XLOOKUP(D1540,'Réponses'!C:C,'Réponses'!F:F,"ERREUR PROCHAINE QUESTION"))</f>
        <v/>
      </c>
      <c r="F1540" s="25" t="str">
        <f>IF(E1540="","",_xlfn.XLOOKUP(E1540,Questions!$A:$A,Questions!$C:$C,""))</f>
        <v/>
      </c>
      <c r="G1540" s="25" t="str">
        <f>IF(E1540="","",_xlfn.XLOOKUP(E1540&amp;"_"&amp;Saisie!H1541,'Réponses'!D:D,'Réponses'!C:C,""))</f>
        <v/>
      </c>
      <c r="H1540" s="25" t="str">
        <f>IF(G1540="","",_xlfn.XLOOKUP(G1540,'Réponses'!C:C,'Réponses'!F:F,"ERREUR PROCHAINE QUESTION"))</f>
        <v/>
      </c>
      <c r="I1540" s="25" t="str">
        <f>IF(H1540="","",_xlfn.XLOOKUP(H1540,Questions!$A:$A,Questions!$C:$C,"ERREUR TYPE"))</f>
        <v/>
      </c>
      <c r="J1540" s="25" t="str">
        <f>IF(H1540="","",_xlfn.XLOOKUP(H1540&amp;"_"&amp;Saisie!J1541,'Réponses'!D:D,'Réponses'!C:C,""))</f>
        <v/>
      </c>
      <c r="K1540" s="25" t="str">
        <f>IF(J1540="","",_xlfn.XLOOKUP(J1540,'Réponses'!C:C,'Réponses'!F:F,"ERREUR PROCHAINE QUESTION"))</f>
        <v/>
      </c>
      <c r="L1540" s="25" t="str">
        <f>IF(K1540="","",_xlfn.XLOOKUP(K1540,Questions!$A:$A,Questions!$C:$C,""))</f>
        <v/>
      </c>
      <c r="M1540" s="25" t="str">
        <f>IF(K1540="","",_xlfn.XLOOKUP(K1540&amp;"_"&amp;Saisie!L1541,'Réponses'!D:D,'Réponses'!C:C,""))</f>
        <v/>
      </c>
      <c r="N1540" s="25" t="str">
        <f>IF(M1540="","",_xlfn.XLOOKUP(M1540,'Réponses'!C:C,'Réponses'!F:F,"ERREUR PROCHAINE QUESTION"))</f>
        <v/>
      </c>
      <c r="O1540" s="25" t="str">
        <f>IF(N1540="","",_xlfn.XLOOKUP(N1540,Questions!$A:$A,Questions!$C:$C,"ERREUR TYPE"))</f>
        <v/>
      </c>
      <c r="P1540" s="25" t="str">
        <f>IF(N1540="","",_xlfn.XLOOKUP(N1540&amp;"_"&amp;Saisie!N1541,'Réponses'!D:D,'Réponses'!C:C,""))</f>
        <v/>
      </c>
      <c r="Q1540" s="25" t="str">
        <f t="shared" si="24"/>
        <v/>
      </c>
    </row>
    <row r="1541" spans="1:17">
      <c r="A1541" s="25" t="str">
        <f>IF(ISBLANK(Saisie!C1542),"",_xlfn.XLOOKUP(Saisie!C1542,Barème!A:A,Barème!F:F,"ERREUR CODE PRODUIT"))</f>
        <v/>
      </c>
      <c r="B1541" s="25" t="str">
        <f>IF(OR(A1541="08",A1541="07",MID(Saisie!C1542,4,4)="0804",MID(Saisie!C1542,4,4)="0907",A1541=""),"",_xlfn.XLOOKUP(A1541,Matériau!A:A,Matériau!C:C,"ERREUR MATERIAU"))</f>
        <v/>
      </c>
      <c r="C1541" s="25" t="str">
        <f>IF(B1541="","",_xlfn.XLOOKUP(B1541,Questions!A:A,Questions!C:C,""))</f>
        <v/>
      </c>
      <c r="D1541" s="25" t="str">
        <f>IF(B1541="","",_xlfn.XLOOKUP(B1541&amp;"_"&amp;Saisie!F1542,'Réponses'!D:D,'Réponses'!C:C,""))</f>
        <v/>
      </c>
      <c r="E1541" s="25" t="str">
        <f>IF(D1541="","",_xlfn.XLOOKUP(D1541,'Réponses'!C:C,'Réponses'!F:F,"ERREUR PROCHAINE QUESTION"))</f>
        <v/>
      </c>
      <c r="F1541" s="25" t="str">
        <f>IF(E1541="","",_xlfn.XLOOKUP(E1541,Questions!$A:$A,Questions!$C:$C,""))</f>
        <v/>
      </c>
      <c r="G1541" s="25" t="str">
        <f>IF(E1541="","",_xlfn.XLOOKUP(E1541&amp;"_"&amp;Saisie!H1542,'Réponses'!D:D,'Réponses'!C:C,""))</f>
        <v/>
      </c>
      <c r="H1541" s="25" t="str">
        <f>IF(G1541="","",_xlfn.XLOOKUP(G1541,'Réponses'!C:C,'Réponses'!F:F,"ERREUR PROCHAINE QUESTION"))</f>
        <v/>
      </c>
      <c r="I1541" s="25" t="str">
        <f>IF(H1541="","",_xlfn.XLOOKUP(H1541,Questions!$A:$A,Questions!$C:$C,"ERREUR TYPE"))</f>
        <v/>
      </c>
      <c r="J1541" s="25" t="str">
        <f>IF(H1541="","",_xlfn.XLOOKUP(H1541&amp;"_"&amp;Saisie!J1542,'Réponses'!D:D,'Réponses'!C:C,""))</f>
        <v/>
      </c>
      <c r="K1541" s="25" t="str">
        <f>IF(J1541="","",_xlfn.XLOOKUP(J1541,'Réponses'!C:C,'Réponses'!F:F,"ERREUR PROCHAINE QUESTION"))</f>
        <v/>
      </c>
      <c r="L1541" s="25" t="str">
        <f>IF(K1541="","",_xlfn.XLOOKUP(K1541,Questions!$A:$A,Questions!$C:$C,""))</f>
        <v/>
      </c>
      <c r="M1541" s="25" t="str">
        <f>IF(K1541="","",_xlfn.XLOOKUP(K1541&amp;"_"&amp;Saisie!L1542,'Réponses'!D:D,'Réponses'!C:C,""))</f>
        <v/>
      </c>
      <c r="N1541" s="25" t="str">
        <f>IF(M1541="","",_xlfn.XLOOKUP(M1541,'Réponses'!C:C,'Réponses'!F:F,"ERREUR PROCHAINE QUESTION"))</f>
        <v/>
      </c>
      <c r="O1541" s="25" t="str">
        <f>IF(N1541="","",_xlfn.XLOOKUP(N1541,Questions!$A:$A,Questions!$C:$C,"ERREUR TYPE"))</f>
        <v/>
      </c>
      <c r="P1541" s="25" t="str">
        <f>IF(N1541="","",_xlfn.XLOOKUP(N1541&amp;"_"&amp;Saisie!N1542,'Réponses'!D:D,'Réponses'!C:C,""))</f>
        <v/>
      </c>
      <c r="Q1541" s="25" t="str">
        <f t="shared" si="24"/>
        <v/>
      </c>
    </row>
    <row r="1542" spans="1:17">
      <c r="A1542" s="25" t="str">
        <f>IF(ISBLANK(Saisie!C1543),"",_xlfn.XLOOKUP(Saisie!C1543,Barème!A:A,Barème!F:F,"ERREUR CODE PRODUIT"))</f>
        <v/>
      </c>
      <c r="B1542" s="25" t="str">
        <f>IF(OR(A1542="08",A1542="07",MID(Saisie!C1543,4,4)="0804",MID(Saisie!C1543,4,4)="0907",A1542=""),"",_xlfn.XLOOKUP(A1542,Matériau!A:A,Matériau!C:C,"ERREUR MATERIAU"))</f>
        <v/>
      </c>
      <c r="C1542" s="25" t="str">
        <f>IF(B1542="","",_xlfn.XLOOKUP(B1542,Questions!A:A,Questions!C:C,""))</f>
        <v/>
      </c>
      <c r="D1542" s="25" t="str">
        <f>IF(B1542="","",_xlfn.XLOOKUP(B1542&amp;"_"&amp;Saisie!F1543,'Réponses'!D:D,'Réponses'!C:C,""))</f>
        <v/>
      </c>
      <c r="E1542" s="25" t="str">
        <f>IF(D1542="","",_xlfn.XLOOKUP(D1542,'Réponses'!C:C,'Réponses'!F:F,"ERREUR PROCHAINE QUESTION"))</f>
        <v/>
      </c>
      <c r="F1542" s="25" t="str">
        <f>IF(E1542="","",_xlfn.XLOOKUP(E1542,Questions!$A:$A,Questions!$C:$C,""))</f>
        <v/>
      </c>
      <c r="G1542" s="25" t="str">
        <f>IF(E1542="","",_xlfn.XLOOKUP(E1542&amp;"_"&amp;Saisie!H1543,'Réponses'!D:D,'Réponses'!C:C,""))</f>
        <v/>
      </c>
      <c r="H1542" s="25" t="str">
        <f>IF(G1542="","",_xlfn.XLOOKUP(G1542,'Réponses'!C:C,'Réponses'!F:F,"ERREUR PROCHAINE QUESTION"))</f>
        <v/>
      </c>
      <c r="I1542" s="25" t="str">
        <f>IF(H1542="","",_xlfn.XLOOKUP(H1542,Questions!$A:$A,Questions!$C:$C,"ERREUR TYPE"))</f>
        <v/>
      </c>
      <c r="J1542" s="25" t="str">
        <f>IF(H1542="","",_xlfn.XLOOKUP(H1542&amp;"_"&amp;Saisie!J1543,'Réponses'!D:D,'Réponses'!C:C,""))</f>
        <v/>
      </c>
      <c r="K1542" s="25" t="str">
        <f>IF(J1542="","",_xlfn.XLOOKUP(J1542,'Réponses'!C:C,'Réponses'!F:F,"ERREUR PROCHAINE QUESTION"))</f>
        <v/>
      </c>
      <c r="L1542" s="25" t="str">
        <f>IF(K1542="","",_xlfn.XLOOKUP(K1542,Questions!$A:$A,Questions!$C:$C,""))</f>
        <v/>
      </c>
      <c r="M1542" s="25" t="str">
        <f>IF(K1542="","",_xlfn.XLOOKUP(K1542&amp;"_"&amp;Saisie!L1543,'Réponses'!D:D,'Réponses'!C:C,""))</f>
        <v/>
      </c>
      <c r="N1542" s="25" t="str">
        <f>IF(M1542="","",_xlfn.XLOOKUP(M1542,'Réponses'!C:C,'Réponses'!F:F,"ERREUR PROCHAINE QUESTION"))</f>
        <v/>
      </c>
      <c r="O1542" s="25" t="str">
        <f>IF(N1542="","",_xlfn.XLOOKUP(N1542,Questions!$A:$A,Questions!$C:$C,"ERREUR TYPE"))</f>
        <v/>
      </c>
      <c r="P1542" s="25" t="str">
        <f>IF(N1542="","",_xlfn.XLOOKUP(N1542&amp;"_"&amp;Saisie!N1543,'Réponses'!D:D,'Réponses'!C:C,""))</f>
        <v/>
      </c>
      <c r="Q1542" s="25" t="str">
        <f t="shared" si="24"/>
        <v/>
      </c>
    </row>
    <row r="1543" spans="1:17">
      <c r="A1543" s="25" t="str">
        <f>IF(ISBLANK(Saisie!C1544),"",_xlfn.XLOOKUP(Saisie!C1544,Barème!A:A,Barème!F:F,"ERREUR CODE PRODUIT"))</f>
        <v/>
      </c>
      <c r="B1543" s="25" t="str">
        <f>IF(OR(A1543="08",A1543="07",MID(Saisie!C1544,4,4)="0804",MID(Saisie!C1544,4,4)="0907",A1543=""),"",_xlfn.XLOOKUP(A1543,Matériau!A:A,Matériau!C:C,"ERREUR MATERIAU"))</f>
        <v/>
      </c>
      <c r="C1543" s="25" t="str">
        <f>IF(B1543="","",_xlfn.XLOOKUP(B1543,Questions!A:A,Questions!C:C,""))</f>
        <v/>
      </c>
      <c r="D1543" s="25" t="str">
        <f>IF(B1543="","",_xlfn.XLOOKUP(B1543&amp;"_"&amp;Saisie!F1544,'Réponses'!D:D,'Réponses'!C:C,""))</f>
        <v/>
      </c>
      <c r="E1543" s="25" t="str">
        <f>IF(D1543="","",_xlfn.XLOOKUP(D1543,'Réponses'!C:C,'Réponses'!F:F,"ERREUR PROCHAINE QUESTION"))</f>
        <v/>
      </c>
      <c r="F1543" s="25" t="str">
        <f>IF(E1543="","",_xlfn.XLOOKUP(E1543,Questions!$A:$A,Questions!$C:$C,""))</f>
        <v/>
      </c>
      <c r="G1543" s="25" t="str">
        <f>IF(E1543="","",_xlfn.XLOOKUP(E1543&amp;"_"&amp;Saisie!H1544,'Réponses'!D:D,'Réponses'!C:C,""))</f>
        <v/>
      </c>
      <c r="H1543" s="25" t="str">
        <f>IF(G1543="","",_xlfn.XLOOKUP(G1543,'Réponses'!C:C,'Réponses'!F:F,"ERREUR PROCHAINE QUESTION"))</f>
        <v/>
      </c>
      <c r="I1543" s="25" t="str">
        <f>IF(H1543="","",_xlfn.XLOOKUP(H1543,Questions!$A:$A,Questions!$C:$C,"ERREUR TYPE"))</f>
        <v/>
      </c>
      <c r="J1543" s="25" t="str">
        <f>IF(H1543="","",_xlfn.XLOOKUP(H1543&amp;"_"&amp;Saisie!J1544,'Réponses'!D:D,'Réponses'!C:C,""))</f>
        <v/>
      </c>
      <c r="K1543" s="25" t="str">
        <f>IF(J1543="","",_xlfn.XLOOKUP(J1543,'Réponses'!C:C,'Réponses'!F:F,"ERREUR PROCHAINE QUESTION"))</f>
        <v/>
      </c>
      <c r="L1543" s="25" t="str">
        <f>IF(K1543="","",_xlfn.XLOOKUP(K1543,Questions!$A:$A,Questions!$C:$C,""))</f>
        <v/>
      </c>
      <c r="M1543" s="25" t="str">
        <f>IF(K1543="","",_xlfn.XLOOKUP(K1543&amp;"_"&amp;Saisie!L1544,'Réponses'!D:D,'Réponses'!C:C,""))</f>
        <v/>
      </c>
      <c r="N1543" s="25" t="str">
        <f>IF(M1543="","",_xlfn.XLOOKUP(M1543,'Réponses'!C:C,'Réponses'!F:F,"ERREUR PROCHAINE QUESTION"))</f>
        <v/>
      </c>
      <c r="O1543" s="25" t="str">
        <f>IF(N1543="","",_xlfn.XLOOKUP(N1543,Questions!$A:$A,Questions!$C:$C,"ERREUR TYPE"))</f>
        <v/>
      </c>
      <c r="P1543" s="25" t="str">
        <f>IF(N1543="","",_xlfn.XLOOKUP(N1543&amp;"_"&amp;Saisie!N1544,'Réponses'!D:D,'Réponses'!C:C,""))</f>
        <v/>
      </c>
      <c r="Q1543" s="25" t="str">
        <f t="shared" si="24"/>
        <v/>
      </c>
    </row>
    <row r="1544" spans="1:17">
      <c r="A1544" s="25" t="str">
        <f>IF(ISBLANK(Saisie!C1545),"",_xlfn.XLOOKUP(Saisie!C1545,Barème!A:A,Barème!F:F,"ERREUR CODE PRODUIT"))</f>
        <v/>
      </c>
      <c r="B1544" s="25" t="str">
        <f>IF(OR(A1544="08",A1544="07",MID(Saisie!C1545,4,4)="0804",MID(Saisie!C1545,4,4)="0907",A1544=""),"",_xlfn.XLOOKUP(A1544,Matériau!A:A,Matériau!C:C,"ERREUR MATERIAU"))</f>
        <v/>
      </c>
      <c r="C1544" s="25" t="str">
        <f>IF(B1544="","",_xlfn.XLOOKUP(B1544,Questions!A:A,Questions!C:C,""))</f>
        <v/>
      </c>
      <c r="D1544" s="25" t="str">
        <f>IF(B1544="","",_xlfn.XLOOKUP(B1544&amp;"_"&amp;Saisie!F1545,'Réponses'!D:D,'Réponses'!C:C,""))</f>
        <v/>
      </c>
      <c r="E1544" s="25" t="str">
        <f>IF(D1544="","",_xlfn.XLOOKUP(D1544,'Réponses'!C:C,'Réponses'!F:F,"ERREUR PROCHAINE QUESTION"))</f>
        <v/>
      </c>
      <c r="F1544" s="25" t="str">
        <f>IF(E1544="","",_xlfn.XLOOKUP(E1544,Questions!$A:$A,Questions!$C:$C,""))</f>
        <v/>
      </c>
      <c r="G1544" s="25" t="str">
        <f>IF(E1544="","",_xlfn.XLOOKUP(E1544&amp;"_"&amp;Saisie!H1545,'Réponses'!D:D,'Réponses'!C:C,""))</f>
        <v/>
      </c>
      <c r="H1544" s="25" t="str">
        <f>IF(G1544="","",_xlfn.XLOOKUP(G1544,'Réponses'!C:C,'Réponses'!F:F,"ERREUR PROCHAINE QUESTION"))</f>
        <v/>
      </c>
      <c r="I1544" s="25" t="str">
        <f>IF(H1544="","",_xlfn.XLOOKUP(H1544,Questions!$A:$A,Questions!$C:$C,"ERREUR TYPE"))</f>
        <v/>
      </c>
      <c r="J1544" s="25" t="str">
        <f>IF(H1544="","",_xlfn.XLOOKUP(H1544&amp;"_"&amp;Saisie!J1545,'Réponses'!D:D,'Réponses'!C:C,""))</f>
        <v/>
      </c>
      <c r="K1544" s="25" t="str">
        <f>IF(J1544="","",_xlfn.XLOOKUP(J1544,'Réponses'!C:C,'Réponses'!F:F,"ERREUR PROCHAINE QUESTION"))</f>
        <v/>
      </c>
      <c r="L1544" s="25" t="str">
        <f>IF(K1544="","",_xlfn.XLOOKUP(K1544,Questions!$A:$A,Questions!$C:$C,""))</f>
        <v/>
      </c>
      <c r="M1544" s="25" t="str">
        <f>IF(K1544="","",_xlfn.XLOOKUP(K1544&amp;"_"&amp;Saisie!L1545,'Réponses'!D:D,'Réponses'!C:C,""))</f>
        <v/>
      </c>
      <c r="N1544" s="25" t="str">
        <f>IF(M1544="","",_xlfn.XLOOKUP(M1544,'Réponses'!C:C,'Réponses'!F:F,"ERREUR PROCHAINE QUESTION"))</f>
        <v/>
      </c>
      <c r="O1544" s="25" t="str">
        <f>IF(N1544="","",_xlfn.XLOOKUP(N1544,Questions!$A:$A,Questions!$C:$C,"ERREUR TYPE"))</f>
        <v/>
      </c>
      <c r="P1544" s="25" t="str">
        <f>IF(N1544="","",_xlfn.XLOOKUP(N1544&amp;"_"&amp;Saisie!N1545,'Réponses'!D:D,'Réponses'!C:C,""))</f>
        <v/>
      </c>
      <c r="Q1544" s="25" t="str">
        <f t="shared" si="24"/>
        <v/>
      </c>
    </row>
    <row r="1545" spans="1:17">
      <c r="A1545" s="25" t="str">
        <f>IF(ISBLANK(Saisie!C1546),"",_xlfn.XLOOKUP(Saisie!C1546,Barème!A:A,Barème!F:F,"ERREUR CODE PRODUIT"))</f>
        <v/>
      </c>
      <c r="B1545" s="25" t="str">
        <f>IF(OR(A1545="08",A1545="07",MID(Saisie!C1546,4,4)="0804",MID(Saisie!C1546,4,4)="0907",A1545=""),"",_xlfn.XLOOKUP(A1545,Matériau!A:A,Matériau!C:C,"ERREUR MATERIAU"))</f>
        <v/>
      </c>
      <c r="C1545" s="25" t="str">
        <f>IF(B1545="","",_xlfn.XLOOKUP(B1545,Questions!A:A,Questions!C:C,""))</f>
        <v/>
      </c>
      <c r="D1545" s="25" t="str">
        <f>IF(B1545="","",_xlfn.XLOOKUP(B1545&amp;"_"&amp;Saisie!F1546,'Réponses'!D:D,'Réponses'!C:C,""))</f>
        <v/>
      </c>
      <c r="E1545" s="25" t="str">
        <f>IF(D1545="","",_xlfn.XLOOKUP(D1545,'Réponses'!C:C,'Réponses'!F:F,"ERREUR PROCHAINE QUESTION"))</f>
        <v/>
      </c>
      <c r="F1545" s="25" t="str">
        <f>IF(E1545="","",_xlfn.XLOOKUP(E1545,Questions!$A:$A,Questions!$C:$C,""))</f>
        <v/>
      </c>
      <c r="G1545" s="25" t="str">
        <f>IF(E1545="","",_xlfn.XLOOKUP(E1545&amp;"_"&amp;Saisie!H1546,'Réponses'!D:D,'Réponses'!C:C,""))</f>
        <v/>
      </c>
      <c r="H1545" s="25" t="str">
        <f>IF(G1545="","",_xlfn.XLOOKUP(G1545,'Réponses'!C:C,'Réponses'!F:F,"ERREUR PROCHAINE QUESTION"))</f>
        <v/>
      </c>
      <c r="I1545" s="25" t="str">
        <f>IF(H1545="","",_xlfn.XLOOKUP(H1545,Questions!$A:$A,Questions!$C:$C,"ERREUR TYPE"))</f>
        <v/>
      </c>
      <c r="J1545" s="25" t="str">
        <f>IF(H1545="","",_xlfn.XLOOKUP(H1545&amp;"_"&amp;Saisie!J1546,'Réponses'!D:D,'Réponses'!C:C,""))</f>
        <v/>
      </c>
      <c r="K1545" s="25" t="str">
        <f>IF(J1545="","",_xlfn.XLOOKUP(J1545,'Réponses'!C:C,'Réponses'!F:F,"ERREUR PROCHAINE QUESTION"))</f>
        <v/>
      </c>
      <c r="L1545" s="25" t="str">
        <f>IF(K1545="","",_xlfn.XLOOKUP(K1545,Questions!$A:$A,Questions!$C:$C,""))</f>
        <v/>
      </c>
      <c r="M1545" s="25" t="str">
        <f>IF(K1545="","",_xlfn.XLOOKUP(K1545&amp;"_"&amp;Saisie!L1546,'Réponses'!D:D,'Réponses'!C:C,""))</f>
        <v/>
      </c>
      <c r="N1545" s="25" t="str">
        <f>IF(M1545="","",_xlfn.XLOOKUP(M1545,'Réponses'!C:C,'Réponses'!F:F,"ERREUR PROCHAINE QUESTION"))</f>
        <v/>
      </c>
      <c r="O1545" s="25" t="str">
        <f>IF(N1545="","",_xlfn.XLOOKUP(N1545,Questions!$A:$A,Questions!$C:$C,"ERREUR TYPE"))</f>
        <v/>
      </c>
      <c r="P1545" s="25" t="str">
        <f>IF(N1545="","",_xlfn.XLOOKUP(N1545&amp;"_"&amp;Saisie!N1546,'Réponses'!D:D,'Réponses'!C:C,""))</f>
        <v/>
      </c>
      <c r="Q1545" s="25" t="str">
        <f t="shared" si="24"/>
        <v/>
      </c>
    </row>
    <row r="1546" spans="1:17">
      <c r="A1546" s="25" t="str">
        <f>IF(ISBLANK(Saisie!C1547),"",_xlfn.XLOOKUP(Saisie!C1547,Barème!A:A,Barème!F:F,"ERREUR CODE PRODUIT"))</f>
        <v/>
      </c>
      <c r="B1546" s="25" t="str">
        <f>IF(OR(A1546="08",A1546="07",MID(Saisie!C1547,4,4)="0804",MID(Saisie!C1547,4,4)="0907",A1546=""),"",_xlfn.XLOOKUP(A1546,Matériau!A:A,Matériau!C:C,"ERREUR MATERIAU"))</f>
        <v/>
      </c>
      <c r="C1546" s="25" t="str">
        <f>IF(B1546="","",_xlfn.XLOOKUP(B1546,Questions!A:A,Questions!C:C,""))</f>
        <v/>
      </c>
      <c r="D1546" s="25" t="str">
        <f>IF(B1546="","",_xlfn.XLOOKUP(B1546&amp;"_"&amp;Saisie!F1547,'Réponses'!D:D,'Réponses'!C:C,""))</f>
        <v/>
      </c>
      <c r="E1546" s="25" t="str">
        <f>IF(D1546="","",_xlfn.XLOOKUP(D1546,'Réponses'!C:C,'Réponses'!F:F,"ERREUR PROCHAINE QUESTION"))</f>
        <v/>
      </c>
      <c r="F1546" s="25" t="str">
        <f>IF(E1546="","",_xlfn.XLOOKUP(E1546,Questions!$A:$A,Questions!$C:$C,""))</f>
        <v/>
      </c>
      <c r="G1546" s="25" t="str">
        <f>IF(E1546="","",_xlfn.XLOOKUP(E1546&amp;"_"&amp;Saisie!H1547,'Réponses'!D:D,'Réponses'!C:C,""))</f>
        <v/>
      </c>
      <c r="H1546" s="25" t="str">
        <f>IF(G1546="","",_xlfn.XLOOKUP(G1546,'Réponses'!C:C,'Réponses'!F:F,"ERREUR PROCHAINE QUESTION"))</f>
        <v/>
      </c>
      <c r="I1546" s="25" t="str">
        <f>IF(H1546="","",_xlfn.XLOOKUP(H1546,Questions!$A:$A,Questions!$C:$C,"ERREUR TYPE"))</f>
        <v/>
      </c>
      <c r="J1546" s="25" t="str">
        <f>IF(H1546="","",_xlfn.XLOOKUP(H1546&amp;"_"&amp;Saisie!J1547,'Réponses'!D:D,'Réponses'!C:C,""))</f>
        <v/>
      </c>
      <c r="K1546" s="25" t="str">
        <f>IF(J1546="","",_xlfn.XLOOKUP(J1546,'Réponses'!C:C,'Réponses'!F:F,"ERREUR PROCHAINE QUESTION"))</f>
        <v/>
      </c>
      <c r="L1546" s="25" t="str">
        <f>IF(K1546="","",_xlfn.XLOOKUP(K1546,Questions!$A:$A,Questions!$C:$C,""))</f>
        <v/>
      </c>
      <c r="M1546" s="25" t="str">
        <f>IF(K1546="","",_xlfn.XLOOKUP(K1546&amp;"_"&amp;Saisie!L1547,'Réponses'!D:D,'Réponses'!C:C,""))</f>
        <v/>
      </c>
      <c r="N1546" s="25" t="str">
        <f>IF(M1546="","",_xlfn.XLOOKUP(M1546,'Réponses'!C:C,'Réponses'!F:F,"ERREUR PROCHAINE QUESTION"))</f>
        <v/>
      </c>
      <c r="O1546" s="25" t="str">
        <f>IF(N1546="","",_xlfn.XLOOKUP(N1546,Questions!$A:$A,Questions!$C:$C,"ERREUR TYPE"))</f>
        <v/>
      </c>
      <c r="P1546" s="25" t="str">
        <f>IF(N1546="","",_xlfn.XLOOKUP(N1546&amp;"_"&amp;Saisie!N1547,'Réponses'!D:D,'Réponses'!C:C,""))</f>
        <v/>
      </c>
      <c r="Q1546" s="25" t="str">
        <f t="shared" si="24"/>
        <v/>
      </c>
    </row>
    <row r="1547" spans="1:17">
      <c r="A1547" s="25" t="str">
        <f>IF(ISBLANK(Saisie!C1548),"",_xlfn.XLOOKUP(Saisie!C1548,Barème!A:A,Barème!F:F,"ERREUR CODE PRODUIT"))</f>
        <v/>
      </c>
      <c r="B1547" s="25" t="str">
        <f>IF(OR(A1547="08",A1547="07",MID(Saisie!C1548,4,4)="0804",MID(Saisie!C1548,4,4)="0907",A1547=""),"",_xlfn.XLOOKUP(A1547,Matériau!A:A,Matériau!C:C,"ERREUR MATERIAU"))</f>
        <v/>
      </c>
      <c r="C1547" s="25" t="str">
        <f>IF(B1547="","",_xlfn.XLOOKUP(B1547,Questions!A:A,Questions!C:C,""))</f>
        <v/>
      </c>
      <c r="D1547" s="25" t="str">
        <f>IF(B1547="","",_xlfn.XLOOKUP(B1547&amp;"_"&amp;Saisie!F1548,'Réponses'!D:D,'Réponses'!C:C,""))</f>
        <v/>
      </c>
      <c r="E1547" s="25" t="str">
        <f>IF(D1547="","",_xlfn.XLOOKUP(D1547,'Réponses'!C:C,'Réponses'!F:F,"ERREUR PROCHAINE QUESTION"))</f>
        <v/>
      </c>
      <c r="F1547" s="25" t="str">
        <f>IF(E1547="","",_xlfn.XLOOKUP(E1547,Questions!$A:$A,Questions!$C:$C,""))</f>
        <v/>
      </c>
      <c r="G1547" s="25" t="str">
        <f>IF(E1547="","",_xlfn.XLOOKUP(E1547&amp;"_"&amp;Saisie!H1548,'Réponses'!D:D,'Réponses'!C:C,""))</f>
        <v/>
      </c>
      <c r="H1547" s="25" t="str">
        <f>IF(G1547="","",_xlfn.XLOOKUP(G1547,'Réponses'!C:C,'Réponses'!F:F,"ERREUR PROCHAINE QUESTION"))</f>
        <v/>
      </c>
      <c r="I1547" s="25" t="str">
        <f>IF(H1547="","",_xlfn.XLOOKUP(H1547,Questions!$A:$A,Questions!$C:$C,"ERREUR TYPE"))</f>
        <v/>
      </c>
      <c r="J1547" s="25" t="str">
        <f>IF(H1547="","",_xlfn.XLOOKUP(H1547&amp;"_"&amp;Saisie!J1548,'Réponses'!D:D,'Réponses'!C:C,""))</f>
        <v/>
      </c>
      <c r="K1547" s="25" t="str">
        <f>IF(J1547="","",_xlfn.XLOOKUP(J1547,'Réponses'!C:C,'Réponses'!F:F,"ERREUR PROCHAINE QUESTION"))</f>
        <v/>
      </c>
      <c r="L1547" s="25" t="str">
        <f>IF(K1547="","",_xlfn.XLOOKUP(K1547,Questions!$A:$A,Questions!$C:$C,""))</f>
        <v/>
      </c>
      <c r="M1547" s="25" t="str">
        <f>IF(K1547="","",_xlfn.XLOOKUP(K1547&amp;"_"&amp;Saisie!L1548,'Réponses'!D:D,'Réponses'!C:C,""))</f>
        <v/>
      </c>
      <c r="N1547" s="25" t="str">
        <f>IF(M1547="","",_xlfn.XLOOKUP(M1547,'Réponses'!C:C,'Réponses'!F:F,"ERREUR PROCHAINE QUESTION"))</f>
        <v/>
      </c>
      <c r="O1547" s="25" t="str">
        <f>IF(N1547="","",_xlfn.XLOOKUP(N1547,Questions!$A:$A,Questions!$C:$C,"ERREUR TYPE"))</f>
        <v/>
      </c>
      <c r="P1547" s="25" t="str">
        <f>IF(N1547="","",_xlfn.XLOOKUP(N1547&amp;"_"&amp;Saisie!N1548,'Réponses'!D:D,'Réponses'!C:C,""))</f>
        <v/>
      </c>
      <c r="Q1547" s="25" t="str">
        <f t="shared" si="24"/>
        <v/>
      </c>
    </row>
    <row r="1548" spans="1:17">
      <c r="A1548" s="25" t="str">
        <f>IF(ISBLANK(Saisie!C1549),"",_xlfn.XLOOKUP(Saisie!C1549,Barème!A:A,Barème!F:F,"ERREUR CODE PRODUIT"))</f>
        <v/>
      </c>
      <c r="B1548" s="25" t="str">
        <f>IF(OR(A1548="08",A1548="07",MID(Saisie!C1549,4,4)="0804",MID(Saisie!C1549,4,4)="0907",A1548=""),"",_xlfn.XLOOKUP(A1548,Matériau!A:A,Matériau!C:C,"ERREUR MATERIAU"))</f>
        <v/>
      </c>
      <c r="C1548" s="25" t="str">
        <f>IF(B1548="","",_xlfn.XLOOKUP(B1548,Questions!A:A,Questions!C:C,""))</f>
        <v/>
      </c>
      <c r="D1548" s="25" t="str">
        <f>IF(B1548="","",_xlfn.XLOOKUP(B1548&amp;"_"&amp;Saisie!F1549,'Réponses'!D:D,'Réponses'!C:C,""))</f>
        <v/>
      </c>
      <c r="E1548" s="25" t="str">
        <f>IF(D1548="","",_xlfn.XLOOKUP(D1548,'Réponses'!C:C,'Réponses'!F:F,"ERREUR PROCHAINE QUESTION"))</f>
        <v/>
      </c>
      <c r="F1548" s="25" t="str">
        <f>IF(E1548="","",_xlfn.XLOOKUP(E1548,Questions!$A:$A,Questions!$C:$C,""))</f>
        <v/>
      </c>
      <c r="G1548" s="25" t="str">
        <f>IF(E1548="","",_xlfn.XLOOKUP(E1548&amp;"_"&amp;Saisie!H1549,'Réponses'!D:D,'Réponses'!C:C,""))</f>
        <v/>
      </c>
      <c r="H1548" s="25" t="str">
        <f>IF(G1548="","",_xlfn.XLOOKUP(G1548,'Réponses'!C:C,'Réponses'!F:F,"ERREUR PROCHAINE QUESTION"))</f>
        <v/>
      </c>
      <c r="I1548" s="25" t="str">
        <f>IF(H1548="","",_xlfn.XLOOKUP(H1548,Questions!$A:$A,Questions!$C:$C,"ERREUR TYPE"))</f>
        <v/>
      </c>
      <c r="J1548" s="25" t="str">
        <f>IF(H1548="","",_xlfn.XLOOKUP(H1548&amp;"_"&amp;Saisie!J1549,'Réponses'!D:D,'Réponses'!C:C,""))</f>
        <v/>
      </c>
      <c r="K1548" s="25" t="str">
        <f>IF(J1548="","",_xlfn.XLOOKUP(J1548,'Réponses'!C:C,'Réponses'!F:F,"ERREUR PROCHAINE QUESTION"))</f>
        <v/>
      </c>
      <c r="L1548" s="25" t="str">
        <f>IF(K1548="","",_xlfn.XLOOKUP(K1548,Questions!$A:$A,Questions!$C:$C,""))</f>
        <v/>
      </c>
      <c r="M1548" s="25" t="str">
        <f>IF(K1548="","",_xlfn.XLOOKUP(K1548&amp;"_"&amp;Saisie!L1549,'Réponses'!D:D,'Réponses'!C:C,""))</f>
        <v/>
      </c>
      <c r="N1548" s="25" t="str">
        <f>IF(M1548="","",_xlfn.XLOOKUP(M1548,'Réponses'!C:C,'Réponses'!F:F,"ERREUR PROCHAINE QUESTION"))</f>
        <v/>
      </c>
      <c r="O1548" s="25" t="str">
        <f>IF(N1548="","",_xlfn.XLOOKUP(N1548,Questions!$A:$A,Questions!$C:$C,"ERREUR TYPE"))</f>
        <v/>
      </c>
      <c r="P1548" s="25" t="str">
        <f>IF(N1548="","",_xlfn.XLOOKUP(N1548&amp;"_"&amp;Saisie!N1549,'Réponses'!D:D,'Réponses'!C:C,""))</f>
        <v/>
      </c>
      <c r="Q1548" s="25" t="str">
        <f t="shared" si="24"/>
        <v/>
      </c>
    </row>
    <row r="1549" spans="1:17">
      <c r="A1549" s="25" t="str">
        <f>IF(ISBLANK(Saisie!C1550),"",_xlfn.XLOOKUP(Saisie!C1550,Barème!A:A,Barème!F:F,"ERREUR CODE PRODUIT"))</f>
        <v/>
      </c>
      <c r="B1549" s="25" t="str">
        <f>IF(OR(A1549="08",A1549="07",MID(Saisie!C1550,4,4)="0804",MID(Saisie!C1550,4,4)="0907",A1549=""),"",_xlfn.XLOOKUP(A1549,Matériau!A:A,Matériau!C:C,"ERREUR MATERIAU"))</f>
        <v/>
      </c>
      <c r="C1549" s="25" t="str">
        <f>IF(B1549="","",_xlfn.XLOOKUP(B1549,Questions!A:A,Questions!C:C,""))</f>
        <v/>
      </c>
      <c r="D1549" s="25" t="str">
        <f>IF(B1549="","",_xlfn.XLOOKUP(B1549&amp;"_"&amp;Saisie!F1550,'Réponses'!D:D,'Réponses'!C:C,""))</f>
        <v/>
      </c>
      <c r="E1549" s="25" t="str">
        <f>IF(D1549="","",_xlfn.XLOOKUP(D1549,'Réponses'!C:C,'Réponses'!F:F,"ERREUR PROCHAINE QUESTION"))</f>
        <v/>
      </c>
      <c r="F1549" s="25" t="str">
        <f>IF(E1549="","",_xlfn.XLOOKUP(E1549,Questions!$A:$A,Questions!$C:$C,""))</f>
        <v/>
      </c>
      <c r="G1549" s="25" t="str">
        <f>IF(E1549="","",_xlfn.XLOOKUP(E1549&amp;"_"&amp;Saisie!H1550,'Réponses'!D:D,'Réponses'!C:C,""))</f>
        <v/>
      </c>
      <c r="H1549" s="25" t="str">
        <f>IF(G1549="","",_xlfn.XLOOKUP(G1549,'Réponses'!C:C,'Réponses'!F:F,"ERREUR PROCHAINE QUESTION"))</f>
        <v/>
      </c>
      <c r="I1549" s="25" t="str">
        <f>IF(H1549="","",_xlfn.XLOOKUP(H1549,Questions!$A:$A,Questions!$C:$C,"ERREUR TYPE"))</f>
        <v/>
      </c>
      <c r="J1549" s="25" t="str">
        <f>IF(H1549="","",_xlfn.XLOOKUP(H1549&amp;"_"&amp;Saisie!J1550,'Réponses'!D:D,'Réponses'!C:C,""))</f>
        <v/>
      </c>
      <c r="K1549" s="25" t="str">
        <f>IF(J1549="","",_xlfn.XLOOKUP(J1549,'Réponses'!C:C,'Réponses'!F:F,"ERREUR PROCHAINE QUESTION"))</f>
        <v/>
      </c>
      <c r="L1549" s="25" t="str">
        <f>IF(K1549="","",_xlfn.XLOOKUP(K1549,Questions!$A:$A,Questions!$C:$C,""))</f>
        <v/>
      </c>
      <c r="M1549" s="25" t="str">
        <f>IF(K1549="","",_xlfn.XLOOKUP(K1549&amp;"_"&amp;Saisie!L1550,'Réponses'!D:D,'Réponses'!C:C,""))</f>
        <v/>
      </c>
      <c r="N1549" s="25" t="str">
        <f>IF(M1549="","",_xlfn.XLOOKUP(M1549,'Réponses'!C:C,'Réponses'!F:F,"ERREUR PROCHAINE QUESTION"))</f>
        <v/>
      </c>
      <c r="O1549" s="25" t="str">
        <f>IF(N1549="","",_xlfn.XLOOKUP(N1549,Questions!$A:$A,Questions!$C:$C,"ERREUR TYPE"))</f>
        <v/>
      </c>
      <c r="P1549" s="25" t="str">
        <f>IF(N1549="","",_xlfn.XLOOKUP(N1549&amp;"_"&amp;Saisie!N1550,'Réponses'!D:D,'Réponses'!C:C,""))</f>
        <v/>
      </c>
      <c r="Q1549" s="25" t="str">
        <f t="shared" si="24"/>
        <v/>
      </c>
    </row>
    <row r="1550" spans="1:17">
      <c r="A1550" s="25" t="str">
        <f>IF(ISBLANK(Saisie!C1551),"",_xlfn.XLOOKUP(Saisie!C1551,Barème!A:A,Barème!F:F,"ERREUR CODE PRODUIT"))</f>
        <v/>
      </c>
      <c r="B1550" s="25" t="str">
        <f>IF(OR(A1550="08",A1550="07",MID(Saisie!C1551,4,4)="0804",MID(Saisie!C1551,4,4)="0907",A1550=""),"",_xlfn.XLOOKUP(A1550,Matériau!A:A,Matériau!C:C,"ERREUR MATERIAU"))</f>
        <v/>
      </c>
      <c r="C1550" s="25" t="str">
        <f>IF(B1550="","",_xlfn.XLOOKUP(B1550,Questions!A:A,Questions!C:C,""))</f>
        <v/>
      </c>
      <c r="D1550" s="25" t="str">
        <f>IF(B1550="","",_xlfn.XLOOKUP(B1550&amp;"_"&amp;Saisie!F1551,'Réponses'!D:D,'Réponses'!C:C,""))</f>
        <v/>
      </c>
      <c r="E1550" s="25" t="str">
        <f>IF(D1550="","",_xlfn.XLOOKUP(D1550,'Réponses'!C:C,'Réponses'!F:F,"ERREUR PROCHAINE QUESTION"))</f>
        <v/>
      </c>
      <c r="F1550" s="25" t="str">
        <f>IF(E1550="","",_xlfn.XLOOKUP(E1550,Questions!$A:$A,Questions!$C:$C,""))</f>
        <v/>
      </c>
      <c r="G1550" s="25" t="str">
        <f>IF(E1550="","",_xlfn.XLOOKUP(E1550&amp;"_"&amp;Saisie!H1551,'Réponses'!D:D,'Réponses'!C:C,""))</f>
        <v/>
      </c>
      <c r="H1550" s="25" t="str">
        <f>IF(G1550="","",_xlfn.XLOOKUP(G1550,'Réponses'!C:C,'Réponses'!F:F,"ERREUR PROCHAINE QUESTION"))</f>
        <v/>
      </c>
      <c r="I1550" s="25" t="str">
        <f>IF(H1550="","",_xlfn.XLOOKUP(H1550,Questions!$A:$A,Questions!$C:$C,"ERREUR TYPE"))</f>
        <v/>
      </c>
      <c r="J1550" s="25" t="str">
        <f>IF(H1550="","",_xlfn.XLOOKUP(H1550&amp;"_"&amp;Saisie!J1551,'Réponses'!D:D,'Réponses'!C:C,""))</f>
        <v/>
      </c>
      <c r="K1550" s="25" t="str">
        <f>IF(J1550="","",_xlfn.XLOOKUP(J1550,'Réponses'!C:C,'Réponses'!F:F,"ERREUR PROCHAINE QUESTION"))</f>
        <v/>
      </c>
      <c r="L1550" s="25" t="str">
        <f>IF(K1550="","",_xlfn.XLOOKUP(K1550,Questions!$A:$A,Questions!$C:$C,""))</f>
        <v/>
      </c>
      <c r="M1550" s="25" t="str">
        <f>IF(K1550="","",_xlfn.XLOOKUP(K1550&amp;"_"&amp;Saisie!L1551,'Réponses'!D:D,'Réponses'!C:C,""))</f>
        <v/>
      </c>
      <c r="N1550" s="25" t="str">
        <f>IF(M1550="","",_xlfn.XLOOKUP(M1550,'Réponses'!C:C,'Réponses'!F:F,"ERREUR PROCHAINE QUESTION"))</f>
        <v/>
      </c>
      <c r="O1550" s="25" t="str">
        <f>IF(N1550="","",_xlfn.XLOOKUP(N1550,Questions!$A:$A,Questions!$C:$C,"ERREUR TYPE"))</f>
        <v/>
      </c>
      <c r="P1550" s="25" t="str">
        <f>IF(N1550="","",_xlfn.XLOOKUP(N1550&amp;"_"&amp;Saisie!N1551,'Réponses'!D:D,'Réponses'!C:C,""))</f>
        <v/>
      </c>
      <c r="Q1550" s="25" t="str">
        <f t="shared" si="24"/>
        <v/>
      </c>
    </row>
    <row r="1551" spans="1:17">
      <c r="A1551" s="25" t="str">
        <f>IF(ISBLANK(Saisie!C1552),"",_xlfn.XLOOKUP(Saisie!C1552,Barème!A:A,Barème!F:F,"ERREUR CODE PRODUIT"))</f>
        <v/>
      </c>
      <c r="B1551" s="25" t="str">
        <f>IF(OR(A1551="08",A1551="07",MID(Saisie!C1552,4,4)="0804",MID(Saisie!C1552,4,4)="0907",A1551=""),"",_xlfn.XLOOKUP(A1551,Matériau!A:A,Matériau!C:C,"ERREUR MATERIAU"))</f>
        <v/>
      </c>
      <c r="C1551" s="25" t="str">
        <f>IF(B1551="","",_xlfn.XLOOKUP(B1551,Questions!A:A,Questions!C:C,""))</f>
        <v/>
      </c>
      <c r="D1551" s="25" t="str">
        <f>IF(B1551="","",_xlfn.XLOOKUP(B1551&amp;"_"&amp;Saisie!F1552,'Réponses'!D:D,'Réponses'!C:C,""))</f>
        <v/>
      </c>
      <c r="E1551" s="25" t="str">
        <f>IF(D1551="","",_xlfn.XLOOKUP(D1551,'Réponses'!C:C,'Réponses'!F:F,"ERREUR PROCHAINE QUESTION"))</f>
        <v/>
      </c>
      <c r="F1551" s="25" t="str">
        <f>IF(E1551="","",_xlfn.XLOOKUP(E1551,Questions!$A:$A,Questions!$C:$C,""))</f>
        <v/>
      </c>
      <c r="G1551" s="25" t="str">
        <f>IF(E1551="","",_xlfn.XLOOKUP(E1551&amp;"_"&amp;Saisie!H1552,'Réponses'!D:D,'Réponses'!C:C,""))</f>
        <v/>
      </c>
      <c r="H1551" s="25" t="str">
        <f>IF(G1551="","",_xlfn.XLOOKUP(G1551,'Réponses'!C:C,'Réponses'!F:F,"ERREUR PROCHAINE QUESTION"))</f>
        <v/>
      </c>
      <c r="I1551" s="25" t="str">
        <f>IF(H1551="","",_xlfn.XLOOKUP(H1551,Questions!$A:$A,Questions!$C:$C,"ERREUR TYPE"))</f>
        <v/>
      </c>
      <c r="J1551" s="25" t="str">
        <f>IF(H1551="","",_xlfn.XLOOKUP(H1551&amp;"_"&amp;Saisie!J1552,'Réponses'!D:D,'Réponses'!C:C,""))</f>
        <v/>
      </c>
      <c r="K1551" s="25" t="str">
        <f>IF(J1551="","",_xlfn.XLOOKUP(J1551,'Réponses'!C:C,'Réponses'!F:F,"ERREUR PROCHAINE QUESTION"))</f>
        <v/>
      </c>
      <c r="L1551" s="25" t="str">
        <f>IF(K1551="","",_xlfn.XLOOKUP(K1551,Questions!$A:$A,Questions!$C:$C,""))</f>
        <v/>
      </c>
      <c r="M1551" s="25" t="str">
        <f>IF(K1551="","",_xlfn.XLOOKUP(K1551&amp;"_"&amp;Saisie!L1552,'Réponses'!D:D,'Réponses'!C:C,""))</f>
        <v/>
      </c>
      <c r="N1551" s="25" t="str">
        <f>IF(M1551="","",_xlfn.XLOOKUP(M1551,'Réponses'!C:C,'Réponses'!F:F,"ERREUR PROCHAINE QUESTION"))</f>
        <v/>
      </c>
      <c r="O1551" s="25" t="str">
        <f>IF(N1551="","",_xlfn.XLOOKUP(N1551,Questions!$A:$A,Questions!$C:$C,"ERREUR TYPE"))</f>
        <v/>
      </c>
      <c r="P1551" s="25" t="str">
        <f>IF(N1551="","",_xlfn.XLOOKUP(N1551&amp;"_"&amp;Saisie!N1552,'Réponses'!D:D,'Réponses'!C:C,""))</f>
        <v/>
      </c>
      <c r="Q1551" s="25" t="str">
        <f t="shared" si="24"/>
        <v/>
      </c>
    </row>
    <row r="1552" spans="1:17">
      <c r="A1552" s="25" t="str">
        <f>IF(ISBLANK(Saisie!C1553),"",_xlfn.XLOOKUP(Saisie!C1553,Barème!A:A,Barème!F:F,"ERREUR CODE PRODUIT"))</f>
        <v/>
      </c>
      <c r="B1552" s="25" t="str">
        <f>IF(OR(A1552="08",A1552="07",MID(Saisie!C1553,4,4)="0804",MID(Saisie!C1553,4,4)="0907",A1552=""),"",_xlfn.XLOOKUP(A1552,Matériau!A:A,Matériau!C:C,"ERREUR MATERIAU"))</f>
        <v/>
      </c>
      <c r="C1552" s="25" t="str">
        <f>IF(B1552="","",_xlfn.XLOOKUP(B1552,Questions!A:A,Questions!C:C,""))</f>
        <v/>
      </c>
      <c r="D1552" s="25" t="str">
        <f>IF(B1552="","",_xlfn.XLOOKUP(B1552&amp;"_"&amp;Saisie!F1553,'Réponses'!D:D,'Réponses'!C:C,""))</f>
        <v/>
      </c>
      <c r="E1552" s="25" t="str">
        <f>IF(D1552="","",_xlfn.XLOOKUP(D1552,'Réponses'!C:C,'Réponses'!F:F,"ERREUR PROCHAINE QUESTION"))</f>
        <v/>
      </c>
      <c r="F1552" s="25" t="str">
        <f>IF(E1552="","",_xlfn.XLOOKUP(E1552,Questions!$A:$A,Questions!$C:$C,""))</f>
        <v/>
      </c>
      <c r="G1552" s="25" t="str">
        <f>IF(E1552="","",_xlfn.XLOOKUP(E1552&amp;"_"&amp;Saisie!H1553,'Réponses'!D:D,'Réponses'!C:C,""))</f>
        <v/>
      </c>
      <c r="H1552" s="25" t="str">
        <f>IF(G1552="","",_xlfn.XLOOKUP(G1552,'Réponses'!C:C,'Réponses'!F:F,"ERREUR PROCHAINE QUESTION"))</f>
        <v/>
      </c>
      <c r="I1552" s="25" t="str">
        <f>IF(H1552="","",_xlfn.XLOOKUP(H1552,Questions!$A:$A,Questions!$C:$C,"ERREUR TYPE"))</f>
        <v/>
      </c>
      <c r="J1552" s="25" t="str">
        <f>IF(H1552="","",_xlfn.XLOOKUP(H1552&amp;"_"&amp;Saisie!J1553,'Réponses'!D:D,'Réponses'!C:C,""))</f>
        <v/>
      </c>
      <c r="K1552" s="25" t="str">
        <f>IF(J1552="","",_xlfn.XLOOKUP(J1552,'Réponses'!C:C,'Réponses'!F:F,"ERREUR PROCHAINE QUESTION"))</f>
        <v/>
      </c>
      <c r="L1552" s="25" t="str">
        <f>IF(K1552="","",_xlfn.XLOOKUP(K1552,Questions!$A:$A,Questions!$C:$C,""))</f>
        <v/>
      </c>
      <c r="M1552" s="25" t="str">
        <f>IF(K1552="","",_xlfn.XLOOKUP(K1552&amp;"_"&amp;Saisie!L1553,'Réponses'!D:D,'Réponses'!C:C,""))</f>
        <v/>
      </c>
      <c r="N1552" s="25" t="str">
        <f>IF(M1552="","",_xlfn.XLOOKUP(M1552,'Réponses'!C:C,'Réponses'!F:F,"ERREUR PROCHAINE QUESTION"))</f>
        <v/>
      </c>
      <c r="O1552" s="25" t="str">
        <f>IF(N1552="","",_xlfn.XLOOKUP(N1552,Questions!$A:$A,Questions!$C:$C,"ERREUR TYPE"))</f>
        <v/>
      </c>
      <c r="P1552" s="25" t="str">
        <f>IF(N1552="","",_xlfn.XLOOKUP(N1552&amp;"_"&amp;Saisie!N1553,'Réponses'!D:D,'Réponses'!C:C,""))</f>
        <v/>
      </c>
      <c r="Q1552" s="25" t="str">
        <f t="shared" si="24"/>
        <v/>
      </c>
    </row>
    <row r="1553" spans="1:17">
      <c r="A1553" s="25" t="str">
        <f>IF(ISBLANK(Saisie!C1554),"",_xlfn.XLOOKUP(Saisie!C1554,Barème!A:A,Barème!F:F,"ERREUR CODE PRODUIT"))</f>
        <v/>
      </c>
      <c r="B1553" s="25" t="str">
        <f>IF(OR(A1553="08",A1553="07",MID(Saisie!C1554,4,4)="0804",MID(Saisie!C1554,4,4)="0907",A1553=""),"",_xlfn.XLOOKUP(A1553,Matériau!A:A,Matériau!C:C,"ERREUR MATERIAU"))</f>
        <v/>
      </c>
      <c r="C1553" s="25" t="str">
        <f>IF(B1553="","",_xlfn.XLOOKUP(B1553,Questions!A:A,Questions!C:C,""))</f>
        <v/>
      </c>
      <c r="D1553" s="25" t="str">
        <f>IF(B1553="","",_xlfn.XLOOKUP(B1553&amp;"_"&amp;Saisie!F1554,'Réponses'!D:D,'Réponses'!C:C,""))</f>
        <v/>
      </c>
      <c r="E1553" s="25" t="str">
        <f>IF(D1553="","",_xlfn.XLOOKUP(D1553,'Réponses'!C:C,'Réponses'!F:F,"ERREUR PROCHAINE QUESTION"))</f>
        <v/>
      </c>
      <c r="F1553" s="25" t="str">
        <f>IF(E1553="","",_xlfn.XLOOKUP(E1553,Questions!$A:$A,Questions!$C:$C,""))</f>
        <v/>
      </c>
      <c r="G1553" s="25" t="str">
        <f>IF(E1553="","",_xlfn.XLOOKUP(E1553&amp;"_"&amp;Saisie!H1554,'Réponses'!D:D,'Réponses'!C:C,""))</f>
        <v/>
      </c>
      <c r="H1553" s="25" t="str">
        <f>IF(G1553="","",_xlfn.XLOOKUP(G1553,'Réponses'!C:C,'Réponses'!F:F,"ERREUR PROCHAINE QUESTION"))</f>
        <v/>
      </c>
      <c r="I1553" s="25" t="str">
        <f>IF(H1553="","",_xlfn.XLOOKUP(H1553,Questions!$A:$A,Questions!$C:$C,"ERREUR TYPE"))</f>
        <v/>
      </c>
      <c r="J1553" s="25" t="str">
        <f>IF(H1553="","",_xlfn.XLOOKUP(H1553&amp;"_"&amp;Saisie!J1554,'Réponses'!D:D,'Réponses'!C:C,""))</f>
        <v/>
      </c>
      <c r="K1553" s="25" t="str">
        <f>IF(J1553="","",_xlfn.XLOOKUP(J1553,'Réponses'!C:C,'Réponses'!F:F,"ERREUR PROCHAINE QUESTION"))</f>
        <v/>
      </c>
      <c r="L1553" s="25" t="str">
        <f>IF(K1553="","",_xlfn.XLOOKUP(K1553,Questions!$A:$A,Questions!$C:$C,""))</f>
        <v/>
      </c>
      <c r="M1553" s="25" t="str">
        <f>IF(K1553="","",_xlfn.XLOOKUP(K1553&amp;"_"&amp;Saisie!L1554,'Réponses'!D:D,'Réponses'!C:C,""))</f>
        <v/>
      </c>
      <c r="N1553" s="25" t="str">
        <f>IF(M1553="","",_xlfn.XLOOKUP(M1553,'Réponses'!C:C,'Réponses'!F:F,"ERREUR PROCHAINE QUESTION"))</f>
        <v/>
      </c>
      <c r="O1553" s="25" t="str">
        <f>IF(N1553="","",_xlfn.XLOOKUP(N1553,Questions!$A:$A,Questions!$C:$C,"ERREUR TYPE"))</f>
        <v/>
      </c>
      <c r="P1553" s="25" t="str">
        <f>IF(N1553="","",_xlfn.XLOOKUP(N1553&amp;"_"&amp;Saisie!N1554,'Réponses'!D:D,'Réponses'!C:C,""))</f>
        <v/>
      </c>
      <c r="Q1553" s="25" t="str">
        <f t="shared" si="24"/>
        <v/>
      </c>
    </row>
    <row r="1554" spans="1:17">
      <c r="A1554" s="25" t="str">
        <f>IF(ISBLANK(Saisie!C1555),"",_xlfn.XLOOKUP(Saisie!C1555,Barème!A:A,Barème!F:F,"ERREUR CODE PRODUIT"))</f>
        <v/>
      </c>
      <c r="B1554" s="25" t="str">
        <f>IF(OR(A1554="08",A1554="07",MID(Saisie!C1555,4,4)="0804",MID(Saisie!C1555,4,4)="0907",A1554=""),"",_xlfn.XLOOKUP(A1554,Matériau!A:A,Matériau!C:C,"ERREUR MATERIAU"))</f>
        <v/>
      </c>
      <c r="C1554" s="25" t="str">
        <f>IF(B1554="","",_xlfn.XLOOKUP(B1554,Questions!A:A,Questions!C:C,""))</f>
        <v/>
      </c>
      <c r="D1554" s="25" t="str">
        <f>IF(B1554="","",_xlfn.XLOOKUP(B1554&amp;"_"&amp;Saisie!F1555,'Réponses'!D:D,'Réponses'!C:C,""))</f>
        <v/>
      </c>
      <c r="E1554" s="25" t="str">
        <f>IF(D1554="","",_xlfn.XLOOKUP(D1554,'Réponses'!C:C,'Réponses'!F:F,"ERREUR PROCHAINE QUESTION"))</f>
        <v/>
      </c>
      <c r="F1554" s="25" t="str">
        <f>IF(E1554="","",_xlfn.XLOOKUP(E1554,Questions!$A:$A,Questions!$C:$C,""))</f>
        <v/>
      </c>
      <c r="G1554" s="25" t="str">
        <f>IF(E1554="","",_xlfn.XLOOKUP(E1554&amp;"_"&amp;Saisie!H1555,'Réponses'!D:D,'Réponses'!C:C,""))</f>
        <v/>
      </c>
      <c r="H1554" s="25" t="str">
        <f>IF(G1554="","",_xlfn.XLOOKUP(G1554,'Réponses'!C:C,'Réponses'!F:F,"ERREUR PROCHAINE QUESTION"))</f>
        <v/>
      </c>
      <c r="I1554" s="25" t="str">
        <f>IF(H1554="","",_xlfn.XLOOKUP(H1554,Questions!$A:$A,Questions!$C:$C,"ERREUR TYPE"))</f>
        <v/>
      </c>
      <c r="J1554" s="25" t="str">
        <f>IF(H1554="","",_xlfn.XLOOKUP(H1554&amp;"_"&amp;Saisie!J1555,'Réponses'!D:D,'Réponses'!C:C,""))</f>
        <v/>
      </c>
      <c r="K1554" s="25" t="str">
        <f>IF(J1554="","",_xlfn.XLOOKUP(J1554,'Réponses'!C:C,'Réponses'!F:F,"ERREUR PROCHAINE QUESTION"))</f>
        <v/>
      </c>
      <c r="L1554" s="25" t="str">
        <f>IF(K1554="","",_xlfn.XLOOKUP(K1554,Questions!$A:$A,Questions!$C:$C,""))</f>
        <v/>
      </c>
      <c r="M1554" s="25" t="str">
        <f>IF(K1554="","",_xlfn.XLOOKUP(K1554&amp;"_"&amp;Saisie!L1555,'Réponses'!D:D,'Réponses'!C:C,""))</f>
        <v/>
      </c>
      <c r="N1554" s="25" t="str">
        <f>IF(M1554="","",_xlfn.XLOOKUP(M1554,'Réponses'!C:C,'Réponses'!F:F,"ERREUR PROCHAINE QUESTION"))</f>
        <v/>
      </c>
      <c r="O1554" s="25" t="str">
        <f>IF(N1554="","",_xlfn.XLOOKUP(N1554,Questions!$A:$A,Questions!$C:$C,"ERREUR TYPE"))</f>
        <v/>
      </c>
      <c r="P1554" s="25" t="str">
        <f>IF(N1554="","",_xlfn.XLOOKUP(N1554&amp;"_"&amp;Saisie!N1555,'Réponses'!D:D,'Réponses'!C:C,""))</f>
        <v/>
      </c>
      <c r="Q1554" s="25" t="str">
        <f t="shared" si="24"/>
        <v/>
      </c>
    </row>
    <row r="1555" spans="1:17">
      <c r="A1555" s="25" t="str">
        <f>IF(ISBLANK(Saisie!C1556),"",_xlfn.XLOOKUP(Saisie!C1556,Barème!A:A,Barème!F:F,"ERREUR CODE PRODUIT"))</f>
        <v/>
      </c>
      <c r="B1555" s="25" t="str">
        <f>IF(OR(A1555="08",A1555="07",MID(Saisie!C1556,4,4)="0804",MID(Saisie!C1556,4,4)="0907",A1555=""),"",_xlfn.XLOOKUP(A1555,Matériau!A:A,Matériau!C:C,"ERREUR MATERIAU"))</f>
        <v/>
      </c>
      <c r="C1555" s="25" t="str">
        <f>IF(B1555="","",_xlfn.XLOOKUP(B1555,Questions!A:A,Questions!C:C,""))</f>
        <v/>
      </c>
      <c r="D1555" s="25" t="str">
        <f>IF(B1555="","",_xlfn.XLOOKUP(B1555&amp;"_"&amp;Saisie!F1556,'Réponses'!D:D,'Réponses'!C:C,""))</f>
        <v/>
      </c>
      <c r="E1555" s="25" t="str">
        <f>IF(D1555="","",_xlfn.XLOOKUP(D1555,'Réponses'!C:C,'Réponses'!F:F,"ERREUR PROCHAINE QUESTION"))</f>
        <v/>
      </c>
      <c r="F1555" s="25" t="str">
        <f>IF(E1555="","",_xlfn.XLOOKUP(E1555,Questions!$A:$A,Questions!$C:$C,""))</f>
        <v/>
      </c>
      <c r="G1555" s="25" t="str">
        <f>IF(E1555="","",_xlfn.XLOOKUP(E1555&amp;"_"&amp;Saisie!H1556,'Réponses'!D:D,'Réponses'!C:C,""))</f>
        <v/>
      </c>
      <c r="H1555" s="25" t="str">
        <f>IF(G1555="","",_xlfn.XLOOKUP(G1555,'Réponses'!C:C,'Réponses'!F:F,"ERREUR PROCHAINE QUESTION"))</f>
        <v/>
      </c>
      <c r="I1555" s="25" t="str">
        <f>IF(H1555="","",_xlfn.XLOOKUP(H1555,Questions!$A:$A,Questions!$C:$C,"ERREUR TYPE"))</f>
        <v/>
      </c>
      <c r="J1555" s="25" t="str">
        <f>IF(H1555="","",_xlfn.XLOOKUP(H1555&amp;"_"&amp;Saisie!J1556,'Réponses'!D:D,'Réponses'!C:C,""))</f>
        <v/>
      </c>
      <c r="K1555" s="25" t="str">
        <f>IF(J1555="","",_xlfn.XLOOKUP(J1555,'Réponses'!C:C,'Réponses'!F:F,"ERREUR PROCHAINE QUESTION"))</f>
        <v/>
      </c>
      <c r="L1555" s="25" t="str">
        <f>IF(K1555="","",_xlfn.XLOOKUP(K1555,Questions!$A:$A,Questions!$C:$C,""))</f>
        <v/>
      </c>
      <c r="M1555" s="25" t="str">
        <f>IF(K1555="","",_xlfn.XLOOKUP(K1555&amp;"_"&amp;Saisie!L1556,'Réponses'!D:D,'Réponses'!C:C,""))</f>
        <v/>
      </c>
      <c r="N1555" s="25" t="str">
        <f>IF(M1555="","",_xlfn.XLOOKUP(M1555,'Réponses'!C:C,'Réponses'!F:F,"ERREUR PROCHAINE QUESTION"))</f>
        <v/>
      </c>
      <c r="O1555" s="25" t="str">
        <f>IF(N1555="","",_xlfn.XLOOKUP(N1555,Questions!$A:$A,Questions!$C:$C,"ERREUR TYPE"))</f>
        <v/>
      </c>
      <c r="P1555" s="25" t="str">
        <f>IF(N1555="","",_xlfn.XLOOKUP(N1555&amp;"_"&amp;Saisie!N1556,'Réponses'!D:D,'Réponses'!C:C,""))</f>
        <v/>
      </c>
      <c r="Q1555" s="25" t="str">
        <f t="shared" si="24"/>
        <v/>
      </c>
    </row>
    <row r="1556" spans="1:17">
      <c r="A1556" s="25" t="str">
        <f>IF(ISBLANK(Saisie!C1557),"",_xlfn.XLOOKUP(Saisie!C1557,Barème!A:A,Barème!F:F,"ERREUR CODE PRODUIT"))</f>
        <v/>
      </c>
      <c r="B1556" s="25" t="str">
        <f>IF(OR(A1556="08",A1556="07",MID(Saisie!C1557,4,4)="0804",MID(Saisie!C1557,4,4)="0907",A1556=""),"",_xlfn.XLOOKUP(A1556,Matériau!A:A,Matériau!C:C,"ERREUR MATERIAU"))</f>
        <v/>
      </c>
      <c r="C1556" s="25" t="str">
        <f>IF(B1556="","",_xlfn.XLOOKUP(B1556,Questions!A:A,Questions!C:C,""))</f>
        <v/>
      </c>
      <c r="D1556" s="25" t="str">
        <f>IF(B1556="","",_xlfn.XLOOKUP(B1556&amp;"_"&amp;Saisie!F1557,'Réponses'!D:D,'Réponses'!C:C,""))</f>
        <v/>
      </c>
      <c r="E1556" s="25" t="str">
        <f>IF(D1556="","",_xlfn.XLOOKUP(D1556,'Réponses'!C:C,'Réponses'!F:F,"ERREUR PROCHAINE QUESTION"))</f>
        <v/>
      </c>
      <c r="F1556" s="25" t="str">
        <f>IF(E1556="","",_xlfn.XLOOKUP(E1556,Questions!$A:$A,Questions!$C:$C,""))</f>
        <v/>
      </c>
      <c r="G1556" s="25" t="str">
        <f>IF(E1556="","",_xlfn.XLOOKUP(E1556&amp;"_"&amp;Saisie!H1557,'Réponses'!D:D,'Réponses'!C:C,""))</f>
        <v/>
      </c>
      <c r="H1556" s="25" t="str">
        <f>IF(G1556="","",_xlfn.XLOOKUP(G1556,'Réponses'!C:C,'Réponses'!F:F,"ERREUR PROCHAINE QUESTION"))</f>
        <v/>
      </c>
      <c r="I1556" s="25" t="str">
        <f>IF(H1556="","",_xlfn.XLOOKUP(H1556,Questions!$A:$A,Questions!$C:$C,"ERREUR TYPE"))</f>
        <v/>
      </c>
      <c r="J1556" s="25" t="str">
        <f>IF(H1556="","",_xlfn.XLOOKUP(H1556&amp;"_"&amp;Saisie!J1557,'Réponses'!D:D,'Réponses'!C:C,""))</f>
        <v/>
      </c>
      <c r="K1556" s="25" t="str">
        <f>IF(J1556="","",_xlfn.XLOOKUP(J1556,'Réponses'!C:C,'Réponses'!F:F,"ERREUR PROCHAINE QUESTION"))</f>
        <v/>
      </c>
      <c r="L1556" s="25" t="str">
        <f>IF(K1556="","",_xlfn.XLOOKUP(K1556,Questions!$A:$A,Questions!$C:$C,""))</f>
        <v/>
      </c>
      <c r="M1556" s="25" t="str">
        <f>IF(K1556="","",_xlfn.XLOOKUP(K1556&amp;"_"&amp;Saisie!L1557,'Réponses'!D:D,'Réponses'!C:C,""))</f>
        <v/>
      </c>
      <c r="N1556" s="25" t="str">
        <f>IF(M1556="","",_xlfn.XLOOKUP(M1556,'Réponses'!C:C,'Réponses'!F:F,"ERREUR PROCHAINE QUESTION"))</f>
        <v/>
      </c>
      <c r="O1556" s="25" t="str">
        <f>IF(N1556="","",_xlfn.XLOOKUP(N1556,Questions!$A:$A,Questions!$C:$C,"ERREUR TYPE"))</f>
        <v/>
      </c>
      <c r="P1556" s="25" t="str">
        <f>IF(N1556="","",_xlfn.XLOOKUP(N1556&amp;"_"&amp;Saisie!N1557,'Réponses'!D:D,'Réponses'!C:C,""))</f>
        <v/>
      </c>
      <c r="Q1556" s="25" t="str">
        <f t="shared" si="24"/>
        <v/>
      </c>
    </row>
    <row r="1557" spans="1:17">
      <c r="A1557" s="25" t="str">
        <f>IF(ISBLANK(Saisie!C1558),"",_xlfn.XLOOKUP(Saisie!C1558,Barème!A:A,Barème!F:F,"ERREUR CODE PRODUIT"))</f>
        <v/>
      </c>
      <c r="B1557" s="25" t="str">
        <f>IF(OR(A1557="08",A1557="07",MID(Saisie!C1558,4,4)="0804",MID(Saisie!C1558,4,4)="0907",A1557=""),"",_xlfn.XLOOKUP(A1557,Matériau!A:A,Matériau!C:C,"ERREUR MATERIAU"))</f>
        <v/>
      </c>
      <c r="C1557" s="25" t="str">
        <f>IF(B1557="","",_xlfn.XLOOKUP(B1557,Questions!A:A,Questions!C:C,""))</f>
        <v/>
      </c>
      <c r="D1557" s="25" t="str">
        <f>IF(B1557="","",_xlfn.XLOOKUP(B1557&amp;"_"&amp;Saisie!F1558,'Réponses'!D:D,'Réponses'!C:C,""))</f>
        <v/>
      </c>
      <c r="E1557" s="25" t="str">
        <f>IF(D1557="","",_xlfn.XLOOKUP(D1557,'Réponses'!C:C,'Réponses'!F:F,"ERREUR PROCHAINE QUESTION"))</f>
        <v/>
      </c>
      <c r="F1557" s="25" t="str">
        <f>IF(E1557="","",_xlfn.XLOOKUP(E1557,Questions!$A:$A,Questions!$C:$C,""))</f>
        <v/>
      </c>
      <c r="G1557" s="25" t="str">
        <f>IF(E1557="","",_xlfn.XLOOKUP(E1557&amp;"_"&amp;Saisie!H1558,'Réponses'!D:D,'Réponses'!C:C,""))</f>
        <v/>
      </c>
      <c r="H1557" s="25" t="str">
        <f>IF(G1557="","",_xlfn.XLOOKUP(G1557,'Réponses'!C:C,'Réponses'!F:F,"ERREUR PROCHAINE QUESTION"))</f>
        <v/>
      </c>
      <c r="I1557" s="25" t="str">
        <f>IF(H1557="","",_xlfn.XLOOKUP(H1557,Questions!$A:$A,Questions!$C:$C,"ERREUR TYPE"))</f>
        <v/>
      </c>
      <c r="J1557" s="25" t="str">
        <f>IF(H1557="","",_xlfn.XLOOKUP(H1557&amp;"_"&amp;Saisie!J1558,'Réponses'!D:D,'Réponses'!C:C,""))</f>
        <v/>
      </c>
      <c r="K1557" s="25" t="str">
        <f>IF(J1557="","",_xlfn.XLOOKUP(J1557,'Réponses'!C:C,'Réponses'!F:F,"ERREUR PROCHAINE QUESTION"))</f>
        <v/>
      </c>
      <c r="L1557" s="25" t="str">
        <f>IF(K1557="","",_xlfn.XLOOKUP(K1557,Questions!$A:$A,Questions!$C:$C,""))</f>
        <v/>
      </c>
      <c r="M1557" s="25" t="str">
        <f>IF(K1557="","",_xlfn.XLOOKUP(K1557&amp;"_"&amp;Saisie!L1558,'Réponses'!D:D,'Réponses'!C:C,""))</f>
        <v/>
      </c>
      <c r="N1557" s="25" t="str">
        <f>IF(M1557="","",_xlfn.XLOOKUP(M1557,'Réponses'!C:C,'Réponses'!F:F,"ERREUR PROCHAINE QUESTION"))</f>
        <v/>
      </c>
      <c r="O1557" s="25" t="str">
        <f>IF(N1557="","",_xlfn.XLOOKUP(N1557,Questions!$A:$A,Questions!$C:$C,"ERREUR TYPE"))</f>
        <v/>
      </c>
      <c r="P1557" s="25" t="str">
        <f>IF(N1557="","",_xlfn.XLOOKUP(N1557&amp;"_"&amp;Saisie!N1558,'Réponses'!D:D,'Réponses'!C:C,""))</f>
        <v/>
      </c>
      <c r="Q1557" s="25" t="str">
        <f t="shared" si="24"/>
        <v/>
      </c>
    </row>
    <row r="1558" spans="1:17">
      <c r="A1558" s="25" t="str">
        <f>IF(ISBLANK(Saisie!C1559),"",_xlfn.XLOOKUP(Saisie!C1559,Barème!A:A,Barème!F:F,"ERREUR CODE PRODUIT"))</f>
        <v/>
      </c>
      <c r="B1558" s="25" t="str">
        <f>IF(OR(A1558="08",A1558="07",MID(Saisie!C1559,4,4)="0804",MID(Saisie!C1559,4,4)="0907",A1558=""),"",_xlfn.XLOOKUP(A1558,Matériau!A:A,Matériau!C:C,"ERREUR MATERIAU"))</f>
        <v/>
      </c>
      <c r="C1558" s="25" t="str">
        <f>IF(B1558="","",_xlfn.XLOOKUP(B1558,Questions!A:A,Questions!C:C,""))</f>
        <v/>
      </c>
      <c r="D1558" s="25" t="str">
        <f>IF(B1558="","",_xlfn.XLOOKUP(B1558&amp;"_"&amp;Saisie!F1559,'Réponses'!D:D,'Réponses'!C:C,""))</f>
        <v/>
      </c>
      <c r="E1558" s="25" t="str">
        <f>IF(D1558="","",_xlfn.XLOOKUP(D1558,'Réponses'!C:C,'Réponses'!F:F,"ERREUR PROCHAINE QUESTION"))</f>
        <v/>
      </c>
      <c r="F1558" s="25" t="str">
        <f>IF(E1558="","",_xlfn.XLOOKUP(E1558,Questions!$A:$A,Questions!$C:$C,""))</f>
        <v/>
      </c>
      <c r="G1558" s="25" t="str">
        <f>IF(E1558="","",_xlfn.XLOOKUP(E1558&amp;"_"&amp;Saisie!H1559,'Réponses'!D:D,'Réponses'!C:C,""))</f>
        <v/>
      </c>
      <c r="H1558" s="25" t="str">
        <f>IF(G1558="","",_xlfn.XLOOKUP(G1558,'Réponses'!C:C,'Réponses'!F:F,"ERREUR PROCHAINE QUESTION"))</f>
        <v/>
      </c>
      <c r="I1558" s="25" t="str">
        <f>IF(H1558="","",_xlfn.XLOOKUP(H1558,Questions!$A:$A,Questions!$C:$C,"ERREUR TYPE"))</f>
        <v/>
      </c>
      <c r="J1558" s="25" t="str">
        <f>IF(H1558="","",_xlfn.XLOOKUP(H1558&amp;"_"&amp;Saisie!J1559,'Réponses'!D:D,'Réponses'!C:C,""))</f>
        <v/>
      </c>
      <c r="K1558" s="25" t="str">
        <f>IF(J1558="","",_xlfn.XLOOKUP(J1558,'Réponses'!C:C,'Réponses'!F:F,"ERREUR PROCHAINE QUESTION"))</f>
        <v/>
      </c>
      <c r="L1558" s="25" t="str">
        <f>IF(K1558="","",_xlfn.XLOOKUP(K1558,Questions!$A:$A,Questions!$C:$C,""))</f>
        <v/>
      </c>
      <c r="M1558" s="25" t="str">
        <f>IF(K1558="","",_xlfn.XLOOKUP(K1558&amp;"_"&amp;Saisie!L1559,'Réponses'!D:D,'Réponses'!C:C,""))</f>
        <v/>
      </c>
      <c r="N1558" s="25" t="str">
        <f>IF(M1558="","",_xlfn.XLOOKUP(M1558,'Réponses'!C:C,'Réponses'!F:F,"ERREUR PROCHAINE QUESTION"))</f>
        <v/>
      </c>
      <c r="O1558" s="25" t="str">
        <f>IF(N1558="","",_xlfn.XLOOKUP(N1558,Questions!$A:$A,Questions!$C:$C,"ERREUR TYPE"))</f>
        <v/>
      </c>
      <c r="P1558" s="25" t="str">
        <f>IF(N1558="","",_xlfn.XLOOKUP(N1558&amp;"_"&amp;Saisie!N1559,'Réponses'!D:D,'Réponses'!C:C,""))</f>
        <v/>
      </c>
      <c r="Q1558" s="25" t="str">
        <f t="shared" si="24"/>
        <v/>
      </c>
    </row>
    <row r="1559" spans="1:17">
      <c r="A1559" s="25" t="str">
        <f>IF(ISBLANK(Saisie!C1560),"",_xlfn.XLOOKUP(Saisie!C1560,Barème!A:A,Barème!F:F,"ERREUR CODE PRODUIT"))</f>
        <v/>
      </c>
      <c r="B1559" s="25" t="str">
        <f>IF(OR(A1559="08",A1559="07",MID(Saisie!C1560,4,4)="0804",MID(Saisie!C1560,4,4)="0907",A1559=""),"",_xlfn.XLOOKUP(A1559,Matériau!A:A,Matériau!C:C,"ERREUR MATERIAU"))</f>
        <v/>
      </c>
      <c r="C1559" s="25" t="str">
        <f>IF(B1559="","",_xlfn.XLOOKUP(B1559,Questions!A:A,Questions!C:C,""))</f>
        <v/>
      </c>
      <c r="D1559" s="25" t="str">
        <f>IF(B1559="","",_xlfn.XLOOKUP(B1559&amp;"_"&amp;Saisie!F1560,'Réponses'!D:D,'Réponses'!C:C,""))</f>
        <v/>
      </c>
      <c r="E1559" s="25" t="str">
        <f>IF(D1559="","",_xlfn.XLOOKUP(D1559,'Réponses'!C:C,'Réponses'!F:F,"ERREUR PROCHAINE QUESTION"))</f>
        <v/>
      </c>
      <c r="F1559" s="25" t="str">
        <f>IF(E1559="","",_xlfn.XLOOKUP(E1559,Questions!$A:$A,Questions!$C:$C,""))</f>
        <v/>
      </c>
      <c r="G1559" s="25" t="str">
        <f>IF(E1559="","",_xlfn.XLOOKUP(E1559&amp;"_"&amp;Saisie!H1560,'Réponses'!D:D,'Réponses'!C:C,""))</f>
        <v/>
      </c>
      <c r="H1559" s="25" t="str">
        <f>IF(G1559="","",_xlfn.XLOOKUP(G1559,'Réponses'!C:C,'Réponses'!F:F,"ERREUR PROCHAINE QUESTION"))</f>
        <v/>
      </c>
      <c r="I1559" s="25" t="str">
        <f>IF(H1559="","",_xlfn.XLOOKUP(H1559,Questions!$A:$A,Questions!$C:$C,"ERREUR TYPE"))</f>
        <v/>
      </c>
      <c r="J1559" s="25" t="str">
        <f>IF(H1559="","",_xlfn.XLOOKUP(H1559&amp;"_"&amp;Saisie!J1560,'Réponses'!D:D,'Réponses'!C:C,""))</f>
        <v/>
      </c>
      <c r="K1559" s="25" t="str">
        <f>IF(J1559="","",_xlfn.XLOOKUP(J1559,'Réponses'!C:C,'Réponses'!F:F,"ERREUR PROCHAINE QUESTION"))</f>
        <v/>
      </c>
      <c r="L1559" s="25" t="str">
        <f>IF(K1559="","",_xlfn.XLOOKUP(K1559,Questions!$A:$A,Questions!$C:$C,""))</f>
        <v/>
      </c>
      <c r="M1559" s="25" t="str">
        <f>IF(K1559="","",_xlfn.XLOOKUP(K1559&amp;"_"&amp;Saisie!L1560,'Réponses'!D:D,'Réponses'!C:C,""))</f>
        <v/>
      </c>
      <c r="N1559" s="25" t="str">
        <f>IF(M1559="","",_xlfn.XLOOKUP(M1559,'Réponses'!C:C,'Réponses'!F:F,"ERREUR PROCHAINE QUESTION"))</f>
        <v/>
      </c>
      <c r="O1559" s="25" t="str">
        <f>IF(N1559="","",_xlfn.XLOOKUP(N1559,Questions!$A:$A,Questions!$C:$C,"ERREUR TYPE"))</f>
        <v/>
      </c>
      <c r="P1559" s="25" t="str">
        <f>IF(N1559="","",_xlfn.XLOOKUP(N1559&amp;"_"&amp;Saisie!N1560,'Réponses'!D:D,'Réponses'!C:C,""))</f>
        <v/>
      </c>
      <c r="Q1559" s="25" t="str">
        <f t="shared" si="24"/>
        <v/>
      </c>
    </row>
    <row r="1560" spans="1:17">
      <c r="A1560" s="25" t="str">
        <f>IF(ISBLANK(Saisie!C1561),"",_xlfn.XLOOKUP(Saisie!C1561,Barème!A:A,Barème!F:F,"ERREUR CODE PRODUIT"))</f>
        <v/>
      </c>
      <c r="B1560" s="25" t="str">
        <f>IF(OR(A1560="08",A1560="07",MID(Saisie!C1561,4,4)="0804",MID(Saisie!C1561,4,4)="0907",A1560=""),"",_xlfn.XLOOKUP(A1560,Matériau!A:A,Matériau!C:C,"ERREUR MATERIAU"))</f>
        <v/>
      </c>
      <c r="C1560" s="25" t="str">
        <f>IF(B1560="","",_xlfn.XLOOKUP(B1560,Questions!A:A,Questions!C:C,""))</f>
        <v/>
      </c>
      <c r="D1560" s="25" t="str">
        <f>IF(B1560="","",_xlfn.XLOOKUP(B1560&amp;"_"&amp;Saisie!F1561,'Réponses'!D:D,'Réponses'!C:C,""))</f>
        <v/>
      </c>
      <c r="E1560" s="25" t="str">
        <f>IF(D1560="","",_xlfn.XLOOKUP(D1560,'Réponses'!C:C,'Réponses'!F:F,"ERREUR PROCHAINE QUESTION"))</f>
        <v/>
      </c>
      <c r="F1560" s="25" t="str">
        <f>IF(E1560="","",_xlfn.XLOOKUP(E1560,Questions!$A:$A,Questions!$C:$C,""))</f>
        <v/>
      </c>
      <c r="G1560" s="25" t="str">
        <f>IF(E1560="","",_xlfn.XLOOKUP(E1560&amp;"_"&amp;Saisie!H1561,'Réponses'!D:D,'Réponses'!C:C,""))</f>
        <v/>
      </c>
      <c r="H1560" s="25" t="str">
        <f>IF(G1560="","",_xlfn.XLOOKUP(G1560,'Réponses'!C:C,'Réponses'!F:F,"ERREUR PROCHAINE QUESTION"))</f>
        <v/>
      </c>
      <c r="I1560" s="25" t="str">
        <f>IF(H1560="","",_xlfn.XLOOKUP(H1560,Questions!$A:$A,Questions!$C:$C,"ERREUR TYPE"))</f>
        <v/>
      </c>
      <c r="J1560" s="25" t="str">
        <f>IF(H1560="","",_xlfn.XLOOKUP(H1560&amp;"_"&amp;Saisie!J1561,'Réponses'!D:D,'Réponses'!C:C,""))</f>
        <v/>
      </c>
      <c r="K1560" s="25" t="str">
        <f>IF(J1560="","",_xlfn.XLOOKUP(J1560,'Réponses'!C:C,'Réponses'!F:F,"ERREUR PROCHAINE QUESTION"))</f>
        <v/>
      </c>
      <c r="L1560" s="25" t="str">
        <f>IF(K1560="","",_xlfn.XLOOKUP(K1560,Questions!$A:$A,Questions!$C:$C,""))</f>
        <v/>
      </c>
      <c r="M1560" s="25" t="str">
        <f>IF(K1560="","",_xlfn.XLOOKUP(K1560&amp;"_"&amp;Saisie!L1561,'Réponses'!D:D,'Réponses'!C:C,""))</f>
        <v/>
      </c>
      <c r="N1560" s="25" t="str">
        <f>IF(M1560="","",_xlfn.XLOOKUP(M1560,'Réponses'!C:C,'Réponses'!F:F,"ERREUR PROCHAINE QUESTION"))</f>
        <v/>
      </c>
      <c r="O1560" s="25" t="str">
        <f>IF(N1560="","",_xlfn.XLOOKUP(N1560,Questions!$A:$A,Questions!$C:$C,"ERREUR TYPE"))</f>
        <v/>
      </c>
      <c r="P1560" s="25" t="str">
        <f>IF(N1560="","",_xlfn.XLOOKUP(N1560&amp;"_"&amp;Saisie!N1561,'Réponses'!D:D,'Réponses'!C:C,""))</f>
        <v/>
      </c>
      <c r="Q1560" s="25" t="str">
        <f t="shared" si="24"/>
        <v/>
      </c>
    </row>
    <row r="1561" spans="1:17">
      <c r="A1561" s="25" t="str">
        <f>IF(ISBLANK(Saisie!C1562),"",_xlfn.XLOOKUP(Saisie!C1562,Barème!A:A,Barème!F:F,"ERREUR CODE PRODUIT"))</f>
        <v/>
      </c>
      <c r="B1561" s="25" t="str">
        <f>IF(OR(A1561="08",A1561="07",MID(Saisie!C1562,4,4)="0804",MID(Saisie!C1562,4,4)="0907",A1561=""),"",_xlfn.XLOOKUP(A1561,Matériau!A:A,Matériau!C:C,"ERREUR MATERIAU"))</f>
        <v/>
      </c>
      <c r="C1561" s="25" t="str">
        <f>IF(B1561="","",_xlfn.XLOOKUP(B1561,Questions!A:A,Questions!C:C,""))</f>
        <v/>
      </c>
      <c r="D1561" s="25" t="str">
        <f>IF(B1561="","",_xlfn.XLOOKUP(B1561&amp;"_"&amp;Saisie!F1562,'Réponses'!D:D,'Réponses'!C:C,""))</f>
        <v/>
      </c>
      <c r="E1561" s="25" t="str">
        <f>IF(D1561="","",_xlfn.XLOOKUP(D1561,'Réponses'!C:C,'Réponses'!F:F,"ERREUR PROCHAINE QUESTION"))</f>
        <v/>
      </c>
      <c r="F1561" s="25" t="str">
        <f>IF(E1561="","",_xlfn.XLOOKUP(E1561,Questions!$A:$A,Questions!$C:$C,""))</f>
        <v/>
      </c>
      <c r="G1561" s="25" t="str">
        <f>IF(E1561="","",_xlfn.XLOOKUP(E1561&amp;"_"&amp;Saisie!H1562,'Réponses'!D:D,'Réponses'!C:C,""))</f>
        <v/>
      </c>
      <c r="H1561" s="25" t="str">
        <f>IF(G1561="","",_xlfn.XLOOKUP(G1561,'Réponses'!C:C,'Réponses'!F:F,"ERREUR PROCHAINE QUESTION"))</f>
        <v/>
      </c>
      <c r="I1561" s="25" t="str">
        <f>IF(H1561="","",_xlfn.XLOOKUP(H1561,Questions!$A:$A,Questions!$C:$C,"ERREUR TYPE"))</f>
        <v/>
      </c>
      <c r="J1561" s="25" t="str">
        <f>IF(H1561="","",_xlfn.XLOOKUP(H1561&amp;"_"&amp;Saisie!J1562,'Réponses'!D:D,'Réponses'!C:C,""))</f>
        <v/>
      </c>
      <c r="K1561" s="25" t="str">
        <f>IF(J1561="","",_xlfn.XLOOKUP(J1561,'Réponses'!C:C,'Réponses'!F:F,"ERREUR PROCHAINE QUESTION"))</f>
        <v/>
      </c>
      <c r="L1561" s="25" t="str">
        <f>IF(K1561="","",_xlfn.XLOOKUP(K1561,Questions!$A:$A,Questions!$C:$C,""))</f>
        <v/>
      </c>
      <c r="M1561" s="25" t="str">
        <f>IF(K1561="","",_xlfn.XLOOKUP(K1561&amp;"_"&amp;Saisie!L1562,'Réponses'!D:D,'Réponses'!C:C,""))</f>
        <v/>
      </c>
      <c r="N1561" s="25" t="str">
        <f>IF(M1561="","",_xlfn.XLOOKUP(M1561,'Réponses'!C:C,'Réponses'!F:F,"ERREUR PROCHAINE QUESTION"))</f>
        <v/>
      </c>
      <c r="O1561" s="25" t="str">
        <f>IF(N1561="","",_xlfn.XLOOKUP(N1561,Questions!$A:$A,Questions!$C:$C,"ERREUR TYPE"))</f>
        <v/>
      </c>
      <c r="P1561" s="25" t="str">
        <f>IF(N1561="","",_xlfn.XLOOKUP(N1561&amp;"_"&amp;Saisie!N1562,'Réponses'!D:D,'Réponses'!C:C,""))</f>
        <v/>
      </c>
      <c r="Q1561" s="25" t="str">
        <f t="shared" si="24"/>
        <v/>
      </c>
    </row>
    <row r="1562" spans="1:17">
      <c r="A1562" s="25" t="str">
        <f>IF(ISBLANK(Saisie!C1563),"",_xlfn.XLOOKUP(Saisie!C1563,Barème!A:A,Barème!F:F,"ERREUR CODE PRODUIT"))</f>
        <v/>
      </c>
      <c r="B1562" s="25" t="str">
        <f>IF(OR(A1562="08",A1562="07",MID(Saisie!C1563,4,4)="0804",MID(Saisie!C1563,4,4)="0907",A1562=""),"",_xlfn.XLOOKUP(A1562,Matériau!A:A,Matériau!C:C,"ERREUR MATERIAU"))</f>
        <v/>
      </c>
      <c r="C1562" s="25" t="str">
        <f>IF(B1562="","",_xlfn.XLOOKUP(B1562,Questions!A:A,Questions!C:C,""))</f>
        <v/>
      </c>
      <c r="D1562" s="25" t="str">
        <f>IF(B1562="","",_xlfn.XLOOKUP(B1562&amp;"_"&amp;Saisie!F1563,'Réponses'!D:D,'Réponses'!C:C,""))</f>
        <v/>
      </c>
      <c r="E1562" s="25" t="str">
        <f>IF(D1562="","",_xlfn.XLOOKUP(D1562,'Réponses'!C:C,'Réponses'!F:F,"ERREUR PROCHAINE QUESTION"))</f>
        <v/>
      </c>
      <c r="F1562" s="25" t="str">
        <f>IF(E1562="","",_xlfn.XLOOKUP(E1562,Questions!$A:$A,Questions!$C:$C,""))</f>
        <v/>
      </c>
      <c r="G1562" s="25" t="str">
        <f>IF(E1562="","",_xlfn.XLOOKUP(E1562&amp;"_"&amp;Saisie!H1563,'Réponses'!D:D,'Réponses'!C:C,""))</f>
        <v/>
      </c>
      <c r="H1562" s="25" t="str">
        <f>IF(G1562="","",_xlfn.XLOOKUP(G1562,'Réponses'!C:C,'Réponses'!F:F,"ERREUR PROCHAINE QUESTION"))</f>
        <v/>
      </c>
      <c r="I1562" s="25" t="str">
        <f>IF(H1562="","",_xlfn.XLOOKUP(H1562,Questions!$A:$A,Questions!$C:$C,"ERREUR TYPE"))</f>
        <v/>
      </c>
      <c r="J1562" s="25" t="str">
        <f>IF(H1562="","",_xlfn.XLOOKUP(H1562&amp;"_"&amp;Saisie!J1563,'Réponses'!D:D,'Réponses'!C:C,""))</f>
        <v/>
      </c>
      <c r="K1562" s="25" t="str">
        <f>IF(J1562="","",_xlfn.XLOOKUP(J1562,'Réponses'!C:C,'Réponses'!F:F,"ERREUR PROCHAINE QUESTION"))</f>
        <v/>
      </c>
      <c r="L1562" s="25" t="str">
        <f>IF(K1562="","",_xlfn.XLOOKUP(K1562,Questions!$A:$A,Questions!$C:$C,""))</f>
        <v/>
      </c>
      <c r="M1562" s="25" t="str">
        <f>IF(K1562="","",_xlfn.XLOOKUP(K1562&amp;"_"&amp;Saisie!L1563,'Réponses'!D:D,'Réponses'!C:C,""))</f>
        <v/>
      </c>
      <c r="N1562" s="25" t="str">
        <f>IF(M1562="","",_xlfn.XLOOKUP(M1562,'Réponses'!C:C,'Réponses'!F:F,"ERREUR PROCHAINE QUESTION"))</f>
        <v/>
      </c>
      <c r="O1562" s="25" t="str">
        <f>IF(N1562="","",_xlfn.XLOOKUP(N1562,Questions!$A:$A,Questions!$C:$C,"ERREUR TYPE"))</f>
        <v/>
      </c>
      <c r="P1562" s="25" t="str">
        <f>IF(N1562="","",_xlfn.XLOOKUP(N1562&amp;"_"&amp;Saisie!N1563,'Réponses'!D:D,'Réponses'!C:C,""))</f>
        <v/>
      </c>
      <c r="Q1562" s="25" t="str">
        <f t="shared" si="24"/>
        <v/>
      </c>
    </row>
    <row r="1563" spans="1:17">
      <c r="A1563" s="25" t="str">
        <f>IF(ISBLANK(Saisie!C1564),"",_xlfn.XLOOKUP(Saisie!C1564,Barème!A:A,Barème!F:F,"ERREUR CODE PRODUIT"))</f>
        <v/>
      </c>
      <c r="B1563" s="25" t="str">
        <f>IF(OR(A1563="08",A1563="07",MID(Saisie!C1564,4,4)="0804",MID(Saisie!C1564,4,4)="0907",A1563=""),"",_xlfn.XLOOKUP(A1563,Matériau!A:A,Matériau!C:C,"ERREUR MATERIAU"))</f>
        <v/>
      </c>
      <c r="C1563" s="25" t="str">
        <f>IF(B1563="","",_xlfn.XLOOKUP(B1563,Questions!A:A,Questions!C:C,""))</f>
        <v/>
      </c>
      <c r="D1563" s="25" t="str">
        <f>IF(B1563="","",_xlfn.XLOOKUP(B1563&amp;"_"&amp;Saisie!F1564,'Réponses'!D:D,'Réponses'!C:C,""))</f>
        <v/>
      </c>
      <c r="E1563" s="25" t="str">
        <f>IF(D1563="","",_xlfn.XLOOKUP(D1563,'Réponses'!C:C,'Réponses'!F:F,"ERREUR PROCHAINE QUESTION"))</f>
        <v/>
      </c>
      <c r="F1563" s="25" t="str">
        <f>IF(E1563="","",_xlfn.XLOOKUP(E1563,Questions!$A:$A,Questions!$C:$C,""))</f>
        <v/>
      </c>
      <c r="G1563" s="25" t="str">
        <f>IF(E1563="","",_xlfn.XLOOKUP(E1563&amp;"_"&amp;Saisie!H1564,'Réponses'!D:D,'Réponses'!C:C,""))</f>
        <v/>
      </c>
      <c r="H1563" s="25" t="str">
        <f>IF(G1563="","",_xlfn.XLOOKUP(G1563,'Réponses'!C:C,'Réponses'!F:F,"ERREUR PROCHAINE QUESTION"))</f>
        <v/>
      </c>
      <c r="I1563" s="25" t="str">
        <f>IF(H1563="","",_xlfn.XLOOKUP(H1563,Questions!$A:$A,Questions!$C:$C,"ERREUR TYPE"))</f>
        <v/>
      </c>
      <c r="J1563" s="25" t="str">
        <f>IF(H1563="","",_xlfn.XLOOKUP(H1563&amp;"_"&amp;Saisie!J1564,'Réponses'!D:D,'Réponses'!C:C,""))</f>
        <v/>
      </c>
      <c r="K1563" s="25" t="str">
        <f>IF(J1563="","",_xlfn.XLOOKUP(J1563,'Réponses'!C:C,'Réponses'!F:F,"ERREUR PROCHAINE QUESTION"))</f>
        <v/>
      </c>
      <c r="L1563" s="25" t="str">
        <f>IF(K1563="","",_xlfn.XLOOKUP(K1563,Questions!$A:$A,Questions!$C:$C,""))</f>
        <v/>
      </c>
      <c r="M1563" s="25" t="str">
        <f>IF(K1563="","",_xlfn.XLOOKUP(K1563&amp;"_"&amp;Saisie!L1564,'Réponses'!D:D,'Réponses'!C:C,""))</f>
        <v/>
      </c>
      <c r="N1563" s="25" t="str">
        <f>IF(M1563="","",_xlfn.XLOOKUP(M1563,'Réponses'!C:C,'Réponses'!F:F,"ERREUR PROCHAINE QUESTION"))</f>
        <v/>
      </c>
      <c r="O1563" s="25" t="str">
        <f>IF(N1563="","",_xlfn.XLOOKUP(N1563,Questions!$A:$A,Questions!$C:$C,"ERREUR TYPE"))</f>
        <v/>
      </c>
      <c r="P1563" s="25" t="str">
        <f>IF(N1563="","",_xlfn.XLOOKUP(N1563&amp;"_"&amp;Saisie!N1564,'Réponses'!D:D,'Réponses'!C:C,""))</f>
        <v/>
      </c>
      <c r="Q1563" s="25" t="str">
        <f t="shared" si="24"/>
        <v/>
      </c>
    </row>
    <row r="1564" spans="1:17">
      <c r="A1564" s="25" t="str">
        <f>IF(ISBLANK(Saisie!C1565),"",_xlfn.XLOOKUP(Saisie!C1565,Barème!A:A,Barème!F:F,"ERREUR CODE PRODUIT"))</f>
        <v/>
      </c>
      <c r="B1564" s="25" t="str">
        <f>IF(OR(A1564="08",A1564="07",MID(Saisie!C1565,4,4)="0804",MID(Saisie!C1565,4,4)="0907",A1564=""),"",_xlfn.XLOOKUP(A1564,Matériau!A:A,Matériau!C:C,"ERREUR MATERIAU"))</f>
        <v/>
      </c>
      <c r="C1564" s="25" t="str">
        <f>IF(B1564="","",_xlfn.XLOOKUP(B1564,Questions!A:A,Questions!C:C,""))</f>
        <v/>
      </c>
      <c r="D1564" s="25" t="str">
        <f>IF(B1564="","",_xlfn.XLOOKUP(B1564&amp;"_"&amp;Saisie!F1565,'Réponses'!D:D,'Réponses'!C:C,""))</f>
        <v/>
      </c>
      <c r="E1564" s="25" t="str">
        <f>IF(D1564="","",_xlfn.XLOOKUP(D1564,'Réponses'!C:C,'Réponses'!F:F,"ERREUR PROCHAINE QUESTION"))</f>
        <v/>
      </c>
      <c r="F1564" s="25" t="str">
        <f>IF(E1564="","",_xlfn.XLOOKUP(E1564,Questions!$A:$A,Questions!$C:$C,""))</f>
        <v/>
      </c>
      <c r="G1564" s="25" t="str">
        <f>IF(E1564="","",_xlfn.XLOOKUP(E1564&amp;"_"&amp;Saisie!H1565,'Réponses'!D:D,'Réponses'!C:C,""))</f>
        <v/>
      </c>
      <c r="H1564" s="25" t="str">
        <f>IF(G1564="","",_xlfn.XLOOKUP(G1564,'Réponses'!C:C,'Réponses'!F:F,"ERREUR PROCHAINE QUESTION"))</f>
        <v/>
      </c>
      <c r="I1564" s="25" t="str">
        <f>IF(H1564="","",_xlfn.XLOOKUP(H1564,Questions!$A:$A,Questions!$C:$C,"ERREUR TYPE"))</f>
        <v/>
      </c>
      <c r="J1564" s="25" t="str">
        <f>IF(H1564="","",_xlfn.XLOOKUP(H1564&amp;"_"&amp;Saisie!J1565,'Réponses'!D:D,'Réponses'!C:C,""))</f>
        <v/>
      </c>
      <c r="K1564" s="25" t="str">
        <f>IF(J1564="","",_xlfn.XLOOKUP(J1564,'Réponses'!C:C,'Réponses'!F:F,"ERREUR PROCHAINE QUESTION"))</f>
        <v/>
      </c>
      <c r="L1564" s="25" t="str">
        <f>IF(K1564="","",_xlfn.XLOOKUP(K1564,Questions!$A:$A,Questions!$C:$C,""))</f>
        <v/>
      </c>
      <c r="M1564" s="25" t="str">
        <f>IF(K1564="","",_xlfn.XLOOKUP(K1564&amp;"_"&amp;Saisie!L1565,'Réponses'!D:D,'Réponses'!C:C,""))</f>
        <v/>
      </c>
      <c r="N1564" s="25" t="str">
        <f>IF(M1564="","",_xlfn.XLOOKUP(M1564,'Réponses'!C:C,'Réponses'!F:F,"ERREUR PROCHAINE QUESTION"))</f>
        <v/>
      </c>
      <c r="O1564" s="25" t="str">
        <f>IF(N1564="","",_xlfn.XLOOKUP(N1564,Questions!$A:$A,Questions!$C:$C,"ERREUR TYPE"))</f>
        <v/>
      </c>
      <c r="P1564" s="25" t="str">
        <f>IF(N1564="","",_xlfn.XLOOKUP(N1564&amp;"_"&amp;Saisie!N1565,'Réponses'!D:D,'Réponses'!C:C,""))</f>
        <v/>
      </c>
      <c r="Q1564" s="25" t="str">
        <f t="shared" si="24"/>
        <v/>
      </c>
    </row>
    <row r="1565" spans="1:17">
      <c r="A1565" s="25" t="str">
        <f>IF(ISBLANK(Saisie!C1566),"",_xlfn.XLOOKUP(Saisie!C1566,Barème!A:A,Barème!F:F,"ERREUR CODE PRODUIT"))</f>
        <v/>
      </c>
      <c r="B1565" s="25" t="str">
        <f>IF(OR(A1565="08",A1565="07",MID(Saisie!C1566,4,4)="0804",MID(Saisie!C1566,4,4)="0907",A1565=""),"",_xlfn.XLOOKUP(A1565,Matériau!A:A,Matériau!C:C,"ERREUR MATERIAU"))</f>
        <v/>
      </c>
      <c r="C1565" s="25" t="str">
        <f>IF(B1565="","",_xlfn.XLOOKUP(B1565,Questions!A:A,Questions!C:C,""))</f>
        <v/>
      </c>
      <c r="D1565" s="25" t="str">
        <f>IF(B1565="","",_xlfn.XLOOKUP(B1565&amp;"_"&amp;Saisie!F1566,'Réponses'!D:D,'Réponses'!C:C,""))</f>
        <v/>
      </c>
      <c r="E1565" s="25" t="str">
        <f>IF(D1565="","",_xlfn.XLOOKUP(D1565,'Réponses'!C:C,'Réponses'!F:F,"ERREUR PROCHAINE QUESTION"))</f>
        <v/>
      </c>
      <c r="F1565" s="25" t="str">
        <f>IF(E1565="","",_xlfn.XLOOKUP(E1565,Questions!$A:$A,Questions!$C:$C,""))</f>
        <v/>
      </c>
      <c r="G1565" s="25" t="str">
        <f>IF(E1565="","",_xlfn.XLOOKUP(E1565&amp;"_"&amp;Saisie!H1566,'Réponses'!D:D,'Réponses'!C:C,""))</f>
        <v/>
      </c>
      <c r="H1565" s="25" t="str">
        <f>IF(G1565="","",_xlfn.XLOOKUP(G1565,'Réponses'!C:C,'Réponses'!F:F,"ERREUR PROCHAINE QUESTION"))</f>
        <v/>
      </c>
      <c r="I1565" s="25" t="str">
        <f>IF(H1565="","",_xlfn.XLOOKUP(H1565,Questions!$A:$A,Questions!$C:$C,"ERREUR TYPE"))</f>
        <v/>
      </c>
      <c r="J1565" s="25" t="str">
        <f>IF(H1565="","",_xlfn.XLOOKUP(H1565&amp;"_"&amp;Saisie!J1566,'Réponses'!D:D,'Réponses'!C:C,""))</f>
        <v/>
      </c>
      <c r="K1565" s="25" t="str">
        <f>IF(J1565="","",_xlfn.XLOOKUP(J1565,'Réponses'!C:C,'Réponses'!F:F,"ERREUR PROCHAINE QUESTION"))</f>
        <v/>
      </c>
      <c r="L1565" s="25" t="str">
        <f>IF(K1565="","",_xlfn.XLOOKUP(K1565,Questions!$A:$A,Questions!$C:$C,""))</f>
        <v/>
      </c>
      <c r="M1565" s="25" t="str">
        <f>IF(K1565="","",_xlfn.XLOOKUP(K1565&amp;"_"&amp;Saisie!L1566,'Réponses'!D:D,'Réponses'!C:C,""))</f>
        <v/>
      </c>
      <c r="N1565" s="25" t="str">
        <f>IF(M1565="","",_xlfn.XLOOKUP(M1565,'Réponses'!C:C,'Réponses'!F:F,"ERREUR PROCHAINE QUESTION"))</f>
        <v/>
      </c>
      <c r="O1565" s="25" t="str">
        <f>IF(N1565="","",_xlfn.XLOOKUP(N1565,Questions!$A:$A,Questions!$C:$C,"ERREUR TYPE"))</f>
        <v/>
      </c>
      <c r="P1565" s="25" t="str">
        <f>IF(N1565="","",_xlfn.XLOOKUP(N1565&amp;"_"&amp;Saisie!N1566,'Réponses'!D:D,'Réponses'!C:C,""))</f>
        <v/>
      </c>
      <c r="Q1565" s="25" t="str">
        <f t="shared" si="24"/>
        <v/>
      </c>
    </row>
    <row r="1566" spans="1:17">
      <c r="A1566" s="25" t="str">
        <f>IF(ISBLANK(Saisie!C1567),"",_xlfn.XLOOKUP(Saisie!C1567,Barème!A:A,Barème!F:F,"ERREUR CODE PRODUIT"))</f>
        <v/>
      </c>
      <c r="B1566" s="25" t="str">
        <f>IF(OR(A1566="08",A1566="07",MID(Saisie!C1567,4,4)="0804",MID(Saisie!C1567,4,4)="0907",A1566=""),"",_xlfn.XLOOKUP(A1566,Matériau!A:A,Matériau!C:C,"ERREUR MATERIAU"))</f>
        <v/>
      </c>
      <c r="C1566" s="25" t="str">
        <f>IF(B1566="","",_xlfn.XLOOKUP(B1566,Questions!A:A,Questions!C:C,""))</f>
        <v/>
      </c>
      <c r="D1566" s="25" t="str">
        <f>IF(B1566="","",_xlfn.XLOOKUP(B1566&amp;"_"&amp;Saisie!F1567,'Réponses'!D:D,'Réponses'!C:C,""))</f>
        <v/>
      </c>
      <c r="E1566" s="25" t="str">
        <f>IF(D1566="","",_xlfn.XLOOKUP(D1566,'Réponses'!C:C,'Réponses'!F:F,"ERREUR PROCHAINE QUESTION"))</f>
        <v/>
      </c>
      <c r="F1566" s="25" t="str">
        <f>IF(E1566="","",_xlfn.XLOOKUP(E1566,Questions!$A:$A,Questions!$C:$C,""))</f>
        <v/>
      </c>
      <c r="G1566" s="25" t="str">
        <f>IF(E1566="","",_xlfn.XLOOKUP(E1566&amp;"_"&amp;Saisie!H1567,'Réponses'!D:D,'Réponses'!C:C,""))</f>
        <v/>
      </c>
      <c r="H1566" s="25" t="str">
        <f>IF(G1566="","",_xlfn.XLOOKUP(G1566,'Réponses'!C:C,'Réponses'!F:F,"ERREUR PROCHAINE QUESTION"))</f>
        <v/>
      </c>
      <c r="I1566" s="25" t="str">
        <f>IF(H1566="","",_xlfn.XLOOKUP(H1566,Questions!$A:$A,Questions!$C:$C,"ERREUR TYPE"))</f>
        <v/>
      </c>
      <c r="J1566" s="25" t="str">
        <f>IF(H1566="","",_xlfn.XLOOKUP(H1566&amp;"_"&amp;Saisie!J1567,'Réponses'!D:D,'Réponses'!C:C,""))</f>
        <v/>
      </c>
      <c r="K1566" s="25" t="str">
        <f>IF(J1566="","",_xlfn.XLOOKUP(J1566,'Réponses'!C:C,'Réponses'!F:F,"ERREUR PROCHAINE QUESTION"))</f>
        <v/>
      </c>
      <c r="L1566" s="25" t="str">
        <f>IF(K1566="","",_xlfn.XLOOKUP(K1566,Questions!$A:$A,Questions!$C:$C,""))</f>
        <v/>
      </c>
      <c r="M1566" s="25" t="str">
        <f>IF(K1566="","",_xlfn.XLOOKUP(K1566&amp;"_"&amp;Saisie!L1567,'Réponses'!D:D,'Réponses'!C:C,""))</f>
        <v/>
      </c>
      <c r="N1566" s="25" t="str">
        <f>IF(M1566="","",_xlfn.XLOOKUP(M1566,'Réponses'!C:C,'Réponses'!F:F,"ERREUR PROCHAINE QUESTION"))</f>
        <v/>
      </c>
      <c r="O1566" s="25" t="str">
        <f>IF(N1566="","",_xlfn.XLOOKUP(N1566,Questions!$A:$A,Questions!$C:$C,"ERREUR TYPE"))</f>
        <v/>
      </c>
      <c r="P1566" s="25" t="str">
        <f>IF(N1566="","",_xlfn.XLOOKUP(N1566&amp;"_"&amp;Saisie!N1567,'Réponses'!D:D,'Réponses'!C:C,""))</f>
        <v/>
      </c>
      <c r="Q1566" s="25" t="str">
        <f t="shared" si="24"/>
        <v/>
      </c>
    </row>
    <row r="1567" spans="1:17">
      <c r="A1567" s="25" t="str">
        <f>IF(ISBLANK(Saisie!C1568),"",_xlfn.XLOOKUP(Saisie!C1568,Barème!A:A,Barème!F:F,"ERREUR CODE PRODUIT"))</f>
        <v/>
      </c>
      <c r="B1567" s="25" t="str">
        <f>IF(OR(A1567="08",A1567="07",MID(Saisie!C1568,4,4)="0804",MID(Saisie!C1568,4,4)="0907",A1567=""),"",_xlfn.XLOOKUP(A1567,Matériau!A:A,Matériau!C:C,"ERREUR MATERIAU"))</f>
        <v/>
      </c>
      <c r="C1567" s="25" t="str">
        <f>IF(B1567="","",_xlfn.XLOOKUP(B1567,Questions!A:A,Questions!C:C,""))</f>
        <v/>
      </c>
      <c r="D1567" s="25" t="str">
        <f>IF(B1567="","",_xlfn.XLOOKUP(B1567&amp;"_"&amp;Saisie!F1568,'Réponses'!D:D,'Réponses'!C:C,""))</f>
        <v/>
      </c>
      <c r="E1567" s="25" t="str">
        <f>IF(D1567="","",_xlfn.XLOOKUP(D1567,'Réponses'!C:C,'Réponses'!F:F,"ERREUR PROCHAINE QUESTION"))</f>
        <v/>
      </c>
      <c r="F1567" s="25" t="str">
        <f>IF(E1567="","",_xlfn.XLOOKUP(E1567,Questions!$A:$A,Questions!$C:$C,""))</f>
        <v/>
      </c>
      <c r="G1567" s="25" t="str">
        <f>IF(E1567="","",_xlfn.XLOOKUP(E1567&amp;"_"&amp;Saisie!H1568,'Réponses'!D:D,'Réponses'!C:C,""))</f>
        <v/>
      </c>
      <c r="H1567" s="25" t="str">
        <f>IF(G1567="","",_xlfn.XLOOKUP(G1567,'Réponses'!C:C,'Réponses'!F:F,"ERREUR PROCHAINE QUESTION"))</f>
        <v/>
      </c>
      <c r="I1567" s="25" t="str">
        <f>IF(H1567="","",_xlfn.XLOOKUP(H1567,Questions!$A:$A,Questions!$C:$C,"ERREUR TYPE"))</f>
        <v/>
      </c>
      <c r="J1567" s="25" t="str">
        <f>IF(H1567="","",_xlfn.XLOOKUP(H1567&amp;"_"&amp;Saisie!J1568,'Réponses'!D:D,'Réponses'!C:C,""))</f>
        <v/>
      </c>
      <c r="K1567" s="25" t="str">
        <f>IF(J1567="","",_xlfn.XLOOKUP(J1567,'Réponses'!C:C,'Réponses'!F:F,"ERREUR PROCHAINE QUESTION"))</f>
        <v/>
      </c>
      <c r="L1567" s="25" t="str">
        <f>IF(K1567="","",_xlfn.XLOOKUP(K1567,Questions!$A:$A,Questions!$C:$C,""))</f>
        <v/>
      </c>
      <c r="M1567" s="25" t="str">
        <f>IF(K1567="","",_xlfn.XLOOKUP(K1567&amp;"_"&amp;Saisie!L1568,'Réponses'!D:D,'Réponses'!C:C,""))</f>
        <v/>
      </c>
      <c r="N1567" s="25" t="str">
        <f>IF(M1567="","",_xlfn.XLOOKUP(M1567,'Réponses'!C:C,'Réponses'!F:F,"ERREUR PROCHAINE QUESTION"))</f>
        <v/>
      </c>
      <c r="O1567" s="25" t="str">
        <f>IF(N1567="","",_xlfn.XLOOKUP(N1567,Questions!$A:$A,Questions!$C:$C,"ERREUR TYPE"))</f>
        <v/>
      </c>
      <c r="P1567" s="25" t="str">
        <f>IF(N1567="","",_xlfn.XLOOKUP(N1567&amp;"_"&amp;Saisie!N1568,'Réponses'!D:D,'Réponses'!C:C,""))</f>
        <v/>
      </c>
      <c r="Q1567" s="25" t="str">
        <f t="shared" si="24"/>
        <v/>
      </c>
    </row>
    <row r="1568" spans="1:17">
      <c r="A1568" s="25" t="str">
        <f>IF(ISBLANK(Saisie!C1569),"",_xlfn.XLOOKUP(Saisie!C1569,Barème!A:A,Barème!F:F,"ERREUR CODE PRODUIT"))</f>
        <v/>
      </c>
      <c r="B1568" s="25" t="str">
        <f>IF(OR(A1568="08",A1568="07",MID(Saisie!C1569,4,4)="0804",MID(Saisie!C1569,4,4)="0907",A1568=""),"",_xlfn.XLOOKUP(A1568,Matériau!A:A,Matériau!C:C,"ERREUR MATERIAU"))</f>
        <v/>
      </c>
      <c r="C1568" s="25" t="str">
        <f>IF(B1568="","",_xlfn.XLOOKUP(B1568,Questions!A:A,Questions!C:C,""))</f>
        <v/>
      </c>
      <c r="D1568" s="25" t="str">
        <f>IF(B1568="","",_xlfn.XLOOKUP(B1568&amp;"_"&amp;Saisie!F1569,'Réponses'!D:D,'Réponses'!C:C,""))</f>
        <v/>
      </c>
      <c r="E1568" s="25" t="str">
        <f>IF(D1568="","",_xlfn.XLOOKUP(D1568,'Réponses'!C:C,'Réponses'!F:F,"ERREUR PROCHAINE QUESTION"))</f>
        <v/>
      </c>
      <c r="F1568" s="25" t="str">
        <f>IF(E1568="","",_xlfn.XLOOKUP(E1568,Questions!$A:$A,Questions!$C:$C,""))</f>
        <v/>
      </c>
      <c r="G1568" s="25" t="str">
        <f>IF(E1568="","",_xlfn.XLOOKUP(E1568&amp;"_"&amp;Saisie!H1569,'Réponses'!D:D,'Réponses'!C:C,""))</f>
        <v/>
      </c>
      <c r="H1568" s="25" t="str">
        <f>IF(G1568="","",_xlfn.XLOOKUP(G1568,'Réponses'!C:C,'Réponses'!F:F,"ERREUR PROCHAINE QUESTION"))</f>
        <v/>
      </c>
      <c r="I1568" s="25" t="str">
        <f>IF(H1568="","",_xlfn.XLOOKUP(H1568,Questions!$A:$A,Questions!$C:$C,"ERREUR TYPE"))</f>
        <v/>
      </c>
      <c r="J1568" s="25" t="str">
        <f>IF(H1568="","",_xlfn.XLOOKUP(H1568&amp;"_"&amp;Saisie!J1569,'Réponses'!D:D,'Réponses'!C:C,""))</f>
        <v/>
      </c>
      <c r="K1568" s="25" t="str">
        <f>IF(J1568="","",_xlfn.XLOOKUP(J1568,'Réponses'!C:C,'Réponses'!F:F,"ERREUR PROCHAINE QUESTION"))</f>
        <v/>
      </c>
      <c r="L1568" s="25" t="str">
        <f>IF(K1568="","",_xlfn.XLOOKUP(K1568,Questions!$A:$A,Questions!$C:$C,""))</f>
        <v/>
      </c>
      <c r="M1568" s="25" t="str">
        <f>IF(K1568="","",_xlfn.XLOOKUP(K1568&amp;"_"&amp;Saisie!L1569,'Réponses'!D:D,'Réponses'!C:C,""))</f>
        <v/>
      </c>
      <c r="N1568" s="25" t="str">
        <f>IF(M1568="","",_xlfn.XLOOKUP(M1568,'Réponses'!C:C,'Réponses'!F:F,"ERREUR PROCHAINE QUESTION"))</f>
        <v/>
      </c>
      <c r="O1568" s="25" t="str">
        <f>IF(N1568="","",_xlfn.XLOOKUP(N1568,Questions!$A:$A,Questions!$C:$C,"ERREUR TYPE"))</f>
        <v/>
      </c>
      <c r="P1568" s="25" t="str">
        <f>IF(N1568="","",_xlfn.XLOOKUP(N1568&amp;"_"&amp;Saisie!N1569,'Réponses'!D:D,'Réponses'!C:C,""))</f>
        <v/>
      </c>
      <c r="Q1568" s="25" t="str">
        <f t="shared" si="24"/>
        <v/>
      </c>
    </row>
    <row r="1569" spans="1:17">
      <c r="A1569" s="25" t="str">
        <f>IF(ISBLANK(Saisie!C1570),"",_xlfn.XLOOKUP(Saisie!C1570,Barème!A:A,Barème!F:F,"ERREUR CODE PRODUIT"))</f>
        <v/>
      </c>
      <c r="B1569" s="25" t="str">
        <f>IF(OR(A1569="08",A1569="07",MID(Saisie!C1570,4,4)="0804",MID(Saisie!C1570,4,4)="0907",A1569=""),"",_xlfn.XLOOKUP(A1569,Matériau!A:A,Matériau!C:C,"ERREUR MATERIAU"))</f>
        <v/>
      </c>
      <c r="C1569" s="25" t="str">
        <f>IF(B1569="","",_xlfn.XLOOKUP(B1569,Questions!A:A,Questions!C:C,""))</f>
        <v/>
      </c>
      <c r="D1569" s="25" t="str">
        <f>IF(B1569="","",_xlfn.XLOOKUP(B1569&amp;"_"&amp;Saisie!F1570,'Réponses'!D:D,'Réponses'!C:C,""))</f>
        <v/>
      </c>
      <c r="E1569" s="25" t="str">
        <f>IF(D1569="","",_xlfn.XLOOKUP(D1569,'Réponses'!C:C,'Réponses'!F:F,"ERREUR PROCHAINE QUESTION"))</f>
        <v/>
      </c>
      <c r="F1569" s="25" t="str">
        <f>IF(E1569="","",_xlfn.XLOOKUP(E1569,Questions!$A:$A,Questions!$C:$C,""))</f>
        <v/>
      </c>
      <c r="G1569" s="25" t="str">
        <f>IF(E1569="","",_xlfn.XLOOKUP(E1569&amp;"_"&amp;Saisie!H1570,'Réponses'!D:D,'Réponses'!C:C,""))</f>
        <v/>
      </c>
      <c r="H1569" s="25" t="str">
        <f>IF(G1569="","",_xlfn.XLOOKUP(G1569,'Réponses'!C:C,'Réponses'!F:F,"ERREUR PROCHAINE QUESTION"))</f>
        <v/>
      </c>
      <c r="I1569" s="25" t="str">
        <f>IF(H1569="","",_xlfn.XLOOKUP(H1569,Questions!$A:$A,Questions!$C:$C,"ERREUR TYPE"))</f>
        <v/>
      </c>
      <c r="J1569" s="25" t="str">
        <f>IF(H1569="","",_xlfn.XLOOKUP(H1569&amp;"_"&amp;Saisie!J1570,'Réponses'!D:D,'Réponses'!C:C,""))</f>
        <v/>
      </c>
      <c r="K1569" s="25" t="str">
        <f>IF(J1569="","",_xlfn.XLOOKUP(J1569,'Réponses'!C:C,'Réponses'!F:F,"ERREUR PROCHAINE QUESTION"))</f>
        <v/>
      </c>
      <c r="L1569" s="25" t="str">
        <f>IF(K1569="","",_xlfn.XLOOKUP(K1569,Questions!$A:$A,Questions!$C:$C,""))</f>
        <v/>
      </c>
      <c r="M1569" s="25" t="str">
        <f>IF(K1569="","",_xlfn.XLOOKUP(K1569&amp;"_"&amp;Saisie!L1570,'Réponses'!D:D,'Réponses'!C:C,""))</f>
        <v/>
      </c>
      <c r="N1569" s="25" t="str">
        <f>IF(M1569="","",_xlfn.XLOOKUP(M1569,'Réponses'!C:C,'Réponses'!F:F,"ERREUR PROCHAINE QUESTION"))</f>
        <v/>
      </c>
      <c r="O1569" s="25" t="str">
        <f>IF(N1569="","",_xlfn.XLOOKUP(N1569,Questions!$A:$A,Questions!$C:$C,"ERREUR TYPE"))</f>
        <v/>
      </c>
      <c r="P1569" s="25" t="str">
        <f>IF(N1569="","",_xlfn.XLOOKUP(N1569&amp;"_"&amp;Saisie!N1570,'Réponses'!D:D,'Réponses'!C:C,""))</f>
        <v/>
      </c>
      <c r="Q1569" s="25" t="str">
        <f t="shared" si="24"/>
        <v/>
      </c>
    </row>
    <row r="1570" spans="1:17">
      <c r="A1570" s="25" t="str">
        <f>IF(ISBLANK(Saisie!C1571),"",_xlfn.XLOOKUP(Saisie!C1571,Barème!A:A,Barème!F:F,"ERREUR CODE PRODUIT"))</f>
        <v/>
      </c>
      <c r="B1570" s="25" t="str">
        <f>IF(OR(A1570="08",A1570="07",MID(Saisie!C1571,4,4)="0804",MID(Saisie!C1571,4,4)="0907",A1570=""),"",_xlfn.XLOOKUP(A1570,Matériau!A:A,Matériau!C:C,"ERREUR MATERIAU"))</f>
        <v/>
      </c>
      <c r="C1570" s="25" t="str">
        <f>IF(B1570="","",_xlfn.XLOOKUP(B1570,Questions!A:A,Questions!C:C,""))</f>
        <v/>
      </c>
      <c r="D1570" s="25" t="str">
        <f>IF(B1570="","",_xlfn.XLOOKUP(B1570&amp;"_"&amp;Saisie!F1571,'Réponses'!D:D,'Réponses'!C:C,""))</f>
        <v/>
      </c>
      <c r="E1570" s="25" t="str">
        <f>IF(D1570="","",_xlfn.XLOOKUP(D1570,'Réponses'!C:C,'Réponses'!F:F,"ERREUR PROCHAINE QUESTION"))</f>
        <v/>
      </c>
      <c r="F1570" s="25" t="str">
        <f>IF(E1570="","",_xlfn.XLOOKUP(E1570,Questions!$A:$A,Questions!$C:$C,""))</f>
        <v/>
      </c>
      <c r="G1570" s="25" t="str">
        <f>IF(E1570="","",_xlfn.XLOOKUP(E1570&amp;"_"&amp;Saisie!H1571,'Réponses'!D:D,'Réponses'!C:C,""))</f>
        <v/>
      </c>
      <c r="H1570" s="25" t="str">
        <f>IF(G1570="","",_xlfn.XLOOKUP(G1570,'Réponses'!C:C,'Réponses'!F:F,"ERREUR PROCHAINE QUESTION"))</f>
        <v/>
      </c>
      <c r="I1570" s="25" t="str">
        <f>IF(H1570="","",_xlfn.XLOOKUP(H1570,Questions!$A:$A,Questions!$C:$C,"ERREUR TYPE"))</f>
        <v/>
      </c>
      <c r="J1570" s="25" t="str">
        <f>IF(H1570="","",_xlfn.XLOOKUP(H1570&amp;"_"&amp;Saisie!J1571,'Réponses'!D:D,'Réponses'!C:C,""))</f>
        <v/>
      </c>
      <c r="K1570" s="25" t="str">
        <f>IF(J1570="","",_xlfn.XLOOKUP(J1570,'Réponses'!C:C,'Réponses'!F:F,"ERREUR PROCHAINE QUESTION"))</f>
        <v/>
      </c>
      <c r="L1570" s="25" t="str">
        <f>IF(K1570="","",_xlfn.XLOOKUP(K1570,Questions!$A:$A,Questions!$C:$C,""))</f>
        <v/>
      </c>
      <c r="M1570" s="25" t="str">
        <f>IF(K1570="","",_xlfn.XLOOKUP(K1570&amp;"_"&amp;Saisie!L1571,'Réponses'!D:D,'Réponses'!C:C,""))</f>
        <v/>
      </c>
      <c r="N1570" s="25" t="str">
        <f>IF(M1570="","",_xlfn.XLOOKUP(M1570,'Réponses'!C:C,'Réponses'!F:F,"ERREUR PROCHAINE QUESTION"))</f>
        <v/>
      </c>
      <c r="O1570" s="25" t="str">
        <f>IF(N1570="","",_xlfn.XLOOKUP(N1570,Questions!$A:$A,Questions!$C:$C,"ERREUR TYPE"))</f>
        <v/>
      </c>
      <c r="P1570" s="25" t="str">
        <f>IF(N1570="","",_xlfn.XLOOKUP(N1570&amp;"_"&amp;Saisie!N1571,'Réponses'!D:D,'Réponses'!C:C,""))</f>
        <v/>
      </c>
      <c r="Q1570" s="25" t="str">
        <f t="shared" si="24"/>
        <v/>
      </c>
    </row>
    <row r="1571" spans="1:17">
      <c r="A1571" s="25" t="str">
        <f>IF(ISBLANK(Saisie!C1572),"",_xlfn.XLOOKUP(Saisie!C1572,Barème!A:A,Barème!F:F,"ERREUR CODE PRODUIT"))</f>
        <v/>
      </c>
      <c r="B1571" s="25" t="str">
        <f>IF(OR(A1571="08",A1571="07",MID(Saisie!C1572,4,4)="0804",MID(Saisie!C1572,4,4)="0907",A1571=""),"",_xlfn.XLOOKUP(A1571,Matériau!A:A,Matériau!C:C,"ERREUR MATERIAU"))</f>
        <v/>
      </c>
      <c r="C1571" s="25" t="str">
        <f>IF(B1571="","",_xlfn.XLOOKUP(B1571,Questions!A:A,Questions!C:C,""))</f>
        <v/>
      </c>
      <c r="D1571" s="25" t="str">
        <f>IF(B1571="","",_xlfn.XLOOKUP(B1571&amp;"_"&amp;Saisie!F1572,'Réponses'!D:D,'Réponses'!C:C,""))</f>
        <v/>
      </c>
      <c r="E1571" s="25" t="str">
        <f>IF(D1571="","",_xlfn.XLOOKUP(D1571,'Réponses'!C:C,'Réponses'!F:F,"ERREUR PROCHAINE QUESTION"))</f>
        <v/>
      </c>
      <c r="F1571" s="25" t="str">
        <f>IF(E1571="","",_xlfn.XLOOKUP(E1571,Questions!$A:$A,Questions!$C:$C,""))</f>
        <v/>
      </c>
      <c r="G1571" s="25" t="str">
        <f>IF(E1571="","",_xlfn.XLOOKUP(E1571&amp;"_"&amp;Saisie!H1572,'Réponses'!D:D,'Réponses'!C:C,""))</f>
        <v/>
      </c>
      <c r="H1571" s="25" t="str">
        <f>IF(G1571="","",_xlfn.XLOOKUP(G1571,'Réponses'!C:C,'Réponses'!F:F,"ERREUR PROCHAINE QUESTION"))</f>
        <v/>
      </c>
      <c r="I1571" s="25" t="str">
        <f>IF(H1571="","",_xlfn.XLOOKUP(H1571,Questions!$A:$A,Questions!$C:$C,"ERREUR TYPE"))</f>
        <v/>
      </c>
      <c r="J1571" s="25" t="str">
        <f>IF(H1571="","",_xlfn.XLOOKUP(H1571&amp;"_"&amp;Saisie!J1572,'Réponses'!D:D,'Réponses'!C:C,""))</f>
        <v/>
      </c>
      <c r="K1571" s="25" t="str">
        <f>IF(J1571="","",_xlfn.XLOOKUP(J1571,'Réponses'!C:C,'Réponses'!F:F,"ERREUR PROCHAINE QUESTION"))</f>
        <v/>
      </c>
      <c r="L1571" s="25" t="str">
        <f>IF(K1571="","",_xlfn.XLOOKUP(K1571,Questions!$A:$A,Questions!$C:$C,""))</f>
        <v/>
      </c>
      <c r="M1571" s="25" t="str">
        <f>IF(K1571="","",_xlfn.XLOOKUP(K1571&amp;"_"&amp;Saisie!L1572,'Réponses'!D:D,'Réponses'!C:C,""))</f>
        <v/>
      </c>
      <c r="N1571" s="25" t="str">
        <f>IF(M1571="","",_xlfn.XLOOKUP(M1571,'Réponses'!C:C,'Réponses'!F:F,"ERREUR PROCHAINE QUESTION"))</f>
        <v/>
      </c>
      <c r="O1571" s="25" t="str">
        <f>IF(N1571="","",_xlfn.XLOOKUP(N1571,Questions!$A:$A,Questions!$C:$C,"ERREUR TYPE"))</f>
        <v/>
      </c>
      <c r="P1571" s="25" t="str">
        <f>IF(N1571="","",_xlfn.XLOOKUP(N1571&amp;"_"&amp;Saisie!N1572,'Réponses'!D:D,'Réponses'!C:C,""))</f>
        <v/>
      </c>
      <c r="Q1571" s="25" t="str">
        <f t="shared" si="24"/>
        <v/>
      </c>
    </row>
    <row r="1572" spans="1:17">
      <c r="A1572" s="25" t="str">
        <f>IF(ISBLANK(Saisie!C1573),"",_xlfn.XLOOKUP(Saisie!C1573,Barème!A:A,Barème!F:F,"ERREUR CODE PRODUIT"))</f>
        <v/>
      </c>
      <c r="B1572" s="25" t="str">
        <f>IF(OR(A1572="08",A1572="07",MID(Saisie!C1573,4,4)="0804",MID(Saisie!C1573,4,4)="0907",A1572=""),"",_xlfn.XLOOKUP(A1572,Matériau!A:A,Matériau!C:C,"ERREUR MATERIAU"))</f>
        <v/>
      </c>
      <c r="C1572" s="25" t="str">
        <f>IF(B1572="","",_xlfn.XLOOKUP(B1572,Questions!A:A,Questions!C:C,""))</f>
        <v/>
      </c>
      <c r="D1572" s="25" t="str">
        <f>IF(B1572="","",_xlfn.XLOOKUP(B1572&amp;"_"&amp;Saisie!F1573,'Réponses'!D:D,'Réponses'!C:C,""))</f>
        <v/>
      </c>
      <c r="E1572" s="25" t="str">
        <f>IF(D1572="","",_xlfn.XLOOKUP(D1572,'Réponses'!C:C,'Réponses'!F:F,"ERREUR PROCHAINE QUESTION"))</f>
        <v/>
      </c>
      <c r="F1572" s="25" t="str">
        <f>IF(E1572="","",_xlfn.XLOOKUP(E1572,Questions!$A:$A,Questions!$C:$C,""))</f>
        <v/>
      </c>
      <c r="G1572" s="25" t="str">
        <f>IF(E1572="","",_xlfn.XLOOKUP(E1572&amp;"_"&amp;Saisie!H1573,'Réponses'!D:D,'Réponses'!C:C,""))</f>
        <v/>
      </c>
      <c r="H1572" s="25" t="str">
        <f>IF(G1572="","",_xlfn.XLOOKUP(G1572,'Réponses'!C:C,'Réponses'!F:F,"ERREUR PROCHAINE QUESTION"))</f>
        <v/>
      </c>
      <c r="I1572" s="25" t="str">
        <f>IF(H1572="","",_xlfn.XLOOKUP(H1572,Questions!$A:$A,Questions!$C:$C,"ERREUR TYPE"))</f>
        <v/>
      </c>
      <c r="J1572" s="25" t="str">
        <f>IF(H1572="","",_xlfn.XLOOKUP(H1572&amp;"_"&amp;Saisie!J1573,'Réponses'!D:D,'Réponses'!C:C,""))</f>
        <v/>
      </c>
      <c r="K1572" s="25" t="str">
        <f>IF(J1572="","",_xlfn.XLOOKUP(J1572,'Réponses'!C:C,'Réponses'!F:F,"ERREUR PROCHAINE QUESTION"))</f>
        <v/>
      </c>
      <c r="L1572" s="25" t="str">
        <f>IF(K1572="","",_xlfn.XLOOKUP(K1572,Questions!$A:$A,Questions!$C:$C,""))</f>
        <v/>
      </c>
      <c r="M1572" s="25" t="str">
        <f>IF(K1572="","",_xlfn.XLOOKUP(K1572&amp;"_"&amp;Saisie!L1573,'Réponses'!D:D,'Réponses'!C:C,""))</f>
        <v/>
      </c>
      <c r="N1572" s="25" t="str">
        <f>IF(M1572="","",_xlfn.XLOOKUP(M1572,'Réponses'!C:C,'Réponses'!F:F,"ERREUR PROCHAINE QUESTION"))</f>
        <v/>
      </c>
      <c r="O1572" s="25" t="str">
        <f>IF(N1572="","",_xlfn.XLOOKUP(N1572,Questions!$A:$A,Questions!$C:$C,"ERREUR TYPE"))</f>
        <v/>
      </c>
      <c r="P1572" s="25" t="str">
        <f>IF(N1572="","",_xlfn.XLOOKUP(N1572&amp;"_"&amp;Saisie!N1573,'Réponses'!D:D,'Réponses'!C:C,""))</f>
        <v/>
      </c>
      <c r="Q1572" s="25" t="str">
        <f t="shared" si="24"/>
        <v/>
      </c>
    </row>
    <row r="1573" spans="1:17">
      <c r="A1573" s="25" t="str">
        <f>IF(ISBLANK(Saisie!C1574),"",_xlfn.XLOOKUP(Saisie!C1574,Barème!A:A,Barème!F:F,"ERREUR CODE PRODUIT"))</f>
        <v/>
      </c>
      <c r="B1573" s="25" t="str">
        <f>IF(OR(A1573="08",A1573="07",MID(Saisie!C1574,4,4)="0804",MID(Saisie!C1574,4,4)="0907",A1573=""),"",_xlfn.XLOOKUP(A1573,Matériau!A:A,Matériau!C:C,"ERREUR MATERIAU"))</f>
        <v/>
      </c>
      <c r="C1573" s="25" t="str">
        <f>IF(B1573="","",_xlfn.XLOOKUP(B1573,Questions!A:A,Questions!C:C,""))</f>
        <v/>
      </c>
      <c r="D1573" s="25" t="str">
        <f>IF(B1573="","",_xlfn.XLOOKUP(B1573&amp;"_"&amp;Saisie!F1574,'Réponses'!D:D,'Réponses'!C:C,""))</f>
        <v/>
      </c>
      <c r="E1573" s="25" t="str">
        <f>IF(D1573="","",_xlfn.XLOOKUP(D1573,'Réponses'!C:C,'Réponses'!F:F,"ERREUR PROCHAINE QUESTION"))</f>
        <v/>
      </c>
      <c r="F1573" s="25" t="str">
        <f>IF(E1573="","",_xlfn.XLOOKUP(E1573,Questions!$A:$A,Questions!$C:$C,""))</f>
        <v/>
      </c>
      <c r="G1573" s="25" t="str">
        <f>IF(E1573="","",_xlfn.XLOOKUP(E1573&amp;"_"&amp;Saisie!H1574,'Réponses'!D:D,'Réponses'!C:C,""))</f>
        <v/>
      </c>
      <c r="H1573" s="25" t="str">
        <f>IF(G1573="","",_xlfn.XLOOKUP(G1573,'Réponses'!C:C,'Réponses'!F:F,"ERREUR PROCHAINE QUESTION"))</f>
        <v/>
      </c>
      <c r="I1573" s="25" t="str">
        <f>IF(H1573="","",_xlfn.XLOOKUP(H1573,Questions!$A:$A,Questions!$C:$C,"ERREUR TYPE"))</f>
        <v/>
      </c>
      <c r="J1573" s="25" t="str">
        <f>IF(H1573="","",_xlfn.XLOOKUP(H1573&amp;"_"&amp;Saisie!J1574,'Réponses'!D:D,'Réponses'!C:C,""))</f>
        <v/>
      </c>
      <c r="K1573" s="25" t="str">
        <f>IF(J1573="","",_xlfn.XLOOKUP(J1573,'Réponses'!C:C,'Réponses'!F:F,"ERREUR PROCHAINE QUESTION"))</f>
        <v/>
      </c>
      <c r="L1573" s="25" t="str">
        <f>IF(K1573="","",_xlfn.XLOOKUP(K1573,Questions!$A:$A,Questions!$C:$C,""))</f>
        <v/>
      </c>
      <c r="M1573" s="25" t="str">
        <f>IF(K1573="","",_xlfn.XLOOKUP(K1573&amp;"_"&amp;Saisie!L1574,'Réponses'!D:D,'Réponses'!C:C,""))</f>
        <v/>
      </c>
      <c r="N1573" s="25" t="str">
        <f>IF(M1573="","",_xlfn.XLOOKUP(M1573,'Réponses'!C:C,'Réponses'!F:F,"ERREUR PROCHAINE QUESTION"))</f>
        <v/>
      </c>
      <c r="O1573" s="25" t="str">
        <f>IF(N1573="","",_xlfn.XLOOKUP(N1573,Questions!$A:$A,Questions!$C:$C,"ERREUR TYPE"))</f>
        <v/>
      </c>
      <c r="P1573" s="25" t="str">
        <f>IF(N1573="","",_xlfn.XLOOKUP(N1573&amp;"_"&amp;Saisie!N1574,'Réponses'!D:D,'Réponses'!C:C,""))</f>
        <v/>
      </c>
      <c r="Q1573" s="25" t="str">
        <f t="shared" si="24"/>
        <v/>
      </c>
    </row>
    <row r="1574" spans="1:17">
      <c r="A1574" s="25" t="str">
        <f>IF(ISBLANK(Saisie!C1575),"",_xlfn.XLOOKUP(Saisie!C1575,Barème!A:A,Barème!F:F,"ERREUR CODE PRODUIT"))</f>
        <v/>
      </c>
      <c r="B1574" s="25" t="str">
        <f>IF(OR(A1574="08",A1574="07",MID(Saisie!C1575,4,4)="0804",MID(Saisie!C1575,4,4)="0907",A1574=""),"",_xlfn.XLOOKUP(A1574,Matériau!A:A,Matériau!C:C,"ERREUR MATERIAU"))</f>
        <v/>
      </c>
      <c r="C1574" s="25" t="str">
        <f>IF(B1574="","",_xlfn.XLOOKUP(B1574,Questions!A:A,Questions!C:C,""))</f>
        <v/>
      </c>
      <c r="D1574" s="25" t="str">
        <f>IF(B1574="","",_xlfn.XLOOKUP(B1574&amp;"_"&amp;Saisie!F1575,'Réponses'!D:D,'Réponses'!C:C,""))</f>
        <v/>
      </c>
      <c r="E1574" s="25" t="str">
        <f>IF(D1574="","",_xlfn.XLOOKUP(D1574,'Réponses'!C:C,'Réponses'!F:F,"ERREUR PROCHAINE QUESTION"))</f>
        <v/>
      </c>
      <c r="F1574" s="25" t="str">
        <f>IF(E1574="","",_xlfn.XLOOKUP(E1574,Questions!$A:$A,Questions!$C:$C,""))</f>
        <v/>
      </c>
      <c r="G1574" s="25" t="str">
        <f>IF(E1574="","",_xlfn.XLOOKUP(E1574&amp;"_"&amp;Saisie!H1575,'Réponses'!D:D,'Réponses'!C:C,""))</f>
        <v/>
      </c>
      <c r="H1574" s="25" t="str">
        <f>IF(G1574="","",_xlfn.XLOOKUP(G1574,'Réponses'!C:C,'Réponses'!F:F,"ERREUR PROCHAINE QUESTION"))</f>
        <v/>
      </c>
      <c r="I1574" s="25" t="str">
        <f>IF(H1574="","",_xlfn.XLOOKUP(H1574,Questions!$A:$A,Questions!$C:$C,"ERREUR TYPE"))</f>
        <v/>
      </c>
      <c r="J1574" s="25" t="str">
        <f>IF(H1574="","",_xlfn.XLOOKUP(H1574&amp;"_"&amp;Saisie!J1575,'Réponses'!D:D,'Réponses'!C:C,""))</f>
        <v/>
      </c>
      <c r="K1574" s="25" t="str">
        <f>IF(J1574="","",_xlfn.XLOOKUP(J1574,'Réponses'!C:C,'Réponses'!F:F,"ERREUR PROCHAINE QUESTION"))</f>
        <v/>
      </c>
      <c r="L1574" s="25" t="str">
        <f>IF(K1574="","",_xlfn.XLOOKUP(K1574,Questions!$A:$A,Questions!$C:$C,""))</f>
        <v/>
      </c>
      <c r="M1574" s="25" t="str">
        <f>IF(K1574="","",_xlfn.XLOOKUP(K1574&amp;"_"&amp;Saisie!L1575,'Réponses'!D:D,'Réponses'!C:C,""))</f>
        <v/>
      </c>
      <c r="N1574" s="25" t="str">
        <f>IF(M1574="","",_xlfn.XLOOKUP(M1574,'Réponses'!C:C,'Réponses'!F:F,"ERREUR PROCHAINE QUESTION"))</f>
        <v/>
      </c>
      <c r="O1574" s="25" t="str">
        <f>IF(N1574="","",_xlfn.XLOOKUP(N1574,Questions!$A:$A,Questions!$C:$C,"ERREUR TYPE"))</f>
        <v/>
      </c>
      <c r="P1574" s="25" t="str">
        <f>IF(N1574="","",_xlfn.XLOOKUP(N1574&amp;"_"&amp;Saisie!N1575,'Réponses'!D:D,'Réponses'!C:C,""))</f>
        <v/>
      </c>
      <c r="Q1574" s="25" t="str">
        <f t="shared" si="24"/>
        <v/>
      </c>
    </row>
    <row r="1575" spans="1:17">
      <c r="A1575" s="25" t="str">
        <f>IF(ISBLANK(Saisie!C1576),"",_xlfn.XLOOKUP(Saisie!C1576,Barème!A:A,Barème!F:F,"ERREUR CODE PRODUIT"))</f>
        <v/>
      </c>
      <c r="B1575" s="25" t="str">
        <f>IF(OR(A1575="08",A1575="07",MID(Saisie!C1576,4,4)="0804",MID(Saisie!C1576,4,4)="0907",A1575=""),"",_xlfn.XLOOKUP(A1575,Matériau!A:A,Matériau!C:C,"ERREUR MATERIAU"))</f>
        <v/>
      </c>
      <c r="C1575" s="25" t="str">
        <f>IF(B1575="","",_xlfn.XLOOKUP(B1575,Questions!A:A,Questions!C:C,""))</f>
        <v/>
      </c>
      <c r="D1575" s="25" t="str">
        <f>IF(B1575="","",_xlfn.XLOOKUP(B1575&amp;"_"&amp;Saisie!F1576,'Réponses'!D:D,'Réponses'!C:C,""))</f>
        <v/>
      </c>
      <c r="E1575" s="25" t="str">
        <f>IF(D1575="","",_xlfn.XLOOKUP(D1575,'Réponses'!C:C,'Réponses'!F:F,"ERREUR PROCHAINE QUESTION"))</f>
        <v/>
      </c>
      <c r="F1575" s="25" t="str">
        <f>IF(E1575="","",_xlfn.XLOOKUP(E1575,Questions!$A:$A,Questions!$C:$C,""))</f>
        <v/>
      </c>
      <c r="G1575" s="25" t="str">
        <f>IF(E1575="","",_xlfn.XLOOKUP(E1575&amp;"_"&amp;Saisie!H1576,'Réponses'!D:D,'Réponses'!C:C,""))</f>
        <v/>
      </c>
      <c r="H1575" s="25" t="str">
        <f>IF(G1575="","",_xlfn.XLOOKUP(G1575,'Réponses'!C:C,'Réponses'!F:F,"ERREUR PROCHAINE QUESTION"))</f>
        <v/>
      </c>
      <c r="I1575" s="25" t="str">
        <f>IF(H1575="","",_xlfn.XLOOKUP(H1575,Questions!$A:$A,Questions!$C:$C,"ERREUR TYPE"))</f>
        <v/>
      </c>
      <c r="J1575" s="25" t="str">
        <f>IF(H1575="","",_xlfn.XLOOKUP(H1575&amp;"_"&amp;Saisie!J1576,'Réponses'!D:D,'Réponses'!C:C,""))</f>
        <v/>
      </c>
      <c r="K1575" s="25" t="str">
        <f>IF(J1575="","",_xlfn.XLOOKUP(J1575,'Réponses'!C:C,'Réponses'!F:F,"ERREUR PROCHAINE QUESTION"))</f>
        <v/>
      </c>
      <c r="L1575" s="25" t="str">
        <f>IF(K1575="","",_xlfn.XLOOKUP(K1575,Questions!$A:$A,Questions!$C:$C,""))</f>
        <v/>
      </c>
      <c r="M1575" s="25" t="str">
        <f>IF(K1575="","",_xlfn.XLOOKUP(K1575&amp;"_"&amp;Saisie!L1576,'Réponses'!D:D,'Réponses'!C:C,""))</f>
        <v/>
      </c>
      <c r="N1575" s="25" t="str">
        <f>IF(M1575="","",_xlfn.XLOOKUP(M1575,'Réponses'!C:C,'Réponses'!F:F,"ERREUR PROCHAINE QUESTION"))</f>
        <v/>
      </c>
      <c r="O1575" s="25" t="str">
        <f>IF(N1575="","",_xlfn.XLOOKUP(N1575,Questions!$A:$A,Questions!$C:$C,"ERREUR TYPE"))</f>
        <v/>
      </c>
      <c r="P1575" s="25" t="str">
        <f>IF(N1575="","",_xlfn.XLOOKUP(N1575&amp;"_"&amp;Saisie!N1576,'Réponses'!D:D,'Réponses'!C:C,""))</f>
        <v/>
      </c>
      <c r="Q1575" s="25" t="str">
        <f t="shared" si="24"/>
        <v/>
      </c>
    </row>
    <row r="1576" spans="1:17">
      <c r="A1576" s="25" t="str">
        <f>IF(ISBLANK(Saisie!C1577),"",_xlfn.XLOOKUP(Saisie!C1577,Barème!A:A,Barème!F:F,"ERREUR CODE PRODUIT"))</f>
        <v/>
      </c>
      <c r="B1576" s="25" t="str">
        <f>IF(OR(A1576="08",A1576="07",MID(Saisie!C1577,4,4)="0804",MID(Saisie!C1577,4,4)="0907",A1576=""),"",_xlfn.XLOOKUP(A1576,Matériau!A:A,Matériau!C:C,"ERREUR MATERIAU"))</f>
        <v/>
      </c>
      <c r="C1576" s="25" t="str">
        <f>IF(B1576="","",_xlfn.XLOOKUP(B1576,Questions!A:A,Questions!C:C,""))</f>
        <v/>
      </c>
      <c r="D1576" s="25" t="str">
        <f>IF(B1576="","",_xlfn.XLOOKUP(B1576&amp;"_"&amp;Saisie!F1577,'Réponses'!D:D,'Réponses'!C:C,""))</f>
        <v/>
      </c>
      <c r="E1576" s="25" t="str">
        <f>IF(D1576="","",_xlfn.XLOOKUP(D1576,'Réponses'!C:C,'Réponses'!F:F,"ERREUR PROCHAINE QUESTION"))</f>
        <v/>
      </c>
      <c r="F1576" s="25" t="str">
        <f>IF(E1576="","",_xlfn.XLOOKUP(E1576,Questions!$A:$A,Questions!$C:$C,""))</f>
        <v/>
      </c>
      <c r="G1576" s="25" t="str">
        <f>IF(E1576="","",_xlfn.XLOOKUP(E1576&amp;"_"&amp;Saisie!H1577,'Réponses'!D:D,'Réponses'!C:C,""))</f>
        <v/>
      </c>
      <c r="H1576" s="25" t="str">
        <f>IF(G1576="","",_xlfn.XLOOKUP(G1576,'Réponses'!C:C,'Réponses'!F:F,"ERREUR PROCHAINE QUESTION"))</f>
        <v/>
      </c>
      <c r="I1576" s="25" t="str">
        <f>IF(H1576="","",_xlfn.XLOOKUP(H1576,Questions!$A:$A,Questions!$C:$C,"ERREUR TYPE"))</f>
        <v/>
      </c>
      <c r="J1576" s="25" t="str">
        <f>IF(H1576="","",_xlfn.XLOOKUP(H1576&amp;"_"&amp;Saisie!J1577,'Réponses'!D:D,'Réponses'!C:C,""))</f>
        <v/>
      </c>
      <c r="K1576" s="25" t="str">
        <f>IF(J1576="","",_xlfn.XLOOKUP(J1576,'Réponses'!C:C,'Réponses'!F:F,"ERREUR PROCHAINE QUESTION"))</f>
        <v/>
      </c>
      <c r="L1576" s="25" t="str">
        <f>IF(K1576="","",_xlfn.XLOOKUP(K1576,Questions!$A:$A,Questions!$C:$C,""))</f>
        <v/>
      </c>
      <c r="M1576" s="25" t="str">
        <f>IF(K1576="","",_xlfn.XLOOKUP(K1576&amp;"_"&amp;Saisie!L1577,'Réponses'!D:D,'Réponses'!C:C,""))</f>
        <v/>
      </c>
      <c r="N1576" s="25" t="str">
        <f>IF(M1576="","",_xlfn.XLOOKUP(M1576,'Réponses'!C:C,'Réponses'!F:F,"ERREUR PROCHAINE QUESTION"))</f>
        <v/>
      </c>
      <c r="O1576" s="25" t="str">
        <f>IF(N1576="","",_xlfn.XLOOKUP(N1576,Questions!$A:$A,Questions!$C:$C,"ERREUR TYPE"))</f>
        <v/>
      </c>
      <c r="P1576" s="25" t="str">
        <f>IF(N1576="","",_xlfn.XLOOKUP(N1576&amp;"_"&amp;Saisie!N1577,'Réponses'!D:D,'Réponses'!C:C,""))</f>
        <v/>
      </c>
      <c r="Q1576" s="25" t="str">
        <f t="shared" si="24"/>
        <v/>
      </c>
    </row>
    <row r="1577" spans="1:17">
      <c r="A1577" s="25" t="str">
        <f>IF(ISBLANK(Saisie!C1578),"",_xlfn.XLOOKUP(Saisie!C1578,Barème!A:A,Barème!F:F,"ERREUR CODE PRODUIT"))</f>
        <v/>
      </c>
      <c r="B1577" s="25" t="str">
        <f>IF(OR(A1577="08",A1577="07",MID(Saisie!C1578,4,4)="0804",MID(Saisie!C1578,4,4)="0907",A1577=""),"",_xlfn.XLOOKUP(A1577,Matériau!A:A,Matériau!C:C,"ERREUR MATERIAU"))</f>
        <v/>
      </c>
      <c r="C1577" s="25" t="str">
        <f>IF(B1577="","",_xlfn.XLOOKUP(B1577,Questions!A:A,Questions!C:C,""))</f>
        <v/>
      </c>
      <c r="D1577" s="25" t="str">
        <f>IF(B1577="","",_xlfn.XLOOKUP(B1577&amp;"_"&amp;Saisie!F1578,'Réponses'!D:D,'Réponses'!C:C,""))</f>
        <v/>
      </c>
      <c r="E1577" s="25" t="str">
        <f>IF(D1577="","",_xlfn.XLOOKUP(D1577,'Réponses'!C:C,'Réponses'!F:F,"ERREUR PROCHAINE QUESTION"))</f>
        <v/>
      </c>
      <c r="F1577" s="25" t="str">
        <f>IF(E1577="","",_xlfn.XLOOKUP(E1577,Questions!$A:$A,Questions!$C:$C,""))</f>
        <v/>
      </c>
      <c r="G1577" s="25" t="str">
        <f>IF(E1577="","",_xlfn.XLOOKUP(E1577&amp;"_"&amp;Saisie!H1578,'Réponses'!D:D,'Réponses'!C:C,""))</f>
        <v/>
      </c>
      <c r="H1577" s="25" t="str">
        <f>IF(G1577="","",_xlfn.XLOOKUP(G1577,'Réponses'!C:C,'Réponses'!F:F,"ERREUR PROCHAINE QUESTION"))</f>
        <v/>
      </c>
      <c r="I1577" s="25" t="str">
        <f>IF(H1577="","",_xlfn.XLOOKUP(H1577,Questions!$A:$A,Questions!$C:$C,"ERREUR TYPE"))</f>
        <v/>
      </c>
      <c r="J1577" s="25" t="str">
        <f>IF(H1577="","",_xlfn.XLOOKUP(H1577&amp;"_"&amp;Saisie!J1578,'Réponses'!D:D,'Réponses'!C:C,""))</f>
        <v/>
      </c>
      <c r="K1577" s="25" t="str">
        <f>IF(J1577="","",_xlfn.XLOOKUP(J1577,'Réponses'!C:C,'Réponses'!F:F,"ERREUR PROCHAINE QUESTION"))</f>
        <v/>
      </c>
      <c r="L1577" s="25" t="str">
        <f>IF(K1577="","",_xlfn.XLOOKUP(K1577,Questions!$A:$A,Questions!$C:$C,""))</f>
        <v/>
      </c>
      <c r="M1577" s="25" t="str">
        <f>IF(K1577="","",_xlfn.XLOOKUP(K1577&amp;"_"&amp;Saisie!L1578,'Réponses'!D:D,'Réponses'!C:C,""))</f>
        <v/>
      </c>
      <c r="N1577" s="25" t="str">
        <f>IF(M1577="","",_xlfn.XLOOKUP(M1577,'Réponses'!C:C,'Réponses'!F:F,"ERREUR PROCHAINE QUESTION"))</f>
        <v/>
      </c>
      <c r="O1577" s="25" t="str">
        <f>IF(N1577="","",_xlfn.XLOOKUP(N1577,Questions!$A:$A,Questions!$C:$C,"ERREUR TYPE"))</f>
        <v/>
      </c>
      <c r="P1577" s="25" t="str">
        <f>IF(N1577="","",_xlfn.XLOOKUP(N1577&amp;"_"&amp;Saisie!N1578,'Réponses'!D:D,'Réponses'!C:C,""))</f>
        <v/>
      </c>
      <c r="Q1577" s="25" t="str">
        <f t="shared" si="24"/>
        <v/>
      </c>
    </row>
    <row r="1578" spans="1:17">
      <c r="A1578" s="25" t="str">
        <f>IF(ISBLANK(Saisie!C1579),"",_xlfn.XLOOKUP(Saisie!C1579,Barème!A:A,Barème!F:F,"ERREUR CODE PRODUIT"))</f>
        <v/>
      </c>
      <c r="B1578" s="25" t="str">
        <f>IF(OR(A1578="08",A1578="07",MID(Saisie!C1579,4,4)="0804",MID(Saisie!C1579,4,4)="0907",A1578=""),"",_xlfn.XLOOKUP(A1578,Matériau!A:A,Matériau!C:C,"ERREUR MATERIAU"))</f>
        <v/>
      </c>
      <c r="C1578" s="25" t="str">
        <f>IF(B1578="","",_xlfn.XLOOKUP(B1578,Questions!A:A,Questions!C:C,""))</f>
        <v/>
      </c>
      <c r="D1578" s="25" t="str">
        <f>IF(B1578="","",_xlfn.XLOOKUP(B1578&amp;"_"&amp;Saisie!F1579,'Réponses'!D:D,'Réponses'!C:C,""))</f>
        <v/>
      </c>
      <c r="E1578" s="25" t="str">
        <f>IF(D1578="","",_xlfn.XLOOKUP(D1578,'Réponses'!C:C,'Réponses'!F:F,"ERREUR PROCHAINE QUESTION"))</f>
        <v/>
      </c>
      <c r="F1578" s="25" t="str">
        <f>IF(E1578="","",_xlfn.XLOOKUP(E1578,Questions!$A:$A,Questions!$C:$C,""))</f>
        <v/>
      </c>
      <c r="G1578" s="25" t="str">
        <f>IF(E1578="","",_xlfn.XLOOKUP(E1578&amp;"_"&amp;Saisie!H1579,'Réponses'!D:D,'Réponses'!C:C,""))</f>
        <v/>
      </c>
      <c r="H1578" s="25" t="str">
        <f>IF(G1578="","",_xlfn.XLOOKUP(G1578,'Réponses'!C:C,'Réponses'!F:F,"ERREUR PROCHAINE QUESTION"))</f>
        <v/>
      </c>
      <c r="I1578" s="25" t="str">
        <f>IF(H1578="","",_xlfn.XLOOKUP(H1578,Questions!$A:$A,Questions!$C:$C,"ERREUR TYPE"))</f>
        <v/>
      </c>
      <c r="J1578" s="25" t="str">
        <f>IF(H1578="","",_xlfn.XLOOKUP(H1578&amp;"_"&amp;Saisie!J1579,'Réponses'!D:D,'Réponses'!C:C,""))</f>
        <v/>
      </c>
      <c r="K1578" s="25" t="str">
        <f>IF(J1578="","",_xlfn.XLOOKUP(J1578,'Réponses'!C:C,'Réponses'!F:F,"ERREUR PROCHAINE QUESTION"))</f>
        <v/>
      </c>
      <c r="L1578" s="25" t="str">
        <f>IF(K1578="","",_xlfn.XLOOKUP(K1578,Questions!$A:$A,Questions!$C:$C,""))</f>
        <v/>
      </c>
      <c r="M1578" s="25" t="str">
        <f>IF(K1578="","",_xlfn.XLOOKUP(K1578&amp;"_"&amp;Saisie!L1579,'Réponses'!D:D,'Réponses'!C:C,""))</f>
        <v/>
      </c>
      <c r="N1578" s="25" t="str">
        <f>IF(M1578="","",_xlfn.XLOOKUP(M1578,'Réponses'!C:C,'Réponses'!F:F,"ERREUR PROCHAINE QUESTION"))</f>
        <v/>
      </c>
      <c r="O1578" s="25" t="str">
        <f>IF(N1578="","",_xlfn.XLOOKUP(N1578,Questions!$A:$A,Questions!$C:$C,"ERREUR TYPE"))</f>
        <v/>
      </c>
      <c r="P1578" s="25" t="str">
        <f>IF(N1578="","",_xlfn.XLOOKUP(N1578&amp;"_"&amp;Saisie!N1579,'Réponses'!D:D,'Réponses'!C:C,""))</f>
        <v/>
      </c>
      <c r="Q1578" s="25" t="str">
        <f t="shared" si="24"/>
        <v/>
      </c>
    </row>
    <row r="1579" spans="1:17">
      <c r="A1579" s="25" t="str">
        <f>IF(ISBLANK(Saisie!C1580),"",_xlfn.XLOOKUP(Saisie!C1580,Barème!A:A,Barème!F:F,"ERREUR CODE PRODUIT"))</f>
        <v/>
      </c>
      <c r="B1579" s="25" t="str">
        <f>IF(OR(A1579="08",A1579="07",MID(Saisie!C1580,4,4)="0804",MID(Saisie!C1580,4,4)="0907",A1579=""),"",_xlfn.XLOOKUP(A1579,Matériau!A:A,Matériau!C:C,"ERREUR MATERIAU"))</f>
        <v/>
      </c>
      <c r="C1579" s="25" t="str">
        <f>IF(B1579="","",_xlfn.XLOOKUP(B1579,Questions!A:A,Questions!C:C,""))</f>
        <v/>
      </c>
      <c r="D1579" s="25" t="str">
        <f>IF(B1579="","",_xlfn.XLOOKUP(B1579&amp;"_"&amp;Saisie!F1580,'Réponses'!D:D,'Réponses'!C:C,""))</f>
        <v/>
      </c>
      <c r="E1579" s="25" t="str">
        <f>IF(D1579="","",_xlfn.XLOOKUP(D1579,'Réponses'!C:C,'Réponses'!F:F,"ERREUR PROCHAINE QUESTION"))</f>
        <v/>
      </c>
      <c r="F1579" s="25" t="str">
        <f>IF(E1579="","",_xlfn.XLOOKUP(E1579,Questions!$A:$A,Questions!$C:$C,""))</f>
        <v/>
      </c>
      <c r="G1579" s="25" t="str">
        <f>IF(E1579="","",_xlfn.XLOOKUP(E1579&amp;"_"&amp;Saisie!H1580,'Réponses'!D:D,'Réponses'!C:C,""))</f>
        <v/>
      </c>
      <c r="H1579" s="25" t="str">
        <f>IF(G1579="","",_xlfn.XLOOKUP(G1579,'Réponses'!C:C,'Réponses'!F:F,"ERREUR PROCHAINE QUESTION"))</f>
        <v/>
      </c>
      <c r="I1579" s="25" t="str">
        <f>IF(H1579="","",_xlfn.XLOOKUP(H1579,Questions!$A:$A,Questions!$C:$C,"ERREUR TYPE"))</f>
        <v/>
      </c>
      <c r="J1579" s="25" t="str">
        <f>IF(H1579="","",_xlfn.XLOOKUP(H1579&amp;"_"&amp;Saisie!J1580,'Réponses'!D:D,'Réponses'!C:C,""))</f>
        <v/>
      </c>
      <c r="K1579" s="25" t="str">
        <f>IF(J1579="","",_xlfn.XLOOKUP(J1579,'Réponses'!C:C,'Réponses'!F:F,"ERREUR PROCHAINE QUESTION"))</f>
        <v/>
      </c>
      <c r="L1579" s="25" t="str">
        <f>IF(K1579="","",_xlfn.XLOOKUP(K1579,Questions!$A:$A,Questions!$C:$C,""))</f>
        <v/>
      </c>
      <c r="M1579" s="25" t="str">
        <f>IF(K1579="","",_xlfn.XLOOKUP(K1579&amp;"_"&amp;Saisie!L1580,'Réponses'!D:D,'Réponses'!C:C,""))</f>
        <v/>
      </c>
      <c r="N1579" s="25" t="str">
        <f>IF(M1579="","",_xlfn.XLOOKUP(M1579,'Réponses'!C:C,'Réponses'!F:F,"ERREUR PROCHAINE QUESTION"))</f>
        <v/>
      </c>
      <c r="O1579" s="25" t="str">
        <f>IF(N1579="","",_xlfn.XLOOKUP(N1579,Questions!$A:$A,Questions!$C:$C,"ERREUR TYPE"))</f>
        <v/>
      </c>
      <c r="P1579" s="25" t="str">
        <f>IF(N1579="","",_xlfn.XLOOKUP(N1579&amp;"_"&amp;Saisie!N1580,'Réponses'!D:D,'Réponses'!C:C,""))</f>
        <v/>
      </c>
      <c r="Q1579" s="25" t="str">
        <f t="shared" si="24"/>
        <v/>
      </c>
    </row>
    <row r="1580" spans="1:17">
      <c r="A1580" s="25" t="str">
        <f>IF(ISBLANK(Saisie!C1581),"",_xlfn.XLOOKUP(Saisie!C1581,Barème!A:A,Barème!F:F,"ERREUR CODE PRODUIT"))</f>
        <v/>
      </c>
      <c r="B1580" s="25" t="str">
        <f>IF(OR(A1580="08",A1580="07",MID(Saisie!C1581,4,4)="0804",MID(Saisie!C1581,4,4)="0907",A1580=""),"",_xlfn.XLOOKUP(A1580,Matériau!A:A,Matériau!C:C,"ERREUR MATERIAU"))</f>
        <v/>
      </c>
      <c r="C1580" s="25" t="str">
        <f>IF(B1580="","",_xlfn.XLOOKUP(B1580,Questions!A:A,Questions!C:C,""))</f>
        <v/>
      </c>
      <c r="D1580" s="25" t="str">
        <f>IF(B1580="","",_xlfn.XLOOKUP(B1580&amp;"_"&amp;Saisie!F1581,'Réponses'!D:D,'Réponses'!C:C,""))</f>
        <v/>
      </c>
      <c r="E1580" s="25" t="str">
        <f>IF(D1580="","",_xlfn.XLOOKUP(D1580,'Réponses'!C:C,'Réponses'!F:F,"ERREUR PROCHAINE QUESTION"))</f>
        <v/>
      </c>
      <c r="F1580" s="25" t="str">
        <f>IF(E1580="","",_xlfn.XLOOKUP(E1580,Questions!$A:$A,Questions!$C:$C,""))</f>
        <v/>
      </c>
      <c r="G1580" s="25" t="str">
        <f>IF(E1580="","",_xlfn.XLOOKUP(E1580&amp;"_"&amp;Saisie!H1581,'Réponses'!D:D,'Réponses'!C:C,""))</f>
        <v/>
      </c>
      <c r="H1580" s="25" t="str">
        <f>IF(G1580="","",_xlfn.XLOOKUP(G1580,'Réponses'!C:C,'Réponses'!F:F,"ERREUR PROCHAINE QUESTION"))</f>
        <v/>
      </c>
      <c r="I1580" s="25" t="str">
        <f>IF(H1580="","",_xlfn.XLOOKUP(H1580,Questions!$A:$A,Questions!$C:$C,"ERREUR TYPE"))</f>
        <v/>
      </c>
      <c r="J1580" s="25" t="str">
        <f>IF(H1580="","",_xlfn.XLOOKUP(H1580&amp;"_"&amp;Saisie!J1581,'Réponses'!D:D,'Réponses'!C:C,""))</f>
        <v/>
      </c>
      <c r="K1580" s="25" t="str">
        <f>IF(J1580="","",_xlfn.XLOOKUP(J1580,'Réponses'!C:C,'Réponses'!F:F,"ERREUR PROCHAINE QUESTION"))</f>
        <v/>
      </c>
      <c r="L1580" s="25" t="str">
        <f>IF(K1580="","",_xlfn.XLOOKUP(K1580,Questions!$A:$A,Questions!$C:$C,""))</f>
        <v/>
      </c>
      <c r="M1580" s="25" t="str">
        <f>IF(K1580="","",_xlfn.XLOOKUP(K1580&amp;"_"&amp;Saisie!L1581,'Réponses'!D:D,'Réponses'!C:C,""))</f>
        <v/>
      </c>
      <c r="N1580" s="25" t="str">
        <f>IF(M1580="","",_xlfn.XLOOKUP(M1580,'Réponses'!C:C,'Réponses'!F:F,"ERREUR PROCHAINE QUESTION"))</f>
        <v/>
      </c>
      <c r="O1580" s="25" t="str">
        <f>IF(N1580="","",_xlfn.XLOOKUP(N1580,Questions!$A:$A,Questions!$C:$C,"ERREUR TYPE"))</f>
        <v/>
      </c>
      <c r="P1580" s="25" t="str">
        <f>IF(N1580="","",_xlfn.XLOOKUP(N1580&amp;"_"&amp;Saisie!N1581,'Réponses'!D:D,'Réponses'!C:C,""))</f>
        <v/>
      </c>
      <c r="Q1580" s="25" t="str">
        <f t="shared" si="24"/>
        <v/>
      </c>
    </row>
    <row r="1581" spans="1:17">
      <c r="A1581" s="25" t="str">
        <f>IF(ISBLANK(Saisie!C1582),"",_xlfn.XLOOKUP(Saisie!C1582,Barème!A:A,Barème!F:F,"ERREUR CODE PRODUIT"))</f>
        <v/>
      </c>
      <c r="B1581" s="25" t="str">
        <f>IF(OR(A1581="08",A1581="07",MID(Saisie!C1582,4,4)="0804",MID(Saisie!C1582,4,4)="0907",A1581=""),"",_xlfn.XLOOKUP(A1581,Matériau!A:A,Matériau!C:C,"ERREUR MATERIAU"))</f>
        <v/>
      </c>
      <c r="C1581" s="25" t="str">
        <f>IF(B1581="","",_xlfn.XLOOKUP(B1581,Questions!A:A,Questions!C:C,""))</f>
        <v/>
      </c>
      <c r="D1581" s="25" t="str">
        <f>IF(B1581="","",_xlfn.XLOOKUP(B1581&amp;"_"&amp;Saisie!F1582,'Réponses'!D:D,'Réponses'!C:C,""))</f>
        <v/>
      </c>
      <c r="E1581" s="25" t="str">
        <f>IF(D1581="","",_xlfn.XLOOKUP(D1581,'Réponses'!C:C,'Réponses'!F:F,"ERREUR PROCHAINE QUESTION"))</f>
        <v/>
      </c>
      <c r="F1581" s="25" t="str">
        <f>IF(E1581="","",_xlfn.XLOOKUP(E1581,Questions!$A:$A,Questions!$C:$C,""))</f>
        <v/>
      </c>
      <c r="G1581" s="25" t="str">
        <f>IF(E1581="","",_xlfn.XLOOKUP(E1581&amp;"_"&amp;Saisie!H1582,'Réponses'!D:D,'Réponses'!C:C,""))</f>
        <v/>
      </c>
      <c r="H1581" s="25" t="str">
        <f>IF(G1581="","",_xlfn.XLOOKUP(G1581,'Réponses'!C:C,'Réponses'!F:F,"ERREUR PROCHAINE QUESTION"))</f>
        <v/>
      </c>
      <c r="I1581" s="25" t="str">
        <f>IF(H1581="","",_xlfn.XLOOKUP(H1581,Questions!$A:$A,Questions!$C:$C,"ERREUR TYPE"))</f>
        <v/>
      </c>
      <c r="J1581" s="25" t="str">
        <f>IF(H1581="","",_xlfn.XLOOKUP(H1581&amp;"_"&amp;Saisie!J1582,'Réponses'!D:D,'Réponses'!C:C,""))</f>
        <v/>
      </c>
      <c r="K1581" s="25" t="str">
        <f>IF(J1581="","",_xlfn.XLOOKUP(J1581,'Réponses'!C:C,'Réponses'!F:F,"ERREUR PROCHAINE QUESTION"))</f>
        <v/>
      </c>
      <c r="L1581" s="25" t="str">
        <f>IF(K1581="","",_xlfn.XLOOKUP(K1581,Questions!$A:$A,Questions!$C:$C,""))</f>
        <v/>
      </c>
      <c r="M1581" s="25" t="str">
        <f>IF(K1581="","",_xlfn.XLOOKUP(K1581&amp;"_"&amp;Saisie!L1582,'Réponses'!D:D,'Réponses'!C:C,""))</f>
        <v/>
      </c>
      <c r="N1581" s="25" t="str">
        <f>IF(M1581="","",_xlfn.XLOOKUP(M1581,'Réponses'!C:C,'Réponses'!F:F,"ERREUR PROCHAINE QUESTION"))</f>
        <v/>
      </c>
      <c r="O1581" s="25" t="str">
        <f>IF(N1581="","",_xlfn.XLOOKUP(N1581,Questions!$A:$A,Questions!$C:$C,"ERREUR TYPE"))</f>
        <v/>
      </c>
      <c r="P1581" s="25" t="str">
        <f>IF(N1581="","",_xlfn.XLOOKUP(N1581&amp;"_"&amp;Saisie!N1582,'Réponses'!D:D,'Réponses'!C:C,""))</f>
        <v/>
      </c>
      <c r="Q1581" s="25" t="str">
        <f t="shared" si="24"/>
        <v/>
      </c>
    </row>
    <row r="1582" spans="1:17">
      <c r="A1582" s="25" t="str">
        <f>IF(ISBLANK(Saisie!C1583),"",_xlfn.XLOOKUP(Saisie!C1583,Barème!A:A,Barème!F:F,"ERREUR CODE PRODUIT"))</f>
        <v/>
      </c>
      <c r="B1582" s="25" t="str">
        <f>IF(OR(A1582="08",A1582="07",MID(Saisie!C1583,4,4)="0804",MID(Saisie!C1583,4,4)="0907",A1582=""),"",_xlfn.XLOOKUP(A1582,Matériau!A:A,Matériau!C:C,"ERREUR MATERIAU"))</f>
        <v/>
      </c>
      <c r="C1582" s="25" t="str">
        <f>IF(B1582="","",_xlfn.XLOOKUP(B1582,Questions!A:A,Questions!C:C,""))</f>
        <v/>
      </c>
      <c r="D1582" s="25" t="str">
        <f>IF(B1582="","",_xlfn.XLOOKUP(B1582&amp;"_"&amp;Saisie!F1583,'Réponses'!D:D,'Réponses'!C:C,""))</f>
        <v/>
      </c>
      <c r="E1582" s="25" t="str">
        <f>IF(D1582="","",_xlfn.XLOOKUP(D1582,'Réponses'!C:C,'Réponses'!F:F,"ERREUR PROCHAINE QUESTION"))</f>
        <v/>
      </c>
      <c r="F1582" s="25" t="str">
        <f>IF(E1582="","",_xlfn.XLOOKUP(E1582,Questions!$A:$A,Questions!$C:$C,""))</f>
        <v/>
      </c>
      <c r="G1582" s="25" t="str">
        <f>IF(E1582="","",_xlfn.XLOOKUP(E1582&amp;"_"&amp;Saisie!H1583,'Réponses'!D:D,'Réponses'!C:C,""))</f>
        <v/>
      </c>
      <c r="H1582" s="25" t="str">
        <f>IF(G1582="","",_xlfn.XLOOKUP(G1582,'Réponses'!C:C,'Réponses'!F:F,"ERREUR PROCHAINE QUESTION"))</f>
        <v/>
      </c>
      <c r="I1582" s="25" t="str">
        <f>IF(H1582="","",_xlfn.XLOOKUP(H1582,Questions!$A:$A,Questions!$C:$C,"ERREUR TYPE"))</f>
        <v/>
      </c>
      <c r="J1582" s="25" t="str">
        <f>IF(H1582="","",_xlfn.XLOOKUP(H1582&amp;"_"&amp;Saisie!J1583,'Réponses'!D:D,'Réponses'!C:C,""))</f>
        <v/>
      </c>
      <c r="K1582" s="25" t="str">
        <f>IF(J1582="","",_xlfn.XLOOKUP(J1582,'Réponses'!C:C,'Réponses'!F:F,"ERREUR PROCHAINE QUESTION"))</f>
        <v/>
      </c>
      <c r="L1582" s="25" t="str">
        <f>IF(K1582="","",_xlfn.XLOOKUP(K1582,Questions!$A:$A,Questions!$C:$C,""))</f>
        <v/>
      </c>
      <c r="M1582" s="25" t="str">
        <f>IF(K1582="","",_xlfn.XLOOKUP(K1582&amp;"_"&amp;Saisie!L1583,'Réponses'!D:D,'Réponses'!C:C,""))</f>
        <v/>
      </c>
      <c r="N1582" s="25" t="str">
        <f>IF(M1582="","",_xlfn.XLOOKUP(M1582,'Réponses'!C:C,'Réponses'!F:F,"ERREUR PROCHAINE QUESTION"))</f>
        <v/>
      </c>
      <c r="O1582" s="25" t="str">
        <f>IF(N1582="","",_xlfn.XLOOKUP(N1582,Questions!$A:$A,Questions!$C:$C,"ERREUR TYPE"))</f>
        <v/>
      </c>
      <c r="P1582" s="25" t="str">
        <f>IF(N1582="","",_xlfn.XLOOKUP(N1582&amp;"_"&amp;Saisie!N1583,'Réponses'!D:D,'Réponses'!C:C,""))</f>
        <v/>
      </c>
      <c r="Q1582" s="25" t="str">
        <f t="shared" si="24"/>
        <v/>
      </c>
    </row>
    <row r="1583" spans="1:17">
      <c r="A1583" s="25" t="str">
        <f>IF(ISBLANK(Saisie!C1584),"",_xlfn.XLOOKUP(Saisie!C1584,Barème!A:A,Barème!F:F,"ERREUR CODE PRODUIT"))</f>
        <v/>
      </c>
      <c r="B1583" s="25" t="str">
        <f>IF(OR(A1583="08",A1583="07",MID(Saisie!C1584,4,4)="0804",MID(Saisie!C1584,4,4)="0907",A1583=""),"",_xlfn.XLOOKUP(A1583,Matériau!A:A,Matériau!C:C,"ERREUR MATERIAU"))</f>
        <v/>
      </c>
      <c r="C1583" s="25" t="str">
        <f>IF(B1583="","",_xlfn.XLOOKUP(B1583,Questions!A:A,Questions!C:C,""))</f>
        <v/>
      </c>
      <c r="D1583" s="25" t="str">
        <f>IF(B1583="","",_xlfn.XLOOKUP(B1583&amp;"_"&amp;Saisie!F1584,'Réponses'!D:D,'Réponses'!C:C,""))</f>
        <v/>
      </c>
      <c r="E1583" s="25" t="str">
        <f>IF(D1583="","",_xlfn.XLOOKUP(D1583,'Réponses'!C:C,'Réponses'!F:F,"ERREUR PROCHAINE QUESTION"))</f>
        <v/>
      </c>
      <c r="F1583" s="25" t="str">
        <f>IF(E1583="","",_xlfn.XLOOKUP(E1583,Questions!$A:$A,Questions!$C:$C,""))</f>
        <v/>
      </c>
      <c r="G1583" s="25" t="str">
        <f>IF(E1583="","",_xlfn.XLOOKUP(E1583&amp;"_"&amp;Saisie!H1584,'Réponses'!D:D,'Réponses'!C:C,""))</f>
        <v/>
      </c>
      <c r="H1583" s="25" t="str">
        <f>IF(G1583="","",_xlfn.XLOOKUP(G1583,'Réponses'!C:C,'Réponses'!F:F,"ERREUR PROCHAINE QUESTION"))</f>
        <v/>
      </c>
      <c r="I1583" s="25" t="str">
        <f>IF(H1583="","",_xlfn.XLOOKUP(H1583,Questions!$A:$A,Questions!$C:$C,"ERREUR TYPE"))</f>
        <v/>
      </c>
      <c r="J1583" s="25" t="str">
        <f>IF(H1583="","",_xlfn.XLOOKUP(H1583&amp;"_"&amp;Saisie!J1584,'Réponses'!D:D,'Réponses'!C:C,""))</f>
        <v/>
      </c>
      <c r="K1583" s="25" t="str">
        <f>IF(J1583="","",_xlfn.XLOOKUP(J1583,'Réponses'!C:C,'Réponses'!F:F,"ERREUR PROCHAINE QUESTION"))</f>
        <v/>
      </c>
      <c r="L1583" s="25" t="str">
        <f>IF(K1583="","",_xlfn.XLOOKUP(K1583,Questions!$A:$A,Questions!$C:$C,""))</f>
        <v/>
      </c>
      <c r="M1583" s="25" t="str">
        <f>IF(K1583="","",_xlfn.XLOOKUP(K1583&amp;"_"&amp;Saisie!L1584,'Réponses'!D:D,'Réponses'!C:C,""))</f>
        <v/>
      </c>
      <c r="N1583" s="25" t="str">
        <f>IF(M1583="","",_xlfn.XLOOKUP(M1583,'Réponses'!C:C,'Réponses'!F:F,"ERREUR PROCHAINE QUESTION"))</f>
        <v/>
      </c>
      <c r="O1583" s="25" t="str">
        <f>IF(N1583="","",_xlfn.XLOOKUP(N1583,Questions!$A:$A,Questions!$C:$C,"ERREUR TYPE"))</f>
        <v/>
      </c>
      <c r="P1583" s="25" t="str">
        <f>IF(N1583="","",_xlfn.XLOOKUP(N1583&amp;"_"&amp;Saisie!N1584,'Réponses'!D:D,'Réponses'!C:C,""))</f>
        <v/>
      </c>
      <c r="Q1583" s="25" t="str">
        <f t="shared" si="24"/>
        <v/>
      </c>
    </row>
    <row r="1584" spans="1:17">
      <c r="A1584" s="25" t="str">
        <f>IF(ISBLANK(Saisie!C1585),"",_xlfn.XLOOKUP(Saisie!C1585,Barème!A:A,Barème!F:F,"ERREUR CODE PRODUIT"))</f>
        <v/>
      </c>
      <c r="B1584" s="25" t="str">
        <f>IF(OR(A1584="08",A1584="07",MID(Saisie!C1585,4,4)="0804",MID(Saisie!C1585,4,4)="0907",A1584=""),"",_xlfn.XLOOKUP(A1584,Matériau!A:A,Matériau!C:C,"ERREUR MATERIAU"))</f>
        <v/>
      </c>
      <c r="C1584" s="25" t="str">
        <f>IF(B1584="","",_xlfn.XLOOKUP(B1584,Questions!A:A,Questions!C:C,""))</f>
        <v/>
      </c>
      <c r="D1584" s="25" t="str">
        <f>IF(B1584="","",_xlfn.XLOOKUP(B1584&amp;"_"&amp;Saisie!F1585,'Réponses'!D:D,'Réponses'!C:C,""))</f>
        <v/>
      </c>
      <c r="E1584" s="25" t="str">
        <f>IF(D1584="","",_xlfn.XLOOKUP(D1584,'Réponses'!C:C,'Réponses'!F:F,"ERREUR PROCHAINE QUESTION"))</f>
        <v/>
      </c>
      <c r="F1584" s="25" t="str">
        <f>IF(E1584="","",_xlfn.XLOOKUP(E1584,Questions!$A:$A,Questions!$C:$C,""))</f>
        <v/>
      </c>
      <c r="G1584" s="25" t="str">
        <f>IF(E1584="","",_xlfn.XLOOKUP(E1584&amp;"_"&amp;Saisie!H1585,'Réponses'!D:D,'Réponses'!C:C,""))</f>
        <v/>
      </c>
      <c r="H1584" s="25" t="str">
        <f>IF(G1584="","",_xlfn.XLOOKUP(G1584,'Réponses'!C:C,'Réponses'!F:F,"ERREUR PROCHAINE QUESTION"))</f>
        <v/>
      </c>
      <c r="I1584" s="25" t="str">
        <f>IF(H1584="","",_xlfn.XLOOKUP(H1584,Questions!$A:$A,Questions!$C:$C,"ERREUR TYPE"))</f>
        <v/>
      </c>
      <c r="J1584" s="25" t="str">
        <f>IF(H1584="","",_xlfn.XLOOKUP(H1584&amp;"_"&amp;Saisie!J1585,'Réponses'!D:D,'Réponses'!C:C,""))</f>
        <v/>
      </c>
      <c r="K1584" s="25" t="str">
        <f>IF(J1584="","",_xlfn.XLOOKUP(J1584,'Réponses'!C:C,'Réponses'!F:F,"ERREUR PROCHAINE QUESTION"))</f>
        <v/>
      </c>
      <c r="L1584" s="25" t="str">
        <f>IF(K1584="","",_xlfn.XLOOKUP(K1584,Questions!$A:$A,Questions!$C:$C,""))</f>
        <v/>
      </c>
      <c r="M1584" s="25" t="str">
        <f>IF(K1584="","",_xlfn.XLOOKUP(K1584&amp;"_"&amp;Saisie!L1585,'Réponses'!D:D,'Réponses'!C:C,""))</f>
        <v/>
      </c>
      <c r="N1584" s="25" t="str">
        <f>IF(M1584="","",_xlfn.XLOOKUP(M1584,'Réponses'!C:C,'Réponses'!F:F,"ERREUR PROCHAINE QUESTION"))</f>
        <v/>
      </c>
      <c r="O1584" s="25" t="str">
        <f>IF(N1584="","",_xlfn.XLOOKUP(N1584,Questions!$A:$A,Questions!$C:$C,"ERREUR TYPE"))</f>
        <v/>
      </c>
      <c r="P1584" s="25" t="str">
        <f>IF(N1584="","",_xlfn.XLOOKUP(N1584&amp;"_"&amp;Saisie!N1585,'Réponses'!D:D,'Réponses'!C:C,""))</f>
        <v/>
      </c>
      <c r="Q1584" s="25" t="str">
        <f t="shared" si="24"/>
        <v/>
      </c>
    </row>
    <row r="1585" spans="1:17">
      <c r="A1585" s="25" t="str">
        <f>IF(ISBLANK(Saisie!C1586),"",_xlfn.XLOOKUP(Saisie!C1586,Barème!A:A,Barème!F:F,"ERREUR CODE PRODUIT"))</f>
        <v/>
      </c>
      <c r="B1585" s="25" t="str">
        <f>IF(OR(A1585="08",A1585="07",MID(Saisie!C1586,4,4)="0804",MID(Saisie!C1586,4,4)="0907",A1585=""),"",_xlfn.XLOOKUP(A1585,Matériau!A:A,Matériau!C:C,"ERREUR MATERIAU"))</f>
        <v/>
      </c>
      <c r="C1585" s="25" t="str">
        <f>IF(B1585="","",_xlfn.XLOOKUP(B1585,Questions!A:A,Questions!C:C,""))</f>
        <v/>
      </c>
      <c r="D1585" s="25" t="str">
        <f>IF(B1585="","",_xlfn.XLOOKUP(B1585&amp;"_"&amp;Saisie!F1586,'Réponses'!D:D,'Réponses'!C:C,""))</f>
        <v/>
      </c>
      <c r="E1585" s="25" t="str">
        <f>IF(D1585="","",_xlfn.XLOOKUP(D1585,'Réponses'!C:C,'Réponses'!F:F,"ERREUR PROCHAINE QUESTION"))</f>
        <v/>
      </c>
      <c r="F1585" s="25" t="str">
        <f>IF(E1585="","",_xlfn.XLOOKUP(E1585,Questions!$A:$A,Questions!$C:$C,""))</f>
        <v/>
      </c>
      <c r="G1585" s="25" t="str">
        <f>IF(E1585="","",_xlfn.XLOOKUP(E1585&amp;"_"&amp;Saisie!H1586,'Réponses'!D:D,'Réponses'!C:C,""))</f>
        <v/>
      </c>
      <c r="H1585" s="25" t="str">
        <f>IF(G1585="","",_xlfn.XLOOKUP(G1585,'Réponses'!C:C,'Réponses'!F:F,"ERREUR PROCHAINE QUESTION"))</f>
        <v/>
      </c>
      <c r="I1585" s="25" t="str">
        <f>IF(H1585="","",_xlfn.XLOOKUP(H1585,Questions!$A:$A,Questions!$C:$C,"ERREUR TYPE"))</f>
        <v/>
      </c>
      <c r="J1585" s="25" t="str">
        <f>IF(H1585="","",_xlfn.XLOOKUP(H1585&amp;"_"&amp;Saisie!J1586,'Réponses'!D:D,'Réponses'!C:C,""))</f>
        <v/>
      </c>
      <c r="K1585" s="25" t="str">
        <f>IF(J1585="","",_xlfn.XLOOKUP(J1585,'Réponses'!C:C,'Réponses'!F:F,"ERREUR PROCHAINE QUESTION"))</f>
        <v/>
      </c>
      <c r="L1585" s="25" t="str">
        <f>IF(K1585="","",_xlfn.XLOOKUP(K1585,Questions!$A:$A,Questions!$C:$C,""))</f>
        <v/>
      </c>
      <c r="M1585" s="25" t="str">
        <f>IF(K1585="","",_xlfn.XLOOKUP(K1585&amp;"_"&amp;Saisie!L1586,'Réponses'!D:D,'Réponses'!C:C,""))</f>
        <v/>
      </c>
      <c r="N1585" s="25" t="str">
        <f>IF(M1585="","",_xlfn.XLOOKUP(M1585,'Réponses'!C:C,'Réponses'!F:F,"ERREUR PROCHAINE QUESTION"))</f>
        <v/>
      </c>
      <c r="O1585" s="25" t="str">
        <f>IF(N1585="","",_xlfn.XLOOKUP(N1585,Questions!$A:$A,Questions!$C:$C,"ERREUR TYPE"))</f>
        <v/>
      </c>
      <c r="P1585" s="25" t="str">
        <f>IF(N1585="","",_xlfn.XLOOKUP(N1585&amp;"_"&amp;Saisie!N1586,'Réponses'!D:D,'Réponses'!C:C,""))</f>
        <v/>
      </c>
      <c r="Q1585" s="25" t="str">
        <f t="shared" si="24"/>
        <v/>
      </c>
    </row>
    <row r="1586" spans="1:17">
      <c r="A1586" s="25" t="str">
        <f>IF(ISBLANK(Saisie!C1587),"",_xlfn.XLOOKUP(Saisie!C1587,Barème!A:A,Barème!F:F,"ERREUR CODE PRODUIT"))</f>
        <v/>
      </c>
      <c r="B1586" s="25" t="str">
        <f>IF(OR(A1586="08",A1586="07",MID(Saisie!C1587,4,4)="0804",MID(Saisie!C1587,4,4)="0907",A1586=""),"",_xlfn.XLOOKUP(A1586,Matériau!A:A,Matériau!C:C,"ERREUR MATERIAU"))</f>
        <v/>
      </c>
      <c r="C1586" s="25" t="str">
        <f>IF(B1586="","",_xlfn.XLOOKUP(B1586,Questions!A:A,Questions!C:C,""))</f>
        <v/>
      </c>
      <c r="D1586" s="25" t="str">
        <f>IF(B1586="","",_xlfn.XLOOKUP(B1586&amp;"_"&amp;Saisie!F1587,'Réponses'!D:D,'Réponses'!C:C,""))</f>
        <v/>
      </c>
      <c r="E1586" s="25" t="str">
        <f>IF(D1586="","",_xlfn.XLOOKUP(D1586,'Réponses'!C:C,'Réponses'!F:F,"ERREUR PROCHAINE QUESTION"))</f>
        <v/>
      </c>
      <c r="F1586" s="25" t="str">
        <f>IF(E1586="","",_xlfn.XLOOKUP(E1586,Questions!$A:$A,Questions!$C:$C,""))</f>
        <v/>
      </c>
      <c r="G1586" s="25" t="str">
        <f>IF(E1586="","",_xlfn.XLOOKUP(E1586&amp;"_"&amp;Saisie!H1587,'Réponses'!D:D,'Réponses'!C:C,""))</f>
        <v/>
      </c>
      <c r="H1586" s="25" t="str">
        <f>IF(G1586="","",_xlfn.XLOOKUP(G1586,'Réponses'!C:C,'Réponses'!F:F,"ERREUR PROCHAINE QUESTION"))</f>
        <v/>
      </c>
      <c r="I1586" s="25" t="str">
        <f>IF(H1586="","",_xlfn.XLOOKUP(H1586,Questions!$A:$A,Questions!$C:$C,"ERREUR TYPE"))</f>
        <v/>
      </c>
      <c r="J1586" s="25" t="str">
        <f>IF(H1586="","",_xlfn.XLOOKUP(H1586&amp;"_"&amp;Saisie!J1587,'Réponses'!D:D,'Réponses'!C:C,""))</f>
        <v/>
      </c>
      <c r="K1586" s="25" t="str">
        <f>IF(J1586="","",_xlfn.XLOOKUP(J1586,'Réponses'!C:C,'Réponses'!F:F,"ERREUR PROCHAINE QUESTION"))</f>
        <v/>
      </c>
      <c r="L1586" s="25" t="str">
        <f>IF(K1586="","",_xlfn.XLOOKUP(K1586,Questions!$A:$A,Questions!$C:$C,""))</f>
        <v/>
      </c>
      <c r="M1586" s="25" t="str">
        <f>IF(K1586="","",_xlfn.XLOOKUP(K1586&amp;"_"&amp;Saisie!L1587,'Réponses'!D:D,'Réponses'!C:C,""))</f>
        <v/>
      </c>
      <c r="N1586" s="25" t="str">
        <f>IF(M1586="","",_xlfn.XLOOKUP(M1586,'Réponses'!C:C,'Réponses'!F:F,"ERREUR PROCHAINE QUESTION"))</f>
        <v/>
      </c>
      <c r="O1586" s="25" t="str">
        <f>IF(N1586="","",_xlfn.XLOOKUP(N1586,Questions!$A:$A,Questions!$C:$C,"ERREUR TYPE"))</f>
        <v/>
      </c>
      <c r="P1586" s="25" t="str">
        <f>IF(N1586="","",_xlfn.XLOOKUP(N1586&amp;"_"&amp;Saisie!N1587,'Réponses'!D:D,'Réponses'!C:C,""))</f>
        <v/>
      </c>
      <c r="Q1586" s="25" t="str">
        <f t="shared" si="24"/>
        <v/>
      </c>
    </row>
    <row r="1587" spans="1:17">
      <c r="A1587" s="25" t="str">
        <f>IF(ISBLANK(Saisie!C1588),"",_xlfn.XLOOKUP(Saisie!C1588,Barème!A:A,Barème!F:F,"ERREUR CODE PRODUIT"))</f>
        <v/>
      </c>
      <c r="B1587" s="25" t="str">
        <f>IF(OR(A1587="08",A1587="07",MID(Saisie!C1588,4,4)="0804",MID(Saisie!C1588,4,4)="0907",A1587=""),"",_xlfn.XLOOKUP(A1587,Matériau!A:A,Matériau!C:C,"ERREUR MATERIAU"))</f>
        <v/>
      </c>
      <c r="C1587" s="25" t="str">
        <f>IF(B1587="","",_xlfn.XLOOKUP(B1587,Questions!A:A,Questions!C:C,""))</f>
        <v/>
      </c>
      <c r="D1587" s="25" t="str">
        <f>IF(B1587="","",_xlfn.XLOOKUP(B1587&amp;"_"&amp;Saisie!F1588,'Réponses'!D:D,'Réponses'!C:C,""))</f>
        <v/>
      </c>
      <c r="E1587" s="25" t="str">
        <f>IF(D1587="","",_xlfn.XLOOKUP(D1587,'Réponses'!C:C,'Réponses'!F:F,"ERREUR PROCHAINE QUESTION"))</f>
        <v/>
      </c>
      <c r="F1587" s="25" t="str">
        <f>IF(E1587="","",_xlfn.XLOOKUP(E1587,Questions!$A:$A,Questions!$C:$C,""))</f>
        <v/>
      </c>
      <c r="G1587" s="25" t="str">
        <f>IF(E1587="","",_xlfn.XLOOKUP(E1587&amp;"_"&amp;Saisie!H1588,'Réponses'!D:D,'Réponses'!C:C,""))</f>
        <v/>
      </c>
      <c r="H1587" s="25" t="str">
        <f>IF(G1587="","",_xlfn.XLOOKUP(G1587,'Réponses'!C:C,'Réponses'!F:F,"ERREUR PROCHAINE QUESTION"))</f>
        <v/>
      </c>
      <c r="I1587" s="25" t="str">
        <f>IF(H1587="","",_xlfn.XLOOKUP(H1587,Questions!$A:$A,Questions!$C:$C,"ERREUR TYPE"))</f>
        <v/>
      </c>
      <c r="J1587" s="25" t="str">
        <f>IF(H1587="","",_xlfn.XLOOKUP(H1587&amp;"_"&amp;Saisie!J1588,'Réponses'!D:D,'Réponses'!C:C,""))</f>
        <v/>
      </c>
      <c r="K1587" s="25" t="str">
        <f>IF(J1587="","",_xlfn.XLOOKUP(J1587,'Réponses'!C:C,'Réponses'!F:F,"ERREUR PROCHAINE QUESTION"))</f>
        <v/>
      </c>
      <c r="L1587" s="25" t="str">
        <f>IF(K1587="","",_xlfn.XLOOKUP(K1587,Questions!$A:$A,Questions!$C:$C,""))</f>
        <v/>
      </c>
      <c r="M1587" s="25" t="str">
        <f>IF(K1587="","",_xlfn.XLOOKUP(K1587&amp;"_"&amp;Saisie!L1588,'Réponses'!D:D,'Réponses'!C:C,""))</f>
        <v/>
      </c>
      <c r="N1587" s="25" t="str">
        <f>IF(M1587="","",_xlfn.XLOOKUP(M1587,'Réponses'!C:C,'Réponses'!F:F,"ERREUR PROCHAINE QUESTION"))</f>
        <v/>
      </c>
      <c r="O1587" s="25" t="str">
        <f>IF(N1587="","",_xlfn.XLOOKUP(N1587,Questions!$A:$A,Questions!$C:$C,"ERREUR TYPE"))</f>
        <v/>
      </c>
      <c r="P1587" s="25" t="str">
        <f>IF(N1587="","",_xlfn.XLOOKUP(N1587&amp;"_"&amp;Saisie!N1588,'Réponses'!D:D,'Réponses'!C:C,""))</f>
        <v/>
      </c>
      <c r="Q1587" s="25" t="str">
        <f t="shared" si="24"/>
        <v/>
      </c>
    </row>
    <row r="1588" spans="1:17">
      <c r="A1588" s="25" t="str">
        <f>IF(ISBLANK(Saisie!C1589),"",_xlfn.XLOOKUP(Saisie!C1589,Barème!A:A,Barème!F:F,"ERREUR CODE PRODUIT"))</f>
        <v/>
      </c>
      <c r="B1588" s="25" t="str">
        <f>IF(OR(A1588="08",A1588="07",MID(Saisie!C1589,4,4)="0804",MID(Saisie!C1589,4,4)="0907",A1588=""),"",_xlfn.XLOOKUP(A1588,Matériau!A:A,Matériau!C:C,"ERREUR MATERIAU"))</f>
        <v/>
      </c>
      <c r="C1588" s="25" t="str">
        <f>IF(B1588="","",_xlfn.XLOOKUP(B1588,Questions!A:A,Questions!C:C,""))</f>
        <v/>
      </c>
      <c r="D1588" s="25" t="str">
        <f>IF(B1588="","",_xlfn.XLOOKUP(B1588&amp;"_"&amp;Saisie!F1589,'Réponses'!D:D,'Réponses'!C:C,""))</f>
        <v/>
      </c>
      <c r="E1588" s="25" t="str">
        <f>IF(D1588="","",_xlfn.XLOOKUP(D1588,'Réponses'!C:C,'Réponses'!F:F,"ERREUR PROCHAINE QUESTION"))</f>
        <v/>
      </c>
      <c r="F1588" s="25" t="str">
        <f>IF(E1588="","",_xlfn.XLOOKUP(E1588,Questions!$A:$A,Questions!$C:$C,""))</f>
        <v/>
      </c>
      <c r="G1588" s="25" t="str">
        <f>IF(E1588="","",_xlfn.XLOOKUP(E1588&amp;"_"&amp;Saisie!H1589,'Réponses'!D:D,'Réponses'!C:C,""))</f>
        <v/>
      </c>
      <c r="H1588" s="25" t="str">
        <f>IF(G1588="","",_xlfn.XLOOKUP(G1588,'Réponses'!C:C,'Réponses'!F:F,"ERREUR PROCHAINE QUESTION"))</f>
        <v/>
      </c>
      <c r="I1588" s="25" t="str">
        <f>IF(H1588="","",_xlfn.XLOOKUP(H1588,Questions!$A:$A,Questions!$C:$C,"ERREUR TYPE"))</f>
        <v/>
      </c>
      <c r="J1588" s="25" t="str">
        <f>IF(H1588="","",_xlfn.XLOOKUP(H1588&amp;"_"&amp;Saisie!J1589,'Réponses'!D:D,'Réponses'!C:C,""))</f>
        <v/>
      </c>
      <c r="K1588" s="25" t="str">
        <f>IF(J1588="","",_xlfn.XLOOKUP(J1588,'Réponses'!C:C,'Réponses'!F:F,"ERREUR PROCHAINE QUESTION"))</f>
        <v/>
      </c>
      <c r="L1588" s="25" t="str">
        <f>IF(K1588="","",_xlfn.XLOOKUP(K1588,Questions!$A:$A,Questions!$C:$C,""))</f>
        <v/>
      </c>
      <c r="M1588" s="25" t="str">
        <f>IF(K1588="","",_xlfn.XLOOKUP(K1588&amp;"_"&amp;Saisie!L1589,'Réponses'!D:D,'Réponses'!C:C,""))</f>
        <v/>
      </c>
      <c r="N1588" s="25" t="str">
        <f>IF(M1588="","",_xlfn.XLOOKUP(M1588,'Réponses'!C:C,'Réponses'!F:F,"ERREUR PROCHAINE QUESTION"))</f>
        <v/>
      </c>
      <c r="O1588" s="25" t="str">
        <f>IF(N1588="","",_xlfn.XLOOKUP(N1588,Questions!$A:$A,Questions!$C:$C,"ERREUR TYPE"))</f>
        <v/>
      </c>
      <c r="P1588" s="25" t="str">
        <f>IF(N1588="","",_xlfn.XLOOKUP(N1588&amp;"_"&amp;Saisie!N1589,'Réponses'!D:D,'Réponses'!C:C,""))</f>
        <v/>
      </c>
      <c r="Q1588" s="25" t="str">
        <f t="shared" si="24"/>
        <v/>
      </c>
    </row>
    <row r="1589" spans="1:17">
      <c r="A1589" s="25" t="str">
        <f>IF(ISBLANK(Saisie!C1590),"",_xlfn.XLOOKUP(Saisie!C1590,Barème!A:A,Barème!F:F,"ERREUR CODE PRODUIT"))</f>
        <v/>
      </c>
      <c r="B1589" s="25" t="str">
        <f>IF(OR(A1589="08",A1589="07",MID(Saisie!C1590,4,4)="0804",MID(Saisie!C1590,4,4)="0907",A1589=""),"",_xlfn.XLOOKUP(A1589,Matériau!A:A,Matériau!C:C,"ERREUR MATERIAU"))</f>
        <v/>
      </c>
      <c r="C1589" s="25" t="str">
        <f>IF(B1589="","",_xlfn.XLOOKUP(B1589,Questions!A:A,Questions!C:C,""))</f>
        <v/>
      </c>
      <c r="D1589" s="25" t="str">
        <f>IF(B1589="","",_xlfn.XLOOKUP(B1589&amp;"_"&amp;Saisie!F1590,'Réponses'!D:D,'Réponses'!C:C,""))</f>
        <v/>
      </c>
      <c r="E1589" s="25" t="str">
        <f>IF(D1589="","",_xlfn.XLOOKUP(D1589,'Réponses'!C:C,'Réponses'!F:F,"ERREUR PROCHAINE QUESTION"))</f>
        <v/>
      </c>
      <c r="F1589" s="25" t="str">
        <f>IF(E1589="","",_xlfn.XLOOKUP(E1589,Questions!$A:$A,Questions!$C:$C,""))</f>
        <v/>
      </c>
      <c r="G1589" s="25" t="str">
        <f>IF(E1589="","",_xlfn.XLOOKUP(E1589&amp;"_"&amp;Saisie!H1590,'Réponses'!D:D,'Réponses'!C:C,""))</f>
        <v/>
      </c>
      <c r="H1589" s="25" t="str">
        <f>IF(G1589="","",_xlfn.XLOOKUP(G1589,'Réponses'!C:C,'Réponses'!F:F,"ERREUR PROCHAINE QUESTION"))</f>
        <v/>
      </c>
      <c r="I1589" s="25" t="str">
        <f>IF(H1589="","",_xlfn.XLOOKUP(H1589,Questions!$A:$A,Questions!$C:$C,"ERREUR TYPE"))</f>
        <v/>
      </c>
      <c r="J1589" s="25" t="str">
        <f>IF(H1589="","",_xlfn.XLOOKUP(H1589&amp;"_"&amp;Saisie!J1590,'Réponses'!D:D,'Réponses'!C:C,""))</f>
        <v/>
      </c>
      <c r="K1589" s="25" t="str">
        <f>IF(J1589="","",_xlfn.XLOOKUP(J1589,'Réponses'!C:C,'Réponses'!F:F,"ERREUR PROCHAINE QUESTION"))</f>
        <v/>
      </c>
      <c r="L1589" s="25" t="str">
        <f>IF(K1589="","",_xlfn.XLOOKUP(K1589,Questions!$A:$A,Questions!$C:$C,""))</f>
        <v/>
      </c>
      <c r="M1589" s="25" t="str">
        <f>IF(K1589="","",_xlfn.XLOOKUP(K1589&amp;"_"&amp;Saisie!L1590,'Réponses'!D:D,'Réponses'!C:C,""))</f>
        <v/>
      </c>
      <c r="N1589" s="25" t="str">
        <f>IF(M1589="","",_xlfn.XLOOKUP(M1589,'Réponses'!C:C,'Réponses'!F:F,"ERREUR PROCHAINE QUESTION"))</f>
        <v/>
      </c>
      <c r="O1589" s="25" t="str">
        <f>IF(N1589="","",_xlfn.XLOOKUP(N1589,Questions!$A:$A,Questions!$C:$C,"ERREUR TYPE"))</f>
        <v/>
      </c>
      <c r="P1589" s="25" t="str">
        <f>IF(N1589="","",_xlfn.XLOOKUP(N1589&amp;"_"&amp;Saisie!N1590,'Réponses'!D:D,'Réponses'!C:C,""))</f>
        <v/>
      </c>
      <c r="Q1589" s="25" t="str">
        <f t="shared" si="24"/>
        <v/>
      </c>
    </row>
    <row r="1590" spans="1:17">
      <c r="A1590" s="25" t="str">
        <f>IF(ISBLANK(Saisie!C1591),"",_xlfn.XLOOKUP(Saisie!C1591,Barème!A:A,Barème!F:F,"ERREUR CODE PRODUIT"))</f>
        <v/>
      </c>
      <c r="B1590" s="25" t="str">
        <f>IF(OR(A1590="08",A1590="07",MID(Saisie!C1591,4,4)="0804",MID(Saisie!C1591,4,4)="0907",A1590=""),"",_xlfn.XLOOKUP(A1590,Matériau!A:A,Matériau!C:C,"ERREUR MATERIAU"))</f>
        <v/>
      </c>
      <c r="C1590" s="25" t="str">
        <f>IF(B1590="","",_xlfn.XLOOKUP(B1590,Questions!A:A,Questions!C:C,""))</f>
        <v/>
      </c>
      <c r="D1590" s="25" t="str">
        <f>IF(B1590="","",_xlfn.XLOOKUP(B1590&amp;"_"&amp;Saisie!F1591,'Réponses'!D:D,'Réponses'!C:C,""))</f>
        <v/>
      </c>
      <c r="E1590" s="25" t="str">
        <f>IF(D1590="","",_xlfn.XLOOKUP(D1590,'Réponses'!C:C,'Réponses'!F:F,"ERREUR PROCHAINE QUESTION"))</f>
        <v/>
      </c>
      <c r="F1590" s="25" t="str">
        <f>IF(E1590="","",_xlfn.XLOOKUP(E1590,Questions!$A:$A,Questions!$C:$C,""))</f>
        <v/>
      </c>
      <c r="G1590" s="25" t="str">
        <f>IF(E1590="","",_xlfn.XLOOKUP(E1590&amp;"_"&amp;Saisie!H1591,'Réponses'!D:D,'Réponses'!C:C,""))</f>
        <v/>
      </c>
      <c r="H1590" s="25" t="str">
        <f>IF(G1590="","",_xlfn.XLOOKUP(G1590,'Réponses'!C:C,'Réponses'!F:F,"ERREUR PROCHAINE QUESTION"))</f>
        <v/>
      </c>
      <c r="I1590" s="25" t="str">
        <f>IF(H1590="","",_xlfn.XLOOKUP(H1590,Questions!$A:$A,Questions!$C:$C,"ERREUR TYPE"))</f>
        <v/>
      </c>
      <c r="J1590" s="25" t="str">
        <f>IF(H1590="","",_xlfn.XLOOKUP(H1590&amp;"_"&amp;Saisie!J1591,'Réponses'!D:D,'Réponses'!C:C,""))</f>
        <v/>
      </c>
      <c r="K1590" s="25" t="str">
        <f>IF(J1590="","",_xlfn.XLOOKUP(J1590,'Réponses'!C:C,'Réponses'!F:F,"ERREUR PROCHAINE QUESTION"))</f>
        <v/>
      </c>
      <c r="L1590" s="25" t="str">
        <f>IF(K1590="","",_xlfn.XLOOKUP(K1590,Questions!$A:$A,Questions!$C:$C,""))</f>
        <v/>
      </c>
      <c r="M1590" s="25" t="str">
        <f>IF(K1590="","",_xlfn.XLOOKUP(K1590&amp;"_"&amp;Saisie!L1591,'Réponses'!D:D,'Réponses'!C:C,""))</f>
        <v/>
      </c>
      <c r="N1590" s="25" t="str">
        <f>IF(M1590="","",_xlfn.XLOOKUP(M1590,'Réponses'!C:C,'Réponses'!F:F,"ERREUR PROCHAINE QUESTION"))</f>
        <v/>
      </c>
      <c r="O1590" s="25" t="str">
        <f>IF(N1590="","",_xlfn.XLOOKUP(N1590,Questions!$A:$A,Questions!$C:$C,"ERREUR TYPE"))</f>
        <v/>
      </c>
      <c r="P1590" s="25" t="str">
        <f>IF(N1590="","",_xlfn.XLOOKUP(N1590&amp;"_"&amp;Saisie!N1591,'Réponses'!D:D,'Réponses'!C:C,""))</f>
        <v/>
      </c>
      <c r="Q1590" s="25" t="str">
        <f t="shared" si="24"/>
        <v/>
      </c>
    </row>
    <row r="1591" spans="1:17">
      <c r="A1591" s="25" t="str">
        <f>IF(ISBLANK(Saisie!C1592),"",_xlfn.XLOOKUP(Saisie!C1592,Barème!A:A,Barème!F:F,"ERREUR CODE PRODUIT"))</f>
        <v/>
      </c>
      <c r="B1591" s="25" t="str">
        <f>IF(OR(A1591="08",A1591="07",MID(Saisie!C1592,4,4)="0804",MID(Saisie!C1592,4,4)="0907",A1591=""),"",_xlfn.XLOOKUP(A1591,Matériau!A:A,Matériau!C:C,"ERREUR MATERIAU"))</f>
        <v/>
      </c>
      <c r="C1591" s="25" t="str">
        <f>IF(B1591="","",_xlfn.XLOOKUP(B1591,Questions!A:A,Questions!C:C,""))</f>
        <v/>
      </c>
      <c r="D1591" s="25" t="str">
        <f>IF(B1591="","",_xlfn.XLOOKUP(B1591&amp;"_"&amp;Saisie!F1592,'Réponses'!D:D,'Réponses'!C:C,""))</f>
        <v/>
      </c>
      <c r="E1591" s="25" t="str">
        <f>IF(D1591="","",_xlfn.XLOOKUP(D1591,'Réponses'!C:C,'Réponses'!F:F,"ERREUR PROCHAINE QUESTION"))</f>
        <v/>
      </c>
      <c r="F1591" s="25" t="str">
        <f>IF(E1591="","",_xlfn.XLOOKUP(E1591,Questions!$A:$A,Questions!$C:$C,""))</f>
        <v/>
      </c>
      <c r="G1591" s="25" t="str">
        <f>IF(E1591="","",_xlfn.XLOOKUP(E1591&amp;"_"&amp;Saisie!H1592,'Réponses'!D:D,'Réponses'!C:C,""))</f>
        <v/>
      </c>
      <c r="H1591" s="25" t="str">
        <f>IF(G1591="","",_xlfn.XLOOKUP(G1591,'Réponses'!C:C,'Réponses'!F:F,"ERREUR PROCHAINE QUESTION"))</f>
        <v/>
      </c>
      <c r="I1591" s="25" t="str">
        <f>IF(H1591="","",_xlfn.XLOOKUP(H1591,Questions!$A:$A,Questions!$C:$C,"ERREUR TYPE"))</f>
        <v/>
      </c>
      <c r="J1591" s="25" t="str">
        <f>IF(H1591="","",_xlfn.XLOOKUP(H1591&amp;"_"&amp;Saisie!J1592,'Réponses'!D:D,'Réponses'!C:C,""))</f>
        <v/>
      </c>
      <c r="K1591" s="25" t="str">
        <f>IF(J1591="","",_xlfn.XLOOKUP(J1591,'Réponses'!C:C,'Réponses'!F:F,"ERREUR PROCHAINE QUESTION"))</f>
        <v/>
      </c>
      <c r="L1591" s="25" t="str">
        <f>IF(K1591="","",_xlfn.XLOOKUP(K1591,Questions!$A:$A,Questions!$C:$C,""))</f>
        <v/>
      </c>
      <c r="M1591" s="25" t="str">
        <f>IF(K1591="","",_xlfn.XLOOKUP(K1591&amp;"_"&amp;Saisie!L1592,'Réponses'!D:D,'Réponses'!C:C,""))</f>
        <v/>
      </c>
      <c r="N1591" s="25" t="str">
        <f>IF(M1591="","",_xlfn.XLOOKUP(M1591,'Réponses'!C:C,'Réponses'!F:F,"ERREUR PROCHAINE QUESTION"))</f>
        <v/>
      </c>
      <c r="O1591" s="25" t="str">
        <f>IF(N1591="","",_xlfn.XLOOKUP(N1591,Questions!$A:$A,Questions!$C:$C,"ERREUR TYPE"))</f>
        <v/>
      </c>
      <c r="P1591" s="25" t="str">
        <f>IF(N1591="","",_xlfn.XLOOKUP(N1591&amp;"_"&amp;Saisie!N1592,'Réponses'!D:D,'Réponses'!C:C,""))</f>
        <v/>
      </c>
      <c r="Q1591" s="25" t="str">
        <f t="shared" si="24"/>
        <v/>
      </c>
    </row>
    <row r="1592" spans="1:17">
      <c r="A1592" s="25" t="str">
        <f>IF(ISBLANK(Saisie!C1593),"",_xlfn.XLOOKUP(Saisie!C1593,Barème!A:A,Barème!F:F,"ERREUR CODE PRODUIT"))</f>
        <v/>
      </c>
      <c r="B1592" s="25" t="str">
        <f>IF(OR(A1592="08",A1592="07",MID(Saisie!C1593,4,4)="0804",MID(Saisie!C1593,4,4)="0907",A1592=""),"",_xlfn.XLOOKUP(A1592,Matériau!A:A,Matériau!C:C,"ERREUR MATERIAU"))</f>
        <v/>
      </c>
      <c r="C1592" s="25" t="str">
        <f>IF(B1592="","",_xlfn.XLOOKUP(B1592,Questions!A:A,Questions!C:C,""))</f>
        <v/>
      </c>
      <c r="D1592" s="25" t="str">
        <f>IF(B1592="","",_xlfn.XLOOKUP(B1592&amp;"_"&amp;Saisie!F1593,'Réponses'!D:D,'Réponses'!C:C,""))</f>
        <v/>
      </c>
      <c r="E1592" s="25" t="str">
        <f>IF(D1592="","",_xlfn.XLOOKUP(D1592,'Réponses'!C:C,'Réponses'!F:F,"ERREUR PROCHAINE QUESTION"))</f>
        <v/>
      </c>
      <c r="F1592" s="25" t="str">
        <f>IF(E1592="","",_xlfn.XLOOKUP(E1592,Questions!$A:$A,Questions!$C:$C,""))</f>
        <v/>
      </c>
      <c r="G1592" s="25" t="str">
        <f>IF(E1592="","",_xlfn.XLOOKUP(E1592&amp;"_"&amp;Saisie!H1593,'Réponses'!D:D,'Réponses'!C:C,""))</f>
        <v/>
      </c>
      <c r="H1592" s="25" t="str">
        <f>IF(G1592="","",_xlfn.XLOOKUP(G1592,'Réponses'!C:C,'Réponses'!F:F,"ERREUR PROCHAINE QUESTION"))</f>
        <v/>
      </c>
      <c r="I1592" s="25" t="str">
        <f>IF(H1592="","",_xlfn.XLOOKUP(H1592,Questions!$A:$A,Questions!$C:$C,"ERREUR TYPE"))</f>
        <v/>
      </c>
      <c r="J1592" s="25" t="str">
        <f>IF(H1592="","",_xlfn.XLOOKUP(H1592&amp;"_"&amp;Saisie!J1593,'Réponses'!D:D,'Réponses'!C:C,""))</f>
        <v/>
      </c>
      <c r="K1592" s="25" t="str">
        <f>IF(J1592="","",_xlfn.XLOOKUP(J1592,'Réponses'!C:C,'Réponses'!F:F,"ERREUR PROCHAINE QUESTION"))</f>
        <v/>
      </c>
      <c r="L1592" s="25" t="str">
        <f>IF(K1592="","",_xlfn.XLOOKUP(K1592,Questions!$A:$A,Questions!$C:$C,""))</f>
        <v/>
      </c>
      <c r="M1592" s="25" t="str">
        <f>IF(K1592="","",_xlfn.XLOOKUP(K1592&amp;"_"&amp;Saisie!L1593,'Réponses'!D:D,'Réponses'!C:C,""))</f>
        <v/>
      </c>
      <c r="N1592" s="25" t="str">
        <f>IF(M1592="","",_xlfn.XLOOKUP(M1592,'Réponses'!C:C,'Réponses'!F:F,"ERREUR PROCHAINE QUESTION"))</f>
        <v/>
      </c>
      <c r="O1592" s="25" t="str">
        <f>IF(N1592="","",_xlfn.XLOOKUP(N1592,Questions!$A:$A,Questions!$C:$C,"ERREUR TYPE"))</f>
        <v/>
      </c>
      <c r="P1592" s="25" t="str">
        <f>IF(N1592="","",_xlfn.XLOOKUP(N1592&amp;"_"&amp;Saisie!N1593,'Réponses'!D:D,'Réponses'!C:C,""))</f>
        <v/>
      </c>
      <c r="Q1592" s="25" t="str">
        <f t="shared" si="24"/>
        <v/>
      </c>
    </row>
    <row r="1593" spans="1:17">
      <c r="A1593" s="25" t="str">
        <f>IF(ISBLANK(Saisie!C1594),"",_xlfn.XLOOKUP(Saisie!C1594,Barème!A:A,Barème!F:F,"ERREUR CODE PRODUIT"))</f>
        <v/>
      </c>
      <c r="B1593" s="25" t="str">
        <f>IF(OR(A1593="08",A1593="07",MID(Saisie!C1594,4,4)="0804",MID(Saisie!C1594,4,4)="0907",A1593=""),"",_xlfn.XLOOKUP(A1593,Matériau!A:A,Matériau!C:C,"ERREUR MATERIAU"))</f>
        <v/>
      </c>
      <c r="C1593" s="25" t="str">
        <f>IF(B1593="","",_xlfn.XLOOKUP(B1593,Questions!A:A,Questions!C:C,""))</f>
        <v/>
      </c>
      <c r="D1593" s="25" t="str">
        <f>IF(B1593="","",_xlfn.XLOOKUP(B1593&amp;"_"&amp;Saisie!F1594,'Réponses'!D:D,'Réponses'!C:C,""))</f>
        <v/>
      </c>
      <c r="E1593" s="25" t="str">
        <f>IF(D1593="","",_xlfn.XLOOKUP(D1593,'Réponses'!C:C,'Réponses'!F:F,"ERREUR PROCHAINE QUESTION"))</f>
        <v/>
      </c>
      <c r="F1593" s="25" t="str">
        <f>IF(E1593="","",_xlfn.XLOOKUP(E1593,Questions!$A:$A,Questions!$C:$C,""))</f>
        <v/>
      </c>
      <c r="G1593" s="25" t="str">
        <f>IF(E1593="","",_xlfn.XLOOKUP(E1593&amp;"_"&amp;Saisie!H1594,'Réponses'!D:D,'Réponses'!C:C,""))</f>
        <v/>
      </c>
      <c r="H1593" s="25" t="str">
        <f>IF(G1593="","",_xlfn.XLOOKUP(G1593,'Réponses'!C:C,'Réponses'!F:F,"ERREUR PROCHAINE QUESTION"))</f>
        <v/>
      </c>
      <c r="I1593" s="25" t="str">
        <f>IF(H1593="","",_xlfn.XLOOKUP(H1593,Questions!$A:$A,Questions!$C:$C,"ERREUR TYPE"))</f>
        <v/>
      </c>
      <c r="J1593" s="25" t="str">
        <f>IF(H1593="","",_xlfn.XLOOKUP(H1593&amp;"_"&amp;Saisie!J1594,'Réponses'!D:D,'Réponses'!C:C,""))</f>
        <v/>
      </c>
      <c r="K1593" s="25" t="str">
        <f>IF(J1593="","",_xlfn.XLOOKUP(J1593,'Réponses'!C:C,'Réponses'!F:F,"ERREUR PROCHAINE QUESTION"))</f>
        <v/>
      </c>
      <c r="L1593" s="25" t="str">
        <f>IF(K1593="","",_xlfn.XLOOKUP(K1593,Questions!$A:$A,Questions!$C:$C,""))</f>
        <v/>
      </c>
      <c r="M1593" s="25" t="str">
        <f>IF(K1593="","",_xlfn.XLOOKUP(K1593&amp;"_"&amp;Saisie!L1594,'Réponses'!D:D,'Réponses'!C:C,""))</f>
        <v/>
      </c>
      <c r="N1593" s="25" t="str">
        <f>IF(M1593="","",_xlfn.XLOOKUP(M1593,'Réponses'!C:C,'Réponses'!F:F,"ERREUR PROCHAINE QUESTION"))</f>
        <v/>
      </c>
      <c r="O1593" s="25" t="str">
        <f>IF(N1593="","",_xlfn.XLOOKUP(N1593,Questions!$A:$A,Questions!$C:$C,"ERREUR TYPE"))</f>
        <v/>
      </c>
      <c r="P1593" s="25" t="str">
        <f>IF(N1593="","",_xlfn.XLOOKUP(N1593&amp;"_"&amp;Saisie!N1594,'Réponses'!D:D,'Réponses'!C:C,""))</f>
        <v/>
      </c>
      <c r="Q1593" s="25" t="str">
        <f t="shared" si="24"/>
        <v/>
      </c>
    </row>
    <row r="1594" spans="1:17">
      <c r="A1594" s="25" t="str">
        <f>IF(ISBLANK(Saisie!C1595),"",_xlfn.XLOOKUP(Saisie!C1595,Barème!A:A,Barème!F:F,"ERREUR CODE PRODUIT"))</f>
        <v/>
      </c>
      <c r="B1594" s="25" t="str">
        <f>IF(OR(A1594="08",A1594="07",MID(Saisie!C1595,4,4)="0804",MID(Saisie!C1595,4,4)="0907",A1594=""),"",_xlfn.XLOOKUP(A1594,Matériau!A:A,Matériau!C:C,"ERREUR MATERIAU"))</f>
        <v/>
      </c>
      <c r="C1594" s="25" t="str">
        <f>IF(B1594="","",_xlfn.XLOOKUP(B1594,Questions!A:A,Questions!C:C,""))</f>
        <v/>
      </c>
      <c r="D1594" s="25" t="str">
        <f>IF(B1594="","",_xlfn.XLOOKUP(B1594&amp;"_"&amp;Saisie!F1595,'Réponses'!D:D,'Réponses'!C:C,""))</f>
        <v/>
      </c>
      <c r="E1594" s="25" t="str">
        <f>IF(D1594="","",_xlfn.XLOOKUP(D1594,'Réponses'!C:C,'Réponses'!F:F,"ERREUR PROCHAINE QUESTION"))</f>
        <v/>
      </c>
      <c r="F1594" s="25" t="str">
        <f>IF(E1594="","",_xlfn.XLOOKUP(E1594,Questions!$A:$A,Questions!$C:$C,""))</f>
        <v/>
      </c>
      <c r="G1594" s="25" t="str">
        <f>IF(E1594="","",_xlfn.XLOOKUP(E1594&amp;"_"&amp;Saisie!H1595,'Réponses'!D:D,'Réponses'!C:C,""))</f>
        <v/>
      </c>
      <c r="H1594" s="25" t="str">
        <f>IF(G1594="","",_xlfn.XLOOKUP(G1594,'Réponses'!C:C,'Réponses'!F:F,"ERREUR PROCHAINE QUESTION"))</f>
        <v/>
      </c>
      <c r="I1594" s="25" t="str">
        <f>IF(H1594="","",_xlfn.XLOOKUP(H1594,Questions!$A:$A,Questions!$C:$C,"ERREUR TYPE"))</f>
        <v/>
      </c>
      <c r="J1594" s="25" t="str">
        <f>IF(H1594="","",_xlfn.XLOOKUP(H1594&amp;"_"&amp;Saisie!J1595,'Réponses'!D:D,'Réponses'!C:C,""))</f>
        <v/>
      </c>
      <c r="K1594" s="25" t="str">
        <f>IF(J1594="","",_xlfn.XLOOKUP(J1594,'Réponses'!C:C,'Réponses'!F:F,"ERREUR PROCHAINE QUESTION"))</f>
        <v/>
      </c>
      <c r="L1594" s="25" t="str">
        <f>IF(K1594="","",_xlfn.XLOOKUP(K1594,Questions!$A:$A,Questions!$C:$C,""))</f>
        <v/>
      </c>
      <c r="M1594" s="25" t="str">
        <f>IF(K1594="","",_xlfn.XLOOKUP(K1594&amp;"_"&amp;Saisie!L1595,'Réponses'!D:D,'Réponses'!C:C,""))</f>
        <v/>
      </c>
      <c r="N1594" s="25" t="str">
        <f>IF(M1594="","",_xlfn.XLOOKUP(M1594,'Réponses'!C:C,'Réponses'!F:F,"ERREUR PROCHAINE QUESTION"))</f>
        <v/>
      </c>
      <c r="O1594" s="25" t="str">
        <f>IF(N1594="","",_xlfn.XLOOKUP(N1594,Questions!$A:$A,Questions!$C:$C,"ERREUR TYPE"))</f>
        <v/>
      </c>
      <c r="P1594" s="25" t="str">
        <f>IF(N1594="","",_xlfn.XLOOKUP(N1594&amp;"_"&amp;Saisie!N1595,'Réponses'!D:D,'Réponses'!C:C,""))</f>
        <v/>
      </c>
      <c r="Q1594" s="25" t="str">
        <f t="shared" si="24"/>
        <v/>
      </c>
    </row>
    <row r="1595" spans="1:17">
      <c r="A1595" s="25" t="str">
        <f>IF(ISBLANK(Saisie!C1596),"",_xlfn.XLOOKUP(Saisie!C1596,Barème!A:A,Barème!F:F,"ERREUR CODE PRODUIT"))</f>
        <v/>
      </c>
      <c r="B1595" s="25" t="str">
        <f>IF(OR(A1595="08",A1595="07",MID(Saisie!C1596,4,4)="0804",MID(Saisie!C1596,4,4)="0907",A1595=""),"",_xlfn.XLOOKUP(A1595,Matériau!A:A,Matériau!C:C,"ERREUR MATERIAU"))</f>
        <v/>
      </c>
      <c r="C1595" s="25" t="str">
        <f>IF(B1595="","",_xlfn.XLOOKUP(B1595,Questions!A:A,Questions!C:C,""))</f>
        <v/>
      </c>
      <c r="D1595" s="25" t="str">
        <f>IF(B1595="","",_xlfn.XLOOKUP(B1595&amp;"_"&amp;Saisie!F1596,'Réponses'!D:D,'Réponses'!C:C,""))</f>
        <v/>
      </c>
      <c r="E1595" s="25" t="str">
        <f>IF(D1595="","",_xlfn.XLOOKUP(D1595,'Réponses'!C:C,'Réponses'!F:F,"ERREUR PROCHAINE QUESTION"))</f>
        <v/>
      </c>
      <c r="F1595" s="25" t="str">
        <f>IF(E1595="","",_xlfn.XLOOKUP(E1595,Questions!$A:$A,Questions!$C:$C,""))</f>
        <v/>
      </c>
      <c r="G1595" s="25" t="str">
        <f>IF(E1595="","",_xlfn.XLOOKUP(E1595&amp;"_"&amp;Saisie!H1596,'Réponses'!D:D,'Réponses'!C:C,""))</f>
        <v/>
      </c>
      <c r="H1595" s="25" t="str">
        <f>IF(G1595="","",_xlfn.XLOOKUP(G1595,'Réponses'!C:C,'Réponses'!F:F,"ERREUR PROCHAINE QUESTION"))</f>
        <v/>
      </c>
      <c r="I1595" s="25" t="str">
        <f>IF(H1595="","",_xlfn.XLOOKUP(H1595,Questions!$A:$A,Questions!$C:$C,"ERREUR TYPE"))</f>
        <v/>
      </c>
      <c r="J1595" s="25" t="str">
        <f>IF(H1595="","",_xlfn.XLOOKUP(H1595&amp;"_"&amp;Saisie!J1596,'Réponses'!D:D,'Réponses'!C:C,""))</f>
        <v/>
      </c>
      <c r="K1595" s="25" t="str">
        <f>IF(J1595="","",_xlfn.XLOOKUP(J1595,'Réponses'!C:C,'Réponses'!F:F,"ERREUR PROCHAINE QUESTION"))</f>
        <v/>
      </c>
      <c r="L1595" s="25" t="str">
        <f>IF(K1595="","",_xlfn.XLOOKUP(K1595,Questions!$A:$A,Questions!$C:$C,""))</f>
        <v/>
      </c>
      <c r="M1595" s="25" t="str">
        <f>IF(K1595="","",_xlfn.XLOOKUP(K1595&amp;"_"&amp;Saisie!L1596,'Réponses'!D:D,'Réponses'!C:C,""))</f>
        <v/>
      </c>
      <c r="N1595" s="25" t="str">
        <f>IF(M1595="","",_xlfn.XLOOKUP(M1595,'Réponses'!C:C,'Réponses'!F:F,"ERREUR PROCHAINE QUESTION"))</f>
        <v/>
      </c>
      <c r="O1595" s="25" t="str">
        <f>IF(N1595="","",_xlfn.XLOOKUP(N1595,Questions!$A:$A,Questions!$C:$C,"ERREUR TYPE"))</f>
        <v/>
      </c>
      <c r="P1595" s="25" t="str">
        <f>IF(N1595="","",_xlfn.XLOOKUP(N1595&amp;"_"&amp;Saisie!N1596,'Réponses'!D:D,'Réponses'!C:C,""))</f>
        <v/>
      </c>
      <c r="Q1595" s="25" t="str">
        <f t="shared" si="24"/>
        <v/>
      </c>
    </row>
    <row r="1596" spans="1:17">
      <c r="A1596" s="25" t="str">
        <f>IF(ISBLANK(Saisie!C1597),"",_xlfn.XLOOKUP(Saisie!C1597,Barème!A:A,Barème!F:F,"ERREUR CODE PRODUIT"))</f>
        <v/>
      </c>
      <c r="B1596" s="25" t="str">
        <f>IF(OR(A1596="08",A1596="07",MID(Saisie!C1597,4,4)="0804",MID(Saisie!C1597,4,4)="0907",A1596=""),"",_xlfn.XLOOKUP(A1596,Matériau!A:A,Matériau!C:C,"ERREUR MATERIAU"))</f>
        <v/>
      </c>
      <c r="C1596" s="25" t="str">
        <f>IF(B1596="","",_xlfn.XLOOKUP(B1596,Questions!A:A,Questions!C:C,""))</f>
        <v/>
      </c>
      <c r="D1596" s="25" t="str">
        <f>IF(B1596="","",_xlfn.XLOOKUP(B1596&amp;"_"&amp;Saisie!F1597,'Réponses'!D:D,'Réponses'!C:C,""))</f>
        <v/>
      </c>
      <c r="E1596" s="25" t="str">
        <f>IF(D1596="","",_xlfn.XLOOKUP(D1596,'Réponses'!C:C,'Réponses'!F:F,"ERREUR PROCHAINE QUESTION"))</f>
        <v/>
      </c>
      <c r="F1596" s="25" t="str">
        <f>IF(E1596="","",_xlfn.XLOOKUP(E1596,Questions!$A:$A,Questions!$C:$C,""))</f>
        <v/>
      </c>
      <c r="G1596" s="25" t="str">
        <f>IF(E1596="","",_xlfn.XLOOKUP(E1596&amp;"_"&amp;Saisie!H1597,'Réponses'!D:D,'Réponses'!C:C,""))</f>
        <v/>
      </c>
      <c r="H1596" s="25" t="str">
        <f>IF(G1596="","",_xlfn.XLOOKUP(G1596,'Réponses'!C:C,'Réponses'!F:F,"ERREUR PROCHAINE QUESTION"))</f>
        <v/>
      </c>
      <c r="I1596" s="25" t="str">
        <f>IF(H1596="","",_xlfn.XLOOKUP(H1596,Questions!$A:$A,Questions!$C:$C,"ERREUR TYPE"))</f>
        <v/>
      </c>
      <c r="J1596" s="25" t="str">
        <f>IF(H1596="","",_xlfn.XLOOKUP(H1596&amp;"_"&amp;Saisie!J1597,'Réponses'!D:D,'Réponses'!C:C,""))</f>
        <v/>
      </c>
      <c r="K1596" s="25" t="str">
        <f>IF(J1596="","",_xlfn.XLOOKUP(J1596,'Réponses'!C:C,'Réponses'!F:F,"ERREUR PROCHAINE QUESTION"))</f>
        <v/>
      </c>
      <c r="L1596" s="25" t="str">
        <f>IF(K1596="","",_xlfn.XLOOKUP(K1596,Questions!$A:$A,Questions!$C:$C,""))</f>
        <v/>
      </c>
      <c r="M1596" s="25" t="str">
        <f>IF(K1596="","",_xlfn.XLOOKUP(K1596&amp;"_"&amp;Saisie!L1597,'Réponses'!D:D,'Réponses'!C:C,""))</f>
        <v/>
      </c>
      <c r="N1596" s="25" t="str">
        <f>IF(M1596="","",_xlfn.XLOOKUP(M1596,'Réponses'!C:C,'Réponses'!F:F,"ERREUR PROCHAINE QUESTION"))</f>
        <v/>
      </c>
      <c r="O1596" s="25" t="str">
        <f>IF(N1596="","",_xlfn.XLOOKUP(N1596,Questions!$A:$A,Questions!$C:$C,"ERREUR TYPE"))</f>
        <v/>
      </c>
      <c r="P1596" s="25" t="str">
        <f>IF(N1596="","",_xlfn.XLOOKUP(N1596&amp;"_"&amp;Saisie!N1597,'Réponses'!D:D,'Réponses'!C:C,""))</f>
        <v/>
      </c>
      <c r="Q1596" s="25" t="str">
        <f t="shared" si="24"/>
        <v/>
      </c>
    </row>
    <row r="1597" spans="1:17">
      <c r="A1597" s="25" t="str">
        <f>IF(ISBLANK(Saisie!C1598),"",_xlfn.XLOOKUP(Saisie!C1598,Barème!A:A,Barème!F:F,"ERREUR CODE PRODUIT"))</f>
        <v/>
      </c>
      <c r="B1597" s="25" t="str">
        <f>IF(OR(A1597="08",A1597="07",MID(Saisie!C1598,4,4)="0804",MID(Saisie!C1598,4,4)="0907",A1597=""),"",_xlfn.XLOOKUP(A1597,Matériau!A:A,Matériau!C:C,"ERREUR MATERIAU"))</f>
        <v/>
      </c>
      <c r="C1597" s="25" t="str">
        <f>IF(B1597="","",_xlfn.XLOOKUP(B1597,Questions!A:A,Questions!C:C,""))</f>
        <v/>
      </c>
      <c r="D1597" s="25" t="str">
        <f>IF(B1597="","",_xlfn.XLOOKUP(B1597&amp;"_"&amp;Saisie!F1598,'Réponses'!D:D,'Réponses'!C:C,""))</f>
        <v/>
      </c>
      <c r="E1597" s="25" t="str">
        <f>IF(D1597="","",_xlfn.XLOOKUP(D1597,'Réponses'!C:C,'Réponses'!F:F,"ERREUR PROCHAINE QUESTION"))</f>
        <v/>
      </c>
      <c r="F1597" s="25" t="str">
        <f>IF(E1597="","",_xlfn.XLOOKUP(E1597,Questions!$A:$A,Questions!$C:$C,""))</f>
        <v/>
      </c>
      <c r="G1597" s="25" t="str">
        <f>IF(E1597="","",_xlfn.XLOOKUP(E1597&amp;"_"&amp;Saisie!H1598,'Réponses'!D:D,'Réponses'!C:C,""))</f>
        <v/>
      </c>
      <c r="H1597" s="25" t="str">
        <f>IF(G1597="","",_xlfn.XLOOKUP(G1597,'Réponses'!C:C,'Réponses'!F:F,"ERREUR PROCHAINE QUESTION"))</f>
        <v/>
      </c>
      <c r="I1597" s="25" t="str">
        <f>IF(H1597="","",_xlfn.XLOOKUP(H1597,Questions!$A:$A,Questions!$C:$C,"ERREUR TYPE"))</f>
        <v/>
      </c>
      <c r="J1597" s="25" t="str">
        <f>IF(H1597="","",_xlfn.XLOOKUP(H1597&amp;"_"&amp;Saisie!J1598,'Réponses'!D:D,'Réponses'!C:C,""))</f>
        <v/>
      </c>
      <c r="K1597" s="25" t="str">
        <f>IF(J1597="","",_xlfn.XLOOKUP(J1597,'Réponses'!C:C,'Réponses'!F:F,"ERREUR PROCHAINE QUESTION"))</f>
        <v/>
      </c>
      <c r="L1597" s="25" t="str">
        <f>IF(K1597="","",_xlfn.XLOOKUP(K1597,Questions!$A:$A,Questions!$C:$C,""))</f>
        <v/>
      </c>
      <c r="M1597" s="25" t="str">
        <f>IF(K1597="","",_xlfn.XLOOKUP(K1597&amp;"_"&amp;Saisie!L1598,'Réponses'!D:D,'Réponses'!C:C,""))</f>
        <v/>
      </c>
      <c r="N1597" s="25" t="str">
        <f>IF(M1597="","",_xlfn.XLOOKUP(M1597,'Réponses'!C:C,'Réponses'!F:F,"ERREUR PROCHAINE QUESTION"))</f>
        <v/>
      </c>
      <c r="O1597" s="25" t="str">
        <f>IF(N1597="","",_xlfn.XLOOKUP(N1597,Questions!$A:$A,Questions!$C:$C,"ERREUR TYPE"))</f>
        <v/>
      </c>
      <c r="P1597" s="25" t="str">
        <f>IF(N1597="","",_xlfn.XLOOKUP(N1597&amp;"_"&amp;Saisie!N1598,'Réponses'!D:D,'Réponses'!C:C,""))</f>
        <v/>
      </c>
      <c r="Q1597" s="25" t="str">
        <f t="shared" si="24"/>
        <v/>
      </c>
    </row>
    <row r="1598" spans="1:17">
      <c r="A1598" s="25" t="str">
        <f>IF(ISBLANK(Saisie!C1599),"",_xlfn.XLOOKUP(Saisie!C1599,Barème!A:A,Barème!F:F,"ERREUR CODE PRODUIT"))</f>
        <v/>
      </c>
      <c r="B1598" s="25" t="str">
        <f>IF(OR(A1598="08",A1598="07",MID(Saisie!C1599,4,4)="0804",MID(Saisie!C1599,4,4)="0907",A1598=""),"",_xlfn.XLOOKUP(A1598,Matériau!A:A,Matériau!C:C,"ERREUR MATERIAU"))</f>
        <v/>
      </c>
      <c r="C1598" s="25" t="str">
        <f>IF(B1598="","",_xlfn.XLOOKUP(B1598,Questions!A:A,Questions!C:C,""))</f>
        <v/>
      </c>
      <c r="D1598" s="25" t="str">
        <f>IF(B1598="","",_xlfn.XLOOKUP(B1598&amp;"_"&amp;Saisie!F1599,'Réponses'!D:D,'Réponses'!C:C,""))</f>
        <v/>
      </c>
      <c r="E1598" s="25" t="str">
        <f>IF(D1598="","",_xlfn.XLOOKUP(D1598,'Réponses'!C:C,'Réponses'!F:F,"ERREUR PROCHAINE QUESTION"))</f>
        <v/>
      </c>
      <c r="F1598" s="25" t="str">
        <f>IF(E1598="","",_xlfn.XLOOKUP(E1598,Questions!$A:$A,Questions!$C:$C,""))</f>
        <v/>
      </c>
      <c r="G1598" s="25" t="str">
        <f>IF(E1598="","",_xlfn.XLOOKUP(E1598&amp;"_"&amp;Saisie!H1599,'Réponses'!D:D,'Réponses'!C:C,""))</f>
        <v/>
      </c>
      <c r="H1598" s="25" t="str">
        <f>IF(G1598="","",_xlfn.XLOOKUP(G1598,'Réponses'!C:C,'Réponses'!F:F,"ERREUR PROCHAINE QUESTION"))</f>
        <v/>
      </c>
      <c r="I1598" s="25" t="str">
        <f>IF(H1598="","",_xlfn.XLOOKUP(H1598,Questions!$A:$A,Questions!$C:$C,"ERREUR TYPE"))</f>
        <v/>
      </c>
      <c r="J1598" s="25" t="str">
        <f>IF(H1598="","",_xlfn.XLOOKUP(H1598&amp;"_"&amp;Saisie!J1599,'Réponses'!D:D,'Réponses'!C:C,""))</f>
        <v/>
      </c>
      <c r="K1598" s="25" t="str">
        <f>IF(J1598="","",_xlfn.XLOOKUP(J1598,'Réponses'!C:C,'Réponses'!F:F,"ERREUR PROCHAINE QUESTION"))</f>
        <v/>
      </c>
      <c r="L1598" s="25" t="str">
        <f>IF(K1598="","",_xlfn.XLOOKUP(K1598,Questions!$A:$A,Questions!$C:$C,""))</f>
        <v/>
      </c>
      <c r="M1598" s="25" t="str">
        <f>IF(K1598="","",_xlfn.XLOOKUP(K1598&amp;"_"&amp;Saisie!L1599,'Réponses'!D:D,'Réponses'!C:C,""))</f>
        <v/>
      </c>
      <c r="N1598" s="25" t="str">
        <f>IF(M1598="","",_xlfn.XLOOKUP(M1598,'Réponses'!C:C,'Réponses'!F:F,"ERREUR PROCHAINE QUESTION"))</f>
        <v/>
      </c>
      <c r="O1598" s="25" t="str">
        <f>IF(N1598="","",_xlfn.XLOOKUP(N1598,Questions!$A:$A,Questions!$C:$C,"ERREUR TYPE"))</f>
        <v/>
      </c>
      <c r="P1598" s="25" t="str">
        <f>IF(N1598="","",_xlfn.XLOOKUP(N1598&amp;"_"&amp;Saisie!N1599,'Réponses'!D:D,'Réponses'!C:C,""))</f>
        <v/>
      </c>
      <c r="Q1598" s="25" t="str">
        <f t="shared" si="24"/>
        <v/>
      </c>
    </row>
    <row r="1599" spans="1:17">
      <c r="A1599" s="25" t="str">
        <f>IF(ISBLANK(Saisie!C1600),"",_xlfn.XLOOKUP(Saisie!C1600,Barème!A:A,Barème!F:F,"ERREUR CODE PRODUIT"))</f>
        <v/>
      </c>
      <c r="B1599" s="25" t="str">
        <f>IF(OR(A1599="08",A1599="07",MID(Saisie!C1600,4,4)="0804",MID(Saisie!C1600,4,4)="0907",A1599=""),"",_xlfn.XLOOKUP(A1599,Matériau!A:A,Matériau!C:C,"ERREUR MATERIAU"))</f>
        <v/>
      </c>
      <c r="C1599" s="25" t="str">
        <f>IF(B1599="","",_xlfn.XLOOKUP(B1599,Questions!A:A,Questions!C:C,""))</f>
        <v/>
      </c>
      <c r="D1599" s="25" t="str">
        <f>IF(B1599="","",_xlfn.XLOOKUP(B1599&amp;"_"&amp;Saisie!F1600,'Réponses'!D:D,'Réponses'!C:C,""))</f>
        <v/>
      </c>
      <c r="E1599" s="25" t="str">
        <f>IF(D1599="","",_xlfn.XLOOKUP(D1599,'Réponses'!C:C,'Réponses'!F:F,"ERREUR PROCHAINE QUESTION"))</f>
        <v/>
      </c>
      <c r="F1599" s="25" t="str">
        <f>IF(E1599="","",_xlfn.XLOOKUP(E1599,Questions!$A:$A,Questions!$C:$C,""))</f>
        <v/>
      </c>
      <c r="G1599" s="25" t="str">
        <f>IF(E1599="","",_xlfn.XLOOKUP(E1599&amp;"_"&amp;Saisie!H1600,'Réponses'!D:D,'Réponses'!C:C,""))</f>
        <v/>
      </c>
      <c r="H1599" s="25" t="str">
        <f>IF(G1599="","",_xlfn.XLOOKUP(G1599,'Réponses'!C:C,'Réponses'!F:F,"ERREUR PROCHAINE QUESTION"))</f>
        <v/>
      </c>
      <c r="I1599" s="25" t="str">
        <f>IF(H1599="","",_xlfn.XLOOKUP(H1599,Questions!$A:$A,Questions!$C:$C,"ERREUR TYPE"))</f>
        <v/>
      </c>
      <c r="J1599" s="25" t="str">
        <f>IF(H1599="","",_xlfn.XLOOKUP(H1599&amp;"_"&amp;Saisie!J1600,'Réponses'!D:D,'Réponses'!C:C,""))</f>
        <v/>
      </c>
      <c r="K1599" s="25" t="str">
        <f>IF(J1599="","",_xlfn.XLOOKUP(J1599,'Réponses'!C:C,'Réponses'!F:F,"ERREUR PROCHAINE QUESTION"))</f>
        <v/>
      </c>
      <c r="L1599" s="25" t="str">
        <f>IF(K1599="","",_xlfn.XLOOKUP(K1599,Questions!$A:$A,Questions!$C:$C,""))</f>
        <v/>
      </c>
      <c r="M1599" s="25" t="str">
        <f>IF(K1599="","",_xlfn.XLOOKUP(K1599&amp;"_"&amp;Saisie!L1600,'Réponses'!D:D,'Réponses'!C:C,""))</f>
        <v/>
      </c>
      <c r="N1599" s="25" t="str">
        <f>IF(M1599="","",_xlfn.XLOOKUP(M1599,'Réponses'!C:C,'Réponses'!F:F,"ERREUR PROCHAINE QUESTION"))</f>
        <v/>
      </c>
      <c r="O1599" s="25" t="str">
        <f>IF(N1599="","",_xlfn.XLOOKUP(N1599,Questions!$A:$A,Questions!$C:$C,"ERREUR TYPE"))</f>
        <v/>
      </c>
      <c r="P1599" s="25" t="str">
        <f>IF(N1599="","",_xlfn.XLOOKUP(N1599&amp;"_"&amp;Saisie!N1600,'Réponses'!D:D,'Réponses'!C:C,""))</f>
        <v/>
      </c>
      <c r="Q1599" s="25" t="str">
        <f t="shared" si="24"/>
        <v/>
      </c>
    </row>
    <row r="1600" spans="1:17">
      <c r="A1600" s="25" t="str">
        <f>IF(ISBLANK(Saisie!C1601),"",_xlfn.XLOOKUP(Saisie!C1601,Barème!A:A,Barème!F:F,"ERREUR CODE PRODUIT"))</f>
        <v/>
      </c>
      <c r="B1600" s="25" t="str">
        <f>IF(OR(A1600="08",A1600="07",MID(Saisie!C1601,4,4)="0804",MID(Saisie!C1601,4,4)="0907",A1600=""),"",_xlfn.XLOOKUP(A1600,Matériau!A:A,Matériau!C:C,"ERREUR MATERIAU"))</f>
        <v/>
      </c>
      <c r="C1600" s="25" t="str">
        <f>IF(B1600="","",_xlfn.XLOOKUP(B1600,Questions!A:A,Questions!C:C,""))</f>
        <v/>
      </c>
      <c r="D1600" s="25" t="str">
        <f>IF(B1600="","",_xlfn.XLOOKUP(B1600&amp;"_"&amp;Saisie!F1601,'Réponses'!D:D,'Réponses'!C:C,""))</f>
        <v/>
      </c>
      <c r="E1600" s="25" t="str">
        <f>IF(D1600="","",_xlfn.XLOOKUP(D1600,'Réponses'!C:C,'Réponses'!F:F,"ERREUR PROCHAINE QUESTION"))</f>
        <v/>
      </c>
      <c r="F1600" s="25" t="str">
        <f>IF(E1600="","",_xlfn.XLOOKUP(E1600,Questions!$A:$A,Questions!$C:$C,""))</f>
        <v/>
      </c>
      <c r="G1600" s="25" t="str">
        <f>IF(E1600="","",_xlfn.XLOOKUP(E1600&amp;"_"&amp;Saisie!H1601,'Réponses'!D:D,'Réponses'!C:C,""))</f>
        <v/>
      </c>
      <c r="H1600" s="25" t="str">
        <f>IF(G1600="","",_xlfn.XLOOKUP(G1600,'Réponses'!C:C,'Réponses'!F:F,"ERREUR PROCHAINE QUESTION"))</f>
        <v/>
      </c>
      <c r="I1600" s="25" t="str">
        <f>IF(H1600="","",_xlfn.XLOOKUP(H1600,Questions!$A:$A,Questions!$C:$C,"ERREUR TYPE"))</f>
        <v/>
      </c>
      <c r="J1600" s="25" t="str">
        <f>IF(H1600="","",_xlfn.XLOOKUP(H1600&amp;"_"&amp;Saisie!J1601,'Réponses'!D:D,'Réponses'!C:C,""))</f>
        <v/>
      </c>
      <c r="K1600" s="25" t="str">
        <f>IF(J1600="","",_xlfn.XLOOKUP(J1600,'Réponses'!C:C,'Réponses'!F:F,"ERREUR PROCHAINE QUESTION"))</f>
        <v/>
      </c>
      <c r="L1600" s="25" t="str">
        <f>IF(K1600="","",_xlfn.XLOOKUP(K1600,Questions!$A:$A,Questions!$C:$C,""))</f>
        <v/>
      </c>
      <c r="M1600" s="25" t="str">
        <f>IF(K1600="","",_xlfn.XLOOKUP(K1600&amp;"_"&amp;Saisie!L1601,'Réponses'!D:D,'Réponses'!C:C,""))</f>
        <v/>
      </c>
      <c r="N1600" s="25" t="str">
        <f>IF(M1600="","",_xlfn.XLOOKUP(M1600,'Réponses'!C:C,'Réponses'!F:F,"ERREUR PROCHAINE QUESTION"))</f>
        <v/>
      </c>
      <c r="O1600" s="25" t="str">
        <f>IF(N1600="","",_xlfn.XLOOKUP(N1600,Questions!$A:$A,Questions!$C:$C,"ERREUR TYPE"))</f>
        <v/>
      </c>
      <c r="P1600" s="25" t="str">
        <f>IF(N1600="","",_xlfn.XLOOKUP(N1600&amp;"_"&amp;Saisie!N1601,'Réponses'!D:D,'Réponses'!C:C,""))</f>
        <v/>
      </c>
      <c r="Q1600" s="25" t="str">
        <f t="shared" si="24"/>
        <v/>
      </c>
    </row>
    <row r="1601" spans="1:17">
      <c r="A1601" s="25" t="str">
        <f>IF(ISBLANK(Saisie!C1602),"",_xlfn.XLOOKUP(Saisie!C1602,Barème!A:A,Barème!F:F,"ERREUR CODE PRODUIT"))</f>
        <v/>
      </c>
      <c r="B1601" s="25" t="str">
        <f>IF(OR(A1601="08",A1601="07",MID(Saisie!C1602,4,4)="0804",MID(Saisie!C1602,4,4)="0907",A1601=""),"",_xlfn.XLOOKUP(A1601,Matériau!A:A,Matériau!C:C,"ERREUR MATERIAU"))</f>
        <v/>
      </c>
      <c r="C1601" s="25" t="str">
        <f>IF(B1601="","",_xlfn.XLOOKUP(B1601,Questions!A:A,Questions!C:C,""))</f>
        <v/>
      </c>
      <c r="D1601" s="25" t="str">
        <f>IF(B1601="","",_xlfn.XLOOKUP(B1601&amp;"_"&amp;Saisie!F1602,'Réponses'!D:D,'Réponses'!C:C,""))</f>
        <v/>
      </c>
      <c r="E1601" s="25" t="str">
        <f>IF(D1601="","",_xlfn.XLOOKUP(D1601,'Réponses'!C:C,'Réponses'!F:F,"ERREUR PROCHAINE QUESTION"))</f>
        <v/>
      </c>
      <c r="F1601" s="25" t="str">
        <f>IF(E1601="","",_xlfn.XLOOKUP(E1601,Questions!$A:$A,Questions!$C:$C,""))</f>
        <v/>
      </c>
      <c r="G1601" s="25" t="str">
        <f>IF(E1601="","",_xlfn.XLOOKUP(E1601&amp;"_"&amp;Saisie!H1602,'Réponses'!D:D,'Réponses'!C:C,""))</f>
        <v/>
      </c>
      <c r="H1601" s="25" t="str">
        <f>IF(G1601="","",_xlfn.XLOOKUP(G1601,'Réponses'!C:C,'Réponses'!F:F,"ERREUR PROCHAINE QUESTION"))</f>
        <v/>
      </c>
      <c r="I1601" s="25" t="str">
        <f>IF(H1601="","",_xlfn.XLOOKUP(H1601,Questions!$A:$A,Questions!$C:$C,"ERREUR TYPE"))</f>
        <v/>
      </c>
      <c r="J1601" s="25" t="str">
        <f>IF(H1601="","",_xlfn.XLOOKUP(H1601&amp;"_"&amp;Saisie!J1602,'Réponses'!D:D,'Réponses'!C:C,""))</f>
        <v/>
      </c>
      <c r="K1601" s="25" t="str">
        <f>IF(J1601="","",_xlfn.XLOOKUP(J1601,'Réponses'!C:C,'Réponses'!F:F,"ERREUR PROCHAINE QUESTION"))</f>
        <v/>
      </c>
      <c r="L1601" s="25" t="str">
        <f>IF(K1601="","",_xlfn.XLOOKUP(K1601,Questions!$A:$A,Questions!$C:$C,""))</f>
        <v/>
      </c>
      <c r="M1601" s="25" t="str">
        <f>IF(K1601="","",_xlfn.XLOOKUP(K1601&amp;"_"&amp;Saisie!L1602,'Réponses'!D:D,'Réponses'!C:C,""))</f>
        <v/>
      </c>
      <c r="N1601" s="25" t="str">
        <f>IF(M1601="","",_xlfn.XLOOKUP(M1601,'Réponses'!C:C,'Réponses'!F:F,"ERREUR PROCHAINE QUESTION"))</f>
        <v/>
      </c>
      <c r="O1601" s="25" t="str">
        <f>IF(N1601="","",_xlfn.XLOOKUP(N1601,Questions!$A:$A,Questions!$C:$C,"ERREUR TYPE"))</f>
        <v/>
      </c>
      <c r="P1601" s="25" t="str">
        <f>IF(N1601="","",_xlfn.XLOOKUP(N1601&amp;"_"&amp;Saisie!N1602,'Réponses'!D:D,'Réponses'!C:C,""))</f>
        <v/>
      </c>
      <c r="Q1601" s="25" t="str">
        <f t="shared" si="24"/>
        <v/>
      </c>
    </row>
    <row r="1602" spans="1:17">
      <c r="A1602" s="25" t="str">
        <f>IF(ISBLANK(Saisie!C1603),"",_xlfn.XLOOKUP(Saisie!C1603,Barème!A:A,Barème!F:F,"ERREUR CODE PRODUIT"))</f>
        <v/>
      </c>
      <c r="B1602" s="25" t="str">
        <f>IF(OR(A1602="08",A1602="07",MID(Saisie!C1603,4,4)="0804",MID(Saisie!C1603,4,4)="0907",A1602=""),"",_xlfn.XLOOKUP(A1602,Matériau!A:A,Matériau!C:C,"ERREUR MATERIAU"))</f>
        <v/>
      </c>
      <c r="C1602" s="25" t="str">
        <f>IF(B1602="","",_xlfn.XLOOKUP(B1602,Questions!A:A,Questions!C:C,""))</f>
        <v/>
      </c>
      <c r="D1602" s="25" t="str">
        <f>IF(B1602="","",_xlfn.XLOOKUP(B1602&amp;"_"&amp;Saisie!F1603,'Réponses'!D:D,'Réponses'!C:C,""))</f>
        <v/>
      </c>
      <c r="E1602" s="25" t="str">
        <f>IF(D1602="","",_xlfn.XLOOKUP(D1602,'Réponses'!C:C,'Réponses'!F:F,"ERREUR PROCHAINE QUESTION"))</f>
        <v/>
      </c>
      <c r="F1602" s="25" t="str">
        <f>IF(E1602="","",_xlfn.XLOOKUP(E1602,Questions!$A:$A,Questions!$C:$C,""))</f>
        <v/>
      </c>
      <c r="G1602" s="25" t="str">
        <f>IF(E1602="","",_xlfn.XLOOKUP(E1602&amp;"_"&amp;Saisie!H1603,'Réponses'!D:D,'Réponses'!C:C,""))</f>
        <v/>
      </c>
      <c r="H1602" s="25" t="str">
        <f>IF(G1602="","",_xlfn.XLOOKUP(G1602,'Réponses'!C:C,'Réponses'!F:F,"ERREUR PROCHAINE QUESTION"))</f>
        <v/>
      </c>
      <c r="I1602" s="25" t="str">
        <f>IF(H1602="","",_xlfn.XLOOKUP(H1602,Questions!$A:$A,Questions!$C:$C,"ERREUR TYPE"))</f>
        <v/>
      </c>
      <c r="J1602" s="25" t="str">
        <f>IF(H1602="","",_xlfn.XLOOKUP(H1602&amp;"_"&amp;Saisie!J1603,'Réponses'!D:D,'Réponses'!C:C,""))</f>
        <v/>
      </c>
      <c r="K1602" s="25" t="str">
        <f>IF(J1602="","",_xlfn.XLOOKUP(J1602,'Réponses'!C:C,'Réponses'!F:F,"ERREUR PROCHAINE QUESTION"))</f>
        <v/>
      </c>
      <c r="L1602" s="25" t="str">
        <f>IF(K1602="","",_xlfn.XLOOKUP(K1602,Questions!$A:$A,Questions!$C:$C,""))</f>
        <v/>
      </c>
      <c r="M1602" s="25" t="str">
        <f>IF(K1602="","",_xlfn.XLOOKUP(K1602&amp;"_"&amp;Saisie!L1603,'Réponses'!D:D,'Réponses'!C:C,""))</f>
        <v/>
      </c>
      <c r="N1602" s="25" t="str">
        <f>IF(M1602="","",_xlfn.XLOOKUP(M1602,'Réponses'!C:C,'Réponses'!F:F,"ERREUR PROCHAINE QUESTION"))</f>
        <v/>
      </c>
      <c r="O1602" s="25" t="str">
        <f>IF(N1602="","",_xlfn.XLOOKUP(N1602,Questions!$A:$A,Questions!$C:$C,"ERREUR TYPE"))</f>
        <v/>
      </c>
      <c r="P1602" s="25" t="str">
        <f>IF(N1602="","",_xlfn.XLOOKUP(N1602&amp;"_"&amp;Saisie!N1603,'Réponses'!D:D,'Réponses'!C:C,""))</f>
        <v/>
      </c>
      <c r="Q1602" s="25" t="str">
        <f t="shared" si="24"/>
        <v/>
      </c>
    </row>
    <row r="1603" spans="1:17">
      <c r="A1603" s="25" t="str">
        <f>IF(ISBLANK(Saisie!C1604),"",_xlfn.XLOOKUP(Saisie!C1604,Barème!A:A,Barème!F:F,"ERREUR CODE PRODUIT"))</f>
        <v/>
      </c>
      <c r="B1603" s="25" t="str">
        <f>IF(OR(A1603="08",A1603="07",MID(Saisie!C1604,4,4)="0804",MID(Saisie!C1604,4,4)="0907",A1603=""),"",_xlfn.XLOOKUP(A1603,Matériau!A:A,Matériau!C:C,"ERREUR MATERIAU"))</f>
        <v/>
      </c>
      <c r="C1603" s="25" t="str">
        <f>IF(B1603="","",_xlfn.XLOOKUP(B1603,Questions!A:A,Questions!C:C,""))</f>
        <v/>
      </c>
      <c r="D1603" s="25" t="str">
        <f>IF(B1603="","",_xlfn.XLOOKUP(B1603&amp;"_"&amp;Saisie!F1604,'Réponses'!D:D,'Réponses'!C:C,""))</f>
        <v/>
      </c>
      <c r="E1603" s="25" t="str">
        <f>IF(D1603="","",_xlfn.XLOOKUP(D1603,'Réponses'!C:C,'Réponses'!F:F,"ERREUR PROCHAINE QUESTION"))</f>
        <v/>
      </c>
      <c r="F1603" s="25" t="str">
        <f>IF(E1603="","",_xlfn.XLOOKUP(E1603,Questions!$A:$A,Questions!$C:$C,""))</f>
        <v/>
      </c>
      <c r="G1603" s="25" t="str">
        <f>IF(E1603="","",_xlfn.XLOOKUP(E1603&amp;"_"&amp;Saisie!H1604,'Réponses'!D:D,'Réponses'!C:C,""))</f>
        <v/>
      </c>
      <c r="H1603" s="25" t="str">
        <f>IF(G1603="","",_xlfn.XLOOKUP(G1603,'Réponses'!C:C,'Réponses'!F:F,"ERREUR PROCHAINE QUESTION"))</f>
        <v/>
      </c>
      <c r="I1603" s="25" t="str">
        <f>IF(H1603="","",_xlfn.XLOOKUP(H1603,Questions!$A:$A,Questions!$C:$C,"ERREUR TYPE"))</f>
        <v/>
      </c>
      <c r="J1603" s="25" t="str">
        <f>IF(H1603="","",_xlfn.XLOOKUP(H1603&amp;"_"&amp;Saisie!J1604,'Réponses'!D:D,'Réponses'!C:C,""))</f>
        <v/>
      </c>
      <c r="K1603" s="25" t="str">
        <f>IF(J1603="","",_xlfn.XLOOKUP(J1603,'Réponses'!C:C,'Réponses'!F:F,"ERREUR PROCHAINE QUESTION"))</f>
        <v/>
      </c>
      <c r="L1603" s="25" t="str">
        <f>IF(K1603="","",_xlfn.XLOOKUP(K1603,Questions!$A:$A,Questions!$C:$C,""))</f>
        <v/>
      </c>
      <c r="M1603" s="25" t="str">
        <f>IF(K1603="","",_xlfn.XLOOKUP(K1603&amp;"_"&amp;Saisie!L1604,'Réponses'!D:D,'Réponses'!C:C,""))</f>
        <v/>
      </c>
      <c r="N1603" s="25" t="str">
        <f>IF(M1603="","",_xlfn.XLOOKUP(M1603,'Réponses'!C:C,'Réponses'!F:F,"ERREUR PROCHAINE QUESTION"))</f>
        <v/>
      </c>
      <c r="O1603" s="25" t="str">
        <f>IF(N1603="","",_xlfn.XLOOKUP(N1603,Questions!$A:$A,Questions!$C:$C,"ERREUR TYPE"))</f>
        <v/>
      </c>
      <c r="P1603" s="25" t="str">
        <f>IF(N1603="","",_xlfn.XLOOKUP(N1603&amp;"_"&amp;Saisie!N1604,'Réponses'!D:D,'Réponses'!C:C,""))</f>
        <v/>
      </c>
      <c r="Q1603" s="25" t="str">
        <f t="shared" ref="Q1603:Q1666" si="25">D1603&amp;IF(G1603="","","_"&amp;G1603)&amp;IF(J1603="","","_"&amp;J1603&amp;IF(M1603="","","_"&amp;M1603)&amp;IF(P1603="","","_"&amp;P1603))</f>
        <v/>
      </c>
    </row>
    <row r="1604" spans="1:17">
      <c r="A1604" s="25" t="str">
        <f>IF(ISBLANK(Saisie!C1605),"",_xlfn.XLOOKUP(Saisie!C1605,Barème!A:A,Barème!F:F,"ERREUR CODE PRODUIT"))</f>
        <v/>
      </c>
      <c r="B1604" s="25" t="str">
        <f>IF(OR(A1604="08",A1604="07",MID(Saisie!C1605,4,4)="0804",MID(Saisie!C1605,4,4)="0907",A1604=""),"",_xlfn.XLOOKUP(A1604,Matériau!A:A,Matériau!C:C,"ERREUR MATERIAU"))</f>
        <v/>
      </c>
      <c r="C1604" s="25" t="str">
        <f>IF(B1604="","",_xlfn.XLOOKUP(B1604,Questions!A:A,Questions!C:C,""))</f>
        <v/>
      </c>
      <c r="D1604" s="25" t="str">
        <f>IF(B1604="","",_xlfn.XLOOKUP(B1604&amp;"_"&amp;Saisie!F1605,'Réponses'!D:D,'Réponses'!C:C,""))</f>
        <v/>
      </c>
      <c r="E1604" s="25" t="str">
        <f>IF(D1604="","",_xlfn.XLOOKUP(D1604,'Réponses'!C:C,'Réponses'!F:F,"ERREUR PROCHAINE QUESTION"))</f>
        <v/>
      </c>
      <c r="F1604" s="25" t="str">
        <f>IF(E1604="","",_xlfn.XLOOKUP(E1604,Questions!$A:$A,Questions!$C:$C,""))</f>
        <v/>
      </c>
      <c r="G1604" s="25" t="str">
        <f>IF(E1604="","",_xlfn.XLOOKUP(E1604&amp;"_"&amp;Saisie!H1605,'Réponses'!D:D,'Réponses'!C:C,""))</f>
        <v/>
      </c>
      <c r="H1604" s="25" t="str">
        <f>IF(G1604="","",_xlfn.XLOOKUP(G1604,'Réponses'!C:C,'Réponses'!F:F,"ERREUR PROCHAINE QUESTION"))</f>
        <v/>
      </c>
      <c r="I1604" s="25" t="str">
        <f>IF(H1604="","",_xlfn.XLOOKUP(H1604,Questions!$A:$A,Questions!$C:$C,"ERREUR TYPE"))</f>
        <v/>
      </c>
      <c r="J1604" s="25" t="str">
        <f>IF(H1604="","",_xlfn.XLOOKUP(H1604&amp;"_"&amp;Saisie!J1605,'Réponses'!D:D,'Réponses'!C:C,""))</f>
        <v/>
      </c>
      <c r="K1604" s="25" t="str">
        <f>IF(J1604="","",_xlfn.XLOOKUP(J1604,'Réponses'!C:C,'Réponses'!F:F,"ERREUR PROCHAINE QUESTION"))</f>
        <v/>
      </c>
      <c r="L1604" s="25" t="str">
        <f>IF(K1604="","",_xlfn.XLOOKUP(K1604,Questions!$A:$A,Questions!$C:$C,""))</f>
        <v/>
      </c>
      <c r="M1604" s="25" t="str">
        <f>IF(K1604="","",_xlfn.XLOOKUP(K1604&amp;"_"&amp;Saisie!L1605,'Réponses'!D:D,'Réponses'!C:C,""))</f>
        <v/>
      </c>
      <c r="N1604" s="25" t="str">
        <f>IF(M1604="","",_xlfn.XLOOKUP(M1604,'Réponses'!C:C,'Réponses'!F:F,"ERREUR PROCHAINE QUESTION"))</f>
        <v/>
      </c>
      <c r="O1604" s="25" t="str">
        <f>IF(N1604="","",_xlfn.XLOOKUP(N1604,Questions!$A:$A,Questions!$C:$C,"ERREUR TYPE"))</f>
        <v/>
      </c>
      <c r="P1604" s="25" t="str">
        <f>IF(N1604="","",_xlfn.XLOOKUP(N1604&amp;"_"&amp;Saisie!N1605,'Réponses'!D:D,'Réponses'!C:C,""))</f>
        <v/>
      </c>
      <c r="Q1604" s="25" t="str">
        <f t="shared" si="25"/>
        <v/>
      </c>
    </row>
    <row r="1605" spans="1:17">
      <c r="A1605" s="25" t="str">
        <f>IF(ISBLANK(Saisie!C1606),"",_xlfn.XLOOKUP(Saisie!C1606,Barème!A:A,Barème!F:F,"ERREUR CODE PRODUIT"))</f>
        <v/>
      </c>
      <c r="B1605" s="25" t="str">
        <f>IF(OR(A1605="08",A1605="07",MID(Saisie!C1606,4,4)="0804",MID(Saisie!C1606,4,4)="0907",A1605=""),"",_xlfn.XLOOKUP(A1605,Matériau!A:A,Matériau!C:C,"ERREUR MATERIAU"))</f>
        <v/>
      </c>
      <c r="C1605" s="25" t="str">
        <f>IF(B1605="","",_xlfn.XLOOKUP(B1605,Questions!A:A,Questions!C:C,""))</f>
        <v/>
      </c>
      <c r="D1605" s="25" t="str">
        <f>IF(B1605="","",_xlfn.XLOOKUP(B1605&amp;"_"&amp;Saisie!F1606,'Réponses'!D:D,'Réponses'!C:C,""))</f>
        <v/>
      </c>
      <c r="E1605" s="25" t="str">
        <f>IF(D1605="","",_xlfn.XLOOKUP(D1605,'Réponses'!C:C,'Réponses'!F:F,"ERREUR PROCHAINE QUESTION"))</f>
        <v/>
      </c>
      <c r="F1605" s="25" t="str">
        <f>IF(E1605="","",_xlfn.XLOOKUP(E1605,Questions!$A:$A,Questions!$C:$C,""))</f>
        <v/>
      </c>
      <c r="G1605" s="25" t="str">
        <f>IF(E1605="","",_xlfn.XLOOKUP(E1605&amp;"_"&amp;Saisie!H1606,'Réponses'!D:D,'Réponses'!C:C,""))</f>
        <v/>
      </c>
      <c r="H1605" s="25" t="str">
        <f>IF(G1605="","",_xlfn.XLOOKUP(G1605,'Réponses'!C:C,'Réponses'!F:F,"ERREUR PROCHAINE QUESTION"))</f>
        <v/>
      </c>
      <c r="I1605" s="25" t="str">
        <f>IF(H1605="","",_xlfn.XLOOKUP(H1605,Questions!$A:$A,Questions!$C:$C,"ERREUR TYPE"))</f>
        <v/>
      </c>
      <c r="J1605" s="25" t="str">
        <f>IF(H1605="","",_xlfn.XLOOKUP(H1605&amp;"_"&amp;Saisie!J1606,'Réponses'!D:D,'Réponses'!C:C,""))</f>
        <v/>
      </c>
      <c r="K1605" s="25" t="str">
        <f>IF(J1605="","",_xlfn.XLOOKUP(J1605,'Réponses'!C:C,'Réponses'!F:F,"ERREUR PROCHAINE QUESTION"))</f>
        <v/>
      </c>
      <c r="L1605" s="25" t="str">
        <f>IF(K1605="","",_xlfn.XLOOKUP(K1605,Questions!$A:$A,Questions!$C:$C,""))</f>
        <v/>
      </c>
      <c r="M1605" s="25" t="str">
        <f>IF(K1605="","",_xlfn.XLOOKUP(K1605&amp;"_"&amp;Saisie!L1606,'Réponses'!D:D,'Réponses'!C:C,""))</f>
        <v/>
      </c>
      <c r="N1605" s="25" t="str">
        <f>IF(M1605="","",_xlfn.XLOOKUP(M1605,'Réponses'!C:C,'Réponses'!F:F,"ERREUR PROCHAINE QUESTION"))</f>
        <v/>
      </c>
      <c r="O1605" s="25" t="str">
        <f>IF(N1605="","",_xlfn.XLOOKUP(N1605,Questions!$A:$A,Questions!$C:$C,"ERREUR TYPE"))</f>
        <v/>
      </c>
      <c r="P1605" s="25" t="str">
        <f>IF(N1605="","",_xlfn.XLOOKUP(N1605&amp;"_"&amp;Saisie!N1606,'Réponses'!D:D,'Réponses'!C:C,""))</f>
        <v/>
      </c>
      <c r="Q1605" s="25" t="str">
        <f t="shared" si="25"/>
        <v/>
      </c>
    </row>
    <row r="1606" spans="1:17">
      <c r="A1606" s="25" t="str">
        <f>IF(ISBLANK(Saisie!C1607),"",_xlfn.XLOOKUP(Saisie!C1607,Barème!A:A,Barème!F:F,"ERREUR CODE PRODUIT"))</f>
        <v/>
      </c>
      <c r="B1606" s="25" t="str">
        <f>IF(OR(A1606="08",A1606="07",MID(Saisie!C1607,4,4)="0804",MID(Saisie!C1607,4,4)="0907",A1606=""),"",_xlfn.XLOOKUP(A1606,Matériau!A:A,Matériau!C:C,"ERREUR MATERIAU"))</f>
        <v/>
      </c>
      <c r="C1606" s="25" t="str">
        <f>IF(B1606="","",_xlfn.XLOOKUP(B1606,Questions!A:A,Questions!C:C,""))</f>
        <v/>
      </c>
      <c r="D1606" s="25" t="str">
        <f>IF(B1606="","",_xlfn.XLOOKUP(B1606&amp;"_"&amp;Saisie!F1607,'Réponses'!D:D,'Réponses'!C:C,""))</f>
        <v/>
      </c>
      <c r="E1606" s="25" t="str">
        <f>IF(D1606="","",_xlfn.XLOOKUP(D1606,'Réponses'!C:C,'Réponses'!F:F,"ERREUR PROCHAINE QUESTION"))</f>
        <v/>
      </c>
      <c r="F1606" s="25" t="str">
        <f>IF(E1606="","",_xlfn.XLOOKUP(E1606,Questions!$A:$A,Questions!$C:$C,""))</f>
        <v/>
      </c>
      <c r="G1606" s="25" t="str">
        <f>IF(E1606="","",_xlfn.XLOOKUP(E1606&amp;"_"&amp;Saisie!H1607,'Réponses'!D:D,'Réponses'!C:C,""))</f>
        <v/>
      </c>
      <c r="H1606" s="25" t="str">
        <f>IF(G1606="","",_xlfn.XLOOKUP(G1606,'Réponses'!C:C,'Réponses'!F:F,"ERREUR PROCHAINE QUESTION"))</f>
        <v/>
      </c>
      <c r="I1606" s="25" t="str">
        <f>IF(H1606="","",_xlfn.XLOOKUP(H1606,Questions!$A:$A,Questions!$C:$C,"ERREUR TYPE"))</f>
        <v/>
      </c>
      <c r="J1606" s="25" t="str">
        <f>IF(H1606="","",_xlfn.XLOOKUP(H1606&amp;"_"&amp;Saisie!J1607,'Réponses'!D:D,'Réponses'!C:C,""))</f>
        <v/>
      </c>
      <c r="K1606" s="25" t="str">
        <f>IF(J1606="","",_xlfn.XLOOKUP(J1606,'Réponses'!C:C,'Réponses'!F:F,"ERREUR PROCHAINE QUESTION"))</f>
        <v/>
      </c>
      <c r="L1606" s="25" t="str">
        <f>IF(K1606="","",_xlfn.XLOOKUP(K1606,Questions!$A:$A,Questions!$C:$C,""))</f>
        <v/>
      </c>
      <c r="M1606" s="25" t="str">
        <f>IF(K1606="","",_xlfn.XLOOKUP(K1606&amp;"_"&amp;Saisie!L1607,'Réponses'!D:D,'Réponses'!C:C,""))</f>
        <v/>
      </c>
      <c r="N1606" s="25" t="str">
        <f>IF(M1606="","",_xlfn.XLOOKUP(M1606,'Réponses'!C:C,'Réponses'!F:F,"ERREUR PROCHAINE QUESTION"))</f>
        <v/>
      </c>
      <c r="O1606" s="25" t="str">
        <f>IF(N1606="","",_xlfn.XLOOKUP(N1606,Questions!$A:$A,Questions!$C:$C,"ERREUR TYPE"))</f>
        <v/>
      </c>
      <c r="P1606" s="25" t="str">
        <f>IF(N1606="","",_xlfn.XLOOKUP(N1606&amp;"_"&amp;Saisie!N1607,'Réponses'!D:D,'Réponses'!C:C,""))</f>
        <v/>
      </c>
      <c r="Q1606" s="25" t="str">
        <f t="shared" si="25"/>
        <v/>
      </c>
    </row>
    <row r="1607" spans="1:17">
      <c r="A1607" s="25" t="str">
        <f>IF(ISBLANK(Saisie!C1608),"",_xlfn.XLOOKUP(Saisie!C1608,Barème!A:A,Barème!F:F,"ERREUR CODE PRODUIT"))</f>
        <v/>
      </c>
      <c r="B1607" s="25" t="str">
        <f>IF(OR(A1607="08",A1607="07",MID(Saisie!C1608,4,4)="0804",MID(Saisie!C1608,4,4)="0907",A1607=""),"",_xlfn.XLOOKUP(A1607,Matériau!A:A,Matériau!C:C,"ERREUR MATERIAU"))</f>
        <v/>
      </c>
      <c r="C1607" s="25" t="str">
        <f>IF(B1607="","",_xlfn.XLOOKUP(B1607,Questions!A:A,Questions!C:C,""))</f>
        <v/>
      </c>
      <c r="D1607" s="25" t="str">
        <f>IF(B1607="","",_xlfn.XLOOKUP(B1607&amp;"_"&amp;Saisie!F1608,'Réponses'!D:D,'Réponses'!C:C,""))</f>
        <v/>
      </c>
      <c r="E1607" s="25" t="str">
        <f>IF(D1607="","",_xlfn.XLOOKUP(D1607,'Réponses'!C:C,'Réponses'!F:F,"ERREUR PROCHAINE QUESTION"))</f>
        <v/>
      </c>
      <c r="F1607" s="25" t="str">
        <f>IF(E1607="","",_xlfn.XLOOKUP(E1607,Questions!$A:$A,Questions!$C:$C,""))</f>
        <v/>
      </c>
      <c r="G1607" s="25" t="str">
        <f>IF(E1607="","",_xlfn.XLOOKUP(E1607&amp;"_"&amp;Saisie!H1608,'Réponses'!D:D,'Réponses'!C:C,""))</f>
        <v/>
      </c>
      <c r="H1607" s="25" t="str">
        <f>IF(G1607="","",_xlfn.XLOOKUP(G1607,'Réponses'!C:C,'Réponses'!F:F,"ERREUR PROCHAINE QUESTION"))</f>
        <v/>
      </c>
      <c r="I1607" s="25" t="str">
        <f>IF(H1607="","",_xlfn.XLOOKUP(H1607,Questions!$A:$A,Questions!$C:$C,"ERREUR TYPE"))</f>
        <v/>
      </c>
      <c r="J1607" s="25" t="str">
        <f>IF(H1607="","",_xlfn.XLOOKUP(H1607&amp;"_"&amp;Saisie!J1608,'Réponses'!D:D,'Réponses'!C:C,""))</f>
        <v/>
      </c>
      <c r="K1607" s="25" t="str">
        <f>IF(J1607="","",_xlfn.XLOOKUP(J1607,'Réponses'!C:C,'Réponses'!F:F,"ERREUR PROCHAINE QUESTION"))</f>
        <v/>
      </c>
      <c r="L1607" s="25" t="str">
        <f>IF(K1607="","",_xlfn.XLOOKUP(K1607,Questions!$A:$A,Questions!$C:$C,""))</f>
        <v/>
      </c>
      <c r="M1607" s="25" t="str">
        <f>IF(K1607="","",_xlfn.XLOOKUP(K1607&amp;"_"&amp;Saisie!L1608,'Réponses'!D:D,'Réponses'!C:C,""))</f>
        <v/>
      </c>
      <c r="N1607" s="25" t="str">
        <f>IF(M1607="","",_xlfn.XLOOKUP(M1607,'Réponses'!C:C,'Réponses'!F:F,"ERREUR PROCHAINE QUESTION"))</f>
        <v/>
      </c>
      <c r="O1607" s="25" t="str">
        <f>IF(N1607="","",_xlfn.XLOOKUP(N1607,Questions!$A:$A,Questions!$C:$C,"ERREUR TYPE"))</f>
        <v/>
      </c>
      <c r="P1607" s="25" t="str">
        <f>IF(N1607="","",_xlfn.XLOOKUP(N1607&amp;"_"&amp;Saisie!N1608,'Réponses'!D:D,'Réponses'!C:C,""))</f>
        <v/>
      </c>
      <c r="Q1607" s="25" t="str">
        <f t="shared" si="25"/>
        <v/>
      </c>
    </row>
    <row r="1608" spans="1:17">
      <c r="A1608" s="25" t="str">
        <f>IF(ISBLANK(Saisie!C1609),"",_xlfn.XLOOKUP(Saisie!C1609,Barème!A:A,Barème!F:F,"ERREUR CODE PRODUIT"))</f>
        <v/>
      </c>
      <c r="B1608" s="25" t="str">
        <f>IF(OR(A1608="08",A1608="07",MID(Saisie!C1609,4,4)="0804",MID(Saisie!C1609,4,4)="0907",A1608=""),"",_xlfn.XLOOKUP(A1608,Matériau!A:A,Matériau!C:C,"ERREUR MATERIAU"))</f>
        <v/>
      </c>
      <c r="C1608" s="25" t="str">
        <f>IF(B1608="","",_xlfn.XLOOKUP(B1608,Questions!A:A,Questions!C:C,""))</f>
        <v/>
      </c>
      <c r="D1608" s="25" t="str">
        <f>IF(B1608="","",_xlfn.XLOOKUP(B1608&amp;"_"&amp;Saisie!F1609,'Réponses'!D:D,'Réponses'!C:C,""))</f>
        <v/>
      </c>
      <c r="E1608" s="25" t="str">
        <f>IF(D1608="","",_xlfn.XLOOKUP(D1608,'Réponses'!C:C,'Réponses'!F:F,"ERREUR PROCHAINE QUESTION"))</f>
        <v/>
      </c>
      <c r="F1608" s="25" t="str">
        <f>IF(E1608="","",_xlfn.XLOOKUP(E1608,Questions!$A:$A,Questions!$C:$C,""))</f>
        <v/>
      </c>
      <c r="G1608" s="25" t="str">
        <f>IF(E1608="","",_xlfn.XLOOKUP(E1608&amp;"_"&amp;Saisie!H1609,'Réponses'!D:D,'Réponses'!C:C,""))</f>
        <v/>
      </c>
      <c r="H1608" s="25" t="str">
        <f>IF(G1608="","",_xlfn.XLOOKUP(G1608,'Réponses'!C:C,'Réponses'!F:F,"ERREUR PROCHAINE QUESTION"))</f>
        <v/>
      </c>
      <c r="I1608" s="25" t="str">
        <f>IF(H1608="","",_xlfn.XLOOKUP(H1608,Questions!$A:$A,Questions!$C:$C,"ERREUR TYPE"))</f>
        <v/>
      </c>
      <c r="J1608" s="25" t="str">
        <f>IF(H1608="","",_xlfn.XLOOKUP(H1608&amp;"_"&amp;Saisie!J1609,'Réponses'!D:D,'Réponses'!C:C,""))</f>
        <v/>
      </c>
      <c r="K1608" s="25" t="str">
        <f>IF(J1608="","",_xlfn.XLOOKUP(J1608,'Réponses'!C:C,'Réponses'!F:F,"ERREUR PROCHAINE QUESTION"))</f>
        <v/>
      </c>
      <c r="L1608" s="25" t="str">
        <f>IF(K1608="","",_xlfn.XLOOKUP(K1608,Questions!$A:$A,Questions!$C:$C,""))</f>
        <v/>
      </c>
      <c r="M1608" s="25" t="str">
        <f>IF(K1608="","",_xlfn.XLOOKUP(K1608&amp;"_"&amp;Saisie!L1609,'Réponses'!D:D,'Réponses'!C:C,""))</f>
        <v/>
      </c>
      <c r="N1608" s="25" t="str">
        <f>IF(M1608="","",_xlfn.XLOOKUP(M1608,'Réponses'!C:C,'Réponses'!F:F,"ERREUR PROCHAINE QUESTION"))</f>
        <v/>
      </c>
      <c r="O1608" s="25" t="str">
        <f>IF(N1608="","",_xlfn.XLOOKUP(N1608,Questions!$A:$A,Questions!$C:$C,"ERREUR TYPE"))</f>
        <v/>
      </c>
      <c r="P1608" s="25" t="str">
        <f>IF(N1608="","",_xlfn.XLOOKUP(N1608&amp;"_"&amp;Saisie!N1609,'Réponses'!D:D,'Réponses'!C:C,""))</f>
        <v/>
      </c>
      <c r="Q1608" s="25" t="str">
        <f t="shared" si="25"/>
        <v/>
      </c>
    </row>
    <row r="1609" spans="1:17">
      <c r="A1609" s="25" t="str">
        <f>IF(ISBLANK(Saisie!C1610),"",_xlfn.XLOOKUP(Saisie!C1610,Barème!A:A,Barème!F:F,"ERREUR CODE PRODUIT"))</f>
        <v/>
      </c>
      <c r="B1609" s="25" t="str">
        <f>IF(OR(A1609="08",A1609="07",MID(Saisie!C1610,4,4)="0804",MID(Saisie!C1610,4,4)="0907",A1609=""),"",_xlfn.XLOOKUP(A1609,Matériau!A:A,Matériau!C:C,"ERREUR MATERIAU"))</f>
        <v/>
      </c>
      <c r="C1609" s="25" t="str">
        <f>IF(B1609="","",_xlfn.XLOOKUP(B1609,Questions!A:A,Questions!C:C,""))</f>
        <v/>
      </c>
      <c r="D1609" s="25" t="str">
        <f>IF(B1609="","",_xlfn.XLOOKUP(B1609&amp;"_"&amp;Saisie!F1610,'Réponses'!D:D,'Réponses'!C:C,""))</f>
        <v/>
      </c>
      <c r="E1609" s="25" t="str">
        <f>IF(D1609="","",_xlfn.XLOOKUP(D1609,'Réponses'!C:C,'Réponses'!F:F,"ERREUR PROCHAINE QUESTION"))</f>
        <v/>
      </c>
      <c r="F1609" s="25" t="str">
        <f>IF(E1609="","",_xlfn.XLOOKUP(E1609,Questions!$A:$A,Questions!$C:$C,""))</f>
        <v/>
      </c>
      <c r="G1609" s="25" t="str">
        <f>IF(E1609="","",_xlfn.XLOOKUP(E1609&amp;"_"&amp;Saisie!H1610,'Réponses'!D:D,'Réponses'!C:C,""))</f>
        <v/>
      </c>
      <c r="H1609" s="25" t="str">
        <f>IF(G1609="","",_xlfn.XLOOKUP(G1609,'Réponses'!C:C,'Réponses'!F:F,"ERREUR PROCHAINE QUESTION"))</f>
        <v/>
      </c>
      <c r="I1609" s="25" t="str">
        <f>IF(H1609="","",_xlfn.XLOOKUP(H1609,Questions!$A:$A,Questions!$C:$C,"ERREUR TYPE"))</f>
        <v/>
      </c>
      <c r="J1609" s="25" t="str">
        <f>IF(H1609="","",_xlfn.XLOOKUP(H1609&amp;"_"&amp;Saisie!J1610,'Réponses'!D:D,'Réponses'!C:C,""))</f>
        <v/>
      </c>
      <c r="K1609" s="25" t="str">
        <f>IF(J1609="","",_xlfn.XLOOKUP(J1609,'Réponses'!C:C,'Réponses'!F:F,"ERREUR PROCHAINE QUESTION"))</f>
        <v/>
      </c>
      <c r="L1609" s="25" t="str">
        <f>IF(K1609="","",_xlfn.XLOOKUP(K1609,Questions!$A:$A,Questions!$C:$C,""))</f>
        <v/>
      </c>
      <c r="M1609" s="25" t="str">
        <f>IF(K1609="","",_xlfn.XLOOKUP(K1609&amp;"_"&amp;Saisie!L1610,'Réponses'!D:D,'Réponses'!C:C,""))</f>
        <v/>
      </c>
      <c r="N1609" s="25" t="str">
        <f>IF(M1609="","",_xlfn.XLOOKUP(M1609,'Réponses'!C:C,'Réponses'!F:F,"ERREUR PROCHAINE QUESTION"))</f>
        <v/>
      </c>
      <c r="O1609" s="25" t="str">
        <f>IF(N1609="","",_xlfn.XLOOKUP(N1609,Questions!$A:$A,Questions!$C:$C,"ERREUR TYPE"))</f>
        <v/>
      </c>
      <c r="P1609" s="25" t="str">
        <f>IF(N1609="","",_xlfn.XLOOKUP(N1609&amp;"_"&amp;Saisie!N1610,'Réponses'!D:D,'Réponses'!C:C,""))</f>
        <v/>
      </c>
      <c r="Q1609" s="25" t="str">
        <f t="shared" si="25"/>
        <v/>
      </c>
    </row>
    <row r="1610" spans="1:17">
      <c r="A1610" s="25" t="str">
        <f>IF(ISBLANK(Saisie!C1611),"",_xlfn.XLOOKUP(Saisie!C1611,Barème!A:A,Barème!F:F,"ERREUR CODE PRODUIT"))</f>
        <v/>
      </c>
      <c r="B1610" s="25" t="str">
        <f>IF(OR(A1610="08",A1610="07",MID(Saisie!C1611,4,4)="0804",MID(Saisie!C1611,4,4)="0907",A1610=""),"",_xlfn.XLOOKUP(A1610,Matériau!A:A,Matériau!C:C,"ERREUR MATERIAU"))</f>
        <v/>
      </c>
      <c r="C1610" s="25" t="str">
        <f>IF(B1610="","",_xlfn.XLOOKUP(B1610,Questions!A:A,Questions!C:C,""))</f>
        <v/>
      </c>
      <c r="D1610" s="25" t="str">
        <f>IF(B1610="","",_xlfn.XLOOKUP(B1610&amp;"_"&amp;Saisie!F1611,'Réponses'!D:D,'Réponses'!C:C,""))</f>
        <v/>
      </c>
      <c r="E1610" s="25" t="str">
        <f>IF(D1610="","",_xlfn.XLOOKUP(D1610,'Réponses'!C:C,'Réponses'!F:F,"ERREUR PROCHAINE QUESTION"))</f>
        <v/>
      </c>
      <c r="F1610" s="25" t="str">
        <f>IF(E1610="","",_xlfn.XLOOKUP(E1610,Questions!$A:$A,Questions!$C:$C,""))</f>
        <v/>
      </c>
      <c r="G1610" s="25" t="str">
        <f>IF(E1610="","",_xlfn.XLOOKUP(E1610&amp;"_"&amp;Saisie!H1611,'Réponses'!D:D,'Réponses'!C:C,""))</f>
        <v/>
      </c>
      <c r="H1610" s="25" t="str">
        <f>IF(G1610="","",_xlfn.XLOOKUP(G1610,'Réponses'!C:C,'Réponses'!F:F,"ERREUR PROCHAINE QUESTION"))</f>
        <v/>
      </c>
      <c r="I1610" s="25" t="str">
        <f>IF(H1610="","",_xlfn.XLOOKUP(H1610,Questions!$A:$A,Questions!$C:$C,"ERREUR TYPE"))</f>
        <v/>
      </c>
      <c r="J1610" s="25" t="str">
        <f>IF(H1610="","",_xlfn.XLOOKUP(H1610&amp;"_"&amp;Saisie!J1611,'Réponses'!D:D,'Réponses'!C:C,""))</f>
        <v/>
      </c>
      <c r="K1610" s="25" t="str">
        <f>IF(J1610="","",_xlfn.XLOOKUP(J1610,'Réponses'!C:C,'Réponses'!F:F,"ERREUR PROCHAINE QUESTION"))</f>
        <v/>
      </c>
      <c r="L1610" s="25" t="str">
        <f>IF(K1610="","",_xlfn.XLOOKUP(K1610,Questions!$A:$A,Questions!$C:$C,""))</f>
        <v/>
      </c>
      <c r="M1610" s="25" t="str">
        <f>IF(K1610="","",_xlfn.XLOOKUP(K1610&amp;"_"&amp;Saisie!L1611,'Réponses'!D:D,'Réponses'!C:C,""))</f>
        <v/>
      </c>
      <c r="N1610" s="25" t="str">
        <f>IF(M1610="","",_xlfn.XLOOKUP(M1610,'Réponses'!C:C,'Réponses'!F:F,"ERREUR PROCHAINE QUESTION"))</f>
        <v/>
      </c>
      <c r="O1610" s="25" t="str">
        <f>IF(N1610="","",_xlfn.XLOOKUP(N1610,Questions!$A:$A,Questions!$C:$C,"ERREUR TYPE"))</f>
        <v/>
      </c>
      <c r="P1610" s="25" t="str">
        <f>IF(N1610="","",_xlfn.XLOOKUP(N1610&amp;"_"&amp;Saisie!N1611,'Réponses'!D:D,'Réponses'!C:C,""))</f>
        <v/>
      </c>
      <c r="Q1610" s="25" t="str">
        <f t="shared" si="25"/>
        <v/>
      </c>
    </row>
    <row r="1611" spans="1:17">
      <c r="A1611" s="25" t="str">
        <f>IF(ISBLANK(Saisie!C1612),"",_xlfn.XLOOKUP(Saisie!C1612,Barème!A:A,Barème!F:F,"ERREUR CODE PRODUIT"))</f>
        <v/>
      </c>
      <c r="B1611" s="25" t="str">
        <f>IF(OR(A1611="08",A1611="07",MID(Saisie!C1612,4,4)="0804",MID(Saisie!C1612,4,4)="0907",A1611=""),"",_xlfn.XLOOKUP(A1611,Matériau!A:A,Matériau!C:C,"ERREUR MATERIAU"))</f>
        <v/>
      </c>
      <c r="C1611" s="25" t="str">
        <f>IF(B1611="","",_xlfn.XLOOKUP(B1611,Questions!A:A,Questions!C:C,""))</f>
        <v/>
      </c>
      <c r="D1611" s="25" t="str">
        <f>IF(B1611="","",_xlfn.XLOOKUP(B1611&amp;"_"&amp;Saisie!F1612,'Réponses'!D:D,'Réponses'!C:C,""))</f>
        <v/>
      </c>
      <c r="E1611" s="25" t="str">
        <f>IF(D1611="","",_xlfn.XLOOKUP(D1611,'Réponses'!C:C,'Réponses'!F:F,"ERREUR PROCHAINE QUESTION"))</f>
        <v/>
      </c>
      <c r="F1611" s="25" t="str">
        <f>IF(E1611="","",_xlfn.XLOOKUP(E1611,Questions!$A:$A,Questions!$C:$C,""))</f>
        <v/>
      </c>
      <c r="G1611" s="25" t="str">
        <f>IF(E1611="","",_xlfn.XLOOKUP(E1611&amp;"_"&amp;Saisie!H1612,'Réponses'!D:D,'Réponses'!C:C,""))</f>
        <v/>
      </c>
      <c r="H1611" s="25" t="str">
        <f>IF(G1611="","",_xlfn.XLOOKUP(G1611,'Réponses'!C:C,'Réponses'!F:F,"ERREUR PROCHAINE QUESTION"))</f>
        <v/>
      </c>
      <c r="I1611" s="25" t="str">
        <f>IF(H1611="","",_xlfn.XLOOKUP(H1611,Questions!$A:$A,Questions!$C:$C,"ERREUR TYPE"))</f>
        <v/>
      </c>
      <c r="J1611" s="25" t="str">
        <f>IF(H1611="","",_xlfn.XLOOKUP(H1611&amp;"_"&amp;Saisie!J1612,'Réponses'!D:D,'Réponses'!C:C,""))</f>
        <v/>
      </c>
      <c r="K1611" s="25" t="str">
        <f>IF(J1611="","",_xlfn.XLOOKUP(J1611,'Réponses'!C:C,'Réponses'!F:F,"ERREUR PROCHAINE QUESTION"))</f>
        <v/>
      </c>
      <c r="L1611" s="25" t="str">
        <f>IF(K1611="","",_xlfn.XLOOKUP(K1611,Questions!$A:$A,Questions!$C:$C,""))</f>
        <v/>
      </c>
      <c r="M1611" s="25" t="str">
        <f>IF(K1611="","",_xlfn.XLOOKUP(K1611&amp;"_"&amp;Saisie!L1612,'Réponses'!D:D,'Réponses'!C:C,""))</f>
        <v/>
      </c>
      <c r="N1611" s="25" t="str">
        <f>IF(M1611="","",_xlfn.XLOOKUP(M1611,'Réponses'!C:C,'Réponses'!F:F,"ERREUR PROCHAINE QUESTION"))</f>
        <v/>
      </c>
      <c r="O1611" s="25" t="str">
        <f>IF(N1611="","",_xlfn.XLOOKUP(N1611,Questions!$A:$A,Questions!$C:$C,"ERREUR TYPE"))</f>
        <v/>
      </c>
      <c r="P1611" s="25" t="str">
        <f>IF(N1611="","",_xlfn.XLOOKUP(N1611&amp;"_"&amp;Saisie!N1612,'Réponses'!D:D,'Réponses'!C:C,""))</f>
        <v/>
      </c>
      <c r="Q1611" s="25" t="str">
        <f t="shared" si="25"/>
        <v/>
      </c>
    </row>
    <row r="1612" spans="1:17">
      <c r="A1612" s="25" t="str">
        <f>IF(ISBLANK(Saisie!C1613),"",_xlfn.XLOOKUP(Saisie!C1613,Barème!A:A,Barème!F:F,"ERREUR CODE PRODUIT"))</f>
        <v/>
      </c>
      <c r="B1612" s="25" t="str">
        <f>IF(OR(A1612="08",A1612="07",MID(Saisie!C1613,4,4)="0804",MID(Saisie!C1613,4,4)="0907",A1612=""),"",_xlfn.XLOOKUP(A1612,Matériau!A:A,Matériau!C:C,"ERREUR MATERIAU"))</f>
        <v/>
      </c>
      <c r="C1612" s="25" t="str">
        <f>IF(B1612="","",_xlfn.XLOOKUP(B1612,Questions!A:A,Questions!C:C,""))</f>
        <v/>
      </c>
      <c r="D1612" s="25" t="str">
        <f>IF(B1612="","",_xlfn.XLOOKUP(B1612&amp;"_"&amp;Saisie!F1613,'Réponses'!D:D,'Réponses'!C:C,""))</f>
        <v/>
      </c>
      <c r="E1612" s="25" t="str">
        <f>IF(D1612="","",_xlfn.XLOOKUP(D1612,'Réponses'!C:C,'Réponses'!F:F,"ERREUR PROCHAINE QUESTION"))</f>
        <v/>
      </c>
      <c r="F1612" s="25" t="str">
        <f>IF(E1612="","",_xlfn.XLOOKUP(E1612,Questions!$A:$A,Questions!$C:$C,""))</f>
        <v/>
      </c>
      <c r="G1612" s="25" t="str">
        <f>IF(E1612="","",_xlfn.XLOOKUP(E1612&amp;"_"&amp;Saisie!H1613,'Réponses'!D:D,'Réponses'!C:C,""))</f>
        <v/>
      </c>
      <c r="H1612" s="25" t="str">
        <f>IF(G1612="","",_xlfn.XLOOKUP(G1612,'Réponses'!C:C,'Réponses'!F:F,"ERREUR PROCHAINE QUESTION"))</f>
        <v/>
      </c>
      <c r="I1612" s="25" t="str">
        <f>IF(H1612="","",_xlfn.XLOOKUP(H1612,Questions!$A:$A,Questions!$C:$C,"ERREUR TYPE"))</f>
        <v/>
      </c>
      <c r="J1612" s="25" t="str">
        <f>IF(H1612="","",_xlfn.XLOOKUP(H1612&amp;"_"&amp;Saisie!J1613,'Réponses'!D:D,'Réponses'!C:C,""))</f>
        <v/>
      </c>
      <c r="K1612" s="25" t="str">
        <f>IF(J1612="","",_xlfn.XLOOKUP(J1612,'Réponses'!C:C,'Réponses'!F:F,"ERREUR PROCHAINE QUESTION"))</f>
        <v/>
      </c>
      <c r="L1612" s="25" t="str">
        <f>IF(K1612="","",_xlfn.XLOOKUP(K1612,Questions!$A:$A,Questions!$C:$C,""))</f>
        <v/>
      </c>
      <c r="M1612" s="25" t="str">
        <f>IF(K1612="","",_xlfn.XLOOKUP(K1612&amp;"_"&amp;Saisie!L1613,'Réponses'!D:D,'Réponses'!C:C,""))</f>
        <v/>
      </c>
      <c r="N1612" s="25" t="str">
        <f>IF(M1612="","",_xlfn.XLOOKUP(M1612,'Réponses'!C:C,'Réponses'!F:F,"ERREUR PROCHAINE QUESTION"))</f>
        <v/>
      </c>
      <c r="O1612" s="25" t="str">
        <f>IF(N1612="","",_xlfn.XLOOKUP(N1612,Questions!$A:$A,Questions!$C:$C,"ERREUR TYPE"))</f>
        <v/>
      </c>
      <c r="P1612" s="25" t="str">
        <f>IF(N1612="","",_xlfn.XLOOKUP(N1612&amp;"_"&amp;Saisie!N1613,'Réponses'!D:D,'Réponses'!C:C,""))</f>
        <v/>
      </c>
      <c r="Q1612" s="25" t="str">
        <f t="shared" si="25"/>
        <v/>
      </c>
    </row>
    <row r="1613" spans="1:17">
      <c r="A1613" s="25" t="str">
        <f>IF(ISBLANK(Saisie!C1614),"",_xlfn.XLOOKUP(Saisie!C1614,Barème!A:A,Barème!F:F,"ERREUR CODE PRODUIT"))</f>
        <v/>
      </c>
      <c r="B1613" s="25" t="str">
        <f>IF(OR(A1613="08",A1613="07",MID(Saisie!C1614,4,4)="0804",MID(Saisie!C1614,4,4)="0907",A1613=""),"",_xlfn.XLOOKUP(A1613,Matériau!A:A,Matériau!C:C,"ERREUR MATERIAU"))</f>
        <v/>
      </c>
      <c r="C1613" s="25" t="str">
        <f>IF(B1613="","",_xlfn.XLOOKUP(B1613,Questions!A:A,Questions!C:C,""))</f>
        <v/>
      </c>
      <c r="D1613" s="25" t="str">
        <f>IF(B1613="","",_xlfn.XLOOKUP(B1613&amp;"_"&amp;Saisie!F1614,'Réponses'!D:D,'Réponses'!C:C,""))</f>
        <v/>
      </c>
      <c r="E1613" s="25" t="str">
        <f>IF(D1613="","",_xlfn.XLOOKUP(D1613,'Réponses'!C:C,'Réponses'!F:F,"ERREUR PROCHAINE QUESTION"))</f>
        <v/>
      </c>
      <c r="F1613" s="25" t="str">
        <f>IF(E1613="","",_xlfn.XLOOKUP(E1613,Questions!$A:$A,Questions!$C:$C,""))</f>
        <v/>
      </c>
      <c r="G1613" s="25" t="str">
        <f>IF(E1613="","",_xlfn.XLOOKUP(E1613&amp;"_"&amp;Saisie!H1614,'Réponses'!D:D,'Réponses'!C:C,""))</f>
        <v/>
      </c>
      <c r="H1613" s="25" t="str">
        <f>IF(G1613="","",_xlfn.XLOOKUP(G1613,'Réponses'!C:C,'Réponses'!F:F,"ERREUR PROCHAINE QUESTION"))</f>
        <v/>
      </c>
      <c r="I1613" s="25" t="str">
        <f>IF(H1613="","",_xlfn.XLOOKUP(H1613,Questions!$A:$A,Questions!$C:$C,"ERREUR TYPE"))</f>
        <v/>
      </c>
      <c r="J1613" s="25" t="str">
        <f>IF(H1613="","",_xlfn.XLOOKUP(H1613&amp;"_"&amp;Saisie!J1614,'Réponses'!D:D,'Réponses'!C:C,""))</f>
        <v/>
      </c>
      <c r="K1613" s="25" t="str">
        <f>IF(J1613="","",_xlfn.XLOOKUP(J1613,'Réponses'!C:C,'Réponses'!F:F,"ERREUR PROCHAINE QUESTION"))</f>
        <v/>
      </c>
      <c r="L1613" s="25" t="str">
        <f>IF(K1613="","",_xlfn.XLOOKUP(K1613,Questions!$A:$A,Questions!$C:$C,""))</f>
        <v/>
      </c>
      <c r="M1613" s="25" t="str">
        <f>IF(K1613="","",_xlfn.XLOOKUP(K1613&amp;"_"&amp;Saisie!L1614,'Réponses'!D:D,'Réponses'!C:C,""))</f>
        <v/>
      </c>
      <c r="N1613" s="25" t="str">
        <f>IF(M1613="","",_xlfn.XLOOKUP(M1613,'Réponses'!C:C,'Réponses'!F:F,"ERREUR PROCHAINE QUESTION"))</f>
        <v/>
      </c>
      <c r="O1613" s="25" t="str">
        <f>IF(N1613="","",_xlfn.XLOOKUP(N1613,Questions!$A:$A,Questions!$C:$C,"ERREUR TYPE"))</f>
        <v/>
      </c>
      <c r="P1613" s="25" t="str">
        <f>IF(N1613="","",_xlfn.XLOOKUP(N1613&amp;"_"&amp;Saisie!N1614,'Réponses'!D:D,'Réponses'!C:C,""))</f>
        <v/>
      </c>
      <c r="Q1613" s="25" t="str">
        <f t="shared" si="25"/>
        <v/>
      </c>
    </row>
    <row r="1614" spans="1:17">
      <c r="A1614" s="25" t="str">
        <f>IF(ISBLANK(Saisie!C1615),"",_xlfn.XLOOKUP(Saisie!C1615,Barème!A:A,Barème!F:F,"ERREUR CODE PRODUIT"))</f>
        <v/>
      </c>
      <c r="B1614" s="25" t="str">
        <f>IF(OR(A1614="08",A1614="07",MID(Saisie!C1615,4,4)="0804",MID(Saisie!C1615,4,4)="0907",A1614=""),"",_xlfn.XLOOKUP(A1614,Matériau!A:A,Matériau!C:C,"ERREUR MATERIAU"))</f>
        <v/>
      </c>
      <c r="C1614" s="25" t="str">
        <f>IF(B1614="","",_xlfn.XLOOKUP(B1614,Questions!A:A,Questions!C:C,""))</f>
        <v/>
      </c>
      <c r="D1614" s="25" t="str">
        <f>IF(B1614="","",_xlfn.XLOOKUP(B1614&amp;"_"&amp;Saisie!F1615,'Réponses'!D:D,'Réponses'!C:C,""))</f>
        <v/>
      </c>
      <c r="E1614" s="25" t="str">
        <f>IF(D1614="","",_xlfn.XLOOKUP(D1614,'Réponses'!C:C,'Réponses'!F:F,"ERREUR PROCHAINE QUESTION"))</f>
        <v/>
      </c>
      <c r="F1614" s="25" t="str">
        <f>IF(E1614="","",_xlfn.XLOOKUP(E1614,Questions!$A:$A,Questions!$C:$C,""))</f>
        <v/>
      </c>
      <c r="G1614" s="25" t="str">
        <f>IF(E1614="","",_xlfn.XLOOKUP(E1614&amp;"_"&amp;Saisie!H1615,'Réponses'!D:D,'Réponses'!C:C,""))</f>
        <v/>
      </c>
      <c r="H1614" s="25" t="str">
        <f>IF(G1614="","",_xlfn.XLOOKUP(G1614,'Réponses'!C:C,'Réponses'!F:F,"ERREUR PROCHAINE QUESTION"))</f>
        <v/>
      </c>
      <c r="I1614" s="25" t="str">
        <f>IF(H1614="","",_xlfn.XLOOKUP(H1614,Questions!$A:$A,Questions!$C:$C,"ERREUR TYPE"))</f>
        <v/>
      </c>
      <c r="J1614" s="25" t="str">
        <f>IF(H1614="","",_xlfn.XLOOKUP(H1614&amp;"_"&amp;Saisie!J1615,'Réponses'!D:D,'Réponses'!C:C,""))</f>
        <v/>
      </c>
      <c r="K1614" s="25" t="str">
        <f>IF(J1614="","",_xlfn.XLOOKUP(J1614,'Réponses'!C:C,'Réponses'!F:F,"ERREUR PROCHAINE QUESTION"))</f>
        <v/>
      </c>
      <c r="L1614" s="25" t="str">
        <f>IF(K1614="","",_xlfn.XLOOKUP(K1614,Questions!$A:$A,Questions!$C:$C,""))</f>
        <v/>
      </c>
      <c r="M1614" s="25" t="str">
        <f>IF(K1614="","",_xlfn.XLOOKUP(K1614&amp;"_"&amp;Saisie!L1615,'Réponses'!D:D,'Réponses'!C:C,""))</f>
        <v/>
      </c>
      <c r="N1614" s="25" t="str">
        <f>IF(M1614="","",_xlfn.XLOOKUP(M1614,'Réponses'!C:C,'Réponses'!F:F,"ERREUR PROCHAINE QUESTION"))</f>
        <v/>
      </c>
      <c r="O1614" s="25" t="str">
        <f>IF(N1614="","",_xlfn.XLOOKUP(N1614,Questions!$A:$A,Questions!$C:$C,"ERREUR TYPE"))</f>
        <v/>
      </c>
      <c r="P1614" s="25" t="str">
        <f>IF(N1614="","",_xlfn.XLOOKUP(N1614&amp;"_"&amp;Saisie!N1615,'Réponses'!D:D,'Réponses'!C:C,""))</f>
        <v/>
      </c>
      <c r="Q1614" s="25" t="str">
        <f t="shared" si="25"/>
        <v/>
      </c>
    </row>
    <row r="1615" spans="1:17">
      <c r="A1615" s="25" t="str">
        <f>IF(ISBLANK(Saisie!C1616),"",_xlfn.XLOOKUP(Saisie!C1616,Barème!A:A,Barème!F:F,"ERREUR CODE PRODUIT"))</f>
        <v/>
      </c>
      <c r="B1615" s="25" t="str">
        <f>IF(OR(A1615="08",A1615="07",MID(Saisie!C1616,4,4)="0804",MID(Saisie!C1616,4,4)="0907",A1615=""),"",_xlfn.XLOOKUP(A1615,Matériau!A:A,Matériau!C:C,"ERREUR MATERIAU"))</f>
        <v/>
      </c>
      <c r="C1615" s="25" t="str">
        <f>IF(B1615="","",_xlfn.XLOOKUP(B1615,Questions!A:A,Questions!C:C,""))</f>
        <v/>
      </c>
      <c r="D1615" s="25" t="str">
        <f>IF(B1615="","",_xlfn.XLOOKUP(B1615&amp;"_"&amp;Saisie!F1616,'Réponses'!D:D,'Réponses'!C:C,""))</f>
        <v/>
      </c>
      <c r="E1615" s="25" t="str">
        <f>IF(D1615="","",_xlfn.XLOOKUP(D1615,'Réponses'!C:C,'Réponses'!F:F,"ERREUR PROCHAINE QUESTION"))</f>
        <v/>
      </c>
      <c r="F1615" s="25" t="str">
        <f>IF(E1615="","",_xlfn.XLOOKUP(E1615,Questions!$A:$A,Questions!$C:$C,""))</f>
        <v/>
      </c>
      <c r="G1615" s="25" t="str">
        <f>IF(E1615="","",_xlfn.XLOOKUP(E1615&amp;"_"&amp;Saisie!H1616,'Réponses'!D:D,'Réponses'!C:C,""))</f>
        <v/>
      </c>
      <c r="H1615" s="25" t="str">
        <f>IF(G1615="","",_xlfn.XLOOKUP(G1615,'Réponses'!C:C,'Réponses'!F:F,"ERREUR PROCHAINE QUESTION"))</f>
        <v/>
      </c>
      <c r="I1615" s="25" t="str">
        <f>IF(H1615="","",_xlfn.XLOOKUP(H1615,Questions!$A:$A,Questions!$C:$C,"ERREUR TYPE"))</f>
        <v/>
      </c>
      <c r="J1615" s="25" t="str">
        <f>IF(H1615="","",_xlfn.XLOOKUP(H1615&amp;"_"&amp;Saisie!J1616,'Réponses'!D:D,'Réponses'!C:C,""))</f>
        <v/>
      </c>
      <c r="K1615" s="25" t="str">
        <f>IF(J1615="","",_xlfn.XLOOKUP(J1615,'Réponses'!C:C,'Réponses'!F:F,"ERREUR PROCHAINE QUESTION"))</f>
        <v/>
      </c>
      <c r="L1615" s="25" t="str">
        <f>IF(K1615="","",_xlfn.XLOOKUP(K1615,Questions!$A:$A,Questions!$C:$C,""))</f>
        <v/>
      </c>
      <c r="M1615" s="25" t="str">
        <f>IF(K1615="","",_xlfn.XLOOKUP(K1615&amp;"_"&amp;Saisie!L1616,'Réponses'!D:D,'Réponses'!C:C,""))</f>
        <v/>
      </c>
      <c r="N1615" s="25" t="str">
        <f>IF(M1615="","",_xlfn.XLOOKUP(M1615,'Réponses'!C:C,'Réponses'!F:F,"ERREUR PROCHAINE QUESTION"))</f>
        <v/>
      </c>
      <c r="O1615" s="25" t="str">
        <f>IF(N1615="","",_xlfn.XLOOKUP(N1615,Questions!$A:$A,Questions!$C:$C,"ERREUR TYPE"))</f>
        <v/>
      </c>
      <c r="P1615" s="25" t="str">
        <f>IF(N1615="","",_xlfn.XLOOKUP(N1615&amp;"_"&amp;Saisie!N1616,'Réponses'!D:D,'Réponses'!C:C,""))</f>
        <v/>
      </c>
      <c r="Q1615" s="25" t="str">
        <f t="shared" si="25"/>
        <v/>
      </c>
    </row>
    <row r="1616" spans="1:17">
      <c r="A1616" s="25" t="str">
        <f>IF(ISBLANK(Saisie!C1617),"",_xlfn.XLOOKUP(Saisie!C1617,Barème!A:A,Barème!F:F,"ERREUR CODE PRODUIT"))</f>
        <v/>
      </c>
      <c r="B1616" s="25" t="str">
        <f>IF(OR(A1616="08",A1616="07",MID(Saisie!C1617,4,4)="0804",MID(Saisie!C1617,4,4)="0907",A1616=""),"",_xlfn.XLOOKUP(A1616,Matériau!A:A,Matériau!C:C,"ERREUR MATERIAU"))</f>
        <v/>
      </c>
      <c r="C1616" s="25" t="str">
        <f>IF(B1616="","",_xlfn.XLOOKUP(B1616,Questions!A:A,Questions!C:C,""))</f>
        <v/>
      </c>
      <c r="D1616" s="25" t="str">
        <f>IF(B1616="","",_xlfn.XLOOKUP(B1616&amp;"_"&amp;Saisie!F1617,'Réponses'!D:D,'Réponses'!C:C,""))</f>
        <v/>
      </c>
      <c r="E1616" s="25" t="str">
        <f>IF(D1616="","",_xlfn.XLOOKUP(D1616,'Réponses'!C:C,'Réponses'!F:F,"ERREUR PROCHAINE QUESTION"))</f>
        <v/>
      </c>
      <c r="F1616" s="25" t="str">
        <f>IF(E1616="","",_xlfn.XLOOKUP(E1616,Questions!$A:$A,Questions!$C:$C,""))</f>
        <v/>
      </c>
      <c r="G1616" s="25" t="str">
        <f>IF(E1616="","",_xlfn.XLOOKUP(E1616&amp;"_"&amp;Saisie!H1617,'Réponses'!D:D,'Réponses'!C:C,""))</f>
        <v/>
      </c>
      <c r="H1616" s="25" t="str">
        <f>IF(G1616="","",_xlfn.XLOOKUP(G1616,'Réponses'!C:C,'Réponses'!F:F,"ERREUR PROCHAINE QUESTION"))</f>
        <v/>
      </c>
      <c r="I1616" s="25" t="str">
        <f>IF(H1616="","",_xlfn.XLOOKUP(H1616,Questions!$A:$A,Questions!$C:$C,"ERREUR TYPE"))</f>
        <v/>
      </c>
      <c r="J1616" s="25" t="str">
        <f>IF(H1616="","",_xlfn.XLOOKUP(H1616&amp;"_"&amp;Saisie!J1617,'Réponses'!D:D,'Réponses'!C:C,""))</f>
        <v/>
      </c>
      <c r="K1616" s="25" t="str">
        <f>IF(J1616="","",_xlfn.XLOOKUP(J1616,'Réponses'!C:C,'Réponses'!F:F,"ERREUR PROCHAINE QUESTION"))</f>
        <v/>
      </c>
      <c r="L1616" s="25" t="str">
        <f>IF(K1616="","",_xlfn.XLOOKUP(K1616,Questions!$A:$A,Questions!$C:$C,""))</f>
        <v/>
      </c>
      <c r="M1616" s="25" t="str">
        <f>IF(K1616="","",_xlfn.XLOOKUP(K1616&amp;"_"&amp;Saisie!L1617,'Réponses'!D:D,'Réponses'!C:C,""))</f>
        <v/>
      </c>
      <c r="N1616" s="25" t="str">
        <f>IF(M1616="","",_xlfn.XLOOKUP(M1616,'Réponses'!C:C,'Réponses'!F:F,"ERREUR PROCHAINE QUESTION"))</f>
        <v/>
      </c>
      <c r="O1616" s="25" t="str">
        <f>IF(N1616="","",_xlfn.XLOOKUP(N1616,Questions!$A:$A,Questions!$C:$C,"ERREUR TYPE"))</f>
        <v/>
      </c>
      <c r="P1616" s="25" t="str">
        <f>IF(N1616="","",_xlfn.XLOOKUP(N1616&amp;"_"&amp;Saisie!N1617,'Réponses'!D:D,'Réponses'!C:C,""))</f>
        <v/>
      </c>
      <c r="Q1616" s="25" t="str">
        <f t="shared" si="25"/>
        <v/>
      </c>
    </row>
    <row r="1617" spans="1:17">
      <c r="A1617" s="25" t="str">
        <f>IF(ISBLANK(Saisie!C1618),"",_xlfn.XLOOKUP(Saisie!C1618,Barème!A:A,Barème!F:F,"ERREUR CODE PRODUIT"))</f>
        <v/>
      </c>
      <c r="B1617" s="25" t="str">
        <f>IF(OR(A1617="08",A1617="07",MID(Saisie!C1618,4,4)="0804",MID(Saisie!C1618,4,4)="0907",A1617=""),"",_xlfn.XLOOKUP(A1617,Matériau!A:A,Matériau!C:C,"ERREUR MATERIAU"))</f>
        <v/>
      </c>
      <c r="C1617" s="25" t="str">
        <f>IF(B1617="","",_xlfn.XLOOKUP(B1617,Questions!A:A,Questions!C:C,""))</f>
        <v/>
      </c>
      <c r="D1617" s="25" t="str">
        <f>IF(B1617="","",_xlfn.XLOOKUP(B1617&amp;"_"&amp;Saisie!F1618,'Réponses'!D:D,'Réponses'!C:C,""))</f>
        <v/>
      </c>
      <c r="E1617" s="25" t="str">
        <f>IF(D1617="","",_xlfn.XLOOKUP(D1617,'Réponses'!C:C,'Réponses'!F:F,"ERREUR PROCHAINE QUESTION"))</f>
        <v/>
      </c>
      <c r="F1617" s="25" t="str">
        <f>IF(E1617="","",_xlfn.XLOOKUP(E1617,Questions!$A:$A,Questions!$C:$C,""))</f>
        <v/>
      </c>
      <c r="G1617" s="25" t="str">
        <f>IF(E1617="","",_xlfn.XLOOKUP(E1617&amp;"_"&amp;Saisie!H1618,'Réponses'!D:D,'Réponses'!C:C,""))</f>
        <v/>
      </c>
      <c r="H1617" s="25" t="str">
        <f>IF(G1617="","",_xlfn.XLOOKUP(G1617,'Réponses'!C:C,'Réponses'!F:F,"ERREUR PROCHAINE QUESTION"))</f>
        <v/>
      </c>
      <c r="I1617" s="25" t="str">
        <f>IF(H1617="","",_xlfn.XLOOKUP(H1617,Questions!$A:$A,Questions!$C:$C,"ERREUR TYPE"))</f>
        <v/>
      </c>
      <c r="J1617" s="25" t="str">
        <f>IF(H1617="","",_xlfn.XLOOKUP(H1617&amp;"_"&amp;Saisie!J1618,'Réponses'!D:D,'Réponses'!C:C,""))</f>
        <v/>
      </c>
      <c r="K1617" s="25" t="str">
        <f>IF(J1617="","",_xlfn.XLOOKUP(J1617,'Réponses'!C:C,'Réponses'!F:F,"ERREUR PROCHAINE QUESTION"))</f>
        <v/>
      </c>
      <c r="L1617" s="25" t="str">
        <f>IF(K1617="","",_xlfn.XLOOKUP(K1617,Questions!$A:$A,Questions!$C:$C,""))</f>
        <v/>
      </c>
      <c r="M1617" s="25" t="str">
        <f>IF(K1617="","",_xlfn.XLOOKUP(K1617&amp;"_"&amp;Saisie!L1618,'Réponses'!D:D,'Réponses'!C:C,""))</f>
        <v/>
      </c>
      <c r="N1617" s="25" t="str">
        <f>IF(M1617="","",_xlfn.XLOOKUP(M1617,'Réponses'!C:C,'Réponses'!F:F,"ERREUR PROCHAINE QUESTION"))</f>
        <v/>
      </c>
      <c r="O1617" s="25" t="str">
        <f>IF(N1617="","",_xlfn.XLOOKUP(N1617,Questions!$A:$A,Questions!$C:$C,"ERREUR TYPE"))</f>
        <v/>
      </c>
      <c r="P1617" s="25" t="str">
        <f>IF(N1617="","",_xlfn.XLOOKUP(N1617&amp;"_"&amp;Saisie!N1618,'Réponses'!D:D,'Réponses'!C:C,""))</f>
        <v/>
      </c>
      <c r="Q1617" s="25" t="str">
        <f t="shared" si="25"/>
        <v/>
      </c>
    </row>
    <row r="1618" spans="1:17">
      <c r="A1618" s="25" t="str">
        <f>IF(ISBLANK(Saisie!C1619),"",_xlfn.XLOOKUP(Saisie!C1619,Barème!A:A,Barème!F:F,"ERREUR CODE PRODUIT"))</f>
        <v/>
      </c>
      <c r="B1618" s="25" t="str">
        <f>IF(OR(A1618="08",A1618="07",MID(Saisie!C1619,4,4)="0804",MID(Saisie!C1619,4,4)="0907",A1618=""),"",_xlfn.XLOOKUP(A1618,Matériau!A:A,Matériau!C:C,"ERREUR MATERIAU"))</f>
        <v/>
      </c>
      <c r="C1618" s="25" t="str">
        <f>IF(B1618="","",_xlfn.XLOOKUP(B1618,Questions!A:A,Questions!C:C,""))</f>
        <v/>
      </c>
      <c r="D1618" s="25" t="str">
        <f>IF(B1618="","",_xlfn.XLOOKUP(B1618&amp;"_"&amp;Saisie!F1619,'Réponses'!D:D,'Réponses'!C:C,""))</f>
        <v/>
      </c>
      <c r="E1618" s="25" t="str">
        <f>IF(D1618="","",_xlfn.XLOOKUP(D1618,'Réponses'!C:C,'Réponses'!F:F,"ERREUR PROCHAINE QUESTION"))</f>
        <v/>
      </c>
      <c r="F1618" s="25" t="str">
        <f>IF(E1618="","",_xlfn.XLOOKUP(E1618,Questions!$A:$A,Questions!$C:$C,""))</f>
        <v/>
      </c>
      <c r="G1618" s="25" t="str">
        <f>IF(E1618="","",_xlfn.XLOOKUP(E1618&amp;"_"&amp;Saisie!H1619,'Réponses'!D:D,'Réponses'!C:C,""))</f>
        <v/>
      </c>
      <c r="H1618" s="25" t="str">
        <f>IF(G1618="","",_xlfn.XLOOKUP(G1618,'Réponses'!C:C,'Réponses'!F:F,"ERREUR PROCHAINE QUESTION"))</f>
        <v/>
      </c>
      <c r="I1618" s="25" t="str">
        <f>IF(H1618="","",_xlfn.XLOOKUP(H1618,Questions!$A:$A,Questions!$C:$C,"ERREUR TYPE"))</f>
        <v/>
      </c>
      <c r="J1618" s="25" t="str">
        <f>IF(H1618="","",_xlfn.XLOOKUP(H1618&amp;"_"&amp;Saisie!J1619,'Réponses'!D:D,'Réponses'!C:C,""))</f>
        <v/>
      </c>
      <c r="K1618" s="25" t="str">
        <f>IF(J1618="","",_xlfn.XLOOKUP(J1618,'Réponses'!C:C,'Réponses'!F:F,"ERREUR PROCHAINE QUESTION"))</f>
        <v/>
      </c>
      <c r="L1618" s="25" t="str">
        <f>IF(K1618="","",_xlfn.XLOOKUP(K1618,Questions!$A:$A,Questions!$C:$C,""))</f>
        <v/>
      </c>
      <c r="M1618" s="25" t="str">
        <f>IF(K1618="","",_xlfn.XLOOKUP(K1618&amp;"_"&amp;Saisie!L1619,'Réponses'!D:D,'Réponses'!C:C,""))</f>
        <v/>
      </c>
      <c r="N1618" s="25" t="str">
        <f>IF(M1618="","",_xlfn.XLOOKUP(M1618,'Réponses'!C:C,'Réponses'!F:F,"ERREUR PROCHAINE QUESTION"))</f>
        <v/>
      </c>
      <c r="O1618" s="25" t="str">
        <f>IF(N1618="","",_xlfn.XLOOKUP(N1618,Questions!$A:$A,Questions!$C:$C,"ERREUR TYPE"))</f>
        <v/>
      </c>
      <c r="P1618" s="25" t="str">
        <f>IF(N1618="","",_xlfn.XLOOKUP(N1618&amp;"_"&amp;Saisie!N1619,'Réponses'!D:D,'Réponses'!C:C,""))</f>
        <v/>
      </c>
      <c r="Q1618" s="25" t="str">
        <f t="shared" si="25"/>
        <v/>
      </c>
    </row>
    <row r="1619" spans="1:17">
      <c r="A1619" s="25" t="str">
        <f>IF(ISBLANK(Saisie!C1620),"",_xlfn.XLOOKUP(Saisie!C1620,Barème!A:A,Barème!F:F,"ERREUR CODE PRODUIT"))</f>
        <v/>
      </c>
      <c r="B1619" s="25" t="str">
        <f>IF(OR(A1619="08",A1619="07",MID(Saisie!C1620,4,4)="0804",MID(Saisie!C1620,4,4)="0907",A1619=""),"",_xlfn.XLOOKUP(A1619,Matériau!A:A,Matériau!C:C,"ERREUR MATERIAU"))</f>
        <v/>
      </c>
      <c r="C1619" s="25" t="str">
        <f>IF(B1619="","",_xlfn.XLOOKUP(B1619,Questions!A:A,Questions!C:C,""))</f>
        <v/>
      </c>
      <c r="D1619" s="25" t="str">
        <f>IF(B1619="","",_xlfn.XLOOKUP(B1619&amp;"_"&amp;Saisie!F1620,'Réponses'!D:D,'Réponses'!C:C,""))</f>
        <v/>
      </c>
      <c r="E1619" s="25" t="str">
        <f>IF(D1619="","",_xlfn.XLOOKUP(D1619,'Réponses'!C:C,'Réponses'!F:F,"ERREUR PROCHAINE QUESTION"))</f>
        <v/>
      </c>
      <c r="F1619" s="25" t="str">
        <f>IF(E1619="","",_xlfn.XLOOKUP(E1619,Questions!$A:$A,Questions!$C:$C,""))</f>
        <v/>
      </c>
      <c r="G1619" s="25" t="str">
        <f>IF(E1619="","",_xlfn.XLOOKUP(E1619&amp;"_"&amp;Saisie!H1620,'Réponses'!D:D,'Réponses'!C:C,""))</f>
        <v/>
      </c>
      <c r="H1619" s="25" t="str">
        <f>IF(G1619="","",_xlfn.XLOOKUP(G1619,'Réponses'!C:C,'Réponses'!F:F,"ERREUR PROCHAINE QUESTION"))</f>
        <v/>
      </c>
      <c r="I1619" s="25" t="str">
        <f>IF(H1619="","",_xlfn.XLOOKUP(H1619,Questions!$A:$A,Questions!$C:$C,"ERREUR TYPE"))</f>
        <v/>
      </c>
      <c r="J1619" s="25" t="str">
        <f>IF(H1619="","",_xlfn.XLOOKUP(H1619&amp;"_"&amp;Saisie!J1620,'Réponses'!D:D,'Réponses'!C:C,""))</f>
        <v/>
      </c>
      <c r="K1619" s="25" t="str">
        <f>IF(J1619="","",_xlfn.XLOOKUP(J1619,'Réponses'!C:C,'Réponses'!F:F,"ERREUR PROCHAINE QUESTION"))</f>
        <v/>
      </c>
      <c r="L1619" s="25" t="str">
        <f>IF(K1619="","",_xlfn.XLOOKUP(K1619,Questions!$A:$A,Questions!$C:$C,""))</f>
        <v/>
      </c>
      <c r="M1619" s="25" t="str">
        <f>IF(K1619="","",_xlfn.XLOOKUP(K1619&amp;"_"&amp;Saisie!L1620,'Réponses'!D:D,'Réponses'!C:C,""))</f>
        <v/>
      </c>
      <c r="N1619" s="25" t="str">
        <f>IF(M1619="","",_xlfn.XLOOKUP(M1619,'Réponses'!C:C,'Réponses'!F:F,"ERREUR PROCHAINE QUESTION"))</f>
        <v/>
      </c>
      <c r="O1619" s="25" t="str">
        <f>IF(N1619="","",_xlfn.XLOOKUP(N1619,Questions!$A:$A,Questions!$C:$C,"ERREUR TYPE"))</f>
        <v/>
      </c>
      <c r="P1619" s="25" t="str">
        <f>IF(N1619="","",_xlfn.XLOOKUP(N1619&amp;"_"&amp;Saisie!N1620,'Réponses'!D:D,'Réponses'!C:C,""))</f>
        <v/>
      </c>
      <c r="Q1619" s="25" t="str">
        <f t="shared" si="25"/>
        <v/>
      </c>
    </row>
    <row r="1620" spans="1:17">
      <c r="A1620" s="25" t="str">
        <f>IF(ISBLANK(Saisie!C1621),"",_xlfn.XLOOKUP(Saisie!C1621,Barème!A:A,Barème!F:F,"ERREUR CODE PRODUIT"))</f>
        <v/>
      </c>
      <c r="B1620" s="25" t="str">
        <f>IF(OR(A1620="08",A1620="07",MID(Saisie!C1621,4,4)="0804",MID(Saisie!C1621,4,4)="0907",A1620=""),"",_xlfn.XLOOKUP(A1620,Matériau!A:A,Matériau!C:C,"ERREUR MATERIAU"))</f>
        <v/>
      </c>
      <c r="C1620" s="25" t="str">
        <f>IF(B1620="","",_xlfn.XLOOKUP(B1620,Questions!A:A,Questions!C:C,""))</f>
        <v/>
      </c>
      <c r="D1620" s="25" t="str">
        <f>IF(B1620="","",_xlfn.XLOOKUP(B1620&amp;"_"&amp;Saisie!F1621,'Réponses'!D:D,'Réponses'!C:C,""))</f>
        <v/>
      </c>
      <c r="E1620" s="25" t="str">
        <f>IF(D1620="","",_xlfn.XLOOKUP(D1620,'Réponses'!C:C,'Réponses'!F:F,"ERREUR PROCHAINE QUESTION"))</f>
        <v/>
      </c>
      <c r="F1620" s="25" t="str">
        <f>IF(E1620="","",_xlfn.XLOOKUP(E1620,Questions!$A:$A,Questions!$C:$C,""))</f>
        <v/>
      </c>
      <c r="G1620" s="25" t="str">
        <f>IF(E1620="","",_xlfn.XLOOKUP(E1620&amp;"_"&amp;Saisie!H1621,'Réponses'!D:D,'Réponses'!C:C,""))</f>
        <v/>
      </c>
      <c r="H1620" s="25" t="str">
        <f>IF(G1620="","",_xlfn.XLOOKUP(G1620,'Réponses'!C:C,'Réponses'!F:F,"ERREUR PROCHAINE QUESTION"))</f>
        <v/>
      </c>
      <c r="I1620" s="25" t="str">
        <f>IF(H1620="","",_xlfn.XLOOKUP(H1620,Questions!$A:$A,Questions!$C:$C,"ERREUR TYPE"))</f>
        <v/>
      </c>
      <c r="J1620" s="25" t="str">
        <f>IF(H1620="","",_xlfn.XLOOKUP(H1620&amp;"_"&amp;Saisie!J1621,'Réponses'!D:D,'Réponses'!C:C,""))</f>
        <v/>
      </c>
      <c r="K1620" s="25" t="str">
        <f>IF(J1620="","",_xlfn.XLOOKUP(J1620,'Réponses'!C:C,'Réponses'!F:F,"ERREUR PROCHAINE QUESTION"))</f>
        <v/>
      </c>
      <c r="L1620" s="25" t="str">
        <f>IF(K1620="","",_xlfn.XLOOKUP(K1620,Questions!$A:$A,Questions!$C:$C,""))</f>
        <v/>
      </c>
      <c r="M1620" s="25" t="str">
        <f>IF(K1620="","",_xlfn.XLOOKUP(K1620&amp;"_"&amp;Saisie!L1621,'Réponses'!D:D,'Réponses'!C:C,""))</f>
        <v/>
      </c>
      <c r="N1620" s="25" t="str">
        <f>IF(M1620="","",_xlfn.XLOOKUP(M1620,'Réponses'!C:C,'Réponses'!F:F,"ERREUR PROCHAINE QUESTION"))</f>
        <v/>
      </c>
      <c r="O1620" s="25" t="str">
        <f>IF(N1620="","",_xlfn.XLOOKUP(N1620,Questions!$A:$A,Questions!$C:$C,"ERREUR TYPE"))</f>
        <v/>
      </c>
      <c r="P1620" s="25" t="str">
        <f>IF(N1620="","",_xlfn.XLOOKUP(N1620&amp;"_"&amp;Saisie!N1621,'Réponses'!D:D,'Réponses'!C:C,""))</f>
        <v/>
      </c>
      <c r="Q1620" s="25" t="str">
        <f t="shared" si="25"/>
        <v/>
      </c>
    </row>
    <row r="1621" spans="1:17">
      <c r="A1621" s="25" t="str">
        <f>IF(ISBLANK(Saisie!C1622),"",_xlfn.XLOOKUP(Saisie!C1622,Barème!A:A,Barème!F:F,"ERREUR CODE PRODUIT"))</f>
        <v/>
      </c>
      <c r="B1621" s="25" t="str">
        <f>IF(OR(A1621="08",A1621="07",MID(Saisie!C1622,4,4)="0804",MID(Saisie!C1622,4,4)="0907",A1621=""),"",_xlfn.XLOOKUP(A1621,Matériau!A:A,Matériau!C:C,"ERREUR MATERIAU"))</f>
        <v/>
      </c>
      <c r="C1621" s="25" t="str">
        <f>IF(B1621="","",_xlfn.XLOOKUP(B1621,Questions!A:A,Questions!C:C,""))</f>
        <v/>
      </c>
      <c r="D1621" s="25" t="str">
        <f>IF(B1621="","",_xlfn.XLOOKUP(B1621&amp;"_"&amp;Saisie!F1622,'Réponses'!D:D,'Réponses'!C:C,""))</f>
        <v/>
      </c>
      <c r="E1621" s="25" t="str">
        <f>IF(D1621="","",_xlfn.XLOOKUP(D1621,'Réponses'!C:C,'Réponses'!F:F,"ERREUR PROCHAINE QUESTION"))</f>
        <v/>
      </c>
      <c r="F1621" s="25" t="str">
        <f>IF(E1621="","",_xlfn.XLOOKUP(E1621,Questions!$A:$A,Questions!$C:$C,""))</f>
        <v/>
      </c>
      <c r="G1621" s="25" t="str">
        <f>IF(E1621="","",_xlfn.XLOOKUP(E1621&amp;"_"&amp;Saisie!H1622,'Réponses'!D:D,'Réponses'!C:C,""))</f>
        <v/>
      </c>
      <c r="H1621" s="25" t="str">
        <f>IF(G1621="","",_xlfn.XLOOKUP(G1621,'Réponses'!C:C,'Réponses'!F:F,"ERREUR PROCHAINE QUESTION"))</f>
        <v/>
      </c>
      <c r="I1621" s="25" t="str">
        <f>IF(H1621="","",_xlfn.XLOOKUP(H1621,Questions!$A:$A,Questions!$C:$C,"ERREUR TYPE"))</f>
        <v/>
      </c>
      <c r="J1621" s="25" t="str">
        <f>IF(H1621="","",_xlfn.XLOOKUP(H1621&amp;"_"&amp;Saisie!J1622,'Réponses'!D:D,'Réponses'!C:C,""))</f>
        <v/>
      </c>
      <c r="K1621" s="25" t="str">
        <f>IF(J1621="","",_xlfn.XLOOKUP(J1621,'Réponses'!C:C,'Réponses'!F:F,"ERREUR PROCHAINE QUESTION"))</f>
        <v/>
      </c>
      <c r="L1621" s="25" t="str">
        <f>IF(K1621="","",_xlfn.XLOOKUP(K1621,Questions!$A:$A,Questions!$C:$C,""))</f>
        <v/>
      </c>
      <c r="M1621" s="25" t="str">
        <f>IF(K1621="","",_xlfn.XLOOKUP(K1621&amp;"_"&amp;Saisie!L1622,'Réponses'!D:D,'Réponses'!C:C,""))</f>
        <v/>
      </c>
      <c r="N1621" s="25" t="str">
        <f>IF(M1621="","",_xlfn.XLOOKUP(M1621,'Réponses'!C:C,'Réponses'!F:F,"ERREUR PROCHAINE QUESTION"))</f>
        <v/>
      </c>
      <c r="O1621" s="25" t="str">
        <f>IF(N1621="","",_xlfn.XLOOKUP(N1621,Questions!$A:$A,Questions!$C:$C,"ERREUR TYPE"))</f>
        <v/>
      </c>
      <c r="P1621" s="25" t="str">
        <f>IF(N1621="","",_xlfn.XLOOKUP(N1621&amp;"_"&amp;Saisie!N1622,'Réponses'!D:D,'Réponses'!C:C,""))</f>
        <v/>
      </c>
      <c r="Q1621" s="25" t="str">
        <f t="shared" si="25"/>
        <v/>
      </c>
    </row>
    <row r="1622" spans="1:17">
      <c r="A1622" s="25" t="str">
        <f>IF(ISBLANK(Saisie!C1623),"",_xlfn.XLOOKUP(Saisie!C1623,Barème!A:A,Barème!F:F,"ERREUR CODE PRODUIT"))</f>
        <v/>
      </c>
      <c r="B1622" s="25" t="str">
        <f>IF(OR(A1622="08",A1622="07",MID(Saisie!C1623,4,4)="0804",MID(Saisie!C1623,4,4)="0907",A1622=""),"",_xlfn.XLOOKUP(A1622,Matériau!A:A,Matériau!C:C,"ERREUR MATERIAU"))</f>
        <v/>
      </c>
      <c r="C1622" s="25" t="str">
        <f>IF(B1622="","",_xlfn.XLOOKUP(B1622,Questions!A:A,Questions!C:C,""))</f>
        <v/>
      </c>
      <c r="D1622" s="25" t="str">
        <f>IF(B1622="","",_xlfn.XLOOKUP(B1622&amp;"_"&amp;Saisie!F1623,'Réponses'!D:D,'Réponses'!C:C,""))</f>
        <v/>
      </c>
      <c r="E1622" s="25" t="str">
        <f>IF(D1622="","",_xlfn.XLOOKUP(D1622,'Réponses'!C:C,'Réponses'!F:F,"ERREUR PROCHAINE QUESTION"))</f>
        <v/>
      </c>
      <c r="F1622" s="25" t="str">
        <f>IF(E1622="","",_xlfn.XLOOKUP(E1622,Questions!$A:$A,Questions!$C:$C,""))</f>
        <v/>
      </c>
      <c r="G1622" s="25" t="str">
        <f>IF(E1622="","",_xlfn.XLOOKUP(E1622&amp;"_"&amp;Saisie!H1623,'Réponses'!D:D,'Réponses'!C:C,""))</f>
        <v/>
      </c>
      <c r="H1622" s="25" t="str">
        <f>IF(G1622="","",_xlfn.XLOOKUP(G1622,'Réponses'!C:C,'Réponses'!F:F,"ERREUR PROCHAINE QUESTION"))</f>
        <v/>
      </c>
      <c r="I1622" s="25" t="str">
        <f>IF(H1622="","",_xlfn.XLOOKUP(H1622,Questions!$A:$A,Questions!$C:$C,"ERREUR TYPE"))</f>
        <v/>
      </c>
      <c r="J1622" s="25" t="str">
        <f>IF(H1622="","",_xlfn.XLOOKUP(H1622&amp;"_"&amp;Saisie!J1623,'Réponses'!D:D,'Réponses'!C:C,""))</f>
        <v/>
      </c>
      <c r="K1622" s="25" t="str">
        <f>IF(J1622="","",_xlfn.XLOOKUP(J1622,'Réponses'!C:C,'Réponses'!F:F,"ERREUR PROCHAINE QUESTION"))</f>
        <v/>
      </c>
      <c r="L1622" s="25" t="str">
        <f>IF(K1622="","",_xlfn.XLOOKUP(K1622,Questions!$A:$A,Questions!$C:$C,""))</f>
        <v/>
      </c>
      <c r="M1622" s="25" t="str">
        <f>IF(K1622="","",_xlfn.XLOOKUP(K1622&amp;"_"&amp;Saisie!L1623,'Réponses'!D:D,'Réponses'!C:C,""))</f>
        <v/>
      </c>
      <c r="N1622" s="25" t="str">
        <f>IF(M1622="","",_xlfn.XLOOKUP(M1622,'Réponses'!C:C,'Réponses'!F:F,"ERREUR PROCHAINE QUESTION"))</f>
        <v/>
      </c>
      <c r="O1622" s="25" t="str">
        <f>IF(N1622="","",_xlfn.XLOOKUP(N1622,Questions!$A:$A,Questions!$C:$C,"ERREUR TYPE"))</f>
        <v/>
      </c>
      <c r="P1622" s="25" t="str">
        <f>IF(N1622="","",_xlfn.XLOOKUP(N1622&amp;"_"&amp;Saisie!N1623,'Réponses'!D:D,'Réponses'!C:C,""))</f>
        <v/>
      </c>
      <c r="Q1622" s="25" t="str">
        <f t="shared" si="25"/>
        <v/>
      </c>
    </row>
    <row r="1623" spans="1:17">
      <c r="A1623" s="25" t="str">
        <f>IF(ISBLANK(Saisie!C1624),"",_xlfn.XLOOKUP(Saisie!C1624,Barème!A:A,Barème!F:F,"ERREUR CODE PRODUIT"))</f>
        <v/>
      </c>
      <c r="B1623" s="25" t="str">
        <f>IF(OR(A1623="08",A1623="07",MID(Saisie!C1624,4,4)="0804",MID(Saisie!C1624,4,4)="0907",A1623=""),"",_xlfn.XLOOKUP(A1623,Matériau!A:A,Matériau!C:C,"ERREUR MATERIAU"))</f>
        <v/>
      </c>
      <c r="C1623" s="25" t="str">
        <f>IF(B1623="","",_xlfn.XLOOKUP(B1623,Questions!A:A,Questions!C:C,""))</f>
        <v/>
      </c>
      <c r="D1623" s="25" t="str">
        <f>IF(B1623="","",_xlfn.XLOOKUP(B1623&amp;"_"&amp;Saisie!F1624,'Réponses'!D:D,'Réponses'!C:C,""))</f>
        <v/>
      </c>
      <c r="E1623" s="25" t="str">
        <f>IF(D1623="","",_xlfn.XLOOKUP(D1623,'Réponses'!C:C,'Réponses'!F:F,"ERREUR PROCHAINE QUESTION"))</f>
        <v/>
      </c>
      <c r="F1623" s="25" t="str">
        <f>IF(E1623="","",_xlfn.XLOOKUP(E1623,Questions!$A:$A,Questions!$C:$C,""))</f>
        <v/>
      </c>
      <c r="G1623" s="25" t="str">
        <f>IF(E1623="","",_xlfn.XLOOKUP(E1623&amp;"_"&amp;Saisie!H1624,'Réponses'!D:D,'Réponses'!C:C,""))</f>
        <v/>
      </c>
      <c r="H1623" s="25" t="str">
        <f>IF(G1623="","",_xlfn.XLOOKUP(G1623,'Réponses'!C:C,'Réponses'!F:F,"ERREUR PROCHAINE QUESTION"))</f>
        <v/>
      </c>
      <c r="I1623" s="25" t="str">
        <f>IF(H1623="","",_xlfn.XLOOKUP(H1623,Questions!$A:$A,Questions!$C:$C,"ERREUR TYPE"))</f>
        <v/>
      </c>
      <c r="J1623" s="25" t="str">
        <f>IF(H1623="","",_xlfn.XLOOKUP(H1623&amp;"_"&amp;Saisie!J1624,'Réponses'!D:D,'Réponses'!C:C,""))</f>
        <v/>
      </c>
      <c r="K1623" s="25" t="str">
        <f>IF(J1623="","",_xlfn.XLOOKUP(J1623,'Réponses'!C:C,'Réponses'!F:F,"ERREUR PROCHAINE QUESTION"))</f>
        <v/>
      </c>
      <c r="L1623" s="25" t="str">
        <f>IF(K1623="","",_xlfn.XLOOKUP(K1623,Questions!$A:$A,Questions!$C:$C,""))</f>
        <v/>
      </c>
      <c r="M1623" s="25" t="str">
        <f>IF(K1623="","",_xlfn.XLOOKUP(K1623&amp;"_"&amp;Saisie!L1624,'Réponses'!D:D,'Réponses'!C:C,""))</f>
        <v/>
      </c>
      <c r="N1623" s="25" t="str">
        <f>IF(M1623="","",_xlfn.XLOOKUP(M1623,'Réponses'!C:C,'Réponses'!F:F,"ERREUR PROCHAINE QUESTION"))</f>
        <v/>
      </c>
      <c r="O1623" s="25" t="str">
        <f>IF(N1623="","",_xlfn.XLOOKUP(N1623,Questions!$A:$A,Questions!$C:$C,"ERREUR TYPE"))</f>
        <v/>
      </c>
      <c r="P1623" s="25" t="str">
        <f>IF(N1623="","",_xlfn.XLOOKUP(N1623&amp;"_"&amp;Saisie!N1624,'Réponses'!D:D,'Réponses'!C:C,""))</f>
        <v/>
      </c>
      <c r="Q1623" s="25" t="str">
        <f t="shared" si="25"/>
        <v/>
      </c>
    </row>
    <row r="1624" spans="1:17">
      <c r="A1624" s="25" t="str">
        <f>IF(ISBLANK(Saisie!C1625),"",_xlfn.XLOOKUP(Saisie!C1625,Barème!A:A,Barème!F:F,"ERREUR CODE PRODUIT"))</f>
        <v/>
      </c>
      <c r="B1624" s="25" t="str">
        <f>IF(OR(A1624="08",A1624="07",MID(Saisie!C1625,4,4)="0804",MID(Saisie!C1625,4,4)="0907",A1624=""),"",_xlfn.XLOOKUP(A1624,Matériau!A:A,Matériau!C:C,"ERREUR MATERIAU"))</f>
        <v/>
      </c>
      <c r="C1624" s="25" t="str">
        <f>IF(B1624="","",_xlfn.XLOOKUP(B1624,Questions!A:A,Questions!C:C,""))</f>
        <v/>
      </c>
      <c r="D1624" s="25" t="str">
        <f>IF(B1624="","",_xlfn.XLOOKUP(B1624&amp;"_"&amp;Saisie!F1625,'Réponses'!D:D,'Réponses'!C:C,""))</f>
        <v/>
      </c>
      <c r="E1624" s="25" t="str">
        <f>IF(D1624="","",_xlfn.XLOOKUP(D1624,'Réponses'!C:C,'Réponses'!F:F,"ERREUR PROCHAINE QUESTION"))</f>
        <v/>
      </c>
      <c r="F1624" s="25" t="str">
        <f>IF(E1624="","",_xlfn.XLOOKUP(E1624,Questions!$A:$A,Questions!$C:$C,""))</f>
        <v/>
      </c>
      <c r="G1624" s="25" t="str">
        <f>IF(E1624="","",_xlfn.XLOOKUP(E1624&amp;"_"&amp;Saisie!H1625,'Réponses'!D:D,'Réponses'!C:C,""))</f>
        <v/>
      </c>
      <c r="H1624" s="25" t="str">
        <f>IF(G1624="","",_xlfn.XLOOKUP(G1624,'Réponses'!C:C,'Réponses'!F:F,"ERREUR PROCHAINE QUESTION"))</f>
        <v/>
      </c>
      <c r="I1624" s="25" t="str">
        <f>IF(H1624="","",_xlfn.XLOOKUP(H1624,Questions!$A:$A,Questions!$C:$C,"ERREUR TYPE"))</f>
        <v/>
      </c>
      <c r="J1624" s="25" t="str">
        <f>IF(H1624="","",_xlfn.XLOOKUP(H1624&amp;"_"&amp;Saisie!J1625,'Réponses'!D:D,'Réponses'!C:C,""))</f>
        <v/>
      </c>
      <c r="K1624" s="25" t="str">
        <f>IF(J1624="","",_xlfn.XLOOKUP(J1624,'Réponses'!C:C,'Réponses'!F:F,"ERREUR PROCHAINE QUESTION"))</f>
        <v/>
      </c>
      <c r="L1624" s="25" t="str">
        <f>IF(K1624="","",_xlfn.XLOOKUP(K1624,Questions!$A:$A,Questions!$C:$C,""))</f>
        <v/>
      </c>
      <c r="M1624" s="25" t="str">
        <f>IF(K1624="","",_xlfn.XLOOKUP(K1624&amp;"_"&amp;Saisie!L1625,'Réponses'!D:D,'Réponses'!C:C,""))</f>
        <v/>
      </c>
      <c r="N1624" s="25" t="str">
        <f>IF(M1624="","",_xlfn.XLOOKUP(M1624,'Réponses'!C:C,'Réponses'!F:F,"ERREUR PROCHAINE QUESTION"))</f>
        <v/>
      </c>
      <c r="O1624" s="25" t="str">
        <f>IF(N1624="","",_xlfn.XLOOKUP(N1624,Questions!$A:$A,Questions!$C:$C,"ERREUR TYPE"))</f>
        <v/>
      </c>
      <c r="P1624" s="25" t="str">
        <f>IF(N1624="","",_xlfn.XLOOKUP(N1624&amp;"_"&amp;Saisie!N1625,'Réponses'!D:D,'Réponses'!C:C,""))</f>
        <v/>
      </c>
      <c r="Q1624" s="25" t="str">
        <f t="shared" si="25"/>
        <v/>
      </c>
    </row>
    <row r="1625" spans="1:17">
      <c r="A1625" s="25" t="str">
        <f>IF(ISBLANK(Saisie!C1626),"",_xlfn.XLOOKUP(Saisie!C1626,Barème!A:A,Barème!F:F,"ERREUR CODE PRODUIT"))</f>
        <v/>
      </c>
      <c r="B1625" s="25" t="str">
        <f>IF(OR(A1625="08",A1625="07",MID(Saisie!C1626,4,4)="0804",MID(Saisie!C1626,4,4)="0907",A1625=""),"",_xlfn.XLOOKUP(A1625,Matériau!A:A,Matériau!C:C,"ERREUR MATERIAU"))</f>
        <v/>
      </c>
      <c r="C1625" s="25" t="str">
        <f>IF(B1625="","",_xlfn.XLOOKUP(B1625,Questions!A:A,Questions!C:C,""))</f>
        <v/>
      </c>
      <c r="D1625" s="25" t="str">
        <f>IF(B1625="","",_xlfn.XLOOKUP(B1625&amp;"_"&amp;Saisie!F1626,'Réponses'!D:D,'Réponses'!C:C,""))</f>
        <v/>
      </c>
      <c r="E1625" s="25" t="str">
        <f>IF(D1625="","",_xlfn.XLOOKUP(D1625,'Réponses'!C:C,'Réponses'!F:F,"ERREUR PROCHAINE QUESTION"))</f>
        <v/>
      </c>
      <c r="F1625" s="25" t="str">
        <f>IF(E1625="","",_xlfn.XLOOKUP(E1625,Questions!$A:$A,Questions!$C:$C,""))</f>
        <v/>
      </c>
      <c r="G1625" s="25" t="str">
        <f>IF(E1625="","",_xlfn.XLOOKUP(E1625&amp;"_"&amp;Saisie!H1626,'Réponses'!D:D,'Réponses'!C:C,""))</f>
        <v/>
      </c>
      <c r="H1625" s="25" t="str">
        <f>IF(G1625="","",_xlfn.XLOOKUP(G1625,'Réponses'!C:C,'Réponses'!F:F,"ERREUR PROCHAINE QUESTION"))</f>
        <v/>
      </c>
      <c r="I1625" s="25" t="str">
        <f>IF(H1625="","",_xlfn.XLOOKUP(H1625,Questions!$A:$A,Questions!$C:$C,"ERREUR TYPE"))</f>
        <v/>
      </c>
      <c r="J1625" s="25" t="str">
        <f>IF(H1625="","",_xlfn.XLOOKUP(H1625&amp;"_"&amp;Saisie!J1626,'Réponses'!D:D,'Réponses'!C:C,""))</f>
        <v/>
      </c>
      <c r="K1625" s="25" t="str">
        <f>IF(J1625="","",_xlfn.XLOOKUP(J1625,'Réponses'!C:C,'Réponses'!F:F,"ERREUR PROCHAINE QUESTION"))</f>
        <v/>
      </c>
      <c r="L1625" s="25" t="str">
        <f>IF(K1625="","",_xlfn.XLOOKUP(K1625,Questions!$A:$A,Questions!$C:$C,""))</f>
        <v/>
      </c>
      <c r="M1625" s="25" t="str">
        <f>IF(K1625="","",_xlfn.XLOOKUP(K1625&amp;"_"&amp;Saisie!L1626,'Réponses'!D:D,'Réponses'!C:C,""))</f>
        <v/>
      </c>
      <c r="N1625" s="25" t="str">
        <f>IF(M1625="","",_xlfn.XLOOKUP(M1625,'Réponses'!C:C,'Réponses'!F:F,"ERREUR PROCHAINE QUESTION"))</f>
        <v/>
      </c>
      <c r="O1625" s="25" t="str">
        <f>IF(N1625="","",_xlfn.XLOOKUP(N1625,Questions!$A:$A,Questions!$C:$C,"ERREUR TYPE"))</f>
        <v/>
      </c>
      <c r="P1625" s="25" t="str">
        <f>IF(N1625="","",_xlfn.XLOOKUP(N1625&amp;"_"&amp;Saisie!N1626,'Réponses'!D:D,'Réponses'!C:C,""))</f>
        <v/>
      </c>
      <c r="Q1625" s="25" t="str">
        <f t="shared" si="25"/>
        <v/>
      </c>
    </row>
    <row r="1626" spans="1:17">
      <c r="A1626" s="25" t="str">
        <f>IF(ISBLANK(Saisie!C1627),"",_xlfn.XLOOKUP(Saisie!C1627,Barème!A:A,Barème!F:F,"ERREUR CODE PRODUIT"))</f>
        <v/>
      </c>
      <c r="B1626" s="25" t="str">
        <f>IF(OR(A1626="08",A1626="07",MID(Saisie!C1627,4,4)="0804",MID(Saisie!C1627,4,4)="0907",A1626=""),"",_xlfn.XLOOKUP(A1626,Matériau!A:A,Matériau!C:C,"ERREUR MATERIAU"))</f>
        <v/>
      </c>
      <c r="C1626" s="25" t="str">
        <f>IF(B1626="","",_xlfn.XLOOKUP(B1626,Questions!A:A,Questions!C:C,""))</f>
        <v/>
      </c>
      <c r="D1626" s="25" t="str">
        <f>IF(B1626="","",_xlfn.XLOOKUP(B1626&amp;"_"&amp;Saisie!F1627,'Réponses'!D:D,'Réponses'!C:C,""))</f>
        <v/>
      </c>
      <c r="E1626" s="25" t="str">
        <f>IF(D1626="","",_xlfn.XLOOKUP(D1626,'Réponses'!C:C,'Réponses'!F:F,"ERREUR PROCHAINE QUESTION"))</f>
        <v/>
      </c>
      <c r="F1626" s="25" t="str">
        <f>IF(E1626="","",_xlfn.XLOOKUP(E1626,Questions!$A:$A,Questions!$C:$C,""))</f>
        <v/>
      </c>
      <c r="G1626" s="25" t="str">
        <f>IF(E1626="","",_xlfn.XLOOKUP(E1626&amp;"_"&amp;Saisie!H1627,'Réponses'!D:D,'Réponses'!C:C,""))</f>
        <v/>
      </c>
      <c r="H1626" s="25" t="str">
        <f>IF(G1626="","",_xlfn.XLOOKUP(G1626,'Réponses'!C:C,'Réponses'!F:F,"ERREUR PROCHAINE QUESTION"))</f>
        <v/>
      </c>
      <c r="I1626" s="25" t="str">
        <f>IF(H1626="","",_xlfn.XLOOKUP(H1626,Questions!$A:$A,Questions!$C:$C,"ERREUR TYPE"))</f>
        <v/>
      </c>
      <c r="J1626" s="25" t="str">
        <f>IF(H1626="","",_xlfn.XLOOKUP(H1626&amp;"_"&amp;Saisie!J1627,'Réponses'!D:D,'Réponses'!C:C,""))</f>
        <v/>
      </c>
      <c r="K1626" s="25" t="str">
        <f>IF(J1626="","",_xlfn.XLOOKUP(J1626,'Réponses'!C:C,'Réponses'!F:F,"ERREUR PROCHAINE QUESTION"))</f>
        <v/>
      </c>
      <c r="L1626" s="25" t="str">
        <f>IF(K1626="","",_xlfn.XLOOKUP(K1626,Questions!$A:$A,Questions!$C:$C,""))</f>
        <v/>
      </c>
      <c r="M1626" s="25" t="str">
        <f>IF(K1626="","",_xlfn.XLOOKUP(K1626&amp;"_"&amp;Saisie!L1627,'Réponses'!D:D,'Réponses'!C:C,""))</f>
        <v/>
      </c>
      <c r="N1626" s="25" t="str">
        <f>IF(M1626="","",_xlfn.XLOOKUP(M1626,'Réponses'!C:C,'Réponses'!F:F,"ERREUR PROCHAINE QUESTION"))</f>
        <v/>
      </c>
      <c r="O1626" s="25" t="str">
        <f>IF(N1626="","",_xlfn.XLOOKUP(N1626,Questions!$A:$A,Questions!$C:$C,"ERREUR TYPE"))</f>
        <v/>
      </c>
      <c r="P1626" s="25" t="str">
        <f>IF(N1626="","",_xlfn.XLOOKUP(N1626&amp;"_"&amp;Saisie!N1627,'Réponses'!D:D,'Réponses'!C:C,""))</f>
        <v/>
      </c>
      <c r="Q1626" s="25" t="str">
        <f t="shared" si="25"/>
        <v/>
      </c>
    </row>
    <row r="1627" spans="1:17">
      <c r="A1627" s="25" t="str">
        <f>IF(ISBLANK(Saisie!C1628),"",_xlfn.XLOOKUP(Saisie!C1628,Barème!A:A,Barème!F:F,"ERREUR CODE PRODUIT"))</f>
        <v/>
      </c>
      <c r="B1627" s="25" t="str">
        <f>IF(OR(A1627="08",A1627="07",MID(Saisie!C1628,4,4)="0804",MID(Saisie!C1628,4,4)="0907",A1627=""),"",_xlfn.XLOOKUP(A1627,Matériau!A:A,Matériau!C:C,"ERREUR MATERIAU"))</f>
        <v/>
      </c>
      <c r="C1627" s="25" t="str">
        <f>IF(B1627="","",_xlfn.XLOOKUP(B1627,Questions!A:A,Questions!C:C,""))</f>
        <v/>
      </c>
      <c r="D1627" s="25" t="str">
        <f>IF(B1627="","",_xlfn.XLOOKUP(B1627&amp;"_"&amp;Saisie!F1628,'Réponses'!D:D,'Réponses'!C:C,""))</f>
        <v/>
      </c>
      <c r="E1627" s="25" t="str">
        <f>IF(D1627="","",_xlfn.XLOOKUP(D1627,'Réponses'!C:C,'Réponses'!F:F,"ERREUR PROCHAINE QUESTION"))</f>
        <v/>
      </c>
      <c r="F1627" s="25" t="str">
        <f>IF(E1627="","",_xlfn.XLOOKUP(E1627,Questions!$A:$A,Questions!$C:$C,""))</f>
        <v/>
      </c>
      <c r="G1627" s="25" t="str">
        <f>IF(E1627="","",_xlfn.XLOOKUP(E1627&amp;"_"&amp;Saisie!H1628,'Réponses'!D:D,'Réponses'!C:C,""))</f>
        <v/>
      </c>
      <c r="H1627" s="25" t="str">
        <f>IF(G1627="","",_xlfn.XLOOKUP(G1627,'Réponses'!C:C,'Réponses'!F:F,"ERREUR PROCHAINE QUESTION"))</f>
        <v/>
      </c>
      <c r="I1627" s="25" t="str">
        <f>IF(H1627="","",_xlfn.XLOOKUP(H1627,Questions!$A:$A,Questions!$C:$C,"ERREUR TYPE"))</f>
        <v/>
      </c>
      <c r="J1627" s="25" t="str">
        <f>IF(H1627="","",_xlfn.XLOOKUP(H1627&amp;"_"&amp;Saisie!J1628,'Réponses'!D:D,'Réponses'!C:C,""))</f>
        <v/>
      </c>
      <c r="K1627" s="25" t="str">
        <f>IF(J1627="","",_xlfn.XLOOKUP(J1627,'Réponses'!C:C,'Réponses'!F:F,"ERREUR PROCHAINE QUESTION"))</f>
        <v/>
      </c>
      <c r="L1627" s="25" t="str">
        <f>IF(K1627="","",_xlfn.XLOOKUP(K1627,Questions!$A:$A,Questions!$C:$C,""))</f>
        <v/>
      </c>
      <c r="M1627" s="25" t="str">
        <f>IF(K1627="","",_xlfn.XLOOKUP(K1627&amp;"_"&amp;Saisie!L1628,'Réponses'!D:D,'Réponses'!C:C,""))</f>
        <v/>
      </c>
      <c r="N1627" s="25" t="str">
        <f>IF(M1627="","",_xlfn.XLOOKUP(M1627,'Réponses'!C:C,'Réponses'!F:F,"ERREUR PROCHAINE QUESTION"))</f>
        <v/>
      </c>
      <c r="O1627" s="25" t="str">
        <f>IF(N1627="","",_xlfn.XLOOKUP(N1627,Questions!$A:$A,Questions!$C:$C,"ERREUR TYPE"))</f>
        <v/>
      </c>
      <c r="P1627" s="25" t="str">
        <f>IF(N1627="","",_xlfn.XLOOKUP(N1627&amp;"_"&amp;Saisie!N1628,'Réponses'!D:D,'Réponses'!C:C,""))</f>
        <v/>
      </c>
      <c r="Q1627" s="25" t="str">
        <f t="shared" si="25"/>
        <v/>
      </c>
    </row>
    <row r="1628" spans="1:17">
      <c r="A1628" s="25" t="str">
        <f>IF(ISBLANK(Saisie!C1629),"",_xlfn.XLOOKUP(Saisie!C1629,Barème!A:A,Barème!F:F,"ERREUR CODE PRODUIT"))</f>
        <v/>
      </c>
      <c r="B1628" s="25" t="str">
        <f>IF(OR(A1628="08",A1628="07",MID(Saisie!C1629,4,4)="0804",MID(Saisie!C1629,4,4)="0907",A1628=""),"",_xlfn.XLOOKUP(A1628,Matériau!A:A,Matériau!C:C,"ERREUR MATERIAU"))</f>
        <v/>
      </c>
      <c r="C1628" s="25" t="str">
        <f>IF(B1628="","",_xlfn.XLOOKUP(B1628,Questions!A:A,Questions!C:C,""))</f>
        <v/>
      </c>
      <c r="D1628" s="25" t="str">
        <f>IF(B1628="","",_xlfn.XLOOKUP(B1628&amp;"_"&amp;Saisie!F1629,'Réponses'!D:D,'Réponses'!C:C,""))</f>
        <v/>
      </c>
      <c r="E1628" s="25" t="str">
        <f>IF(D1628="","",_xlfn.XLOOKUP(D1628,'Réponses'!C:C,'Réponses'!F:F,"ERREUR PROCHAINE QUESTION"))</f>
        <v/>
      </c>
      <c r="F1628" s="25" t="str">
        <f>IF(E1628="","",_xlfn.XLOOKUP(E1628,Questions!$A:$A,Questions!$C:$C,""))</f>
        <v/>
      </c>
      <c r="G1628" s="25" t="str">
        <f>IF(E1628="","",_xlfn.XLOOKUP(E1628&amp;"_"&amp;Saisie!H1629,'Réponses'!D:D,'Réponses'!C:C,""))</f>
        <v/>
      </c>
      <c r="H1628" s="25" t="str">
        <f>IF(G1628="","",_xlfn.XLOOKUP(G1628,'Réponses'!C:C,'Réponses'!F:F,"ERREUR PROCHAINE QUESTION"))</f>
        <v/>
      </c>
      <c r="I1628" s="25" t="str">
        <f>IF(H1628="","",_xlfn.XLOOKUP(H1628,Questions!$A:$A,Questions!$C:$C,"ERREUR TYPE"))</f>
        <v/>
      </c>
      <c r="J1628" s="25" t="str">
        <f>IF(H1628="","",_xlfn.XLOOKUP(H1628&amp;"_"&amp;Saisie!J1629,'Réponses'!D:D,'Réponses'!C:C,""))</f>
        <v/>
      </c>
      <c r="K1628" s="25" t="str">
        <f>IF(J1628="","",_xlfn.XLOOKUP(J1628,'Réponses'!C:C,'Réponses'!F:F,"ERREUR PROCHAINE QUESTION"))</f>
        <v/>
      </c>
      <c r="L1628" s="25" t="str">
        <f>IF(K1628="","",_xlfn.XLOOKUP(K1628,Questions!$A:$A,Questions!$C:$C,""))</f>
        <v/>
      </c>
      <c r="M1628" s="25" t="str">
        <f>IF(K1628="","",_xlfn.XLOOKUP(K1628&amp;"_"&amp;Saisie!L1629,'Réponses'!D:D,'Réponses'!C:C,""))</f>
        <v/>
      </c>
      <c r="N1628" s="25" t="str">
        <f>IF(M1628="","",_xlfn.XLOOKUP(M1628,'Réponses'!C:C,'Réponses'!F:F,"ERREUR PROCHAINE QUESTION"))</f>
        <v/>
      </c>
      <c r="O1628" s="25" t="str">
        <f>IF(N1628="","",_xlfn.XLOOKUP(N1628,Questions!$A:$A,Questions!$C:$C,"ERREUR TYPE"))</f>
        <v/>
      </c>
      <c r="P1628" s="25" t="str">
        <f>IF(N1628="","",_xlfn.XLOOKUP(N1628&amp;"_"&amp;Saisie!N1629,'Réponses'!D:D,'Réponses'!C:C,""))</f>
        <v/>
      </c>
      <c r="Q1628" s="25" t="str">
        <f t="shared" si="25"/>
        <v/>
      </c>
    </row>
    <row r="1629" spans="1:17">
      <c r="A1629" s="25" t="str">
        <f>IF(ISBLANK(Saisie!C1630),"",_xlfn.XLOOKUP(Saisie!C1630,Barème!A:A,Barème!F:F,"ERREUR CODE PRODUIT"))</f>
        <v/>
      </c>
      <c r="B1629" s="25" t="str">
        <f>IF(OR(A1629="08",A1629="07",MID(Saisie!C1630,4,4)="0804",MID(Saisie!C1630,4,4)="0907",A1629=""),"",_xlfn.XLOOKUP(A1629,Matériau!A:A,Matériau!C:C,"ERREUR MATERIAU"))</f>
        <v/>
      </c>
      <c r="C1629" s="25" t="str">
        <f>IF(B1629="","",_xlfn.XLOOKUP(B1629,Questions!A:A,Questions!C:C,""))</f>
        <v/>
      </c>
      <c r="D1629" s="25" t="str">
        <f>IF(B1629="","",_xlfn.XLOOKUP(B1629&amp;"_"&amp;Saisie!F1630,'Réponses'!D:D,'Réponses'!C:C,""))</f>
        <v/>
      </c>
      <c r="E1629" s="25" t="str">
        <f>IF(D1629="","",_xlfn.XLOOKUP(D1629,'Réponses'!C:C,'Réponses'!F:F,"ERREUR PROCHAINE QUESTION"))</f>
        <v/>
      </c>
      <c r="F1629" s="25" t="str">
        <f>IF(E1629="","",_xlfn.XLOOKUP(E1629,Questions!$A:$A,Questions!$C:$C,""))</f>
        <v/>
      </c>
      <c r="G1629" s="25" t="str">
        <f>IF(E1629="","",_xlfn.XLOOKUP(E1629&amp;"_"&amp;Saisie!H1630,'Réponses'!D:D,'Réponses'!C:C,""))</f>
        <v/>
      </c>
      <c r="H1629" s="25" t="str">
        <f>IF(G1629="","",_xlfn.XLOOKUP(G1629,'Réponses'!C:C,'Réponses'!F:F,"ERREUR PROCHAINE QUESTION"))</f>
        <v/>
      </c>
      <c r="I1629" s="25" t="str">
        <f>IF(H1629="","",_xlfn.XLOOKUP(H1629,Questions!$A:$A,Questions!$C:$C,"ERREUR TYPE"))</f>
        <v/>
      </c>
      <c r="J1629" s="25" t="str">
        <f>IF(H1629="","",_xlfn.XLOOKUP(H1629&amp;"_"&amp;Saisie!J1630,'Réponses'!D:D,'Réponses'!C:C,""))</f>
        <v/>
      </c>
      <c r="K1629" s="25" t="str">
        <f>IF(J1629="","",_xlfn.XLOOKUP(J1629,'Réponses'!C:C,'Réponses'!F:F,"ERREUR PROCHAINE QUESTION"))</f>
        <v/>
      </c>
      <c r="L1629" s="25" t="str">
        <f>IF(K1629="","",_xlfn.XLOOKUP(K1629,Questions!$A:$A,Questions!$C:$C,""))</f>
        <v/>
      </c>
      <c r="M1629" s="25" t="str">
        <f>IF(K1629="","",_xlfn.XLOOKUP(K1629&amp;"_"&amp;Saisie!L1630,'Réponses'!D:D,'Réponses'!C:C,""))</f>
        <v/>
      </c>
      <c r="N1629" s="25" t="str">
        <f>IF(M1629="","",_xlfn.XLOOKUP(M1629,'Réponses'!C:C,'Réponses'!F:F,"ERREUR PROCHAINE QUESTION"))</f>
        <v/>
      </c>
      <c r="O1629" s="25" t="str">
        <f>IF(N1629="","",_xlfn.XLOOKUP(N1629,Questions!$A:$A,Questions!$C:$C,"ERREUR TYPE"))</f>
        <v/>
      </c>
      <c r="P1629" s="25" t="str">
        <f>IF(N1629="","",_xlfn.XLOOKUP(N1629&amp;"_"&amp;Saisie!N1630,'Réponses'!D:D,'Réponses'!C:C,""))</f>
        <v/>
      </c>
      <c r="Q1629" s="25" t="str">
        <f t="shared" si="25"/>
        <v/>
      </c>
    </row>
    <row r="1630" spans="1:17">
      <c r="A1630" s="25" t="str">
        <f>IF(ISBLANK(Saisie!C1631),"",_xlfn.XLOOKUP(Saisie!C1631,Barème!A:A,Barème!F:F,"ERREUR CODE PRODUIT"))</f>
        <v/>
      </c>
      <c r="B1630" s="25" t="str">
        <f>IF(OR(A1630="08",A1630="07",MID(Saisie!C1631,4,4)="0804",MID(Saisie!C1631,4,4)="0907",A1630=""),"",_xlfn.XLOOKUP(A1630,Matériau!A:A,Matériau!C:C,"ERREUR MATERIAU"))</f>
        <v/>
      </c>
      <c r="C1630" s="25" t="str">
        <f>IF(B1630="","",_xlfn.XLOOKUP(B1630,Questions!A:A,Questions!C:C,""))</f>
        <v/>
      </c>
      <c r="D1630" s="25" t="str">
        <f>IF(B1630="","",_xlfn.XLOOKUP(B1630&amp;"_"&amp;Saisie!F1631,'Réponses'!D:D,'Réponses'!C:C,""))</f>
        <v/>
      </c>
      <c r="E1630" s="25" t="str">
        <f>IF(D1630="","",_xlfn.XLOOKUP(D1630,'Réponses'!C:C,'Réponses'!F:F,"ERREUR PROCHAINE QUESTION"))</f>
        <v/>
      </c>
      <c r="F1630" s="25" t="str">
        <f>IF(E1630="","",_xlfn.XLOOKUP(E1630,Questions!$A:$A,Questions!$C:$C,""))</f>
        <v/>
      </c>
      <c r="G1630" s="25" t="str">
        <f>IF(E1630="","",_xlfn.XLOOKUP(E1630&amp;"_"&amp;Saisie!H1631,'Réponses'!D:D,'Réponses'!C:C,""))</f>
        <v/>
      </c>
      <c r="H1630" s="25" t="str">
        <f>IF(G1630="","",_xlfn.XLOOKUP(G1630,'Réponses'!C:C,'Réponses'!F:F,"ERREUR PROCHAINE QUESTION"))</f>
        <v/>
      </c>
      <c r="I1630" s="25" t="str">
        <f>IF(H1630="","",_xlfn.XLOOKUP(H1630,Questions!$A:$A,Questions!$C:$C,"ERREUR TYPE"))</f>
        <v/>
      </c>
      <c r="J1630" s="25" t="str">
        <f>IF(H1630="","",_xlfn.XLOOKUP(H1630&amp;"_"&amp;Saisie!J1631,'Réponses'!D:D,'Réponses'!C:C,""))</f>
        <v/>
      </c>
      <c r="K1630" s="25" t="str">
        <f>IF(J1630="","",_xlfn.XLOOKUP(J1630,'Réponses'!C:C,'Réponses'!F:F,"ERREUR PROCHAINE QUESTION"))</f>
        <v/>
      </c>
      <c r="L1630" s="25" t="str">
        <f>IF(K1630="","",_xlfn.XLOOKUP(K1630,Questions!$A:$A,Questions!$C:$C,""))</f>
        <v/>
      </c>
      <c r="M1630" s="25" t="str">
        <f>IF(K1630="","",_xlfn.XLOOKUP(K1630&amp;"_"&amp;Saisie!L1631,'Réponses'!D:D,'Réponses'!C:C,""))</f>
        <v/>
      </c>
      <c r="N1630" s="25" t="str">
        <f>IF(M1630="","",_xlfn.XLOOKUP(M1630,'Réponses'!C:C,'Réponses'!F:F,"ERREUR PROCHAINE QUESTION"))</f>
        <v/>
      </c>
      <c r="O1630" s="25" t="str">
        <f>IF(N1630="","",_xlfn.XLOOKUP(N1630,Questions!$A:$A,Questions!$C:$C,"ERREUR TYPE"))</f>
        <v/>
      </c>
      <c r="P1630" s="25" t="str">
        <f>IF(N1630="","",_xlfn.XLOOKUP(N1630&amp;"_"&amp;Saisie!N1631,'Réponses'!D:D,'Réponses'!C:C,""))</f>
        <v/>
      </c>
      <c r="Q1630" s="25" t="str">
        <f t="shared" si="25"/>
        <v/>
      </c>
    </row>
    <row r="1631" spans="1:17">
      <c r="A1631" s="25" t="str">
        <f>IF(ISBLANK(Saisie!C1632),"",_xlfn.XLOOKUP(Saisie!C1632,Barème!A:A,Barème!F:F,"ERREUR CODE PRODUIT"))</f>
        <v/>
      </c>
      <c r="B1631" s="25" t="str">
        <f>IF(OR(A1631="08",A1631="07",MID(Saisie!C1632,4,4)="0804",MID(Saisie!C1632,4,4)="0907",A1631=""),"",_xlfn.XLOOKUP(A1631,Matériau!A:A,Matériau!C:C,"ERREUR MATERIAU"))</f>
        <v/>
      </c>
      <c r="C1631" s="25" t="str">
        <f>IF(B1631="","",_xlfn.XLOOKUP(B1631,Questions!A:A,Questions!C:C,""))</f>
        <v/>
      </c>
      <c r="D1631" s="25" t="str">
        <f>IF(B1631="","",_xlfn.XLOOKUP(B1631&amp;"_"&amp;Saisie!F1632,'Réponses'!D:D,'Réponses'!C:C,""))</f>
        <v/>
      </c>
      <c r="E1631" s="25" t="str">
        <f>IF(D1631="","",_xlfn.XLOOKUP(D1631,'Réponses'!C:C,'Réponses'!F:F,"ERREUR PROCHAINE QUESTION"))</f>
        <v/>
      </c>
      <c r="F1631" s="25" t="str">
        <f>IF(E1631="","",_xlfn.XLOOKUP(E1631,Questions!$A:$A,Questions!$C:$C,""))</f>
        <v/>
      </c>
      <c r="G1631" s="25" t="str">
        <f>IF(E1631="","",_xlfn.XLOOKUP(E1631&amp;"_"&amp;Saisie!H1632,'Réponses'!D:D,'Réponses'!C:C,""))</f>
        <v/>
      </c>
      <c r="H1631" s="25" t="str">
        <f>IF(G1631="","",_xlfn.XLOOKUP(G1631,'Réponses'!C:C,'Réponses'!F:F,"ERREUR PROCHAINE QUESTION"))</f>
        <v/>
      </c>
      <c r="I1631" s="25" t="str">
        <f>IF(H1631="","",_xlfn.XLOOKUP(H1631,Questions!$A:$A,Questions!$C:$C,"ERREUR TYPE"))</f>
        <v/>
      </c>
      <c r="J1631" s="25" t="str">
        <f>IF(H1631="","",_xlfn.XLOOKUP(H1631&amp;"_"&amp;Saisie!J1632,'Réponses'!D:D,'Réponses'!C:C,""))</f>
        <v/>
      </c>
      <c r="K1631" s="25" t="str">
        <f>IF(J1631="","",_xlfn.XLOOKUP(J1631,'Réponses'!C:C,'Réponses'!F:F,"ERREUR PROCHAINE QUESTION"))</f>
        <v/>
      </c>
      <c r="L1631" s="25" t="str">
        <f>IF(K1631="","",_xlfn.XLOOKUP(K1631,Questions!$A:$A,Questions!$C:$C,""))</f>
        <v/>
      </c>
      <c r="M1631" s="25" t="str">
        <f>IF(K1631="","",_xlfn.XLOOKUP(K1631&amp;"_"&amp;Saisie!L1632,'Réponses'!D:D,'Réponses'!C:C,""))</f>
        <v/>
      </c>
      <c r="N1631" s="25" t="str">
        <f>IF(M1631="","",_xlfn.XLOOKUP(M1631,'Réponses'!C:C,'Réponses'!F:F,"ERREUR PROCHAINE QUESTION"))</f>
        <v/>
      </c>
      <c r="O1631" s="25" t="str">
        <f>IF(N1631="","",_xlfn.XLOOKUP(N1631,Questions!$A:$A,Questions!$C:$C,"ERREUR TYPE"))</f>
        <v/>
      </c>
      <c r="P1631" s="25" t="str">
        <f>IF(N1631="","",_xlfn.XLOOKUP(N1631&amp;"_"&amp;Saisie!N1632,'Réponses'!D:D,'Réponses'!C:C,""))</f>
        <v/>
      </c>
      <c r="Q1631" s="25" t="str">
        <f t="shared" si="25"/>
        <v/>
      </c>
    </row>
    <row r="1632" spans="1:17">
      <c r="A1632" s="25" t="str">
        <f>IF(ISBLANK(Saisie!C1633),"",_xlfn.XLOOKUP(Saisie!C1633,Barème!A:A,Barème!F:F,"ERREUR CODE PRODUIT"))</f>
        <v/>
      </c>
      <c r="B1632" s="25" t="str">
        <f>IF(OR(A1632="08",A1632="07",MID(Saisie!C1633,4,4)="0804",MID(Saisie!C1633,4,4)="0907",A1632=""),"",_xlfn.XLOOKUP(A1632,Matériau!A:A,Matériau!C:C,"ERREUR MATERIAU"))</f>
        <v/>
      </c>
      <c r="C1632" s="25" t="str">
        <f>IF(B1632="","",_xlfn.XLOOKUP(B1632,Questions!A:A,Questions!C:C,""))</f>
        <v/>
      </c>
      <c r="D1632" s="25" t="str">
        <f>IF(B1632="","",_xlfn.XLOOKUP(B1632&amp;"_"&amp;Saisie!F1633,'Réponses'!D:D,'Réponses'!C:C,""))</f>
        <v/>
      </c>
      <c r="E1632" s="25" t="str">
        <f>IF(D1632="","",_xlfn.XLOOKUP(D1632,'Réponses'!C:C,'Réponses'!F:F,"ERREUR PROCHAINE QUESTION"))</f>
        <v/>
      </c>
      <c r="F1632" s="25" t="str">
        <f>IF(E1632="","",_xlfn.XLOOKUP(E1632,Questions!$A:$A,Questions!$C:$C,""))</f>
        <v/>
      </c>
      <c r="G1632" s="25" t="str">
        <f>IF(E1632="","",_xlfn.XLOOKUP(E1632&amp;"_"&amp;Saisie!H1633,'Réponses'!D:D,'Réponses'!C:C,""))</f>
        <v/>
      </c>
      <c r="H1632" s="25" t="str">
        <f>IF(G1632="","",_xlfn.XLOOKUP(G1632,'Réponses'!C:C,'Réponses'!F:F,"ERREUR PROCHAINE QUESTION"))</f>
        <v/>
      </c>
      <c r="I1632" s="25" t="str">
        <f>IF(H1632="","",_xlfn.XLOOKUP(H1632,Questions!$A:$A,Questions!$C:$C,"ERREUR TYPE"))</f>
        <v/>
      </c>
      <c r="J1632" s="25" t="str">
        <f>IF(H1632="","",_xlfn.XLOOKUP(H1632&amp;"_"&amp;Saisie!J1633,'Réponses'!D:D,'Réponses'!C:C,""))</f>
        <v/>
      </c>
      <c r="K1632" s="25" t="str">
        <f>IF(J1632="","",_xlfn.XLOOKUP(J1632,'Réponses'!C:C,'Réponses'!F:F,"ERREUR PROCHAINE QUESTION"))</f>
        <v/>
      </c>
      <c r="L1632" s="25" t="str">
        <f>IF(K1632="","",_xlfn.XLOOKUP(K1632,Questions!$A:$A,Questions!$C:$C,""))</f>
        <v/>
      </c>
      <c r="M1632" s="25" t="str">
        <f>IF(K1632="","",_xlfn.XLOOKUP(K1632&amp;"_"&amp;Saisie!L1633,'Réponses'!D:D,'Réponses'!C:C,""))</f>
        <v/>
      </c>
      <c r="N1632" s="25" t="str">
        <f>IF(M1632="","",_xlfn.XLOOKUP(M1632,'Réponses'!C:C,'Réponses'!F:F,"ERREUR PROCHAINE QUESTION"))</f>
        <v/>
      </c>
      <c r="O1632" s="25" t="str">
        <f>IF(N1632="","",_xlfn.XLOOKUP(N1632,Questions!$A:$A,Questions!$C:$C,"ERREUR TYPE"))</f>
        <v/>
      </c>
      <c r="P1632" s="25" t="str">
        <f>IF(N1632="","",_xlfn.XLOOKUP(N1632&amp;"_"&amp;Saisie!N1633,'Réponses'!D:D,'Réponses'!C:C,""))</f>
        <v/>
      </c>
      <c r="Q1632" s="25" t="str">
        <f t="shared" si="25"/>
        <v/>
      </c>
    </row>
    <row r="1633" spans="1:17">
      <c r="A1633" s="25" t="str">
        <f>IF(ISBLANK(Saisie!C1634),"",_xlfn.XLOOKUP(Saisie!C1634,Barème!A:A,Barème!F:F,"ERREUR CODE PRODUIT"))</f>
        <v/>
      </c>
      <c r="B1633" s="25" t="str">
        <f>IF(OR(A1633="08",A1633="07",MID(Saisie!C1634,4,4)="0804",MID(Saisie!C1634,4,4)="0907",A1633=""),"",_xlfn.XLOOKUP(A1633,Matériau!A:A,Matériau!C:C,"ERREUR MATERIAU"))</f>
        <v/>
      </c>
      <c r="C1633" s="25" t="str">
        <f>IF(B1633="","",_xlfn.XLOOKUP(B1633,Questions!A:A,Questions!C:C,""))</f>
        <v/>
      </c>
      <c r="D1633" s="25" t="str">
        <f>IF(B1633="","",_xlfn.XLOOKUP(B1633&amp;"_"&amp;Saisie!F1634,'Réponses'!D:D,'Réponses'!C:C,""))</f>
        <v/>
      </c>
      <c r="E1633" s="25" t="str">
        <f>IF(D1633="","",_xlfn.XLOOKUP(D1633,'Réponses'!C:C,'Réponses'!F:F,"ERREUR PROCHAINE QUESTION"))</f>
        <v/>
      </c>
      <c r="F1633" s="25" t="str">
        <f>IF(E1633="","",_xlfn.XLOOKUP(E1633,Questions!$A:$A,Questions!$C:$C,""))</f>
        <v/>
      </c>
      <c r="G1633" s="25" t="str">
        <f>IF(E1633="","",_xlfn.XLOOKUP(E1633&amp;"_"&amp;Saisie!H1634,'Réponses'!D:D,'Réponses'!C:C,""))</f>
        <v/>
      </c>
      <c r="H1633" s="25" t="str">
        <f>IF(G1633="","",_xlfn.XLOOKUP(G1633,'Réponses'!C:C,'Réponses'!F:F,"ERREUR PROCHAINE QUESTION"))</f>
        <v/>
      </c>
      <c r="I1633" s="25" t="str">
        <f>IF(H1633="","",_xlfn.XLOOKUP(H1633,Questions!$A:$A,Questions!$C:$C,"ERREUR TYPE"))</f>
        <v/>
      </c>
      <c r="J1633" s="25" t="str">
        <f>IF(H1633="","",_xlfn.XLOOKUP(H1633&amp;"_"&amp;Saisie!J1634,'Réponses'!D:D,'Réponses'!C:C,""))</f>
        <v/>
      </c>
      <c r="K1633" s="25" t="str">
        <f>IF(J1633="","",_xlfn.XLOOKUP(J1633,'Réponses'!C:C,'Réponses'!F:F,"ERREUR PROCHAINE QUESTION"))</f>
        <v/>
      </c>
      <c r="L1633" s="25" t="str">
        <f>IF(K1633="","",_xlfn.XLOOKUP(K1633,Questions!$A:$A,Questions!$C:$C,""))</f>
        <v/>
      </c>
      <c r="M1633" s="25" t="str">
        <f>IF(K1633="","",_xlfn.XLOOKUP(K1633&amp;"_"&amp;Saisie!L1634,'Réponses'!D:D,'Réponses'!C:C,""))</f>
        <v/>
      </c>
      <c r="N1633" s="25" t="str">
        <f>IF(M1633="","",_xlfn.XLOOKUP(M1633,'Réponses'!C:C,'Réponses'!F:F,"ERREUR PROCHAINE QUESTION"))</f>
        <v/>
      </c>
      <c r="O1633" s="25" t="str">
        <f>IF(N1633="","",_xlfn.XLOOKUP(N1633,Questions!$A:$A,Questions!$C:$C,"ERREUR TYPE"))</f>
        <v/>
      </c>
      <c r="P1633" s="25" t="str">
        <f>IF(N1633="","",_xlfn.XLOOKUP(N1633&amp;"_"&amp;Saisie!N1634,'Réponses'!D:D,'Réponses'!C:C,""))</f>
        <v/>
      </c>
      <c r="Q1633" s="25" t="str">
        <f t="shared" si="25"/>
        <v/>
      </c>
    </row>
    <row r="1634" spans="1:17">
      <c r="A1634" s="25" t="str">
        <f>IF(ISBLANK(Saisie!C1635),"",_xlfn.XLOOKUP(Saisie!C1635,Barème!A:A,Barème!F:F,"ERREUR CODE PRODUIT"))</f>
        <v/>
      </c>
      <c r="B1634" s="25" t="str">
        <f>IF(OR(A1634="08",A1634="07",MID(Saisie!C1635,4,4)="0804",MID(Saisie!C1635,4,4)="0907",A1634=""),"",_xlfn.XLOOKUP(A1634,Matériau!A:A,Matériau!C:C,"ERREUR MATERIAU"))</f>
        <v/>
      </c>
      <c r="C1634" s="25" t="str">
        <f>IF(B1634="","",_xlfn.XLOOKUP(B1634,Questions!A:A,Questions!C:C,""))</f>
        <v/>
      </c>
      <c r="D1634" s="25" t="str">
        <f>IF(B1634="","",_xlfn.XLOOKUP(B1634&amp;"_"&amp;Saisie!F1635,'Réponses'!D:D,'Réponses'!C:C,""))</f>
        <v/>
      </c>
      <c r="E1634" s="25" t="str">
        <f>IF(D1634="","",_xlfn.XLOOKUP(D1634,'Réponses'!C:C,'Réponses'!F:F,"ERREUR PROCHAINE QUESTION"))</f>
        <v/>
      </c>
      <c r="F1634" s="25" t="str">
        <f>IF(E1634="","",_xlfn.XLOOKUP(E1634,Questions!$A:$A,Questions!$C:$C,""))</f>
        <v/>
      </c>
      <c r="G1634" s="25" t="str">
        <f>IF(E1634="","",_xlfn.XLOOKUP(E1634&amp;"_"&amp;Saisie!H1635,'Réponses'!D:D,'Réponses'!C:C,""))</f>
        <v/>
      </c>
      <c r="H1634" s="25" t="str">
        <f>IF(G1634="","",_xlfn.XLOOKUP(G1634,'Réponses'!C:C,'Réponses'!F:F,"ERREUR PROCHAINE QUESTION"))</f>
        <v/>
      </c>
      <c r="I1634" s="25" t="str">
        <f>IF(H1634="","",_xlfn.XLOOKUP(H1634,Questions!$A:$A,Questions!$C:$C,"ERREUR TYPE"))</f>
        <v/>
      </c>
      <c r="J1634" s="25" t="str">
        <f>IF(H1634="","",_xlfn.XLOOKUP(H1634&amp;"_"&amp;Saisie!J1635,'Réponses'!D:D,'Réponses'!C:C,""))</f>
        <v/>
      </c>
      <c r="K1634" s="25" t="str">
        <f>IF(J1634="","",_xlfn.XLOOKUP(J1634,'Réponses'!C:C,'Réponses'!F:F,"ERREUR PROCHAINE QUESTION"))</f>
        <v/>
      </c>
      <c r="L1634" s="25" t="str">
        <f>IF(K1634="","",_xlfn.XLOOKUP(K1634,Questions!$A:$A,Questions!$C:$C,""))</f>
        <v/>
      </c>
      <c r="M1634" s="25" t="str">
        <f>IF(K1634="","",_xlfn.XLOOKUP(K1634&amp;"_"&amp;Saisie!L1635,'Réponses'!D:D,'Réponses'!C:C,""))</f>
        <v/>
      </c>
      <c r="N1634" s="25" t="str">
        <f>IF(M1634="","",_xlfn.XLOOKUP(M1634,'Réponses'!C:C,'Réponses'!F:F,"ERREUR PROCHAINE QUESTION"))</f>
        <v/>
      </c>
      <c r="O1634" s="25" t="str">
        <f>IF(N1634="","",_xlfn.XLOOKUP(N1634,Questions!$A:$A,Questions!$C:$C,"ERREUR TYPE"))</f>
        <v/>
      </c>
      <c r="P1634" s="25" t="str">
        <f>IF(N1634="","",_xlfn.XLOOKUP(N1634&amp;"_"&amp;Saisie!N1635,'Réponses'!D:D,'Réponses'!C:C,""))</f>
        <v/>
      </c>
      <c r="Q1634" s="25" t="str">
        <f t="shared" si="25"/>
        <v/>
      </c>
    </row>
    <row r="1635" spans="1:17">
      <c r="A1635" s="25" t="str">
        <f>IF(ISBLANK(Saisie!C1636),"",_xlfn.XLOOKUP(Saisie!C1636,Barème!A:A,Barème!F:F,"ERREUR CODE PRODUIT"))</f>
        <v/>
      </c>
      <c r="B1635" s="25" t="str">
        <f>IF(OR(A1635="08",A1635="07",MID(Saisie!C1636,4,4)="0804",MID(Saisie!C1636,4,4)="0907",A1635=""),"",_xlfn.XLOOKUP(A1635,Matériau!A:A,Matériau!C:C,"ERREUR MATERIAU"))</f>
        <v/>
      </c>
      <c r="C1635" s="25" t="str">
        <f>IF(B1635="","",_xlfn.XLOOKUP(B1635,Questions!A:A,Questions!C:C,""))</f>
        <v/>
      </c>
      <c r="D1635" s="25" t="str">
        <f>IF(B1635="","",_xlfn.XLOOKUP(B1635&amp;"_"&amp;Saisie!F1636,'Réponses'!D:D,'Réponses'!C:C,""))</f>
        <v/>
      </c>
      <c r="E1635" s="25" t="str">
        <f>IF(D1635="","",_xlfn.XLOOKUP(D1635,'Réponses'!C:C,'Réponses'!F:F,"ERREUR PROCHAINE QUESTION"))</f>
        <v/>
      </c>
      <c r="F1635" s="25" t="str">
        <f>IF(E1635="","",_xlfn.XLOOKUP(E1635,Questions!$A:$A,Questions!$C:$C,""))</f>
        <v/>
      </c>
      <c r="G1635" s="25" t="str">
        <f>IF(E1635="","",_xlfn.XLOOKUP(E1635&amp;"_"&amp;Saisie!H1636,'Réponses'!D:D,'Réponses'!C:C,""))</f>
        <v/>
      </c>
      <c r="H1635" s="25" t="str">
        <f>IF(G1635="","",_xlfn.XLOOKUP(G1635,'Réponses'!C:C,'Réponses'!F:F,"ERREUR PROCHAINE QUESTION"))</f>
        <v/>
      </c>
      <c r="I1635" s="25" t="str">
        <f>IF(H1635="","",_xlfn.XLOOKUP(H1635,Questions!$A:$A,Questions!$C:$C,"ERREUR TYPE"))</f>
        <v/>
      </c>
      <c r="J1635" s="25" t="str">
        <f>IF(H1635="","",_xlfn.XLOOKUP(H1635&amp;"_"&amp;Saisie!J1636,'Réponses'!D:D,'Réponses'!C:C,""))</f>
        <v/>
      </c>
      <c r="K1635" s="25" t="str">
        <f>IF(J1635="","",_xlfn.XLOOKUP(J1635,'Réponses'!C:C,'Réponses'!F:F,"ERREUR PROCHAINE QUESTION"))</f>
        <v/>
      </c>
      <c r="L1635" s="25" t="str">
        <f>IF(K1635="","",_xlfn.XLOOKUP(K1635,Questions!$A:$A,Questions!$C:$C,""))</f>
        <v/>
      </c>
      <c r="M1635" s="25" t="str">
        <f>IF(K1635="","",_xlfn.XLOOKUP(K1635&amp;"_"&amp;Saisie!L1636,'Réponses'!D:D,'Réponses'!C:C,""))</f>
        <v/>
      </c>
      <c r="N1635" s="25" t="str">
        <f>IF(M1635="","",_xlfn.XLOOKUP(M1635,'Réponses'!C:C,'Réponses'!F:F,"ERREUR PROCHAINE QUESTION"))</f>
        <v/>
      </c>
      <c r="O1635" s="25" t="str">
        <f>IF(N1635="","",_xlfn.XLOOKUP(N1635,Questions!$A:$A,Questions!$C:$C,"ERREUR TYPE"))</f>
        <v/>
      </c>
      <c r="P1635" s="25" t="str">
        <f>IF(N1635="","",_xlfn.XLOOKUP(N1635&amp;"_"&amp;Saisie!N1636,'Réponses'!D:D,'Réponses'!C:C,""))</f>
        <v/>
      </c>
      <c r="Q1635" s="25" t="str">
        <f t="shared" si="25"/>
        <v/>
      </c>
    </row>
    <row r="1636" spans="1:17">
      <c r="A1636" s="25" t="str">
        <f>IF(ISBLANK(Saisie!C1637),"",_xlfn.XLOOKUP(Saisie!C1637,Barème!A:A,Barème!F:F,"ERREUR CODE PRODUIT"))</f>
        <v/>
      </c>
      <c r="B1636" s="25" t="str">
        <f>IF(OR(A1636="08",A1636="07",MID(Saisie!C1637,4,4)="0804",MID(Saisie!C1637,4,4)="0907",A1636=""),"",_xlfn.XLOOKUP(A1636,Matériau!A:A,Matériau!C:C,"ERREUR MATERIAU"))</f>
        <v/>
      </c>
      <c r="C1636" s="25" t="str">
        <f>IF(B1636="","",_xlfn.XLOOKUP(B1636,Questions!A:A,Questions!C:C,""))</f>
        <v/>
      </c>
      <c r="D1636" s="25" t="str">
        <f>IF(B1636="","",_xlfn.XLOOKUP(B1636&amp;"_"&amp;Saisie!F1637,'Réponses'!D:D,'Réponses'!C:C,""))</f>
        <v/>
      </c>
      <c r="E1636" s="25" t="str">
        <f>IF(D1636="","",_xlfn.XLOOKUP(D1636,'Réponses'!C:C,'Réponses'!F:F,"ERREUR PROCHAINE QUESTION"))</f>
        <v/>
      </c>
      <c r="F1636" s="25" t="str">
        <f>IF(E1636="","",_xlfn.XLOOKUP(E1636,Questions!$A:$A,Questions!$C:$C,""))</f>
        <v/>
      </c>
      <c r="G1636" s="25" t="str">
        <f>IF(E1636="","",_xlfn.XLOOKUP(E1636&amp;"_"&amp;Saisie!H1637,'Réponses'!D:D,'Réponses'!C:C,""))</f>
        <v/>
      </c>
      <c r="H1636" s="25" t="str">
        <f>IF(G1636="","",_xlfn.XLOOKUP(G1636,'Réponses'!C:C,'Réponses'!F:F,"ERREUR PROCHAINE QUESTION"))</f>
        <v/>
      </c>
      <c r="I1636" s="25" t="str">
        <f>IF(H1636="","",_xlfn.XLOOKUP(H1636,Questions!$A:$A,Questions!$C:$C,"ERREUR TYPE"))</f>
        <v/>
      </c>
      <c r="J1636" s="25" t="str">
        <f>IF(H1636="","",_xlfn.XLOOKUP(H1636&amp;"_"&amp;Saisie!J1637,'Réponses'!D:D,'Réponses'!C:C,""))</f>
        <v/>
      </c>
      <c r="K1636" s="25" t="str">
        <f>IF(J1636="","",_xlfn.XLOOKUP(J1636,'Réponses'!C:C,'Réponses'!F:F,"ERREUR PROCHAINE QUESTION"))</f>
        <v/>
      </c>
      <c r="L1636" s="25" t="str">
        <f>IF(K1636="","",_xlfn.XLOOKUP(K1636,Questions!$A:$A,Questions!$C:$C,""))</f>
        <v/>
      </c>
      <c r="M1636" s="25" t="str">
        <f>IF(K1636="","",_xlfn.XLOOKUP(K1636&amp;"_"&amp;Saisie!L1637,'Réponses'!D:D,'Réponses'!C:C,""))</f>
        <v/>
      </c>
      <c r="N1636" s="25" t="str">
        <f>IF(M1636="","",_xlfn.XLOOKUP(M1636,'Réponses'!C:C,'Réponses'!F:F,"ERREUR PROCHAINE QUESTION"))</f>
        <v/>
      </c>
      <c r="O1636" s="25" t="str">
        <f>IF(N1636="","",_xlfn.XLOOKUP(N1636,Questions!$A:$A,Questions!$C:$C,"ERREUR TYPE"))</f>
        <v/>
      </c>
      <c r="P1636" s="25" t="str">
        <f>IF(N1636="","",_xlfn.XLOOKUP(N1636&amp;"_"&amp;Saisie!N1637,'Réponses'!D:D,'Réponses'!C:C,""))</f>
        <v/>
      </c>
      <c r="Q1636" s="25" t="str">
        <f t="shared" si="25"/>
        <v/>
      </c>
    </row>
    <row r="1637" spans="1:17">
      <c r="A1637" s="25" t="str">
        <f>IF(ISBLANK(Saisie!C1638),"",_xlfn.XLOOKUP(Saisie!C1638,Barème!A:A,Barème!F:F,"ERREUR CODE PRODUIT"))</f>
        <v/>
      </c>
      <c r="B1637" s="25" t="str">
        <f>IF(OR(A1637="08",A1637="07",MID(Saisie!C1638,4,4)="0804",MID(Saisie!C1638,4,4)="0907",A1637=""),"",_xlfn.XLOOKUP(A1637,Matériau!A:A,Matériau!C:C,"ERREUR MATERIAU"))</f>
        <v/>
      </c>
      <c r="C1637" s="25" t="str">
        <f>IF(B1637="","",_xlfn.XLOOKUP(B1637,Questions!A:A,Questions!C:C,""))</f>
        <v/>
      </c>
      <c r="D1637" s="25" t="str">
        <f>IF(B1637="","",_xlfn.XLOOKUP(B1637&amp;"_"&amp;Saisie!F1638,'Réponses'!D:D,'Réponses'!C:C,""))</f>
        <v/>
      </c>
      <c r="E1637" s="25" t="str">
        <f>IF(D1637="","",_xlfn.XLOOKUP(D1637,'Réponses'!C:C,'Réponses'!F:F,"ERREUR PROCHAINE QUESTION"))</f>
        <v/>
      </c>
      <c r="F1637" s="25" t="str">
        <f>IF(E1637="","",_xlfn.XLOOKUP(E1637,Questions!$A:$A,Questions!$C:$C,""))</f>
        <v/>
      </c>
      <c r="G1637" s="25" t="str">
        <f>IF(E1637="","",_xlfn.XLOOKUP(E1637&amp;"_"&amp;Saisie!H1638,'Réponses'!D:D,'Réponses'!C:C,""))</f>
        <v/>
      </c>
      <c r="H1637" s="25" t="str">
        <f>IF(G1637="","",_xlfn.XLOOKUP(G1637,'Réponses'!C:C,'Réponses'!F:F,"ERREUR PROCHAINE QUESTION"))</f>
        <v/>
      </c>
      <c r="I1637" s="25" t="str">
        <f>IF(H1637="","",_xlfn.XLOOKUP(H1637,Questions!$A:$A,Questions!$C:$C,"ERREUR TYPE"))</f>
        <v/>
      </c>
      <c r="J1637" s="25" t="str">
        <f>IF(H1637="","",_xlfn.XLOOKUP(H1637&amp;"_"&amp;Saisie!J1638,'Réponses'!D:D,'Réponses'!C:C,""))</f>
        <v/>
      </c>
      <c r="K1637" s="25" t="str">
        <f>IF(J1637="","",_xlfn.XLOOKUP(J1637,'Réponses'!C:C,'Réponses'!F:F,"ERREUR PROCHAINE QUESTION"))</f>
        <v/>
      </c>
      <c r="L1637" s="25" t="str">
        <f>IF(K1637="","",_xlfn.XLOOKUP(K1637,Questions!$A:$A,Questions!$C:$C,""))</f>
        <v/>
      </c>
      <c r="M1637" s="25" t="str">
        <f>IF(K1637="","",_xlfn.XLOOKUP(K1637&amp;"_"&amp;Saisie!L1638,'Réponses'!D:D,'Réponses'!C:C,""))</f>
        <v/>
      </c>
      <c r="N1637" s="25" t="str">
        <f>IF(M1637="","",_xlfn.XLOOKUP(M1637,'Réponses'!C:C,'Réponses'!F:F,"ERREUR PROCHAINE QUESTION"))</f>
        <v/>
      </c>
      <c r="O1637" s="25" t="str">
        <f>IF(N1637="","",_xlfn.XLOOKUP(N1637,Questions!$A:$A,Questions!$C:$C,"ERREUR TYPE"))</f>
        <v/>
      </c>
      <c r="P1637" s="25" t="str">
        <f>IF(N1637="","",_xlfn.XLOOKUP(N1637&amp;"_"&amp;Saisie!N1638,'Réponses'!D:D,'Réponses'!C:C,""))</f>
        <v/>
      </c>
      <c r="Q1637" s="25" t="str">
        <f t="shared" si="25"/>
        <v/>
      </c>
    </row>
    <row r="1638" spans="1:17">
      <c r="A1638" s="25" t="str">
        <f>IF(ISBLANK(Saisie!C1639),"",_xlfn.XLOOKUP(Saisie!C1639,Barème!A:A,Barème!F:F,"ERREUR CODE PRODUIT"))</f>
        <v/>
      </c>
      <c r="B1638" s="25" t="str">
        <f>IF(OR(A1638="08",A1638="07",MID(Saisie!C1639,4,4)="0804",MID(Saisie!C1639,4,4)="0907",A1638=""),"",_xlfn.XLOOKUP(A1638,Matériau!A:A,Matériau!C:C,"ERREUR MATERIAU"))</f>
        <v/>
      </c>
      <c r="C1638" s="25" t="str">
        <f>IF(B1638="","",_xlfn.XLOOKUP(B1638,Questions!A:A,Questions!C:C,""))</f>
        <v/>
      </c>
      <c r="D1638" s="25" t="str">
        <f>IF(B1638="","",_xlfn.XLOOKUP(B1638&amp;"_"&amp;Saisie!F1639,'Réponses'!D:D,'Réponses'!C:C,""))</f>
        <v/>
      </c>
      <c r="E1638" s="25" t="str">
        <f>IF(D1638="","",_xlfn.XLOOKUP(D1638,'Réponses'!C:C,'Réponses'!F:F,"ERREUR PROCHAINE QUESTION"))</f>
        <v/>
      </c>
      <c r="F1638" s="25" t="str">
        <f>IF(E1638="","",_xlfn.XLOOKUP(E1638,Questions!$A:$A,Questions!$C:$C,""))</f>
        <v/>
      </c>
      <c r="G1638" s="25" t="str">
        <f>IF(E1638="","",_xlfn.XLOOKUP(E1638&amp;"_"&amp;Saisie!H1639,'Réponses'!D:D,'Réponses'!C:C,""))</f>
        <v/>
      </c>
      <c r="H1638" s="25" t="str">
        <f>IF(G1638="","",_xlfn.XLOOKUP(G1638,'Réponses'!C:C,'Réponses'!F:F,"ERREUR PROCHAINE QUESTION"))</f>
        <v/>
      </c>
      <c r="I1638" s="25" t="str">
        <f>IF(H1638="","",_xlfn.XLOOKUP(H1638,Questions!$A:$A,Questions!$C:$C,"ERREUR TYPE"))</f>
        <v/>
      </c>
      <c r="J1638" s="25" t="str">
        <f>IF(H1638="","",_xlfn.XLOOKUP(H1638&amp;"_"&amp;Saisie!J1639,'Réponses'!D:D,'Réponses'!C:C,""))</f>
        <v/>
      </c>
      <c r="K1638" s="25" t="str">
        <f>IF(J1638="","",_xlfn.XLOOKUP(J1638,'Réponses'!C:C,'Réponses'!F:F,"ERREUR PROCHAINE QUESTION"))</f>
        <v/>
      </c>
      <c r="L1638" s="25" t="str">
        <f>IF(K1638="","",_xlfn.XLOOKUP(K1638,Questions!$A:$A,Questions!$C:$C,""))</f>
        <v/>
      </c>
      <c r="M1638" s="25" t="str">
        <f>IF(K1638="","",_xlfn.XLOOKUP(K1638&amp;"_"&amp;Saisie!L1639,'Réponses'!D:D,'Réponses'!C:C,""))</f>
        <v/>
      </c>
      <c r="N1638" s="25" t="str">
        <f>IF(M1638="","",_xlfn.XLOOKUP(M1638,'Réponses'!C:C,'Réponses'!F:F,"ERREUR PROCHAINE QUESTION"))</f>
        <v/>
      </c>
      <c r="O1638" s="25" t="str">
        <f>IF(N1638="","",_xlfn.XLOOKUP(N1638,Questions!$A:$A,Questions!$C:$C,"ERREUR TYPE"))</f>
        <v/>
      </c>
      <c r="P1638" s="25" t="str">
        <f>IF(N1638="","",_xlfn.XLOOKUP(N1638&amp;"_"&amp;Saisie!N1639,'Réponses'!D:D,'Réponses'!C:C,""))</f>
        <v/>
      </c>
      <c r="Q1638" s="25" t="str">
        <f t="shared" si="25"/>
        <v/>
      </c>
    </row>
    <row r="1639" spans="1:17">
      <c r="A1639" s="25" t="str">
        <f>IF(ISBLANK(Saisie!C1640),"",_xlfn.XLOOKUP(Saisie!C1640,Barème!A:A,Barème!F:F,"ERREUR CODE PRODUIT"))</f>
        <v/>
      </c>
      <c r="B1639" s="25" t="str">
        <f>IF(OR(A1639="08",A1639="07",MID(Saisie!C1640,4,4)="0804",MID(Saisie!C1640,4,4)="0907",A1639=""),"",_xlfn.XLOOKUP(A1639,Matériau!A:A,Matériau!C:C,"ERREUR MATERIAU"))</f>
        <v/>
      </c>
      <c r="C1639" s="25" t="str">
        <f>IF(B1639="","",_xlfn.XLOOKUP(B1639,Questions!A:A,Questions!C:C,""))</f>
        <v/>
      </c>
      <c r="D1639" s="25" t="str">
        <f>IF(B1639="","",_xlfn.XLOOKUP(B1639&amp;"_"&amp;Saisie!F1640,'Réponses'!D:D,'Réponses'!C:C,""))</f>
        <v/>
      </c>
      <c r="E1639" s="25" t="str">
        <f>IF(D1639="","",_xlfn.XLOOKUP(D1639,'Réponses'!C:C,'Réponses'!F:F,"ERREUR PROCHAINE QUESTION"))</f>
        <v/>
      </c>
      <c r="F1639" s="25" t="str">
        <f>IF(E1639="","",_xlfn.XLOOKUP(E1639,Questions!$A:$A,Questions!$C:$C,""))</f>
        <v/>
      </c>
      <c r="G1639" s="25" t="str">
        <f>IF(E1639="","",_xlfn.XLOOKUP(E1639&amp;"_"&amp;Saisie!H1640,'Réponses'!D:D,'Réponses'!C:C,""))</f>
        <v/>
      </c>
      <c r="H1639" s="25" t="str">
        <f>IF(G1639="","",_xlfn.XLOOKUP(G1639,'Réponses'!C:C,'Réponses'!F:F,"ERREUR PROCHAINE QUESTION"))</f>
        <v/>
      </c>
      <c r="I1639" s="25" t="str">
        <f>IF(H1639="","",_xlfn.XLOOKUP(H1639,Questions!$A:$A,Questions!$C:$C,"ERREUR TYPE"))</f>
        <v/>
      </c>
      <c r="J1639" s="25" t="str">
        <f>IF(H1639="","",_xlfn.XLOOKUP(H1639&amp;"_"&amp;Saisie!J1640,'Réponses'!D:D,'Réponses'!C:C,""))</f>
        <v/>
      </c>
      <c r="K1639" s="25" t="str">
        <f>IF(J1639="","",_xlfn.XLOOKUP(J1639,'Réponses'!C:C,'Réponses'!F:F,"ERREUR PROCHAINE QUESTION"))</f>
        <v/>
      </c>
      <c r="L1639" s="25" t="str">
        <f>IF(K1639="","",_xlfn.XLOOKUP(K1639,Questions!$A:$A,Questions!$C:$C,""))</f>
        <v/>
      </c>
      <c r="M1639" s="25" t="str">
        <f>IF(K1639="","",_xlfn.XLOOKUP(K1639&amp;"_"&amp;Saisie!L1640,'Réponses'!D:D,'Réponses'!C:C,""))</f>
        <v/>
      </c>
      <c r="N1639" s="25" t="str">
        <f>IF(M1639="","",_xlfn.XLOOKUP(M1639,'Réponses'!C:C,'Réponses'!F:F,"ERREUR PROCHAINE QUESTION"))</f>
        <v/>
      </c>
      <c r="O1639" s="25" t="str">
        <f>IF(N1639="","",_xlfn.XLOOKUP(N1639,Questions!$A:$A,Questions!$C:$C,"ERREUR TYPE"))</f>
        <v/>
      </c>
      <c r="P1639" s="25" t="str">
        <f>IF(N1639="","",_xlfn.XLOOKUP(N1639&amp;"_"&amp;Saisie!N1640,'Réponses'!D:D,'Réponses'!C:C,""))</f>
        <v/>
      </c>
      <c r="Q1639" s="25" t="str">
        <f t="shared" si="25"/>
        <v/>
      </c>
    </row>
    <row r="1640" spans="1:17">
      <c r="A1640" s="25" t="str">
        <f>IF(ISBLANK(Saisie!C1641),"",_xlfn.XLOOKUP(Saisie!C1641,Barème!A:A,Barème!F:F,"ERREUR CODE PRODUIT"))</f>
        <v/>
      </c>
      <c r="B1640" s="25" t="str">
        <f>IF(OR(A1640="08",A1640="07",MID(Saisie!C1641,4,4)="0804",MID(Saisie!C1641,4,4)="0907",A1640=""),"",_xlfn.XLOOKUP(A1640,Matériau!A:A,Matériau!C:C,"ERREUR MATERIAU"))</f>
        <v/>
      </c>
      <c r="C1640" s="25" t="str">
        <f>IF(B1640="","",_xlfn.XLOOKUP(B1640,Questions!A:A,Questions!C:C,""))</f>
        <v/>
      </c>
      <c r="D1640" s="25" t="str">
        <f>IF(B1640="","",_xlfn.XLOOKUP(B1640&amp;"_"&amp;Saisie!F1641,'Réponses'!D:D,'Réponses'!C:C,""))</f>
        <v/>
      </c>
      <c r="E1640" s="25" t="str">
        <f>IF(D1640="","",_xlfn.XLOOKUP(D1640,'Réponses'!C:C,'Réponses'!F:F,"ERREUR PROCHAINE QUESTION"))</f>
        <v/>
      </c>
      <c r="F1640" s="25" t="str">
        <f>IF(E1640="","",_xlfn.XLOOKUP(E1640,Questions!$A:$A,Questions!$C:$C,""))</f>
        <v/>
      </c>
      <c r="G1640" s="25" t="str">
        <f>IF(E1640="","",_xlfn.XLOOKUP(E1640&amp;"_"&amp;Saisie!H1641,'Réponses'!D:D,'Réponses'!C:C,""))</f>
        <v/>
      </c>
      <c r="H1640" s="25" t="str">
        <f>IF(G1640="","",_xlfn.XLOOKUP(G1640,'Réponses'!C:C,'Réponses'!F:F,"ERREUR PROCHAINE QUESTION"))</f>
        <v/>
      </c>
      <c r="I1640" s="25" t="str">
        <f>IF(H1640="","",_xlfn.XLOOKUP(H1640,Questions!$A:$A,Questions!$C:$C,"ERREUR TYPE"))</f>
        <v/>
      </c>
      <c r="J1640" s="25" t="str">
        <f>IF(H1640="","",_xlfn.XLOOKUP(H1640&amp;"_"&amp;Saisie!J1641,'Réponses'!D:D,'Réponses'!C:C,""))</f>
        <v/>
      </c>
      <c r="K1640" s="25" t="str">
        <f>IF(J1640="","",_xlfn.XLOOKUP(J1640,'Réponses'!C:C,'Réponses'!F:F,"ERREUR PROCHAINE QUESTION"))</f>
        <v/>
      </c>
      <c r="L1640" s="25" t="str">
        <f>IF(K1640="","",_xlfn.XLOOKUP(K1640,Questions!$A:$A,Questions!$C:$C,""))</f>
        <v/>
      </c>
      <c r="M1640" s="25" t="str">
        <f>IF(K1640="","",_xlfn.XLOOKUP(K1640&amp;"_"&amp;Saisie!L1641,'Réponses'!D:D,'Réponses'!C:C,""))</f>
        <v/>
      </c>
      <c r="N1640" s="25" t="str">
        <f>IF(M1640="","",_xlfn.XLOOKUP(M1640,'Réponses'!C:C,'Réponses'!F:F,"ERREUR PROCHAINE QUESTION"))</f>
        <v/>
      </c>
      <c r="O1640" s="25" t="str">
        <f>IF(N1640="","",_xlfn.XLOOKUP(N1640,Questions!$A:$A,Questions!$C:$C,"ERREUR TYPE"))</f>
        <v/>
      </c>
      <c r="P1640" s="25" t="str">
        <f>IF(N1640="","",_xlfn.XLOOKUP(N1640&amp;"_"&amp;Saisie!N1641,'Réponses'!D:D,'Réponses'!C:C,""))</f>
        <v/>
      </c>
      <c r="Q1640" s="25" t="str">
        <f t="shared" si="25"/>
        <v/>
      </c>
    </row>
    <row r="1641" spans="1:17">
      <c r="A1641" s="25" t="str">
        <f>IF(ISBLANK(Saisie!C1642),"",_xlfn.XLOOKUP(Saisie!C1642,Barème!A:A,Barème!F:F,"ERREUR CODE PRODUIT"))</f>
        <v/>
      </c>
      <c r="B1641" s="25" t="str">
        <f>IF(OR(A1641="08",A1641="07",MID(Saisie!C1642,4,4)="0804",MID(Saisie!C1642,4,4)="0907",A1641=""),"",_xlfn.XLOOKUP(A1641,Matériau!A:A,Matériau!C:C,"ERREUR MATERIAU"))</f>
        <v/>
      </c>
      <c r="C1641" s="25" t="str">
        <f>IF(B1641="","",_xlfn.XLOOKUP(B1641,Questions!A:A,Questions!C:C,""))</f>
        <v/>
      </c>
      <c r="D1641" s="25" t="str">
        <f>IF(B1641="","",_xlfn.XLOOKUP(B1641&amp;"_"&amp;Saisie!F1642,'Réponses'!D:D,'Réponses'!C:C,""))</f>
        <v/>
      </c>
      <c r="E1641" s="25" t="str">
        <f>IF(D1641="","",_xlfn.XLOOKUP(D1641,'Réponses'!C:C,'Réponses'!F:F,"ERREUR PROCHAINE QUESTION"))</f>
        <v/>
      </c>
      <c r="F1641" s="25" t="str">
        <f>IF(E1641="","",_xlfn.XLOOKUP(E1641,Questions!$A:$A,Questions!$C:$C,""))</f>
        <v/>
      </c>
      <c r="G1641" s="25" t="str">
        <f>IF(E1641="","",_xlfn.XLOOKUP(E1641&amp;"_"&amp;Saisie!H1642,'Réponses'!D:D,'Réponses'!C:C,""))</f>
        <v/>
      </c>
      <c r="H1641" s="25" t="str">
        <f>IF(G1641="","",_xlfn.XLOOKUP(G1641,'Réponses'!C:C,'Réponses'!F:F,"ERREUR PROCHAINE QUESTION"))</f>
        <v/>
      </c>
      <c r="I1641" s="25" t="str">
        <f>IF(H1641="","",_xlfn.XLOOKUP(H1641,Questions!$A:$A,Questions!$C:$C,"ERREUR TYPE"))</f>
        <v/>
      </c>
      <c r="J1641" s="25" t="str">
        <f>IF(H1641="","",_xlfn.XLOOKUP(H1641&amp;"_"&amp;Saisie!J1642,'Réponses'!D:D,'Réponses'!C:C,""))</f>
        <v/>
      </c>
      <c r="K1641" s="25" t="str">
        <f>IF(J1641="","",_xlfn.XLOOKUP(J1641,'Réponses'!C:C,'Réponses'!F:F,"ERREUR PROCHAINE QUESTION"))</f>
        <v/>
      </c>
      <c r="L1641" s="25" t="str">
        <f>IF(K1641="","",_xlfn.XLOOKUP(K1641,Questions!$A:$A,Questions!$C:$C,""))</f>
        <v/>
      </c>
      <c r="M1641" s="25" t="str">
        <f>IF(K1641="","",_xlfn.XLOOKUP(K1641&amp;"_"&amp;Saisie!L1642,'Réponses'!D:D,'Réponses'!C:C,""))</f>
        <v/>
      </c>
      <c r="N1641" s="25" t="str">
        <f>IF(M1641="","",_xlfn.XLOOKUP(M1641,'Réponses'!C:C,'Réponses'!F:F,"ERREUR PROCHAINE QUESTION"))</f>
        <v/>
      </c>
      <c r="O1641" s="25" t="str">
        <f>IF(N1641="","",_xlfn.XLOOKUP(N1641,Questions!$A:$A,Questions!$C:$C,"ERREUR TYPE"))</f>
        <v/>
      </c>
      <c r="P1641" s="25" t="str">
        <f>IF(N1641="","",_xlfn.XLOOKUP(N1641&amp;"_"&amp;Saisie!N1642,'Réponses'!D:D,'Réponses'!C:C,""))</f>
        <v/>
      </c>
      <c r="Q1641" s="25" t="str">
        <f t="shared" si="25"/>
        <v/>
      </c>
    </row>
    <row r="1642" spans="1:17">
      <c r="A1642" s="25" t="str">
        <f>IF(ISBLANK(Saisie!C1643),"",_xlfn.XLOOKUP(Saisie!C1643,Barème!A:A,Barème!F:F,"ERREUR CODE PRODUIT"))</f>
        <v/>
      </c>
      <c r="B1642" s="25" t="str">
        <f>IF(OR(A1642="08",A1642="07",MID(Saisie!C1643,4,4)="0804",MID(Saisie!C1643,4,4)="0907",A1642=""),"",_xlfn.XLOOKUP(A1642,Matériau!A:A,Matériau!C:C,"ERREUR MATERIAU"))</f>
        <v/>
      </c>
      <c r="C1642" s="25" t="str">
        <f>IF(B1642="","",_xlfn.XLOOKUP(B1642,Questions!A:A,Questions!C:C,""))</f>
        <v/>
      </c>
      <c r="D1642" s="25" t="str">
        <f>IF(B1642="","",_xlfn.XLOOKUP(B1642&amp;"_"&amp;Saisie!F1643,'Réponses'!D:D,'Réponses'!C:C,""))</f>
        <v/>
      </c>
      <c r="E1642" s="25" t="str">
        <f>IF(D1642="","",_xlfn.XLOOKUP(D1642,'Réponses'!C:C,'Réponses'!F:F,"ERREUR PROCHAINE QUESTION"))</f>
        <v/>
      </c>
      <c r="F1642" s="25" t="str">
        <f>IF(E1642="","",_xlfn.XLOOKUP(E1642,Questions!$A:$A,Questions!$C:$C,""))</f>
        <v/>
      </c>
      <c r="G1642" s="25" t="str">
        <f>IF(E1642="","",_xlfn.XLOOKUP(E1642&amp;"_"&amp;Saisie!H1643,'Réponses'!D:D,'Réponses'!C:C,""))</f>
        <v/>
      </c>
      <c r="H1642" s="25" t="str">
        <f>IF(G1642="","",_xlfn.XLOOKUP(G1642,'Réponses'!C:C,'Réponses'!F:F,"ERREUR PROCHAINE QUESTION"))</f>
        <v/>
      </c>
      <c r="I1642" s="25" t="str">
        <f>IF(H1642="","",_xlfn.XLOOKUP(H1642,Questions!$A:$A,Questions!$C:$C,"ERREUR TYPE"))</f>
        <v/>
      </c>
      <c r="J1642" s="25" t="str">
        <f>IF(H1642="","",_xlfn.XLOOKUP(H1642&amp;"_"&amp;Saisie!J1643,'Réponses'!D:D,'Réponses'!C:C,""))</f>
        <v/>
      </c>
      <c r="K1642" s="25" t="str">
        <f>IF(J1642="","",_xlfn.XLOOKUP(J1642,'Réponses'!C:C,'Réponses'!F:F,"ERREUR PROCHAINE QUESTION"))</f>
        <v/>
      </c>
      <c r="L1642" s="25" t="str">
        <f>IF(K1642="","",_xlfn.XLOOKUP(K1642,Questions!$A:$A,Questions!$C:$C,""))</f>
        <v/>
      </c>
      <c r="M1642" s="25" t="str">
        <f>IF(K1642="","",_xlfn.XLOOKUP(K1642&amp;"_"&amp;Saisie!L1643,'Réponses'!D:D,'Réponses'!C:C,""))</f>
        <v/>
      </c>
      <c r="N1642" s="25" t="str">
        <f>IF(M1642="","",_xlfn.XLOOKUP(M1642,'Réponses'!C:C,'Réponses'!F:F,"ERREUR PROCHAINE QUESTION"))</f>
        <v/>
      </c>
      <c r="O1642" s="25" t="str">
        <f>IF(N1642="","",_xlfn.XLOOKUP(N1642,Questions!$A:$A,Questions!$C:$C,"ERREUR TYPE"))</f>
        <v/>
      </c>
      <c r="P1642" s="25" t="str">
        <f>IF(N1642="","",_xlfn.XLOOKUP(N1642&amp;"_"&amp;Saisie!N1643,'Réponses'!D:D,'Réponses'!C:C,""))</f>
        <v/>
      </c>
      <c r="Q1642" s="25" t="str">
        <f t="shared" si="25"/>
        <v/>
      </c>
    </row>
    <row r="1643" spans="1:17">
      <c r="A1643" s="25" t="str">
        <f>IF(ISBLANK(Saisie!C1644),"",_xlfn.XLOOKUP(Saisie!C1644,Barème!A:A,Barème!F:F,"ERREUR CODE PRODUIT"))</f>
        <v/>
      </c>
      <c r="B1643" s="25" t="str">
        <f>IF(OR(A1643="08",A1643="07",MID(Saisie!C1644,4,4)="0804",MID(Saisie!C1644,4,4)="0907",A1643=""),"",_xlfn.XLOOKUP(A1643,Matériau!A:A,Matériau!C:C,"ERREUR MATERIAU"))</f>
        <v/>
      </c>
      <c r="C1643" s="25" t="str">
        <f>IF(B1643="","",_xlfn.XLOOKUP(B1643,Questions!A:A,Questions!C:C,""))</f>
        <v/>
      </c>
      <c r="D1643" s="25" t="str">
        <f>IF(B1643="","",_xlfn.XLOOKUP(B1643&amp;"_"&amp;Saisie!F1644,'Réponses'!D:D,'Réponses'!C:C,""))</f>
        <v/>
      </c>
      <c r="E1643" s="25" t="str">
        <f>IF(D1643="","",_xlfn.XLOOKUP(D1643,'Réponses'!C:C,'Réponses'!F:F,"ERREUR PROCHAINE QUESTION"))</f>
        <v/>
      </c>
      <c r="F1643" s="25" t="str">
        <f>IF(E1643="","",_xlfn.XLOOKUP(E1643,Questions!$A:$A,Questions!$C:$C,""))</f>
        <v/>
      </c>
      <c r="G1643" s="25" t="str">
        <f>IF(E1643="","",_xlfn.XLOOKUP(E1643&amp;"_"&amp;Saisie!H1644,'Réponses'!D:D,'Réponses'!C:C,""))</f>
        <v/>
      </c>
      <c r="H1643" s="25" t="str">
        <f>IF(G1643="","",_xlfn.XLOOKUP(G1643,'Réponses'!C:C,'Réponses'!F:F,"ERREUR PROCHAINE QUESTION"))</f>
        <v/>
      </c>
      <c r="I1643" s="25" t="str">
        <f>IF(H1643="","",_xlfn.XLOOKUP(H1643,Questions!$A:$A,Questions!$C:$C,"ERREUR TYPE"))</f>
        <v/>
      </c>
      <c r="J1643" s="25" t="str">
        <f>IF(H1643="","",_xlfn.XLOOKUP(H1643&amp;"_"&amp;Saisie!J1644,'Réponses'!D:D,'Réponses'!C:C,""))</f>
        <v/>
      </c>
      <c r="K1643" s="25" t="str">
        <f>IF(J1643="","",_xlfn.XLOOKUP(J1643,'Réponses'!C:C,'Réponses'!F:F,"ERREUR PROCHAINE QUESTION"))</f>
        <v/>
      </c>
      <c r="L1643" s="25" t="str">
        <f>IF(K1643="","",_xlfn.XLOOKUP(K1643,Questions!$A:$A,Questions!$C:$C,""))</f>
        <v/>
      </c>
      <c r="M1643" s="25" t="str">
        <f>IF(K1643="","",_xlfn.XLOOKUP(K1643&amp;"_"&amp;Saisie!L1644,'Réponses'!D:D,'Réponses'!C:C,""))</f>
        <v/>
      </c>
      <c r="N1643" s="25" t="str">
        <f>IF(M1643="","",_xlfn.XLOOKUP(M1643,'Réponses'!C:C,'Réponses'!F:F,"ERREUR PROCHAINE QUESTION"))</f>
        <v/>
      </c>
      <c r="O1643" s="25" t="str">
        <f>IF(N1643="","",_xlfn.XLOOKUP(N1643,Questions!$A:$A,Questions!$C:$C,"ERREUR TYPE"))</f>
        <v/>
      </c>
      <c r="P1643" s="25" t="str">
        <f>IF(N1643="","",_xlfn.XLOOKUP(N1643&amp;"_"&amp;Saisie!N1644,'Réponses'!D:D,'Réponses'!C:C,""))</f>
        <v/>
      </c>
      <c r="Q1643" s="25" t="str">
        <f t="shared" si="25"/>
        <v/>
      </c>
    </row>
    <row r="1644" spans="1:17">
      <c r="A1644" s="25" t="str">
        <f>IF(ISBLANK(Saisie!C1645),"",_xlfn.XLOOKUP(Saisie!C1645,Barème!A:A,Barème!F:F,"ERREUR CODE PRODUIT"))</f>
        <v/>
      </c>
      <c r="B1644" s="25" t="str">
        <f>IF(OR(A1644="08",A1644="07",MID(Saisie!C1645,4,4)="0804",MID(Saisie!C1645,4,4)="0907",A1644=""),"",_xlfn.XLOOKUP(A1644,Matériau!A:A,Matériau!C:C,"ERREUR MATERIAU"))</f>
        <v/>
      </c>
      <c r="C1644" s="25" t="str">
        <f>IF(B1644="","",_xlfn.XLOOKUP(B1644,Questions!A:A,Questions!C:C,""))</f>
        <v/>
      </c>
      <c r="D1644" s="25" t="str">
        <f>IF(B1644="","",_xlfn.XLOOKUP(B1644&amp;"_"&amp;Saisie!F1645,'Réponses'!D:D,'Réponses'!C:C,""))</f>
        <v/>
      </c>
      <c r="E1644" s="25" t="str">
        <f>IF(D1644="","",_xlfn.XLOOKUP(D1644,'Réponses'!C:C,'Réponses'!F:F,"ERREUR PROCHAINE QUESTION"))</f>
        <v/>
      </c>
      <c r="F1644" s="25" t="str">
        <f>IF(E1644="","",_xlfn.XLOOKUP(E1644,Questions!$A:$A,Questions!$C:$C,""))</f>
        <v/>
      </c>
      <c r="G1644" s="25" t="str">
        <f>IF(E1644="","",_xlfn.XLOOKUP(E1644&amp;"_"&amp;Saisie!H1645,'Réponses'!D:D,'Réponses'!C:C,""))</f>
        <v/>
      </c>
      <c r="H1644" s="25" t="str">
        <f>IF(G1644="","",_xlfn.XLOOKUP(G1644,'Réponses'!C:C,'Réponses'!F:F,"ERREUR PROCHAINE QUESTION"))</f>
        <v/>
      </c>
      <c r="I1644" s="25" t="str">
        <f>IF(H1644="","",_xlfn.XLOOKUP(H1644,Questions!$A:$A,Questions!$C:$C,"ERREUR TYPE"))</f>
        <v/>
      </c>
      <c r="J1644" s="25" t="str">
        <f>IF(H1644="","",_xlfn.XLOOKUP(H1644&amp;"_"&amp;Saisie!J1645,'Réponses'!D:D,'Réponses'!C:C,""))</f>
        <v/>
      </c>
      <c r="K1644" s="25" t="str">
        <f>IF(J1644="","",_xlfn.XLOOKUP(J1644,'Réponses'!C:C,'Réponses'!F:F,"ERREUR PROCHAINE QUESTION"))</f>
        <v/>
      </c>
      <c r="L1644" s="25" t="str">
        <f>IF(K1644="","",_xlfn.XLOOKUP(K1644,Questions!$A:$A,Questions!$C:$C,""))</f>
        <v/>
      </c>
      <c r="M1644" s="25" t="str">
        <f>IF(K1644="","",_xlfn.XLOOKUP(K1644&amp;"_"&amp;Saisie!L1645,'Réponses'!D:D,'Réponses'!C:C,""))</f>
        <v/>
      </c>
      <c r="N1644" s="25" t="str">
        <f>IF(M1644="","",_xlfn.XLOOKUP(M1644,'Réponses'!C:C,'Réponses'!F:F,"ERREUR PROCHAINE QUESTION"))</f>
        <v/>
      </c>
      <c r="O1644" s="25" t="str">
        <f>IF(N1644="","",_xlfn.XLOOKUP(N1644,Questions!$A:$A,Questions!$C:$C,"ERREUR TYPE"))</f>
        <v/>
      </c>
      <c r="P1644" s="25" t="str">
        <f>IF(N1644="","",_xlfn.XLOOKUP(N1644&amp;"_"&amp;Saisie!N1645,'Réponses'!D:D,'Réponses'!C:C,""))</f>
        <v/>
      </c>
      <c r="Q1644" s="25" t="str">
        <f t="shared" si="25"/>
        <v/>
      </c>
    </row>
    <row r="1645" spans="1:17">
      <c r="A1645" s="25" t="str">
        <f>IF(ISBLANK(Saisie!C1646),"",_xlfn.XLOOKUP(Saisie!C1646,Barème!A:A,Barème!F:F,"ERREUR CODE PRODUIT"))</f>
        <v/>
      </c>
      <c r="B1645" s="25" t="str">
        <f>IF(OR(A1645="08",A1645="07",MID(Saisie!C1646,4,4)="0804",MID(Saisie!C1646,4,4)="0907",A1645=""),"",_xlfn.XLOOKUP(A1645,Matériau!A:A,Matériau!C:C,"ERREUR MATERIAU"))</f>
        <v/>
      </c>
      <c r="C1645" s="25" t="str">
        <f>IF(B1645="","",_xlfn.XLOOKUP(B1645,Questions!A:A,Questions!C:C,""))</f>
        <v/>
      </c>
      <c r="D1645" s="25" t="str">
        <f>IF(B1645="","",_xlfn.XLOOKUP(B1645&amp;"_"&amp;Saisie!F1646,'Réponses'!D:D,'Réponses'!C:C,""))</f>
        <v/>
      </c>
      <c r="E1645" s="25" t="str">
        <f>IF(D1645="","",_xlfn.XLOOKUP(D1645,'Réponses'!C:C,'Réponses'!F:F,"ERREUR PROCHAINE QUESTION"))</f>
        <v/>
      </c>
      <c r="F1645" s="25" t="str">
        <f>IF(E1645="","",_xlfn.XLOOKUP(E1645,Questions!$A:$A,Questions!$C:$C,""))</f>
        <v/>
      </c>
      <c r="G1645" s="25" t="str">
        <f>IF(E1645="","",_xlfn.XLOOKUP(E1645&amp;"_"&amp;Saisie!H1646,'Réponses'!D:D,'Réponses'!C:C,""))</f>
        <v/>
      </c>
      <c r="H1645" s="25" t="str">
        <f>IF(G1645="","",_xlfn.XLOOKUP(G1645,'Réponses'!C:C,'Réponses'!F:F,"ERREUR PROCHAINE QUESTION"))</f>
        <v/>
      </c>
      <c r="I1645" s="25" t="str">
        <f>IF(H1645="","",_xlfn.XLOOKUP(H1645,Questions!$A:$A,Questions!$C:$C,"ERREUR TYPE"))</f>
        <v/>
      </c>
      <c r="J1645" s="25" t="str">
        <f>IF(H1645="","",_xlfn.XLOOKUP(H1645&amp;"_"&amp;Saisie!J1646,'Réponses'!D:D,'Réponses'!C:C,""))</f>
        <v/>
      </c>
      <c r="K1645" s="25" t="str">
        <f>IF(J1645="","",_xlfn.XLOOKUP(J1645,'Réponses'!C:C,'Réponses'!F:F,"ERREUR PROCHAINE QUESTION"))</f>
        <v/>
      </c>
      <c r="L1645" s="25" t="str">
        <f>IF(K1645="","",_xlfn.XLOOKUP(K1645,Questions!$A:$A,Questions!$C:$C,""))</f>
        <v/>
      </c>
      <c r="M1645" s="25" t="str">
        <f>IF(K1645="","",_xlfn.XLOOKUP(K1645&amp;"_"&amp;Saisie!L1646,'Réponses'!D:D,'Réponses'!C:C,""))</f>
        <v/>
      </c>
      <c r="N1645" s="25" t="str">
        <f>IF(M1645="","",_xlfn.XLOOKUP(M1645,'Réponses'!C:C,'Réponses'!F:F,"ERREUR PROCHAINE QUESTION"))</f>
        <v/>
      </c>
      <c r="O1645" s="25" t="str">
        <f>IF(N1645="","",_xlfn.XLOOKUP(N1645,Questions!$A:$A,Questions!$C:$C,"ERREUR TYPE"))</f>
        <v/>
      </c>
      <c r="P1645" s="25" t="str">
        <f>IF(N1645="","",_xlfn.XLOOKUP(N1645&amp;"_"&amp;Saisie!N1646,'Réponses'!D:D,'Réponses'!C:C,""))</f>
        <v/>
      </c>
      <c r="Q1645" s="25" t="str">
        <f t="shared" si="25"/>
        <v/>
      </c>
    </row>
    <row r="1646" spans="1:17">
      <c r="A1646" s="25" t="str">
        <f>IF(ISBLANK(Saisie!C1647),"",_xlfn.XLOOKUP(Saisie!C1647,Barème!A:A,Barème!F:F,"ERREUR CODE PRODUIT"))</f>
        <v/>
      </c>
      <c r="B1646" s="25" t="str">
        <f>IF(OR(A1646="08",A1646="07",MID(Saisie!C1647,4,4)="0804",MID(Saisie!C1647,4,4)="0907",A1646=""),"",_xlfn.XLOOKUP(A1646,Matériau!A:A,Matériau!C:C,"ERREUR MATERIAU"))</f>
        <v/>
      </c>
      <c r="C1646" s="25" t="str">
        <f>IF(B1646="","",_xlfn.XLOOKUP(B1646,Questions!A:A,Questions!C:C,""))</f>
        <v/>
      </c>
      <c r="D1646" s="25" t="str">
        <f>IF(B1646="","",_xlfn.XLOOKUP(B1646&amp;"_"&amp;Saisie!F1647,'Réponses'!D:D,'Réponses'!C:C,""))</f>
        <v/>
      </c>
      <c r="E1646" s="25" t="str">
        <f>IF(D1646="","",_xlfn.XLOOKUP(D1646,'Réponses'!C:C,'Réponses'!F:F,"ERREUR PROCHAINE QUESTION"))</f>
        <v/>
      </c>
      <c r="F1646" s="25" t="str">
        <f>IF(E1646="","",_xlfn.XLOOKUP(E1646,Questions!$A:$A,Questions!$C:$C,""))</f>
        <v/>
      </c>
      <c r="G1646" s="25" t="str">
        <f>IF(E1646="","",_xlfn.XLOOKUP(E1646&amp;"_"&amp;Saisie!H1647,'Réponses'!D:D,'Réponses'!C:C,""))</f>
        <v/>
      </c>
      <c r="H1646" s="25" t="str">
        <f>IF(G1646="","",_xlfn.XLOOKUP(G1646,'Réponses'!C:C,'Réponses'!F:F,"ERREUR PROCHAINE QUESTION"))</f>
        <v/>
      </c>
      <c r="I1646" s="25" t="str">
        <f>IF(H1646="","",_xlfn.XLOOKUP(H1646,Questions!$A:$A,Questions!$C:$C,"ERREUR TYPE"))</f>
        <v/>
      </c>
      <c r="J1646" s="25" t="str">
        <f>IF(H1646="","",_xlfn.XLOOKUP(H1646&amp;"_"&amp;Saisie!J1647,'Réponses'!D:D,'Réponses'!C:C,""))</f>
        <v/>
      </c>
      <c r="K1646" s="25" t="str">
        <f>IF(J1646="","",_xlfn.XLOOKUP(J1646,'Réponses'!C:C,'Réponses'!F:F,"ERREUR PROCHAINE QUESTION"))</f>
        <v/>
      </c>
      <c r="L1646" s="25" t="str">
        <f>IF(K1646="","",_xlfn.XLOOKUP(K1646,Questions!$A:$A,Questions!$C:$C,""))</f>
        <v/>
      </c>
      <c r="M1646" s="25" t="str">
        <f>IF(K1646="","",_xlfn.XLOOKUP(K1646&amp;"_"&amp;Saisie!L1647,'Réponses'!D:D,'Réponses'!C:C,""))</f>
        <v/>
      </c>
      <c r="N1646" s="25" t="str">
        <f>IF(M1646="","",_xlfn.XLOOKUP(M1646,'Réponses'!C:C,'Réponses'!F:F,"ERREUR PROCHAINE QUESTION"))</f>
        <v/>
      </c>
      <c r="O1646" s="25" t="str">
        <f>IF(N1646="","",_xlfn.XLOOKUP(N1646,Questions!$A:$A,Questions!$C:$C,"ERREUR TYPE"))</f>
        <v/>
      </c>
      <c r="P1646" s="25" t="str">
        <f>IF(N1646="","",_xlfn.XLOOKUP(N1646&amp;"_"&amp;Saisie!N1647,'Réponses'!D:D,'Réponses'!C:C,""))</f>
        <v/>
      </c>
      <c r="Q1646" s="25" t="str">
        <f t="shared" si="25"/>
        <v/>
      </c>
    </row>
    <row r="1647" spans="1:17">
      <c r="A1647" s="25" t="str">
        <f>IF(ISBLANK(Saisie!C1648),"",_xlfn.XLOOKUP(Saisie!C1648,Barème!A:A,Barème!F:F,"ERREUR CODE PRODUIT"))</f>
        <v/>
      </c>
      <c r="B1647" s="25" t="str">
        <f>IF(OR(A1647="08",A1647="07",MID(Saisie!C1648,4,4)="0804",MID(Saisie!C1648,4,4)="0907",A1647=""),"",_xlfn.XLOOKUP(A1647,Matériau!A:A,Matériau!C:C,"ERREUR MATERIAU"))</f>
        <v/>
      </c>
      <c r="C1647" s="25" t="str">
        <f>IF(B1647="","",_xlfn.XLOOKUP(B1647,Questions!A:A,Questions!C:C,""))</f>
        <v/>
      </c>
      <c r="D1647" s="25" t="str">
        <f>IF(B1647="","",_xlfn.XLOOKUP(B1647&amp;"_"&amp;Saisie!F1648,'Réponses'!D:D,'Réponses'!C:C,""))</f>
        <v/>
      </c>
      <c r="E1647" s="25" t="str">
        <f>IF(D1647="","",_xlfn.XLOOKUP(D1647,'Réponses'!C:C,'Réponses'!F:F,"ERREUR PROCHAINE QUESTION"))</f>
        <v/>
      </c>
      <c r="F1647" s="25" t="str">
        <f>IF(E1647="","",_xlfn.XLOOKUP(E1647,Questions!$A:$A,Questions!$C:$C,""))</f>
        <v/>
      </c>
      <c r="G1647" s="25" t="str">
        <f>IF(E1647="","",_xlfn.XLOOKUP(E1647&amp;"_"&amp;Saisie!H1648,'Réponses'!D:D,'Réponses'!C:C,""))</f>
        <v/>
      </c>
      <c r="H1647" s="25" t="str">
        <f>IF(G1647="","",_xlfn.XLOOKUP(G1647,'Réponses'!C:C,'Réponses'!F:F,"ERREUR PROCHAINE QUESTION"))</f>
        <v/>
      </c>
      <c r="I1647" s="25" t="str">
        <f>IF(H1647="","",_xlfn.XLOOKUP(H1647,Questions!$A:$A,Questions!$C:$C,"ERREUR TYPE"))</f>
        <v/>
      </c>
      <c r="J1647" s="25" t="str">
        <f>IF(H1647="","",_xlfn.XLOOKUP(H1647&amp;"_"&amp;Saisie!J1648,'Réponses'!D:D,'Réponses'!C:C,""))</f>
        <v/>
      </c>
      <c r="K1647" s="25" t="str">
        <f>IF(J1647="","",_xlfn.XLOOKUP(J1647,'Réponses'!C:C,'Réponses'!F:F,"ERREUR PROCHAINE QUESTION"))</f>
        <v/>
      </c>
      <c r="L1647" s="25" t="str">
        <f>IF(K1647="","",_xlfn.XLOOKUP(K1647,Questions!$A:$A,Questions!$C:$C,""))</f>
        <v/>
      </c>
      <c r="M1647" s="25" t="str">
        <f>IF(K1647="","",_xlfn.XLOOKUP(K1647&amp;"_"&amp;Saisie!L1648,'Réponses'!D:D,'Réponses'!C:C,""))</f>
        <v/>
      </c>
      <c r="N1647" s="25" t="str">
        <f>IF(M1647="","",_xlfn.XLOOKUP(M1647,'Réponses'!C:C,'Réponses'!F:F,"ERREUR PROCHAINE QUESTION"))</f>
        <v/>
      </c>
      <c r="O1647" s="25" t="str">
        <f>IF(N1647="","",_xlfn.XLOOKUP(N1647,Questions!$A:$A,Questions!$C:$C,"ERREUR TYPE"))</f>
        <v/>
      </c>
      <c r="P1647" s="25" t="str">
        <f>IF(N1647="","",_xlfn.XLOOKUP(N1647&amp;"_"&amp;Saisie!N1648,'Réponses'!D:D,'Réponses'!C:C,""))</f>
        <v/>
      </c>
      <c r="Q1647" s="25" t="str">
        <f t="shared" si="25"/>
        <v/>
      </c>
    </row>
    <row r="1648" spans="1:17">
      <c r="A1648" s="25" t="str">
        <f>IF(ISBLANK(Saisie!C1649),"",_xlfn.XLOOKUP(Saisie!C1649,Barème!A:A,Barème!F:F,"ERREUR CODE PRODUIT"))</f>
        <v/>
      </c>
      <c r="B1648" s="25" t="str">
        <f>IF(OR(A1648="08",A1648="07",MID(Saisie!C1649,4,4)="0804",MID(Saisie!C1649,4,4)="0907",A1648=""),"",_xlfn.XLOOKUP(A1648,Matériau!A:A,Matériau!C:C,"ERREUR MATERIAU"))</f>
        <v/>
      </c>
      <c r="C1648" s="25" t="str">
        <f>IF(B1648="","",_xlfn.XLOOKUP(B1648,Questions!A:A,Questions!C:C,""))</f>
        <v/>
      </c>
      <c r="D1648" s="25" t="str">
        <f>IF(B1648="","",_xlfn.XLOOKUP(B1648&amp;"_"&amp;Saisie!F1649,'Réponses'!D:D,'Réponses'!C:C,""))</f>
        <v/>
      </c>
      <c r="E1648" s="25" t="str">
        <f>IF(D1648="","",_xlfn.XLOOKUP(D1648,'Réponses'!C:C,'Réponses'!F:F,"ERREUR PROCHAINE QUESTION"))</f>
        <v/>
      </c>
      <c r="F1648" s="25" t="str">
        <f>IF(E1648="","",_xlfn.XLOOKUP(E1648,Questions!$A:$A,Questions!$C:$C,""))</f>
        <v/>
      </c>
      <c r="G1648" s="25" t="str">
        <f>IF(E1648="","",_xlfn.XLOOKUP(E1648&amp;"_"&amp;Saisie!H1649,'Réponses'!D:D,'Réponses'!C:C,""))</f>
        <v/>
      </c>
      <c r="H1648" s="25" t="str">
        <f>IF(G1648="","",_xlfn.XLOOKUP(G1648,'Réponses'!C:C,'Réponses'!F:F,"ERREUR PROCHAINE QUESTION"))</f>
        <v/>
      </c>
      <c r="I1648" s="25" t="str">
        <f>IF(H1648="","",_xlfn.XLOOKUP(H1648,Questions!$A:$A,Questions!$C:$C,"ERREUR TYPE"))</f>
        <v/>
      </c>
      <c r="J1648" s="25" t="str">
        <f>IF(H1648="","",_xlfn.XLOOKUP(H1648&amp;"_"&amp;Saisie!J1649,'Réponses'!D:D,'Réponses'!C:C,""))</f>
        <v/>
      </c>
      <c r="K1648" s="25" t="str">
        <f>IF(J1648="","",_xlfn.XLOOKUP(J1648,'Réponses'!C:C,'Réponses'!F:F,"ERREUR PROCHAINE QUESTION"))</f>
        <v/>
      </c>
      <c r="L1648" s="25" t="str">
        <f>IF(K1648="","",_xlfn.XLOOKUP(K1648,Questions!$A:$A,Questions!$C:$C,""))</f>
        <v/>
      </c>
      <c r="M1648" s="25" t="str">
        <f>IF(K1648="","",_xlfn.XLOOKUP(K1648&amp;"_"&amp;Saisie!L1649,'Réponses'!D:D,'Réponses'!C:C,""))</f>
        <v/>
      </c>
      <c r="N1648" s="25" t="str">
        <f>IF(M1648="","",_xlfn.XLOOKUP(M1648,'Réponses'!C:C,'Réponses'!F:F,"ERREUR PROCHAINE QUESTION"))</f>
        <v/>
      </c>
      <c r="O1648" s="25" t="str">
        <f>IF(N1648="","",_xlfn.XLOOKUP(N1648,Questions!$A:$A,Questions!$C:$C,"ERREUR TYPE"))</f>
        <v/>
      </c>
      <c r="P1648" s="25" t="str">
        <f>IF(N1648="","",_xlfn.XLOOKUP(N1648&amp;"_"&amp;Saisie!N1649,'Réponses'!D:D,'Réponses'!C:C,""))</f>
        <v/>
      </c>
      <c r="Q1648" s="25" t="str">
        <f t="shared" si="25"/>
        <v/>
      </c>
    </row>
    <row r="1649" spans="1:17">
      <c r="A1649" s="25" t="str">
        <f>IF(ISBLANK(Saisie!C1650),"",_xlfn.XLOOKUP(Saisie!C1650,Barème!A:A,Barème!F:F,"ERREUR CODE PRODUIT"))</f>
        <v/>
      </c>
      <c r="B1649" s="25" t="str">
        <f>IF(OR(A1649="08",A1649="07",MID(Saisie!C1650,4,4)="0804",MID(Saisie!C1650,4,4)="0907",A1649=""),"",_xlfn.XLOOKUP(A1649,Matériau!A:A,Matériau!C:C,"ERREUR MATERIAU"))</f>
        <v/>
      </c>
      <c r="C1649" s="25" t="str">
        <f>IF(B1649="","",_xlfn.XLOOKUP(B1649,Questions!A:A,Questions!C:C,""))</f>
        <v/>
      </c>
      <c r="D1649" s="25" t="str">
        <f>IF(B1649="","",_xlfn.XLOOKUP(B1649&amp;"_"&amp;Saisie!F1650,'Réponses'!D:D,'Réponses'!C:C,""))</f>
        <v/>
      </c>
      <c r="E1649" s="25" t="str">
        <f>IF(D1649="","",_xlfn.XLOOKUP(D1649,'Réponses'!C:C,'Réponses'!F:F,"ERREUR PROCHAINE QUESTION"))</f>
        <v/>
      </c>
      <c r="F1649" s="25" t="str">
        <f>IF(E1649="","",_xlfn.XLOOKUP(E1649,Questions!$A:$A,Questions!$C:$C,""))</f>
        <v/>
      </c>
      <c r="G1649" s="25" t="str">
        <f>IF(E1649="","",_xlfn.XLOOKUP(E1649&amp;"_"&amp;Saisie!H1650,'Réponses'!D:D,'Réponses'!C:C,""))</f>
        <v/>
      </c>
      <c r="H1649" s="25" t="str">
        <f>IF(G1649="","",_xlfn.XLOOKUP(G1649,'Réponses'!C:C,'Réponses'!F:F,"ERREUR PROCHAINE QUESTION"))</f>
        <v/>
      </c>
      <c r="I1649" s="25" t="str">
        <f>IF(H1649="","",_xlfn.XLOOKUP(H1649,Questions!$A:$A,Questions!$C:$C,"ERREUR TYPE"))</f>
        <v/>
      </c>
      <c r="J1649" s="25" t="str">
        <f>IF(H1649="","",_xlfn.XLOOKUP(H1649&amp;"_"&amp;Saisie!J1650,'Réponses'!D:D,'Réponses'!C:C,""))</f>
        <v/>
      </c>
      <c r="K1649" s="25" t="str">
        <f>IF(J1649="","",_xlfn.XLOOKUP(J1649,'Réponses'!C:C,'Réponses'!F:F,"ERREUR PROCHAINE QUESTION"))</f>
        <v/>
      </c>
      <c r="L1649" s="25" t="str">
        <f>IF(K1649="","",_xlfn.XLOOKUP(K1649,Questions!$A:$A,Questions!$C:$C,""))</f>
        <v/>
      </c>
      <c r="M1649" s="25" t="str">
        <f>IF(K1649="","",_xlfn.XLOOKUP(K1649&amp;"_"&amp;Saisie!L1650,'Réponses'!D:D,'Réponses'!C:C,""))</f>
        <v/>
      </c>
      <c r="N1649" s="25" t="str">
        <f>IF(M1649="","",_xlfn.XLOOKUP(M1649,'Réponses'!C:C,'Réponses'!F:F,"ERREUR PROCHAINE QUESTION"))</f>
        <v/>
      </c>
      <c r="O1649" s="25" t="str">
        <f>IF(N1649="","",_xlfn.XLOOKUP(N1649,Questions!$A:$A,Questions!$C:$C,"ERREUR TYPE"))</f>
        <v/>
      </c>
      <c r="P1649" s="25" t="str">
        <f>IF(N1649="","",_xlfn.XLOOKUP(N1649&amp;"_"&amp;Saisie!N1650,'Réponses'!D:D,'Réponses'!C:C,""))</f>
        <v/>
      </c>
      <c r="Q1649" s="25" t="str">
        <f t="shared" si="25"/>
        <v/>
      </c>
    </row>
    <row r="1650" spans="1:17">
      <c r="A1650" s="25" t="str">
        <f>IF(ISBLANK(Saisie!C1651),"",_xlfn.XLOOKUP(Saisie!C1651,Barème!A:A,Barème!F:F,"ERREUR CODE PRODUIT"))</f>
        <v/>
      </c>
      <c r="B1650" s="25" t="str">
        <f>IF(OR(A1650="08",A1650="07",MID(Saisie!C1651,4,4)="0804",MID(Saisie!C1651,4,4)="0907",A1650=""),"",_xlfn.XLOOKUP(A1650,Matériau!A:A,Matériau!C:C,"ERREUR MATERIAU"))</f>
        <v/>
      </c>
      <c r="C1650" s="25" t="str">
        <f>IF(B1650="","",_xlfn.XLOOKUP(B1650,Questions!A:A,Questions!C:C,""))</f>
        <v/>
      </c>
      <c r="D1650" s="25" t="str">
        <f>IF(B1650="","",_xlfn.XLOOKUP(B1650&amp;"_"&amp;Saisie!F1651,'Réponses'!D:D,'Réponses'!C:C,""))</f>
        <v/>
      </c>
      <c r="E1650" s="25" t="str">
        <f>IF(D1650="","",_xlfn.XLOOKUP(D1650,'Réponses'!C:C,'Réponses'!F:F,"ERREUR PROCHAINE QUESTION"))</f>
        <v/>
      </c>
      <c r="F1650" s="25" t="str">
        <f>IF(E1650="","",_xlfn.XLOOKUP(E1650,Questions!$A:$A,Questions!$C:$C,""))</f>
        <v/>
      </c>
      <c r="G1650" s="25" t="str">
        <f>IF(E1650="","",_xlfn.XLOOKUP(E1650&amp;"_"&amp;Saisie!H1651,'Réponses'!D:D,'Réponses'!C:C,""))</f>
        <v/>
      </c>
      <c r="H1650" s="25" t="str">
        <f>IF(G1650="","",_xlfn.XLOOKUP(G1650,'Réponses'!C:C,'Réponses'!F:F,"ERREUR PROCHAINE QUESTION"))</f>
        <v/>
      </c>
      <c r="I1650" s="25" t="str">
        <f>IF(H1650="","",_xlfn.XLOOKUP(H1650,Questions!$A:$A,Questions!$C:$C,"ERREUR TYPE"))</f>
        <v/>
      </c>
      <c r="J1650" s="25" t="str">
        <f>IF(H1650="","",_xlfn.XLOOKUP(H1650&amp;"_"&amp;Saisie!J1651,'Réponses'!D:D,'Réponses'!C:C,""))</f>
        <v/>
      </c>
      <c r="K1650" s="25" t="str">
        <f>IF(J1650="","",_xlfn.XLOOKUP(J1650,'Réponses'!C:C,'Réponses'!F:F,"ERREUR PROCHAINE QUESTION"))</f>
        <v/>
      </c>
      <c r="L1650" s="25" t="str">
        <f>IF(K1650="","",_xlfn.XLOOKUP(K1650,Questions!$A:$A,Questions!$C:$C,""))</f>
        <v/>
      </c>
      <c r="M1650" s="25" t="str">
        <f>IF(K1650="","",_xlfn.XLOOKUP(K1650&amp;"_"&amp;Saisie!L1651,'Réponses'!D:D,'Réponses'!C:C,""))</f>
        <v/>
      </c>
      <c r="N1650" s="25" t="str">
        <f>IF(M1650="","",_xlfn.XLOOKUP(M1650,'Réponses'!C:C,'Réponses'!F:F,"ERREUR PROCHAINE QUESTION"))</f>
        <v/>
      </c>
      <c r="O1650" s="25" t="str">
        <f>IF(N1650="","",_xlfn.XLOOKUP(N1650,Questions!$A:$A,Questions!$C:$C,"ERREUR TYPE"))</f>
        <v/>
      </c>
      <c r="P1650" s="25" t="str">
        <f>IF(N1650="","",_xlfn.XLOOKUP(N1650&amp;"_"&amp;Saisie!N1651,'Réponses'!D:D,'Réponses'!C:C,""))</f>
        <v/>
      </c>
      <c r="Q1650" s="25" t="str">
        <f t="shared" si="25"/>
        <v/>
      </c>
    </row>
    <row r="1651" spans="1:17">
      <c r="A1651" s="25" t="str">
        <f>IF(ISBLANK(Saisie!C1652),"",_xlfn.XLOOKUP(Saisie!C1652,Barème!A:A,Barème!F:F,"ERREUR CODE PRODUIT"))</f>
        <v/>
      </c>
      <c r="B1651" s="25" t="str">
        <f>IF(OR(A1651="08",A1651="07",MID(Saisie!C1652,4,4)="0804",MID(Saisie!C1652,4,4)="0907",A1651=""),"",_xlfn.XLOOKUP(A1651,Matériau!A:A,Matériau!C:C,"ERREUR MATERIAU"))</f>
        <v/>
      </c>
      <c r="C1651" s="25" t="str">
        <f>IF(B1651="","",_xlfn.XLOOKUP(B1651,Questions!A:A,Questions!C:C,""))</f>
        <v/>
      </c>
      <c r="D1651" s="25" t="str">
        <f>IF(B1651="","",_xlfn.XLOOKUP(B1651&amp;"_"&amp;Saisie!F1652,'Réponses'!D:D,'Réponses'!C:C,""))</f>
        <v/>
      </c>
      <c r="E1651" s="25" t="str">
        <f>IF(D1651="","",_xlfn.XLOOKUP(D1651,'Réponses'!C:C,'Réponses'!F:F,"ERREUR PROCHAINE QUESTION"))</f>
        <v/>
      </c>
      <c r="F1651" s="25" t="str">
        <f>IF(E1651="","",_xlfn.XLOOKUP(E1651,Questions!$A:$A,Questions!$C:$C,""))</f>
        <v/>
      </c>
      <c r="G1651" s="25" t="str">
        <f>IF(E1651="","",_xlfn.XLOOKUP(E1651&amp;"_"&amp;Saisie!H1652,'Réponses'!D:D,'Réponses'!C:C,""))</f>
        <v/>
      </c>
      <c r="H1651" s="25" t="str">
        <f>IF(G1651="","",_xlfn.XLOOKUP(G1651,'Réponses'!C:C,'Réponses'!F:F,"ERREUR PROCHAINE QUESTION"))</f>
        <v/>
      </c>
      <c r="I1651" s="25" t="str">
        <f>IF(H1651="","",_xlfn.XLOOKUP(H1651,Questions!$A:$A,Questions!$C:$C,"ERREUR TYPE"))</f>
        <v/>
      </c>
      <c r="J1651" s="25" t="str">
        <f>IF(H1651="","",_xlfn.XLOOKUP(H1651&amp;"_"&amp;Saisie!J1652,'Réponses'!D:D,'Réponses'!C:C,""))</f>
        <v/>
      </c>
      <c r="K1651" s="25" t="str">
        <f>IF(J1651="","",_xlfn.XLOOKUP(J1651,'Réponses'!C:C,'Réponses'!F:F,"ERREUR PROCHAINE QUESTION"))</f>
        <v/>
      </c>
      <c r="L1651" s="25" t="str">
        <f>IF(K1651="","",_xlfn.XLOOKUP(K1651,Questions!$A:$A,Questions!$C:$C,""))</f>
        <v/>
      </c>
      <c r="M1651" s="25" t="str">
        <f>IF(K1651="","",_xlfn.XLOOKUP(K1651&amp;"_"&amp;Saisie!L1652,'Réponses'!D:D,'Réponses'!C:C,""))</f>
        <v/>
      </c>
      <c r="N1651" s="25" t="str">
        <f>IF(M1651="","",_xlfn.XLOOKUP(M1651,'Réponses'!C:C,'Réponses'!F:F,"ERREUR PROCHAINE QUESTION"))</f>
        <v/>
      </c>
      <c r="O1651" s="25" t="str">
        <f>IF(N1651="","",_xlfn.XLOOKUP(N1651,Questions!$A:$A,Questions!$C:$C,"ERREUR TYPE"))</f>
        <v/>
      </c>
      <c r="P1651" s="25" t="str">
        <f>IF(N1651="","",_xlfn.XLOOKUP(N1651&amp;"_"&amp;Saisie!N1652,'Réponses'!D:D,'Réponses'!C:C,""))</f>
        <v/>
      </c>
      <c r="Q1651" s="25" t="str">
        <f t="shared" si="25"/>
        <v/>
      </c>
    </row>
    <row r="1652" spans="1:17">
      <c r="A1652" s="25" t="str">
        <f>IF(ISBLANK(Saisie!C1653),"",_xlfn.XLOOKUP(Saisie!C1653,Barème!A:A,Barème!F:F,"ERREUR CODE PRODUIT"))</f>
        <v/>
      </c>
      <c r="B1652" s="25" t="str">
        <f>IF(OR(A1652="08",A1652="07",MID(Saisie!C1653,4,4)="0804",MID(Saisie!C1653,4,4)="0907",A1652=""),"",_xlfn.XLOOKUP(A1652,Matériau!A:A,Matériau!C:C,"ERREUR MATERIAU"))</f>
        <v/>
      </c>
      <c r="C1652" s="25" t="str">
        <f>IF(B1652="","",_xlfn.XLOOKUP(B1652,Questions!A:A,Questions!C:C,""))</f>
        <v/>
      </c>
      <c r="D1652" s="25" t="str">
        <f>IF(B1652="","",_xlfn.XLOOKUP(B1652&amp;"_"&amp;Saisie!F1653,'Réponses'!D:D,'Réponses'!C:C,""))</f>
        <v/>
      </c>
      <c r="E1652" s="25" t="str">
        <f>IF(D1652="","",_xlfn.XLOOKUP(D1652,'Réponses'!C:C,'Réponses'!F:F,"ERREUR PROCHAINE QUESTION"))</f>
        <v/>
      </c>
      <c r="F1652" s="25" t="str">
        <f>IF(E1652="","",_xlfn.XLOOKUP(E1652,Questions!$A:$A,Questions!$C:$C,""))</f>
        <v/>
      </c>
      <c r="G1652" s="25" t="str">
        <f>IF(E1652="","",_xlfn.XLOOKUP(E1652&amp;"_"&amp;Saisie!H1653,'Réponses'!D:D,'Réponses'!C:C,""))</f>
        <v/>
      </c>
      <c r="H1652" s="25" t="str">
        <f>IF(G1652="","",_xlfn.XLOOKUP(G1652,'Réponses'!C:C,'Réponses'!F:F,"ERREUR PROCHAINE QUESTION"))</f>
        <v/>
      </c>
      <c r="I1652" s="25" t="str">
        <f>IF(H1652="","",_xlfn.XLOOKUP(H1652,Questions!$A:$A,Questions!$C:$C,"ERREUR TYPE"))</f>
        <v/>
      </c>
      <c r="J1652" s="25" t="str">
        <f>IF(H1652="","",_xlfn.XLOOKUP(H1652&amp;"_"&amp;Saisie!J1653,'Réponses'!D:D,'Réponses'!C:C,""))</f>
        <v/>
      </c>
      <c r="K1652" s="25" t="str">
        <f>IF(J1652="","",_xlfn.XLOOKUP(J1652,'Réponses'!C:C,'Réponses'!F:F,"ERREUR PROCHAINE QUESTION"))</f>
        <v/>
      </c>
      <c r="L1652" s="25" t="str">
        <f>IF(K1652="","",_xlfn.XLOOKUP(K1652,Questions!$A:$A,Questions!$C:$C,""))</f>
        <v/>
      </c>
      <c r="M1652" s="25" t="str">
        <f>IF(K1652="","",_xlfn.XLOOKUP(K1652&amp;"_"&amp;Saisie!L1653,'Réponses'!D:D,'Réponses'!C:C,""))</f>
        <v/>
      </c>
      <c r="N1652" s="25" t="str">
        <f>IF(M1652="","",_xlfn.XLOOKUP(M1652,'Réponses'!C:C,'Réponses'!F:F,"ERREUR PROCHAINE QUESTION"))</f>
        <v/>
      </c>
      <c r="O1652" s="25" t="str">
        <f>IF(N1652="","",_xlfn.XLOOKUP(N1652,Questions!$A:$A,Questions!$C:$C,"ERREUR TYPE"))</f>
        <v/>
      </c>
      <c r="P1652" s="25" t="str">
        <f>IF(N1652="","",_xlfn.XLOOKUP(N1652&amp;"_"&amp;Saisie!N1653,'Réponses'!D:D,'Réponses'!C:C,""))</f>
        <v/>
      </c>
      <c r="Q1652" s="25" t="str">
        <f t="shared" si="25"/>
        <v/>
      </c>
    </row>
    <row r="1653" spans="1:17">
      <c r="A1653" s="25" t="str">
        <f>IF(ISBLANK(Saisie!C1654),"",_xlfn.XLOOKUP(Saisie!C1654,Barème!A:A,Barème!F:F,"ERREUR CODE PRODUIT"))</f>
        <v/>
      </c>
      <c r="B1653" s="25" t="str">
        <f>IF(OR(A1653="08",A1653="07",MID(Saisie!C1654,4,4)="0804",MID(Saisie!C1654,4,4)="0907",A1653=""),"",_xlfn.XLOOKUP(A1653,Matériau!A:A,Matériau!C:C,"ERREUR MATERIAU"))</f>
        <v/>
      </c>
      <c r="C1653" s="25" t="str">
        <f>IF(B1653="","",_xlfn.XLOOKUP(B1653,Questions!A:A,Questions!C:C,""))</f>
        <v/>
      </c>
      <c r="D1653" s="25" t="str">
        <f>IF(B1653="","",_xlfn.XLOOKUP(B1653&amp;"_"&amp;Saisie!F1654,'Réponses'!D:D,'Réponses'!C:C,""))</f>
        <v/>
      </c>
      <c r="E1653" s="25" t="str">
        <f>IF(D1653="","",_xlfn.XLOOKUP(D1653,'Réponses'!C:C,'Réponses'!F:F,"ERREUR PROCHAINE QUESTION"))</f>
        <v/>
      </c>
      <c r="F1653" s="25" t="str">
        <f>IF(E1653="","",_xlfn.XLOOKUP(E1653,Questions!$A:$A,Questions!$C:$C,""))</f>
        <v/>
      </c>
      <c r="G1653" s="25" t="str">
        <f>IF(E1653="","",_xlfn.XLOOKUP(E1653&amp;"_"&amp;Saisie!H1654,'Réponses'!D:D,'Réponses'!C:C,""))</f>
        <v/>
      </c>
      <c r="H1653" s="25" t="str">
        <f>IF(G1653="","",_xlfn.XLOOKUP(G1653,'Réponses'!C:C,'Réponses'!F:F,"ERREUR PROCHAINE QUESTION"))</f>
        <v/>
      </c>
      <c r="I1653" s="25" t="str">
        <f>IF(H1653="","",_xlfn.XLOOKUP(H1653,Questions!$A:$A,Questions!$C:$C,"ERREUR TYPE"))</f>
        <v/>
      </c>
      <c r="J1653" s="25" t="str">
        <f>IF(H1653="","",_xlfn.XLOOKUP(H1653&amp;"_"&amp;Saisie!J1654,'Réponses'!D:D,'Réponses'!C:C,""))</f>
        <v/>
      </c>
      <c r="K1653" s="25" t="str">
        <f>IF(J1653="","",_xlfn.XLOOKUP(J1653,'Réponses'!C:C,'Réponses'!F:F,"ERREUR PROCHAINE QUESTION"))</f>
        <v/>
      </c>
      <c r="L1653" s="25" t="str">
        <f>IF(K1653="","",_xlfn.XLOOKUP(K1653,Questions!$A:$A,Questions!$C:$C,""))</f>
        <v/>
      </c>
      <c r="M1653" s="25" t="str">
        <f>IF(K1653="","",_xlfn.XLOOKUP(K1653&amp;"_"&amp;Saisie!L1654,'Réponses'!D:D,'Réponses'!C:C,""))</f>
        <v/>
      </c>
      <c r="N1653" s="25" t="str">
        <f>IF(M1653="","",_xlfn.XLOOKUP(M1653,'Réponses'!C:C,'Réponses'!F:F,"ERREUR PROCHAINE QUESTION"))</f>
        <v/>
      </c>
      <c r="O1653" s="25" t="str">
        <f>IF(N1653="","",_xlfn.XLOOKUP(N1653,Questions!$A:$A,Questions!$C:$C,"ERREUR TYPE"))</f>
        <v/>
      </c>
      <c r="P1653" s="25" t="str">
        <f>IF(N1653="","",_xlfn.XLOOKUP(N1653&amp;"_"&amp;Saisie!N1654,'Réponses'!D:D,'Réponses'!C:C,""))</f>
        <v/>
      </c>
      <c r="Q1653" s="25" t="str">
        <f t="shared" si="25"/>
        <v/>
      </c>
    </row>
    <row r="1654" spans="1:17">
      <c r="A1654" s="25" t="str">
        <f>IF(ISBLANK(Saisie!C1655),"",_xlfn.XLOOKUP(Saisie!C1655,Barème!A:A,Barème!F:F,"ERREUR CODE PRODUIT"))</f>
        <v/>
      </c>
      <c r="B1654" s="25" t="str">
        <f>IF(OR(A1654="08",A1654="07",MID(Saisie!C1655,4,4)="0804",MID(Saisie!C1655,4,4)="0907",A1654=""),"",_xlfn.XLOOKUP(A1654,Matériau!A:A,Matériau!C:C,"ERREUR MATERIAU"))</f>
        <v/>
      </c>
      <c r="C1654" s="25" t="str">
        <f>IF(B1654="","",_xlfn.XLOOKUP(B1654,Questions!A:A,Questions!C:C,""))</f>
        <v/>
      </c>
      <c r="D1654" s="25" t="str">
        <f>IF(B1654="","",_xlfn.XLOOKUP(B1654&amp;"_"&amp;Saisie!F1655,'Réponses'!D:D,'Réponses'!C:C,""))</f>
        <v/>
      </c>
      <c r="E1654" s="25" t="str">
        <f>IF(D1654="","",_xlfn.XLOOKUP(D1654,'Réponses'!C:C,'Réponses'!F:F,"ERREUR PROCHAINE QUESTION"))</f>
        <v/>
      </c>
      <c r="F1654" s="25" t="str">
        <f>IF(E1654="","",_xlfn.XLOOKUP(E1654,Questions!$A:$A,Questions!$C:$C,""))</f>
        <v/>
      </c>
      <c r="G1654" s="25" t="str">
        <f>IF(E1654="","",_xlfn.XLOOKUP(E1654&amp;"_"&amp;Saisie!H1655,'Réponses'!D:D,'Réponses'!C:C,""))</f>
        <v/>
      </c>
      <c r="H1654" s="25" t="str">
        <f>IF(G1654="","",_xlfn.XLOOKUP(G1654,'Réponses'!C:C,'Réponses'!F:F,"ERREUR PROCHAINE QUESTION"))</f>
        <v/>
      </c>
      <c r="I1654" s="25" t="str">
        <f>IF(H1654="","",_xlfn.XLOOKUP(H1654,Questions!$A:$A,Questions!$C:$C,"ERREUR TYPE"))</f>
        <v/>
      </c>
      <c r="J1654" s="25" t="str">
        <f>IF(H1654="","",_xlfn.XLOOKUP(H1654&amp;"_"&amp;Saisie!J1655,'Réponses'!D:D,'Réponses'!C:C,""))</f>
        <v/>
      </c>
      <c r="K1654" s="25" t="str">
        <f>IF(J1654="","",_xlfn.XLOOKUP(J1654,'Réponses'!C:C,'Réponses'!F:F,"ERREUR PROCHAINE QUESTION"))</f>
        <v/>
      </c>
      <c r="L1654" s="25" t="str">
        <f>IF(K1654="","",_xlfn.XLOOKUP(K1654,Questions!$A:$A,Questions!$C:$C,""))</f>
        <v/>
      </c>
      <c r="M1654" s="25" t="str">
        <f>IF(K1654="","",_xlfn.XLOOKUP(K1654&amp;"_"&amp;Saisie!L1655,'Réponses'!D:D,'Réponses'!C:C,""))</f>
        <v/>
      </c>
      <c r="N1654" s="25" t="str">
        <f>IF(M1654="","",_xlfn.XLOOKUP(M1654,'Réponses'!C:C,'Réponses'!F:F,"ERREUR PROCHAINE QUESTION"))</f>
        <v/>
      </c>
      <c r="O1654" s="25" t="str">
        <f>IF(N1654="","",_xlfn.XLOOKUP(N1654,Questions!$A:$A,Questions!$C:$C,"ERREUR TYPE"))</f>
        <v/>
      </c>
      <c r="P1654" s="25" t="str">
        <f>IF(N1654="","",_xlfn.XLOOKUP(N1654&amp;"_"&amp;Saisie!N1655,'Réponses'!D:D,'Réponses'!C:C,""))</f>
        <v/>
      </c>
      <c r="Q1654" s="25" t="str">
        <f t="shared" si="25"/>
        <v/>
      </c>
    </row>
    <row r="1655" spans="1:17">
      <c r="A1655" s="25" t="str">
        <f>IF(ISBLANK(Saisie!C1656),"",_xlfn.XLOOKUP(Saisie!C1656,Barème!A:A,Barème!F:F,"ERREUR CODE PRODUIT"))</f>
        <v/>
      </c>
      <c r="B1655" s="25" t="str">
        <f>IF(OR(A1655="08",A1655="07",MID(Saisie!C1656,4,4)="0804",MID(Saisie!C1656,4,4)="0907",A1655=""),"",_xlfn.XLOOKUP(A1655,Matériau!A:A,Matériau!C:C,"ERREUR MATERIAU"))</f>
        <v/>
      </c>
      <c r="C1655" s="25" t="str">
        <f>IF(B1655="","",_xlfn.XLOOKUP(B1655,Questions!A:A,Questions!C:C,""))</f>
        <v/>
      </c>
      <c r="D1655" s="25" t="str">
        <f>IF(B1655="","",_xlfn.XLOOKUP(B1655&amp;"_"&amp;Saisie!F1656,'Réponses'!D:D,'Réponses'!C:C,""))</f>
        <v/>
      </c>
      <c r="E1655" s="25" t="str">
        <f>IF(D1655="","",_xlfn.XLOOKUP(D1655,'Réponses'!C:C,'Réponses'!F:F,"ERREUR PROCHAINE QUESTION"))</f>
        <v/>
      </c>
      <c r="F1655" s="25" t="str">
        <f>IF(E1655="","",_xlfn.XLOOKUP(E1655,Questions!$A:$A,Questions!$C:$C,""))</f>
        <v/>
      </c>
      <c r="G1655" s="25" t="str">
        <f>IF(E1655="","",_xlfn.XLOOKUP(E1655&amp;"_"&amp;Saisie!H1656,'Réponses'!D:D,'Réponses'!C:C,""))</f>
        <v/>
      </c>
      <c r="H1655" s="25" t="str">
        <f>IF(G1655="","",_xlfn.XLOOKUP(G1655,'Réponses'!C:C,'Réponses'!F:F,"ERREUR PROCHAINE QUESTION"))</f>
        <v/>
      </c>
      <c r="I1655" s="25" t="str">
        <f>IF(H1655="","",_xlfn.XLOOKUP(H1655,Questions!$A:$A,Questions!$C:$C,"ERREUR TYPE"))</f>
        <v/>
      </c>
      <c r="J1655" s="25" t="str">
        <f>IF(H1655="","",_xlfn.XLOOKUP(H1655&amp;"_"&amp;Saisie!J1656,'Réponses'!D:D,'Réponses'!C:C,""))</f>
        <v/>
      </c>
      <c r="K1655" s="25" t="str">
        <f>IF(J1655="","",_xlfn.XLOOKUP(J1655,'Réponses'!C:C,'Réponses'!F:F,"ERREUR PROCHAINE QUESTION"))</f>
        <v/>
      </c>
      <c r="L1655" s="25" t="str">
        <f>IF(K1655="","",_xlfn.XLOOKUP(K1655,Questions!$A:$A,Questions!$C:$C,""))</f>
        <v/>
      </c>
      <c r="M1655" s="25" t="str">
        <f>IF(K1655="","",_xlfn.XLOOKUP(K1655&amp;"_"&amp;Saisie!L1656,'Réponses'!D:D,'Réponses'!C:C,""))</f>
        <v/>
      </c>
      <c r="N1655" s="25" t="str">
        <f>IF(M1655="","",_xlfn.XLOOKUP(M1655,'Réponses'!C:C,'Réponses'!F:F,"ERREUR PROCHAINE QUESTION"))</f>
        <v/>
      </c>
      <c r="O1655" s="25" t="str">
        <f>IF(N1655="","",_xlfn.XLOOKUP(N1655,Questions!$A:$A,Questions!$C:$C,"ERREUR TYPE"))</f>
        <v/>
      </c>
      <c r="P1655" s="25" t="str">
        <f>IF(N1655="","",_xlfn.XLOOKUP(N1655&amp;"_"&amp;Saisie!N1656,'Réponses'!D:D,'Réponses'!C:C,""))</f>
        <v/>
      </c>
      <c r="Q1655" s="25" t="str">
        <f t="shared" si="25"/>
        <v/>
      </c>
    </row>
    <row r="1656" spans="1:17">
      <c r="A1656" s="25" t="str">
        <f>IF(ISBLANK(Saisie!C1657),"",_xlfn.XLOOKUP(Saisie!C1657,Barème!A:A,Barème!F:F,"ERREUR CODE PRODUIT"))</f>
        <v/>
      </c>
      <c r="B1656" s="25" t="str">
        <f>IF(OR(A1656="08",A1656="07",MID(Saisie!C1657,4,4)="0804",MID(Saisie!C1657,4,4)="0907",A1656=""),"",_xlfn.XLOOKUP(A1656,Matériau!A:A,Matériau!C:C,"ERREUR MATERIAU"))</f>
        <v/>
      </c>
      <c r="C1656" s="25" t="str">
        <f>IF(B1656="","",_xlfn.XLOOKUP(B1656,Questions!A:A,Questions!C:C,""))</f>
        <v/>
      </c>
      <c r="D1656" s="25" t="str">
        <f>IF(B1656="","",_xlfn.XLOOKUP(B1656&amp;"_"&amp;Saisie!F1657,'Réponses'!D:D,'Réponses'!C:C,""))</f>
        <v/>
      </c>
      <c r="E1656" s="25" t="str">
        <f>IF(D1656="","",_xlfn.XLOOKUP(D1656,'Réponses'!C:C,'Réponses'!F:F,"ERREUR PROCHAINE QUESTION"))</f>
        <v/>
      </c>
      <c r="F1656" s="25" t="str">
        <f>IF(E1656="","",_xlfn.XLOOKUP(E1656,Questions!$A:$A,Questions!$C:$C,""))</f>
        <v/>
      </c>
      <c r="G1656" s="25" t="str">
        <f>IF(E1656="","",_xlfn.XLOOKUP(E1656&amp;"_"&amp;Saisie!H1657,'Réponses'!D:D,'Réponses'!C:C,""))</f>
        <v/>
      </c>
      <c r="H1656" s="25" t="str">
        <f>IF(G1656="","",_xlfn.XLOOKUP(G1656,'Réponses'!C:C,'Réponses'!F:F,"ERREUR PROCHAINE QUESTION"))</f>
        <v/>
      </c>
      <c r="I1656" s="25" t="str">
        <f>IF(H1656="","",_xlfn.XLOOKUP(H1656,Questions!$A:$A,Questions!$C:$C,"ERREUR TYPE"))</f>
        <v/>
      </c>
      <c r="J1656" s="25" t="str">
        <f>IF(H1656="","",_xlfn.XLOOKUP(H1656&amp;"_"&amp;Saisie!J1657,'Réponses'!D:D,'Réponses'!C:C,""))</f>
        <v/>
      </c>
      <c r="K1656" s="25" t="str">
        <f>IF(J1656="","",_xlfn.XLOOKUP(J1656,'Réponses'!C:C,'Réponses'!F:F,"ERREUR PROCHAINE QUESTION"))</f>
        <v/>
      </c>
      <c r="L1656" s="25" t="str">
        <f>IF(K1656="","",_xlfn.XLOOKUP(K1656,Questions!$A:$A,Questions!$C:$C,""))</f>
        <v/>
      </c>
      <c r="M1656" s="25" t="str">
        <f>IF(K1656="","",_xlfn.XLOOKUP(K1656&amp;"_"&amp;Saisie!L1657,'Réponses'!D:D,'Réponses'!C:C,""))</f>
        <v/>
      </c>
      <c r="N1656" s="25" t="str">
        <f>IF(M1656="","",_xlfn.XLOOKUP(M1656,'Réponses'!C:C,'Réponses'!F:F,"ERREUR PROCHAINE QUESTION"))</f>
        <v/>
      </c>
      <c r="O1656" s="25" t="str">
        <f>IF(N1656="","",_xlfn.XLOOKUP(N1656,Questions!$A:$A,Questions!$C:$C,"ERREUR TYPE"))</f>
        <v/>
      </c>
      <c r="P1656" s="25" t="str">
        <f>IF(N1656="","",_xlfn.XLOOKUP(N1656&amp;"_"&amp;Saisie!N1657,'Réponses'!D:D,'Réponses'!C:C,""))</f>
        <v/>
      </c>
      <c r="Q1656" s="25" t="str">
        <f t="shared" si="25"/>
        <v/>
      </c>
    </row>
    <row r="1657" spans="1:17">
      <c r="A1657" s="25" t="str">
        <f>IF(ISBLANK(Saisie!C1658),"",_xlfn.XLOOKUP(Saisie!C1658,Barème!A:A,Barème!F:F,"ERREUR CODE PRODUIT"))</f>
        <v/>
      </c>
      <c r="B1657" s="25" t="str">
        <f>IF(OR(A1657="08",A1657="07",MID(Saisie!C1658,4,4)="0804",MID(Saisie!C1658,4,4)="0907",A1657=""),"",_xlfn.XLOOKUP(A1657,Matériau!A:A,Matériau!C:C,"ERREUR MATERIAU"))</f>
        <v/>
      </c>
      <c r="C1657" s="25" t="str">
        <f>IF(B1657="","",_xlfn.XLOOKUP(B1657,Questions!A:A,Questions!C:C,""))</f>
        <v/>
      </c>
      <c r="D1657" s="25" t="str">
        <f>IF(B1657="","",_xlfn.XLOOKUP(B1657&amp;"_"&amp;Saisie!F1658,'Réponses'!D:D,'Réponses'!C:C,""))</f>
        <v/>
      </c>
      <c r="E1657" s="25" t="str">
        <f>IF(D1657="","",_xlfn.XLOOKUP(D1657,'Réponses'!C:C,'Réponses'!F:F,"ERREUR PROCHAINE QUESTION"))</f>
        <v/>
      </c>
      <c r="F1657" s="25" t="str">
        <f>IF(E1657="","",_xlfn.XLOOKUP(E1657,Questions!$A:$A,Questions!$C:$C,""))</f>
        <v/>
      </c>
      <c r="G1657" s="25" t="str">
        <f>IF(E1657="","",_xlfn.XLOOKUP(E1657&amp;"_"&amp;Saisie!H1658,'Réponses'!D:D,'Réponses'!C:C,""))</f>
        <v/>
      </c>
      <c r="H1657" s="25" t="str">
        <f>IF(G1657="","",_xlfn.XLOOKUP(G1657,'Réponses'!C:C,'Réponses'!F:F,"ERREUR PROCHAINE QUESTION"))</f>
        <v/>
      </c>
      <c r="I1657" s="25" t="str">
        <f>IF(H1657="","",_xlfn.XLOOKUP(H1657,Questions!$A:$A,Questions!$C:$C,"ERREUR TYPE"))</f>
        <v/>
      </c>
      <c r="J1657" s="25" t="str">
        <f>IF(H1657="","",_xlfn.XLOOKUP(H1657&amp;"_"&amp;Saisie!J1658,'Réponses'!D:D,'Réponses'!C:C,""))</f>
        <v/>
      </c>
      <c r="K1657" s="25" t="str">
        <f>IF(J1657="","",_xlfn.XLOOKUP(J1657,'Réponses'!C:C,'Réponses'!F:F,"ERREUR PROCHAINE QUESTION"))</f>
        <v/>
      </c>
      <c r="L1657" s="25" t="str">
        <f>IF(K1657="","",_xlfn.XLOOKUP(K1657,Questions!$A:$A,Questions!$C:$C,""))</f>
        <v/>
      </c>
      <c r="M1657" s="25" t="str">
        <f>IF(K1657="","",_xlfn.XLOOKUP(K1657&amp;"_"&amp;Saisie!L1658,'Réponses'!D:D,'Réponses'!C:C,""))</f>
        <v/>
      </c>
      <c r="N1657" s="25" t="str">
        <f>IF(M1657="","",_xlfn.XLOOKUP(M1657,'Réponses'!C:C,'Réponses'!F:F,"ERREUR PROCHAINE QUESTION"))</f>
        <v/>
      </c>
      <c r="O1657" s="25" t="str">
        <f>IF(N1657="","",_xlfn.XLOOKUP(N1657,Questions!$A:$A,Questions!$C:$C,"ERREUR TYPE"))</f>
        <v/>
      </c>
      <c r="P1657" s="25" t="str">
        <f>IF(N1657="","",_xlfn.XLOOKUP(N1657&amp;"_"&amp;Saisie!N1658,'Réponses'!D:D,'Réponses'!C:C,""))</f>
        <v/>
      </c>
      <c r="Q1657" s="25" t="str">
        <f t="shared" si="25"/>
        <v/>
      </c>
    </row>
    <row r="1658" spans="1:17">
      <c r="A1658" s="25" t="str">
        <f>IF(ISBLANK(Saisie!C1659),"",_xlfn.XLOOKUP(Saisie!C1659,Barème!A:A,Barème!F:F,"ERREUR CODE PRODUIT"))</f>
        <v/>
      </c>
      <c r="B1658" s="25" t="str">
        <f>IF(OR(A1658="08",A1658="07",MID(Saisie!C1659,4,4)="0804",MID(Saisie!C1659,4,4)="0907",A1658=""),"",_xlfn.XLOOKUP(A1658,Matériau!A:A,Matériau!C:C,"ERREUR MATERIAU"))</f>
        <v/>
      </c>
      <c r="C1658" s="25" t="str">
        <f>IF(B1658="","",_xlfn.XLOOKUP(B1658,Questions!A:A,Questions!C:C,""))</f>
        <v/>
      </c>
      <c r="D1658" s="25" t="str">
        <f>IF(B1658="","",_xlfn.XLOOKUP(B1658&amp;"_"&amp;Saisie!F1659,'Réponses'!D:D,'Réponses'!C:C,""))</f>
        <v/>
      </c>
      <c r="E1658" s="25" t="str">
        <f>IF(D1658="","",_xlfn.XLOOKUP(D1658,'Réponses'!C:C,'Réponses'!F:F,"ERREUR PROCHAINE QUESTION"))</f>
        <v/>
      </c>
      <c r="F1658" s="25" t="str">
        <f>IF(E1658="","",_xlfn.XLOOKUP(E1658,Questions!$A:$A,Questions!$C:$C,""))</f>
        <v/>
      </c>
      <c r="G1658" s="25" t="str">
        <f>IF(E1658="","",_xlfn.XLOOKUP(E1658&amp;"_"&amp;Saisie!H1659,'Réponses'!D:D,'Réponses'!C:C,""))</f>
        <v/>
      </c>
      <c r="H1658" s="25" t="str">
        <f>IF(G1658="","",_xlfn.XLOOKUP(G1658,'Réponses'!C:C,'Réponses'!F:F,"ERREUR PROCHAINE QUESTION"))</f>
        <v/>
      </c>
      <c r="I1658" s="25" t="str">
        <f>IF(H1658="","",_xlfn.XLOOKUP(H1658,Questions!$A:$A,Questions!$C:$C,"ERREUR TYPE"))</f>
        <v/>
      </c>
      <c r="J1658" s="25" t="str">
        <f>IF(H1658="","",_xlfn.XLOOKUP(H1658&amp;"_"&amp;Saisie!J1659,'Réponses'!D:D,'Réponses'!C:C,""))</f>
        <v/>
      </c>
      <c r="K1658" s="25" t="str">
        <f>IF(J1658="","",_xlfn.XLOOKUP(J1658,'Réponses'!C:C,'Réponses'!F:F,"ERREUR PROCHAINE QUESTION"))</f>
        <v/>
      </c>
      <c r="L1658" s="25" t="str">
        <f>IF(K1658="","",_xlfn.XLOOKUP(K1658,Questions!$A:$A,Questions!$C:$C,""))</f>
        <v/>
      </c>
      <c r="M1658" s="25" t="str">
        <f>IF(K1658="","",_xlfn.XLOOKUP(K1658&amp;"_"&amp;Saisie!L1659,'Réponses'!D:D,'Réponses'!C:C,""))</f>
        <v/>
      </c>
      <c r="N1658" s="25" t="str">
        <f>IF(M1658="","",_xlfn.XLOOKUP(M1658,'Réponses'!C:C,'Réponses'!F:F,"ERREUR PROCHAINE QUESTION"))</f>
        <v/>
      </c>
      <c r="O1658" s="25" t="str">
        <f>IF(N1658="","",_xlfn.XLOOKUP(N1658,Questions!$A:$A,Questions!$C:$C,"ERREUR TYPE"))</f>
        <v/>
      </c>
      <c r="P1658" s="25" t="str">
        <f>IF(N1658="","",_xlfn.XLOOKUP(N1658&amp;"_"&amp;Saisie!N1659,'Réponses'!D:D,'Réponses'!C:C,""))</f>
        <v/>
      </c>
      <c r="Q1658" s="25" t="str">
        <f t="shared" si="25"/>
        <v/>
      </c>
    </row>
    <row r="1659" spans="1:17">
      <c r="A1659" s="25" t="str">
        <f>IF(ISBLANK(Saisie!C1660),"",_xlfn.XLOOKUP(Saisie!C1660,Barème!A:A,Barème!F:F,"ERREUR CODE PRODUIT"))</f>
        <v/>
      </c>
      <c r="B1659" s="25" t="str">
        <f>IF(OR(A1659="08",A1659="07",MID(Saisie!C1660,4,4)="0804",MID(Saisie!C1660,4,4)="0907",A1659=""),"",_xlfn.XLOOKUP(A1659,Matériau!A:A,Matériau!C:C,"ERREUR MATERIAU"))</f>
        <v/>
      </c>
      <c r="C1659" s="25" t="str">
        <f>IF(B1659="","",_xlfn.XLOOKUP(B1659,Questions!A:A,Questions!C:C,""))</f>
        <v/>
      </c>
      <c r="D1659" s="25" t="str">
        <f>IF(B1659="","",_xlfn.XLOOKUP(B1659&amp;"_"&amp;Saisie!F1660,'Réponses'!D:D,'Réponses'!C:C,""))</f>
        <v/>
      </c>
      <c r="E1659" s="25" t="str">
        <f>IF(D1659="","",_xlfn.XLOOKUP(D1659,'Réponses'!C:C,'Réponses'!F:F,"ERREUR PROCHAINE QUESTION"))</f>
        <v/>
      </c>
      <c r="F1659" s="25" t="str">
        <f>IF(E1659="","",_xlfn.XLOOKUP(E1659,Questions!$A:$A,Questions!$C:$C,""))</f>
        <v/>
      </c>
      <c r="G1659" s="25" t="str">
        <f>IF(E1659="","",_xlfn.XLOOKUP(E1659&amp;"_"&amp;Saisie!H1660,'Réponses'!D:D,'Réponses'!C:C,""))</f>
        <v/>
      </c>
      <c r="H1659" s="25" t="str">
        <f>IF(G1659="","",_xlfn.XLOOKUP(G1659,'Réponses'!C:C,'Réponses'!F:F,"ERREUR PROCHAINE QUESTION"))</f>
        <v/>
      </c>
      <c r="I1659" s="25" t="str">
        <f>IF(H1659="","",_xlfn.XLOOKUP(H1659,Questions!$A:$A,Questions!$C:$C,"ERREUR TYPE"))</f>
        <v/>
      </c>
      <c r="J1659" s="25" t="str">
        <f>IF(H1659="","",_xlfn.XLOOKUP(H1659&amp;"_"&amp;Saisie!J1660,'Réponses'!D:D,'Réponses'!C:C,""))</f>
        <v/>
      </c>
      <c r="K1659" s="25" t="str">
        <f>IF(J1659="","",_xlfn.XLOOKUP(J1659,'Réponses'!C:C,'Réponses'!F:F,"ERREUR PROCHAINE QUESTION"))</f>
        <v/>
      </c>
      <c r="L1659" s="25" t="str">
        <f>IF(K1659="","",_xlfn.XLOOKUP(K1659,Questions!$A:$A,Questions!$C:$C,""))</f>
        <v/>
      </c>
      <c r="M1659" s="25" t="str">
        <f>IF(K1659="","",_xlfn.XLOOKUP(K1659&amp;"_"&amp;Saisie!L1660,'Réponses'!D:D,'Réponses'!C:C,""))</f>
        <v/>
      </c>
      <c r="N1659" s="25" t="str">
        <f>IF(M1659="","",_xlfn.XLOOKUP(M1659,'Réponses'!C:C,'Réponses'!F:F,"ERREUR PROCHAINE QUESTION"))</f>
        <v/>
      </c>
      <c r="O1659" s="25" t="str">
        <f>IF(N1659="","",_xlfn.XLOOKUP(N1659,Questions!$A:$A,Questions!$C:$C,"ERREUR TYPE"))</f>
        <v/>
      </c>
      <c r="P1659" s="25" t="str">
        <f>IF(N1659="","",_xlfn.XLOOKUP(N1659&amp;"_"&amp;Saisie!N1660,'Réponses'!D:D,'Réponses'!C:C,""))</f>
        <v/>
      </c>
      <c r="Q1659" s="25" t="str">
        <f t="shared" si="25"/>
        <v/>
      </c>
    </row>
    <row r="1660" spans="1:17">
      <c r="A1660" s="25" t="str">
        <f>IF(ISBLANK(Saisie!C1661),"",_xlfn.XLOOKUP(Saisie!C1661,Barème!A:A,Barème!F:F,"ERREUR CODE PRODUIT"))</f>
        <v/>
      </c>
      <c r="B1660" s="25" t="str">
        <f>IF(OR(A1660="08",A1660="07",MID(Saisie!C1661,4,4)="0804",MID(Saisie!C1661,4,4)="0907",A1660=""),"",_xlfn.XLOOKUP(A1660,Matériau!A:A,Matériau!C:C,"ERREUR MATERIAU"))</f>
        <v/>
      </c>
      <c r="C1660" s="25" t="str">
        <f>IF(B1660="","",_xlfn.XLOOKUP(B1660,Questions!A:A,Questions!C:C,""))</f>
        <v/>
      </c>
      <c r="D1660" s="25" t="str">
        <f>IF(B1660="","",_xlfn.XLOOKUP(B1660&amp;"_"&amp;Saisie!F1661,'Réponses'!D:D,'Réponses'!C:C,""))</f>
        <v/>
      </c>
      <c r="E1660" s="25" t="str">
        <f>IF(D1660="","",_xlfn.XLOOKUP(D1660,'Réponses'!C:C,'Réponses'!F:F,"ERREUR PROCHAINE QUESTION"))</f>
        <v/>
      </c>
      <c r="F1660" s="25" t="str">
        <f>IF(E1660="","",_xlfn.XLOOKUP(E1660,Questions!$A:$A,Questions!$C:$C,""))</f>
        <v/>
      </c>
      <c r="G1660" s="25" t="str">
        <f>IF(E1660="","",_xlfn.XLOOKUP(E1660&amp;"_"&amp;Saisie!H1661,'Réponses'!D:D,'Réponses'!C:C,""))</f>
        <v/>
      </c>
      <c r="H1660" s="25" t="str">
        <f>IF(G1660="","",_xlfn.XLOOKUP(G1660,'Réponses'!C:C,'Réponses'!F:F,"ERREUR PROCHAINE QUESTION"))</f>
        <v/>
      </c>
      <c r="I1660" s="25" t="str">
        <f>IF(H1660="","",_xlfn.XLOOKUP(H1660,Questions!$A:$A,Questions!$C:$C,"ERREUR TYPE"))</f>
        <v/>
      </c>
      <c r="J1660" s="25" t="str">
        <f>IF(H1660="","",_xlfn.XLOOKUP(H1660&amp;"_"&amp;Saisie!J1661,'Réponses'!D:D,'Réponses'!C:C,""))</f>
        <v/>
      </c>
      <c r="K1660" s="25" t="str">
        <f>IF(J1660="","",_xlfn.XLOOKUP(J1660,'Réponses'!C:C,'Réponses'!F:F,"ERREUR PROCHAINE QUESTION"))</f>
        <v/>
      </c>
      <c r="L1660" s="25" t="str">
        <f>IF(K1660="","",_xlfn.XLOOKUP(K1660,Questions!$A:$A,Questions!$C:$C,""))</f>
        <v/>
      </c>
      <c r="M1660" s="25" t="str">
        <f>IF(K1660="","",_xlfn.XLOOKUP(K1660&amp;"_"&amp;Saisie!L1661,'Réponses'!D:D,'Réponses'!C:C,""))</f>
        <v/>
      </c>
      <c r="N1660" s="25" t="str">
        <f>IF(M1660="","",_xlfn.XLOOKUP(M1660,'Réponses'!C:C,'Réponses'!F:F,"ERREUR PROCHAINE QUESTION"))</f>
        <v/>
      </c>
      <c r="O1660" s="25" t="str">
        <f>IF(N1660="","",_xlfn.XLOOKUP(N1660,Questions!$A:$A,Questions!$C:$C,"ERREUR TYPE"))</f>
        <v/>
      </c>
      <c r="P1660" s="25" t="str">
        <f>IF(N1660="","",_xlfn.XLOOKUP(N1660&amp;"_"&amp;Saisie!N1661,'Réponses'!D:D,'Réponses'!C:C,""))</f>
        <v/>
      </c>
      <c r="Q1660" s="25" t="str">
        <f t="shared" si="25"/>
        <v/>
      </c>
    </row>
    <row r="1661" spans="1:17">
      <c r="A1661" s="25" t="str">
        <f>IF(ISBLANK(Saisie!C1662),"",_xlfn.XLOOKUP(Saisie!C1662,Barème!A:A,Barème!F:F,"ERREUR CODE PRODUIT"))</f>
        <v/>
      </c>
      <c r="B1661" s="25" t="str">
        <f>IF(OR(A1661="08",A1661="07",MID(Saisie!C1662,4,4)="0804",MID(Saisie!C1662,4,4)="0907",A1661=""),"",_xlfn.XLOOKUP(A1661,Matériau!A:A,Matériau!C:C,"ERREUR MATERIAU"))</f>
        <v/>
      </c>
      <c r="C1661" s="25" t="str">
        <f>IF(B1661="","",_xlfn.XLOOKUP(B1661,Questions!A:A,Questions!C:C,""))</f>
        <v/>
      </c>
      <c r="D1661" s="25" t="str">
        <f>IF(B1661="","",_xlfn.XLOOKUP(B1661&amp;"_"&amp;Saisie!F1662,'Réponses'!D:D,'Réponses'!C:C,""))</f>
        <v/>
      </c>
      <c r="E1661" s="25" t="str">
        <f>IF(D1661="","",_xlfn.XLOOKUP(D1661,'Réponses'!C:C,'Réponses'!F:F,"ERREUR PROCHAINE QUESTION"))</f>
        <v/>
      </c>
      <c r="F1661" s="25" t="str">
        <f>IF(E1661="","",_xlfn.XLOOKUP(E1661,Questions!$A:$A,Questions!$C:$C,""))</f>
        <v/>
      </c>
      <c r="G1661" s="25" t="str">
        <f>IF(E1661="","",_xlfn.XLOOKUP(E1661&amp;"_"&amp;Saisie!H1662,'Réponses'!D:D,'Réponses'!C:C,""))</f>
        <v/>
      </c>
      <c r="H1661" s="25" t="str">
        <f>IF(G1661="","",_xlfn.XLOOKUP(G1661,'Réponses'!C:C,'Réponses'!F:F,"ERREUR PROCHAINE QUESTION"))</f>
        <v/>
      </c>
      <c r="I1661" s="25" t="str">
        <f>IF(H1661="","",_xlfn.XLOOKUP(H1661,Questions!$A:$A,Questions!$C:$C,"ERREUR TYPE"))</f>
        <v/>
      </c>
      <c r="J1661" s="25" t="str">
        <f>IF(H1661="","",_xlfn.XLOOKUP(H1661&amp;"_"&amp;Saisie!J1662,'Réponses'!D:D,'Réponses'!C:C,""))</f>
        <v/>
      </c>
      <c r="K1661" s="25" t="str">
        <f>IF(J1661="","",_xlfn.XLOOKUP(J1661,'Réponses'!C:C,'Réponses'!F:F,"ERREUR PROCHAINE QUESTION"))</f>
        <v/>
      </c>
      <c r="L1661" s="25" t="str">
        <f>IF(K1661="","",_xlfn.XLOOKUP(K1661,Questions!$A:$A,Questions!$C:$C,""))</f>
        <v/>
      </c>
      <c r="M1661" s="25" t="str">
        <f>IF(K1661="","",_xlfn.XLOOKUP(K1661&amp;"_"&amp;Saisie!L1662,'Réponses'!D:D,'Réponses'!C:C,""))</f>
        <v/>
      </c>
      <c r="N1661" s="25" t="str">
        <f>IF(M1661="","",_xlfn.XLOOKUP(M1661,'Réponses'!C:C,'Réponses'!F:F,"ERREUR PROCHAINE QUESTION"))</f>
        <v/>
      </c>
      <c r="O1661" s="25" t="str">
        <f>IF(N1661="","",_xlfn.XLOOKUP(N1661,Questions!$A:$A,Questions!$C:$C,"ERREUR TYPE"))</f>
        <v/>
      </c>
      <c r="P1661" s="25" t="str">
        <f>IF(N1661="","",_xlfn.XLOOKUP(N1661&amp;"_"&amp;Saisie!N1662,'Réponses'!D:D,'Réponses'!C:C,""))</f>
        <v/>
      </c>
      <c r="Q1661" s="25" t="str">
        <f t="shared" si="25"/>
        <v/>
      </c>
    </row>
    <row r="1662" spans="1:17">
      <c r="A1662" s="25" t="str">
        <f>IF(ISBLANK(Saisie!C1663),"",_xlfn.XLOOKUP(Saisie!C1663,Barème!A:A,Barème!F:F,"ERREUR CODE PRODUIT"))</f>
        <v/>
      </c>
      <c r="B1662" s="25" t="str">
        <f>IF(OR(A1662="08",A1662="07",MID(Saisie!C1663,4,4)="0804",MID(Saisie!C1663,4,4)="0907",A1662=""),"",_xlfn.XLOOKUP(A1662,Matériau!A:A,Matériau!C:C,"ERREUR MATERIAU"))</f>
        <v/>
      </c>
      <c r="C1662" s="25" t="str">
        <f>IF(B1662="","",_xlfn.XLOOKUP(B1662,Questions!A:A,Questions!C:C,""))</f>
        <v/>
      </c>
      <c r="D1662" s="25" t="str">
        <f>IF(B1662="","",_xlfn.XLOOKUP(B1662&amp;"_"&amp;Saisie!F1663,'Réponses'!D:D,'Réponses'!C:C,""))</f>
        <v/>
      </c>
      <c r="E1662" s="25" t="str">
        <f>IF(D1662="","",_xlfn.XLOOKUP(D1662,'Réponses'!C:C,'Réponses'!F:F,"ERREUR PROCHAINE QUESTION"))</f>
        <v/>
      </c>
      <c r="F1662" s="25" t="str">
        <f>IF(E1662="","",_xlfn.XLOOKUP(E1662,Questions!$A:$A,Questions!$C:$C,""))</f>
        <v/>
      </c>
      <c r="G1662" s="25" t="str">
        <f>IF(E1662="","",_xlfn.XLOOKUP(E1662&amp;"_"&amp;Saisie!H1663,'Réponses'!D:D,'Réponses'!C:C,""))</f>
        <v/>
      </c>
      <c r="H1662" s="25" t="str">
        <f>IF(G1662="","",_xlfn.XLOOKUP(G1662,'Réponses'!C:C,'Réponses'!F:F,"ERREUR PROCHAINE QUESTION"))</f>
        <v/>
      </c>
      <c r="I1662" s="25" t="str">
        <f>IF(H1662="","",_xlfn.XLOOKUP(H1662,Questions!$A:$A,Questions!$C:$C,"ERREUR TYPE"))</f>
        <v/>
      </c>
      <c r="J1662" s="25" t="str">
        <f>IF(H1662="","",_xlfn.XLOOKUP(H1662&amp;"_"&amp;Saisie!J1663,'Réponses'!D:D,'Réponses'!C:C,""))</f>
        <v/>
      </c>
      <c r="K1662" s="25" t="str">
        <f>IF(J1662="","",_xlfn.XLOOKUP(J1662,'Réponses'!C:C,'Réponses'!F:F,"ERREUR PROCHAINE QUESTION"))</f>
        <v/>
      </c>
      <c r="L1662" s="25" t="str">
        <f>IF(K1662="","",_xlfn.XLOOKUP(K1662,Questions!$A:$A,Questions!$C:$C,""))</f>
        <v/>
      </c>
      <c r="M1662" s="25" t="str">
        <f>IF(K1662="","",_xlfn.XLOOKUP(K1662&amp;"_"&amp;Saisie!L1663,'Réponses'!D:D,'Réponses'!C:C,""))</f>
        <v/>
      </c>
      <c r="N1662" s="25" t="str">
        <f>IF(M1662="","",_xlfn.XLOOKUP(M1662,'Réponses'!C:C,'Réponses'!F:F,"ERREUR PROCHAINE QUESTION"))</f>
        <v/>
      </c>
      <c r="O1662" s="25" t="str">
        <f>IF(N1662="","",_xlfn.XLOOKUP(N1662,Questions!$A:$A,Questions!$C:$C,"ERREUR TYPE"))</f>
        <v/>
      </c>
      <c r="P1662" s="25" t="str">
        <f>IF(N1662="","",_xlfn.XLOOKUP(N1662&amp;"_"&amp;Saisie!N1663,'Réponses'!D:D,'Réponses'!C:C,""))</f>
        <v/>
      </c>
      <c r="Q1662" s="25" t="str">
        <f t="shared" si="25"/>
        <v/>
      </c>
    </row>
    <row r="1663" spans="1:17">
      <c r="A1663" s="25" t="str">
        <f>IF(ISBLANK(Saisie!C1664),"",_xlfn.XLOOKUP(Saisie!C1664,Barème!A:A,Barème!F:F,"ERREUR CODE PRODUIT"))</f>
        <v/>
      </c>
      <c r="B1663" s="25" t="str">
        <f>IF(OR(A1663="08",A1663="07",MID(Saisie!C1664,4,4)="0804",MID(Saisie!C1664,4,4)="0907",A1663=""),"",_xlfn.XLOOKUP(A1663,Matériau!A:A,Matériau!C:C,"ERREUR MATERIAU"))</f>
        <v/>
      </c>
      <c r="C1663" s="25" t="str">
        <f>IF(B1663="","",_xlfn.XLOOKUP(B1663,Questions!A:A,Questions!C:C,""))</f>
        <v/>
      </c>
      <c r="D1663" s="25" t="str">
        <f>IF(B1663="","",_xlfn.XLOOKUP(B1663&amp;"_"&amp;Saisie!F1664,'Réponses'!D:D,'Réponses'!C:C,""))</f>
        <v/>
      </c>
      <c r="E1663" s="25" t="str">
        <f>IF(D1663="","",_xlfn.XLOOKUP(D1663,'Réponses'!C:C,'Réponses'!F:F,"ERREUR PROCHAINE QUESTION"))</f>
        <v/>
      </c>
      <c r="F1663" s="25" t="str">
        <f>IF(E1663="","",_xlfn.XLOOKUP(E1663,Questions!$A:$A,Questions!$C:$C,""))</f>
        <v/>
      </c>
      <c r="G1663" s="25" t="str">
        <f>IF(E1663="","",_xlfn.XLOOKUP(E1663&amp;"_"&amp;Saisie!H1664,'Réponses'!D:D,'Réponses'!C:C,""))</f>
        <v/>
      </c>
      <c r="H1663" s="25" t="str">
        <f>IF(G1663="","",_xlfn.XLOOKUP(G1663,'Réponses'!C:C,'Réponses'!F:F,"ERREUR PROCHAINE QUESTION"))</f>
        <v/>
      </c>
      <c r="I1663" s="25" t="str">
        <f>IF(H1663="","",_xlfn.XLOOKUP(H1663,Questions!$A:$A,Questions!$C:$C,"ERREUR TYPE"))</f>
        <v/>
      </c>
      <c r="J1663" s="25" t="str">
        <f>IF(H1663="","",_xlfn.XLOOKUP(H1663&amp;"_"&amp;Saisie!J1664,'Réponses'!D:D,'Réponses'!C:C,""))</f>
        <v/>
      </c>
      <c r="K1663" s="25" t="str">
        <f>IF(J1663="","",_xlfn.XLOOKUP(J1663,'Réponses'!C:C,'Réponses'!F:F,"ERREUR PROCHAINE QUESTION"))</f>
        <v/>
      </c>
      <c r="L1663" s="25" t="str">
        <f>IF(K1663="","",_xlfn.XLOOKUP(K1663,Questions!$A:$A,Questions!$C:$C,""))</f>
        <v/>
      </c>
      <c r="M1663" s="25" t="str">
        <f>IF(K1663="","",_xlfn.XLOOKUP(K1663&amp;"_"&amp;Saisie!L1664,'Réponses'!D:D,'Réponses'!C:C,""))</f>
        <v/>
      </c>
      <c r="N1663" s="25" t="str">
        <f>IF(M1663="","",_xlfn.XLOOKUP(M1663,'Réponses'!C:C,'Réponses'!F:F,"ERREUR PROCHAINE QUESTION"))</f>
        <v/>
      </c>
      <c r="O1663" s="25" t="str">
        <f>IF(N1663="","",_xlfn.XLOOKUP(N1663,Questions!$A:$A,Questions!$C:$C,"ERREUR TYPE"))</f>
        <v/>
      </c>
      <c r="P1663" s="25" t="str">
        <f>IF(N1663="","",_xlfn.XLOOKUP(N1663&amp;"_"&amp;Saisie!N1664,'Réponses'!D:D,'Réponses'!C:C,""))</f>
        <v/>
      </c>
      <c r="Q1663" s="25" t="str">
        <f t="shared" si="25"/>
        <v/>
      </c>
    </row>
    <row r="1664" spans="1:17">
      <c r="A1664" s="25" t="str">
        <f>IF(ISBLANK(Saisie!C1665),"",_xlfn.XLOOKUP(Saisie!C1665,Barème!A:A,Barème!F:F,"ERREUR CODE PRODUIT"))</f>
        <v/>
      </c>
      <c r="B1664" s="25" t="str">
        <f>IF(OR(A1664="08",A1664="07",MID(Saisie!C1665,4,4)="0804",MID(Saisie!C1665,4,4)="0907",A1664=""),"",_xlfn.XLOOKUP(A1664,Matériau!A:A,Matériau!C:C,"ERREUR MATERIAU"))</f>
        <v/>
      </c>
      <c r="C1664" s="25" t="str">
        <f>IF(B1664="","",_xlfn.XLOOKUP(B1664,Questions!A:A,Questions!C:C,""))</f>
        <v/>
      </c>
      <c r="D1664" s="25" t="str">
        <f>IF(B1664="","",_xlfn.XLOOKUP(B1664&amp;"_"&amp;Saisie!F1665,'Réponses'!D:D,'Réponses'!C:C,""))</f>
        <v/>
      </c>
      <c r="E1664" s="25" t="str">
        <f>IF(D1664="","",_xlfn.XLOOKUP(D1664,'Réponses'!C:C,'Réponses'!F:F,"ERREUR PROCHAINE QUESTION"))</f>
        <v/>
      </c>
      <c r="F1664" s="25" t="str">
        <f>IF(E1664="","",_xlfn.XLOOKUP(E1664,Questions!$A:$A,Questions!$C:$C,""))</f>
        <v/>
      </c>
      <c r="G1664" s="25" t="str">
        <f>IF(E1664="","",_xlfn.XLOOKUP(E1664&amp;"_"&amp;Saisie!H1665,'Réponses'!D:D,'Réponses'!C:C,""))</f>
        <v/>
      </c>
      <c r="H1664" s="25" t="str">
        <f>IF(G1664="","",_xlfn.XLOOKUP(G1664,'Réponses'!C:C,'Réponses'!F:F,"ERREUR PROCHAINE QUESTION"))</f>
        <v/>
      </c>
      <c r="I1664" s="25" t="str">
        <f>IF(H1664="","",_xlfn.XLOOKUP(H1664,Questions!$A:$A,Questions!$C:$C,"ERREUR TYPE"))</f>
        <v/>
      </c>
      <c r="J1664" s="25" t="str">
        <f>IF(H1664="","",_xlfn.XLOOKUP(H1664&amp;"_"&amp;Saisie!J1665,'Réponses'!D:D,'Réponses'!C:C,""))</f>
        <v/>
      </c>
      <c r="K1664" s="25" t="str">
        <f>IF(J1664="","",_xlfn.XLOOKUP(J1664,'Réponses'!C:C,'Réponses'!F:F,"ERREUR PROCHAINE QUESTION"))</f>
        <v/>
      </c>
      <c r="L1664" s="25" t="str">
        <f>IF(K1664="","",_xlfn.XLOOKUP(K1664,Questions!$A:$A,Questions!$C:$C,""))</f>
        <v/>
      </c>
      <c r="M1664" s="25" t="str">
        <f>IF(K1664="","",_xlfn.XLOOKUP(K1664&amp;"_"&amp;Saisie!L1665,'Réponses'!D:D,'Réponses'!C:C,""))</f>
        <v/>
      </c>
      <c r="N1664" s="25" t="str">
        <f>IF(M1664="","",_xlfn.XLOOKUP(M1664,'Réponses'!C:C,'Réponses'!F:F,"ERREUR PROCHAINE QUESTION"))</f>
        <v/>
      </c>
      <c r="O1664" s="25" t="str">
        <f>IF(N1664="","",_xlfn.XLOOKUP(N1664,Questions!$A:$A,Questions!$C:$C,"ERREUR TYPE"))</f>
        <v/>
      </c>
      <c r="P1664" s="25" t="str">
        <f>IF(N1664="","",_xlfn.XLOOKUP(N1664&amp;"_"&amp;Saisie!N1665,'Réponses'!D:D,'Réponses'!C:C,""))</f>
        <v/>
      </c>
      <c r="Q1664" s="25" t="str">
        <f t="shared" si="25"/>
        <v/>
      </c>
    </row>
    <row r="1665" spans="1:17">
      <c r="A1665" s="25" t="str">
        <f>IF(ISBLANK(Saisie!C1666),"",_xlfn.XLOOKUP(Saisie!C1666,Barème!A:A,Barème!F:F,"ERREUR CODE PRODUIT"))</f>
        <v/>
      </c>
      <c r="B1665" s="25" t="str">
        <f>IF(OR(A1665="08",A1665="07",MID(Saisie!C1666,4,4)="0804",MID(Saisie!C1666,4,4)="0907",A1665=""),"",_xlfn.XLOOKUP(A1665,Matériau!A:A,Matériau!C:C,"ERREUR MATERIAU"))</f>
        <v/>
      </c>
      <c r="C1665" s="25" t="str">
        <f>IF(B1665="","",_xlfn.XLOOKUP(B1665,Questions!A:A,Questions!C:C,""))</f>
        <v/>
      </c>
      <c r="D1665" s="25" t="str">
        <f>IF(B1665="","",_xlfn.XLOOKUP(B1665&amp;"_"&amp;Saisie!F1666,'Réponses'!D:D,'Réponses'!C:C,""))</f>
        <v/>
      </c>
      <c r="E1665" s="25" t="str">
        <f>IF(D1665="","",_xlfn.XLOOKUP(D1665,'Réponses'!C:C,'Réponses'!F:F,"ERREUR PROCHAINE QUESTION"))</f>
        <v/>
      </c>
      <c r="F1665" s="25" t="str">
        <f>IF(E1665="","",_xlfn.XLOOKUP(E1665,Questions!$A:$A,Questions!$C:$C,""))</f>
        <v/>
      </c>
      <c r="G1665" s="25" t="str">
        <f>IF(E1665="","",_xlfn.XLOOKUP(E1665&amp;"_"&amp;Saisie!H1666,'Réponses'!D:D,'Réponses'!C:C,""))</f>
        <v/>
      </c>
      <c r="H1665" s="25" t="str">
        <f>IF(G1665="","",_xlfn.XLOOKUP(G1665,'Réponses'!C:C,'Réponses'!F:F,"ERREUR PROCHAINE QUESTION"))</f>
        <v/>
      </c>
      <c r="I1665" s="25" t="str">
        <f>IF(H1665="","",_xlfn.XLOOKUP(H1665,Questions!$A:$A,Questions!$C:$C,"ERREUR TYPE"))</f>
        <v/>
      </c>
      <c r="J1665" s="25" t="str">
        <f>IF(H1665="","",_xlfn.XLOOKUP(H1665&amp;"_"&amp;Saisie!J1666,'Réponses'!D:D,'Réponses'!C:C,""))</f>
        <v/>
      </c>
      <c r="K1665" s="25" t="str">
        <f>IF(J1665="","",_xlfn.XLOOKUP(J1665,'Réponses'!C:C,'Réponses'!F:F,"ERREUR PROCHAINE QUESTION"))</f>
        <v/>
      </c>
      <c r="L1665" s="25" t="str">
        <f>IF(K1665="","",_xlfn.XLOOKUP(K1665,Questions!$A:$A,Questions!$C:$C,""))</f>
        <v/>
      </c>
      <c r="M1665" s="25" t="str">
        <f>IF(K1665="","",_xlfn.XLOOKUP(K1665&amp;"_"&amp;Saisie!L1666,'Réponses'!D:D,'Réponses'!C:C,""))</f>
        <v/>
      </c>
      <c r="N1665" s="25" t="str">
        <f>IF(M1665="","",_xlfn.XLOOKUP(M1665,'Réponses'!C:C,'Réponses'!F:F,"ERREUR PROCHAINE QUESTION"))</f>
        <v/>
      </c>
      <c r="O1665" s="25" t="str">
        <f>IF(N1665="","",_xlfn.XLOOKUP(N1665,Questions!$A:$A,Questions!$C:$C,"ERREUR TYPE"))</f>
        <v/>
      </c>
      <c r="P1665" s="25" t="str">
        <f>IF(N1665="","",_xlfn.XLOOKUP(N1665&amp;"_"&amp;Saisie!N1666,'Réponses'!D:D,'Réponses'!C:C,""))</f>
        <v/>
      </c>
      <c r="Q1665" s="25" t="str">
        <f t="shared" si="25"/>
        <v/>
      </c>
    </row>
    <row r="1666" spans="1:17">
      <c r="A1666" s="25" t="str">
        <f>IF(ISBLANK(Saisie!C1667),"",_xlfn.XLOOKUP(Saisie!C1667,Barème!A:A,Barème!F:F,"ERREUR CODE PRODUIT"))</f>
        <v/>
      </c>
      <c r="B1666" s="25" t="str">
        <f>IF(OR(A1666="08",A1666="07",MID(Saisie!C1667,4,4)="0804",MID(Saisie!C1667,4,4)="0907",A1666=""),"",_xlfn.XLOOKUP(A1666,Matériau!A:A,Matériau!C:C,"ERREUR MATERIAU"))</f>
        <v/>
      </c>
      <c r="C1666" s="25" t="str">
        <f>IF(B1666="","",_xlfn.XLOOKUP(B1666,Questions!A:A,Questions!C:C,""))</f>
        <v/>
      </c>
      <c r="D1666" s="25" t="str">
        <f>IF(B1666="","",_xlfn.XLOOKUP(B1666&amp;"_"&amp;Saisie!F1667,'Réponses'!D:D,'Réponses'!C:C,""))</f>
        <v/>
      </c>
      <c r="E1666" s="25" t="str">
        <f>IF(D1666="","",_xlfn.XLOOKUP(D1666,'Réponses'!C:C,'Réponses'!F:F,"ERREUR PROCHAINE QUESTION"))</f>
        <v/>
      </c>
      <c r="F1666" s="25" t="str">
        <f>IF(E1666="","",_xlfn.XLOOKUP(E1666,Questions!$A:$A,Questions!$C:$C,""))</f>
        <v/>
      </c>
      <c r="G1666" s="25" t="str">
        <f>IF(E1666="","",_xlfn.XLOOKUP(E1666&amp;"_"&amp;Saisie!H1667,'Réponses'!D:D,'Réponses'!C:C,""))</f>
        <v/>
      </c>
      <c r="H1666" s="25" t="str">
        <f>IF(G1666="","",_xlfn.XLOOKUP(G1666,'Réponses'!C:C,'Réponses'!F:F,"ERREUR PROCHAINE QUESTION"))</f>
        <v/>
      </c>
      <c r="I1666" s="25" t="str">
        <f>IF(H1666="","",_xlfn.XLOOKUP(H1666,Questions!$A:$A,Questions!$C:$C,"ERREUR TYPE"))</f>
        <v/>
      </c>
      <c r="J1666" s="25" t="str">
        <f>IF(H1666="","",_xlfn.XLOOKUP(H1666&amp;"_"&amp;Saisie!J1667,'Réponses'!D:D,'Réponses'!C:C,""))</f>
        <v/>
      </c>
      <c r="K1666" s="25" t="str">
        <f>IF(J1666="","",_xlfn.XLOOKUP(J1666,'Réponses'!C:C,'Réponses'!F:F,"ERREUR PROCHAINE QUESTION"))</f>
        <v/>
      </c>
      <c r="L1666" s="25" t="str">
        <f>IF(K1666="","",_xlfn.XLOOKUP(K1666,Questions!$A:$A,Questions!$C:$C,""))</f>
        <v/>
      </c>
      <c r="M1666" s="25" t="str">
        <f>IF(K1666="","",_xlfn.XLOOKUP(K1666&amp;"_"&amp;Saisie!L1667,'Réponses'!D:D,'Réponses'!C:C,""))</f>
        <v/>
      </c>
      <c r="N1666" s="25" t="str">
        <f>IF(M1666="","",_xlfn.XLOOKUP(M1666,'Réponses'!C:C,'Réponses'!F:F,"ERREUR PROCHAINE QUESTION"))</f>
        <v/>
      </c>
      <c r="O1666" s="25" t="str">
        <f>IF(N1666="","",_xlfn.XLOOKUP(N1666,Questions!$A:$A,Questions!$C:$C,"ERREUR TYPE"))</f>
        <v/>
      </c>
      <c r="P1666" s="25" t="str">
        <f>IF(N1666="","",_xlfn.XLOOKUP(N1666&amp;"_"&amp;Saisie!N1667,'Réponses'!D:D,'Réponses'!C:C,""))</f>
        <v/>
      </c>
      <c r="Q1666" s="25" t="str">
        <f t="shared" si="25"/>
        <v/>
      </c>
    </row>
    <row r="1667" spans="1:17">
      <c r="A1667" s="25" t="str">
        <f>IF(ISBLANK(Saisie!C1668),"",_xlfn.XLOOKUP(Saisie!C1668,Barème!A:A,Barème!F:F,"ERREUR CODE PRODUIT"))</f>
        <v/>
      </c>
      <c r="B1667" s="25" t="str">
        <f>IF(OR(A1667="08",A1667="07",MID(Saisie!C1668,4,4)="0804",MID(Saisie!C1668,4,4)="0907",A1667=""),"",_xlfn.XLOOKUP(A1667,Matériau!A:A,Matériau!C:C,"ERREUR MATERIAU"))</f>
        <v/>
      </c>
      <c r="C1667" s="25" t="str">
        <f>IF(B1667="","",_xlfn.XLOOKUP(B1667,Questions!A:A,Questions!C:C,""))</f>
        <v/>
      </c>
      <c r="D1667" s="25" t="str">
        <f>IF(B1667="","",_xlfn.XLOOKUP(B1667&amp;"_"&amp;Saisie!F1668,'Réponses'!D:D,'Réponses'!C:C,""))</f>
        <v/>
      </c>
      <c r="E1667" s="25" t="str">
        <f>IF(D1667="","",_xlfn.XLOOKUP(D1667,'Réponses'!C:C,'Réponses'!F:F,"ERREUR PROCHAINE QUESTION"))</f>
        <v/>
      </c>
      <c r="F1667" s="25" t="str">
        <f>IF(E1667="","",_xlfn.XLOOKUP(E1667,Questions!$A:$A,Questions!$C:$C,""))</f>
        <v/>
      </c>
      <c r="G1667" s="25" t="str">
        <f>IF(E1667="","",_xlfn.XLOOKUP(E1667&amp;"_"&amp;Saisie!H1668,'Réponses'!D:D,'Réponses'!C:C,""))</f>
        <v/>
      </c>
      <c r="H1667" s="25" t="str">
        <f>IF(G1667="","",_xlfn.XLOOKUP(G1667,'Réponses'!C:C,'Réponses'!F:F,"ERREUR PROCHAINE QUESTION"))</f>
        <v/>
      </c>
      <c r="I1667" s="25" t="str">
        <f>IF(H1667="","",_xlfn.XLOOKUP(H1667,Questions!$A:$A,Questions!$C:$C,"ERREUR TYPE"))</f>
        <v/>
      </c>
      <c r="J1667" s="25" t="str">
        <f>IF(H1667="","",_xlfn.XLOOKUP(H1667&amp;"_"&amp;Saisie!J1668,'Réponses'!D:D,'Réponses'!C:C,""))</f>
        <v/>
      </c>
      <c r="K1667" s="25" t="str">
        <f>IF(J1667="","",_xlfn.XLOOKUP(J1667,'Réponses'!C:C,'Réponses'!F:F,"ERREUR PROCHAINE QUESTION"))</f>
        <v/>
      </c>
      <c r="L1667" s="25" t="str">
        <f>IF(K1667="","",_xlfn.XLOOKUP(K1667,Questions!$A:$A,Questions!$C:$C,""))</f>
        <v/>
      </c>
      <c r="M1667" s="25" t="str">
        <f>IF(K1667="","",_xlfn.XLOOKUP(K1667&amp;"_"&amp;Saisie!L1668,'Réponses'!D:D,'Réponses'!C:C,""))</f>
        <v/>
      </c>
      <c r="N1667" s="25" t="str">
        <f>IF(M1667="","",_xlfn.XLOOKUP(M1667,'Réponses'!C:C,'Réponses'!F:F,"ERREUR PROCHAINE QUESTION"))</f>
        <v/>
      </c>
      <c r="O1667" s="25" t="str">
        <f>IF(N1667="","",_xlfn.XLOOKUP(N1667,Questions!$A:$A,Questions!$C:$C,"ERREUR TYPE"))</f>
        <v/>
      </c>
      <c r="P1667" s="25" t="str">
        <f>IF(N1667="","",_xlfn.XLOOKUP(N1667&amp;"_"&amp;Saisie!N1668,'Réponses'!D:D,'Réponses'!C:C,""))</f>
        <v/>
      </c>
      <c r="Q1667" s="25" t="str">
        <f t="shared" ref="Q1667:Q1730" si="26">D1667&amp;IF(G1667="","","_"&amp;G1667)&amp;IF(J1667="","","_"&amp;J1667&amp;IF(M1667="","","_"&amp;M1667)&amp;IF(P1667="","","_"&amp;P1667))</f>
        <v/>
      </c>
    </row>
    <row r="1668" spans="1:17">
      <c r="A1668" s="25" t="str">
        <f>IF(ISBLANK(Saisie!C1669),"",_xlfn.XLOOKUP(Saisie!C1669,Barème!A:A,Barème!F:F,"ERREUR CODE PRODUIT"))</f>
        <v/>
      </c>
      <c r="B1668" s="25" t="str">
        <f>IF(OR(A1668="08",A1668="07",MID(Saisie!C1669,4,4)="0804",MID(Saisie!C1669,4,4)="0907",A1668=""),"",_xlfn.XLOOKUP(A1668,Matériau!A:A,Matériau!C:C,"ERREUR MATERIAU"))</f>
        <v/>
      </c>
      <c r="C1668" s="25" t="str">
        <f>IF(B1668="","",_xlfn.XLOOKUP(B1668,Questions!A:A,Questions!C:C,""))</f>
        <v/>
      </c>
      <c r="D1668" s="25" t="str">
        <f>IF(B1668="","",_xlfn.XLOOKUP(B1668&amp;"_"&amp;Saisie!F1669,'Réponses'!D:D,'Réponses'!C:C,""))</f>
        <v/>
      </c>
      <c r="E1668" s="25" t="str">
        <f>IF(D1668="","",_xlfn.XLOOKUP(D1668,'Réponses'!C:C,'Réponses'!F:F,"ERREUR PROCHAINE QUESTION"))</f>
        <v/>
      </c>
      <c r="F1668" s="25" t="str">
        <f>IF(E1668="","",_xlfn.XLOOKUP(E1668,Questions!$A:$A,Questions!$C:$C,""))</f>
        <v/>
      </c>
      <c r="G1668" s="25" t="str">
        <f>IF(E1668="","",_xlfn.XLOOKUP(E1668&amp;"_"&amp;Saisie!H1669,'Réponses'!D:D,'Réponses'!C:C,""))</f>
        <v/>
      </c>
      <c r="H1668" s="25" t="str">
        <f>IF(G1668="","",_xlfn.XLOOKUP(G1668,'Réponses'!C:C,'Réponses'!F:F,"ERREUR PROCHAINE QUESTION"))</f>
        <v/>
      </c>
      <c r="I1668" s="25" t="str">
        <f>IF(H1668="","",_xlfn.XLOOKUP(H1668,Questions!$A:$A,Questions!$C:$C,"ERREUR TYPE"))</f>
        <v/>
      </c>
      <c r="J1668" s="25" t="str">
        <f>IF(H1668="","",_xlfn.XLOOKUP(H1668&amp;"_"&amp;Saisie!J1669,'Réponses'!D:D,'Réponses'!C:C,""))</f>
        <v/>
      </c>
      <c r="K1668" s="25" t="str">
        <f>IF(J1668="","",_xlfn.XLOOKUP(J1668,'Réponses'!C:C,'Réponses'!F:F,"ERREUR PROCHAINE QUESTION"))</f>
        <v/>
      </c>
      <c r="L1668" s="25" t="str">
        <f>IF(K1668="","",_xlfn.XLOOKUP(K1668,Questions!$A:$A,Questions!$C:$C,""))</f>
        <v/>
      </c>
      <c r="M1668" s="25" t="str">
        <f>IF(K1668="","",_xlfn.XLOOKUP(K1668&amp;"_"&amp;Saisie!L1669,'Réponses'!D:D,'Réponses'!C:C,""))</f>
        <v/>
      </c>
      <c r="N1668" s="25" t="str">
        <f>IF(M1668="","",_xlfn.XLOOKUP(M1668,'Réponses'!C:C,'Réponses'!F:F,"ERREUR PROCHAINE QUESTION"))</f>
        <v/>
      </c>
      <c r="O1668" s="25" t="str">
        <f>IF(N1668="","",_xlfn.XLOOKUP(N1668,Questions!$A:$A,Questions!$C:$C,"ERREUR TYPE"))</f>
        <v/>
      </c>
      <c r="P1668" s="25" t="str">
        <f>IF(N1668="","",_xlfn.XLOOKUP(N1668&amp;"_"&amp;Saisie!N1669,'Réponses'!D:D,'Réponses'!C:C,""))</f>
        <v/>
      </c>
      <c r="Q1668" s="25" t="str">
        <f t="shared" si="26"/>
        <v/>
      </c>
    </row>
    <row r="1669" spans="1:17">
      <c r="A1669" s="25" t="str">
        <f>IF(ISBLANK(Saisie!C1670),"",_xlfn.XLOOKUP(Saisie!C1670,Barème!A:A,Barème!F:F,"ERREUR CODE PRODUIT"))</f>
        <v/>
      </c>
      <c r="B1669" s="25" t="str">
        <f>IF(OR(A1669="08",A1669="07",MID(Saisie!C1670,4,4)="0804",MID(Saisie!C1670,4,4)="0907",A1669=""),"",_xlfn.XLOOKUP(A1669,Matériau!A:A,Matériau!C:C,"ERREUR MATERIAU"))</f>
        <v/>
      </c>
      <c r="C1669" s="25" t="str">
        <f>IF(B1669="","",_xlfn.XLOOKUP(B1669,Questions!A:A,Questions!C:C,""))</f>
        <v/>
      </c>
      <c r="D1669" s="25" t="str">
        <f>IF(B1669="","",_xlfn.XLOOKUP(B1669&amp;"_"&amp;Saisie!F1670,'Réponses'!D:D,'Réponses'!C:C,""))</f>
        <v/>
      </c>
      <c r="E1669" s="25" t="str">
        <f>IF(D1669="","",_xlfn.XLOOKUP(D1669,'Réponses'!C:C,'Réponses'!F:F,"ERREUR PROCHAINE QUESTION"))</f>
        <v/>
      </c>
      <c r="F1669" s="25" t="str">
        <f>IF(E1669="","",_xlfn.XLOOKUP(E1669,Questions!$A:$A,Questions!$C:$C,""))</f>
        <v/>
      </c>
      <c r="G1669" s="25" t="str">
        <f>IF(E1669="","",_xlfn.XLOOKUP(E1669&amp;"_"&amp;Saisie!H1670,'Réponses'!D:D,'Réponses'!C:C,""))</f>
        <v/>
      </c>
      <c r="H1669" s="25" t="str">
        <f>IF(G1669="","",_xlfn.XLOOKUP(G1669,'Réponses'!C:C,'Réponses'!F:F,"ERREUR PROCHAINE QUESTION"))</f>
        <v/>
      </c>
      <c r="I1669" s="25" t="str">
        <f>IF(H1669="","",_xlfn.XLOOKUP(H1669,Questions!$A:$A,Questions!$C:$C,"ERREUR TYPE"))</f>
        <v/>
      </c>
      <c r="J1669" s="25" t="str">
        <f>IF(H1669="","",_xlfn.XLOOKUP(H1669&amp;"_"&amp;Saisie!J1670,'Réponses'!D:D,'Réponses'!C:C,""))</f>
        <v/>
      </c>
      <c r="K1669" s="25" t="str">
        <f>IF(J1669="","",_xlfn.XLOOKUP(J1669,'Réponses'!C:C,'Réponses'!F:F,"ERREUR PROCHAINE QUESTION"))</f>
        <v/>
      </c>
      <c r="L1669" s="25" t="str">
        <f>IF(K1669="","",_xlfn.XLOOKUP(K1669,Questions!$A:$A,Questions!$C:$C,""))</f>
        <v/>
      </c>
      <c r="M1669" s="25" t="str">
        <f>IF(K1669="","",_xlfn.XLOOKUP(K1669&amp;"_"&amp;Saisie!L1670,'Réponses'!D:D,'Réponses'!C:C,""))</f>
        <v/>
      </c>
      <c r="N1669" s="25" t="str">
        <f>IF(M1669="","",_xlfn.XLOOKUP(M1669,'Réponses'!C:C,'Réponses'!F:F,"ERREUR PROCHAINE QUESTION"))</f>
        <v/>
      </c>
      <c r="O1669" s="25" t="str">
        <f>IF(N1669="","",_xlfn.XLOOKUP(N1669,Questions!$A:$A,Questions!$C:$C,"ERREUR TYPE"))</f>
        <v/>
      </c>
      <c r="P1669" s="25" t="str">
        <f>IF(N1669="","",_xlfn.XLOOKUP(N1669&amp;"_"&amp;Saisie!N1670,'Réponses'!D:D,'Réponses'!C:C,""))</f>
        <v/>
      </c>
      <c r="Q1669" s="25" t="str">
        <f t="shared" si="26"/>
        <v/>
      </c>
    </row>
    <row r="1670" spans="1:17">
      <c r="A1670" s="25" t="str">
        <f>IF(ISBLANK(Saisie!C1671),"",_xlfn.XLOOKUP(Saisie!C1671,Barème!A:A,Barème!F:F,"ERREUR CODE PRODUIT"))</f>
        <v/>
      </c>
      <c r="B1670" s="25" t="str">
        <f>IF(OR(A1670="08",A1670="07",MID(Saisie!C1671,4,4)="0804",MID(Saisie!C1671,4,4)="0907",A1670=""),"",_xlfn.XLOOKUP(A1670,Matériau!A:A,Matériau!C:C,"ERREUR MATERIAU"))</f>
        <v/>
      </c>
      <c r="C1670" s="25" t="str">
        <f>IF(B1670="","",_xlfn.XLOOKUP(B1670,Questions!A:A,Questions!C:C,""))</f>
        <v/>
      </c>
      <c r="D1670" s="25" t="str">
        <f>IF(B1670="","",_xlfn.XLOOKUP(B1670&amp;"_"&amp;Saisie!F1671,'Réponses'!D:D,'Réponses'!C:C,""))</f>
        <v/>
      </c>
      <c r="E1670" s="25" t="str">
        <f>IF(D1670="","",_xlfn.XLOOKUP(D1670,'Réponses'!C:C,'Réponses'!F:F,"ERREUR PROCHAINE QUESTION"))</f>
        <v/>
      </c>
      <c r="F1670" s="25" t="str">
        <f>IF(E1670="","",_xlfn.XLOOKUP(E1670,Questions!$A:$A,Questions!$C:$C,""))</f>
        <v/>
      </c>
      <c r="G1670" s="25" t="str">
        <f>IF(E1670="","",_xlfn.XLOOKUP(E1670&amp;"_"&amp;Saisie!H1671,'Réponses'!D:D,'Réponses'!C:C,""))</f>
        <v/>
      </c>
      <c r="H1670" s="25" t="str">
        <f>IF(G1670="","",_xlfn.XLOOKUP(G1670,'Réponses'!C:C,'Réponses'!F:F,"ERREUR PROCHAINE QUESTION"))</f>
        <v/>
      </c>
      <c r="I1670" s="25" t="str">
        <f>IF(H1670="","",_xlfn.XLOOKUP(H1670,Questions!$A:$A,Questions!$C:$C,"ERREUR TYPE"))</f>
        <v/>
      </c>
      <c r="J1670" s="25" t="str">
        <f>IF(H1670="","",_xlfn.XLOOKUP(H1670&amp;"_"&amp;Saisie!J1671,'Réponses'!D:D,'Réponses'!C:C,""))</f>
        <v/>
      </c>
      <c r="K1670" s="25" t="str">
        <f>IF(J1670="","",_xlfn.XLOOKUP(J1670,'Réponses'!C:C,'Réponses'!F:F,"ERREUR PROCHAINE QUESTION"))</f>
        <v/>
      </c>
      <c r="L1670" s="25" t="str">
        <f>IF(K1670="","",_xlfn.XLOOKUP(K1670,Questions!$A:$A,Questions!$C:$C,""))</f>
        <v/>
      </c>
      <c r="M1670" s="25" t="str">
        <f>IF(K1670="","",_xlfn.XLOOKUP(K1670&amp;"_"&amp;Saisie!L1671,'Réponses'!D:D,'Réponses'!C:C,""))</f>
        <v/>
      </c>
      <c r="N1670" s="25" t="str">
        <f>IF(M1670="","",_xlfn.XLOOKUP(M1670,'Réponses'!C:C,'Réponses'!F:F,"ERREUR PROCHAINE QUESTION"))</f>
        <v/>
      </c>
      <c r="O1670" s="25" t="str">
        <f>IF(N1670="","",_xlfn.XLOOKUP(N1670,Questions!$A:$A,Questions!$C:$C,"ERREUR TYPE"))</f>
        <v/>
      </c>
      <c r="P1670" s="25" t="str">
        <f>IF(N1670="","",_xlfn.XLOOKUP(N1670&amp;"_"&amp;Saisie!N1671,'Réponses'!D:D,'Réponses'!C:C,""))</f>
        <v/>
      </c>
      <c r="Q1670" s="25" t="str">
        <f t="shared" si="26"/>
        <v/>
      </c>
    </row>
    <row r="1671" spans="1:17">
      <c r="A1671" s="25" t="str">
        <f>IF(ISBLANK(Saisie!C1672),"",_xlfn.XLOOKUP(Saisie!C1672,Barème!A:A,Barème!F:F,"ERREUR CODE PRODUIT"))</f>
        <v/>
      </c>
      <c r="B1671" s="25" t="str">
        <f>IF(OR(A1671="08",A1671="07",MID(Saisie!C1672,4,4)="0804",MID(Saisie!C1672,4,4)="0907",A1671=""),"",_xlfn.XLOOKUP(A1671,Matériau!A:A,Matériau!C:C,"ERREUR MATERIAU"))</f>
        <v/>
      </c>
      <c r="C1671" s="25" t="str">
        <f>IF(B1671="","",_xlfn.XLOOKUP(B1671,Questions!A:A,Questions!C:C,""))</f>
        <v/>
      </c>
      <c r="D1671" s="25" t="str">
        <f>IF(B1671="","",_xlfn.XLOOKUP(B1671&amp;"_"&amp;Saisie!F1672,'Réponses'!D:D,'Réponses'!C:C,""))</f>
        <v/>
      </c>
      <c r="E1671" s="25" t="str">
        <f>IF(D1671="","",_xlfn.XLOOKUP(D1671,'Réponses'!C:C,'Réponses'!F:F,"ERREUR PROCHAINE QUESTION"))</f>
        <v/>
      </c>
      <c r="F1671" s="25" t="str">
        <f>IF(E1671="","",_xlfn.XLOOKUP(E1671,Questions!$A:$A,Questions!$C:$C,""))</f>
        <v/>
      </c>
      <c r="G1671" s="25" t="str">
        <f>IF(E1671="","",_xlfn.XLOOKUP(E1671&amp;"_"&amp;Saisie!H1672,'Réponses'!D:D,'Réponses'!C:C,""))</f>
        <v/>
      </c>
      <c r="H1671" s="25" t="str">
        <f>IF(G1671="","",_xlfn.XLOOKUP(G1671,'Réponses'!C:C,'Réponses'!F:F,"ERREUR PROCHAINE QUESTION"))</f>
        <v/>
      </c>
      <c r="I1671" s="25" t="str">
        <f>IF(H1671="","",_xlfn.XLOOKUP(H1671,Questions!$A:$A,Questions!$C:$C,"ERREUR TYPE"))</f>
        <v/>
      </c>
      <c r="J1671" s="25" t="str">
        <f>IF(H1671="","",_xlfn.XLOOKUP(H1671&amp;"_"&amp;Saisie!J1672,'Réponses'!D:D,'Réponses'!C:C,""))</f>
        <v/>
      </c>
      <c r="K1671" s="25" t="str">
        <f>IF(J1671="","",_xlfn.XLOOKUP(J1671,'Réponses'!C:C,'Réponses'!F:F,"ERREUR PROCHAINE QUESTION"))</f>
        <v/>
      </c>
      <c r="L1671" s="25" t="str">
        <f>IF(K1671="","",_xlfn.XLOOKUP(K1671,Questions!$A:$A,Questions!$C:$C,""))</f>
        <v/>
      </c>
      <c r="M1671" s="25" t="str">
        <f>IF(K1671="","",_xlfn.XLOOKUP(K1671&amp;"_"&amp;Saisie!L1672,'Réponses'!D:D,'Réponses'!C:C,""))</f>
        <v/>
      </c>
      <c r="N1671" s="25" t="str">
        <f>IF(M1671="","",_xlfn.XLOOKUP(M1671,'Réponses'!C:C,'Réponses'!F:F,"ERREUR PROCHAINE QUESTION"))</f>
        <v/>
      </c>
      <c r="O1671" s="25" t="str">
        <f>IF(N1671="","",_xlfn.XLOOKUP(N1671,Questions!$A:$A,Questions!$C:$C,"ERREUR TYPE"))</f>
        <v/>
      </c>
      <c r="P1671" s="25" t="str">
        <f>IF(N1671="","",_xlfn.XLOOKUP(N1671&amp;"_"&amp;Saisie!N1672,'Réponses'!D:D,'Réponses'!C:C,""))</f>
        <v/>
      </c>
      <c r="Q1671" s="25" t="str">
        <f t="shared" si="26"/>
        <v/>
      </c>
    </row>
    <row r="1672" spans="1:17">
      <c r="A1672" s="25" t="str">
        <f>IF(ISBLANK(Saisie!C1673),"",_xlfn.XLOOKUP(Saisie!C1673,Barème!A:A,Barème!F:F,"ERREUR CODE PRODUIT"))</f>
        <v/>
      </c>
      <c r="B1672" s="25" t="str">
        <f>IF(OR(A1672="08",A1672="07",MID(Saisie!C1673,4,4)="0804",MID(Saisie!C1673,4,4)="0907",A1672=""),"",_xlfn.XLOOKUP(A1672,Matériau!A:A,Matériau!C:C,"ERREUR MATERIAU"))</f>
        <v/>
      </c>
      <c r="C1672" s="25" t="str">
        <f>IF(B1672="","",_xlfn.XLOOKUP(B1672,Questions!A:A,Questions!C:C,""))</f>
        <v/>
      </c>
      <c r="D1672" s="25" t="str">
        <f>IF(B1672="","",_xlfn.XLOOKUP(B1672&amp;"_"&amp;Saisie!F1673,'Réponses'!D:D,'Réponses'!C:C,""))</f>
        <v/>
      </c>
      <c r="E1672" s="25" t="str">
        <f>IF(D1672="","",_xlfn.XLOOKUP(D1672,'Réponses'!C:C,'Réponses'!F:F,"ERREUR PROCHAINE QUESTION"))</f>
        <v/>
      </c>
      <c r="F1672" s="25" t="str">
        <f>IF(E1672="","",_xlfn.XLOOKUP(E1672,Questions!$A:$A,Questions!$C:$C,""))</f>
        <v/>
      </c>
      <c r="G1672" s="25" t="str">
        <f>IF(E1672="","",_xlfn.XLOOKUP(E1672&amp;"_"&amp;Saisie!H1673,'Réponses'!D:D,'Réponses'!C:C,""))</f>
        <v/>
      </c>
      <c r="H1672" s="25" t="str">
        <f>IF(G1672="","",_xlfn.XLOOKUP(G1672,'Réponses'!C:C,'Réponses'!F:F,"ERREUR PROCHAINE QUESTION"))</f>
        <v/>
      </c>
      <c r="I1672" s="25" t="str">
        <f>IF(H1672="","",_xlfn.XLOOKUP(H1672,Questions!$A:$A,Questions!$C:$C,"ERREUR TYPE"))</f>
        <v/>
      </c>
      <c r="J1672" s="25" t="str">
        <f>IF(H1672="","",_xlfn.XLOOKUP(H1672&amp;"_"&amp;Saisie!J1673,'Réponses'!D:D,'Réponses'!C:C,""))</f>
        <v/>
      </c>
      <c r="K1672" s="25" t="str">
        <f>IF(J1672="","",_xlfn.XLOOKUP(J1672,'Réponses'!C:C,'Réponses'!F:F,"ERREUR PROCHAINE QUESTION"))</f>
        <v/>
      </c>
      <c r="L1672" s="25" t="str">
        <f>IF(K1672="","",_xlfn.XLOOKUP(K1672,Questions!$A:$A,Questions!$C:$C,""))</f>
        <v/>
      </c>
      <c r="M1672" s="25" t="str">
        <f>IF(K1672="","",_xlfn.XLOOKUP(K1672&amp;"_"&amp;Saisie!L1673,'Réponses'!D:D,'Réponses'!C:C,""))</f>
        <v/>
      </c>
      <c r="N1672" s="25" t="str">
        <f>IF(M1672="","",_xlfn.XLOOKUP(M1672,'Réponses'!C:C,'Réponses'!F:F,"ERREUR PROCHAINE QUESTION"))</f>
        <v/>
      </c>
      <c r="O1672" s="25" t="str">
        <f>IF(N1672="","",_xlfn.XLOOKUP(N1672,Questions!$A:$A,Questions!$C:$C,"ERREUR TYPE"))</f>
        <v/>
      </c>
      <c r="P1672" s="25" t="str">
        <f>IF(N1672="","",_xlfn.XLOOKUP(N1672&amp;"_"&amp;Saisie!N1673,'Réponses'!D:D,'Réponses'!C:C,""))</f>
        <v/>
      </c>
      <c r="Q1672" s="25" t="str">
        <f t="shared" si="26"/>
        <v/>
      </c>
    </row>
    <row r="1673" spans="1:17">
      <c r="A1673" s="25" t="str">
        <f>IF(ISBLANK(Saisie!C1674),"",_xlfn.XLOOKUP(Saisie!C1674,Barème!A:A,Barème!F:F,"ERREUR CODE PRODUIT"))</f>
        <v/>
      </c>
      <c r="B1673" s="25" t="str">
        <f>IF(OR(A1673="08",A1673="07",MID(Saisie!C1674,4,4)="0804",MID(Saisie!C1674,4,4)="0907",A1673=""),"",_xlfn.XLOOKUP(A1673,Matériau!A:A,Matériau!C:C,"ERREUR MATERIAU"))</f>
        <v/>
      </c>
      <c r="C1673" s="25" t="str">
        <f>IF(B1673="","",_xlfn.XLOOKUP(B1673,Questions!A:A,Questions!C:C,""))</f>
        <v/>
      </c>
      <c r="D1673" s="25" t="str">
        <f>IF(B1673="","",_xlfn.XLOOKUP(B1673&amp;"_"&amp;Saisie!F1674,'Réponses'!D:D,'Réponses'!C:C,""))</f>
        <v/>
      </c>
      <c r="E1673" s="25" t="str">
        <f>IF(D1673="","",_xlfn.XLOOKUP(D1673,'Réponses'!C:C,'Réponses'!F:F,"ERREUR PROCHAINE QUESTION"))</f>
        <v/>
      </c>
      <c r="F1673" s="25" t="str">
        <f>IF(E1673="","",_xlfn.XLOOKUP(E1673,Questions!$A:$A,Questions!$C:$C,""))</f>
        <v/>
      </c>
      <c r="G1673" s="25" t="str">
        <f>IF(E1673="","",_xlfn.XLOOKUP(E1673&amp;"_"&amp;Saisie!H1674,'Réponses'!D:D,'Réponses'!C:C,""))</f>
        <v/>
      </c>
      <c r="H1673" s="25" t="str">
        <f>IF(G1673="","",_xlfn.XLOOKUP(G1673,'Réponses'!C:C,'Réponses'!F:F,"ERREUR PROCHAINE QUESTION"))</f>
        <v/>
      </c>
      <c r="I1673" s="25" t="str">
        <f>IF(H1673="","",_xlfn.XLOOKUP(H1673,Questions!$A:$A,Questions!$C:$C,"ERREUR TYPE"))</f>
        <v/>
      </c>
      <c r="J1673" s="25" t="str">
        <f>IF(H1673="","",_xlfn.XLOOKUP(H1673&amp;"_"&amp;Saisie!J1674,'Réponses'!D:D,'Réponses'!C:C,""))</f>
        <v/>
      </c>
      <c r="K1673" s="25" t="str">
        <f>IF(J1673="","",_xlfn.XLOOKUP(J1673,'Réponses'!C:C,'Réponses'!F:F,"ERREUR PROCHAINE QUESTION"))</f>
        <v/>
      </c>
      <c r="L1673" s="25" t="str">
        <f>IF(K1673="","",_xlfn.XLOOKUP(K1673,Questions!$A:$A,Questions!$C:$C,""))</f>
        <v/>
      </c>
      <c r="M1673" s="25" t="str">
        <f>IF(K1673="","",_xlfn.XLOOKUP(K1673&amp;"_"&amp;Saisie!L1674,'Réponses'!D:D,'Réponses'!C:C,""))</f>
        <v/>
      </c>
      <c r="N1673" s="25" t="str">
        <f>IF(M1673="","",_xlfn.XLOOKUP(M1673,'Réponses'!C:C,'Réponses'!F:F,"ERREUR PROCHAINE QUESTION"))</f>
        <v/>
      </c>
      <c r="O1673" s="25" t="str">
        <f>IF(N1673="","",_xlfn.XLOOKUP(N1673,Questions!$A:$A,Questions!$C:$C,"ERREUR TYPE"))</f>
        <v/>
      </c>
      <c r="P1673" s="25" t="str">
        <f>IF(N1673="","",_xlfn.XLOOKUP(N1673&amp;"_"&amp;Saisie!N1674,'Réponses'!D:D,'Réponses'!C:C,""))</f>
        <v/>
      </c>
      <c r="Q1673" s="25" t="str">
        <f t="shared" si="26"/>
        <v/>
      </c>
    </row>
    <row r="1674" spans="1:17">
      <c r="A1674" s="25" t="str">
        <f>IF(ISBLANK(Saisie!C1675),"",_xlfn.XLOOKUP(Saisie!C1675,Barème!A:A,Barème!F:F,"ERREUR CODE PRODUIT"))</f>
        <v/>
      </c>
      <c r="B1674" s="25" t="str">
        <f>IF(OR(A1674="08",A1674="07",MID(Saisie!C1675,4,4)="0804",MID(Saisie!C1675,4,4)="0907",A1674=""),"",_xlfn.XLOOKUP(A1674,Matériau!A:A,Matériau!C:C,"ERREUR MATERIAU"))</f>
        <v/>
      </c>
      <c r="C1674" s="25" t="str">
        <f>IF(B1674="","",_xlfn.XLOOKUP(B1674,Questions!A:A,Questions!C:C,""))</f>
        <v/>
      </c>
      <c r="D1674" s="25" t="str">
        <f>IF(B1674="","",_xlfn.XLOOKUP(B1674&amp;"_"&amp;Saisie!F1675,'Réponses'!D:D,'Réponses'!C:C,""))</f>
        <v/>
      </c>
      <c r="E1674" s="25" t="str">
        <f>IF(D1674="","",_xlfn.XLOOKUP(D1674,'Réponses'!C:C,'Réponses'!F:F,"ERREUR PROCHAINE QUESTION"))</f>
        <v/>
      </c>
      <c r="F1674" s="25" t="str">
        <f>IF(E1674="","",_xlfn.XLOOKUP(E1674,Questions!$A:$A,Questions!$C:$C,""))</f>
        <v/>
      </c>
      <c r="G1674" s="25" t="str">
        <f>IF(E1674="","",_xlfn.XLOOKUP(E1674&amp;"_"&amp;Saisie!H1675,'Réponses'!D:D,'Réponses'!C:C,""))</f>
        <v/>
      </c>
      <c r="H1674" s="25" t="str">
        <f>IF(G1674="","",_xlfn.XLOOKUP(G1674,'Réponses'!C:C,'Réponses'!F:F,"ERREUR PROCHAINE QUESTION"))</f>
        <v/>
      </c>
      <c r="I1674" s="25" t="str">
        <f>IF(H1674="","",_xlfn.XLOOKUP(H1674,Questions!$A:$A,Questions!$C:$C,"ERREUR TYPE"))</f>
        <v/>
      </c>
      <c r="J1674" s="25" t="str">
        <f>IF(H1674="","",_xlfn.XLOOKUP(H1674&amp;"_"&amp;Saisie!J1675,'Réponses'!D:D,'Réponses'!C:C,""))</f>
        <v/>
      </c>
      <c r="K1674" s="25" t="str">
        <f>IF(J1674="","",_xlfn.XLOOKUP(J1674,'Réponses'!C:C,'Réponses'!F:F,"ERREUR PROCHAINE QUESTION"))</f>
        <v/>
      </c>
      <c r="L1674" s="25" t="str">
        <f>IF(K1674="","",_xlfn.XLOOKUP(K1674,Questions!$A:$A,Questions!$C:$C,""))</f>
        <v/>
      </c>
      <c r="M1674" s="25" t="str">
        <f>IF(K1674="","",_xlfn.XLOOKUP(K1674&amp;"_"&amp;Saisie!L1675,'Réponses'!D:D,'Réponses'!C:C,""))</f>
        <v/>
      </c>
      <c r="N1674" s="25" t="str">
        <f>IF(M1674="","",_xlfn.XLOOKUP(M1674,'Réponses'!C:C,'Réponses'!F:F,"ERREUR PROCHAINE QUESTION"))</f>
        <v/>
      </c>
      <c r="O1674" s="25" t="str">
        <f>IF(N1674="","",_xlfn.XLOOKUP(N1674,Questions!$A:$A,Questions!$C:$C,"ERREUR TYPE"))</f>
        <v/>
      </c>
      <c r="P1674" s="25" t="str">
        <f>IF(N1674="","",_xlfn.XLOOKUP(N1674&amp;"_"&amp;Saisie!N1675,'Réponses'!D:D,'Réponses'!C:C,""))</f>
        <v/>
      </c>
      <c r="Q1674" s="25" t="str">
        <f t="shared" si="26"/>
        <v/>
      </c>
    </row>
    <row r="1675" spans="1:17">
      <c r="A1675" s="25" t="str">
        <f>IF(ISBLANK(Saisie!C1676),"",_xlfn.XLOOKUP(Saisie!C1676,Barème!A:A,Barème!F:F,"ERREUR CODE PRODUIT"))</f>
        <v/>
      </c>
      <c r="B1675" s="25" t="str">
        <f>IF(OR(A1675="08",A1675="07",MID(Saisie!C1676,4,4)="0804",MID(Saisie!C1676,4,4)="0907",A1675=""),"",_xlfn.XLOOKUP(A1675,Matériau!A:A,Matériau!C:C,"ERREUR MATERIAU"))</f>
        <v/>
      </c>
      <c r="C1675" s="25" t="str">
        <f>IF(B1675="","",_xlfn.XLOOKUP(B1675,Questions!A:A,Questions!C:C,""))</f>
        <v/>
      </c>
      <c r="D1675" s="25" t="str">
        <f>IF(B1675="","",_xlfn.XLOOKUP(B1675&amp;"_"&amp;Saisie!F1676,'Réponses'!D:D,'Réponses'!C:C,""))</f>
        <v/>
      </c>
      <c r="E1675" s="25" t="str">
        <f>IF(D1675="","",_xlfn.XLOOKUP(D1675,'Réponses'!C:C,'Réponses'!F:F,"ERREUR PROCHAINE QUESTION"))</f>
        <v/>
      </c>
      <c r="F1675" s="25" t="str">
        <f>IF(E1675="","",_xlfn.XLOOKUP(E1675,Questions!$A:$A,Questions!$C:$C,""))</f>
        <v/>
      </c>
      <c r="G1675" s="25" t="str">
        <f>IF(E1675="","",_xlfn.XLOOKUP(E1675&amp;"_"&amp;Saisie!H1676,'Réponses'!D:D,'Réponses'!C:C,""))</f>
        <v/>
      </c>
      <c r="H1675" s="25" t="str">
        <f>IF(G1675="","",_xlfn.XLOOKUP(G1675,'Réponses'!C:C,'Réponses'!F:F,"ERREUR PROCHAINE QUESTION"))</f>
        <v/>
      </c>
      <c r="I1675" s="25" t="str">
        <f>IF(H1675="","",_xlfn.XLOOKUP(H1675,Questions!$A:$A,Questions!$C:$C,"ERREUR TYPE"))</f>
        <v/>
      </c>
      <c r="J1675" s="25" t="str">
        <f>IF(H1675="","",_xlfn.XLOOKUP(H1675&amp;"_"&amp;Saisie!J1676,'Réponses'!D:D,'Réponses'!C:C,""))</f>
        <v/>
      </c>
      <c r="K1675" s="25" t="str">
        <f>IF(J1675="","",_xlfn.XLOOKUP(J1675,'Réponses'!C:C,'Réponses'!F:F,"ERREUR PROCHAINE QUESTION"))</f>
        <v/>
      </c>
      <c r="L1675" s="25" t="str">
        <f>IF(K1675="","",_xlfn.XLOOKUP(K1675,Questions!$A:$A,Questions!$C:$C,""))</f>
        <v/>
      </c>
      <c r="M1675" s="25" t="str">
        <f>IF(K1675="","",_xlfn.XLOOKUP(K1675&amp;"_"&amp;Saisie!L1676,'Réponses'!D:D,'Réponses'!C:C,""))</f>
        <v/>
      </c>
      <c r="N1675" s="25" t="str">
        <f>IF(M1675="","",_xlfn.XLOOKUP(M1675,'Réponses'!C:C,'Réponses'!F:F,"ERREUR PROCHAINE QUESTION"))</f>
        <v/>
      </c>
      <c r="O1675" s="25" t="str">
        <f>IF(N1675="","",_xlfn.XLOOKUP(N1675,Questions!$A:$A,Questions!$C:$C,"ERREUR TYPE"))</f>
        <v/>
      </c>
      <c r="P1675" s="25" t="str">
        <f>IF(N1675="","",_xlfn.XLOOKUP(N1675&amp;"_"&amp;Saisie!N1676,'Réponses'!D:D,'Réponses'!C:C,""))</f>
        <v/>
      </c>
      <c r="Q1675" s="25" t="str">
        <f t="shared" si="26"/>
        <v/>
      </c>
    </row>
    <row r="1676" spans="1:17">
      <c r="A1676" s="25" t="str">
        <f>IF(ISBLANK(Saisie!C1677),"",_xlfn.XLOOKUP(Saisie!C1677,Barème!A:A,Barème!F:F,"ERREUR CODE PRODUIT"))</f>
        <v/>
      </c>
      <c r="B1676" s="25" t="str">
        <f>IF(OR(A1676="08",A1676="07",MID(Saisie!C1677,4,4)="0804",MID(Saisie!C1677,4,4)="0907",A1676=""),"",_xlfn.XLOOKUP(A1676,Matériau!A:A,Matériau!C:C,"ERREUR MATERIAU"))</f>
        <v/>
      </c>
      <c r="C1676" s="25" t="str">
        <f>IF(B1676="","",_xlfn.XLOOKUP(B1676,Questions!A:A,Questions!C:C,""))</f>
        <v/>
      </c>
      <c r="D1676" s="25" t="str">
        <f>IF(B1676="","",_xlfn.XLOOKUP(B1676&amp;"_"&amp;Saisie!F1677,'Réponses'!D:D,'Réponses'!C:C,""))</f>
        <v/>
      </c>
      <c r="E1676" s="25" t="str">
        <f>IF(D1676="","",_xlfn.XLOOKUP(D1676,'Réponses'!C:C,'Réponses'!F:F,"ERREUR PROCHAINE QUESTION"))</f>
        <v/>
      </c>
      <c r="F1676" s="25" t="str">
        <f>IF(E1676="","",_xlfn.XLOOKUP(E1676,Questions!$A:$A,Questions!$C:$C,""))</f>
        <v/>
      </c>
      <c r="G1676" s="25" t="str">
        <f>IF(E1676="","",_xlfn.XLOOKUP(E1676&amp;"_"&amp;Saisie!H1677,'Réponses'!D:D,'Réponses'!C:C,""))</f>
        <v/>
      </c>
      <c r="H1676" s="25" t="str">
        <f>IF(G1676="","",_xlfn.XLOOKUP(G1676,'Réponses'!C:C,'Réponses'!F:F,"ERREUR PROCHAINE QUESTION"))</f>
        <v/>
      </c>
      <c r="I1676" s="25" t="str">
        <f>IF(H1676="","",_xlfn.XLOOKUP(H1676,Questions!$A:$A,Questions!$C:$C,"ERREUR TYPE"))</f>
        <v/>
      </c>
      <c r="J1676" s="25" t="str">
        <f>IF(H1676="","",_xlfn.XLOOKUP(H1676&amp;"_"&amp;Saisie!J1677,'Réponses'!D:D,'Réponses'!C:C,""))</f>
        <v/>
      </c>
      <c r="K1676" s="25" t="str">
        <f>IF(J1676="","",_xlfn.XLOOKUP(J1676,'Réponses'!C:C,'Réponses'!F:F,"ERREUR PROCHAINE QUESTION"))</f>
        <v/>
      </c>
      <c r="L1676" s="25" t="str">
        <f>IF(K1676="","",_xlfn.XLOOKUP(K1676,Questions!$A:$A,Questions!$C:$C,""))</f>
        <v/>
      </c>
      <c r="M1676" s="25" t="str">
        <f>IF(K1676="","",_xlfn.XLOOKUP(K1676&amp;"_"&amp;Saisie!L1677,'Réponses'!D:D,'Réponses'!C:C,""))</f>
        <v/>
      </c>
      <c r="N1676" s="25" t="str">
        <f>IF(M1676="","",_xlfn.XLOOKUP(M1676,'Réponses'!C:C,'Réponses'!F:F,"ERREUR PROCHAINE QUESTION"))</f>
        <v/>
      </c>
      <c r="O1676" s="25" t="str">
        <f>IF(N1676="","",_xlfn.XLOOKUP(N1676,Questions!$A:$A,Questions!$C:$C,"ERREUR TYPE"))</f>
        <v/>
      </c>
      <c r="P1676" s="25" t="str">
        <f>IF(N1676="","",_xlfn.XLOOKUP(N1676&amp;"_"&amp;Saisie!N1677,'Réponses'!D:D,'Réponses'!C:C,""))</f>
        <v/>
      </c>
      <c r="Q1676" s="25" t="str">
        <f t="shared" si="26"/>
        <v/>
      </c>
    </row>
    <row r="1677" spans="1:17">
      <c r="A1677" s="25" t="str">
        <f>IF(ISBLANK(Saisie!C1678),"",_xlfn.XLOOKUP(Saisie!C1678,Barème!A:A,Barème!F:F,"ERREUR CODE PRODUIT"))</f>
        <v/>
      </c>
      <c r="B1677" s="25" t="str">
        <f>IF(OR(A1677="08",A1677="07",MID(Saisie!C1678,4,4)="0804",MID(Saisie!C1678,4,4)="0907",A1677=""),"",_xlfn.XLOOKUP(A1677,Matériau!A:A,Matériau!C:C,"ERREUR MATERIAU"))</f>
        <v/>
      </c>
      <c r="C1677" s="25" t="str">
        <f>IF(B1677="","",_xlfn.XLOOKUP(B1677,Questions!A:A,Questions!C:C,""))</f>
        <v/>
      </c>
      <c r="D1677" s="25" t="str">
        <f>IF(B1677="","",_xlfn.XLOOKUP(B1677&amp;"_"&amp;Saisie!F1678,'Réponses'!D:D,'Réponses'!C:C,""))</f>
        <v/>
      </c>
      <c r="E1677" s="25" t="str">
        <f>IF(D1677="","",_xlfn.XLOOKUP(D1677,'Réponses'!C:C,'Réponses'!F:F,"ERREUR PROCHAINE QUESTION"))</f>
        <v/>
      </c>
      <c r="F1677" s="25" t="str">
        <f>IF(E1677="","",_xlfn.XLOOKUP(E1677,Questions!$A:$A,Questions!$C:$C,""))</f>
        <v/>
      </c>
      <c r="G1677" s="25" t="str">
        <f>IF(E1677="","",_xlfn.XLOOKUP(E1677&amp;"_"&amp;Saisie!H1678,'Réponses'!D:D,'Réponses'!C:C,""))</f>
        <v/>
      </c>
      <c r="H1677" s="25" t="str">
        <f>IF(G1677="","",_xlfn.XLOOKUP(G1677,'Réponses'!C:C,'Réponses'!F:F,"ERREUR PROCHAINE QUESTION"))</f>
        <v/>
      </c>
      <c r="I1677" s="25" t="str">
        <f>IF(H1677="","",_xlfn.XLOOKUP(H1677,Questions!$A:$A,Questions!$C:$C,"ERREUR TYPE"))</f>
        <v/>
      </c>
      <c r="J1677" s="25" t="str">
        <f>IF(H1677="","",_xlfn.XLOOKUP(H1677&amp;"_"&amp;Saisie!J1678,'Réponses'!D:D,'Réponses'!C:C,""))</f>
        <v/>
      </c>
      <c r="K1677" s="25" t="str">
        <f>IF(J1677="","",_xlfn.XLOOKUP(J1677,'Réponses'!C:C,'Réponses'!F:F,"ERREUR PROCHAINE QUESTION"))</f>
        <v/>
      </c>
      <c r="L1677" s="25" t="str">
        <f>IF(K1677="","",_xlfn.XLOOKUP(K1677,Questions!$A:$A,Questions!$C:$C,""))</f>
        <v/>
      </c>
      <c r="M1677" s="25" t="str">
        <f>IF(K1677="","",_xlfn.XLOOKUP(K1677&amp;"_"&amp;Saisie!L1678,'Réponses'!D:D,'Réponses'!C:C,""))</f>
        <v/>
      </c>
      <c r="N1677" s="25" t="str">
        <f>IF(M1677="","",_xlfn.XLOOKUP(M1677,'Réponses'!C:C,'Réponses'!F:F,"ERREUR PROCHAINE QUESTION"))</f>
        <v/>
      </c>
      <c r="O1677" s="25" t="str">
        <f>IF(N1677="","",_xlfn.XLOOKUP(N1677,Questions!$A:$A,Questions!$C:$C,"ERREUR TYPE"))</f>
        <v/>
      </c>
      <c r="P1677" s="25" t="str">
        <f>IF(N1677="","",_xlfn.XLOOKUP(N1677&amp;"_"&amp;Saisie!N1678,'Réponses'!D:D,'Réponses'!C:C,""))</f>
        <v/>
      </c>
      <c r="Q1677" s="25" t="str">
        <f t="shared" si="26"/>
        <v/>
      </c>
    </row>
    <row r="1678" spans="1:17">
      <c r="A1678" s="25" t="str">
        <f>IF(ISBLANK(Saisie!C1679),"",_xlfn.XLOOKUP(Saisie!C1679,Barème!A:A,Barème!F:F,"ERREUR CODE PRODUIT"))</f>
        <v/>
      </c>
      <c r="B1678" s="25" t="str">
        <f>IF(OR(A1678="08",A1678="07",MID(Saisie!C1679,4,4)="0804",MID(Saisie!C1679,4,4)="0907",A1678=""),"",_xlfn.XLOOKUP(A1678,Matériau!A:A,Matériau!C:C,"ERREUR MATERIAU"))</f>
        <v/>
      </c>
      <c r="C1678" s="25" t="str">
        <f>IF(B1678="","",_xlfn.XLOOKUP(B1678,Questions!A:A,Questions!C:C,""))</f>
        <v/>
      </c>
      <c r="D1678" s="25" t="str">
        <f>IF(B1678="","",_xlfn.XLOOKUP(B1678&amp;"_"&amp;Saisie!F1679,'Réponses'!D:D,'Réponses'!C:C,""))</f>
        <v/>
      </c>
      <c r="E1678" s="25" t="str">
        <f>IF(D1678="","",_xlfn.XLOOKUP(D1678,'Réponses'!C:C,'Réponses'!F:F,"ERREUR PROCHAINE QUESTION"))</f>
        <v/>
      </c>
      <c r="F1678" s="25" t="str">
        <f>IF(E1678="","",_xlfn.XLOOKUP(E1678,Questions!$A:$A,Questions!$C:$C,""))</f>
        <v/>
      </c>
      <c r="G1678" s="25" t="str">
        <f>IF(E1678="","",_xlfn.XLOOKUP(E1678&amp;"_"&amp;Saisie!H1679,'Réponses'!D:D,'Réponses'!C:C,""))</f>
        <v/>
      </c>
      <c r="H1678" s="25" t="str">
        <f>IF(G1678="","",_xlfn.XLOOKUP(G1678,'Réponses'!C:C,'Réponses'!F:F,"ERREUR PROCHAINE QUESTION"))</f>
        <v/>
      </c>
      <c r="I1678" s="25" t="str">
        <f>IF(H1678="","",_xlfn.XLOOKUP(H1678,Questions!$A:$A,Questions!$C:$C,"ERREUR TYPE"))</f>
        <v/>
      </c>
      <c r="J1678" s="25" t="str">
        <f>IF(H1678="","",_xlfn.XLOOKUP(H1678&amp;"_"&amp;Saisie!J1679,'Réponses'!D:D,'Réponses'!C:C,""))</f>
        <v/>
      </c>
      <c r="K1678" s="25" t="str">
        <f>IF(J1678="","",_xlfn.XLOOKUP(J1678,'Réponses'!C:C,'Réponses'!F:F,"ERREUR PROCHAINE QUESTION"))</f>
        <v/>
      </c>
      <c r="L1678" s="25" t="str">
        <f>IF(K1678="","",_xlfn.XLOOKUP(K1678,Questions!$A:$A,Questions!$C:$C,""))</f>
        <v/>
      </c>
      <c r="M1678" s="25" t="str">
        <f>IF(K1678="","",_xlfn.XLOOKUP(K1678&amp;"_"&amp;Saisie!L1679,'Réponses'!D:D,'Réponses'!C:C,""))</f>
        <v/>
      </c>
      <c r="N1678" s="25" t="str">
        <f>IF(M1678="","",_xlfn.XLOOKUP(M1678,'Réponses'!C:C,'Réponses'!F:F,"ERREUR PROCHAINE QUESTION"))</f>
        <v/>
      </c>
      <c r="O1678" s="25" t="str">
        <f>IF(N1678="","",_xlfn.XLOOKUP(N1678,Questions!$A:$A,Questions!$C:$C,"ERREUR TYPE"))</f>
        <v/>
      </c>
      <c r="P1678" s="25" t="str">
        <f>IF(N1678="","",_xlfn.XLOOKUP(N1678&amp;"_"&amp;Saisie!N1679,'Réponses'!D:D,'Réponses'!C:C,""))</f>
        <v/>
      </c>
      <c r="Q1678" s="25" t="str">
        <f t="shared" si="26"/>
        <v/>
      </c>
    </row>
    <row r="1679" spans="1:17">
      <c r="A1679" s="25" t="str">
        <f>IF(ISBLANK(Saisie!C1680),"",_xlfn.XLOOKUP(Saisie!C1680,Barème!A:A,Barème!F:F,"ERREUR CODE PRODUIT"))</f>
        <v/>
      </c>
      <c r="B1679" s="25" t="str">
        <f>IF(OR(A1679="08",A1679="07",MID(Saisie!C1680,4,4)="0804",MID(Saisie!C1680,4,4)="0907",A1679=""),"",_xlfn.XLOOKUP(A1679,Matériau!A:A,Matériau!C:C,"ERREUR MATERIAU"))</f>
        <v/>
      </c>
      <c r="C1679" s="25" t="str">
        <f>IF(B1679="","",_xlfn.XLOOKUP(B1679,Questions!A:A,Questions!C:C,""))</f>
        <v/>
      </c>
      <c r="D1679" s="25" t="str">
        <f>IF(B1679="","",_xlfn.XLOOKUP(B1679&amp;"_"&amp;Saisie!F1680,'Réponses'!D:D,'Réponses'!C:C,""))</f>
        <v/>
      </c>
      <c r="E1679" s="25" t="str">
        <f>IF(D1679="","",_xlfn.XLOOKUP(D1679,'Réponses'!C:C,'Réponses'!F:F,"ERREUR PROCHAINE QUESTION"))</f>
        <v/>
      </c>
      <c r="F1679" s="25" t="str">
        <f>IF(E1679="","",_xlfn.XLOOKUP(E1679,Questions!$A:$A,Questions!$C:$C,""))</f>
        <v/>
      </c>
      <c r="G1679" s="25" t="str">
        <f>IF(E1679="","",_xlfn.XLOOKUP(E1679&amp;"_"&amp;Saisie!H1680,'Réponses'!D:D,'Réponses'!C:C,""))</f>
        <v/>
      </c>
      <c r="H1679" s="25" t="str">
        <f>IF(G1679="","",_xlfn.XLOOKUP(G1679,'Réponses'!C:C,'Réponses'!F:F,"ERREUR PROCHAINE QUESTION"))</f>
        <v/>
      </c>
      <c r="I1679" s="25" t="str">
        <f>IF(H1679="","",_xlfn.XLOOKUP(H1679,Questions!$A:$A,Questions!$C:$C,"ERREUR TYPE"))</f>
        <v/>
      </c>
      <c r="J1679" s="25" t="str">
        <f>IF(H1679="","",_xlfn.XLOOKUP(H1679&amp;"_"&amp;Saisie!J1680,'Réponses'!D:D,'Réponses'!C:C,""))</f>
        <v/>
      </c>
      <c r="K1679" s="25" t="str">
        <f>IF(J1679="","",_xlfn.XLOOKUP(J1679,'Réponses'!C:C,'Réponses'!F:F,"ERREUR PROCHAINE QUESTION"))</f>
        <v/>
      </c>
      <c r="L1679" s="25" t="str">
        <f>IF(K1679="","",_xlfn.XLOOKUP(K1679,Questions!$A:$A,Questions!$C:$C,""))</f>
        <v/>
      </c>
      <c r="M1679" s="25" t="str">
        <f>IF(K1679="","",_xlfn.XLOOKUP(K1679&amp;"_"&amp;Saisie!L1680,'Réponses'!D:D,'Réponses'!C:C,""))</f>
        <v/>
      </c>
      <c r="N1679" s="25" t="str">
        <f>IF(M1679="","",_xlfn.XLOOKUP(M1679,'Réponses'!C:C,'Réponses'!F:F,"ERREUR PROCHAINE QUESTION"))</f>
        <v/>
      </c>
      <c r="O1679" s="25" t="str">
        <f>IF(N1679="","",_xlfn.XLOOKUP(N1679,Questions!$A:$A,Questions!$C:$C,"ERREUR TYPE"))</f>
        <v/>
      </c>
      <c r="P1679" s="25" t="str">
        <f>IF(N1679="","",_xlfn.XLOOKUP(N1679&amp;"_"&amp;Saisie!N1680,'Réponses'!D:D,'Réponses'!C:C,""))</f>
        <v/>
      </c>
      <c r="Q1679" s="25" t="str">
        <f t="shared" si="26"/>
        <v/>
      </c>
    </row>
    <row r="1680" spans="1:17">
      <c r="A1680" s="25" t="str">
        <f>IF(ISBLANK(Saisie!C1681),"",_xlfn.XLOOKUP(Saisie!C1681,Barème!A:A,Barème!F:F,"ERREUR CODE PRODUIT"))</f>
        <v/>
      </c>
      <c r="B1680" s="25" t="str">
        <f>IF(OR(A1680="08",A1680="07",MID(Saisie!C1681,4,4)="0804",MID(Saisie!C1681,4,4)="0907",A1680=""),"",_xlfn.XLOOKUP(A1680,Matériau!A:A,Matériau!C:C,"ERREUR MATERIAU"))</f>
        <v/>
      </c>
      <c r="C1680" s="25" t="str">
        <f>IF(B1680="","",_xlfn.XLOOKUP(B1680,Questions!A:A,Questions!C:C,""))</f>
        <v/>
      </c>
      <c r="D1680" s="25" t="str">
        <f>IF(B1680="","",_xlfn.XLOOKUP(B1680&amp;"_"&amp;Saisie!F1681,'Réponses'!D:D,'Réponses'!C:C,""))</f>
        <v/>
      </c>
      <c r="E1680" s="25" t="str">
        <f>IF(D1680="","",_xlfn.XLOOKUP(D1680,'Réponses'!C:C,'Réponses'!F:F,"ERREUR PROCHAINE QUESTION"))</f>
        <v/>
      </c>
      <c r="F1680" s="25" t="str">
        <f>IF(E1680="","",_xlfn.XLOOKUP(E1680,Questions!$A:$A,Questions!$C:$C,""))</f>
        <v/>
      </c>
      <c r="G1680" s="25" t="str">
        <f>IF(E1680="","",_xlfn.XLOOKUP(E1680&amp;"_"&amp;Saisie!H1681,'Réponses'!D:D,'Réponses'!C:C,""))</f>
        <v/>
      </c>
      <c r="H1680" s="25" t="str">
        <f>IF(G1680="","",_xlfn.XLOOKUP(G1680,'Réponses'!C:C,'Réponses'!F:F,"ERREUR PROCHAINE QUESTION"))</f>
        <v/>
      </c>
      <c r="I1680" s="25" t="str">
        <f>IF(H1680="","",_xlfn.XLOOKUP(H1680,Questions!$A:$A,Questions!$C:$C,"ERREUR TYPE"))</f>
        <v/>
      </c>
      <c r="J1680" s="25" t="str">
        <f>IF(H1680="","",_xlfn.XLOOKUP(H1680&amp;"_"&amp;Saisie!J1681,'Réponses'!D:D,'Réponses'!C:C,""))</f>
        <v/>
      </c>
      <c r="K1680" s="25" t="str">
        <f>IF(J1680="","",_xlfn.XLOOKUP(J1680,'Réponses'!C:C,'Réponses'!F:F,"ERREUR PROCHAINE QUESTION"))</f>
        <v/>
      </c>
      <c r="L1680" s="25" t="str">
        <f>IF(K1680="","",_xlfn.XLOOKUP(K1680,Questions!$A:$A,Questions!$C:$C,""))</f>
        <v/>
      </c>
      <c r="M1680" s="25" t="str">
        <f>IF(K1680="","",_xlfn.XLOOKUP(K1680&amp;"_"&amp;Saisie!L1681,'Réponses'!D:D,'Réponses'!C:C,""))</f>
        <v/>
      </c>
      <c r="N1680" s="25" t="str">
        <f>IF(M1680="","",_xlfn.XLOOKUP(M1680,'Réponses'!C:C,'Réponses'!F:F,"ERREUR PROCHAINE QUESTION"))</f>
        <v/>
      </c>
      <c r="O1680" s="25" t="str">
        <f>IF(N1680="","",_xlfn.XLOOKUP(N1680,Questions!$A:$A,Questions!$C:$C,"ERREUR TYPE"))</f>
        <v/>
      </c>
      <c r="P1680" s="25" t="str">
        <f>IF(N1680="","",_xlfn.XLOOKUP(N1680&amp;"_"&amp;Saisie!N1681,'Réponses'!D:D,'Réponses'!C:C,""))</f>
        <v/>
      </c>
      <c r="Q1680" s="25" t="str">
        <f t="shared" si="26"/>
        <v/>
      </c>
    </row>
    <row r="1681" spans="1:17">
      <c r="A1681" s="25" t="str">
        <f>IF(ISBLANK(Saisie!C1682),"",_xlfn.XLOOKUP(Saisie!C1682,Barème!A:A,Barème!F:F,"ERREUR CODE PRODUIT"))</f>
        <v/>
      </c>
      <c r="B1681" s="25" t="str">
        <f>IF(OR(A1681="08",A1681="07",MID(Saisie!C1682,4,4)="0804",MID(Saisie!C1682,4,4)="0907",A1681=""),"",_xlfn.XLOOKUP(A1681,Matériau!A:A,Matériau!C:C,"ERREUR MATERIAU"))</f>
        <v/>
      </c>
      <c r="C1681" s="25" t="str">
        <f>IF(B1681="","",_xlfn.XLOOKUP(B1681,Questions!A:A,Questions!C:C,""))</f>
        <v/>
      </c>
      <c r="D1681" s="25" t="str">
        <f>IF(B1681="","",_xlfn.XLOOKUP(B1681&amp;"_"&amp;Saisie!F1682,'Réponses'!D:D,'Réponses'!C:C,""))</f>
        <v/>
      </c>
      <c r="E1681" s="25" t="str">
        <f>IF(D1681="","",_xlfn.XLOOKUP(D1681,'Réponses'!C:C,'Réponses'!F:F,"ERREUR PROCHAINE QUESTION"))</f>
        <v/>
      </c>
      <c r="F1681" s="25" t="str">
        <f>IF(E1681="","",_xlfn.XLOOKUP(E1681,Questions!$A:$A,Questions!$C:$C,""))</f>
        <v/>
      </c>
      <c r="G1681" s="25" t="str">
        <f>IF(E1681="","",_xlfn.XLOOKUP(E1681&amp;"_"&amp;Saisie!H1682,'Réponses'!D:D,'Réponses'!C:C,""))</f>
        <v/>
      </c>
      <c r="H1681" s="25" t="str">
        <f>IF(G1681="","",_xlfn.XLOOKUP(G1681,'Réponses'!C:C,'Réponses'!F:F,"ERREUR PROCHAINE QUESTION"))</f>
        <v/>
      </c>
      <c r="I1681" s="25" t="str">
        <f>IF(H1681="","",_xlfn.XLOOKUP(H1681,Questions!$A:$A,Questions!$C:$C,"ERREUR TYPE"))</f>
        <v/>
      </c>
      <c r="J1681" s="25" t="str">
        <f>IF(H1681="","",_xlfn.XLOOKUP(H1681&amp;"_"&amp;Saisie!J1682,'Réponses'!D:D,'Réponses'!C:C,""))</f>
        <v/>
      </c>
      <c r="K1681" s="25" t="str">
        <f>IF(J1681="","",_xlfn.XLOOKUP(J1681,'Réponses'!C:C,'Réponses'!F:F,"ERREUR PROCHAINE QUESTION"))</f>
        <v/>
      </c>
      <c r="L1681" s="25" t="str">
        <f>IF(K1681="","",_xlfn.XLOOKUP(K1681,Questions!$A:$A,Questions!$C:$C,""))</f>
        <v/>
      </c>
      <c r="M1681" s="25" t="str">
        <f>IF(K1681="","",_xlfn.XLOOKUP(K1681&amp;"_"&amp;Saisie!L1682,'Réponses'!D:D,'Réponses'!C:C,""))</f>
        <v/>
      </c>
      <c r="N1681" s="25" t="str">
        <f>IF(M1681="","",_xlfn.XLOOKUP(M1681,'Réponses'!C:C,'Réponses'!F:F,"ERREUR PROCHAINE QUESTION"))</f>
        <v/>
      </c>
      <c r="O1681" s="25" t="str">
        <f>IF(N1681="","",_xlfn.XLOOKUP(N1681,Questions!$A:$A,Questions!$C:$C,"ERREUR TYPE"))</f>
        <v/>
      </c>
      <c r="P1681" s="25" t="str">
        <f>IF(N1681="","",_xlfn.XLOOKUP(N1681&amp;"_"&amp;Saisie!N1682,'Réponses'!D:D,'Réponses'!C:C,""))</f>
        <v/>
      </c>
      <c r="Q1681" s="25" t="str">
        <f t="shared" si="26"/>
        <v/>
      </c>
    </row>
    <row r="1682" spans="1:17">
      <c r="A1682" s="25" t="str">
        <f>IF(ISBLANK(Saisie!C1683),"",_xlfn.XLOOKUP(Saisie!C1683,Barème!A:A,Barème!F:F,"ERREUR CODE PRODUIT"))</f>
        <v/>
      </c>
      <c r="B1682" s="25" t="str">
        <f>IF(OR(A1682="08",A1682="07",MID(Saisie!C1683,4,4)="0804",MID(Saisie!C1683,4,4)="0907",A1682=""),"",_xlfn.XLOOKUP(A1682,Matériau!A:A,Matériau!C:C,"ERREUR MATERIAU"))</f>
        <v/>
      </c>
      <c r="C1682" s="25" t="str">
        <f>IF(B1682="","",_xlfn.XLOOKUP(B1682,Questions!A:A,Questions!C:C,""))</f>
        <v/>
      </c>
      <c r="D1682" s="25" t="str">
        <f>IF(B1682="","",_xlfn.XLOOKUP(B1682&amp;"_"&amp;Saisie!F1683,'Réponses'!D:D,'Réponses'!C:C,""))</f>
        <v/>
      </c>
      <c r="E1682" s="25" t="str">
        <f>IF(D1682="","",_xlfn.XLOOKUP(D1682,'Réponses'!C:C,'Réponses'!F:F,"ERREUR PROCHAINE QUESTION"))</f>
        <v/>
      </c>
      <c r="F1682" s="25" t="str">
        <f>IF(E1682="","",_xlfn.XLOOKUP(E1682,Questions!$A:$A,Questions!$C:$C,""))</f>
        <v/>
      </c>
      <c r="G1682" s="25" t="str">
        <f>IF(E1682="","",_xlfn.XLOOKUP(E1682&amp;"_"&amp;Saisie!H1683,'Réponses'!D:D,'Réponses'!C:C,""))</f>
        <v/>
      </c>
      <c r="H1682" s="25" t="str">
        <f>IF(G1682="","",_xlfn.XLOOKUP(G1682,'Réponses'!C:C,'Réponses'!F:F,"ERREUR PROCHAINE QUESTION"))</f>
        <v/>
      </c>
      <c r="I1682" s="25" t="str">
        <f>IF(H1682="","",_xlfn.XLOOKUP(H1682,Questions!$A:$A,Questions!$C:$C,"ERREUR TYPE"))</f>
        <v/>
      </c>
      <c r="J1682" s="25" t="str">
        <f>IF(H1682="","",_xlfn.XLOOKUP(H1682&amp;"_"&amp;Saisie!J1683,'Réponses'!D:D,'Réponses'!C:C,""))</f>
        <v/>
      </c>
      <c r="K1682" s="25" t="str">
        <f>IF(J1682="","",_xlfn.XLOOKUP(J1682,'Réponses'!C:C,'Réponses'!F:F,"ERREUR PROCHAINE QUESTION"))</f>
        <v/>
      </c>
      <c r="L1682" s="25" t="str">
        <f>IF(K1682="","",_xlfn.XLOOKUP(K1682,Questions!$A:$A,Questions!$C:$C,""))</f>
        <v/>
      </c>
      <c r="M1682" s="25" t="str">
        <f>IF(K1682="","",_xlfn.XLOOKUP(K1682&amp;"_"&amp;Saisie!L1683,'Réponses'!D:D,'Réponses'!C:C,""))</f>
        <v/>
      </c>
      <c r="N1682" s="25" t="str">
        <f>IF(M1682="","",_xlfn.XLOOKUP(M1682,'Réponses'!C:C,'Réponses'!F:F,"ERREUR PROCHAINE QUESTION"))</f>
        <v/>
      </c>
      <c r="O1682" s="25" t="str">
        <f>IF(N1682="","",_xlfn.XLOOKUP(N1682,Questions!$A:$A,Questions!$C:$C,"ERREUR TYPE"))</f>
        <v/>
      </c>
      <c r="P1682" s="25" t="str">
        <f>IF(N1682="","",_xlfn.XLOOKUP(N1682&amp;"_"&amp;Saisie!N1683,'Réponses'!D:D,'Réponses'!C:C,""))</f>
        <v/>
      </c>
      <c r="Q1682" s="25" t="str">
        <f t="shared" si="26"/>
        <v/>
      </c>
    </row>
    <row r="1683" spans="1:17">
      <c r="A1683" s="25" t="str">
        <f>IF(ISBLANK(Saisie!C1684),"",_xlfn.XLOOKUP(Saisie!C1684,Barème!A:A,Barème!F:F,"ERREUR CODE PRODUIT"))</f>
        <v/>
      </c>
      <c r="B1683" s="25" t="str">
        <f>IF(OR(A1683="08",A1683="07",MID(Saisie!C1684,4,4)="0804",MID(Saisie!C1684,4,4)="0907",A1683=""),"",_xlfn.XLOOKUP(A1683,Matériau!A:A,Matériau!C:C,"ERREUR MATERIAU"))</f>
        <v/>
      </c>
      <c r="C1683" s="25" t="str">
        <f>IF(B1683="","",_xlfn.XLOOKUP(B1683,Questions!A:A,Questions!C:C,""))</f>
        <v/>
      </c>
      <c r="D1683" s="25" t="str">
        <f>IF(B1683="","",_xlfn.XLOOKUP(B1683&amp;"_"&amp;Saisie!F1684,'Réponses'!D:D,'Réponses'!C:C,""))</f>
        <v/>
      </c>
      <c r="E1683" s="25" t="str">
        <f>IF(D1683="","",_xlfn.XLOOKUP(D1683,'Réponses'!C:C,'Réponses'!F:F,"ERREUR PROCHAINE QUESTION"))</f>
        <v/>
      </c>
      <c r="F1683" s="25" t="str">
        <f>IF(E1683="","",_xlfn.XLOOKUP(E1683,Questions!$A:$A,Questions!$C:$C,""))</f>
        <v/>
      </c>
      <c r="G1683" s="25" t="str">
        <f>IF(E1683="","",_xlfn.XLOOKUP(E1683&amp;"_"&amp;Saisie!H1684,'Réponses'!D:D,'Réponses'!C:C,""))</f>
        <v/>
      </c>
      <c r="H1683" s="25" t="str">
        <f>IF(G1683="","",_xlfn.XLOOKUP(G1683,'Réponses'!C:C,'Réponses'!F:F,"ERREUR PROCHAINE QUESTION"))</f>
        <v/>
      </c>
      <c r="I1683" s="25" t="str">
        <f>IF(H1683="","",_xlfn.XLOOKUP(H1683,Questions!$A:$A,Questions!$C:$C,"ERREUR TYPE"))</f>
        <v/>
      </c>
      <c r="J1683" s="25" t="str">
        <f>IF(H1683="","",_xlfn.XLOOKUP(H1683&amp;"_"&amp;Saisie!J1684,'Réponses'!D:D,'Réponses'!C:C,""))</f>
        <v/>
      </c>
      <c r="K1683" s="25" t="str">
        <f>IF(J1683="","",_xlfn.XLOOKUP(J1683,'Réponses'!C:C,'Réponses'!F:F,"ERREUR PROCHAINE QUESTION"))</f>
        <v/>
      </c>
      <c r="L1683" s="25" t="str">
        <f>IF(K1683="","",_xlfn.XLOOKUP(K1683,Questions!$A:$A,Questions!$C:$C,""))</f>
        <v/>
      </c>
      <c r="M1683" s="25" t="str">
        <f>IF(K1683="","",_xlfn.XLOOKUP(K1683&amp;"_"&amp;Saisie!L1684,'Réponses'!D:D,'Réponses'!C:C,""))</f>
        <v/>
      </c>
      <c r="N1683" s="25" t="str">
        <f>IF(M1683="","",_xlfn.XLOOKUP(M1683,'Réponses'!C:C,'Réponses'!F:F,"ERREUR PROCHAINE QUESTION"))</f>
        <v/>
      </c>
      <c r="O1683" s="25" t="str">
        <f>IF(N1683="","",_xlfn.XLOOKUP(N1683,Questions!$A:$A,Questions!$C:$C,"ERREUR TYPE"))</f>
        <v/>
      </c>
      <c r="P1683" s="25" t="str">
        <f>IF(N1683="","",_xlfn.XLOOKUP(N1683&amp;"_"&amp;Saisie!N1684,'Réponses'!D:D,'Réponses'!C:C,""))</f>
        <v/>
      </c>
      <c r="Q1683" s="25" t="str">
        <f t="shared" si="26"/>
        <v/>
      </c>
    </row>
    <row r="1684" spans="1:17">
      <c r="A1684" s="25" t="str">
        <f>IF(ISBLANK(Saisie!C1685),"",_xlfn.XLOOKUP(Saisie!C1685,Barème!A:A,Barème!F:F,"ERREUR CODE PRODUIT"))</f>
        <v/>
      </c>
      <c r="B1684" s="25" t="str">
        <f>IF(OR(A1684="08",A1684="07",MID(Saisie!C1685,4,4)="0804",MID(Saisie!C1685,4,4)="0907",A1684=""),"",_xlfn.XLOOKUP(A1684,Matériau!A:A,Matériau!C:C,"ERREUR MATERIAU"))</f>
        <v/>
      </c>
      <c r="C1684" s="25" t="str">
        <f>IF(B1684="","",_xlfn.XLOOKUP(B1684,Questions!A:A,Questions!C:C,""))</f>
        <v/>
      </c>
      <c r="D1684" s="25" t="str">
        <f>IF(B1684="","",_xlfn.XLOOKUP(B1684&amp;"_"&amp;Saisie!F1685,'Réponses'!D:D,'Réponses'!C:C,""))</f>
        <v/>
      </c>
      <c r="E1684" s="25" t="str">
        <f>IF(D1684="","",_xlfn.XLOOKUP(D1684,'Réponses'!C:C,'Réponses'!F:F,"ERREUR PROCHAINE QUESTION"))</f>
        <v/>
      </c>
      <c r="F1684" s="25" t="str">
        <f>IF(E1684="","",_xlfn.XLOOKUP(E1684,Questions!$A:$A,Questions!$C:$C,""))</f>
        <v/>
      </c>
      <c r="G1684" s="25" t="str">
        <f>IF(E1684="","",_xlfn.XLOOKUP(E1684&amp;"_"&amp;Saisie!H1685,'Réponses'!D:D,'Réponses'!C:C,""))</f>
        <v/>
      </c>
      <c r="H1684" s="25" t="str">
        <f>IF(G1684="","",_xlfn.XLOOKUP(G1684,'Réponses'!C:C,'Réponses'!F:F,"ERREUR PROCHAINE QUESTION"))</f>
        <v/>
      </c>
      <c r="I1684" s="25" t="str">
        <f>IF(H1684="","",_xlfn.XLOOKUP(H1684,Questions!$A:$A,Questions!$C:$C,"ERREUR TYPE"))</f>
        <v/>
      </c>
      <c r="J1684" s="25" t="str">
        <f>IF(H1684="","",_xlfn.XLOOKUP(H1684&amp;"_"&amp;Saisie!J1685,'Réponses'!D:D,'Réponses'!C:C,""))</f>
        <v/>
      </c>
      <c r="K1684" s="25" t="str">
        <f>IF(J1684="","",_xlfn.XLOOKUP(J1684,'Réponses'!C:C,'Réponses'!F:F,"ERREUR PROCHAINE QUESTION"))</f>
        <v/>
      </c>
      <c r="L1684" s="25" t="str">
        <f>IF(K1684="","",_xlfn.XLOOKUP(K1684,Questions!$A:$A,Questions!$C:$C,""))</f>
        <v/>
      </c>
      <c r="M1684" s="25" t="str">
        <f>IF(K1684="","",_xlfn.XLOOKUP(K1684&amp;"_"&amp;Saisie!L1685,'Réponses'!D:D,'Réponses'!C:C,""))</f>
        <v/>
      </c>
      <c r="N1684" s="25" t="str">
        <f>IF(M1684="","",_xlfn.XLOOKUP(M1684,'Réponses'!C:C,'Réponses'!F:F,"ERREUR PROCHAINE QUESTION"))</f>
        <v/>
      </c>
      <c r="O1684" s="25" t="str">
        <f>IF(N1684="","",_xlfn.XLOOKUP(N1684,Questions!$A:$A,Questions!$C:$C,"ERREUR TYPE"))</f>
        <v/>
      </c>
      <c r="P1684" s="25" t="str">
        <f>IF(N1684="","",_xlfn.XLOOKUP(N1684&amp;"_"&amp;Saisie!N1685,'Réponses'!D:D,'Réponses'!C:C,""))</f>
        <v/>
      </c>
      <c r="Q1684" s="25" t="str">
        <f t="shared" si="26"/>
        <v/>
      </c>
    </row>
    <row r="1685" spans="1:17">
      <c r="A1685" s="25" t="str">
        <f>IF(ISBLANK(Saisie!C1686),"",_xlfn.XLOOKUP(Saisie!C1686,Barème!A:A,Barème!F:F,"ERREUR CODE PRODUIT"))</f>
        <v/>
      </c>
      <c r="B1685" s="25" t="str">
        <f>IF(OR(A1685="08",A1685="07",MID(Saisie!C1686,4,4)="0804",MID(Saisie!C1686,4,4)="0907",A1685=""),"",_xlfn.XLOOKUP(A1685,Matériau!A:A,Matériau!C:C,"ERREUR MATERIAU"))</f>
        <v/>
      </c>
      <c r="C1685" s="25" t="str">
        <f>IF(B1685="","",_xlfn.XLOOKUP(B1685,Questions!A:A,Questions!C:C,""))</f>
        <v/>
      </c>
      <c r="D1685" s="25" t="str">
        <f>IF(B1685="","",_xlfn.XLOOKUP(B1685&amp;"_"&amp;Saisie!F1686,'Réponses'!D:D,'Réponses'!C:C,""))</f>
        <v/>
      </c>
      <c r="E1685" s="25" t="str">
        <f>IF(D1685="","",_xlfn.XLOOKUP(D1685,'Réponses'!C:C,'Réponses'!F:F,"ERREUR PROCHAINE QUESTION"))</f>
        <v/>
      </c>
      <c r="F1685" s="25" t="str">
        <f>IF(E1685="","",_xlfn.XLOOKUP(E1685,Questions!$A:$A,Questions!$C:$C,""))</f>
        <v/>
      </c>
      <c r="G1685" s="25" t="str">
        <f>IF(E1685="","",_xlfn.XLOOKUP(E1685&amp;"_"&amp;Saisie!H1686,'Réponses'!D:D,'Réponses'!C:C,""))</f>
        <v/>
      </c>
      <c r="H1685" s="25" t="str">
        <f>IF(G1685="","",_xlfn.XLOOKUP(G1685,'Réponses'!C:C,'Réponses'!F:F,"ERREUR PROCHAINE QUESTION"))</f>
        <v/>
      </c>
      <c r="I1685" s="25" t="str">
        <f>IF(H1685="","",_xlfn.XLOOKUP(H1685,Questions!$A:$A,Questions!$C:$C,"ERREUR TYPE"))</f>
        <v/>
      </c>
      <c r="J1685" s="25" t="str">
        <f>IF(H1685="","",_xlfn.XLOOKUP(H1685&amp;"_"&amp;Saisie!J1686,'Réponses'!D:D,'Réponses'!C:C,""))</f>
        <v/>
      </c>
      <c r="K1685" s="25" t="str">
        <f>IF(J1685="","",_xlfn.XLOOKUP(J1685,'Réponses'!C:C,'Réponses'!F:F,"ERREUR PROCHAINE QUESTION"))</f>
        <v/>
      </c>
      <c r="L1685" s="25" t="str">
        <f>IF(K1685="","",_xlfn.XLOOKUP(K1685,Questions!$A:$A,Questions!$C:$C,""))</f>
        <v/>
      </c>
      <c r="M1685" s="25" t="str">
        <f>IF(K1685="","",_xlfn.XLOOKUP(K1685&amp;"_"&amp;Saisie!L1686,'Réponses'!D:D,'Réponses'!C:C,""))</f>
        <v/>
      </c>
      <c r="N1685" s="25" t="str">
        <f>IF(M1685="","",_xlfn.XLOOKUP(M1685,'Réponses'!C:C,'Réponses'!F:F,"ERREUR PROCHAINE QUESTION"))</f>
        <v/>
      </c>
      <c r="O1685" s="25" t="str">
        <f>IF(N1685="","",_xlfn.XLOOKUP(N1685,Questions!$A:$A,Questions!$C:$C,"ERREUR TYPE"))</f>
        <v/>
      </c>
      <c r="P1685" s="25" t="str">
        <f>IF(N1685="","",_xlfn.XLOOKUP(N1685&amp;"_"&amp;Saisie!N1686,'Réponses'!D:D,'Réponses'!C:C,""))</f>
        <v/>
      </c>
      <c r="Q1685" s="25" t="str">
        <f t="shared" si="26"/>
        <v/>
      </c>
    </row>
    <row r="1686" spans="1:17">
      <c r="A1686" s="25" t="str">
        <f>IF(ISBLANK(Saisie!C1687),"",_xlfn.XLOOKUP(Saisie!C1687,Barème!A:A,Barème!F:F,"ERREUR CODE PRODUIT"))</f>
        <v/>
      </c>
      <c r="B1686" s="25" t="str">
        <f>IF(OR(A1686="08",A1686="07",MID(Saisie!C1687,4,4)="0804",MID(Saisie!C1687,4,4)="0907",A1686=""),"",_xlfn.XLOOKUP(A1686,Matériau!A:A,Matériau!C:C,"ERREUR MATERIAU"))</f>
        <v/>
      </c>
      <c r="C1686" s="25" t="str">
        <f>IF(B1686="","",_xlfn.XLOOKUP(B1686,Questions!A:A,Questions!C:C,""))</f>
        <v/>
      </c>
      <c r="D1686" s="25" t="str">
        <f>IF(B1686="","",_xlfn.XLOOKUP(B1686&amp;"_"&amp;Saisie!F1687,'Réponses'!D:D,'Réponses'!C:C,""))</f>
        <v/>
      </c>
      <c r="E1686" s="25" t="str">
        <f>IF(D1686="","",_xlfn.XLOOKUP(D1686,'Réponses'!C:C,'Réponses'!F:F,"ERREUR PROCHAINE QUESTION"))</f>
        <v/>
      </c>
      <c r="F1686" s="25" t="str">
        <f>IF(E1686="","",_xlfn.XLOOKUP(E1686,Questions!$A:$A,Questions!$C:$C,""))</f>
        <v/>
      </c>
      <c r="G1686" s="25" t="str">
        <f>IF(E1686="","",_xlfn.XLOOKUP(E1686&amp;"_"&amp;Saisie!H1687,'Réponses'!D:D,'Réponses'!C:C,""))</f>
        <v/>
      </c>
      <c r="H1686" s="25" t="str">
        <f>IF(G1686="","",_xlfn.XLOOKUP(G1686,'Réponses'!C:C,'Réponses'!F:F,"ERREUR PROCHAINE QUESTION"))</f>
        <v/>
      </c>
      <c r="I1686" s="25" t="str">
        <f>IF(H1686="","",_xlfn.XLOOKUP(H1686,Questions!$A:$A,Questions!$C:$C,"ERREUR TYPE"))</f>
        <v/>
      </c>
      <c r="J1686" s="25" t="str">
        <f>IF(H1686="","",_xlfn.XLOOKUP(H1686&amp;"_"&amp;Saisie!J1687,'Réponses'!D:D,'Réponses'!C:C,""))</f>
        <v/>
      </c>
      <c r="K1686" s="25" t="str">
        <f>IF(J1686="","",_xlfn.XLOOKUP(J1686,'Réponses'!C:C,'Réponses'!F:F,"ERREUR PROCHAINE QUESTION"))</f>
        <v/>
      </c>
      <c r="L1686" s="25" t="str">
        <f>IF(K1686="","",_xlfn.XLOOKUP(K1686,Questions!$A:$A,Questions!$C:$C,""))</f>
        <v/>
      </c>
      <c r="M1686" s="25" t="str">
        <f>IF(K1686="","",_xlfn.XLOOKUP(K1686&amp;"_"&amp;Saisie!L1687,'Réponses'!D:D,'Réponses'!C:C,""))</f>
        <v/>
      </c>
      <c r="N1686" s="25" t="str">
        <f>IF(M1686="","",_xlfn.XLOOKUP(M1686,'Réponses'!C:C,'Réponses'!F:F,"ERREUR PROCHAINE QUESTION"))</f>
        <v/>
      </c>
      <c r="O1686" s="25" t="str">
        <f>IF(N1686="","",_xlfn.XLOOKUP(N1686,Questions!$A:$A,Questions!$C:$C,"ERREUR TYPE"))</f>
        <v/>
      </c>
      <c r="P1686" s="25" t="str">
        <f>IF(N1686="","",_xlfn.XLOOKUP(N1686&amp;"_"&amp;Saisie!N1687,'Réponses'!D:D,'Réponses'!C:C,""))</f>
        <v/>
      </c>
      <c r="Q1686" s="25" t="str">
        <f t="shared" si="26"/>
        <v/>
      </c>
    </row>
    <row r="1687" spans="1:17">
      <c r="A1687" s="25" t="str">
        <f>IF(ISBLANK(Saisie!C1688),"",_xlfn.XLOOKUP(Saisie!C1688,Barème!A:A,Barème!F:F,"ERREUR CODE PRODUIT"))</f>
        <v/>
      </c>
      <c r="B1687" s="25" t="str">
        <f>IF(OR(A1687="08",A1687="07",MID(Saisie!C1688,4,4)="0804",MID(Saisie!C1688,4,4)="0907",A1687=""),"",_xlfn.XLOOKUP(A1687,Matériau!A:A,Matériau!C:C,"ERREUR MATERIAU"))</f>
        <v/>
      </c>
      <c r="C1687" s="25" t="str">
        <f>IF(B1687="","",_xlfn.XLOOKUP(B1687,Questions!A:A,Questions!C:C,""))</f>
        <v/>
      </c>
      <c r="D1687" s="25" t="str">
        <f>IF(B1687="","",_xlfn.XLOOKUP(B1687&amp;"_"&amp;Saisie!F1688,'Réponses'!D:D,'Réponses'!C:C,""))</f>
        <v/>
      </c>
      <c r="E1687" s="25" t="str">
        <f>IF(D1687="","",_xlfn.XLOOKUP(D1687,'Réponses'!C:C,'Réponses'!F:F,"ERREUR PROCHAINE QUESTION"))</f>
        <v/>
      </c>
      <c r="F1687" s="25" t="str">
        <f>IF(E1687="","",_xlfn.XLOOKUP(E1687,Questions!$A:$A,Questions!$C:$C,""))</f>
        <v/>
      </c>
      <c r="G1687" s="25" t="str">
        <f>IF(E1687="","",_xlfn.XLOOKUP(E1687&amp;"_"&amp;Saisie!H1688,'Réponses'!D:D,'Réponses'!C:C,""))</f>
        <v/>
      </c>
      <c r="H1687" s="25" t="str">
        <f>IF(G1687="","",_xlfn.XLOOKUP(G1687,'Réponses'!C:C,'Réponses'!F:F,"ERREUR PROCHAINE QUESTION"))</f>
        <v/>
      </c>
      <c r="I1687" s="25" t="str">
        <f>IF(H1687="","",_xlfn.XLOOKUP(H1687,Questions!$A:$A,Questions!$C:$C,"ERREUR TYPE"))</f>
        <v/>
      </c>
      <c r="J1687" s="25" t="str">
        <f>IF(H1687="","",_xlfn.XLOOKUP(H1687&amp;"_"&amp;Saisie!J1688,'Réponses'!D:D,'Réponses'!C:C,""))</f>
        <v/>
      </c>
      <c r="K1687" s="25" t="str">
        <f>IF(J1687="","",_xlfn.XLOOKUP(J1687,'Réponses'!C:C,'Réponses'!F:F,"ERREUR PROCHAINE QUESTION"))</f>
        <v/>
      </c>
      <c r="L1687" s="25" t="str">
        <f>IF(K1687="","",_xlfn.XLOOKUP(K1687,Questions!$A:$A,Questions!$C:$C,""))</f>
        <v/>
      </c>
      <c r="M1687" s="25" t="str">
        <f>IF(K1687="","",_xlfn.XLOOKUP(K1687&amp;"_"&amp;Saisie!L1688,'Réponses'!D:D,'Réponses'!C:C,""))</f>
        <v/>
      </c>
      <c r="N1687" s="25" t="str">
        <f>IF(M1687="","",_xlfn.XLOOKUP(M1687,'Réponses'!C:C,'Réponses'!F:F,"ERREUR PROCHAINE QUESTION"))</f>
        <v/>
      </c>
      <c r="O1687" s="25" t="str">
        <f>IF(N1687="","",_xlfn.XLOOKUP(N1687,Questions!$A:$A,Questions!$C:$C,"ERREUR TYPE"))</f>
        <v/>
      </c>
      <c r="P1687" s="25" t="str">
        <f>IF(N1687="","",_xlfn.XLOOKUP(N1687&amp;"_"&amp;Saisie!N1688,'Réponses'!D:D,'Réponses'!C:C,""))</f>
        <v/>
      </c>
      <c r="Q1687" s="25" t="str">
        <f t="shared" si="26"/>
        <v/>
      </c>
    </row>
    <row r="1688" spans="1:17">
      <c r="A1688" s="25" t="str">
        <f>IF(ISBLANK(Saisie!C1689),"",_xlfn.XLOOKUP(Saisie!C1689,Barème!A:A,Barème!F:F,"ERREUR CODE PRODUIT"))</f>
        <v/>
      </c>
      <c r="B1688" s="25" t="str">
        <f>IF(OR(A1688="08",A1688="07",MID(Saisie!C1689,4,4)="0804",MID(Saisie!C1689,4,4)="0907",A1688=""),"",_xlfn.XLOOKUP(A1688,Matériau!A:A,Matériau!C:C,"ERREUR MATERIAU"))</f>
        <v/>
      </c>
      <c r="C1688" s="25" t="str">
        <f>IF(B1688="","",_xlfn.XLOOKUP(B1688,Questions!A:A,Questions!C:C,""))</f>
        <v/>
      </c>
      <c r="D1688" s="25" t="str">
        <f>IF(B1688="","",_xlfn.XLOOKUP(B1688&amp;"_"&amp;Saisie!F1689,'Réponses'!D:D,'Réponses'!C:C,""))</f>
        <v/>
      </c>
      <c r="E1688" s="25" t="str">
        <f>IF(D1688="","",_xlfn.XLOOKUP(D1688,'Réponses'!C:C,'Réponses'!F:F,"ERREUR PROCHAINE QUESTION"))</f>
        <v/>
      </c>
      <c r="F1688" s="25" t="str">
        <f>IF(E1688="","",_xlfn.XLOOKUP(E1688,Questions!$A:$A,Questions!$C:$C,""))</f>
        <v/>
      </c>
      <c r="G1688" s="25" t="str">
        <f>IF(E1688="","",_xlfn.XLOOKUP(E1688&amp;"_"&amp;Saisie!H1689,'Réponses'!D:D,'Réponses'!C:C,""))</f>
        <v/>
      </c>
      <c r="H1688" s="25" t="str">
        <f>IF(G1688="","",_xlfn.XLOOKUP(G1688,'Réponses'!C:C,'Réponses'!F:F,"ERREUR PROCHAINE QUESTION"))</f>
        <v/>
      </c>
      <c r="I1688" s="25" t="str">
        <f>IF(H1688="","",_xlfn.XLOOKUP(H1688,Questions!$A:$A,Questions!$C:$C,"ERREUR TYPE"))</f>
        <v/>
      </c>
      <c r="J1688" s="25" t="str">
        <f>IF(H1688="","",_xlfn.XLOOKUP(H1688&amp;"_"&amp;Saisie!J1689,'Réponses'!D:D,'Réponses'!C:C,""))</f>
        <v/>
      </c>
      <c r="K1688" s="25" t="str">
        <f>IF(J1688="","",_xlfn.XLOOKUP(J1688,'Réponses'!C:C,'Réponses'!F:F,"ERREUR PROCHAINE QUESTION"))</f>
        <v/>
      </c>
      <c r="L1688" s="25" t="str">
        <f>IF(K1688="","",_xlfn.XLOOKUP(K1688,Questions!$A:$A,Questions!$C:$C,""))</f>
        <v/>
      </c>
      <c r="M1688" s="25" t="str">
        <f>IF(K1688="","",_xlfn.XLOOKUP(K1688&amp;"_"&amp;Saisie!L1689,'Réponses'!D:D,'Réponses'!C:C,""))</f>
        <v/>
      </c>
      <c r="N1688" s="25" t="str">
        <f>IF(M1688="","",_xlfn.XLOOKUP(M1688,'Réponses'!C:C,'Réponses'!F:F,"ERREUR PROCHAINE QUESTION"))</f>
        <v/>
      </c>
      <c r="O1688" s="25" t="str">
        <f>IF(N1688="","",_xlfn.XLOOKUP(N1688,Questions!$A:$A,Questions!$C:$C,"ERREUR TYPE"))</f>
        <v/>
      </c>
      <c r="P1688" s="25" t="str">
        <f>IF(N1688="","",_xlfn.XLOOKUP(N1688&amp;"_"&amp;Saisie!N1689,'Réponses'!D:D,'Réponses'!C:C,""))</f>
        <v/>
      </c>
      <c r="Q1688" s="25" t="str">
        <f t="shared" si="26"/>
        <v/>
      </c>
    </row>
    <row r="1689" spans="1:17">
      <c r="A1689" s="25" t="str">
        <f>IF(ISBLANK(Saisie!C1690),"",_xlfn.XLOOKUP(Saisie!C1690,Barème!A:A,Barème!F:F,"ERREUR CODE PRODUIT"))</f>
        <v/>
      </c>
      <c r="B1689" s="25" t="str">
        <f>IF(OR(A1689="08",A1689="07",MID(Saisie!C1690,4,4)="0804",MID(Saisie!C1690,4,4)="0907",A1689=""),"",_xlfn.XLOOKUP(A1689,Matériau!A:A,Matériau!C:C,"ERREUR MATERIAU"))</f>
        <v/>
      </c>
      <c r="C1689" s="25" t="str">
        <f>IF(B1689="","",_xlfn.XLOOKUP(B1689,Questions!A:A,Questions!C:C,""))</f>
        <v/>
      </c>
      <c r="D1689" s="25" t="str">
        <f>IF(B1689="","",_xlfn.XLOOKUP(B1689&amp;"_"&amp;Saisie!F1690,'Réponses'!D:D,'Réponses'!C:C,""))</f>
        <v/>
      </c>
      <c r="E1689" s="25" t="str">
        <f>IF(D1689="","",_xlfn.XLOOKUP(D1689,'Réponses'!C:C,'Réponses'!F:F,"ERREUR PROCHAINE QUESTION"))</f>
        <v/>
      </c>
      <c r="F1689" s="25" t="str">
        <f>IF(E1689="","",_xlfn.XLOOKUP(E1689,Questions!$A:$A,Questions!$C:$C,""))</f>
        <v/>
      </c>
      <c r="G1689" s="25" t="str">
        <f>IF(E1689="","",_xlfn.XLOOKUP(E1689&amp;"_"&amp;Saisie!H1690,'Réponses'!D:D,'Réponses'!C:C,""))</f>
        <v/>
      </c>
      <c r="H1689" s="25" t="str">
        <f>IF(G1689="","",_xlfn.XLOOKUP(G1689,'Réponses'!C:C,'Réponses'!F:F,"ERREUR PROCHAINE QUESTION"))</f>
        <v/>
      </c>
      <c r="I1689" s="25" t="str">
        <f>IF(H1689="","",_xlfn.XLOOKUP(H1689,Questions!$A:$A,Questions!$C:$C,"ERREUR TYPE"))</f>
        <v/>
      </c>
      <c r="J1689" s="25" t="str">
        <f>IF(H1689="","",_xlfn.XLOOKUP(H1689&amp;"_"&amp;Saisie!J1690,'Réponses'!D:D,'Réponses'!C:C,""))</f>
        <v/>
      </c>
      <c r="K1689" s="25" t="str">
        <f>IF(J1689="","",_xlfn.XLOOKUP(J1689,'Réponses'!C:C,'Réponses'!F:F,"ERREUR PROCHAINE QUESTION"))</f>
        <v/>
      </c>
      <c r="L1689" s="25" t="str">
        <f>IF(K1689="","",_xlfn.XLOOKUP(K1689,Questions!$A:$A,Questions!$C:$C,""))</f>
        <v/>
      </c>
      <c r="M1689" s="25" t="str">
        <f>IF(K1689="","",_xlfn.XLOOKUP(K1689&amp;"_"&amp;Saisie!L1690,'Réponses'!D:D,'Réponses'!C:C,""))</f>
        <v/>
      </c>
      <c r="N1689" s="25" t="str">
        <f>IF(M1689="","",_xlfn.XLOOKUP(M1689,'Réponses'!C:C,'Réponses'!F:F,"ERREUR PROCHAINE QUESTION"))</f>
        <v/>
      </c>
      <c r="O1689" s="25" t="str">
        <f>IF(N1689="","",_xlfn.XLOOKUP(N1689,Questions!$A:$A,Questions!$C:$C,"ERREUR TYPE"))</f>
        <v/>
      </c>
      <c r="P1689" s="25" t="str">
        <f>IF(N1689="","",_xlfn.XLOOKUP(N1689&amp;"_"&amp;Saisie!N1690,'Réponses'!D:D,'Réponses'!C:C,""))</f>
        <v/>
      </c>
      <c r="Q1689" s="25" t="str">
        <f t="shared" si="26"/>
        <v/>
      </c>
    </row>
    <row r="1690" spans="1:17">
      <c r="A1690" s="25" t="str">
        <f>IF(ISBLANK(Saisie!C1691),"",_xlfn.XLOOKUP(Saisie!C1691,Barème!A:A,Barème!F:F,"ERREUR CODE PRODUIT"))</f>
        <v/>
      </c>
      <c r="B1690" s="25" t="str">
        <f>IF(OR(A1690="08",A1690="07",MID(Saisie!C1691,4,4)="0804",MID(Saisie!C1691,4,4)="0907",A1690=""),"",_xlfn.XLOOKUP(A1690,Matériau!A:A,Matériau!C:C,"ERREUR MATERIAU"))</f>
        <v/>
      </c>
      <c r="C1690" s="25" t="str">
        <f>IF(B1690="","",_xlfn.XLOOKUP(B1690,Questions!A:A,Questions!C:C,""))</f>
        <v/>
      </c>
      <c r="D1690" s="25" t="str">
        <f>IF(B1690="","",_xlfn.XLOOKUP(B1690&amp;"_"&amp;Saisie!F1691,'Réponses'!D:D,'Réponses'!C:C,""))</f>
        <v/>
      </c>
      <c r="E1690" s="25" t="str">
        <f>IF(D1690="","",_xlfn.XLOOKUP(D1690,'Réponses'!C:C,'Réponses'!F:F,"ERREUR PROCHAINE QUESTION"))</f>
        <v/>
      </c>
      <c r="F1690" s="25" t="str">
        <f>IF(E1690="","",_xlfn.XLOOKUP(E1690,Questions!$A:$A,Questions!$C:$C,""))</f>
        <v/>
      </c>
      <c r="G1690" s="25" t="str">
        <f>IF(E1690="","",_xlfn.XLOOKUP(E1690&amp;"_"&amp;Saisie!H1691,'Réponses'!D:D,'Réponses'!C:C,""))</f>
        <v/>
      </c>
      <c r="H1690" s="25" t="str">
        <f>IF(G1690="","",_xlfn.XLOOKUP(G1690,'Réponses'!C:C,'Réponses'!F:F,"ERREUR PROCHAINE QUESTION"))</f>
        <v/>
      </c>
      <c r="I1690" s="25" t="str">
        <f>IF(H1690="","",_xlfn.XLOOKUP(H1690,Questions!$A:$A,Questions!$C:$C,"ERREUR TYPE"))</f>
        <v/>
      </c>
      <c r="J1690" s="25" t="str">
        <f>IF(H1690="","",_xlfn.XLOOKUP(H1690&amp;"_"&amp;Saisie!J1691,'Réponses'!D:D,'Réponses'!C:C,""))</f>
        <v/>
      </c>
      <c r="K1690" s="25" t="str">
        <f>IF(J1690="","",_xlfn.XLOOKUP(J1690,'Réponses'!C:C,'Réponses'!F:F,"ERREUR PROCHAINE QUESTION"))</f>
        <v/>
      </c>
      <c r="L1690" s="25" t="str">
        <f>IF(K1690="","",_xlfn.XLOOKUP(K1690,Questions!$A:$A,Questions!$C:$C,""))</f>
        <v/>
      </c>
      <c r="M1690" s="25" t="str">
        <f>IF(K1690="","",_xlfn.XLOOKUP(K1690&amp;"_"&amp;Saisie!L1691,'Réponses'!D:D,'Réponses'!C:C,""))</f>
        <v/>
      </c>
      <c r="N1690" s="25" t="str">
        <f>IF(M1690="","",_xlfn.XLOOKUP(M1690,'Réponses'!C:C,'Réponses'!F:F,"ERREUR PROCHAINE QUESTION"))</f>
        <v/>
      </c>
      <c r="O1690" s="25" t="str">
        <f>IF(N1690="","",_xlfn.XLOOKUP(N1690,Questions!$A:$A,Questions!$C:$C,"ERREUR TYPE"))</f>
        <v/>
      </c>
      <c r="P1690" s="25" t="str">
        <f>IF(N1690="","",_xlfn.XLOOKUP(N1690&amp;"_"&amp;Saisie!N1691,'Réponses'!D:D,'Réponses'!C:C,""))</f>
        <v/>
      </c>
      <c r="Q1690" s="25" t="str">
        <f t="shared" si="26"/>
        <v/>
      </c>
    </row>
    <row r="1691" spans="1:17">
      <c r="A1691" s="25" t="str">
        <f>IF(ISBLANK(Saisie!C1692),"",_xlfn.XLOOKUP(Saisie!C1692,Barème!A:A,Barème!F:F,"ERREUR CODE PRODUIT"))</f>
        <v/>
      </c>
      <c r="B1691" s="25" t="str">
        <f>IF(OR(A1691="08",A1691="07",MID(Saisie!C1692,4,4)="0804",MID(Saisie!C1692,4,4)="0907",A1691=""),"",_xlfn.XLOOKUP(A1691,Matériau!A:A,Matériau!C:C,"ERREUR MATERIAU"))</f>
        <v/>
      </c>
      <c r="C1691" s="25" t="str">
        <f>IF(B1691="","",_xlfn.XLOOKUP(B1691,Questions!A:A,Questions!C:C,""))</f>
        <v/>
      </c>
      <c r="D1691" s="25" t="str">
        <f>IF(B1691="","",_xlfn.XLOOKUP(B1691&amp;"_"&amp;Saisie!F1692,'Réponses'!D:D,'Réponses'!C:C,""))</f>
        <v/>
      </c>
      <c r="E1691" s="25" t="str">
        <f>IF(D1691="","",_xlfn.XLOOKUP(D1691,'Réponses'!C:C,'Réponses'!F:F,"ERREUR PROCHAINE QUESTION"))</f>
        <v/>
      </c>
      <c r="F1691" s="25" t="str">
        <f>IF(E1691="","",_xlfn.XLOOKUP(E1691,Questions!$A:$A,Questions!$C:$C,""))</f>
        <v/>
      </c>
      <c r="G1691" s="25" t="str">
        <f>IF(E1691="","",_xlfn.XLOOKUP(E1691&amp;"_"&amp;Saisie!H1692,'Réponses'!D:D,'Réponses'!C:C,""))</f>
        <v/>
      </c>
      <c r="H1691" s="25" t="str">
        <f>IF(G1691="","",_xlfn.XLOOKUP(G1691,'Réponses'!C:C,'Réponses'!F:F,"ERREUR PROCHAINE QUESTION"))</f>
        <v/>
      </c>
      <c r="I1691" s="25" t="str">
        <f>IF(H1691="","",_xlfn.XLOOKUP(H1691,Questions!$A:$A,Questions!$C:$C,"ERREUR TYPE"))</f>
        <v/>
      </c>
      <c r="J1691" s="25" t="str">
        <f>IF(H1691="","",_xlfn.XLOOKUP(H1691&amp;"_"&amp;Saisie!J1692,'Réponses'!D:D,'Réponses'!C:C,""))</f>
        <v/>
      </c>
      <c r="K1691" s="25" t="str">
        <f>IF(J1691="","",_xlfn.XLOOKUP(J1691,'Réponses'!C:C,'Réponses'!F:F,"ERREUR PROCHAINE QUESTION"))</f>
        <v/>
      </c>
      <c r="L1691" s="25" t="str">
        <f>IF(K1691="","",_xlfn.XLOOKUP(K1691,Questions!$A:$A,Questions!$C:$C,""))</f>
        <v/>
      </c>
      <c r="M1691" s="25" t="str">
        <f>IF(K1691="","",_xlfn.XLOOKUP(K1691&amp;"_"&amp;Saisie!L1692,'Réponses'!D:D,'Réponses'!C:C,""))</f>
        <v/>
      </c>
      <c r="N1691" s="25" t="str">
        <f>IF(M1691="","",_xlfn.XLOOKUP(M1691,'Réponses'!C:C,'Réponses'!F:F,"ERREUR PROCHAINE QUESTION"))</f>
        <v/>
      </c>
      <c r="O1691" s="25" t="str">
        <f>IF(N1691="","",_xlfn.XLOOKUP(N1691,Questions!$A:$A,Questions!$C:$C,"ERREUR TYPE"))</f>
        <v/>
      </c>
      <c r="P1691" s="25" t="str">
        <f>IF(N1691="","",_xlfn.XLOOKUP(N1691&amp;"_"&amp;Saisie!N1692,'Réponses'!D:D,'Réponses'!C:C,""))</f>
        <v/>
      </c>
      <c r="Q1691" s="25" t="str">
        <f t="shared" si="26"/>
        <v/>
      </c>
    </row>
    <row r="1692" spans="1:17">
      <c r="A1692" s="25" t="str">
        <f>IF(ISBLANK(Saisie!C1693),"",_xlfn.XLOOKUP(Saisie!C1693,Barème!A:A,Barème!F:F,"ERREUR CODE PRODUIT"))</f>
        <v/>
      </c>
      <c r="B1692" s="25" t="str">
        <f>IF(OR(A1692="08",A1692="07",MID(Saisie!C1693,4,4)="0804",MID(Saisie!C1693,4,4)="0907",A1692=""),"",_xlfn.XLOOKUP(A1692,Matériau!A:A,Matériau!C:C,"ERREUR MATERIAU"))</f>
        <v/>
      </c>
      <c r="C1692" s="25" t="str">
        <f>IF(B1692="","",_xlfn.XLOOKUP(B1692,Questions!A:A,Questions!C:C,""))</f>
        <v/>
      </c>
      <c r="D1692" s="25" t="str">
        <f>IF(B1692="","",_xlfn.XLOOKUP(B1692&amp;"_"&amp;Saisie!F1693,'Réponses'!D:D,'Réponses'!C:C,""))</f>
        <v/>
      </c>
      <c r="E1692" s="25" t="str">
        <f>IF(D1692="","",_xlfn.XLOOKUP(D1692,'Réponses'!C:C,'Réponses'!F:F,"ERREUR PROCHAINE QUESTION"))</f>
        <v/>
      </c>
      <c r="F1692" s="25" t="str">
        <f>IF(E1692="","",_xlfn.XLOOKUP(E1692,Questions!$A:$A,Questions!$C:$C,""))</f>
        <v/>
      </c>
      <c r="G1692" s="25" t="str">
        <f>IF(E1692="","",_xlfn.XLOOKUP(E1692&amp;"_"&amp;Saisie!H1693,'Réponses'!D:D,'Réponses'!C:C,""))</f>
        <v/>
      </c>
      <c r="H1692" s="25" t="str">
        <f>IF(G1692="","",_xlfn.XLOOKUP(G1692,'Réponses'!C:C,'Réponses'!F:F,"ERREUR PROCHAINE QUESTION"))</f>
        <v/>
      </c>
      <c r="I1692" s="25" t="str">
        <f>IF(H1692="","",_xlfn.XLOOKUP(H1692,Questions!$A:$A,Questions!$C:$C,"ERREUR TYPE"))</f>
        <v/>
      </c>
      <c r="J1692" s="25" t="str">
        <f>IF(H1692="","",_xlfn.XLOOKUP(H1692&amp;"_"&amp;Saisie!J1693,'Réponses'!D:D,'Réponses'!C:C,""))</f>
        <v/>
      </c>
      <c r="K1692" s="25" t="str">
        <f>IF(J1692="","",_xlfn.XLOOKUP(J1692,'Réponses'!C:C,'Réponses'!F:F,"ERREUR PROCHAINE QUESTION"))</f>
        <v/>
      </c>
      <c r="L1692" s="25" t="str">
        <f>IF(K1692="","",_xlfn.XLOOKUP(K1692,Questions!$A:$A,Questions!$C:$C,""))</f>
        <v/>
      </c>
      <c r="M1692" s="25" t="str">
        <f>IF(K1692="","",_xlfn.XLOOKUP(K1692&amp;"_"&amp;Saisie!L1693,'Réponses'!D:D,'Réponses'!C:C,""))</f>
        <v/>
      </c>
      <c r="N1692" s="25" t="str">
        <f>IF(M1692="","",_xlfn.XLOOKUP(M1692,'Réponses'!C:C,'Réponses'!F:F,"ERREUR PROCHAINE QUESTION"))</f>
        <v/>
      </c>
      <c r="O1692" s="25" t="str">
        <f>IF(N1692="","",_xlfn.XLOOKUP(N1692,Questions!$A:$A,Questions!$C:$C,"ERREUR TYPE"))</f>
        <v/>
      </c>
      <c r="P1692" s="25" t="str">
        <f>IF(N1692="","",_xlfn.XLOOKUP(N1692&amp;"_"&amp;Saisie!N1693,'Réponses'!D:D,'Réponses'!C:C,""))</f>
        <v/>
      </c>
      <c r="Q1692" s="25" t="str">
        <f t="shared" si="26"/>
        <v/>
      </c>
    </row>
    <row r="1693" spans="1:17">
      <c r="A1693" s="25" t="str">
        <f>IF(ISBLANK(Saisie!C1694),"",_xlfn.XLOOKUP(Saisie!C1694,Barème!A:A,Barème!F:F,"ERREUR CODE PRODUIT"))</f>
        <v/>
      </c>
      <c r="B1693" s="25" t="str">
        <f>IF(OR(A1693="08",A1693="07",MID(Saisie!C1694,4,4)="0804",MID(Saisie!C1694,4,4)="0907",A1693=""),"",_xlfn.XLOOKUP(A1693,Matériau!A:A,Matériau!C:C,"ERREUR MATERIAU"))</f>
        <v/>
      </c>
      <c r="C1693" s="25" t="str">
        <f>IF(B1693="","",_xlfn.XLOOKUP(B1693,Questions!A:A,Questions!C:C,""))</f>
        <v/>
      </c>
      <c r="D1693" s="25" t="str">
        <f>IF(B1693="","",_xlfn.XLOOKUP(B1693&amp;"_"&amp;Saisie!F1694,'Réponses'!D:D,'Réponses'!C:C,""))</f>
        <v/>
      </c>
      <c r="E1693" s="25" t="str">
        <f>IF(D1693="","",_xlfn.XLOOKUP(D1693,'Réponses'!C:C,'Réponses'!F:F,"ERREUR PROCHAINE QUESTION"))</f>
        <v/>
      </c>
      <c r="F1693" s="25" t="str">
        <f>IF(E1693="","",_xlfn.XLOOKUP(E1693,Questions!$A:$A,Questions!$C:$C,""))</f>
        <v/>
      </c>
      <c r="G1693" s="25" t="str">
        <f>IF(E1693="","",_xlfn.XLOOKUP(E1693&amp;"_"&amp;Saisie!H1694,'Réponses'!D:D,'Réponses'!C:C,""))</f>
        <v/>
      </c>
      <c r="H1693" s="25" t="str">
        <f>IF(G1693="","",_xlfn.XLOOKUP(G1693,'Réponses'!C:C,'Réponses'!F:F,"ERREUR PROCHAINE QUESTION"))</f>
        <v/>
      </c>
      <c r="I1693" s="25" t="str">
        <f>IF(H1693="","",_xlfn.XLOOKUP(H1693,Questions!$A:$A,Questions!$C:$C,"ERREUR TYPE"))</f>
        <v/>
      </c>
      <c r="J1693" s="25" t="str">
        <f>IF(H1693="","",_xlfn.XLOOKUP(H1693&amp;"_"&amp;Saisie!J1694,'Réponses'!D:D,'Réponses'!C:C,""))</f>
        <v/>
      </c>
      <c r="K1693" s="25" t="str">
        <f>IF(J1693="","",_xlfn.XLOOKUP(J1693,'Réponses'!C:C,'Réponses'!F:F,"ERREUR PROCHAINE QUESTION"))</f>
        <v/>
      </c>
      <c r="L1693" s="25" t="str">
        <f>IF(K1693="","",_xlfn.XLOOKUP(K1693,Questions!$A:$A,Questions!$C:$C,""))</f>
        <v/>
      </c>
      <c r="M1693" s="25" t="str">
        <f>IF(K1693="","",_xlfn.XLOOKUP(K1693&amp;"_"&amp;Saisie!L1694,'Réponses'!D:D,'Réponses'!C:C,""))</f>
        <v/>
      </c>
      <c r="N1693" s="25" t="str">
        <f>IF(M1693="","",_xlfn.XLOOKUP(M1693,'Réponses'!C:C,'Réponses'!F:F,"ERREUR PROCHAINE QUESTION"))</f>
        <v/>
      </c>
      <c r="O1693" s="25" t="str">
        <f>IF(N1693="","",_xlfn.XLOOKUP(N1693,Questions!$A:$A,Questions!$C:$C,"ERREUR TYPE"))</f>
        <v/>
      </c>
      <c r="P1693" s="25" t="str">
        <f>IF(N1693="","",_xlfn.XLOOKUP(N1693&amp;"_"&amp;Saisie!N1694,'Réponses'!D:D,'Réponses'!C:C,""))</f>
        <v/>
      </c>
      <c r="Q1693" s="25" t="str">
        <f t="shared" si="26"/>
        <v/>
      </c>
    </row>
    <row r="1694" spans="1:17">
      <c r="A1694" s="25" t="str">
        <f>IF(ISBLANK(Saisie!C1695),"",_xlfn.XLOOKUP(Saisie!C1695,Barème!A:A,Barème!F:F,"ERREUR CODE PRODUIT"))</f>
        <v/>
      </c>
      <c r="B1694" s="25" t="str">
        <f>IF(OR(A1694="08",A1694="07",MID(Saisie!C1695,4,4)="0804",MID(Saisie!C1695,4,4)="0907",A1694=""),"",_xlfn.XLOOKUP(A1694,Matériau!A:A,Matériau!C:C,"ERREUR MATERIAU"))</f>
        <v/>
      </c>
      <c r="C1694" s="25" t="str">
        <f>IF(B1694="","",_xlfn.XLOOKUP(B1694,Questions!A:A,Questions!C:C,""))</f>
        <v/>
      </c>
      <c r="D1694" s="25" t="str">
        <f>IF(B1694="","",_xlfn.XLOOKUP(B1694&amp;"_"&amp;Saisie!F1695,'Réponses'!D:D,'Réponses'!C:C,""))</f>
        <v/>
      </c>
      <c r="E1694" s="25" t="str">
        <f>IF(D1694="","",_xlfn.XLOOKUP(D1694,'Réponses'!C:C,'Réponses'!F:F,"ERREUR PROCHAINE QUESTION"))</f>
        <v/>
      </c>
      <c r="F1694" s="25" t="str">
        <f>IF(E1694="","",_xlfn.XLOOKUP(E1694,Questions!$A:$A,Questions!$C:$C,""))</f>
        <v/>
      </c>
      <c r="G1694" s="25" t="str">
        <f>IF(E1694="","",_xlfn.XLOOKUP(E1694&amp;"_"&amp;Saisie!H1695,'Réponses'!D:D,'Réponses'!C:C,""))</f>
        <v/>
      </c>
      <c r="H1694" s="25" t="str">
        <f>IF(G1694="","",_xlfn.XLOOKUP(G1694,'Réponses'!C:C,'Réponses'!F:F,"ERREUR PROCHAINE QUESTION"))</f>
        <v/>
      </c>
      <c r="I1694" s="25" t="str">
        <f>IF(H1694="","",_xlfn.XLOOKUP(H1694,Questions!$A:$A,Questions!$C:$C,"ERREUR TYPE"))</f>
        <v/>
      </c>
      <c r="J1694" s="25" t="str">
        <f>IF(H1694="","",_xlfn.XLOOKUP(H1694&amp;"_"&amp;Saisie!J1695,'Réponses'!D:D,'Réponses'!C:C,""))</f>
        <v/>
      </c>
      <c r="K1694" s="25" t="str">
        <f>IF(J1694="","",_xlfn.XLOOKUP(J1694,'Réponses'!C:C,'Réponses'!F:F,"ERREUR PROCHAINE QUESTION"))</f>
        <v/>
      </c>
      <c r="L1694" s="25" t="str">
        <f>IF(K1694="","",_xlfn.XLOOKUP(K1694,Questions!$A:$A,Questions!$C:$C,""))</f>
        <v/>
      </c>
      <c r="M1694" s="25" t="str">
        <f>IF(K1694="","",_xlfn.XLOOKUP(K1694&amp;"_"&amp;Saisie!L1695,'Réponses'!D:D,'Réponses'!C:C,""))</f>
        <v/>
      </c>
      <c r="N1694" s="25" t="str">
        <f>IF(M1694="","",_xlfn.XLOOKUP(M1694,'Réponses'!C:C,'Réponses'!F:F,"ERREUR PROCHAINE QUESTION"))</f>
        <v/>
      </c>
      <c r="O1694" s="25" t="str">
        <f>IF(N1694="","",_xlfn.XLOOKUP(N1694,Questions!$A:$A,Questions!$C:$C,"ERREUR TYPE"))</f>
        <v/>
      </c>
      <c r="P1694" s="25" t="str">
        <f>IF(N1694="","",_xlfn.XLOOKUP(N1694&amp;"_"&amp;Saisie!N1695,'Réponses'!D:D,'Réponses'!C:C,""))</f>
        <v/>
      </c>
      <c r="Q1694" s="25" t="str">
        <f t="shared" si="26"/>
        <v/>
      </c>
    </row>
    <row r="1695" spans="1:17">
      <c r="A1695" s="25" t="str">
        <f>IF(ISBLANK(Saisie!C1696),"",_xlfn.XLOOKUP(Saisie!C1696,Barème!A:A,Barème!F:F,"ERREUR CODE PRODUIT"))</f>
        <v/>
      </c>
      <c r="B1695" s="25" t="str">
        <f>IF(OR(A1695="08",A1695="07",MID(Saisie!C1696,4,4)="0804",MID(Saisie!C1696,4,4)="0907",A1695=""),"",_xlfn.XLOOKUP(A1695,Matériau!A:A,Matériau!C:C,"ERREUR MATERIAU"))</f>
        <v/>
      </c>
      <c r="C1695" s="25" t="str">
        <f>IF(B1695="","",_xlfn.XLOOKUP(B1695,Questions!A:A,Questions!C:C,""))</f>
        <v/>
      </c>
      <c r="D1695" s="25" t="str">
        <f>IF(B1695="","",_xlfn.XLOOKUP(B1695&amp;"_"&amp;Saisie!F1696,'Réponses'!D:D,'Réponses'!C:C,""))</f>
        <v/>
      </c>
      <c r="E1695" s="25" t="str">
        <f>IF(D1695="","",_xlfn.XLOOKUP(D1695,'Réponses'!C:C,'Réponses'!F:F,"ERREUR PROCHAINE QUESTION"))</f>
        <v/>
      </c>
      <c r="F1695" s="25" t="str">
        <f>IF(E1695="","",_xlfn.XLOOKUP(E1695,Questions!$A:$A,Questions!$C:$C,""))</f>
        <v/>
      </c>
      <c r="G1695" s="25" t="str">
        <f>IF(E1695="","",_xlfn.XLOOKUP(E1695&amp;"_"&amp;Saisie!H1696,'Réponses'!D:D,'Réponses'!C:C,""))</f>
        <v/>
      </c>
      <c r="H1695" s="25" t="str">
        <f>IF(G1695="","",_xlfn.XLOOKUP(G1695,'Réponses'!C:C,'Réponses'!F:F,"ERREUR PROCHAINE QUESTION"))</f>
        <v/>
      </c>
      <c r="I1695" s="25" t="str">
        <f>IF(H1695="","",_xlfn.XLOOKUP(H1695,Questions!$A:$A,Questions!$C:$C,"ERREUR TYPE"))</f>
        <v/>
      </c>
      <c r="J1695" s="25" t="str">
        <f>IF(H1695="","",_xlfn.XLOOKUP(H1695&amp;"_"&amp;Saisie!J1696,'Réponses'!D:D,'Réponses'!C:C,""))</f>
        <v/>
      </c>
      <c r="K1695" s="25" t="str">
        <f>IF(J1695="","",_xlfn.XLOOKUP(J1695,'Réponses'!C:C,'Réponses'!F:F,"ERREUR PROCHAINE QUESTION"))</f>
        <v/>
      </c>
      <c r="L1695" s="25" t="str">
        <f>IF(K1695="","",_xlfn.XLOOKUP(K1695,Questions!$A:$A,Questions!$C:$C,""))</f>
        <v/>
      </c>
      <c r="M1695" s="25" t="str">
        <f>IF(K1695="","",_xlfn.XLOOKUP(K1695&amp;"_"&amp;Saisie!L1696,'Réponses'!D:D,'Réponses'!C:C,""))</f>
        <v/>
      </c>
      <c r="N1695" s="25" t="str">
        <f>IF(M1695="","",_xlfn.XLOOKUP(M1695,'Réponses'!C:C,'Réponses'!F:F,"ERREUR PROCHAINE QUESTION"))</f>
        <v/>
      </c>
      <c r="O1695" s="25" t="str">
        <f>IF(N1695="","",_xlfn.XLOOKUP(N1695,Questions!$A:$A,Questions!$C:$C,"ERREUR TYPE"))</f>
        <v/>
      </c>
      <c r="P1695" s="25" t="str">
        <f>IF(N1695="","",_xlfn.XLOOKUP(N1695&amp;"_"&amp;Saisie!N1696,'Réponses'!D:D,'Réponses'!C:C,""))</f>
        <v/>
      </c>
      <c r="Q1695" s="25" t="str">
        <f t="shared" si="26"/>
        <v/>
      </c>
    </row>
    <row r="1696" spans="1:17">
      <c r="A1696" s="25" t="str">
        <f>IF(ISBLANK(Saisie!C1697),"",_xlfn.XLOOKUP(Saisie!C1697,Barème!A:A,Barème!F:F,"ERREUR CODE PRODUIT"))</f>
        <v/>
      </c>
      <c r="B1696" s="25" t="str">
        <f>IF(OR(A1696="08",A1696="07",MID(Saisie!C1697,4,4)="0804",MID(Saisie!C1697,4,4)="0907",A1696=""),"",_xlfn.XLOOKUP(A1696,Matériau!A:A,Matériau!C:C,"ERREUR MATERIAU"))</f>
        <v/>
      </c>
      <c r="C1696" s="25" t="str">
        <f>IF(B1696="","",_xlfn.XLOOKUP(B1696,Questions!A:A,Questions!C:C,""))</f>
        <v/>
      </c>
      <c r="D1696" s="25" t="str">
        <f>IF(B1696="","",_xlfn.XLOOKUP(B1696&amp;"_"&amp;Saisie!F1697,'Réponses'!D:D,'Réponses'!C:C,""))</f>
        <v/>
      </c>
      <c r="E1696" s="25" t="str">
        <f>IF(D1696="","",_xlfn.XLOOKUP(D1696,'Réponses'!C:C,'Réponses'!F:F,"ERREUR PROCHAINE QUESTION"))</f>
        <v/>
      </c>
      <c r="F1696" s="25" t="str">
        <f>IF(E1696="","",_xlfn.XLOOKUP(E1696,Questions!$A:$A,Questions!$C:$C,""))</f>
        <v/>
      </c>
      <c r="G1696" s="25" t="str">
        <f>IF(E1696="","",_xlfn.XLOOKUP(E1696&amp;"_"&amp;Saisie!H1697,'Réponses'!D:D,'Réponses'!C:C,""))</f>
        <v/>
      </c>
      <c r="H1696" s="25" t="str">
        <f>IF(G1696="","",_xlfn.XLOOKUP(G1696,'Réponses'!C:C,'Réponses'!F:F,"ERREUR PROCHAINE QUESTION"))</f>
        <v/>
      </c>
      <c r="I1696" s="25" t="str">
        <f>IF(H1696="","",_xlfn.XLOOKUP(H1696,Questions!$A:$A,Questions!$C:$C,"ERREUR TYPE"))</f>
        <v/>
      </c>
      <c r="J1696" s="25" t="str">
        <f>IF(H1696="","",_xlfn.XLOOKUP(H1696&amp;"_"&amp;Saisie!J1697,'Réponses'!D:D,'Réponses'!C:C,""))</f>
        <v/>
      </c>
      <c r="K1696" s="25" t="str">
        <f>IF(J1696="","",_xlfn.XLOOKUP(J1696,'Réponses'!C:C,'Réponses'!F:F,"ERREUR PROCHAINE QUESTION"))</f>
        <v/>
      </c>
      <c r="L1696" s="25" t="str">
        <f>IF(K1696="","",_xlfn.XLOOKUP(K1696,Questions!$A:$A,Questions!$C:$C,""))</f>
        <v/>
      </c>
      <c r="M1696" s="25" t="str">
        <f>IF(K1696="","",_xlfn.XLOOKUP(K1696&amp;"_"&amp;Saisie!L1697,'Réponses'!D:D,'Réponses'!C:C,""))</f>
        <v/>
      </c>
      <c r="N1696" s="25" t="str">
        <f>IF(M1696="","",_xlfn.XLOOKUP(M1696,'Réponses'!C:C,'Réponses'!F:F,"ERREUR PROCHAINE QUESTION"))</f>
        <v/>
      </c>
      <c r="O1696" s="25" t="str">
        <f>IF(N1696="","",_xlfn.XLOOKUP(N1696,Questions!$A:$A,Questions!$C:$C,"ERREUR TYPE"))</f>
        <v/>
      </c>
      <c r="P1696" s="25" t="str">
        <f>IF(N1696="","",_xlfn.XLOOKUP(N1696&amp;"_"&amp;Saisie!N1697,'Réponses'!D:D,'Réponses'!C:C,""))</f>
        <v/>
      </c>
      <c r="Q1696" s="25" t="str">
        <f t="shared" si="26"/>
        <v/>
      </c>
    </row>
    <row r="1697" spans="1:17">
      <c r="A1697" s="25" t="str">
        <f>IF(ISBLANK(Saisie!C1698),"",_xlfn.XLOOKUP(Saisie!C1698,Barème!A:A,Barème!F:F,"ERREUR CODE PRODUIT"))</f>
        <v/>
      </c>
      <c r="B1697" s="25" t="str">
        <f>IF(OR(A1697="08",A1697="07",MID(Saisie!C1698,4,4)="0804",MID(Saisie!C1698,4,4)="0907",A1697=""),"",_xlfn.XLOOKUP(A1697,Matériau!A:A,Matériau!C:C,"ERREUR MATERIAU"))</f>
        <v/>
      </c>
      <c r="C1697" s="25" t="str">
        <f>IF(B1697="","",_xlfn.XLOOKUP(B1697,Questions!A:A,Questions!C:C,""))</f>
        <v/>
      </c>
      <c r="D1697" s="25" t="str">
        <f>IF(B1697="","",_xlfn.XLOOKUP(B1697&amp;"_"&amp;Saisie!F1698,'Réponses'!D:D,'Réponses'!C:C,""))</f>
        <v/>
      </c>
      <c r="E1697" s="25" t="str">
        <f>IF(D1697="","",_xlfn.XLOOKUP(D1697,'Réponses'!C:C,'Réponses'!F:F,"ERREUR PROCHAINE QUESTION"))</f>
        <v/>
      </c>
      <c r="F1697" s="25" t="str">
        <f>IF(E1697="","",_xlfn.XLOOKUP(E1697,Questions!$A:$A,Questions!$C:$C,""))</f>
        <v/>
      </c>
      <c r="G1697" s="25" t="str">
        <f>IF(E1697="","",_xlfn.XLOOKUP(E1697&amp;"_"&amp;Saisie!H1698,'Réponses'!D:D,'Réponses'!C:C,""))</f>
        <v/>
      </c>
      <c r="H1697" s="25" t="str">
        <f>IF(G1697="","",_xlfn.XLOOKUP(G1697,'Réponses'!C:C,'Réponses'!F:F,"ERREUR PROCHAINE QUESTION"))</f>
        <v/>
      </c>
      <c r="I1697" s="25" t="str">
        <f>IF(H1697="","",_xlfn.XLOOKUP(H1697,Questions!$A:$A,Questions!$C:$C,"ERREUR TYPE"))</f>
        <v/>
      </c>
      <c r="J1697" s="25" t="str">
        <f>IF(H1697="","",_xlfn.XLOOKUP(H1697&amp;"_"&amp;Saisie!J1698,'Réponses'!D:D,'Réponses'!C:C,""))</f>
        <v/>
      </c>
      <c r="K1697" s="25" t="str">
        <f>IF(J1697="","",_xlfn.XLOOKUP(J1697,'Réponses'!C:C,'Réponses'!F:F,"ERREUR PROCHAINE QUESTION"))</f>
        <v/>
      </c>
      <c r="L1697" s="25" t="str">
        <f>IF(K1697="","",_xlfn.XLOOKUP(K1697,Questions!$A:$A,Questions!$C:$C,""))</f>
        <v/>
      </c>
      <c r="M1697" s="25" t="str">
        <f>IF(K1697="","",_xlfn.XLOOKUP(K1697&amp;"_"&amp;Saisie!L1698,'Réponses'!D:D,'Réponses'!C:C,""))</f>
        <v/>
      </c>
      <c r="N1697" s="25" t="str">
        <f>IF(M1697="","",_xlfn.XLOOKUP(M1697,'Réponses'!C:C,'Réponses'!F:F,"ERREUR PROCHAINE QUESTION"))</f>
        <v/>
      </c>
      <c r="O1697" s="25" t="str">
        <f>IF(N1697="","",_xlfn.XLOOKUP(N1697,Questions!$A:$A,Questions!$C:$C,"ERREUR TYPE"))</f>
        <v/>
      </c>
      <c r="P1697" s="25" t="str">
        <f>IF(N1697="","",_xlfn.XLOOKUP(N1697&amp;"_"&amp;Saisie!N1698,'Réponses'!D:D,'Réponses'!C:C,""))</f>
        <v/>
      </c>
      <c r="Q1697" s="25" t="str">
        <f t="shared" si="26"/>
        <v/>
      </c>
    </row>
    <row r="1698" spans="1:17">
      <c r="A1698" s="25" t="str">
        <f>IF(ISBLANK(Saisie!C1699),"",_xlfn.XLOOKUP(Saisie!C1699,Barème!A:A,Barème!F:F,"ERREUR CODE PRODUIT"))</f>
        <v/>
      </c>
      <c r="B1698" s="25" t="str">
        <f>IF(OR(A1698="08",A1698="07",MID(Saisie!C1699,4,4)="0804",MID(Saisie!C1699,4,4)="0907",A1698=""),"",_xlfn.XLOOKUP(A1698,Matériau!A:A,Matériau!C:C,"ERREUR MATERIAU"))</f>
        <v/>
      </c>
      <c r="C1698" s="25" t="str">
        <f>IF(B1698="","",_xlfn.XLOOKUP(B1698,Questions!A:A,Questions!C:C,""))</f>
        <v/>
      </c>
      <c r="D1698" s="25" t="str">
        <f>IF(B1698="","",_xlfn.XLOOKUP(B1698&amp;"_"&amp;Saisie!F1699,'Réponses'!D:D,'Réponses'!C:C,""))</f>
        <v/>
      </c>
      <c r="E1698" s="25" t="str">
        <f>IF(D1698="","",_xlfn.XLOOKUP(D1698,'Réponses'!C:C,'Réponses'!F:F,"ERREUR PROCHAINE QUESTION"))</f>
        <v/>
      </c>
      <c r="F1698" s="25" t="str">
        <f>IF(E1698="","",_xlfn.XLOOKUP(E1698,Questions!$A:$A,Questions!$C:$C,""))</f>
        <v/>
      </c>
      <c r="G1698" s="25" t="str">
        <f>IF(E1698="","",_xlfn.XLOOKUP(E1698&amp;"_"&amp;Saisie!H1699,'Réponses'!D:D,'Réponses'!C:C,""))</f>
        <v/>
      </c>
      <c r="H1698" s="25" t="str">
        <f>IF(G1698="","",_xlfn.XLOOKUP(G1698,'Réponses'!C:C,'Réponses'!F:F,"ERREUR PROCHAINE QUESTION"))</f>
        <v/>
      </c>
      <c r="I1698" s="25" t="str">
        <f>IF(H1698="","",_xlfn.XLOOKUP(H1698,Questions!$A:$A,Questions!$C:$C,"ERREUR TYPE"))</f>
        <v/>
      </c>
      <c r="J1698" s="25" t="str">
        <f>IF(H1698="","",_xlfn.XLOOKUP(H1698&amp;"_"&amp;Saisie!J1699,'Réponses'!D:D,'Réponses'!C:C,""))</f>
        <v/>
      </c>
      <c r="K1698" s="25" t="str">
        <f>IF(J1698="","",_xlfn.XLOOKUP(J1698,'Réponses'!C:C,'Réponses'!F:F,"ERREUR PROCHAINE QUESTION"))</f>
        <v/>
      </c>
      <c r="L1698" s="25" t="str">
        <f>IF(K1698="","",_xlfn.XLOOKUP(K1698,Questions!$A:$A,Questions!$C:$C,""))</f>
        <v/>
      </c>
      <c r="M1698" s="25" t="str">
        <f>IF(K1698="","",_xlfn.XLOOKUP(K1698&amp;"_"&amp;Saisie!L1699,'Réponses'!D:D,'Réponses'!C:C,""))</f>
        <v/>
      </c>
      <c r="N1698" s="25" t="str">
        <f>IF(M1698="","",_xlfn.XLOOKUP(M1698,'Réponses'!C:C,'Réponses'!F:F,"ERREUR PROCHAINE QUESTION"))</f>
        <v/>
      </c>
      <c r="O1698" s="25" t="str">
        <f>IF(N1698="","",_xlfn.XLOOKUP(N1698,Questions!$A:$A,Questions!$C:$C,"ERREUR TYPE"))</f>
        <v/>
      </c>
      <c r="P1698" s="25" t="str">
        <f>IF(N1698="","",_xlfn.XLOOKUP(N1698&amp;"_"&amp;Saisie!N1699,'Réponses'!D:D,'Réponses'!C:C,""))</f>
        <v/>
      </c>
      <c r="Q1698" s="25" t="str">
        <f t="shared" si="26"/>
        <v/>
      </c>
    </row>
    <row r="1699" spans="1:17">
      <c r="A1699" s="25" t="str">
        <f>IF(ISBLANK(Saisie!C1700),"",_xlfn.XLOOKUP(Saisie!C1700,Barème!A:A,Barème!F:F,"ERREUR CODE PRODUIT"))</f>
        <v/>
      </c>
      <c r="B1699" s="25" t="str">
        <f>IF(OR(A1699="08",A1699="07",MID(Saisie!C1700,4,4)="0804",MID(Saisie!C1700,4,4)="0907",A1699=""),"",_xlfn.XLOOKUP(A1699,Matériau!A:A,Matériau!C:C,"ERREUR MATERIAU"))</f>
        <v/>
      </c>
      <c r="C1699" s="25" t="str">
        <f>IF(B1699="","",_xlfn.XLOOKUP(B1699,Questions!A:A,Questions!C:C,""))</f>
        <v/>
      </c>
      <c r="D1699" s="25" t="str">
        <f>IF(B1699="","",_xlfn.XLOOKUP(B1699&amp;"_"&amp;Saisie!F1700,'Réponses'!D:D,'Réponses'!C:C,""))</f>
        <v/>
      </c>
      <c r="E1699" s="25" t="str">
        <f>IF(D1699="","",_xlfn.XLOOKUP(D1699,'Réponses'!C:C,'Réponses'!F:F,"ERREUR PROCHAINE QUESTION"))</f>
        <v/>
      </c>
      <c r="F1699" s="25" t="str">
        <f>IF(E1699="","",_xlfn.XLOOKUP(E1699,Questions!$A:$A,Questions!$C:$C,""))</f>
        <v/>
      </c>
      <c r="G1699" s="25" t="str">
        <f>IF(E1699="","",_xlfn.XLOOKUP(E1699&amp;"_"&amp;Saisie!H1700,'Réponses'!D:D,'Réponses'!C:C,""))</f>
        <v/>
      </c>
      <c r="H1699" s="25" t="str">
        <f>IF(G1699="","",_xlfn.XLOOKUP(G1699,'Réponses'!C:C,'Réponses'!F:F,"ERREUR PROCHAINE QUESTION"))</f>
        <v/>
      </c>
      <c r="I1699" s="25" t="str">
        <f>IF(H1699="","",_xlfn.XLOOKUP(H1699,Questions!$A:$A,Questions!$C:$C,"ERREUR TYPE"))</f>
        <v/>
      </c>
      <c r="J1699" s="25" t="str">
        <f>IF(H1699="","",_xlfn.XLOOKUP(H1699&amp;"_"&amp;Saisie!J1700,'Réponses'!D:D,'Réponses'!C:C,""))</f>
        <v/>
      </c>
      <c r="K1699" s="25" t="str">
        <f>IF(J1699="","",_xlfn.XLOOKUP(J1699,'Réponses'!C:C,'Réponses'!F:F,"ERREUR PROCHAINE QUESTION"))</f>
        <v/>
      </c>
      <c r="L1699" s="25" t="str">
        <f>IF(K1699="","",_xlfn.XLOOKUP(K1699,Questions!$A:$A,Questions!$C:$C,""))</f>
        <v/>
      </c>
      <c r="M1699" s="25" t="str">
        <f>IF(K1699="","",_xlfn.XLOOKUP(K1699&amp;"_"&amp;Saisie!L1700,'Réponses'!D:D,'Réponses'!C:C,""))</f>
        <v/>
      </c>
      <c r="N1699" s="25" t="str">
        <f>IF(M1699="","",_xlfn.XLOOKUP(M1699,'Réponses'!C:C,'Réponses'!F:F,"ERREUR PROCHAINE QUESTION"))</f>
        <v/>
      </c>
      <c r="O1699" s="25" t="str">
        <f>IF(N1699="","",_xlfn.XLOOKUP(N1699,Questions!$A:$A,Questions!$C:$C,"ERREUR TYPE"))</f>
        <v/>
      </c>
      <c r="P1699" s="25" t="str">
        <f>IF(N1699="","",_xlfn.XLOOKUP(N1699&amp;"_"&amp;Saisie!N1700,'Réponses'!D:D,'Réponses'!C:C,""))</f>
        <v/>
      </c>
      <c r="Q1699" s="25" t="str">
        <f t="shared" si="26"/>
        <v/>
      </c>
    </row>
    <row r="1700" spans="1:17">
      <c r="A1700" s="25" t="str">
        <f>IF(ISBLANK(Saisie!C1701),"",_xlfn.XLOOKUP(Saisie!C1701,Barème!A:A,Barème!F:F,"ERREUR CODE PRODUIT"))</f>
        <v/>
      </c>
      <c r="B1700" s="25" t="str">
        <f>IF(OR(A1700="08",A1700="07",MID(Saisie!C1701,4,4)="0804",MID(Saisie!C1701,4,4)="0907",A1700=""),"",_xlfn.XLOOKUP(A1700,Matériau!A:A,Matériau!C:C,"ERREUR MATERIAU"))</f>
        <v/>
      </c>
      <c r="C1700" s="25" t="str">
        <f>IF(B1700="","",_xlfn.XLOOKUP(B1700,Questions!A:A,Questions!C:C,""))</f>
        <v/>
      </c>
      <c r="D1700" s="25" t="str">
        <f>IF(B1700="","",_xlfn.XLOOKUP(B1700&amp;"_"&amp;Saisie!F1701,'Réponses'!D:D,'Réponses'!C:C,""))</f>
        <v/>
      </c>
      <c r="E1700" s="25" t="str">
        <f>IF(D1700="","",_xlfn.XLOOKUP(D1700,'Réponses'!C:C,'Réponses'!F:F,"ERREUR PROCHAINE QUESTION"))</f>
        <v/>
      </c>
      <c r="F1700" s="25" t="str">
        <f>IF(E1700="","",_xlfn.XLOOKUP(E1700,Questions!$A:$A,Questions!$C:$C,""))</f>
        <v/>
      </c>
      <c r="G1700" s="25" t="str">
        <f>IF(E1700="","",_xlfn.XLOOKUP(E1700&amp;"_"&amp;Saisie!H1701,'Réponses'!D:D,'Réponses'!C:C,""))</f>
        <v/>
      </c>
      <c r="H1700" s="25" t="str">
        <f>IF(G1700="","",_xlfn.XLOOKUP(G1700,'Réponses'!C:C,'Réponses'!F:F,"ERREUR PROCHAINE QUESTION"))</f>
        <v/>
      </c>
      <c r="I1700" s="25" t="str">
        <f>IF(H1700="","",_xlfn.XLOOKUP(H1700,Questions!$A:$A,Questions!$C:$C,"ERREUR TYPE"))</f>
        <v/>
      </c>
      <c r="J1700" s="25" t="str">
        <f>IF(H1700="","",_xlfn.XLOOKUP(H1700&amp;"_"&amp;Saisie!J1701,'Réponses'!D:D,'Réponses'!C:C,""))</f>
        <v/>
      </c>
      <c r="K1700" s="25" t="str">
        <f>IF(J1700="","",_xlfn.XLOOKUP(J1700,'Réponses'!C:C,'Réponses'!F:F,"ERREUR PROCHAINE QUESTION"))</f>
        <v/>
      </c>
      <c r="L1700" s="25" t="str">
        <f>IF(K1700="","",_xlfn.XLOOKUP(K1700,Questions!$A:$A,Questions!$C:$C,""))</f>
        <v/>
      </c>
      <c r="M1700" s="25" t="str">
        <f>IF(K1700="","",_xlfn.XLOOKUP(K1700&amp;"_"&amp;Saisie!L1701,'Réponses'!D:D,'Réponses'!C:C,""))</f>
        <v/>
      </c>
      <c r="N1700" s="25" t="str">
        <f>IF(M1700="","",_xlfn.XLOOKUP(M1700,'Réponses'!C:C,'Réponses'!F:F,"ERREUR PROCHAINE QUESTION"))</f>
        <v/>
      </c>
      <c r="O1700" s="25" t="str">
        <f>IF(N1700="","",_xlfn.XLOOKUP(N1700,Questions!$A:$A,Questions!$C:$C,"ERREUR TYPE"))</f>
        <v/>
      </c>
      <c r="P1700" s="25" t="str">
        <f>IF(N1700="","",_xlfn.XLOOKUP(N1700&amp;"_"&amp;Saisie!N1701,'Réponses'!D:D,'Réponses'!C:C,""))</f>
        <v/>
      </c>
      <c r="Q1700" s="25" t="str">
        <f t="shared" si="26"/>
        <v/>
      </c>
    </row>
    <row r="1701" spans="1:17">
      <c r="A1701" s="25" t="str">
        <f>IF(ISBLANK(Saisie!C1702),"",_xlfn.XLOOKUP(Saisie!C1702,Barème!A:A,Barème!F:F,"ERREUR CODE PRODUIT"))</f>
        <v/>
      </c>
      <c r="B1701" s="25" t="str">
        <f>IF(OR(A1701="08",A1701="07",MID(Saisie!C1702,4,4)="0804",MID(Saisie!C1702,4,4)="0907",A1701=""),"",_xlfn.XLOOKUP(A1701,Matériau!A:A,Matériau!C:C,"ERREUR MATERIAU"))</f>
        <v/>
      </c>
      <c r="C1701" s="25" t="str">
        <f>IF(B1701="","",_xlfn.XLOOKUP(B1701,Questions!A:A,Questions!C:C,""))</f>
        <v/>
      </c>
      <c r="D1701" s="25" t="str">
        <f>IF(B1701="","",_xlfn.XLOOKUP(B1701&amp;"_"&amp;Saisie!F1702,'Réponses'!D:D,'Réponses'!C:C,""))</f>
        <v/>
      </c>
      <c r="E1701" s="25" t="str">
        <f>IF(D1701="","",_xlfn.XLOOKUP(D1701,'Réponses'!C:C,'Réponses'!F:F,"ERREUR PROCHAINE QUESTION"))</f>
        <v/>
      </c>
      <c r="F1701" s="25" t="str">
        <f>IF(E1701="","",_xlfn.XLOOKUP(E1701,Questions!$A:$A,Questions!$C:$C,""))</f>
        <v/>
      </c>
      <c r="G1701" s="25" t="str">
        <f>IF(E1701="","",_xlfn.XLOOKUP(E1701&amp;"_"&amp;Saisie!H1702,'Réponses'!D:D,'Réponses'!C:C,""))</f>
        <v/>
      </c>
      <c r="H1701" s="25" t="str">
        <f>IF(G1701="","",_xlfn.XLOOKUP(G1701,'Réponses'!C:C,'Réponses'!F:F,"ERREUR PROCHAINE QUESTION"))</f>
        <v/>
      </c>
      <c r="I1701" s="25" t="str">
        <f>IF(H1701="","",_xlfn.XLOOKUP(H1701,Questions!$A:$A,Questions!$C:$C,"ERREUR TYPE"))</f>
        <v/>
      </c>
      <c r="J1701" s="25" t="str">
        <f>IF(H1701="","",_xlfn.XLOOKUP(H1701&amp;"_"&amp;Saisie!J1702,'Réponses'!D:D,'Réponses'!C:C,""))</f>
        <v/>
      </c>
      <c r="K1701" s="25" t="str">
        <f>IF(J1701="","",_xlfn.XLOOKUP(J1701,'Réponses'!C:C,'Réponses'!F:F,"ERREUR PROCHAINE QUESTION"))</f>
        <v/>
      </c>
      <c r="L1701" s="25" t="str">
        <f>IF(K1701="","",_xlfn.XLOOKUP(K1701,Questions!$A:$A,Questions!$C:$C,""))</f>
        <v/>
      </c>
      <c r="M1701" s="25" t="str">
        <f>IF(K1701="","",_xlfn.XLOOKUP(K1701&amp;"_"&amp;Saisie!L1702,'Réponses'!D:D,'Réponses'!C:C,""))</f>
        <v/>
      </c>
      <c r="N1701" s="25" t="str">
        <f>IF(M1701="","",_xlfn.XLOOKUP(M1701,'Réponses'!C:C,'Réponses'!F:F,"ERREUR PROCHAINE QUESTION"))</f>
        <v/>
      </c>
      <c r="O1701" s="25" t="str">
        <f>IF(N1701="","",_xlfn.XLOOKUP(N1701,Questions!$A:$A,Questions!$C:$C,"ERREUR TYPE"))</f>
        <v/>
      </c>
      <c r="P1701" s="25" t="str">
        <f>IF(N1701="","",_xlfn.XLOOKUP(N1701&amp;"_"&amp;Saisie!N1702,'Réponses'!D:D,'Réponses'!C:C,""))</f>
        <v/>
      </c>
      <c r="Q1701" s="25" t="str">
        <f t="shared" si="26"/>
        <v/>
      </c>
    </row>
    <row r="1702" spans="1:17">
      <c r="A1702" s="25" t="str">
        <f>IF(ISBLANK(Saisie!C1703),"",_xlfn.XLOOKUP(Saisie!C1703,Barème!A:A,Barème!F:F,"ERREUR CODE PRODUIT"))</f>
        <v/>
      </c>
      <c r="B1702" s="25" t="str">
        <f>IF(OR(A1702="08",A1702="07",MID(Saisie!C1703,4,4)="0804",MID(Saisie!C1703,4,4)="0907",A1702=""),"",_xlfn.XLOOKUP(A1702,Matériau!A:A,Matériau!C:C,"ERREUR MATERIAU"))</f>
        <v/>
      </c>
      <c r="C1702" s="25" t="str">
        <f>IF(B1702="","",_xlfn.XLOOKUP(B1702,Questions!A:A,Questions!C:C,""))</f>
        <v/>
      </c>
      <c r="D1702" s="25" t="str">
        <f>IF(B1702="","",_xlfn.XLOOKUP(B1702&amp;"_"&amp;Saisie!F1703,'Réponses'!D:D,'Réponses'!C:C,""))</f>
        <v/>
      </c>
      <c r="E1702" s="25" t="str">
        <f>IF(D1702="","",_xlfn.XLOOKUP(D1702,'Réponses'!C:C,'Réponses'!F:F,"ERREUR PROCHAINE QUESTION"))</f>
        <v/>
      </c>
      <c r="F1702" s="25" t="str">
        <f>IF(E1702="","",_xlfn.XLOOKUP(E1702,Questions!$A:$A,Questions!$C:$C,""))</f>
        <v/>
      </c>
      <c r="G1702" s="25" t="str">
        <f>IF(E1702="","",_xlfn.XLOOKUP(E1702&amp;"_"&amp;Saisie!H1703,'Réponses'!D:D,'Réponses'!C:C,""))</f>
        <v/>
      </c>
      <c r="H1702" s="25" t="str">
        <f>IF(G1702="","",_xlfn.XLOOKUP(G1702,'Réponses'!C:C,'Réponses'!F:F,"ERREUR PROCHAINE QUESTION"))</f>
        <v/>
      </c>
      <c r="I1702" s="25" t="str">
        <f>IF(H1702="","",_xlfn.XLOOKUP(H1702,Questions!$A:$A,Questions!$C:$C,"ERREUR TYPE"))</f>
        <v/>
      </c>
      <c r="J1702" s="25" t="str">
        <f>IF(H1702="","",_xlfn.XLOOKUP(H1702&amp;"_"&amp;Saisie!J1703,'Réponses'!D:D,'Réponses'!C:C,""))</f>
        <v/>
      </c>
      <c r="K1702" s="25" t="str">
        <f>IF(J1702="","",_xlfn.XLOOKUP(J1702,'Réponses'!C:C,'Réponses'!F:F,"ERREUR PROCHAINE QUESTION"))</f>
        <v/>
      </c>
      <c r="L1702" s="25" t="str">
        <f>IF(K1702="","",_xlfn.XLOOKUP(K1702,Questions!$A:$A,Questions!$C:$C,""))</f>
        <v/>
      </c>
      <c r="M1702" s="25" t="str">
        <f>IF(K1702="","",_xlfn.XLOOKUP(K1702&amp;"_"&amp;Saisie!L1703,'Réponses'!D:D,'Réponses'!C:C,""))</f>
        <v/>
      </c>
      <c r="N1702" s="25" t="str">
        <f>IF(M1702="","",_xlfn.XLOOKUP(M1702,'Réponses'!C:C,'Réponses'!F:F,"ERREUR PROCHAINE QUESTION"))</f>
        <v/>
      </c>
      <c r="O1702" s="25" t="str">
        <f>IF(N1702="","",_xlfn.XLOOKUP(N1702,Questions!$A:$A,Questions!$C:$C,"ERREUR TYPE"))</f>
        <v/>
      </c>
      <c r="P1702" s="25" t="str">
        <f>IF(N1702="","",_xlfn.XLOOKUP(N1702&amp;"_"&amp;Saisie!N1703,'Réponses'!D:D,'Réponses'!C:C,""))</f>
        <v/>
      </c>
      <c r="Q1702" s="25" t="str">
        <f t="shared" si="26"/>
        <v/>
      </c>
    </row>
    <row r="1703" spans="1:17">
      <c r="A1703" s="25" t="str">
        <f>IF(ISBLANK(Saisie!C1704),"",_xlfn.XLOOKUP(Saisie!C1704,Barème!A:A,Barème!F:F,"ERREUR CODE PRODUIT"))</f>
        <v/>
      </c>
      <c r="B1703" s="25" t="str">
        <f>IF(OR(A1703="08",A1703="07",MID(Saisie!C1704,4,4)="0804",MID(Saisie!C1704,4,4)="0907",A1703=""),"",_xlfn.XLOOKUP(A1703,Matériau!A:A,Matériau!C:C,"ERREUR MATERIAU"))</f>
        <v/>
      </c>
      <c r="C1703" s="25" t="str">
        <f>IF(B1703="","",_xlfn.XLOOKUP(B1703,Questions!A:A,Questions!C:C,""))</f>
        <v/>
      </c>
      <c r="D1703" s="25" t="str">
        <f>IF(B1703="","",_xlfn.XLOOKUP(B1703&amp;"_"&amp;Saisie!F1704,'Réponses'!D:D,'Réponses'!C:C,""))</f>
        <v/>
      </c>
      <c r="E1703" s="25" t="str">
        <f>IF(D1703="","",_xlfn.XLOOKUP(D1703,'Réponses'!C:C,'Réponses'!F:F,"ERREUR PROCHAINE QUESTION"))</f>
        <v/>
      </c>
      <c r="F1703" s="25" t="str">
        <f>IF(E1703="","",_xlfn.XLOOKUP(E1703,Questions!$A:$A,Questions!$C:$C,""))</f>
        <v/>
      </c>
      <c r="G1703" s="25" t="str">
        <f>IF(E1703="","",_xlfn.XLOOKUP(E1703&amp;"_"&amp;Saisie!H1704,'Réponses'!D:D,'Réponses'!C:C,""))</f>
        <v/>
      </c>
      <c r="H1703" s="25" t="str">
        <f>IF(G1703="","",_xlfn.XLOOKUP(G1703,'Réponses'!C:C,'Réponses'!F:F,"ERREUR PROCHAINE QUESTION"))</f>
        <v/>
      </c>
      <c r="I1703" s="25" t="str">
        <f>IF(H1703="","",_xlfn.XLOOKUP(H1703,Questions!$A:$A,Questions!$C:$C,"ERREUR TYPE"))</f>
        <v/>
      </c>
      <c r="J1703" s="25" t="str">
        <f>IF(H1703="","",_xlfn.XLOOKUP(H1703&amp;"_"&amp;Saisie!J1704,'Réponses'!D:D,'Réponses'!C:C,""))</f>
        <v/>
      </c>
      <c r="K1703" s="25" t="str">
        <f>IF(J1703="","",_xlfn.XLOOKUP(J1703,'Réponses'!C:C,'Réponses'!F:F,"ERREUR PROCHAINE QUESTION"))</f>
        <v/>
      </c>
      <c r="L1703" s="25" t="str">
        <f>IF(K1703="","",_xlfn.XLOOKUP(K1703,Questions!$A:$A,Questions!$C:$C,""))</f>
        <v/>
      </c>
      <c r="M1703" s="25" t="str">
        <f>IF(K1703="","",_xlfn.XLOOKUP(K1703&amp;"_"&amp;Saisie!L1704,'Réponses'!D:D,'Réponses'!C:C,""))</f>
        <v/>
      </c>
      <c r="N1703" s="25" t="str">
        <f>IF(M1703="","",_xlfn.XLOOKUP(M1703,'Réponses'!C:C,'Réponses'!F:F,"ERREUR PROCHAINE QUESTION"))</f>
        <v/>
      </c>
      <c r="O1703" s="25" t="str">
        <f>IF(N1703="","",_xlfn.XLOOKUP(N1703,Questions!$A:$A,Questions!$C:$C,"ERREUR TYPE"))</f>
        <v/>
      </c>
      <c r="P1703" s="25" t="str">
        <f>IF(N1703="","",_xlfn.XLOOKUP(N1703&amp;"_"&amp;Saisie!N1704,'Réponses'!D:D,'Réponses'!C:C,""))</f>
        <v/>
      </c>
      <c r="Q1703" s="25" t="str">
        <f t="shared" si="26"/>
        <v/>
      </c>
    </row>
    <row r="1704" spans="1:17">
      <c r="A1704" s="25" t="str">
        <f>IF(ISBLANK(Saisie!C1705),"",_xlfn.XLOOKUP(Saisie!C1705,Barème!A:A,Barème!F:F,"ERREUR CODE PRODUIT"))</f>
        <v/>
      </c>
      <c r="B1704" s="25" t="str">
        <f>IF(OR(A1704="08",A1704="07",MID(Saisie!C1705,4,4)="0804",MID(Saisie!C1705,4,4)="0907",A1704=""),"",_xlfn.XLOOKUP(A1704,Matériau!A:A,Matériau!C:C,"ERREUR MATERIAU"))</f>
        <v/>
      </c>
      <c r="C1704" s="25" t="str">
        <f>IF(B1704="","",_xlfn.XLOOKUP(B1704,Questions!A:A,Questions!C:C,""))</f>
        <v/>
      </c>
      <c r="D1704" s="25" t="str">
        <f>IF(B1704="","",_xlfn.XLOOKUP(B1704&amp;"_"&amp;Saisie!F1705,'Réponses'!D:D,'Réponses'!C:C,""))</f>
        <v/>
      </c>
      <c r="E1704" s="25" t="str">
        <f>IF(D1704="","",_xlfn.XLOOKUP(D1704,'Réponses'!C:C,'Réponses'!F:F,"ERREUR PROCHAINE QUESTION"))</f>
        <v/>
      </c>
      <c r="F1704" s="25" t="str">
        <f>IF(E1704="","",_xlfn.XLOOKUP(E1704,Questions!$A:$A,Questions!$C:$C,""))</f>
        <v/>
      </c>
      <c r="G1704" s="25" t="str">
        <f>IF(E1704="","",_xlfn.XLOOKUP(E1704&amp;"_"&amp;Saisie!H1705,'Réponses'!D:D,'Réponses'!C:C,""))</f>
        <v/>
      </c>
      <c r="H1704" s="25" t="str">
        <f>IF(G1704="","",_xlfn.XLOOKUP(G1704,'Réponses'!C:C,'Réponses'!F:F,"ERREUR PROCHAINE QUESTION"))</f>
        <v/>
      </c>
      <c r="I1704" s="25" t="str">
        <f>IF(H1704="","",_xlfn.XLOOKUP(H1704,Questions!$A:$A,Questions!$C:$C,"ERREUR TYPE"))</f>
        <v/>
      </c>
      <c r="J1704" s="25" t="str">
        <f>IF(H1704="","",_xlfn.XLOOKUP(H1704&amp;"_"&amp;Saisie!J1705,'Réponses'!D:D,'Réponses'!C:C,""))</f>
        <v/>
      </c>
      <c r="K1704" s="25" t="str">
        <f>IF(J1704="","",_xlfn.XLOOKUP(J1704,'Réponses'!C:C,'Réponses'!F:F,"ERREUR PROCHAINE QUESTION"))</f>
        <v/>
      </c>
      <c r="L1704" s="25" t="str">
        <f>IF(K1704="","",_xlfn.XLOOKUP(K1704,Questions!$A:$A,Questions!$C:$C,""))</f>
        <v/>
      </c>
      <c r="M1704" s="25" t="str">
        <f>IF(K1704="","",_xlfn.XLOOKUP(K1704&amp;"_"&amp;Saisie!L1705,'Réponses'!D:D,'Réponses'!C:C,""))</f>
        <v/>
      </c>
      <c r="N1704" s="25" t="str">
        <f>IF(M1704="","",_xlfn.XLOOKUP(M1704,'Réponses'!C:C,'Réponses'!F:F,"ERREUR PROCHAINE QUESTION"))</f>
        <v/>
      </c>
      <c r="O1704" s="25" t="str">
        <f>IF(N1704="","",_xlfn.XLOOKUP(N1704,Questions!$A:$A,Questions!$C:$C,"ERREUR TYPE"))</f>
        <v/>
      </c>
      <c r="P1704" s="25" t="str">
        <f>IF(N1704="","",_xlfn.XLOOKUP(N1704&amp;"_"&amp;Saisie!N1705,'Réponses'!D:D,'Réponses'!C:C,""))</f>
        <v/>
      </c>
      <c r="Q1704" s="25" t="str">
        <f t="shared" si="26"/>
        <v/>
      </c>
    </row>
    <row r="1705" spans="1:17">
      <c r="A1705" s="25" t="str">
        <f>IF(ISBLANK(Saisie!C1706),"",_xlfn.XLOOKUP(Saisie!C1706,Barème!A:A,Barème!F:F,"ERREUR CODE PRODUIT"))</f>
        <v/>
      </c>
      <c r="B1705" s="25" t="str">
        <f>IF(OR(A1705="08",A1705="07",MID(Saisie!C1706,4,4)="0804",MID(Saisie!C1706,4,4)="0907",A1705=""),"",_xlfn.XLOOKUP(A1705,Matériau!A:A,Matériau!C:C,"ERREUR MATERIAU"))</f>
        <v/>
      </c>
      <c r="C1705" s="25" t="str">
        <f>IF(B1705="","",_xlfn.XLOOKUP(B1705,Questions!A:A,Questions!C:C,""))</f>
        <v/>
      </c>
      <c r="D1705" s="25" t="str">
        <f>IF(B1705="","",_xlfn.XLOOKUP(B1705&amp;"_"&amp;Saisie!F1706,'Réponses'!D:D,'Réponses'!C:C,""))</f>
        <v/>
      </c>
      <c r="E1705" s="25" t="str">
        <f>IF(D1705="","",_xlfn.XLOOKUP(D1705,'Réponses'!C:C,'Réponses'!F:F,"ERREUR PROCHAINE QUESTION"))</f>
        <v/>
      </c>
      <c r="F1705" s="25" t="str">
        <f>IF(E1705="","",_xlfn.XLOOKUP(E1705,Questions!$A:$A,Questions!$C:$C,""))</f>
        <v/>
      </c>
      <c r="G1705" s="25" t="str">
        <f>IF(E1705="","",_xlfn.XLOOKUP(E1705&amp;"_"&amp;Saisie!H1706,'Réponses'!D:D,'Réponses'!C:C,""))</f>
        <v/>
      </c>
      <c r="H1705" s="25" t="str">
        <f>IF(G1705="","",_xlfn.XLOOKUP(G1705,'Réponses'!C:C,'Réponses'!F:F,"ERREUR PROCHAINE QUESTION"))</f>
        <v/>
      </c>
      <c r="I1705" s="25" t="str">
        <f>IF(H1705="","",_xlfn.XLOOKUP(H1705,Questions!$A:$A,Questions!$C:$C,"ERREUR TYPE"))</f>
        <v/>
      </c>
      <c r="J1705" s="25" t="str">
        <f>IF(H1705="","",_xlfn.XLOOKUP(H1705&amp;"_"&amp;Saisie!J1706,'Réponses'!D:D,'Réponses'!C:C,""))</f>
        <v/>
      </c>
      <c r="K1705" s="25" t="str">
        <f>IF(J1705="","",_xlfn.XLOOKUP(J1705,'Réponses'!C:C,'Réponses'!F:F,"ERREUR PROCHAINE QUESTION"))</f>
        <v/>
      </c>
      <c r="L1705" s="25" t="str">
        <f>IF(K1705="","",_xlfn.XLOOKUP(K1705,Questions!$A:$A,Questions!$C:$C,""))</f>
        <v/>
      </c>
      <c r="M1705" s="25" t="str">
        <f>IF(K1705="","",_xlfn.XLOOKUP(K1705&amp;"_"&amp;Saisie!L1706,'Réponses'!D:D,'Réponses'!C:C,""))</f>
        <v/>
      </c>
      <c r="N1705" s="25" t="str">
        <f>IF(M1705="","",_xlfn.XLOOKUP(M1705,'Réponses'!C:C,'Réponses'!F:F,"ERREUR PROCHAINE QUESTION"))</f>
        <v/>
      </c>
      <c r="O1705" s="25" t="str">
        <f>IF(N1705="","",_xlfn.XLOOKUP(N1705,Questions!$A:$A,Questions!$C:$C,"ERREUR TYPE"))</f>
        <v/>
      </c>
      <c r="P1705" s="25" t="str">
        <f>IF(N1705="","",_xlfn.XLOOKUP(N1705&amp;"_"&amp;Saisie!N1706,'Réponses'!D:D,'Réponses'!C:C,""))</f>
        <v/>
      </c>
      <c r="Q1705" s="25" t="str">
        <f t="shared" si="26"/>
        <v/>
      </c>
    </row>
    <row r="1706" spans="1:17">
      <c r="A1706" s="25" t="str">
        <f>IF(ISBLANK(Saisie!C1707),"",_xlfn.XLOOKUP(Saisie!C1707,Barème!A:A,Barème!F:F,"ERREUR CODE PRODUIT"))</f>
        <v/>
      </c>
      <c r="B1706" s="25" t="str">
        <f>IF(OR(A1706="08",A1706="07",MID(Saisie!C1707,4,4)="0804",MID(Saisie!C1707,4,4)="0907",A1706=""),"",_xlfn.XLOOKUP(A1706,Matériau!A:A,Matériau!C:C,"ERREUR MATERIAU"))</f>
        <v/>
      </c>
      <c r="C1706" s="25" t="str">
        <f>IF(B1706="","",_xlfn.XLOOKUP(B1706,Questions!A:A,Questions!C:C,""))</f>
        <v/>
      </c>
      <c r="D1706" s="25" t="str">
        <f>IF(B1706="","",_xlfn.XLOOKUP(B1706&amp;"_"&amp;Saisie!F1707,'Réponses'!D:D,'Réponses'!C:C,""))</f>
        <v/>
      </c>
      <c r="E1706" s="25" t="str">
        <f>IF(D1706="","",_xlfn.XLOOKUP(D1706,'Réponses'!C:C,'Réponses'!F:F,"ERREUR PROCHAINE QUESTION"))</f>
        <v/>
      </c>
      <c r="F1706" s="25" t="str">
        <f>IF(E1706="","",_xlfn.XLOOKUP(E1706,Questions!$A:$A,Questions!$C:$C,""))</f>
        <v/>
      </c>
      <c r="G1706" s="25" t="str">
        <f>IF(E1706="","",_xlfn.XLOOKUP(E1706&amp;"_"&amp;Saisie!H1707,'Réponses'!D:D,'Réponses'!C:C,""))</f>
        <v/>
      </c>
      <c r="H1706" s="25" t="str">
        <f>IF(G1706="","",_xlfn.XLOOKUP(G1706,'Réponses'!C:C,'Réponses'!F:F,"ERREUR PROCHAINE QUESTION"))</f>
        <v/>
      </c>
      <c r="I1706" s="25" t="str">
        <f>IF(H1706="","",_xlfn.XLOOKUP(H1706,Questions!$A:$A,Questions!$C:$C,"ERREUR TYPE"))</f>
        <v/>
      </c>
      <c r="J1706" s="25" t="str">
        <f>IF(H1706="","",_xlfn.XLOOKUP(H1706&amp;"_"&amp;Saisie!J1707,'Réponses'!D:D,'Réponses'!C:C,""))</f>
        <v/>
      </c>
      <c r="K1706" s="25" t="str">
        <f>IF(J1706="","",_xlfn.XLOOKUP(J1706,'Réponses'!C:C,'Réponses'!F:F,"ERREUR PROCHAINE QUESTION"))</f>
        <v/>
      </c>
      <c r="L1706" s="25" t="str">
        <f>IF(K1706="","",_xlfn.XLOOKUP(K1706,Questions!$A:$A,Questions!$C:$C,""))</f>
        <v/>
      </c>
      <c r="M1706" s="25" t="str">
        <f>IF(K1706="","",_xlfn.XLOOKUP(K1706&amp;"_"&amp;Saisie!L1707,'Réponses'!D:D,'Réponses'!C:C,""))</f>
        <v/>
      </c>
      <c r="N1706" s="25" t="str">
        <f>IF(M1706="","",_xlfn.XLOOKUP(M1706,'Réponses'!C:C,'Réponses'!F:F,"ERREUR PROCHAINE QUESTION"))</f>
        <v/>
      </c>
      <c r="O1706" s="25" t="str">
        <f>IF(N1706="","",_xlfn.XLOOKUP(N1706,Questions!$A:$A,Questions!$C:$C,"ERREUR TYPE"))</f>
        <v/>
      </c>
      <c r="P1706" s="25" t="str">
        <f>IF(N1706="","",_xlfn.XLOOKUP(N1706&amp;"_"&amp;Saisie!N1707,'Réponses'!D:D,'Réponses'!C:C,""))</f>
        <v/>
      </c>
      <c r="Q1706" s="25" t="str">
        <f t="shared" si="26"/>
        <v/>
      </c>
    </row>
    <row r="1707" spans="1:17">
      <c r="A1707" s="25" t="str">
        <f>IF(ISBLANK(Saisie!C1708),"",_xlfn.XLOOKUP(Saisie!C1708,Barème!A:A,Barème!F:F,"ERREUR CODE PRODUIT"))</f>
        <v/>
      </c>
      <c r="B1707" s="25" t="str">
        <f>IF(OR(A1707="08",A1707="07",MID(Saisie!C1708,4,4)="0804",MID(Saisie!C1708,4,4)="0907",A1707=""),"",_xlfn.XLOOKUP(A1707,Matériau!A:A,Matériau!C:C,"ERREUR MATERIAU"))</f>
        <v/>
      </c>
      <c r="C1707" s="25" t="str">
        <f>IF(B1707="","",_xlfn.XLOOKUP(B1707,Questions!A:A,Questions!C:C,""))</f>
        <v/>
      </c>
      <c r="D1707" s="25" t="str">
        <f>IF(B1707="","",_xlfn.XLOOKUP(B1707&amp;"_"&amp;Saisie!F1708,'Réponses'!D:D,'Réponses'!C:C,""))</f>
        <v/>
      </c>
      <c r="E1707" s="25" t="str">
        <f>IF(D1707="","",_xlfn.XLOOKUP(D1707,'Réponses'!C:C,'Réponses'!F:F,"ERREUR PROCHAINE QUESTION"))</f>
        <v/>
      </c>
      <c r="F1707" s="25" t="str">
        <f>IF(E1707="","",_xlfn.XLOOKUP(E1707,Questions!$A:$A,Questions!$C:$C,""))</f>
        <v/>
      </c>
      <c r="G1707" s="25" t="str">
        <f>IF(E1707="","",_xlfn.XLOOKUP(E1707&amp;"_"&amp;Saisie!H1708,'Réponses'!D:D,'Réponses'!C:C,""))</f>
        <v/>
      </c>
      <c r="H1707" s="25" t="str">
        <f>IF(G1707="","",_xlfn.XLOOKUP(G1707,'Réponses'!C:C,'Réponses'!F:F,"ERREUR PROCHAINE QUESTION"))</f>
        <v/>
      </c>
      <c r="I1707" s="25" t="str">
        <f>IF(H1707="","",_xlfn.XLOOKUP(H1707,Questions!$A:$A,Questions!$C:$C,"ERREUR TYPE"))</f>
        <v/>
      </c>
      <c r="J1707" s="25" t="str">
        <f>IF(H1707="","",_xlfn.XLOOKUP(H1707&amp;"_"&amp;Saisie!J1708,'Réponses'!D:D,'Réponses'!C:C,""))</f>
        <v/>
      </c>
      <c r="K1707" s="25" t="str">
        <f>IF(J1707="","",_xlfn.XLOOKUP(J1707,'Réponses'!C:C,'Réponses'!F:F,"ERREUR PROCHAINE QUESTION"))</f>
        <v/>
      </c>
      <c r="L1707" s="25" t="str">
        <f>IF(K1707="","",_xlfn.XLOOKUP(K1707,Questions!$A:$A,Questions!$C:$C,""))</f>
        <v/>
      </c>
      <c r="M1707" s="25" t="str">
        <f>IF(K1707="","",_xlfn.XLOOKUP(K1707&amp;"_"&amp;Saisie!L1708,'Réponses'!D:D,'Réponses'!C:C,""))</f>
        <v/>
      </c>
      <c r="N1707" s="25" t="str">
        <f>IF(M1707="","",_xlfn.XLOOKUP(M1707,'Réponses'!C:C,'Réponses'!F:F,"ERREUR PROCHAINE QUESTION"))</f>
        <v/>
      </c>
      <c r="O1707" s="25" t="str">
        <f>IF(N1707="","",_xlfn.XLOOKUP(N1707,Questions!$A:$A,Questions!$C:$C,"ERREUR TYPE"))</f>
        <v/>
      </c>
      <c r="P1707" s="25" t="str">
        <f>IF(N1707="","",_xlfn.XLOOKUP(N1707&amp;"_"&amp;Saisie!N1708,'Réponses'!D:D,'Réponses'!C:C,""))</f>
        <v/>
      </c>
      <c r="Q1707" s="25" t="str">
        <f t="shared" si="26"/>
        <v/>
      </c>
    </row>
    <row r="1708" spans="1:17">
      <c r="A1708" s="25" t="str">
        <f>IF(ISBLANK(Saisie!C1709),"",_xlfn.XLOOKUP(Saisie!C1709,Barème!A:A,Barème!F:F,"ERREUR CODE PRODUIT"))</f>
        <v/>
      </c>
      <c r="B1708" s="25" t="str">
        <f>IF(OR(A1708="08",A1708="07",MID(Saisie!C1709,4,4)="0804",MID(Saisie!C1709,4,4)="0907",A1708=""),"",_xlfn.XLOOKUP(A1708,Matériau!A:A,Matériau!C:C,"ERREUR MATERIAU"))</f>
        <v/>
      </c>
      <c r="C1708" s="25" t="str">
        <f>IF(B1708="","",_xlfn.XLOOKUP(B1708,Questions!A:A,Questions!C:C,""))</f>
        <v/>
      </c>
      <c r="D1708" s="25" t="str">
        <f>IF(B1708="","",_xlfn.XLOOKUP(B1708&amp;"_"&amp;Saisie!F1709,'Réponses'!D:D,'Réponses'!C:C,""))</f>
        <v/>
      </c>
      <c r="E1708" s="25" t="str">
        <f>IF(D1708="","",_xlfn.XLOOKUP(D1708,'Réponses'!C:C,'Réponses'!F:F,"ERREUR PROCHAINE QUESTION"))</f>
        <v/>
      </c>
      <c r="F1708" s="25" t="str">
        <f>IF(E1708="","",_xlfn.XLOOKUP(E1708,Questions!$A:$A,Questions!$C:$C,""))</f>
        <v/>
      </c>
      <c r="G1708" s="25" t="str">
        <f>IF(E1708="","",_xlfn.XLOOKUP(E1708&amp;"_"&amp;Saisie!H1709,'Réponses'!D:D,'Réponses'!C:C,""))</f>
        <v/>
      </c>
      <c r="H1708" s="25" t="str">
        <f>IF(G1708="","",_xlfn.XLOOKUP(G1708,'Réponses'!C:C,'Réponses'!F:F,"ERREUR PROCHAINE QUESTION"))</f>
        <v/>
      </c>
      <c r="I1708" s="25" t="str">
        <f>IF(H1708="","",_xlfn.XLOOKUP(H1708,Questions!$A:$A,Questions!$C:$C,"ERREUR TYPE"))</f>
        <v/>
      </c>
      <c r="J1708" s="25" t="str">
        <f>IF(H1708="","",_xlfn.XLOOKUP(H1708&amp;"_"&amp;Saisie!J1709,'Réponses'!D:D,'Réponses'!C:C,""))</f>
        <v/>
      </c>
      <c r="K1708" s="25" t="str">
        <f>IF(J1708="","",_xlfn.XLOOKUP(J1708,'Réponses'!C:C,'Réponses'!F:F,"ERREUR PROCHAINE QUESTION"))</f>
        <v/>
      </c>
      <c r="L1708" s="25" t="str">
        <f>IF(K1708="","",_xlfn.XLOOKUP(K1708,Questions!$A:$A,Questions!$C:$C,""))</f>
        <v/>
      </c>
      <c r="M1708" s="25" t="str">
        <f>IF(K1708="","",_xlfn.XLOOKUP(K1708&amp;"_"&amp;Saisie!L1709,'Réponses'!D:D,'Réponses'!C:C,""))</f>
        <v/>
      </c>
      <c r="N1708" s="25" t="str">
        <f>IF(M1708="","",_xlfn.XLOOKUP(M1708,'Réponses'!C:C,'Réponses'!F:F,"ERREUR PROCHAINE QUESTION"))</f>
        <v/>
      </c>
      <c r="O1708" s="25" t="str">
        <f>IF(N1708="","",_xlfn.XLOOKUP(N1708,Questions!$A:$A,Questions!$C:$C,"ERREUR TYPE"))</f>
        <v/>
      </c>
      <c r="P1708" s="25" t="str">
        <f>IF(N1708="","",_xlfn.XLOOKUP(N1708&amp;"_"&amp;Saisie!N1709,'Réponses'!D:D,'Réponses'!C:C,""))</f>
        <v/>
      </c>
      <c r="Q1708" s="25" t="str">
        <f t="shared" si="26"/>
        <v/>
      </c>
    </row>
    <row r="1709" spans="1:17">
      <c r="A1709" s="25" t="str">
        <f>IF(ISBLANK(Saisie!C1710),"",_xlfn.XLOOKUP(Saisie!C1710,Barème!A:A,Barème!F:F,"ERREUR CODE PRODUIT"))</f>
        <v/>
      </c>
      <c r="B1709" s="25" t="str">
        <f>IF(OR(A1709="08",A1709="07",MID(Saisie!C1710,4,4)="0804",MID(Saisie!C1710,4,4)="0907",A1709=""),"",_xlfn.XLOOKUP(A1709,Matériau!A:A,Matériau!C:C,"ERREUR MATERIAU"))</f>
        <v/>
      </c>
      <c r="C1709" s="25" t="str">
        <f>IF(B1709="","",_xlfn.XLOOKUP(B1709,Questions!A:A,Questions!C:C,""))</f>
        <v/>
      </c>
      <c r="D1709" s="25" t="str">
        <f>IF(B1709="","",_xlfn.XLOOKUP(B1709&amp;"_"&amp;Saisie!F1710,'Réponses'!D:D,'Réponses'!C:C,""))</f>
        <v/>
      </c>
      <c r="E1709" s="25" t="str">
        <f>IF(D1709="","",_xlfn.XLOOKUP(D1709,'Réponses'!C:C,'Réponses'!F:F,"ERREUR PROCHAINE QUESTION"))</f>
        <v/>
      </c>
      <c r="F1709" s="25" t="str">
        <f>IF(E1709="","",_xlfn.XLOOKUP(E1709,Questions!$A:$A,Questions!$C:$C,""))</f>
        <v/>
      </c>
      <c r="G1709" s="25" t="str">
        <f>IF(E1709="","",_xlfn.XLOOKUP(E1709&amp;"_"&amp;Saisie!H1710,'Réponses'!D:D,'Réponses'!C:C,""))</f>
        <v/>
      </c>
      <c r="H1709" s="25" t="str">
        <f>IF(G1709="","",_xlfn.XLOOKUP(G1709,'Réponses'!C:C,'Réponses'!F:F,"ERREUR PROCHAINE QUESTION"))</f>
        <v/>
      </c>
      <c r="I1709" s="25" t="str">
        <f>IF(H1709="","",_xlfn.XLOOKUP(H1709,Questions!$A:$A,Questions!$C:$C,"ERREUR TYPE"))</f>
        <v/>
      </c>
      <c r="J1709" s="25" t="str">
        <f>IF(H1709="","",_xlfn.XLOOKUP(H1709&amp;"_"&amp;Saisie!J1710,'Réponses'!D:D,'Réponses'!C:C,""))</f>
        <v/>
      </c>
      <c r="K1709" s="25" t="str">
        <f>IF(J1709="","",_xlfn.XLOOKUP(J1709,'Réponses'!C:C,'Réponses'!F:F,"ERREUR PROCHAINE QUESTION"))</f>
        <v/>
      </c>
      <c r="L1709" s="25" t="str">
        <f>IF(K1709="","",_xlfn.XLOOKUP(K1709,Questions!$A:$A,Questions!$C:$C,""))</f>
        <v/>
      </c>
      <c r="M1709" s="25" t="str">
        <f>IF(K1709="","",_xlfn.XLOOKUP(K1709&amp;"_"&amp;Saisie!L1710,'Réponses'!D:D,'Réponses'!C:C,""))</f>
        <v/>
      </c>
      <c r="N1709" s="25" t="str">
        <f>IF(M1709="","",_xlfn.XLOOKUP(M1709,'Réponses'!C:C,'Réponses'!F:F,"ERREUR PROCHAINE QUESTION"))</f>
        <v/>
      </c>
      <c r="O1709" s="25" t="str">
        <f>IF(N1709="","",_xlfn.XLOOKUP(N1709,Questions!$A:$A,Questions!$C:$C,"ERREUR TYPE"))</f>
        <v/>
      </c>
      <c r="P1709" s="25" t="str">
        <f>IF(N1709="","",_xlfn.XLOOKUP(N1709&amp;"_"&amp;Saisie!N1710,'Réponses'!D:D,'Réponses'!C:C,""))</f>
        <v/>
      </c>
      <c r="Q1709" s="25" t="str">
        <f t="shared" si="26"/>
        <v/>
      </c>
    </row>
    <row r="1710" spans="1:17">
      <c r="A1710" s="25" t="str">
        <f>IF(ISBLANK(Saisie!C1711),"",_xlfn.XLOOKUP(Saisie!C1711,Barème!A:A,Barème!F:F,"ERREUR CODE PRODUIT"))</f>
        <v/>
      </c>
      <c r="B1710" s="25" t="str">
        <f>IF(OR(A1710="08",A1710="07",MID(Saisie!C1711,4,4)="0804",MID(Saisie!C1711,4,4)="0907",A1710=""),"",_xlfn.XLOOKUP(A1710,Matériau!A:A,Matériau!C:C,"ERREUR MATERIAU"))</f>
        <v/>
      </c>
      <c r="C1710" s="25" t="str">
        <f>IF(B1710="","",_xlfn.XLOOKUP(B1710,Questions!A:A,Questions!C:C,""))</f>
        <v/>
      </c>
      <c r="D1710" s="25" t="str">
        <f>IF(B1710="","",_xlfn.XLOOKUP(B1710&amp;"_"&amp;Saisie!F1711,'Réponses'!D:D,'Réponses'!C:C,""))</f>
        <v/>
      </c>
      <c r="E1710" s="25" t="str">
        <f>IF(D1710="","",_xlfn.XLOOKUP(D1710,'Réponses'!C:C,'Réponses'!F:F,"ERREUR PROCHAINE QUESTION"))</f>
        <v/>
      </c>
      <c r="F1710" s="25" t="str">
        <f>IF(E1710="","",_xlfn.XLOOKUP(E1710,Questions!$A:$A,Questions!$C:$C,""))</f>
        <v/>
      </c>
      <c r="G1710" s="25" t="str">
        <f>IF(E1710="","",_xlfn.XLOOKUP(E1710&amp;"_"&amp;Saisie!H1711,'Réponses'!D:D,'Réponses'!C:C,""))</f>
        <v/>
      </c>
      <c r="H1710" s="25" t="str">
        <f>IF(G1710="","",_xlfn.XLOOKUP(G1710,'Réponses'!C:C,'Réponses'!F:F,"ERREUR PROCHAINE QUESTION"))</f>
        <v/>
      </c>
      <c r="I1710" s="25" t="str">
        <f>IF(H1710="","",_xlfn.XLOOKUP(H1710,Questions!$A:$A,Questions!$C:$C,"ERREUR TYPE"))</f>
        <v/>
      </c>
      <c r="J1710" s="25" t="str">
        <f>IF(H1710="","",_xlfn.XLOOKUP(H1710&amp;"_"&amp;Saisie!J1711,'Réponses'!D:D,'Réponses'!C:C,""))</f>
        <v/>
      </c>
      <c r="K1710" s="25" t="str">
        <f>IF(J1710="","",_xlfn.XLOOKUP(J1710,'Réponses'!C:C,'Réponses'!F:F,"ERREUR PROCHAINE QUESTION"))</f>
        <v/>
      </c>
      <c r="L1710" s="25" t="str">
        <f>IF(K1710="","",_xlfn.XLOOKUP(K1710,Questions!$A:$A,Questions!$C:$C,""))</f>
        <v/>
      </c>
      <c r="M1710" s="25" t="str">
        <f>IF(K1710="","",_xlfn.XLOOKUP(K1710&amp;"_"&amp;Saisie!L1711,'Réponses'!D:D,'Réponses'!C:C,""))</f>
        <v/>
      </c>
      <c r="N1710" s="25" t="str">
        <f>IF(M1710="","",_xlfn.XLOOKUP(M1710,'Réponses'!C:C,'Réponses'!F:F,"ERREUR PROCHAINE QUESTION"))</f>
        <v/>
      </c>
      <c r="O1710" s="25" t="str">
        <f>IF(N1710="","",_xlfn.XLOOKUP(N1710,Questions!$A:$A,Questions!$C:$C,"ERREUR TYPE"))</f>
        <v/>
      </c>
      <c r="P1710" s="25" t="str">
        <f>IF(N1710="","",_xlfn.XLOOKUP(N1710&amp;"_"&amp;Saisie!N1711,'Réponses'!D:D,'Réponses'!C:C,""))</f>
        <v/>
      </c>
      <c r="Q1710" s="25" t="str">
        <f t="shared" si="26"/>
        <v/>
      </c>
    </row>
    <row r="1711" spans="1:17">
      <c r="A1711" s="25" t="str">
        <f>IF(ISBLANK(Saisie!C1712),"",_xlfn.XLOOKUP(Saisie!C1712,Barème!A:A,Barème!F:F,"ERREUR CODE PRODUIT"))</f>
        <v/>
      </c>
      <c r="B1711" s="25" t="str">
        <f>IF(OR(A1711="08",A1711="07",MID(Saisie!C1712,4,4)="0804",MID(Saisie!C1712,4,4)="0907",A1711=""),"",_xlfn.XLOOKUP(A1711,Matériau!A:A,Matériau!C:C,"ERREUR MATERIAU"))</f>
        <v/>
      </c>
      <c r="C1711" s="25" t="str">
        <f>IF(B1711="","",_xlfn.XLOOKUP(B1711,Questions!A:A,Questions!C:C,""))</f>
        <v/>
      </c>
      <c r="D1711" s="25" t="str">
        <f>IF(B1711="","",_xlfn.XLOOKUP(B1711&amp;"_"&amp;Saisie!F1712,'Réponses'!D:D,'Réponses'!C:C,""))</f>
        <v/>
      </c>
      <c r="E1711" s="25" t="str">
        <f>IF(D1711="","",_xlfn.XLOOKUP(D1711,'Réponses'!C:C,'Réponses'!F:F,"ERREUR PROCHAINE QUESTION"))</f>
        <v/>
      </c>
      <c r="F1711" s="25" t="str">
        <f>IF(E1711="","",_xlfn.XLOOKUP(E1711,Questions!$A:$A,Questions!$C:$C,""))</f>
        <v/>
      </c>
      <c r="G1711" s="25" t="str">
        <f>IF(E1711="","",_xlfn.XLOOKUP(E1711&amp;"_"&amp;Saisie!H1712,'Réponses'!D:D,'Réponses'!C:C,""))</f>
        <v/>
      </c>
      <c r="H1711" s="25" t="str">
        <f>IF(G1711="","",_xlfn.XLOOKUP(G1711,'Réponses'!C:C,'Réponses'!F:F,"ERREUR PROCHAINE QUESTION"))</f>
        <v/>
      </c>
      <c r="I1711" s="25" t="str">
        <f>IF(H1711="","",_xlfn.XLOOKUP(H1711,Questions!$A:$A,Questions!$C:$C,"ERREUR TYPE"))</f>
        <v/>
      </c>
      <c r="J1711" s="25" t="str">
        <f>IF(H1711="","",_xlfn.XLOOKUP(H1711&amp;"_"&amp;Saisie!J1712,'Réponses'!D:D,'Réponses'!C:C,""))</f>
        <v/>
      </c>
      <c r="K1711" s="25" t="str">
        <f>IF(J1711="","",_xlfn.XLOOKUP(J1711,'Réponses'!C:C,'Réponses'!F:F,"ERREUR PROCHAINE QUESTION"))</f>
        <v/>
      </c>
      <c r="L1711" s="25" t="str">
        <f>IF(K1711="","",_xlfn.XLOOKUP(K1711,Questions!$A:$A,Questions!$C:$C,""))</f>
        <v/>
      </c>
      <c r="M1711" s="25" t="str">
        <f>IF(K1711="","",_xlfn.XLOOKUP(K1711&amp;"_"&amp;Saisie!L1712,'Réponses'!D:D,'Réponses'!C:C,""))</f>
        <v/>
      </c>
      <c r="N1711" s="25" t="str">
        <f>IF(M1711="","",_xlfn.XLOOKUP(M1711,'Réponses'!C:C,'Réponses'!F:F,"ERREUR PROCHAINE QUESTION"))</f>
        <v/>
      </c>
      <c r="O1711" s="25" t="str">
        <f>IF(N1711="","",_xlfn.XLOOKUP(N1711,Questions!$A:$A,Questions!$C:$C,"ERREUR TYPE"))</f>
        <v/>
      </c>
      <c r="P1711" s="25" t="str">
        <f>IF(N1711="","",_xlfn.XLOOKUP(N1711&amp;"_"&amp;Saisie!N1712,'Réponses'!D:D,'Réponses'!C:C,""))</f>
        <v/>
      </c>
      <c r="Q1711" s="25" t="str">
        <f t="shared" si="26"/>
        <v/>
      </c>
    </row>
    <row r="1712" spans="1:17">
      <c r="A1712" s="25" t="str">
        <f>IF(ISBLANK(Saisie!C1713),"",_xlfn.XLOOKUP(Saisie!C1713,Barème!A:A,Barème!F:F,"ERREUR CODE PRODUIT"))</f>
        <v/>
      </c>
      <c r="B1712" s="25" t="str">
        <f>IF(OR(A1712="08",A1712="07",MID(Saisie!C1713,4,4)="0804",MID(Saisie!C1713,4,4)="0907",A1712=""),"",_xlfn.XLOOKUP(A1712,Matériau!A:A,Matériau!C:C,"ERREUR MATERIAU"))</f>
        <v/>
      </c>
      <c r="C1712" s="25" t="str">
        <f>IF(B1712="","",_xlfn.XLOOKUP(B1712,Questions!A:A,Questions!C:C,""))</f>
        <v/>
      </c>
      <c r="D1712" s="25" t="str">
        <f>IF(B1712="","",_xlfn.XLOOKUP(B1712&amp;"_"&amp;Saisie!F1713,'Réponses'!D:D,'Réponses'!C:C,""))</f>
        <v/>
      </c>
      <c r="E1712" s="25" t="str">
        <f>IF(D1712="","",_xlfn.XLOOKUP(D1712,'Réponses'!C:C,'Réponses'!F:F,"ERREUR PROCHAINE QUESTION"))</f>
        <v/>
      </c>
      <c r="F1712" s="25" t="str">
        <f>IF(E1712="","",_xlfn.XLOOKUP(E1712,Questions!$A:$A,Questions!$C:$C,""))</f>
        <v/>
      </c>
      <c r="G1712" s="25" t="str">
        <f>IF(E1712="","",_xlfn.XLOOKUP(E1712&amp;"_"&amp;Saisie!H1713,'Réponses'!D:D,'Réponses'!C:C,""))</f>
        <v/>
      </c>
      <c r="H1712" s="25" t="str">
        <f>IF(G1712="","",_xlfn.XLOOKUP(G1712,'Réponses'!C:C,'Réponses'!F:F,"ERREUR PROCHAINE QUESTION"))</f>
        <v/>
      </c>
      <c r="I1712" s="25" t="str">
        <f>IF(H1712="","",_xlfn.XLOOKUP(H1712,Questions!$A:$A,Questions!$C:$C,"ERREUR TYPE"))</f>
        <v/>
      </c>
      <c r="J1712" s="25" t="str">
        <f>IF(H1712="","",_xlfn.XLOOKUP(H1712&amp;"_"&amp;Saisie!J1713,'Réponses'!D:D,'Réponses'!C:C,""))</f>
        <v/>
      </c>
      <c r="K1712" s="25" t="str">
        <f>IF(J1712="","",_xlfn.XLOOKUP(J1712,'Réponses'!C:C,'Réponses'!F:F,"ERREUR PROCHAINE QUESTION"))</f>
        <v/>
      </c>
      <c r="L1712" s="25" t="str">
        <f>IF(K1712="","",_xlfn.XLOOKUP(K1712,Questions!$A:$A,Questions!$C:$C,""))</f>
        <v/>
      </c>
      <c r="M1712" s="25" t="str">
        <f>IF(K1712="","",_xlfn.XLOOKUP(K1712&amp;"_"&amp;Saisie!L1713,'Réponses'!D:D,'Réponses'!C:C,""))</f>
        <v/>
      </c>
      <c r="N1712" s="25" t="str">
        <f>IF(M1712="","",_xlfn.XLOOKUP(M1712,'Réponses'!C:C,'Réponses'!F:F,"ERREUR PROCHAINE QUESTION"))</f>
        <v/>
      </c>
      <c r="O1712" s="25" t="str">
        <f>IF(N1712="","",_xlfn.XLOOKUP(N1712,Questions!$A:$A,Questions!$C:$C,"ERREUR TYPE"))</f>
        <v/>
      </c>
      <c r="P1712" s="25" t="str">
        <f>IF(N1712="","",_xlfn.XLOOKUP(N1712&amp;"_"&amp;Saisie!N1713,'Réponses'!D:D,'Réponses'!C:C,""))</f>
        <v/>
      </c>
      <c r="Q1712" s="25" t="str">
        <f t="shared" si="26"/>
        <v/>
      </c>
    </row>
    <row r="1713" spans="1:17">
      <c r="A1713" s="25" t="str">
        <f>IF(ISBLANK(Saisie!C1714),"",_xlfn.XLOOKUP(Saisie!C1714,Barème!A:A,Barème!F:F,"ERREUR CODE PRODUIT"))</f>
        <v/>
      </c>
      <c r="B1713" s="25" t="str">
        <f>IF(OR(A1713="08",A1713="07",MID(Saisie!C1714,4,4)="0804",MID(Saisie!C1714,4,4)="0907",A1713=""),"",_xlfn.XLOOKUP(A1713,Matériau!A:A,Matériau!C:C,"ERREUR MATERIAU"))</f>
        <v/>
      </c>
      <c r="C1713" s="25" t="str">
        <f>IF(B1713="","",_xlfn.XLOOKUP(B1713,Questions!A:A,Questions!C:C,""))</f>
        <v/>
      </c>
      <c r="D1713" s="25" t="str">
        <f>IF(B1713="","",_xlfn.XLOOKUP(B1713&amp;"_"&amp;Saisie!F1714,'Réponses'!D:D,'Réponses'!C:C,""))</f>
        <v/>
      </c>
      <c r="E1713" s="25" t="str">
        <f>IF(D1713="","",_xlfn.XLOOKUP(D1713,'Réponses'!C:C,'Réponses'!F:F,"ERREUR PROCHAINE QUESTION"))</f>
        <v/>
      </c>
      <c r="F1713" s="25" t="str">
        <f>IF(E1713="","",_xlfn.XLOOKUP(E1713,Questions!$A:$A,Questions!$C:$C,""))</f>
        <v/>
      </c>
      <c r="G1713" s="25" t="str">
        <f>IF(E1713="","",_xlfn.XLOOKUP(E1713&amp;"_"&amp;Saisie!H1714,'Réponses'!D:D,'Réponses'!C:C,""))</f>
        <v/>
      </c>
      <c r="H1713" s="25" t="str">
        <f>IF(G1713="","",_xlfn.XLOOKUP(G1713,'Réponses'!C:C,'Réponses'!F:F,"ERREUR PROCHAINE QUESTION"))</f>
        <v/>
      </c>
      <c r="I1713" s="25" t="str">
        <f>IF(H1713="","",_xlfn.XLOOKUP(H1713,Questions!$A:$A,Questions!$C:$C,"ERREUR TYPE"))</f>
        <v/>
      </c>
      <c r="J1713" s="25" t="str">
        <f>IF(H1713="","",_xlfn.XLOOKUP(H1713&amp;"_"&amp;Saisie!J1714,'Réponses'!D:D,'Réponses'!C:C,""))</f>
        <v/>
      </c>
      <c r="K1713" s="25" t="str">
        <f>IF(J1713="","",_xlfn.XLOOKUP(J1713,'Réponses'!C:C,'Réponses'!F:F,"ERREUR PROCHAINE QUESTION"))</f>
        <v/>
      </c>
      <c r="L1713" s="25" t="str">
        <f>IF(K1713="","",_xlfn.XLOOKUP(K1713,Questions!$A:$A,Questions!$C:$C,""))</f>
        <v/>
      </c>
      <c r="M1713" s="25" t="str">
        <f>IF(K1713="","",_xlfn.XLOOKUP(K1713&amp;"_"&amp;Saisie!L1714,'Réponses'!D:D,'Réponses'!C:C,""))</f>
        <v/>
      </c>
      <c r="N1713" s="25" t="str">
        <f>IF(M1713="","",_xlfn.XLOOKUP(M1713,'Réponses'!C:C,'Réponses'!F:F,"ERREUR PROCHAINE QUESTION"))</f>
        <v/>
      </c>
      <c r="O1713" s="25" t="str">
        <f>IF(N1713="","",_xlfn.XLOOKUP(N1713,Questions!$A:$A,Questions!$C:$C,"ERREUR TYPE"))</f>
        <v/>
      </c>
      <c r="P1713" s="25" t="str">
        <f>IF(N1713="","",_xlfn.XLOOKUP(N1713&amp;"_"&amp;Saisie!N1714,'Réponses'!D:D,'Réponses'!C:C,""))</f>
        <v/>
      </c>
      <c r="Q1713" s="25" t="str">
        <f t="shared" si="26"/>
        <v/>
      </c>
    </row>
    <row r="1714" spans="1:17">
      <c r="A1714" s="25" t="str">
        <f>IF(ISBLANK(Saisie!C1715),"",_xlfn.XLOOKUP(Saisie!C1715,Barème!A:A,Barème!F:F,"ERREUR CODE PRODUIT"))</f>
        <v/>
      </c>
      <c r="B1714" s="25" t="str">
        <f>IF(OR(A1714="08",A1714="07",MID(Saisie!C1715,4,4)="0804",MID(Saisie!C1715,4,4)="0907",A1714=""),"",_xlfn.XLOOKUP(A1714,Matériau!A:A,Matériau!C:C,"ERREUR MATERIAU"))</f>
        <v/>
      </c>
      <c r="C1714" s="25" t="str">
        <f>IF(B1714="","",_xlfn.XLOOKUP(B1714,Questions!A:A,Questions!C:C,""))</f>
        <v/>
      </c>
      <c r="D1714" s="25" t="str">
        <f>IF(B1714="","",_xlfn.XLOOKUP(B1714&amp;"_"&amp;Saisie!F1715,'Réponses'!D:D,'Réponses'!C:C,""))</f>
        <v/>
      </c>
      <c r="E1714" s="25" t="str">
        <f>IF(D1714="","",_xlfn.XLOOKUP(D1714,'Réponses'!C:C,'Réponses'!F:F,"ERREUR PROCHAINE QUESTION"))</f>
        <v/>
      </c>
      <c r="F1714" s="25" t="str">
        <f>IF(E1714="","",_xlfn.XLOOKUP(E1714,Questions!$A:$A,Questions!$C:$C,""))</f>
        <v/>
      </c>
      <c r="G1714" s="25" t="str">
        <f>IF(E1714="","",_xlfn.XLOOKUP(E1714&amp;"_"&amp;Saisie!H1715,'Réponses'!D:D,'Réponses'!C:C,""))</f>
        <v/>
      </c>
      <c r="H1714" s="25" t="str">
        <f>IF(G1714="","",_xlfn.XLOOKUP(G1714,'Réponses'!C:C,'Réponses'!F:F,"ERREUR PROCHAINE QUESTION"))</f>
        <v/>
      </c>
      <c r="I1714" s="25" t="str">
        <f>IF(H1714="","",_xlfn.XLOOKUP(H1714,Questions!$A:$A,Questions!$C:$C,"ERREUR TYPE"))</f>
        <v/>
      </c>
      <c r="J1714" s="25" t="str">
        <f>IF(H1714="","",_xlfn.XLOOKUP(H1714&amp;"_"&amp;Saisie!J1715,'Réponses'!D:D,'Réponses'!C:C,""))</f>
        <v/>
      </c>
      <c r="K1714" s="25" t="str">
        <f>IF(J1714="","",_xlfn.XLOOKUP(J1714,'Réponses'!C:C,'Réponses'!F:F,"ERREUR PROCHAINE QUESTION"))</f>
        <v/>
      </c>
      <c r="L1714" s="25" t="str">
        <f>IF(K1714="","",_xlfn.XLOOKUP(K1714,Questions!$A:$A,Questions!$C:$C,""))</f>
        <v/>
      </c>
      <c r="M1714" s="25" t="str">
        <f>IF(K1714="","",_xlfn.XLOOKUP(K1714&amp;"_"&amp;Saisie!L1715,'Réponses'!D:D,'Réponses'!C:C,""))</f>
        <v/>
      </c>
      <c r="N1714" s="25" t="str">
        <f>IF(M1714="","",_xlfn.XLOOKUP(M1714,'Réponses'!C:C,'Réponses'!F:F,"ERREUR PROCHAINE QUESTION"))</f>
        <v/>
      </c>
      <c r="O1714" s="25" t="str">
        <f>IF(N1714="","",_xlfn.XLOOKUP(N1714,Questions!$A:$A,Questions!$C:$C,"ERREUR TYPE"))</f>
        <v/>
      </c>
      <c r="P1714" s="25" t="str">
        <f>IF(N1714="","",_xlfn.XLOOKUP(N1714&amp;"_"&amp;Saisie!N1715,'Réponses'!D:D,'Réponses'!C:C,""))</f>
        <v/>
      </c>
      <c r="Q1714" s="25" t="str">
        <f t="shared" si="26"/>
        <v/>
      </c>
    </row>
    <row r="1715" spans="1:17">
      <c r="A1715" s="25" t="str">
        <f>IF(ISBLANK(Saisie!C1716),"",_xlfn.XLOOKUP(Saisie!C1716,Barème!A:A,Barème!F:F,"ERREUR CODE PRODUIT"))</f>
        <v/>
      </c>
      <c r="B1715" s="25" t="str">
        <f>IF(OR(A1715="08",A1715="07",MID(Saisie!C1716,4,4)="0804",MID(Saisie!C1716,4,4)="0907",A1715=""),"",_xlfn.XLOOKUP(A1715,Matériau!A:A,Matériau!C:C,"ERREUR MATERIAU"))</f>
        <v/>
      </c>
      <c r="C1715" s="25" t="str">
        <f>IF(B1715="","",_xlfn.XLOOKUP(B1715,Questions!A:A,Questions!C:C,""))</f>
        <v/>
      </c>
      <c r="D1715" s="25" t="str">
        <f>IF(B1715="","",_xlfn.XLOOKUP(B1715&amp;"_"&amp;Saisie!F1716,'Réponses'!D:D,'Réponses'!C:C,""))</f>
        <v/>
      </c>
      <c r="E1715" s="25" t="str">
        <f>IF(D1715="","",_xlfn.XLOOKUP(D1715,'Réponses'!C:C,'Réponses'!F:F,"ERREUR PROCHAINE QUESTION"))</f>
        <v/>
      </c>
      <c r="F1715" s="25" t="str">
        <f>IF(E1715="","",_xlfn.XLOOKUP(E1715,Questions!$A:$A,Questions!$C:$C,""))</f>
        <v/>
      </c>
      <c r="G1715" s="25" t="str">
        <f>IF(E1715="","",_xlfn.XLOOKUP(E1715&amp;"_"&amp;Saisie!H1716,'Réponses'!D:D,'Réponses'!C:C,""))</f>
        <v/>
      </c>
      <c r="H1715" s="25" t="str">
        <f>IF(G1715="","",_xlfn.XLOOKUP(G1715,'Réponses'!C:C,'Réponses'!F:F,"ERREUR PROCHAINE QUESTION"))</f>
        <v/>
      </c>
      <c r="I1715" s="25" t="str">
        <f>IF(H1715="","",_xlfn.XLOOKUP(H1715,Questions!$A:$A,Questions!$C:$C,"ERREUR TYPE"))</f>
        <v/>
      </c>
      <c r="J1715" s="25" t="str">
        <f>IF(H1715="","",_xlfn.XLOOKUP(H1715&amp;"_"&amp;Saisie!J1716,'Réponses'!D:D,'Réponses'!C:C,""))</f>
        <v/>
      </c>
      <c r="K1715" s="25" t="str">
        <f>IF(J1715="","",_xlfn.XLOOKUP(J1715,'Réponses'!C:C,'Réponses'!F:F,"ERREUR PROCHAINE QUESTION"))</f>
        <v/>
      </c>
      <c r="L1715" s="25" t="str">
        <f>IF(K1715="","",_xlfn.XLOOKUP(K1715,Questions!$A:$A,Questions!$C:$C,""))</f>
        <v/>
      </c>
      <c r="M1715" s="25" t="str">
        <f>IF(K1715="","",_xlfn.XLOOKUP(K1715&amp;"_"&amp;Saisie!L1716,'Réponses'!D:D,'Réponses'!C:C,""))</f>
        <v/>
      </c>
      <c r="N1715" s="25" t="str">
        <f>IF(M1715="","",_xlfn.XLOOKUP(M1715,'Réponses'!C:C,'Réponses'!F:F,"ERREUR PROCHAINE QUESTION"))</f>
        <v/>
      </c>
      <c r="O1715" s="25" t="str">
        <f>IF(N1715="","",_xlfn.XLOOKUP(N1715,Questions!$A:$A,Questions!$C:$C,"ERREUR TYPE"))</f>
        <v/>
      </c>
      <c r="P1715" s="25" t="str">
        <f>IF(N1715="","",_xlfn.XLOOKUP(N1715&amp;"_"&amp;Saisie!N1716,'Réponses'!D:D,'Réponses'!C:C,""))</f>
        <v/>
      </c>
      <c r="Q1715" s="25" t="str">
        <f t="shared" si="26"/>
        <v/>
      </c>
    </row>
    <row r="1716" spans="1:17">
      <c r="A1716" s="25" t="str">
        <f>IF(ISBLANK(Saisie!C1717),"",_xlfn.XLOOKUP(Saisie!C1717,Barème!A:A,Barème!F:F,"ERREUR CODE PRODUIT"))</f>
        <v/>
      </c>
      <c r="B1716" s="25" t="str">
        <f>IF(OR(A1716="08",A1716="07",MID(Saisie!C1717,4,4)="0804",MID(Saisie!C1717,4,4)="0907",A1716=""),"",_xlfn.XLOOKUP(A1716,Matériau!A:A,Matériau!C:C,"ERREUR MATERIAU"))</f>
        <v/>
      </c>
      <c r="C1716" s="25" t="str">
        <f>IF(B1716="","",_xlfn.XLOOKUP(B1716,Questions!A:A,Questions!C:C,""))</f>
        <v/>
      </c>
      <c r="D1716" s="25" t="str">
        <f>IF(B1716="","",_xlfn.XLOOKUP(B1716&amp;"_"&amp;Saisie!F1717,'Réponses'!D:D,'Réponses'!C:C,""))</f>
        <v/>
      </c>
      <c r="E1716" s="25" t="str">
        <f>IF(D1716="","",_xlfn.XLOOKUP(D1716,'Réponses'!C:C,'Réponses'!F:F,"ERREUR PROCHAINE QUESTION"))</f>
        <v/>
      </c>
      <c r="F1716" s="25" t="str">
        <f>IF(E1716="","",_xlfn.XLOOKUP(E1716,Questions!$A:$A,Questions!$C:$C,""))</f>
        <v/>
      </c>
      <c r="G1716" s="25" t="str">
        <f>IF(E1716="","",_xlfn.XLOOKUP(E1716&amp;"_"&amp;Saisie!H1717,'Réponses'!D:D,'Réponses'!C:C,""))</f>
        <v/>
      </c>
      <c r="H1716" s="25" t="str">
        <f>IF(G1716="","",_xlfn.XLOOKUP(G1716,'Réponses'!C:C,'Réponses'!F:F,"ERREUR PROCHAINE QUESTION"))</f>
        <v/>
      </c>
      <c r="I1716" s="25" t="str">
        <f>IF(H1716="","",_xlfn.XLOOKUP(H1716,Questions!$A:$A,Questions!$C:$C,"ERREUR TYPE"))</f>
        <v/>
      </c>
      <c r="J1716" s="25" t="str">
        <f>IF(H1716="","",_xlfn.XLOOKUP(H1716&amp;"_"&amp;Saisie!J1717,'Réponses'!D:D,'Réponses'!C:C,""))</f>
        <v/>
      </c>
      <c r="K1716" s="25" t="str">
        <f>IF(J1716="","",_xlfn.XLOOKUP(J1716,'Réponses'!C:C,'Réponses'!F:F,"ERREUR PROCHAINE QUESTION"))</f>
        <v/>
      </c>
      <c r="L1716" s="25" t="str">
        <f>IF(K1716="","",_xlfn.XLOOKUP(K1716,Questions!$A:$A,Questions!$C:$C,""))</f>
        <v/>
      </c>
      <c r="M1716" s="25" t="str">
        <f>IF(K1716="","",_xlfn.XLOOKUP(K1716&amp;"_"&amp;Saisie!L1717,'Réponses'!D:D,'Réponses'!C:C,""))</f>
        <v/>
      </c>
      <c r="N1716" s="25" t="str">
        <f>IF(M1716="","",_xlfn.XLOOKUP(M1716,'Réponses'!C:C,'Réponses'!F:F,"ERREUR PROCHAINE QUESTION"))</f>
        <v/>
      </c>
      <c r="O1716" s="25" t="str">
        <f>IF(N1716="","",_xlfn.XLOOKUP(N1716,Questions!$A:$A,Questions!$C:$C,"ERREUR TYPE"))</f>
        <v/>
      </c>
      <c r="P1716" s="25" t="str">
        <f>IF(N1716="","",_xlfn.XLOOKUP(N1716&amp;"_"&amp;Saisie!N1717,'Réponses'!D:D,'Réponses'!C:C,""))</f>
        <v/>
      </c>
      <c r="Q1716" s="25" t="str">
        <f t="shared" si="26"/>
        <v/>
      </c>
    </row>
    <row r="1717" spans="1:17">
      <c r="A1717" s="25" t="str">
        <f>IF(ISBLANK(Saisie!C1718),"",_xlfn.XLOOKUP(Saisie!C1718,Barème!A:A,Barème!F:F,"ERREUR CODE PRODUIT"))</f>
        <v/>
      </c>
      <c r="B1717" s="25" t="str">
        <f>IF(OR(A1717="08",A1717="07",MID(Saisie!C1718,4,4)="0804",MID(Saisie!C1718,4,4)="0907",A1717=""),"",_xlfn.XLOOKUP(A1717,Matériau!A:A,Matériau!C:C,"ERREUR MATERIAU"))</f>
        <v/>
      </c>
      <c r="C1717" s="25" t="str">
        <f>IF(B1717="","",_xlfn.XLOOKUP(B1717,Questions!A:A,Questions!C:C,""))</f>
        <v/>
      </c>
      <c r="D1717" s="25" t="str">
        <f>IF(B1717="","",_xlfn.XLOOKUP(B1717&amp;"_"&amp;Saisie!F1718,'Réponses'!D:D,'Réponses'!C:C,""))</f>
        <v/>
      </c>
      <c r="E1717" s="25" t="str">
        <f>IF(D1717="","",_xlfn.XLOOKUP(D1717,'Réponses'!C:C,'Réponses'!F:F,"ERREUR PROCHAINE QUESTION"))</f>
        <v/>
      </c>
      <c r="F1717" s="25" t="str">
        <f>IF(E1717="","",_xlfn.XLOOKUP(E1717,Questions!$A:$A,Questions!$C:$C,""))</f>
        <v/>
      </c>
      <c r="G1717" s="25" t="str">
        <f>IF(E1717="","",_xlfn.XLOOKUP(E1717&amp;"_"&amp;Saisie!H1718,'Réponses'!D:D,'Réponses'!C:C,""))</f>
        <v/>
      </c>
      <c r="H1717" s="25" t="str">
        <f>IF(G1717="","",_xlfn.XLOOKUP(G1717,'Réponses'!C:C,'Réponses'!F:F,"ERREUR PROCHAINE QUESTION"))</f>
        <v/>
      </c>
      <c r="I1717" s="25" t="str">
        <f>IF(H1717="","",_xlfn.XLOOKUP(H1717,Questions!$A:$A,Questions!$C:$C,"ERREUR TYPE"))</f>
        <v/>
      </c>
      <c r="J1717" s="25" t="str">
        <f>IF(H1717="","",_xlfn.XLOOKUP(H1717&amp;"_"&amp;Saisie!J1718,'Réponses'!D:D,'Réponses'!C:C,""))</f>
        <v/>
      </c>
      <c r="K1717" s="25" t="str">
        <f>IF(J1717="","",_xlfn.XLOOKUP(J1717,'Réponses'!C:C,'Réponses'!F:F,"ERREUR PROCHAINE QUESTION"))</f>
        <v/>
      </c>
      <c r="L1717" s="25" t="str">
        <f>IF(K1717="","",_xlfn.XLOOKUP(K1717,Questions!$A:$A,Questions!$C:$C,""))</f>
        <v/>
      </c>
      <c r="M1717" s="25" t="str">
        <f>IF(K1717="","",_xlfn.XLOOKUP(K1717&amp;"_"&amp;Saisie!L1718,'Réponses'!D:D,'Réponses'!C:C,""))</f>
        <v/>
      </c>
      <c r="N1717" s="25" t="str">
        <f>IF(M1717="","",_xlfn.XLOOKUP(M1717,'Réponses'!C:C,'Réponses'!F:F,"ERREUR PROCHAINE QUESTION"))</f>
        <v/>
      </c>
      <c r="O1717" s="25" t="str">
        <f>IF(N1717="","",_xlfn.XLOOKUP(N1717,Questions!$A:$A,Questions!$C:$C,"ERREUR TYPE"))</f>
        <v/>
      </c>
      <c r="P1717" s="25" t="str">
        <f>IF(N1717="","",_xlfn.XLOOKUP(N1717&amp;"_"&amp;Saisie!N1718,'Réponses'!D:D,'Réponses'!C:C,""))</f>
        <v/>
      </c>
      <c r="Q1717" s="25" t="str">
        <f t="shared" si="26"/>
        <v/>
      </c>
    </row>
    <row r="1718" spans="1:17">
      <c r="A1718" s="25" t="str">
        <f>IF(ISBLANK(Saisie!C1719),"",_xlfn.XLOOKUP(Saisie!C1719,Barème!A:A,Barème!F:F,"ERREUR CODE PRODUIT"))</f>
        <v/>
      </c>
      <c r="B1718" s="25" t="str">
        <f>IF(OR(A1718="08",A1718="07",MID(Saisie!C1719,4,4)="0804",MID(Saisie!C1719,4,4)="0907",A1718=""),"",_xlfn.XLOOKUP(A1718,Matériau!A:A,Matériau!C:C,"ERREUR MATERIAU"))</f>
        <v/>
      </c>
      <c r="C1718" s="25" t="str">
        <f>IF(B1718="","",_xlfn.XLOOKUP(B1718,Questions!A:A,Questions!C:C,""))</f>
        <v/>
      </c>
      <c r="D1718" s="25" t="str">
        <f>IF(B1718="","",_xlfn.XLOOKUP(B1718&amp;"_"&amp;Saisie!F1719,'Réponses'!D:D,'Réponses'!C:C,""))</f>
        <v/>
      </c>
      <c r="E1718" s="25" t="str">
        <f>IF(D1718="","",_xlfn.XLOOKUP(D1718,'Réponses'!C:C,'Réponses'!F:F,"ERREUR PROCHAINE QUESTION"))</f>
        <v/>
      </c>
      <c r="F1718" s="25" t="str">
        <f>IF(E1718="","",_xlfn.XLOOKUP(E1718,Questions!$A:$A,Questions!$C:$C,""))</f>
        <v/>
      </c>
      <c r="G1718" s="25" t="str">
        <f>IF(E1718="","",_xlfn.XLOOKUP(E1718&amp;"_"&amp;Saisie!H1719,'Réponses'!D:D,'Réponses'!C:C,""))</f>
        <v/>
      </c>
      <c r="H1718" s="25" t="str">
        <f>IF(G1718="","",_xlfn.XLOOKUP(G1718,'Réponses'!C:C,'Réponses'!F:F,"ERREUR PROCHAINE QUESTION"))</f>
        <v/>
      </c>
      <c r="I1718" s="25" t="str">
        <f>IF(H1718="","",_xlfn.XLOOKUP(H1718,Questions!$A:$A,Questions!$C:$C,"ERREUR TYPE"))</f>
        <v/>
      </c>
      <c r="J1718" s="25" t="str">
        <f>IF(H1718="","",_xlfn.XLOOKUP(H1718&amp;"_"&amp;Saisie!J1719,'Réponses'!D:D,'Réponses'!C:C,""))</f>
        <v/>
      </c>
      <c r="K1718" s="25" t="str">
        <f>IF(J1718="","",_xlfn.XLOOKUP(J1718,'Réponses'!C:C,'Réponses'!F:F,"ERREUR PROCHAINE QUESTION"))</f>
        <v/>
      </c>
      <c r="L1718" s="25" t="str">
        <f>IF(K1718="","",_xlfn.XLOOKUP(K1718,Questions!$A:$A,Questions!$C:$C,""))</f>
        <v/>
      </c>
      <c r="M1718" s="25" t="str">
        <f>IF(K1718="","",_xlfn.XLOOKUP(K1718&amp;"_"&amp;Saisie!L1719,'Réponses'!D:D,'Réponses'!C:C,""))</f>
        <v/>
      </c>
      <c r="N1718" s="25" t="str">
        <f>IF(M1718="","",_xlfn.XLOOKUP(M1718,'Réponses'!C:C,'Réponses'!F:F,"ERREUR PROCHAINE QUESTION"))</f>
        <v/>
      </c>
      <c r="O1718" s="25" t="str">
        <f>IF(N1718="","",_xlfn.XLOOKUP(N1718,Questions!$A:$A,Questions!$C:$C,"ERREUR TYPE"))</f>
        <v/>
      </c>
      <c r="P1718" s="25" t="str">
        <f>IF(N1718="","",_xlfn.XLOOKUP(N1718&amp;"_"&amp;Saisie!N1719,'Réponses'!D:D,'Réponses'!C:C,""))</f>
        <v/>
      </c>
      <c r="Q1718" s="25" t="str">
        <f t="shared" si="26"/>
        <v/>
      </c>
    </row>
    <row r="1719" spans="1:17">
      <c r="A1719" s="25" t="str">
        <f>IF(ISBLANK(Saisie!C1720),"",_xlfn.XLOOKUP(Saisie!C1720,Barème!A:A,Barème!F:F,"ERREUR CODE PRODUIT"))</f>
        <v/>
      </c>
      <c r="B1719" s="25" t="str">
        <f>IF(OR(A1719="08",A1719="07",MID(Saisie!C1720,4,4)="0804",MID(Saisie!C1720,4,4)="0907",A1719=""),"",_xlfn.XLOOKUP(A1719,Matériau!A:A,Matériau!C:C,"ERREUR MATERIAU"))</f>
        <v/>
      </c>
      <c r="C1719" s="25" t="str">
        <f>IF(B1719="","",_xlfn.XLOOKUP(B1719,Questions!A:A,Questions!C:C,""))</f>
        <v/>
      </c>
      <c r="D1719" s="25" t="str">
        <f>IF(B1719="","",_xlfn.XLOOKUP(B1719&amp;"_"&amp;Saisie!F1720,'Réponses'!D:D,'Réponses'!C:C,""))</f>
        <v/>
      </c>
      <c r="E1719" s="25" t="str">
        <f>IF(D1719="","",_xlfn.XLOOKUP(D1719,'Réponses'!C:C,'Réponses'!F:F,"ERREUR PROCHAINE QUESTION"))</f>
        <v/>
      </c>
      <c r="F1719" s="25" t="str">
        <f>IF(E1719="","",_xlfn.XLOOKUP(E1719,Questions!$A:$A,Questions!$C:$C,""))</f>
        <v/>
      </c>
      <c r="G1719" s="25" t="str">
        <f>IF(E1719="","",_xlfn.XLOOKUP(E1719&amp;"_"&amp;Saisie!H1720,'Réponses'!D:D,'Réponses'!C:C,""))</f>
        <v/>
      </c>
      <c r="H1719" s="25" t="str">
        <f>IF(G1719="","",_xlfn.XLOOKUP(G1719,'Réponses'!C:C,'Réponses'!F:F,"ERREUR PROCHAINE QUESTION"))</f>
        <v/>
      </c>
      <c r="I1719" s="25" t="str">
        <f>IF(H1719="","",_xlfn.XLOOKUP(H1719,Questions!$A:$A,Questions!$C:$C,"ERREUR TYPE"))</f>
        <v/>
      </c>
      <c r="J1719" s="25" t="str">
        <f>IF(H1719="","",_xlfn.XLOOKUP(H1719&amp;"_"&amp;Saisie!J1720,'Réponses'!D:D,'Réponses'!C:C,""))</f>
        <v/>
      </c>
      <c r="K1719" s="25" t="str">
        <f>IF(J1719="","",_xlfn.XLOOKUP(J1719,'Réponses'!C:C,'Réponses'!F:F,"ERREUR PROCHAINE QUESTION"))</f>
        <v/>
      </c>
      <c r="L1719" s="25" t="str">
        <f>IF(K1719="","",_xlfn.XLOOKUP(K1719,Questions!$A:$A,Questions!$C:$C,""))</f>
        <v/>
      </c>
      <c r="M1719" s="25" t="str">
        <f>IF(K1719="","",_xlfn.XLOOKUP(K1719&amp;"_"&amp;Saisie!L1720,'Réponses'!D:D,'Réponses'!C:C,""))</f>
        <v/>
      </c>
      <c r="N1719" s="25" t="str">
        <f>IF(M1719="","",_xlfn.XLOOKUP(M1719,'Réponses'!C:C,'Réponses'!F:F,"ERREUR PROCHAINE QUESTION"))</f>
        <v/>
      </c>
      <c r="O1719" s="25" t="str">
        <f>IF(N1719="","",_xlfn.XLOOKUP(N1719,Questions!$A:$A,Questions!$C:$C,"ERREUR TYPE"))</f>
        <v/>
      </c>
      <c r="P1719" s="25" t="str">
        <f>IF(N1719="","",_xlfn.XLOOKUP(N1719&amp;"_"&amp;Saisie!N1720,'Réponses'!D:D,'Réponses'!C:C,""))</f>
        <v/>
      </c>
      <c r="Q1719" s="25" t="str">
        <f t="shared" si="26"/>
        <v/>
      </c>
    </row>
    <row r="1720" spans="1:17">
      <c r="A1720" s="25" t="str">
        <f>IF(ISBLANK(Saisie!C1721),"",_xlfn.XLOOKUP(Saisie!C1721,Barème!A:A,Barème!F:F,"ERREUR CODE PRODUIT"))</f>
        <v/>
      </c>
      <c r="B1720" s="25" t="str">
        <f>IF(OR(A1720="08",A1720="07",MID(Saisie!C1721,4,4)="0804",MID(Saisie!C1721,4,4)="0907",A1720=""),"",_xlfn.XLOOKUP(A1720,Matériau!A:A,Matériau!C:C,"ERREUR MATERIAU"))</f>
        <v/>
      </c>
      <c r="C1720" s="25" t="str">
        <f>IF(B1720="","",_xlfn.XLOOKUP(B1720,Questions!A:A,Questions!C:C,""))</f>
        <v/>
      </c>
      <c r="D1720" s="25" t="str">
        <f>IF(B1720="","",_xlfn.XLOOKUP(B1720&amp;"_"&amp;Saisie!F1721,'Réponses'!D:D,'Réponses'!C:C,""))</f>
        <v/>
      </c>
      <c r="E1720" s="25" t="str">
        <f>IF(D1720="","",_xlfn.XLOOKUP(D1720,'Réponses'!C:C,'Réponses'!F:F,"ERREUR PROCHAINE QUESTION"))</f>
        <v/>
      </c>
      <c r="F1720" s="25" t="str">
        <f>IF(E1720="","",_xlfn.XLOOKUP(E1720,Questions!$A:$A,Questions!$C:$C,""))</f>
        <v/>
      </c>
      <c r="G1720" s="25" t="str">
        <f>IF(E1720="","",_xlfn.XLOOKUP(E1720&amp;"_"&amp;Saisie!H1721,'Réponses'!D:D,'Réponses'!C:C,""))</f>
        <v/>
      </c>
      <c r="H1720" s="25" t="str">
        <f>IF(G1720="","",_xlfn.XLOOKUP(G1720,'Réponses'!C:C,'Réponses'!F:F,"ERREUR PROCHAINE QUESTION"))</f>
        <v/>
      </c>
      <c r="I1720" s="25" t="str">
        <f>IF(H1720="","",_xlfn.XLOOKUP(H1720,Questions!$A:$A,Questions!$C:$C,"ERREUR TYPE"))</f>
        <v/>
      </c>
      <c r="J1720" s="25" t="str">
        <f>IF(H1720="","",_xlfn.XLOOKUP(H1720&amp;"_"&amp;Saisie!J1721,'Réponses'!D:D,'Réponses'!C:C,""))</f>
        <v/>
      </c>
      <c r="K1720" s="25" t="str">
        <f>IF(J1720="","",_xlfn.XLOOKUP(J1720,'Réponses'!C:C,'Réponses'!F:F,"ERREUR PROCHAINE QUESTION"))</f>
        <v/>
      </c>
      <c r="L1720" s="25" t="str">
        <f>IF(K1720="","",_xlfn.XLOOKUP(K1720,Questions!$A:$A,Questions!$C:$C,""))</f>
        <v/>
      </c>
      <c r="M1720" s="25" t="str">
        <f>IF(K1720="","",_xlfn.XLOOKUP(K1720&amp;"_"&amp;Saisie!L1721,'Réponses'!D:D,'Réponses'!C:C,""))</f>
        <v/>
      </c>
      <c r="N1720" s="25" t="str">
        <f>IF(M1720="","",_xlfn.XLOOKUP(M1720,'Réponses'!C:C,'Réponses'!F:F,"ERREUR PROCHAINE QUESTION"))</f>
        <v/>
      </c>
      <c r="O1720" s="25" t="str">
        <f>IF(N1720="","",_xlfn.XLOOKUP(N1720,Questions!$A:$A,Questions!$C:$C,"ERREUR TYPE"))</f>
        <v/>
      </c>
      <c r="P1720" s="25" t="str">
        <f>IF(N1720="","",_xlfn.XLOOKUP(N1720&amp;"_"&amp;Saisie!N1721,'Réponses'!D:D,'Réponses'!C:C,""))</f>
        <v/>
      </c>
      <c r="Q1720" s="25" t="str">
        <f t="shared" si="26"/>
        <v/>
      </c>
    </row>
    <row r="1721" spans="1:17">
      <c r="A1721" s="25" t="str">
        <f>IF(ISBLANK(Saisie!C1722),"",_xlfn.XLOOKUP(Saisie!C1722,Barème!A:A,Barème!F:F,"ERREUR CODE PRODUIT"))</f>
        <v/>
      </c>
      <c r="B1721" s="25" t="str">
        <f>IF(OR(A1721="08",A1721="07",MID(Saisie!C1722,4,4)="0804",MID(Saisie!C1722,4,4)="0907",A1721=""),"",_xlfn.XLOOKUP(A1721,Matériau!A:A,Matériau!C:C,"ERREUR MATERIAU"))</f>
        <v/>
      </c>
      <c r="C1721" s="25" t="str">
        <f>IF(B1721="","",_xlfn.XLOOKUP(B1721,Questions!A:A,Questions!C:C,""))</f>
        <v/>
      </c>
      <c r="D1721" s="25" t="str">
        <f>IF(B1721="","",_xlfn.XLOOKUP(B1721&amp;"_"&amp;Saisie!F1722,'Réponses'!D:D,'Réponses'!C:C,""))</f>
        <v/>
      </c>
      <c r="E1721" s="25" t="str">
        <f>IF(D1721="","",_xlfn.XLOOKUP(D1721,'Réponses'!C:C,'Réponses'!F:F,"ERREUR PROCHAINE QUESTION"))</f>
        <v/>
      </c>
      <c r="F1721" s="25" t="str">
        <f>IF(E1721="","",_xlfn.XLOOKUP(E1721,Questions!$A:$A,Questions!$C:$C,""))</f>
        <v/>
      </c>
      <c r="G1721" s="25" t="str">
        <f>IF(E1721="","",_xlfn.XLOOKUP(E1721&amp;"_"&amp;Saisie!H1722,'Réponses'!D:D,'Réponses'!C:C,""))</f>
        <v/>
      </c>
      <c r="H1721" s="25" t="str">
        <f>IF(G1721="","",_xlfn.XLOOKUP(G1721,'Réponses'!C:C,'Réponses'!F:F,"ERREUR PROCHAINE QUESTION"))</f>
        <v/>
      </c>
      <c r="I1721" s="25" t="str">
        <f>IF(H1721="","",_xlfn.XLOOKUP(H1721,Questions!$A:$A,Questions!$C:$C,"ERREUR TYPE"))</f>
        <v/>
      </c>
      <c r="J1721" s="25" t="str">
        <f>IF(H1721="","",_xlfn.XLOOKUP(H1721&amp;"_"&amp;Saisie!J1722,'Réponses'!D:D,'Réponses'!C:C,""))</f>
        <v/>
      </c>
      <c r="K1721" s="25" t="str">
        <f>IF(J1721="","",_xlfn.XLOOKUP(J1721,'Réponses'!C:C,'Réponses'!F:F,"ERREUR PROCHAINE QUESTION"))</f>
        <v/>
      </c>
      <c r="L1721" s="25" t="str">
        <f>IF(K1721="","",_xlfn.XLOOKUP(K1721,Questions!$A:$A,Questions!$C:$C,""))</f>
        <v/>
      </c>
      <c r="M1721" s="25" t="str">
        <f>IF(K1721="","",_xlfn.XLOOKUP(K1721&amp;"_"&amp;Saisie!L1722,'Réponses'!D:D,'Réponses'!C:C,""))</f>
        <v/>
      </c>
      <c r="N1721" s="25" t="str">
        <f>IF(M1721="","",_xlfn.XLOOKUP(M1721,'Réponses'!C:C,'Réponses'!F:F,"ERREUR PROCHAINE QUESTION"))</f>
        <v/>
      </c>
      <c r="O1721" s="25" t="str">
        <f>IF(N1721="","",_xlfn.XLOOKUP(N1721,Questions!$A:$A,Questions!$C:$C,"ERREUR TYPE"))</f>
        <v/>
      </c>
      <c r="P1721" s="25" t="str">
        <f>IF(N1721="","",_xlfn.XLOOKUP(N1721&amp;"_"&amp;Saisie!N1722,'Réponses'!D:D,'Réponses'!C:C,""))</f>
        <v/>
      </c>
      <c r="Q1721" s="25" t="str">
        <f t="shared" si="26"/>
        <v/>
      </c>
    </row>
    <row r="1722" spans="1:17">
      <c r="A1722" s="25" t="str">
        <f>IF(ISBLANK(Saisie!C1723),"",_xlfn.XLOOKUP(Saisie!C1723,Barème!A:A,Barème!F:F,"ERREUR CODE PRODUIT"))</f>
        <v/>
      </c>
      <c r="B1722" s="25" t="str">
        <f>IF(OR(A1722="08",A1722="07",MID(Saisie!C1723,4,4)="0804",MID(Saisie!C1723,4,4)="0907",A1722=""),"",_xlfn.XLOOKUP(A1722,Matériau!A:A,Matériau!C:C,"ERREUR MATERIAU"))</f>
        <v/>
      </c>
      <c r="C1722" s="25" t="str">
        <f>IF(B1722="","",_xlfn.XLOOKUP(B1722,Questions!A:A,Questions!C:C,""))</f>
        <v/>
      </c>
      <c r="D1722" s="25" t="str">
        <f>IF(B1722="","",_xlfn.XLOOKUP(B1722&amp;"_"&amp;Saisie!F1723,'Réponses'!D:D,'Réponses'!C:C,""))</f>
        <v/>
      </c>
      <c r="E1722" s="25" t="str">
        <f>IF(D1722="","",_xlfn.XLOOKUP(D1722,'Réponses'!C:C,'Réponses'!F:F,"ERREUR PROCHAINE QUESTION"))</f>
        <v/>
      </c>
      <c r="F1722" s="25" t="str">
        <f>IF(E1722="","",_xlfn.XLOOKUP(E1722,Questions!$A:$A,Questions!$C:$C,""))</f>
        <v/>
      </c>
      <c r="G1722" s="25" t="str">
        <f>IF(E1722="","",_xlfn.XLOOKUP(E1722&amp;"_"&amp;Saisie!H1723,'Réponses'!D:D,'Réponses'!C:C,""))</f>
        <v/>
      </c>
      <c r="H1722" s="25" t="str">
        <f>IF(G1722="","",_xlfn.XLOOKUP(G1722,'Réponses'!C:C,'Réponses'!F:F,"ERREUR PROCHAINE QUESTION"))</f>
        <v/>
      </c>
      <c r="I1722" s="25" t="str">
        <f>IF(H1722="","",_xlfn.XLOOKUP(H1722,Questions!$A:$A,Questions!$C:$C,"ERREUR TYPE"))</f>
        <v/>
      </c>
      <c r="J1722" s="25" t="str">
        <f>IF(H1722="","",_xlfn.XLOOKUP(H1722&amp;"_"&amp;Saisie!J1723,'Réponses'!D:D,'Réponses'!C:C,""))</f>
        <v/>
      </c>
      <c r="K1722" s="25" t="str">
        <f>IF(J1722="","",_xlfn.XLOOKUP(J1722,'Réponses'!C:C,'Réponses'!F:F,"ERREUR PROCHAINE QUESTION"))</f>
        <v/>
      </c>
      <c r="L1722" s="25" t="str">
        <f>IF(K1722="","",_xlfn.XLOOKUP(K1722,Questions!$A:$A,Questions!$C:$C,""))</f>
        <v/>
      </c>
      <c r="M1722" s="25" t="str">
        <f>IF(K1722="","",_xlfn.XLOOKUP(K1722&amp;"_"&amp;Saisie!L1723,'Réponses'!D:D,'Réponses'!C:C,""))</f>
        <v/>
      </c>
      <c r="N1722" s="25" t="str">
        <f>IF(M1722="","",_xlfn.XLOOKUP(M1722,'Réponses'!C:C,'Réponses'!F:F,"ERREUR PROCHAINE QUESTION"))</f>
        <v/>
      </c>
      <c r="O1722" s="25" t="str">
        <f>IF(N1722="","",_xlfn.XLOOKUP(N1722,Questions!$A:$A,Questions!$C:$C,"ERREUR TYPE"))</f>
        <v/>
      </c>
      <c r="P1722" s="25" t="str">
        <f>IF(N1722="","",_xlfn.XLOOKUP(N1722&amp;"_"&amp;Saisie!N1723,'Réponses'!D:D,'Réponses'!C:C,""))</f>
        <v/>
      </c>
      <c r="Q1722" s="25" t="str">
        <f t="shared" si="26"/>
        <v/>
      </c>
    </row>
    <row r="1723" spans="1:17">
      <c r="A1723" s="25" t="str">
        <f>IF(ISBLANK(Saisie!C1724),"",_xlfn.XLOOKUP(Saisie!C1724,Barème!A:A,Barème!F:F,"ERREUR CODE PRODUIT"))</f>
        <v/>
      </c>
      <c r="B1723" s="25" t="str">
        <f>IF(OR(A1723="08",A1723="07",MID(Saisie!C1724,4,4)="0804",MID(Saisie!C1724,4,4)="0907",A1723=""),"",_xlfn.XLOOKUP(A1723,Matériau!A:A,Matériau!C:C,"ERREUR MATERIAU"))</f>
        <v/>
      </c>
      <c r="C1723" s="25" t="str">
        <f>IF(B1723="","",_xlfn.XLOOKUP(B1723,Questions!A:A,Questions!C:C,""))</f>
        <v/>
      </c>
      <c r="D1723" s="25" t="str">
        <f>IF(B1723="","",_xlfn.XLOOKUP(B1723&amp;"_"&amp;Saisie!F1724,'Réponses'!D:D,'Réponses'!C:C,""))</f>
        <v/>
      </c>
      <c r="E1723" s="25" t="str">
        <f>IF(D1723="","",_xlfn.XLOOKUP(D1723,'Réponses'!C:C,'Réponses'!F:F,"ERREUR PROCHAINE QUESTION"))</f>
        <v/>
      </c>
      <c r="F1723" s="25" t="str">
        <f>IF(E1723="","",_xlfn.XLOOKUP(E1723,Questions!$A:$A,Questions!$C:$C,""))</f>
        <v/>
      </c>
      <c r="G1723" s="25" t="str">
        <f>IF(E1723="","",_xlfn.XLOOKUP(E1723&amp;"_"&amp;Saisie!H1724,'Réponses'!D:D,'Réponses'!C:C,""))</f>
        <v/>
      </c>
      <c r="H1723" s="25" t="str">
        <f>IF(G1723="","",_xlfn.XLOOKUP(G1723,'Réponses'!C:C,'Réponses'!F:F,"ERREUR PROCHAINE QUESTION"))</f>
        <v/>
      </c>
      <c r="I1723" s="25" t="str">
        <f>IF(H1723="","",_xlfn.XLOOKUP(H1723,Questions!$A:$A,Questions!$C:$C,"ERREUR TYPE"))</f>
        <v/>
      </c>
      <c r="J1723" s="25" t="str">
        <f>IF(H1723="","",_xlfn.XLOOKUP(H1723&amp;"_"&amp;Saisie!J1724,'Réponses'!D:D,'Réponses'!C:C,""))</f>
        <v/>
      </c>
      <c r="K1723" s="25" t="str">
        <f>IF(J1723="","",_xlfn.XLOOKUP(J1723,'Réponses'!C:C,'Réponses'!F:F,"ERREUR PROCHAINE QUESTION"))</f>
        <v/>
      </c>
      <c r="L1723" s="25" t="str">
        <f>IF(K1723="","",_xlfn.XLOOKUP(K1723,Questions!$A:$A,Questions!$C:$C,""))</f>
        <v/>
      </c>
      <c r="M1723" s="25" t="str">
        <f>IF(K1723="","",_xlfn.XLOOKUP(K1723&amp;"_"&amp;Saisie!L1724,'Réponses'!D:D,'Réponses'!C:C,""))</f>
        <v/>
      </c>
      <c r="N1723" s="25" t="str">
        <f>IF(M1723="","",_xlfn.XLOOKUP(M1723,'Réponses'!C:C,'Réponses'!F:F,"ERREUR PROCHAINE QUESTION"))</f>
        <v/>
      </c>
      <c r="O1723" s="25" t="str">
        <f>IF(N1723="","",_xlfn.XLOOKUP(N1723,Questions!$A:$A,Questions!$C:$C,"ERREUR TYPE"))</f>
        <v/>
      </c>
      <c r="P1723" s="25" t="str">
        <f>IF(N1723="","",_xlfn.XLOOKUP(N1723&amp;"_"&amp;Saisie!N1724,'Réponses'!D:D,'Réponses'!C:C,""))</f>
        <v/>
      </c>
      <c r="Q1723" s="25" t="str">
        <f t="shared" si="26"/>
        <v/>
      </c>
    </row>
    <row r="1724" spans="1:17">
      <c r="A1724" s="25" t="str">
        <f>IF(ISBLANK(Saisie!C1725),"",_xlfn.XLOOKUP(Saisie!C1725,Barème!A:A,Barème!F:F,"ERREUR CODE PRODUIT"))</f>
        <v/>
      </c>
      <c r="B1724" s="25" t="str">
        <f>IF(OR(A1724="08",A1724="07",MID(Saisie!C1725,4,4)="0804",MID(Saisie!C1725,4,4)="0907",A1724=""),"",_xlfn.XLOOKUP(A1724,Matériau!A:A,Matériau!C:C,"ERREUR MATERIAU"))</f>
        <v/>
      </c>
      <c r="C1724" s="25" t="str">
        <f>IF(B1724="","",_xlfn.XLOOKUP(B1724,Questions!A:A,Questions!C:C,""))</f>
        <v/>
      </c>
      <c r="D1724" s="25" t="str">
        <f>IF(B1724="","",_xlfn.XLOOKUP(B1724&amp;"_"&amp;Saisie!F1725,'Réponses'!D:D,'Réponses'!C:C,""))</f>
        <v/>
      </c>
      <c r="E1724" s="25" t="str">
        <f>IF(D1724="","",_xlfn.XLOOKUP(D1724,'Réponses'!C:C,'Réponses'!F:F,"ERREUR PROCHAINE QUESTION"))</f>
        <v/>
      </c>
      <c r="F1724" s="25" t="str">
        <f>IF(E1724="","",_xlfn.XLOOKUP(E1724,Questions!$A:$A,Questions!$C:$C,""))</f>
        <v/>
      </c>
      <c r="G1724" s="25" t="str">
        <f>IF(E1724="","",_xlfn.XLOOKUP(E1724&amp;"_"&amp;Saisie!H1725,'Réponses'!D:D,'Réponses'!C:C,""))</f>
        <v/>
      </c>
      <c r="H1724" s="25" t="str">
        <f>IF(G1724="","",_xlfn.XLOOKUP(G1724,'Réponses'!C:C,'Réponses'!F:F,"ERREUR PROCHAINE QUESTION"))</f>
        <v/>
      </c>
      <c r="I1724" s="25" t="str">
        <f>IF(H1724="","",_xlfn.XLOOKUP(H1724,Questions!$A:$A,Questions!$C:$C,"ERREUR TYPE"))</f>
        <v/>
      </c>
      <c r="J1724" s="25" t="str">
        <f>IF(H1724="","",_xlfn.XLOOKUP(H1724&amp;"_"&amp;Saisie!J1725,'Réponses'!D:D,'Réponses'!C:C,""))</f>
        <v/>
      </c>
      <c r="K1724" s="25" t="str">
        <f>IF(J1724="","",_xlfn.XLOOKUP(J1724,'Réponses'!C:C,'Réponses'!F:F,"ERREUR PROCHAINE QUESTION"))</f>
        <v/>
      </c>
      <c r="L1724" s="25" t="str">
        <f>IF(K1724="","",_xlfn.XLOOKUP(K1724,Questions!$A:$A,Questions!$C:$C,""))</f>
        <v/>
      </c>
      <c r="M1724" s="25" t="str">
        <f>IF(K1724="","",_xlfn.XLOOKUP(K1724&amp;"_"&amp;Saisie!L1725,'Réponses'!D:D,'Réponses'!C:C,""))</f>
        <v/>
      </c>
      <c r="N1724" s="25" t="str">
        <f>IF(M1724="","",_xlfn.XLOOKUP(M1724,'Réponses'!C:C,'Réponses'!F:F,"ERREUR PROCHAINE QUESTION"))</f>
        <v/>
      </c>
      <c r="O1724" s="25" t="str">
        <f>IF(N1724="","",_xlfn.XLOOKUP(N1724,Questions!$A:$A,Questions!$C:$C,"ERREUR TYPE"))</f>
        <v/>
      </c>
      <c r="P1724" s="25" t="str">
        <f>IF(N1724="","",_xlfn.XLOOKUP(N1724&amp;"_"&amp;Saisie!N1725,'Réponses'!D:D,'Réponses'!C:C,""))</f>
        <v/>
      </c>
      <c r="Q1724" s="25" t="str">
        <f t="shared" si="26"/>
        <v/>
      </c>
    </row>
    <row r="1725" spans="1:17">
      <c r="A1725" s="25" t="str">
        <f>IF(ISBLANK(Saisie!C1726),"",_xlfn.XLOOKUP(Saisie!C1726,Barème!A:A,Barème!F:F,"ERREUR CODE PRODUIT"))</f>
        <v/>
      </c>
      <c r="B1725" s="25" t="str">
        <f>IF(OR(A1725="08",A1725="07",MID(Saisie!C1726,4,4)="0804",MID(Saisie!C1726,4,4)="0907",A1725=""),"",_xlfn.XLOOKUP(A1725,Matériau!A:A,Matériau!C:C,"ERREUR MATERIAU"))</f>
        <v/>
      </c>
      <c r="C1725" s="25" t="str">
        <f>IF(B1725="","",_xlfn.XLOOKUP(B1725,Questions!A:A,Questions!C:C,""))</f>
        <v/>
      </c>
      <c r="D1725" s="25" t="str">
        <f>IF(B1725="","",_xlfn.XLOOKUP(B1725&amp;"_"&amp;Saisie!F1726,'Réponses'!D:D,'Réponses'!C:C,""))</f>
        <v/>
      </c>
      <c r="E1725" s="25" t="str">
        <f>IF(D1725="","",_xlfn.XLOOKUP(D1725,'Réponses'!C:C,'Réponses'!F:F,"ERREUR PROCHAINE QUESTION"))</f>
        <v/>
      </c>
      <c r="F1725" s="25" t="str">
        <f>IF(E1725="","",_xlfn.XLOOKUP(E1725,Questions!$A:$A,Questions!$C:$C,""))</f>
        <v/>
      </c>
      <c r="G1725" s="25" t="str">
        <f>IF(E1725="","",_xlfn.XLOOKUP(E1725&amp;"_"&amp;Saisie!H1726,'Réponses'!D:D,'Réponses'!C:C,""))</f>
        <v/>
      </c>
      <c r="H1725" s="25" t="str">
        <f>IF(G1725="","",_xlfn.XLOOKUP(G1725,'Réponses'!C:C,'Réponses'!F:F,"ERREUR PROCHAINE QUESTION"))</f>
        <v/>
      </c>
      <c r="I1725" s="25" t="str">
        <f>IF(H1725="","",_xlfn.XLOOKUP(H1725,Questions!$A:$A,Questions!$C:$C,"ERREUR TYPE"))</f>
        <v/>
      </c>
      <c r="J1725" s="25" t="str">
        <f>IF(H1725="","",_xlfn.XLOOKUP(H1725&amp;"_"&amp;Saisie!J1726,'Réponses'!D:D,'Réponses'!C:C,""))</f>
        <v/>
      </c>
      <c r="K1725" s="25" t="str">
        <f>IF(J1725="","",_xlfn.XLOOKUP(J1725,'Réponses'!C:C,'Réponses'!F:F,"ERREUR PROCHAINE QUESTION"))</f>
        <v/>
      </c>
      <c r="L1725" s="25" t="str">
        <f>IF(K1725="","",_xlfn.XLOOKUP(K1725,Questions!$A:$A,Questions!$C:$C,""))</f>
        <v/>
      </c>
      <c r="M1725" s="25" t="str">
        <f>IF(K1725="","",_xlfn.XLOOKUP(K1725&amp;"_"&amp;Saisie!L1726,'Réponses'!D:D,'Réponses'!C:C,""))</f>
        <v/>
      </c>
      <c r="N1725" s="25" t="str">
        <f>IF(M1725="","",_xlfn.XLOOKUP(M1725,'Réponses'!C:C,'Réponses'!F:F,"ERREUR PROCHAINE QUESTION"))</f>
        <v/>
      </c>
      <c r="O1725" s="25" t="str">
        <f>IF(N1725="","",_xlfn.XLOOKUP(N1725,Questions!$A:$A,Questions!$C:$C,"ERREUR TYPE"))</f>
        <v/>
      </c>
      <c r="P1725" s="25" t="str">
        <f>IF(N1725="","",_xlfn.XLOOKUP(N1725&amp;"_"&amp;Saisie!N1726,'Réponses'!D:D,'Réponses'!C:C,""))</f>
        <v/>
      </c>
      <c r="Q1725" s="25" t="str">
        <f t="shared" si="26"/>
        <v/>
      </c>
    </row>
    <row r="1726" spans="1:17">
      <c r="A1726" s="25" t="str">
        <f>IF(ISBLANK(Saisie!C1727),"",_xlfn.XLOOKUP(Saisie!C1727,Barème!A:A,Barème!F:F,"ERREUR CODE PRODUIT"))</f>
        <v/>
      </c>
      <c r="B1726" s="25" t="str">
        <f>IF(OR(A1726="08",A1726="07",MID(Saisie!C1727,4,4)="0804",MID(Saisie!C1727,4,4)="0907",A1726=""),"",_xlfn.XLOOKUP(A1726,Matériau!A:A,Matériau!C:C,"ERREUR MATERIAU"))</f>
        <v/>
      </c>
      <c r="C1726" s="25" t="str">
        <f>IF(B1726="","",_xlfn.XLOOKUP(B1726,Questions!A:A,Questions!C:C,""))</f>
        <v/>
      </c>
      <c r="D1726" s="25" t="str">
        <f>IF(B1726="","",_xlfn.XLOOKUP(B1726&amp;"_"&amp;Saisie!F1727,'Réponses'!D:D,'Réponses'!C:C,""))</f>
        <v/>
      </c>
      <c r="E1726" s="25" t="str">
        <f>IF(D1726="","",_xlfn.XLOOKUP(D1726,'Réponses'!C:C,'Réponses'!F:F,"ERREUR PROCHAINE QUESTION"))</f>
        <v/>
      </c>
      <c r="F1726" s="25" t="str">
        <f>IF(E1726="","",_xlfn.XLOOKUP(E1726,Questions!$A:$A,Questions!$C:$C,""))</f>
        <v/>
      </c>
      <c r="G1726" s="25" t="str">
        <f>IF(E1726="","",_xlfn.XLOOKUP(E1726&amp;"_"&amp;Saisie!H1727,'Réponses'!D:D,'Réponses'!C:C,""))</f>
        <v/>
      </c>
      <c r="H1726" s="25" t="str">
        <f>IF(G1726="","",_xlfn.XLOOKUP(G1726,'Réponses'!C:C,'Réponses'!F:F,"ERREUR PROCHAINE QUESTION"))</f>
        <v/>
      </c>
      <c r="I1726" s="25" t="str">
        <f>IF(H1726="","",_xlfn.XLOOKUP(H1726,Questions!$A:$A,Questions!$C:$C,"ERREUR TYPE"))</f>
        <v/>
      </c>
      <c r="J1726" s="25" t="str">
        <f>IF(H1726="","",_xlfn.XLOOKUP(H1726&amp;"_"&amp;Saisie!J1727,'Réponses'!D:D,'Réponses'!C:C,""))</f>
        <v/>
      </c>
      <c r="K1726" s="25" t="str">
        <f>IF(J1726="","",_xlfn.XLOOKUP(J1726,'Réponses'!C:C,'Réponses'!F:F,"ERREUR PROCHAINE QUESTION"))</f>
        <v/>
      </c>
      <c r="L1726" s="25" t="str">
        <f>IF(K1726="","",_xlfn.XLOOKUP(K1726,Questions!$A:$A,Questions!$C:$C,""))</f>
        <v/>
      </c>
      <c r="M1726" s="25" t="str">
        <f>IF(K1726="","",_xlfn.XLOOKUP(K1726&amp;"_"&amp;Saisie!L1727,'Réponses'!D:D,'Réponses'!C:C,""))</f>
        <v/>
      </c>
      <c r="N1726" s="25" t="str">
        <f>IF(M1726="","",_xlfn.XLOOKUP(M1726,'Réponses'!C:C,'Réponses'!F:F,"ERREUR PROCHAINE QUESTION"))</f>
        <v/>
      </c>
      <c r="O1726" s="25" t="str">
        <f>IF(N1726="","",_xlfn.XLOOKUP(N1726,Questions!$A:$A,Questions!$C:$C,"ERREUR TYPE"))</f>
        <v/>
      </c>
      <c r="P1726" s="25" t="str">
        <f>IF(N1726="","",_xlfn.XLOOKUP(N1726&amp;"_"&amp;Saisie!N1727,'Réponses'!D:D,'Réponses'!C:C,""))</f>
        <v/>
      </c>
      <c r="Q1726" s="25" t="str">
        <f t="shared" si="26"/>
        <v/>
      </c>
    </row>
    <row r="1727" spans="1:17">
      <c r="A1727" s="25" t="str">
        <f>IF(ISBLANK(Saisie!C1728),"",_xlfn.XLOOKUP(Saisie!C1728,Barème!A:A,Barème!F:F,"ERREUR CODE PRODUIT"))</f>
        <v/>
      </c>
      <c r="B1727" s="25" t="str">
        <f>IF(OR(A1727="08",A1727="07",MID(Saisie!C1728,4,4)="0804",MID(Saisie!C1728,4,4)="0907",A1727=""),"",_xlfn.XLOOKUP(A1727,Matériau!A:A,Matériau!C:C,"ERREUR MATERIAU"))</f>
        <v/>
      </c>
      <c r="C1727" s="25" t="str">
        <f>IF(B1727="","",_xlfn.XLOOKUP(B1727,Questions!A:A,Questions!C:C,""))</f>
        <v/>
      </c>
      <c r="D1727" s="25" t="str">
        <f>IF(B1727="","",_xlfn.XLOOKUP(B1727&amp;"_"&amp;Saisie!F1728,'Réponses'!D:D,'Réponses'!C:C,""))</f>
        <v/>
      </c>
      <c r="E1727" s="25" t="str">
        <f>IF(D1727="","",_xlfn.XLOOKUP(D1727,'Réponses'!C:C,'Réponses'!F:F,"ERREUR PROCHAINE QUESTION"))</f>
        <v/>
      </c>
      <c r="F1727" s="25" t="str">
        <f>IF(E1727="","",_xlfn.XLOOKUP(E1727,Questions!$A:$A,Questions!$C:$C,""))</f>
        <v/>
      </c>
      <c r="G1727" s="25" t="str">
        <f>IF(E1727="","",_xlfn.XLOOKUP(E1727&amp;"_"&amp;Saisie!H1728,'Réponses'!D:D,'Réponses'!C:C,""))</f>
        <v/>
      </c>
      <c r="H1727" s="25" t="str">
        <f>IF(G1727="","",_xlfn.XLOOKUP(G1727,'Réponses'!C:C,'Réponses'!F:F,"ERREUR PROCHAINE QUESTION"))</f>
        <v/>
      </c>
      <c r="I1727" s="25" t="str">
        <f>IF(H1727="","",_xlfn.XLOOKUP(H1727,Questions!$A:$A,Questions!$C:$C,"ERREUR TYPE"))</f>
        <v/>
      </c>
      <c r="J1727" s="25" t="str">
        <f>IF(H1727="","",_xlfn.XLOOKUP(H1727&amp;"_"&amp;Saisie!J1728,'Réponses'!D:D,'Réponses'!C:C,""))</f>
        <v/>
      </c>
      <c r="K1727" s="25" t="str">
        <f>IF(J1727="","",_xlfn.XLOOKUP(J1727,'Réponses'!C:C,'Réponses'!F:F,"ERREUR PROCHAINE QUESTION"))</f>
        <v/>
      </c>
      <c r="L1727" s="25" t="str">
        <f>IF(K1727="","",_xlfn.XLOOKUP(K1727,Questions!$A:$A,Questions!$C:$C,""))</f>
        <v/>
      </c>
      <c r="M1727" s="25" t="str">
        <f>IF(K1727="","",_xlfn.XLOOKUP(K1727&amp;"_"&amp;Saisie!L1728,'Réponses'!D:D,'Réponses'!C:C,""))</f>
        <v/>
      </c>
      <c r="N1727" s="25" t="str">
        <f>IF(M1727="","",_xlfn.XLOOKUP(M1727,'Réponses'!C:C,'Réponses'!F:F,"ERREUR PROCHAINE QUESTION"))</f>
        <v/>
      </c>
      <c r="O1727" s="25" t="str">
        <f>IF(N1727="","",_xlfn.XLOOKUP(N1727,Questions!$A:$A,Questions!$C:$C,"ERREUR TYPE"))</f>
        <v/>
      </c>
      <c r="P1727" s="25" t="str">
        <f>IF(N1727="","",_xlfn.XLOOKUP(N1727&amp;"_"&amp;Saisie!N1728,'Réponses'!D:D,'Réponses'!C:C,""))</f>
        <v/>
      </c>
      <c r="Q1727" s="25" t="str">
        <f t="shared" si="26"/>
        <v/>
      </c>
    </row>
    <row r="1728" spans="1:17">
      <c r="A1728" s="25" t="str">
        <f>IF(ISBLANK(Saisie!C1729),"",_xlfn.XLOOKUP(Saisie!C1729,Barème!A:A,Barème!F:F,"ERREUR CODE PRODUIT"))</f>
        <v/>
      </c>
      <c r="B1728" s="25" t="str">
        <f>IF(OR(A1728="08",A1728="07",MID(Saisie!C1729,4,4)="0804",MID(Saisie!C1729,4,4)="0907",A1728=""),"",_xlfn.XLOOKUP(A1728,Matériau!A:A,Matériau!C:C,"ERREUR MATERIAU"))</f>
        <v/>
      </c>
      <c r="C1728" s="25" t="str">
        <f>IF(B1728="","",_xlfn.XLOOKUP(B1728,Questions!A:A,Questions!C:C,""))</f>
        <v/>
      </c>
      <c r="D1728" s="25" t="str">
        <f>IF(B1728="","",_xlfn.XLOOKUP(B1728&amp;"_"&amp;Saisie!F1729,'Réponses'!D:D,'Réponses'!C:C,""))</f>
        <v/>
      </c>
      <c r="E1728" s="25" t="str">
        <f>IF(D1728="","",_xlfn.XLOOKUP(D1728,'Réponses'!C:C,'Réponses'!F:F,"ERREUR PROCHAINE QUESTION"))</f>
        <v/>
      </c>
      <c r="F1728" s="25" t="str">
        <f>IF(E1728="","",_xlfn.XLOOKUP(E1728,Questions!$A:$A,Questions!$C:$C,""))</f>
        <v/>
      </c>
      <c r="G1728" s="25" t="str">
        <f>IF(E1728="","",_xlfn.XLOOKUP(E1728&amp;"_"&amp;Saisie!H1729,'Réponses'!D:D,'Réponses'!C:C,""))</f>
        <v/>
      </c>
      <c r="H1728" s="25" t="str">
        <f>IF(G1728="","",_xlfn.XLOOKUP(G1728,'Réponses'!C:C,'Réponses'!F:F,"ERREUR PROCHAINE QUESTION"))</f>
        <v/>
      </c>
      <c r="I1728" s="25" t="str">
        <f>IF(H1728="","",_xlfn.XLOOKUP(H1728,Questions!$A:$A,Questions!$C:$C,"ERREUR TYPE"))</f>
        <v/>
      </c>
      <c r="J1728" s="25" t="str">
        <f>IF(H1728="","",_xlfn.XLOOKUP(H1728&amp;"_"&amp;Saisie!J1729,'Réponses'!D:D,'Réponses'!C:C,""))</f>
        <v/>
      </c>
      <c r="K1728" s="25" t="str">
        <f>IF(J1728="","",_xlfn.XLOOKUP(J1728,'Réponses'!C:C,'Réponses'!F:F,"ERREUR PROCHAINE QUESTION"))</f>
        <v/>
      </c>
      <c r="L1728" s="25" t="str">
        <f>IF(K1728="","",_xlfn.XLOOKUP(K1728,Questions!$A:$A,Questions!$C:$C,""))</f>
        <v/>
      </c>
      <c r="M1728" s="25" t="str">
        <f>IF(K1728="","",_xlfn.XLOOKUP(K1728&amp;"_"&amp;Saisie!L1729,'Réponses'!D:D,'Réponses'!C:C,""))</f>
        <v/>
      </c>
      <c r="N1728" s="25" t="str">
        <f>IF(M1728="","",_xlfn.XLOOKUP(M1728,'Réponses'!C:C,'Réponses'!F:F,"ERREUR PROCHAINE QUESTION"))</f>
        <v/>
      </c>
      <c r="O1728" s="25" t="str">
        <f>IF(N1728="","",_xlfn.XLOOKUP(N1728,Questions!$A:$A,Questions!$C:$C,"ERREUR TYPE"))</f>
        <v/>
      </c>
      <c r="P1728" s="25" t="str">
        <f>IF(N1728="","",_xlfn.XLOOKUP(N1728&amp;"_"&amp;Saisie!N1729,'Réponses'!D:D,'Réponses'!C:C,""))</f>
        <v/>
      </c>
      <c r="Q1728" s="25" t="str">
        <f t="shared" si="26"/>
        <v/>
      </c>
    </row>
    <row r="1729" spans="1:17">
      <c r="A1729" s="25" t="str">
        <f>IF(ISBLANK(Saisie!C1730),"",_xlfn.XLOOKUP(Saisie!C1730,Barème!A:A,Barème!F:F,"ERREUR CODE PRODUIT"))</f>
        <v/>
      </c>
      <c r="B1729" s="25" t="str">
        <f>IF(OR(A1729="08",A1729="07",MID(Saisie!C1730,4,4)="0804",MID(Saisie!C1730,4,4)="0907",A1729=""),"",_xlfn.XLOOKUP(A1729,Matériau!A:A,Matériau!C:C,"ERREUR MATERIAU"))</f>
        <v/>
      </c>
      <c r="C1729" s="25" t="str">
        <f>IF(B1729="","",_xlfn.XLOOKUP(B1729,Questions!A:A,Questions!C:C,""))</f>
        <v/>
      </c>
      <c r="D1729" s="25" t="str">
        <f>IF(B1729="","",_xlfn.XLOOKUP(B1729&amp;"_"&amp;Saisie!F1730,'Réponses'!D:D,'Réponses'!C:C,""))</f>
        <v/>
      </c>
      <c r="E1729" s="25" t="str">
        <f>IF(D1729="","",_xlfn.XLOOKUP(D1729,'Réponses'!C:C,'Réponses'!F:F,"ERREUR PROCHAINE QUESTION"))</f>
        <v/>
      </c>
      <c r="F1729" s="25" t="str">
        <f>IF(E1729="","",_xlfn.XLOOKUP(E1729,Questions!$A:$A,Questions!$C:$C,""))</f>
        <v/>
      </c>
      <c r="G1729" s="25" t="str">
        <f>IF(E1729="","",_xlfn.XLOOKUP(E1729&amp;"_"&amp;Saisie!H1730,'Réponses'!D:D,'Réponses'!C:C,""))</f>
        <v/>
      </c>
      <c r="H1729" s="25" t="str">
        <f>IF(G1729="","",_xlfn.XLOOKUP(G1729,'Réponses'!C:C,'Réponses'!F:F,"ERREUR PROCHAINE QUESTION"))</f>
        <v/>
      </c>
      <c r="I1729" s="25" t="str">
        <f>IF(H1729="","",_xlfn.XLOOKUP(H1729,Questions!$A:$A,Questions!$C:$C,"ERREUR TYPE"))</f>
        <v/>
      </c>
      <c r="J1729" s="25" t="str">
        <f>IF(H1729="","",_xlfn.XLOOKUP(H1729&amp;"_"&amp;Saisie!J1730,'Réponses'!D:D,'Réponses'!C:C,""))</f>
        <v/>
      </c>
      <c r="K1729" s="25" t="str">
        <f>IF(J1729="","",_xlfn.XLOOKUP(J1729,'Réponses'!C:C,'Réponses'!F:F,"ERREUR PROCHAINE QUESTION"))</f>
        <v/>
      </c>
      <c r="L1729" s="25" t="str">
        <f>IF(K1729="","",_xlfn.XLOOKUP(K1729,Questions!$A:$A,Questions!$C:$C,""))</f>
        <v/>
      </c>
      <c r="M1729" s="25" t="str">
        <f>IF(K1729="","",_xlfn.XLOOKUP(K1729&amp;"_"&amp;Saisie!L1730,'Réponses'!D:D,'Réponses'!C:C,""))</f>
        <v/>
      </c>
      <c r="N1729" s="25" t="str">
        <f>IF(M1729="","",_xlfn.XLOOKUP(M1729,'Réponses'!C:C,'Réponses'!F:F,"ERREUR PROCHAINE QUESTION"))</f>
        <v/>
      </c>
      <c r="O1729" s="25" t="str">
        <f>IF(N1729="","",_xlfn.XLOOKUP(N1729,Questions!$A:$A,Questions!$C:$C,"ERREUR TYPE"))</f>
        <v/>
      </c>
      <c r="P1729" s="25" t="str">
        <f>IF(N1729="","",_xlfn.XLOOKUP(N1729&amp;"_"&amp;Saisie!N1730,'Réponses'!D:D,'Réponses'!C:C,""))</f>
        <v/>
      </c>
      <c r="Q1729" s="25" t="str">
        <f t="shared" si="26"/>
        <v/>
      </c>
    </row>
    <row r="1730" spans="1:17">
      <c r="A1730" s="25" t="str">
        <f>IF(ISBLANK(Saisie!C1731),"",_xlfn.XLOOKUP(Saisie!C1731,Barème!A:A,Barème!F:F,"ERREUR CODE PRODUIT"))</f>
        <v/>
      </c>
      <c r="B1730" s="25" t="str">
        <f>IF(OR(A1730="08",A1730="07",MID(Saisie!C1731,4,4)="0804",MID(Saisie!C1731,4,4)="0907",A1730=""),"",_xlfn.XLOOKUP(A1730,Matériau!A:A,Matériau!C:C,"ERREUR MATERIAU"))</f>
        <v/>
      </c>
      <c r="C1730" s="25" t="str">
        <f>IF(B1730="","",_xlfn.XLOOKUP(B1730,Questions!A:A,Questions!C:C,""))</f>
        <v/>
      </c>
      <c r="D1730" s="25" t="str">
        <f>IF(B1730="","",_xlfn.XLOOKUP(B1730&amp;"_"&amp;Saisie!F1731,'Réponses'!D:D,'Réponses'!C:C,""))</f>
        <v/>
      </c>
      <c r="E1730" s="25" t="str">
        <f>IF(D1730="","",_xlfn.XLOOKUP(D1730,'Réponses'!C:C,'Réponses'!F:F,"ERREUR PROCHAINE QUESTION"))</f>
        <v/>
      </c>
      <c r="F1730" s="25" t="str">
        <f>IF(E1730="","",_xlfn.XLOOKUP(E1730,Questions!$A:$A,Questions!$C:$C,""))</f>
        <v/>
      </c>
      <c r="G1730" s="25" t="str">
        <f>IF(E1730="","",_xlfn.XLOOKUP(E1730&amp;"_"&amp;Saisie!H1731,'Réponses'!D:D,'Réponses'!C:C,""))</f>
        <v/>
      </c>
      <c r="H1730" s="25" t="str">
        <f>IF(G1730="","",_xlfn.XLOOKUP(G1730,'Réponses'!C:C,'Réponses'!F:F,"ERREUR PROCHAINE QUESTION"))</f>
        <v/>
      </c>
      <c r="I1730" s="25" t="str">
        <f>IF(H1730="","",_xlfn.XLOOKUP(H1730,Questions!$A:$A,Questions!$C:$C,"ERREUR TYPE"))</f>
        <v/>
      </c>
      <c r="J1730" s="25" t="str">
        <f>IF(H1730="","",_xlfn.XLOOKUP(H1730&amp;"_"&amp;Saisie!J1731,'Réponses'!D:D,'Réponses'!C:C,""))</f>
        <v/>
      </c>
      <c r="K1730" s="25" t="str">
        <f>IF(J1730="","",_xlfn.XLOOKUP(J1730,'Réponses'!C:C,'Réponses'!F:F,"ERREUR PROCHAINE QUESTION"))</f>
        <v/>
      </c>
      <c r="L1730" s="25" t="str">
        <f>IF(K1730="","",_xlfn.XLOOKUP(K1730,Questions!$A:$A,Questions!$C:$C,""))</f>
        <v/>
      </c>
      <c r="M1730" s="25" t="str">
        <f>IF(K1730="","",_xlfn.XLOOKUP(K1730&amp;"_"&amp;Saisie!L1731,'Réponses'!D:D,'Réponses'!C:C,""))</f>
        <v/>
      </c>
      <c r="N1730" s="25" t="str">
        <f>IF(M1730="","",_xlfn.XLOOKUP(M1730,'Réponses'!C:C,'Réponses'!F:F,"ERREUR PROCHAINE QUESTION"))</f>
        <v/>
      </c>
      <c r="O1730" s="25" t="str">
        <f>IF(N1730="","",_xlfn.XLOOKUP(N1730,Questions!$A:$A,Questions!$C:$C,"ERREUR TYPE"))</f>
        <v/>
      </c>
      <c r="P1730" s="25" t="str">
        <f>IF(N1730="","",_xlfn.XLOOKUP(N1730&amp;"_"&amp;Saisie!N1731,'Réponses'!D:D,'Réponses'!C:C,""))</f>
        <v/>
      </c>
      <c r="Q1730" s="25" t="str">
        <f t="shared" si="26"/>
        <v/>
      </c>
    </row>
    <row r="1731" spans="1:17">
      <c r="A1731" s="25" t="str">
        <f>IF(ISBLANK(Saisie!C1732),"",_xlfn.XLOOKUP(Saisie!C1732,Barème!A:A,Barème!F:F,"ERREUR CODE PRODUIT"))</f>
        <v/>
      </c>
      <c r="B1731" s="25" t="str">
        <f>IF(OR(A1731="08",A1731="07",MID(Saisie!C1732,4,4)="0804",MID(Saisie!C1732,4,4)="0907",A1731=""),"",_xlfn.XLOOKUP(A1731,Matériau!A:A,Matériau!C:C,"ERREUR MATERIAU"))</f>
        <v/>
      </c>
      <c r="C1731" s="25" t="str">
        <f>IF(B1731="","",_xlfn.XLOOKUP(B1731,Questions!A:A,Questions!C:C,""))</f>
        <v/>
      </c>
      <c r="D1731" s="25" t="str">
        <f>IF(B1731="","",_xlfn.XLOOKUP(B1731&amp;"_"&amp;Saisie!F1732,'Réponses'!D:D,'Réponses'!C:C,""))</f>
        <v/>
      </c>
      <c r="E1731" s="25" t="str">
        <f>IF(D1731="","",_xlfn.XLOOKUP(D1731,'Réponses'!C:C,'Réponses'!F:F,"ERREUR PROCHAINE QUESTION"))</f>
        <v/>
      </c>
      <c r="F1731" s="25" t="str">
        <f>IF(E1731="","",_xlfn.XLOOKUP(E1731,Questions!$A:$A,Questions!$C:$C,""))</f>
        <v/>
      </c>
      <c r="G1731" s="25" t="str">
        <f>IF(E1731="","",_xlfn.XLOOKUP(E1731&amp;"_"&amp;Saisie!H1732,'Réponses'!D:D,'Réponses'!C:C,""))</f>
        <v/>
      </c>
      <c r="H1731" s="25" t="str">
        <f>IF(G1731="","",_xlfn.XLOOKUP(G1731,'Réponses'!C:C,'Réponses'!F:F,"ERREUR PROCHAINE QUESTION"))</f>
        <v/>
      </c>
      <c r="I1731" s="25" t="str">
        <f>IF(H1731="","",_xlfn.XLOOKUP(H1731,Questions!$A:$A,Questions!$C:$C,"ERREUR TYPE"))</f>
        <v/>
      </c>
      <c r="J1731" s="25" t="str">
        <f>IF(H1731="","",_xlfn.XLOOKUP(H1731&amp;"_"&amp;Saisie!J1732,'Réponses'!D:D,'Réponses'!C:C,""))</f>
        <v/>
      </c>
      <c r="K1731" s="25" t="str">
        <f>IF(J1731="","",_xlfn.XLOOKUP(J1731,'Réponses'!C:C,'Réponses'!F:F,"ERREUR PROCHAINE QUESTION"))</f>
        <v/>
      </c>
      <c r="L1731" s="25" t="str">
        <f>IF(K1731="","",_xlfn.XLOOKUP(K1731,Questions!$A:$A,Questions!$C:$C,""))</f>
        <v/>
      </c>
      <c r="M1731" s="25" t="str">
        <f>IF(K1731="","",_xlfn.XLOOKUP(K1731&amp;"_"&amp;Saisie!L1732,'Réponses'!D:D,'Réponses'!C:C,""))</f>
        <v/>
      </c>
      <c r="N1731" s="25" t="str">
        <f>IF(M1731="","",_xlfn.XLOOKUP(M1731,'Réponses'!C:C,'Réponses'!F:F,"ERREUR PROCHAINE QUESTION"))</f>
        <v/>
      </c>
      <c r="O1731" s="25" t="str">
        <f>IF(N1731="","",_xlfn.XLOOKUP(N1731,Questions!$A:$A,Questions!$C:$C,"ERREUR TYPE"))</f>
        <v/>
      </c>
      <c r="P1731" s="25" t="str">
        <f>IF(N1731="","",_xlfn.XLOOKUP(N1731&amp;"_"&amp;Saisie!N1732,'Réponses'!D:D,'Réponses'!C:C,""))</f>
        <v/>
      </c>
      <c r="Q1731" s="25" t="str">
        <f t="shared" ref="Q1731:Q1794" si="27">D1731&amp;IF(G1731="","","_"&amp;G1731)&amp;IF(J1731="","","_"&amp;J1731&amp;IF(M1731="","","_"&amp;M1731)&amp;IF(P1731="","","_"&amp;P1731))</f>
        <v/>
      </c>
    </row>
    <row r="1732" spans="1:17">
      <c r="A1732" s="25" t="str">
        <f>IF(ISBLANK(Saisie!C1733),"",_xlfn.XLOOKUP(Saisie!C1733,Barème!A:A,Barème!F:F,"ERREUR CODE PRODUIT"))</f>
        <v/>
      </c>
      <c r="B1732" s="25" t="str">
        <f>IF(OR(A1732="08",A1732="07",MID(Saisie!C1733,4,4)="0804",MID(Saisie!C1733,4,4)="0907",A1732=""),"",_xlfn.XLOOKUP(A1732,Matériau!A:A,Matériau!C:C,"ERREUR MATERIAU"))</f>
        <v/>
      </c>
      <c r="C1732" s="25" t="str">
        <f>IF(B1732="","",_xlfn.XLOOKUP(B1732,Questions!A:A,Questions!C:C,""))</f>
        <v/>
      </c>
      <c r="D1732" s="25" t="str">
        <f>IF(B1732="","",_xlfn.XLOOKUP(B1732&amp;"_"&amp;Saisie!F1733,'Réponses'!D:D,'Réponses'!C:C,""))</f>
        <v/>
      </c>
      <c r="E1732" s="25" t="str">
        <f>IF(D1732="","",_xlfn.XLOOKUP(D1732,'Réponses'!C:C,'Réponses'!F:F,"ERREUR PROCHAINE QUESTION"))</f>
        <v/>
      </c>
      <c r="F1732" s="25" t="str">
        <f>IF(E1732="","",_xlfn.XLOOKUP(E1732,Questions!$A:$A,Questions!$C:$C,""))</f>
        <v/>
      </c>
      <c r="G1732" s="25" t="str">
        <f>IF(E1732="","",_xlfn.XLOOKUP(E1732&amp;"_"&amp;Saisie!H1733,'Réponses'!D:D,'Réponses'!C:C,""))</f>
        <v/>
      </c>
      <c r="H1732" s="25" t="str">
        <f>IF(G1732="","",_xlfn.XLOOKUP(G1732,'Réponses'!C:C,'Réponses'!F:F,"ERREUR PROCHAINE QUESTION"))</f>
        <v/>
      </c>
      <c r="I1732" s="25" t="str">
        <f>IF(H1732="","",_xlfn.XLOOKUP(H1732,Questions!$A:$A,Questions!$C:$C,"ERREUR TYPE"))</f>
        <v/>
      </c>
      <c r="J1732" s="25" t="str">
        <f>IF(H1732="","",_xlfn.XLOOKUP(H1732&amp;"_"&amp;Saisie!J1733,'Réponses'!D:D,'Réponses'!C:C,""))</f>
        <v/>
      </c>
      <c r="K1732" s="25" t="str">
        <f>IF(J1732="","",_xlfn.XLOOKUP(J1732,'Réponses'!C:C,'Réponses'!F:F,"ERREUR PROCHAINE QUESTION"))</f>
        <v/>
      </c>
      <c r="L1732" s="25" t="str">
        <f>IF(K1732="","",_xlfn.XLOOKUP(K1732,Questions!$A:$A,Questions!$C:$C,""))</f>
        <v/>
      </c>
      <c r="M1732" s="25" t="str">
        <f>IF(K1732="","",_xlfn.XLOOKUP(K1732&amp;"_"&amp;Saisie!L1733,'Réponses'!D:D,'Réponses'!C:C,""))</f>
        <v/>
      </c>
      <c r="N1732" s="25" t="str">
        <f>IF(M1732="","",_xlfn.XLOOKUP(M1732,'Réponses'!C:C,'Réponses'!F:F,"ERREUR PROCHAINE QUESTION"))</f>
        <v/>
      </c>
      <c r="O1732" s="25" t="str">
        <f>IF(N1732="","",_xlfn.XLOOKUP(N1732,Questions!$A:$A,Questions!$C:$C,"ERREUR TYPE"))</f>
        <v/>
      </c>
      <c r="P1732" s="25" t="str">
        <f>IF(N1732="","",_xlfn.XLOOKUP(N1732&amp;"_"&amp;Saisie!N1733,'Réponses'!D:D,'Réponses'!C:C,""))</f>
        <v/>
      </c>
      <c r="Q1732" s="25" t="str">
        <f t="shared" si="27"/>
        <v/>
      </c>
    </row>
    <row r="1733" spans="1:17">
      <c r="A1733" s="25" t="str">
        <f>IF(ISBLANK(Saisie!C1734),"",_xlfn.XLOOKUP(Saisie!C1734,Barème!A:A,Barème!F:F,"ERREUR CODE PRODUIT"))</f>
        <v/>
      </c>
      <c r="B1733" s="25" t="str">
        <f>IF(OR(A1733="08",A1733="07",MID(Saisie!C1734,4,4)="0804",MID(Saisie!C1734,4,4)="0907",A1733=""),"",_xlfn.XLOOKUP(A1733,Matériau!A:A,Matériau!C:C,"ERREUR MATERIAU"))</f>
        <v/>
      </c>
      <c r="C1733" s="25" t="str">
        <f>IF(B1733="","",_xlfn.XLOOKUP(B1733,Questions!A:A,Questions!C:C,""))</f>
        <v/>
      </c>
      <c r="D1733" s="25" t="str">
        <f>IF(B1733="","",_xlfn.XLOOKUP(B1733&amp;"_"&amp;Saisie!F1734,'Réponses'!D:D,'Réponses'!C:C,""))</f>
        <v/>
      </c>
      <c r="E1733" s="25" t="str">
        <f>IF(D1733="","",_xlfn.XLOOKUP(D1733,'Réponses'!C:C,'Réponses'!F:F,"ERREUR PROCHAINE QUESTION"))</f>
        <v/>
      </c>
      <c r="F1733" s="25" t="str">
        <f>IF(E1733="","",_xlfn.XLOOKUP(E1733,Questions!$A:$A,Questions!$C:$C,""))</f>
        <v/>
      </c>
      <c r="G1733" s="25" t="str">
        <f>IF(E1733="","",_xlfn.XLOOKUP(E1733&amp;"_"&amp;Saisie!H1734,'Réponses'!D:D,'Réponses'!C:C,""))</f>
        <v/>
      </c>
      <c r="H1733" s="25" t="str">
        <f>IF(G1733="","",_xlfn.XLOOKUP(G1733,'Réponses'!C:C,'Réponses'!F:F,"ERREUR PROCHAINE QUESTION"))</f>
        <v/>
      </c>
      <c r="I1733" s="25" t="str">
        <f>IF(H1733="","",_xlfn.XLOOKUP(H1733,Questions!$A:$A,Questions!$C:$C,"ERREUR TYPE"))</f>
        <v/>
      </c>
      <c r="J1733" s="25" t="str">
        <f>IF(H1733="","",_xlfn.XLOOKUP(H1733&amp;"_"&amp;Saisie!J1734,'Réponses'!D:D,'Réponses'!C:C,""))</f>
        <v/>
      </c>
      <c r="K1733" s="25" t="str">
        <f>IF(J1733="","",_xlfn.XLOOKUP(J1733,'Réponses'!C:C,'Réponses'!F:F,"ERREUR PROCHAINE QUESTION"))</f>
        <v/>
      </c>
      <c r="L1733" s="25" t="str">
        <f>IF(K1733="","",_xlfn.XLOOKUP(K1733,Questions!$A:$A,Questions!$C:$C,""))</f>
        <v/>
      </c>
      <c r="M1733" s="25" t="str">
        <f>IF(K1733="","",_xlfn.XLOOKUP(K1733&amp;"_"&amp;Saisie!L1734,'Réponses'!D:D,'Réponses'!C:C,""))</f>
        <v/>
      </c>
      <c r="N1733" s="25" t="str">
        <f>IF(M1733="","",_xlfn.XLOOKUP(M1733,'Réponses'!C:C,'Réponses'!F:F,"ERREUR PROCHAINE QUESTION"))</f>
        <v/>
      </c>
      <c r="O1733" s="25" t="str">
        <f>IF(N1733="","",_xlfn.XLOOKUP(N1733,Questions!$A:$A,Questions!$C:$C,"ERREUR TYPE"))</f>
        <v/>
      </c>
      <c r="P1733" s="25" t="str">
        <f>IF(N1733="","",_xlfn.XLOOKUP(N1733&amp;"_"&amp;Saisie!N1734,'Réponses'!D:D,'Réponses'!C:C,""))</f>
        <v/>
      </c>
      <c r="Q1733" s="25" t="str">
        <f t="shared" si="27"/>
        <v/>
      </c>
    </row>
    <row r="1734" spans="1:17">
      <c r="A1734" s="25" t="str">
        <f>IF(ISBLANK(Saisie!C1735),"",_xlfn.XLOOKUP(Saisie!C1735,Barème!A:A,Barème!F:F,"ERREUR CODE PRODUIT"))</f>
        <v/>
      </c>
      <c r="B1734" s="25" t="str">
        <f>IF(OR(A1734="08",A1734="07",MID(Saisie!C1735,4,4)="0804",MID(Saisie!C1735,4,4)="0907",A1734=""),"",_xlfn.XLOOKUP(A1734,Matériau!A:A,Matériau!C:C,"ERREUR MATERIAU"))</f>
        <v/>
      </c>
      <c r="C1734" s="25" t="str">
        <f>IF(B1734="","",_xlfn.XLOOKUP(B1734,Questions!A:A,Questions!C:C,""))</f>
        <v/>
      </c>
      <c r="D1734" s="25" t="str">
        <f>IF(B1734="","",_xlfn.XLOOKUP(B1734&amp;"_"&amp;Saisie!F1735,'Réponses'!D:D,'Réponses'!C:C,""))</f>
        <v/>
      </c>
      <c r="E1734" s="25" t="str">
        <f>IF(D1734="","",_xlfn.XLOOKUP(D1734,'Réponses'!C:C,'Réponses'!F:F,"ERREUR PROCHAINE QUESTION"))</f>
        <v/>
      </c>
      <c r="F1734" s="25" t="str">
        <f>IF(E1734="","",_xlfn.XLOOKUP(E1734,Questions!$A:$A,Questions!$C:$C,""))</f>
        <v/>
      </c>
      <c r="G1734" s="25" t="str">
        <f>IF(E1734="","",_xlfn.XLOOKUP(E1734&amp;"_"&amp;Saisie!H1735,'Réponses'!D:D,'Réponses'!C:C,""))</f>
        <v/>
      </c>
      <c r="H1734" s="25" t="str">
        <f>IF(G1734="","",_xlfn.XLOOKUP(G1734,'Réponses'!C:C,'Réponses'!F:F,"ERREUR PROCHAINE QUESTION"))</f>
        <v/>
      </c>
      <c r="I1734" s="25" t="str">
        <f>IF(H1734="","",_xlfn.XLOOKUP(H1734,Questions!$A:$A,Questions!$C:$C,"ERREUR TYPE"))</f>
        <v/>
      </c>
      <c r="J1734" s="25" t="str">
        <f>IF(H1734="","",_xlfn.XLOOKUP(H1734&amp;"_"&amp;Saisie!J1735,'Réponses'!D:D,'Réponses'!C:C,""))</f>
        <v/>
      </c>
      <c r="K1734" s="25" t="str">
        <f>IF(J1734="","",_xlfn.XLOOKUP(J1734,'Réponses'!C:C,'Réponses'!F:F,"ERREUR PROCHAINE QUESTION"))</f>
        <v/>
      </c>
      <c r="L1734" s="25" t="str">
        <f>IF(K1734="","",_xlfn.XLOOKUP(K1734,Questions!$A:$A,Questions!$C:$C,""))</f>
        <v/>
      </c>
      <c r="M1734" s="25" t="str">
        <f>IF(K1734="","",_xlfn.XLOOKUP(K1734&amp;"_"&amp;Saisie!L1735,'Réponses'!D:D,'Réponses'!C:C,""))</f>
        <v/>
      </c>
      <c r="N1734" s="25" t="str">
        <f>IF(M1734="","",_xlfn.XLOOKUP(M1734,'Réponses'!C:C,'Réponses'!F:F,"ERREUR PROCHAINE QUESTION"))</f>
        <v/>
      </c>
      <c r="O1734" s="25" t="str">
        <f>IF(N1734="","",_xlfn.XLOOKUP(N1734,Questions!$A:$A,Questions!$C:$C,"ERREUR TYPE"))</f>
        <v/>
      </c>
      <c r="P1734" s="25" t="str">
        <f>IF(N1734="","",_xlfn.XLOOKUP(N1734&amp;"_"&amp;Saisie!N1735,'Réponses'!D:D,'Réponses'!C:C,""))</f>
        <v/>
      </c>
      <c r="Q1734" s="25" t="str">
        <f t="shared" si="27"/>
        <v/>
      </c>
    </row>
    <row r="1735" spans="1:17">
      <c r="A1735" s="25" t="str">
        <f>IF(ISBLANK(Saisie!C1736),"",_xlfn.XLOOKUP(Saisie!C1736,Barème!A:A,Barème!F:F,"ERREUR CODE PRODUIT"))</f>
        <v/>
      </c>
      <c r="B1735" s="25" t="str">
        <f>IF(OR(A1735="08",A1735="07",MID(Saisie!C1736,4,4)="0804",MID(Saisie!C1736,4,4)="0907",A1735=""),"",_xlfn.XLOOKUP(A1735,Matériau!A:A,Matériau!C:C,"ERREUR MATERIAU"))</f>
        <v/>
      </c>
      <c r="C1735" s="25" t="str">
        <f>IF(B1735="","",_xlfn.XLOOKUP(B1735,Questions!A:A,Questions!C:C,""))</f>
        <v/>
      </c>
      <c r="D1735" s="25" t="str">
        <f>IF(B1735="","",_xlfn.XLOOKUP(B1735&amp;"_"&amp;Saisie!F1736,'Réponses'!D:D,'Réponses'!C:C,""))</f>
        <v/>
      </c>
      <c r="E1735" s="25" t="str">
        <f>IF(D1735="","",_xlfn.XLOOKUP(D1735,'Réponses'!C:C,'Réponses'!F:F,"ERREUR PROCHAINE QUESTION"))</f>
        <v/>
      </c>
      <c r="F1735" s="25" t="str">
        <f>IF(E1735="","",_xlfn.XLOOKUP(E1735,Questions!$A:$A,Questions!$C:$C,""))</f>
        <v/>
      </c>
      <c r="G1735" s="25" t="str">
        <f>IF(E1735="","",_xlfn.XLOOKUP(E1735&amp;"_"&amp;Saisie!H1736,'Réponses'!D:D,'Réponses'!C:C,""))</f>
        <v/>
      </c>
      <c r="H1735" s="25" t="str">
        <f>IF(G1735="","",_xlfn.XLOOKUP(G1735,'Réponses'!C:C,'Réponses'!F:F,"ERREUR PROCHAINE QUESTION"))</f>
        <v/>
      </c>
      <c r="I1735" s="25" t="str">
        <f>IF(H1735="","",_xlfn.XLOOKUP(H1735,Questions!$A:$A,Questions!$C:$C,"ERREUR TYPE"))</f>
        <v/>
      </c>
      <c r="J1735" s="25" t="str">
        <f>IF(H1735="","",_xlfn.XLOOKUP(H1735&amp;"_"&amp;Saisie!J1736,'Réponses'!D:D,'Réponses'!C:C,""))</f>
        <v/>
      </c>
      <c r="K1735" s="25" t="str">
        <f>IF(J1735="","",_xlfn.XLOOKUP(J1735,'Réponses'!C:C,'Réponses'!F:F,"ERREUR PROCHAINE QUESTION"))</f>
        <v/>
      </c>
      <c r="L1735" s="25" t="str">
        <f>IF(K1735="","",_xlfn.XLOOKUP(K1735,Questions!$A:$A,Questions!$C:$C,""))</f>
        <v/>
      </c>
      <c r="M1735" s="25" t="str">
        <f>IF(K1735="","",_xlfn.XLOOKUP(K1735&amp;"_"&amp;Saisie!L1736,'Réponses'!D:D,'Réponses'!C:C,""))</f>
        <v/>
      </c>
      <c r="N1735" s="25" t="str">
        <f>IF(M1735="","",_xlfn.XLOOKUP(M1735,'Réponses'!C:C,'Réponses'!F:F,"ERREUR PROCHAINE QUESTION"))</f>
        <v/>
      </c>
      <c r="O1735" s="25" t="str">
        <f>IF(N1735="","",_xlfn.XLOOKUP(N1735,Questions!$A:$A,Questions!$C:$C,"ERREUR TYPE"))</f>
        <v/>
      </c>
      <c r="P1735" s="25" t="str">
        <f>IF(N1735="","",_xlfn.XLOOKUP(N1735&amp;"_"&amp;Saisie!N1736,'Réponses'!D:D,'Réponses'!C:C,""))</f>
        <v/>
      </c>
      <c r="Q1735" s="25" t="str">
        <f t="shared" si="27"/>
        <v/>
      </c>
    </row>
    <row r="1736" spans="1:17">
      <c r="A1736" s="25" t="str">
        <f>IF(ISBLANK(Saisie!C1737),"",_xlfn.XLOOKUP(Saisie!C1737,Barème!A:A,Barème!F:F,"ERREUR CODE PRODUIT"))</f>
        <v/>
      </c>
      <c r="B1736" s="25" t="str">
        <f>IF(OR(A1736="08",A1736="07",MID(Saisie!C1737,4,4)="0804",MID(Saisie!C1737,4,4)="0907",A1736=""),"",_xlfn.XLOOKUP(A1736,Matériau!A:A,Matériau!C:C,"ERREUR MATERIAU"))</f>
        <v/>
      </c>
      <c r="C1736" s="25" t="str">
        <f>IF(B1736="","",_xlfn.XLOOKUP(B1736,Questions!A:A,Questions!C:C,""))</f>
        <v/>
      </c>
      <c r="D1736" s="25" t="str">
        <f>IF(B1736="","",_xlfn.XLOOKUP(B1736&amp;"_"&amp;Saisie!F1737,'Réponses'!D:D,'Réponses'!C:C,""))</f>
        <v/>
      </c>
      <c r="E1736" s="25" t="str">
        <f>IF(D1736="","",_xlfn.XLOOKUP(D1736,'Réponses'!C:C,'Réponses'!F:F,"ERREUR PROCHAINE QUESTION"))</f>
        <v/>
      </c>
      <c r="F1736" s="25" t="str">
        <f>IF(E1736="","",_xlfn.XLOOKUP(E1736,Questions!$A:$A,Questions!$C:$C,""))</f>
        <v/>
      </c>
      <c r="G1736" s="25" t="str">
        <f>IF(E1736="","",_xlfn.XLOOKUP(E1736&amp;"_"&amp;Saisie!H1737,'Réponses'!D:D,'Réponses'!C:C,""))</f>
        <v/>
      </c>
      <c r="H1736" s="25" t="str">
        <f>IF(G1736="","",_xlfn.XLOOKUP(G1736,'Réponses'!C:C,'Réponses'!F:F,"ERREUR PROCHAINE QUESTION"))</f>
        <v/>
      </c>
      <c r="I1736" s="25" t="str">
        <f>IF(H1736="","",_xlfn.XLOOKUP(H1736,Questions!$A:$A,Questions!$C:$C,"ERREUR TYPE"))</f>
        <v/>
      </c>
      <c r="J1736" s="25" t="str">
        <f>IF(H1736="","",_xlfn.XLOOKUP(H1736&amp;"_"&amp;Saisie!J1737,'Réponses'!D:D,'Réponses'!C:C,""))</f>
        <v/>
      </c>
      <c r="K1736" s="25" t="str">
        <f>IF(J1736="","",_xlfn.XLOOKUP(J1736,'Réponses'!C:C,'Réponses'!F:F,"ERREUR PROCHAINE QUESTION"))</f>
        <v/>
      </c>
      <c r="L1736" s="25" t="str">
        <f>IF(K1736="","",_xlfn.XLOOKUP(K1736,Questions!$A:$A,Questions!$C:$C,""))</f>
        <v/>
      </c>
      <c r="M1736" s="25" t="str">
        <f>IF(K1736="","",_xlfn.XLOOKUP(K1736&amp;"_"&amp;Saisie!L1737,'Réponses'!D:D,'Réponses'!C:C,""))</f>
        <v/>
      </c>
      <c r="N1736" s="25" t="str">
        <f>IF(M1736="","",_xlfn.XLOOKUP(M1736,'Réponses'!C:C,'Réponses'!F:F,"ERREUR PROCHAINE QUESTION"))</f>
        <v/>
      </c>
      <c r="O1736" s="25" t="str">
        <f>IF(N1736="","",_xlfn.XLOOKUP(N1736,Questions!$A:$A,Questions!$C:$C,"ERREUR TYPE"))</f>
        <v/>
      </c>
      <c r="P1736" s="25" t="str">
        <f>IF(N1736="","",_xlfn.XLOOKUP(N1736&amp;"_"&amp;Saisie!N1737,'Réponses'!D:D,'Réponses'!C:C,""))</f>
        <v/>
      </c>
      <c r="Q1736" s="25" t="str">
        <f t="shared" si="27"/>
        <v/>
      </c>
    </row>
    <row r="1737" spans="1:17">
      <c r="A1737" s="25" t="str">
        <f>IF(ISBLANK(Saisie!C1738),"",_xlfn.XLOOKUP(Saisie!C1738,Barème!A:A,Barème!F:F,"ERREUR CODE PRODUIT"))</f>
        <v/>
      </c>
      <c r="B1737" s="25" t="str">
        <f>IF(OR(A1737="08",A1737="07",MID(Saisie!C1738,4,4)="0804",MID(Saisie!C1738,4,4)="0907",A1737=""),"",_xlfn.XLOOKUP(A1737,Matériau!A:A,Matériau!C:C,"ERREUR MATERIAU"))</f>
        <v/>
      </c>
      <c r="C1737" s="25" t="str">
        <f>IF(B1737="","",_xlfn.XLOOKUP(B1737,Questions!A:A,Questions!C:C,""))</f>
        <v/>
      </c>
      <c r="D1737" s="25" t="str">
        <f>IF(B1737="","",_xlfn.XLOOKUP(B1737&amp;"_"&amp;Saisie!F1738,'Réponses'!D:D,'Réponses'!C:C,""))</f>
        <v/>
      </c>
      <c r="E1737" s="25" t="str">
        <f>IF(D1737="","",_xlfn.XLOOKUP(D1737,'Réponses'!C:C,'Réponses'!F:F,"ERREUR PROCHAINE QUESTION"))</f>
        <v/>
      </c>
      <c r="F1737" s="25" t="str">
        <f>IF(E1737="","",_xlfn.XLOOKUP(E1737,Questions!$A:$A,Questions!$C:$C,""))</f>
        <v/>
      </c>
      <c r="G1737" s="25" t="str">
        <f>IF(E1737="","",_xlfn.XLOOKUP(E1737&amp;"_"&amp;Saisie!H1738,'Réponses'!D:D,'Réponses'!C:C,""))</f>
        <v/>
      </c>
      <c r="H1737" s="25" t="str">
        <f>IF(G1737="","",_xlfn.XLOOKUP(G1737,'Réponses'!C:C,'Réponses'!F:F,"ERREUR PROCHAINE QUESTION"))</f>
        <v/>
      </c>
      <c r="I1737" s="25" t="str">
        <f>IF(H1737="","",_xlfn.XLOOKUP(H1737,Questions!$A:$A,Questions!$C:$C,"ERREUR TYPE"))</f>
        <v/>
      </c>
      <c r="J1737" s="25" t="str">
        <f>IF(H1737="","",_xlfn.XLOOKUP(H1737&amp;"_"&amp;Saisie!J1738,'Réponses'!D:D,'Réponses'!C:C,""))</f>
        <v/>
      </c>
      <c r="K1737" s="25" t="str">
        <f>IF(J1737="","",_xlfn.XLOOKUP(J1737,'Réponses'!C:C,'Réponses'!F:F,"ERREUR PROCHAINE QUESTION"))</f>
        <v/>
      </c>
      <c r="L1737" s="25" t="str">
        <f>IF(K1737="","",_xlfn.XLOOKUP(K1737,Questions!$A:$A,Questions!$C:$C,""))</f>
        <v/>
      </c>
      <c r="M1737" s="25" t="str">
        <f>IF(K1737="","",_xlfn.XLOOKUP(K1737&amp;"_"&amp;Saisie!L1738,'Réponses'!D:D,'Réponses'!C:C,""))</f>
        <v/>
      </c>
      <c r="N1737" s="25" t="str">
        <f>IF(M1737="","",_xlfn.XLOOKUP(M1737,'Réponses'!C:C,'Réponses'!F:F,"ERREUR PROCHAINE QUESTION"))</f>
        <v/>
      </c>
      <c r="O1737" s="25" t="str">
        <f>IF(N1737="","",_xlfn.XLOOKUP(N1737,Questions!$A:$A,Questions!$C:$C,"ERREUR TYPE"))</f>
        <v/>
      </c>
      <c r="P1737" s="25" t="str">
        <f>IF(N1737="","",_xlfn.XLOOKUP(N1737&amp;"_"&amp;Saisie!N1738,'Réponses'!D:D,'Réponses'!C:C,""))</f>
        <v/>
      </c>
      <c r="Q1737" s="25" t="str">
        <f t="shared" si="27"/>
        <v/>
      </c>
    </row>
    <row r="1738" spans="1:17">
      <c r="A1738" s="25" t="str">
        <f>IF(ISBLANK(Saisie!C1739),"",_xlfn.XLOOKUP(Saisie!C1739,Barème!A:A,Barème!F:F,"ERREUR CODE PRODUIT"))</f>
        <v/>
      </c>
      <c r="B1738" s="25" t="str">
        <f>IF(OR(A1738="08",A1738="07",MID(Saisie!C1739,4,4)="0804",MID(Saisie!C1739,4,4)="0907",A1738=""),"",_xlfn.XLOOKUP(A1738,Matériau!A:A,Matériau!C:C,"ERREUR MATERIAU"))</f>
        <v/>
      </c>
      <c r="C1738" s="25" t="str">
        <f>IF(B1738="","",_xlfn.XLOOKUP(B1738,Questions!A:A,Questions!C:C,""))</f>
        <v/>
      </c>
      <c r="D1738" s="25" t="str">
        <f>IF(B1738="","",_xlfn.XLOOKUP(B1738&amp;"_"&amp;Saisie!F1739,'Réponses'!D:D,'Réponses'!C:C,""))</f>
        <v/>
      </c>
      <c r="E1738" s="25" t="str">
        <f>IF(D1738="","",_xlfn.XLOOKUP(D1738,'Réponses'!C:C,'Réponses'!F:F,"ERREUR PROCHAINE QUESTION"))</f>
        <v/>
      </c>
      <c r="F1738" s="25" t="str">
        <f>IF(E1738="","",_xlfn.XLOOKUP(E1738,Questions!$A:$A,Questions!$C:$C,""))</f>
        <v/>
      </c>
      <c r="G1738" s="25" t="str">
        <f>IF(E1738="","",_xlfn.XLOOKUP(E1738&amp;"_"&amp;Saisie!H1739,'Réponses'!D:D,'Réponses'!C:C,""))</f>
        <v/>
      </c>
      <c r="H1738" s="25" t="str">
        <f>IF(G1738="","",_xlfn.XLOOKUP(G1738,'Réponses'!C:C,'Réponses'!F:F,"ERREUR PROCHAINE QUESTION"))</f>
        <v/>
      </c>
      <c r="I1738" s="25" t="str">
        <f>IF(H1738="","",_xlfn.XLOOKUP(H1738,Questions!$A:$A,Questions!$C:$C,"ERREUR TYPE"))</f>
        <v/>
      </c>
      <c r="J1738" s="25" t="str">
        <f>IF(H1738="","",_xlfn.XLOOKUP(H1738&amp;"_"&amp;Saisie!J1739,'Réponses'!D:D,'Réponses'!C:C,""))</f>
        <v/>
      </c>
      <c r="K1738" s="25" t="str">
        <f>IF(J1738="","",_xlfn.XLOOKUP(J1738,'Réponses'!C:C,'Réponses'!F:F,"ERREUR PROCHAINE QUESTION"))</f>
        <v/>
      </c>
      <c r="L1738" s="25" t="str">
        <f>IF(K1738="","",_xlfn.XLOOKUP(K1738,Questions!$A:$A,Questions!$C:$C,""))</f>
        <v/>
      </c>
      <c r="M1738" s="25" t="str">
        <f>IF(K1738="","",_xlfn.XLOOKUP(K1738&amp;"_"&amp;Saisie!L1739,'Réponses'!D:D,'Réponses'!C:C,""))</f>
        <v/>
      </c>
      <c r="N1738" s="25" t="str">
        <f>IF(M1738="","",_xlfn.XLOOKUP(M1738,'Réponses'!C:C,'Réponses'!F:F,"ERREUR PROCHAINE QUESTION"))</f>
        <v/>
      </c>
      <c r="O1738" s="25" t="str">
        <f>IF(N1738="","",_xlfn.XLOOKUP(N1738,Questions!$A:$A,Questions!$C:$C,"ERREUR TYPE"))</f>
        <v/>
      </c>
      <c r="P1738" s="25" t="str">
        <f>IF(N1738="","",_xlfn.XLOOKUP(N1738&amp;"_"&amp;Saisie!N1739,'Réponses'!D:D,'Réponses'!C:C,""))</f>
        <v/>
      </c>
      <c r="Q1738" s="25" t="str">
        <f t="shared" si="27"/>
        <v/>
      </c>
    </row>
    <row r="1739" spans="1:17">
      <c r="A1739" s="25" t="str">
        <f>IF(ISBLANK(Saisie!C1740),"",_xlfn.XLOOKUP(Saisie!C1740,Barème!A:A,Barème!F:F,"ERREUR CODE PRODUIT"))</f>
        <v/>
      </c>
      <c r="B1739" s="25" t="str">
        <f>IF(OR(A1739="08",A1739="07",MID(Saisie!C1740,4,4)="0804",MID(Saisie!C1740,4,4)="0907",A1739=""),"",_xlfn.XLOOKUP(A1739,Matériau!A:A,Matériau!C:C,"ERREUR MATERIAU"))</f>
        <v/>
      </c>
      <c r="C1739" s="25" t="str">
        <f>IF(B1739="","",_xlfn.XLOOKUP(B1739,Questions!A:A,Questions!C:C,""))</f>
        <v/>
      </c>
      <c r="D1739" s="25" t="str">
        <f>IF(B1739="","",_xlfn.XLOOKUP(B1739&amp;"_"&amp;Saisie!F1740,'Réponses'!D:D,'Réponses'!C:C,""))</f>
        <v/>
      </c>
      <c r="E1739" s="25" t="str">
        <f>IF(D1739="","",_xlfn.XLOOKUP(D1739,'Réponses'!C:C,'Réponses'!F:F,"ERREUR PROCHAINE QUESTION"))</f>
        <v/>
      </c>
      <c r="F1739" s="25" t="str">
        <f>IF(E1739="","",_xlfn.XLOOKUP(E1739,Questions!$A:$A,Questions!$C:$C,""))</f>
        <v/>
      </c>
      <c r="G1739" s="25" t="str">
        <f>IF(E1739="","",_xlfn.XLOOKUP(E1739&amp;"_"&amp;Saisie!H1740,'Réponses'!D:D,'Réponses'!C:C,""))</f>
        <v/>
      </c>
      <c r="H1739" s="25" t="str">
        <f>IF(G1739="","",_xlfn.XLOOKUP(G1739,'Réponses'!C:C,'Réponses'!F:F,"ERREUR PROCHAINE QUESTION"))</f>
        <v/>
      </c>
      <c r="I1739" s="25" t="str">
        <f>IF(H1739="","",_xlfn.XLOOKUP(H1739,Questions!$A:$A,Questions!$C:$C,"ERREUR TYPE"))</f>
        <v/>
      </c>
      <c r="J1739" s="25" t="str">
        <f>IF(H1739="","",_xlfn.XLOOKUP(H1739&amp;"_"&amp;Saisie!J1740,'Réponses'!D:D,'Réponses'!C:C,""))</f>
        <v/>
      </c>
      <c r="K1739" s="25" t="str">
        <f>IF(J1739="","",_xlfn.XLOOKUP(J1739,'Réponses'!C:C,'Réponses'!F:F,"ERREUR PROCHAINE QUESTION"))</f>
        <v/>
      </c>
      <c r="L1739" s="25" t="str">
        <f>IF(K1739="","",_xlfn.XLOOKUP(K1739,Questions!$A:$A,Questions!$C:$C,""))</f>
        <v/>
      </c>
      <c r="M1739" s="25" t="str">
        <f>IF(K1739="","",_xlfn.XLOOKUP(K1739&amp;"_"&amp;Saisie!L1740,'Réponses'!D:D,'Réponses'!C:C,""))</f>
        <v/>
      </c>
      <c r="N1739" s="25" t="str">
        <f>IF(M1739="","",_xlfn.XLOOKUP(M1739,'Réponses'!C:C,'Réponses'!F:F,"ERREUR PROCHAINE QUESTION"))</f>
        <v/>
      </c>
      <c r="O1739" s="25" t="str">
        <f>IF(N1739="","",_xlfn.XLOOKUP(N1739,Questions!$A:$A,Questions!$C:$C,"ERREUR TYPE"))</f>
        <v/>
      </c>
      <c r="P1739" s="25" t="str">
        <f>IF(N1739="","",_xlfn.XLOOKUP(N1739&amp;"_"&amp;Saisie!N1740,'Réponses'!D:D,'Réponses'!C:C,""))</f>
        <v/>
      </c>
      <c r="Q1739" s="25" t="str">
        <f t="shared" si="27"/>
        <v/>
      </c>
    </row>
    <row r="1740" spans="1:17">
      <c r="A1740" s="25" t="str">
        <f>IF(ISBLANK(Saisie!C1741),"",_xlfn.XLOOKUP(Saisie!C1741,Barème!A:A,Barème!F:F,"ERREUR CODE PRODUIT"))</f>
        <v/>
      </c>
      <c r="B1740" s="25" t="str">
        <f>IF(OR(A1740="08",A1740="07",MID(Saisie!C1741,4,4)="0804",MID(Saisie!C1741,4,4)="0907",A1740=""),"",_xlfn.XLOOKUP(A1740,Matériau!A:A,Matériau!C:C,"ERREUR MATERIAU"))</f>
        <v/>
      </c>
      <c r="C1740" s="25" t="str">
        <f>IF(B1740="","",_xlfn.XLOOKUP(B1740,Questions!A:A,Questions!C:C,""))</f>
        <v/>
      </c>
      <c r="D1740" s="25" t="str">
        <f>IF(B1740="","",_xlfn.XLOOKUP(B1740&amp;"_"&amp;Saisie!F1741,'Réponses'!D:D,'Réponses'!C:C,""))</f>
        <v/>
      </c>
      <c r="E1740" s="25" t="str">
        <f>IF(D1740="","",_xlfn.XLOOKUP(D1740,'Réponses'!C:C,'Réponses'!F:F,"ERREUR PROCHAINE QUESTION"))</f>
        <v/>
      </c>
      <c r="F1740" s="25" t="str">
        <f>IF(E1740="","",_xlfn.XLOOKUP(E1740,Questions!$A:$A,Questions!$C:$C,""))</f>
        <v/>
      </c>
      <c r="G1740" s="25" t="str">
        <f>IF(E1740="","",_xlfn.XLOOKUP(E1740&amp;"_"&amp;Saisie!H1741,'Réponses'!D:D,'Réponses'!C:C,""))</f>
        <v/>
      </c>
      <c r="H1740" s="25" t="str">
        <f>IF(G1740="","",_xlfn.XLOOKUP(G1740,'Réponses'!C:C,'Réponses'!F:F,"ERREUR PROCHAINE QUESTION"))</f>
        <v/>
      </c>
      <c r="I1740" s="25" t="str">
        <f>IF(H1740="","",_xlfn.XLOOKUP(H1740,Questions!$A:$A,Questions!$C:$C,"ERREUR TYPE"))</f>
        <v/>
      </c>
      <c r="J1740" s="25" t="str">
        <f>IF(H1740="","",_xlfn.XLOOKUP(H1740&amp;"_"&amp;Saisie!J1741,'Réponses'!D:D,'Réponses'!C:C,""))</f>
        <v/>
      </c>
      <c r="K1740" s="25" t="str">
        <f>IF(J1740="","",_xlfn.XLOOKUP(J1740,'Réponses'!C:C,'Réponses'!F:F,"ERREUR PROCHAINE QUESTION"))</f>
        <v/>
      </c>
      <c r="L1740" s="25" t="str">
        <f>IF(K1740="","",_xlfn.XLOOKUP(K1740,Questions!$A:$A,Questions!$C:$C,""))</f>
        <v/>
      </c>
      <c r="M1740" s="25" t="str">
        <f>IF(K1740="","",_xlfn.XLOOKUP(K1740&amp;"_"&amp;Saisie!L1741,'Réponses'!D:D,'Réponses'!C:C,""))</f>
        <v/>
      </c>
      <c r="N1740" s="25" t="str">
        <f>IF(M1740="","",_xlfn.XLOOKUP(M1740,'Réponses'!C:C,'Réponses'!F:F,"ERREUR PROCHAINE QUESTION"))</f>
        <v/>
      </c>
      <c r="O1740" s="25" t="str">
        <f>IF(N1740="","",_xlfn.XLOOKUP(N1740,Questions!$A:$A,Questions!$C:$C,"ERREUR TYPE"))</f>
        <v/>
      </c>
      <c r="P1740" s="25" t="str">
        <f>IF(N1740="","",_xlfn.XLOOKUP(N1740&amp;"_"&amp;Saisie!N1741,'Réponses'!D:D,'Réponses'!C:C,""))</f>
        <v/>
      </c>
      <c r="Q1740" s="25" t="str">
        <f t="shared" si="27"/>
        <v/>
      </c>
    </row>
    <row r="1741" spans="1:17">
      <c r="A1741" s="25" t="str">
        <f>IF(ISBLANK(Saisie!C1742),"",_xlfn.XLOOKUP(Saisie!C1742,Barème!A:A,Barème!F:F,"ERREUR CODE PRODUIT"))</f>
        <v/>
      </c>
      <c r="B1741" s="25" t="str">
        <f>IF(OR(A1741="08",A1741="07",MID(Saisie!C1742,4,4)="0804",MID(Saisie!C1742,4,4)="0907",A1741=""),"",_xlfn.XLOOKUP(A1741,Matériau!A:A,Matériau!C:C,"ERREUR MATERIAU"))</f>
        <v/>
      </c>
      <c r="C1741" s="25" t="str">
        <f>IF(B1741="","",_xlfn.XLOOKUP(B1741,Questions!A:A,Questions!C:C,""))</f>
        <v/>
      </c>
      <c r="D1741" s="25" t="str">
        <f>IF(B1741="","",_xlfn.XLOOKUP(B1741&amp;"_"&amp;Saisie!F1742,'Réponses'!D:D,'Réponses'!C:C,""))</f>
        <v/>
      </c>
      <c r="E1741" s="25" t="str">
        <f>IF(D1741="","",_xlfn.XLOOKUP(D1741,'Réponses'!C:C,'Réponses'!F:F,"ERREUR PROCHAINE QUESTION"))</f>
        <v/>
      </c>
      <c r="F1741" s="25" t="str">
        <f>IF(E1741="","",_xlfn.XLOOKUP(E1741,Questions!$A:$A,Questions!$C:$C,""))</f>
        <v/>
      </c>
      <c r="G1741" s="25" t="str">
        <f>IF(E1741="","",_xlfn.XLOOKUP(E1741&amp;"_"&amp;Saisie!H1742,'Réponses'!D:D,'Réponses'!C:C,""))</f>
        <v/>
      </c>
      <c r="H1741" s="25" t="str">
        <f>IF(G1741="","",_xlfn.XLOOKUP(G1741,'Réponses'!C:C,'Réponses'!F:F,"ERREUR PROCHAINE QUESTION"))</f>
        <v/>
      </c>
      <c r="I1741" s="25" t="str">
        <f>IF(H1741="","",_xlfn.XLOOKUP(H1741,Questions!$A:$A,Questions!$C:$C,"ERREUR TYPE"))</f>
        <v/>
      </c>
      <c r="J1741" s="25" t="str">
        <f>IF(H1741="","",_xlfn.XLOOKUP(H1741&amp;"_"&amp;Saisie!J1742,'Réponses'!D:D,'Réponses'!C:C,""))</f>
        <v/>
      </c>
      <c r="K1741" s="25" t="str">
        <f>IF(J1741="","",_xlfn.XLOOKUP(J1741,'Réponses'!C:C,'Réponses'!F:F,"ERREUR PROCHAINE QUESTION"))</f>
        <v/>
      </c>
      <c r="L1741" s="25" t="str">
        <f>IF(K1741="","",_xlfn.XLOOKUP(K1741,Questions!$A:$A,Questions!$C:$C,""))</f>
        <v/>
      </c>
      <c r="M1741" s="25" t="str">
        <f>IF(K1741="","",_xlfn.XLOOKUP(K1741&amp;"_"&amp;Saisie!L1742,'Réponses'!D:D,'Réponses'!C:C,""))</f>
        <v/>
      </c>
      <c r="N1741" s="25" t="str">
        <f>IF(M1741="","",_xlfn.XLOOKUP(M1741,'Réponses'!C:C,'Réponses'!F:F,"ERREUR PROCHAINE QUESTION"))</f>
        <v/>
      </c>
      <c r="O1741" s="25" t="str">
        <f>IF(N1741="","",_xlfn.XLOOKUP(N1741,Questions!$A:$A,Questions!$C:$C,"ERREUR TYPE"))</f>
        <v/>
      </c>
      <c r="P1741" s="25" t="str">
        <f>IF(N1741="","",_xlfn.XLOOKUP(N1741&amp;"_"&amp;Saisie!N1742,'Réponses'!D:D,'Réponses'!C:C,""))</f>
        <v/>
      </c>
      <c r="Q1741" s="25" t="str">
        <f t="shared" si="27"/>
        <v/>
      </c>
    </row>
    <row r="1742" spans="1:17">
      <c r="A1742" s="25" t="str">
        <f>IF(ISBLANK(Saisie!C1743),"",_xlfn.XLOOKUP(Saisie!C1743,Barème!A:A,Barème!F:F,"ERREUR CODE PRODUIT"))</f>
        <v/>
      </c>
      <c r="B1742" s="25" t="str">
        <f>IF(OR(A1742="08",A1742="07",MID(Saisie!C1743,4,4)="0804",MID(Saisie!C1743,4,4)="0907",A1742=""),"",_xlfn.XLOOKUP(A1742,Matériau!A:A,Matériau!C:C,"ERREUR MATERIAU"))</f>
        <v/>
      </c>
      <c r="C1742" s="25" t="str">
        <f>IF(B1742="","",_xlfn.XLOOKUP(B1742,Questions!A:A,Questions!C:C,""))</f>
        <v/>
      </c>
      <c r="D1742" s="25" t="str">
        <f>IF(B1742="","",_xlfn.XLOOKUP(B1742&amp;"_"&amp;Saisie!F1743,'Réponses'!D:D,'Réponses'!C:C,""))</f>
        <v/>
      </c>
      <c r="E1742" s="25" t="str">
        <f>IF(D1742="","",_xlfn.XLOOKUP(D1742,'Réponses'!C:C,'Réponses'!F:F,"ERREUR PROCHAINE QUESTION"))</f>
        <v/>
      </c>
      <c r="F1742" s="25" t="str">
        <f>IF(E1742="","",_xlfn.XLOOKUP(E1742,Questions!$A:$A,Questions!$C:$C,""))</f>
        <v/>
      </c>
      <c r="G1742" s="25" t="str">
        <f>IF(E1742="","",_xlfn.XLOOKUP(E1742&amp;"_"&amp;Saisie!H1743,'Réponses'!D:D,'Réponses'!C:C,""))</f>
        <v/>
      </c>
      <c r="H1742" s="25" t="str">
        <f>IF(G1742="","",_xlfn.XLOOKUP(G1742,'Réponses'!C:C,'Réponses'!F:F,"ERREUR PROCHAINE QUESTION"))</f>
        <v/>
      </c>
      <c r="I1742" s="25" t="str">
        <f>IF(H1742="","",_xlfn.XLOOKUP(H1742,Questions!$A:$A,Questions!$C:$C,"ERREUR TYPE"))</f>
        <v/>
      </c>
      <c r="J1742" s="25" t="str">
        <f>IF(H1742="","",_xlfn.XLOOKUP(H1742&amp;"_"&amp;Saisie!J1743,'Réponses'!D:D,'Réponses'!C:C,""))</f>
        <v/>
      </c>
      <c r="K1742" s="25" t="str">
        <f>IF(J1742="","",_xlfn.XLOOKUP(J1742,'Réponses'!C:C,'Réponses'!F:F,"ERREUR PROCHAINE QUESTION"))</f>
        <v/>
      </c>
      <c r="L1742" s="25" t="str">
        <f>IF(K1742="","",_xlfn.XLOOKUP(K1742,Questions!$A:$A,Questions!$C:$C,""))</f>
        <v/>
      </c>
      <c r="M1742" s="25" t="str">
        <f>IF(K1742="","",_xlfn.XLOOKUP(K1742&amp;"_"&amp;Saisie!L1743,'Réponses'!D:D,'Réponses'!C:C,""))</f>
        <v/>
      </c>
      <c r="N1742" s="25" t="str">
        <f>IF(M1742="","",_xlfn.XLOOKUP(M1742,'Réponses'!C:C,'Réponses'!F:F,"ERREUR PROCHAINE QUESTION"))</f>
        <v/>
      </c>
      <c r="O1742" s="25" t="str">
        <f>IF(N1742="","",_xlfn.XLOOKUP(N1742,Questions!$A:$A,Questions!$C:$C,"ERREUR TYPE"))</f>
        <v/>
      </c>
      <c r="P1742" s="25" t="str">
        <f>IF(N1742="","",_xlfn.XLOOKUP(N1742&amp;"_"&amp;Saisie!N1743,'Réponses'!D:D,'Réponses'!C:C,""))</f>
        <v/>
      </c>
      <c r="Q1742" s="25" t="str">
        <f t="shared" si="27"/>
        <v/>
      </c>
    </row>
    <row r="1743" spans="1:17">
      <c r="A1743" s="25" t="str">
        <f>IF(ISBLANK(Saisie!C1744),"",_xlfn.XLOOKUP(Saisie!C1744,Barème!A:A,Barème!F:F,"ERREUR CODE PRODUIT"))</f>
        <v/>
      </c>
      <c r="B1743" s="25" t="str">
        <f>IF(OR(A1743="08",A1743="07",MID(Saisie!C1744,4,4)="0804",MID(Saisie!C1744,4,4)="0907",A1743=""),"",_xlfn.XLOOKUP(A1743,Matériau!A:A,Matériau!C:C,"ERREUR MATERIAU"))</f>
        <v/>
      </c>
      <c r="C1743" s="25" t="str">
        <f>IF(B1743="","",_xlfn.XLOOKUP(B1743,Questions!A:A,Questions!C:C,""))</f>
        <v/>
      </c>
      <c r="D1743" s="25" t="str">
        <f>IF(B1743="","",_xlfn.XLOOKUP(B1743&amp;"_"&amp;Saisie!F1744,'Réponses'!D:D,'Réponses'!C:C,""))</f>
        <v/>
      </c>
      <c r="E1743" s="25" t="str">
        <f>IF(D1743="","",_xlfn.XLOOKUP(D1743,'Réponses'!C:C,'Réponses'!F:F,"ERREUR PROCHAINE QUESTION"))</f>
        <v/>
      </c>
      <c r="F1743" s="25" t="str">
        <f>IF(E1743="","",_xlfn.XLOOKUP(E1743,Questions!$A:$A,Questions!$C:$C,""))</f>
        <v/>
      </c>
      <c r="G1743" s="25" t="str">
        <f>IF(E1743="","",_xlfn.XLOOKUP(E1743&amp;"_"&amp;Saisie!H1744,'Réponses'!D:D,'Réponses'!C:C,""))</f>
        <v/>
      </c>
      <c r="H1743" s="25" t="str">
        <f>IF(G1743="","",_xlfn.XLOOKUP(G1743,'Réponses'!C:C,'Réponses'!F:F,"ERREUR PROCHAINE QUESTION"))</f>
        <v/>
      </c>
      <c r="I1743" s="25" t="str">
        <f>IF(H1743="","",_xlfn.XLOOKUP(H1743,Questions!$A:$A,Questions!$C:$C,"ERREUR TYPE"))</f>
        <v/>
      </c>
      <c r="J1743" s="25" t="str">
        <f>IF(H1743="","",_xlfn.XLOOKUP(H1743&amp;"_"&amp;Saisie!J1744,'Réponses'!D:D,'Réponses'!C:C,""))</f>
        <v/>
      </c>
      <c r="K1743" s="25" t="str">
        <f>IF(J1743="","",_xlfn.XLOOKUP(J1743,'Réponses'!C:C,'Réponses'!F:F,"ERREUR PROCHAINE QUESTION"))</f>
        <v/>
      </c>
      <c r="L1743" s="25" t="str">
        <f>IF(K1743="","",_xlfn.XLOOKUP(K1743,Questions!$A:$A,Questions!$C:$C,""))</f>
        <v/>
      </c>
      <c r="M1743" s="25" t="str">
        <f>IF(K1743="","",_xlfn.XLOOKUP(K1743&amp;"_"&amp;Saisie!L1744,'Réponses'!D:D,'Réponses'!C:C,""))</f>
        <v/>
      </c>
      <c r="N1743" s="25" t="str">
        <f>IF(M1743="","",_xlfn.XLOOKUP(M1743,'Réponses'!C:C,'Réponses'!F:F,"ERREUR PROCHAINE QUESTION"))</f>
        <v/>
      </c>
      <c r="O1743" s="25" t="str">
        <f>IF(N1743="","",_xlfn.XLOOKUP(N1743,Questions!$A:$A,Questions!$C:$C,"ERREUR TYPE"))</f>
        <v/>
      </c>
      <c r="P1743" s="25" t="str">
        <f>IF(N1743="","",_xlfn.XLOOKUP(N1743&amp;"_"&amp;Saisie!N1744,'Réponses'!D:D,'Réponses'!C:C,""))</f>
        <v/>
      </c>
      <c r="Q1743" s="25" t="str">
        <f t="shared" si="27"/>
        <v/>
      </c>
    </row>
    <row r="1744" spans="1:17">
      <c r="A1744" s="25" t="str">
        <f>IF(ISBLANK(Saisie!C1745),"",_xlfn.XLOOKUP(Saisie!C1745,Barème!A:A,Barème!F:F,"ERREUR CODE PRODUIT"))</f>
        <v/>
      </c>
      <c r="B1744" s="25" t="str">
        <f>IF(OR(A1744="08",A1744="07",MID(Saisie!C1745,4,4)="0804",MID(Saisie!C1745,4,4)="0907",A1744=""),"",_xlfn.XLOOKUP(A1744,Matériau!A:A,Matériau!C:C,"ERREUR MATERIAU"))</f>
        <v/>
      </c>
      <c r="C1744" s="25" t="str">
        <f>IF(B1744="","",_xlfn.XLOOKUP(B1744,Questions!A:A,Questions!C:C,""))</f>
        <v/>
      </c>
      <c r="D1744" s="25" t="str">
        <f>IF(B1744="","",_xlfn.XLOOKUP(B1744&amp;"_"&amp;Saisie!F1745,'Réponses'!D:D,'Réponses'!C:C,""))</f>
        <v/>
      </c>
      <c r="E1744" s="25" t="str">
        <f>IF(D1744="","",_xlfn.XLOOKUP(D1744,'Réponses'!C:C,'Réponses'!F:F,"ERREUR PROCHAINE QUESTION"))</f>
        <v/>
      </c>
      <c r="F1744" s="25" t="str">
        <f>IF(E1744="","",_xlfn.XLOOKUP(E1744,Questions!$A:$A,Questions!$C:$C,""))</f>
        <v/>
      </c>
      <c r="G1744" s="25" t="str">
        <f>IF(E1744="","",_xlfn.XLOOKUP(E1744&amp;"_"&amp;Saisie!H1745,'Réponses'!D:D,'Réponses'!C:C,""))</f>
        <v/>
      </c>
      <c r="H1744" s="25" t="str">
        <f>IF(G1744="","",_xlfn.XLOOKUP(G1744,'Réponses'!C:C,'Réponses'!F:F,"ERREUR PROCHAINE QUESTION"))</f>
        <v/>
      </c>
      <c r="I1744" s="25" t="str">
        <f>IF(H1744="","",_xlfn.XLOOKUP(H1744,Questions!$A:$A,Questions!$C:$C,"ERREUR TYPE"))</f>
        <v/>
      </c>
      <c r="J1744" s="25" t="str">
        <f>IF(H1744="","",_xlfn.XLOOKUP(H1744&amp;"_"&amp;Saisie!J1745,'Réponses'!D:D,'Réponses'!C:C,""))</f>
        <v/>
      </c>
      <c r="K1744" s="25" t="str">
        <f>IF(J1744="","",_xlfn.XLOOKUP(J1744,'Réponses'!C:C,'Réponses'!F:F,"ERREUR PROCHAINE QUESTION"))</f>
        <v/>
      </c>
      <c r="L1744" s="25" t="str">
        <f>IF(K1744="","",_xlfn.XLOOKUP(K1744,Questions!$A:$A,Questions!$C:$C,""))</f>
        <v/>
      </c>
      <c r="M1744" s="25" t="str">
        <f>IF(K1744="","",_xlfn.XLOOKUP(K1744&amp;"_"&amp;Saisie!L1745,'Réponses'!D:D,'Réponses'!C:C,""))</f>
        <v/>
      </c>
      <c r="N1744" s="25" t="str">
        <f>IF(M1744="","",_xlfn.XLOOKUP(M1744,'Réponses'!C:C,'Réponses'!F:F,"ERREUR PROCHAINE QUESTION"))</f>
        <v/>
      </c>
      <c r="O1744" s="25" t="str">
        <f>IF(N1744="","",_xlfn.XLOOKUP(N1744,Questions!$A:$A,Questions!$C:$C,"ERREUR TYPE"))</f>
        <v/>
      </c>
      <c r="P1744" s="25" t="str">
        <f>IF(N1744="","",_xlfn.XLOOKUP(N1744&amp;"_"&amp;Saisie!N1745,'Réponses'!D:D,'Réponses'!C:C,""))</f>
        <v/>
      </c>
      <c r="Q1744" s="25" t="str">
        <f t="shared" si="27"/>
        <v/>
      </c>
    </row>
    <row r="1745" spans="1:17">
      <c r="A1745" s="25" t="str">
        <f>IF(ISBLANK(Saisie!C1746),"",_xlfn.XLOOKUP(Saisie!C1746,Barème!A:A,Barème!F:F,"ERREUR CODE PRODUIT"))</f>
        <v/>
      </c>
      <c r="B1745" s="25" t="str">
        <f>IF(OR(A1745="08",A1745="07",MID(Saisie!C1746,4,4)="0804",MID(Saisie!C1746,4,4)="0907",A1745=""),"",_xlfn.XLOOKUP(A1745,Matériau!A:A,Matériau!C:C,"ERREUR MATERIAU"))</f>
        <v/>
      </c>
      <c r="C1745" s="25" t="str">
        <f>IF(B1745="","",_xlfn.XLOOKUP(B1745,Questions!A:A,Questions!C:C,""))</f>
        <v/>
      </c>
      <c r="D1745" s="25" t="str">
        <f>IF(B1745="","",_xlfn.XLOOKUP(B1745&amp;"_"&amp;Saisie!F1746,'Réponses'!D:D,'Réponses'!C:C,""))</f>
        <v/>
      </c>
      <c r="E1745" s="25" t="str">
        <f>IF(D1745="","",_xlfn.XLOOKUP(D1745,'Réponses'!C:C,'Réponses'!F:F,"ERREUR PROCHAINE QUESTION"))</f>
        <v/>
      </c>
      <c r="F1745" s="25" t="str">
        <f>IF(E1745="","",_xlfn.XLOOKUP(E1745,Questions!$A:$A,Questions!$C:$C,""))</f>
        <v/>
      </c>
      <c r="G1745" s="25" t="str">
        <f>IF(E1745="","",_xlfn.XLOOKUP(E1745&amp;"_"&amp;Saisie!H1746,'Réponses'!D:D,'Réponses'!C:C,""))</f>
        <v/>
      </c>
      <c r="H1745" s="25" t="str">
        <f>IF(G1745="","",_xlfn.XLOOKUP(G1745,'Réponses'!C:C,'Réponses'!F:F,"ERREUR PROCHAINE QUESTION"))</f>
        <v/>
      </c>
      <c r="I1745" s="25" t="str">
        <f>IF(H1745="","",_xlfn.XLOOKUP(H1745,Questions!$A:$A,Questions!$C:$C,"ERREUR TYPE"))</f>
        <v/>
      </c>
      <c r="J1745" s="25" t="str">
        <f>IF(H1745="","",_xlfn.XLOOKUP(H1745&amp;"_"&amp;Saisie!J1746,'Réponses'!D:D,'Réponses'!C:C,""))</f>
        <v/>
      </c>
      <c r="K1745" s="25" t="str">
        <f>IF(J1745="","",_xlfn.XLOOKUP(J1745,'Réponses'!C:C,'Réponses'!F:F,"ERREUR PROCHAINE QUESTION"))</f>
        <v/>
      </c>
      <c r="L1745" s="25" t="str">
        <f>IF(K1745="","",_xlfn.XLOOKUP(K1745,Questions!$A:$A,Questions!$C:$C,""))</f>
        <v/>
      </c>
      <c r="M1745" s="25" t="str">
        <f>IF(K1745="","",_xlfn.XLOOKUP(K1745&amp;"_"&amp;Saisie!L1746,'Réponses'!D:D,'Réponses'!C:C,""))</f>
        <v/>
      </c>
      <c r="N1745" s="25" t="str">
        <f>IF(M1745="","",_xlfn.XLOOKUP(M1745,'Réponses'!C:C,'Réponses'!F:F,"ERREUR PROCHAINE QUESTION"))</f>
        <v/>
      </c>
      <c r="O1745" s="25" t="str">
        <f>IF(N1745="","",_xlfn.XLOOKUP(N1745,Questions!$A:$A,Questions!$C:$C,"ERREUR TYPE"))</f>
        <v/>
      </c>
      <c r="P1745" s="25" t="str">
        <f>IF(N1745="","",_xlfn.XLOOKUP(N1745&amp;"_"&amp;Saisie!N1746,'Réponses'!D:D,'Réponses'!C:C,""))</f>
        <v/>
      </c>
      <c r="Q1745" s="25" t="str">
        <f t="shared" si="27"/>
        <v/>
      </c>
    </row>
    <row r="1746" spans="1:17">
      <c r="A1746" s="25" t="str">
        <f>IF(ISBLANK(Saisie!C1747),"",_xlfn.XLOOKUP(Saisie!C1747,Barème!A:A,Barème!F:F,"ERREUR CODE PRODUIT"))</f>
        <v/>
      </c>
      <c r="B1746" s="25" t="str">
        <f>IF(OR(A1746="08",A1746="07",MID(Saisie!C1747,4,4)="0804",MID(Saisie!C1747,4,4)="0907",A1746=""),"",_xlfn.XLOOKUP(A1746,Matériau!A:A,Matériau!C:C,"ERREUR MATERIAU"))</f>
        <v/>
      </c>
      <c r="C1746" s="25" t="str">
        <f>IF(B1746="","",_xlfn.XLOOKUP(B1746,Questions!A:A,Questions!C:C,""))</f>
        <v/>
      </c>
      <c r="D1746" s="25" t="str">
        <f>IF(B1746="","",_xlfn.XLOOKUP(B1746&amp;"_"&amp;Saisie!F1747,'Réponses'!D:D,'Réponses'!C:C,""))</f>
        <v/>
      </c>
      <c r="E1746" s="25" t="str">
        <f>IF(D1746="","",_xlfn.XLOOKUP(D1746,'Réponses'!C:C,'Réponses'!F:F,"ERREUR PROCHAINE QUESTION"))</f>
        <v/>
      </c>
      <c r="F1746" s="25" t="str">
        <f>IF(E1746="","",_xlfn.XLOOKUP(E1746,Questions!$A:$A,Questions!$C:$C,""))</f>
        <v/>
      </c>
      <c r="G1746" s="25" t="str">
        <f>IF(E1746="","",_xlfn.XLOOKUP(E1746&amp;"_"&amp;Saisie!H1747,'Réponses'!D:D,'Réponses'!C:C,""))</f>
        <v/>
      </c>
      <c r="H1746" s="25" t="str">
        <f>IF(G1746="","",_xlfn.XLOOKUP(G1746,'Réponses'!C:C,'Réponses'!F:F,"ERREUR PROCHAINE QUESTION"))</f>
        <v/>
      </c>
      <c r="I1746" s="25" t="str">
        <f>IF(H1746="","",_xlfn.XLOOKUP(H1746,Questions!$A:$A,Questions!$C:$C,"ERREUR TYPE"))</f>
        <v/>
      </c>
      <c r="J1746" s="25" t="str">
        <f>IF(H1746="","",_xlfn.XLOOKUP(H1746&amp;"_"&amp;Saisie!J1747,'Réponses'!D:D,'Réponses'!C:C,""))</f>
        <v/>
      </c>
      <c r="K1746" s="25" t="str">
        <f>IF(J1746="","",_xlfn.XLOOKUP(J1746,'Réponses'!C:C,'Réponses'!F:F,"ERREUR PROCHAINE QUESTION"))</f>
        <v/>
      </c>
      <c r="L1746" s="25" t="str">
        <f>IF(K1746="","",_xlfn.XLOOKUP(K1746,Questions!$A:$A,Questions!$C:$C,""))</f>
        <v/>
      </c>
      <c r="M1746" s="25" t="str">
        <f>IF(K1746="","",_xlfn.XLOOKUP(K1746&amp;"_"&amp;Saisie!L1747,'Réponses'!D:D,'Réponses'!C:C,""))</f>
        <v/>
      </c>
      <c r="N1746" s="25" t="str">
        <f>IF(M1746="","",_xlfn.XLOOKUP(M1746,'Réponses'!C:C,'Réponses'!F:F,"ERREUR PROCHAINE QUESTION"))</f>
        <v/>
      </c>
      <c r="O1746" s="25" t="str">
        <f>IF(N1746="","",_xlfn.XLOOKUP(N1746,Questions!$A:$A,Questions!$C:$C,"ERREUR TYPE"))</f>
        <v/>
      </c>
      <c r="P1746" s="25" t="str">
        <f>IF(N1746="","",_xlfn.XLOOKUP(N1746&amp;"_"&amp;Saisie!N1747,'Réponses'!D:D,'Réponses'!C:C,""))</f>
        <v/>
      </c>
      <c r="Q1746" s="25" t="str">
        <f t="shared" si="27"/>
        <v/>
      </c>
    </row>
    <row r="1747" spans="1:17">
      <c r="A1747" s="25" t="str">
        <f>IF(ISBLANK(Saisie!C1748),"",_xlfn.XLOOKUP(Saisie!C1748,Barème!A:A,Barème!F:F,"ERREUR CODE PRODUIT"))</f>
        <v/>
      </c>
      <c r="B1747" s="25" t="str">
        <f>IF(OR(A1747="08",A1747="07",MID(Saisie!C1748,4,4)="0804",MID(Saisie!C1748,4,4)="0907",A1747=""),"",_xlfn.XLOOKUP(A1747,Matériau!A:A,Matériau!C:C,"ERREUR MATERIAU"))</f>
        <v/>
      </c>
      <c r="C1747" s="25" t="str">
        <f>IF(B1747="","",_xlfn.XLOOKUP(B1747,Questions!A:A,Questions!C:C,""))</f>
        <v/>
      </c>
      <c r="D1747" s="25" t="str">
        <f>IF(B1747="","",_xlfn.XLOOKUP(B1747&amp;"_"&amp;Saisie!F1748,'Réponses'!D:D,'Réponses'!C:C,""))</f>
        <v/>
      </c>
      <c r="E1747" s="25" t="str">
        <f>IF(D1747="","",_xlfn.XLOOKUP(D1747,'Réponses'!C:C,'Réponses'!F:F,"ERREUR PROCHAINE QUESTION"))</f>
        <v/>
      </c>
      <c r="F1747" s="25" t="str">
        <f>IF(E1747="","",_xlfn.XLOOKUP(E1747,Questions!$A:$A,Questions!$C:$C,""))</f>
        <v/>
      </c>
      <c r="G1747" s="25" t="str">
        <f>IF(E1747="","",_xlfn.XLOOKUP(E1747&amp;"_"&amp;Saisie!H1748,'Réponses'!D:D,'Réponses'!C:C,""))</f>
        <v/>
      </c>
      <c r="H1747" s="25" t="str">
        <f>IF(G1747="","",_xlfn.XLOOKUP(G1747,'Réponses'!C:C,'Réponses'!F:F,"ERREUR PROCHAINE QUESTION"))</f>
        <v/>
      </c>
      <c r="I1747" s="25" t="str">
        <f>IF(H1747="","",_xlfn.XLOOKUP(H1747,Questions!$A:$A,Questions!$C:$C,"ERREUR TYPE"))</f>
        <v/>
      </c>
      <c r="J1747" s="25" t="str">
        <f>IF(H1747="","",_xlfn.XLOOKUP(H1747&amp;"_"&amp;Saisie!J1748,'Réponses'!D:D,'Réponses'!C:C,""))</f>
        <v/>
      </c>
      <c r="K1747" s="25" t="str">
        <f>IF(J1747="","",_xlfn.XLOOKUP(J1747,'Réponses'!C:C,'Réponses'!F:F,"ERREUR PROCHAINE QUESTION"))</f>
        <v/>
      </c>
      <c r="L1747" s="25" t="str">
        <f>IF(K1747="","",_xlfn.XLOOKUP(K1747,Questions!$A:$A,Questions!$C:$C,""))</f>
        <v/>
      </c>
      <c r="M1747" s="25" t="str">
        <f>IF(K1747="","",_xlfn.XLOOKUP(K1747&amp;"_"&amp;Saisie!L1748,'Réponses'!D:D,'Réponses'!C:C,""))</f>
        <v/>
      </c>
      <c r="N1747" s="25" t="str">
        <f>IF(M1747="","",_xlfn.XLOOKUP(M1747,'Réponses'!C:C,'Réponses'!F:F,"ERREUR PROCHAINE QUESTION"))</f>
        <v/>
      </c>
      <c r="O1747" s="25" t="str">
        <f>IF(N1747="","",_xlfn.XLOOKUP(N1747,Questions!$A:$A,Questions!$C:$C,"ERREUR TYPE"))</f>
        <v/>
      </c>
      <c r="P1747" s="25" t="str">
        <f>IF(N1747="","",_xlfn.XLOOKUP(N1747&amp;"_"&amp;Saisie!N1748,'Réponses'!D:D,'Réponses'!C:C,""))</f>
        <v/>
      </c>
      <c r="Q1747" s="25" t="str">
        <f t="shared" si="27"/>
        <v/>
      </c>
    </row>
    <row r="1748" spans="1:17">
      <c r="A1748" s="25" t="str">
        <f>IF(ISBLANK(Saisie!C1749),"",_xlfn.XLOOKUP(Saisie!C1749,Barème!A:A,Barème!F:F,"ERREUR CODE PRODUIT"))</f>
        <v/>
      </c>
      <c r="B1748" s="25" t="str">
        <f>IF(OR(A1748="08",A1748="07",MID(Saisie!C1749,4,4)="0804",MID(Saisie!C1749,4,4)="0907",A1748=""),"",_xlfn.XLOOKUP(A1748,Matériau!A:A,Matériau!C:C,"ERREUR MATERIAU"))</f>
        <v/>
      </c>
      <c r="C1748" s="25" t="str">
        <f>IF(B1748="","",_xlfn.XLOOKUP(B1748,Questions!A:A,Questions!C:C,""))</f>
        <v/>
      </c>
      <c r="D1748" s="25" t="str">
        <f>IF(B1748="","",_xlfn.XLOOKUP(B1748&amp;"_"&amp;Saisie!F1749,'Réponses'!D:D,'Réponses'!C:C,""))</f>
        <v/>
      </c>
      <c r="E1748" s="25" t="str">
        <f>IF(D1748="","",_xlfn.XLOOKUP(D1748,'Réponses'!C:C,'Réponses'!F:F,"ERREUR PROCHAINE QUESTION"))</f>
        <v/>
      </c>
      <c r="F1748" s="25" t="str">
        <f>IF(E1748="","",_xlfn.XLOOKUP(E1748,Questions!$A:$A,Questions!$C:$C,""))</f>
        <v/>
      </c>
      <c r="G1748" s="25" t="str">
        <f>IF(E1748="","",_xlfn.XLOOKUP(E1748&amp;"_"&amp;Saisie!H1749,'Réponses'!D:D,'Réponses'!C:C,""))</f>
        <v/>
      </c>
      <c r="H1748" s="25" t="str">
        <f>IF(G1748="","",_xlfn.XLOOKUP(G1748,'Réponses'!C:C,'Réponses'!F:F,"ERREUR PROCHAINE QUESTION"))</f>
        <v/>
      </c>
      <c r="I1748" s="25" t="str">
        <f>IF(H1748="","",_xlfn.XLOOKUP(H1748,Questions!$A:$A,Questions!$C:$C,"ERREUR TYPE"))</f>
        <v/>
      </c>
      <c r="J1748" s="25" t="str">
        <f>IF(H1748="","",_xlfn.XLOOKUP(H1748&amp;"_"&amp;Saisie!J1749,'Réponses'!D:D,'Réponses'!C:C,""))</f>
        <v/>
      </c>
      <c r="K1748" s="25" t="str">
        <f>IF(J1748="","",_xlfn.XLOOKUP(J1748,'Réponses'!C:C,'Réponses'!F:F,"ERREUR PROCHAINE QUESTION"))</f>
        <v/>
      </c>
      <c r="L1748" s="25" t="str">
        <f>IF(K1748="","",_xlfn.XLOOKUP(K1748,Questions!$A:$A,Questions!$C:$C,""))</f>
        <v/>
      </c>
      <c r="M1748" s="25" t="str">
        <f>IF(K1748="","",_xlfn.XLOOKUP(K1748&amp;"_"&amp;Saisie!L1749,'Réponses'!D:D,'Réponses'!C:C,""))</f>
        <v/>
      </c>
      <c r="N1748" s="25" t="str">
        <f>IF(M1748="","",_xlfn.XLOOKUP(M1748,'Réponses'!C:C,'Réponses'!F:F,"ERREUR PROCHAINE QUESTION"))</f>
        <v/>
      </c>
      <c r="O1748" s="25" t="str">
        <f>IF(N1748="","",_xlfn.XLOOKUP(N1748,Questions!$A:$A,Questions!$C:$C,"ERREUR TYPE"))</f>
        <v/>
      </c>
      <c r="P1748" s="25" t="str">
        <f>IF(N1748="","",_xlfn.XLOOKUP(N1748&amp;"_"&amp;Saisie!N1749,'Réponses'!D:D,'Réponses'!C:C,""))</f>
        <v/>
      </c>
      <c r="Q1748" s="25" t="str">
        <f t="shared" si="27"/>
        <v/>
      </c>
    </row>
    <row r="1749" spans="1:17">
      <c r="A1749" s="25" t="str">
        <f>IF(ISBLANK(Saisie!C1750),"",_xlfn.XLOOKUP(Saisie!C1750,Barème!A:A,Barème!F:F,"ERREUR CODE PRODUIT"))</f>
        <v/>
      </c>
      <c r="B1749" s="25" t="str">
        <f>IF(OR(A1749="08",A1749="07",MID(Saisie!C1750,4,4)="0804",MID(Saisie!C1750,4,4)="0907",A1749=""),"",_xlfn.XLOOKUP(A1749,Matériau!A:A,Matériau!C:C,"ERREUR MATERIAU"))</f>
        <v/>
      </c>
      <c r="C1749" s="25" t="str">
        <f>IF(B1749="","",_xlfn.XLOOKUP(B1749,Questions!A:A,Questions!C:C,""))</f>
        <v/>
      </c>
      <c r="D1749" s="25" t="str">
        <f>IF(B1749="","",_xlfn.XLOOKUP(B1749&amp;"_"&amp;Saisie!F1750,'Réponses'!D:D,'Réponses'!C:C,""))</f>
        <v/>
      </c>
      <c r="E1749" s="25" t="str">
        <f>IF(D1749="","",_xlfn.XLOOKUP(D1749,'Réponses'!C:C,'Réponses'!F:F,"ERREUR PROCHAINE QUESTION"))</f>
        <v/>
      </c>
      <c r="F1749" s="25" t="str">
        <f>IF(E1749="","",_xlfn.XLOOKUP(E1749,Questions!$A:$A,Questions!$C:$C,""))</f>
        <v/>
      </c>
      <c r="G1749" s="25" t="str">
        <f>IF(E1749="","",_xlfn.XLOOKUP(E1749&amp;"_"&amp;Saisie!H1750,'Réponses'!D:D,'Réponses'!C:C,""))</f>
        <v/>
      </c>
      <c r="H1749" s="25" t="str">
        <f>IF(G1749="","",_xlfn.XLOOKUP(G1749,'Réponses'!C:C,'Réponses'!F:F,"ERREUR PROCHAINE QUESTION"))</f>
        <v/>
      </c>
      <c r="I1749" s="25" t="str">
        <f>IF(H1749="","",_xlfn.XLOOKUP(H1749,Questions!$A:$A,Questions!$C:$C,"ERREUR TYPE"))</f>
        <v/>
      </c>
      <c r="J1749" s="25" t="str">
        <f>IF(H1749="","",_xlfn.XLOOKUP(H1749&amp;"_"&amp;Saisie!J1750,'Réponses'!D:D,'Réponses'!C:C,""))</f>
        <v/>
      </c>
      <c r="K1749" s="25" t="str">
        <f>IF(J1749="","",_xlfn.XLOOKUP(J1749,'Réponses'!C:C,'Réponses'!F:F,"ERREUR PROCHAINE QUESTION"))</f>
        <v/>
      </c>
      <c r="L1749" s="25" t="str">
        <f>IF(K1749="","",_xlfn.XLOOKUP(K1749,Questions!$A:$A,Questions!$C:$C,""))</f>
        <v/>
      </c>
      <c r="M1749" s="25" t="str">
        <f>IF(K1749="","",_xlfn.XLOOKUP(K1749&amp;"_"&amp;Saisie!L1750,'Réponses'!D:D,'Réponses'!C:C,""))</f>
        <v/>
      </c>
      <c r="N1749" s="25" t="str">
        <f>IF(M1749="","",_xlfn.XLOOKUP(M1749,'Réponses'!C:C,'Réponses'!F:F,"ERREUR PROCHAINE QUESTION"))</f>
        <v/>
      </c>
      <c r="O1749" s="25" t="str">
        <f>IF(N1749="","",_xlfn.XLOOKUP(N1749,Questions!$A:$A,Questions!$C:$C,"ERREUR TYPE"))</f>
        <v/>
      </c>
      <c r="P1749" s="25" t="str">
        <f>IF(N1749="","",_xlfn.XLOOKUP(N1749&amp;"_"&amp;Saisie!N1750,'Réponses'!D:D,'Réponses'!C:C,""))</f>
        <v/>
      </c>
      <c r="Q1749" s="25" t="str">
        <f t="shared" si="27"/>
        <v/>
      </c>
    </row>
    <row r="1750" spans="1:17">
      <c r="A1750" s="25" t="str">
        <f>IF(ISBLANK(Saisie!C1751),"",_xlfn.XLOOKUP(Saisie!C1751,Barème!A:A,Barème!F:F,"ERREUR CODE PRODUIT"))</f>
        <v/>
      </c>
      <c r="B1750" s="25" t="str">
        <f>IF(OR(A1750="08",A1750="07",MID(Saisie!C1751,4,4)="0804",MID(Saisie!C1751,4,4)="0907",A1750=""),"",_xlfn.XLOOKUP(A1750,Matériau!A:A,Matériau!C:C,"ERREUR MATERIAU"))</f>
        <v/>
      </c>
      <c r="C1750" s="25" t="str">
        <f>IF(B1750="","",_xlfn.XLOOKUP(B1750,Questions!A:A,Questions!C:C,""))</f>
        <v/>
      </c>
      <c r="D1750" s="25" t="str">
        <f>IF(B1750="","",_xlfn.XLOOKUP(B1750&amp;"_"&amp;Saisie!F1751,'Réponses'!D:D,'Réponses'!C:C,""))</f>
        <v/>
      </c>
      <c r="E1750" s="25" t="str">
        <f>IF(D1750="","",_xlfn.XLOOKUP(D1750,'Réponses'!C:C,'Réponses'!F:F,"ERREUR PROCHAINE QUESTION"))</f>
        <v/>
      </c>
      <c r="F1750" s="25" t="str">
        <f>IF(E1750="","",_xlfn.XLOOKUP(E1750,Questions!$A:$A,Questions!$C:$C,""))</f>
        <v/>
      </c>
      <c r="G1750" s="25" t="str">
        <f>IF(E1750="","",_xlfn.XLOOKUP(E1750&amp;"_"&amp;Saisie!H1751,'Réponses'!D:D,'Réponses'!C:C,""))</f>
        <v/>
      </c>
      <c r="H1750" s="25" t="str">
        <f>IF(G1750="","",_xlfn.XLOOKUP(G1750,'Réponses'!C:C,'Réponses'!F:F,"ERREUR PROCHAINE QUESTION"))</f>
        <v/>
      </c>
      <c r="I1750" s="25" t="str">
        <f>IF(H1750="","",_xlfn.XLOOKUP(H1750,Questions!$A:$A,Questions!$C:$C,"ERREUR TYPE"))</f>
        <v/>
      </c>
      <c r="J1750" s="25" t="str">
        <f>IF(H1750="","",_xlfn.XLOOKUP(H1750&amp;"_"&amp;Saisie!J1751,'Réponses'!D:D,'Réponses'!C:C,""))</f>
        <v/>
      </c>
      <c r="K1750" s="25" t="str">
        <f>IF(J1750="","",_xlfn.XLOOKUP(J1750,'Réponses'!C:C,'Réponses'!F:F,"ERREUR PROCHAINE QUESTION"))</f>
        <v/>
      </c>
      <c r="L1750" s="25" t="str">
        <f>IF(K1750="","",_xlfn.XLOOKUP(K1750,Questions!$A:$A,Questions!$C:$C,""))</f>
        <v/>
      </c>
      <c r="M1750" s="25" t="str">
        <f>IF(K1750="","",_xlfn.XLOOKUP(K1750&amp;"_"&amp;Saisie!L1751,'Réponses'!D:D,'Réponses'!C:C,""))</f>
        <v/>
      </c>
      <c r="N1750" s="25" t="str">
        <f>IF(M1750="","",_xlfn.XLOOKUP(M1750,'Réponses'!C:C,'Réponses'!F:F,"ERREUR PROCHAINE QUESTION"))</f>
        <v/>
      </c>
      <c r="O1750" s="25" t="str">
        <f>IF(N1750="","",_xlfn.XLOOKUP(N1750,Questions!$A:$A,Questions!$C:$C,"ERREUR TYPE"))</f>
        <v/>
      </c>
      <c r="P1750" s="25" t="str">
        <f>IF(N1750="","",_xlfn.XLOOKUP(N1750&amp;"_"&amp;Saisie!N1751,'Réponses'!D:D,'Réponses'!C:C,""))</f>
        <v/>
      </c>
      <c r="Q1750" s="25" t="str">
        <f t="shared" si="27"/>
        <v/>
      </c>
    </row>
    <row r="1751" spans="1:17">
      <c r="A1751" s="25" t="str">
        <f>IF(ISBLANK(Saisie!C1752),"",_xlfn.XLOOKUP(Saisie!C1752,Barème!A:A,Barème!F:F,"ERREUR CODE PRODUIT"))</f>
        <v/>
      </c>
      <c r="B1751" s="25" t="str">
        <f>IF(OR(A1751="08",A1751="07",MID(Saisie!C1752,4,4)="0804",MID(Saisie!C1752,4,4)="0907",A1751=""),"",_xlfn.XLOOKUP(A1751,Matériau!A:A,Matériau!C:C,"ERREUR MATERIAU"))</f>
        <v/>
      </c>
      <c r="C1751" s="25" t="str">
        <f>IF(B1751="","",_xlfn.XLOOKUP(B1751,Questions!A:A,Questions!C:C,""))</f>
        <v/>
      </c>
      <c r="D1751" s="25" t="str">
        <f>IF(B1751="","",_xlfn.XLOOKUP(B1751&amp;"_"&amp;Saisie!F1752,'Réponses'!D:D,'Réponses'!C:C,""))</f>
        <v/>
      </c>
      <c r="E1751" s="25" t="str">
        <f>IF(D1751="","",_xlfn.XLOOKUP(D1751,'Réponses'!C:C,'Réponses'!F:F,"ERREUR PROCHAINE QUESTION"))</f>
        <v/>
      </c>
      <c r="F1751" s="25" t="str">
        <f>IF(E1751="","",_xlfn.XLOOKUP(E1751,Questions!$A:$A,Questions!$C:$C,""))</f>
        <v/>
      </c>
      <c r="G1751" s="25" t="str">
        <f>IF(E1751="","",_xlfn.XLOOKUP(E1751&amp;"_"&amp;Saisie!H1752,'Réponses'!D:D,'Réponses'!C:C,""))</f>
        <v/>
      </c>
      <c r="H1751" s="25" t="str">
        <f>IF(G1751="","",_xlfn.XLOOKUP(G1751,'Réponses'!C:C,'Réponses'!F:F,"ERREUR PROCHAINE QUESTION"))</f>
        <v/>
      </c>
      <c r="I1751" s="25" t="str">
        <f>IF(H1751="","",_xlfn.XLOOKUP(H1751,Questions!$A:$A,Questions!$C:$C,"ERREUR TYPE"))</f>
        <v/>
      </c>
      <c r="J1751" s="25" t="str">
        <f>IF(H1751="","",_xlfn.XLOOKUP(H1751&amp;"_"&amp;Saisie!J1752,'Réponses'!D:D,'Réponses'!C:C,""))</f>
        <v/>
      </c>
      <c r="K1751" s="25" t="str">
        <f>IF(J1751="","",_xlfn.XLOOKUP(J1751,'Réponses'!C:C,'Réponses'!F:F,"ERREUR PROCHAINE QUESTION"))</f>
        <v/>
      </c>
      <c r="L1751" s="25" t="str">
        <f>IF(K1751="","",_xlfn.XLOOKUP(K1751,Questions!$A:$A,Questions!$C:$C,""))</f>
        <v/>
      </c>
      <c r="M1751" s="25" t="str">
        <f>IF(K1751="","",_xlfn.XLOOKUP(K1751&amp;"_"&amp;Saisie!L1752,'Réponses'!D:D,'Réponses'!C:C,""))</f>
        <v/>
      </c>
      <c r="N1751" s="25" t="str">
        <f>IF(M1751="","",_xlfn.XLOOKUP(M1751,'Réponses'!C:C,'Réponses'!F:F,"ERREUR PROCHAINE QUESTION"))</f>
        <v/>
      </c>
      <c r="O1751" s="25" t="str">
        <f>IF(N1751="","",_xlfn.XLOOKUP(N1751,Questions!$A:$A,Questions!$C:$C,"ERREUR TYPE"))</f>
        <v/>
      </c>
      <c r="P1751" s="25" t="str">
        <f>IF(N1751="","",_xlfn.XLOOKUP(N1751&amp;"_"&amp;Saisie!N1752,'Réponses'!D:D,'Réponses'!C:C,""))</f>
        <v/>
      </c>
      <c r="Q1751" s="25" t="str">
        <f t="shared" si="27"/>
        <v/>
      </c>
    </row>
    <row r="1752" spans="1:17">
      <c r="A1752" s="25" t="str">
        <f>IF(ISBLANK(Saisie!C1753),"",_xlfn.XLOOKUP(Saisie!C1753,Barème!A:A,Barème!F:F,"ERREUR CODE PRODUIT"))</f>
        <v/>
      </c>
      <c r="B1752" s="25" t="str">
        <f>IF(OR(A1752="08",A1752="07",MID(Saisie!C1753,4,4)="0804",MID(Saisie!C1753,4,4)="0907",A1752=""),"",_xlfn.XLOOKUP(A1752,Matériau!A:A,Matériau!C:C,"ERREUR MATERIAU"))</f>
        <v/>
      </c>
      <c r="C1752" s="25" t="str">
        <f>IF(B1752="","",_xlfn.XLOOKUP(B1752,Questions!A:A,Questions!C:C,""))</f>
        <v/>
      </c>
      <c r="D1752" s="25" t="str">
        <f>IF(B1752="","",_xlfn.XLOOKUP(B1752&amp;"_"&amp;Saisie!F1753,'Réponses'!D:D,'Réponses'!C:C,""))</f>
        <v/>
      </c>
      <c r="E1752" s="25" t="str">
        <f>IF(D1752="","",_xlfn.XLOOKUP(D1752,'Réponses'!C:C,'Réponses'!F:F,"ERREUR PROCHAINE QUESTION"))</f>
        <v/>
      </c>
      <c r="F1752" s="25" t="str">
        <f>IF(E1752="","",_xlfn.XLOOKUP(E1752,Questions!$A:$A,Questions!$C:$C,""))</f>
        <v/>
      </c>
      <c r="G1752" s="25" t="str">
        <f>IF(E1752="","",_xlfn.XLOOKUP(E1752&amp;"_"&amp;Saisie!H1753,'Réponses'!D:D,'Réponses'!C:C,""))</f>
        <v/>
      </c>
      <c r="H1752" s="25" t="str">
        <f>IF(G1752="","",_xlfn.XLOOKUP(G1752,'Réponses'!C:C,'Réponses'!F:F,"ERREUR PROCHAINE QUESTION"))</f>
        <v/>
      </c>
      <c r="I1752" s="25" t="str">
        <f>IF(H1752="","",_xlfn.XLOOKUP(H1752,Questions!$A:$A,Questions!$C:$C,"ERREUR TYPE"))</f>
        <v/>
      </c>
      <c r="J1752" s="25" t="str">
        <f>IF(H1752="","",_xlfn.XLOOKUP(H1752&amp;"_"&amp;Saisie!J1753,'Réponses'!D:D,'Réponses'!C:C,""))</f>
        <v/>
      </c>
      <c r="K1752" s="25" t="str">
        <f>IF(J1752="","",_xlfn.XLOOKUP(J1752,'Réponses'!C:C,'Réponses'!F:F,"ERREUR PROCHAINE QUESTION"))</f>
        <v/>
      </c>
      <c r="L1752" s="25" t="str">
        <f>IF(K1752="","",_xlfn.XLOOKUP(K1752,Questions!$A:$A,Questions!$C:$C,""))</f>
        <v/>
      </c>
      <c r="M1752" s="25" t="str">
        <f>IF(K1752="","",_xlfn.XLOOKUP(K1752&amp;"_"&amp;Saisie!L1753,'Réponses'!D:D,'Réponses'!C:C,""))</f>
        <v/>
      </c>
      <c r="N1752" s="25" t="str">
        <f>IF(M1752="","",_xlfn.XLOOKUP(M1752,'Réponses'!C:C,'Réponses'!F:F,"ERREUR PROCHAINE QUESTION"))</f>
        <v/>
      </c>
      <c r="O1752" s="25" t="str">
        <f>IF(N1752="","",_xlfn.XLOOKUP(N1752,Questions!$A:$A,Questions!$C:$C,"ERREUR TYPE"))</f>
        <v/>
      </c>
      <c r="P1752" s="25" t="str">
        <f>IF(N1752="","",_xlfn.XLOOKUP(N1752&amp;"_"&amp;Saisie!N1753,'Réponses'!D:D,'Réponses'!C:C,""))</f>
        <v/>
      </c>
      <c r="Q1752" s="25" t="str">
        <f t="shared" si="27"/>
        <v/>
      </c>
    </row>
    <row r="1753" spans="1:17">
      <c r="A1753" s="25" t="str">
        <f>IF(ISBLANK(Saisie!C1754),"",_xlfn.XLOOKUP(Saisie!C1754,Barème!A:A,Barème!F:F,"ERREUR CODE PRODUIT"))</f>
        <v/>
      </c>
      <c r="B1753" s="25" t="str">
        <f>IF(OR(A1753="08",A1753="07",MID(Saisie!C1754,4,4)="0804",MID(Saisie!C1754,4,4)="0907",A1753=""),"",_xlfn.XLOOKUP(A1753,Matériau!A:A,Matériau!C:C,"ERREUR MATERIAU"))</f>
        <v/>
      </c>
      <c r="C1753" s="25" t="str">
        <f>IF(B1753="","",_xlfn.XLOOKUP(B1753,Questions!A:A,Questions!C:C,""))</f>
        <v/>
      </c>
      <c r="D1753" s="25" t="str">
        <f>IF(B1753="","",_xlfn.XLOOKUP(B1753&amp;"_"&amp;Saisie!F1754,'Réponses'!D:D,'Réponses'!C:C,""))</f>
        <v/>
      </c>
      <c r="E1753" s="25" t="str">
        <f>IF(D1753="","",_xlfn.XLOOKUP(D1753,'Réponses'!C:C,'Réponses'!F:F,"ERREUR PROCHAINE QUESTION"))</f>
        <v/>
      </c>
      <c r="F1753" s="25" t="str">
        <f>IF(E1753="","",_xlfn.XLOOKUP(E1753,Questions!$A:$A,Questions!$C:$C,""))</f>
        <v/>
      </c>
      <c r="G1753" s="25" t="str">
        <f>IF(E1753="","",_xlfn.XLOOKUP(E1753&amp;"_"&amp;Saisie!H1754,'Réponses'!D:D,'Réponses'!C:C,""))</f>
        <v/>
      </c>
      <c r="H1753" s="25" t="str">
        <f>IF(G1753="","",_xlfn.XLOOKUP(G1753,'Réponses'!C:C,'Réponses'!F:F,"ERREUR PROCHAINE QUESTION"))</f>
        <v/>
      </c>
      <c r="I1753" s="25" t="str">
        <f>IF(H1753="","",_xlfn.XLOOKUP(H1753,Questions!$A:$A,Questions!$C:$C,"ERREUR TYPE"))</f>
        <v/>
      </c>
      <c r="J1753" s="25" t="str">
        <f>IF(H1753="","",_xlfn.XLOOKUP(H1753&amp;"_"&amp;Saisie!J1754,'Réponses'!D:D,'Réponses'!C:C,""))</f>
        <v/>
      </c>
      <c r="K1753" s="25" t="str">
        <f>IF(J1753="","",_xlfn.XLOOKUP(J1753,'Réponses'!C:C,'Réponses'!F:F,"ERREUR PROCHAINE QUESTION"))</f>
        <v/>
      </c>
      <c r="L1753" s="25" t="str">
        <f>IF(K1753="","",_xlfn.XLOOKUP(K1753,Questions!$A:$A,Questions!$C:$C,""))</f>
        <v/>
      </c>
      <c r="M1753" s="25" t="str">
        <f>IF(K1753="","",_xlfn.XLOOKUP(K1753&amp;"_"&amp;Saisie!L1754,'Réponses'!D:D,'Réponses'!C:C,""))</f>
        <v/>
      </c>
      <c r="N1753" s="25" t="str">
        <f>IF(M1753="","",_xlfn.XLOOKUP(M1753,'Réponses'!C:C,'Réponses'!F:F,"ERREUR PROCHAINE QUESTION"))</f>
        <v/>
      </c>
      <c r="O1753" s="25" t="str">
        <f>IF(N1753="","",_xlfn.XLOOKUP(N1753,Questions!$A:$A,Questions!$C:$C,"ERREUR TYPE"))</f>
        <v/>
      </c>
      <c r="P1753" s="25" t="str">
        <f>IF(N1753="","",_xlfn.XLOOKUP(N1753&amp;"_"&amp;Saisie!N1754,'Réponses'!D:D,'Réponses'!C:C,""))</f>
        <v/>
      </c>
      <c r="Q1753" s="25" t="str">
        <f t="shared" si="27"/>
        <v/>
      </c>
    </row>
    <row r="1754" spans="1:17">
      <c r="A1754" s="25" t="str">
        <f>IF(ISBLANK(Saisie!C1755),"",_xlfn.XLOOKUP(Saisie!C1755,Barème!A:A,Barème!F:F,"ERREUR CODE PRODUIT"))</f>
        <v/>
      </c>
      <c r="B1754" s="25" t="str">
        <f>IF(OR(A1754="08",A1754="07",MID(Saisie!C1755,4,4)="0804",MID(Saisie!C1755,4,4)="0907",A1754=""),"",_xlfn.XLOOKUP(A1754,Matériau!A:A,Matériau!C:C,"ERREUR MATERIAU"))</f>
        <v/>
      </c>
      <c r="C1754" s="25" t="str">
        <f>IF(B1754="","",_xlfn.XLOOKUP(B1754,Questions!A:A,Questions!C:C,""))</f>
        <v/>
      </c>
      <c r="D1754" s="25" t="str">
        <f>IF(B1754="","",_xlfn.XLOOKUP(B1754&amp;"_"&amp;Saisie!F1755,'Réponses'!D:D,'Réponses'!C:C,""))</f>
        <v/>
      </c>
      <c r="E1754" s="25" t="str">
        <f>IF(D1754="","",_xlfn.XLOOKUP(D1754,'Réponses'!C:C,'Réponses'!F:F,"ERREUR PROCHAINE QUESTION"))</f>
        <v/>
      </c>
      <c r="F1754" s="25" t="str">
        <f>IF(E1754="","",_xlfn.XLOOKUP(E1754,Questions!$A:$A,Questions!$C:$C,""))</f>
        <v/>
      </c>
      <c r="G1754" s="25" t="str">
        <f>IF(E1754="","",_xlfn.XLOOKUP(E1754&amp;"_"&amp;Saisie!H1755,'Réponses'!D:D,'Réponses'!C:C,""))</f>
        <v/>
      </c>
      <c r="H1754" s="25" t="str">
        <f>IF(G1754="","",_xlfn.XLOOKUP(G1754,'Réponses'!C:C,'Réponses'!F:F,"ERREUR PROCHAINE QUESTION"))</f>
        <v/>
      </c>
      <c r="I1754" s="25" t="str">
        <f>IF(H1754="","",_xlfn.XLOOKUP(H1754,Questions!$A:$A,Questions!$C:$C,"ERREUR TYPE"))</f>
        <v/>
      </c>
      <c r="J1754" s="25" t="str">
        <f>IF(H1754="","",_xlfn.XLOOKUP(H1754&amp;"_"&amp;Saisie!J1755,'Réponses'!D:D,'Réponses'!C:C,""))</f>
        <v/>
      </c>
      <c r="K1754" s="25" t="str">
        <f>IF(J1754="","",_xlfn.XLOOKUP(J1754,'Réponses'!C:C,'Réponses'!F:F,"ERREUR PROCHAINE QUESTION"))</f>
        <v/>
      </c>
      <c r="L1754" s="25" t="str">
        <f>IF(K1754="","",_xlfn.XLOOKUP(K1754,Questions!$A:$A,Questions!$C:$C,""))</f>
        <v/>
      </c>
      <c r="M1754" s="25" t="str">
        <f>IF(K1754="","",_xlfn.XLOOKUP(K1754&amp;"_"&amp;Saisie!L1755,'Réponses'!D:D,'Réponses'!C:C,""))</f>
        <v/>
      </c>
      <c r="N1754" s="25" t="str">
        <f>IF(M1754="","",_xlfn.XLOOKUP(M1754,'Réponses'!C:C,'Réponses'!F:F,"ERREUR PROCHAINE QUESTION"))</f>
        <v/>
      </c>
      <c r="O1754" s="25" t="str">
        <f>IF(N1754="","",_xlfn.XLOOKUP(N1754,Questions!$A:$A,Questions!$C:$C,"ERREUR TYPE"))</f>
        <v/>
      </c>
      <c r="P1754" s="25" t="str">
        <f>IF(N1754="","",_xlfn.XLOOKUP(N1754&amp;"_"&amp;Saisie!N1755,'Réponses'!D:D,'Réponses'!C:C,""))</f>
        <v/>
      </c>
      <c r="Q1754" s="25" t="str">
        <f t="shared" si="27"/>
        <v/>
      </c>
    </row>
    <row r="1755" spans="1:17">
      <c r="A1755" s="25" t="str">
        <f>IF(ISBLANK(Saisie!C1756),"",_xlfn.XLOOKUP(Saisie!C1756,Barème!A:A,Barème!F:F,"ERREUR CODE PRODUIT"))</f>
        <v/>
      </c>
      <c r="B1755" s="25" t="str">
        <f>IF(OR(A1755="08",A1755="07",MID(Saisie!C1756,4,4)="0804",MID(Saisie!C1756,4,4)="0907",A1755=""),"",_xlfn.XLOOKUP(A1755,Matériau!A:A,Matériau!C:C,"ERREUR MATERIAU"))</f>
        <v/>
      </c>
      <c r="C1755" s="25" t="str">
        <f>IF(B1755="","",_xlfn.XLOOKUP(B1755,Questions!A:A,Questions!C:C,""))</f>
        <v/>
      </c>
      <c r="D1755" s="25" t="str">
        <f>IF(B1755="","",_xlfn.XLOOKUP(B1755&amp;"_"&amp;Saisie!F1756,'Réponses'!D:D,'Réponses'!C:C,""))</f>
        <v/>
      </c>
      <c r="E1755" s="25" t="str">
        <f>IF(D1755="","",_xlfn.XLOOKUP(D1755,'Réponses'!C:C,'Réponses'!F:F,"ERREUR PROCHAINE QUESTION"))</f>
        <v/>
      </c>
      <c r="F1755" s="25" t="str">
        <f>IF(E1755="","",_xlfn.XLOOKUP(E1755,Questions!$A:$A,Questions!$C:$C,""))</f>
        <v/>
      </c>
      <c r="G1755" s="25" t="str">
        <f>IF(E1755="","",_xlfn.XLOOKUP(E1755&amp;"_"&amp;Saisie!H1756,'Réponses'!D:D,'Réponses'!C:C,""))</f>
        <v/>
      </c>
      <c r="H1755" s="25" t="str">
        <f>IF(G1755="","",_xlfn.XLOOKUP(G1755,'Réponses'!C:C,'Réponses'!F:F,"ERREUR PROCHAINE QUESTION"))</f>
        <v/>
      </c>
      <c r="I1755" s="25" t="str">
        <f>IF(H1755="","",_xlfn.XLOOKUP(H1755,Questions!$A:$A,Questions!$C:$C,"ERREUR TYPE"))</f>
        <v/>
      </c>
      <c r="J1755" s="25" t="str">
        <f>IF(H1755="","",_xlfn.XLOOKUP(H1755&amp;"_"&amp;Saisie!J1756,'Réponses'!D:D,'Réponses'!C:C,""))</f>
        <v/>
      </c>
      <c r="K1755" s="25" t="str">
        <f>IF(J1755="","",_xlfn.XLOOKUP(J1755,'Réponses'!C:C,'Réponses'!F:F,"ERREUR PROCHAINE QUESTION"))</f>
        <v/>
      </c>
      <c r="L1755" s="25" t="str">
        <f>IF(K1755="","",_xlfn.XLOOKUP(K1755,Questions!$A:$A,Questions!$C:$C,""))</f>
        <v/>
      </c>
      <c r="M1755" s="25" t="str">
        <f>IF(K1755="","",_xlfn.XLOOKUP(K1755&amp;"_"&amp;Saisie!L1756,'Réponses'!D:D,'Réponses'!C:C,""))</f>
        <v/>
      </c>
      <c r="N1755" s="25" t="str">
        <f>IF(M1755="","",_xlfn.XLOOKUP(M1755,'Réponses'!C:C,'Réponses'!F:F,"ERREUR PROCHAINE QUESTION"))</f>
        <v/>
      </c>
      <c r="O1755" s="25" t="str">
        <f>IF(N1755="","",_xlfn.XLOOKUP(N1755,Questions!$A:$A,Questions!$C:$C,"ERREUR TYPE"))</f>
        <v/>
      </c>
      <c r="P1755" s="25" t="str">
        <f>IF(N1755="","",_xlfn.XLOOKUP(N1755&amp;"_"&amp;Saisie!N1756,'Réponses'!D:D,'Réponses'!C:C,""))</f>
        <v/>
      </c>
      <c r="Q1755" s="25" t="str">
        <f t="shared" si="27"/>
        <v/>
      </c>
    </row>
    <row r="1756" spans="1:17">
      <c r="A1756" s="25" t="str">
        <f>IF(ISBLANK(Saisie!C1757),"",_xlfn.XLOOKUP(Saisie!C1757,Barème!A:A,Barème!F:F,"ERREUR CODE PRODUIT"))</f>
        <v/>
      </c>
      <c r="B1756" s="25" t="str">
        <f>IF(OR(A1756="08",A1756="07",MID(Saisie!C1757,4,4)="0804",MID(Saisie!C1757,4,4)="0907",A1756=""),"",_xlfn.XLOOKUP(A1756,Matériau!A:A,Matériau!C:C,"ERREUR MATERIAU"))</f>
        <v/>
      </c>
      <c r="C1756" s="25" t="str">
        <f>IF(B1756="","",_xlfn.XLOOKUP(B1756,Questions!A:A,Questions!C:C,""))</f>
        <v/>
      </c>
      <c r="D1756" s="25" t="str">
        <f>IF(B1756="","",_xlfn.XLOOKUP(B1756&amp;"_"&amp;Saisie!F1757,'Réponses'!D:D,'Réponses'!C:C,""))</f>
        <v/>
      </c>
      <c r="E1756" s="25" t="str">
        <f>IF(D1756="","",_xlfn.XLOOKUP(D1756,'Réponses'!C:C,'Réponses'!F:F,"ERREUR PROCHAINE QUESTION"))</f>
        <v/>
      </c>
      <c r="F1756" s="25" t="str">
        <f>IF(E1756="","",_xlfn.XLOOKUP(E1756,Questions!$A:$A,Questions!$C:$C,""))</f>
        <v/>
      </c>
      <c r="G1756" s="25" t="str">
        <f>IF(E1756="","",_xlfn.XLOOKUP(E1756&amp;"_"&amp;Saisie!H1757,'Réponses'!D:D,'Réponses'!C:C,""))</f>
        <v/>
      </c>
      <c r="H1756" s="25" t="str">
        <f>IF(G1756="","",_xlfn.XLOOKUP(G1756,'Réponses'!C:C,'Réponses'!F:F,"ERREUR PROCHAINE QUESTION"))</f>
        <v/>
      </c>
      <c r="I1756" s="25" t="str">
        <f>IF(H1756="","",_xlfn.XLOOKUP(H1756,Questions!$A:$A,Questions!$C:$C,"ERREUR TYPE"))</f>
        <v/>
      </c>
      <c r="J1756" s="25" t="str">
        <f>IF(H1756="","",_xlfn.XLOOKUP(H1756&amp;"_"&amp;Saisie!J1757,'Réponses'!D:D,'Réponses'!C:C,""))</f>
        <v/>
      </c>
      <c r="K1756" s="25" t="str">
        <f>IF(J1756="","",_xlfn.XLOOKUP(J1756,'Réponses'!C:C,'Réponses'!F:F,"ERREUR PROCHAINE QUESTION"))</f>
        <v/>
      </c>
      <c r="L1756" s="25" t="str">
        <f>IF(K1756="","",_xlfn.XLOOKUP(K1756,Questions!$A:$A,Questions!$C:$C,""))</f>
        <v/>
      </c>
      <c r="M1756" s="25" t="str">
        <f>IF(K1756="","",_xlfn.XLOOKUP(K1756&amp;"_"&amp;Saisie!L1757,'Réponses'!D:D,'Réponses'!C:C,""))</f>
        <v/>
      </c>
      <c r="N1756" s="25" t="str">
        <f>IF(M1756="","",_xlfn.XLOOKUP(M1756,'Réponses'!C:C,'Réponses'!F:F,"ERREUR PROCHAINE QUESTION"))</f>
        <v/>
      </c>
      <c r="O1756" s="25" t="str">
        <f>IF(N1756="","",_xlfn.XLOOKUP(N1756,Questions!$A:$A,Questions!$C:$C,"ERREUR TYPE"))</f>
        <v/>
      </c>
      <c r="P1756" s="25" t="str">
        <f>IF(N1756="","",_xlfn.XLOOKUP(N1756&amp;"_"&amp;Saisie!N1757,'Réponses'!D:D,'Réponses'!C:C,""))</f>
        <v/>
      </c>
      <c r="Q1756" s="25" t="str">
        <f t="shared" si="27"/>
        <v/>
      </c>
    </row>
    <row r="1757" spans="1:17">
      <c r="A1757" s="25" t="str">
        <f>IF(ISBLANK(Saisie!C1758),"",_xlfn.XLOOKUP(Saisie!C1758,Barème!A:A,Barème!F:F,"ERREUR CODE PRODUIT"))</f>
        <v/>
      </c>
      <c r="B1757" s="25" t="str">
        <f>IF(OR(A1757="08",A1757="07",MID(Saisie!C1758,4,4)="0804",MID(Saisie!C1758,4,4)="0907",A1757=""),"",_xlfn.XLOOKUP(A1757,Matériau!A:A,Matériau!C:C,"ERREUR MATERIAU"))</f>
        <v/>
      </c>
      <c r="C1757" s="25" t="str">
        <f>IF(B1757="","",_xlfn.XLOOKUP(B1757,Questions!A:A,Questions!C:C,""))</f>
        <v/>
      </c>
      <c r="D1757" s="25" t="str">
        <f>IF(B1757="","",_xlfn.XLOOKUP(B1757&amp;"_"&amp;Saisie!F1758,'Réponses'!D:D,'Réponses'!C:C,""))</f>
        <v/>
      </c>
      <c r="E1757" s="25" t="str">
        <f>IF(D1757="","",_xlfn.XLOOKUP(D1757,'Réponses'!C:C,'Réponses'!F:F,"ERREUR PROCHAINE QUESTION"))</f>
        <v/>
      </c>
      <c r="F1757" s="25" t="str">
        <f>IF(E1757="","",_xlfn.XLOOKUP(E1757,Questions!$A:$A,Questions!$C:$C,""))</f>
        <v/>
      </c>
      <c r="G1757" s="25" t="str">
        <f>IF(E1757="","",_xlfn.XLOOKUP(E1757&amp;"_"&amp;Saisie!H1758,'Réponses'!D:D,'Réponses'!C:C,""))</f>
        <v/>
      </c>
      <c r="H1757" s="25" t="str">
        <f>IF(G1757="","",_xlfn.XLOOKUP(G1757,'Réponses'!C:C,'Réponses'!F:F,"ERREUR PROCHAINE QUESTION"))</f>
        <v/>
      </c>
      <c r="I1757" s="25" t="str">
        <f>IF(H1757="","",_xlfn.XLOOKUP(H1757,Questions!$A:$A,Questions!$C:$C,"ERREUR TYPE"))</f>
        <v/>
      </c>
      <c r="J1757" s="25" t="str">
        <f>IF(H1757="","",_xlfn.XLOOKUP(H1757&amp;"_"&amp;Saisie!J1758,'Réponses'!D:D,'Réponses'!C:C,""))</f>
        <v/>
      </c>
      <c r="K1757" s="25" t="str">
        <f>IF(J1757="","",_xlfn.XLOOKUP(J1757,'Réponses'!C:C,'Réponses'!F:F,"ERREUR PROCHAINE QUESTION"))</f>
        <v/>
      </c>
      <c r="L1757" s="25" t="str">
        <f>IF(K1757="","",_xlfn.XLOOKUP(K1757,Questions!$A:$A,Questions!$C:$C,""))</f>
        <v/>
      </c>
      <c r="M1757" s="25" t="str">
        <f>IF(K1757="","",_xlfn.XLOOKUP(K1757&amp;"_"&amp;Saisie!L1758,'Réponses'!D:D,'Réponses'!C:C,""))</f>
        <v/>
      </c>
      <c r="N1757" s="25" t="str">
        <f>IF(M1757="","",_xlfn.XLOOKUP(M1757,'Réponses'!C:C,'Réponses'!F:F,"ERREUR PROCHAINE QUESTION"))</f>
        <v/>
      </c>
      <c r="O1757" s="25" t="str">
        <f>IF(N1757="","",_xlfn.XLOOKUP(N1757,Questions!$A:$A,Questions!$C:$C,"ERREUR TYPE"))</f>
        <v/>
      </c>
      <c r="P1757" s="25" t="str">
        <f>IF(N1757="","",_xlfn.XLOOKUP(N1757&amp;"_"&amp;Saisie!N1758,'Réponses'!D:D,'Réponses'!C:C,""))</f>
        <v/>
      </c>
      <c r="Q1757" s="25" t="str">
        <f t="shared" si="27"/>
        <v/>
      </c>
    </row>
    <row r="1758" spans="1:17">
      <c r="A1758" s="25" t="str">
        <f>IF(ISBLANK(Saisie!C1759),"",_xlfn.XLOOKUP(Saisie!C1759,Barème!A:A,Barème!F:F,"ERREUR CODE PRODUIT"))</f>
        <v/>
      </c>
      <c r="B1758" s="25" t="str">
        <f>IF(OR(A1758="08",A1758="07",MID(Saisie!C1759,4,4)="0804",MID(Saisie!C1759,4,4)="0907",A1758=""),"",_xlfn.XLOOKUP(A1758,Matériau!A:A,Matériau!C:C,"ERREUR MATERIAU"))</f>
        <v/>
      </c>
      <c r="C1758" s="25" t="str">
        <f>IF(B1758="","",_xlfn.XLOOKUP(B1758,Questions!A:A,Questions!C:C,""))</f>
        <v/>
      </c>
      <c r="D1758" s="25" t="str">
        <f>IF(B1758="","",_xlfn.XLOOKUP(B1758&amp;"_"&amp;Saisie!F1759,'Réponses'!D:D,'Réponses'!C:C,""))</f>
        <v/>
      </c>
      <c r="E1758" s="25" t="str">
        <f>IF(D1758="","",_xlfn.XLOOKUP(D1758,'Réponses'!C:C,'Réponses'!F:F,"ERREUR PROCHAINE QUESTION"))</f>
        <v/>
      </c>
      <c r="F1758" s="25" t="str">
        <f>IF(E1758="","",_xlfn.XLOOKUP(E1758,Questions!$A:$A,Questions!$C:$C,""))</f>
        <v/>
      </c>
      <c r="G1758" s="25" t="str">
        <f>IF(E1758="","",_xlfn.XLOOKUP(E1758&amp;"_"&amp;Saisie!H1759,'Réponses'!D:D,'Réponses'!C:C,""))</f>
        <v/>
      </c>
      <c r="H1758" s="25" t="str">
        <f>IF(G1758="","",_xlfn.XLOOKUP(G1758,'Réponses'!C:C,'Réponses'!F:F,"ERREUR PROCHAINE QUESTION"))</f>
        <v/>
      </c>
      <c r="I1758" s="25" t="str">
        <f>IF(H1758="","",_xlfn.XLOOKUP(H1758,Questions!$A:$A,Questions!$C:$C,"ERREUR TYPE"))</f>
        <v/>
      </c>
      <c r="J1758" s="25" t="str">
        <f>IF(H1758="","",_xlfn.XLOOKUP(H1758&amp;"_"&amp;Saisie!J1759,'Réponses'!D:D,'Réponses'!C:C,""))</f>
        <v/>
      </c>
      <c r="K1758" s="25" t="str">
        <f>IF(J1758="","",_xlfn.XLOOKUP(J1758,'Réponses'!C:C,'Réponses'!F:F,"ERREUR PROCHAINE QUESTION"))</f>
        <v/>
      </c>
      <c r="L1758" s="25" t="str">
        <f>IF(K1758="","",_xlfn.XLOOKUP(K1758,Questions!$A:$A,Questions!$C:$C,""))</f>
        <v/>
      </c>
      <c r="M1758" s="25" t="str">
        <f>IF(K1758="","",_xlfn.XLOOKUP(K1758&amp;"_"&amp;Saisie!L1759,'Réponses'!D:D,'Réponses'!C:C,""))</f>
        <v/>
      </c>
      <c r="N1758" s="25" t="str">
        <f>IF(M1758="","",_xlfn.XLOOKUP(M1758,'Réponses'!C:C,'Réponses'!F:F,"ERREUR PROCHAINE QUESTION"))</f>
        <v/>
      </c>
      <c r="O1758" s="25" t="str">
        <f>IF(N1758="","",_xlfn.XLOOKUP(N1758,Questions!$A:$A,Questions!$C:$C,"ERREUR TYPE"))</f>
        <v/>
      </c>
      <c r="P1758" s="25" t="str">
        <f>IF(N1758="","",_xlfn.XLOOKUP(N1758&amp;"_"&amp;Saisie!N1759,'Réponses'!D:D,'Réponses'!C:C,""))</f>
        <v/>
      </c>
      <c r="Q1758" s="25" t="str">
        <f t="shared" si="27"/>
        <v/>
      </c>
    </row>
    <row r="1759" spans="1:17">
      <c r="A1759" s="25" t="str">
        <f>IF(ISBLANK(Saisie!C1760),"",_xlfn.XLOOKUP(Saisie!C1760,Barème!A:A,Barème!F:F,"ERREUR CODE PRODUIT"))</f>
        <v/>
      </c>
      <c r="B1759" s="25" t="str">
        <f>IF(OR(A1759="08",A1759="07",MID(Saisie!C1760,4,4)="0804",MID(Saisie!C1760,4,4)="0907",A1759=""),"",_xlfn.XLOOKUP(A1759,Matériau!A:A,Matériau!C:C,"ERREUR MATERIAU"))</f>
        <v/>
      </c>
      <c r="C1759" s="25" t="str">
        <f>IF(B1759="","",_xlfn.XLOOKUP(B1759,Questions!A:A,Questions!C:C,""))</f>
        <v/>
      </c>
      <c r="D1759" s="25" t="str">
        <f>IF(B1759="","",_xlfn.XLOOKUP(B1759&amp;"_"&amp;Saisie!F1760,'Réponses'!D:D,'Réponses'!C:C,""))</f>
        <v/>
      </c>
      <c r="E1759" s="25" t="str">
        <f>IF(D1759="","",_xlfn.XLOOKUP(D1759,'Réponses'!C:C,'Réponses'!F:F,"ERREUR PROCHAINE QUESTION"))</f>
        <v/>
      </c>
      <c r="F1759" s="25" t="str">
        <f>IF(E1759="","",_xlfn.XLOOKUP(E1759,Questions!$A:$A,Questions!$C:$C,""))</f>
        <v/>
      </c>
      <c r="G1759" s="25" t="str">
        <f>IF(E1759="","",_xlfn.XLOOKUP(E1759&amp;"_"&amp;Saisie!H1760,'Réponses'!D:D,'Réponses'!C:C,""))</f>
        <v/>
      </c>
      <c r="H1759" s="25" t="str">
        <f>IF(G1759="","",_xlfn.XLOOKUP(G1759,'Réponses'!C:C,'Réponses'!F:F,"ERREUR PROCHAINE QUESTION"))</f>
        <v/>
      </c>
      <c r="I1759" s="25" t="str">
        <f>IF(H1759="","",_xlfn.XLOOKUP(H1759,Questions!$A:$A,Questions!$C:$C,"ERREUR TYPE"))</f>
        <v/>
      </c>
      <c r="J1759" s="25" t="str">
        <f>IF(H1759="","",_xlfn.XLOOKUP(H1759&amp;"_"&amp;Saisie!J1760,'Réponses'!D:D,'Réponses'!C:C,""))</f>
        <v/>
      </c>
      <c r="K1759" s="25" t="str">
        <f>IF(J1759="","",_xlfn.XLOOKUP(J1759,'Réponses'!C:C,'Réponses'!F:F,"ERREUR PROCHAINE QUESTION"))</f>
        <v/>
      </c>
      <c r="L1759" s="25" t="str">
        <f>IF(K1759="","",_xlfn.XLOOKUP(K1759,Questions!$A:$A,Questions!$C:$C,""))</f>
        <v/>
      </c>
      <c r="M1759" s="25" t="str">
        <f>IF(K1759="","",_xlfn.XLOOKUP(K1759&amp;"_"&amp;Saisie!L1760,'Réponses'!D:D,'Réponses'!C:C,""))</f>
        <v/>
      </c>
      <c r="N1759" s="25" t="str">
        <f>IF(M1759="","",_xlfn.XLOOKUP(M1759,'Réponses'!C:C,'Réponses'!F:F,"ERREUR PROCHAINE QUESTION"))</f>
        <v/>
      </c>
      <c r="O1759" s="25" t="str">
        <f>IF(N1759="","",_xlfn.XLOOKUP(N1759,Questions!$A:$A,Questions!$C:$C,"ERREUR TYPE"))</f>
        <v/>
      </c>
      <c r="P1759" s="25" t="str">
        <f>IF(N1759="","",_xlfn.XLOOKUP(N1759&amp;"_"&amp;Saisie!N1760,'Réponses'!D:D,'Réponses'!C:C,""))</f>
        <v/>
      </c>
      <c r="Q1759" s="25" t="str">
        <f t="shared" si="27"/>
        <v/>
      </c>
    </row>
    <row r="1760" spans="1:17">
      <c r="A1760" s="25" t="str">
        <f>IF(ISBLANK(Saisie!C1761),"",_xlfn.XLOOKUP(Saisie!C1761,Barème!A:A,Barème!F:F,"ERREUR CODE PRODUIT"))</f>
        <v/>
      </c>
      <c r="B1760" s="25" t="str">
        <f>IF(OR(A1760="08",A1760="07",MID(Saisie!C1761,4,4)="0804",MID(Saisie!C1761,4,4)="0907",A1760=""),"",_xlfn.XLOOKUP(A1760,Matériau!A:A,Matériau!C:C,"ERREUR MATERIAU"))</f>
        <v/>
      </c>
      <c r="C1760" s="25" t="str">
        <f>IF(B1760="","",_xlfn.XLOOKUP(B1760,Questions!A:A,Questions!C:C,""))</f>
        <v/>
      </c>
      <c r="D1760" s="25" t="str">
        <f>IF(B1760="","",_xlfn.XLOOKUP(B1760&amp;"_"&amp;Saisie!F1761,'Réponses'!D:D,'Réponses'!C:C,""))</f>
        <v/>
      </c>
      <c r="E1760" s="25" t="str">
        <f>IF(D1760="","",_xlfn.XLOOKUP(D1760,'Réponses'!C:C,'Réponses'!F:F,"ERREUR PROCHAINE QUESTION"))</f>
        <v/>
      </c>
      <c r="F1760" s="25" t="str">
        <f>IF(E1760="","",_xlfn.XLOOKUP(E1760,Questions!$A:$A,Questions!$C:$C,""))</f>
        <v/>
      </c>
      <c r="G1760" s="25" t="str">
        <f>IF(E1760="","",_xlfn.XLOOKUP(E1760&amp;"_"&amp;Saisie!H1761,'Réponses'!D:D,'Réponses'!C:C,""))</f>
        <v/>
      </c>
      <c r="H1760" s="25" t="str">
        <f>IF(G1760="","",_xlfn.XLOOKUP(G1760,'Réponses'!C:C,'Réponses'!F:F,"ERREUR PROCHAINE QUESTION"))</f>
        <v/>
      </c>
      <c r="I1760" s="25" t="str">
        <f>IF(H1760="","",_xlfn.XLOOKUP(H1760,Questions!$A:$A,Questions!$C:$C,"ERREUR TYPE"))</f>
        <v/>
      </c>
      <c r="J1760" s="25" t="str">
        <f>IF(H1760="","",_xlfn.XLOOKUP(H1760&amp;"_"&amp;Saisie!J1761,'Réponses'!D:D,'Réponses'!C:C,""))</f>
        <v/>
      </c>
      <c r="K1760" s="25" t="str">
        <f>IF(J1760="","",_xlfn.XLOOKUP(J1760,'Réponses'!C:C,'Réponses'!F:F,"ERREUR PROCHAINE QUESTION"))</f>
        <v/>
      </c>
      <c r="L1760" s="25" t="str">
        <f>IF(K1760="","",_xlfn.XLOOKUP(K1760,Questions!$A:$A,Questions!$C:$C,""))</f>
        <v/>
      </c>
      <c r="M1760" s="25" t="str">
        <f>IF(K1760="","",_xlfn.XLOOKUP(K1760&amp;"_"&amp;Saisie!L1761,'Réponses'!D:D,'Réponses'!C:C,""))</f>
        <v/>
      </c>
      <c r="N1760" s="25" t="str">
        <f>IF(M1760="","",_xlfn.XLOOKUP(M1760,'Réponses'!C:C,'Réponses'!F:F,"ERREUR PROCHAINE QUESTION"))</f>
        <v/>
      </c>
      <c r="O1760" s="25" t="str">
        <f>IF(N1760="","",_xlfn.XLOOKUP(N1760,Questions!$A:$A,Questions!$C:$C,"ERREUR TYPE"))</f>
        <v/>
      </c>
      <c r="P1760" s="25" t="str">
        <f>IF(N1760="","",_xlfn.XLOOKUP(N1760&amp;"_"&amp;Saisie!N1761,'Réponses'!D:D,'Réponses'!C:C,""))</f>
        <v/>
      </c>
      <c r="Q1760" s="25" t="str">
        <f t="shared" si="27"/>
        <v/>
      </c>
    </row>
    <row r="1761" spans="1:17">
      <c r="A1761" s="25" t="str">
        <f>IF(ISBLANK(Saisie!C1762),"",_xlfn.XLOOKUP(Saisie!C1762,Barème!A:A,Barème!F:F,"ERREUR CODE PRODUIT"))</f>
        <v/>
      </c>
      <c r="B1761" s="25" t="str">
        <f>IF(OR(A1761="08",A1761="07",MID(Saisie!C1762,4,4)="0804",MID(Saisie!C1762,4,4)="0907",A1761=""),"",_xlfn.XLOOKUP(A1761,Matériau!A:A,Matériau!C:C,"ERREUR MATERIAU"))</f>
        <v/>
      </c>
      <c r="C1761" s="25" t="str">
        <f>IF(B1761="","",_xlfn.XLOOKUP(B1761,Questions!A:A,Questions!C:C,""))</f>
        <v/>
      </c>
      <c r="D1761" s="25" t="str">
        <f>IF(B1761="","",_xlfn.XLOOKUP(B1761&amp;"_"&amp;Saisie!F1762,'Réponses'!D:D,'Réponses'!C:C,""))</f>
        <v/>
      </c>
      <c r="E1761" s="25" t="str">
        <f>IF(D1761="","",_xlfn.XLOOKUP(D1761,'Réponses'!C:C,'Réponses'!F:F,"ERREUR PROCHAINE QUESTION"))</f>
        <v/>
      </c>
      <c r="F1761" s="25" t="str">
        <f>IF(E1761="","",_xlfn.XLOOKUP(E1761,Questions!$A:$A,Questions!$C:$C,""))</f>
        <v/>
      </c>
      <c r="G1761" s="25" t="str">
        <f>IF(E1761="","",_xlfn.XLOOKUP(E1761&amp;"_"&amp;Saisie!H1762,'Réponses'!D:D,'Réponses'!C:C,""))</f>
        <v/>
      </c>
      <c r="H1761" s="25" t="str">
        <f>IF(G1761="","",_xlfn.XLOOKUP(G1761,'Réponses'!C:C,'Réponses'!F:F,"ERREUR PROCHAINE QUESTION"))</f>
        <v/>
      </c>
      <c r="I1761" s="25" t="str">
        <f>IF(H1761="","",_xlfn.XLOOKUP(H1761,Questions!$A:$A,Questions!$C:$C,"ERREUR TYPE"))</f>
        <v/>
      </c>
      <c r="J1761" s="25" t="str">
        <f>IF(H1761="","",_xlfn.XLOOKUP(H1761&amp;"_"&amp;Saisie!J1762,'Réponses'!D:D,'Réponses'!C:C,""))</f>
        <v/>
      </c>
      <c r="K1761" s="25" t="str">
        <f>IF(J1761="","",_xlfn.XLOOKUP(J1761,'Réponses'!C:C,'Réponses'!F:F,"ERREUR PROCHAINE QUESTION"))</f>
        <v/>
      </c>
      <c r="L1761" s="25" t="str">
        <f>IF(K1761="","",_xlfn.XLOOKUP(K1761,Questions!$A:$A,Questions!$C:$C,""))</f>
        <v/>
      </c>
      <c r="M1761" s="25" t="str">
        <f>IF(K1761="","",_xlfn.XLOOKUP(K1761&amp;"_"&amp;Saisie!L1762,'Réponses'!D:D,'Réponses'!C:C,""))</f>
        <v/>
      </c>
      <c r="N1761" s="25" t="str">
        <f>IF(M1761="","",_xlfn.XLOOKUP(M1761,'Réponses'!C:C,'Réponses'!F:F,"ERREUR PROCHAINE QUESTION"))</f>
        <v/>
      </c>
      <c r="O1761" s="25" t="str">
        <f>IF(N1761="","",_xlfn.XLOOKUP(N1761,Questions!$A:$A,Questions!$C:$C,"ERREUR TYPE"))</f>
        <v/>
      </c>
      <c r="P1761" s="25" t="str">
        <f>IF(N1761="","",_xlfn.XLOOKUP(N1761&amp;"_"&amp;Saisie!N1762,'Réponses'!D:D,'Réponses'!C:C,""))</f>
        <v/>
      </c>
      <c r="Q1761" s="25" t="str">
        <f t="shared" si="27"/>
        <v/>
      </c>
    </row>
    <row r="1762" spans="1:17">
      <c r="A1762" s="25" t="str">
        <f>IF(ISBLANK(Saisie!C1763),"",_xlfn.XLOOKUP(Saisie!C1763,Barème!A:A,Barème!F:F,"ERREUR CODE PRODUIT"))</f>
        <v/>
      </c>
      <c r="B1762" s="25" t="str">
        <f>IF(OR(A1762="08",A1762="07",MID(Saisie!C1763,4,4)="0804",MID(Saisie!C1763,4,4)="0907",A1762=""),"",_xlfn.XLOOKUP(A1762,Matériau!A:A,Matériau!C:C,"ERREUR MATERIAU"))</f>
        <v/>
      </c>
      <c r="C1762" s="25" t="str">
        <f>IF(B1762="","",_xlfn.XLOOKUP(B1762,Questions!A:A,Questions!C:C,""))</f>
        <v/>
      </c>
      <c r="D1762" s="25" t="str">
        <f>IF(B1762="","",_xlfn.XLOOKUP(B1762&amp;"_"&amp;Saisie!F1763,'Réponses'!D:D,'Réponses'!C:C,""))</f>
        <v/>
      </c>
      <c r="E1762" s="25" t="str">
        <f>IF(D1762="","",_xlfn.XLOOKUP(D1762,'Réponses'!C:C,'Réponses'!F:F,"ERREUR PROCHAINE QUESTION"))</f>
        <v/>
      </c>
      <c r="F1762" s="25" t="str">
        <f>IF(E1762="","",_xlfn.XLOOKUP(E1762,Questions!$A:$A,Questions!$C:$C,""))</f>
        <v/>
      </c>
      <c r="G1762" s="25" t="str">
        <f>IF(E1762="","",_xlfn.XLOOKUP(E1762&amp;"_"&amp;Saisie!H1763,'Réponses'!D:D,'Réponses'!C:C,""))</f>
        <v/>
      </c>
      <c r="H1762" s="25" t="str">
        <f>IF(G1762="","",_xlfn.XLOOKUP(G1762,'Réponses'!C:C,'Réponses'!F:F,"ERREUR PROCHAINE QUESTION"))</f>
        <v/>
      </c>
      <c r="I1762" s="25" t="str">
        <f>IF(H1762="","",_xlfn.XLOOKUP(H1762,Questions!$A:$A,Questions!$C:$C,"ERREUR TYPE"))</f>
        <v/>
      </c>
      <c r="J1762" s="25" t="str">
        <f>IF(H1762="","",_xlfn.XLOOKUP(H1762&amp;"_"&amp;Saisie!J1763,'Réponses'!D:D,'Réponses'!C:C,""))</f>
        <v/>
      </c>
      <c r="K1762" s="25" t="str">
        <f>IF(J1762="","",_xlfn.XLOOKUP(J1762,'Réponses'!C:C,'Réponses'!F:F,"ERREUR PROCHAINE QUESTION"))</f>
        <v/>
      </c>
      <c r="L1762" s="25" t="str">
        <f>IF(K1762="","",_xlfn.XLOOKUP(K1762,Questions!$A:$A,Questions!$C:$C,""))</f>
        <v/>
      </c>
      <c r="M1762" s="25" t="str">
        <f>IF(K1762="","",_xlfn.XLOOKUP(K1762&amp;"_"&amp;Saisie!L1763,'Réponses'!D:D,'Réponses'!C:C,""))</f>
        <v/>
      </c>
      <c r="N1762" s="25" t="str">
        <f>IF(M1762="","",_xlfn.XLOOKUP(M1762,'Réponses'!C:C,'Réponses'!F:F,"ERREUR PROCHAINE QUESTION"))</f>
        <v/>
      </c>
      <c r="O1762" s="25" t="str">
        <f>IF(N1762="","",_xlfn.XLOOKUP(N1762,Questions!$A:$A,Questions!$C:$C,"ERREUR TYPE"))</f>
        <v/>
      </c>
      <c r="P1762" s="25" t="str">
        <f>IF(N1762="","",_xlfn.XLOOKUP(N1762&amp;"_"&amp;Saisie!N1763,'Réponses'!D:D,'Réponses'!C:C,""))</f>
        <v/>
      </c>
      <c r="Q1762" s="25" t="str">
        <f t="shared" si="27"/>
        <v/>
      </c>
    </row>
    <row r="1763" spans="1:17">
      <c r="A1763" s="25" t="str">
        <f>IF(ISBLANK(Saisie!C1764),"",_xlfn.XLOOKUP(Saisie!C1764,Barème!A:A,Barème!F:F,"ERREUR CODE PRODUIT"))</f>
        <v/>
      </c>
      <c r="B1763" s="25" t="str">
        <f>IF(OR(A1763="08",A1763="07",MID(Saisie!C1764,4,4)="0804",MID(Saisie!C1764,4,4)="0907",A1763=""),"",_xlfn.XLOOKUP(A1763,Matériau!A:A,Matériau!C:C,"ERREUR MATERIAU"))</f>
        <v/>
      </c>
      <c r="C1763" s="25" t="str">
        <f>IF(B1763="","",_xlfn.XLOOKUP(B1763,Questions!A:A,Questions!C:C,""))</f>
        <v/>
      </c>
      <c r="D1763" s="25" t="str">
        <f>IF(B1763="","",_xlfn.XLOOKUP(B1763&amp;"_"&amp;Saisie!F1764,'Réponses'!D:D,'Réponses'!C:C,""))</f>
        <v/>
      </c>
      <c r="E1763" s="25" t="str">
        <f>IF(D1763="","",_xlfn.XLOOKUP(D1763,'Réponses'!C:C,'Réponses'!F:F,"ERREUR PROCHAINE QUESTION"))</f>
        <v/>
      </c>
      <c r="F1763" s="25" t="str">
        <f>IF(E1763="","",_xlfn.XLOOKUP(E1763,Questions!$A:$A,Questions!$C:$C,""))</f>
        <v/>
      </c>
      <c r="G1763" s="25" t="str">
        <f>IF(E1763="","",_xlfn.XLOOKUP(E1763&amp;"_"&amp;Saisie!H1764,'Réponses'!D:D,'Réponses'!C:C,""))</f>
        <v/>
      </c>
      <c r="H1763" s="25" t="str">
        <f>IF(G1763="","",_xlfn.XLOOKUP(G1763,'Réponses'!C:C,'Réponses'!F:F,"ERREUR PROCHAINE QUESTION"))</f>
        <v/>
      </c>
      <c r="I1763" s="25" t="str">
        <f>IF(H1763="","",_xlfn.XLOOKUP(H1763,Questions!$A:$A,Questions!$C:$C,"ERREUR TYPE"))</f>
        <v/>
      </c>
      <c r="J1763" s="25" t="str">
        <f>IF(H1763="","",_xlfn.XLOOKUP(H1763&amp;"_"&amp;Saisie!J1764,'Réponses'!D:D,'Réponses'!C:C,""))</f>
        <v/>
      </c>
      <c r="K1763" s="25" t="str">
        <f>IF(J1763="","",_xlfn.XLOOKUP(J1763,'Réponses'!C:C,'Réponses'!F:F,"ERREUR PROCHAINE QUESTION"))</f>
        <v/>
      </c>
      <c r="L1763" s="25" t="str">
        <f>IF(K1763="","",_xlfn.XLOOKUP(K1763,Questions!$A:$A,Questions!$C:$C,""))</f>
        <v/>
      </c>
      <c r="M1763" s="25" t="str">
        <f>IF(K1763="","",_xlfn.XLOOKUP(K1763&amp;"_"&amp;Saisie!L1764,'Réponses'!D:D,'Réponses'!C:C,""))</f>
        <v/>
      </c>
      <c r="N1763" s="25" t="str">
        <f>IF(M1763="","",_xlfn.XLOOKUP(M1763,'Réponses'!C:C,'Réponses'!F:F,"ERREUR PROCHAINE QUESTION"))</f>
        <v/>
      </c>
      <c r="O1763" s="25" t="str">
        <f>IF(N1763="","",_xlfn.XLOOKUP(N1763,Questions!$A:$A,Questions!$C:$C,"ERREUR TYPE"))</f>
        <v/>
      </c>
      <c r="P1763" s="25" t="str">
        <f>IF(N1763="","",_xlfn.XLOOKUP(N1763&amp;"_"&amp;Saisie!N1764,'Réponses'!D:D,'Réponses'!C:C,""))</f>
        <v/>
      </c>
      <c r="Q1763" s="25" t="str">
        <f t="shared" si="27"/>
        <v/>
      </c>
    </row>
    <row r="1764" spans="1:17">
      <c r="A1764" s="25" t="str">
        <f>IF(ISBLANK(Saisie!C1765),"",_xlfn.XLOOKUP(Saisie!C1765,Barème!A:A,Barème!F:F,"ERREUR CODE PRODUIT"))</f>
        <v/>
      </c>
      <c r="B1764" s="25" t="str">
        <f>IF(OR(A1764="08",A1764="07",MID(Saisie!C1765,4,4)="0804",MID(Saisie!C1765,4,4)="0907",A1764=""),"",_xlfn.XLOOKUP(A1764,Matériau!A:A,Matériau!C:C,"ERREUR MATERIAU"))</f>
        <v/>
      </c>
      <c r="C1764" s="25" t="str">
        <f>IF(B1764="","",_xlfn.XLOOKUP(B1764,Questions!A:A,Questions!C:C,""))</f>
        <v/>
      </c>
      <c r="D1764" s="25" t="str">
        <f>IF(B1764="","",_xlfn.XLOOKUP(B1764&amp;"_"&amp;Saisie!F1765,'Réponses'!D:D,'Réponses'!C:C,""))</f>
        <v/>
      </c>
      <c r="E1764" s="25" t="str">
        <f>IF(D1764="","",_xlfn.XLOOKUP(D1764,'Réponses'!C:C,'Réponses'!F:F,"ERREUR PROCHAINE QUESTION"))</f>
        <v/>
      </c>
      <c r="F1764" s="25" t="str">
        <f>IF(E1764="","",_xlfn.XLOOKUP(E1764,Questions!$A:$A,Questions!$C:$C,""))</f>
        <v/>
      </c>
      <c r="G1764" s="25" t="str">
        <f>IF(E1764="","",_xlfn.XLOOKUP(E1764&amp;"_"&amp;Saisie!H1765,'Réponses'!D:D,'Réponses'!C:C,""))</f>
        <v/>
      </c>
      <c r="H1764" s="25" t="str">
        <f>IF(G1764="","",_xlfn.XLOOKUP(G1764,'Réponses'!C:C,'Réponses'!F:F,"ERREUR PROCHAINE QUESTION"))</f>
        <v/>
      </c>
      <c r="I1764" s="25" t="str">
        <f>IF(H1764="","",_xlfn.XLOOKUP(H1764,Questions!$A:$A,Questions!$C:$C,"ERREUR TYPE"))</f>
        <v/>
      </c>
      <c r="J1764" s="25" t="str">
        <f>IF(H1764="","",_xlfn.XLOOKUP(H1764&amp;"_"&amp;Saisie!J1765,'Réponses'!D:D,'Réponses'!C:C,""))</f>
        <v/>
      </c>
      <c r="K1764" s="25" t="str">
        <f>IF(J1764="","",_xlfn.XLOOKUP(J1764,'Réponses'!C:C,'Réponses'!F:F,"ERREUR PROCHAINE QUESTION"))</f>
        <v/>
      </c>
      <c r="L1764" s="25" t="str">
        <f>IF(K1764="","",_xlfn.XLOOKUP(K1764,Questions!$A:$A,Questions!$C:$C,""))</f>
        <v/>
      </c>
      <c r="M1764" s="25" t="str">
        <f>IF(K1764="","",_xlfn.XLOOKUP(K1764&amp;"_"&amp;Saisie!L1765,'Réponses'!D:D,'Réponses'!C:C,""))</f>
        <v/>
      </c>
      <c r="N1764" s="25" t="str">
        <f>IF(M1764="","",_xlfn.XLOOKUP(M1764,'Réponses'!C:C,'Réponses'!F:F,"ERREUR PROCHAINE QUESTION"))</f>
        <v/>
      </c>
      <c r="O1764" s="25" t="str">
        <f>IF(N1764="","",_xlfn.XLOOKUP(N1764,Questions!$A:$A,Questions!$C:$C,"ERREUR TYPE"))</f>
        <v/>
      </c>
      <c r="P1764" s="25" t="str">
        <f>IF(N1764="","",_xlfn.XLOOKUP(N1764&amp;"_"&amp;Saisie!N1765,'Réponses'!D:D,'Réponses'!C:C,""))</f>
        <v/>
      </c>
      <c r="Q1764" s="25" t="str">
        <f t="shared" si="27"/>
        <v/>
      </c>
    </row>
    <row r="1765" spans="1:17">
      <c r="A1765" s="25" t="str">
        <f>IF(ISBLANK(Saisie!C1766),"",_xlfn.XLOOKUP(Saisie!C1766,Barème!A:A,Barème!F:F,"ERREUR CODE PRODUIT"))</f>
        <v/>
      </c>
      <c r="B1765" s="25" t="str">
        <f>IF(OR(A1765="08",A1765="07",MID(Saisie!C1766,4,4)="0804",MID(Saisie!C1766,4,4)="0907",A1765=""),"",_xlfn.XLOOKUP(A1765,Matériau!A:A,Matériau!C:C,"ERREUR MATERIAU"))</f>
        <v/>
      </c>
      <c r="C1765" s="25" t="str">
        <f>IF(B1765="","",_xlfn.XLOOKUP(B1765,Questions!A:A,Questions!C:C,""))</f>
        <v/>
      </c>
      <c r="D1765" s="25" t="str">
        <f>IF(B1765="","",_xlfn.XLOOKUP(B1765&amp;"_"&amp;Saisie!F1766,'Réponses'!D:D,'Réponses'!C:C,""))</f>
        <v/>
      </c>
      <c r="E1765" s="25" t="str">
        <f>IF(D1765="","",_xlfn.XLOOKUP(D1765,'Réponses'!C:C,'Réponses'!F:F,"ERREUR PROCHAINE QUESTION"))</f>
        <v/>
      </c>
      <c r="F1765" s="25" t="str">
        <f>IF(E1765="","",_xlfn.XLOOKUP(E1765,Questions!$A:$A,Questions!$C:$C,""))</f>
        <v/>
      </c>
      <c r="G1765" s="25" t="str">
        <f>IF(E1765="","",_xlfn.XLOOKUP(E1765&amp;"_"&amp;Saisie!H1766,'Réponses'!D:D,'Réponses'!C:C,""))</f>
        <v/>
      </c>
      <c r="H1765" s="25" t="str">
        <f>IF(G1765="","",_xlfn.XLOOKUP(G1765,'Réponses'!C:C,'Réponses'!F:F,"ERREUR PROCHAINE QUESTION"))</f>
        <v/>
      </c>
      <c r="I1765" s="25" t="str">
        <f>IF(H1765="","",_xlfn.XLOOKUP(H1765,Questions!$A:$A,Questions!$C:$C,"ERREUR TYPE"))</f>
        <v/>
      </c>
      <c r="J1765" s="25" t="str">
        <f>IF(H1765="","",_xlfn.XLOOKUP(H1765&amp;"_"&amp;Saisie!J1766,'Réponses'!D:D,'Réponses'!C:C,""))</f>
        <v/>
      </c>
      <c r="K1765" s="25" t="str">
        <f>IF(J1765="","",_xlfn.XLOOKUP(J1765,'Réponses'!C:C,'Réponses'!F:F,"ERREUR PROCHAINE QUESTION"))</f>
        <v/>
      </c>
      <c r="L1765" s="25" t="str">
        <f>IF(K1765="","",_xlfn.XLOOKUP(K1765,Questions!$A:$A,Questions!$C:$C,""))</f>
        <v/>
      </c>
      <c r="M1765" s="25" t="str">
        <f>IF(K1765="","",_xlfn.XLOOKUP(K1765&amp;"_"&amp;Saisie!L1766,'Réponses'!D:D,'Réponses'!C:C,""))</f>
        <v/>
      </c>
      <c r="N1765" s="25" t="str">
        <f>IF(M1765="","",_xlfn.XLOOKUP(M1765,'Réponses'!C:C,'Réponses'!F:F,"ERREUR PROCHAINE QUESTION"))</f>
        <v/>
      </c>
      <c r="O1765" s="25" t="str">
        <f>IF(N1765="","",_xlfn.XLOOKUP(N1765,Questions!$A:$A,Questions!$C:$C,"ERREUR TYPE"))</f>
        <v/>
      </c>
      <c r="P1765" s="25" t="str">
        <f>IF(N1765="","",_xlfn.XLOOKUP(N1765&amp;"_"&amp;Saisie!N1766,'Réponses'!D:D,'Réponses'!C:C,""))</f>
        <v/>
      </c>
      <c r="Q1765" s="25" t="str">
        <f t="shared" si="27"/>
        <v/>
      </c>
    </row>
    <row r="1766" spans="1:17">
      <c r="A1766" s="25" t="str">
        <f>IF(ISBLANK(Saisie!C1767),"",_xlfn.XLOOKUP(Saisie!C1767,Barème!A:A,Barème!F:F,"ERREUR CODE PRODUIT"))</f>
        <v/>
      </c>
      <c r="B1766" s="25" t="str">
        <f>IF(OR(A1766="08",A1766="07",MID(Saisie!C1767,4,4)="0804",MID(Saisie!C1767,4,4)="0907",A1766=""),"",_xlfn.XLOOKUP(A1766,Matériau!A:A,Matériau!C:C,"ERREUR MATERIAU"))</f>
        <v/>
      </c>
      <c r="C1766" s="25" t="str">
        <f>IF(B1766="","",_xlfn.XLOOKUP(B1766,Questions!A:A,Questions!C:C,""))</f>
        <v/>
      </c>
      <c r="D1766" s="25" t="str">
        <f>IF(B1766="","",_xlfn.XLOOKUP(B1766&amp;"_"&amp;Saisie!F1767,'Réponses'!D:D,'Réponses'!C:C,""))</f>
        <v/>
      </c>
      <c r="E1766" s="25" t="str">
        <f>IF(D1766="","",_xlfn.XLOOKUP(D1766,'Réponses'!C:C,'Réponses'!F:F,"ERREUR PROCHAINE QUESTION"))</f>
        <v/>
      </c>
      <c r="F1766" s="25" t="str">
        <f>IF(E1766="","",_xlfn.XLOOKUP(E1766,Questions!$A:$A,Questions!$C:$C,""))</f>
        <v/>
      </c>
      <c r="G1766" s="25" t="str">
        <f>IF(E1766="","",_xlfn.XLOOKUP(E1766&amp;"_"&amp;Saisie!H1767,'Réponses'!D:D,'Réponses'!C:C,""))</f>
        <v/>
      </c>
      <c r="H1766" s="25" t="str">
        <f>IF(G1766="","",_xlfn.XLOOKUP(G1766,'Réponses'!C:C,'Réponses'!F:F,"ERREUR PROCHAINE QUESTION"))</f>
        <v/>
      </c>
      <c r="I1766" s="25" t="str">
        <f>IF(H1766="","",_xlfn.XLOOKUP(H1766,Questions!$A:$A,Questions!$C:$C,"ERREUR TYPE"))</f>
        <v/>
      </c>
      <c r="J1766" s="25" t="str">
        <f>IF(H1766="","",_xlfn.XLOOKUP(H1766&amp;"_"&amp;Saisie!J1767,'Réponses'!D:D,'Réponses'!C:C,""))</f>
        <v/>
      </c>
      <c r="K1766" s="25" t="str">
        <f>IF(J1766="","",_xlfn.XLOOKUP(J1766,'Réponses'!C:C,'Réponses'!F:F,"ERREUR PROCHAINE QUESTION"))</f>
        <v/>
      </c>
      <c r="L1766" s="25" t="str">
        <f>IF(K1766="","",_xlfn.XLOOKUP(K1766,Questions!$A:$A,Questions!$C:$C,""))</f>
        <v/>
      </c>
      <c r="M1766" s="25" t="str">
        <f>IF(K1766="","",_xlfn.XLOOKUP(K1766&amp;"_"&amp;Saisie!L1767,'Réponses'!D:D,'Réponses'!C:C,""))</f>
        <v/>
      </c>
      <c r="N1766" s="25" t="str">
        <f>IF(M1766="","",_xlfn.XLOOKUP(M1766,'Réponses'!C:C,'Réponses'!F:F,"ERREUR PROCHAINE QUESTION"))</f>
        <v/>
      </c>
      <c r="O1766" s="25" t="str">
        <f>IF(N1766="","",_xlfn.XLOOKUP(N1766,Questions!$A:$A,Questions!$C:$C,"ERREUR TYPE"))</f>
        <v/>
      </c>
      <c r="P1766" s="25" t="str">
        <f>IF(N1766="","",_xlfn.XLOOKUP(N1766&amp;"_"&amp;Saisie!N1767,'Réponses'!D:D,'Réponses'!C:C,""))</f>
        <v/>
      </c>
      <c r="Q1766" s="25" t="str">
        <f t="shared" si="27"/>
        <v/>
      </c>
    </row>
    <row r="1767" spans="1:17">
      <c r="A1767" s="25" t="str">
        <f>IF(ISBLANK(Saisie!C1768),"",_xlfn.XLOOKUP(Saisie!C1768,Barème!A:A,Barème!F:F,"ERREUR CODE PRODUIT"))</f>
        <v/>
      </c>
      <c r="B1767" s="25" t="str">
        <f>IF(OR(A1767="08",A1767="07",MID(Saisie!C1768,4,4)="0804",MID(Saisie!C1768,4,4)="0907",A1767=""),"",_xlfn.XLOOKUP(A1767,Matériau!A:A,Matériau!C:C,"ERREUR MATERIAU"))</f>
        <v/>
      </c>
      <c r="C1767" s="25" t="str">
        <f>IF(B1767="","",_xlfn.XLOOKUP(B1767,Questions!A:A,Questions!C:C,""))</f>
        <v/>
      </c>
      <c r="D1767" s="25" t="str">
        <f>IF(B1767="","",_xlfn.XLOOKUP(B1767&amp;"_"&amp;Saisie!F1768,'Réponses'!D:D,'Réponses'!C:C,""))</f>
        <v/>
      </c>
      <c r="E1767" s="25" t="str">
        <f>IF(D1767="","",_xlfn.XLOOKUP(D1767,'Réponses'!C:C,'Réponses'!F:F,"ERREUR PROCHAINE QUESTION"))</f>
        <v/>
      </c>
      <c r="F1767" s="25" t="str">
        <f>IF(E1767="","",_xlfn.XLOOKUP(E1767,Questions!$A:$A,Questions!$C:$C,""))</f>
        <v/>
      </c>
      <c r="G1767" s="25" t="str">
        <f>IF(E1767="","",_xlfn.XLOOKUP(E1767&amp;"_"&amp;Saisie!H1768,'Réponses'!D:D,'Réponses'!C:C,""))</f>
        <v/>
      </c>
      <c r="H1767" s="25" t="str">
        <f>IF(G1767="","",_xlfn.XLOOKUP(G1767,'Réponses'!C:C,'Réponses'!F:F,"ERREUR PROCHAINE QUESTION"))</f>
        <v/>
      </c>
      <c r="I1767" s="25" t="str">
        <f>IF(H1767="","",_xlfn.XLOOKUP(H1767,Questions!$A:$A,Questions!$C:$C,"ERREUR TYPE"))</f>
        <v/>
      </c>
      <c r="J1767" s="25" t="str">
        <f>IF(H1767="","",_xlfn.XLOOKUP(H1767&amp;"_"&amp;Saisie!J1768,'Réponses'!D:D,'Réponses'!C:C,""))</f>
        <v/>
      </c>
      <c r="K1767" s="25" t="str">
        <f>IF(J1767="","",_xlfn.XLOOKUP(J1767,'Réponses'!C:C,'Réponses'!F:F,"ERREUR PROCHAINE QUESTION"))</f>
        <v/>
      </c>
      <c r="L1767" s="25" t="str">
        <f>IF(K1767="","",_xlfn.XLOOKUP(K1767,Questions!$A:$A,Questions!$C:$C,""))</f>
        <v/>
      </c>
      <c r="M1767" s="25" t="str">
        <f>IF(K1767="","",_xlfn.XLOOKUP(K1767&amp;"_"&amp;Saisie!L1768,'Réponses'!D:D,'Réponses'!C:C,""))</f>
        <v/>
      </c>
      <c r="N1767" s="25" t="str">
        <f>IF(M1767="","",_xlfn.XLOOKUP(M1767,'Réponses'!C:C,'Réponses'!F:F,"ERREUR PROCHAINE QUESTION"))</f>
        <v/>
      </c>
      <c r="O1767" s="25" t="str">
        <f>IF(N1767="","",_xlfn.XLOOKUP(N1767,Questions!$A:$A,Questions!$C:$C,"ERREUR TYPE"))</f>
        <v/>
      </c>
      <c r="P1767" s="25" t="str">
        <f>IF(N1767="","",_xlfn.XLOOKUP(N1767&amp;"_"&amp;Saisie!N1768,'Réponses'!D:D,'Réponses'!C:C,""))</f>
        <v/>
      </c>
      <c r="Q1767" s="25" t="str">
        <f t="shared" si="27"/>
        <v/>
      </c>
    </row>
    <row r="1768" spans="1:17">
      <c r="A1768" s="25" t="str">
        <f>IF(ISBLANK(Saisie!C1769),"",_xlfn.XLOOKUP(Saisie!C1769,Barème!A:A,Barème!F:F,"ERREUR CODE PRODUIT"))</f>
        <v/>
      </c>
      <c r="B1768" s="25" t="str">
        <f>IF(OR(A1768="08",A1768="07",MID(Saisie!C1769,4,4)="0804",MID(Saisie!C1769,4,4)="0907",A1768=""),"",_xlfn.XLOOKUP(A1768,Matériau!A:A,Matériau!C:C,"ERREUR MATERIAU"))</f>
        <v/>
      </c>
      <c r="C1768" s="25" t="str">
        <f>IF(B1768="","",_xlfn.XLOOKUP(B1768,Questions!A:A,Questions!C:C,""))</f>
        <v/>
      </c>
      <c r="D1768" s="25" t="str">
        <f>IF(B1768="","",_xlfn.XLOOKUP(B1768&amp;"_"&amp;Saisie!F1769,'Réponses'!D:D,'Réponses'!C:C,""))</f>
        <v/>
      </c>
      <c r="E1768" s="25" t="str">
        <f>IF(D1768="","",_xlfn.XLOOKUP(D1768,'Réponses'!C:C,'Réponses'!F:F,"ERREUR PROCHAINE QUESTION"))</f>
        <v/>
      </c>
      <c r="F1768" s="25" t="str">
        <f>IF(E1768="","",_xlfn.XLOOKUP(E1768,Questions!$A:$A,Questions!$C:$C,""))</f>
        <v/>
      </c>
      <c r="G1768" s="25" t="str">
        <f>IF(E1768="","",_xlfn.XLOOKUP(E1768&amp;"_"&amp;Saisie!H1769,'Réponses'!D:D,'Réponses'!C:C,""))</f>
        <v/>
      </c>
      <c r="H1768" s="25" t="str">
        <f>IF(G1768="","",_xlfn.XLOOKUP(G1768,'Réponses'!C:C,'Réponses'!F:F,"ERREUR PROCHAINE QUESTION"))</f>
        <v/>
      </c>
      <c r="I1768" s="25" t="str">
        <f>IF(H1768="","",_xlfn.XLOOKUP(H1768,Questions!$A:$A,Questions!$C:$C,"ERREUR TYPE"))</f>
        <v/>
      </c>
      <c r="J1768" s="25" t="str">
        <f>IF(H1768="","",_xlfn.XLOOKUP(H1768&amp;"_"&amp;Saisie!J1769,'Réponses'!D:D,'Réponses'!C:C,""))</f>
        <v/>
      </c>
      <c r="K1768" s="25" t="str">
        <f>IF(J1768="","",_xlfn.XLOOKUP(J1768,'Réponses'!C:C,'Réponses'!F:F,"ERREUR PROCHAINE QUESTION"))</f>
        <v/>
      </c>
      <c r="L1768" s="25" t="str">
        <f>IF(K1768="","",_xlfn.XLOOKUP(K1768,Questions!$A:$A,Questions!$C:$C,""))</f>
        <v/>
      </c>
      <c r="M1768" s="25" t="str">
        <f>IF(K1768="","",_xlfn.XLOOKUP(K1768&amp;"_"&amp;Saisie!L1769,'Réponses'!D:D,'Réponses'!C:C,""))</f>
        <v/>
      </c>
      <c r="N1768" s="25" t="str">
        <f>IF(M1768="","",_xlfn.XLOOKUP(M1768,'Réponses'!C:C,'Réponses'!F:F,"ERREUR PROCHAINE QUESTION"))</f>
        <v/>
      </c>
      <c r="O1768" s="25" t="str">
        <f>IF(N1768="","",_xlfn.XLOOKUP(N1768,Questions!$A:$A,Questions!$C:$C,"ERREUR TYPE"))</f>
        <v/>
      </c>
      <c r="P1768" s="25" t="str">
        <f>IF(N1768="","",_xlfn.XLOOKUP(N1768&amp;"_"&amp;Saisie!N1769,'Réponses'!D:D,'Réponses'!C:C,""))</f>
        <v/>
      </c>
      <c r="Q1768" s="25" t="str">
        <f t="shared" si="27"/>
        <v/>
      </c>
    </row>
    <row r="1769" spans="1:17">
      <c r="A1769" s="25" t="str">
        <f>IF(ISBLANK(Saisie!C1770),"",_xlfn.XLOOKUP(Saisie!C1770,Barème!A:A,Barème!F:F,"ERREUR CODE PRODUIT"))</f>
        <v/>
      </c>
      <c r="B1769" s="25" t="str">
        <f>IF(OR(A1769="08",A1769="07",MID(Saisie!C1770,4,4)="0804",MID(Saisie!C1770,4,4)="0907",A1769=""),"",_xlfn.XLOOKUP(A1769,Matériau!A:A,Matériau!C:C,"ERREUR MATERIAU"))</f>
        <v/>
      </c>
      <c r="C1769" s="25" t="str">
        <f>IF(B1769="","",_xlfn.XLOOKUP(B1769,Questions!A:A,Questions!C:C,""))</f>
        <v/>
      </c>
      <c r="D1769" s="25" t="str">
        <f>IF(B1769="","",_xlfn.XLOOKUP(B1769&amp;"_"&amp;Saisie!F1770,'Réponses'!D:D,'Réponses'!C:C,""))</f>
        <v/>
      </c>
      <c r="E1769" s="25" t="str">
        <f>IF(D1769="","",_xlfn.XLOOKUP(D1769,'Réponses'!C:C,'Réponses'!F:F,"ERREUR PROCHAINE QUESTION"))</f>
        <v/>
      </c>
      <c r="F1769" s="25" t="str">
        <f>IF(E1769="","",_xlfn.XLOOKUP(E1769,Questions!$A:$A,Questions!$C:$C,""))</f>
        <v/>
      </c>
      <c r="G1769" s="25" t="str">
        <f>IF(E1769="","",_xlfn.XLOOKUP(E1769&amp;"_"&amp;Saisie!H1770,'Réponses'!D:D,'Réponses'!C:C,""))</f>
        <v/>
      </c>
      <c r="H1769" s="25" t="str">
        <f>IF(G1769="","",_xlfn.XLOOKUP(G1769,'Réponses'!C:C,'Réponses'!F:F,"ERREUR PROCHAINE QUESTION"))</f>
        <v/>
      </c>
      <c r="I1769" s="25" t="str">
        <f>IF(H1769="","",_xlfn.XLOOKUP(H1769,Questions!$A:$A,Questions!$C:$C,"ERREUR TYPE"))</f>
        <v/>
      </c>
      <c r="J1769" s="25" t="str">
        <f>IF(H1769="","",_xlfn.XLOOKUP(H1769&amp;"_"&amp;Saisie!J1770,'Réponses'!D:D,'Réponses'!C:C,""))</f>
        <v/>
      </c>
      <c r="K1769" s="25" t="str">
        <f>IF(J1769="","",_xlfn.XLOOKUP(J1769,'Réponses'!C:C,'Réponses'!F:F,"ERREUR PROCHAINE QUESTION"))</f>
        <v/>
      </c>
      <c r="L1769" s="25" t="str">
        <f>IF(K1769="","",_xlfn.XLOOKUP(K1769,Questions!$A:$A,Questions!$C:$C,""))</f>
        <v/>
      </c>
      <c r="M1769" s="25" t="str">
        <f>IF(K1769="","",_xlfn.XLOOKUP(K1769&amp;"_"&amp;Saisie!L1770,'Réponses'!D:D,'Réponses'!C:C,""))</f>
        <v/>
      </c>
      <c r="N1769" s="25" t="str">
        <f>IF(M1769="","",_xlfn.XLOOKUP(M1769,'Réponses'!C:C,'Réponses'!F:F,"ERREUR PROCHAINE QUESTION"))</f>
        <v/>
      </c>
      <c r="O1769" s="25" t="str">
        <f>IF(N1769="","",_xlfn.XLOOKUP(N1769,Questions!$A:$A,Questions!$C:$C,"ERREUR TYPE"))</f>
        <v/>
      </c>
      <c r="P1769" s="25" t="str">
        <f>IF(N1769="","",_xlfn.XLOOKUP(N1769&amp;"_"&amp;Saisie!N1770,'Réponses'!D:D,'Réponses'!C:C,""))</f>
        <v/>
      </c>
      <c r="Q1769" s="25" t="str">
        <f t="shared" si="27"/>
        <v/>
      </c>
    </row>
    <row r="1770" spans="1:17">
      <c r="A1770" s="25" t="str">
        <f>IF(ISBLANK(Saisie!C1771),"",_xlfn.XLOOKUP(Saisie!C1771,Barème!A:A,Barème!F:F,"ERREUR CODE PRODUIT"))</f>
        <v/>
      </c>
      <c r="B1770" s="25" t="str">
        <f>IF(OR(A1770="08",A1770="07",MID(Saisie!C1771,4,4)="0804",MID(Saisie!C1771,4,4)="0907",A1770=""),"",_xlfn.XLOOKUP(A1770,Matériau!A:A,Matériau!C:C,"ERREUR MATERIAU"))</f>
        <v/>
      </c>
      <c r="C1770" s="25" t="str">
        <f>IF(B1770="","",_xlfn.XLOOKUP(B1770,Questions!A:A,Questions!C:C,""))</f>
        <v/>
      </c>
      <c r="D1770" s="25" t="str">
        <f>IF(B1770="","",_xlfn.XLOOKUP(B1770&amp;"_"&amp;Saisie!F1771,'Réponses'!D:D,'Réponses'!C:C,""))</f>
        <v/>
      </c>
      <c r="E1770" s="25" t="str">
        <f>IF(D1770="","",_xlfn.XLOOKUP(D1770,'Réponses'!C:C,'Réponses'!F:F,"ERREUR PROCHAINE QUESTION"))</f>
        <v/>
      </c>
      <c r="F1770" s="25" t="str">
        <f>IF(E1770="","",_xlfn.XLOOKUP(E1770,Questions!$A:$A,Questions!$C:$C,""))</f>
        <v/>
      </c>
      <c r="G1770" s="25" t="str">
        <f>IF(E1770="","",_xlfn.XLOOKUP(E1770&amp;"_"&amp;Saisie!H1771,'Réponses'!D:D,'Réponses'!C:C,""))</f>
        <v/>
      </c>
      <c r="H1770" s="25" t="str">
        <f>IF(G1770="","",_xlfn.XLOOKUP(G1770,'Réponses'!C:C,'Réponses'!F:F,"ERREUR PROCHAINE QUESTION"))</f>
        <v/>
      </c>
      <c r="I1770" s="25" t="str">
        <f>IF(H1770="","",_xlfn.XLOOKUP(H1770,Questions!$A:$A,Questions!$C:$C,"ERREUR TYPE"))</f>
        <v/>
      </c>
      <c r="J1770" s="25" t="str">
        <f>IF(H1770="","",_xlfn.XLOOKUP(H1770&amp;"_"&amp;Saisie!J1771,'Réponses'!D:D,'Réponses'!C:C,""))</f>
        <v/>
      </c>
      <c r="K1770" s="25" t="str">
        <f>IF(J1770="","",_xlfn.XLOOKUP(J1770,'Réponses'!C:C,'Réponses'!F:F,"ERREUR PROCHAINE QUESTION"))</f>
        <v/>
      </c>
      <c r="L1770" s="25" t="str">
        <f>IF(K1770="","",_xlfn.XLOOKUP(K1770,Questions!$A:$A,Questions!$C:$C,""))</f>
        <v/>
      </c>
      <c r="M1770" s="25" t="str">
        <f>IF(K1770="","",_xlfn.XLOOKUP(K1770&amp;"_"&amp;Saisie!L1771,'Réponses'!D:D,'Réponses'!C:C,""))</f>
        <v/>
      </c>
      <c r="N1770" s="25" t="str">
        <f>IF(M1770="","",_xlfn.XLOOKUP(M1770,'Réponses'!C:C,'Réponses'!F:F,"ERREUR PROCHAINE QUESTION"))</f>
        <v/>
      </c>
      <c r="O1770" s="25" t="str">
        <f>IF(N1770="","",_xlfn.XLOOKUP(N1770,Questions!$A:$A,Questions!$C:$C,"ERREUR TYPE"))</f>
        <v/>
      </c>
      <c r="P1770" s="25" t="str">
        <f>IF(N1770="","",_xlfn.XLOOKUP(N1770&amp;"_"&amp;Saisie!N1771,'Réponses'!D:D,'Réponses'!C:C,""))</f>
        <v/>
      </c>
      <c r="Q1770" s="25" t="str">
        <f t="shared" si="27"/>
        <v/>
      </c>
    </row>
    <row r="1771" spans="1:17">
      <c r="A1771" s="25" t="str">
        <f>IF(ISBLANK(Saisie!C1772),"",_xlfn.XLOOKUP(Saisie!C1772,Barème!A:A,Barème!F:F,"ERREUR CODE PRODUIT"))</f>
        <v/>
      </c>
      <c r="B1771" s="25" t="str">
        <f>IF(OR(A1771="08",A1771="07",MID(Saisie!C1772,4,4)="0804",MID(Saisie!C1772,4,4)="0907",A1771=""),"",_xlfn.XLOOKUP(A1771,Matériau!A:A,Matériau!C:C,"ERREUR MATERIAU"))</f>
        <v/>
      </c>
      <c r="C1771" s="25" t="str">
        <f>IF(B1771="","",_xlfn.XLOOKUP(B1771,Questions!A:A,Questions!C:C,""))</f>
        <v/>
      </c>
      <c r="D1771" s="25" t="str">
        <f>IF(B1771="","",_xlfn.XLOOKUP(B1771&amp;"_"&amp;Saisie!F1772,'Réponses'!D:D,'Réponses'!C:C,""))</f>
        <v/>
      </c>
      <c r="E1771" s="25" t="str">
        <f>IF(D1771="","",_xlfn.XLOOKUP(D1771,'Réponses'!C:C,'Réponses'!F:F,"ERREUR PROCHAINE QUESTION"))</f>
        <v/>
      </c>
      <c r="F1771" s="25" t="str">
        <f>IF(E1771="","",_xlfn.XLOOKUP(E1771,Questions!$A:$A,Questions!$C:$C,""))</f>
        <v/>
      </c>
      <c r="G1771" s="25" t="str">
        <f>IF(E1771="","",_xlfn.XLOOKUP(E1771&amp;"_"&amp;Saisie!H1772,'Réponses'!D:D,'Réponses'!C:C,""))</f>
        <v/>
      </c>
      <c r="H1771" s="25" t="str">
        <f>IF(G1771="","",_xlfn.XLOOKUP(G1771,'Réponses'!C:C,'Réponses'!F:F,"ERREUR PROCHAINE QUESTION"))</f>
        <v/>
      </c>
      <c r="I1771" s="25" t="str">
        <f>IF(H1771="","",_xlfn.XLOOKUP(H1771,Questions!$A:$A,Questions!$C:$C,"ERREUR TYPE"))</f>
        <v/>
      </c>
      <c r="J1771" s="25" t="str">
        <f>IF(H1771="","",_xlfn.XLOOKUP(H1771&amp;"_"&amp;Saisie!J1772,'Réponses'!D:D,'Réponses'!C:C,""))</f>
        <v/>
      </c>
      <c r="K1771" s="25" t="str">
        <f>IF(J1771="","",_xlfn.XLOOKUP(J1771,'Réponses'!C:C,'Réponses'!F:F,"ERREUR PROCHAINE QUESTION"))</f>
        <v/>
      </c>
      <c r="L1771" s="25" t="str">
        <f>IF(K1771="","",_xlfn.XLOOKUP(K1771,Questions!$A:$A,Questions!$C:$C,""))</f>
        <v/>
      </c>
      <c r="M1771" s="25" t="str">
        <f>IF(K1771="","",_xlfn.XLOOKUP(K1771&amp;"_"&amp;Saisie!L1772,'Réponses'!D:D,'Réponses'!C:C,""))</f>
        <v/>
      </c>
      <c r="N1771" s="25" t="str">
        <f>IF(M1771="","",_xlfn.XLOOKUP(M1771,'Réponses'!C:C,'Réponses'!F:F,"ERREUR PROCHAINE QUESTION"))</f>
        <v/>
      </c>
      <c r="O1771" s="25" t="str">
        <f>IF(N1771="","",_xlfn.XLOOKUP(N1771,Questions!$A:$A,Questions!$C:$C,"ERREUR TYPE"))</f>
        <v/>
      </c>
      <c r="P1771" s="25" t="str">
        <f>IF(N1771="","",_xlfn.XLOOKUP(N1771&amp;"_"&amp;Saisie!N1772,'Réponses'!D:D,'Réponses'!C:C,""))</f>
        <v/>
      </c>
      <c r="Q1771" s="25" t="str">
        <f t="shared" si="27"/>
        <v/>
      </c>
    </row>
    <row r="1772" spans="1:17">
      <c r="A1772" s="25" t="str">
        <f>IF(ISBLANK(Saisie!C1773),"",_xlfn.XLOOKUP(Saisie!C1773,Barème!A:A,Barème!F:F,"ERREUR CODE PRODUIT"))</f>
        <v/>
      </c>
      <c r="B1772" s="25" t="str">
        <f>IF(OR(A1772="08",A1772="07",MID(Saisie!C1773,4,4)="0804",MID(Saisie!C1773,4,4)="0907",A1772=""),"",_xlfn.XLOOKUP(A1772,Matériau!A:A,Matériau!C:C,"ERREUR MATERIAU"))</f>
        <v/>
      </c>
      <c r="C1772" s="25" t="str">
        <f>IF(B1772="","",_xlfn.XLOOKUP(B1772,Questions!A:A,Questions!C:C,""))</f>
        <v/>
      </c>
      <c r="D1772" s="25" t="str">
        <f>IF(B1772="","",_xlfn.XLOOKUP(B1772&amp;"_"&amp;Saisie!F1773,'Réponses'!D:D,'Réponses'!C:C,""))</f>
        <v/>
      </c>
      <c r="E1772" s="25" t="str">
        <f>IF(D1772="","",_xlfn.XLOOKUP(D1772,'Réponses'!C:C,'Réponses'!F:F,"ERREUR PROCHAINE QUESTION"))</f>
        <v/>
      </c>
      <c r="F1772" s="25" t="str">
        <f>IF(E1772="","",_xlfn.XLOOKUP(E1772,Questions!$A:$A,Questions!$C:$C,""))</f>
        <v/>
      </c>
      <c r="G1772" s="25" t="str">
        <f>IF(E1772="","",_xlfn.XLOOKUP(E1772&amp;"_"&amp;Saisie!H1773,'Réponses'!D:D,'Réponses'!C:C,""))</f>
        <v/>
      </c>
      <c r="H1772" s="25" t="str">
        <f>IF(G1772="","",_xlfn.XLOOKUP(G1772,'Réponses'!C:C,'Réponses'!F:F,"ERREUR PROCHAINE QUESTION"))</f>
        <v/>
      </c>
      <c r="I1772" s="25" t="str">
        <f>IF(H1772="","",_xlfn.XLOOKUP(H1772,Questions!$A:$A,Questions!$C:$C,"ERREUR TYPE"))</f>
        <v/>
      </c>
      <c r="J1772" s="25" t="str">
        <f>IF(H1772="","",_xlfn.XLOOKUP(H1772&amp;"_"&amp;Saisie!J1773,'Réponses'!D:D,'Réponses'!C:C,""))</f>
        <v/>
      </c>
      <c r="K1772" s="25" t="str">
        <f>IF(J1772="","",_xlfn.XLOOKUP(J1772,'Réponses'!C:C,'Réponses'!F:F,"ERREUR PROCHAINE QUESTION"))</f>
        <v/>
      </c>
      <c r="L1772" s="25" t="str">
        <f>IF(K1772="","",_xlfn.XLOOKUP(K1772,Questions!$A:$A,Questions!$C:$C,""))</f>
        <v/>
      </c>
      <c r="M1772" s="25" t="str">
        <f>IF(K1772="","",_xlfn.XLOOKUP(K1772&amp;"_"&amp;Saisie!L1773,'Réponses'!D:D,'Réponses'!C:C,""))</f>
        <v/>
      </c>
      <c r="N1772" s="25" t="str">
        <f>IF(M1772="","",_xlfn.XLOOKUP(M1772,'Réponses'!C:C,'Réponses'!F:F,"ERREUR PROCHAINE QUESTION"))</f>
        <v/>
      </c>
      <c r="O1772" s="25" t="str">
        <f>IF(N1772="","",_xlfn.XLOOKUP(N1772,Questions!$A:$A,Questions!$C:$C,"ERREUR TYPE"))</f>
        <v/>
      </c>
      <c r="P1772" s="25" t="str">
        <f>IF(N1772="","",_xlfn.XLOOKUP(N1772&amp;"_"&amp;Saisie!N1773,'Réponses'!D:D,'Réponses'!C:C,""))</f>
        <v/>
      </c>
      <c r="Q1772" s="25" t="str">
        <f t="shared" si="27"/>
        <v/>
      </c>
    </row>
    <row r="1773" spans="1:17">
      <c r="A1773" s="25" t="str">
        <f>IF(ISBLANK(Saisie!C1774),"",_xlfn.XLOOKUP(Saisie!C1774,Barème!A:A,Barème!F:F,"ERREUR CODE PRODUIT"))</f>
        <v/>
      </c>
      <c r="B1773" s="25" t="str">
        <f>IF(OR(A1773="08",A1773="07",MID(Saisie!C1774,4,4)="0804",MID(Saisie!C1774,4,4)="0907",A1773=""),"",_xlfn.XLOOKUP(A1773,Matériau!A:A,Matériau!C:C,"ERREUR MATERIAU"))</f>
        <v/>
      </c>
      <c r="C1773" s="25" t="str">
        <f>IF(B1773="","",_xlfn.XLOOKUP(B1773,Questions!A:A,Questions!C:C,""))</f>
        <v/>
      </c>
      <c r="D1773" s="25" t="str">
        <f>IF(B1773="","",_xlfn.XLOOKUP(B1773&amp;"_"&amp;Saisie!F1774,'Réponses'!D:D,'Réponses'!C:C,""))</f>
        <v/>
      </c>
      <c r="E1773" s="25" t="str">
        <f>IF(D1773="","",_xlfn.XLOOKUP(D1773,'Réponses'!C:C,'Réponses'!F:F,"ERREUR PROCHAINE QUESTION"))</f>
        <v/>
      </c>
      <c r="F1773" s="25" t="str">
        <f>IF(E1773="","",_xlfn.XLOOKUP(E1773,Questions!$A:$A,Questions!$C:$C,""))</f>
        <v/>
      </c>
      <c r="G1773" s="25" t="str">
        <f>IF(E1773="","",_xlfn.XLOOKUP(E1773&amp;"_"&amp;Saisie!H1774,'Réponses'!D:D,'Réponses'!C:C,""))</f>
        <v/>
      </c>
      <c r="H1773" s="25" t="str">
        <f>IF(G1773="","",_xlfn.XLOOKUP(G1773,'Réponses'!C:C,'Réponses'!F:F,"ERREUR PROCHAINE QUESTION"))</f>
        <v/>
      </c>
      <c r="I1773" s="25" t="str">
        <f>IF(H1773="","",_xlfn.XLOOKUP(H1773,Questions!$A:$A,Questions!$C:$C,"ERREUR TYPE"))</f>
        <v/>
      </c>
      <c r="J1773" s="25" t="str">
        <f>IF(H1773="","",_xlfn.XLOOKUP(H1773&amp;"_"&amp;Saisie!J1774,'Réponses'!D:D,'Réponses'!C:C,""))</f>
        <v/>
      </c>
      <c r="K1773" s="25" t="str">
        <f>IF(J1773="","",_xlfn.XLOOKUP(J1773,'Réponses'!C:C,'Réponses'!F:F,"ERREUR PROCHAINE QUESTION"))</f>
        <v/>
      </c>
      <c r="L1773" s="25" t="str">
        <f>IF(K1773="","",_xlfn.XLOOKUP(K1773,Questions!$A:$A,Questions!$C:$C,""))</f>
        <v/>
      </c>
      <c r="M1773" s="25" t="str">
        <f>IF(K1773="","",_xlfn.XLOOKUP(K1773&amp;"_"&amp;Saisie!L1774,'Réponses'!D:D,'Réponses'!C:C,""))</f>
        <v/>
      </c>
      <c r="N1773" s="25" t="str">
        <f>IF(M1773="","",_xlfn.XLOOKUP(M1773,'Réponses'!C:C,'Réponses'!F:F,"ERREUR PROCHAINE QUESTION"))</f>
        <v/>
      </c>
      <c r="O1773" s="25" t="str">
        <f>IF(N1773="","",_xlfn.XLOOKUP(N1773,Questions!$A:$A,Questions!$C:$C,"ERREUR TYPE"))</f>
        <v/>
      </c>
      <c r="P1773" s="25" t="str">
        <f>IF(N1773="","",_xlfn.XLOOKUP(N1773&amp;"_"&amp;Saisie!N1774,'Réponses'!D:D,'Réponses'!C:C,""))</f>
        <v/>
      </c>
      <c r="Q1773" s="25" t="str">
        <f t="shared" si="27"/>
        <v/>
      </c>
    </row>
    <row r="1774" spans="1:17">
      <c r="A1774" s="25" t="str">
        <f>IF(ISBLANK(Saisie!C1775),"",_xlfn.XLOOKUP(Saisie!C1775,Barème!A:A,Barème!F:F,"ERREUR CODE PRODUIT"))</f>
        <v/>
      </c>
      <c r="B1774" s="25" t="str">
        <f>IF(OR(A1774="08",A1774="07",MID(Saisie!C1775,4,4)="0804",MID(Saisie!C1775,4,4)="0907",A1774=""),"",_xlfn.XLOOKUP(A1774,Matériau!A:A,Matériau!C:C,"ERREUR MATERIAU"))</f>
        <v/>
      </c>
      <c r="C1774" s="25" t="str">
        <f>IF(B1774="","",_xlfn.XLOOKUP(B1774,Questions!A:A,Questions!C:C,""))</f>
        <v/>
      </c>
      <c r="D1774" s="25" t="str">
        <f>IF(B1774="","",_xlfn.XLOOKUP(B1774&amp;"_"&amp;Saisie!F1775,'Réponses'!D:D,'Réponses'!C:C,""))</f>
        <v/>
      </c>
      <c r="E1774" s="25" t="str">
        <f>IF(D1774="","",_xlfn.XLOOKUP(D1774,'Réponses'!C:C,'Réponses'!F:F,"ERREUR PROCHAINE QUESTION"))</f>
        <v/>
      </c>
      <c r="F1774" s="25" t="str">
        <f>IF(E1774="","",_xlfn.XLOOKUP(E1774,Questions!$A:$A,Questions!$C:$C,""))</f>
        <v/>
      </c>
      <c r="G1774" s="25" t="str">
        <f>IF(E1774="","",_xlfn.XLOOKUP(E1774&amp;"_"&amp;Saisie!H1775,'Réponses'!D:D,'Réponses'!C:C,""))</f>
        <v/>
      </c>
      <c r="H1774" s="25" t="str">
        <f>IF(G1774="","",_xlfn.XLOOKUP(G1774,'Réponses'!C:C,'Réponses'!F:F,"ERREUR PROCHAINE QUESTION"))</f>
        <v/>
      </c>
      <c r="I1774" s="25" t="str">
        <f>IF(H1774="","",_xlfn.XLOOKUP(H1774,Questions!$A:$A,Questions!$C:$C,"ERREUR TYPE"))</f>
        <v/>
      </c>
      <c r="J1774" s="25" t="str">
        <f>IF(H1774="","",_xlfn.XLOOKUP(H1774&amp;"_"&amp;Saisie!J1775,'Réponses'!D:D,'Réponses'!C:C,""))</f>
        <v/>
      </c>
      <c r="K1774" s="25" t="str">
        <f>IF(J1774="","",_xlfn.XLOOKUP(J1774,'Réponses'!C:C,'Réponses'!F:F,"ERREUR PROCHAINE QUESTION"))</f>
        <v/>
      </c>
      <c r="L1774" s="25" t="str">
        <f>IF(K1774="","",_xlfn.XLOOKUP(K1774,Questions!$A:$A,Questions!$C:$C,""))</f>
        <v/>
      </c>
      <c r="M1774" s="25" t="str">
        <f>IF(K1774="","",_xlfn.XLOOKUP(K1774&amp;"_"&amp;Saisie!L1775,'Réponses'!D:D,'Réponses'!C:C,""))</f>
        <v/>
      </c>
      <c r="N1774" s="25" t="str">
        <f>IF(M1774="","",_xlfn.XLOOKUP(M1774,'Réponses'!C:C,'Réponses'!F:F,"ERREUR PROCHAINE QUESTION"))</f>
        <v/>
      </c>
      <c r="O1774" s="25" t="str">
        <f>IF(N1774="","",_xlfn.XLOOKUP(N1774,Questions!$A:$A,Questions!$C:$C,"ERREUR TYPE"))</f>
        <v/>
      </c>
      <c r="P1774" s="25" t="str">
        <f>IF(N1774="","",_xlfn.XLOOKUP(N1774&amp;"_"&amp;Saisie!N1775,'Réponses'!D:D,'Réponses'!C:C,""))</f>
        <v/>
      </c>
      <c r="Q1774" s="25" t="str">
        <f t="shared" si="27"/>
        <v/>
      </c>
    </row>
    <row r="1775" spans="1:17">
      <c r="A1775" s="25" t="str">
        <f>IF(ISBLANK(Saisie!C1776),"",_xlfn.XLOOKUP(Saisie!C1776,Barème!A:A,Barème!F:F,"ERREUR CODE PRODUIT"))</f>
        <v/>
      </c>
      <c r="B1775" s="25" t="str">
        <f>IF(OR(A1775="08",A1775="07",MID(Saisie!C1776,4,4)="0804",MID(Saisie!C1776,4,4)="0907",A1775=""),"",_xlfn.XLOOKUP(A1775,Matériau!A:A,Matériau!C:C,"ERREUR MATERIAU"))</f>
        <v/>
      </c>
      <c r="C1775" s="25" t="str">
        <f>IF(B1775="","",_xlfn.XLOOKUP(B1775,Questions!A:A,Questions!C:C,""))</f>
        <v/>
      </c>
      <c r="D1775" s="25" t="str">
        <f>IF(B1775="","",_xlfn.XLOOKUP(B1775&amp;"_"&amp;Saisie!F1776,'Réponses'!D:D,'Réponses'!C:C,""))</f>
        <v/>
      </c>
      <c r="E1775" s="25" t="str">
        <f>IF(D1775="","",_xlfn.XLOOKUP(D1775,'Réponses'!C:C,'Réponses'!F:F,"ERREUR PROCHAINE QUESTION"))</f>
        <v/>
      </c>
      <c r="F1775" s="25" t="str">
        <f>IF(E1775="","",_xlfn.XLOOKUP(E1775,Questions!$A:$A,Questions!$C:$C,""))</f>
        <v/>
      </c>
      <c r="G1775" s="25" t="str">
        <f>IF(E1775="","",_xlfn.XLOOKUP(E1775&amp;"_"&amp;Saisie!H1776,'Réponses'!D:D,'Réponses'!C:C,""))</f>
        <v/>
      </c>
      <c r="H1775" s="25" t="str">
        <f>IF(G1775="","",_xlfn.XLOOKUP(G1775,'Réponses'!C:C,'Réponses'!F:F,"ERREUR PROCHAINE QUESTION"))</f>
        <v/>
      </c>
      <c r="I1775" s="25" t="str">
        <f>IF(H1775="","",_xlfn.XLOOKUP(H1775,Questions!$A:$A,Questions!$C:$C,"ERREUR TYPE"))</f>
        <v/>
      </c>
      <c r="J1775" s="25" t="str">
        <f>IF(H1775="","",_xlfn.XLOOKUP(H1775&amp;"_"&amp;Saisie!J1776,'Réponses'!D:D,'Réponses'!C:C,""))</f>
        <v/>
      </c>
      <c r="K1775" s="25" t="str">
        <f>IF(J1775="","",_xlfn.XLOOKUP(J1775,'Réponses'!C:C,'Réponses'!F:F,"ERREUR PROCHAINE QUESTION"))</f>
        <v/>
      </c>
      <c r="L1775" s="25" t="str">
        <f>IF(K1775="","",_xlfn.XLOOKUP(K1775,Questions!$A:$A,Questions!$C:$C,""))</f>
        <v/>
      </c>
      <c r="M1775" s="25" t="str">
        <f>IF(K1775="","",_xlfn.XLOOKUP(K1775&amp;"_"&amp;Saisie!L1776,'Réponses'!D:D,'Réponses'!C:C,""))</f>
        <v/>
      </c>
      <c r="N1775" s="25" t="str">
        <f>IF(M1775="","",_xlfn.XLOOKUP(M1775,'Réponses'!C:C,'Réponses'!F:F,"ERREUR PROCHAINE QUESTION"))</f>
        <v/>
      </c>
      <c r="O1775" s="25" t="str">
        <f>IF(N1775="","",_xlfn.XLOOKUP(N1775,Questions!$A:$A,Questions!$C:$C,"ERREUR TYPE"))</f>
        <v/>
      </c>
      <c r="P1775" s="25" t="str">
        <f>IF(N1775="","",_xlfn.XLOOKUP(N1775&amp;"_"&amp;Saisie!N1776,'Réponses'!D:D,'Réponses'!C:C,""))</f>
        <v/>
      </c>
      <c r="Q1775" s="25" t="str">
        <f t="shared" si="27"/>
        <v/>
      </c>
    </row>
    <row r="1776" spans="1:17">
      <c r="A1776" s="25" t="str">
        <f>IF(ISBLANK(Saisie!C1777),"",_xlfn.XLOOKUP(Saisie!C1777,Barème!A:A,Barème!F:F,"ERREUR CODE PRODUIT"))</f>
        <v/>
      </c>
      <c r="B1776" s="25" t="str">
        <f>IF(OR(A1776="08",A1776="07",MID(Saisie!C1777,4,4)="0804",MID(Saisie!C1777,4,4)="0907",A1776=""),"",_xlfn.XLOOKUP(A1776,Matériau!A:A,Matériau!C:C,"ERREUR MATERIAU"))</f>
        <v/>
      </c>
      <c r="C1776" s="25" t="str">
        <f>IF(B1776="","",_xlfn.XLOOKUP(B1776,Questions!A:A,Questions!C:C,""))</f>
        <v/>
      </c>
      <c r="D1776" s="25" t="str">
        <f>IF(B1776="","",_xlfn.XLOOKUP(B1776&amp;"_"&amp;Saisie!F1777,'Réponses'!D:D,'Réponses'!C:C,""))</f>
        <v/>
      </c>
      <c r="E1776" s="25" t="str">
        <f>IF(D1776="","",_xlfn.XLOOKUP(D1776,'Réponses'!C:C,'Réponses'!F:F,"ERREUR PROCHAINE QUESTION"))</f>
        <v/>
      </c>
      <c r="F1776" s="25" t="str">
        <f>IF(E1776="","",_xlfn.XLOOKUP(E1776,Questions!$A:$A,Questions!$C:$C,""))</f>
        <v/>
      </c>
      <c r="G1776" s="25" t="str">
        <f>IF(E1776="","",_xlfn.XLOOKUP(E1776&amp;"_"&amp;Saisie!H1777,'Réponses'!D:D,'Réponses'!C:C,""))</f>
        <v/>
      </c>
      <c r="H1776" s="25" t="str">
        <f>IF(G1776="","",_xlfn.XLOOKUP(G1776,'Réponses'!C:C,'Réponses'!F:F,"ERREUR PROCHAINE QUESTION"))</f>
        <v/>
      </c>
      <c r="I1776" s="25" t="str">
        <f>IF(H1776="","",_xlfn.XLOOKUP(H1776,Questions!$A:$A,Questions!$C:$C,"ERREUR TYPE"))</f>
        <v/>
      </c>
      <c r="J1776" s="25" t="str">
        <f>IF(H1776="","",_xlfn.XLOOKUP(H1776&amp;"_"&amp;Saisie!J1777,'Réponses'!D:D,'Réponses'!C:C,""))</f>
        <v/>
      </c>
      <c r="K1776" s="25" t="str">
        <f>IF(J1776="","",_xlfn.XLOOKUP(J1776,'Réponses'!C:C,'Réponses'!F:F,"ERREUR PROCHAINE QUESTION"))</f>
        <v/>
      </c>
      <c r="L1776" s="25" t="str">
        <f>IF(K1776="","",_xlfn.XLOOKUP(K1776,Questions!$A:$A,Questions!$C:$C,""))</f>
        <v/>
      </c>
      <c r="M1776" s="25" t="str">
        <f>IF(K1776="","",_xlfn.XLOOKUP(K1776&amp;"_"&amp;Saisie!L1777,'Réponses'!D:D,'Réponses'!C:C,""))</f>
        <v/>
      </c>
      <c r="N1776" s="25" t="str">
        <f>IF(M1776="","",_xlfn.XLOOKUP(M1776,'Réponses'!C:C,'Réponses'!F:F,"ERREUR PROCHAINE QUESTION"))</f>
        <v/>
      </c>
      <c r="O1776" s="25" t="str">
        <f>IF(N1776="","",_xlfn.XLOOKUP(N1776,Questions!$A:$A,Questions!$C:$C,"ERREUR TYPE"))</f>
        <v/>
      </c>
      <c r="P1776" s="25" t="str">
        <f>IF(N1776="","",_xlfn.XLOOKUP(N1776&amp;"_"&amp;Saisie!N1777,'Réponses'!D:D,'Réponses'!C:C,""))</f>
        <v/>
      </c>
      <c r="Q1776" s="25" t="str">
        <f t="shared" si="27"/>
        <v/>
      </c>
    </row>
    <row r="1777" spans="1:17">
      <c r="A1777" s="25" t="str">
        <f>IF(ISBLANK(Saisie!C1778),"",_xlfn.XLOOKUP(Saisie!C1778,Barème!A:A,Barème!F:F,"ERREUR CODE PRODUIT"))</f>
        <v/>
      </c>
      <c r="B1777" s="25" t="str">
        <f>IF(OR(A1777="08",A1777="07",MID(Saisie!C1778,4,4)="0804",MID(Saisie!C1778,4,4)="0907",A1777=""),"",_xlfn.XLOOKUP(A1777,Matériau!A:A,Matériau!C:C,"ERREUR MATERIAU"))</f>
        <v/>
      </c>
      <c r="C1777" s="25" t="str">
        <f>IF(B1777="","",_xlfn.XLOOKUP(B1777,Questions!A:A,Questions!C:C,""))</f>
        <v/>
      </c>
      <c r="D1777" s="25" t="str">
        <f>IF(B1777="","",_xlfn.XLOOKUP(B1777&amp;"_"&amp;Saisie!F1778,'Réponses'!D:D,'Réponses'!C:C,""))</f>
        <v/>
      </c>
      <c r="E1777" s="25" t="str">
        <f>IF(D1777="","",_xlfn.XLOOKUP(D1777,'Réponses'!C:C,'Réponses'!F:F,"ERREUR PROCHAINE QUESTION"))</f>
        <v/>
      </c>
      <c r="F1777" s="25" t="str">
        <f>IF(E1777="","",_xlfn.XLOOKUP(E1777,Questions!$A:$A,Questions!$C:$C,""))</f>
        <v/>
      </c>
      <c r="G1777" s="25" t="str">
        <f>IF(E1777="","",_xlfn.XLOOKUP(E1777&amp;"_"&amp;Saisie!H1778,'Réponses'!D:D,'Réponses'!C:C,""))</f>
        <v/>
      </c>
      <c r="H1777" s="25" t="str">
        <f>IF(G1777="","",_xlfn.XLOOKUP(G1777,'Réponses'!C:C,'Réponses'!F:F,"ERREUR PROCHAINE QUESTION"))</f>
        <v/>
      </c>
      <c r="I1777" s="25" t="str">
        <f>IF(H1777="","",_xlfn.XLOOKUP(H1777,Questions!$A:$A,Questions!$C:$C,"ERREUR TYPE"))</f>
        <v/>
      </c>
      <c r="J1777" s="25" t="str">
        <f>IF(H1777="","",_xlfn.XLOOKUP(H1777&amp;"_"&amp;Saisie!J1778,'Réponses'!D:D,'Réponses'!C:C,""))</f>
        <v/>
      </c>
      <c r="K1777" s="25" t="str">
        <f>IF(J1777="","",_xlfn.XLOOKUP(J1777,'Réponses'!C:C,'Réponses'!F:F,"ERREUR PROCHAINE QUESTION"))</f>
        <v/>
      </c>
      <c r="L1777" s="25" t="str">
        <f>IF(K1777="","",_xlfn.XLOOKUP(K1777,Questions!$A:$A,Questions!$C:$C,""))</f>
        <v/>
      </c>
      <c r="M1777" s="25" t="str">
        <f>IF(K1777="","",_xlfn.XLOOKUP(K1777&amp;"_"&amp;Saisie!L1778,'Réponses'!D:D,'Réponses'!C:C,""))</f>
        <v/>
      </c>
      <c r="N1777" s="25" t="str">
        <f>IF(M1777="","",_xlfn.XLOOKUP(M1777,'Réponses'!C:C,'Réponses'!F:F,"ERREUR PROCHAINE QUESTION"))</f>
        <v/>
      </c>
      <c r="O1777" s="25" t="str">
        <f>IF(N1777="","",_xlfn.XLOOKUP(N1777,Questions!$A:$A,Questions!$C:$C,"ERREUR TYPE"))</f>
        <v/>
      </c>
      <c r="P1777" s="25" t="str">
        <f>IF(N1777="","",_xlfn.XLOOKUP(N1777&amp;"_"&amp;Saisie!N1778,'Réponses'!D:D,'Réponses'!C:C,""))</f>
        <v/>
      </c>
      <c r="Q1777" s="25" t="str">
        <f t="shared" si="27"/>
        <v/>
      </c>
    </row>
    <row r="1778" spans="1:17">
      <c r="A1778" s="25" t="str">
        <f>IF(ISBLANK(Saisie!C1779),"",_xlfn.XLOOKUP(Saisie!C1779,Barème!A:A,Barème!F:F,"ERREUR CODE PRODUIT"))</f>
        <v/>
      </c>
      <c r="B1778" s="25" t="str">
        <f>IF(OR(A1778="08",A1778="07",MID(Saisie!C1779,4,4)="0804",MID(Saisie!C1779,4,4)="0907",A1778=""),"",_xlfn.XLOOKUP(A1778,Matériau!A:A,Matériau!C:C,"ERREUR MATERIAU"))</f>
        <v/>
      </c>
      <c r="C1778" s="25" t="str">
        <f>IF(B1778="","",_xlfn.XLOOKUP(B1778,Questions!A:A,Questions!C:C,""))</f>
        <v/>
      </c>
      <c r="D1778" s="25" t="str">
        <f>IF(B1778="","",_xlfn.XLOOKUP(B1778&amp;"_"&amp;Saisie!F1779,'Réponses'!D:D,'Réponses'!C:C,""))</f>
        <v/>
      </c>
      <c r="E1778" s="25" t="str">
        <f>IF(D1778="","",_xlfn.XLOOKUP(D1778,'Réponses'!C:C,'Réponses'!F:F,"ERREUR PROCHAINE QUESTION"))</f>
        <v/>
      </c>
      <c r="F1778" s="25" t="str">
        <f>IF(E1778="","",_xlfn.XLOOKUP(E1778,Questions!$A:$A,Questions!$C:$C,""))</f>
        <v/>
      </c>
      <c r="G1778" s="25" t="str">
        <f>IF(E1778="","",_xlfn.XLOOKUP(E1778&amp;"_"&amp;Saisie!H1779,'Réponses'!D:D,'Réponses'!C:C,""))</f>
        <v/>
      </c>
      <c r="H1778" s="25" t="str">
        <f>IF(G1778="","",_xlfn.XLOOKUP(G1778,'Réponses'!C:C,'Réponses'!F:F,"ERREUR PROCHAINE QUESTION"))</f>
        <v/>
      </c>
      <c r="I1778" s="25" t="str">
        <f>IF(H1778="","",_xlfn.XLOOKUP(H1778,Questions!$A:$A,Questions!$C:$C,"ERREUR TYPE"))</f>
        <v/>
      </c>
      <c r="J1778" s="25" t="str">
        <f>IF(H1778="","",_xlfn.XLOOKUP(H1778&amp;"_"&amp;Saisie!J1779,'Réponses'!D:D,'Réponses'!C:C,""))</f>
        <v/>
      </c>
      <c r="K1778" s="25" t="str">
        <f>IF(J1778="","",_xlfn.XLOOKUP(J1778,'Réponses'!C:C,'Réponses'!F:F,"ERREUR PROCHAINE QUESTION"))</f>
        <v/>
      </c>
      <c r="L1778" s="25" t="str">
        <f>IF(K1778="","",_xlfn.XLOOKUP(K1778,Questions!$A:$A,Questions!$C:$C,""))</f>
        <v/>
      </c>
      <c r="M1778" s="25" t="str">
        <f>IF(K1778="","",_xlfn.XLOOKUP(K1778&amp;"_"&amp;Saisie!L1779,'Réponses'!D:D,'Réponses'!C:C,""))</f>
        <v/>
      </c>
      <c r="N1778" s="25" t="str">
        <f>IF(M1778="","",_xlfn.XLOOKUP(M1778,'Réponses'!C:C,'Réponses'!F:F,"ERREUR PROCHAINE QUESTION"))</f>
        <v/>
      </c>
      <c r="O1778" s="25" t="str">
        <f>IF(N1778="","",_xlfn.XLOOKUP(N1778,Questions!$A:$A,Questions!$C:$C,"ERREUR TYPE"))</f>
        <v/>
      </c>
      <c r="P1778" s="25" t="str">
        <f>IF(N1778="","",_xlfn.XLOOKUP(N1778&amp;"_"&amp;Saisie!N1779,'Réponses'!D:D,'Réponses'!C:C,""))</f>
        <v/>
      </c>
      <c r="Q1778" s="25" t="str">
        <f t="shared" si="27"/>
        <v/>
      </c>
    </row>
    <row r="1779" spans="1:17">
      <c r="A1779" s="25" t="str">
        <f>IF(ISBLANK(Saisie!C1780),"",_xlfn.XLOOKUP(Saisie!C1780,Barème!A:A,Barème!F:F,"ERREUR CODE PRODUIT"))</f>
        <v/>
      </c>
      <c r="B1779" s="25" t="str">
        <f>IF(OR(A1779="08",A1779="07",MID(Saisie!C1780,4,4)="0804",MID(Saisie!C1780,4,4)="0907",A1779=""),"",_xlfn.XLOOKUP(A1779,Matériau!A:A,Matériau!C:C,"ERREUR MATERIAU"))</f>
        <v/>
      </c>
      <c r="C1779" s="25" t="str">
        <f>IF(B1779="","",_xlfn.XLOOKUP(B1779,Questions!A:A,Questions!C:C,""))</f>
        <v/>
      </c>
      <c r="D1779" s="25" t="str">
        <f>IF(B1779="","",_xlfn.XLOOKUP(B1779&amp;"_"&amp;Saisie!F1780,'Réponses'!D:D,'Réponses'!C:C,""))</f>
        <v/>
      </c>
      <c r="E1779" s="25" t="str">
        <f>IF(D1779="","",_xlfn.XLOOKUP(D1779,'Réponses'!C:C,'Réponses'!F:F,"ERREUR PROCHAINE QUESTION"))</f>
        <v/>
      </c>
      <c r="F1779" s="25" t="str">
        <f>IF(E1779="","",_xlfn.XLOOKUP(E1779,Questions!$A:$A,Questions!$C:$C,""))</f>
        <v/>
      </c>
      <c r="G1779" s="25" t="str">
        <f>IF(E1779="","",_xlfn.XLOOKUP(E1779&amp;"_"&amp;Saisie!H1780,'Réponses'!D:D,'Réponses'!C:C,""))</f>
        <v/>
      </c>
      <c r="H1779" s="25" t="str">
        <f>IF(G1779="","",_xlfn.XLOOKUP(G1779,'Réponses'!C:C,'Réponses'!F:F,"ERREUR PROCHAINE QUESTION"))</f>
        <v/>
      </c>
      <c r="I1779" s="25" t="str">
        <f>IF(H1779="","",_xlfn.XLOOKUP(H1779,Questions!$A:$A,Questions!$C:$C,"ERREUR TYPE"))</f>
        <v/>
      </c>
      <c r="J1779" s="25" t="str">
        <f>IF(H1779="","",_xlfn.XLOOKUP(H1779&amp;"_"&amp;Saisie!J1780,'Réponses'!D:D,'Réponses'!C:C,""))</f>
        <v/>
      </c>
      <c r="K1779" s="25" t="str">
        <f>IF(J1779="","",_xlfn.XLOOKUP(J1779,'Réponses'!C:C,'Réponses'!F:F,"ERREUR PROCHAINE QUESTION"))</f>
        <v/>
      </c>
      <c r="L1779" s="25" t="str">
        <f>IF(K1779="","",_xlfn.XLOOKUP(K1779,Questions!$A:$A,Questions!$C:$C,""))</f>
        <v/>
      </c>
      <c r="M1779" s="25" t="str">
        <f>IF(K1779="","",_xlfn.XLOOKUP(K1779&amp;"_"&amp;Saisie!L1780,'Réponses'!D:D,'Réponses'!C:C,""))</f>
        <v/>
      </c>
      <c r="N1779" s="25" t="str">
        <f>IF(M1779="","",_xlfn.XLOOKUP(M1779,'Réponses'!C:C,'Réponses'!F:F,"ERREUR PROCHAINE QUESTION"))</f>
        <v/>
      </c>
      <c r="O1779" s="25" t="str">
        <f>IF(N1779="","",_xlfn.XLOOKUP(N1779,Questions!$A:$A,Questions!$C:$C,"ERREUR TYPE"))</f>
        <v/>
      </c>
      <c r="P1779" s="25" t="str">
        <f>IF(N1779="","",_xlfn.XLOOKUP(N1779&amp;"_"&amp;Saisie!N1780,'Réponses'!D:D,'Réponses'!C:C,""))</f>
        <v/>
      </c>
      <c r="Q1779" s="25" t="str">
        <f t="shared" si="27"/>
        <v/>
      </c>
    </row>
    <row r="1780" spans="1:17">
      <c r="A1780" s="25" t="str">
        <f>IF(ISBLANK(Saisie!C1781),"",_xlfn.XLOOKUP(Saisie!C1781,Barème!A:A,Barème!F:F,"ERREUR CODE PRODUIT"))</f>
        <v/>
      </c>
      <c r="B1780" s="25" t="str">
        <f>IF(OR(A1780="08",A1780="07",MID(Saisie!C1781,4,4)="0804",MID(Saisie!C1781,4,4)="0907",A1780=""),"",_xlfn.XLOOKUP(A1780,Matériau!A:A,Matériau!C:C,"ERREUR MATERIAU"))</f>
        <v/>
      </c>
      <c r="C1780" s="25" t="str">
        <f>IF(B1780="","",_xlfn.XLOOKUP(B1780,Questions!A:A,Questions!C:C,""))</f>
        <v/>
      </c>
      <c r="D1780" s="25" t="str">
        <f>IF(B1780="","",_xlfn.XLOOKUP(B1780&amp;"_"&amp;Saisie!F1781,'Réponses'!D:D,'Réponses'!C:C,""))</f>
        <v/>
      </c>
      <c r="E1780" s="25" t="str">
        <f>IF(D1780="","",_xlfn.XLOOKUP(D1780,'Réponses'!C:C,'Réponses'!F:F,"ERREUR PROCHAINE QUESTION"))</f>
        <v/>
      </c>
      <c r="F1780" s="25" t="str">
        <f>IF(E1780="","",_xlfn.XLOOKUP(E1780,Questions!$A:$A,Questions!$C:$C,""))</f>
        <v/>
      </c>
      <c r="G1780" s="25" t="str">
        <f>IF(E1780="","",_xlfn.XLOOKUP(E1780&amp;"_"&amp;Saisie!H1781,'Réponses'!D:D,'Réponses'!C:C,""))</f>
        <v/>
      </c>
      <c r="H1780" s="25" t="str">
        <f>IF(G1780="","",_xlfn.XLOOKUP(G1780,'Réponses'!C:C,'Réponses'!F:F,"ERREUR PROCHAINE QUESTION"))</f>
        <v/>
      </c>
      <c r="I1780" s="25" t="str">
        <f>IF(H1780="","",_xlfn.XLOOKUP(H1780,Questions!$A:$A,Questions!$C:$C,"ERREUR TYPE"))</f>
        <v/>
      </c>
      <c r="J1780" s="25" t="str">
        <f>IF(H1780="","",_xlfn.XLOOKUP(H1780&amp;"_"&amp;Saisie!J1781,'Réponses'!D:D,'Réponses'!C:C,""))</f>
        <v/>
      </c>
      <c r="K1780" s="25" t="str">
        <f>IF(J1780="","",_xlfn.XLOOKUP(J1780,'Réponses'!C:C,'Réponses'!F:F,"ERREUR PROCHAINE QUESTION"))</f>
        <v/>
      </c>
      <c r="L1780" s="25" t="str">
        <f>IF(K1780="","",_xlfn.XLOOKUP(K1780,Questions!$A:$A,Questions!$C:$C,""))</f>
        <v/>
      </c>
      <c r="M1780" s="25" t="str">
        <f>IF(K1780="","",_xlfn.XLOOKUP(K1780&amp;"_"&amp;Saisie!L1781,'Réponses'!D:D,'Réponses'!C:C,""))</f>
        <v/>
      </c>
      <c r="N1780" s="25" t="str">
        <f>IF(M1780="","",_xlfn.XLOOKUP(M1780,'Réponses'!C:C,'Réponses'!F:F,"ERREUR PROCHAINE QUESTION"))</f>
        <v/>
      </c>
      <c r="O1780" s="25" t="str">
        <f>IF(N1780="","",_xlfn.XLOOKUP(N1780,Questions!$A:$A,Questions!$C:$C,"ERREUR TYPE"))</f>
        <v/>
      </c>
      <c r="P1780" s="25" t="str">
        <f>IF(N1780="","",_xlfn.XLOOKUP(N1780&amp;"_"&amp;Saisie!N1781,'Réponses'!D:D,'Réponses'!C:C,""))</f>
        <v/>
      </c>
      <c r="Q1780" s="25" t="str">
        <f t="shared" si="27"/>
        <v/>
      </c>
    </row>
    <row r="1781" spans="1:17">
      <c r="A1781" s="25" t="str">
        <f>IF(ISBLANK(Saisie!C1782),"",_xlfn.XLOOKUP(Saisie!C1782,Barème!A:A,Barème!F:F,"ERREUR CODE PRODUIT"))</f>
        <v/>
      </c>
      <c r="B1781" s="25" t="str">
        <f>IF(OR(A1781="08",A1781="07",MID(Saisie!C1782,4,4)="0804",MID(Saisie!C1782,4,4)="0907",A1781=""),"",_xlfn.XLOOKUP(A1781,Matériau!A:A,Matériau!C:C,"ERREUR MATERIAU"))</f>
        <v/>
      </c>
      <c r="C1781" s="25" t="str">
        <f>IF(B1781="","",_xlfn.XLOOKUP(B1781,Questions!A:A,Questions!C:C,""))</f>
        <v/>
      </c>
      <c r="D1781" s="25" t="str">
        <f>IF(B1781="","",_xlfn.XLOOKUP(B1781&amp;"_"&amp;Saisie!F1782,'Réponses'!D:D,'Réponses'!C:C,""))</f>
        <v/>
      </c>
      <c r="E1781" s="25" t="str">
        <f>IF(D1781="","",_xlfn.XLOOKUP(D1781,'Réponses'!C:C,'Réponses'!F:F,"ERREUR PROCHAINE QUESTION"))</f>
        <v/>
      </c>
      <c r="F1781" s="25" t="str">
        <f>IF(E1781="","",_xlfn.XLOOKUP(E1781,Questions!$A:$A,Questions!$C:$C,""))</f>
        <v/>
      </c>
      <c r="G1781" s="25" t="str">
        <f>IF(E1781="","",_xlfn.XLOOKUP(E1781&amp;"_"&amp;Saisie!H1782,'Réponses'!D:D,'Réponses'!C:C,""))</f>
        <v/>
      </c>
      <c r="H1781" s="25" t="str">
        <f>IF(G1781="","",_xlfn.XLOOKUP(G1781,'Réponses'!C:C,'Réponses'!F:F,"ERREUR PROCHAINE QUESTION"))</f>
        <v/>
      </c>
      <c r="I1781" s="25" t="str">
        <f>IF(H1781="","",_xlfn.XLOOKUP(H1781,Questions!$A:$A,Questions!$C:$C,"ERREUR TYPE"))</f>
        <v/>
      </c>
      <c r="J1781" s="25" t="str">
        <f>IF(H1781="","",_xlfn.XLOOKUP(H1781&amp;"_"&amp;Saisie!J1782,'Réponses'!D:D,'Réponses'!C:C,""))</f>
        <v/>
      </c>
      <c r="K1781" s="25" t="str">
        <f>IF(J1781="","",_xlfn.XLOOKUP(J1781,'Réponses'!C:C,'Réponses'!F:F,"ERREUR PROCHAINE QUESTION"))</f>
        <v/>
      </c>
      <c r="L1781" s="25" t="str">
        <f>IF(K1781="","",_xlfn.XLOOKUP(K1781,Questions!$A:$A,Questions!$C:$C,""))</f>
        <v/>
      </c>
      <c r="M1781" s="25" t="str">
        <f>IF(K1781="","",_xlfn.XLOOKUP(K1781&amp;"_"&amp;Saisie!L1782,'Réponses'!D:D,'Réponses'!C:C,""))</f>
        <v/>
      </c>
      <c r="N1781" s="25" t="str">
        <f>IF(M1781="","",_xlfn.XLOOKUP(M1781,'Réponses'!C:C,'Réponses'!F:F,"ERREUR PROCHAINE QUESTION"))</f>
        <v/>
      </c>
      <c r="O1781" s="25" t="str">
        <f>IF(N1781="","",_xlfn.XLOOKUP(N1781,Questions!$A:$A,Questions!$C:$C,"ERREUR TYPE"))</f>
        <v/>
      </c>
      <c r="P1781" s="25" t="str">
        <f>IF(N1781="","",_xlfn.XLOOKUP(N1781&amp;"_"&amp;Saisie!N1782,'Réponses'!D:D,'Réponses'!C:C,""))</f>
        <v/>
      </c>
      <c r="Q1781" s="25" t="str">
        <f t="shared" si="27"/>
        <v/>
      </c>
    </row>
    <row r="1782" spans="1:17">
      <c r="A1782" s="25" t="str">
        <f>IF(ISBLANK(Saisie!C1783),"",_xlfn.XLOOKUP(Saisie!C1783,Barème!A:A,Barème!F:F,"ERREUR CODE PRODUIT"))</f>
        <v/>
      </c>
      <c r="B1782" s="25" t="str">
        <f>IF(OR(A1782="08",A1782="07",MID(Saisie!C1783,4,4)="0804",MID(Saisie!C1783,4,4)="0907",A1782=""),"",_xlfn.XLOOKUP(A1782,Matériau!A:A,Matériau!C:C,"ERREUR MATERIAU"))</f>
        <v/>
      </c>
      <c r="C1782" s="25" t="str">
        <f>IF(B1782="","",_xlfn.XLOOKUP(B1782,Questions!A:A,Questions!C:C,""))</f>
        <v/>
      </c>
      <c r="D1782" s="25" t="str">
        <f>IF(B1782="","",_xlfn.XLOOKUP(B1782&amp;"_"&amp;Saisie!F1783,'Réponses'!D:D,'Réponses'!C:C,""))</f>
        <v/>
      </c>
      <c r="E1782" s="25" t="str">
        <f>IF(D1782="","",_xlfn.XLOOKUP(D1782,'Réponses'!C:C,'Réponses'!F:F,"ERREUR PROCHAINE QUESTION"))</f>
        <v/>
      </c>
      <c r="F1782" s="25" t="str">
        <f>IF(E1782="","",_xlfn.XLOOKUP(E1782,Questions!$A:$A,Questions!$C:$C,""))</f>
        <v/>
      </c>
      <c r="G1782" s="25" t="str">
        <f>IF(E1782="","",_xlfn.XLOOKUP(E1782&amp;"_"&amp;Saisie!H1783,'Réponses'!D:D,'Réponses'!C:C,""))</f>
        <v/>
      </c>
      <c r="H1782" s="25" t="str">
        <f>IF(G1782="","",_xlfn.XLOOKUP(G1782,'Réponses'!C:C,'Réponses'!F:F,"ERREUR PROCHAINE QUESTION"))</f>
        <v/>
      </c>
      <c r="I1782" s="25" t="str">
        <f>IF(H1782="","",_xlfn.XLOOKUP(H1782,Questions!$A:$A,Questions!$C:$C,"ERREUR TYPE"))</f>
        <v/>
      </c>
      <c r="J1782" s="25" t="str">
        <f>IF(H1782="","",_xlfn.XLOOKUP(H1782&amp;"_"&amp;Saisie!J1783,'Réponses'!D:D,'Réponses'!C:C,""))</f>
        <v/>
      </c>
      <c r="K1782" s="25" t="str">
        <f>IF(J1782="","",_xlfn.XLOOKUP(J1782,'Réponses'!C:C,'Réponses'!F:F,"ERREUR PROCHAINE QUESTION"))</f>
        <v/>
      </c>
      <c r="L1782" s="25" t="str">
        <f>IF(K1782="","",_xlfn.XLOOKUP(K1782,Questions!$A:$A,Questions!$C:$C,""))</f>
        <v/>
      </c>
      <c r="M1782" s="25" t="str">
        <f>IF(K1782="","",_xlfn.XLOOKUP(K1782&amp;"_"&amp;Saisie!L1783,'Réponses'!D:D,'Réponses'!C:C,""))</f>
        <v/>
      </c>
      <c r="N1782" s="25" t="str">
        <f>IF(M1782="","",_xlfn.XLOOKUP(M1782,'Réponses'!C:C,'Réponses'!F:F,"ERREUR PROCHAINE QUESTION"))</f>
        <v/>
      </c>
      <c r="O1782" s="25" t="str">
        <f>IF(N1782="","",_xlfn.XLOOKUP(N1782,Questions!$A:$A,Questions!$C:$C,"ERREUR TYPE"))</f>
        <v/>
      </c>
      <c r="P1782" s="25" t="str">
        <f>IF(N1782="","",_xlfn.XLOOKUP(N1782&amp;"_"&amp;Saisie!N1783,'Réponses'!D:D,'Réponses'!C:C,""))</f>
        <v/>
      </c>
      <c r="Q1782" s="25" t="str">
        <f t="shared" si="27"/>
        <v/>
      </c>
    </row>
    <row r="1783" spans="1:17">
      <c r="A1783" s="25" t="str">
        <f>IF(ISBLANK(Saisie!C1784),"",_xlfn.XLOOKUP(Saisie!C1784,Barème!A:A,Barème!F:F,"ERREUR CODE PRODUIT"))</f>
        <v/>
      </c>
      <c r="B1783" s="25" t="str">
        <f>IF(OR(A1783="08",A1783="07",MID(Saisie!C1784,4,4)="0804",MID(Saisie!C1784,4,4)="0907",A1783=""),"",_xlfn.XLOOKUP(A1783,Matériau!A:A,Matériau!C:C,"ERREUR MATERIAU"))</f>
        <v/>
      </c>
      <c r="C1783" s="25" t="str">
        <f>IF(B1783="","",_xlfn.XLOOKUP(B1783,Questions!A:A,Questions!C:C,""))</f>
        <v/>
      </c>
      <c r="D1783" s="25" t="str">
        <f>IF(B1783="","",_xlfn.XLOOKUP(B1783&amp;"_"&amp;Saisie!F1784,'Réponses'!D:D,'Réponses'!C:C,""))</f>
        <v/>
      </c>
      <c r="E1783" s="25" t="str">
        <f>IF(D1783="","",_xlfn.XLOOKUP(D1783,'Réponses'!C:C,'Réponses'!F:F,"ERREUR PROCHAINE QUESTION"))</f>
        <v/>
      </c>
      <c r="F1783" s="25" t="str">
        <f>IF(E1783="","",_xlfn.XLOOKUP(E1783,Questions!$A:$A,Questions!$C:$C,""))</f>
        <v/>
      </c>
      <c r="G1783" s="25" t="str">
        <f>IF(E1783="","",_xlfn.XLOOKUP(E1783&amp;"_"&amp;Saisie!H1784,'Réponses'!D:D,'Réponses'!C:C,""))</f>
        <v/>
      </c>
      <c r="H1783" s="25" t="str">
        <f>IF(G1783="","",_xlfn.XLOOKUP(G1783,'Réponses'!C:C,'Réponses'!F:F,"ERREUR PROCHAINE QUESTION"))</f>
        <v/>
      </c>
      <c r="I1783" s="25" t="str">
        <f>IF(H1783="","",_xlfn.XLOOKUP(H1783,Questions!$A:$A,Questions!$C:$C,"ERREUR TYPE"))</f>
        <v/>
      </c>
      <c r="J1783" s="25" t="str">
        <f>IF(H1783="","",_xlfn.XLOOKUP(H1783&amp;"_"&amp;Saisie!J1784,'Réponses'!D:D,'Réponses'!C:C,""))</f>
        <v/>
      </c>
      <c r="K1783" s="25" t="str">
        <f>IF(J1783="","",_xlfn.XLOOKUP(J1783,'Réponses'!C:C,'Réponses'!F:F,"ERREUR PROCHAINE QUESTION"))</f>
        <v/>
      </c>
      <c r="L1783" s="25" t="str">
        <f>IF(K1783="","",_xlfn.XLOOKUP(K1783,Questions!$A:$A,Questions!$C:$C,""))</f>
        <v/>
      </c>
      <c r="M1783" s="25" t="str">
        <f>IF(K1783="","",_xlfn.XLOOKUP(K1783&amp;"_"&amp;Saisie!L1784,'Réponses'!D:D,'Réponses'!C:C,""))</f>
        <v/>
      </c>
      <c r="N1783" s="25" t="str">
        <f>IF(M1783="","",_xlfn.XLOOKUP(M1783,'Réponses'!C:C,'Réponses'!F:F,"ERREUR PROCHAINE QUESTION"))</f>
        <v/>
      </c>
      <c r="O1783" s="25" t="str">
        <f>IF(N1783="","",_xlfn.XLOOKUP(N1783,Questions!$A:$A,Questions!$C:$C,"ERREUR TYPE"))</f>
        <v/>
      </c>
      <c r="P1783" s="25" t="str">
        <f>IF(N1783="","",_xlfn.XLOOKUP(N1783&amp;"_"&amp;Saisie!N1784,'Réponses'!D:D,'Réponses'!C:C,""))</f>
        <v/>
      </c>
      <c r="Q1783" s="25" t="str">
        <f t="shared" si="27"/>
        <v/>
      </c>
    </row>
    <row r="1784" spans="1:17">
      <c r="A1784" s="25" t="str">
        <f>IF(ISBLANK(Saisie!C1785),"",_xlfn.XLOOKUP(Saisie!C1785,Barème!A:A,Barème!F:F,"ERREUR CODE PRODUIT"))</f>
        <v/>
      </c>
      <c r="B1784" s="25" t="str">
        <f>IF(OR(A1784="08",A1784="07",MID(Saisie!C1785,4,4)="0804",MID(Saisie!C1785,4,4)="0907",A1784=""),"",_xlfn.XLOOKUP(A1784,Matériau!A:A,Matériau!C:C,"ERREUR MATERIAU"))</f>
        <v/>
      </c>
      <c r="C1784" s="25" t="str">
        <f>IF(B1784="","",_xlfn.XLOOKUP(B1784,Questions!A:A,Questions!C:C,""))</f>
        <v/>
      </c>
      <c r="D1784" s="25" t="str">
        <f>IF(B1784="","",_xlfn.XLOOKUP(B1784&amp;"_"&amp;Saisie!F1785,'Réponses'!D:D,'Réponses'!C:C,""))</f>
        <v/>
      </c>
      <c r="E1784" s="25" t="str">
        <f>IF(D1784="","",_xlfn.XLOOKUP(D1784,'Réponses'!C:C,'Réponses'!F:F,"ERREUR PROCHAINE QUESTION"))</f>
        <v/>
      </c>
      <c r="F1784" s="25" t="str">
        <f>IF(E1784="","",_xlfn.XLOOKUP(E1784,Questions!$A:$A,Questions!$C:$C,""))</f>
        <v/>
      </c>
      <c r="G1784" s="25" t="str">
        <f>IF(E1784="","",_xlfn.XLOOKUP(E1784&amp;"_"&amp;Saisie!H1785,'Réponses'!D:D,'Réponses'!C:C,""))</f>
        <v/>
      </c>
      <c r="H1784" s="25" t="str">
        <f>IF(G1784="","",_xlfn.XLOOKUP(G1784,'Réponses'!C:C,'Réponses'!F:F,"ERREUR PROCHAINE QUESTION"))</f>
        <v/>
      </c>
      <c r="I1784" s="25" t="str">
        <f>IF(H1784="","",_xlfn.XLOOKUP(H1784,Questions!$A:$A,Questions!$C:$C,"ERREUR TYPE"))</f>
        <v/>
      </c>
      <c r="J1784" s="25" t="str">
        <f>IF(H1784="","",_xlfn.XLOOKUP(H1784&amp;"_"&amp;Saisie!J1785,'Réponses'!D:D,'Réponses'!C:C,""))</f>
        <v/>
      </c>
      <c r="K1784" s="25" t="str">
        <f>IF(J1784="","",_xlfn.XLOOKUP(J1784,'Réponses'!C:C,'Réponses'!F:F,"ERREUR PROCHAINE QUESTION"))</f>
        <v/>
      </c>
      <c r="L1784" s="25" t="str">
        <f>IF(K1784="","",_xlfn.XLOOKUP(K1784,Questions!$A:$A,Questions!$C:$C,""))</f>
        <v/>
      </c>
      <c r="M1784" s="25" t="str">
        <f>IF(K1784="","",_xlfn.XLOOKUP(K1784&amp;"_"&amp;Saisie!L1785,'Réponses'!D:D,'Réponses'!C:C,""))</f>
        <v/>
      </c>
      <c r="N1784" s="25" t="str">
        <f>IF(M1784="","",_xlfn.XLOOKUP(M1784,'Réponses'!C:C,'Réponses'!F:F,"ERREUR PROCHAINE QUESTION"))</f>
        <v/>
      </c>
      <c r="O1784" s="25" t="str">
        <f>IF(N1784="","",_xlfn.XLOOKUP(N1784,Questions!$A:$A,Questions!$C:$C,"ERREUR TYPE"))</f>
        <v/>
      </c>
      <c r="P1784" s="25" t="str">
        <f>IF(N1784="","",_xlfn.XLOOKUP(N1784&amp;"_"&amp;Saisie!N1785,'Réponses'!D:D,'Réponses'!C:C,""))</f>
        <v/>
      </c>
      <c r="Q1784" s="25" t="str">
        <f t="shared" si="27"/>
        <v/>
      </c>
    </row>
    <row r="1785" spans="1:17">
      <c r="A1785" s="25" t="str">
        <f>IF(ISBLANK(Saisie!C1786),"",_xlfn.XLOOKUP(Saisie!C1786,Barème!A:A,Barème!F:F,"ERREUR CODE PRODUIT"))</f>
        <v/>
      </c>
      <c r="B1785" s="25" t="str">
        <f>IF(OR(A1785="08",A1785="07",MID(Saisie!C1786,4,4)="0804",MID(Saisie!C1786,4,4)="0907",A1785=""),"",_xlfn.XLOOKUP(A1785,Matériau!A:A,Matériau!C:C,"ERREUR MATERIAU"))</f>
        <v/>
      </c>
      <c r="C1785" s="25" t="str">
        <f>IF(B1785="","",_xlfn.XLOOKUP(B1785,Questions!A:A,Questions!C:C,""))</f>
        <v/>
      </c>
      <c r="D1785" s="25" t="str">
        <f>IF(B1785="","",_xlfn.XLOOKUP(B1785&amp;"_"&amp;Saisie!F1786,'Réponses'!D:D,'Réponses'!C:C,""))</f>
        <v/>
      </c>
      <c r="E1785" s="25" t="str">
        <f>IF(D1785="","",_xlfn.XLOOKUP(D1785,'Réponses'!C:C,'Réponses'!F:F,"ERREUR PROCHAINE QUESTION"))</f>
        <v/>
      </c>
      <c r="F1785" s="25" t="str">
        <f>IF(E1785="","",_xlfn.XLOOKUP(E1785,Questions!$A:$A,Questions!$C:$C,""))</f>
        <v/>
      </c>
      <c r="G1785" s="25" t="str">
        <f>IF(E1785="","",_xlfn.XLOOKUP(E1785&amp;"_"&amp;Saisie!H1786,'Réponses'!D:D,'Réponses'!C:C,""))</f>
        <v/>
      </c>
      <c r="H1785" s="25" t="str">
        <f>IF(G1785="","",_xlfn.XLOOKUP(G1785,'Réponses'!C:C,'Réponses'!F:F,"ERREUR PROCHAINE QUESTION"))</f>
        <v/>
      </c>
      <c r="I1785" s="25" t="str">
        <f>IF(H1785="","",_xlfn.XLOOKUP(H1785,Questions!$A:$A,Questions!$C:$C,"ERREUR TYPE"))</f>
        <v/>
      </c>
      <c r="J1785" s="25" t="str">
        <f>IF(H1785="","",_xlfn.XLOOKUP(H1785&amp;"_"&amp;Saisie!J1786,'Réponses'!D:D,'Réponses'!C:C,""))</f>
        <v/>
      </c>
      <c r="K1785" s="25" t="str">
        <f>IF(J1785="","",_xlfn.XLOOKUP(J1785,'Réponses'!C:C,'Réponses'!F:F,"ERREUR PROCHAINE QUESTION"))</f>
        <v/>
      </c>
      <c r="L1785" s="25" t="str">
        <f>IF(K1785="","",_xlfn.XLOOKUP(K1785,Questions!$A:$A,Questions!$C:$C,""))</f>
        <v/>
      </c>
      <c r="M1785" s="25" t="str">
        <f>IF(K1785="","",_xlfn.XLOOKUP(K1785&amp;"_"&amp;Saisie!L1786,'Réponses'!D:D,'Réponses'!C:C,""))</f>
        <v/>
      </c>
      <c r="N1785" s="25" t="str">
        <f>IF(M1785="","",_xlfn.XLOOKUP(M1785,'Réponses'!C:C,'Réponses'!F:F,"ERREUR PROCHAINE QUESTION"))</f>
        <v/>
      </c>
      <c r="O1785" s="25" t="str">
        <f>IF(N1785="","",_xlfn.XLOOKUP(N1785,Questions!$A:$A,Questions!$C:$C,"ERREUR TYPE"))</f>
        <v/>
      </c>
      <c r="P1785" s="25" t="str">
        <f>IF(N1785="","",_xlfn.XLOOKUP(N1785&amp;"_"&amp;Saisie!N1786,'Réponses'!D:D,'Réponses'!C:C,""))</f>
        <v/>
      </c>
      <c r="Q1785" s="25" t="str">
        <f t="shared" si="27"/>
        <v/>
      </c>
    </row>
    <row r="1786" spans="1:17">
      <c r="A1786" s="25" t="str">
        <f>IF(ISBLANK(Saisie!C1787),"",_xlfn.XLOOKUP(Saisie!C1787,Barème!A:A,Barème!F:F,"ERREUR CODE PRODUIT"))</f>
        <v/>
      </c>
      <c r="B1786" s="25" t="str">
        <f>IF(OR(A1786="08",A1786="07",MID(Saisie!C1787,4,4)="0804",MID(Saisie!C1787,4,4)="0907",A1786=""),"",_xlfn.XLOOKUP(A1786,Matériau!A:A,Matériau!C:C,"ERREUR MATERIAU"))</f>
        <v/>
      </c>
      <c r="C1786" s="25" t="str">
        <f>IF(B1786="","",_xlfn.XLOOKUP(B1786,Questions!A:A,Questions!C:C,""))</f>
        <v/>
      </c>
      <c r="D1786" s="25" t="str">
        <f>IF(B1786="","",_xlfn.XLOOKUP(B1786&amp;"_"&amp;Saisie!F1787,'Réponses'!D:D,'Réponses'!C:C,""))</f>
        <v/>
      </c>
      <c r="E1786" s="25" t="str">
        <f>IF(D1786="","",_xlfn.XLOOKUP(D1786,'Réponses'!C:C,'Réponses'!F:F,"ERREUR PROCHAINE QUESTION"))</f>
        <v/>
      </c>
      <c r="F1786" s="25" t="str">
        <f>IF(E1786="","",_xlfn.XLOOKUP(E1786,Questions!$A:$A,Questions!$C:$C,""))</f>
        <v/>
      </c>
      <c r="G1786" s="25" t="str">
        <f>IF(E1786="","",_xlfn.XLOOKUP(E1786&amp;"_"&amp;Saisie!H1787,'Réponses'!D:D,'Réponses'!C:C,""))</f>
        <v/>
      </c>
      <c r="H1786" s="25" t="str">
        <f>IF(G1786="","",_xlfn.XLOOKUP(G1786,'Réponses'!C:C,'Réponses'!F:F,"ERREUR PROCHAINE QUESTION"))</f>
        <v/>
      </c>
      <c r="I1786" s="25" t="str">
        <f>IF(H1786="","",_xlfn.XLOOKUP(H1786,Questions!$A:$A,Questions!$C:$C,"ERREUR TYPE"))</f>
        <v/>
      </c>
      <c r="J1786" s="25" t="str">
        <f>IF(H1786="","",_xlfn.XLOOKUP(H1786&amp;"_"&amp;Saisie!J1787,'Réponses'!D:D,'Réponses'!C:C,""))</f>
        <v/>
      </c>
      <c r="K1786" s="25" t="str">
        <f>IF(J1786="","",_xlfn.XLOOKUP(J1786,'Réponses'!C:C,'Réponses'!F:F,"ERREUR PROCHAINE QUESTION"))</f>
        <v/>
      </c>
      <c r="L1786" s="25" t="str">
        <f>IF(K1786="","",_xlfn.XLOOKUP(K1786,Questions!$A:$A,Questions!$C:$C,""))</f>
        <v/>
      </c>
      <c r="M1786" s="25" t="str">
        <f>IF(K1786="","",_xlfn.XLOOKUP(K1786&amp;"_"&amp;Saisie!L1787,'Réponses'!D:D,'Réponses'!C:C,""))</f>
        <v/>
      </c>
      <c r="N1786" s="25" t="str">
        <f>IF(M1786="","",_xlfn.XLOOKUP(M1786,'Réponses'!C:C,'Réponses'!F:F,"ERREUR PROCHAINE QUESTION"))</f>
        <v/>
      </c>
      <c r="O1786" s="25" t="str">
        <f>IF(N1786="","",_xlfn.XLOOKUP(N1786,Questions!$A:$A,Questions!$C:$C,"ERREUR TYPE"))</f>
        <v/>
      </c>
      <c r="P1786" s="25" t="str">
        <f>IF(N1786="","",_xlfn.XLOOKUP(N1786&amp;"_"&amp;Saisie!N1787,'Réponses'!D:D,'Réponses'!C:C,""))</f>
        <v/>
      </c>
      <c r="Q1786" s="25" t="str">
        <f t="shared" si="27"/>
        <v/>
      </c>
    </row>
    <row r="1787" spans="1:17">
      <c r="A1787" s="25" t="str">
        <f>IF(ISBLANK(Saisie!C1788),"",_xlfn.XLOOKUP(Saisie!C1788,Barème!A:A,Barème!F:F,"ERREUR CODE PRODUIT"))</f>
        <v/>
      </c>
      <c r="B1787" s="25" t="str">
        <f>IF(OR(A1787="08",A1787="07",MID(Saisie!C1788,4,4)="0804",MID(Saisie!C1788,4,4)="0907",A1787=""),"",_xlfn.XLOOKUP(A1787,Matériau!A:A,Matériau!C:C,"ERREUR MATERIAU"))</f>
        <v/>
      </c>
      <c r="C1787" s="25" t="str">
        <f>IF(B1787="","",_xlfn.XLOOKUP(B1787,Questions!A:A,Questions!C:C,""))</f>
        <v/>
      </c>
      <c r="D1787" s="25" t="str">
        <f>IF(B1787="","",_xlfn.XLOOKUP(B1787&amp;"_"&amp;Saisie!F1788,'Réponses'!D:D,'Réponses'!C:C,""))</f>
        <v/>
      </c>
      <c r="E1787" s="25" t="str">
        <f>IF(D1787="","",_xlfn.XLOOKUP(D1787,'Réponses'!C:C,'Réponses'!F:F,"ERREUR PROCHAINE QUESTION"))</f>
        <v/>
      </c>
      <c r="F1787" s="25" t="str">
        <f>IF(E1787="","",_xlfn.XLOOKUP(E1787,Questions!$A:$A,Questions!$C:$C,""))</f>
        <v/>
      </c>
      <c r="G1787" s="25" t="str">
        <f>IF(E1787="","",_xlfn.XLOOKUP(E1787&amp;"_"&amp;Saisie!H1788,'Réponses'!D:D,'Réponses'!C:C,""))</f>
        <v/>
      </c>
      <c r="H1787" s="25" t="str">
        <f>IF(G1787="","",_xlfn.XLOOKUP(G1787,'Réponses'!C:C,'Réponses'!F:F,"ERREUR PROCHAINE QUESTION"))</f>
        <v/>
      </c>
      <c r="I1787" s="25" t="str">
        <f>IF(H1787="","",_xlfn.XLOOKUP(H1787,Questions!$A:$A,Questions!$C:$C,"ERREUR TYPE"))</f>
        <v/>
      </c>
      <c r="J1787" s="25" t="str">
        <f>IF(H1787="","",_xlfn.XLOOKUP(H1787&amp;"_"&amp;Saisie!J1788,'Réponses'!D:D,'Réponses'!C:C,""))</f>
        <v/>
      </c>
      <c r="K1787" s="25" t="str">
        <f>IF(J1787="","",_xlfn.XLOOKUP(J1787,'Réponses'!C:C,'Réponses'!F:F,"ERREUR PROCHAINE QUESTION"))</f>
        <v/>
      </c>
      <c r="L1787" s="25" t="str">
        <f>IF(K1787="","",_xlfn.XLOOKUP(K1787,Questions!$A:$A,Questions!$C:$C,""))</f>
        <v/>
      </c>
      <c r="M1787" s="25" t="str">
        <f>IF(K1787="","",_xlfn.XLOOKUP(K1787&amp;"_"&amp;Saisie!L1788,'Réponses'!D:D,'Réponses'!C:C,""))</f>
        <v/>
      </c>
      <c r="N1787" s="25" t="str">
        <f>IF(M1787="","",_xlfn.XLOOKUP(M1787,'Réponses'!C:C,'Réponses'!F:F,"ERREUR PROCHAINE QUESTION"))</f>
        <v/>
      </c>
      <c r="O1787" s="25" t="str">
        <f>IF(N1787="","",_xlfn.XLOOKUP(N1787,Questions!$A:$A,Questions!$C:$C,"ERREUR TYPE"))</f>
        <v/>
      </c>
      <c r="P1787" s="25" t="str">
        <f>IF(N1787="","",_xlfn.XLOOKUP(N1787&amp;"_"&amp;Saisie!N1788,'Réponses'!D:D,'Réponses'!C:C,""))</f>
        <v/>
      </c>
      <c r="Q1787" s="25" t="str">
        <f t="shared" si="27"/>
        <v/>
      </c>
    </row>
    <row r="1788" spans="1:17">
      <c r="A1788" s="25" t="str">
        <f>IF(ISBLANK(Saisie!C1789),"",_xlfn.XLOOKUP(Saisie!C1789,Barème!A:A,Barème!F:F,"ERREUR CODE PRODUIT"))</f>
        <v/>
      </c>
      <c r="B1788" s="25" t="str">
        <f>IF(OR(A1788="08",A1788="07",MID(Saisie!C1789,4,4)="0804",MID(Saisie!C1789,4,4)="0907",A1788=""),"",_xlfn.XLOOKUP(A1788,Matériau!A:A,Matériau!C:C,"ERREUR MATERIAU"))</f>
        <v/>
      </c>
      <c r="C1788" s="25" t="str">
        <f>IF(B1788="","",_xlfn.XLOOKUP(B1788,Questions!A:A,Questions!C:C,""))</f>
        <v/>
      </c>
      <c r="D1788" s="25" t="str">
        <f>IF(B1788="","",_xlfn.XLOOKUP(B1788&amp;"_"&amp;Saisie!F1789,'Réponses'!D:D,'Réponses'!C:C,""))</f>
        <v/>
      </c>
      <c r="E1788" s="25" t="str">
        <f>IF(D1788="","",_xlfn.XLOOKUP(D1788,'Réponses'!C:C,'Réponses'!F:F,"ERREUR PROCHAINE QUESTION"))</f>
        <v/>
      </c>
      <c r="F1788" s="25" t="str">
        <f>IF(E1788="","",_xlfn.XLOOKUP(E1788,Questions!$A:$A,Questions!$C:$C,""))</f>
        <v/>
      </c>
      <c r="G1788" s="25" t="str">
        <f>IF(E1788="","",_xlfn.XLOOKUP(E1788&amp;"_"&amp;Saisie!H1789,'Réponses'!D:D,'Réponses'!C:C,""))</f>
        <v/>
      </c>
      <c r="H1788" s="25" t="str">
        <f>IF(G1788="","",_xlfn.XLOOKUP(G1788,'Réponses'!C:C,'Réponses'!F:F,"ERREUR PROCHAINE QUESTION"))</f>
        <v/>
      </c>
      <c r="I1788" s="25" t="str">
        <f>IF(H1788="","",_xlfn.XLOOKUP(H1788,Questions!$A:$A,Questions!$C:$C,"ERREUR TYPE"))</f>
        <v/>
      </c>
      <c r="J1788" s="25" t="str">
        <f>IF(H1788="","",_xlfn.XLOOKUP(H1788&amp;"_"&amp;Saisie!J1789,'Réponses'!D:D,'Réponses'!C:C,""))</f>
        <v/>
      </c>
      <c r="K1788" s="25" t="str">
        <f>IF(J1788="","",_xlfn.XLOOKUP(J1788,'Réponses'!C:C,'Réponses'!F:F,"ERREUR PROCHAINE QUESTION"))</f>
        <v/>
      </c>
      <c r="L1788" s="25" t="str">
        <f>IF(K1788="","",_xlfn.XLOOKUP(K1788,Questions!$A:$A,Questions!$C:$C,""))</f>
        <v/>
      </c>
      <c r="M1788" s="25" t="str">
        <f>IF(K1788="","",_xlfn.XLOOKUP(K1788&amp;"_"&amp;Saisie!L1789,'Réponses'!D:D,'Réponses'!C:C,""))</f>
        <v/>
      </c>
      <c r="N1788" s="25" t="str">
        <f>IF(M1788="","",_xlfn.XLOOKUP(M1788,'Réponses'!C:C,'Réponses'!F:F,"ERREUR PROCHAINE QUESTION"))</f>
        <v/>
      </c>
      <c r="O1788" s="25" t="str">
        <f>IF(N1788="","",_xlfn.XLOOKUP(N1788,Questions!$A:$A,Questions!$C:$C,"ERREUR TYPE"))</f>
        <v/>
      </c>
      <c r="P1788" s="25" t="str">
        <f>IF(N1788="","",_xlfn.XLOOKUP(N1788&amp;"_"&amp;Saisie!N1789,'Réponses'!D:D,'Réponses'!C:C,""))</f>
        <v/>
      </c>
      <c r="Q1788" s="25" t="str">
        <f t="shared" si="27"/>
        <v/>
      </c>
    </row>
    <row r="1789" spans="1:17">
      <c r="A1789" s="25" t="str">
        <f>IF(ISBLANK(Saisie!C1790),"",_xlfn.XLOOKUP(Saisie!C1790,Barème!A:A,Barème!F:F,"ERREUR CODE PRODUIT"))</f>
        <v/>
      </c>
      <c r="B1789" s="25" t="str">
        <f>IF(OR(A1789="08",A1789="07",MID(Saisie!C1790,4,4)="0804",MID(Saisie!C1790,4,4)="0907",A1789=""),"",_xlfn.XLOOKUP(A1789,Matériau!A:A,Matériau!C:C,"ERREUR MATERIAU"))</f>
        <v/>
      </c>
      <c r="C1789" s="25" t="str">
        <f>IF(B1789="","",_xlfn.XLOOKUP(B1789,Questions!A:A,Questions!C:C,""))</f>
        <v/>
      </c>
      <c r="D1789" s="25" t="str">
        <f>IF(B1789="","",_xlfn.XLOOKUP(B1789&amp;"_"&amp;Saisie!F1790,'Réponses'!D:D,'Réponses'!C:C,""))</f>
        <v/>
      </c>
      <c r="E1789" s="25" t="str">
        <f>IF(D1789="","",_xlfn.XLOOKUP(D1789,'Réponses'!C:C,'Réponses'!F:F,"ERREUR PROCHAINE QUESTION"))</f>
        <v/>
      </c>
      <c r="F1789" s="25" t="str">
        <f>IF(E1789="","",_xlfn.XLOOKUP(E1789,Questions!$A:$A,Questions!$C:$C,""))</f>
        <v/>
      </c>
      <c r="G1789" s="25" t="str">
        <f>IF(E1789="","",_xlfn.XLOOKUP(E1789&amp;"_"&amp;Saisie!H1790,'Réponses'!D:D,'Réponses'!C:C,""))</f>
        <v/>
      </c>
      <c r="H1789" s="25" t="str">
        <f>IF(G1789="","",_xlfn.XLOOKUP(G1789,'Réponses'!C:C,'Réponses'!F:F,"ERREUR PROCHAINE QUESTION"))</f>
        <v/>
      </c>
      <c r="I1789" s="25" t="str">
        <f>IF(H1789="","",_xlfn.XLOOKUP(H1789,Questions!$A:$A,Questions!$C:$C,"ERREUR TYPE"))</f>
        <v/>
      </c>
      <c r="J1789" s="25" t="str">
        <f>IF(H1789="","",_xlfn.XLOOKUP(H1789&amp;"_"&amp;Saisie!J1790,'Réponses'!D:D,'Réponses'!C:C,""))</f>
        <v/>
      </c>
      <c r="K1789" s="25" t="str">
        <f>IF(J1789="","",_xlfn.XLOOKUP(J1789,'Réponses'!C:C,'Réponses'!F:F,"ERREUR PROCHAINE QUESTION"))</f>
        <v/>
      </c>
      <c r="L1789" s="25" t="str">
        <f>IF(K1789="","",_xlfn.XLOOKUP(K1789,Questions!$A:$A,Questions!$C:$C,""))</f>
        <v/>
      </c>
      <c r="M1789" s="25" t="str">
        <f>IF(K1789="","",_xlfn.XLOOKUP(K1789&amp;"_"&amp;Saisie!L1790,'Réponses'!D:D,'Réponses'!C:C,""))</f>
        <v/>
      </c>
      <c r="N1789" s="25" t="str">
        <f>IF(M1789="","",_xlfn.XLOOKUP(M1789,'Réponses'!C:C,'Réponses'!F:F,"ERREUR PROCHAINE QUESTION"))</f>
        <v/>
      </c>
      <c r="O1789" s="25" t="str">
        <f>IF(N1789="","",_xlfn.XLOOKUP(N1789,Questions!$A:$A,Questions!$C:$C,"ERREUR TYPE"))</f>
        <v/>
      </c>
      <c r="P1789" s="25" t="str">
        <f>IF(N1789="","",_xlfn.XLOOKUP(N1789&amp;"_"&amp;Saisie!N1790,'Réponses'!D:D,'Réponses'!C:C,""))</f>
        <v/>
      </c>
      <c r="Q1789" s="25" t="str">
        <f t="shared" si="27"/>
        <v/>
      </c>
    </row>
    <row r="1790" spans="1:17">
      <c r="A1790" s="25" t="str">
        <f>IF(ISBLANK(Saisie!C1791),"",_xlfn.XLOOKUP(Saisie!C1791,Barème!A:A,Barème!F:F,"ERREUR CODE PRODUIT"))</f>
        <v/>
      </c>
      <c r="B1790" s="25" t="str">
        <f>IF(OR(A1790="08",A1790="07",MID(Saisie!C1791,4,4)="0804",MID(Saisie!C1791,4,4)="0907",A1790=""),"",_xlfn.XLOOKUP(A1790,Matériau!A:A,Matériau!C:C,"ERREUR MATERIAU"))</f>
        <v/>
      </c>
      <c r="C1790" s="25" t="str">
        <f>IF(B1790="","",_xlfn.XLOOKUP(B1790,Questions!A:A,Questions!C:C,""))</f>
        <v/>
      </c>
      <c r="D1790" s="25" t="str">
        <f>IF(B1790="","",_xlfn.XLOOKUP(B1790&amp;"_"&amp;Saisie!F1791,'Réponses'!D:D,'Réponses'!C:C,""))</f>
        <v/>
      </c>
      <c r="E1790" s="25" t="str">
        <f>IF(D1790="","",_xlfn.XLOOKUP(D1790,'Réponses'!C:C,'Réponses'!F:F,"ERREUR PROCHAINE QUESTION"))</f>
        <v/>
      </c>
      <c r="F1790" s="25" t="str">
        <f>IF(E1790="","",_xlfn.XLOOKUP(E1790,Questions!$A:$A,Questions!$C:$C,""))</f>
        <v/>
      </c>
      <c r="G1790" s="25" t="str">
        <f>IF(E1790="","",_xlfn.XLOOKUP(E1790&amp;"_"&amp;Saisie!H1791,'Réponses'!D:D,'Réponses'!C:C,""))</f>
        <v/>
      </c>
      <c r="H1790" s="25" t="str">
        <f>IF(G1790="","",_xlfn.XLOOKUP(G1790,'Réponses'!C:C,'Réponses'!F:F,"ERREUR PROCHAINE QUESTION"))</f>
        <v/>
      </c>
      <c r="I1790" s="25" t="str">
        <f>IF(H1790="","",_xlfn.XLOOKUP(H1790,Questions!$A:$A,Questions!$C:$C,"ERREUR TYPE"))</f>
        <v/>
      </c>
      <c r="J1790" s="25" t="str">
        <f>IF(H1790="","",_xlfn.XLOOKUP(H1790&amp;"_"&amp;Saisie!J1791,'Réponses'!D:D,'Réponses'!C:C,""))</f>
        <v/>
      </c>
      <c r="K1790" s="25" t="str">
        <f>IF(J1790="","",_xlfn.XLOOKUP(J1790,'Réponses'!C:C,'Réponses'!F:F,"ERREUR PROCHAINE QUESTION"))</f>
        <v/>
      </c>
      <c r="L1790" s="25" t="str">
        <f>IF(K1790="","",_xlfn.XLOOKUP(K1790,Questions!$A:$A,Questions!$C:$C,""))</f>
        <v/>
      </c>
      <c r="M1790" s="25" t="str">
        <f>IF(K1790="","",_xlfn.XLOOKUP(K1790&amp;"_"&amp;Saisie!L1791,'Réponses'!D:D,'Réponses'!C:C,""))</f>
        <v/>
      </c>
      <c r="N1790" s="25" t="str">
        <f>IF(M1790="","",_xlfn.XLOOKUP(M1790,'Réponses'!C:C,'Réponses'!F:F,"ERREUR PROCHAINE QUESTION"))</f>
        <v/>
      </c>
      <c r="O1790" s="25" t="str">
        <f>IF(N1790="","",_xlfn.XLOOKUP(N1790,Questions!$A:$A,Questions!$C:$C,"ERREUR TYPE"))</f>
        <v/>
      </c>
      <c r="P1790" s="25" t="str">
        <f>IF(N1790="","",_xlfn.XLOOKUP(N1790&amp;"_"&amp;Saisie!N1791,'Réponses'!D:D,'Réponses'!C:C,""))</f>
        <v/>
      </c>
      <c r="Q1790" s="25" t="str">
        <f t="shared" si="27"/>
        <v/>
      </c>
    </row>
    <row r="1791" spans="1:17">
      <c r="A1791" s="25" t="str">
        <f>IF(ISBLANK(Saisie!C1792),"",_xlfn.XLOOKUP(Saisie!C1792,Barème!A:A,Barème!F:F,"ERREUR CODE PRODUIT"))</f>
        <v/>
      </c>
      <c r="B1791" s="25" t="str">
        <f>IF(OR(A1791="08",A1791="07",MID(Saisie!C1792,4,4)="0804",MID(Saisie!C1792,4,4)="0907",A1791=""),"",_xlfn.XLOOKUP(A1791,Matériau!A:A,Matériau!C:C,"ERREUR MATERIAU"))</f>
        <v/>
      </c>
      <c r="C1791" s="25" t="str">
        <f>IF(B1791="","",_xlfn.XLOOKUP(B1791,Questions!A:A,Questions!C:C,""))</f>
        <v/>
      </c>
      <c r="D1791" s="25" t="str">
        <f>IF(B1791="","",_xlfn.XLOOKUP(B1791&amp;"_"&amp;Saisie!F1792,'Réponses'!D:D,'Réponses'!C:C,""))</f>
        <v/>
      </c>
      <c r="E1791" s="25" t="str">
        <f>IF(D1791="","",_xlfn.XLOOKUP(D1791,'Réponses'!C:C,'Réponses'!F:F,"ERREUR PROCHAINE QUESTION"))</f>
        <v/>
      </c>
      <c r="F1791" s="25" t="str">
        <f>IF(E1791="","",_xlfn.XLOOKUP(E1791,Questions!$A:$A,Questions!$C:$C,""))</f>
        <v/>
      </c>
      <c r="G1791" s="25" t="str">
        <f>IF(E1791="","",_xlfn.XLOOKUP(E1791&amp;"_"&amp;Saisie!H1792,'Réponses'!D:D,'Réponses'!C:C,""))</f>
        <v/>
      </c>
      <c r="H1791" s="25" t="str">
        <f>IF(G1791="","",_xlfn.XLOOKUP(G1791,'Réponses'!C:C,'Réponses'!F:F,"ERREUR PROCHAINE QUESTION"))</f>
        <v/>
      </c>
      <c r="I1791" s="25" t="str">
        <f>IF(H1791="","",_xlfn.XLOOKUP(H1791,Questions!$A:$A,Questions!$C:$C,"ERREUR TYPE"))</f>
        <v/>
      </c>
      <c r="J1791" s="25" t="str">
        <f>IF(H1791="","",_xlfn.XLOOKUP(H1791&amp;"_"&amp;Saisie!J1792,'Réponses'!D:D,'Réponses'!C:C,""))</f>
        <v/>
      </c>
      <c r="K1791" s="25" t="str">
        <f>IF(J1791="","",_xlfn.XLOOKUP(J1791,'Réponses'!C:C,'Réponses'!F:F,"ERREUR PROCHAINE QUESTION"))</f>
        <v/>
      </c>
      <c r="L1791" s="25" t="str">
        <f>IF(K1791="","",_xlfn.XLOOKUP(K1791,Questions!$A:$A,Questions!$C:$C,""))</f>
        <v/>
      </c>
      <c r="M1791" s="25" t="str">
        <f>IF(K1791="","",_xlfn.XLOOKUP(K1791&amp;"_"&amp;Saisie!L1792,'Réponses'!D:D,'Réponses'!C:C,""))</f>
        <v/>
      </c>
      <c r="N1791" s="25" t="str">
        <f>IF(M1791="","",_xlfn.XLOOKUP(M1791,'Réponses'!C:C,'Réponses'!F:F,"ERREUR PROCHAINE QUESTION"))</f>
        <v/>
      </c>
      <c r="O1791" s="25" t="str">
        <f>IF(N1791="","",_xlfn.XLOOKUP(N1791,Questions!$A:$A,Questions!$C:$C,"ERREUR TYPE"))</f>
        <v/>
      </c>
      <c r="P1791" s="25" t="str">
        <f>IF(N1791="","",_xlfn.XLOOKUP(N1791&amp;"_"&amp;Saisie!N1792,'Réponses'!D:D,'Réponses'!C:C,""))</f>
        <v/>
      </c>
      <c r="Q1791" s="25" t="str">
        <f t="shared" si="27"/>
        <v/>
      </c>
    </row>
    <row r="1792" spans="1:17">
      <c r="A1792" s="25" t="str">
        <f>IF(ISBLANK(Saisie!C1793),"",_xlfn.XLOOKUP(Saisie!C1793,Barème!A:A,Barème!F:F,"ERREUR CODE PRODUIT"))</f>
        <v/>
      </c>
      <c r="B1792" s="25" t="str">
        <f>IF(OR(A1792="08",A1792="07",MID(Saisie!C1793,4,4)="0804",MID(Saisie!C1793,4,4)="0907",A1792=""),"",_xlfn.XLOOKUP(A1792,Matériau!A:A,Matériau!C:C,"ERREUR MATERIAU"))</f>
        <v/>
      </c>
      <c r="C1792" s="25" t="str">
        <f>IF(B1792="","",_xlfn.XLOOKUP(B1792,Questions!A:A,Questions!C:C,""))</f>
        <v/>
      </c>
      <c r="D1792" s="25" t="str">
        <f>IF(B1792="","",_xlfn.XLOOKUP(B1792&amp;"_"&amp;Saisie!F1793,'Réponses'!D:D,'Réponses'!C:C,""))</f>
        <v/>
      </c>
      <c r="E1792" s="25" t="str">
        <f>IF(D1792="","",_xlfn.XLOOKUP(D1792,'Réponses'!C:C,'Réponses'!F:F,"ERREUR PROCHAINE QUESTION"))</f>
        <v/>
      </c>
      <c r="F1792" s="25" t="str">
        <f>IF(E1792="","",_xlfn.XLOOKUP(E1792,Questions!$A:$A,Questions!$C:$C,""))</f>
        <v/>
      </c>
      <c r="G1792" s="25" t="str">
        <f>IF(E1792="","",_xlfn.XLOOKUP(E1792&amp;"_"&amp;Saisie!H1793,'Réponses'!D:D,'Réponses'!C:C,""))</f>
        <v/>
      </c>
      <c r="H1792" s="25" t="str">
        <f>IF(G1792="","",_xlfn.XLOOKUP(G1792,'Réponses'!C:C,'Réponses'!F:F,"ERREUR PROCHAINE QUESTION"))</f>
        <v/>
      </c>
      <c r="I1792" s="25" t="str">
        <f>IF(H1792="","",_xlfn.XLOOKUP(H1792,Questions!$A:$A,Questions!$C:$C,"ERREUR TYPE"))</f>
        <v/>
      </c>
      <c r="J1792" s="25" t="str">
        <f>IF(H1792="","",_xlfn.XLOOKUP(H1792&amp;"_"&amp;Saisie!J1793,'Réponses'!D:D,'Réponses'!C:C,""))</f>
        <v/>
      </c>
      <c r="K1792" s="25" t="str">
        <f>IF(J1792="","",_xlfn.XLOOKUP(J1792,'Réponses'!C:C,'Réponses'!F:F,"ERREUR PROCHAINE QUESTION"))</f>
        <v/>
      </c>
      <c r="L1792" s="25" t="str">
        <f>IF(K1792="","",_xlfn.XLOOKUP(K1792,Questions!$A:$A,Questions!$C:$C,""))</f>
        <v/>
      </c>
      <c r="M1792" s="25" t="str">
        <f>IF(K1792="","",_xlfn.XLOOKUP(K1792&amp;"_"&amp;Saisie!L1793,'Réponses'!D:D,'Réponses'!C:C,""))</f>
        <v/>
      </c>
      <c r="N1792" s="25" t="str">
        <f>IF(M1792="","",_xlfn.XLOOKUP(M1792,'Réponses'!C:C,'Réponses'!F:F,"ERREUR PROCHAINE QUESTION"))</f>
        <v/>
      </c>
      <c r="O1792" s="25" t="str">
        <f>IF(N1792="","",_xlfn.XLOOKUP(N1792,Questions!$A:$A,Questions!$C:$C,"ERREUR TYPE"))</f>
        <v/>
      </c>
      <c r="P1792" s="25" t="str">
        <f>IF(N1792="","",_xlfn.XLOOKUP(N1792&amp;"_"&amp;Saisie!N1793,'Réponses'!D:D,'Réponses'!C:C,""))</f>
        <v/>
      </c>
      <c r="Q1792" s="25" t="str">
        <f t="shared" si="27"/>
        <v/>
      </c>
    </row>
    <row r="1793" spans="1:17">
      <c r="A1793" s="25" t="str">
        <f>IF(ISBLANK(Saisie!C1794),"",_xlfn.XLOOKUP(Saisie!C1794,Barème!A:A,Barème!F:F,"ERREUR CODE PRODUIT"))</f>
        <v/>
      </c>
      <c r="B1793" s="25" t="str">
        <f>IF(OR(A1793="08",A1793="07",MID(Saisie!C1794,4,4)="0804",MID(Saisie!C1794,4,4)="0907",A1793=""),"",_xlfn.XLOOKUP(A1793,Matériau!A:A,Matériau!C:C,"ERREUR MATERIAU"))</f>
        <v/>
      </c>
      <c r="C1793" s="25" t="str">
        <f>IF(B1793="","",_xlfn.XLOOKUP(B1793,Questions!A:A,Questions!C:C,""))</f>
        <v/>
      </c>
      <c r="D1793" s="25" t="str">
        <f>IF(B1793="","",_xlfn.XLOOKUP(B1793&amp;"_"&amp;Saisie!F1794,'Réponses'!D:D,'Réponses'!C:C,""))</f>
        <v/>
      </c>
      <c r="E1793" s="25" t="str">
        <f>IF(D1793="","",_xlfn.XLOOKUP(D1793,'Réponses'!C:C,'Réponses'!F:F,"ERREUR PROCHAINE QUESTION"))</f>
        <v/>
      </c>
      <c r="F1793" s="25" t="str">
        <f>IF(E1793="","",_xlfn.XLOOKUP(E1793,Questions!$A:$A,Questions!$C:$C,""))</f>
        <v/>
      </c>
      <c r="G1793" s="25" t="str">
        <f>IF(E1793="","",_xlfn.XLOOKUP(E1793&amp;"_"&amp;Saisie!H1794,'Réponses'!D:D,'Réponses'!C:C,""))</f>
        <v/>
      </c>
      <c r="H1793" s="25" t="str">
        <f>IF(G1793="","",_xlfn.XLOOKUP(G1793,'Réponses'!C:C,'Réponses'!F:F,"ERREUR PROCHAINE QUESTION"))</f>
        <v/>
      </c>
      <c r="I1793" s="25" t="str">
        <f>IF(H1793="","",_xlfn.XLOOKUP(H1793,Questions!$A:$A,Questions!$C:$C,"ERREUR TYPE"))</f>
        <v/>
      </c>
      <c r="J1793" s="25" t="str">
        <f>IF(H1793="","",_xlfn.XLOOKUP(H1793&amp;"_"&amp;Saisie!J1794,'Réponses'!D:D,'Réponses'!C:C,""))</f>
        <v/>
      </c>
      <c r="K1793" s="25" t="str">
        <f>IF(J1793="","",_xlfn.XLOOKUP(J1793,'Réponses'!C:C,'Réponses'!F:F,"ERREUR PROCHAINE QUESTION"))</f>
        <v/>
      </c>
      <c r="L1793" s="25" t="str">
        <f>IF(K1793="","",_xlfn.XLOOKUP(K1793,Questions!$A:$A,Questions!$C:$C,""))</f>
        <v/>
      </c>
      <c r="M1793" s="25" t="str">
        <f>IF(K1793="","",_xlfn.XLOOKUP(K1793&amp;"_"&amp;Saisie!L1794,'Réponses'!D:D,'Réponses'!C:C,""))</f>
        <v/>
      </c>
      <c r="N1793" s="25" t="str">
        <f>IF(M1793="","",_xlfn.XLOOKUP(M1793,'Réponses'!C:C,'Réponses'!F:F,"ERREUR PROCHAINE QUESTION"))</f>
        <v/>
      </c>
      <c r="O1793" s="25" t="str">
        <f>IF(N1793="","",_xlfn.XLOOKUP(N1793,Questions!$A:$A,Questions!$C:$C,"ERREUR TYPE"))</f>
        <v/>
      </c>
      <c r="P1793" s="25" t="str">
        <f>IF(N1793="","",_xlfn.XLOOKUP(N1793&amp;"_"&amp;Saisie!N1794,'Réponses'!D:D,'Réponses'!C:C,""))</f>
        <v/>
      </c>
      <c r="Q1793" s="25" t="str">
        <f t="shared" si="27"/>
        <v/>
      </c>
    </row>
    <row r="1794" spans="1:17">
      <c r="A1794" s="25" t="str">
        <f>IF(ISBLANK(Saisie!C1795),"",_xlfn.XLOOKUP(Saisie!C1795,Barème!A:A,Barème!F:F,"ERREUR CODE PRODUIT"))</f>
        <v/>
      </c>
      <c r="B1794" s="25" t="str">
        <f>IF(OR(A1794="08",A1794="07",MID(Saisie!C1795,4,4)="0804",MID(Saisie!C1795,4,4)="0907",A1794=""),"",_xlfn.XLOOKUP(A1794,Matériau!A:A,Matériau!C:C,"ERREUR MATERIAU"))</f>
        <v/>
      </c>
      <c r="C1794" s="25" t="str">
        <f>IF(B1794="","",_xlfn.XLOOKUP(B1794,Questions!A:A,Questions!C:C,""))</f>
        <v/>
      </c>
      <c r="D1794" s="25" t="str">
        <f>IF(B1794="","",_xlfn.XLOOKUP(B1794&amp;"_"&amp;Saisie!F1795,'Réponses'!D:D,'Réponses'!C:C,""))</f>
        <v/>
      </c>
      <c r="E1794" s="25" t="str">
        <f>IF(D1794="","",_xlfn.XLOOKUP(D1794,'Réponses'!C:C,'Réponses'!F:F,"ERREUR PROCHAINE QUESTION"))</f>
        <v/>
      </c>
      <c r="F1794" s="25" t="str">
        <f>IF(E1794="","",_xlfn.XLOOKUP(E1794,Questions!$A:$A,Questions!$C:$C,""))</f>
        <v/>
      </c>
      <c r="G1794" s="25" t="str">
        <f>IF(E1794="","",_xlfn.XLOOKUP(E1794&amp;"_"&amp;Saisie!H1795,'Réponses'!D:D,'Réponses'!C:C,""))</f>
        <v/>
      </c>
      <c r="H1794" s="25" t="str">
        <f>IF(G1794="","",_xlfn.XLOOKUP(G1794,'Réponses'!C:C,'Réponses'!F:F,"ERREUR PROCHAINE QUESTION"))</f>
        <v/>
      </c>
      <c r="I1794" s="25" t="str">
        <f>IF(H1794="","",_xlfn.XLOOKUP(H1794,Questions!$A:$A,Questions!$C:$C,"ERREUR TYPE"))</f>
        <v/>
      </c>
      <c r="J1794" s="25" t="str">
        <f>IF(H1794="","",_xlfn.XLOOKUP(H1794&amp;"_"&amp;Saisie!J1795,'Réponses'!D:D,'Réponses'!C:C,""))</f>
        <v/>
      </c>
      <c r="K1794" s="25" t="str">
        <f>IF(J1794="","",_xlfn.XLOOKUP(J1794,'Réponses'!C:C,'Réponses'!F:F,"ERREUR PROCHAINE QUESTION"))</f>
        <v/>
      </c>
      <c r="L1794" s="25" t="str">
        <f>IF(K1794="","",_xlfn.XLOOKUP(K1794,Questions!$A:$A,Questions!$C:$C,""))</f>
        <v/>
      </c>
      <c r="M1794" s="25" t="str">
        <f>IF(K1794="","",_xlfn.XLOOKUP(K1794&amp;"_"&amp;Saisie!L1795,'Réponses'!D:D,'Réponses'!C:C,""))</f>
        <v/>
      </c>
      <c r="N1794" s="25" t="str">
        <f>IF(M1794="","",_xlfn.XLOOKUP(M1794,'Réponses'!C:C,'Réponses'!F:F,"ERREUR PROCHAINE QUESTION"))</f>
        <v/>
      </c>
      <c r="O1794" s="25" t="str">
        <f>IF(N1794="","",_xlfn.XLOOKUP(N1794,Questions!$A:$A,Questions!$C:$C,"ERREUR TYPE"))</f>
        <v/>
      </c>
      <c r="P1794" s="25" t="str">
        <f>IF(N1794="","",_xlfn.XLOOKUP(N1794&amp;"_"&amp;Saisie!N1795,'Réponses'!D:D,'Réponses'!C:C,""))</f>
        <v/>
      </c>
      <c r="Q1794" s="25" t="str">
        <f t="shared" si="27"/>
        <v/>
      </c>
    </row>
    <row r="1795" spans="1:17">
      <c r="A1795" s="25" t="str">
        <f>IF(ISBLANK(Saisie!C1796),"",_xlfn.XLOOKUP(Saisie!C1796,Barème!A:A,Barème!F:F,"ERREUR CODE PRODUIT"))</f>
        <v/>
      </c>
      <c r="B1795" s="25" t="str">
        <f>IF(OR(A1795="08",A1795="07",MID(Saisie!C1796,4,4)="0804",MID(Saisie!C1796,4,4)="0907",A1795=""),"",_xlfn.XLOOKUP(A1795,Matériau!A:A,Matériau!C:C,"ERREUR MATERIAU"))</f>
        <v/>
      </c>
      <c r="C1795" s="25" t="str">
        <f>IF(B1795="","",_xlfn.XLOOKUP(B1795,Questions!A:A,Questions!C:C,""))</f>
        <v/>
      </c>
      <c r="D1795" s="25" t="str">
        <f>IF(B1795="","",_xlfn.XLOOKUP(B1795&amp;"_"&amp;Saisie!F1796,'Réponses'!D:D,'Réponses'!C:C,""))</f>
        <v/>
      </c>
      <c r="E1795" s="25" t="str">
        <f>IF(D1795="","",_xlfn.XLOOKUP(D1795,'Réponses'!C:C,'Réponses'!F:F,"ERREUR PROCHAINE QUESTION"))</f>
        <v/>
      </c>
      <c r="F1795" s="25" t="str">
        <f>IF(E1795="","",_xlfn.XLOOKUP(E1795,Questions!$A:$A,Questions!$C:$C,""))</f>
        <v/>
      </c>
      <c r="G1795" s="25" t="str">
        <f>IF(E1795="","",_xlfn.XLOOKUP(E1795&amp;"_"&amp;Saisie!H1796,'Réponses'!D:D,'Réponses'!C:C,""))</f>
        <v/>
      </c>
      <c r="H1795" s="25" t="str">
        <f>IF(G1795="","",_xlfn.XLOOKUP(G1795,'Réponses'!C:C,'Réponses'!F:F,"ERREUR PROCHAINE QUESTION"))</f>
        <v/>
      </c>
      <c r="I1795" s="25" t="str">
        <f>IF(H1795="","",_xlfn.XLOOKUP(H1795,Questions!$A:$A,Questions!$C:$C,"ERREUR TYPE"))</f>
        <v/>
      </c>
      <c r="J1795" s="25" t="str">
        <f>IF(H1795="","",_xlfn.XLOOKUP(H1795&amp;"_"&amp;Saisie!J1796,'Réponses'!D:D,'Réponses'!C:C,""))</f>
        <v/>
      </c>
      <c r="K1795" s="25" t="str">
        <f>IF(J1795="","",_xlfn.XLOOKUP(J1795,'Réponses'!C:C,'Réponses'!F:F,"ERREUR PROCHAINE QUESTION"))</f>
        <v/>
      </c>
      <c r="L1795" s="25" t="str">
        <f>IF(K1795="","",_xlfn.XLOOKUP(K1795,Questions!$A:$A,Questions!$C:$C,""))</f>
        <v/>
      </c>
      <c r="M1795" s="25" t="str">
        <f>IF(K1795="","",_xlfn.XLOOKUP(K1795&amp;"_"&amp;Saisie!L1796,'Réponses'!D:D,'Réponses'!C:C,""))</f>
        <v/>
      </c>
      <c r="N1795" s="25" t="str">
        <f>IF(M1795="","",_xlfn.XLOOKUP(M1795,'Réponses'!C:C,'Réponses'!F:F,"ERREUR PROCHAINE QUESTION"))</f>
        <v/>
      </c>
      <c r="O1795" s="25" t="str">
        <f>IF(N1795="","",_xlfn.XLOOKUP(N1795,Questions!$A:$A,Questions!$C:$C,"ERREUR TYPE"))</f>
        <v/>
      </c>
      <c r="P1795" s="25" t="str">
        <f>IF(N1795="","",_xlfn.XLOOKUP(N1795&amp;"_"&amp;Saisie!N1796,'Réponses'!D:D,'Réponses'!C:C,""))</f>
        <v/>
      </c>
      <c r="Q1795" s="25" t="str">
        <f t="shared" ref="Q1795:Q1858" si="28">D1795&amp;IF(G1795="","","_"&amp;G1795)&amp;IF(J1795="","","_"&amp;J1795&amp;IF(M1795="","","_"&amp;M1795)&amp;IF(P1795="","","_"&amp;P1795))</f>
        <v/>
      </c>
    </row>
    <row r="1796" spans="1:17">
      <c r="A1796" s="25" t="str">
        <f>IF(ISBLANK(Saisie!C1797),"",_xlfn.XLOOKUP(Saisie!C1797,Barème!A:A,Barème!F:F,"ERREUR CODE PRODUIT"))</f>
        <v/>
      </c>
      <c r="B1796" s="25" t="str">
        <f>IF(OR(A1796="08",A1796="07",MID(Saisie!C1797,4,4)="0804",MID(Saisie!C1797,4,4)="0907",A1796=""),"",_xlfn.XLOOKUP(A1796,Matériau!A:A,Matériau!C:C,"ERREUR MATERIAU"))</f>
        <v/>
      </c>
      <c r="C1796" s="25" t="str">
        <f>IF(B1796="","",_xlfn.XLOOKUP(B1796,Questions!A:A,Questions!C:C,""))</f>
        <v/>
      </c>
      <c r="D1796" s="25" t="str">
        <f>IF(B1796="","",_xlfn.XLOOKUP(B1796&amp;"_"&amp;Saisie!F1797,'Réponses'!D:D,'Réponses'!C:C,""))</f>
        <v/>
      </c>
      <c r="E1796" s="25" t="str">
        <f>IF(D1796="","",_xlfn.XLOOKUP(D1796,'Réponses'!C:C,'Réponses'!F:F,"ERREUR PROCHAINE QUESTION"))</f>
        <v/>
      </c>
      <c r="F1796" s="25" t="str">
        <f>IF(E1796="","",_xlfn.XLOOKUP(E1796,Questions!$A:$A,Questions!$C:$C,""))</f>
        <v/>
      </c>
      <c r="G1796" s="25" t="str">
        <f>IF(E1796="","",_xlfn.XLOOKUP(E1796&amp;"_"&amp;Saisie!H1797,'Réponses'!D:D,'Réponses'!C:C,""))</f>
        <v/>
      </c>
      <c r="H1796" s="25" t="str">
        <f>IF(G1796="","",_xlfn.XLOOKUP(G1796,'Réponses'!C:C,'Réponses'!F:F,"ERREUR PROCHAINE QUESTION"))</f>
        <v/>
      </c>
      <c r="I1796" s="25" t="str">
        <f>IF(H1796="","",_xlfn.XLOOKUP(H1796,Questions!$A:$A,Questions!$C:$C,"ERREUR TYPE"))</f>
        <v/>
      </c>
      <c r="J1796" s="25" t="str">
        <f>IF(H1796="","",_xlfn.XLOOKUP(H1796&amp;"_"&amp;Saisie!J1797,'Réponses'!D:D,'Réponses'!C:C,""))</f>
        <v/>
      </c>
      <c r="K1796" s="25" t="str">
        <f>IF(J1796="","",_xlfn.XLOOKUP(J1796,'Réponses'!C:C,'Réponses'!F:F,"ERREUR PROCHAINE QUESTION"))</f>
        <v/>
      </c>
      <c r="L1796" s="25" t="str">
        <f>IF(K1796="","",_xlfn.XLOOKUP(K1796,Questions!$A:$A,Questions!$C:$C,""))</f>
        <v/>
      </c>
      <c r="M1796" s="25" t="str">
        <f>IF(K1796="","",_xlfn.XLOOKUP(K1796&amp;"_"&amp;Saisie!L1797,'Réponses'!D:D,'Réponses'!C:C,""))</f>
        <v/>
      </c>
      <c r="N1796" s="25" t="str">
        <f>IF(M1796="","",_xlfn.XLOOKUP(M1796,'Réponses'!C:C,'Réponses'!F:F,"ERREUR PROCHAINE QUESTION"))</f>
        <v/>
      </c>
      <c r="O1796" s="25" t="str">
        <f>IF(N1796="","",_xlfn.XLOOKUP(N1796,Questions!$A:$A,Questions!$C:$C,"ERREUR TYPE"))</f>
        <v/>
      </c>
      <c r="P1796" s="25" t="str">
        <f>IF(N1796="","",_xlfn.XLOOKUP(N1796&amp;"_"&amp;Saisie!N1797,'Réponses'!D:D,'Réponses'!C:C,""))</f>
        <v/>
      </c>
      <c r="Q1796" s="25" t="str">
        <f t="shared" si="28"/>
        <v/>
      </c>
    </row>
    <row r="1797" spans="1:17">
      <c r="A1797" s="25" t="str">
        <f>IF(ISBLANK(Saisie!C1798),"",_xlfn.XLOOKUP(Saisie!C1798,Barème!A:A,Barème!F:F,"ERREUR CODE PRODUIT"))</f>
        <v/>
      </c>
      <c r="B1797" s="25" t="str">
        <f>IF(OR(A1797="08",A1797="07",MID(Saisie!C1798,4,4)="0804",MID(Saisie!C1798,4,4)="0907",A1797=""),"",_xlfn.XLOOKUP(A1797,Matériau!A:A,Matériau!C:C,"ERREUR MATERIAU"))</f>
        <v/>
      </c>
      <c r="C1797" s="25" t="str">
        <f>IF(B1797="","",_xlfn.XLOOKUP(B1797,Questions!A:A,Questions!C:C,""))</f>
        <v/>
      </c>
      <c r="D1797" s="25" t="str">
        <f>IF(B1797="","",_xlfn.XLOOKUP(B1797&amp;"_"&amp;Saisie!F1798,'Réponses'!D:D,'Réponses'!C:C,""))</f>
        <v/>
      </c>
      <c r="E1797" s="25" t="str">
        <f>IF(D1797="","",_xlfn.XLOOKUP(D1797,'Réponses'!C:C,'Réponses'!F:F,"ERREUR PROCHAINE QUESTION"))</f>
        <v/>
      </c>
      <c r="F1797" s="25" t="str">
        <f>IF(E1797="","",_xlfn.XLOOKUP(E1797,Questions!$A:$A,Questions!$C:$C,""))</f>
        <v/>
      </c>
      <c r="G1797" s="25" t="str">
        <f>IF(E1797="","",_xlfn.XLOOKUP(E1797&amp;"_"&amp;Saisie!H1798,'Réponses'!D:D,'Réponses'!C:C,""))</f>
        <v/>
      </c>
      <c r="H1797" s="25" t="str">
        <f>IF(G1797="","",_xlfn.XLOOKUP(G1797,'Réponses'!C:C,'Réponses'!F:F,"ERREUR PROCHAINE QUESTION"))</f>
        <v/>
      </c>
      <c r="I1797" s="25" t="str">
        <f>IF(H1797="","",_xlfn.XLOOKUP(H1797,Questions!$A:$A,Questions!$C:$C,"ERREUR TYPE"))</f>
        <v/>
      </c>
      <c r="J1797" s="25" t="str">
        <f>IF(H1797="","",_xlfn.XLOOKUP(H1797&amp;"_"&amp;Saisie!J1798,'Réponses'!D:D,'Réponses'!C:C,""))</f>
        <v/>
      </c>
      <c r="K1797" s="25" t="str">
        <f>IF(J1797="","",_xlfn.XLOOKUP(J1797,'Réponses'!C:C,'Réponses'!F:F,"ERREUR PROCHAINE QUESTION"))</f>
        <v/>
      </c>
      <c r="L1797" s="25" t="str">
        <f>IF(K1797="","",_xlfn.XLOOKUP(K1797,Questions!$A:$A,Questions!$C:$C,""))</f>
        <v/>
      </c>
      <c r="M1797" s="25" t="str">
        <f>IF(K1797="","",_xlfn.XLOOKUP(K1797&amp;"_"&amp;Saisie!L1798,'Réponses'!D:D,'Réponses'!C:C,""))</f>
        <v/>
      </c>
      <c r="N1797" s="25" t="str">
        <f>IF(M1797="","",_xlfn.XLOOKUP(M1797,'Réponses'!C:C,'Réponses'!F:F,"ERREUR PROCHAINE QUESTION"))</f>
        <v/>
      </c>
      <c r="O1797" s="25" t="str">
        <f>IF(N1797="","",_xlfn.XLOOKUP(N1797,Questions!$A:$A,Questions!$C:$C,"ERREUR TYPE"))</f>
        <v/>
      </c>
      <c r="P1797" s="25" t="str">
        <f>IF(N1797="","",_xlfn.XLOOKUP(N1797&amp;"_"&amp;Saisie!N1798,'Réponses'!D:D,'Réponses'!C:C,""))</f>
        <v/>
      </c>
      <c r="Q1797" s="25" t="str">
        <f t="shared" si="28"/>
        <v/>
      </c>
    </row>
    <row r="1798" spans="1:17">
      <c r="A1798" s="25" t="str">
        <f>IF(ISBLANK(Saisie!C1799),"",_xlfn.XLOOKUP(Saisie!C1799,Barème!A:A,Barème!F:F,"ERREUR CODE PRODUIT"))</f>
        <v/>
      </c>
      <c r="B1798" s="25" t="str">
        <f>IF(OR(A1798="08",A1798="07",MID(Saisie!C1799,4,4)="0804",MID(Saisie!C1799,4,4)="0907",A1798=""),"",_xlfn.XLOOKUP(A1798,Matériau!A:A,Matériau!C:C,"ERREUR MATERIAU"))</f>
        <v/>
      </c>
      <c r="C1798" s="25" t="str">
        <f>IF(B1798="","",_xlfn.XLOOKUP(B1798,Questions!A:A,Questions!C:C,""))</f>
        <v/>
      </c>
      <c r="D1798" s="25" t="str">
        <f>IF(B1798="","",_xlfn.XLOOKUP(B1798&amp;"_"&amp;Saisie!F1799,'Réponses'!D:D,'Réponses'!C:C,""))</f>
        <v/>
      </c>
      <c r="E1798" s="25" t="str">
        <f>IF(D1798="","",_xlfn.XLOOKUP(D1798,'Réponses'!C:C,'Réponses'!F:F,"ERREUR PROCHAINE QUESTION"))</f>
        <v/>
      </c>
      <c r="F1798" s="25" t="str">
        <f>IF(E1798="","",_xlfn.XLOOKUP(E1798,Questions!$A:$A,Questions!$C:$C,""))</f>
        <v/>
      </c>
      <c r="G1798" s="25" t="str">
        <f>IF(E1798="","",_xlfn.XLOOKUP(E1798&amp;"_"&amp;Saisie!H1799,'Réponses'!D:D,'Réponses'!C:C,""))</f>
        <v/>
      </c>
      <c r="H1798" s="25" t="str">
        <f>IF(G1798="","",_xlfn.XLOOKUP(G1798,'Réponses'!C:C,'Réponses'!F:F,"ERREUR PROCHAINE QUESTION"))</f>
        <v/>
      </c>
      <c r="I1798" s="25" t="str">
        <f>IF(H1798="","",_xlfn.XLOOKUP(H1798,Questions!$A:$A,Questions!$C:$C,"ERREUR TYPE"))</f>
        <v/>
      </c>
      <c r="J1798" s="25" t="str">
        <f>IF(H1798="","",_xlfn.XLOOKUP(H1798&amp;"_"&amp;Saisie!J1799,'Réponses'!D:D,'Réponses'!C:C,""))</f>
        <v/>
      </c>
      <c r="K1798" s="25" t="str">
        <f>IF(J1798="","",_xlfn.XLOOKUP(J1798,'Réponses'!C:C,'Réponses'!F:F,"ERREUR PROCHAINE QUESTION"))</f>
        <v/>
      </c>
      <c r="L1798" s="25" t="str">
        <f>IF(K1798="","",_xlfn.XLOOKUP(K1798,Questions!$A:$A,Questions!$C:$C,""))</f>
        <v/>
      </c>
      <c r="M1798" s="25" t="str">
        <f>IF(K1798="","",_xlfn.XLOOKUP(K1798&amp;"_"&amp;Saisie!L1799,'Réponses'!D:D,'Réponses'!C:C,""))</f>
        <v/>
      </c>
      <c r="N1798" s="25" t="str">
        <f>IF(M1798="","",_xlfn.XLOOKUP(M1798,'Réponses'!C:C,'Réponses'!F:F,"ERREUR PROCHAINE QUESTION"))</f>
        <v/>
      </c>
      <c r="O1798" s="25" t="str">
        <f>IF(N1798="","",_xlfn.XLOOKUP(N1798,Questions!$A:$A,Questions!$C:$C,"ERREUR TYPE"))</f>
        <v/>
      </c>
      <c r="P1798" s="25" t="str">
        <f>IF(N1798="","",_xlfn.XLOOKUP(N1798&amp;"_"&amp;Saisie!N1799,'Réponses'!D:D,'Réponses'!C:C,""))</f>
        <v/>
      </c>
      <c r="Q1798" s="25" t="str">
        <f t="shared" si="28"/>
        <v/>
      </c>
    </row>
    <row r="1799" spans="1:17">
      <c r="A1799" s="25" t="str">
        <f>IF(ISBLANK(Saisie!C1800),"",_xlfn.XLOOKUP(Saisie!C1800,Barème!A:A,Barème!F:F,"ERREUR CODE PRODUIT"))</f>
        <v/>
      </c>
      <c r="B1799" s="25" t="str">
        <f>IF(OR(A1799="08",A1799="07",MID(Saisie!C1800,4,4)="0804",MID(Saisie!C1800,4,4)="0907",A1799=""),"",_xlfn.XLOOKUP(A1799,Matériau!A:A,Matériau!C:C,"ERREUR MATERIAU"))</f>
        <v/>
      </c>
      <c r="C1799" s="25" t="str">
        <f>IF(B1799="","",_xlfn.XLOOKUP(B1799,Questions!A:A,Questions!C:C,""))</f>
        <v/>
      </c>
      <c r="D1799" s="25" t="str">
        <f>IF(B1799="","",_xlfn.XLOOKUP(B1799&amp;"_"&amp;Saisie!F1800,'Réponses'!D:D,'Réponses'!C:C,""))</f>
        <v/>
      </c>
      <c r="E1799" s="25" t="str">
        <f>IF(D1799="","",_xlfn.XLOOKUP(D1799,'Réponses'!C:C,'Réponses'!F:F,"ERREUR PROCHAINE QUESTION"))</f>
        <v/>
      </c>
      <c r="F1799" s="25" t="str">
        <f>IF(E1799="","",_xlfn.XLOOKUP(E1799,Questions!$A:$A,Questions!$C:$C,""))</f>
        <v/>
      </c>
      <c r="G1799" s="25" t="str">
        <f>IF(E1799="","",_xlfn.XLOOKUP(E1799&amp;"_"&amp;Saisie!H1800,'Réponses'!D:D,'Réponses'!C:C,""))</f>
        <v/>
      </c>
      <c r="H1799" s="25" t="str">
        <f>IF(G1799="","",_xlfn.XLOOKUP(G1799,'Réponses'!C:C,'Réponses'!F:F,"ERREUR PROCHAINE QUESTION"))</f>
        <v/>
      </c>
      <c r="I1799" s="25" t="str">
        <f>IF(H1799="","",_xlfn.XLOOKUP(H1799,Questions!$A:$A,Questions!$C:$C,"ERREUR TYPE"))</f>
        <v/>
      </c>
      <c r="J1799" s="25" t="str">
        <f>IF(H1799="","",_xlfn.XLOOKUP(H1799&amp;"_"&amp;Saisie!J1800,'Réponses'!D:D,'Réponses'!C:C,""))</f>
        <v/>
      </c>
      <c r="K1799" s="25" t="str">
        <f>IF(J1799="","",_xlfn.XLOOKUP(J1799,'Réponses'!C:C,'Réponses'!F:F,"ERREUR PROCHAINE QUESTION"))</f>
        <v/>
      </c>
      <c r="L1799" s="25" t="str">
        <f>IF(K1799="","",_xlfn.XLOOKUP(K1799,Questions!$A:$A,Questions!$C:$C,""))</f>
        <v/>
      </c>
      <c r="M1799" s="25" t="str">
        <f>IF(K1799="","",_xlfn.XLOOKUP(K1799&amp;"_"&amp;Saisie!L1800,'Réponses'!D:D,'Réponses'!C:C,""))</f>
        <v/>
      </c>
      <c r="N1799" s="25" t="str">
        <f>IF(M1799="","",_xlfn.XLOOKUP(M1799,'Réponses'!C:C,'Réponses'!F:F,"ERREUR PROCHAINE QUESTION"))</f>
        <v/>
      </c>
      <c r="O1799" s="25" t="str">
        <f>IF(N1799="","",_xlfn.XLOOKUP(N1799,Questions!$A:$A,Questions!$C:$C,"ERREUR TYPE"))</f>
        <v/>
      </c>
      <c r="P1799" s="25" t="str">
        <f>IF(N1799="","",_xlfn.XLOOKUP(N1799&amp;"_"&amp;Saisie!N1800,'Réponses'!D:D,'Réponses'!C:C,""))</f>
        <v/>
      </c>
      <c r="Q1799" s="25" t="str">
        <f t="shared" si="28"/>
        <v/>
      </c>
    </row>
    <row r="1800" spans="1:17">
      <c r="A1800" s="25" t="str">
        <f>IF(ISBLANK(Saisie!C1801),"",_xlfn.XLOOKUP(Saisie!C1801,Barème!A:A,Barème!F:F,"ERREUR CODE PRODUIT"))</f>
        <v/>
      </c>
      <c r="B1800" s="25" t="str">
        <f>IF(OR(A1800="08",A1800="07",MID(Saisie!C1801,4,4)="0804",MID(Saisie!C1801,4,4)="0907",A1800=""),"",_xlfn.XLOOKUP(A1800,Matériau!A:A,Matériau!C:C,"ERREUR MATERIAU"))</f>
        <v/>
      </c>
      <c r="C1800" s="25" t="str">
        <f>IF(B1800="","",_xlfn.XLOOKUP(B1800,Questions!A:A,Questions!C:C,""))</f>
        <v/>
      </c>
      <c r="D1800" s="25" t="str">
        <f>IF(B1800="","",_xlfn.XLOOKUP(B1800&amp;"_"&amp;Saisie!F1801,'Réponses'!D:D,'Réponses'!C:C,""))</f>
        <v/>
      </c>
      <c r="E1800" s="25" t="str">
        <f>IF(D1800="","",_xlfn.XLOOKUP(D1800,'Réponses'!C:C,'Réponses'!F:F,"ERREUR PROCHAINE QUESTION"))</f>
        <v/>
      </c>
      <c r="F1800" s="25" t="str">
        <f>IF(E1800="","",_xlfn.XLOOKUP(E1800,Questions!$A:$A,Questions!$C:$C,""))</f>
        <v/>
      </c>
      <c r="G1800" s="25" t="str">
        <f>IF(E1800="","",_xlfn.XLOOKUP(E1800&amp;"_"&amp;Saisie!H1801,'Réponses'!D:D,'Réponses'!C:C,""))</f>
        <v/>
      </c>
      <c r="H1800" s="25" t="str">
        <f>IF(G1800="","",_xlfn.XLOOKUP(G1800,'Réponses'!C:C,'Réponses'!F:F,"ERREUR PROCHAINE QUESTION"))</f>
        <v/>
      </c>
      <c r="I1800" s="25" t="str">
        <f>IF(H1800="","",_xlfn.XLOOKUP(H1800,Questions!$A:$A,Questions!$C:$C,"ERREUR TYPE"))</f>
        <v/>
      </c>
      <c r="J1800" s="25" t="str">
        <f>IF(H1800="","",_xlfn.XLOOKUP(H1800&amp;"_"&amp;Saisie!J1801,'Réponses'!D:D,'Réponses'!C:C,""))</f>
        <v/>
      </c>
      <c r="K1800" s="25" t="str">
        <f>IF(J1800="","",_xlfn.XLOOKUP(J1800,'Réponses'!C:C,'Réponses'!F:F,"ERREUR PROCHAINE QUESTION"))</f>
        <v/>
      </c>
      <c r="L1800" s="25" t="str">
        <f>IF(K1800="","",_xlfn.XLOOKUP(K1800,Questions!$A:$A,Questions!$C:$C,""))</f>
        <v/>
      </c>
      <c r="M1800" s="25" t="str">
        <f>IF(K1800="","",_xlfn.XLOOKUP(K1800&amp;"_"&amp;Saisie!L1801,'Réponses'!D:D,'Réponses'!C:C,""))</f>
        <v/>
      </c>
      <c r="N1800" s="25" t="str">
        <f>IF(M1800="","",_xlfn.XLOOKUP(M1800,'Réponses'!C:C,'Réponses'!F:F,"ERREUR PROCHAINE QUESTION"))</f>
        <v/>
      </c>
      <c r="O1800" s="25" t="str">
        <f>IF(N1800="","",_xlfn.XLOOKUP(N1800,Questions!$A:$A,Questions!$C:$C,"ERREUR TYPE"))</f>
        <v/>
      </c>
      <c r="P1800" s="25" t="str">
        <f>IF(N1800="","",_xlfn.XLOOKUP(N1800&amp;"_"&amp;Saisie!N1801,'Réponses'!D:D,'Réponses'!C:C,""))</f>
        <v/>
      </c>
      <c r="Q1800" s="25" t="str">
        <f t="shared" si="28"/>
        <v/>
      </c>
    </row>
    <row r="1801" spans="1:17">
      <c r="A1801" s="25" t="str">
        <f>IF(ISBLANK(Saisie!C1802),"",_xlfn.XLOOKUP(Saisie!C1802,Barème!A:A,Barème!F:F,"ERREUR CODE PRODUIT"))</f>
        <v/>
      </c>
      <c r="B1801" s="25" t="str">
        <f>IF(OR(A1801="08",A1801="07",MID(Saisie!C1802,4,4)="0804",MID(Saisie!C1802,4,4)="0907",A1801=""),"",_xlfn.XLOOKUP(A1801,Matériau!A:A,Matériau!C:C,"ERREUR MATERIAU"))</f>
        <v/>
      </c>
      <c r="C1801" s="25" t="str">
        <f>IF(B1801="","",_xlfn.XLOOKUP(B1801,Questions!A:A,Questions!C:C,""))</f>
        <v/>
      </c>
      <c r="D1801" s="25" t="str">
        <f>IF(B1801="","",_xlfn.XLOOKUP(B1801&amp;"_"&amp;Saisie!F1802,'Réponses'!D:D,'Réponses'!C:C,""))</f>
        <v/>
      </c>
      <c r="E1801" s="25" t="str">
        <f>IF(D1801="","",_xlfn.XLOOKUP(D1801,'Réponses'!C:C,'Réponses'!F:F,"ERREUR PROCHAINE QUESTION"))</f>
        <v/>
      </c>
      <c r="F1801" s="25" t="str">
        <f>IF(E1801="","",_xlfn.XLOOKUP(E1801,Questions!$A:$A,Questions!$C:$C,""))</f>
        <v/>
      </c>
      <c r="G1801" s="25" t="str">
        <f>IF(E1801="","",_xlfn.XLOOKUP(E1801&amp;"_"&amp;Saisie!H1802,'Réponses'!D:D,'Réponses'!C:C,""))</f>
        <v/>
      </c>
      <c r="H1801" s="25" t="str">
        <f>IF(G1801="","",_xlfn.XLOOKUP(G1801,'Réponses'!C:C,'Réponses'!F:F,"ERREUR PROCHAINE QUESTION"))</f>
        <v/>
      </c>
      <c r="I1801" s="25" t="str">
        <f>IF(H1801="","",_xlfn.XLOOKUP(H1801,Questions!$A:$A,Questions!$C:$C,"ERREUR TYPE"))</f>
        <v/>
      </c>
      <c r="J1801" s="25" t="str">
        <f>IF(H1801="","",_xlfn.XLOOKUP(H1801&amp;"_"&amp;Saisie!J1802,'Réponses'!D:D,'Réponses'!C:C,""))</f>
        <v/>
      </c>
      <c r="K1801" s="25" t="str">
        <f>IF(J1801="","",_xlfn.XLOOKUP(J1801,'Réponses'!C:C,'Réponses'!F:F,"ERREUR PROCHAINE QUESTION"))</f>
        <v/>
      </c>
      <c r="L1801" s="25" t="str">
        <f>IF(K1801="","",_xlfn.XLOOKUP(K1801,Questions!$A:$A,Questions!$C:$C,""))</f>
        <v/>
      </c>
      <c r="M1801" s="25" t="str">
        <f>IF(K1801="","",_xlfn.XLOOKUP(K1801&amp;"_"&amp;Saisie!L1802,'Réponses'!D:D,'Réponses'!C:C,""))</f>
        <v/>
      </c>
      <c r="N1801" s="25" t="str">
        <f>IF(M1801="","",_xlfn.XLOOKUP(M1801,'Réponses'!C:C,'Réponses'!F:F,"ERREUR PROCHAINE QUESTION"))</f>
        <v/>
      </c>
      <c r="O1801" s="25" t="str">
        <f>IF(N1801="","",_xlfn.XLOOKUP(N1801,Questions!$A:$A,Questions!$C:$C,"ERREUR TYPE"))</f>
        <v/>
      </c>
      <c r="P1801" s="25" t="str">
        <f>IF(N1801="","",_xlfn.XLOOKUP(N1801&amp;"_"&amp;Saisie!N1802,'Réponses'!D:D,'Réponses'!C:C,""))</f>
        <v/>
      </c>
      <c r="Q1801" s="25" t="str">
        <f t="shared" si="28"/>
        <v/>
      </c>
    </row>
    <row r="1802" spans="1:17">
      <c r="A1802" s="25" t="str">
        <f>IF(ISBLANK(Saisie!C1803),"",_xlfn.XLOOKUP(Saisie!C1803,Barème!A:A,Barème!F:F,"ERREUR CODE PRODUIT"))</f>
        <v/>
      </c>
      <c r="B1802" s="25" t="str">
        <f>IF(OR(A1802="08",A1802="07",MID(Saisie!C1803,4,4)="0804",MID(Saisie!C1803,4,4)="0907",A1802=""),"",_xlfn.XLOOKUP(A1802,Matériau!A:A,Matériau!C:C,"ERREUR MATERIAU"))</f>
        <v/>
      </c>
      <c r="C1802" s="25" t="str">
        <f>IF(B1802="","",_xlfn.XLOOKUP(B1802,Questions!A:A,Questions!C:C,""))</f>
        <v/>
      </c>
      <c r="D1802" s="25" t="str">
        <f>IF(B1802="","",_xlfn.XLOOKUP(B1802&amp;"_"&amp;Saisie!F1803,'Réponses'!D:D,'Réponses'!C:C,""))</f>
        <v/>
      </c>
      <c r="E1802" s="25" t="str">
        <f>IF(D1802="","",_xlfn.XLOOKUP(D1802,'Réponses'!C:C,'Réponses'!F:F,"ERREUR PROCHAINE QUESTION"))</f>
        <v/>
      </c>
      <c r="F1802" s="25" t="str">
        <f>IF(E1802="","",_xlfn.XLOOKUP(E1802,Questions!$A:$A,Questions!$C:$C,""))</f>
        <v/>
      </c>
      <c r="G1802" s="25" t="str">
        <f>IF(E1802="","",_xlfn.XLOOKUP(E1802&amp;"_"&amp;Saisie!H1803,'Réponses'!D:D,'Réponses'!C:C,""))</f>
        <v/>
      </c>
      <c r="H1802" s="25" t="str">
        <f>IF(G1802="","",_xlfn.XLOOKUP(G1802,'Réponses'!C:C,'Réponses'!F:F,"ERREUR PROCHAINE QUESTION"))</f>
        <v/>
      </c>
      <c r="I1802" s="25" t="str">
        <f>IF(H1802="","",_xlfn.XLOOKUP(H1802,Questions!$A:$A,Questions!$C:$C,"ERREUR TYPE"))</f>
        <v/>
      </c>
      <c r="J1802" s="25" t="str">
        <f>IF(H1802="","",_xlfn.XLOOKUP(H1802&amp;"_"&amp;Saisie!J1803,'Réponses'!D:D,'Réponses'!C:C,""))</f>
        <v/>
      </c>
      <c r="K1802" s="25" t="str">
        <f>IF(J1802="","",_xlfn.XLOOKUP(J1802,'Réponses'!C:C,'Réponses'!F:F,"ERREUR PROCHAINE QUESTION"))</f>
        <v/>
      </c>
      <c r="L1802" s="25" t="str">
        <f>IF(K1802="","",_xlfn.XLOOKUP(K1802,Questions!$A:$A,Questions!$C:$C,""))</f>
        <v/>
      </c>
      <c r="M1802" s="25" t="str">
        <f>IF(K1802="","",_xlfn.XLOOKUP(K1802&amp;"_"&amp;Saisie!L1803,'Réponses'!D:D,'Réponses'!C:C,""))</f>
        <v/>
      </c>
      <c r="N1802" s="25" t="str">
        <f>IF(M1802="","",_xlfn.XLOOKUP(M1802,'Réponses'!C:C,'Réponses'!F:F,"ERREUR PROCHAINE QUESTION"))</f>
        <v/>
      </c>
      <c r="O1802" s="25" t="str">
        <f>IF(N1802="","",_xlfn.XLOOKUP(N1802,Questions!$A:$A,Questions!$C:$C,"ERREUR TYPE"))</f>
        <v/>
      </c>
      <c r="P1802" s="25" t="str">
        <f>IF(N1802="","",_xlfn.XLOOKUP(N1802&amp;"_"&amp;Saisie!N1803,'Réponses'!D:D,'Réponses'!C:C,""))</f>
        <v/>
      </c>
      <c r="Q1802" s="25" t="str">
        <f t="shared" si="28"/>
        <v/>
      </c>
    </row>
    <row r="1803" spans="1:17">
      <c r="A1803" s="25" t="str">
        <f>IF(ISBLANK(Saisie!C1804),"",_xlfn.XLOOKUP(Saisie!C1804,Barème!A:A,Barème!F:F,"ERREUR CODE PRODUIT"))</f>
        <v/>
      </c>
      <c r="B1803" s="25" t="str">
        <f>IF(OR(A1803="08",A1803="07",MID(Saisie!C1804,4,4)="0804",MID(Saisie!C1804,4,4)="0907",A1803=""),"",_xlfn.XLOOKUP(A1803,Matériau!A:A,Matériau!C:C,"ERREUR MATERIAU"))</f>
        <v/>
      </c>
      <c r="C1803" s="25" t="str">
        <f>IF(B1803="","",_xlfn.XLOOKUP(B1803,Questions!A:A,Questions!C:C,""))</f>
        <v/>
      </c>
      <c r="D1803" s="25" t="str">
        <f>IF(B1803="","",_xlfn.XLOOKUP(B1803&amp;"_"&amp;Saisie!F1804,'Réponses'!D:D,'Réponses'!C:C,""))</f>
        <v/>
      </c>
      <c r="E1803" s="25" t="str">
        <f>IF(D1803="","",_xlfn.XLOOKUP(D1803,'Réponses'!C:C,'Réponses'!F:F,"ERREUR PROCHAINE QUESTION"))</f>
        <v/>
      </c>
      <c r="F1803" s="25" t="str">
        <f>IF(E1803="","",_xlfn.XLOOKUP(E1803,Questions!$A:$A,Questions!$C:$C,""))</f>
        <v/>
      </c>
      <c r="G1803" s="25" t="str">
        <f>IF(E1803="","",_xlfn.XLOOKUP(E1803&amp;"_"&amp;Saisie!H1804,'Réponses'!D:D,'Réponses'!C:C,""))</f>
        <v/>
      </c>
      <c r="H1803" s="25" t="str">
        <f>IF(G1803="","",_xlfn.XLOOKUP(G1803,'Réponses'!C:C,'Réponses'!F:F,"ERREUR PROCHAINE QUESTION"))</f>
        <v/>
      </c>
      <c r="I1803" s="25" t="str">
        <f>IF(H1803="","",_xlfn.XLOOKUP(H1803,Questions!$A:$A,Questions!$C:$C,"ERREUR TYPE"))</f>
        <v/>
      </c>
      <c r="J1803" s="25" t="str">
        <f>IF(H1803="","",_xlfn.XLOOKUP(H1803&amp;"_"&amp;Saisie!J1804,'Réponses'!D:D,'Réponses'!C:C,""))</f>
        <v/>
      </c>
      <c r="K1803" s="25" t="str">
        <f>IF(J1803="","",_xlfn.XLOOKUP(J1803,'Réponses'!C:C,'Réponses'!F:F,"ERREUR PROCHAINE QUESTION"))</f>
        <v/>
      </c>
      <c r="L1803" s="25" t="str">
        <f>IF(K1803="","",_xlfn.XLOOKUP(K1803,Questions!$A:$A,Questions!$C:$C,""))</f>
        <v/>
      </c>
      <c r="M1803" s="25" t="str">
        <f>IF(K1803="","",_xlfn.XLOOKUP(K1803&amp;"_"&amp;Saisie!L1804,'Réponses'!D:D,'Réponses'!C:C,""))</f>
        <v/>
      </c>
      <c r="N1803" s="25" t="str">
        <f>IF(M1803="","",_xlfn.XLOOKUP(M1803,'Réponses'!C:C,'Réponses'!F:F,"ERREUR PROCHAINE QUESTION"))</f>
        <v/>
      </c>
      <c r="O1803" s="25" t="str">
        <f>IF(N1803="","",_xlfn.XLOOKUP(N1803,Questions!$A:$A,Questions!$C:$C,"ERREUR TYPE"))</f>
        <v/>
      </c>
      <c r="P1803" s="25" t="str">
        <f>IF(N1803="","",_xlfn.XLOOKUP(N1803&amp;"_"&amp;Saisie!N1804,'Réponses'!D:D,'Réponses'!C:C,""))</f>
        <v/>
      </c>
      <c r="Q1803" s="25" t="str">
        <f t="shared" si="28"/>
        <v/>
      </c>
    </row>
    <row r="1804" spans="1:17">
      <c r="A1804" s="25" t="str">
        <f>IF(ISBLANK(Saisie!C1805),"",_xlfn.XLOOKUP(Saisie!C1805,Barème!A:A,Barème!F:F,"ERREUR CODE PRODUIT"))</f>
        <v/>
      </c>
      <c r="B1804" s="25" t="str">
        <f>IF(OR(A1804="08",A1804="07",MID(Saisie!C1805,4,4)="0804",MID(Saisie!C1805,4,4)="0907",A1804=""),"",_xlfn.XLOOKUP(A1804,Matériau!A:A,Matériau!C:C,"ERREUR MATERIAU"))</f>
        <v/>
      </c>
      <c r="C1804" s="25" t="str">
        <f>IF(B1804="","",_xlfn.XLOOKUP(B1804,Questions!A:A,Questions!C:C,""))</f>
        <v/>
      </c>
      <c r="D1804" s="25" t="str">
        <f>IF(B1804="","",_xlfn.XLOOKUP(B1804&amp;"_"&amp;Saisie!F1805,'Réponses'!D:D,'Réponses'!C:C,""))</f>
        <v/>
      </c>
      <c r="E1804" s="25" t="str">
        <f>IF(D1804="","",_xlfn.XLOOKUP(D1804,'Réponses'!C:C,'Réponses'!F:F,"ERREUR PROCHAINE QUESTION"))</f>
        <v/>
      </c>
      <c r="F1804" s="25" t="str">
        <f>IF(E1804="","",_xlfn.XLOOKUP(E1804,Questions!$A:$A,Questions!$C:$C,""))</f>
        <v/>
      </c>
      <c r="G1804" s="25" t="str">
        <f>IF(E1804="","",_xlfn.XLOOKUP(E1804&amp;"_"&amp;Saisie!H1805,'Réponses'!D:D,'Réponses'!C:C,""))</f>
        <v/>
      </c>
      <c r="H1804" s="25" t="str">
        <f>IF(G1804="","",_xlfn.XLOOKUP(G1804,'Réponses'!C:C,'Réponses'!F:F,"ERREUR PROCHAINE QUESTION"))</f>
        <v/>
      </c>
      <c r="I1804" s="25" t="str">
        <f>IF(H1804="","",_xlfn.XLOOKUP(H1804,Questions!$A:$A,Questions!$C:$C,"ERREUR TYPE"))</f>
        <v/>
      </c>
      <c r="J1804" s="25" t="str">
        <f>IF(H1804="","",_xlfn.XLOOKUP(H1804&amp;"_"&amp;Saisie!J1805,'Réponses'!D:D,'Réponses'!C:C,""))</f>
        <v/>
      </c>
      <c r="K1804" s="25" t="str">
        <f>IF(J1804="","",_xlfn.XLOOKUP(J1804,'Réponses'!C:C,'Réponses'!F:F,"ERREUR PROCHAINE QUESTION"))</f>
        <v/>
      </c>
      <c r="L1804" s="25" t="str">
        <f>IF(K1804="","",_xlfn.XLOOKUP(K1804,Questions!$A:$A,Questions!$C:$C,""))</f>
        <v/>
      </c>
      <c r="M1804" s="25" t="str">
        <f>IF(K1804="","",_xlfn.XLOOKUP(K1804&amp;"_"&amp;Saisie!L1805,'Réponses'!D:D,'Réponses'!C:C,""))</f>
        <v/>
      </c>
      <c r="N1804" s="25" t="str">
        <f>IF(M1804="","",_xlfn.XLOOKUP(M1804,'Réponses'!C:C,'Réponses'!F:F,"ERREUR PROCHAINE QUESTION"))</f>
        <v/>
      </c>
      <c r="O1804" s="25" t="str">
        <f>IF(N1804="","",_xlfn.XLOOKUP(N1804,Questions!$A:$A,Questions!$C:$C,"ERREUR TYPE"))</f>
        <v/>
      </c>
      <c r="P1804" s="25" t="str">
        <f>IF(N1804="","",_xlfn.XLOOKUP(N1804&amp;"_"&amp;Saisie!N1805,'Réponses'!D:D,'Réponses'!C:C,""))</f>
        <v/>
      </c>
      <c r="Q1804" s="25" t="str">
        <f t="shared" si="28"/>
        <v/>
      </c>
    </row>
    <row r="1805" spans="1:17">
      <c r="A1805" s="25" t="str">
        <f>IF(ISBLANK(Saisie!C1806),"",_xlfn.XLOOKUP(Saisie!C1806,Barème!A:A,Barème!F:F,"ERREUR CODE PRODUIT"))</f>
        <v/>
      </c>
      <c r="B1805" s="25" t="str">
        <f>IF(OR(A1805="08",A1805="07",MID(Saisie!C1806,4,4)="0804",MID(Saisie!C1806,4,4)="0907",A1805=""),"",_xlfn.XLOOKUP(A1805,Matériau!A:A,Matériau!C:C,"ERREUR MATERIAU"))</f>
        <v/>
      </c>
      <c r="C1805" s="25" t="str">
        <f>IF(B1805="","",_xlfn.XLOOKUP(B1805,Questions!A:A,Questions!C:C,""))</f>
        <v/>
      </c>
      <c r="D1805" s="25" t="str">
        <f>IF(B1805="","",_xlfn.XLOOKUP(B1805&amp;"_"&amp;Saisie!F1806,'Réponses'!D:D,'Réponses'!C:C,""))</f>
        <v/>
      </c>
      <c r="E1805" s="25" t="str">
        <f>IF(D1805="","",_xlfn.XLOOKUP(D1805,'Réponses'!C:C,'Réponses'!F:F,"ERREUR PROCHAINE QUESTION"))</f>
        <v/>
      </c>
      <c r="F1805" s="25" t="str">
        <f>IF(E1805="","",_xlfn.XLOOKUP(E1805,Questions!$A:$A,Questions!$C:$C,""))</f>
        <v/>
      </c>
      <c r="G1805" s="25" t="str">
        <f>IF(E1805="","",_xlfn.XLOOKUP(E1805&amp;"_"&amp;Saisie!H1806,'Réponses'!D:D,'Réponses'!C:C,""))</f>
        <v/>
      </c>
      <c r="H1805" s="25" t="str">
        <f>IF(G1805="","",_xlfn.XLOOKUP(G1805,'Réponses'!C:C,'Réponses'!F:F,"ERREUR PROCHAINE QUESTION"))</f>
        <v/>
      </c>
      <c r="I1805" s="25" t="str">
        <f>IF(H1805="","",_xlfn.XLOOKUP(H1805,Questions!$A:$A,Questions!$C:$C,"ERREUR TYPE"))</f>
        <v/>
      </c>
      <c r="J1805" s="25" t="str">
        <f>IF(H1805="","",_xlfn.XLOOKUP(H1805&amp;"_"&amp;Saisie!J1806,'Réponses'!D:D,'Réponses'!C:C,""))</f>
        <v/>
      </c>
      <c r="K1805" s="25" t="str">
        <f>IF(J1805="","",_xlfn.XLOOKUP(J1805,'Réponses'!C:C,'Réponses'!F:F,"ERREUR PROCHAINE QUESTION"))</f>
        <v/>
      </c>
      <c r="L1805" s="25" t="str">
        <f>IF(K1805="","",_xlfn.XLOOKUP(K1805,Questions!$A:$A,Questions!$C:$C,""))</f>
        <v/>
      </c>
      <c r="M1805" s="25" t="str">
        <f>IF(K1805="","",_xlfn.XLOOKUP(K1805&amp;"_"&amp;Saisie!L1806,'Réponses'!D:D,'Réponses'!C:C,""))</f>
        <v/>
      </c>
      <c r="N1805" s="25" t="str">
        <f>IF(M1805="","",_xlfn.XLOOKUP(M1805,'Réponses'!C:C,'Réponses'!F:F,"ERREUR PROCHAINE QUESTION"))</f>
        <v/>
      </c>
      <c r="O1805" s="25" t="str">
        <f>IF(N1805="","",_xlfn.XLOOKUP(N1805,Questions!$A:$A,Questions!$C:$C,"ERREUR TYPE"))</f>
        <v/>
      </c>
      <c r="P1805" s="25" t="str">
        <f>IF(N1805="","",_xlfn.XLOOKUP(N1805&amp;"_"&amp;Saisie!N1806,'Réponses'!D:D,'Réponses'!C:C,""))</f>
        <v/>
      </c>
      <c r="Q1805" s="25" t="str">
        <f t="shared" si="28"/>
        <v/>
      </c>
    </row>
    <row r="1806" spans="1:17">
      <c r="A1806" s="25" t="str">
        <f>IF(ISBLANK(Saisie!C1807),"",_xlfn.XLOOKUP(Saisie!C1807,Barème!A:A,Barème!F:F,"ERREUR CODE PRODUIT"))</f>
        <v/>
      </c>
      <c r="B1806" s="25" t="str">
        <f>IF(OR(A1806="08",A1806="07",MID(Saisie!C1807,4,4)="0804",MID(Saisie!C1807,4,4)="0907",A1806=""),"",_xlfn.XLOOKUP(A1806,Matériau!A:A,Matériau!C:C,"ERREUR MATERIAU"))</f>
        <v/>
      </c>
      <c r="C1806" s="25" t="str">
        <f>IF(B1806="","",_xlfn.XLOOKUP(B1806,Questions!A:A,Questions!C:C,""))</f>
        <v/>
      </c>
      <c r="D1806" s="25" t="str">
        <f>IF(B1806="","",_xlfn.XLOOKUP(B1806&amp;"_"&amp;Saisie!F1807,'Réponses'!D:D,'Réponses'!C:C,""))</f>
        <v/>
      </c>
      <c r="E1806" s="25" t="str">
        <f>IF(D1806="","",_xlfn.XLOOKUP(D1806,'Réponses'!C:C,'Réponses'!F:F,"ERREUR PROCHAINE QUESTION"))</f>
        <v/>
      </c>
      <c r="F1806" s="25" t="str">
        <f>IF(E1806="","",_xlfn.XLOOKUP(E1806,Questions!$A:$A,Questions!$C:$C,""))</f>
        <v/>
      </c>
      <c r="G1806" s="25" t="str">
        <f>IF(E1806="","",_xlfn.XLOOKUP(E1806&amp;"_"&amp;Saisie!H1807,'Réponses'!D:D,'Réponses'!C:C,""))</f>
        <v/>
      </c>
      <c r="H1806" s="25" t="str">
        <f>IF(G1806="","",_xlfn.XLOOKUP(G1806,'Réponses'!C:C,'Réponses'!F:F,"ERREUR PROCHAINE QUESTION"))</f>
        <v/>
      </c>
      <c r="I1806" s="25" t="str">
        <f>IF(H1806="","",_xlfn.XLOOKUP(H1806,Questions!$A:$A,Questions!$C:$C,"ERREUR TYPE"))</f>
        <v/>
      </c>
      <c r="J1806" s="25" t="str">
        <f>IF(H1806="","",_xlfn.XLOOKUP(H1806&amp;"_"&amp;Saisie!J1807,'Réponses'!D:D,'Réponses'!C:C,""))</f>
        <v/>
      </c>
      <c r="K1806" s="25" t="str">
        <f>IF(J1806="","",_xlfn.XLOOKUP(J1806,'Réponses'!C:C,'Réponses'!F:F,"ERREUR PROCHAINE QUESTION"))</f>
        <v/>
      </c>
      <c r="L1806" s="25" t="str">
        <f>IF(K1806="","",_xlfn.XLOOKUP(K1806,Questions!$A:$A,Questions!$C:$C,""))</f>
        <v/>
      </c>
      <c r="M1806" s="25" t="str">
        <f>IF(K1806="","",_xlfn.XLOOKUP(K1806&amp;"_"&amp;Saisie!L1807,'Réponses'!D:D,'Réponses'!C:C,""))</f>
        <v/>
      </c>
      <c r="N1806" s="25" t="str">
        <f>IF(M1806="","",_xlfn.XLOOKUP(M1806,'Réponses'!C:C,'Réponses'!F:F,"ERREUR PROCHAINE QUESTION"))</f>
        <v/>
      </c>
      <c r="O1806" s="25" t="str">
        <f>IF(N1806="","",_xlfn.XLOOKUP(N1806,Questions!$A:$A,Questions!$C:$C,"ERREUR TYPE"))</f>
        <v/>
      </c>
      <c r="P1806" s="25" t="str">
        <f>IF(N1806="","",_xlfn.XLOOKUP(N1806&amp;"_"&amp;Saisie!N1807,'Réponses'!D:D,'Réponses'!C:C,""))</f>
        <v/>
      </c>
      <c r="Q1806" s="25" t="str">
        <f t="shared" si="28"/>
        <v/>
      </c>
    </row>
    <row r="1807" spans="1:17">
      <c r="A1807" s="25" t="str">
        <f>IF(ISBLANK(Saisie!C1808),"",_xlfn.XLOOKUP(Saisie!C1808,Barème!A:A,Barème!F:F,"ERREUR CODE PRODUIT"))</f>
        <v/>
      </c>
      <c r="B1807" s="25" t="str">
        <f>IF(OR(A1807="08",A1807="07",MID(Saisie!C1808,4,4)="0804",MID(Saisie!C1808,4,4)="0907",A1807=""),"",_xlfn.XLOOKUP(A1807,Matériau!A:A,Matériau!C:C,"ERREUR MATERIAU"))</f>
        <v/>
      </c>
      <c r="C1807" s="25" t="str">
        <f>IF(B1807="","",_xlfn.XLOOKUP(B1807,Questions!A:A,Questions!C:C,""))</f>
        <v/>
      </c>
      <c r="D1807" s="25" t="str">
        <f>IF(B1807="","",_xlfn.XLOOKUP(B1807&amp;"_"&amp;Saisie!F1808,'Réponses'!D:D,'Réponses'!C:C,""))</f>
        <v/>
      </c>
      <c r="E1807" s="25" t="str">
        <f>IF(D1807="","",_xlfn.XLOOKUP(D1807,'Réponses'!C:C,'Réponses'!F:F,"ERREUR PROCHAINE QUESTION"))</f>
        <v/>
      </c>
      <c r="F1807" s="25" t="str">
        <f>IF(E1807="","",_xlfn.XLOOKUP(E1807,Questions!$A:$A,Questions!$C:$C,""))</f>
        <v/>
      </c>
      <c r="G1807" s="25" t="str">
        <f>IF(E1807="","",_xlfn.XLOOKUP(E1807&amp;"_"&amp;Saisie!H1808,'Réponses'!D:D,'Réponses'!C:C,""))</f>
        <v/>
      </c>
      <c r="H1807" s="25" t="str">
        <f>IF(G1807="","",_xlfn.XLOOKUP(G1807,'Réponses'!C:C,'Réponses'!F:F,"ERREUR PROCHAINE QUESTION"))</f>
        <v/>
      </c>
      <c r="I1807" s="25" t="str">
        <f>IF(H1807="","",_xlfn.XLOOKUP(H1807,Questions!$A:$A,Questions!$C:$C,"ERREUR TYPE"))</f>
        <v/>
      </c>
      <c r="J1807" s="25" t="str">
        <f>IF(H1807="","",_xlfn.XLOOKUP(H1807&amp;"_"&amp;Saisie!J1808,'Réponses'!D:D,'Réponses'!C:C,""))</f>
        <v/>
      </c>
      <c r="K1807" s="25" t="str">
        <f>IF(J1807="","",_xlfn.XLOOKUP(J1807,'Réponses'!C:C,'Réponses'!F:F,"ERREUR PROCHAINE QUESTION"))</f>
        <v/>
      </c>
      <c r="L1807" s="25" t="str">
        <f>IF(K1807="","",_xlfn.XLOOKUP(K1807,Questions!$A:$A,Questions!$C:$C,""))</f>
        <v/>
      </c>
      <c r="M1807" s="25" t="str">
        <f>IF(K1807="","",_xlfn.XLOOKUP(K1807&amp;"_"&amp;Saisie!L1808,'Réponses'!D:D,'Réponses'!C:C,""))</f>
        <v/>
      </c>
      <c r="N1807" s="25" t="str">
        <f>IF(M1807="","",_xlfn.XLOOKUP(M1807,'Réponses'!C:C,'Réponses'!F:F,"ERREUR PROCHAINE QUESTION"))</f>
        <v/>
      </c>
      <c r="O1807" s="25" t="str">
        <f>IF(N1807="","",_xlfn.XLOOKUP(N1807,Questions!$A:$A,Questions!$C:$C,"ERREUR TYPE"))</f>
        <v/>
      </c>
      <c r="P1807" s="25" t="str">
        <f>IF(N1807="","",_xlfn.XLOOKUP(N1807&amp;"_"&amp;Saisie!N1808,'Réponses'!D:D,'Réponses'!C:C,""))</f>
        <v/>
      </c>
      <c r="Q1807" s="25" t="str">
        <f t="shared" si="28"/>
        <v/>
      </c>
    </row>
    <row r="1808" spans="1:17">
      <c r="A1808" s="25" t="str">
        <f>IF(ISBLANK(Saisie!C1809),"",_xlfn.XLOOKUP(Saisie!C1809,Barème!A:A,Barème!F:F,"ERREUR CODE PRODUIT"))</f>
        <v/>
      </c>
      <c r="B1808" s="25" t="str">
        <f>IF(OR(A1808="08",A1808="07",MID(Saisie!C1809,4,4)="0804",MID(Saisie!C1809,4,4)="0907",A1808=""),"",_xlfn.XLOOKUP(A1808,Matériau!A:A,Matériau!C:C,"ERREUR MATERIAU"))</f>
        <v/>
      </c>
      <c r="C1808" s="25" t="str">
        <f>IF(B1808="","",_xlfn.XLOOKUP(B1808,Questions!A:A,Questions!C:C,""))</f>
        <v/>
      </c>
      <c r="D1808" s="25" t="str">
        <f>IF(B1808="","",_xlfn.XLOOKUP(B1808&amp;"_"&amp;Saisie!F1809,'Réponses'!D:D,'Réponses'!C:C,""))</f>
        <v/>
      </c>
      <c r="E1808" s="25" t="str">
        <f>IF(D1808="","",_xlfn.XLOOKUP(D1808,'Réponses'!C:C,'Réponses'!F:F,"ERREUR PROCHAINE QUESTION"))</f>
        <v/>
      </c>
      <c r="F1808" s="25" t="str">
        <f>IF(E1808="","",_xlfn.XLOOKUP(E1808,Questions!$A:$A,Questions!$C:$C,""))</f>
        <v/>
      </c>
      <c r="G1808" s="25" t="str">
        <f>IF(E1808="","",_xlfn.XLOOKUP(E1808&amp;"_"&amp;Saisie!H1809,'Réponses'!D:D,'Réponses'!C:C,""))</f>
        <v/>
      </c>
      <c r="H1808" s="25" t="str">
        <f>IF(G1808="","",_xlfn.XLOOKUP(G1808,'Réponses'!C:C,'Réponses'!F:F,"ERREUR PROCHAINE QUESTION"))</f>
        <v/>
      </c>
      <c r="I1808" s="25" t="str">
        <f>IF(H1808="","",_xlfn.XLOOKUP(H1808,Questions!$A:$A,Questions!$C:$C,"ERREUR TYPE"))</f>
        <v/>
      </c>
      <c r="J1808" s="25" t="str">
        <f>IF(H1808="","",_xlfn.XLOOKUP(H1808&amp;"_"&amp;Saisie!J1809,'Réponses'!D:D,'Réponses'!C:C,""))</f>
        <v/>
      </c>
      <c r="K1808" s="25" t="str">
        <f>IF(J1808="","",_xlfn.XLOOKUP(J1808,'Réponses'!C:C,'Réponses'!F:F,"ERREUR PROCHAINE QUESTION"))</f>
        <v/>
      </c>
      <c r="L1808" s="25" t="str">
        <f>IF(K1808="","",_xlfn.XLOOKUP(K1808,Questions!$A:$A,Questions!$C:$C,""))</f>
        <v/>
      </c>
      <c r="M1808" s="25" t="str">
        <f>IF(K1808="","",_xlfn.XLOOKUP(K1808&amp;"_"&amp;Saisie!L1809,'Réponses'!D:D,'Réponses'!C:C,""))</f>
        <v/>
      </c>
      <c r="N1808" s="25" t="str">
        <f>IF(M1808="","",_xlfn.XLOOKUP(M1808,'Réponses'!C:C,'Réponses'!F:F,"ERREUR PROCHAINE QUESTION"))</f>
        <v/>
      </c>
      <c r="O1808" s="25" t="str">
        <f>IF(N1808="","",_xlfn.XLOOKUP(N1808,Questions!$A:$A,Questions!$C:$C,"ERREUR TYPE"))</f>
        <v/>
      </c>
      <c r="P1808" s="25" t="str">
        <f>IF(N1808="","",_xlfn.XLOOKUP(N1808&amp;"_"&amp;Saisie!N1809,'Réponses'!D:D,'Réponses'!C:C,""))</f>
        <v/>
      </c>
      <c r="Q1808" s="25" t="str">
        <f t="shared" si="28"/>
        <v/>
      </c>
    </row>
    <row r="1809" spans="1:17">
      <c r="A1809" s="25" t="str">
        <f>IF(ISBLANK(Saisie!C1810),"",_xlfn.XLOOKUP(Saisie!C1810,Barème!A:A,Barème!F:F,"ERREUR CODE PRODUIT"))</f>
        <v/>
      </c>
      <c r="B1809" s="25" t="str">
        <f>IF(OR(A1809="08",A1809="07",MID(Saisie!C1810,4,4)="0804",MID(Saisie!C1810,4,4)="0907",A1809=""),"",_xlfn.XLOOKUP(A1809,Matériau!A:A,Matériau!C:C,"ERREUR MATERIAU"))</f>
        <v/>
      </c>
      <c r="C1809" s="25" t="str">
        <f>IF(B1809="","",_xlfn.XLOOKUP(B1809,Questions!A:A,Questions!C:C,""))</f>
        <v/>
      </c>
      <c r="D1809" s="25" t="str">
        <f>IF(B1809="","",_xlfn.XLOOKUP(B1809&amp;"_"&amp;Saisie!F1810,'Réponses'!D:D,'Réponses'!C:C,""))</f>
        <v/>
      </c>
      <c r="E1809" s="25" t="str">
        <f>IF(D1809="","",_xlfn.XLOOKUP(D1809,'Réponses'!C:C,'Réponses'!F:F,"ERREUR PROCHAINE QUESTION"))</f>
        <v/>
      </c>
      <c r="F1809" s="25" t="str">
        <f>IF(E1809="","",_xlfn.XLOOKUP(E1809,Questions!$A:$A,Questions!$C:$C,""))</f>
        <v/>
      </c>
      <c r="G1809" s="25" t="str">
        <f>IF(E1809="","",_xlfn.XLOOKUP(E1809&amp;"_"&amp;Saisie!H1810,'Réponses'!D:D,'Réponses'!C:C,""))</f>
        <v/>
      </c>
      <c r="H1809" s="25" t="str">
        <f>IF(G1809="","",_xlfn.XLOOKUP(G1809,'Réponses'!C:C,'Réponses'!F:F,"ERREUR PROCHAINE QUESTION"))</f>
        <v/>
      </c>
      <c r="I1809" s="25" t="str">
        <f>IF(H1809="","",_xlfn.XLOOKUP(H1809,Questions!$A:$A,Questions!$C:$C,"ERREUR TYPE"))</f>
        <v/>
      </c>
      <c r="J1809" s="25" t="str">
        <f>IF(H1809="","",_xlfn.XLOOKUP(H1809&amp;"_"&amp;Saisie!J1810,'Réponses'!D:D,'Réponses'!C:C,""))</f>
        <v/>
      </c>
      <c r="K1809" s="25" t="str">
        <f>IF(J1809="","",_xlfn.XLOOKUP(J1809,'Réponses'!C:C,'Réponses'!F:F,"ERREUR PROCHAINE QUESTION"))</f>
        <v/>
      </c>
      <c r="L1809" s="25" t="str">
        <f>IF(K1809="","",_xlfn.XLOOKUP(K1809,Questions!$A:$A,Questions!$C:$C,""))</f>
        <v/>
      </c>
      <c r="M1809" s="25" t="str">
        <f>IF(K1809="","",_xlfn.XLOOKUP(K1809&amp;"_"&amp;Saisie!L1810,'Réponses'!D:D,'Réponses'!C:C,""))</f>
        <v/>
      </c>
      <c r="N1809" s="25" t="str">
        <f>IF(M1809="","",_xlfn.XLOOKUP(M1809,'Réponses'!C:C,'Réponses'!F:F,"ERREUR PROCHAINE QUESTION"))</f>
        <v/>
      </c>
      <c r="O1809" s="25" t="str">
        <f>IF(N1809="","",_xlfn.XLOOKUP(N1809,Questions!$A:$A,Questions!$C:$C,"ERREUR TYPE"))</f>
        <v/>
      </c>
      <c r="P1809" s="25" t="str">
        <f>IF(N1809="","",_xlfn.XLOOKUP(N1809&amp;"_"&amp;Saisie!N1810,'Réponses'!D:D,'Réponses'!C:C,""))</f>
        <v/>
      </c>
      <c r="Q1809" s="25" t="str">
        <f t="shared" si="28"/>
        <v/>
      </c>
    </row>
    <row r="1810" spans="1:17">
      <c r="A1810" s="25" t="str">
        <f>IF(ISBLANK(Saisie!C1811),"",_xlfn.XLOOKUP(Saisie!C1811,Barème!A:A,Barème!F:F,"ERREUR CODE PRODUIT"))</f>
        <v/>
      </c>
      <c r="B1810" s="25" t="str">
        <f>IF(OR(A1810="08",A1810="07",MID(Saisie!C1811,4,4)="0804",MID(Saisie!C1811,4,4)="0907",A1810=""),"",_xlfn.XLOOKUP(A1810,Matériau!A:A,Matériau!C:C,"ERREUR MATERIAU"))</f>
        <v/>
      </c>
      <c r="C1810" s="25" t="str">
        <f>IF(B1810="","",_xlfn.XLOOKUP(B1810,Questions!A:A,Questions!C:C,""))</f>
        <v/>
      </c>
      <c r="D1810" s="25" t="str">
        <f>IF(B1810="","",_xlfn.XLOOKUP(B1810&amp;"_"&amp;Saisie!F1811,'Réponses'!D:D,'Réponses'!C:C,""))</f>
        <v/>
      </c>
      <c r="E1810" s="25" t="str">
        <f>IF(D1810="","",_xlfn.XLOOKUP(D1810,'Réponses'!C:C,'Réponses'!F:F,"ERREUR PROCHAINE QUESTION"))</f>
        <v/>
      </c>
      <c r="F1810" s="25" t="str">
        <f>IF(E1810="","",_xlfn.XLOOKUP(E1810,Questions!$A:$A,Questions!$C:$C,""))</f>
        <v/>
      </c>
      <c r="G1810" s="25" t="str">
        <f>IF(E1810="","",_xlfn.XLOOKUP(E1810&amp;"_"&amp;Saisie!H1811,'Réponses'!D:D,'Réponses'!C:C,""))</f>
        <v/>
      </c>
      <c r="H1810" s="25" t="str">
        <f>IF(G1810="","",_xlfn.XLOOKUP(G1810,'Réponses'!C:C,'Réponses'!F:F,"ERREUR PROCHAINE QUESTION"))</f>
        <v/>
      </c>
      <c r="I1810" s="25" t="str">
        <f>IF(H1810="","",_xlfn.XLOOKUP(H1810,Questions!$A:$A,Questions!$C:$C,"ERREUR TYPE"))</f>
        <v/>
      </c>
      <c r="J1810" s="25" t="str">
        <f>IF(H1810="","",_xlfn.XLOOKUP(H1810&amp;"_"&amp;Saisie!J1811,'Réponses'!D:D,'Réponses'!C:C,""))</f>
        <v/>
      </c>
      <c r="K1810" s="25" t="str">
        <f>IF(J1810="","",_xlfn.XLOOKUP(J1810,'Réponses'!C:C,'Réponses'!F:F,"ERREUR PROCHAINE QUESTION"))</f>
        <v/>
      </c>
      <c r="L1810" s="25" t="str">
        <f>IF(K1810="","",_xlfn.XLOOKUP(K1810,Questions!$A:$A,Questions!$C:$C,""))</f>
        <v/>
      </c>
      <c r="M1810" s="25" t="str">
        <f>IF(K1810="","",_xlfn.XLOOKUP(K1810&amp;"_"&amp;Saisie!L1811,'Réponses'!D:D,'Réponses'!C:C,""))</f>
        <v/>
      </c>
      <c r="N1810" s="25" t="str">
        <f>IF(M1810="","",_xlfn.XLOOKUP(M1810,'Réponses'!C:C,'Réponses'!F:F,"ERREUR PROCHAINE QUESTION"))</f>
        <v/>
      </c>
      <c r="O1810" s="25" t="str">
        <f>IF(N1810="","",_xlfn.XLOOKUP(N1810,Questions!$A:$A,Questions!$C:$C,"ERREUR TYPE"))</f>
        <v/>
      </c>
      <c r="P1810" s="25" t="str">
        <f>IF(N1810="","",_xlfn.XLOOKUP(N1810&amp;"_"&amp;Saisie!N1811,'Réponses'!D:D,'Réponses'!C:C,""))</f>
        <v/>
      </c>
      <c r="Q1810" s="25" t="str">
        <f t="shared" si="28"/>
        <v/>
      </c>
    </row>
    <row r="1811" spans="1:17">
      <c r="A1811" s="25" t="str">
        <f>IF(ISBLANK(Saisie!C1812),"",_xlfn.XLOOKUP(Saisie!C1812,Barème!A:A,Barème!F:F,"ERREUR CODE PRODUIT"))</f>
        <v/>
      </c>
      <c r="B1811" s="25" t="str">
        <f>IF(OR(A1811="08",A1811="07",MID(Saisie!C1812,4,4)="0804",MID(Saisie!C1812,4,4)="0907",A1811=""),"",_xlfn.XLOOKUP(A1811,Matériau!A:A,Matériau!C:C,"ERREUR MATERIAU"))</f>
        <v/>
      </c>
      <c r="C1811" s="25" t="str">
        <f>IF(B1811="","",_xlfn.XLOOKUP(B1811,Questions!A:A,Questions!C:C,""))</f>
        <v/>
      </c>
      <c r="D1811" s="25" t="str">
        <f>IF(B1811="","",_xlfn.XLOOKUP(B1811&amp;"_"&amp;Saisie!F1812,'Réponses'!D:D,'Réponses'!C:C,""))</f>
        <v/>
      </c>
      <c r="E1811" s="25" t="str">
        <f>IF(D1811="","",_xlfn.XLOOKUP(D1811,'Réponses'!C:C,'Réponses'!F:F,"ERREUR PROCHAINE QUESTION"))</f>
        <v/>
      </c>
      <c r="F1811" s="25" t="str">
        <f>IF(E1811="","",_xlfn.XLOOKUP(E1811,Questions!$A:$A,Questions!$C:$C,""))</f>
        <v/>
      </c>
      <c r="G1811" s="25" t="str">
        <f>IF(E1811="","",_xlfn.XLOOKUP(E1811&amp;"_"&amp;Saisie!H1812,'Réponses'!D:D,'Réponses'!C:C,""))</f>
        <v/>
      </c>
      <c r="H1811" s="25" t="str">
        <f>IF(G1811="","",_xlfn.XLOOKUP(G1811,'Réponses'!C:C,'Réponses'!F:F,"ERREUR PROCHAINE QUESTION"))</f>
        <v/>
      </c>
      <c r="I1811" s="25" t="str">
        <f>IF(H1811="","",_xlfn.XLOOKUP(H1811,Questions!$A:$A,Questions!$C:$C,"ERREUR TYPE"))</f>
        <v/>
      </c>
      <c r="J1811" s="25" t="str">
        <f>IF(H1811="","",_xlfn.XLOOKUP(H1811&amp;"_"&amp;Saisie!J1812,'Réponses'!D:D,'Réponses'!C:C,""))</f>
        <v/>
      </c>
      <c r="K1811" s="25" t="str">
        <f>IF(J1811="","",_xlfn.XLOOKUP(J1811,'Réponses'!C:C,'Réponses'!F:F,"ERREUR PROCHAINE QUESTION"))</f>
        <v/>
      </c>
      <c r="L1811" s="25" t="str">
        <f>IF(K1811="","",_xlfn.XLOOKUP(K1811,Questions!$A:$A,Questions!$C:$C,""))</f>
        <v/>
      </c>
      <c r="M1811" s="25" t="str">
        <f>IF(K1811="","",_xlfn.XLOOKUP(K1811&amp;"_"&amp;Saisie!L1812,'Réponses'!D:D,'Réponses'!C:C,""))</f>
        <v/>
      </c>
      <c r="N1811" s="25" t="str">
        <f>IF(M1811="","",_xlfn.XLOOKUP(M1811,'Réponses'!C:C,'Réponses'!F:F,"ERREUR PROCHAINE QUESTION"))</f>
        <v/>
      </c>
      <c r="O1811" s="25" t="str">
        <f>IF(N1811="","",_xlfn.XLOOKUP(N1811,Questions!$A:$A,Questions!$C:$C,"ERREUR TYPE"))</f>
        <v/>
      </c>
      <c r="P1811" s="25" t="str">
        <f>IF(N1811="","",_xlfn.XLOOKUP(N1811&amp;"_"&amp;Saisie!N1812,'Réponses'!D:D,'Réponses'!C:C,""))</f>
        <v/>
      </c>
      <c r="Q1811" s="25" t="str">
        <f t="shared" si="28"/>
        <v/>
      </c>
    </row>
    <row r="1812" spans="1:17">
      <c r="A1812" s="25" t="str">
        <f>IF(ISBLANK(Saisie!C1813),"",_xlfn.XLOOKUP(Saisie!C1813,Barème!A:A,Barème!F:F,"ERREUR CODE PRODUIT"))</f>
        <v/>
      </c>
      <c r="B1812" s="25" t="str">
        <f>IF(OR(A1812="08",A1812="07",MID(Saisie!C1813,4,4)="0804",MID(Saisie!C1813,4,4)="0907",A1812=""),"",_xlfn.XLOOKUP(A1812,Matériau!A:A,Matériau!C:C,"ERREUR MATERIAU"))</f>
        <v/>
      </c>
      <c r="C1812" s="25" t="str">
        <f>IF(B1812="","",_xlfn.XLOOKUP(B1812,Questions!A:A,Questions!C:C,""))</f>
        <v/>
      </c>
      <c r="D1812" s="25" t="str">
        <f>IF(B1812="","",_xlfn.XLOOKUP(B1812&amp;"_"&amp;Saisie!F1813,'Réponses'!D:D,'Réponses'!C:C,""))</f>
        <v/>
      </c>
      <c r="E1812" s="25" t="str">
        <f>IF(D1812="","",_xlfn.XLOOKUP(D1812,'Réponses'!C:C,'Réponses'!F:F,"ERREUR PROCHAINE QUESTION"))</f>
        <v/>
      </c>
      <c r="F1812" s="25" t="str">
        <f>IF(E1812="","",_xlfn.XLOOKUP(E1812,Questions!$A:$A,Questions!$C:$C,""))</f>
        <v/>
      </c>
      <c r="G1812" s="25" t="str">
        <f>IF(E1812="","",_xlfn.XLOOKUP(E1812&amp;"_"&amp;Saisie!H1813,'Réponses'!D:D,'Réponses'!C:C,""))</f>
        <v/>
      </c>
      <c r="H1812" s="25" t="str">
        <f>IF(G1812="","",_xlfn.XLOOKUP(G1812,'Réponses'!C:C,'Réponses'!F:F,"ERREUR PROCHAINE QUESTION"))</f>
        <v/>
      </c>
      <c r="I1812" s="25" t="str">
        <f>IF(H1812="","",_xlfn.XLOOKUP(H1812,Questions!$A:$A,Questions!$C:$C,"ERREUR TYPE"))</f>
        <v/>
      </c>
      <c r="J1812" s="25" t="str">
        <f>IF(H1812="","",_xlfn.XLOOKUP(H1812&amp;"_"&amp;Saisie!J1813,'Réponses'!D:D,'Réponses'!C:C,""))</f>
        <v/>
      </c>
      <c r="K1812" s="25" t="str">
        <f>IF(J1812="","",_xlfn.XLOOKUP(J1812,'Réponses'!C:C,'Réponses'!F:F,"ERREUR PROCHAINE QUESTION"))</f>
        <v/>
      </c>
      <c r="L1812" s="25" t="str">
        <f>IF(K1812="","",_xlfn.XLOOKUP(K1812,Questions!$A:$A,Questions!$C:$C,""))</f>
        <v/>
      </c>
      <c r="M1812" s="25" t="str">
        <f>IF(K1812="","",_xlfn.XLOOKUP(K1812&amp;"_"&amp;Saisie!L1813,'Réponses'!D:D,'Réponses'!C:C,""))</f>
        <v/>
      </c>
      <c r="N1812" s="25" t="str">
        <f>IF(M1812="","",_xlfn.XLOOKUP(M1812,'Réponses'!C:C,'Réponses'!F:F,"ERREUR PROCHAINE QUESTION"))</f>
        <v/>
      </c>
      <c r="O1812" s="25" t="str">
        <f>IF(N1812="","",_xlfn.XLOOKUP(N1812,Questions!$A:$A,Questions!$C:$C,"ERREUR TYPE"))</f>
        <v/>
      </c>
      <c r="P1812" s="25" t="str">
        <f>IF(N1812="","",_xlfn.XLOOKUP(N1812&amp;"_"&amp;Saisie!N1813,'Réponses'!D:D,'Réponses'!C:C,""))</f>
        <v/>
      </c>
      <c r="Q1812" s="25" t="str">
        <f t="shared" si="28"/>
        <v/>
      </c>
    </row>
    <row r="1813" spans="1:17">
      <c r="A1813" s="25" t="str">
        <f>IF(ISBLANK(Saisie!C1814),"",_xlfn.XLOOKUP(Saisie!C1814,Barème!A:A,Barème!F:F,"ERREUR CODE PRODUIT"))</f>
        <v/>
      </c>
      <c r="B1813" s="25" t="str">
        <f>IF(OR(A1813="08",A1813="07",MID(Saisie!C1814,4,4)="0804",MID(Saisie!C1814,4,4)="0907",A1813=""),"",_xlfn.XLOOKUP(A1813,Matériau!A:A,Matériau!C:C,"ERREUR MATERIAU"))</f>
        <v/>
      </c>
      <c r="C1813" s="25" t="str">
        <f>IF(B1813="","",_xlfn.XLOOKUP(B1813,Questions!A:A,Questions!C:C,""))</f>
        <v/>
      </c>
      <c r="D1813" s="25" t="str">
        <f>IF(B1813="","",_xlfn.XLOOKUP(B1813&amp;"_"&amp;Saisie!F1814,'Réponses'!D:D,'Réponses'!C:C,""))</f>
        <v/>
      </c>
      <c r="E1813" s="25" t="str">
        <f>IF(D1813="","",_xlfn.XLOOKUP(D1813,'Réponses'!C:C,'Réponses'!F:F,"ERREUR PROCHAINE QUESTION"))</f>
        <v/>
      </c>
      <c r="F1813" s="25" t="str">
        <f>IF(E1813="","",_xlfn.XLOOKUP(E1813,Questions!$A:$A,Questions!$C:$C,""))</f>
        <v/>
      </c>
      <c r="G1813" s="25" t="str">
        <f>IF(E1813="","",_xlfn.XLOOKUP(E1813&amp;"_"&amp;Saisie!H1814,'Réponses'!D:D,'Réponses'!C:C,""))</f>
        <v/>
      </c>
      <c r="H1813" s="25" t="str">
        <f>IF(G1813="","",_xlfn.XLOOKUP(G1813,'Réponses'!C:C,'Réponses'!F:F,"ERREUR PROCHAINE QUESTION"))</f>
        <v/>
      </c>
      <c r="I1813" s="25" t="str">
        <f>IF(H1813="","",_xlfn.XLOOKUP(H1813,Questions!$A:$A,Questions!$C:$C,"ERREUR TYPE"))</f>
        <v/>
      </c>
      <c r="J1813" s="25" t="str">
        <f>IF(H1813="","",_xlfn.XLOOKUP(H1813&amp;"_"&amp;Saisie!J1814,'Réponses'!D:D,'Réponses'!C:C,""))</f>
        <v/>
      </c>
      <c r="K1813" s="25" t="str">
        <f>IF(J1813="","",_xlfn.XLOOKUP(J1813,'Réponses'!C:C,'Réponses'!F:F,"ERREUR PROCHAINE QUESTION"))</f>
        <v/>
      </c>
      <c r="L1813" s="25" t="str">
        <f>IF(K1813="","",_xlfn.XLOOKUP(K1813,Questions!$A:$A,Questions!$C:$C,""))</f>
        <v/>
      </c>
      <c r="M1813" s="25" t="str">
        <f>IF(K1813="","",_xlfn.XLOOKUP(K1813&amp;"_"&amp;Saisie!L1814,'Réponses'!D:D,'Réponses'!C:C,""))</f>
        <v/>
      </c>
      <c r="N1813" s="25" t="str">
        <f>IF(M1813="","",_xlfn.XLOOKUP(M1813,'Réponses'!C:C,'Réponses'!F:F,"ERREUR PROCHAINE QUESTION"))</f>
        <v/>
      </c>
      <c r="O1813" s="25" t="str">
        <f>IF(N1813="","",_xlfn.XLOOKUP(N1813,Questions!$A:$A,Questions!$C:$C,"ERREUR TYPE"))</f>
        <v/>
      </c>
      <c r="P1813" s="25" t="str">
        <f>IF(N1813="","",_xlfn.XLOOKUP(N1813&amp;"_"&amp;Saisie!N1814,'Réponses'!D:D,'Réponses'!C:C,""))</f>
        <v/>
      </c>
      <c r="Q1813" s="25" t="str">
        <f t="shared" si="28"/>
        <v/>
      </c>
    </row>
    <row r="1814" spans="1:17">
      <c r="A1814" s="25" t="str">
        <f>IF(ISBLANK(Saisie!C1815),"",_xlfn.XLOOKUP(Saisie!C1815,Barème!A:A,Barème!F:F,"ERREUR CODE PRODUIT"))</f>
        <v/>
      </c>
      <c r="B1814" s="25" t="str">
        <f>IF(OR(A1814="08",A1814="07",MID(Saisie!C1815,4,4)="0804",MID(Saisie!C1815,4,4)="0907",A1814=""),"",_xlfn.XLOOKUP(A1814,Matériau!A:A,Matériau!C:C,"ERREUR MATERIAU"))</f>
        <v/>
      </c>
      <c r="C1814" s="25" t="str">
        <f>IF(B1814="","",_xlfn.XLOOKUP(B1814,Questions!A:A,Questions!C:C,""))</f>
        <v/>
      </c>
      <c r="D1814" s="25" t="str">
        <f>IF(B1814="","",_xlfn.XLOOKUP(B1814&amp;"_"&amp;Saisie!F1815,'Réponses'!D:D,'Réponses'!C:C,""))</f>
        <v/>
      </c>
      <c r="E1814" s="25" t="str">
        <f>IF(D1814="","",_xlfn.XLOOKUP(D1814,'Réponses'!C:C,'Réponses'!F:F,"ERREUR PROCHAINE QUESTION"))</f>
        <v/>
      </c>
      <c r="F1814" s="25" t="str">
        <f>IF(E1814="","",_xlfn.XLOOKUP(E1814,Questions!$A:$A,Questions!$C:$C,""))</f>
        <v/>
      </c>
      <c r="G1814" s="25" t="str">
        <f>IF(E1814="","",_xlfn.XLOOKUP(E1814&amp;"_"&amp;Saisie!H1815,'Réponses'!D:D,'Réponses'!C:C,""))</f>
        <v/>
      </c>
      <c r="H1814" s="25" t="str">
        <f>IF(G1814="","",_xlfn.XLOOKUP(G1814,'Réponses'!C:C,'Réponses'!F:F,"ERREUR PROCHAINE QUESTION"))</f>
        <v/>
      </c>
      <c r="I1814" s="25" t="str">
        <f>IF(H1814="","",_xlfn.XLOOKUP(H1814,Questions!$A:$A,Questions!$C:$C,"ERREUR TYPE"))</f>
        <v/>
      </c>
      <c r="J1814" s="25" t="str">
        <f>IF(H1814="","",_xlfn.XLOOKUP(H1814&amp;"_"&amp;Saisie!J1815,'Réponses'!D:D,'Réponses'!C:C,""))</f>
        <v/>
      </c>
      <c r="K1814" s="25" t="str">
        <f>IF(J1814="","",_xlfn.XLOOKUP(J1814,'Réponses'!C:C,'Réponses'!F:F,"ERREUR PROCHAINE QUESTION"))</f>
        <v/>
      </c>
      <c r="L1814" s="25" t="str">
        <f>IF(K1814="","",_xlfn.XLOOKUP(K1814,Questions!$A:$A,Questions!$C:$C,""))</f>
        <v/>
      </c>
      <c r="M1814" s="25" t="str">
        <f>IF(K1814="","",_xlfn.XLOOKUP(K1814&amp;"_"&amp;Saisie!L1815,'Réponses'!D:D,'Réponses'!C:C,""))</f>
        <v/>
      </c>
      <c r="N1814" s="25" t="str">
        <f>IF(M1814="","",_xlfn.XLOOKUP(M1814,'Réponses'!C:C,'Réponses'!F:F,"ERREUR PROCHAINE QUESTION"))</f>
        <v/>
      </c>
      <c r="O1814" s="25" t="str">
        <f>IF(N1814="","",_xlfn.XLOOKUP(N1814,Questions!$A:$A,Questions!$C:$C,"ERREUR TYPE"))</f>
        <v/>
      </c>
      <c r="P1814" s="25" t="str">
        <f>IF(N1814="","",_xlfn.XLOOKUP(N1814&amp;"_"&amp;Saisie!N1815,'Réponses'!D:D,'Réponses'!C:C,""))</f>
        <v/>
      </c>
      <c r="Q1814" s="25" t="str">
        <f t="shared" si="28"/>
        <v/>
      </c>
    </row>
    <row r="1815" spans="1:17">
      <c r="A1815" s="25" t="str">
        <f>IF(ISBLANK(Saisie!C1816),"",_xlfn.XLOOKUP(Saisie!C1816,Barème!A:A,Barème!F:F,"ERREUR CODE PRODUIT"))</f>
        <v/>
      </c>
      <c r="B1815" s="25" t="str">
        <f>IF(OR(A1815="08",A1815="07",MID(Saisie!C1816,4,4)="0804",MID(Saisie!C1816,4,4)="0907",A1815=""),"",_xlfn.XLOOKUP(A1815,Matériau!A:A,Matériau!C:C,"ERREUR MATERIAU"))</f>
        <v/>
      </c>
      <c r="C1815" s="25" t="str">
        <f>IF(B1815="","",_xlfn.XLOOKUP(B1815,Questions!A:A,Questions!C:C,""))</f>
        <v/>
      </c>
      <c r="D1815" s="25" t="str">
        <f>IF(B1815="","",_xlfn.XLOOKUP(B1815&amp;"_"&amp;Saisie!F1816,'Réponses'!D:D,'Réponses'!C:C,""))</f>
        <v/>
      </c>
      <c r="E1815" s="25" t="str">
        <f>IF(D1815="","",_xlfn.XLOOKUP(D1815,'Réponses'!C:C,'Réponses'!F:F,"ERREUR PROCHAINE QUESTION"))</f>
        <v/>
      </c>
      <c r="F1815" s="25" t="str">
        <f>IF(E1815="","",_xlfn.XLOOKUP(E1815,Questions!$A:$A,Questions!$C:$C,""))</f>
        <v/>
      </c>
      <c r="G1815" s="25" t="str">
        <f>IF(E1815="","",_xlfn.XLOOKUP(E1815&amp;"_"&amp;Saisie!H1816,'Réponses'!D:D,'Réponses'!C:C,""))</f>
        <v/>
      </c>
      <c r="H1815" s="25" t="str">
        <f>IF(G1815="","",_xlfn.XLOOKUP(G1815,'Réponses'!C:C,'Réponses'!F:F,"ERREUR PROCHAINE QUESTION"))</f>
        <v/>
      </c>
      <c r="I1815" s="25" t="str">
        <f>IF(H1815="","",_xlfn.XLOOKUP(H1815,Questions!$A:$A,Questions!$C:$C,"ERREUR TYPE"))</f>
        <v/>
      </c>
      <c r="J1815" s="25" t="str">
        <f>IF(H1815="","",_xlfn.XLOOKUP(H1815&amp;"_"&amp;Saisie!J1816,'Réponses'!D:D,'Réponses'!C:C,""))</f>
        <v/>
      </c>
      <c r="K1815" s="25" t="str">
        <f>IF(J1815="","",_xlfn.XLOOKUP(J1815,'Réponses'!C:C,'Réponses'!F:F,"ERREUR PROCHAINE QUESTION"))</f>
        <v/>
      </c>
      <c r="L1815" s="25" t="str">
        <f>IF(K1815="","",_xlfn.XLOOKUP(K1815,Questions!$A:$A,Questions!$C:$C,""))</f>
        <v/>
      </c>
      <c r="M1815" s="25" t="str">
        <f>IF(K1815="","",_xlfn.XLOOKUP(K1815&amp;"_"&amp;Saisie!L1816,'Réponses'!D:D,'Réponses'!C:C,""))</f>
        <v/>
      </c>
      <c r="N1815" s="25" t="str">
        <f>IF(M1815="","",_xlfn.XLOOKUP(M1815,'Réponses'!C:C,'Réponses'!F:F,"ERREUR PROCHAINE QUESTION"))</f>
        <v/>
      </c>
      <c r="O1815" s="25" t="str">
        <f>IF(N1815="","",_xlfn.XLOOKUP(N1815,Questions!$A:$A,Questions!$C:$C,"ERREUR TYPE"))</f>
        <v/>
      </c>
      <c r="P1815" s="25" t="str">
        <f>IF(N1815="","",_xlfn.XLOOKUP(N1815&amp;"_"&amp;Saisie!N1816,'Réponses'!D:D,'Réponses'!C:C,""))</f>
        <v/>
      </c>
      <c r="Q1815" s="25" t="str">
        <f t="shared" si="28"/>
        <v/>
      </c>
    </row>
    <row r="1816" spans="1:17">
      <c r="A1816" s="25" t="str">
        <f>IF(ISBLANK(Saisie!C1817),"",_xlfn.XLOOKUP(Saisie!C1817,Barème!A:A,Barème!F:F,"ERREUR CODE PRODUIT"))</f>
        <v/>
      </c>
      <c r="B1816" s="25" t="str">
        <f>IF(OR(A1816="08",A1816="07",MID(Saisie!C1817,4,4)="0804",MID(Saisie!C1817,4,4)="0907",A1816=""),"",_xlfn.XLOOKUP(A1816,Matériau!A:A,Matériau!C:C,"ERREUR MATERIAU"))</f>
        <v/>
      </c>
      <c r="C1816" s="25" t="str">
        <f>IF(B1816="","",_xlfn.XLOOKUP(B1816,Questions!A:A,Questions!C:C,""))</f>
        <v/>
      </c>
      <c r="D1816" s="25" t="str">
        <f>IF(B1816="","",_xlfn.XLOOKUP(B1816&amp;"_"&amp;Saisie!F1817,'Réponses'!D:D,'Réponses'!C:C,""))</f>
        <v/>
      </c>
      <c r="E1816" s="25" t="str">
        <f>IF(D1816="","",_xlfn.XLOOKUP(D1816,'Réponses'!C:C,'Réponses'!F:F,"ERREUR PROCHAINE QUESTION"))</f>
        <v/>
      </c>
      <c r="F1816" s="25" t="str">
        <f>IF(E1816="","",_xlfn.XLOOKUP(E1816,Questions!$A:$A,Questions!$C:$C,""))</f>
        <v/>
      </c>
      <c r="G1816" s="25" t="str">
        <f>IF(E1816="","",_xlfn.XLOOKUP(E1816&amp;"_"&amp;Saisie!H1817,'Réponses'!D:D,'Réponses'!C:C,""))</f>
        <v/>
      </c>
      <c r="H1816" s="25" t="str">
        <f>IF(G1816="","",_xlfn.XLOOKUP(G1816,'Réponses'!C:C,'Réponses'!F:F,"ERREUR PROCHAINE QUESTION"))</f>
        <v/>
      </c>
      <c r="I1816" s="25" t="str">
        <f>IF(H1816="","",_xlfn.XLOOKUP(H1816,Questions!$A:$A,Questions!$C:$C,"ERREUR TYPE"))</f>
        <v/>
      </c>
      <c r="J1816" s="25" t="str">
        <f>IF(H1816="","",_xlfn.XLOOKUP(H1816&amp;"_"&amp;Saisie!J1817,'Réponses'!D:D,'Réponses'!C:C,""))</f>
        <v/>
      </c>
      <c r="K1816" s="25" t="str">
        <f>IF(J1816="","",_xlfn.XLOOKUP(J1816,'Réponses'!C:C,'Réponses'!F:F,"ERREUR PROCHAINE QUESTION"))</f>
        <v/>
      </c>
      <c r="L1816" s="25" t="str">
        <f>IF(K1816="","",_xlfn.XLOOKUP(K1816,Questions!$A:$A,Questions!$C:$C,""))</f>
        <v/>
      </c>
      <c r="M1816" s="25" t="str">
        <f>IF(K1816="","",_xlfn.XLOOKUP(K1816&amp;"_"&amp;Saisie!L1817,'Réponses'!D:D,'Réponses'!C:C,""))</f>
        <v/>
      </c>
      <c r="N1816" s="25" t="str">
        <f>IF(M1816="","",_xlfn.XLOOKUP(M1816,'Réponses'!C:C,'Réponses'!F:F,"ERREUR PROCHAINE QUESTION"))</f>
        <v/>
      </c>
      <c r="O1816" s="25" t="str">
        <f>IF(N1816="","",_xlfn.XLOOKUP(N1816,Questions!$A:$A,Questions!$C:$C,"ERREUR TYPE"))</f>
        <v/>
      </c>
      <c r="P1816" s="25" t="str">
        <f>IF(N1816="","",_xlfn.XLOOKUP(N1816&amp;"_"&amp;Saisie!N1817,'Réponses'!D:D,'Réponses'!C:C,""))</f>
        <v/>
      </c>
      <c r="Q1816" s="25" t="str">
        <f t="shared" si="28"/>
        <v/>
      </c>
    </row>
    <row r="1817" spans="1:17">
      <c r="A1817" s="25" t="str">
        <f>IF(ISBLANK(Saisie!C1818),"",_xlfn.XLOOKUP(Saisie!C1818,Barème!A:A,Barème!F:F,"ERREUR CODE PRODUIT"))</f>
        <v/>
      </c>
      <c r="B1817" s="25" t="str">
        <f>IF(OR(A1817="08",A1817="07",MID(Saisie!C1818,4,4)="0804",MID(Saisie!C1818,4,4)="0907",A1817=""),"",_xlfn.XLOOKUP(A1817,Matériau!A:A,Matériau!C:C,"ERREUR MATERIAU"))</f>
        <v/>
      </c>
      <c r="C1817" s="25" t="str">
        <f>IF(B1817="","",_xlfn.XLOOKUP(B1817,Questions!A:A,Questions!C:C,""))</f>
        <v/>
      </c>
      <c r="D1817" s="25" t="str">
        <f>IF(B1817="","",_xlfn.XLOOKUP(B1817&amp;"_"&amp;Saisie!F1818,'Réponses'!D:D,'Réponses'!C:C,""))</f>
        <v/>
      </c>
      <c r="E1817" s="25" t="str">
        <f>IF(D1817="","",_xlfn.XLOOKUP(D1817,'Réponses'!C:C,'Réponses'!F:F,"ERREUR PROCHAINE QUESTION"))</f>
        <v/>
      </c>
      <c r="F1817" s="25" t="str">
        <f>IF(E1817="","",_xlfn.XLOOKUP(E1817,Questions!$A:$A,Questions!$C:$C,""))</f>
        <v/>
      </c>
      <c r="G1817" s="25" t="str">
        <f>IF(E1817="","",_xlfn.XLOOKUP(E1817&amp;"_"&amp;Saisie!H1818,'Réponses'!D:D,'Réponses'!C:C,""))</f>
        <v/>
      </c>
      <c r="H1817" s="25" t="str">
        <f>IF(G1817="","",_xlfn.XLOOKUP(G1817,'Réponses'!C:C,'Réponses'!F:F,"ERREUR PROCHAINE QUESTION"))</f>
        <v/>
      </c>
      <c r="I1817" s="25" t="str">
        <f>IF(H1817="","",_xlfn.XLOOKUP(H1817,Questions!$A:$A,Questions!$C:$C,"ERREUR TYPE"))</f>
        <v/>
      </c>
      <c r="J1817" s="25" t="str">
        <f>IF(H1817="","",_xlfn.XLOOKUP(H1817&amp;"_"&amp;Saisie!J1818,'Réponses'!D:D,'Réponses'!C:C,""))</f>
        <v/>
      </c>
      <c r="K1817" s="25" t="str">
        <f>IF(J1817="","",_xlfn.XLOOKUP(J1817,'Réponses'!C:C,'Réponses'!F:F,"ERREUR PROCHAINE QUESTION"))</f>
        <v/>
      </c>
      <c r="L1817" s="25" t="str">
        <f>IF(K1817="","",_xlfn.XLOOKUP(K1817,Questions!$A:$A,Questions!$C:$C,""))</f>
        <v/>
      </c>
      <c r="M1817" s="25" t="str">
        <f>IF(K1817="","",_xlfn.XLOOKUP(K1817&amp;"_"&amp;Saisie!L1818,'Réponses'!D:D,'Réponses'!C:C,""))</f>
        <v/>
      </c>
      <c r="N1817" s="25" t="str">
        <f>IF(M1817="","",_xlfn.XLOOKUP(M1817,'Réponses'!C:C,'Réponses'!F:F,"ERREUR PROCHAINE QUESTION"))</f>
        <v/>
      </c>
      <c r="O1817" s="25" t="str">
        <f>IF(N1817="","",_xlfn.XLOOKUP(N1817,Questions!$A:$A,Questions!$C:$C,"ERREUR TYPE"))</f>
        <v/>
      </c>
      <c r="P1817" s="25" t="str">
        <f>IF(N1817="","",_xlfn.XLOOKUP(N1817&amp;"_"&amp;Saisie!N1818,'Réponses'!D:D,'Réponses'!C:C,""))</f>
        <v/>
      </c>
      <c r="Q1817" s="25" t="str">
        <f t="shared" si="28"/>
        <v/>
      </c>
    </row>
    <row r="1818" spans="1:17">
      <c r="A1818" s="25" t="str">
        <f>IF(ISBLANK(Saisie!C1819),"",_xlfn.XLOOKUP(Saisie!C1819,Barème!A:A,Barème!F:F,"ERREUR CODE PRODUIT"))</f>
        <v/>
      </c>
      <c r="B1818" s="25" t="str">
        <f>IF(OR(A1818="08",A1818="07",MID(Saisie!C1819,4,4)="0804",MID(Saisie!C1819,4,4)="0907",A1818=""),"",_xlfn.XLOOKUP(A1818,Matériau!A:A,Matériau!C:C,"ERREUR MATERIAU"))</f>
        <v/>
      </c>
      <c r="C1818" s="25" t="str">
        <f>IF(B1818="","",_xlfn.XLOOKUP(B1818,Questions!A:A,Questions!C:C,""))</f>
        <v/>
      </c>
      <c r="D1818" s="25" t="str">
        <f>IF(B1818="","",_xlfn.XLOOKUP(B1818&amp;"_"&amp;Saisie!F1819,'Réponses'!D:D,'Réponses'!C:C,""))</f>
        <v/>
      </c>
      <c r="E1818" s="25" t="str">
        <f>IF(D1818="","",_xlfn.XLOOKUP(D1818,'Réponses'!C:C,'Réponses'!F:F,"ERREUR PROCHAINE QUESTION"))</f>
        <v/>
      </c>
      <c r="F1818" s="25" t="str">
        <f>IF(E1818="","",_xlfn.XLOOKUP(E1818,Questions!$A:$A,Questions!$C:$C,""))</f>
        <v/>
      </c>
      <c r="G1818" s="25" t="str">
        <f>IF(E1818="","",_xlfn.XLOOKUP(E1818&amp;"_"&amp;Saisie!H1819,'Réponses'!D:D,'Réponses'!C:C,""))</f>
        <v/>
      </c>
      <c r="H1818" s="25" t="str">
        <f>IF(G1818="","",_xlfn.XLOOKUP(G1818,'Réponses'!C:C,'Réponses'!F:F,"ERREUR PROCHAINE QUESTION"))</f>
        <v/>
      </c>
      <c r="I1818" s="25" t="str">
        <f>IF(H1818="","",_xlfn.XLOOKUP(H1818,Questions!$A:$A,Questions!$C:$C,"ERREUR TYPE"))</f>
        <v/>
      </c>
      <c r="J1818" s="25" t="str">
        <f>IF(H1818="","",_xlfn.XLOOKUP(H1818&amp;"_"&amp;Saisie!J1819,'Réponses'!D:D,'Réponses'!C:C,""))</f>
        <v/>
      </c>
      <c r="K1818" s="25" t="str">
        <f>IF(J1818="","",_xlfn.XLOOKUP(J1818,'Réponses'!C:C,'Réponses'!F:F,"ERREUR PROCHAINE QUESTION"))</f>
        <v/>
      </c>
      <c r="L1818" s="25" t="str">
        <f>IF(K1818="","",_xlfn.XLOOKUP(K1818,Questions!$A:$A,Questions!$C:$C,""))</f>
        <v/>
      </c>
      <c r="M1818" s="25" t="str">
        <f>IF(K1818="","",_xlfn.XLOOKUP(K1818&amp;"_"&amp;Saisie!L1819,'Réponses'!D:D,'Réponses'!C:C,""))</f>
        <v/>
      </c>
      <c r="N1818" s="25" t="str">
        <f>IF(M1818="","",_xlfn.XLOOKUP(M1818,'Réponses'!C:C,'Réponses'!F:F,"ERREUR PROCHAINE QUESTION"))</f>
        <v/>
      </c>
      <c r="O1818" s="25" t="str">
        <f>IF(N1818="","",_xlfn.XLOOKUP(N1818,Questions!$A:$A,Questions!$C:$C,"ERREUR TYPE"))</f>
        <v/>
      </c>
      <c r="P1818" s="25" t="str">
        <f>IF(N1818="","",_xlfn.XLOOKUP(N1818&amp;"_"&amp;Saisie!N1819,'Réponses'!D:D,'Réponses'!C:C,""))</f>
        <v/>
      </c>
      <c r="Q1818" s="25" t="str">
        <f t="shared" si="28"/>
        <v/>
      </c>
    </row>
    <row r="1819" spans="1:17">
      <c r="A1819" s="25" t="str">
        <f>IF(ISBLANK(Saisie!C1820),"",_xlfn.XLOOKUP(Saisie!C1820,Barème!A:A,Barème!F:F,"ERREUR CODE PRODUIT"))</f>
        <v/>
      </c>
      <c r="B1819" s="25" t="str">
        <f>IF(OR(A1819="08",A1819="07",MID(Saisie!C1820,4,4)="0804",MID(Saisie!C1820,4,4)="0907",A1819=""),"",_xlfn.XLOOKUP(A1819,Matériau!A:A,Matériau!C:C,"ERREUR MATERIAU"))</f>
        <v/>
      </c>
      <c r="C1819" s="25" t="str">
        <f>IF(B1819="","",_xlfn.XLOOKUP(B1819,Questions!A:A,Questions!C:C,""))</f>
        <v/>
      </c>
      <c r="D1819" s="25" t="str">
        <f>IF(B1819="","",_xlfn.XLOOKUP(B1819&amp;"_"&amp;Saisie!F1820,'Réponses'!D:D,'Réponses'!C:C,""))</f>
        <v/>
      </c>
      <c r="E1819" s="25" t="str">
        <f>IF(D1819="","",_xlfn.XLOOKUP(D1819,'Réponses'!C:C,'Réponses'!F:F,"ERREUR PROCHAINE QUESTION"))</f>
        <v/>
      </c>
      <c r="F1819" s="25" t="str">
        <f>IF(E1819="","",_xlfn.XLOOKUP(E1819,Questions!$A:$A,Questions!$C:$C,""))</f>
        <v/>
      </c>
      <c r="G1819" s="25" t="str">
        <f>IF(E1819="","",_xlfn.XLOOKUP(E1819&amp;"_"&amp;Saisie!H1820,'Réponses'!D:D,'Réponses'!C:C,""))</f>
        <v/>
      </c>
      <c r="H1819" s="25" t="str">
        <f>IF(G1819="","",_xlfn.XLOOKUP(G1819,'Réponses'!C:C,'Réponses'!F:F,"ERREUR PROCHAINE QUESTION"))</f>
        <v/>
      </c>
      <c r="I1819" s="25" t="str">
        <f>IF(H1819="","",_xlfn.XLOOKUP(H1819,Questions!$A:$A,Questions!$C:$C,"ERREUR TYPE"))</f>
        <v/>
      </c>
      <c r="J1819" s="25" t="str">
        <f>IF(H1819="","",_xlfn.XLOOKUP(H1819&amp;"_"&amp;Saisie!J1820,'Réponses'!D:D,'Réponses'!C:C,""))</f>
        <v/>
      </c>
      <c r="K1819" s="25" t="str">
        <f>IF(J1819="","",_xlfn.XLOOKUP(J1819,'Réponses'!C:C,'Réponses'!F:F,"ERREUR PROCHAINE QUESTION"))</f>
        <v/>
      </c>
      <c r="L1819" s="25" t="str">
        <f>IF(K1819="","",_xlfn.XLOOKUP(K1819,Questions!$A:$A,Questions!$C:$C,""))</f>
        <v/>
      </c>
      <c r="M1819" s="25" t="str">
        <f>IF(K1819="","",_xlfn.XLOOKUP(K1819&amp;"_"&amp;Saisie!L1820,'Réponses'!D:D,'Réponses'!C:C,""))</f>
        <v/>
      </c>
      <c r="N1819" s="25" t="str">
        <f>IF(M1819="","",_xlfn.XLOOKUP(M1819,'Réponses'!C:C,'Réponses'!F:F,"ERREUR PROCHAINE QUESTION"))</f>
        <v/>
      </c>
      <c r="O1819" s="25" t="str">
        <f>IF(N1819="","",_xlfn.XLOOKUP(N1819,Questions!$A:$A,Questions!$C:$C,"ERREUR TYPE"))</f>
        <v/>
      </c>
      <c r="P1819" s="25" t="str">
        <f>IF(N1819="","",_xlfn.XLOOKUP(N1819&amp;"_"&amp;Saisie!N1820,'Réponses'!D:D,'Réponses'!C:C,""))</f>
        <v/>
      </c>
      <c r="Q1819" s="25" t="str">
        <f t="shared" si="28"/>
        <v/>
      </c>
    </row>
    <row r="1820" spans="1:17">
      <c r="A1820" s="25" t="str">
        <f>IF(ISBLANK(Saisie!C1821),"",_xlfn.XLOOKUP(Saisie!C1821,Barème!A:A,Barème!F:F,"ERREUR CODE PRODUIT"))</f>
        <v/>
      </c>
      <c r="B1820" s="25" t="str">
        <f>IF(OR(A1820="08",A1820="07",MID(Saisie!C1821,4,4)="0804",MID(Saisie!C1821,4,4)="0907",A1820=""),"",_xlfn.XLOOKUP(A1820,Matériau!A:A,Matériau!C:C,"ERREUR MATERIAU"))</f>
        <v/>
      </c>
      <c r="C1820" s="25" t="str">
        <f>IF(B1820="","",_xlfn.XLOOKUP(B1820,Questions!A:A,Questions!C:C,""))</f>
        <v/>
      </c>
      <c r="D1820" s="25" t="str">
        <f>IF(B1820="","",_xlfn.XLOOKUP(B1820&amp;"_"&amp;Saisie!F1821,'Réponses'!D:D,'Réponses'!C:C,""))</f>
        <v/>
      </c>
      <c r="E1820" s="25" t="str">
        <f>IF(D1820="","",_xlfn.XLOOKUP(D1820,'Réponses'!C:C,'Réponses'!F:F,"ERREUR PROCHAINE QUESTION"))</f>
        <v/>
      </c>
      <c r="F1820" s="25" t="str">
        <f>IF(E1820="","",_xlfn.XLOOKUP(E1820,Questions!$A:$A,Questions!$C:$C,""))</f>
        <v/>
      </c>
      <c r="G1820" s="25" t="str">
        <f>IF(E1820="","",_xlfn.XLOOKUP(E1820&amp;"_"&amp;Saisie!H1821,'Réponses'!D:D,'Réponses'!C:C,""))</f>
        <v/>
      </c>
      <c r="H1820" s="25" t="str">
        <f>IF(G1820="","",_xlfn.XLOOKUP(G1820,'Réponses'!C:C,'Réponses'!F:F,"ERREUR PROCHAINE QUESTION"))</f>
        <v/>
      </c>
      <c r="I1820" s="25" t="str">
        <f>IF(H1820="","",_xlfn.XLOOKUP(H1820,Questions!$A:$A,Questions!$C:$C,"ERREUR TYPE"))</f>
        <v/>
      </c>
      <c r="J1820" s="25" t="str">
        <f>IF(H1820="","",_xlfn.XLOOKUP(H1820&amp;"_"&amp;Saisie!J1821,'Réponses'!D:D,'Réponses'!C:C,""))</f>
        <v/>
      </c>
      <c r="K1820" s="25" t="str">
        <f>IF(J1820="","",_xlfn.XLOOKUP(J1820,'Réponses'!C:C,'Réponses'!F:F,"ERREUR PROCHAINE QUESTION"))</f>
        <v/>
      </c>
      <c r="L1820" s="25" t="str">
        <f>IF(K1820="","",_xlfn.XLOOKUP(K1820,Questions!$A:$A,Questions!$C:$C,""))</f>
        <v/>
      </c>
      <c r="M1820" s="25" t="str">
        <f>IF(K1820="","",_xlfn.XLOOKUP(K1820&amp;"_"&amp;Saisie!L1821,'Réponses'!D:D,'Réponses'!C:C,""))</f>
        <v/>
      </c>
      <c r="N1820" s="25" t="str">
        <f>IF(M1820="","",_xlfn.XLOOKUP(M1820,'Réponses'!C:C,'Réponses'!F:F,"ERREUR PROCHAINE QUESTION"))</f>
        <v/>
      </c>
      <c r="O1820" s="25" t="str">
        <f>IF(N1820="","",_xlfn.XLOOKUP(N1820,Questions!$A:$A,Questions!$C:$C,"ERREUR TYPE"))</f>
        <v/>
      </c>
      <c r="P1820" s="25" t="str">
        <f>IF(N1820="","",_xlfn.XLOOKUP(N1820&amp;"_"&amp;Saisie!N1821,'Réponses'!D:D,'Réponses'!C:C,""))</f>
        <v/>
      </c>
      <c r="Q1820" s="25" t="str">
        <f t="shared" si="28"/>
        <v/>
      </c>
    </row>
    <row r="1821" spans="1:17">
      <c r="A1821" s="25" t="str">
        <f>IF(ISBLANK(Saisie!C1822),"",_xlfn.XLOOKUP(Saisie!C1822,Barème!A:A,Barème!F:F,"ERREUR CODE PRODUIT"))</f>
        <v/>
      </c>
      <c r="B1821" s="25" t="str">
        <f>IF(OR(A1821="08",A1821="07",MID(Saisie!C1822,4,4)="0804",MID(Saisie!C1822,4,4)="0907",A1821=""),"",_xlfn.XLOOKUP(A1821,Matériau!A:A,Matériau!C:C,"ERREUR MATERIAU"))</f>
        <v/>
      </c>
      <c r="C1821" s="25" t="str">
        <f>IF(B1821="","",_xlfn.XLOOKUP(B1821,Questions!A:A,Questions!C:C,""))</f>
        <v/>
      </c>
      <c r="D1821" s="25" t="str">
        <f>IF(B1821="","",_xlfn.XLOOKUP(B1821&amp;"_"&amp;Saisie!F1822,'Réponses'!D:D,'Réponses'!C:C,""))</f>
        <v/>
      </c>
      <c r="E1821" s="25" t="str">
        <f>IF(D1821="","",_xlfn.XLOOKUP(D1821,'Réponses'!C:C,'Réponses'!F:F,"ERREUR PROCHAINE QUESTION"))</f>
        <v/>
      </c>
      <c r="F1821" s="25" t="str">
        <f>IF(E1821="","",_xlfn.XLOOKUP(E1821,Questions!$A:$A,Questions!$C:$C,""))</f>
        <v/>
      </c>
      <c r="G1821" s="25" t="str">
        <f>IF(E1821="","",_xlfn.XLOOKUP(E1821&amp;"_"&amp;Saisie!H1822,'Réponses'!D:D,'Réponses'!C:C,""))</f>
        <v/>
      </c>
      <c r="H1821" s="25" t="str">
        <f>IF(G1821="","",_xlfn.XLOOKUP(G1821,'Réponses'!C:C,'Réponses'!F:F,"ERREUR PROCHAINE QUESTION"))</f>
        <v/>
      </c>
      <c r="I1821" s="25" t="str">
        <f>IF(H1821="","",_xlfn.XLOOKUP(H1821,Questions!$A:$A,Questions!$C:$C,"ERREUR TYPE"))</f>
        <v/>
      </c>
      <c r="J1821" s="25" t="str">
        <f>IF(H1821="","",_xlfn.XLOOKUP(H1821&amp;"_"&amp;Saisie!J1822,'Réponses'!D:D,'Réponses'!C:C,""))</f>
        <v/>
      </c>
      <c r="K1821" s="25" t="str">
        <f>IF(J1821="","",_xlfn.XLOOKUP(J1821,'Réponses'!C:C,'Réponses'!F:F,"ERREUR PROCHAINE QUESTION"))</f>
        <v/>
      </c>
      <c r="L1821" s="25" t="str">
        <f>IF(K1821="","",_xlfn.XLOOKUP(K1821,Questions!$A:$A,Questions!$C:$C,""))</f>
        <v/>
      </c>
      <c r="M1821" s="25" t="str">
        <f>IF(K1821="","",_xlfn.XLOOKUP(K1821&amp;"_"&amp;Saisie!L1822,'Réponses'!D:D,'Réponses'!C:C,""))</f>
        <v/>
      </c>
      <c r="N1821" s="25" t="str">
        <f>IF(M1821="","",_xlfn.XLOOKUP(M1821,'Réponses'!C:C,'Réponses'!F:F,"ERREUR PROCHAINE QUESTION"))</f>
        <v/>
      </c>
      <c r="O1821" s="25" t="str">
        <f>IF(N1821="","",_xlfn.XLOOKUP(N1821,Questions!$A:$A,Questions!$C:$C,"ERREUR TYPE"))</f>
        <v/>
      </c>
      <c r="P1821" s="25" t="str">
        <f>IF(N1821="","",_xlfn.XLOOKUP(N1821&amp;"_"&amp;Saisie!N1822,'Réponses'!D:D,'Réponses'!C:C,""))</f>
        <v/>
      </c>
      <c r="Q1821" s="25" t="str">
        <f t="shared" si="28"/>
        <v/>
      </c>
    </row>
    <row r="1822" spans="1:17">
      <c r="A1822" s="25" t="str">
        <f>IF(ISBLANK(Saisie!C1823),"",_xlfn.XLOOKUP(Saisie!C1823,Barème!A:A,Barème!F:F,"ERREUR CODE PRODUIT"))</f>
        <v/>
      </c>
      <c r="B1822" s="25" t="str">
        <f>IF(OR(A1822="08",A1822="07",MID(Saisie!C1823,4,4)="0804",MID(Saisie!C1823,4,4)="0907",A1822=""),"",_xlfn.XLOOKUP(A1822,Matériau!A:A,Matériau!C:C,"ERREUR MATERIAU"))</f>
        <v/>
      </c>
      <c r="C1822" s="25" t="str">
        <f>IF(B1822="","",_xlfn.XLOOKUP(B1822,Questions!A:A,Questions!C:C,""))</f>
        <v/>
      </c>
      <c r="D1822" s="25" t="str">
        <f>IF(B1822="","",_xlfn.XLOOKUP(B1822&amp;"_"&amp;Saisie!F1823,'Réponses'!D:D,'Réponses'!C:C,""))</f>
        <v/>
      </c>
      <c r="E1822" s="25" t="str">
        <f>IF(D1822="","",_xlfn.XLOOKUP(D1822,'Réponses'!C:C,'Réponses'!F:F,"ERREUR PROCHAINE QUESTION"))</f>
        <v/>
      </c>
      <c r="F1822" s="25" t="str">
        <f>IF(E1822="","",_xlfn.XLOOKUP(E1822,Questions!$A:$A,Questions!$C:$C,""))</f>
        <v/>
      </c>
      <c r="G1822" s="25" t="str">
        <f>IF(E1822="","",_xlfn.XLOOKUP(E1822&amp;"_"&amp;Saisie!H1823,'Réponses'!D:D,'Réponses'!C:C,""))</f>
        <v/>
      </c>
      <c r="H1822" s="25" t="str">
        <f>IF(G1822="","",_xlfn.XLOOKUP(G1822,'Réponses'!C:C,'Réponses'!F:F,"ERREUR PROCHAINE QUESTION"))</f>
        <v/>
      </c>
      <c r="I1822" s="25" t="str">
        <f>IF(H1822="","",_xlfn.XLOOKUP(H1822,Questions!$A:$A,Questions!$C:$C,"ERREUR TYPE"))</f>
        <v/>
      </c>
      <c r="J1822" s="25" t="str">
        <f>IF(H1822="","",_xlfn.XLOOKUP(H1822&amp;"_"&amp;Saisie!J1823,'Réponses'!D:D,'Réponses'!C:C,""))</f>
        <v/>
      </c>
      <c r="K1822" s="25" t="str">
        <f>IF(J1822="","",_xlfn.XLOOKUP(J1822,'Réponses'!C:C,'Réponses'!F:F,"ERREUR PROCHAINE QUESTION"))</f>
        <v/>
      </c>
      <c r="L1822" s="25" t="str">
        <f>IF(K1822="","",_xlfn.XLOOKUP(K1822,Questions!$A:$A,Questions!$C:$C,""))</f>
        <v/>
      </c>
      <c r="M1822" s="25" t="str">
        <f>IF(K1822="","",_xlfn.XLOOKUP(K1822&amp;"_"&amp;Saisie!L1823,'Réponses'!D:D,'Réponses'!C:C,""))</f>
        <v/>
      </c>
      <c r="N1822" s="25" t="str">
        <f>IF(M1822="","",_xlfn.XLOOKUP(M1822,'Réponses'!C:C,'Réponses'!F:F,"ERREUR PROCHAINE QUESTION"))</f>
        <v/>
      </c>
      <c r="O1822" s="25" t="str">
        <f>IF(N1822="","",_xlfn.XLOOKUP(N1822,Questions!$A:$A,Questions!$C:$C,"ERREUR TYPE"))</f>
        <v/>
      </c>
      <c r="P1822" s="25" t="str">
        <f>IF(N1822="","",_xlfn.XLOOKUP(N1822&amp;"_"&amp;Saisie!N1823,'Réponses'!D:D,'Réponses'!C:C,""))</f>
        <v/>
      </c>
      <c r="Q1822" s="25" t="str">
        <f t="shared" si="28"/>
        <v/>
      </c>
    </row>
    <row r="1823" spans="1:17">
      <c r="A1823" s="25" t="str">
        <f>IF(ISBLANK(Saisie!C1824),"",_xlfn.XLOOKUP(Saisie!C1824,Barème!A:A,Barème!F:F,"ERREUR CODE PRODUIT"))</f>
        <v/>
      </c>
      <c r="B1823" s="25" t="str">
        <f>IF(OR(A1823="08",A1823="07",MID(Saisie!C1824,4,4)="0804",MID(Saisie!C1824,4,4)="0907",A1823=""),"",_xlfn.XLOOKUP(A1823,Matériau!A:A,Matériau!C:C,"ERREUR MATERIAU"))</f>
        <v/>
      </c>
      <c r="C1823" s="25" t="str">
        <f>IF(B1823="","",_xlfn.XLOOKUP(B1823,Questions!A:A,Questions!C:C,""))</f>
        <v/>
      </c>
      <c r="D1823" s="25" t="str">
        <f>IF(B1823="","",_xlfn.XLOOKUP(B1823&amp;"_"&amp;Saisie!F1824,'Réponses'!D:D,'Réponses'!C:C,""))</f>
        <v/>
      </c>
      <c r="E1823" s="25" t="str">
        <f>IF(D1823="","",_xlfn.XLOOKUP(D1823,'Réponses'!C:C,'Réponses'!F:F,"ERREUR PROCHAINE QUESTION"))</f>
        <v/>
      </c>
      <c r="F1823" s="25" t="str">
        <f>IF(E1823="","",_xlfn.XLOOKUP(E1823,Questions!$A:$A,Questions!$C:$C,""))</f>
        <v/>
      </c>
      <c r="G1823" s="25" t="str">
        <f>IF(E1823="","",_xlfn.XLOOKUP(E1823&amp;"_"&amp;Saisie!H1824,'Réponses'!D:D,'Réponses'!C:C,""))</f>
        <v/>
      </c>
      <c r="H1823" s="25" t="str">
        <f>IF(G1823="","",_xlfn.XLOOKUP(G1823,'Réponses'!C:C,'Réponses'!F:F,"ERREUR PROCHAINE QUESTION"))</f>
        <v/>
      </c>
      <c r="I1823" s="25" t="str">
        <f>IF(H1823="","",_xlfn.XLOOKUP(H1823,Questions!$A:$A,Questions!$C:$C,"ERREUR TYPE"))</f>
        <v/>
      </c>
      <c r="J1823" s="25" t="str">
        <f>IF(H1823="","",_xlfn.XLOOKUP(H1823&amp;"_"&amp;Saisie!J1824,'Réponses'!D:D,'Réponses'!C:C,""))</f>
        <v/>
      </c>
      <c r="K1823" s="25" t="str">
        <f>IF(J1823="","",_xlfn.XLOOKUP(J1823,'Réponses'!C:C,'Réponses'!F:F,"ERREUR PROCHAINE QUESTION"))</f>
        <v/>
      </c>
      <c r="L1823" s="25" t="str">
        <f>IF(K1823="","",_xlfn.XLOOKUP(K1823,Questions!$A:$A,Questions!$C:$C,""))</f>
        <v/>
      </c>
      <c r="M1823" s="25" t="str">
        <f>IF(K1823="","",_xlfn.XLOOKUP(K1823&amp;"_"&amp;Saisie!L1824,'Réponses'!D:D,'Réponses'!C:C,""))</f>
        <v/>
      </c>
      <c r="N1823" s="25" t="str">
        <f>IF(M1823="","",_xlfn.XLOOKUP(M1823,'Réponses'!C:C,'Réponses'!F:F,"ERREUR PROCHAINE QUESTION"))</f>
        <v/>
      </c>
      <c r="O1823" s="25" t="str">
        <f>IF(N1823="","",_xlfn.XLOOKUP(N1823,Questions!$A:$A,Questions!$C:$C,"ERREUR TYPE"))</f>
        <v/>
      </c>
      <c r="P1823" s="25" t="str">
        <f>IF(N1823="","",_xlfn.XLOOKUP(N1823&amp;"_"&amp;Saisie!N1824,'Réponses'!D:D,'Réponses'!C:C,""))</f>
        <v/>
      </c>
      <c r="Q1823" s="25" t="str">
        <f t="shared" si="28"/>
        <v/>
      </c>
    </row>
    <row r="1824" spans="1:17">
      <c r="A1824" s="25" t="str">
        <f>IF(ISBLANK(Saisie!C1825),"",_xlfn.XLOOKUP(Saisie!C1825,Barème!A:A,Barème!F:F,"ERREUR CODE PRODUIT"))</f>
        <v/>
      </c>
      <c r="B1824" s="25" t="str">
        <f>IF(OR(A1824="08",A1824="07",MID(Saisie!C1825,4,4)="0804",MID(Saisie!C1825,4,4)="0907",A1824=""),"",_xlfn.XLOOKUP(A1824,Matériau!A:A,Matériau!C:C,"ERREUR MATERIAU"))</f>
        <v/>
      </c>
      <c r="C1824" s="25" t="str">
        <f>IF(B1824="","",_xlfn.XLOOKUP(B1824,Questions!A:A,Questions!C:C,""))</f>
        <v/>
      </c>
      <c r="D1824" s="25" t="str">
        <f>IF(B1824="","",_xlfn.XLOOKUP(B1824&amp;"_"&amp;Saisie!F1825,'Réponses'!D:D,'Réponses'!C:C,""))</f>
        <v/>
      </c>
      <c r="E1824" s="25" t="str">
        <f>IF(D1824="","",_xlfn.XLOOKUP(D1824,'Réponses'!C:C,'Réponses'!F:F,"ERREUR PROCHAINE QUESTION"))</f>
        <v/>
      </c>
      <c r="F1824" s="25" t="str">
        <f>IF(E1824="","",_xlfn.XLOOKUP(E1824,Questions!$A:$A,Questions!$C:$C,""))</f>
        <v/>
      </c>
      <c r="G1824" s="25" t="str">
        <f>IF(E1824="","",_xlfn.XLOOKUP(E1824&amp;"_"&amp;Saisie!H1825,'Réponses'!D:D,'Réponses'!C:C,""))</f>
        <v/>
      </c>
      <c r="H1824" s="25" t="str">
        <f>IF(G1824="","",_xlfn.XLOOKUP(G1824,'Réponses'!C:C,'Réponses'!F:F,"ERREUR PROCHAINE QUESTION"))</f>
        <v/>
      </c>
      <c r="I1824" s="25" t="str">
        <f>IF(H1824="","",_xlfn.XLOOKUP(H1824,Questions!$A:$A,Questions!$C:$C,"ERREUR TYPE"))</f>
        <v/>
      </c>
      <c r="J1824" s="25" t="str">
        <f>IF(H1824="","",_xlfn.XLOOKUP(H1824&amp;"_"&amp;Saisie!J1825,'Réponses'!D:D,'Réponses'!C:C,""))</f>
        <v/>
      </c>
      <c r="K1824" s="25" t="str">
        <f>IF(J1824="","",_xlfn.XLOOKUP(J1824,'Réponses'!C:C,'Réponses'!F:F,"ERREUR PROCHAINE QUESTION"))</f>
        <v/>
      </c>
      <c r="L1824" s="25" t="str">
        <f>IF(K1824="","",_xlfn.XLOOKUP(K1824,Questions!$A:$A,Questions!$C:$C,""))</f>
        <v/>
      </c>
      <c r="M1824" s="25" t="str">
        <f>IF(K1824="","",_xlfn.XLOOKUP(K1824&amp;"_"&amp;Saisie!L1825,'Réponses'!D:D,'Réponses'!C:C,""))</f>
        <v/>
      </c>
      <c r="N1824" s="25" t="str">
        <f>IF(M1824="","",_xlfn.XLOOKUP(M1824,'Réponses'!C:C,'Réponses'!F:F,"ERREUR PROCHAINE QUESTION"))</f>
        <v/>
      </c>
      <c r="O1824" s="25" t="str">
        <f>IF(N1824="","",_xlfn.XLOOKUP(N1824,Questions!$A:$A,Questions!$C:$C,"ERREUR TYPE"))</f>
        <v/>
      </c>
      <c r="P1824" s="25" t="str">
        <f>IF(N1824="","",_xlfn.XLOOKUP(N1824&amp;"_"&amp;Saisie!N1825,'Réponses'!D:D,'Réponses'!C:C,""))</f>
        <v/>
      </c>
      <c r="Q1824" s="25" t="str">
        <f t="shared" si="28"/>
        <v/>
      </c>
    </row>
    <row r="1825" spans="1:17">
      <c r="A1825" s="25" t="str">
        <f>IF(ISBLANK(Saisie!C1826),"",_xlfn.XLOOKUP(Saisie!C1826,Barème!A:A,Barème!F:F,"ERREUR CODE PRODUIT"))</f>
        <v/>
      </c>
      <c r="B1825" s="25" t="str">
        <f>IF(OR(A1825="08",A1825="07",MID(Saisie!C1826,4,4)="0804",MID(Saisie!C1826,4,4)="0907",A1825=""),"",_xlfn.XLOOKUP(A1825,Matériau!A:A,Matériau!C:C,"ERREUR MATERIAU"))</f>
        <v/>
      </c>
      <c r="C1825" s="25" t="str">
        <f>IF(B1825="","",_xlfn.XLOOKUP(B1825,Questions!A:A,Questions!C:C,""))</f>
        <v/>
      </c>
      <c r="D1825" s="25" t="str">
        <f>IF(B1825="","",_xlfn.XLOOKUP(B1825&amp;"_"&amp;Saisie!F1826,'Réponses'!D:D,'Réponses'!C:C,""))</f>
        <v/>
      </c>
      <c r="E1825" s="25" t="str">
        <f>IF(D1825="","",_xlfn.XLOOKUP(D1825,'Réponses'!C:C,'Réponses'!F:F,"ERREUR PROCHAINE QUESTION"))</f>
        <v/>
      </c>
      <c r="F1825" s="25" t="str">
        <f>IF(E1825="","",_xlfn.XLOOKUP(E1825,Questions!$A:$A,Questions!$C:$C,""))</f>
        <v/>
      </c>
      <c r="G1825" s="25" t="str">
        <f>IF(E1825="","",_xlfn.XLOOKUP(E1825&amp;"_"&amp;Saisie!H1826,'Réponses'!D:D,'Réponses'!C:C,""))</f>
        <v/>
      </c>
      <c r="H1825" s="25" t="str">
        <f>IF(G1825="","",_xlfn.XLOOKUP(G1825,'Réponses'!C:C,'Réponses'!F:F,"ERREUR PROCHAINE QUESTION"))</f>
        <v/>
      </c>
      <c r="I1825" s="25" t="str">
        <f>IF(H1825="","",_xlfn.XLOOKUP(H1825,Questions!$A:$A,Questions!$C:$C,"ERREUR TYPE"))</f>
        <v/>
      </c>
      <c r="J1825" s="25" t="str">
        <f>IF(H1825="","",_xlfn.XLOOKUP(H1825&amp;"_"&amp;Saisie!J1826,'Réponses'!D:D,'Réponses'!C:C,""))</f>
        <v/>
      </c>
      <c r="K1825" s="25" t="str">
        <f>IF(J1825="","",_xlfn.XLOOKUP(J1825,'Réponses'!C:C,'Réponses'!F:F,"ERREUR PROCHAINE QUESTION"))</f>
        <v/>
      </c>
      <c r="L1825" s="25" t="str">
        <f>IF(K1825="","",_xlfn.XLOOKUP(K1825,Questions!$A:$A,Questions!$C:$C,""))</f>
        <v/>
      </c>
      <c r="M1825" s="25" t="str">
        <f>IF(K1825="","",_xlfn.XLOOKUP(K1825&amp;"_"&amp;Saisie!L1826,'Réponses'!D:D,'Réponses'!C:C,""))</f>
        <v/>
      </c>
      <c r="N1825" s="25" t="str">
        <f>IF(M1825="","",_xlfn.XLOOKUP(M1825,'Réponses'!C:C,'Réponses'!F:F,"ERREUR PROCHAINE QUESTION"))</f>
        <v/>
      </c>
      <c r="O1825" s="25" t="str">
        <f>IF(N1825="","",_xlfn.XLOOKUP(N1825,Questions!$A:$A,Questions!$C:$C,"ERREUR TYPE"))</f>
        <v/>
      </c>
      <c r="P1825" s="25" t="str">
        <f>IF(N1825="","",_xlfn.XLOOKUP(N1825&amp;"_"&amp;Saisie!N1826,'Réponses'!D:D,'Réponses'!C:C,""))</f>
        <v/>
      </c>
      <c r="Q1825" s="25" t="str">
        <f t="shared" si="28"/>
        <v/>
      </c>
    </row>
    <row r="1826" spans="1:17">
      <c r="A1826" s="25" t="str">
        <f>IF(ISBLANK(Saisie!C1827),"",_xlfn.XLOOKUP(Saisie!C1827,Barème!A:A,Barème!F:F,"ERREUR CODE PRODUIT"))</f>
        <v/>
      </c>
      <c r="B1826" s="25" t="str">
        <f>IF(OR(A1826="08",A1826="07",MID(Saisie!C1827,4,4)="0804",MID(Saisie!C1827,4,4)="0907",A1826=""),"",_xlfn.XLOOKUP(A1826,Matériau!A:A,Matériau!C:C,"ERREUR MATERIAU"))</f>
        <v/>
      </c>
      <c r="C1826" s="25" t="str">
        <f>IF(B1826="","",_xlfn.XLOOKUP(B1826,Questions!A:A,Questions!C:C,""))</f>
        <v/>
      </c>
      <c r="D1826" s="25" t="str">
        <f>IF(B1826="","",_xlfn.XLOOKUP(B1826&amp;"_"&amp;Saisie!F1827,'Réponses'!D:D,'Réponses'!C:C,""))</f>
        <v/>
      </c>
      <c r="E1826" s="25" t="str">
        <f>IF(D1826="","",_xlfn.XLOOKUP(D1826,'Réponses'!C:C,'Réponses'!F:F,"ERREUR PROCHAINE QUESTION"))</f>
        <v/>
      </c>
      <c r="F1826" s="25" t="str">
        <f>IF(E1826="","",_xlfn.XLOOKUP(E1826,Questions!$A:$A,Questions!$C:$C,""))</f>
        <v/>
      </c>
      <c r="G1826" s="25" t="str">
        <f>IF(E1826="","",_xlfn.XLOOKUP(E1826&amp;"_"&amp;Saisie!H1827,'Réponses'!D:D,'Réponses'!C:C,""))</f>
        <v/>
      </c>
      <c r="H1826" s="25" t="str">
        <f>IF(G1826="","",_xlfn.XLOOKUP(G1826,'Réponses'!C:C,'Réponses'!F:F,"ERREUR PROCHAINE QUESTION"))</f>
        <v/>
      </c>
      <c r="I1826" s="25" t="str">
        <f>IF(H1826="","",_xlfn.XLOOKUP(H1826,Questions!$A:$A,Questions!$C:$C,"ERREUR TYPE"))</f>
        <v/>
      </c>
      <c r="J1826" s="25" t="str">
        <f>IF(H1826="","",_xlfn.XLOOKUP(H1826&amp;"_"&amp;Saisie!J1827,'Réponses'!D:D,'Réponses'!C:C,""))</f>
        <v/>
      </c>
      <c r="K1826" s="25" t="str">
        <f>IF(J1826="","",_xlfn.XLOOKUP(J1826,'Réponses'!C:C,'Réponses'!F:F,"ERREUR PROCHAINE QUESTION"))</f>
        <v/>
      </c>
      <c r="L1826" s="25" t="str">
        <f>IF(K1826="","",_xlfn.XLOOKUP(K1826,Questions!$A:$A,Questions!$C:$C,""))</f>
        <v/>
      </c>
      <c r="M1826" s="25" t="str">
        <f>IF(K1826="","",_xlfn.XLOOKUP(K1826&amp;"_"&amp;Saisie!L1827,'Réponses'!D:D,'Réponses'!C:C,""))</f>
        <v/>
      </c>
      <c r="N1826" s="25" t="str">
        <f>IF(M1826="","",_xlfn.XLOOKUP(M1826,'Réponses'!C:C,'Réponses'!F:F,"ERREUR PROCHAINE QUESTION"))</f>
        <v/>
      </c>
      <c r="O1826" s="25" t="str">
        <f>IF(N1826="","",_xlfn.XLOOKUP(N1826,Questions!$A:$A,Questions!$C:$C,"ERREUR TYPE"))</f>
        <v/>
      </c>
      <c r="P1826" s="25" t="str">
        <f>IF(N1826="","",_xlfn.XLOOKUP(N1826&amp;"_"&amp;Saisie!N1827,'Réponses'!D:D,'Réponses'!C:C,""))</f>
        <v/>
      </c>
      <c r="Q1826" s="25" t="str">
        <f t="shared" si="28"/>
        <v/>
      </c>
    </row>
    <row r="1827" spans="1:17">
      <c r="A1827" s="25" t="str">
        <f>IF(ISBLANK(Saisie!C1828),"",_xlfn.XLOOKUP(Saisie!C1828,Barème!A:A,Barème!F:F,"ERREUR CODE PRODUIT"))</f>
        <v/>
      </c>
      <c r="B1827" s="25" t="str">
        <f>IF(OR(A1827="08",A1827="07",MID(Saisie!C1828,4,4)="0804",MID(Saisie!C1828,4,4)="0907",A1827=""),"",_xlfn.XLOOKUP(A1827,Matériau!A:A,Matériau!C:C,"ERREUR MATERIAU"))</f>
        <v/>
      </c>
      <c r="C1827" s="25" t="str">
        <f>IF(B1827="","",_xlfn.XLOOKUP(B1827,Questions!A:A,Questions!C:C,""))</f>
        <v/>
      </c>
      <c r="D1827" s="25" t="str">
        <f>IF(B1827="","",_xlfn.XLOOKUP(B1827&amp;"_"&amp;Saisie!F1828,'Réponses'!D:D,'Réponses'!C:C,""))</f>
        <v/>
      </c>
      <c r="E1827" s="25" t="str">
        <f>IF(D1827="","",_xlfn.XLOOKUP(D1827,'Réponses'!C:C,'Réponses'!F:F,"ERREUR PROCHAINE QUESTION"))</f>
        <v/>
      </c>
      <c r="F1827" s="25" t="str">
        <f>IF(E1827="","",_xlfn.XLOOKUP(E1827,Questions!$A:$A,Questions!$C:$C,""))</f>
        <v/>
      </c>
      <c r="G1827" s="25" t="str">
        <f>IF(E1827="","",_xlfn.XLOOKUP(E1827&amp;"_"&amp;Saisie!H1828,'Réponses'!D:D,'Réponses'!C:C,""))</f>
        <v/>
      </c>
      <c r="H1827" s="25" t="str">
        <f>IF(G1827="","",_xlfn.XLOOKUP(G1827,'Réponses'!C:C,'Réponses'!F:F,"ERREUR PROCHAINE QUESTION"))</f>
        <v/>
      </c>
      <c r="I1827" s="25" t="str">
        <f>IF(H1827="","",_xlfn.XLOOKUP(H1827,Questions!$A:$A,Questions!$C:$C,"ERREUR TYPE"))</f>
        <v/>
      </c>
      <c r="J1827" s="25" t="str">
        <f>IF(H1827="","",_xlfn.XLOOKUP(H1827&amp;"_"&amp;Saisie!J1828,'Réponses'!D:D,'Réponses'!C:C,""))</f>
        <v/>
      </c>
      <c r="K1827" s="25" t="str">
        <f>IF(J1827="","",_xlfn.XLOOKUP(J1827,'Réponses'!C:C,'Réponses'!F:F,"ERREUR PROCHAINE QUESTION"))</f>
        <v/>
      </c>
      <c r="L1827" s="25" t="str">
        <f>IF(K1827="","",_xlfn.XLOOKUP(K1827,Questions!$A:$A,Questions!$C:$C,""))</f>
        <v/>
      </c>
      <c r="M1827" s="25" t="str">
        <f>IF(K1827="","",_xlfn.XLOOKUP(K1827&amp;"_"&amp;Saisie!L1828,'Réponses'!D:D,'Réponses'!C:C,""))</f>
        <v/>
      </c>
      <c r="N1827" s="25" t="str">
        <f>IF(M1827="","",_xlfn.XLOOKUP(M1827,'Réponses'!C:C,'Réponses'!F:F,"ERREUR PROCHAINE QUESTION"))</f>
        <v/>
      </c>
      <c r="O1827" s="25" t="str">
        <f>IF(N1827="","",_xlfn.XLOOKUP(N1827,Questions!$A:$A,Questions!$C:$C,"ERREUR TYPE"))</f>
        <v/>
      </c>
      <c r="P1827" s="25" t="str">
        <f>IF(N1827="","",_xlfn.XLOOKUP(N1827&amp;"_"&amp;Saisie!N1828,'Réponses'!D:D,'Réponses'!C:C,""))</f>
        <v/>
      </c>
      <c r="Q1827" s="25" t="str">
        <f t="shared" si="28"/>
        <v/>
      </c>
    </row>
    <row r="1828" spans="1:17">
      <c r="A1828" s="25" t="str">
        <f>IF(ISBLANK(Saisie!C1829),"",_xlfn.XLOOKUP(Saisie!C1829,Barème!A:A,Barème!F:F,"ERREUR CODE PRODUIT"))</f>
        <v/>
      </c>
      <c r="B1828" s="25" t="str">
        <f>IF(OR(A1828="08",A1828="07",MID(Saisie!C1829,4,4)="0804",MID(Saisie!C1829,4,4)="0907",A1828=""),"",_xlfn.XLOOKUP(A1828,Matériau!A:A,Matériau!C:C,"ERREUR MATERIAU"))</f>
        <v/>
      </c>
      <c r="C1828" s="25" t="str">
        <f>IF(B1828="","",_xlfn.XLOOKUP(B1828,Questions!A:A,Questions!C:C,""))</f>
        <v/>
      </c>
      <c r="D1828" s="25" t="str">
        <f>IF(B1828="","",_xlfn.XLOOKUP(B1828&amp;"_"&amp;Saisie!F1829,'Réponses'!D:D,'Réponses'!C:C,""))</f>
        <v/>
      </c>
      <c r="E1828" s="25" t="str">
        <f>IF(D1828="","",_xlfn.XLOOKUP(D1828,'Réponses'!C:C,'Réponses'!F:F,"ERREUR PROCHAINE QUESTION"))</f>
        <v/>
      </c>
      <c r="F1828" s="25" t="str">
        <f>IF(E1828="","",_xlfn.XLOOKUP(E1828,Questions!$A:$A,Questions!$C:$C,""))</f>
        <v/>
      </c>
      <c r="G1828" s="25" t="str">
        <f>IF(E1828="","",_xlfn.XLOOKUP(E1828&amp;"_"&amp;Saisie!H1829,'Réponses'!D:D,'Réponses'!C:C,""))</f>
        <v/>
      </c>
      <c r="H1828" s="25" t="str">
        <f>IF(G1828="","",_xlfn.XLOOKUP(G1828,'Réponses'!C:C,'Réponses'!F:F,"ERREUR PROCHAINE QUESTION"))</f>
        <v/>
      </c>
      <c r="I1828" s="25" t="str">
        <f>IF(H1828="","",_xlfn.XLOOKUP(H1828,Questions!$A:$A,Questions!$C:$C,"ERREUR TYPE"))</f>
        <v/>
      </c>
      <c r="J1828" s="25" t="str">
        <f>IF(H1828="","",_xlfn.XLOOKUP(H1828&amp;"_"&amp;Saisie!J1829,'Réponses'!D:D,'Réponses'!C:C,""))</f>
        <v/>
      </c>
      <c r="K1828" s="25" t="str">
        <f>IF(J1828="","",_xlfn.XLOOKUP(J1828,'Réponses'!C:C,'Réponses'!F:F,"ERREUR PROCHAINE QUESTION"))</f>
        <v/>
      </c>
      <c r="L1828" s="25" t="str">
        <f>IF(K1828="","",_xlfn.XLOOKUP(K1828,Questions!$A:$A,Questions!$C:$C,""))</f>
        <v/>
      </c>
      <c r="M1828" s="25" t="str">
        <f>IF(K1828="","",_xlfn.XLOOKUP(K1828&amp;"_"&amp;Saisie!L1829,'Réponses'!D:D,'Réponses'!C:C,""))</f>
        <v/>
      </c>
      <c r="N1828" s="25" t="str">
        <f>IF(M1828="","",_xlfn.XLOOKUP(M1828,'Réponses'!C:C,'Réponses'!F:F,"ERREUR PROCHAINE QUESTION"))</f>
        <v/>
      </c>
      <c r="O1828" s="25" t="str">
        <f>IF(N1828="","",_xlfn.XLOOKUP(N1828,Questions!$A:$A,Questions!$C:$C,"ERREUR TYPE"))</f>
        <v/>
      </c>
      <c r="P1828" s="25" t="str">
        <f>IF(N1828="","",_xlfn.XLOOKUP(N1828&amp;"_"&amp;Saisie!N1829,'Réponses'!D:D,'Réponses'!C:C,""))</f>
        <v/>
      </c>
      <c r="Q1828" s="25" t="str">
        <f t="shared" si="28"/>
        <v/>
      </c>
    </row>
    <row r="1829" spans="1:17">
      <c r="A1829" s="25" t="str">
        <f>IF(ISBLANK(Saisie!C1830),"",_xlfn.XLOOKUP(Saisie!C1830,Barème!A:A,Barème!F:F,"ERREUR CODE PRODUIT"))</f>
        <v/>
      </c>
      <c r="B1829" s="25" t="str">
        <f>IF(OR(A1829="08",A1829="07",MID(Saisie!C1830,4,4)="0804",MID(Saisie!C1830,4,4)="0907",A1829=""),"",_xlfn.XLOOKUP(A1829,Matériau!A:A,Matériau!C:C,"ERREUR MATERIAU"))</f>
        <v/>
      </c>
      <c r="C1829" s="25" t="str">
        <f>IF(B1829="","",_xlfn.XLOOKUP(B1829,Questions!A:A,Questions!C:C,""))</f>
        <v/>
      </c>
      <c r="D1829" s="25" t="str">
        <f>IF(B1829="","",_xlfn.XLOOKUP(B1829&amp;"_"&amp;Saisie!F1830,'Réponses'!D:D,'Réponses'!C:C,""))</f>
        <v/>
      </c>
      <c r="E1829" s="25" t="str">
        <f>IF(D1829="","",_xlfn.XLOOKUP(D1829,'Réponses'!C:C,'Réponses'!F:F,"ERREUR PROCHAINE QUESTION"))</f>
        <v/>
      </c>
      <c r="F1829" s="25" t="str">
        <f>IF(E1829="","",_xlfn.XLOOKUP(E1829,Questions!$A:$A,Questions!$C:$C,""))</f>
        <v/>
      </c>
      <c r="G1829" s="25" t="str">
        <f>IF(E1829="","",_xlfn.XLOOKUP(E1829&amp;"_"&amp;Saisie!H1830,'Réponses'!D:D,'Réponses'!C:C,""))</f>
        <v/>
      </c>
      <c r="H1829" s="25" t="str">
        <f>IF(G1829="","",_xlfn.XLOOKUP(G1829,'Réponses'!C:C,'Réponses'!F:F,"ERREUR PROCHAINE QUESTION"))</f>
        <v/>
      </c>
      <c r="I1829" s="25" t="str">
        <f>IF(H1829="","",_xlfn.XLOOKUP(H1829,Questions!$A:$A,Questions!$C:$C,"ERREUR TYPE"))</f>
        <v/>
      </c>
      <c r="J1829" s="25" t="str">
        <f>IF(H1829="","",_xlfn.XLOOKUP(H1829&amp;"_"&amp;Saisie!J1830,'Réponses'!D:D,'Réponses'!C:C,""))</f>
        <v/>
      </c>
      <c r="K1829" s="25" t="str">
        <f>IF(J1829="","",_xlfn.XLOOKUP(J1829,'Réponses'!C:C,'Réponses'!F:F,"ERREUR PROCHAINE QUESTION"))</f>
        <v/>
      </c>
      <c r="L1829" s="25" t="str">
        <f>IF(K1829="","",_xlfn.XLOOKUP(K1829,Questions!$A:$A,Questions!$C:$C,""))</f>
        <v/>
      </c>
      <c r="M1829" s="25" t="str">
        <f>IF(K1829="","",_xlfn.XLOOKUP(K1829&amp;"_"&amp;Saisie!L1830,'Réponses'!D:D,'Réponses'!C:C,""))</f>
        <v/>
      </c>
      <c r="N1829" s="25" t="str">
        <f>IF(M1829="","",_xlfn.XLOOKUP(M1829,'Réponses'!C:C,'Réponses'!F:F,"ERREUR PROCHAINE QUESTION"))</f>
        <v/>
      </c>
      <c r="O1829" s="25" t="str">
        <f>IF(N1829="","",_xlfn.XLOOKUP(N1829,Questions!$A:$A,Questions!$C:$C,"ERREUR TYPE"))</f>
        <v/>
      </c>
      <c r="P1829" s="25" t="str">
        <f>IF(N1829="","",_xlfn.XLOOKUP(N1829&amp;"_"&amp;Saisie!N1830,'Réponses'!D:D,'Réponses'!C:C,""))</f>
        <v/>
      </c>
      <c r="Q1829" s="25" t="str">
        <f t="shared" si="28"/>
        <v/>
      </c>
    </row>
    <row r="1830" spans="1:17">
      <c r="A1830" s="25" t="str">
        <f>IF(ISBLANK(Saisie!C1831),"",_xlfn.XLOOKUP(Saisie!C1831,Barème!A:A,Barème!F:F,"ERREUR CODE PRODUIT"))</f>
        <v/>
      </c>
      <c r="B1830" s="25" t="str">
        <f>IF(OR(A1830="08",A1830="07",MID(Saisie!C1831,4,4)="0804",MID(Saisie!C1831,4,4)="0907",A1830=""),"",_xlfn.XLOOKUP(A1830,Matériau!A:A,Matériau!C:C,"ERREUR MATERIAU"))</f>
        <v/>
      </c>
      <c r="C1830" s="25" t="str">
        <f>IF(B1830="","",_xlfn.XLOOKUP(B1830,Questions!A:A,Questions!C:C,""))</f>
        <v/>
      </c>
      <c r="D1830" s="25" t="str">
        <f>IF(B1830="","",_xlfn.XLOOKUP(B1830&amp;"_"&amp;Saisie!F1831,'Réponses'!D:D,'Réponses'!C:C,""))</f>
        <v/>
      </c>
      <c r="E1830" s="25" t="str">
        <f>IF(D1830="","",_xlfn.XLOOKUP(D1830,'Réponses'!C:C,'Réponses'!F:F,"ERREUR PROCHAINE QUESTION"))</f>
        <v/>
      </c>
      <c r="F1830" s="25" t="str">
        <f>IF(E1830="","",_xlfn.XLOOKUP(E1830,Questions!$A:$A,Questions!$C:$C,""))</f>
        <v/>
      </c>
      <c r="G1830" s="25" t="str">
        <f>IF(E1830="","",_xlfn.XLOOKUP(E1830&amp;"_"&amp;Saisie!H1831,'Réponses'!D:D,'Réponses'!C:C,""))</f>
        <v/>
      </c>
      <c r="H1830" s="25" t="str">
        <f>IF(G1830="","",_xlfn.XLOOKUP(G1830,'Réponses'!C:C,'Réponses'!F:F,"ERREUR PROCHAINE QUESTION"))</f>
        <v/>
      </c>
      <c r="I1830" s="25" t="str">
        <f>IF(H1830="","",_xlfn.XLOOKUP(H1830,Questions!$A:$A,Questions!$C:$C,"ERREUR TYPE"))</f>
        <v/>
      </c>
      <c r="J1830" s="25" t="str">
        <f>IF(H1830="","",_xlfn.XLOOKUP(H1830&amp;"_"&amp;Saisie!J1831,'Réponses'!D:D,'Réponses'!C:C,""))</f>
        <v/>
      </c>
      <c r="K1830" s="25" t="str">
        <f>IF(J1830="","",_xlfn.XLOOKUP(J1830,'Réponses'!C:C,'Réponses'!F:F,"ERREUR PROCHAINE QUESTION"))</f>
        <v/>
      </c>
      <c r="L1830" s="25" t="str">
        <f>IF(K1830="","",_xlfn.XLOOKUP(K1830,Questions!$A:$A,Questions!$C:$C,""))</f>
        <v/>
      </c>
      <c r="M1830" s="25" t="str">
        <f>IF(K1830="","",_xlfn.XLOOKUP(K1830&amp;"_"&amp;Saisie!L1831,'Réponses'!D:D,'Réponses'!C:C,""))</f>
        <v/>
      </c>
      <c r="N1830" s="25" t="str">
        <f>IF(M1830="","",_xlfn.XLOOKUP(M1830,'Réponses'!C:C,'Réponses'!F:F,"ERREUR PROCHAINE QUESTION"))</f>
        <v/>
      </c>
      <c r="O1830" s="25" t="str">
        <f>IF(N1830="","",_xlfn.XLOOKUP(N1830,Questions!$A:$A,Questions!$C:$C,"ERREUR TYPE"))</f>
        <v/>
      </c>
      <c r="P1830" s="25" t="str">
        <f>IF(N1830="","",_xlfn.XLOOKUP(N1830&amp;"_"&amp;Saisie!N1831,'Réponses'!D:D,'Réponses'!C:C,""))</f>
        <v/>
      </c>
      <c r="Q1830" s="25" t="str">
        <f t="shared" si="28"/>
        <v/>
      </c>
    </row>
    <row r="1831" spans="1:17">
      <c r="A1831" s="25" t="str">
        <f>IF(ISBLANK(Saisie!C1832),"",_xlfn.XLOOKUP(Saisie!C1832,Barème!A:A,Barème!F:F,"ERREUR CODE PRODUIT"))</f>
        <v/>
      </c>
      <c r="B1831" s="25" t="str">
        <f>IF(OR(A1831="08",A1831="07",MID(Saisie!C1832,4,4)="0804",MID(Saisie!C1832,4,4)="0907",A1831=""),"",_xlfn.XLOOKUP(A1831,Matériau!A:A,Matériau!C:C,"ERREUR MATERIAU"))</f>
        <v/>
      </c>
      <c r="C1831" s="25" t="str">
        <f>IF(B1831="","",_xlfn.XLOOKUP(B1831,Questions!A:A,Questions!C:C,""))</f>
        <v/>
      </c>
      <c r="D1831" s="25" t="str">
        <f>IF(B1831="","",_xlfn.XLOOKUP(B1831&amp;"_"&amp;Saisie!F1832,'Réponses'!D:D,'Réponses'!C:C,""))</f>
        <v/>
      </c>
      <c r="E1831" s="25" t="str">
        <f>IF(D1831="","",_xlfn.XLOOKUP(D1831,'Réponses'!C:C,'Réponses'!F:F,"ERREUR PROCHAINE QUESTION"))</f>
        <v/>
      </c>
      <c r="F1831" s="25" t="str">
        <f>IF(E1831="","",_xlfn.XLOOKUP(E1831,Questions!$A:$A,Questions!$C:$C,""))</f>
        <v/>
      </c>
      <c r="G1831" s="25" t="str">
        <f>IF(E1831="","",_xlfn.XLOOKUP(E1831&amp;"_"&amp;Saisie!H1832,'Réponses'!D:D,'Réponses'!C:C,""))</f>
        <v/>
      </c>
      <c r="H1831" s="25" t="str">
        <f>IF(G1831="","",_xlfn.XLOOKUP(G1831,'Réponses'!C:C,'Réponses'!F:F,"ERREUR PROCHAINE QUESTION"))</f>
        <v/>
      </c>
      <c r="I1831" s="25" t="str">
        <f>IF(H1831="","",_xlfn.XLOOKUP(H1831,Questions!$A:$A,Questions!$C:$C,"ERREUR TYPE"))</f>
        <v/>
      </c>
      <c r="J1831" s="25" t="str">
        <f>IF(H1831="","",_xlfn.XLOOKUP(H1831&amp;"_"&amp;Saisie!J1832,'Réponses'!D:D,'Réponses'!C:C,""))</f>
        <v/>
      </c>
      <c r="K1831" s="25" t="str">
        <f>IF(J1831="","",_xlfn.XLOOKUP(J1831,'Réponses'!C:C,'Réponses'!F:F,"ERREUR PROCHAINE QUESTION"))</f>
        <v/>
      </c>
      <c r="L1831" s="25" t="str">
        <f>IF(K1831="","",_xlfn.XLOOKUP(K1831,Questions!$A:$A,Questions!$C:$C,""))</f>
        <v/>
      </c>
      <c r="M1831" s="25" t="str">
        <f>IF(K1831="","",_xlfn.XLOOKUP(K1831&amp;"_"&amp;Saisie!L1832,'Réponses'!D:D,'Réponses'!C:C,""))</f>
        <v/>
      </c>
      <c r="N1831" s="25" t="str">
        <f>IF(M1831="","",_xlfn.XLOOKUP(M1831,'Réponses'!C:C,'Réponses'!F:F,"ERREUR PROCHAINE QUESTION"))</f>
        <v/>
      </c>
      <c r="O1831" s="25" t="str">
        <f>IF(N1831="","",_xlfn.XLOOKUP(N1831,Questions!$A:$A,Questions!$C:$C,"ERREUR TYPE"))</f>
        <v/>
      </c>
      <c r="P1831" s="25" t="str">
        <f>IF(N1831="","",_xlfn.XLOOKUP(N1831&amp;"_"&amp;Saisie!N1832,'Réponses'!D:D,'Réponses'!C:C,""))</f>
        <v/>
      </c>
      <c r="Q1831" s="25" t="str">
        <f t="shared" si="28"/>
        <v/>
      </c>
    </row>
    <row r="1832" spans="1:17">
      <c r="A1832" s="25" t="str">
        <f>IF(ISBLANK(Saisie!C1833),"",_xlfn.XLOOKUP(Saisie!C1833,Barème!A:A,Barème!F:F,"ERREUR CODE PRODUIT"))</f>
        <v/>
      </c>
      <c r="B1832" s="25" t="str">
        <f>IF(OR(A1832="08",A1832="07",MID(Saisie!C1833,4,4)="0804",MID(Saisie!C1833,4,4)="0907",A1832=""),"",_xlfn.XLOOKUP(A1832,Matériau!A:A,Matériau!C:C,"ERREUR MATERIAU"))</f>
        <v/>
      </c>
      <c r="C1832" s="25" t="str">
        <f>IF(B1832="","",_xlfn.XLOOKUP(B1832,Questions!A:A,Questions!C:C,""))</f>
        <v/>
      </c>
      <c r="D1832" s="25" t="str">
        <f>IF(B1832="","",_xlfn.XLOOKUP(B1832&amp;"_"&amp;Saisie!F1833,'Réponses'!D:D,'Réponses'!C:C,""))</f>
        <v/>
      </c>
      <c r="E1832" s="25" t="str">
        <f>IF(D1832="","",_xlfn.XLOOKUP(D1832,'Réponses'!C:C,'Réponses'!F:F,"ERREUR PROCHAINE QUESTION"))</f>
        <v/>
      </c>
      <c r="F1832" s="25" t="str">
        <f>IF(E1832="","",_xlfn.XLOOKUP(E1832,Questions!$A:$A,Questions!$C:$C,""))</f>
        <v/>
      </c>
      <c r="G1832" s="25" t="str">
        <f>IF(E1832="","",_xlfn.XLOOKUP(E1832&amp;"_"&amp;Saisie!H1833,'Réponses'!D:D,'Réponses'!C:C,""))</f>
        <v/>
      </c>
      <c r="H1832" s="25" t="str">
        <f>IF(G1832="","",_xlfn.XLOOKUP(G1832,'Réponses'!C:C,'Réponses'!F:F,"ERREUR PROCHAINE QUESTION"))</f>
        <v/>
      </c>
      <c r="I1832" s="25" t="str">
        <f>IF(H1832="","",_xlfn.XLOOKUP(H1832,Questions!$A:$A,Questions!$C:$C,"ERREUR TYPE"))</f>
        <v/>
      </c>
      <c r="J1832" s="25" t="str">
        <f>IF(H1832="","",_xlfn.XLOOKUP(H1832&amp;"_"&amp;Saisie!J1833,'Réponses'!D:D,'Réponses'!C:C,""))</f>
        <v/>
      </c>
      <c r="K1832" s="25" t="str">
        <f>IF(J1832="","",_xlfn.XLOOKUP(J1832,'Réponses'!C:C,'Réponses'!F:F,"ERREUR PROCHAINE QUESTION"))</f>
        <v/>
      </c>
      <c r="L1832" s="25" t="str">
        <f>IF(K1832="","",_xlfn.XLOOKUP(K1832,Questions!$A:$A,Questions!$C:$C,""))</f>
        <v/>
      </c>
      <c r="M1832" s="25" t="str">
        <f>IF(K1832="","",_xlfn.XLOOKUP(K1832&amp;"_"&amp;Saisie!L1833,'Réponses'!D:D,'Réponses'!C:C,""))</f>
        <v/>
      </c>
      <c r="N1832" s="25" t="str">
        <f>IF(M1832="","",_xlfn.XLOOKUP(M1832,'Réponses'!C:C,'Réponses'!F:F,"ERREUR PROCHAINE QUESTION"))</f>
        <v/>
      </c>
      <c r="O1832" s="25" t="str">
        <f>IF(N1832="","",_xlfn.XLOOKUP(N1832,Questions!$A:$A,Questions!$C:$C,"ERREUR TYPE"))</f>
        <v/>
      </c>
      <c r="P1832" s="25" t="str">
        <f>IF(N1832="","",_xlfn.XLOOKUP(N1832&amp;"_"&amp;Saisie!N1833,'Réponses'!D:D,'Réponses'!C:C,""))</f>
        <v/>
      </c>
      <c r="Q1832" s="25" t="str">
        <f t="shared" si="28"/>
        <v/>
      </c>
    </row>
    <row r="1833" spans="1:17">
      <c r="A1833" s="25" t="str">
        <f>IF(ISBLANK(Saisie!C1834),"",_xlfn.XLOOKUP(Saisie!C1834,Barème!A:A,Barème!F:F,"ERREUR CODE PRODUIT"))</f>
        <v/>
      </c>
      <c r="B1833" s="25" t="str">
        <f>IF(OR(A1833="08",A1833="07",MID(Saisie!C1834,4,4)="0804",MID(Saisie!C1834,4,4)="0907",A1833=""),"",_xlfn.XLOOKUP(A1833,Matériau!A:A,Matériau!C:C,"ERREUR MATERIAU"))</f>
        <v/>
      </c>
      <c r="C1833" s="25" t="str">
        <f>IF(B1833="","",_xlfn.XLOOKUP(B1833,Questions!A:A,Questions!C:C,""))</f>
        <v/>
      </c>
      <c r="D1833" s="25" t="str">
        <f>IF(B1833="","",_xlfn.XLOOKUP(B1833&amp;"_"&amp;Saisie!F1834,'Réponses'!D:D,'Réponses'!C:C,""))</f>
        <v/>
      </c>
      <c r="E1833" s="25" t="str">
        <f>IF(D1833="","",_xlfn.XLOOKUP(D1833,'Réponses'!C:C,'Réponses'!F:F,"ERREUR PROCHAINE QUESTION"))</f>
        <v/>
      </c>
      <c r="F1833" s="25" t="str">
        <f>IF(E1833="","",_xlfn.XLOOKUP(E1833,Questions!$A:$A,Questions!$C:$C,""))</f>
        <v/>
      </c>
      <c r="G1833" s="25" t="str">
        <f>IF(E1833="","",_xlfn.XLOOKUP(E1833&amp;"_"&amp;Saisie!H1834,'Réponses'!D:D,'Réponses'!C:C,""))</f>
        <v/>
      </c>
      <c r="H1833" s="25" t="str">
        <f>IF(G1833="","",_xlfn.XLOOKUP(G1833,'Réponses'!C:C,'Réponses'!F:F,"ERREUR PROCHAINE QUESTION"))</f>
        <v/>
      </c>
      <c r="I1833" s="25" t="str">
        <f>IF(H1833="","",_xlfn.XLOOKUP(H1833,Questions!$A:$A,Questions!$C:$C,"ERREUR TYPE"))</f>
        <v/>
      </c>
      <c r="J1833" s="25" t="str">
        <f>IF(H1833="","",_xlfn.XLOOKUP(H1833&amp;"_"&amp;Saisie!J1834,'Réponses'!D:D,'Réponses'!C:C,""))</f>
        <v/>
      </c>
      <c r="K1833" s="25" t="str">
        <f>IF(J1833="","",_xlfn.XLOOKUP(J1833,'Réponses'!C:C,'Réponses'!F:F,"ERREUR PROCHAINE QUESTION"))</f>
        <v/>
      </c>
      <c r="L1833" s="25" t="str">
        <f>IF(K1833="","",_xlfn.XLOOKUP(K1833,Questions!$A:$A,Questions!$C:$C,""))</f>
        <v/>
      </c>
      <c r="M1833" s="25" t="str">
        <f>IF(K1833="","",_xlfn.XLOOKUP(K1833&amp;"_"&amp;Saisie!L1834,'Réponses'!D:D,'Réponses'!C:C,""))</f>
        <v/>
      </c>
      <c r="N1833" s="25" t="str">
        <f>IF(M1833="","",_xlfn.XLOOKUP(M1833,'Réponses'!C:C,'Réponses'!F:F,"ERREUR PROCHAINE QUESTION"))</f>
        <v/>
      </c>
      <c r="O1833" s="25" t="str">
        <f>IF(N1833="","",_xlfn.XLOOKUP(N1833,Questions!$A:$A,Questions!$C:$C,"ERREUR TYPE"))</f>
        <v/>
      </c>
      <c r="P1833" s="25" t="str">
        <f>IF(N1833="","",_xlfn.XLOOKUP(N1833&amp;"_"&amp;Saisie!N1834,'Réponses'!D:D,'Réponses'!C:C,""))</f>
        <v/>
      </c>
      <c r="Q1833" s="25" t="str">
        <f t="shared" si="28"/>
        <v/>
      </c>
    </row>
    <row r="1834" spans="1:17">
      <c r="A1834" s="25" t="str">
        <f>IF(ISBLANK(Saisie!C1835),"",_xlfn.XLOOKUP(Saisie!C1835,Barème!A:A,Barème!F:F,"ERREUR CODE PRODUIT"))</f>
        <v/>
      </c>
      <c r="B1834" s="25" t="str">
        <f>IF(OR(A1834="08",A1834="07",MID(Saisie!C1835,4,4)="0804",MID(Saisie!C1835,4,4)="0907",A1834=""),"",_xlfn.XLOOKUP(A1834,Matériau!A:A,Matériau!C:C,"ERREUR MATERIAU"))</f>
        <v/>
      </c>
      <c r="C1834" s="25" t="str">
        <f>IF(B1834="","",_xlfn.XLOOKUP(B1834,Questions!A:A,Questions!C:C,""))</f>
        <v/>
      </c>
      <c r="D1834" s="25" t="str">
        <f>IF(B1834="","",_xlfn.XLOOKUP(B1834&amp;"_"&amp;Saisie!F1835,'Réponses'!D:D,'Réponses'!C:C,""))</f>
        <v/>
      </c>
      <c r="E1834" s="25" t="str">
        <f>IF(D1834="","",_xlfn.XLOOKUP(D1834,'Réponses'!C:C,'Réponses'!F:F,"ERREUR PROCHAINE QUESTION"))</f>
        <v/>
      </c>
      <c r="F1834" s="25" t="str">
        <f>IF(E1834="","",_xlfn.XLOOKUP(E1834,Questions!$A:$A,Questions!$C:$C,""))</f>
        <v/>
      </c>
      <c r="G1834" s="25" t="str">
        <f>IF(E1834="","",_xlfn.XLOOKUP(E1834&amp;"_"&amp;Saisie!H1835,'Réponses'!D:D,'Réponses'!C:C,""))</f>
        <v/>
      </c>
      <c r="H1834" s="25" t="str">
        <f>IF(G1834="","",_xlfn.XLOOKUP(G1834,'Réponses'!C:C,'Réponses'!F:F,"ERREUR PROCHAINE QUESTION"))</f>
        <v/>
      </c>
      <c r="I1834" s="25" t="str">
        <f>IF(H1834="","",_xlfn.XLOOKUP(H1834,Questions!$A:$A,Questions!$C:$C,"ERREUR TYPE"))</f>
        <v/>
      </c>
      <c r="J1834" s="25" t="str">
        <f>IF(H1834="","",_xlfn.XLOOKUP(H1834&amp;"_"&amp;Saisie!J1835,'Réponses'!D:D,'Réponses'!C:C,""))</f>
        <v/>
      </c>
      <c r="K1834" s="25" t="str">
        <f>IF(J1834="","",_xlfn.XLOOKUP(J1834,'Réponses'!C:C,'Réponses'!F:F,"ERREUR PROCHAINE QUESTION"))</f>
        <v/>
      </c>
      <c r="L1834" s="25" t="str">
        <f>IF(K1834="","",_xlfn.XLOOKUP(K1834,Questions!$A:$A,Questions!$C:$C,""))</f>
        <v/>
      </c>
      <c r="M1834" s="25" t="str">
        <f>IF(K1834="","",_xlfn.XLOOKUP(K1834&amp;"_"&amp;Saisie!L1835,'Réponses'!D:D,'Réponses'!C:C,""))</f>
        <v/>
      </c>
      <c r="N1834" s="25" t="str">
        <f>IF(M1834="","",_xlfn.XLOOKUP(M1834,'Réponses'!C:C,'Réponses'!F:F,"ERREUR PROCHAINE QUESTION"))</f>
        <v/>
      </c>
      <c r="O1834" s="25" t="str">
        <f>IF(N1834="","",_xlfn.XLOOKUP(N1834,Questions!$A:$A,Questions!$C:$C,"ERREUR TYPE"))</f>
        <v/>
      </c>
      <c r="P1834" s="25" t="str">
        <f>IF(N1834="","",_xlfn.XLOOKUP(N1834&amp;"_"&amp;Saisie!N1835,'Réponses'!D:D,'Réponses'!C:C,""))</f>
        <v/>
      </c>
      <c r="Q1834" s="25" t="str">
        <f t="shared" si="28"/>
        <v/>
      </c>
    </row>
    <row r="1835" spans="1:17">
      <c r="A1835" s="25" t="str">
        <f>IF(ISBLANK(Saisie!C1836),"",_xlfn.XLOOKUP(Saisie!C1836,Barème!A:A,Barème!F:F,"ERREUR CODE PRODUIT"))</f>
        <v/>
      </c>
      <c r="B1835" s="25" t="str">
        <f>IF(OR(A1835="08",A1835="07",MID(Saisie!C1836,4,4)="0804",MID(Saisie!C1836,4,4)="0907",A1835=""),"",_xlfn.XLOOKUP(A1835,Matériau!A:A,Matériau!C:C,"ERREUR MATERIAU"))</f>
        <v/>
      </c>
      <c r="C1835" s="25" t="str">
        <f>IF(B1835="","",_xlfn.XLOOKUP(B1835,Questions!A:A,Questions!C:C,""))</f>
        <v/>
      </c>
      <c r="D1835" s="25" t="str">
        <f>IF(B1835="","",_xlfn.XLOOKUP(B1835&amp;"_"&amp;Saisie!F1836,'Réponses'!D:D,'Réponses'!C:C,""))</f>
        <v/>
      </c>
      <c r="E1835" s="25" t="str">
        <f>IF(D1835="","",_xlfn.XLOOKUP(D1835,'Réponses'!C:C,'Réponses'!F:F,"ERREUR PROCHAINE QUESTION"))</f>
        <v/>
      </c>
      <c r="F1835" s="25" t="str">
        <f>IF(E1835="","",_xlfn.XLOOKUP(E1835,Questions!$A:$A,Questions!$C:$C,""))</f>
        <v/>
      </c>
      <c r="G1835" s="25" t="str">
        <f>IF(E1835="","",_xlfn.XLOOKUP(E1835&amp;"_"&amp;Saisie!H1836,'Réponses'!D:D,'Réponses'!C:C,""))</f>
        <v/>
      </c>
      <c r="H1835" s="25" t="str">
        <f>IF(G1835="","",_xlfn.XLOOKUP(G1835,'Réponses'!C:C,'Réponses'!F:F,"ERREUR PROCHAINE QUESTION"))</f>
        <v/>
      </c>
      <c r="I1835" s="25" t="str">
        <f>IF(H1835="","",_xlfn.XLOOKUP(H1835,Questions!$A:$A,Questions!$C:$C,"ERREUR TYPE"))</f>
        <v/>
      </c>
      <c r="J1835" s="25" t="str">
        <f>IF(H1835="","",_xlfn.XLOOKUP(H1835&amp;"_"&amp;Saisie!J1836,'Réponses'!D:D,'Réponses'!C:C,""))</f>
        <v/>
      </c>
      <c r="K1835" s="25" t="str">
        <f>IF(J1835="","",_xlfn.XLOOKUP(J1835,'Réponses'!C:C,'Réponses'!F:F,"ERREUR PROCHAINE QUESTION"))</f>
        <v/>
      </c>
      <c r="L1835" s="25" t="str">
        <f>IF(K1835="","",_xlfn.XLOOKUP(K1835,Questions!$A:$A,Questions!$C:$C,""))</f>
        <v/>
      </c>
      <c r="M1835" s="25" t="str">
        <f>IF(K1835="","",_xlfn.XLOOKUP(K1835&amp;"_"&amp;Saisie!L1836,'Réponses'!D:D,'Réponses'!C:C,""))</f>
        <v/>
      </c>
      <c r="N1835" s="25" t="str">
        <f>IF(M1835="","",_xlfn.XLOOKUP(M1835,'Réponses'!C:C,'Réponses'!F:F,"ERREUR PROCHAINE QUESTION"))</f>
        <v/>
      </c>
      <c r="O1835" s="25" t="str">
        <f>IF(N1835="","",_xlfn.XLOOKUP(N1835,Questions!$A:$A,Questions!$C:$C,"ERREUR TYPE"))</f>
        <v/>
      </c>
      <c r="P1835" s="25" t="str">
        <f>IF(N1835="","",_xlfn.XLOOKUP(N1835&amp;"_"&amp;Saisie!N1836,'Réponses'!D:D,'Réponses'!C:C,""))</f>
        <v/>
      </c>
      <c r="Q1835" s="25" t="str">
        <f t="shared" si="28"/>
        <v/>
      </c>
    </row>
    <row r="1836" spans="1:17">
      <c r="A1836" s="25" t="str">
        <f>IF(ISBLANK(Saisie!C1837),"",_xlfn.XLOOKUP(Saisie!C1837,Barème!A:A,Barème!F:F,"ERREUR CODE PRODUIT"))</f>
        <v/>
      </c>
      <c r="B1836" s="25" t="str">
        <f>IF(OR(A1836="08",A1836="07",MID(Saisie!C1837,4,4)="0804",MID(Saisie!C1837,4,4)="0907",A1836=""),"",_xlfn.XLOOKUP(A1836,Matériau!A:A,Matériau!C:C,"ERREUR MATERIAU"))</f>
        <v/>
      </c>
      <c r="C1836" s="25" t="str">
        <f>IF(B1836="","",_xlfn.XLOOKUP(B1836,Questions!A:A,Questions!C:C,""))</f>
        <v/>
      </c>
      <c r="D1836" s="25" t="str">
        <f>IF(B1836="","",_xlfn.XLOOKUP(B1836&amp;"_"&amp;Saisie!F1837,'Réponses'!D:D,'Réponses'!C:C,""))</f>
        <v/>
      </c>
      <c r="E1836" s="25" t="str">
        <f>IF(D1836="","",_xlfn.XLOOKUP(D1836,'Réponses'!C:C,'Réponses'!F:F,"ERREUR PROCHAINE QUESTION"))</f>
        <v/>
      </c>
      <c r="F1836" s="25" t="str">
        <f>IF(E1836="","",_xlfn.XLOOKUP(E1836,Questions!$A:$A,Questions!$C:$C,""))</f>
        <v/>
      </c>
      <c r="G1836" s="25" t="str">
        <f>IF(E1836="","",_xlfn.XLOOKUP(E1836&amp;"_"&amp;Saisie!H1837,'Réponses'!D:D,'Réponses'!C:C,""))</f>
        <v/>
      </c>
      <c r="H1836" s="25" t="str">
        <f>IF(G1836="","",_xlfn.XLOOKUP(G1836,'Réponses'!C:C,'Réponses'!F:F,"ERREUR PROCHAINE QUESTION"))</f>
        <v/>
      </c>
      <c r="I1836" s="25" t="str">
        <f>IF(H1836="","",_xlfn.XLOOKUP(H1836,Questions!$A:$A,Questions!$C:$C,"ERREUR TYPE"))</f>
        <v/>
      </c>
      <c r="J1836" s="25" t="str">
        <f>IF(H1836="","",_xlfn.XLOOKUP(H1836&amp;"_"&amp;Saisie!J1837,'Réponses'!D:D,'Réponses'!C:C,""))</f>
        <v/>
      </c>
      <c r="K1836" s="25" t="str">
        <f>IF(J1836="","",_xlfn.XLOOKUP(J1836,'Réponses'!C:C,'Réponses'!F:F,"ERREUR PROCHAINE QUESTION"))</f>
        <v/>
      </c>
      <c r="L1836" s="25" t="str">
        <f>IF(K1836="","",_xlfn.XLOOKUP(K1836,Questions!$A:$A,Questions!$C:$C,""))</f>
        <v/>
      </c>
      <c r="M1836" s="25" t="str">
        <f>IF(K1836="","",_xlfn.XLOOKUP(K1836&amp;"_"&amp;Saisie!L1837,'Réponses'!D:D,'Réponses'!C:C,""))</f>
        <v/>
      </c>
      <c r="N1836" s="25" t="str">
        <f>IF(M1836="","",_xlfn.XLOOKUP(M1836,'Réponses'!C:C,'Réponses'!F:F,"ERREUR PROCHAINE QUESTION"))</f>
        <v/>
      </c>
      <c r="O1836" s="25" t="str">
        <f>IF(N1836="","",_xlfn.XLOOKUP(N1836,Questions!$A:$A,Questions!$C:$C,"ERREUR TYPE"))</f>
        <v/>
      </c>
      <c r="P1836" s="25" t="str">
        <f>IF(N1836="","",_xlfn.XLOOKUP(N1836&amp;"_"&amp;Saisie!N1837,'Réponses'!D:D,'Réponses'!C:C,""))</f>
        <v/>
      </c>
      <c r="Q1836" s="25" t="str">
        <f t="shared" si="28"/>
        <v/>
      </c>
    </row>
    <row r="1837" spans="1:17">
      <c r="A1837" s="25" t="str">
        <f>IF(ISBLANK(Saisie!C1838),"",_xlfn.XLOOKUP(Saisie!C1838,Barème!A:A,Barème!F:F,"ERREUR CODE PRODUIT"))</f>
        <v/>
      </c>
      <c r="B1837" s="25" t="str">
        <f>IF(OR(A1837="08",A1837="07",MID(Saisie!C1838,4,4)="0804",MID(Saisie!C1838,4,4)="0907",A1837=""),"",_xlfn.XLOOKUP(A1837,Matériau!A:A,Matériau!C:C,"ERREUR MATERIAU"))</f>
        <v/>
      </c>
      <c r="C1837" s="25" t="str">
        <f>IF(B1837="","",_xlfn.XLOOKUP(B1837,Questions!A:A,Questions!C:C,""))</f>
        <v/>
      </c>
      <c r="D1837" s="25" t="str">
        <f>IF(B1837="","",_xlfn.XLOOKUP(B1837&amp;"_"&amp;Saisie!F1838,'Réponses'!D:D,'Réponses'!C:C,""))</f>
        <v/>
      </c>
      <c r="E1837" s="25" t="str">
        <f>IF(D1837="","",_xlfn.XLOOKUP(D1837,'Réponses'!C:C,'Réponses'!F:F,"ERREUR PROCHAINE QUESTION"))</f>
        <v/>
      </c>
      <c r="F1837" s="25" t="str">
        <f>IF(E1837="","",_xlfn.XLOOKUP(E1837,Questions!$A:$A,Questions!$C:$C,""))</f>
        <v/>
      </c>
      <c r="G1837" s="25" t="str">
        <f>IF(E1837="","",_xlfn.XLOOKUP(E1837&amp;"_"&amp;Saisie!H1838,'Réponses'!D:D,'Réponses'!C:C,""))</f>
        <v/>
      </c>
      <c r="H1837" s="25" t="str">
        <f>IF(G1837="","",_xlfn.XLOOKUP(G1837,'Réponses'!C:C,'Réponses'!F:F,"ERREUR PROCHAINE QUESTION"))</f>
        <v/>
      </c>
      <c r="I1837" s="25" t="str">
        <f>IF(H1837="","",_xlfn.XLOOKUP(H1837,Questions!$A:$A,Questions!$C:$C,"ERREUR TYPE"))</f>
        <v/>
      </c>
      <c r="J1837" s="25" t="str">
        <f>IF(H1837="","",_xlfn.XLOOKUP(H1837&amp;"_"&amp;Saisie!J1838,'Réponses'!D:D,'Réponses'!C:C,""))</f>
        <v/>
      </c>
      <c r="K1837" s="25" t="str">
        <f>IF(J1837="","",_xlfn.XLOOKUP(J1837,'Réponses'!C:C,'Réponses'!F:F,"ERREUR PROCHAINE QUESTION"))</f>
        <v/>
      </c>
      <c r="L1837" s="25" t="str">
        <f>IF(K1837="","",_xlfn.XLOOKUP(K1837,Questions!$A:$A,Questions!$C:$C,""))</f>
        <v/>
      </c>
      <c r="M1837" s="25" t="str">
        <f>IF(K1837="","",_xlfn.XLOOKUP(K1837&amp;"_"&amp;Saisie!L1838,'Réponses'!D:D,'Réponses'!C:C,""))</f>
        <v/>
      </c>
      <c r="N1837" s="25" t="str">
        <f>IF(M1837="","",_xlfn.XLOOKUP(M1837,'Réponses'!C:C,'Réponses'!F:F,"ERREUR PROCHAINE QUESTION"))</f>
        <v/>
      </c>
      <c r="O1837" s="25" t="str">
        <f>IF(N1837="","",_xlfn.XLOOKUP(N1837,Questions!$A:$A,Questions!$C:$C,"ERREUR TYPE"))</f>
        <v/>
      </c>
      <c r="P1837" s="25" t="str">
        <f>IF(N1837="","",_xlfn.XLOOKUP(N1837&amp;"_"&amp;Saisie!N1838,'Réponses'!D:D,'Réponses'!C:C,""))</f>
        <v/>
      </c>
      <c r="Q1837" s="25" t="str">
        <f t="shared" si="28"/>
        <v/>
      </c>
    </row>
    <row r="1838" spans="1:17">
      <c r="A1838" s="25" t="str">
        <f>IF(ISBLANK(Saisie!C1839),"",_xlfn.XLOOKUP(Saisie!C1839,Barème!A:A,Barème!F:F,"ERREUR CODE PRODUIT"))</f>
        <v/>
      </c>
      <c r="B1838" s="25" t="str">
        <f>IF(OR(A1838="08",A1838="07",MID(Saisie!C1839,4,4)="0804",MID(Saisie!C1839,4,4)="0907",A1838=""),"",_xlfn.XLOOKUP(A1838,Matériau!A:A,Matériau!C:C,"ERREUR MATERIAU"))</f>
        <v/>
      </c>
      <c r="C1838" s="25" t="str">
        <f>IF(B1838="","",_xlfn.XLOOKUP(B1838,Questions!A:A,Questions!C:C,""))</f>
        <v/>
      </c>
      <c r="D1838" s="25" t="str">
        <f>IF(B1838="","",_xlfn.XLOOKUP(B1838&amp;"_"&amp;Saisie!F1839,'Réponses'!D:D,'Réponses'!C:C,""))</f>
        <v/>
      </c>
      <c r="E1838" s="25" t="str">
        <f>IF(D1838="","",_xlfn.XLOOKUP(D1838,'Réponses'!C:C,'Réponses'!F:F,"ERREUR PROCHAINE QUESTION"))</f>
        <v/>
      </c>
      <c r="F1838" s="25" t="str">
        <f>IF(E1838="","",_xlfn.XLOOKUP(E1838,Questions!$A:$A,Questions!$C:$C,""))</f>
        <v/>
      </c>
      <c r="G1838" s="25" t="str">
        <f>IF(E1838="","",_xlfn.XLOOKUP(E1838&amp;"_"&amp;Saisie!H1839,'Réponses'!D:D,'Réponses'!C:C,""))</f>
        <v/>
      </c>
      <c r="H1838" s="25" t="str">
        <f>IF(G1838="","",_xlfn.XLOOKUP(G1838,'Réponses'!C:C,'Réponses'!F:F,"ERREUR PROCHAINE QUESTION"))</f>
        <v/>
      </c>
      <c r="I1838" s="25" t="str">
        <f>IF(H1838="","",_xlfn.XLOOKUP(H1838,Questions!$A:$A,Questions!$C:$C,"ERREUR TYPE"))</f>
        <v/>
      </c>
      <c r="J1838" s="25" t="str">
        <f>IF(H1838="","",_xlfn.XLOOKUP(H1838&amp;"_"&amp;Saisie!J1839,'Réponses'!D:D,'Réponses'!C:C,""))</f>
        <v/>
      </c>
      <c r="K1838" s="25" t="str">
        <f>IF(J1838="","",_xlfn.XLOOKUP(J1838,'Réponses'!C:C,'Réponses'!F:F,"ERREUR PROCHAINE QUESTION"))</f>
        <v/>
      </c>
      <c r="L1838" s="25" t="str">
        <f>IF(K1838="","",_xlfn.XLOOKUP(K1838,Questions!$A:$A,Questions!$C:$C,""))</f>
        <v/>
      </c>
      <c r="M1838" s="25" t="str">
        <f>IF(K1838="","",_xlfn.XLOOKUP(K1838&amp;"_"&amp;Saisie!L1839,'Réponses'!D:D,'Réponses'!C:C,""))</f>
        <v/>
      </c>
      <c r="N1838" s="25" t="str">
        <f>IF(M1838="","",_xlfn.XLOOKUP(M1838,'Réponses'!C:C,'Réponses'!F:F,"ERREUR PROCHAINE QUESTION"))</f>
        <v/>
      </c>
      <c r="O1838" s="25" t="str">
        <f>IF(N1838="","",_xlfn.XLOOKUP(N1838,Questions!$A:$A,Questions!$C:$C,"ERREUR TYPE"))</f>
        <v/>
      </c>
      <c r="P1838" s="25" t="str">
        <f>IF(N1838="","",_xlfn.XLOOKUP(N1838&amp;"_"&amp;Saisie!N1839,'Réponses'!D:D,'Réponses'!C:C,""))</f>
        <v/>
      </c>
      <c r="Q1838" s="25" t="str">
        <f t="shared" si="28"/>
        <v/>
      </c>
    </row>
    <row r="1839" spans="1:17">
      <c r="A1839" s="25" t="str">
        <f>IF(ISBLANK(Saisie!C1840),"",_xlfn.XLOOKUP(Saisie!C1840,Barème!A:A,Barème!F:F,"ERREUR CODE PRODUIT"))</f>
        <v/>
      </c>
      <c r="B1839" s="25" t="str">
        <f>IF(OR(A1839="08",A1839="07",MID(Saisie!C1840,4,4)="0804",MID(Saisie!C1840,4,4)="0907",A1839=""),"",_xlfn.XLOOKUP(A1839,Matériau!A:A,Matériau!C:C,"ERREUR MATERIAU"))</f>
        <v/>
      </c>
      <c r="C1839" s="25" t="str">
        <f>IF(B1839="","",_xlfn.XLOOKUP(B1839,Questions!A:A,Questions!C:C,""))</f>
        <v/>
      </c>
      <c r="D1839" s="25" t="str">
        <f>IF(B1839="","",_xlfn.XLOOKUP(B1839&amp;"_"&amp;Saisie!F1840,'Réponses'!D:D,'Réponses'!C:C,""))</f>
        <v/>
      </c>
      <c r="E1839" s="25" t="str">
        <f>IF(D1839="","",_xlfn.XLOOKUP(D1839,'Réponses'!C:C,'Réponses'!F:F,"ERREUR PROCHAINE QUESTION"))</f>
        <v/>
      </c>
      <c r="F1839" s="25" t="str">
        <f>IF(E1839="","",_xlfn.XLOOKUP(E1839,Questions!$A:$A,Questions!$C:$C,""))</f>
        <v/>
      </c>
      <c r="G1839" s="25" t="str">
        <f>IF(E1839="","",_xlfn.XLOOKUP(E1839&amp;"_"&amp;Saisie!H1840,'Réponses'!D:D,'Réponses'!C:C,""))</f>
        <v/>
      </c>
      <c r="H1839" s="25" t="str">
        <f>IF(G1839="","",_xlfn.XLOOKUP(G1839,'Réponses'!C:C,'Réponses'!F:F,"ERREUR PROCHAINE QUESTION"))</f>
        <v/>
      </c>
      <c r="I1839" s="25" t="str">
        <f>IF(H1839="","",_xlfn.XLOOKUP(H1839,Questions!$A:$A,Questions!$C:$C,"ERREUR TYPE"))</f>
        <v/>
      </c>
      <c r="J1839" s="25" t="str">
        <f>IF(H1839="","",_xlfn.XLOOKUP(H1839&amp;"_"&amp;Saisie!J1840,'Réponses'!D:D,'Réponses'!C:C,""))</f>
        <v/>
      </c>
      <c r="K1839" s="25" t="str">
        <f>IF(J1839="","",_xlfn.XLOOKUP(J1839,'Réponses'!C:C,'Réponses'!F:F,"ERREUR PROCHAINE QUESTION"))</f>
        <v/>
      </c>
      <c r="L1839" s="25" t="str">
        <f>IF(K1839="","",_xlfn.XLOOKUP(K1839,Questions!$A:$A,Questions!$C:$C,""))</f>
        <v/>
      </c>
      <c r="M1839" s="25" t="str">
        <f>IF(K1839="","",_xlfn.XLOOKUP(K1839&amp;"_"&amp;Saisie!L1840,'Réponses'!D:D,'Réponses'!C:C,""))</f>
        <v/>
      </c>
      <c r="N1839" s="25" t="str">
        <f>IF(M1839="","",_xlfn.XLOOKUP(M1839,'Réponses'!C:C,'Réponses'!F:F,"ERREUR PROCHAINE QUESTION"))</f>
        <v/>
      </c>
      <c r="O1839" s="25" t="str">
        <f>IF(N1839="","",_xlfn.XLOOKUP(N1839,Questions!$A:$A,Questions!$C:$C,"ERREUR TYPE"))</f>
        <v/>
      </c>
      <c r="P1839" s="25" t="str">
        <f>IF(N1839="","",_xlfn.XLOOKUP(N1839&amp;"_"&amp;Saisie!N1840,'Réponses'!D:D,'Réponses'!C:C,""))</f>
        <v/>
      </c>
      <c r="Q1839" s="25" t="str">
        <f t="shared" si="28"/>
        <v/>
      </c>
    </row>
    <row r="1840" spans="1:17">
      <c r="A1840" s="25" t="str">
        <f>IF(ISBLANK(Saisie!C1841),"",_xlfn.XLOOKUP(Saisie!C1841,Barème!A:A,Barème!F:F,"ERREUR CODE PRODUIT"))</f>
        <v/>
      </c>
      <c r="B1840" s="25" t="str">
        <f>IF(OR(A1840="08",A1840="07",MID(Saisie!C1841,4,4)="0804",MID(Saisie!C1841,4,4)="0907",A1840=""),"",_xlfn.XLOOKUP(A1840,Matériau!A:A,Matériau!C:C,"ERREUR MATERIAU"))</f>
        <v/>
      </c>
      <c r="C1840" s="25" t="str">
        <f>IF(B1840="","",_xlfn.XLOOKUP(B1840,Questions!A:A,Questions!C:C,""))</f>
        <v/>
      </c>
      <c r="D1840" s="25" t="str">
        <f>IF(B1840="","",_xlfn.XLOOKUP(B1840&amp;"_"&amp;Saisie!F1841,'Réponses'!D:D,'Réponses'!C:C,""))</f>
        <v/>
      </c>
      <c r="E1840" s="25" t="str">
        <f>IF(D1840="","",_xlfn.XLOOKUP(D1840,'Réponses'!C:C,'Réponses'!F:F,"ERREUR PROCHAINE QUESTION"))</f>
        <v/>
      </c>
      <c r="F1840" s="25" t="str">
        <f>IF(E1840="","",_xlfn.XLOOKUP(E1840,Questions!$A:$A,Questions!$C:$C,""))</f>
        <v/>
      </c>
      <c r="G1840" s="25" t="str">
        <f>IF(E1840="","",_xlfn.XLOOKUP(E1840&amp;"_"&amp;Saisie!H1841,'Réponses'!D:D,'Réponses'!C:C,""))</f>
        <v/>
      </c>
      <c r="H1840" s="25" t="str">
        <f>IF(G1840="","",_xlfn.XLOOKUP(G1840,'Réponses'!C:C,'Réponses'!F:F,"ERREUR PROCHAINE QUESTION"))</f>
        <v/>
      </c>
      <c r="I1840" s="25" t="str">
        <f>IF(H1840="","",_xlfn.XLOOKUP(H1840,Questions!$A:$A,Questions!$C:$C,"ERREUR TYPE"))</f>
        <v/>
      </c>
      <c r="J1840" s="25" t="str">
        <f>IF(H1840="","",_xlfn.XLOOKUP(H1840&amp;"_"&amp;Saisie!J1841,'Réponses'!D:D,'Réponses'!C:C,""))</f>
        <v/>
      </c>
      <c r="K1840" s="25" t="str">
        <f>IF(J1840="","",_xlfn.XLOOKUP(J1840,'Réponses'!C:C,'Réponses'!F:F,"ERREUR PROCHAINE QUESTION"))</f>
        <v/>
      </c>
      <c r="L1840" s="25" t="str">
        <f>IF(K1840="","",_xlfn.XLOOKUP(K1840,Questions!$A:$A,Questions!$C:$C,""))</f>
        <v/>
      </c>
      <c r="M1840" s="25" t="str">
        <f>IF(K1840="","",_xlfn.XLOOKUP(K1840&amp;"_"&amp;Saisie!L1841,'Réponses'!D:D,'Réponses'!C:C,""))</f>
        <v/>
      </c>
      <c r="N1840" s="25" t="str">
        <f>IF(M1840="","",_xlfn.XLOOKUP(M1840,'Réponses'!C:C,'Réponses'!F:F,"ERREUR PROCHAINE QUESTION"))</f>
        <v/>
      </c>
      <c r="O1840" s="25" t="str">
        <f>IF(N1840="","",_xlfn.XLOOKUP(N1840,Questions!$A:$A,Questions!$C:$C,"ERREUR TYPE"))</f>
        <v/>
      </c>
      <c r="P1840" s="25" t="str">
        <f>IF(N1840="","",_xlfn.XLOOKUP(N1840&amp;"_"&amp;Saisie!N1841,'Réponses'!D:D,'Réponses'!C:C,""))</f>
        <v/>
      </c>
      <c r="Q1840" s="25" t="str">
        <f t="shared" si="28"/>
        <v/>
      </c>
    </row>
    <row r="1841" spans="1:17">
      <c r="A1841" s="25" t="str">
        <f>IF(ISBLANK(Saisie!C1842),"",_xlfn.XLOOKUP(Saisie!C1842,Barème!A:A,Barème!F:F,"ERREUR CODE PRODUIT"))</f>
        <v/>
      </c>
      <c r="B1841" s="25" t="str">
        <f>IF(OR(A1841="08",A1841="07",MID(Saisie!C1842,4,4)="0804",MID(Saisie!C1842,4,4)="0907",A1841=""),"",_xlfn.XLOOKUP(A1841,Matériau!A:A,Matériau!C:C,"ERREUR MATERIAU"))</f>
        <v/>
      </c>
      <c r="C1841" s="25" t="str">
        <f>IF(B1841="","",_xlfn.XLOOKUP(B1841,Questions!A:A,Questions!C:C,""))</f>
        <v/>
      </c>
      <c r="D1841" s="25" t="str">
        <f>IF(B1841="","",_xlfn.XLOOKUP(B1841&amp;"_"&amp;Saisie!F1842,'Réponses'!D:D,'Réponses'!C:C,""))</f>
        <v/>
      </c>
      <c r="E1841" s="25" t="str">
        <f>IF(D1841="","",_xlfn.XLOOKUP(D1841,'Réponses'!C:C,'Réponses'!F:F,"ERREUR PROCHAINE QUESTION"))</f>
        <v/>
      </c>
      <c r="F1841" s="25" t="str">
        <f>IF(E1841="","",_xlfn.XLOOKUP(E1841,Questions!$A:$A,Questions!$C:$C,""))</f>
        <v/>
      </c>
      <c r="G1841" s="25" t="str">
        <f>IF(E1841="","",_xlfn.XLOOKUP(E1841&amp;"_"&amp;Saisie!H1842,'Réponses'!D:D,'Réponses'!C:C,""))</f>
        <v/>
      </c>
      <c r="H1841" s="25" t="str">
        <f>IF(G1841="","",_xlfn.XLOOKUP(G1841,'Réponses'!C:C,'Réponses'!F:F,"ERREUR PROCHAINE QUESTION"))</f>
        <v/>
      </c>
      <c r="I1841" s="25" t="str">
        <f>IF(H1841="","",_xlfn.XLOOKUP(H1841,Questions!$A:$A,Questions!$C:$C,"ERREUR TYPE"))</f>
        <v/>
      </c>
      <c r="J1841" s="25" t="str">
        <f>IF(H1841="","",_xlfn.XLOOKUP(H1841&amp;"_"&amp;Saisie!J1842,'Réponses'!D:D,'Réponses'!C:C,""))</f>
        <v/>
      </c>
      <c r="K1841" s="25" t="str">
        <f>IF(J1841="","",_xlfn.XLOOKUP(J1841,'Réponses'!C:C,'Réponses'!F:F,"ERREUR PROCHAINE QUESTION"))</f>
        <v/>
      </c>
      <c r="L1841" s="25" t="str">
        <f>IF(K1841="","",_xlfn.XLOOKUP(K1841,Questions!$A:$A,Questions!$C:$C,""))</f>
        <v/>
      </c>
      <c r="M1841" s="25" t="str">
        <f>IF(K1841="","",_xlfn.XLOOKUP(K1841&amp;"_"&amp;Saisie!L1842,'Réponses'!D:D,'Réponses'!C:C,""))</f>
        <v/>
      </c>
      <c r="N1841" s="25" t="str">
        <f>IF(M1841="","",_xlfn.XLOOKUP(M1841,'Réponses'!C:C,'Réponses'!F:F,"ERREUR PROCHAINE QUESTION"))</f>
        <v/>
      </c>
      <c r="O1841" s="25" t="str">
        <f>IF(N1841="","",_xlfn.XLOOKUP(N1841,Questions!$A:$A,Questions!$C:$C,"ERREUR TYPE"))</f>
        <v/>
      </c>
      <c r="P1841" s="25" t="str">
        <f>IF(N1841="","",_xlfn.XLOOKUP(N1841&amp;"_"&amp;Saisie!N1842,'Réponses'!D:D,'Réponses'!C:C,""))</f>
        <v/>
      </c>
      <c r="Q1841" s="25" t="str">
        <f t="shared" si="28"/>
        <v/>
      </c>
    </row>
    <row r="1842" spans="1:17">
      <c r="A1842" s="25" t="str">
        <f>IF(ISBLANK(Saisie!C1843),"",_xlfn.XLOOKUP(Saisie!C1843,Barème!A:A,Barème!F:F,"ERREUR CODE PRODUIT"))</f>
        <v/>
      </c>
      <c r="B1842" s="25" t="str">
        <f>IF(OR(A1842="08",A1842="07",MID(Saisie!C1843,4,4)="0804",MID(Saisie!C1843,4,4)="0907",A1842=""),"",_xlfn.XLOOKUP(A1842,Matériau!A:A,Matériau!C:C,"ERREUR MATERIAU"))</f>
        <v/>
      </c>
      <c r="C1842" s="25" t="str">
        <f>IF(B1842="","",_xlfn.XLOOKUP(B1842,Questions!A:A,Questions!C:C,""))</f>
        <v/>
      </c>
      <c r="D1842" s="25" t="str">
        <f>IF(B1842="","",_xlfn.XLOOKUP(B1842&amp;"_"&amp;Saisie!F1843,'Réponses'!D:D,'Réponses'!C:C,""))</f>
        <v/>
      </c>
      <c r="E1842" s="25" t="str">
        <f>IF(D1842="","",_xlfn.XLOOKUP(D1842,'Réponses'!C:C,'Réponses'!F:F,"ERREUR PROCHAINE QUESTION"))</f>
        <v/>
      </c>
      <c r="F1842" s="25" t="str">
        <f>IF(E1842="","",_xlfn.XLOOKUP(E1842,Questions!$A:$A,Questions!$C:$C,""))</f>
        <v/>
      </c>
      <c r="G1842" s="25" t="str">
        <f>IF(E1842="","",_xlfn.XLOOKUP(E1842&amp;"_"&amp;Saisie!H1843,'Réponses'!D:D,'Réponses'!C:C,""))</f>
        <v/>
      </c>
      <c r="H1842" s="25" t="str">
        <f>IF(G1842="","",_xlfn.XLOOKUP(G1842,'Réponses'!C:C,'Réponses'!F:F,"ERREUR PROCHAINE QUESTION"))</f>
        <v/>
      </c>
      <c r="I1842" s="25" t="str">
        <f>IF(H1842="","",_xlfn.XLOOKUP(H1842,Questions!$A:$A,Questions!$C:$C,"ERREUR TYPE"))</f>
        <v/>
      </c>
      <c r="J1842" s="25" t="str">
        <f>IF(H1842="","",_xlfn.XLOOKUP(H1842&amp;"_"&amp;Saisie!J1843,'Réponses'!D:D,'Réponses'!C:C,""))</f>
        <v/>
      </c>
      <c r="K1842" s="25" t="str">
        <f>IF(J1842="","",_xlfn.XLOOKUP(J1842,'Réponses'!C:C,'Réponses'!F:F,"ERREUR PROCHAINE QUESTION"))</f>
        <v/>
      </c>
      <c r="L1842" s="25" t="str">
        <f>IF(K1842="","",_xlfn.XLOOKUP(K1842,Questions!$A:$A,Questions!$C:$C,""))</f>
        <v/>
      </c>
      <c r="M1842" s="25" t="str">
        <f>IF(K1842="","",_xlfn.XLOOKUP(K1842&amp;"_"&amp;Saisie!L1843,'Réponses'!D:D,'Réponses'!C:C,""))</f>
        <v/>
      </c>
      <c r="N1842" s="25" t="str">
        <f>IF(M1842="","",_xlfn.XLOOKUP(M1842,'Réponses'!C:C,'Réponses'!F:F,"ERREUR PROCHAINE QUESTION"))</f>
        <v/>
      </c>
      <c r="O1842" s="25" t="str">
        <f>IF(N1842="","",_xlfn.XLOOKUP(N1842,Questions!$A:$A,Questions!$C:$C,"ERREUR TYPE"))</f>
        <v/>
      </c>
      <c r="P1842" s="25" t="str">
        <f>IF(N1842="","",_xlfn.XLOOKUP(N1842&amp;"_"&amp;Saisie!N1843,'Réponses'!D:D,'Réponses'!C:C,""))</f>
        <v/>
      </c>
      <c r="Q1842" s="25" t="str">
        <f t="shared" si="28"/>
        <v/>
      </c>
    </row>
    <row r="1843" spans="1:17">
      <c r="A1843" s="25" t="str">
        <f>IF(ISBLANK(Saisie!C1844),"",_xlfn.XLOOKUP(Saisie!C1844,Barème!A:A,Barème!F:F,"ERREUR CODE PRODUIT"))</f>
        <v/>
      </c>
      <c r="B1843" s="25" t="str">
        <f>IF(OR(A1843="08",A1843="07",MID(Saisie!C1844,4,4)="0804",MID(Saisie!C1844,4,4)="0907",A1843=""),"",_xlfn.XLOOKUP(A1843,Matériau!A:A,Matériau!C:C,"ERREUR MATERIAU"))</f>
        <v/>
      </c>
      <c r="C1843" s="25" t="str">
        <f>IF(B1843="","",_xlfn.XLOOKUP(B1843,Questions!A:A,Questions!C:C,""))</f>
        <v/>
      </c>
      <c r="D1843" s="25" t="str">
        <f>IF(B1843="","",_xlfn.XLOOKUP(B1843&amp;"_"&amp;Saisie!F1844,'Réponses'!D:D,'Réponses'!C:C,""))</f>
        <v/>
      </c>
      <c r="E1843" s="25" t="str">
        <f>IF(D1843="","",_xlfn.XLOOKUP(D1843,'Réponses'!C:C,'Réponses'!F:F,"ERREUR PROCHAINE QUESTION"))</f>
        <v/>
      </c>
      <c r="F1843" s="25" t="str">
        <f>IF(E1843="","",_xlfn.XLOOKUP(E1843,Questions!$A:$A,Questions!$C:$C,""))</f>
        <v/>
      </c>
      <c r="G1843" s="25" t="str">
        <f>IF(E1843="","",_xlfn.XLOOKUP(E1843&amp;"_"&amp;Saisie!H1844,'Réponses'!D:D,'Réponses'!C:C,""))</f>
        <v/>
      </c>
      <c r="H1843" s="25" t="str">
        <f>IF(G1843="","",_xlfn.XLOOKUP(G1843,'Réponses'!C:C,'Réponses'!F:F,"ERREUR PROCHAINE QUESTION"))</f>
        <v/>
      </c>
      <c r="I1843" s="25" t="str">
        <f>IF(H1843="","",_xlfn.XLOOKUP(H1843,Questions!$A:$A,Questions!$C:$C,"ERREUR TYPE"))</f>
        <v/>
      </c>
      <c r="J1843" s="25" t="str">
        <f>IF(H1843="","",_xlfn.XLOOKUP(H1843&amp;"_"&amp;Saisie!J1844,'Réponses'!D:D,'Réponses'!C:C,""))</f>
        <v/>
      </c>
      <c r="K1843" s="25" t="str">
        <f>IF(J1843="","",_xlfn.XLOOKUP(J1843,'Réponses'!C:C,'Réponses'!F:F,"ERREUR PROCHAINE QUESTION"))</f>
        <v/>
      </c>
      <c r="L1843" s="25" t="str">
        <f>IF(K1843="","",_xlfn.XLOOKUP(K1843,Questions!$A:$A,Questions!$C:$C,""))</f>
        <v/>
      </c>
      <c r="M1843" s="25" t="str">
        <f>IF(K1843="","",_xlfn.XLOOKUP(K1843&amp;"_"&amp;Saisie!L1844,'Réponses'!D:D,'Réponses'!C:C,""))</f>
        <v/>
      </c>
      <c r="N1843" s="25" t="str">
        <f>IF(M1843="","",_xlfn.XLOOKUP(M1843,'Réponses'!C:C,'Réponses'!F:F,"ERREUR PROCHAINE QUESTION"))</f>
        <v/>
      </c>
      <c r="O1843" s="25" t="str">
        <f>IF(N1843="","",_xlfn.XLOOKUP(N1843,Questions!$A:$A,Questions!$C:$C,"ERREUR TYPE"))</f>
        <v/>
      </c>
      <c r="P1843" s="25" t="str">
        <f>IF(N1843="","",_xlfn.XLOOKUP(N1843&amp;"_"&amp;Saisie!N1844,'Réponses'!D:D,'Réponses'!C:C,""))</f>
        <v/>
      </c>
      <c r="Q1843" s="25" t="str">
        <f t="shared" si="28"/>
        <v/>
      </c>
    </row>
    <row r="1844" spans="1:17">
      <c r="A1844" s="25" t="str">
        <f>IF(ISBLANK(Saisie!C1845),"",_xlfn.XLOOKUP(Saisie!C1845,Barème!A:A,Barème!F:F,"ERREUR CODE PRODUIT"))</f>
        <v/>
      </c>
      <c r="B1844" s="25" t="str">
        <f>IF(OR(A1844="08",A1844="07",MID(Saisie!C1845,4,4)="0804",MID(Saisie!C1845,4,4)="0907",A1844=""),"",_xlfn.XLOOKUP(A1844,Matériau!A:A,Matériau!C:C,"ERREUR MATERIAU"))</f>
        <v/>
      </c>
      <c r="C1844" s="25" t="str">
        <f>IF(B1844="","",_xlfn.XLOOKUP(B1844,Questions!A:A,Questions!C:C,""))</f>
        <v/>
      </c>
      <c r="D1844" s="25" t="str">
        <f>IF(B1844="","",_xlfn.XLOOKUP(B1844&amp;"_"&amp;Saisie!F1845,'Réponses'!D:D,'Réponses'!C:C,""))</f>
        <v/>
      </c>
      <c r="E1844" s="25" t="str">
        <f>IF(D1844="","",_xlfn.XLOOKUP(D1844,'Réponses'!C:C,'Réponses'!F:F,"ERREUR PROCHAINE QUESTION"))</f>
        <v/>
      </c>
      <c r="F1844" s="25" t="str">
        <f>IF(E1844="","",_xlfn.XLOOKUP(E1844,Questions!$A:$A,Questions!$C:$C,""))</f>
        <v/>
      </c>
      <c r="G1844" s="25" t="str">
        <f>IF(E1844="","",_xlfn.XLOOKUP(E1844&amp;"_"&amp;Saisie!H1845,'Réponses'!D:D,'Réponses'!C:C,""))</f>
        <v/>
      </c>
      <c r="H1844" s="25" t="str">
        <f>IF(G1844="","",_xlfn.XLOOKUP(G1844,'Réponses'!C:C,'Réponses'!F:F,"ERREUR PROCHAINE QUESTION"))</f>
        <v/>
      </c>
      <c r="I1844" s="25" t="str">
        <f>IF(H1844="","",_xlfn.XLOOKUP(H1844,Questions!$A:$A,Questions!$C:$C,"ERREUR TYPE"))</f>
        <v/>
      </c>
      <c r="J1844" s="25" t="str">
        <f>IF(H1844="","",_xlfn.XLOOKUP(H1844&amp;"_"&amp;Saisie!J1845,'Réponses'!D:D,'Réponses'!C:C,""))</f>
        <v/>
      </c>
      <c r="K1844" s="25" t="str">
        <f>IF(J1844="","",_xlfn.XLOOKUP(J1844,'Réponses'!C:C,'Réponses'!F:F,"ERREUR PROCHAINE QUESTION"))</f>
        <v/>
      </c>
      <c r="L1844" s="25" t="str">
        <f>IF(K1844="","",_xlfn.XLOOKUP(K1844,Questions!$A:$A,Questions!$C:$C,""))</f>
        <v/>
      </c>
      <c r="M1844" s="25" t="str">
        <f>IF(K1844="","",_xlfn.XLOOKUP(K1844&amp;"_"&amp;Saisie!L1845,'Réponses'!D:D,'Réponses'!C:C,""))</f>
        <v/>
      </c>
      <c r="N1844" s="25" t="str">
        <f>IF(M1844="","",_xlfn.XLOOKUP(M1844,'Réponses'!C:C,'Réponses'!F:F,"ERREUR PROCHAINE QUESTION"))</f>
        <v/>
      </c>
      <c r="O1844" s="25" t="str">
        <f>IF(N1844="","",_xlfn.XLOOKUP(N1844,Questions!$A:$A,Questions!$C:$C,"ERREUR TYPE"))</f>
        <v/>
      </c>
      <c r="P1844" s="25" t="str">
        <f>IF(N1844="","",_xlfn.XLOOKUP(N1844&amp;"_"&amp;Saisie!N1845,'Réponses'!D:D,'Réponses'!C:C,""))</f>
        <v/>
      </c>
      <c r="Q1844" s="25" t="str">
        <f t="shared" si="28"/>
        <v/>
      </c>
    </row>
    <row r="1845" spans="1:17">
      <c r="A1845" s="25" t="str">
        <f>IF(ISBLANK(Saisie!C1846),"",_xlfn.XLOOKUP(Saisie!C1846,Barème!A:A,Barème!F:F,"ERREUR CODE PRODUIT"))</f>
        <v/>
      </c>
      <c r="B1845" s="25" t="str">
        <f>IF(OR(A1845="08",A1845="07",MID(Saisie!C1846,4,4)="0804",MID(Saisie!C1846,4,4)="0907",A1845=""),"",_xlfn.XLOOKUP(A1845,Matériau!A:A,Matériau!C:C,"ERREUR MATERIAU"))</f>
        <v/>
      </c>
      <c r="C1845" s="25" t="str">
        <f>IF(B1845="","",_xlfn.XLOOKUP(B1845,Questions!A:A,Questions!C:C,""))</f>
        <v/>
      </c>
      <c r="D1845" s="25" t="str">
        <f>IF(B1845="","",_xlfn.XLOOKUP(B1845&amp;"_"&amp;Saisie!F1846,'Réponses'!D:D,'Réponses'!C:C,""))</f>
        <v/>
      </c>
      <c r="E1845" s="25" t="str">
        <f>IF(D1845="","",_xlfn.XLOOKUP(D1845,'Réponses'!C:C,'Réponses'!F:F,"ERREUR PROCHAINE QUESTION"))</f>
        <v/>
      </c>
      <c r="F1845" s="25" t="str">
        <f>IF(E1845="","",_xlfn.XLOOKUP(E1845,Questions!$A:$A,Questions!$C:$C,""))</f>
        <v/>
      </c>
      <c r="G1845" s="25" t="str">
        <f>IF(E1845="","",_xlfn.XLOOKUP(E1845&amp;"_"&amp;Saisie!H1846,'Réponses'!D:D,'Réponses'!C:C,""))</f>
        <v/>
      </c>
      <c r="H1845" s="25" t="str">
        <f>IF(G1845="","",_xlfn.XLOOKUP(G1845,'Réponses'!C:C,'Réponses'!F:F,"ERREUR PROCHAINE QUESTION"))</f>
        <v/>
      </c>
      <c r="I1845" s="25" t="str">
        <f>IF(H1845="","",_xlfn.XLOOKUP(H1845,Questions!$A:$A,Questions!$C:$C,"ERREUR TYPE"))</f>
        <v/>
      </c>
      <c r="J1845" s="25" t="str">
        <f>IF(H1845="","",_xlfn.XLOOKUP(H1845&amp;"_"&amp;Saisie!J1846,'Réponses'!D:D,'Réponses'!C:C,""))</f>
        <v/>
      </c>
      <c r="K1845" s="25" t="str">
        <f>IF(J1845="","",_xlfn.XLOOKUP(J1845,'Réponses'!C:C,'Réponses'!F:F,"ERREUR PROCHAINE QUESTION"))</f>
        <v/>
      </c>
      <c r="L1845" s="25" t="str">
        <f>IF(K1845="","",_xlfn.XLOOKUP(K1845,Questions!$A:$A,Questions!$C:$C,""))</f>
        <v/>
      </c>
      <c r="M1845" s="25" t="str">
        <f>IF(K1845="","",_xlfn.XLOOKUP(K1845&amp;"_"&amp;Saisie!L1846,'Réponses'!D:D,'Réponses'!C:C,""))</f>
        <v/>
      </c>
      <c r="N1845" s="25" t="str">
        <f>IF(M1845="","",_xlfn.XLOOKUP(M1845,'Réponses'!C:C,'Réponses'!F:F,"ERREUR PROCHAINE QUESTION"))</f>
        <v/>
      </c>
      <c r="O1845" s="25" t="str">
        <f>IF(N1845="","",_xlfn.XLOOKUP(N1845,Questions!$A:$A,Questions!$C:$C,"ERREUR TYPE"))</f>
        <v/>
      </c>
      <c r="P1845" s="25" t="str">
        <f>IF(N1845="","",_xlfn.XLOOKUP(N1845&amp;"_"&amp;Saisie!N1846,'Réponses'!D:D,'Réponses'!C:C,""))</f>
        <v/>
      </c>
      <c r="Q1845" s="25" t="str">
        <f t="shared" si="28"/>
        <v/>
      </c>
    </row>
    <row r="1846" spans="1:17">
      <c r="A1846" s="25" t="str">
        <f>IF(ISBLANK(Saisie!C1847),"",_xlfn.XLOOKUP(Saisie!C1847,Barème!A:A,Barème!F:F,"ERREUR CODE PRODUIT"))</f>
        <v/>
      </c>
      <c r="B1846" s="25" t="str">
        <f>IF(OR(A1846="08",A1846="07",MID(Saisie!C1847,4,4)="0804",MID(Saisie!C1847,4,4)="0907",A1846=""),"",_xlfn.XLOOKUP(A1846,Matériau!A:A,Matériau!C:C,"ERREUR MATERIAU"))</f>
        <v/>
      </c>
      <c r="C1846" s="25" t="str">
        <f>IF(B1846="","",_xlfn.XLOOKUP(B1846,Questions!A:A,Questions!C:C,""))</f>
        <v/>
      </c>
      <c r="D1846" s="25" t="str">
        <f>IF(B1846="","",_xlfn.XLOOKUP(B1846&amp;"_"&amp;Saisie!F1847,'Réponses'!D:D,'Réponses'!C:C,""))</f>
        <v/>
      </c>
      <c r="E1846" s="25" t="str">
        <f>IF(D1846="","",_xlfn.XLOOKUP(D1846,'Réponses'!C:C,'Réponses'!F:F,"ERREUR PROCHAINE QUESTION"))</f>
        <v/>
      </c>
      <c r="F1846" s="25" t="str">
        <f>IF(E1846="","",_xlfn.XLOOKUP(E1846,Questions!$A:$A,Questions!$C:$C,""))</f>
        <v/>
      </c>
      <c r="G1846" s="25" t="str">
        <f>IF(E1846="","",_xlfn.XLOOKUP(E1846&amp;"_"&amp;Saisie!H1847,'Réponses'!D:D,'Réponses'!C:C,""))</f>
        <v/>
      </c>
      <c r="H1846" s="25" t="str">
        <f>IF(G1846="","",_xlfn.XLOOKUP(G1846,'Réponses'!C:C,'Réponses'!F:F,"ERREUR PROCHAINE QUESTION"))</f>
        <v/>
      </c>
      <c r="I1846" s="25" t="str">
        <f>IF(H1846="","",_xlfn.XLOOKUP(H1846,Questions!$A:$A,Questions!$C:$C,"ERREUR TYPE"))</f>
        <v/>
      </c>
      <c r="J1846" s="25" t="str">
        <f>IF(H1846="","",_xlfn.XLOOKUP(H1846&amp;"_"&amp;Saisie!J1847,'Réponses'!D:D,'Réponses'!C:C,""))</f>
        <v/>
      </c>
      <c r="K1846" s="25" t="str">
        <f>IF(J1846="","",_xlfn.XLOOKUP(J1846,'Réponses'!C:C,'Réponses'!F:F,"ERREUR PROCHAINE QUESTION"))</f>
        <v/>
      </c>
      <c r="L1846" s="25" t="str">
        <f>IF(K1846="","",_xlfn.XLOOKUP(K1846,Questions!$A:$A,Questions!$C:$C,""))</f>
        <v/>
      </c>
      <c r="M1846" s="25" t="str">
        <f>IF(K1846="","",_xlfn.XLOOKUP(K1846&amp;"_"&amp;Saisie!L1847,'Réponses'!D:D,'Réponses'!C:C,""))</f>
        <v/>
      </c>
      <c r="N1846" s="25" t="str">
        <f>IF(M1846="","",_xlfn.XLOOKUP(M1846,'Réponses'!C:C,'Réponses'!F:F,"ERREUR PROCHAINE QUESTION"))</f>
        <v/>
      </c>
      <c r="O1846" s="25" t="str">
        <f>IF(N1846="","",_xlfn.XLOOKUP(N1846,Questions!$A:$A,Questions!$C:$C,"ERREUR TYPE"))</f>
        <v/>
      </c>
      <c r="P1846" s="25" t="str">
        <f>IF(N1846="","",_xlfn.XLOOKUP(N1846&amp;"_"&amp;Saisie!N1847,'Réponses'!D:D,'Réponses'!C:C,""))</f>
        <v/>
      </c>
      <c r="Q1846" s="25" t="str">
        <f t="shared" si="28"/>
        <v/>
      </c>
    </row>
    <row r="1847" spans="1:17">
      <c r="A1847" s="25" t="str">
        <f>IF(ISBLANK(Saisie!C1848),"",_xlfn.XLOOKUP(Saisie!C1848,Barème!A:A,Barème!F:F,"ERREUR CODE PRODUIT"))</f>
        <v/>
      </c>
      <c r="B1847" s="25" t="str">
        <f>IF(OR(A1847="08",A1847="07",MID(Saisie!C1848,4,4)="0804",MID(Saisie!C1848,4,4)="0907",A1847=""),"",_xlfn.XLOOKUP(A1847,Matériau!A:A,Matériau!C:C,"ERREUR MATERIAU"))</f>
        <v/>
      </c>
      <c r="C1847" s="25" t="str">
        <f>IF(B1847="","",_xlfn.XLOOKUP(B1847,Questions!A:A,Questions!C:C,""))</f>
        <v/>
      </c>
      <c r="D1847" s="25" t="str">
        <f>IF(B1847="","",_xlfn.XLOOKUP(B1847&amp;"_"&amp;Saisie!F1848,'Réponses'!D:D,'Réponses'!C:C,""))</f>
        <v/>
      </c>
      <c r="E1847" s="25" t="str">
        <f>IF(D1847="","",_xlfn.XLOOKUP(D1847,'Réponses'!C:C,'Réponses'!F:F,"ERREUR PROCHAINE QUESTION"))</f>
        <v/>
      </c>
      <c r="F1847" s="25" t="str">
        <f>IF(E1847="","",_xlfn.XLOOKUP(E1847,Questions!$A:$A,Questions!$C:$C,""))</f>
        <v/>
      </c>
      <c r="G1847" s="25" t="str">
        <f>IF(E1847="","",_xlfn.XLOOKUP(E1847&amp;"_"&amp;Saisie!H1848,'Réponses'!D:D,'Réponses'!C:C,""))</f>
        <v/>
      </c>
      <c r="H1847" s="25" t="str">
        <f>IF(G1847="","",_xlfn.XLOOKUP(G1847,'Réponses'!C:C,'Réponses'!F:F,"ERREUR PROCHAINE QUESTION"))</f>
        <v/>
      </c>
      <c r="I1847" s="25" t="str">
        <f>IF(H1847="","",_xlfn.XLOOKUP(H1847,Questions!$A:$A,Questions!$C:$C,"ERREUR TYPE"))</f>
        <v/>
      </c>
      <c r="J1847" s="25" t="str">
        <f>IF(H1847="","",_xlfn.XLOOKUP(H1847&amp;"_"&amp;Saisie!J1848,'Réponses'!D:D,'Réponses'!C:C,""))</f>
        <v/>
      </c>
      <c r="K1847" s="25" t="str">
        <f>IF(J1847="","",_xlfn.XLOOKUP(J1847,'Réponses'!C:C,'Réponses'!F:F,"ERREUR PROCHAINE QUESTION"))</f>
        <v/>
      </c>
      <c r="L1847" s="25" t="str">
        <f>IF(K1847="","",_xlfn.XLOOKUP(K1847,Questions!$A:$A,Questions!$C:$C,""))</f>
        <v/>
      </c>
      <c r="M1847" s="25" t="str">
        <f>IF(K1847="","",_xlfn.XLOOKUP(K1847&amp;"_"&amp;Saisie!L1848,'Réponses'!D:D,'Réponses'!C:C,""))</f>
        <v/>
      </c>
      <c r="N1847" s="25" t="str">
        <f>IF(M1847="","",_xlfn.XLOOKUP(M1847,'Réponses'!C:C,'Réponses'!F:F,"ERREUR PROCHAINE QUESTION"))</f>
        <v/>
      </c>
      <c r="O1847" s="25" t="str">
        <f>IF(N1847="","",_xlfn.XLOOKUP(N1847,Questions!$A:$A,Questions!$C:$C,"ERREUR TYPE"))</f>
        <v/>
      </c>
      <c r="P1847" s="25" t="str">
        <f>IF(N1847="","",_xlfn.XLOOKUP(N1847&amp;"_"&amp;Saisie!N1848,'Réponses'!D:D,'Réponses'!C:C,""))</f>
        <v/>
      </c>
      <c r="Q1847" s="25" t="str">
        <f t="shared" si="28"/>
        <v/>
      </c>
    </row>
    <row r="1848" spans="1:17">
      <c r="A1848" s="25" t="str">
        <f>IF(ISBLANK(Saisie!C1849),"",_xlfn.XLOOKUP(Saisie!C1849,Barème!A:A,Barème!F:F,"ERREUR CODE PRODUIT"))</f>
        <v/>
      </c>
      <c r="B1848" s="25" t="str">
        <f>IF(OR(A1848="08",A1848="07",MID(Saisie!C1849,4,4)="0804",MID(Saisie!C1849,4,4)="0907",A1848=""),"",_xlfn.XLOOKUP(A1848,Matériau!A:A,Matériau!C:C,"ERREUR MATERIAU"))</f>
        <v/>
      </c>
      <c r="C1848" s="25" t="str">
        <f>IF(B1848="","",_xlfn.XLOOKUP(B1848,Questions!A:A,Questions!C:C,""))</f>
        <v/>
      </c>
      <c r="D1848" s="25" t="str">
        <f>IF(B1848="","",_xlfn.XLOOKUP(B1848&amp;"_"&amp;Saisie!F1849,'Réponses'!D:D,'Réponses'!C:C,""))</f>
        <v/>
      </c>
      <c r="E1848" s="25" t="str">
        <f>IF(D1848="","",_xlfn.XLOOKUP(D1848,'Réponses'!C:C,'Réponses'!F:F,"ERREUR PROCHAINE QUESTION"))</f>
        <v/>
      </c>
      <c r="F1848" s="25" t="str">
        <f>IF(E1848="","",_xlfn.XLOOKUP(E1848,Questions!$A:$A,Questions!$C:$C,""))</f>
        <v/>
      </c>
      <c r="G1848" s="25" t="str">
        <f>IF(E1848="","",_xlfn.XLOOKUP(E1848&amp;"_"&amp;Saisie!H1849,'Réponses'!D:D,'Réponses'!C:C,""))</f>
        <v/>
      </c>
      <c r="H1848" s="25" t="str">
        <f>IF(G1848="","",_xlfn.XLOOKUP(G1848,'Réponses'!C:C,'Réponses'!F:F,"ERREUR PROCHAINE QUESTION"))</f>
        <v/>
      </c>
      <c r="I1848" s="25" t="str">
        <f>IF(H1848="","",_xlfn.XLOOKUP(H1848,Questions!$A:$A,Questions!$C:$C,"ERREUR TYPE"))</f>
        <v/>
      </c>
      <c r="J1848" s="25" t="str">
        <f>IF(H1848="","",_xlfn.XLOOKUP(H1848&amp;"_"&amp;Saisie!J1849,'Réponses'!D:D,'Réponses'!C:C,""))</f>
        <v/>
      </c>
      <c r="K1848" s="25" t="str">
        <f>IF(J1848="","",_xlfn.XLOOKUP(J1848,'Réponses'!C:C,'Réponses'!F:F,"ERREUR PROCHAINE QUESTION"))</f>
        <v/>
      </c>
      <c r="L1848" s="25" t="str">
        <f>IF(K1848="","",_xlfn.XLOOKUP(K1848,Questions!$A:$A,Questions!$C:$C,""))</f>
        <v/>
      </c>
      <c r="M1848" s="25" t="str">
        <f>IF(K1848="","",_xlfn.XLOOKUP(K1848&amp;"_"&amp;Saisie!L1849,'Réponses'!D:D,'Réponses'!C:C,""))</f>
        <v/>
      </c>
      <c r="N1848" s="25" t="str">
        <f>IF(M1848="","",_xlfn.XLOOKUP(M1848,'Réponses'!C:C,'Réponses'!F:F,"ERREUR PROCHAINE QUESTION"))</f>
        <v/>
      </c>
      <c r="O1848" s="25" t="str">
        <f>IF(N1848="","",_xlfn.XLOOKUP(N1848,Questions!$A:$A,Questions!$C:$C,"ERREUR TYPE"))</f>
        <v/>
      </c>
      <c r="P1848" s="25" t="str">
        <f>IF(N1848="","",_xlfn.XLOOKUP(N1848&amp;"_"&amp;Saisie!N1849,'Réponses'!D:D,'Réponses'!C:C,""))</f>
        <v/>
      </c>
      <c r="Q1848" s="25" t="str">
        <f t="shared" si="28"/>
        <v/>
      </c>
    </row>
    <row r="1849" spans="1:17">
      <c r="A1849" s="25" t="str">
        <f>IF(ISBLANK(Saisie!C1850),"",_xlfn.XLOOKUP(Saisie!C1850,Barème!A:A,Barème!F:F,"ERREUR CODE PRODUIT"))</f>
        <v/>
      </c>
      <c r="B1849" s="25" t="str">
        <f>IF(OR(A1849="08",A1849="07",MID(Saisie!C1850,4,4)="0804",MID(Saisie!C1850,4,4)="0907",A1849=""),"",_xlfn.XLOOKUP(A1849,Matériau!A:A,Matériau!C:C,"ERREUR MATERIAU"))</f>
        <v/>
      </c>
      <c r="C1849" s="25" t="str">
        <f>IF(B1849="","",_xlfn.XLOOKUP(B1849,Questions!A:A,Questions!C:C,""))</f>
        <v/>
      </c>
      <c r="D1849" s="25" t="str">
        <f>IF(B1849="","",_xlfn.XLOOKUP(B1849&amp;"_"&amp;Saisie!F1850,'Réponses'!D:D,'Réponses'!C:C,""))</f>
        <v/>
      </c>
      <c r="E1849" s="25" t="str">
        <f>IF(D1849="","",_xlfn.XLOOKUP(D1849,'Réponses'!C:C,'Réponses'!F:F,"ERREUR PROCHAINE QUESTION"))</f>
        <v/>
      </c>
      <c r="F1849" s="25" t="str">
        <f>IF(E1849="","",_xlfn.XLOOKUP(E1849,Questions!$A:$A,Questions!$C:$C,""))</f>
        <v/>
      </c>
      <c r="G1849" s="25" t="str">
        <f>IF(E1849="","",_xlfn.XLOOKUP(E1849&amp;"_"&amp;Saisie!H1850,'Réponses'!D:D,'Réponses'!C:C,""))</f>
        <v/>
      </c>
      <c r="H1849" s="25" t="str">
        <f>IF(G1849="","",_xlfn.XLOOKUP(G1849,'Réponses'!C:C,'Réponses'!F:F,"ERREUR PROCHAINE QUESTION"))</f>
        <v/>
      </c>
      <c r="I1849" s="25" t="str">
        <f>IF(H1849="","",_xlfn.XLOOKUP(H1849,Questions!$A:$A,Questions!$C:$C,"ERREUR TYPE"))</f>
        <v/>
      </c>
      <c r="J1849" s="25" t="str">
        <f>IF(H1849="","",_xlfn.XLOOKUP(H1849&amp;"_"&amp;Saisie!J1850,'Réponses'!D:D,'Réponses'!C:C,""))</f>
        <v/>
      </c>
      <c r="K1849" s="25" t="str">
        <f>IF(J1849="","",_xlfn.XLOOKUP(J1849,'Réponses'!C:C,'Réponses'!F:F,"ERREUR PROCHAINE QUESTION"))</f>
        <v/>
      </c>
      <c r="L1849" s="25" t="str">
        <f>IF(K1849="","",_xlfn.XLOOKUP(K1849,Questions!$A:$A,Questions!$C:$C,""))</f>
        <v/>
      </c>
      <c r="M1849" s="25" t="str">
        <f>IF(K1849="","",_xlfn.XLOOKUP(K1849&amp;"_"&amp;Saisie!L1850,'Réponses'!D:D,'Réponses'!C:C,""))</f>
        <v/>
      </c>
      <c r="N1849" s="25" t="str">
        <f>IF(M1849="","",_xlfn.XLOOKUP(M1849,'Réponses'!C:C,'Réponses'!F:F,"ERREUR PROCHAINE QUESTION"))</f>
        <v/>
      </c>
      <c r="O1849" s="25" t="str">
        <f>IF(N1849="","",_xlfn.XLOOKUP(N1849,Questions!$A:$A,Questions!$C:$C,"ERREUR TYPE"))</f>
        <v/>
      </c>
      <c r="P1849" s="25" t="str">
        <f>IF(N1849="","",_xlfn.XLOOKUP(N1849&amp;"_"&amp;Saisie!N1850,'Réponses'!D:D,'Réponses'!C:C,""))</f>
        <v/>
      </c>
      <c r="Q1849" s="25" t="str">
        <f t="shared" si="28"/>
        <v/>
      </c>
    </row>
    <row r="1850" spans="1:17">
      <c r="A1850" s="25" t="str">
        <f>IF(ISBLANK(Saisie!C1851),"",_xlfn.XLOOKUP(Saisie!C1851,Barème!A:A,Barème!F:F,"ERREUR CODE PRODUIT"))</f>
        <v/>
      </c>
      <c r="B1850" s="25" t="str">
        <f>IF(OR(A1850="08",A1850="07",MID(Saisie!C1851,4,4)="0804",MID(Saisie!C1851,4,4)="0907",A1850=""),"",_xlfn.XLOOKUP(A1850,Matériau!A:A,Matériau!C:C,"ERREUR MATERIAU"))</f>
        <v/>
      </c>
      <c r="C1850" s="25" t="str">
        <f>IF(B1850="","",_xlfn.XLOOKUP(B1850,Questions!A:A,Questions!C:C,""))</f>
        <v/>
      </c>
      <c r="D1850" s="25" t="str">
        <f>IF(B1850="","",_xlfn.XLOOKUP(B1850&amp;"_"&amp;Saisie!F1851,'Réponses'!D:D,'Réponses'!C:C,""))</f>
        <v/>
      </c>
      <c r="E1850" s="25" t="str">
        <f>IF(D1850="","",_xlfn.XLOOKUP(D1850,'Réponses'!C:C,'Réponses'!F:F,"ERREUR PROCHAINE QUESTION"))</f>
        <v/>
      </c>
      <c r="F1850" s="25" t="str">
        <f>IF(E1850="","",_xlfn.XLOOKUP(E1850,Questions!$A:$A,Questions!$C:$C,""))</f>
        <v/>
      </c>
      <c r="G1850" s="25" t="str">
        <f>IF(E1850="","",_xlfn.XLOOKUP(E1850&amp;"_"&amp;Saisie!H1851,'Réponses'!D:D,'Réponses'!C:C,""))</f>
        <v/>
      </c>
      <c r="H1850" s="25" t="str">
        <f>IF(G1850="","",_xlfn.XLOOKUP(G1850,'Réponses'!C:C,'Réponses'!F:F,"ERREUR PROCHAINE QUESTION"))</f>
        <v/>
      </c>
      <c r="I1850" s="25" t="str">
        <f>IF(H1850="","",_xlfn.XLOOKUP(H1850,Questions!$A:$A,Questions!$C:$C,"ERREUR TYPE"))</f>
        <v/>
      </c>
      <c r="J1850" s="25" t="str">
        <f>IF(H1850="","",_xlfn.XLOOKUP(H1850&amp;"_"&amp;Saisie!J1851,'Réponses'!D:D,'Réponses'!C:C,""))</f>
        <v/>
      </c>
      <c r="K1850" s="25" t="str">
        <f>IF(J1850="","",_xlfn.XLOOKUP(J1850,'Réponses'!C:C,'Réponses'!F:F,"ERREUR PROCHAINE QUESTION"))</f>
        <v/>
      </c>
      <c r="L1850" s="25" t="str">
        <f>IF(K1850="","",_xlfn.XLOOKUP(K1850,Questions!$A:$A,Questions!$C:$C,""))</f>
        <v/>
      </c>
      <c r="M1850" s="25" t="str">
        <f>IF(K1850="","",_xlfn.XLOOKUP(K1850&amp;"_"&amp;Saisie!L1851,'Réponses'!D:D,'Réponses'!C:C,""))</f>
        <v/>
      </c>
      <c r="N1850" s="25" t="str">
        <f>IF(M1850="","",_xlfn.XLOOKUP(M1850,'Réponses'!C:C,'Réponses'!F:F,"ERREUR PROCHAINE QUESTION"))</f>
        <v/>
      </c>
      <c r="O1850" s="25" t="str">
        <f>IF(N1850="","",_xlfn.XLOOKUP(N1850,Questions!$A:$A,Questions!$C:$C,"ERREUR TYPE"))</f>
        <v/>
      </c>
      <c r="P1850" s="25" t="str">
        <f>IF(N1850="","",_xlfn.XLOOKUP(N1850&amp;"_"&amp;Saisie!N1851,'Réponses'!D:D,'Réponses'!C:C,""))</f>
        <v/>
      </c>
      <c r="Q1850" s="25" t="str">
        <f t="shared" si="28"/>
        <v/>
      </c>
    </row>
    <row r="1851" spans="1:17">
      <c r="A1851" s="25" t="str">
        <f>IF(ISBLANK(Saisie!C1852),"",_xlfn.XLOOKUP(Saisie!C1852,Barème!A:A,Barème!F:F,"ERREUR CODE PRODUIT"))</f>
        <v/>
      </c>
      <c r="B1851" s="25" t="str">
        <f>IF(OR(A1851="08",A1851="07",MID(Saisie!C1852,4,4)="0804",MID(Saisie!C1852,4,4)="0907",A1851=""),"",_xlfn.XLOOKUP(A1851,Matériau!A:A,Matériau!C:C,"ERREUR MATERIAU"))</f>
        <v/>
      </c>
      <c r="C1851" s="25" t="str">
        <f>IF(B1851="","",_xlfn.XLOOKUP(B1851,Questions!A:A,Questions!C:C,""))</f>
        <v/>
      </c>
      <c r="D1851" s="25" t="str">
        <f>IF(B1851="","",_xlfn.XLOOKUP(B1851&amp;"_"&amp;Saisie!F1852,'Réponses'!D:D,'Réponses'!C:C,""))</f>
        <v/>
      </c>
      <c r="E1851" s="25" t="str">
        <f>IF(D1851="","",_xlfn.XLOOKUP(D1851,'Réponses'!C:C,'Réponses'!F:F,"ERREUR PROCHAINE QUESTION"))</f>
        <v/>
      </c>
      <c r="F1851" s="25" t="str">
        <f>IF(E1851="","",_xlfn.XLOOKUP(E1851,Questions!$A:$A,Questions!$C:$C,""))</f>
        <v/>
      </c>
      <c r="G1851" s="25" t="str">
        <f>IF(E1851="","",_xlfn.XLOOKUP(E1851&amp;"_"&amp;Saisie!H1852,'Réponses'!D:D,'Réponses'!C:C,""))</f>
        <v/>
      </c>
      <c r="H1851" s="25" t="str">
        <f>IF(G1851="","",_xlfn.XLOOKUP(G1851,'Réponses'!C:C,'Réponses'!F:F,"ERREUR PROCHAINE QUESTION"))</f>
        <v/>
      </c>
      <c r="I1851" s="25" t="str">
        <f>IF(H1851="","",_xlfn.XLOOKUP(H1851,Questions!$A:$A,Questions!$C:$C,"ERREUR TYPE"))</f>
        <v/>
      </c>
      <c r="J1851" s="25" t="str">
        <f>IF(H1851="","",_xlfn.XLOOKUP(H1851&amp;"_"&amp;Saisie!J1852,'Réponses'!D:D,'Réponses'!C:C,""))</f>
        <v/>
      </c>
      <c r="K1851" s="25" t="str">
        <f>IF(J1851="","",_xlfn.XLOOKUP(J1851,'Réponses'!C:C,'Réponses'!F:F,"ERREUR PROCHAINE QUESTION"))</f>
        <v/>
      </c>
      <c r="L1851" s="25" t="str">
        <f>IF(K1851="","",_xlfn.XLOOKUP(K1851,Questions!$A:$A,Questions!$C:$C,""))</f>
        <v/>
      </c>
      <c r="M1851" s="25" t="str">
        <f>IF(K1851="","",_xlfn.XLOOKUP(K1851&amp;"_"&amp;Saisie!L1852,'Réponses'!D:D,'Réponses'!C:C,""))</f>
        <v/>
      </c>
      <c r="N1851" s="25" t="str">
        <f>IF(M1851="","",_xlfn.XLOOKUP(M1851,'Réponses'!C:C,'Réponses'!F:F,"ERREUR PROCHAINE QUESTION"))</f>
        <v/>
      </c>
      <c r="O1851" s="25" t="str">
        <f>IF(N1851="","",_xlfn.XLOOKUP(N1851,Questions!$A:$A,Questions!$C:$C,"ERREUR TYPE"))</f>
        <v/>
      </c>
      <c r="P1851" s="25" t="str">
        <f>IF(N1851="","",_xlfn.XLOOKUP(N1851&amp;"_"&amp;Saisie!N1852,'Réponses'!D:D,'Réponses'!C:C,""))</f>
        <v/>
      </c>
      <c r="Q1851" s="25" t="str">
        <f t="shared" si="28"/>
        <v/>
      </c>
    </row>
    <row r="1852" spans="1:17">
      <c r="A1852" s="25" t="str">
        <f>IF(ISBLANK(Saisie!C1853),"",_xlfn.XLOOKUP(Saisie!C1853,Barème!A:A,Barème!F:F,"ERREUR CODE PRODUIT"))</f>
        <v/>
      </c>
      <c r="B1852" s="25" t="str">
        <f>IF(OR(A1852="08",A1852="07",MID(Saisie!C1853,4,4)="0804",MID(Saisie!C1853,4,4)="0907",A1852=""),"",_xlfn.XLOOKUP(A1852,Matériau!A:A,Matériau!C:C,"ERREUR MATERIAU"))</f>
        <v/>
      </c>
      <c r="C1852" s="25" t="str">
        <f>IF(B1852="","",_xlfn.XLOOKUP(B1852,Questions!A:A,Questions!C:C,""))</f>
        <v/>
      </c>
      <c r="D1852" s="25" t="str">
        <f>IF(B1852="","",_xlfn.XLOOKUP(B1852&amp;"_"&amp;Saisie!F1853,'Réponses'!D:D,'Réponses'!C:C,""))</f>
        <v/>
      </c>
      <c r="E1852" s="25" t="str">
        <f>IF(D1852="","",_xlfn.XLOOKUP(D1852,'Réponses'!C:C,'Réponses'!F:F,"ERREUR PROCHAINE QUESTION"))</f>
        <v/>
      </c>
      <c r="F1852" s="25" t="str">
        <f>IF(E1852="","",_xlfn.XLOOKUP(E1852,Questions!$A:$A,Questions!$C:$C,""))</f>
        <v/>
      </c>
      <c r="G1852" s="25" t="str">
        <f>IF(E1852="","",_xlfn.XLOOKUP(E1852&amp;"_"&amp;Saisie!H1853,'Réponses'!D:D,'Réponses'!C:C,""))</f>
        <v/>
      </c>
      <c r="H1852" s="25" t="str">
        <f>IF(G1852="","",_xlfn.XLOOKUP(G1852,'Réponses'!C:C,'Réponses'!F:F,"ERREUR PROCHAINE QUESTION"))</f>
        <v/>
      </c>
      <c r="I1852" s="25" t="str">
        <f>IF(H1852="","",_xlfn.XLOOKUP(H1852,Questions!$A:$A,Questions!$C:$C,"ERREUR TYPE"))</f>
        <v/>
      </c>
      <c r="J1852" s="25" t="str">
        <f>IF(H1852="","",_xlfn.XLOOKUP(H1852&amp;"_"&amp;Saisie!J1853,'Réponses'!D:D,'Réponses'!C:C,""))</f>
        <v/>
      </c>
      <c r="K1852" s="25" t="str">
        <f>IF(J1852="","",_xlfn.XLOOKUP(J1852,'Réponses'!C:C,'Réponses'!F:F,"ERREUR PROCHAINE QUESTION"))</f>
        <v/>
      </c>
      <c r="L1852" s="25" t="str">
        <f>IF(K1852="","",_xlfn.XLOOKUP(K1852,Questions!$A:$A,Questions!$C:$C,""))</f>
        <v/>
      </c>
      <c r="M1852" s="25" t="str">
        <f>IF(K1852="","",_xlfn.XLOOKUP(K1852&amp;"_"&amp;Saisie!L1853,'Réponses'!D:D,'Réponses'!C:C,""))</f>
        <v/>
      </c>
      <c r="N1852" s="25" t="str">
        <f>IF(M1852="","",_xlfn.XLOOKUP(M1852,'Réponses'!C:C,'Réponses'!F:F,"ERREUR PROCHAINE QUESTION"))</f>
        <v/>
      </c>
      <c r="O1852" s="25" t="str">
        <f>IF(N1852="","",_xlfn.XLOOKUP(N1852,Questions!$A:$A,Questions!$C:$C,"ERREUR TYPE"))</f>
        <v/>
      </c>
      <c r="P1852" s="25" t="str">
        <f>IF(N1852="","",_xlfn.XLOOKUP(N1852&amp;"_"&amp;Saisie!N1853,'Réponses'!D:D,'Réponses'!C:C,""))</f>
        <v/>
      </c>
      <c r="Q1852" s="25" t="str">
        <f t="shared" si="28"/>
        <v/>
      </c>
    </row>
    <row r="1853" spans="1:17">
      <c r="A1853" s="25" t="str">
        <f>IF(ISBLANK(Saisie!C1854),"",_xlfn.XLOOKUP(Saisie!C1854,Barème!A:A,Barème!F:F,"ERREUR CODE PRODUIT"))</f>
        <v/>
      </c>
      <c r="B1853" s="25" t="str">
        <f>IF(OR(A1853="08",A1853="07",MID(Saisie!C1854,4,4)="0804",MID(Saisie!C1854,4,4)="0907",A1853=""),"",_xlfn.XLOOKUP(A1853,Matériau!A:A,Matériau!C:C,"ERREUR MATERIAU"))</f>
        <v/>
      </c>
      <c r="C1853" s="25" t="str">
        <f>IF(B1853="","",_xlfn.XLOOKUP(B1853,Questions!A:A,Questions!C:C,""))</f>
        <v/>
      </c>
      <c r="D1853" s="25" t="str">
        <f>IF(B1853="","",_xlfn.XLOOKUP(B1853&amp;"_"&amp;Saisie!F1854,'Réponses'!D:D,'Réponses'!C:C,""))</f>
        <v/>
      </c>
      <c r="E1853" s="25" t="str">
        <f>IF(D1853="","",_xlfn.XLOOKUP(D1853,'Réponses'!C:C,'Réponses'!F:F,"ERREUR PROCHAINE QUESTION"))</f>
        <v/>
      </c>
      <c r="F1853" s="25" t="str">
        <f>IF(E1853="","",_xlfn.XLOOKUP(E1853,Questions!$A:$A,Questions!$C:$C,""))</f>
        <v/>
      </c>
      <c r="G1853" s="25" t="str">
        <f>IF(E1853="","",_xlfn.XLOOKUP(E1853&amp;"_"&amp;Saisie!H1854,'Réponses'!D:D,'Réponses'!C:C,""))</f>
        <v/>
      </c>
      <c r="H1853" s="25" t="str">
        <f>IF(G1853="","",_xlfn.XLOOKUP(G1853,'Réponses'!C:C,'Réponses'!F:F,"ERREUR PROCHAINE QUESTION"))</f>
        <v/>
      </c>
      <c r="I1853" s="25" t="str">
        <f>IF(H1853="","",_xlfn.XLOOKUP(H1853,Questions!$A:$A,Questions!$C:$C,"ERREUR TYPE"))</f>
        <v/>
      </c>
      <c r="J1853" s="25" t="str">
        <f>IF(H1853="","",_xlfn.XLOOKUP(H1853&amp;"_"&amp;Saisie!J1854,'Réponses'!D:D,'Réponses'!C:C,""))</f>
        <v/>
      </c>
      <c r="K1853" s="25" t="str">
        <f>IF(J1853="","",_xlfn.XLOOKUP(J1853,'Réponses'!C:C,'Réponses'!F:F,"ERREUR PROCHAINE QUESTION"))</f>
        <v/>
      </c>
      <c r="L1853" s="25" t="str">
        <f>IF(K1853="","",_xlfn.XLOOKUP(K1853,Questions!$A:$A,Questions!$C:$C,""))</f>
        <v/>
      </c>
      <c r="M1853" s="25" t="str">
        <f>IF(K1853="","",_xlfn.XLOOKUP(K1853&amp;"_"&amp;Saisie!L1854,'Réponses'!D:D,'Réponses'!C:C,""))</f>
        <v/>
      </c>
      <c r="N1853" s="25" t="str">
        <f>IF(M1853="","",_xlfn.XLOOKUP(M1853,'Réponses'!C:C,'Réponses'!F:F,"ERREUR PROCHAINE QUESTION"))</f>
        <v/>
      </c>
      <c r="O1853" s="25" t="str">
        <f>IF(N1853="","",_xlfn.XLOOKUP(N1853,Questions!$A:$A,Questions!$C:$C,"ERREUR TYPE"))</f>
        <v/>
      </c>
      <c r="P1853" s="25" t="str">
        <f>IF(N1853="","",_xlfn.XLOOKUP(N1853&amp;"_"&amp;Saisie!N1854,'Réponses'!D:D,'Réponses'!C:C,""))</f>
        <v/>
      </c>
      <c r="Q1853" s="25" t="str">
        <f t="shared" si="28"/>
        <v/>
      </c>
    </row>
    <row r="1854" spans="1:17">
      <c r="A1854" s="25" t="str">
        <f>IF(ISBLANK(Saisie!C1855),"",_xlfn.XLOOKUP(Saisie!C1855,Barème!A:A,Barème!F:F,"ERREUR CODE PRODUIT"))</f>
        <v/>
      </c>
      <c r="B1854" s="25" t="str">
        <f>IF(OR(A1854="08",A1854="07",MID(Saisie!C1855,4,4)="0804",MID(Saisie!C1855,4,4)="0907",A1854=""),"",_xlfn.XLOOKUP(A1854,Matériau!A:A,Matériau!C:C,"ERREUR MATERIAU"))</f>
        <v/>
      </c>
      <c r="C1854" s="25" t="str">
        <f>IF(B1854="","",_xlfn.XLOOKUP(B1854,Questions!A:A,Questions!C:C,""))</f>
        <v/>
      </c>
      <c r="D1854" s="25" t="str">
        <f>IF(B1854="","",_xlfn.XLOOKUP(B1854&amp;"_"&amp;Saisie!F1855,'Réponses'!D:D,'Réponses'!C:C,""))</f>
        <v/>
      </c>
      <c r="E1854" s="25" t="str">
        <f>IF(D1854="","",_xlfn.XLOOKUP(D1854,'Réponses'!C:C,'Réponses'!F:F,"ERREUR PROCHAINE QUESTION"))</f>
        <v/>
      </c>
      <c r="F1854" s="25" t="str">
        <f>IF(E1854="","",_xlfn.XLOOKUP(E1854,Questions!$A:$A,Questions!$C:$C,""))</f>
        <v/>
      </c>
      <c r="G1854" s="25" t="str">
        <f>IF(E1854="","",_xlfn.XLOOKUP(E1854&amp;"_"&amp;Saisie!H1855,'Réponses'!D:D,'Réponses'!C:C,""))</f>
        <v/>
      </c>
      <c r="H1854" s="25" t="str">
        <f>IF(G1854="","",_xlfn.XLOOKUP(G1854,'Réponses'!C:C,'Réponses'!F:F,"ERREUR PROCHAINE QUESTION"))</f>
        <v/>
      </c>
      <c r="I1854" s="25" t="str">
        <f>IF(H1854="","",_xlfn.XLOOKUP(H1854,Questions!$A:$A,Questions!$C:$C,"ERREUR TYPE"))</f>
        <v/>
      </c>
      <c r="J1854" s="25" t="str">
        <f>IF(H1854="","",_xlfn.XLOOKUP(H1854&amp;"_"&amp;Saisie!J1855,'Réponses'!D:D,'Réponses'!C:C,""))</f>
        <v/>
      </c>
      <c r="K1854" s="25" t="str">
        <f>IF(J1854="","",_xlfn.XLOOKUP(J1854,'Réponses'!C:C,'Réponses'!F:F,"ERREUR PROCHAINE QUESTION"))</f>
        <v/>
      </c>
      <c r="L1854" s="25" t="str">
        <f>IF(K1854="","",_xlfn.XLOOKUP(K1854,Questions!$A:$A,Questions!$C:$C,""))</f>
        <v/>
      </c>
      <c r="M1854" s="25" t="str">
        <f>IF(K1854="","",_xlfn.XLOOKUP(K1854&amp;"_"&amp;Saisie!L1855,'Réponses'!D:D,'Réponses'!C:C,""))</f>
        <v/>
      </c>
      <c r="N1854" s="25" t="str">
        <f>IF(M1854="","",_xlfn.XLOOKUP(M1854,'Réponses'!C:C,'Réponses'!F:F,"ERREUR PROCHAINE QUESTION"))</f>
        <v/>
      </c>
      <c r="O1854" s="25" t="str">
        <f>IF(N1854="","",_xlfn.XLOOKUP(N1854,Questions!$A:$A,Questions!$C:$C,"ERREUR TYPE"))</f>
        <v/>
      </c>
      <c r="P1854" s="25" t="str">
        <f>IF(N1854="","",_xlfn.XLOOKUP(N1854&amp;"_"&amp;Saisie!N1855,'Réponses'!D:D,'Réponses'!C:C,""))</f>
        <v/>
      </c>
      <c r="Q1854" s="25" t="str">
        <f t="shared" si="28"/>
        <v/>
      </c>
    </row>
    <row r="1855" spans="1:17">
      <c r="A1855" s="25" t="str">
        <f>IF(ISBLANK(Saisie!C1856),"",_xlfn.XLOOKUP(Saisie!C1856,Barème!A:A,Barème!F:F,"ERREUR CODE PRODUIT"))</f>
        <v/>
      </c>
      <c r="B1855" s="25" t="str">
        <f>IF(OR(A1855="08",A1855="07",MID(Saisie!C1856,4,4)="0804",MID(Saisie!C1856,4,4)="0907",A1855=""),"",_xlfn.XLOOKUP(A1855,Matériau!A:A,Matériau!C:C,"ERREUR MATERIAU"))</f>
        <v/>
      </c>
      <c r="C1855" s="25" t="str">
        <f>IF(B1855="","",_xlfn.XLOOKUP(B1855,Questions!A:A,Questions!C:C,""))</f>
        <v/>
      </c>
      <c r="D1855" s="25" t="str">
        <f>IF(B1855="","",_xlfn.XLOOKUP(B1855&amp;"_"&amp;Saisie!F1856,'Réponses'!D:D,'Réponses'!C:C,""))</f>
        <v/>
      </c>
      <c r="E1855" s="25" t="str">
        <f>IF(D1855="","",_xlfn.XLOOKUP(D1855,'Réponses'!C:C,'Réponses'!F:F,"ERREUR PROCHAINE QUESTION"))</f>
        <v/>
      </c>
      <c r="F1855" s="25" t="str">
        <f>IF(E1855="","",_xlfn.XLOOKUP(E1855,Questions!$A:$A,Questions!$C:$C,""))</f>
        <v/>
      </c>
      <c r="G1855" s="25" t="str">
        <f>IF(E1855="","",_xlfn.XLOOKUP(E1855&amp;"_"&amp;Saisie!H1856,'Réponses'!D:D,'Réponses'!C:C,""))</f>
        <v/>
      </c>
      <c r="H1855" s="25" t="str">
        <f>IF(G1855="","",_xlfn.XLOOKUP(G1855,'Réponses'!C:C,'Réponses'!F:F,"ERREUR PROCHAINE QUESTION"))</f>
        <v/>
      </c>
      <c r="I1855" s="25" t="str">
        <f>IF(H1855="","",_xlfn.XLOOKUP(H1855,Questions!$A:$A,Questions!$C:$C,"ERREUR TYPE"))</f>
        <v/>
      </c>
      <c r="J1855" s="25" t="str">
        <f>IF(H1855="","",_xlfn.XLOOKUP(H1855&amp;"_"&amp;Saisie!J1856,'Réponses'!D:D,'Réponses'!C:C,""))</f>
        <v/>
      </c>
      <c r="K1855" s="25" t="str">
        <f>IF(J1855="","",_xlfn.XLOOKUP(J1855,'Réponses'!C:C,'Réponses'!F:F,"ERREUR PROCHAINE QUESTION"))</f>
        <v/>
      </c>
      <c r="L1855" s="25" t="str">
        <f>IF(K1855="","",_xlfn.XLOOKUP(K1855,Questions!$A:$A,Questions!$C:$C,""))</f>
        <v/>
      </c>
      <c r="M1855" s="25" t="str">
        <f>IF(K1855="","",_xlfn.XLOOKUP(K1855&amp;"_"&amp;Saisie!L1856,'Réponses'!D:D,'Réponses'!C:C,""))</f>
        <v/>
      </c>
      <c r="N1855" s="25" t="str">
        <f>IF(M1855="","",_xlfn.XLOOKUP(M1855,'Réponses'!C:C,'Réponses'!F:F,"ERREUR PROCHAINE QUESTION"))</f>
        <v/>
      </c>
      <c r="O1855" s="25" t="str">
        <f>IF(N1855="","",_xlfn.XLOOKUP(N1855,Questions!$A:$A,Questions!$C:$C,"ERREUR TYPE"))</f>
        <v/>
      </c>
      <c r="P1855" s="25" t="str">
        <f>IF(N1855="","",_xlfn.XLOOKUP(N1855&amp;"_"&amp;Saisie!N1856,'Réponses'!D:D,'Réponses'!C:C,""))</f>
        <v/>
      </c>
      <c r="Q1855" s="25" t="str">
        <f t="shared" si="28"/>
        <v/>
      </c>
    </row>
    <row r="1856" spans="1:17">
      <c r="A1856" s="25" t="str">
        <f>IF(ISBLANK(Saisie!C1857),"",_xlfn.XLOOKUP(Saisie!C1857,Barème!A:A,Barème!F:F,"ERREUR CODE PRODUIT"))</f>
        <v/>
      </c>
      <c r="B1856" s="25" t="str">
        <f>IF(OR(A1856="08",A1856="07",MID(Saisie!C1857,4,4)="0804",MID(Saisie!C1857,4,4)="0907",A1856=""),"",_xlfn.XLOOKUP(A1856,Matériau!A:A,Matériau!C:C,"ERREUR MATERIAU"))</f>
        <v/>
      </c>
      <c r="C1856" s="25" t="str">
        <f>IF(B1856="","",_xlfn.XLOOKUP(B1856,Questions!A:A,Questions!C:C,""))</f>
        <v/>
      </c>
      <c r="D1856" s="25" t="str">
        <f>IF(B1856="","",_xlfn.XLOOKUP(B1856&amp;"_"&amp;Saisie!F1857,'Réponses'!D:D,'Réponses'!C:C,""))</f>
        <v/>
      </c>
      <c r="E1856" s="25" t="str">
        <f>IF(D1856="","",_xlfn.XLOOKUP(D1856,'Réponses'!C:C,'Réponses'!F:F,"ERREUR PROCHAINE QUESTION"))</f>
        <v/>
      </c>
      <c r="F1856" s="25" t="str">
        <f>IF(E1856="","",_xlfn.XLOOKUP(E1856,Questions!$A:$A,Questions!$C:$C,""))</f>
        <v/>
      </c>
      <c r="G1856" s="25" t="str">
        <f>IF(E1856="","",_xlfn.XLOOKUP(E1856&amp;"_"&amp;Saisie!H1857,'Réponses'!D:D,'Réponses'!C:C,""))</f>
        <v/>
      </c>
      <c r="H1856" s="25" t="str">
        <f>IF(G1856="","",_xlfn.XLOOKUP(G1856,'Réponses'!C:C,'Réponses'!F:F,"ERREUR PROCHAINE QUESTION"))</f>
        <v/>
      </c>
      <c r="I1856" s="25" t="str">
        <f>IF(H1856="","",_xlfn.XLOOKUP(H1856,Questions!$A:$A,Questions!$C:$C,"ERREUR TYPE"))</f>
        <v/>
      </c>
      <c r="J1856" s="25" t="str">
        <f>IF(H1856="","",_xlfn.XLOOKUP(H1856&amp;"_"&amp;Saisie!J1857,'Réponses'!D:D,'Réponses'!C:C,""))</f>
        <v/>
      </c>
      <c r="K1856" s="25" t="str">
        <f>IF(J1856="","",_xlfn.XLOOKUP(J1856,'Réponses'!C:C,'Réponses'!F:F,"ERREUR PROCHAINE QUESTION"))</f>
        <v/>
      </c>
      <c r="L1856" s="25" t="str">
        <f>IF(K1856="","",_xlfn.XLOOKUP(K1856,Questions!$A:$A,Questions!$C:$C,""))</f>
        <v/>
      </c>
      <c r="M1856" s="25" t="str">
        <f>IF(K1856="","",_xlfn.XLOOKUP(K1856&amp;"_"&amp;Saisie!L1857,'Réponses'!D:D,'Réponses'!C:C,""))</f>
        <v/>
      </c>
      <c r="N1856" s="25" t="str">
        <f>IF(M1856="","",_xlfn.XLOOKUP(M1856,'Réponses'!C:C,'Réponses'!F:F,"ERREUR PROCHAINE QUESTION"))</f>
        <v/>
      </c>
      <c r="O1856" s="25" t="str">
        <f>IF(N1856="","",_xlfn.XLOOKUP(N1856,Questions!$A:$A,Questions!$C:$C,"ERREUR TYPE"))</f>
        <v/>
      </c>
      <c r="P1856" s="25" t="str">
        <f>IF(N1856="","",_xlfn.XLOOKUP(N1856&amp;"_"&amp;Saisie!N1857,'Réponses'!D:D,'Réponses'!C:C,""))</f>
        <v/>
      </c>
      <c r="Q1856" s="25" t="str">
        <f t="shared" si="28"/>
        <v/>
      </c>
    </row>
    <row r="1857" spans="1:17">
      <c r="A1857" s="25" t="str">
        <f>IF(ISBLANK(Saisie!C1858),"",_xlfn.XLOOKUP(Saisie!C1858,Barème!A:A,Barème!F:F,"ERREUR CODE PRODUIT"))</f>
        <v/>
      </c>
      <c r="B1857" s="25" t="str">
        <f>IF(OR(A1857="08",A1857="07",MID(Saisie!C1858,4,4)="0804",MID(Saisie!C1858,4,4)="0907",A1857=""),"",_xlfn.XLOOKUP(A1857,Matériau!A:A,Matériau!C:C,"ERREUR MATERIAU"))</f>
        <v/>
      </c>
      <c r="C1857" s="25" t="str">
        <f>IF(B1857="","",_xlfn.XLOOKUP(B1857,Questions!A:A,Questions!C:C,""))</f>
        <v/>
      </c>
      <c r="D1857" s="25" t="str">
        <f>IF(B1857="","",_xlfn.XLOOKUP(B1857&amp;"_"&amp;Saisie!F1858,'Réponses'!D:D,'Réponses'!C:C,""))</f>
        <v/>
      </c>
      <c r="E1857" s="25" t="str">
        <f>IF(D1857="","",_xlfn.XLOOKUP(D1857,'Réponses'!C:C,'Réponses'!F:F,"ERREUR PROCHAINE QUESTION"))</f>
        <v/>
      </c>
      <c r="F1857" s="25" t="str">
        <f>IF(E1857="","",_xlfn.XLOOKUP(E1857,Questions!$A:$A,Questions!$C:$C,""))</f>
        <v/>
      </c>
      <c r="G1857" s="25" t="str">
        <f>IF(E1857="","",_xlfn.XLOOKUP(E1857&amp;"_"&amp;Saisie!H1858,'Réponses'!D:D,'Réponses'!C:C,""))</f>
        <v/>
      </c>
      <c r="H1857" s="25" t="str">
        <f>IF(G1857="","",_xlfn.XLOOKUP(G1857,'Réponses'!C:C,'Réponses'!F:F,"ERREUR PROCHAINE QUESTION"))</f>
        <v/>
      </c>
      <c r="I1857" s="25" t="str">
        <f>IF(H1857="","",_xlfn.XLOOKUP(H1857,Questions!$A:$A,Questions!$C:$C,"ERREUR TYPE"))</f>
        <v/>
      </c>
      <c r="J1857" s="25" t="str">
        <f>IF(H1857="","",_xlfn.XLOOKUP(H1857&amp;"_"&amp;Saisie!J1858,'Réponses'!D:D,'Réponses'!C:C,""))</f>
        <v/>
      </c>
      <c r="K1857" s="25" t="str">
        <f>IF(J1857="","",_xlfn.XLOOKUP(J1857,'Réponses'!C:C,'Réponses'!F:F,"ERREUR PROCHAINE QUESTION"))</f>
        <v/>
      </c>
      <c r="L1857" s="25" t="str">
        <f>IF(K1857="","",_xlfn.XLOOKUP(K1857,Questions!$A:$A,Questions!$C:$C,""))</f>
        <v/>
      </c>
      <c r="M1857" s="25" t="str">
        <f>IF(K1857="","",_xlfn.XLOOKUP(K1857&amp;"_"&amp;Saisie!L1858,'Réponses'!D:D,'Réponses'!C:C,""))</f>
        <v/>
      </c>
      <c r="N1857" s="25" t="str">
        <f>IF(M1857="","",_xlfn.XLOOKUP(M1857,'Réponses'!C:C,'Réponses'!F:F,"ERREUR PROCHAINE QUESTION"))</f>
        <v/>
      </c>
      <c r="O1857" s="25" t="str">
        <f>IF(N1857="","",_xlfn.XLOOKUP(N1857,Questions!$A:$A,Questions!$C:$C,"ERREUR TYPE"))</f>
        <v/>
      </c>
      <c r="P1857" s="25" t="str">
        <f>IF(N1857="","",_xlfn.XLOOKUP(N1857&amp;"_"&amp;Saisie!N1858,'Réponses'!D:D,'Réponses'!C:C,""))</f>
        <v/>
      </c>
      <c r="Q1857" s="25" t="str">
        <f t="shared" si="28"/>
        <v/>
      </c>
    </row>
    <row r="1858" spans="1:17">
      <c r="A1858" s="25" t="str">
        <f>IF(ISBLANK(Saisie!C1859),"",_xlfn.XLOOKUP(Saisie!C1859,Barème!A:A,Barème!F:F,"ERREUR CODE PRODUIT"))</f>
        <v/>
      </c>
      <c r="B1858" s="25" t="str">
        <f>IF(OR(A1858="08",A1858="07",MID(Saisie!C1859,4,4)="0804",MID(Saisie!C1859,4,4)="0907",A1858=""),"",_xlfn.XLOOKUP(A1858,Matériau!A:A,Matériau!C:C,"ERREUR MATERIAU"))</f>
        <v/>
      </c>
      <c r="C1858" s="25" t="str">
        <f>IF(B1858="","",_xlfn.XLOOKUP(B1858,Questions!A:A,Questions!C:C,""))</f>
        <v/>
      </c>
      <c r="D1858" s="25" t="str">
        <f>IF(B1858="","",_xlfn.XLOOKUP(B1858&amp;"_"&amp;Saisie!F1859,'Réponses'!D:D,'Réponses'!C:C,""))</f>
        <v/>
      </c>
      <c r="E1858" s="25" t="str">
        <f>IF(D1858="","",_xlfn.XLOOKUP(D1858,'Réponses'!C:C,'Réponses'!F:F,"ERREUR PROCHAINE QUESTION"))</f>
        <v/>
      </c>
      <c r="F1858" s="25" t="str">
        <f>IF(E1858="","",_xlfn.XLOOKUP(E1858,Questions!$A:$A,Questions!$C:$C,""))</f>
        <v/>
      </c>
      <c r="G1858" s="25" t="str">
        <f>IF(E1858="","",_xlfn.XLOOKUP(E1858&amp;"_"&amp;Saisie!H1859,'Réponses'!D:D,'Réponses'!C:C,""))</f>
        <v/>
      </c>
      <c r="H1858" s="25" t="str">
        <f>IF(G1858="","",_xlfn.XLOOKUP(G1858,'Réponses'!C:C,'Réponses'!F:F,"ERREUR PROCHAINE QUESTION"))</f>
        <v/>
      </c>
      <c r="I1858" s="25" t="str">
        <f>IF(H1858="","",_xlfn.XLOOKUP(H1858,Questions!$A:$A,Questions!$C:$C,"ERREUR TYPE"))</f>
        <v/>
      </c>
      <c r="J1858" s="25" t="str">
        <f>IF(H1858="","",_xlfn.XLOOKUP(H1858&amp;"_"&amp;Saisie!J1859,'Réponses'!D:D,'Réponses'!C:C,""))</f>
        <v/>
      </c>
      <c r="K1858" s="25" t="str">
        <f>IF(J1858="","",_xlfn.XLOOKUP(J1858,'Réponses'!C:C,'Réponses'!F:F,"ERREUR PROCHAINE QUESTION"))</f>
        <v/>
      </c>
      <c r="L1858" s="25" t="str">
        <f>IF(K1858="","",_xlfn.XLOOKUP(K1858,Questions!$A:$A,Questions!$C:$C,""))</f>
        <v/>
      </c>
      <c r="M1858" s="25" t="str">
        <f>IF(K1858="","",_xlfn.XLOOKUP(K1858&amp;"_"&amp;Saisie!L1859,'Réponses'!D:D,'Réponses'!C:C,""))</f>
        <v/>
      </c>
      <c r="N1858" s="25" t="str">
        <f>IF(M1858="","",_xlfn.XLOOKUP(M1858,'Réponses'!C:C,'Réponses'!F:F,"ERREUR PROCHAINE QUESTION"))</f>
        <v/>
      </c>
      <c r="O1858" s="25" t="str">
        <f>IF(N1858="","",_xlfn.XLOOKUP(N1858,Questions!$A:$A,Questions!$C:$C,"ERREUR TYPE"))</f>
        <v/>
      </c>
      <c r="P1858" s="25" t="str">
        <f>IF(N1858="","",_xlfn.XLOOKUP(N1858&amp;"_"&amp;Saisie!N1859,'Réponses'!D:D,'Réponses'!C:C,""))</f>
        <v/>
      </c>
      <c r="Q1858" s="25" t="str">
        <f t="shared" si="28"/>
        <v/>
      </c>
    </row>
    <row r="1859" spans="1:17">
      <c r="A1859" s="25" t="str">
        <f>IF(ISBLANK(Saisie!C1860),"",_xlfn.XLOOKUP(Saisie!C1860,Barème!A:A,Barème!F:F,"ERREUR CODE PRODUIT"))</f>
        <v/>
      </c>
      <c r="B1859" s="25" t="str">
        <f>IF(OR(A1859="08",A1859="07",MID(Saisie!C1860,4,4)="0804",MID(Saisie!C1860,4,4)="0907",A1859=""),"",_xlfn.XLOOKUP(A1859,Matériau!A:A,Matériau!C:C,"ERREUR MATERIAU"))</f>
        <v/>
      </c>
      <c r="C1859" s="25" t="str">
        <f>IF(B1859="","",_xlfn.XLOOKUP(B1859,Questions!A:A,Questions!C:C,""))</f>
        <v/>
      </c>
      <c r="D1859" s="25" t="str">
        <f>IF(B1859="","",_xlfn.XLOOKUP(B1859&amp;"_"&amp;Saisie!F1860,'Réponses'!D:D,'Réponses'!C:C,""))</f>
        <v/>
      </c>
      <c r="E1859" s="25" t="str">
        <f>IF(D1859="","",_xlfn.XLOOKUP(D1859,'Réponses'!C:C,'Réponses'!F:F,"ERREUR PROCHAINE QUESTION"))</f>
        <v/>
      </c>
      <c r="F1859" s="25" t="str">
        <f>IF(E1859="","",_xlfn.XLOOKUP(E1859,Questions!$A:$A,Questions!$C:$C,""))</f>
        <v/>
      </c>
      <c r="G1859" s="25" t="str">
        <f>IF(E1859="","",_xlfn.XLOOKUP(E1859&amp;"_"&amp;Saisie!H1860,'Réponses'!D:D,'Réponses'!C:C,""))</f>
        <v/>
      </c>
      <c r="H1859" s="25" t="str">
        <f>IF(G1859="","",_xlfn.XLOOKUP(G1859,'Réponses'!C:C,'Réponses'!F:F,"ERREUR PROCHAINE QUESTION"))</f>
        <v/>
      </c>
      <c r="I1859" s="25" t="str">
        <f>IF(H1859="","",_xlfn.XLOOKUP(H1859,Questions!$A:$A,Questions!$C:$C,"ERREUR TYPE"))</f>
        <v/>
      </c>
      <c r="J1859" s="25" t="str">
        <f>IF(H1859="","",_xlfn.XLOOKUP(H1859&amp;"_"&amp;Saisie!J1860,'Réponses'!D:D,'Réponses'!C:C,""))</f>
        <v/>
      </c>
      <c r="K1859" s="25" t="str">
        <f>IF(J1859="","",_xlfn.XLOOKUP(J1859,'Réponses'!C:C,'Réponses'!F:F,"ERREUR PROCHAINE QUESTION"))</f>
        <v/>
      </c>
      <c r="L1859" s="25" t="str">
        <f>IF(K1859="","",_xlfn.XLOOKUP(K1859,Questions!$A:$A,Questions!$C:$C,""))</f>
        <v/>
      </c>
      <c r="M1859" s="25" t="str">
        <f>IF(K1859="","",_xlfn.XLOOKUP(K1859&amp;"_"&amp;Saisie!L1860,'Réponses'!D:D,'Réponses'!C:C,""))</f>
        <v/>
      </c>
      <c r="N1859" s="25" t="str">
        <f>IF(M1859="","",_xlfn.XLOOKUP(M1859,'Réponses'!C:C,'Réponses'!F:F,"ERREUR PROCHAINE QUESTION"))</f>
        <v/>
      </c>
      <c r="O1859" s="25" t="str">
        <f>IF(N1859="","",_xlfn.XLOOKUP(N1859,Questions!$A:$A,Questions!$C:$C,"ERREUR TYPE"))</f>
        <v/>
      </c>
      <c r="P1859" s="25" t="str">
        <f>IF(N1859="","",_xlfn.XLOOKUP(N1859&amp;"_"&amp;Saisie!N1860,'Réponses'!D:D,'Réponses'!C:C,""))</f>
        <v/>
      </c>
      <c r="Q1859" s="25" t="str">
        <f t="shared" ref="Q1859:Q1922" si="29">D1859&amp;IF(G1859="","","_"&amp;G1859)&amp;IF(J1859="","","_"&amp;J1859&amp;IF(M1859="","","_"&amp;M1859)&amp;IF(P1859="","","_"&amp;P1859))</f>
        <v/>
      </c>
    </row>
    <row r="1860" spans="1:17">
      <c r="A1860" s="25" t="str">
        <f>IF(ISBLANK(Saisie!C1861),"",_xlfn.XLOOKUP(Saisie!C1861,Barème!A:A,Barème!F:F,"ERREUR CODE PRODUIT"))</f>
        <v/>
      </c>
      <c r="B1860" s="25" t="str">
        <f>IF(OR(A1860="08",A1860="07",MID(Saisie!C1861,4,4)="0804",MID(Saisie!C1861,4,4)="0907",A1860=""),"",_xlfn.XLOOKUP(A1860,Matériau!A:A,Matériau!C:C,"ERREUR MATERIAU"))</f>
        <v/>
      </c>
      <c r="C1860" s="25" t="str">
        <f>IF(B1860="","",_xlfn.XLOOKUP(B1860,Questions!A:A,Questions!C:C,""))</f>
        <v/>
      </c>
      <c r="D1860" s="25" t="str">
        <f>IF(B1860="","",_xlfn.XLOOKUP(B1860&amp;"_"&amp;Saisie!F1861,'Réponses'!D:D,'Réponses'!C:C,""))</f>
        <v/>
      </c>
      <c r="E1860" s="25" t="str">
        <f>IF(D1860="","",_xlfn.XLOOKUP(D1860,'Réponses'!C:C,'Réponses'!F:F,"ERREUR PROCHAINE QUESTION"))</f>
        <v/>
      </c>
      <c r="F1860" s="25" t="str">
        <f>IF(E1860="","",_xlfn.XLOOKUP(E1860,Questions!$A:$A,Questions!$C:$C,""))</f>
        <v/>
      </c>
      <c r="G1860" s="25" t="str">
        <f>IF(E1860="","",_xlfn.XLOOKUP(E1860&amp;"_"&amp;Saisie!H1861,'Réponses'!D:D,'Réponses'!C:C,""))</f>
        <v/>
      </c>
      <c r="H1860" s="25" t="str">
        <f>IF(G1860="","",_xlfn.XLOOKUP(G1860,'Réponses'!C:C,'Réponses'!F:F,"ERREUR PROCHAINE QUESTION"))</f>
        <v/>
      </c>
      <c r="I1860" s="25" t="str">
        <f>IF(H1860="","",_xlfn.XLOOKUP(H1860,Questions!$A:$A,Questions!$C:$C,"ERREUR TYPE"))</f>
        <v/>
      </c>
      <c r="J1860" s="25" t="str">
        <f>IF(H1860="","",_xlfn.XLOOKUP(H1860&amp;"_"&amp;Saisie!J1861,'Réponses'!D:D,'Réponses'!C:C,""))</f>
        <v/>
      </c>
      <c r="K1860" s="25" t="str">
        <f>IF(J1860="","",_xlfn.XLOOKUP(J1860,'Réponses'!C:C,'Réponses'!F:F,"ERREUR PROCHAINE QUESTION"))</f>
        <v/>
      </c>
      <c r="L1860" s="25" t="str">
        <f>IF(K1860="","",_xlfn.XLOOKUP(K1860,Questions!$A:$A,Questions!$C:$C,""))</f>
        <v/>
      </c>
      <c r="M1860" s="25" t="str">
        <f>IF(K1860="","",_xlfn.XLOOKUP(K1860&amp;"_"&amp;Saisie!L1861,'Réponses'!D:D,'Réponses'!C:C,""))</f>
        <v/>
      </c>
      <c r="N1860" s="25" t="str">
        <f>IF(M1860="","",_xlfn.XLOOKUP(M1860,'Réponses'!C:C,'Réponses'!F:F,"ERREUR PROCHAINE QUESTION"))</f>
        <v/>
      </c>
      <c r="O1860" s="25" t="str">
        <f>IF(N1860="","",_xlfn.XLOOKUP(N1860,Questions!$A:$A,Questions!$C:$C,"ERREUR TYPE"))</f>
        <v/>
      </c>
      <c r="P1860" s="25" t="str">
        <f>IF(N1860="","",_xlfn.XLOOKUP(N1860&amp;"_"&amp;Saisie!N1861,'Réponses'!D:D,'Réponses'!C:C,""))</f>
        <v/>
      </c>
      <c r="Q1860" s="25" t="str">
        <f t="shared" si="29"/>
        <v/>
      </c>
    </row>
    <row r="1861" spans="1:17">
      <c r="A1861" s="25" t="str">
        <f>IF(ISBLANK(Saisie!C1862),"",_xlfn.XLOOKUP(Saisie!C1862,Barème!A:A,Barème!F:F,"ERREUR CODE PRODUIT"))</f>
        <v/>
      </c>
      <c r="B1861" s="25" t="str">
        <f>IF(OR(A1861="08",A1861="07",MID(Saisie!C1862,4,4)="0804",MID(Saisie!C1862,4,4)="0907",A1861=""),"",_xlfn.XLOOKUP(A1861,Matériau!A:A,Matériau!C:C,"ERREUR MATERIAU"))</f>
        <v/>
      </c>
      <c r="C1861" s="25" t="str">
        <f>IF(B1861="","",_xlfn.XLOOKUP(B1861,Questions!A:A,Questions!C:C,""))</f>
        <v/>
      </c>
      <c r="D1861" s="25" t="str">
        <f>IF(B1861="","",_xlfn.XLOOKUP(B1861&amp;"_"&amp;Saisie!F1862,'Réponses'!D:D,'Réponses'!C:C,""))</f>
        <v/>
      </c>
      <c r="E1861" s="25" t="str">
        <f>IF(D1861="","",_xlfn.XLOOKUP(D1861,'Réponses'!C:C,'Réponses'!F:F,"ERREUR PROCHAINE QUESTION"))</f>
        <v/>
      </c>
      <c r="F1861" s="25" t="str">
        <f>IF(E1861="","",_xlfn.XLOOKUP(E1861,Questions!$A:$A,Questions!$C:$C,""))</f>
        <v/>
      </c>
      <c r="G1861" s="25" t="str">
        <f>IF(E1861="","",_xlfn.XLOOKUP(E1861&amp;"_"&amp;Saisie!H1862,'Réponses'!D:D,'Réponses'!C:C,""))</f>
        <v/>
      </c>
      <c r="H1861" s="25" t="str">
        <f>IF(G1861="","",_xlfn.XLOOKUP(G1861,'Réponses'!C:C,'Réponses'!F:F,"ERREUR PROCHAINE QUESTION"))</f>
        <v/>
      </c>
      <c r="I1861" s="25" t="str">
        <f>IF(H1861="","",_xlfn.XLOOKUP(H1861,Questions!$A:$A,Questions!$C:$C,"ERREUR TYPE"))</f>
        <v/>
      </c>
      <c r="J1861" s="25" t="str">
        <f>IF(H1861="","",_xlfn.XLOOKUP(H1861&amp;"_"&amp;Saisie!J1862,'Réponses'!D:D,'Réponses'!C:C,""))</f>
        <v/>
      </c>
      <c r="K1861" s="25" t="str">
        <f>IF(J1861="","",_xlfn.XLOOKUP(J1861,'Réponses'!C:C,'Réponses'!F:F,"ERREUR PROCHAINE QUESTION"))</f>
        <v/>
      </c>
      <c r="L1861" s="25" t="str">
        <f>IF(K1861="","",_xlfn.XLOOKUP(K1861,Questions!$A:$A,Questions!$C:$C,""))</f>
        <v/>
      </c>
      <c r="M1861" s="25" t="str">
        <f>IF(K1861="","",_xlfn.XLOOKUP(K1861&amp;"_"&amp;Saisie!L1862,'Réponses'!D:D,'Réponses'!C:C,""))</f>
        <v/>
      </c>
      <c r="N1861" s="25" t="str">
        <f>IF(M1861="","",_xlfn.XLOOKUP(M1861,'Réponses'!C:C,'Réponses'!F:F,"ERREUR PROCHAINE QUESTION"))</f>
        <v/>
      </c>
      <c r="O1861" s="25" t="str">
        <f>IF(N1861="","",_xlfn.XLOOKUP(N1861,Questions!$A:$A,Questions!$C:$C,"ERREUR TYPE"))</f>
        <v/>
      </c>
      <c r="P1861" s="25" t="str">
        <f>IF(N1861="","",_xlfn.XLOOKUP(N1861&amp;"_"&amp;Saisie!N1862,'Réponses'!D:D,'Réponses'!C:C,""))</f>
        <v/>
      </c>
      <c r="Q1861" s="25" t="str">
        <f t="shared" si="29"/>
        <v/>
      </c>
    </row>
    <row r="1862" spans="1:17">
      <c r="A1862" s="25" t="str">
        <f>IF(ISBLANK(Saisie!C1863),"",_xlfn.XLOOKUP(Saisie!C1863,Barème!A:A,Barème!F:F,"ERREUR CODE PRODUIT"))</f>
        <v/>
      </c>
      <c r="B1862" s="25" t="str">
        <f>IF(OR(A1862="08",A1862="07",MID(Saisie!C1863,4,4)="0804",MID(Saisie!C1863,4,4)="0907",A1862=""),"",_xlfn.XLOOKUP(A1862,Matériau!A:A,Matériau!C:C,"ERREUR MATERIAU"))</f>
        <v/>
      </c>
      <c r="C1862" s="25" t="str">
        <f>IF(B1862="","",_xlfn.XLOOKUP(B1862,Questions!A:A,Questions!C:C,""))</f>
        <v/>
      </c>
      <c r="D1862" s="25" t="str">
        <f>IF(B1862="","",_xlfn.XLOOKUP(B1862&amp;"_"&amp;Saisie!F1863,'Réponses'!D:D,'Réponses'!C:C,""))</f>
        <v/>
      </c>
      <c r="E1862" s="25" t="str">
        <f>IF(D1862="","",_xlfn.XLOOKUP(D1862,'Réponses'!C:C,'Réponses'!F:F,"ERREUR PROCHAINE QUESTION"))</f>
        <v/>
      </c>
      <c r="F1862" s="25" t="str">
        <f>IF(E1862="","",_xlfn.XLOOKUP(E1862,Questions!$A:$A,Questions!$C:$C,""))</f>
        <v/>
      </c>
      <c r="G1862" s="25" t="str">
        <f>IF(E1862="","",_xlfn.XLOOKUP(E1862&amp;"_"&amp;Saisie!H1863,'Réponses'!D:D,'Réponses'!C:C,""))</f>
        <v/>
      </c>
      <c r="H1862" s="25" t="str">
        <f>IF(G1862="","",_xlfn.XLOOKUP(G1862,'Réponses'!C:C,'Réponses'!F:F,"ERREUR PROCHAINE QUESTION"))</f>
        <v/>
      </c>
      <c r="I1862" s="25" t="str">
        <f>IF(H1862="","",_xlfn.XLOOKUP(H1862,Questions!$A:$A,Questions!$C:$C,"ERREUR TYPE"))</f>
        <v/>
      </c>
      <c r="J1862" s="25" t="str">
        <f>IF(H1862="","",_xlfn.XLOOKUP(H1862&amp;"_"&amp;Saisie!J1863,'Réponses'!D:D,'Réponses'!C:C,""))</f>
        <v/>
      </c>
      <c r="K1862" s="25" t="str">
        <f>IF(J1862="","",_xlfn.XLOOKUP(J1862,'Réponses'!C:C,'Réponses'!F:F,"ERREUR PROCHAINE QUESTION"))</f>
        <v/>
      </c>
      <c r="L1862" s="25" t="str">
        <f>IF(K1862="","",_xlfn.XLOOKUP(K1862,Questions!$A:$A,Questions!$C:$C,""))</f>
        <v/>
      </c>
      <c r="M1862" s="25" t="str">
        <f>IF(K1862="","",_xlfn.XLOOKUP(K1862&amp;"_"&amp;Saisie!L1863,'Réponses'!D:D,'Réponses'!C:C,""))</f>
        <v/>
      </c>
      <c r="N1862" s="25" t="str">
        <f>IF(M1862="","",_xlfn.XLOOKUP(M1862,'Réponses'!C:C,'Réponses'!F:F,"ERREUR PROCHAINE QUESTION"))</f>
        <v/>
      </c>
      <c r="O1862" s="25" t="str">
        <f>IF(N1862="","",_xlfn.XLOOKUP(N1862,Questions!$A:$A,Questions!$C:$C,"ERREUR TYPE"))</f>
        <v/>
      </c>
      <c r="P1862" s="25" t="str">
        <f>IF(N1862="","",_xlfn.XLOOKUP(N1862&amp;"_"&amp;Saisie!N1863,'Réponses'!D:D,'Réponses'!C:C,""))</f>
        <v/>
      </c>
      <c r="Q1862" s="25" t="str">
        <f t="shared" si="29"/>
        <v/>
      </c>
    </row>
    <row r="1863" spans="1:17">
      <c r="A1863" s="25" t="str">
        <f>IF(ISBLANK(Saisie!C1864),"",_xlfn.XLOOKUP(Saisie!C1864,Barème!A:A,Barème!F:F,"ERREUR CODE PRODUIT"))</f>
        <v/>
      </c>
      <c r="B1863" s="25" t="str">
        <f>IF(OR(A1863="08",A1863="07",MID(Saisie!C1864,4,4)="0804",MID(Saisie!C1864,4,4)="0907",A1863=""),"",_xlfn.XLOOKUP(A1863,Matériau!A:A,Matériau!C:C,"ERREUR MATERIAU"))</f>
        <v/>
      </c>
      <c r="C1863" s="25" t="str">
        <f>IF(B1863="","",_xlfn.XLOOKUP(B1863,Questions!A:A,Questions!C:C,""))</f>
        <v/>
      </c>
      <c r="D1863" s="25" t="str">
        <f>IF(B1863="","",_xlfn.XLOOKUP(B1863&amp;"_"&amp;Saisie!F1864,'Réponses'!D:D,'Réponses'!C:C,""))</f>
        <v/>
      </c>
      <c r="E1863" s="25" t="str">
        <f>IF(D1863="","",_xlfn.XLOOKUP(D1863,'Réponses'!C:C,'Réponses'!F:F,"ERREUR PROCHAINE QUESTION"))</f>
        <v/>
      </c>
      <c r="F1863" s="25" t="str">
        <f>IF(E1863="","",_xlfn.XLOOKUP(E1863,Questions!$A:$A,Questions!$C:$C,""))</f>
        <v/>
      </c>
      <c r="G1863" s="25" t="str">
        <f>IF(E1863="","",_xlfn.XLOOKUP(E1863&amp;"_"&amp;Saisie!H1864,'Réponses'!D:D,'Réponses'!C:C,""))</f>
        <v/>
      </c>
      <c r="H1863" s="25" t="str">
        <f>IF(G1863="","",_xlfn.XLOOKUP(G1863,'Réponses'!C:C,'Réponses'!F:F,"ERREUR PROCHAINE QUESTION"))</f>
        <v/>
      </c>
      <c r="I1863" s="25" t="str">
        <f>IF(H1863="","",_xlfn.XLOOKUP(H1863,Questions!$A:$A,Questions!$C:$C,"ERREUR TYPE"))</f>
        <v/>
      </c>
      <c r="J1863" s="25" t="str">
        <f>IF(H1863="","",_xlfn.XLOOKUP(H1863&amp;"_"&amp;Saisie!J1864,'Réponses'!D:D,'Réponses'!C:C,""))</f>
        <v/>
      </c>
      <c r="K1863" s="25" t="str">
        <f>IF(J1863="","",_xlfn.XLOOKUP(J1863,'Réponses'!C:C,'Réponses'!F:F,"ERREUR PROCHAINE QUESTION"))</f>
        <v/>
      </c>
      <c r="L1863" s="25" t="str">
        <f>IF(K1863="","",_xlfn.XLOOKUP(K1863,Questions!$A:$A,Questions!$C:$C,""))</f>
        <v/>
      </c>
      <c r="M1863" s="25" t="str">
        <f>IF(K1863="","",_xlfn.XLOOKUP(K1863&amp;"_"&amp;Saisie!L1864,'Réponses'!D:D,'Réponses'!C:C,""))</f>
        <v/>
      </c>
      <c r="N1863" s="25" t="str">
        <f>IF(M1863="","",_xlfn.XLOOKUP(M1863,'Réponses'!C:C,'Réponses'!F:F,"ERREUR PROCHAINE QUESTION"))</f>
        <v/>
      </c>
      <c r="O1863" s="25" t="str">
        <f>IF(N1863="","",_xlfn.XLOOKUP(N1863,Questions!$A:$A,Questions!$C:$C,"ERREUR TYPE"))</f>
        <v/>
      </c>
      <c r="P1863" s="25" t="str">
        <f>IF(N1863="","",_xlfn.XLOOKUP(N1863&amp;"_"&amp;Saisie!N1864,'Réponses'!D:D,'Réponses'!C:C,""))</f>
        <v/>
      </c>
      <c r="Q1863" s="25" t="str">
        <f t="shared" si="29"/>
        <v/>
      </c>
    </row>
    <row r="1864" spans="1:17">
      <c r="A1864" s="25" t="str">
        <f>IF(ISBLANK(Saisie!C1865),"",_xlfn.XLOOKUP(Saisie!C1865,Barème!A:A,Barème!F:F,"ERREUR CODE PRODUIT"))</f>
        <v/>
      </c>
      <c r="B1864" s="25" t="str">
        <f>IF(OR(A1864="08",A1864="07",MID(Saisie!C1865,4,4)="0804",MID(Saisie!C1865,4,4)="0907",A1864=""),"",_xlfn.XLOOKUP(A1864,Matériau!A:A,Matériau!C:C,"ERREUR MATERIAU"))</f>
        <v/>
      </c>
      <c r="C1864" s="25" t="str">
        <f>IF(B1864="","",_xlfn.XLOOKUP(B1864,Questions!A:A,Questions!C:C,""))</f>
        <v/>
      </c>
      <c r="D1864" s="25" t="str">
        <f>IF(B1864="","",_xlfn.XLOOKUP(B1864&amp;"_"&amp;Saisie!F1865,'Réponses'!D:D,'Réponses'!C:C,""))</f>
        <v/>
      </c>
      <c r="E1864" s="25" t="str">
        <f>IF(D1864="","",_xlfn.XLOOKUP(D1864,'Réponses'!C:C,'Réponses'!F:F,"ERREUR PROCHAINE QUESTION"))</f>
        <v/>
      </c>
      <c r="F1864" s="25" t="str">
        <f>IF(E1864="","",_xlfn.XLOOKUP(E1864,Questions!$A:$A,Questions!$C:$C,""))</f>
        <v/>
      </c>
      <c r="G1864" s="25" t="str">
        <f>IF(E1864="","",_xlfn.XLOOKUP(E1864&amp;"_"&amp;Saisie!H1865,'Réponses'!D:D,'Réponses'!C:C,""))</f>
        <v/>
      </c>
      <c r="H1864" s="25" t="str">
        <f>IF(G1864="","",_xlfn.XLOOKUP(G1864,'Réponses'!C:C,'Réponses'!F:F,"ERREUR PROCHAINE QUESTION"))</f>
        <v/>
      </c>
      <c r="I1864" s="25" t="str">
        <f>IF(H1864="","",_xlfn.XLOOKUP(H1864,Questions!$A:$A,Questions!$C:$C,"ERREUR TYPE"))</f>
        <v/>
      </c>
      <c r="J1864" s="25" t="str">
        <f>IF(H1864="","",_xlfn.XLOOKUP(H1864&amp;"_"&amp;Saisie!J1865,'Réponses'!D:D,'Réponses'!C:C,""))</f>
        <v/>
      </c>
      <c r="K1864" s="25" t="str">
        <f>IF(J1864="","",_xlfn.XLOOKUP(J1864,'Réponses'!C:C,'Réponses'!F:F,"ERREUR PROCHAINE QUESTION"))</f>
        <v/>
      </c>
      <c r="L1864" s="25" t="str">
        <f>IF(K1864="","",_xlfn.XLOOKUP(K1864,Questions!$A:$A,Questions!$C:$C,""))</f>
        <v/>
      </c>
      <c r="M1864" s="25" t="str">
        <f>IF(K1864="","",_xlfn.XLOOKUP(K1864&amp;"_"&amp;Saisie!L1865,'Réponses'!D:D,'Réponses'!C:C,""))</f>
        <v/>
      </c>
      <c r="N1864" s="25" t="str">
        <f>IF(M1864="","",_xlfn.XLOOKUP(M1864,'Réponses'!C:C,'Réponses'!F:F,"ERREUR PROCHAINE QUESTION"))</f>
        <v/>
      </c>
      <c r="O1864" s="25" t="str">
        <f>IF(N1864="","",_xlfn.XLOOKUP(N1864,Questions!$A:$A,Questions!$C:$C,"ERREUR TYPE"))</f>
        <v/>
      </c>
      <c r="P1864" s="25" t="str">
        <f>IF(N1864="","",_xlfn.XLOOKUP(N1864&amp;"_"&amp;Saisie!N1865,'Réponses'!D:D,'Réponses'!C:C,""))</f>
        <v/>
      </c>
      <c r="Q1864" s="25" t="str">
        <f t="shared" si="29"/>
        <v/>
      </c>
    </row>
    <row r="1865" spans="1:17">
      <c r="A1865" s="25" t="str">
        <f>IF(ISBLANK(Saisie!C1866),"",_xlfn.XLOOKUP(Saisie!C1866,Barème!A:A,Barème!F:F,"ERREUR CODE PRODUIT"))</f>
        <v/>
      </c>
      <c r="B1865" s="25" t="str">
        <f>IF(OR(A1865="08",A1865="07",MID(Saisie!C1866,4,4)="0804",MID(Saisie!C1866,4,4)="0907",A1865=""),"",_xlfn.XLOOKUP(A1865,Matériau!A:A,Matériau!C:C,"ERREUR MATERIAU"))</f>
        <v/>
      </c>
      <c r="C1865" s="25" t="str">
        <f>IF(B1865="","",_xlfn.XLOOKUP(B1865,Questions!A:A,Questions!C:C,""))</f>
        <v/>
      </c>
      <c r="D1865" s="25" t="str">
        <f>IF(B1865="","",_xlfn.XLOOKUP(B1865&amp;"_"&amp;Saisie!F1866,'Réponses'!D:D,'Réponses'!C:C,""))</f>
        <v/>
      </c>
      <c r="E1865" s="25" t="str">
        <f>IF(D1865="","",_xlfn.XLOOKUP(D1865,'Réponses'!C:C,'Réponses'!F:F,"ERREUR PROCHAINE QUESTION"))</f>
        <v/>
      </c>
      <c r="F1865" s="25" t="str">
        <f>IF(E1865="","",_xlfn.XLOOKUP(E1865,Questions!$A:$A,Questions!$C:$C,""))</f>
        <v/>
      </c>
      <c r="G1865" s="25" t="str">
        <f>IF(E1865="","",_xlfn.XLOOKUP(E1865&amp;"_"&amp;Saisie!H1866,'Réponses'!D:D,'Réponses'!C:C,""))</f>
        <v/>
      </c>
      <c r="H1865" s="25" t="str">
        <f>IF(G1865="","",_xlfn.XLOOKUP(G1865,'Réponses'!C:C,'Réponses'!F:F,"ERREUR PROCHAINE QUESTION"))</f>
        <v/>
      </c>
      <c r="I1865" s="25" t="str">
        <f>IF(H1865="","",_xlfn.XLOOKUP(H1865,Questions!$A:$A,Questions!$C:$C,"ERREUR TYPE"))</f>
        <v/>
      </c>
      <c r="J1865" s="25" t="str">
        <f>IF(H1865="","",_xlfn.XLOOKUP(H1865&amp;"_"&amp;Saisie!J1866,'Réponses'!D:D,'Réponses'!C:C,""))</f>
        <v/>
      </c>
      <c r="K1865" s="25" t="str">
        <f>IF(J1865="","",_xlfn.XLOOKUP(J1865,'Réponses'!C:C,'Réponses'!F:F,"ERREUR PROCHAINE QUESTION"))</f>
        <v/>
      </c>
      <c r="L1865" s="25" t="str">
        <f>IF(K1865="","",_xlfn.XLOOKUP(K1865,Questions!$A:$A,Questions!$C:$C,""))</f>
        <v/>
      </c>
      <c r="M1865" s="25" t="str">
        <f>IF(K1865="","",_xlfn.XLOOKUP(K1865&amp;"_"&amp;Saisie!L1866,'Réponses'!D:D,'Réponses'!C:C,""))</f>
        <v/>
      </c>
      <c r="N1865" s="25" t="str">
        <f>IF(M1865="","",_xlfn.XLOOKUP(M1865,'Réponses'!C:C,'Réponses'!F:F,"ERREUR PROCHAINE QUESTION"))</f>
        <v/>
      </c>
      <c r="O1865" s="25" t="str">
        <f>IF(N1865="","",_xlfn.XLOOKUP(N1865,Questions!$A:$A,Questions!$C:$C,"ERREUR TYPE"))</f>
        <v/>
      </c>
      <c r="P1865" s="25" t="str">
        <f>IF(N1865="","",_xlfn.XLOOKUP(N1865&amp;"_"&amp;Saisie!N1866,'Réponses'!D:D,'Réponses'!C:C,""))</f>
        <v/>
      </c>
      <c r="Q1865" s="25" t="str">
        <f t="shared" si="29"/>
        <v/>
      </c>
    </row>
    <row r="1866" spans="1:17">
      <c r="A1866" s="25" t="str">
        <f>IF(ISBLANK(Saisie!C1867),"",_xlfn.XLOOKUP(Saisie!C1867,Barème!A:A,Barème!F:F,"ERREUR CODE PRODUIT"))</f>
        <v/>
      </c>
      <c r="B1866" s="25" t="str">
        <f>IF(OR(A1866="08",A1866="07",MID(Saisie!C1867,4,4)="0804",MID(Saisie!C1867,4,4)="0907",A1866=""),"",_xlfn.XLOOKUP(A1866,Matériau!A:A,Matériau!C:C,"ERREUR MATERIAU"))</f>
        <v/>
      </c>
      <c r="C1866" s="25" t="str">
        <f>IF(B1866="","",_xlfn.XLOOKUP(B1866,Questions!A:A,Questions!C:C,""))</f>
        <v/>
      </c>
      <c r="D1866" s="25" t="str">
        <f>IF(B1866="","",_xlfn.XLOOKUP(B1866&amp;"_"&amp;Saisie!F1867,'Réponses'!D:D,'Réponses'!C:C,""))</f>
        <v/>
      </c>
      <c r="E1866" s="25" t="str">
        <f>IF(D1866="","",_xlfn.XLOOKUP(D1866,'Réponses'!C:C,'Réponses'!F:F,"ERREUR PROCHAINE QUESTION"))</f>
        <v/>
      </c>
      <c r="F1866" s="25" t="str">
        <f>IF(E1866="","",_xlfn.XLOOKUP(E1866,Questions!$A:$A,Questions!$C:$C,""))</f>
        <v/>
      </c>
      <c r="G1866" s="25" t="str">
        <f>IF(E1866="","",_xlfn.XLOOKUP(E1866&amp;"_"&amp;Saisie!H1867,'Réponses'!D:D,'Réponses'!C:C,""))</f>
        <v/>
      </c>
      <c r="H1866" s="25" t="str">
        <f>IF(G1866="","",_xlfn.XLOOKUP(G1866,'Réponses'!C:C,'Réponses'!F:F,"ERREUR PROCHAINE QUESTION"))</f>
        <v/>
      </c>
      <c r="I1866" s="25" t="str">
        <f>IF(H1866="","",_xlfn.XLOOKUP(H1866,Questions!$A:$A,Questions!$C:$C,"ERREUR TYPE"))</f>
        <v/>
      </c>
      <c r="J1866" s="25" t="str">
        <f>IF(H1866="","",_xlfn.XLOOKUP(H1866&amp;"_"&amp;Saisie!J1867,'Réponses'!D:D,'Réponses'!C:C,""))</f>
        <v/>
      </c>
      <c r="K1866" s="25" t="str">
        <f>IF(J1866="","",_xlfn.XLOOKUP(J1866,'Réponses'!C:C,'Réponses'!F:F,"ERREUR PROCHAINE QUESTION"))</f>
        <v/>
      </c>
      <c r="L1866" s="25" t="str">
        <f>IF(K1866="","",_xlfn.XLOOKUP(K1866,Questions!$A:$A,Questions!$C:$C,""))</f>
        <v/>
      </c>
      <c r="M1866" s="25" t="str">
        <f>IF(K1866="","",_xlfn.XLOOKUP(K1866&amp;"_"&amp;Saisie!L1867,'Réponses'!D:D,'Réponses'!C:C,""))</f>
        <v/>
      </c>
      <c r="N1866" s="25" t="str">
        <f>IF(M1866="","",_xlfn.XLOOKUP(M1866,'Réponses'!C:C,'Réponses'!F:F,"ERREUR PROCHAINE QUESTION"))</f>
        <v/>
      </c>
      <c r="O1866" s="25" t="str">
        <f>IF(N1866="","",_xlfn.XLOOKUP(N1866,Questions!$A:$A,Questions!$C:$C,"ERREUR TYPE"))</f>
        <v/>
      </c>
      <c r="P1866" s="25" t="str">
        <f>IF(N1866="","",_xlfn.XLOOKUP(N1866&amp;"_"&amp;Saisie!N1867,'Réponses'!D:D,'Réponses'!C:C,""))</f>
        <v/>
      </c>
      <c r="Q1866" s="25" t="str">
        <f t="shared" si="29"/>
        <v/>
      </c>
    </row>
    <row r="1867" spans="1:17">
      <c r="A1867" s="25" t="str">
        <f>IF(ISBLANK(Saisie!C1868),"",_xlfn.XLOOKUP(Saisie!C1868,Barème!A:A,Barème!F:F,"ERREUR CODE PRODUIT"))</f>
        <v/>
      </c>
      <c r="B1867" s="25" t="str">
        <f>IF(OR(A1867="08",A1867="07",MID(Saisie!C1868,4,4)="0804",MID(Saisie!C1868,4,4)="0907",A1867=""),"",_xlfn.XLOOKUP(A1867,Matériau!A:A,Matériau!C:C,"ERREUR MATERIAU"))</f>
        <v/>
      </c>
      <c r="C1867" s="25" t="str">
        <f>IF(B1867="","",_xlfn.XLOOKUP(B1867,Questions!A:A,Questions!C:C,""))</f>
        <v/>
      </c>
      <c r="D1867" s="25" t="str">
        <f>IF(B1867="","",_xlfn.XLOOKUP(B1867&amp;"_"&amp;Saisie!F1868,'Réponses'!D:D,'Réponses'!C:C,""))</f>
        <v/>
      </c>
      <c r="E1867" s="25" t="str">
        <f>IF(D1867="","",_xlfn.XLOOKUP(D1867,'Réponses'!C:C,'Réponses'!F:F,"ERREUR PROCHAINE QUESTION"))</f>
        <v/>
      </c>
      <c r="F1867" s="25" t="str">
        <f>IF(E1867="","",_xlfn.XLOOKUP(E1867,Questions!$A:$A,Questions!$C:$C,""))</f>
        <v/>
      </c>
      <c r="G1867" s="25" t="str">
        <f>IF(E1867="","",_xlfn.XLOOKUP(E1867&amp;"_"&amp;Saisie!H1868,'Réponses'!D:D,'Réponses'!C:C,""))</f>
        <v/>
      </c>
      <c r="H1867" s="25" t="str">
        <f>IF(G1867="","",_xlfn.XLOOKUP(G1867,'Réponses'!C:C,'Réponses'!F:F,"ERREUR PROCHAINE QUESTION"))</f>
        <v/>
      </c>
      <c r="I1867" s="25" t="str">
        <f>IF(H1867="","",_xlfn.XLOOKUP(H1867,Questions!$A:$A,Questions!$C:$C,"ERREUR TYPE"))</f>
        <v/>
      </c>
      <c r="J1867" s="25" t="str">
        <f>IF(H1867="","",_xlfn.XLOOKUP(H1867&amp;"_"&amp;Saisie!J1868,'Réponses'!D:D,'Réponses'!C:C,""))</f>
        <v/>
      </c>
      <c r="K1867" s="25" t="str">
        <f>IF(J1867="","",_xlfn.XLOOKUP(J1867,'Réponses'!C:C,'Réponses'!F:F,"ERREUR PROCHAINE QUESTION"))</f>
        <v/>
      </c>
      <c r="L1867" s="25" t="str">
        <f>IF(K1867="","",_xlfn.XLOOKUP(K1867,Questions!$A:$A,Questions!$C:$C,""))</f>
        <v/>
      </c>
      <c r="M1867" s="25" t="str">
        <f>IF(K1867="","",_xlfn.XLOOKUP(K1867&amp;"_"&amp;Saisie!L1868,'Réponses'!D:D,'Réponses'!C:C,""))</f>
        <v/>
      </c>
      <c r="N1867" s="25" t="str">
        <f>IF(M1867="","",_xlfn.XLOOKUP(M1867,'Réponses'!C:C,'Réponses'!F:F,"ERREUR PROCHAINE QUESTION"))</f>
        <v/>
      </c>
      <c r="O1867" s="25" t="str">
        <f>IF(N1867="","",_xlfn.XLOOKUP(N1867,Questions!$A:$A,Questions!$C:$C,"ERREUR TYPE"))</f>
        <v/>
      </c>
      <c r="P1867" s="25" t="str">
        <f>IF(N1867="","",_xlfn.XLOOKUP(N1867&amp;"_"&amp;Saisie!N1868,'Réponses'!D:D,'Réponses'!C:C,""))</f>
        <v/>
      </c>
      <c r="Q1867" s="25" t="str">
        <f t="shared" si="29"/>
        <v/>
      </c>
    </row>
    <row r="1868" spans="1:17">
      <c r="A1868" s="25" t="str">
        <f>IF(ISBLANK(Saisie!C1869),"",_xlfn.XLOOKUP(Saisie!C1869,Barème!A:A,Barème!F:F,"ERREUR CODE PRODUIT"))</f>
        <v/>
      </c>
      <c r="B1868" s="25" t="str">
        <f>IF(OR(A1868="08",A1868="07",MID(Saisie!C1869,4,4)="0804",MID(Saisie!C1869,4,4)="0907",A1868=""),"",_xlfn.XLOOKUP(A1868,Matériau!A:A,Matériau!C:C,"ERREUR MATERIAU"))</f>
        <v/>
      </c>
      <c r="C1868" s="25" t="str">
        <f>IF(B1868="","",_xlfn.XLOOKUP(B1868,Questions!A:A,Questions!C:C,""))</f>
        <v/>
      </c>
      <c r="D1868" s="25" t="str">
        <f>IF(B1868="","",_xlfn.XLOOKUP(B1868&amp;"_"&amp;Saisie!F1869,'Réponses'!D:D,'Réponses'!C:C,""))</f>
        <v/>
      </c>
      <c r="E1868" s="25" t="str">
        <f>IF(D1868="","",_xlfn.XLOOKUP(D1868,'Réponses'!C:C,'Réponses'!F:F,"ERREUR PROCHAINE QUESTION"))</f>
        <v/>
      </c>
      <c r="F1868" s="25" t="str">
        <f>IF(E1868="","",_xlfn.XLOOKUP(E1868,Questions!$A:$A,Questions!$C:$C,""))</f>
        <v/>
      </c>
      <c r="G1868" s="25" t="str">
        <f>IF(E1868="","",_xlfn.XLOOKUP(E1868&amp;"_"&amp;Saisie!H1869,'Réponses'!D:D,'Réponses'!C:C,""))</f>
        <v/>
      </c>
      <c r="H1868" s="25" t="str">
        <f>IF(G1868="","",_xlfn.XLOOKUP(G1868,'Réponses'!C:C,'Réponses'!F:F,"ERREUR PROCHAINE QUESTION"))</f>
        <v/>
      </c>
      <c r="I1868" s="25" t="str">
        <f>IF(H1868="","",_xlfn.XLOOKUP(H1868,Questions!$A:$A,Questions!$C:$C,"ERREUR TYPE"))</f>
        <v/>
      </c>
      <c r="J1868" s="25" t="str">
        <f>IF(H1868="","",_xlfn.XLOOKUP(H1868&amp;"_"&amp;Saisie!J1869,'Réponses'!D:D,'Réponses'!C:C,""))</f>
        <v/>
      </c>
      <c r="K1868" s="25" t="str">
        <f>IF(J1868="","",_xlfn.XLOOKUP(J1868,'Réponses'!C:C,'Réponses'!F:F,"ERREUR PROCHAINE QUESTION"))</f>
        <v/>
      </c>
      <c r="L1868" s="25" t="str">
        <f>IF(K1868="","",_xlfn.XLOOKUP(K1868,Questions!$A:$A,Questions!$C:$C,""))</f>
        <v/>
      </c>
      <c r="M1868" s="25" t="str">
        <f>IF(K1868="","",_xlfn.XLOOKUP(K1868&amp;"_"&amp;Saisie!L1869,'Réponses'!D:D,'Réponses'!C:C,""))</f>
        <v/>
      </c>
      <c r="N1868" s="25" t="str">
        <f>IF(M1868="","",_xlfn.XLOOKUP(M1868,'Réponses'!C:C,'Réponses'!F:F,"ERREUR PROCHAINE QUESTION"))</f>
        <v/>
      </c>
      <c r="O1868" s="25" t="str">
        <f>IF(N1868="","",_xlfn.XLOOKUP(N1868,Questions!$A:$A,Questions!$C:$C,"ERREUR TYPE"))</f>
        <v/>
      </c>
      <c r="P1868" s="25" t="str">
        <f>IF(N1868="","",_xlfn.XLOOKUP(N1868&amp;"_"&amp;Saisie!N1869,'Réponses'!D:D,'Réponses'!C:C,""))</f>
        <v/>
      </c>
      <c r="Q1868" s="25" t="str">
        <f t="shared" si="29"/>
        <v/>
      </c>
    </row>
    <row r="1869" spans="1:17">
      <c r="A1869" s="25" t="str">
        <f>IF(ISBLANK(Saisie!C1870),"",_xlfn.XLOOKUP(Saisie!C1870,Barème!A:A,Barème!F:F,"ERREUR CODE PRODUIT"))</f>
        <v/>
      </c>
      <c r="B1869" s="25" t="str">
        <f>IF(OR(A1869="08",A1869="07",MID(Saisie!C1870,4,4)="0804",MID(Saisie!C1870,4,4)="0907",A1869=""),"",_xlfn.XLOOKUP(A1869,Matériau!A:A,Matériau!C:C,"ERREUR MATERIAU"))</f>
        <v/>
      </c>
      <c r="C1869" s="25" t="str">
        <f>IF(B1869="","",_xlfn.XLOOKUP(B1869,Questions!A:A,Questions!C:C,""))</f>
        <v/>
      </c>
      <c r="D1869" s="25" t="str">
        <f>IF(B1869="","",_xlfn.XLOOKUP(B1869&amp;"_"&amp;Saisie!F1870,'Réponses'!D:D,'Réponses'!C:C,""))</f>
        <v/>
      </c>
      <c r="E1869" s="25" t="str">
        <f>IF(D1869="","",_xlfn.XLOOKUP(D1869,'Réponses'!C:C,'Réponses'!F:F,"ERREUR PROCHAINE QUESTION"))</f>
        <v/>
      </c>
      <c r="F1869" s="25" t="str">
        <f>IF(E1869="","",_xlfn.XLOOKUP(E1869,Questions!$A:$A,Questions!$C:$C,""))</f>
        <v/>
      </c>
      <c r="G1869" s="25" t="str">
        <f>IF(E1869="","",_xlfn.XLOOKUP(E1869&amp;"_"&amp;Saisie!H1870,'Réponses'!D:D,'Réponses'!C:C,""))</f>
        <v/>
      </c>
      <c r="H1869" s="25" t="str">
        <f>IF(G1869="","",_xlfn.XLOOKUP(G1869,'Réponses'!C:C,'Réponses'!F:F,"ERREUR PROCHAINE QUESTION"))</f>
        <v/>
      </c>
      <c r="I1869" s="25" t="str">
        <f>IF(H1869="","",_xlfn.XLOOKUP(H1869,Questions!$A:$A,Questions!$C:$C,"ERREUR TYPE"))</f>
        <v/>
      </c>
      <c r="J1869" s="25" t="str">
        <f>IF(H1869="","",_xlfn.XLOOKUP(H1869&amp;"_"&amp;Saisie!J1870,'Réponses'!D:D,'Réponses'!C:C,""))</f>
        <v/>
      </c>
      <c r="K1869" s="25" t="str">
        <f>IF(J1869="","",_xlfn.XLOOKUP(J1869,'Réponses'!C:C,'Réponses'!F:F,"ERREUR PROCHAINE QUESTION"))</f>
        <v/>
      </c>
      <c r="L1869" s="25" t="str">
        <f>IF(K1869="","",_xlfn.XLOOKUP(K1869,Questions!$A:$A,Questions!$C:$C,""))</f>
        <v/>
      </c>
      <c r="M1869" s="25" t="str">
        <f>IF(K1869="","",_xlfn.XLOOKUP(K1869&amp;"_"&amp;Saisie!L1870,'Réponses'!D:D,'Réponses'!C:C,""))</f>
        <v/>
      </c>
      <c r="N1869" s="25" t="str">
        <f>IF(M1869="","",_xlfn.XLOOKUP(M1869,'Réponses'!C:C,'Réponses'!F:F,"ERREUR PROCHAINE QUESTION"))</f>
        <v/>
      </c>
      <c r="O1869" s="25" t="str">
        <f>IF(N1869="","",_xlfn.XLOOKUP(N1869,Questions!$A:$A,Questions!$C:$C,"ERREUR TYPE"))</f>
        <v/>
      </c>
      <c r="P1869" s="25" t="str">
        <f>IF(N1869="","",_xlfn.XLOOKUP(N1869&amp;"_"&amp;Saisie!N1870,'Réponses'!D:D,'Réponses'!C:C,""))</f>
        <v/>
      </c>
      <c r="Q1869" s="25" t="str">
        <f t="shared" si="29"/>
        <v/>
      </c>
    </row>
    <row r="1870" spans="1:17">
      <c r="A1870" s="25" t="str">
        <f>IF(ISBLANK(Saisie!C1871),"",_xlfn.XLOOKUP(Saisie!C1871,Barème!A:A,Barème!F:F,"ERREUR CODE PRODUIT"))</f>
        <v/>
      </c>
      <c r="B1870" s="25" t="str">
        <f>IF(OR(A1870="08",A1870="07",MID(Saisie!C1871,4,4)="0804",MID(Saisie!C1871,4,4)="0907",A1870=""),"",_xlfn.XLOOKUP(A1870,Matériau!A:A,Matériau!C:C,"ERREUR MATERIAU"))</f>
        <v/>
      </c>
      <c r="C1870" s="25" t="str">
        <f>IF(B1870="","",_xlfn.XLOOKUP(B1870,Questions!A:A,Questions!C:C,""))</f>
        <v/>
      </c>
      <c r="D1870" s="25" t="str">
        <f>IF(B1870="","",_xlfn.XLOOKUP(B1870&amp;"_"&amp;Saisie!F1871,'Réponses'!D:D,'Réponses'!C:C,""))</f>
        <v/>
      </c>
      <c r="E1870" s="25" t="str">
        <f>IF(D1870="","",_xlfn.XLOOKUP(D1870,'Réponses'!C:C,'Réponses'!F:F,"ERREUR PROCHAINE QUESTION"))</f>
        <v/>
      </c>
      <c r="F1870" s="25" t="str">
        <f>IF(E1870="","",_xlfn.XLOOKUP(E1870,Questions!$A:$A,Questions!$C:$C,""))</f>
        <v/>
      </c>
      <c r="G1870" s="25" t="str">
        <f>IF(E1870="","",_xlfn.XLOOKUP(E1870&amp;"_"&amp;Saisie!H1871,'Réponses'!D:D,'Réponses'!C:C,""))</f>
        <v/>
      </c>
      <c r="H1870" s="25" t="str">
        <f>IF(G1870="","",_xlfn.XLOOKUP(G1870,'Réponses'!C:C,'Réponses'!F:F,"ERREUR PROCHAINE QUESTION"))</f>
        <v/>
      </c>
      <c r="I1870" s="25" t="str">
        <f>IF(H1870="","",_xlfn.XLOOKUP(H1870,Questions!$A:$A,Questions!$C:$C,"ERREUR TYPE"))</f>
        <v/>
      </c>
      <c r="J1870" s="25" t="str">
        <f>IF(H1870="","",_xlfn.XLOOKUP(H1870&amp;"_"&amp;Saisie!J1871,'Réponses'!D:D,'Réponses'!C:C,""))</f>
        <v/>
      </c>
      <c r="K1870" s="25" t="str">
        <f>IF(J1870="","",_xlfn.XLOOKUP(J1870,'Réponses'!C:C,'Réponses'!F:F,"ERREUR PROCHAINE QUESTION"))</f>
        <v/>
      </c>
      <c r="L1870" s="25" t="str">
        <f>IF(K1870="","",_xlfn.XLOOKUP(K1870,Questions!$A:$A,Questions!$C:$C,""))</f>
        <v/>
      </c>
      <c r="M1870" s="25" t="str">
        <f>IF(K1870="","",_xlfn.XLOOKUP(K1870&amp;"_"&amp;Saisie!L1871,'Réponses'!D:D,'Réponses'!C:C,""))</f>
        <v/>
      </c>
      <c r="N1870" s="25" t="str">
        <f>IF(M1870="","",_xlfn.XLOOKUP(M1870,'Réponses'!C:C,'Réponses'!F:F,"ERREUR PROCHAINE QUESTION"))</f>
        <v/>
      </c>
      <c r="O1870" s="25" t="str">
        <f>IF(N1870="","",_xlfn.XLOOKUP(N1870,Questions!$A:$A,Questions!$C:$C,"ERREUR TYPE"))</f>
        <v/>
      </c>
      <c r="P1870" s="25" t="str">
        <f>IF(N1870="","",_xlfn.XLOOKUP(N1870&amp;"_"&amp;Saisie!N1871,'Réponses'!D:D,'Réponses'!C:C,""))</f>
        <v/>
      </c>
      <c r="Q1870" s="25" t="str">
        <f t="shared" si="29"/>
        <v/>
      </c>
    </row>
    <row r="1871" spans="1:17">
      <c r="A1871" s="25" t="str">
        <f>IF(ISBLANK(Saisie!C1872),"",_xlfn.XLOOKUP(Saisie!C1872,Barème!A:A,Barème!F:F,"ERREUR CODE PRODUIT"))</f>
        <v/>
      </c>
      <c r="B1871" s="25" t="str">
        <f>IF(OR(A1871="08",A1871="07",MID(Saisie!C1872,4,4)="0804",MID(Saisie!C1872,4,4)="0907",A1871=""),"",_xlfn.XLOOKUP(A1871,Matériau!A:A,Matériau!C:C,"ERREUR MATERIAU"))</f>
        <v/>
      </c>
      <c r="C1871" s="25" t="str">
        <f>IF(B1871="","",_xlfn.XLOOKUP(B1871,Questions!A:A,Questions!C:C,""))</f>
        <v/>
      </c>
      <c r="D1871" s="25" t="str">
        <f>IF(B1871="","",_xlfn.XLOOKUP(B1871&amp;"_"&amp;Saisie!F1872,'Réponses'!D:D,'Réponses'!C:C,""))</f>
        <v/>
      </c>
      <c r="E1871" s="25" t="str">
        <f>IF(D1871="","",_xlfn.XLOOKUP(D1871,'Réponses'!C:C,'Réponses'!F:F,"ERREUR PROCHAINE QUESTION"))</f>
        <v/>
      </c>
      <c r="F1871" s="25" t="str">
        <f>IF(E1871="","",_xlfn.XLOOKUP(E1871,Questions!$A:$A,Questions!$C:$C,""))</f>
        <v/>
      </c>
      <c r="G1871" s="25" t="str">
        <f>IF(E1871="","",_xlfn.XLOOKUP(E1871&amp;"_"&amp;Saisie!H1872,'Réponses'!D:D,'Réponses'!C:C,""))</f>
        <v/>
      </c>
      <c r="H1871" s="25" t="str">
        <f>IF(G1871="","",_xlfn.XLOOKUP(G1871,'Réponses'!C:C,'Réponses'!F:F,"ERREUR PROCHAINE QUESTION"))</f>
        <v/>
      </c>
      <c r="I1871" s="25" t="str">
        <f>IF(H1871="","",_xlfn.XLOOKUP(H1871,Questions!$A:$A,Questions!$C:$C,"ERREUR TYPE"))</f>
        <v/>
      </c>
      <c r="J1871" s="25" t="str">
        <f>IF(H1871="","",_xlfn.XLOOKUP(H1871&amp;"_"&amp;Saisie!J1872,'Réponses'!D:D,'Réponses'!C:C,""))</f>
        <v/>
      </c>
      <c r="K1871" s="25" t="str">
        <f>IF(J1871="","",_xlfn.XLOOKUP(J1871,'Réponses'!C:C,'Réponses'!F:F,"ERREUR PROCHAINE QUESTION"))</f>
        <v/>
      </c>
      <c r="L1871" s="25" t="str">
        <f>IF(K1871="","",_xlfn.XLOOKUP(K1871,Questions!$A:$A,Questions!$C:$C,""))</f>
        <v/>
      </c>
      <c r="M1871" s="25" t="str">
        <f>IF(K1871="","",_xlfn.XLOOKUP(K1871&amp;"_"&amp;Saisie!L1872,'Réponses'!D:D,'Réponses'!C:C,""))</f>
        <v/>
      </c>
      <c r="N1871" s="25" t="str">
        <f>IF(M1871="","",_xlfn.XLOOKUP(M1871,'Réponses'!C:C,'Réponses'!F:F,"ERREUR PROCHAINE QUESTION"))</f>
        <v/>
      </c>
      <c r="O1871" s="25" t="str">
        <f>IF(N1871="","",_xlfn.XLOOKUP(N1871,Questions!$A:$A,Questions!$C:$C,"ERREUR TYPE"))</f>
        <v/>
      </c>
      <c r="P1871" s="25" t="str">
        <f>IF(N1871="","",_xlfn.XLOOKUP(N1871&amp;"_"&amp;Saisie!N1872,'Réponses'!D:D,'Réponses'!C:C,""))</f>
        <v/>
      </c>
      <c r="Q1871" s="25" t="str">
        <f t="shared" si="29"/>
        <v/>
      </c>
    </row>
    <row r="1872" spans="1:17">
      <c r="A1872" s="25" t="str">
        <f>IF(ISBLANK(Saisie!C1873),"",_xlfn.XLOOKUP(Saisie!C1873,Barème!A:A,Barème!F:F,"ERREUR CODE PRODUIT"))</f>
        <v/>
      </c>
      <c r="B1872" s="25" t="str">
        <f>IF(OR(A1872="08",A1872="07",MID(Saisie!C1873,4,4)="0804",MID(Saisie!C1873,4,4)="0907",A1872=""),"",_xlfn.XLOOKUP(A1872,Matériau!A:A,Matériau!C:C,"ERREUR MATERIAU"))</f>
        <v/>
      </c>
      <c r="C1872" s="25" t="str">
        <f>IF(B1872="","",_xlfn.XLOOKUP(B1872,Questions!A:A,Questions!C:C,""))</f>
        <v/>
      </c>
      <c r="D1872" s="25" t="str">
        <f>IF(B1872="","",_xlfn.XLOOKUP(B1872&amp;"_"&amp;Saisie!F1873,'Réponses'!D:D,'Réponses'!C:C,""))</f>
        <v/>
      </c>
      <c r="E1872" s="25" t="str">
        <f>IF(D1872="","",_xlfn.XLOOKUP(D1872,'Réponses'!C:C,'Réponses'!F:F,"ERREUR PROCHAINE QUESTION"))</f>
        <v/>
      </c>
      <c r="F1872" s="25" t="str">
        <f>IF(E1872="","",_xlfn.XLOOKUP(E1872,Questions!$A:$A,Questions!$C:$C,""))</f>
        <v/>
      </c>
      <c r="G1872" s="25" t="str">
        <f>IF(E1872="","",_xlfn.XLOOKUP(E1872&amp;"_"&amp;Saisie!H1873,'Réponses'!D:D,'Réponses'!C:C,""))</f>
        <v/>
      </c>
      <c r="H1872" s="25" t="str">
        <f>IF(G1872="","",_xlfn.XLOOKUP(G1872,'Réponses'!C:C,'Réponses'!F:F,"ERREUR PROCHAINE QUESTION"))</f>
        <v/>
      </c>
      <c r="I1872" s="25" t="str">
        <f>IF(H1872="","",_xlfn.XLOOKUP(H1872,Questions!$A:$A,Questions!$C:$C,"ERREUR TYPE"))</f>
        <v/>
      </c>
      <c r="J1872" s="25" t="str">
        <f>IF(H1872="","",_xlfn.XLOOKUP(H1872&amp;"_"&amp;Saisie!J1873,'Réponses'!D:D,'Réponses'!C:C,""))</f>
        <v/>
      </c>
      <c r="K1872" s="25" t="str">
        <f>IF(J1872="","",_xlfn.XLOOKUP(J1872,'Réponses'!C:C,'Réponses'!F:F,"ERREUR PROCHAINE QUESTION"))</f>
        <v/>
      </c>
      <c r="L1872" s="25" t="str">
        <f>IF(K1872="","",_xlfn.XLOOKUP(K1872,Questions!$A:$A,Questions!$C:$C,""))</f>
        <v/>
      </c>
      <c r="M1872" s="25" t="str">
        <f>IF(K1872="","",_xlfn.XLOOKUP(K1872&amp;"_"&amp;Saisie!L1873,'Réponses'!D:D,'Réponses'!C:C,""))</f>
        <v/>
      </c>
      <c r="N1872" s="25" t="str">
        <f>IF(M1872="","",_xlfn.XLOOKUP(M1872,'Réponses'!C:C,'Réponses'!F:F,"ERREUR PROCHAINE QUESTION"))</f>
        <v/>
      </c>
      <c r="O1872" s="25" t="str">
        <f>IF(N1872="","",_xlfn.XLOOKUP(N1872,Questions!$A:$A,Questions!$C:$C,"ERREUR TYPE"))</f>
        <v/>
      </c>
      <c r="P1872" s="25" t="str">
        <f>IF(N1872="","",_xlfn.XLOOKUP(N1872&amp;"_"&amp;Saisie!N1873,'Réponses'!D:D,'Réponses'!C:C,""))</f>
        <v/>
      </c>
      <c r="Q1872" s="25" t="str">
        <f t="shared" si="29"/>
        <v/>
      </c>
    </row>
    <row r="1873" spans="1:17">
      <c r="A1873" s="25" t="str">
        <f>IF(ISBLANK(Saisie!C1874),"",_xlfn.XLOOKUP(Saisie!C1874,Barème!A:A,Barème!F:F,"ERREUR CODE PRODUIT"))</f>
        <v/>
      </c>
      <c r="B1873" s="25" t="str">
        <f>IF(OR(A1873="08",A1873="07",MID(Saisie!C1874,4,4)="0804",MID(Saisie!C1874,4,4)="0907",A1873=""),"",_xlfn.XLOOKUP(A1873,Matériau!A:A,Matériau!C:C,"ERREUR MATERIAU"))</f>
        <v/>
      </c>
      <c r="C1873" s="25" t="str">
        <f>IF(B1873="","",_xlfn.XLOOKUP(B1873,Questions!A:A,Questions!C:C,""))</f>
        <v/>
      </c>
      <c r="D1873" s="25" t="str">
        <f>IF(B1873="","",_xlfn.XLOOKUP(B1873&amp;"_"&amp;Saisie!F1874,'Réponses'!D:D,'Réponses'!C:C,""))</f>
        <v/>
      </c>
      <c r="E1873" s="25" t="str">
        <f>IF(D1873="","",_xlfn.XLOOKUP(D1873,'Réponses'!C:C,'Réponses'!F:F,"ERREUR PROCHAINE QUESTION"))</f>
        <v/>
      </c>
      <c r="F1873" s="25" t="str">
        <f>IF(E1873="","",_xlfn.XLOOKUP(E1873,Questions!$A:$A,Questions!$C:$C,""))</f>
        <v/>
      </c>
      <c r="G1873" s="25" t="str">
        <f>IF(E1873="","",_xlfn.XLOOKUP(E1873&amp;"_"&amp;Saisie!H1874,'Réponses'!D:D,'Réponses'!C:C,""))</f>
        <v/>
      </c>
      <c r="H1873" s="25" t="str">
        <f>IF(G1873="","",_xlfn.XLOOKUP(G1873,'Réponses'!C:C,'Réponses'!F:F,"ERREUR PROCHAINE QUESTION"))</f>
        <v/>
      </c>
      <c r="I1873" s="25" t="str">
        <f>IF(H1873="","",_xlfn.XLOOKUP(H1873,Questions!$A:$A,Questions!$C:$C,"ERREUR TYPE"))</f>
        <v/>
      </c>
      <c r="J1873" s="25" t="str">
        <f>IF(H1873="","",_xlfn.XLOOKUP(H1873&amp;"_"&amp;Saisie!J1874,'Réponses'!D:D,'Réponses'!C:C,""))</f>
        <v/>
      </c>
      <c r="K1873" s="25" t="str">
        <f>IF(J1873="","",_xlfn.XLOOKUP(J1873,'Réponses'!C:C,'Réponses'!F:F,"ERREUR PROCHAINE QUESTION"))</f>
        <v/>
      </c>
      <c r="L1873" s="25" t="str">
        <f>IF(K1873="","",_xlfn.XLOOKUP(K1873,Questions!$A:$A,Questions!$C:$C,""))</f>
        <v/>
      </c>
      <c r="M1873" s="25" t="str">
        <f>IF(K1873="","",_xlfn.XLOOKUP(K1873&amp;"_"&amp;Saisie!L1874,'Réponses'!D:D,'Réponses'!C:C,""))</f>
        <v/>
      </c>
      <c r="N1873" s="25" t="str">
        <f>IF(M1873="","",_xlfn.XLOOKUP(M1873,'Réponses'!C:C,'Réponses'!F:F,"ERREUR PROCHAINE QUESTION"))</f>
        <v/>
      </c>
      <c r="O1873" s="25" t="str">
        <f>IF(N1873="","",_xlfn.XLOOKUP(N1873,Questions!$A:$A,Questions!$C:$C,"ERREUR TYPE"))</f>
        <v/>
      </c>
      <c r="P1873" s="25" t="str">
        <f>IF(N1873="","",_xlfn.XLOOKUP(N1873&amp;"_"&amp;Saisie!N1874,'Réponses'!D:D,'Réponses'!C:C,""))</f>
        <v/>
      </c>
      <c r="Q1873" s="25" t="str">
        <f t="shared" si="29"/>
        <v/>
      </c>
    </row>
    <row r="1874" spans="1:17">
      <c r="A1874" s="25" t="str">
        <f>IF(ISBLANK(Saisie!C1875),"",_xlfn.XLOOKUP(Saisie!C1875,Barème!A:A,Barème!F:F,"ERREUR CODE PRODUIT"))</f>
        <v/>
      </c>
      <c r="B1874" s="25" t="str">
        <f>IF(OR(A1874="08",A1874="07",MID(Saisie!C1875,4,4)="0804",MID(Saisie!C1875,4,4)="0907",A1874=""),"",_xlfn.XLOOKUP(A1874,Matériau!A:A,Matériau!C:C,"ERREUR MATERIAU"))</f>
        <v/>
      </c>
      <c r="C1874" s="25" t="str">
        <f>IF(B1874="","",_xlfn.XLOOKUP(B1874,Questions!A:A,Questions!C:C,""))</f>
        <v/>
      </c>
      <c r="D1874" s="25" t="str">
        <f>IF(B1874="","",_xlfn.XLOOKUP(B1874&amp;"_"&amp;Saisie!F1875,'Réponses'!D:D,'Réponses'!C:C,""))</f>
        <v/>
      </c>
      <c r="E1874" s="25" t="str">
        <f>IF(D1874="","",_xlfn.XLOOKUP(D1874,'Réponses'!C:C,'Réponses'!F:F,"ERREUR PROCHAINE QUESTION"))</f>
        <v/>
      </c>
      <c r="F1874" s="25" t="str">
        <f>IF(E1874="","",_xlfn.XLOOKUP(E1874,Questions!$A:$A,Questions!$C:$C,""))</f>
        <v/>
      </c>
      <c r="G1874" s="25" t="str">
        <f>IF(E1874="","",_xlfn.XLOOKUP(E1874&amp;"_"&amp;Saisie!H1875,'Réponses'!D:D,'Réponses'!C:C,""))</f>
        <v/>
      </c>
      <c r="H1874" s="25" t="str">
        <f>IF(G1874="","",_xlfn.XLOOKUP(G1874,'Réponses'!C:C,'Réponses'!F:F,"ERREUR PROCHAINE QUESTION"))</f>
        <v/>
      </c>
      <c r="I1874" s="25" t="str">
        <f>IF(H1874="","",_xlfn.XLOOKUP(H1874,Questions!$A:$A,Questions!$C:$C,"ERREUR TYPE"))</f>
        <v/>
      </c>
      <c r="J1874" s="25" t="str">
        <f>IF(H1874="","",_xlfn.XLOOKUP(H1874&amp;"_"&amp;Saisie!J1875,'Réponses'!D:D,'Réponses'!C:C,""))</f>
        <v/>
      </c>
      <c r="K1874" s="25" t="str">
        <f>IF(J1874="","",_xlfn.XLOOKUP(J1874,'Réponses'!C:C,'Réponses'!F:F,"ERREUR PROCHAINE QUESTION"))</f>
        <v/>
      </c>
      <c r="L1874" s="25" t="str">
        <f>IF(K1874="","",_xlfn.XLOOKUP(K1874,Questions!$A:$A,Questions!$C:$C,""))</f>
        <v/>
      </c>
      <c r="M1874" s="25" t="str">
        <f>IF(K1874="","",_xlfn.XLOOKUP(K1874&amp;"_"&amp;Saisie!L1875,'Réponses'!D:D,'Réponses'!C:C,""))</f>
        <v/>
      </c>
      <c r="N1874" s="25" t="str">
        <f>IF(M1874="","",_xlfn.XLOOKUP(M1874,'Réponses'!C:C,'Réponses'!F:F,"ERREUR PROCHAINE QUESTION"))</f>
        <v/>
      </c>
      <c r="O1874" s="25" t="str">
        <f>IF(N1874="","",_xlfn.XLOOKUP(N1874,Questions!$A:$A,Questions!$C:$C,"ERREUR TYPE"))</f>
        <v/>
      </c>
      <c r="P1874" s="25" t="str">
        <f>IF(N1874="","",_xlfn.XLOOKUP(N1874&amp;"_"&amp;Saisie!N1875,'Réponses'!D:D,'Réponses'!C:C,""))</f>
        <v/>
      </c>
      <c r="Q1874" s="25" t="str">
        <f t="shared" si="29"/>
        <v/>
      </c>
    </row>
    <row r="1875" spans="1:17">
      <c r="A1875" s="25" t="str">
        <f>IF(ISBLANK(Saisie!C1876),"",_xlfn.XLOOKUP(Saisie!C1876,Barème!A:A,Barème!F:F,"ERREUR CODE PRODUIT"))</f>
        <v/>
      </c>
      <c r="B1875" s="25" t="str">
        <f>IF(OR(A1875="08",A1875="07",MID(Saisie!C1876,4,4)="0804",MID(Saisie!C1876,4,4)="0907",A1875=""),"",_xlfn.XLOOKUP(A1875,Matériau!A:A,Matériau!C:C,"ERREUR MATERIAU"))</f>
        <v/>
      </c>
      <c r="C1875" s="25" t="str">
        <f>IF(B1875="","",_xlfn.XLOOKUP(B1875,Questions!A:A,Questions!C:C,""))</f>
        <v/>
      </c>
      <c r="D1875" s="25" t="str">
        <f>IF(B1875="","",_xlfn.XLOOKUP(B1875&amp;"_"&amp;Saisie!F1876,'Réponses'!D:D,'Réponses'!C:C,""))</f>
        <v/>
      </c>
      <c r="E1875" s="25" t="str">
        <f>IF(D1875="","",_xlfn.XLOOKUP(D1875,'Réponses'!C:C,'Réponses'!F:F,"ERREUR PROCHAINE QUESTION"))</f>
        <v/>
      </c>
      <c r="F1875" s="25" t="str">
        <f>IF(E1875="","",_xlfn.XLOOKUP(E1875,Questions!$A:$A,Questions!$C:$C,""))</f>
        <v/>
      </c>
      <c r="G1875" s="25" t="str">
        <f>IF(E1875="","",_xlfn.XLOOKUP(E1875&amp;"_"&amp;Saisie!H1876,'Réponses'!D:D,'Réponses'!C:C,""))</f>
        <v/>
      </c>
      <c r="H1875" s="25" t="str">
        <f>IF(G1875="","",_xlfn.XLOOKUP(G1875,'Réponses'!C:C,'Réponses'!F:F,"ERREUR PROCHAINE QUESTION"))</f>
        <v/>
      </c>
      <c r="I1875" s="25" t="str">
        <f>IF(H1875="","",_xlfn.XLOOKUP(H1875,Questions!$A:$A,Questions!$C:$C,"ERREUR TYPE"))</f>
        <v/>
      </c>
      <c r="J1875" s="25" t="str">
        <f>IF(H1875="","",_xlfn.XLOOKUP(H1875&amp;"_"&amp;Saisie!J1876,'Réponses'!D:D,'Réponses'!C:C,""))</f>
        <v/>
      </c>
      <c r="K1875" s="25" t="str">
        <f>IF(J1875="","",_xlfn.XLOOKUP(J1875,'Réponses'!C:C,'Réponses'!F:F,"ERREUR PROCHAINE QUESTION"))</f>
        <v/>
      </c>
      <c r="L1875" s="25" t="str">
        <f>IF(K1875="","",_xlfn.XLOOKUP(K1875,Questions!$A:$A,Questions!$C:$C,""))</f>
        <v/>
      </c>
      <c r="M1875" s="25" t="str">
        <f>IF(K1875="","",_xlfn.XLOOKUP(K1875&amp;"_"&amp;Saisie!L1876,'Réponses'!D:D,'Réponses'!C:C,""))</f>
        <v/>
      </c>
      <c r="N1875" s="25" t="str">
        <f>IF(M1875="","",_xlfn.XLOOKUP(M1875,'Réponses'!C:C,'Réponses'!F:F,"ERREUR PROCHAINE QUESTION"))</f>
        <v/>
      </c>
      <c r="O1875" s="25" t="str">
        <f>IF(N1875="","",_xlfn.XLOOKUP(N1875,Questions!$A:$A,Questions!$C:$C,"ERREUR TYPE"))</f>
        <v/>
      </c>
      <c r="P1875" s="25" t="str">
        <f>IF(N1875="","",_xlfn.XLOOKUP(N1875&amp;"_"&amp;Saisie!N1876,'Réponses'!D:D,'Réponses'!C:C,""))</f>
        <v/>
      </c>
      <c r="Q1875" s="25" t="str">
        <f t="shared" si="29"/>
        <v/>
      </c>
    </row>
    <row r="1876" spans="1:17">
      <c r="A1876" s="25" t="str">
        <f>IF(ISBLANK(Saisie!C1877),"",_xlfn.XLOOKUP(Saisie!C1877,Barème!A:A,Barème!F:F,"ERREUR CODE PRODUIT"))</f>
        <v/>
      </c>
      <c r="B1876" s="25" t="str">
        <f>IF(OR(A1876="08",A1876="07",MID(Saisie!C1877,4,4)="0804",MID(Saisie!C1877,4,4)="0907",A1876=""),"",_xlfn.XLOOKUP(A1876,Matériau!A:A,Matériau!C:C,"ERREUR MATERIAU"))</f>
        <v/>
      </c>
      <c r="C1876" s="25" t="str">
        <f>IF(B1876="","",_xlfn.XLOOKUP(B1876,Questions!A:A,Questions!C:C,""))</f>
        <v/>
      </c>
      <c r="D1876" s="25" t="str">
        <f>IF(B1876="","",_xlfn.XLOOKUP(B1876&amp;"_"&amp;Saisie!F1877,'Réponses'!D:D,'Réponses'!C:C,""))</f>
        <v/>
      </c>
      <c r="E1876" s="25" t="str">
        <f>IF(D1876="","",_xlfn.XLOOKUP(D1876,'Réponses'!C:C,'Réponses'!F:F,"ERREUR PROCHAINE QUESTION"))</f>
        <v/>
      </c>
      <c r="F1876" s="25" t="str">
        <f>IF(E1876="","",_xlfn.XLOOKUP(E1876,Questions!$A:$A,Questions!$C:$C,""))</f>
        <v/>
      </c>
      <c r="G1876" s="25" t="str">
        <f>IF(E1876="","",_xlfn.XLOOKUP(E1876&amp;"_"&amp;Saisie!H1877,'Réponses'!D:D,'Réponses'!C:C,""))</f>
        <v/>
      </c>
      <c r="H1876" s="25" t="str">
        <f>IF(G1876="","",_xlfn.XLOOKUP(G1876,'Réponses'!C:C,'Réponses'!F:F,"ERREUR PROCHAINE QUESTION"))</f>
        <v/>
      </c>
      <c r="I1876" s="25" t="str">
        <f>IF(H1876="","",_xlfn.XLOOKUP(H1876,Questions!$A:$A,Questions!$C:$C,"ERREUR TYPE"))</f>
        <v/>
      </c>
      <c r="J1876" s="25" t="str">
        <f>IF(H1876="","",_xlfn.XLOOKUP(H1876&amp;"_"&amp;Saisie!J1877,'Réponses'!D:D,'Réponses'!C:C,""))</f>
        <v/>
      </c>
      <c r="K1876" s="25" t="str">
        <f>IF(J1876="","",_xlfn.XLOOKUP(J1876,'Réponses'!C:C,'Réponses'!F:F,"ERREUR PROCHAINE QUESTION"))</f>
        <v/>
      </c>
      <c r="L1876" s="25" t="str">
        <f>IF(K1876="","",_xlfn.XLOOKUP(K1876,Questions!$A:$A,Questions!$C:$C,""))</f>
        <v/>
      </c>
      <c r="M1876" s="25" t="str">
        <f>IF(K1876="","",_xlfn.XLOOKUP(K1876&amp;"_"&amp;Saisie!L1877,'Réponses'!D:D,'Réponses'!C:C,""))</f>
        <v/>
      </c>
      <c r="N1876" s="25" t="str">
        <f>IF(M1876="","",_xlfn.XLOOKUP(M1876,'Réponses'!C:C,'Réponses'!F:F,"ERREUR PROCHAINE QUESTION"))</f>
        <v/>
      </c>
      <c r="O1876" s="25" t="str">
        <f>IF(N1876="","",_xlfn.XLOOKUP(N1876,Questions!$A:$A,Questions!$C:$C,"ERREUR TYPE"))</f>
        <v/>
      </c>
      <c r="P1876" s="25" t="str">
        <f>IF(N1876="","",_xlfn.XLOOKUP(N1876&amp;"_"&amp;Saisie!N1877,'Réponses'!D:D,'Réponses'!C:C,""))</f>
        <v/>
      </c>
      <c r="Q1876" s="25" t="str">
        <f t="shared" si="29"/>
        <v/>
      </c>
    </row>
    <row r="1877" spans="1:17">
      <c r="A1877" s="25" t="str">
        <f>IF(ISBLANK(Saisie!C1878),"",_xlfn.XLOOKUP(Saisie!C1878,Barème!A:A,Barème!F:F,"ERREUR CODE PRODUIT"))</f>
        <v/>
      </c>
      <c r="B1877" s="25" t="str">
        <f>IF(OR(A1877="08",A1877="07",MID(Saisie!C1878,4,4)="0804",MID(Saisie!C1878,4,4)="0907",A1877=""),"",_xlfn.XLOOKUP(A1877,Matériau!A:A,Matériau!C:C,"ERREUR MATERIAU"))</f>
        <v/>
      </c>
      <c r="C1877" s="25" t="str">
        <f>IF(B1877="","",_xlfn.XLOOKUP(B1877,Questions!A:A,Questions!C:C,""))</f>
        <v/>
      </c>
      <c r="D1877" s="25" t="str">
        <f>IF(B1877="","",_xlfn.XLOOKUP(B1877&amp;"_"&amp;Saisie!F1878,'Réponses'!D:D,'Réponses'!C:C,""))</f>
        <v/>
      </c>
      <c r="E1877" s="25" t="str">
        <f>IF(D1877="","",_xlfn.XLOOKUP(D1877,'Réponses'!C:C,'Réponses'!F:F,"ERREUR PROCHAINE QUESTION"))</f>
        <v/>
      </c>
      <c r="F1877" s="25" t="str">
        <f>IF(E1877="","",_xlfn.XLOOKUP(E1877,Questions!$A:$A,Questions!$C:$C,""))</f>
        <v/>
      </c>
      <c r="G1877" s="25" t="str">
        <f>IF(E1877="","",_xlfn.XLOOKUP(E1877&amp;"_"&amp;Saisie!H1878,'Réponses'!D:D,'Réponses'!C:C,""))</f>
        <v/>
      </c>
      <c r="H1877" s="25" t="str">
        <f>IF(G1877="","",_xlfn.XLOOKUP(G1877,'Réponses'!C:C,'Réponses'!F:F,"ERREUR PROCHAINE QUESTION"))</f>
        <v/>
      </c>
      <c r="I1877" s="25" t="str">
        <f>IF(H1877="","",_xlfn.XLOOKUP(H1877,Questions!$A:$A,Questions!$C:$C,"ERREUR TYPE"))</f>
        <v/>
      </c>
      <c r="J1877" s="25" t="str">
        <f>IF(H1877="","",_xlfn.XLOOKUP(H1877&amp;"_"&amp;Saisie!J1878,'Réponses'!D:D,'Réponses'!C:C,""))</f>
        <v/>
      </c>
      <c r="K1877" s="25" t="str">
        <f>IF(J1877="","",_xlfn.XLOOKUP(J1877,'Réponses'!C:C,'Réponses'!F:F,"ERREUR PROCHAINE QUESTION"))</f>
        <v/>
      </c>
      <c r="L1877" s="25" t="str">
        <f>IF(K1877="","",_xlfn.XLOOKUP(K1877,Questions!$A:$A,Questions!$C:$C,""))</f>
        <v/>
      </c>
      <c r="M1877" s="25" t="str">
        <f>IF(K1877="","",_xlfn.XLOOKUP(K1877&amp;"_"&amp;Saisie!L1878,'Réponses'!D:D,'Réponses'!C:C,""))</f>
        <v/>
      </c>
      <c r="N1877" s="25" t="str">
        <f>IF(M1877="","",_xlfn.XLOOKUP(M1877,'Réponses'!C:C,'Réponses'!F:F,"ERREUR PROCHAINE QUESTION"))</f>
        <v/>
      </c>
      <c r="O1877" s="25" t="str">
        <f>IF(N1877="","",_xlfn.XLOOKUP(N1877,Questions!$A:$A,Questions!$C:$C,"ERREUR TYPE"))</f>
        <v/>
      </c>
      <c r="P1877" s="25" t="str">
        <f>IF(N1877="","",_xlfn.XLOOKUP(N1877&amp;"_"&amp;Saisie!N1878,'Réponses'!D:D,'Réponses'!C:C,""))</f>
        <v/>
      </c>
      <c r="Q1877" s="25" t="str">
        <f t="shared" si="29"/>
        <v/>
      </c>
    </row>
    <row r="1878" spans="1:17">
      <c r="A1878" s="25" t="str">
        <f>IF(ISBLANK(Saisie!C1879),"",_xlfn.XLOOKUP(Saisie!C1879,Barème!A:A,Barème!F:F,"ERREUR CODE PRODUIT"))</f>
        <v/>
      </c>
      <c r="B1878" s="25" t="str">
        <f>IF(OR(A1878="08",A1878="07",MID(Saisie!C1879,4,4)="0804",MID(Saisie!C1879,4,4)="0907",A1878=""),"",_xlfn.XLOOKUP(A1878,Matériau!A:A,Matériau!C:C,"ERREUR MATERIAU"))</f>
        <v/>
      </c>
      <c r="C1878" s="25" t="str">
        <f>IF(B1878="","",_xlfn.XLOOKUP(B1878,Questions!A:A,Questions!C:C,""))</f>
        <v/>
      </c>
      <c r="D1878" s="25" t="str">
        <f>IF(B1878="","",_xlfn.XLOOKUP(B1878&amp;"_"&amp;Saisie!F1879,'Réponses'!D:D,'Réponses'!C:C,""))</f>
        <v/>
      </c>
      <c r="E1878" s="25" t="str">
        <f>IF(D1878="","",_xlfn.XLOOKUP(D1878,'Réponses'!C:C,'Réponses'!F:F,"ERREUR PROCHAINE QUESTION"))</f>
        <v/>
      </c>
      <c r="F1878" s="25" t="str">
        <f>IF(E1878="","",_xlfn.XLOOKUP(E1878,Questions!$A:$A,Questions!$C:$C,""))</f>
        <v/>
      </c>
      <c r="G1878" s="25" t="str">
        <f>IF(E1878="","",_xlfn.XLOOKUP(E1878&amp;"_"&amp;Saisie!H1879,'Réponses'!D:D,'Réponses'!C:C,""))</f>
        <v/>
      </c>
      <c r="H1878" s="25" t="str">
        <f>IF(G1878="","",_xlfn.XLOOKUP(G1878,'Réponses'!C:C,'Réponses'!F:F,"ERREUR PROCHAINE QUESTION"))</f>
        <v/>
      </c>
      <c r="I1878" s="25" t="str">
        <f>IF(H1878="","",_xlfn.XLOOKUP(H1878,Questions!$A:$A,Questions!$C:$C,"ERREUR TYPE"))</f>
        <v/>
      </c>
      <c r="J1878" s="25" t="str">
        <f>IF(H1878="","",_xlfn.XLOOKUP(H1878&amp;"_"&amp;Saisie!J1879,'Réponses'!D:D,'Réponses'!C:C,""))</f>
        <v/>
      </c>
      <c r="K1878" s="25" t="str">
        <f>IF(J1878="","",_xlfn.XLOOKUP(J1878,'Réponses'!C:C,'Réponses'!F:F,"ERREUR PROCHAINE QUESTION"))</f>
        <v/>
      </c>
      <c r="L1878" s="25" t="str">
        <f>IF(K1878="","",_xlfn.XLOOKUP(K1878,Questions!$A:$A,Questions!$C:$C,""))</f>
        <v/>
      </c>
      <c r="M1878" s="25" t="str">
        <f>IF(K1878="","",_xlfn.XLOOKUP(K1878&amp;"_"&amp;Saisie!L1879,'Réponses'!D:D,'Réponses'!C:C,""))</f>
        <v/>
      </c>
      <c r="N1878" s="25" t="str">
        <f>IF(M1878="","",_xlfn.XLOOKUP(M1878,'Réponses'!C:C,'Réponses'!F:F,"ERREUR PROCHAINE QUESTION"))</f>
        <v/>
      </c>
      <c r="O1878" s="25" t="str">
        <f>IF(N1878="","",_xlfn.XLOOKUP(N1878,Questions!$A:$A,Questions!$C:$C,"ERREUR TYPE"))</f>
        <v/>
      </c>
      <c r="P1878" s="25" t="str">
        <f>IF(N1878="","",_xlfn.XLOOKUP(N1878&amp;"_"&amp;Saisie!N1879,'Réponses'!D:D,'Réponses'!C:C,""))</f>
        <v/>
      </c>
      <c r="Q1878" s="25" t="str">
        <f t="shared" si="29"/>
        <v/>
      </c>
    </row>
    <row r="1879" spans="1:17">
      <c r="A1879" s="25" t="str">
        <f>IF(ISBLANK(Saisie!C1880),"",_xlfn.XLOOKUP(Saisie!C1880,Barème!A:A,Barème!F:F,"ERREUR CODE PRODUIT"))</f>
        <v/>
      </c>
      <c r="B1879" s="25" t="str">
        <f>IF(OR(A1879="08",A1879="07",MID(Saisie!C1880,4,4)="0804",MID(Saisie!C1880,4,4)="0907",A1879=""),"",_xlfn.XLOOKUP(A1879,Matériau!A:A,Matériau!C:C,"ERREUR MATERIAU"))</f>
        <v/>
      </c>
      <c r="C1879" s="25" t="str">
        <f>IF(B1879="","",_xlfn.XLOOKUP(B1879,Questions!A:A,Questions!C:C,""))</f>
        <v/>
      </c>
      <c r="D1879" s="25" t="str">
        <f>IF(B1879="","",_xlfn.XLOOKUP(B1879&amp;"_"&amp;Saisie!F1880,'Réponses'!D:D,'Réponses'!C:C,""))</f>
        <v/>
      </c>
      <c r="E1879" s="25" t="str">
        <f>IF(D1879="","",_xlfn.XLOOKUP(D1879,'Réponses'!C:C,'Réponses'!F:F,"ERREUR PROCHAINE QUESTION"))</f>
        <v/>
      </c>
      <c r="F1879" s="25" t="str">
        <f>IF(E1879="","",_xlfn.XLOOKUP(E1879,Questions!$A:$A,Questions!$C:$C,""))</f>
        <v/>
      </c>
      <c r="G1879" s="25" t="str">
        <f>IF(E1879="","",_xlfn.XLOOKUP(E1879&amp;"_"&amp;Saisie!H1880,'Réponses'!D:D,'Réponses'!C:C,""))</f>
        <v/>
      </c>
      <c r="H1879" s="25" t="str">
        <f>IF(G1879="","",_xlfn.XLOOKUP(G1879,'Réponses'!C:C,'Réponses'!F:F,"ERREUR PROCHAINE QUESTION"))</f>
        <v/>
      </c>
      <c r="I1879" s="25" t="str">
        <f>IF(H1879="","",_xlfn.XLOOKUP(H1879,Questions!$A:$A,Questions!$C:$C,"ERREUR TYPE"))</f>
        <v/>
      </c>
      <c r="J1879" s="25" t="str">
        <f>IF(H1879="","",_xlfn.XLOOKUP(H1879&amp;"_"&amp;Saisie!J1880,'Réponses'!D:D,'Réponses'!C:C,""))</f>
        <v/>
      </c>
      <c r="K1879" s="25" t="str">
        <f>IF(J1879="","",_xlfn.XLOOKUP(J1879,'Réponses'!C:C,'Réponses'!F:F,"ERREUR PROCHAINE QUESTION"))</f>
        <v/>
      </c>
      <c r="L1879" s="25" t="str">
        <f>IF(K1879="","",_xlfn.XLOOKUP(K1879,Questions!$A:$A,Questions!$C:$C,""))</f>
        <v/>
      </c>
      <c r="M1879" s="25" t="str">
        <f>IF(K1879="","",_xlfn.XLOOKUP(K1879&amp;"_"&amp;Saisie!L1880,'Réponses'!D:D,'Réponses'!C:C,""))</f>
        <v/>
      </c>
      <c r="N1879" s="25" t="str">
        <f>IF(M1879="","",_xlfn.XLOOKUP(M1879,'Réponses'!C:C,'Réponses'!F:F,"ERREUR PROCHAINE QUESTION"))</f>
        <v/>
      </c>
      <c r="O1879" s="25" t="str">
        <f>IF(N1879="","",_xlfn.XLOOKUP(N1879,Questions!$A:$A,Questions!$C:$C,"ERREUR TYPE"))</f>
        <v/>
      </c>
      <c r="P1879" s="25" t="str">
        <f>IF(N1879="","",_xlfn.XLOOKUP(N1879&amp;"_"&amp;Saisie!N1880,'Réponses'!D:D,'Réponses'!C:C,""))</f>
        <v/>
      </c>
      <c r="Q1879" s="25" t="str">
        <f t="shared" si="29"/>
        <v/>
      </c>
    </row>
    <row r="1880" spans="1:17">
      <c r="A1880" s="25" t="str">
        <f>IF(ISBLANK(Saisie!C1881),"",_xlfn.XLOOKUP(Saisie!C1881,Barème!A:A,Barème!F:F,"ERREUR CODE PRODUIT"))</f>
        <v/>
      </c>
      <c r="B1880" s="25" t="str">
        <f>IF(OR(A1880="08",A1880="07",MID(Saisie!C1881,4,4)="0804",MID(Saisie!C1881,4,4)="0907",A1880=""),"",_xlfn.XLOOKUP(A1880,Matériau!A:A,Matériau!C:C,"ERREUR MATERIAU"))</f>
        <v/>
      </c>
      <c r="C1880" s="25" t="str">
        <f>IF(B1880="","",_xlfn.XLOOKUP(B1880,Questions!A:A,Questions!C:C,""))</f>
        <v/>
      </c>
      <c r="D1880" s="25" t="str">
        <f>IF(B1880="","",_xlfn.XLOOKUP(B1880&amp;"_"&amp;Saisie!F1881,'Réponses'!D:D,'Réponses'!C:C,""))</f>
        <v/>
      </c>
      <c r="E1880" s="25" t="str">
        <f>IF(D1880="","",_xlfn.XLOOKUP(D1880,'Réponses'!C:C,'Réponses'!F:F,"ERREUR PROCHAINE QUESTION"))</f>
        <v/>
      </c>
      <c r="F1880" s="25" t="str">
        <f>IF(E1880="","",_xlfn.XLOOKUP(E1880,Questions!$A:$A,Questions!$C:$C,""))</f>
        <v/>
      </c>
      <c r="G1880" s="25" t="str">
        <f>IF(E1880="","",_xlfn.XLOOKUP(E1880&amp;"_"&amp;Saisie!H1881,'Réponses'!D:D,'Réponses'!C:C,""))</f>
        <v/>
      </c>
      <c r="H1880" s="25" t="str">
        <f>IF(G1880="","",_xlfn.XLOOKUP(G1880,'Réponses'!C:C,'Réponses'!F:F,"ERREUR PROCHAINE QUESTION"))</f>
        <v/>
      </c>
      <c r="I1880" s="25" t="str">
        <f>IF(H1880="","",_xlfn.XLOOKUP(H1880,Questions!$A:$A,Questions!$C:$C,"ERREUR TYPE"))</f>
        <v/>
      </c>
      <c r="J1880" s="25" t="str">
        <f>IF(H1880="","",_xlfn.XLOOKUP(H1880&amp;"_"&amp;Saisie!J1881,'Réponses'!D:D,'Réponses'!C:C,""))</f>
        <v/>
      </c>
      <c r="K1880" s="25" t="str">
        <f>IF(J1880="","",_xlfn.XLOOKUP(J1880,'Réponses'!C:C,'Réponses'!F:F,"ERREUR PROCHAINE QUESTION"))</f>
        <v/>
      </c>
      <c r="L1880" s="25" t="str">
        <f>IF(K1880="","",_xlfn.XLOOKUP(K1880,Questions!$A:$A,Questions!$C:$C,""))</f>
        <v/>
      </c>
      <c r="M1880" s="25" t="str">
        <f>IF(K1880="","",_xlfn.XLOOKUP(K1880&amp;"_"&amp;Saisie!L1881,'Réponses'!D:D,'Réponses'!C:C,""))</f>
        <v/>
      </c>
      <c r="N1880" s="25" t="str">
        <f>IF(M1880="","",_xlfn.XLOOKUP(M1880,'Réponses'!C:C,'Réponses'!F:F,"ERREUR PROCHAINE QUESTION"))</f>
        <v/>
      </c>
      <c r="O1880" s="25" t="str">
        <f>IF(N1880="","",_xlfn.XLOOKUP(N1880,Questions!$A:$A,Questions!$C:$C,"ERREUR TYPE"))</f>
        <v/>
      </c>
      <c r="P1880" s="25" t="str">
        <f>IF(N1880="","",_xlfn.XLOOKUP(N1880&amp;"_"&amp;Saisie!N1881,'Réponses'!D:D,'Réponses'!C:C,""))</f>
        <v/>
      </c>
      <c r="Q1880" s="25" t="str">
        <f t="shared" si="29"/>
        <v/>
      </c>
    </row>
    <row r="1881" spans="1:17">
      <c r="A1881" s="25" t="str">
        <f>IF(ISBLANK(Saisie!C1882),"",_xlfn.XLOOKUP(Saisie!C1882,Barème!A:A,Barème!F:F,"ERREUR CODE PRODUIT"))</f>
        <v/>
      </c>
      <c r="B1881" s="25" t="str">
        <f>IF(OR(A1881="08",A1881="07",MID(Saisie!C1882,4,4)="0804",MID(Saisie!C1882,4,4)="0907",A1881=""),"",_xlfn.XLOOKUP(A1881,Matériau!A:A,Matériau!C:C,"ERREUR MATERIAU"))</f>
        <v/>
      </c>
      <c r="C1881" s="25" t="str">
        <f>IF(B1881="","",_xlfn.XLOOKUP(B1881,Questions!A:A,Questions!C:C,""))</f>
        <v/>
      </c>
      <c r="D1881" s="25" t="str">
        <f>IF(B1881="","",_xlfn.XLOOKUP(B1881&amp;"_"&amp;Saisie!F1882,'Réponses'!D:D,'Réponses'!C:C,""))</f>
        <v/>
      </c>
      <c r="E1881" s="25" t="str">
        <f>IF(D1881="","",_xlfn.XLOOKUP(D1881,'Réponses'!C:C,'Réponses'!F:F,"ERREUR PROCHAINE QUESTION"))</f>
        <v/>
      </c>
      <c r="F1881" s="25" t="str">
        <f>IF(E1881="","",_xlfn.XLOOKUP(E1881,Questions!$A:$A,Questions!$C:$C,""))</f>
        <v/>
      </c>
      <c r="G1881" s="25" t="str">
        <f>IF(E1881="","",_xlfn.XLOOKUP(E1881&amp;"_"&amp;Saisie!H1882,'Réponses'!D:D,'Réponses'!C:C,""))</f>
        <v/>
      </c>
      <c r="H1881" s="25" t="str">
        <f>IF(G1881="","",_xlfn.XLOOKUP(G1881,'Réponses'!C:C,'Réponses'!F:F,"ERREUR PROCHAINE QUESTION"))</f>
        <v/>
      </c>
      <c r="I1881" s="25" t="str">
        <f>IF(H1881="","",_xlfn.XLOOKUP(H1881,Questions!$A:$A,Questions!$C:$C,"ERREUR TYPE"))</f>
        <v/>
      </c>
      <c r="J1881" s="25" t="str">
        <f>IF(H1881="","",_xlfn.XLOOKUP(H1881&amp;"_"&amp;Saisie!J1882,'Réponses'!D:D,'Réponses'!C:C,""))</f>
        <v/>
      </c>
      <c r="K1881" s="25" t="str">
        <f>IF(J1881="","",_xlfn.XLOOKUP(J1881,'Réponses'!C:C,'Réponses'!F:F,"ERREUR PROCHAINE QUESTION"))</f>
        <v/>
      </c>
      <c r="L1881" s="25" t="str">
        <f>IF(K1881="","",_xlfn.XLOOKUP(K1881,Questions!$A:$A,Questions!$C:$C,""))</f>
        <v/>
      </c>
      <c r="M1881" s="25" t="str">
        <f>IF(K1881="","",_xlfn.XLOOKUP(K1881&amp;"_"&amp;Saisie!L1882,'Réponses'!D:D,'Réponses'!C:C,""))</f>
        <v/>
      </c>
      <c r="N1881" s="25" t="str">
        <f>IF(M1881="","",_xlfn.XLOOKUP(M1881,'Réponses'!C:C,'Réponses'!F:F,"ERREUR PROCHAINE QUESTION"))</f>
        <v/>
      </c>
      <c r="O1881" s="25" t="str">
        <f>IF(N1881="","",_xlfn.XLOOKUP(N1881,Questions!$A:$A,Questions!$C:$C,"ERREUR TYPE"))</f>
        <v/>
      </c>
      <c r="P1881" s="25" t="str">
        <f>IF(N1881="","",_xlfn.XLOOKUP(N1881&amp;"_"&amp;Saisie!N1882,'Réponses'!D:D,'Réponses'!C:C,""))</f>
        <v/>
      </c>
      <c r="Q1881" s="25" t="str">
        <f t="shared" si="29"/>
        <v/>
      </c>
    </row>
    <row r="1882" spans="1:17">
      <c r="A1882" s="25" t="str">
        <f>IF(ISBLANK(Saisie!C1883),"",_xlfn.XLOOKUP(Saisie!C1883,Barème!A:A,Barème!F:F,"ERREUR CODE PRODUIT"))</f>
        <v/>
      </c>
      <c r="B1882" s="25" t="str">
        <f>IF(OR(A1882="08",A1882="07",MID(Saisie!C1883,4,4)="0804",MID(Saisie!C1883,4,4)="0907",A1882=""),"",_xlfn.XLOOKUP(A1882,Matériau!A:A,Matériau!C:C,"ERREUR MATERIAU"))</f>
        <v/>
      </c>
      <c r="C1882" s="25" t="str">
        <f>IF(B1882="","",_xlfn.XLOOKUP(B1882,Questions!A:A,Questions!C:C,""))</f>
        <v/>
      </c>
      <c r="D1882" s="25" t="str">
        <f>IF(B1882="","",_xlfn.XLOOKUP(B1882&amp;"_"&amp;Saisie!F1883,'Réponses'!D:D,'Réponses'!C:C,""))</f>
        <v/>
      </c>
      <c r="E1882" s="25" t="str">
        <f>IF(D1882="","",_xlfn.XLOOKUP(D1882,'Réponses'!C:C,'Réponses'!F:F,"ERREUR PROCHAINE QUESTION"))</f>
        <v/>
      </c>
      <c r="F1882" s="25" t="str">
        <f>IF(E1882="","",_xlfn.XLOOKUP(E1882,Questions!$A:$A,Questions!$C:$C,""))</f>
        <v/>
      </c>
      <c r="G1882" s="25" t="str">
        <f>IF(E1882="","",_xlfn.XLOOKUP(E1882&amp;"_"&amp;Saisie!H1883,'Réponses'!D:D,'Réponses'!C:C,""))</f>
        <v/>
      </c>
      <c r="H1882" s="25" t="str">
        <f>IF(G1882="","",_xlfn.XLOOKUP(G1882,'Réponses'!C:C,'Réponses'!F:F,"ERREUR PROCHAINE QUESTION"))</f>
        <v/>
      </c>
      <c r="I1882" s="25" t="str">
        <f>IF(H1882="","",_xlfn.XLOOKUP(H1882,Questions!$A:$A,Questions!$C:$C,"ERREUR TYPE"))</f>
        <v/>
      </c>
      <c r="J1882" s="25" t="str">
        <f>IF(H1882="","",_xlfn.XLOOKUP(H1882&amp;"_"&amp;Saisie!J1883,'Réponses'!D:D,'Réponses'!C:C,""))</f>
        <v/>
      </c>
      <c r="K1882" s="25" t="str">
        <f>IF(J1882="","",_xlfn.XLOOKUP(J1882,'Réponses'!C:C,'Réponses'!F:F,"ERREUR PROCHAINE QUESTION"))</f>
        <v/>
      </c>
      <c r="L1882" s="25" t="str">
        <f>IF(K1882="","",_xlfn.XLOOKUP(K1882,Questions!$A:$A,Questions!$C:$C,""))</f>
        <v/>
      </c>
      <c r="M1882" s="25" t="str">
        <f>IF(K1882="","",_xlfn.XLOOKUP(K1882&amp;"_"&amp;Saisie!L1883,'Réponses'!D:D,'Réponses'!C:C,""))</f>
        <v/>
      </c>
      <c r="N1882" s="25" t="str">
        <f>IF(M1882="","",_xlfn.XLOOKUP(M1882,'Réponses'!C:C,'Réponses'!F:F,"ERREUR PROCHAINE QUESTION"))</f>
        <v/>
      </c>
      <c r="O1882" s="25" t="str">
        <f>IF(N1882="","",_xlfn.XLOOKUP(N1882,Questions!$A:$A,Questions!$C:$C,"ERREUR TYPE"))</f>
        <v/>
      </c>
      <c r="P1882" s="25" t="str">
        <f>IF(N1882="","",_xlfn.XLOOKUP(N1882&amp;"_"&amp;Saisie!N1883,'Réponses'!D:D,'Réponses'!C:C,""))</f>
        <v/>
      </c>
      <c r="Q1882" s="25" t="str">
        <f t="shared" si="29"/>
        <v/>
      </c>
    </row>
    <row r="1883" spans="1:17">
      <c r="A1883" s="25" t="str">
        <f>IF(ISBLANK(Saisie!C1884),"",_xlfn.XLOOKUP(Saisie!C1884,Barème!A:A,Barème!F:F,"ERREUR CODE PRODUIT"))</f>
        <v/>
      </c>
      <c r="B1883" s="25" t="str">
        <f>IF(OR(A1883="08",A1883="07",MID(Saisie!C1884,4,4)="0804",MID(Saisie!C1884,4,4)="0907",A1883=""),"",_xlfn.XLOOKUP(A1883,Matériau!A:A,Matériau!C:C,"ERREUR MATERIAU"))</f>
        <v/>
      </c>
      <c r="C1883" s="25" t="str">
        <f>IF(B1883="","",_xlfn.XLOOKUP(B1883,Questions!A:A,Questions!C:C,""))</f>
        <v/>
      </c>
      <c r="D1883" s="25" t="str">
        <f>IF(B1883="","",_xlfn.XLOOKUP(B1883&amp;"_"&amp;Saisie!F1884,'Réponses'!D:D,'Réponses'!C:C,""))</f>
        <v/>
      </c>
      <c r="E1883" s="25" t="str">
        <f>IF(D1883="","",_xlfn.XLOOKUP(D1883,'Réponses'!C:C,'Réponses'!F:F,"ERREUR PROCHAINE QUESTION"))</f>
        <v/>
      </c>
      <c r="F1883" s="25" t="str">
        <f>IF(E1883="","",_xlfn.XLOOKUP(E1883,Questions!$A:$A,Questions!$C:$C,""))</f>
        <v/>
      </c>
      <c r="G1883" s="25" t="str">
        <f>IF(E1883="","",_xlfn.XLOOKUP(E1883&amp;"_"&amp;Saisie!H1884,'Réponses'!D:D,'Réponses'!C:C,""))</f>
        <v/>
      </c>
      <c r="H1883" s="25" t="str">
        <f>IF(G1883="","",_xlfn.XLOOKUP(G1883,'Réponses'!C:C,'Réponses'!F:F,"ERREUR PROCHAINE QUESTION"))</f>
        <v/>
      </c>
      <c r="I1883" s="25" t="str">
        <f>IF(H1883="","",_xlfn.XLOOKUP(H1883,Questions!$A:$A,Questions!$C:$C,"ERREUR TYPE"))</f>
        <v/>
      </c>
      <c r="J1883" s="25" t="str">
        <f>IF(H1883="","",_xlfn.XLOOKUP(H1883&amp;"_"&amp;Saisie!J1884,'Réponses'!D:D,'Réponses'!C:C,""))</f>
        <v/>
      </c>
      <c r="K1883" s="25" t="str">
        <f>IF(J1883="","",_xlfn.XLOOKUP(J1883,'Réponses'!C:C,'Réponses'!F:F,"ERREUR PROCHAINE QUESTION"))</f>
        <v/>
      </c>
      <c r="L1883" s="25" t="str">
        <f>IF(K1883="","",_xlfn.XLOOKUP(K1883,Questions!$A:$A,Questions!$C:$C,""))</f>
        <v/>
      </c>
      <c r="M1883" s="25" t="str">
        <f>IF(K1883="","",_xlfn.XLOOKUP(K1883&amp;"_"&amp;Saisie!L1884,'Réponses'!D:D,'Réponses'!C:C,""))</f>
        <v/>
      </c>
      <c r="N1883" s="25" t="str">
        <f>IF(M1883="","",_xlfn.XLOOKUP(M1883,'Réponses'!C:C,'Réponses'!F:F,"ERREUR PROCHAINE QUESTION"))</f>
        <v/>
      </c>
      <c r="O1883" s="25" t="str">
        <f>IF(N1883="","",_xlfn.XLOOKUP(N1883,Questions!$A:$A,Questions!$C:$C,"ERREUR TYPE"))</f>
        <v/>
      </c>
      <c r="P1883" s="25" t="str">
        <f>IF(N1883="","",_xlfn.XLOOKUP(N1883&amp;"_"&amp;Saisie!N1884,'Réponses'!D:D,'Réponses'!C:C,""))</f>
        <v/>
      </c>
      <c r="Q1883" s="25" t="str">
        <f t="shared" si="29"/>
        <v/>
      </c>
    </row>
    <row r="1884" spans="1:17">
      <c r="A1884" s="25" t="str">
        <f>IF(ISBLANK(Saisie!C1885),"",_xlfn.XLOOKUP(Saisie!C1885,Barème!A:A,Barème!F:F,"ERREUR CODE PRODUIT"))</f>
        <v/>
      </c>
      <c r="B1884" s="25" t="str">
        <f>IF(OR(A1884="08",A1884="07",MID(Saisie!C1885,4,4)="0804",MID(Saisie!C1885,4,4)="0907",A1884=""),"",_xlfn.XLOOKUP(A1884,Matériau!A:A,Matériau!C:C,"ERREUR MATERIAU"))</f>
        <v/>
      </c>
      <c r="C1884" s="25" t="str">
        <f>IF(B1884="","",_xlfn.XLOOKUP(B1884,Questions!A:A,Questions!C:C,""))</f>
        <v/>
      </c>
      <c r="D1884" s="25" t="str">
        <f>IF(B1884="","",_xlfn.XLOOKUP(B1884&amp;"_"&amp;Saisie!F1885,'Réponses'!D:D,'Réponses'!C:C,""))</f>
        <v/>
      </c>
      <c r="E1884" s="25" t="str">
        <f>IF(D1884="","",_xlfn.XLOOKUP(D1884,'Réponses'!C:C,'Réponses'!F:F,"ERREUR PROCHAINE QUESTION"))</f>
        <v/>
      </c>
      <c r="F1884" s="25" t="str">
        <f>IF(E1884="","",_xlfn.XLOOKUP(E1884,Questions!$A:$A,Questions!$C:$C,""))</f>
        <v/>
      </c>
      <c r="G1884" s="25" t="str">
        <f>IF(E1884="","",_xlfn.XLOOKUP(E1884&amp;"_"&amp;Saisie!H1885,'Réponses'!D:D,'Réponses'!C:C,""))</f>
        <v/>
      </c>
      <c r="H1884" s="25" t="str">
        <f>IF(G1884="","",_xlfn.XLOOKUP(G1884,'Réponses'!C:C,'Réponses'!F:F,"ERREUR PROCHAINE QUESTION"))</f>
        <v/>
      </c>
      <c r="I1884" s="25" t="str">
        <f>IF(H1884="","",_xlfn.XLOOKUP(H1884,Questions!$A:$A,Questions!$C:$C,"ERREUR TYPE"))</f>
        <v/>
      </c>
      <c r="J1884" s="25" t="str">
        <f>IF(H1884="","",_xlfn.XLOOKUP(H1884&amp;"_"&amp;Saisie!J1885,'Réponses'!D:D,'Réponses'!C:C,""))</f>
        <v/>
      </c>
      <c r="K1884" s="25" t="str">
        <f>IF(J1884="","",_xlfn.XLOOKUP(J1884,'Réponses'!C:C,'Réponses'!F:F,"ERREUR PROCHAINE QUESTION"))</f>
        <v/>
      </c>
      <c r="L1884" s="25" t="str">
        <f>IF(K1884="","",_xlfn.XLOOKUP(K1884,Questions!$A:$A,Questions!$C:$C,""))</f>
        <v/>
      </c>
      <c r="M1884" s="25" t="str">
        <f>IF(K1884="","",_xlfn.XLOOKUP(K1884&amp;"_"&amp;Saisie!L1885,'Réponses'!D:D,'Réponses'!C:C,""))</f>
        <v/>
      </c>
      <c r="N1884" s="25" t="str">
        <f>IF(M1884="","",_xlfn.XLOOKUP(M1884,'Réponses'!C:C,'Réponses'!F:F,"ERREUR PROCHAINE QUESTION"))</f>
        <v/>
      </c>
      <c r="O1884" s="25" t="str">
        <f>IF(N1884="","",_xlfn.XLOOKUP(N1884,Questions!$A:$A,Questions!$C:$C,"ERREUR TYPE"))</f>
        <v/>
      </c>
      <c r="P1884" s="25" t="str">
        <f>IF(N1884="","",_xlfn.XLOOKUP(N1884&amp;"_"&amp;Saisie!N1885,'Réponses'!D:D,'Réponses'!C:C,""))</f>
        <v/>
      </c>
      <c r="Q1884" s="25" t="str">
        <f t="shared" si="29"/>
        <v/>
      </c>
    </row>
    <row r="1885" spans="1:17">
      <c r="A1885" s="25" t="str">
        <f>IF(ISBLANK(Saisie!C1886),"",_xlfn.XLOOKUP(Saisie!C1886,Barème!A:A,Barème!F:F,"ERREUR CODE PRODUIT"))</f>
        <v/>
      </c>
      <c r="B1885" s="25" t="str">
        <f>IF(OR(A1885="08",A1885="07",MID(Saisie!C1886,4,4)="0804",MID(Saisie!C1886,4,4)="0907",A1885=""),"",_xlfn.XLOOKUP(A1885,Matériau!A:A,Matériau!C:C,"ERREUR MATERIAU"))</f>
        <v/>
      </c>
      <c r="C1885" s="25" t="str">
        <f>IF(B1885="","",_xlfn.XLOOKUP(B1885,Questions!A:A,Questions!C:C,""))</f>
        <v/>
      </c>
      <c r="D1885" s="25" t="str">
        <f>IF(B1885="","",_xlfn.XLOOKUP(B1885&amp;"_"&amp;Saisie!F1886,'Réponses'!D:D,'Réponses'!C:C,""))</f>
        <v/>
      </c>
      <c r="E1885" s="25" t="str">
        <f>IF(D1885="","",_xlfn.XLOOKUP(D1885,'Réponses'!C:C,'Réponses'!F:F,"ERREUR PROCHAINE QUESTION"))</f>
        <v/>
      </c>
      <c r="F1885" s="25" t="str">
        <f>IF(E1885="","",_xlfn.XLOOKUP(E1885,Questions!$A:$A,Questions!$C:$C,""))</f>
        <v/>
      </c>
      <c r="G1885" s="25" t="str">
        <f>IF(E1885="","",_xlfn.XLOOKUP(E1885&amp;"_"&amp;Saisie!H1886,'Réponses'!D:D,'Réponses'!C:C,""))</f>
        <v/>
      </c>
      <c r="H1885" s="25" t="str">
        <f>IF(G1885="","",_xlfn.XLOOKUP(G1885,'Réponses'!C:C,'Réponses'!F:F,"ERREUR PROCHAINE QUESTION"))</f>
        <v/>
      </c>
      <c r="I1885" s="25" t="str">
        <f>IF(H1885="","",_xlfn.XLOOKUP(H1885,Questions!$A:$A,Questions!$C:$C,"ERREUR TYPE"))</f>
        <v/>
      </c>
      <c r="J1885" s="25" t="str">
        <f>IF(H1885="","",_xlfn.XLOOKUP(H1885&amp;"_"&amp;Saisie!J1886,'Réponses'!D:D,'Réponses'!C:C,""))</f>
        <v/>
      </c>
      <c r="K1885" s="25" t="str">
        <f>IF(J1885="","",_xlfn.XLOOKUP(J1885,'Réponses'!C:C,'Réponses'!F:F,"ERREUR PROCHAINE QUESTION"))</f>
        <v/>
      </c>
      <c r="L1885" s="25" t="str">
        <f>IF(K1885="","",_xlfn.XLOOKUP(K1885,Questions!$A:$A,Questions!$C:$C,""))</f>
        <v/>
      </c>
      <c r="M1885" s="25" t="str">
        <f>IF(K1885="","",_xlfn.XLOOKUP(K1885&amp;"_"&amp;Saisie!L1886,'Réponses'!D:D,'Réponses'!C:C,""))</f>
        <v/>
      </c>
      <c r="N1885" s="25" t="str">
        <f>IF(M1885="","",_xlfn.XLOOKUP(M1885,'Réponses'!C:C,'Réponses'!F:F,"ERREUR PROCHAINE QUESTION"))</f>
        <v/>
      </c>
      <c r="O1885" s="25" t="str">
        <f>IF(N1885="","",_xlfn.XLOOKUP(N1885,Questions!$A:$A,Questions!$C:$C,"ERREUR TYPE"))</f>
        <v/>
      </c>
      <c r="P1885" s="25" t="str">
        <f>IF(N1885="","",_xlfn.XLOOKUP(N1885&amp;"_"&amp;Saisie!N1886,'Réponses'!D:D,'Réponses'!C:C,""))</f>
        <v/>
      </c>
      <c r="Q1885" s="25" t="str">
        <f t="shared" si="29"/>
        <v/>
      </c>
    </row>
    <row r="1886" spans="1:17">
      <c r="A1886" s="25" t="str">
        <f>IF(ISBLANK(Saisie!C1887),"",_xlfn.XLOOKUP(Saisie!C1887,Barème!A:A,Barème!F:F,"ERREUR CODE PRODUIT"))</f>
        <v/>
      </c>
      <c r="B1886" s="25" t="str">
        <f>IF(OR(A1886="08",A1886="07",MID(Saisie!C1887,4,4)="0804",MID(Saisie!C1887,4,4)="0907",A1886=""),"",_xlfn.XLOOKUP(A1886,Matériau!A:A,Matériau!C:C,"ERREUR MATERIAU"))</f>
        <v/>
      </c>
      <c r="C1886" s="25" t="str">
        <f>IF(B1886="","",_xlfn.XLOOKUP(B1886,Questions!A:A,Questions!C:C,""))</f>
        <v/>
      </c>
      <c r="D1886" s="25" t="str">
        <f>IF(B1886="","",_xlfn.XLOOKUP(B1886&amp;"_"&amp;Saisie!F1887,'Réponses'!D:D,'Réponses'!C:C,""))</f>
        <v/>
      </c>
      <c r="E1886" s="25" t="str">
        <f>IF(D1886="","",_xlfn.XLOOKUP(D1886,'Réponses'!C:C,'Réponses'!F:F,"ERREUR PROCHAINE QUESTION"))</f>
        <v/>
      </c>
      <c r="F1886" s="25" t="str">
        <f>IF(E1886="","",_xlfn.XLOOKUP(E1886,Questions!$A:$A,Questions!$C:$C,""))</f>
        <v/>
      </c>
      <c r="G1886" s="25" t="str">
        <f>IF(E1886="","",_xlfn.XLOOKUP(E1886&amp;"_"&amp;Saisie!H1887,'Réponses'!D:D,'Réponses'!C:C,""))</f>
        <v/>
      </c>
      <c r="H1886" s="25" t="str">
        <f>IF(G1886="","",_xlfn.XLOOKUP(G1886,'Réponses'!C:C,'Réponses'!F:F,"ERREUR PROCHAINE QUESTION"))</f>
        <v/>
      </c>
      <c r="I1886" s="25" t="str">
        <f>IF(H1886="","",_xlfn.XLOOKUP(H1886,Questions!$A:$A,Questions!$C:$C,"ERREUR TYPE"))</f>
        <v/>
      </c>
      <c r="J1886" s="25" t="str">
        <f>IF(H1886="","",_xlfn.XLOOKUP(H1886&amp;"_"&amp;Saisie!J1887,'Réponses'!D:D,'Réponses'!C:C,""))</f>
        <v/>
      </c>
      <c r="K1886" s="25" t="str">
        <f>IF(J1886="","",_xlfn.XLOOKUP(J1886,'Réponses'!C:C,'Réponses'!F:F,"ERREUR PROCHAINE QUESTION"))</f>
        <v/>
      </c>
      <c r="L1886" s="25" t="str">
        <f>IF(K1886="","",_xlfn.XLOOKUP(K1886,Questions!$A:$A,Questions!$C:$C,""))</f>
        <v/>
      </c>
      <c r="M1886" s="25" t="str">
        <f>IF(K1886="","",_xlfn.XLOOKUP(K1886&amp;"_"&amp;Saisie!L1887,'Réponses'!D:D,'Réponses'!C:C,""))</f>
        <v/>
      </c>
      <c r="N1886" s="25" t="str">
        <f>IF(M1886="","",_xlfn.XLOOKUP(M1886,'Réponses'!C:C,'Réponses'!F:F,"ERREUR PROCHAINE QUESTION"))</f>
        <v/>
      </c>
      <c r="O1886" s="25" t="str">
        <f>IF(N1886="","",_xlfn.XLOOKUP(N1886,Questions!$A:$A,Questions!$C:$C,"ERREUR TYPE"))</f>
        <v/>
      </c>
      <c r="P1886" s="25" t="str">
        <f>IF(N1886="","",_xlfn.XLOOKUP(N1886&amp;"_"&amp;Saisie!N1887,'Réponses'!D:D,'Réponses'!C:C,""))</f>
        <v/>
      </c>
      <c r="Q1886" s="25" t="str">
        <f t="shared" si="29"/>
        <v/>
      </c>
    </row>
    <row r="1887" spans="1:17">
      <c r="A1887" s="25" t="str">
        <f>IF(ISBLANK(Saisie!C1888),"",_xlfn.XLOOKUP(Saisie!C1888,Barème!A:A,Barème!F:F,"ERREUR CODE PRODUIT"))</f>
        <v/>
      </c>
      <c r="B1887" s="25" t="str">
        <f>IF(OR(A1887="08",A1887="07",MID(Saisie!C1888,4,4)="0804",MID(Saisie!C1888,4,4)="0907",A1887=""),"",_xlfn.XLOOKUP(A1887,Matériau!A:A,Matériau!C:C,"ERREUR MATERIAU"))</f>
        <v/>
      </c>
      <c r="C1887" s="25" t="str">
        <f>IF(B1887="","",_xlfn.XLOOKUP(B1887,Questions!A:A,Questions!C:C,""))</f>
        <v/>
      </c>
      <c r="D1887" s="25" t="str">
        <f>IF(B1887="","",_xlfn.XLOOKUP(B1887&amp;"_"&amp;Saisie!F1888,'Réponses'!D:D,'Réponses'!C:C,""))</f>
        <v/>
      </c>
      <c r="E1887" s="25" t="str">
        <f>IF(D1887="","",_xlfn.XLOOKUP(D1887,'Réponses'!C:C,'Réponses'!F:F,"ERREUR PROCHAINE QUESTION"))</f>
        <v/>
      </c>
      <c r="F1887" s="25" t="str">
        <f>IF(E1887="","",_xlfn.XLOOKUP(E1887,Questions!$A:$A,Questions!$C:$C,""))</f>
        <v/>
      </c>
      <c r="G1887" s="25" t="str">
        <f>IF(E1887="","",_xlfn.XLOOKUP(E1887&amp;"_"&amp;Saisie!H1888,'Réponses'!D:D,'Réponses'!C:C,""))</f>
        <v/>
      </c>
      <c r="H1887" s="25" t="str">
        <f>IF(G1887="","",_xlfn.XLOOKUP(G1887,'Réponses'!C:C,'Réponses'!F:F,"ERREUR PROCHAINE QUESTION"))</f>
        <v/>
      </c>
      <c r="I1887" s="25" t="str">
        <f>IF(H1887="","",_xlfn.XLOOKUP(H1887,Questions!$A:$A,Questions!$C:$C,"ERREUR TYPE"))</f>
        <v/>
      </c>
      <c r="J1887" s="25" t="str">
        <f>IF(H1887="","",_xlfn.XLOOKUP(H1887&amp;"_"&amp;Saisie!J1888,'Réponses'!D:D,'Réponses'!C:C,""))</f>
        <v/>
      </c>
      <c r="K1887" s="25" t="str">
        <f>IF(J1887="","",_xlfn.XLOOKUP(J1887,'Réponses'!C:C,'Réponses'!F:F,"ERREUR PROCHAINE QUESTION"))</f>
        <v/>
      </c>
      <c r="L1887" s="25" t="str">
        <f>IF(K1887="","",_xlfn.XLOOKUP(K1887,Questions!$A:$A,Questions!$C:$C,""))</f>
        <v/>
      </c>
      <c r="M1887" s="25" t="str">
        <f>IF(K1887="","",_xlfn.XLOOKUP(K1887&amp;"_"&amp;Saisie!L1888,'Réponses'!D:D,'Réponses'!C:C,""))</f>
        <v/>
      </c>
      <c r="N1887" s="25" t="str">
        <f>IF(M1887="","",_xlfn.XLOOKUP(M1887,'Réponses'!C:C,'Réponses'!F:F,"ERREUR PROCHAINE QUESTION"))</f>
        <v/>
      </c>
      <c r="O1887" s="25" t="str">
        <f>IF(N1887="","",_xlfn.XLOOKUP(N1887,Questions!$A:$A,Questions!$C:$C,"ERREUR TYPE"))</f>
        <v/>
      </c>
      <c r="P1887" s="25" t="str">
        <f>IF(N1887="","",_xlfn.XLOOKUP(N1887&amp;"_"&amp;Saisie!N1888,'Réponses'!D:D,'Réponses'!C:C,""))</f>
        <v/>
      </c>
      <c r="Q1887" s="25" t="str">
        <f t="shared" si="29"/>
        <v/>
      </c>
    </row>
    <row r="1888" spans="1:17">
      <c r="A1888" s="25" t="str">
        <f>IF(ISBLANK(Saisie!C1889),"",_xlfn.XLOOKUP(Saisie!C1889,Barème!A:A,Barème!F:F,"ERREUR CODE PRODUIT"))</f>
        <v/>
      </c>
      <c r="B1888" s="25" t="str">
        <f>IF(OR(A1888="08",A1888="07",MID(Saisie!C1889,4,4)="0804",MID(Saisie!C1889,4,4)="0907",A1888=""),"",_xlfn.XLOOKUP(A1888,Matériau!A:A,Matériau!C:C,"ERREUR MATERIAU"))</f>
        <v/>
      </c>
      <c r="C1888" s="25" t="str">
        <f>IF(B1888="","",_xlfn.XLOOKUP(B1888,Questions!A:A,Questions!C:C,""))</f>
        <v/>
      </c>
      <c r="D1888" s="25" t="str">
        <f>IF(B1888="","",_xlfn.XLOOKUP(B1888&amp;"_"&amp;Saisie!F1889,'Réponses'!D:D,'Réponses'!C:C,""))</f>
        <v/>
      </c>
      <c r="E1888" s="25" t="str">
        <f>IF(D1888="","",_xlfn.XLOOKUP(D1888,'Réponses'!C:C,'Réponses'!F:F,"ERREUR PROCHAINE QUESTION"))</f>
        <v/>
      </c>
      <c r="F1888" s="25" t="str">
        <f>IF(E1888="","",_xlfn.XLOOKUP(E1888,Questions!$A:$A,Questions!$C:$C,""))</f>
        <v/>
      </c>
      <c r="G1888" s="25" t="str">
        <f>IF(E1888="","",_xlfn.XLOOKUP(E1888&amp;"_"&amp;Saisie!H1889,'Réponses'!D:D,'Réponses'!C:C,""))</f>
        <v/>
      </c>
      <c r="H1888" s="25" t="str">
        <f>IF(G1888="","",_xlfn.XLOOKUP(G1888,'Réponses'!C:C,'Réponses'!F:F,"ERREUR PROCHAINE QUESTION"))</f>
        <v/>
      </c>
      <c r="I1888" s="25" t="str">
        <f>IF(H1888="","",_xlfn.XLOOKUP(H1888,Questions!$A:$A,Questions!$C:$C,"ERREUR TYPE"))</f>
        <v/>
      </c>
      <c r="J1888" s="25" t="str">
        <f>IF(H1888="","",_xlfn.XLOOKUP(H1888&amp;"_"&amp;Saisie!J1889,'Réponses'!D:D,'Réponses'!C:C,""))</f>
        <v/>
      </c>
      <c r="K1888" s="25" t="str">
        <f>IF(J1888="","",_xlfn.XLOOKUP(J1888,'Réponses'!C:C,'Réponses'!F:F,"ERREUR PROCHAINE QUESTION"))</f>
        <v/>
      </c>
      <c r="L1888" s="25" t="str">
        <f>IF(K1888="","",_xlfn.XLOOKUP(K1888,Questions!$A:$A,Questions!$C:$C,""))</f>
        <v/>
      </c>
      <c r="M1888" s="25" t="str">
        <f>IF(K1888="","",_xlfn.XLOOKUP(K1888&amp;"_"&amp;Saisie!L1889,'Réponses'!D:D,'Réponses'!C:C,""))</f>
        <v/>
      </c>
      <c r="N1888" s="25" t="str">
        <f>IF(M1888="","",_xlfn.XLOOKUP(M1888,'Réponses'!C:C,'Réponses'!F:F,"ERREUR PROCHAINE QUESTION"))</f>
        <v/>
      </c>
      <c r="O1888" s="25" t="str">
        <f>IF(N1888="","",_xlfn.XLOOKUP(N1888,Questions!$A:$A,Questions!$C:$C,"ERREUR TYPE"))</f>
        <v/>
      </c>
      <c r="P1888" s="25" t="str">
        <f>IF(N1888="","",_xlfn.XLOOKUP(N1888&amp;"_"&amp;Saisie!N1889,'Réponses'!D:D,'Réponses'!C:C,""))</f>
        <v/>
      </c>
      <c r="Q1888" s="25" t="str">
        <f t="shared" si="29"/>
        <v/>
      </c>
    </row>
    <row r="1889" spans="1:17">
      <c r="A1889" s="25" t="str">
        <f>IF(ISBLANK(Saisie!C1890),"",_xlfn.XLOOKUP(Saisie!C1890,Barème!A:A,Barème!F:F,"ERREUR CODE PRODUIT"))</f>
        <v/>
      </c>
      <c r="B1889" s="25" t="str">
        <f>IF(OR(A1889="08",A1889="07",MID(Saisie!C1890,4,4)="0804",MID(Saisie!C1890,4,4)="0907",A1889=""),"",_xlfn.XLOOKUP(A1889,Matériau!A:A,Matériau!C:C,"ERREUR MATERIAU"))</f>
        <v/>
      </c>
      <c r="C1889" s="25" t="str">
        <f>IF(B1889="","",_xlfn.XLOOKUP(B1889,Questions!A:A,Questions!C:C,""))</f>
        <v/>
      </c>
      <c r="D1889" s="25" t="str">
        <f>IF(B1889="","",_xlfn.XLOOKUP(B1889&amp;"_"&amp;Saisie!F1890,'Réponses'!D:D,'Réponses'!C:C,""))</f>
        <v/>
      </c>
      <c r="E1889" s="25" t="str">
        <f>IF(D1889="","",_xlfn.XLOOKUP(D1889,'Réponses'!C:C,'Réponses'!F:F,"ERREUR PROCHAINE QUESTION"))</f>
        <v/>
      </c>
      <c r="F1889" s="25" t="str">
        <f>IF(E1889="","",_xlfn.XLOOKUP(E1889,Questions!$A:$A,Questions!$C:$C,""))</f>
        <v/>
      </c>
      <c r="G1889" s="25" t="str">
        <f>IF(E1889="","",_xlfn.XLOOKUP(E1889&amp;"_"&amp;Saisie!H1890,'Réponses'!D:D,'Réponses'!C:C,""))</f>
        <v/>
      </c>
      <c r="H1889" s="25" t="str">
        <f>IF(G1889="","",_xlfn.XLOOKUP(G1889,'Réponses'!C:C,'Réponses'!F:F,"ERREUR PROCHAINE QUESTION"))</f>
        <v/>
      </c>
      <c r="I1889" s="25" t="str">
        <f>IF(H1889="","",_xlfn.XLOOKUP(H1889,Questions!$A:$A,Questions!$C:$C,"ERREUR TYPE"))</f>
        <v/>
      </c>
      <c r="J1889" s="25" t="str">
        <f>IF(H1889="","",_xlfn.XLOOKUP(H1889&amp;"_"&amp;Saisie!J1890,'Réponses'!D:D,'Réponses'!C:C,""))</f>
        <v/>
      </c>
      <c r="K1889" s="25" t="str">
        <f>IF(J1889="","",_xlfn.XLOOKUP(J1889,'Réponses'!C:C,'Réponses'!F:F,"ERREUR PROCHAINE QUESTION"))</f>
        <v/>
      </c>
      <c r="L1889" s="25" t="str">
        <f>IF(K1889="","",_xlfn.XLOOKUP(K1889,Questions!$A:$A,Questions!$C:$C,""))</f>
        <v/>
      </c>
      <c r="M1889" s="25" t="str">
        <f>IF(K1889="","",_xlfn.XLOOKUP(K1889&amp;"_"&amp;Saisie!L1890,'Réponses'!D:D,'Réponses'!C:C,""))</f>
        <v/>
      </c>
      <c r="N1889" s="25" t="str">
        <f>IF(M1889="","",_xlfn.XLOOKUP(M1889,'Réponses'!C:C,'Réponses'!F:F,"ERREUR PROCHAINE QUESTION"))</f>
        <v/>
      </c>
      <c r="O1889" s="25" t="str">
        <f>IF(N1889="","",_xlfn.XLOOKUP(N1889,Questions!$A:$A,Questions!$C:$C,"ERREUR TYPE"))</f>
        <v/>
      </c>
      <c r="P1889" s="25" t="str">
        <f>IF(N1889="","",_xlfn.XLOOKUP(N1889&amp;"_"&amp;Saisie!N1890,'Réponses'!D:D,'Réponses'!C:C,""))</f>
        <v/>
      </c>
      <c r="Q1889" s="25" t="str">
        <f t="shared" si="29"/>
        <v/>
      </c>
    </row>
    <row r="1890" spans="1:17">
      <c r="A1890" s="25" t="str">
        <f>IF(ISBLANK(Saisie!C1891),"",_xlfn.XLOOKUP(Saisie!C1891,Barème!A:A,Barème!F:F,"ERREUR CODE PRODUIT"))</f>
        <v/>
      </c>
      <c r="B1890" s="25" t="str">
        <f>IF(OR(A1890="08",A1890="07",MID(Saisie!C1891,4,4)="0804",MID(Saisie!C1891,4,4)="0907",A1890=""),"",_xlfn.XLOOKUP(A1890,Matériau!A:A,Matériau!C:C,"ERREUR MATERIAU"))</f>
        <v/>
      </c>
      <c r="C1890" s="25" t="str">
        <f>IF(B1890="","",_xlfn.XLOOKUP(B1890,Questions!A:A,Questions!C:C,""))</f>
        <v/>
      </c>
      <c r="D1890" s="25" t="str">
        <f>IF(B1890="","",_xlfn.XLOOKUP(B1890&amp;"_"&amp;Saisie!F1891,'Réponses'!D:D,'Réponses'!C:C,""))</f>
        <v/>
      </c>
      <c r="E1890" s="25" t="str">
        <f>IF(D1890="","",_xlfn.XLOOKUP(D1890,'Réponses'!C:C,'Réponses'!F:F,"ERREUR PROCHAINE QUESTION"))</f>
        <v/>
      </c>
      <c r="F1890" s="25" t="str">
        <f>IF(E1890="","",_xlfn.XLOOKUP(E1890,Questions!$A:$A,Questions!$C:$C,""))</f>
        <v/>
      </c>
      <c r="G1890" s="25" t="str">
        <f>IF(E1890="","",_xlfn.XLOOKUP(E1890&amp;"_"&amp;Saisie!H1891,'Réponses'!D:D,'Réponses'!C:C,""))</f>
        <v/>
      </c>
      <c r="H1890" s="25" t="str">
        <f>IF(G1890="","",_xlfn.XLOOKUP(G1890,'Réponses'!C:C,'Réponses'!F:F,"ERREUR PROCHAINE QUESTION"))</f>
        <v/>
      </c>
      <c r="I1890" s="25" t="str">
        <f>IF(H1890="","",_xlfn.XLOOKUP(H1890,Questions!$A:$A,Questions!$C:$C,"ERREUR TYPE"))</f>
        <v/>
      </c>
      <c r="J1890" s="25" t="str">
        <f>IF(H1890="","",_xlfn.XLOOKUP(H1890&amp;"_"&amp;Saisie!J1891,'Réponses'!D:D,'Réponses'!C:C,""))</f>
        <v/>
      </c>
      <c r="K1890" s="25" t="str">
        <f>IF(J1890="","",_xlfn.XLOOKUP(J1890,'Réponses'!C:C,'Réponses'!F:F,"ERREUR PROCHAINE QUESTION"))</f>
        <v/>
      </c>
      <c r="L1890" s="25" t="str">
        <f>IF(K1890="","",_xlfn.XLOOKUP(K1890,Questions!$A:$A,Questions!$C:$C,""))</f>
        <v/>
      </c>
      <c r="M1890" s="25" t="str">
        <f>IF(K1890="","",_xlfn.XLOOKUP(K1890&amp;"_"&amp;Saisie!L1891,'Réponses'!D:D,'Réponses'!C:C,""))</f>
        <v/>
      </c>
      <c r="N1890" s="25" t="str">
        <f>IF(M1890="","",_xlfn.XLOOKUP(M1890,'Réponses'!C:C,'Réponses'!F:F,"ERREUR PROCHAINE QUESTION"))</f>
        <v/>
      </c>
      <c r="O1890" s="25" t="str">
        <f>IF(N1890="","",_xlfn.XLOOKUP(N1890,Questions!$A:$A,Questions!$C:$C,"ERREUR TYPE"))</f>
        <v/>
      </c>
      <c r="P1890" s="25" t="str">
        <f>IF(N1890="","",_xlfn.XLOOKUP(N1890&amp;"_"&amp;Saisie!N1891,'Réponses'!D:D,'Réponses'!C:C,""))</f>
        <v/>
      </c>
      <c r="Q1890" s="25" t="str">
        <f t="shared" si="29"/>
        <v/>
      </c>
    </row>
    <row r="1891" spans="1:17">
      <c r="A1891" s="25" t="str">
        <f>IF(ISBLANK(Saisie!C1892),"",_xlfn.XLOOKUP(Saisie!C1892,Barème!A:A,Barème!F:F,"ERREUR CODE PRODUIT"))</f>
        <v/>
      </c>
      <c r="B1891" s="25" t="str">
        <f>IF(OR(A1891="08",A1891="07",MID(Saisie!C1892,4,4)="0804",MID(Saisie!C1892,4,4)="0907",A1891=""),"",_xlfn.XLOOKUP(A1891,Matériau!A:A,Matériau!C:C,"ERREUR MATERIAU"))</f>
        <v/>
      </c>
      <c r="C1891" s="25" t="str">
        <f>IF(B1891="","",_xlfn.XLOOKUP(B1891,Questions!A:A,Questions!C:C,""))</f>
        <v/>
      </c>
      <c r="D1891" s="25" t="str">
        <f>IF(B1891="","",_xlfn.XLOOKUP(B1891&amp;"_"&amp;Saisie!F1892,'Réponses'!D:D,'Réponses'!C:C,""))</f>
        <v/>
      </c>
      <c r="E1891" s="25" t="str">
        <f>IF(D1891="","",_xlfn.XLOOKUP(D1891,'Réponses'!C:C,'Réponses'!F:F,"ERREUR PROCHAINE QUESTION"))</f>
        <v/>
      </c>
      <c r="F1891" s="25" t="str">
        <f>IF(E1891="","",_xlfn.XLOOKUP(E1891,Questions!$A:$A,Questions!$C:$C,""))</f>
        <v/>
      </c>
      <c r="G1891" s="25" t="str">
        <f>IF(E1891="","",_xlfn.XLOOKUP(E1891&amp;"_"&amp;Saisie!H1892,'Réponses'!D:D,'Réponses'!C:C,""))</f>
        <v/>
      </c>
      <c r="H1891" s="25" t="str">
        <f>IF(G1891="","",_xlfn.XLOOKUP(G1891,'Réponses'!C:C,'Réponses'!F:F,"ERREUR PROCHAINE QUESTION"))</f>
        <v/>
      </c>
      <c r="I1891" s="25" t="str">
        <f>IF(H1891="","",_xlfn.XLOOKUP(H1891,Questions!$A:$A,Questions!$C:$C,"ERREUR TYPE"))</f>
        <v/>
      </c>
      <c r="J1891" s="25" t="str">
        <f>IF(H1891="","",_xlfn.XLOOKUP(H1891&amp;"_"&amp;Saisie!J1892,'Réponses'!D:D,'Réponses'!C:C,""))</f>
        <v/>
      </c>
      <c r="K1891" s="25" t="str">
        <f>IF(J1891="","",_xlfn.XLOOKUP(J1891,'Réponses'!C:C,'Réponses'!F:F,"ERREUR PROCHAINE QUESTION"))</f>
        <v/>
      </c>
      <c r="L1891" s="25" t="str">
        <f>IF(K1891="","",_xlfn.XLOOKUP(K1891,Questions!$A:$A,Questions!$C:$C,""))</f>
        <v/>
      </c>
      <c r="M1891" s="25" t="str">
        <f>IF(K1891="","",_xlfn.XLOOKUP(K1891&amp;"_"&amp;Saisie!L1892,'Réponses'!D:D,'Réponses'!C:C,""))</f>
        <v/>
      </c>
      <c r="N1891" s="25" t="str">
        <f>IF(M1891="","",_xlfn.XLOOKUP(M1891,'Réponses'!C:C,'Réponses'!F:F,"ERREUR PROCHAINE QUESTION"))</f>
        <v/>
      </c>
      <c r="O1891" s="25" t="str">
        <f>IF(N1891="","",_xlfn.XLOOKUP(N1891,Questions!$A:$A,Questions!$C:$C,"ERREUR TYPE"))</f>
        <v/>
      </c>
      <c r="P1891" s="25" t="str">
        <f>IF(N1891="","",_xlfn.XLOOKUP(N1891&amp;"_"&amp;Saisie!N1892,'Réponses'!D:D,'Réponses'!C:C,""))</f>
        <v/>
      </c>
      <c r="Q1891" s="25" t="str">
        <f t="shared" si="29"/>
        <v/>
      </c>
    </row>
    <row r="1892" spans="1:17">
      <c r="A1892" s="25" t="str">
        <f>IF(ISBLANK(Saisie!C1893),"",_xlfn.XLOOKUP(Saisie!C1893,Barème!A:A,Barème!F:F,"ERREUR CODE PRODUIT"))</f>
        <v/>
      </c>
      <c r="B1892" s="25" t="str">
        <f>IF(OR(A1892="08",A1892="07",MID(Saisie!C1893,4,4)="0804",MID(Saisie!C1893,4,4)="0907",A1892=""),"",_xlfn.XLOOKUP(A1892,Matériau!A:A,Matériau!C:C,"ERREUR MATERIAU"))</f>
        <v/>
      </c>
      <c r="C1892" s="25" t="str">
        <f>IF(B1892="","",_xlfn.XLOOKUP(B1892,Questions!A:A,Questions!C:C,""))</f>
        <v/>
      </c>
      <c r="D1892" s="25" t="str">
        <f>IF(B1892="","",_xlfn.XLOOKUP(B1892&amp;"_"&amp;Saisie!F1893,'Réponses'!D:D,'Réponses'!C:C,""))</f>
        <v/>
      </c>
      <c r="E1892" s="25" t="str">
        <f>IF(D1892="","",_xlfn.XLOOKUP(D1892,'Réponses'!C:C,'Réponses'!F:F,"ERREUR PROCHAINE QUESTION"))</f>
        <v/>
      </c>
      <c r="F1892" s="25" t="str">
        <f>IF(E1892="","",_xlfn.XLOOKUP(E1892,Questions!$A:$A,Questions!$C:$C,""))</f>
        <v/>
      </c>
      <c r="G1892" s="25" t="str">
        <f>IF(E1892="","",_xlfn.XLOOKUP(E1892&amp;"_"&amp;Saisie!H1893,'Réponses'!D:D,'Réponses'!C:C,""))</f>
        <v/>
      </c>
      <c r="H1892" s="25" t="str">
        <f>IF(G1892="","",_xlfn.XLOOKUP(G1892,'Réponses'!C:C,'Réponses'!F:F,"ERREUR PROCHAINE QUESTION"))</f>
        <v/>
      </c>
      <c r="I1892" s="25" t="str">
        <f>IF(H1892="","",_xlfn.XLOOKUP(H1892,Questions!$A:$A,Questions!$C:$C,"ERREUR TYPE"))</f>
        <v/>
      </c>
      <c r="J1892" s="25" t="str">
        <f>IF(H1892="","",_xlfn.XLOOKUP(H1892&amp;"_"&amp;Saisie!J1893,'Réponses'!D:D,'Réponses'!C:C,""))</f>
        <v/>
      </c>
      <c r="K1892" s="25" t="str">
        <f>IF(J1892="","",_xlfn.XLOOKUP(J1892,'Réponses'!C:C,'Réponses'!F:F,"ERREUR PROCHAINE QUESTION"))</f>
        <v/>
      </c>
      <c r="L1892" s="25" t="str">
        <f>IF(K1892="","",_xlfn.XLOOKUP(K1892,Questions!$A:$A,Questions!$C:$C,""))</f>
        <v/>
      </c>
      <c r="M1892" s="25" t="str">
        <f>IF(K1892="","",_xlfn.XLOOKUP(K1892&amp;"_"&amp;Saisie!L1893,'Réponses'!D:D,'Réponses'!C:C,""))</f>
        <v/>
      </c>
      <c r="N1892" s="25" t="str">
        <f>IF(M1892="","",_xlfn.XLOOKUP(M1892,'Réponses'!C:C,'Réponses'!F:F,"ERREUR PROCHAINE QUESTION"))</f>
        <v/>
      </c>
      <c r="O1892" s="25" t="str">
        <f>IF(N1892="","",_xlfn.XLOOKUP(N1892,Questions!$A:$A,Questions!$C:$C,"ERREUR TYPE"))</f>
        <v/>
      </c>
      <c r="P1892" s="25" t="str">
        <f>IF(N1892="","",_xlfn.XLOOKUP(N1892&amp;"_"&amp;Saisie!N1893,'Réponses'!D:D,'Réponses'!C:C,""))</f>
        <v/>
      </c>
      <c r="Q1892" s="25" t="str">
        <f t="shared" si="29"/>
        <v/>
      </c>
    </row>
    <row r="1893" spans="1:17">
      <c r="A1893" s="25" t="str">
        <f>IF(ISBLANK(Saisie!C1894),"",_xlfn.XLOOKUP(Saisie!C1894,Barème!A:A,Barème!F:F,"ERREUR CODE PRODUIT"))</f>
        <v/>
      </c>
      <c r="B1893" s="25" t="str">
        <f>IF(OR(A1893="08",A1893="07",MID(Saisie!C1894,4,4)="0804",MID(Saisie!C1894,4,4)="0907",A1893=""),"",_xlfn.XLOOKUP(A1893,Matériau!A:A,Matériau!C:C,"ERREUR MATERIAU"))</f>
        <v/>
      </c>
      <c r="C1893" s="25" t="str">
        <f>IF(B1893="","",_xlfn.XLOOKUP(B1893,Questions!A:A,Questions!C:C,""))</f>
        <v/>
      </c>
      <c r="D1893" s="25" t="str">
        <f>IF(B1893="","",_xlfn.XLOOKUP(B1893&amp;"_"&amp;Saisie!F1894,'Réponses'!D:D,'Réponses'!C:C,""))</f>
        <v/>
      </c>
      <c r="E1893" s="25" t="str">
        <f>IF(D1893="","",_xlfn.XLOOKUP(D1893,'Réponses'!C:C,'Réponses'!F:F,"ERREUR PROCHAINE QUESTION"))</f>
        <v/>
      </c>
      <c r="F1893" s="25" t="str">
        <f>IF(E1893="","",_xlfn.XLOOKUP(E1893,Questions!$A:$A,Questions!$C:$C,""))</f>
        <v/>
      </c>
      <c r="G1893" s="25" t="str">
        <f>IF(E1893="","",_xlfn.XLOOKUP(E1893&amp;"_"&amp;Saisie!H1894,'Réponses'!D:D,'Réponses'!C:C,""))</f>
        <v/>
      </c>
      <c r="H1893" s="25" t="str">
        <f>IF(G1893="","",_xlfn.XLOOKUP(G1893,'Réponses'!C:C,'Réponses'!F:F,"ERREUR PROCHAINE QUESTION"))</f>
        <v/>
      </c>
      <c r="I1893" s="25" t="str">
        <f>IF(H1893="","",_xlfn.XLOOKUP(H1893,Questions!$A:$A,Questions!$C:$C,"ERREUR TYPE"))</f>
        <v/>
      </c>
      <c r="J1893" s="25" t="str">
        <f>IF(H1893="","",_xlfn.XLOOKUP(H1893&amp;"_"&amp;Saisie!J1894,'Réponses'!D:D,'Réponses'!C:C,""))</f>
        <v/>
      </c>
      <c r="K1893" s="25" t="str">
        <f>IF(J1893="","",_xlfn.XLOOKUP(J1893,'Réponses'!C:C,'Réponses'!F:F,"ERREUR PROCHAINE QUESTION"))</f>
        <v/>
      </c>
      <c r="L1893" s="25" t="str">
        <f>IF(K1893="","",_xlfn.XLOOKUP(K1893,Questions!$A:$A,Questions!$C:$C,""))</f>
        <v/>
      </c>
      <c r="M1893" s="25" t="str">
        <f>IF(K1893="","",_xlfn.XLOOKUP(K1893&amp;"_"&amp;Saisie!L1894,'Réponses'!D:D,'Réponses'!C:C,""))</f>
        <v/>
      </c>
      <c r="N1893" s="25" t="str">
        <f>IF(M1893="","",_xlfn.XLOOKUP(M1893,'Réponses'!C:C,'Réponses'!F:F,"ERREUR PROCHAINE QUESTION"))</f>
        <v/>
      </c>
      <c r="O1893" s="25" t="str">
        <f>IF(N1893="","",_xlfn.XLOOKUP(N1893,Questions!$A:$A,Questions!$C:$C,"ERREUR TYPE"))</f>
        <v/>
      </c>
      <c r="P1893" s="25" t="str">
        <f>IF(N1893="","",_xlfn.XLOOKUP(N1893&amp;"_"&amp;Saisie!N1894,'Réponses'!D:D,'Réponses'!C:C,""))</f>
        <v/>
      </c>
      <c r="Q1893" s="25" t="str">
        <f t="shared" si="29"/>
        <v/>
      </c>
    </row>
    <row r="1894" spans="1:17">
      <c r="A1894" s="25" t="str">
        <f>IF(ISBLANK(Saisie!C1895),"",_xlfn.XLOOKUP(Saisie!C1895,Barème!A:A,Barème!F:F,"ERREUR CODE PRODUIT"))</f>
        <v/>
      </c>
      <c r="B1894" s="25" t="str">
        <f>IF(OR(A1894="08",A1894="07",MID(Saisie!C1895,4,4)="0804",MID(Saisie!C1895,4,4)="0907",A1894=""),"",_xlfn.XLOOKUP(A1894,Matériau!A:A,Matériau!C:C,"ERREUR MATERIAU"))</f>
        <v/>
      </c>
      <c r="C1894" s="25" t="str">
        <f>IF(B1894="","",_xlfn.XLOOKUP(B1894,Questions!A:A,Questions!C:C,""))</f>
        <v/>
      </c>
      <c r="D1894" s="25" t="str">
        <f>IF(B1894="","",_xlfn.XLOOKUP(B1894&amp;"_"&amp;Saisie!F1895,'Réponses'!D:D,'Réponses'!C:C,""))</f>
        <v/>
      </c>
      <c r="E1894" s="25" t="str">
        <f>IF(D1894="","",_xlfn.XLOOKUP(D1894,'Réponses'!C:C,'Réponses'!F:F,"ERREUR PROCHAINE QUESTION"))</f>
        <v/>
      </c>
      <c r="F1894" s="25" t="str">
        <f>IF(E1894="","",_xlfn.XLOOKUP(E1894,Questions!$A:$A,Questions!$C:$C,""))</f>
        <v/>
      </c>
      <c r="G1894" s="25" t="str">
        <f>IF(E1894="","",_xlfn.XLOOKUP(E1894&amp;"_"&amp;Saisie!H1895,'Réponses'!D:D,'Réponses'!C:C,""))</f>
        <v/>
      </c>
      <c r="H1894" s="25" t="str">
        <f>IF(G1894="","",_xlfn.XLOOKUP(G1894,'Réponses'!C:C,'Réponses'!F:F,"ERREUR PROCHAINE QUESTION"))</f>
        <v/>
      </c>
      <c r="I1894" s="25" t="str">
        <f>IF(H1894="","",_xlfn.XLOOKUP(H1894,Questions!$A:$A,Questions!$C:$C,"ERREUR TYPE"))</f>
        <v/>
      </c>
      <c r="J1894" s="25" t="str">
        <f>IF(H1894="","",_xlfn.XLOOKUP(H1894&amp;"_"&amp;Saisie!J1895,'Réponses'!D:D,'Réponses'!C:C,""))</f>
        <v/>
      </c>
      <c r="K1894" s="25" t="str">
        <f>IF(J1894="","",_xlfn.XLOOKUP(J1894,'Réponses'!C:C,'Réponses'!F:F,"ERREUR PROCHAINE QUESTION"))</f>
        <v/>
      </c>
      <c r="L1894" s="25" t="str">
        <f>IF(K1894="","",_xlfn.XLOOKUP(K1894,Questions!$A:$A,Questions!$C:$C,""))</f>
        <v/>
      </c>
      <c r="M1894" s="25" t="str">
        <f>IF(K1894="","",_xlfn.XLOOKUP(K1894&amp;"_"&amp;Saisie!L1895,'Réponses'!D:D,'Réponses'!C:C,""))</f>
        <v/>
      </c>
      <c r="N1894" s="25" t="str">
        <f>IF(M1894="","",_xlfn.XLOOKUP(M1894,'Réponses'!C:C,'Réponses'!F:F,"ERREUR PROCHAINE QUESTION"))</f>
        <v/>
      </c>
      <c r="O1894" s="25" t="str">
        <f>IF(N1894="","",_xlfn.XLOOKUP(N1894,Questions!$A:$A,Questions!$C:$C,"ERREUR TYPE"))</f>
        <v/>
      </c>
      <c r="P1894" s="25" t="str">
        <f>IF(N1894="","",_xlfn.XLOOKUP(N1894&amp;"_"&amp;Saisie!N1895,'Réponses'!D:D,'Réponses'!C:C,""))</f>
        <v/>
      </c>
      <c r="Q1894" s="25" t="str">
        <f t="shared" si="29"/>
        <v/>
      </c>
    </row>
    <row r="1895" spans="1:17">
      <c r="A1895" s="25" t="str">
        <f>IF(ISBLANK(Saisie!C1896),"",_xlfn.XLOOKUP(Saisie!C1896,Barème!A:A,Barème!F:F,"ERREUR CODE PRODUIT"))</f>
        <v/>
      </c>
      <c r="B1895" s="25" t="str">
        <f>IF(OR(A1895="08",A1895="07",MID(Saisie!C1896,4,4)="0804",MID(Saisie!C1896,4,4)="0907",A1895=""),"",_xlfn.XLOOKUP(A1895,Matériau!A:A,Matériau!C:C,"ERREUR MATERIAU"))</f>
        <v/>
      </c>
      <c r="C1895" s="25" t="str">
        <f>IF(B1895="","",_xlfn.XLOOKUP(B1895,Questions!A:A,Questions!C:C,""))</f>
        <v/>
      </c>
      <c r="D1895" s="25" t="str">
        <f>IF(B1895="","",_xlfn.XLOOKUP(B1895&amp;"_"&amp;Saisie!F1896,'Réponses'!D:D,'Réponses'!C:C,""))</f>
        <v/>
      </c>
      <c r="E1895" s="25" t="str">
        <f>IF(D1895="","",_xlfn.XLOOKUP(D1895,'Réponses'!C:C,'Réponses'!F:F,"ERREUR PROCHAINE QUESTION"))</f>
        <v/>
      </c>
      <c r="F1895" s="25" t="str">
        <f>IF(E1895="","",_xlfn.XLOOKUP(E1895,Questions!$A:$A,Questions!$C:$C,""))</f>
        <v/>
      </c>
      <c r="G1895" s="25" t="str">
        <f>IF(E1895="","",_xlfn.XLOOKUP(E1895&amp;"_"&amp;Saisie!H1896,'Réponses'!D:D,'Réponses'!C:C,""))</f>
        <v/>
      </c>
      <c r="H1895" s="25" t="str">
        <f>IF(G1895="","",_xlfn.XLOOKUP(G1895,'Réponses'!C:C,'Réponses'!F:F,"ERREUR PROCHAINE QUESTION"))</f>
        <v/>
      </c>
      <c r="I1895" s="25" t="str">
        <f>IF(H1895="","",_xlfn.XLOOKUP(H1895,Questions!$A:$A,Questions!$C:$C,"ERREUR TYPE"))</f>
        <v/>
      </c>
      <c r="J1895" s="25" t="str">
        <f>IF(H1895="","",_xlfn.XLOOKUP(H1895&amp;"_"&amp;Saisie!J1896,'Réponses'!D:D,'Réponses'!C:C,""))</f>
        <v/>
      </c>
      <c r="K1895" s="25" t="str">
        <f>IF(J1895="","",_xlfn.XLOOKUP(J1895,'Réponses'!C:C,'Réponses'!F:F,"ERREUR PROCHAINE QUESTION"))</f>
        <v/>
      </c>
      <c r="L1895" s="25" t="str">
        <f>IF(K1895="","",_xlfn.XLOOKUP(K1895,Questions!$A:$A,Questions!$C:$C,""))</f>
        <v/>
      </c>
      <c r="M1895" s="25" t="str">
        <f>IF(K1895="","",_xlfn.XLOOKUP(K1895&amp;"_"&amp;Saisie!L1896,'Réponses'!D:D,'Réponses'!C:C,""))</f>
        <v/>
      </c>
      <c r="N1895" s="25" t="str">
        <f>IF(M1895="","",_xlfn.XLOOKUP(M1895,'Réponses'!C:C,'Réponses'!F:F,"ERREUR PROCHAINE QUESTION"))</f>
        <v/>
      </c>
      <c r="O1895" s="25" t="str">
        <f>IF(N1895="","",_xlfn.XLOOKUP(N1895,Questions!$A:$A,Questions!$C:$C,"ERREUR TYPE"))</f>
        <v/>
      </c>
      <c r="P1895" s="25" t="str">
        <f>IF(N1895="","",_xlfn.XLOOKUP(N1895&amp;"_"&amp;Saisie!N1896,'Réponses'!D:D,'Réponses'!C:C,""))</f>
        <v/>
      </c>
      <c r="Q1895" s="25" t="str">
        <f t="shared" si="29"/>
        <v/>
      </c>
    </row>
    <row r="1896" spans="1:17">
      <c r="A1896" s="25" t="str">
        <f>IF(ISBLANK(Saisie!C1897),"",_xlfn.XLOOKUP(Saisie!C1897,Barème!A:A,Barème!F:F,"ERREUR CODE PRODUIT"))</f>
        <v/>
      </c>
      <c r="B1896" s="25" t="str">
        <f>IF(OR(A1896="08",A1896="07",MID(Saisie!C1897,4,4)="0804",MID(Saisie!C1897,4,4)="0907",A1896=""),"",_xlfn.XLOOKUP(A1896,Matériau!A:A,Matériau!C:C,"ERREUR MATERIAU"))</f>
        <v/>
      </c>
      <c r="C1896" s="25" t="str">
        <f>IF(B1896="","",_xlfn.XLOOKUP(B1896,Questions!A:A,Questions!C:C,""))</f>
        <v/>
      </c>
      <c r="D1896" s="25" t="str">
        <f>IF(B1896="","",_xlfn.XLOOKUP(B1896&amp;"_"&amp;Saisie!F1897,'Réponses'!D:D,'Réponses'!C:C,""))</f>
        <v/>
      </c>
      <c r="E1896" s="25" t="str">
        <f>IF(D1896="","",_xlfn.XLOOKUP(D1896,'Réponses'!C:C,'Réponses'!F:F,"ERREUR PROCHAINE QUESTION"))</f>
        <v/>
      </c>
      <c r="F1896" s="25" t="str">
        <f>IF(E1896="","",_xlfn.XLOOKUP(E1896,Questions!$A:$A,Questions!$C:$C,""))</f>
        <v/>
      </c>
      <c r="G1896" s="25" t="str">
        <f>IF(E1896="","",_xlfn.XLOOKUP(E1896&amp;"_"&amp;Saisie!H1897,'Réponses'!D:D,'Réponses'!C:C,""))</f>
        <v/>
      </c>
      <c r="H1896" s="25" t="str">
        <f>IF(G1896="","",_xlfn.XLOOKUP(G1896,'Réponses'!C:C,'Réponses'!F:F,"ERREUR PROCHAINE QUESTION"))</f>
        <v/>
      </c>
      <c r="I1896" s="25" t="str">
        <f>IF(H1896="","",_xlfn.XLOOKUP(H1896,Questions!$A:$A,Questions!$C:$C,"ERREUR TYPE"))</f>
        <v/>
      </c>
      <c r="J1896" s="25" t="str">
        <f>IF(H1896="","",_xlfn.XLOOKUP(H1896&amp;"_"&amp;Saisie!J1897,'Réponses'!D:D,'Réponses'!C:C,""))</f>
        <v/>
      </c>
      <c r="K1896" s="25" t="str">
        <f>IF(J1896="","",_xlfn.XLOOKUP(J1896,'Réponses'!C:C,'Réponses'!F:F,"ERREUR PROCHAINE QUESTION"))</f>
        <v/>
      </c>
      <c r="L1896" s="25" t="str">
        <f>IF(K1896="","",_xlfn.XLOOKUP(K1896,Questions!$A:$A,Questions!$C:$C,""))</f>
        <v/>
      </c>
      <c r="M1896" s="25" t="str">
        <f>IF(K1896="","",_xlfn.XLOOKUP(K1896&amp;"_"&amp;Saisie!L1897,'Réponses'!D:D,'Réponses'!C:C,""))</f>
        <v/>
      </c>
      <c r="N1896" s="25" t="str">
        <f>IF(M1896="","",_xlfn.XLOOKUP(M1896,'Réponses'!C:C,'Réponses'!F:F,"ERREUR PROCHAINE QUESTION"))</f>
        <v/>
      </c>
      <c r="O1896" s="25" t="str">
        <f>IF(N1896="","",_xlfn.XLOOKUP(N1896,Questions!$A:$A,Questions!$C:$C,"ERREUR TYPE"))</f>
        <v/>
      </c>
      <c r="P1896" s="25" t="str">
        <f>IF(N1896="","",_xlfn.XLOOKUP(N1896&amp;"_"&amp;Saisie!N1897,'Réponses'!D:D,'Réponses'!C:C,""))</f>
        <v/>
      </c>
      <c r="Q1896" s="25" t="str">
        <f t="shared" si="29"/>
        <v/>
      </c>
    </row>
    <row r="1897" spans="1:17">
      <c r="A1897" s="25" t="str">
        <f>IF(ISBLANK(Saisie!C1898),"",_xlfn.XLOOKUP(Saisie!C1898,Barème!A:A,Barème!F:F,"ERREUR CODE PRODUIT"))</f>
        <v/>
      </c>
      <c r="B1897" s="25" t="str">
        <f>IF(OR(A1897="08",A1897="07",MID(Saisie!C1898,4,4)="0804",MID(Saisie!C1898,4,4)="0907",A1897=""),"",_xlfn.XLOOKUP(A1897,Matériau!A:A,Matériau!C:C,"ERREUR MATERIAU"))</f>
        <v/>
      </c>
      <c r="C1897" s="25" t="str">
        <f>IF(B1897="","",_xlfn.XLOOKUP(B1897,Questions!A:A,Questions!C:C,""))</f>
        <v/>
      </c>
      <c r="D1897" s="25" t="str">
        <f>IF(B1897="","",_xlfn.XLOOKUP(B1897&amp;"_"&amp;Saisie!F1898,'Réponses'!D:D,'Réponses'!C:C,""))</f>
        <v/>
      </c>
      <c r="E1897" s="25" t="str">
        <f>IF(D1897="","",_xlfn.XLOOKUP(D1897,'Réponses'!C:C,'Réponses'!F:F,"ERREUR PROCHAINE QUESTION"))</f>
        <v/>
      </c>
      <c r="F1897" s="25" t="str">
        <f>IF(E1897="","",_xlfn.XLOOKUP(E1897,Questions!$A:$A,Questions!$C:$C,""))</f>
        <v/>
      </c>
      <c r="G1897" s="25" t="str">
        <f>IF(E1897="","",_xlfn.XLOOKUP(E1897&amp;"_"&amp;Saisie!H1898,'Réponses'!D:D,'Réponses'!C:C,""))</f>
        <v/>
      </c>
      <c r="H1897" s="25" t="str">
        <f>IF(G1897="","",_xlfn.XLOOKUP(G1897,'Réponses'!C:C,'Réponses'!F:F,"ERREUR PROCHAINE QUESTION"))</f>
        <v/>
      </c>
      <c r="I1897" s="25" t="str">
        <f>IF(H1897="","",_xlfn.XLOOKUP(H1897,Questions!$A:$A,Questions!$C:$C,"ERREUR TYPE"))</f>
        <v/>
      </c>
      <c r="J1897" s="25" t="str">
        <f>IF(H1897="","",_xlfn.XLOOKUP(H1897&amp;"_"&amp;Saisie!J1898,'Réponses'!D:D,'Réponses'!C:C,""))</f>
        <v/>
      </c>
      <c r="K1897" s="25" t="str">
        <f>IF(J1897="","",_xlfn.XLOOKUP(J1897,'Réponses'!C:C,'Réponses'!F:F,"ERREUR PROCHAINE QUESTION"))</f>
        <v/>
      </c>
      <c r="L1897" s="25" t="str">
        <f>IF(K1897="","",_xlfn.XLOOKUP(K1897,Questions!$A:$A,Questions!$C:$C,""))</f>
        <v/>
      </c>
      <c r="M1897" s="25" t="str">
        <f>IF(K1897="","",_xlfn.XLOOKUP(K1897&amp;"_"&amp;Saisie!L1898,'Réponses'!D:D,'Réponses'!C:C,""))</f>
        <v/>
      </c>
      <c r="N1897" s="25" t="str">
        <f>IF(M1897="","",_xlfn.XLOOKUP(M1897,'Réponses'!C:C,'Réponses'!F:F,"ERREUR PROCHAINE QUESTION"))</f>
        <v/>
      </c>
      <c r="O1897" s="25" t="str">
        <f>IF(N1897="","",_xlfn.XLOOKUP(N1897,Questions!$A:$A,Questions!$C:$C,"ERREUR TYPE"))</f>
        <v/>
      </c>
      <c r="P1897" s="25" t="str">
        <f>IF(N1897="","",_xlfn.XLOOKUP(N1897&amp;"_"&amp;Saisie!N1898,'Réponses'!D:D,'Réponses'!C:C,""))</f>
        <v/>
      </c>
      <c r="Q1897" s="25" t="str">
        <f t="shared" si="29"/>
        <v/>
      </c>
    </row>
    <row r="1898" spans="1:17">
      <c r="A1898" s="25" t="str">
        <f>IF(ISBLANK(Saisie!C1899),"",_xlfn.XLOOKUP(Saisie!C1899,Barème!A:A,Barème!F:F,"ERREUR CODE PRODUIT"))</f>
        <v/>
      </c>
      <c r="B1898" s="25" t="str">
        <f>IF(OR(A1898="08",A1898="07",MID(Saisie!C1899,4,4)="0804",MID(Saisie!C1899,4,4)="0907",A1898=""),"",_xlfn.XLOOKUP(A1898,Matériau!A:A,Matériau!C:C,"ERREUR MATERIAU"))</f>
        <v/>
      </c>
      <c r="C1898" s="25" t="str">
        <f>IF(B1898="","",_xlfn.XLOOKUP(B1898,Questions!A:A,Questions!C:C,""))</f>
        <v/>
      </c>
      <c r="D1898" s="25" t="str">
        <f>IF(B1898="","",_xlfn.XLOOKUP(B1898&amp;"_"&amp;Saisie!F1899,'Réponses'!D:D,'Réponses'!C:C,""))</f>
        <v/>
      </c>
      <c r="E1898" s="25" t="str">
        <f>IF(D1898="","",_xlfn.XLOOKUP(D1898,'Réponses'!C:C,'Réponses'!F:F,"ERREUR PROCHAINE QUESTION"))</f>
        <v/>
      </c>
      <c r="F1898" s="25" t="str">
        <f>IF(E1898="","",_xlfn.XLOOKUP(E1898,Questions!$A:$A,Questions!$C:$C,""))</f>
        <v/>
      </c>
      <c r="G1898" s="25" t="str">
        <f>IF(E1898="","",_xlfn.XLOOKUP(E1898&amp;"_"&amp;Saisie!H1899,'Réponses'!D:D,'Réponses'!C:C,""))</f>
        <v/>
      </c>
      <c r="H1898" s="25" t="str">
        <f>IF(G1898="","",_xlfn.XLOOKUP(G1898,'Réponses'!C:C,'Réponses'!F:F,"ERREUR PROCHAINE QUESTION"))</f>
        <v/>
      </c>
      <c r="I1898" s="25" t="str">
        <f>IF(H1898="","",_xlfn.XLOOKUP(H1898,Questions!$A:$A,Questions!$C:$C,"ERREUR TYPE"))</f>
        <v/>
      </c>
      <c r="J1898" s="25" t="str">
        <f>IF(H1898="","",_xlfn.XLOOKUP(H1898&amp;"_"&amp;Saisie!J1899,'Réponses'!D:D,'Réponses'!C:C,""))</f>
        <v/>
      </c>
      <c r="K1898" s="25" t="str">
        <f>IF(J1898="","",_xlfn.XLOOKUP(J1898,'Réponses'!C:C,'Réponses'!F:F,"ERREUR PROCHAINE QUESTION"))</f>
        <v/>
      </c>
      <c r="L1898" s="25" t="str">
        <f>IF(K1898="","",_xlfn.XLOOKUP(K1898,Questions!$A:$A,Questions!$C:$C,""))</f>
        <v/>
      </c>
      <c r="M1898" s="25" t="str">
        <f>IF(K1898="","",_xlfn.XLOOKUP(K1898&amp;"_"&amp;Saisie!L1899,'Réponses'!D:D,'Réponses'!C:C,""))</f>
        <v/>
      </c>
      <c r="N1898" s="25" t="str">
        <f>IF(M1898="","",_xlfn.XLOOKUP(M1898,'Réponses'!C:C,'Réponses'!F:F,"ERREUR PROCHAINE QUESTION"))</f>
        <v/>
      </c>
      <c r="O1898" s="25" t="str">
        <f>IF(N1898="","",_xlfn.XLOOKUP(N1898,Questions!$A:$A,Questions!$C:$C,"ERREUR TYPE"))</f>
        <v/>
      </c>
      <c r="P1898" s="25" t="str">
        <f>IF(N1898="","",_xlfn.XLOOKUP(N1898&amp;"_"&amp;Saisie!N1899,'Réponses'!D:D,'Réponses'!C:C,""))</f>
        <v/>
      </c>
      <c r="Q1898" s="25" t="str">
        <f t="shared" si="29"/>
        <v/>
      </c>
    </row>
    <row r="1899" spans="1:17">
      <c r="A1899" s="25" t="str">
        <f>IF(ISBLANK(Saisie!C1900),"",_xlfn.XLOOKUP(Saisie!C1900,Barème!A:A,Barème!F:F,"ERREUR CODE PRODUIT"))</f>
        <v/>
      </c>
      <c r="B1899" s="25" t="str">
        <f>IF(OR(A1899="08",A1899="07",MID(Saisie!C1900,4,4)="0804",MID(Saisie!C1900,4,4)="0907",A1899=""),"",_xlfn.XLOOKUP(A1899,Matériau!A:A,Matériau!C:C,"ERREUR MATERIAU"))</f>
        <v/>
      </c>
      <c r="C1899" s="25" t="str">
        <f>IF(B1899="","",_xlfn.XLOOKUP(B1899,Questions!A:A,Questions!C:C,""))</f>
        <v/>
      </c>
      <c r="D1899" s="25" t="str">
        <f>IF(B1899="","",_xlfn.XLOOKUP(B1899&amp;"_"&amp;Saisie!F1900,'Réponses'!D:D,'Réponses'!C:C,""))</f>
        <v/>
      </c>
      <c r="E1899" s="25" t="str">
        <f>IF(D1899="","",_xlfn.XLOOKUP(D1899,'Réponses'!C:C,'Réponses'!F:F,"ERREUR PROCHAINE QUESTION"))</f>
        <v/>
      </c>
      <c r="F1899" s="25" t="str">
        <f>IF(E1899="","",_xlfn.XLOOKUP(E1899,Questions!$A:$A,Questions!$C:$C,""))</f>
        <v/>
      </c>
      <c r="G1899" s="25" t="str">
        <f>IF(E1899="","",_xlfn.XLOOKUP(E1899&amp;"_"&amp;Saisie!H1900,'Réponses'!D:D,'Réponses'!C:C,""))</f>
        <v/>
      </c>
      <c r="H1899" s="25" t="str">
        <f>IF(G1899="","",_xlfn.XLOOKUP(G1899,'Réponses'!C:C,'Réponses'!F:F,"ERREUR PROCHAINE QUESTION"))</f>
        <v/>
      </c>
      <c r="I1899" s="25" t="str">
        <f>IF(H1899="","",_xlfn.XLOOKUP(H1899,Questions!$A:$A,Questions!$C:$C,"ERREUR TYPE"))</f>
        <v/>
      </c>
      <c r="J1899" s="25" t="str">
        <f>IF(H1899="","",_xlfn.XLOOKUP(H1899&amp;"_"&amp;Saisie!J1900,'Réponses'!D:D,'Réponses'!C:C,""))</f>
        <v/>
      </c>
      <c r="K1899" s="25" t="str">
        <f>IF(J1899="","",_xlfn.XLOOKUP(J1899,'Réponses'!C:C,'Réponses'!F:F,"ERREUR PROCHAINE QUESTION"))</f>
        <v/>
      </c>
      <c r="L1899" s="25" t="str">
        <f>IF(K1899="","",_xlfn.XLOOKUP(K1899,Questions!$A:$A,Questions!$C:$C,""))</f>
        <v/>
      </c>
      <c r="M1899" s="25" t="str">
        <f>IF(K1899="","",_xlfn.XLOOKUP(K1899&amp;"_"&amp;Saisie!L1900,'Réponses'!D:D,'Réponses'!C:C,""))</f>
        <v/>
      </c>
      <c r="N1899" s="25" t="str">
        <f>IF(M1899="","",_xlfn.XLOOKUP(M1899,'Réponses'!C:C,'Réponses'!F:F,"ERREUR PROCHAINE QUESTION"))</f>
        <v/>
      </c>
      <c r="O1899" s="25" t="str">
        <f>IF(N1899="","",_xlfn.XLOOKUP(N1899,Questions!$A:$A,Questions!$C:$C,"ERREUR TYPE"))</f>
        <v/>
      </c>
      <c r="P1899" s="25" t="str">
        <f>IF(N1899="","",_xlfn.XLOOKUP(N1899&amp;"_"&amp;Saisie!N1900,'Réponses'!D:D,'Réponses'!C:C,""))</f>
        <v/>
      </c>
      <c r="Q1899" s="25" t="str">
        <f t="shared" si="29"/>
        <v/>
      </c>
    </row>
    <row r="1900" spans="1:17">
      <c r="A1900" s="25" t="str">
        <f>IF(ISBLANK(Saisie!C1901),"",_xlfn.XLOOKUP(Saisie!C1901,Barème!A:A,Barème!F:F,"ERREUR CODE PRODUIT"))</f>
        <v/>
      </c>
      <c r="B1900" s="25" t="str">
        <f>IF(OR(A1900="08",A1900="07",MID(Saisie!C1901,4,4)="0804",MID(Saisie!C1901,4,4)="0907",A1900=""),"",_xlfn.XLOOKUP(A1900,Matériau!A:A,Matériau!C:C,"ERREUR MATERIAU"))</f>
        <v/>
      </c>
      <c r="C1900" s="25" t="str">
        <f>IF(B1900="","",_xlfn.XLOOKUP(B1900,Questions!A:A,Questions!C:C,""))</f>
        <v/>
      </c>
      <c r="D1900" s="25" t="str">
        <f>IF(B1900="","",_xlfn.XLOOKUP(B1900&amp;"_"&amp;Saisie!F1901,'Réponses'!D:D,'Réponses'!C:C,""))</f>
        <v/>
      </c>
      <c r="E1900" s="25" t="str">
        <f>IF(D1900="","",_xlfn.XLOOKUP(D1900,'Réponses'!C:C,'Réponses'!F:F,"ERREUR PROCHAINE QUESTION"))</f>
        <v/>
      </c>
      <c r="F1900" s="25" t="str">
        <f>IF(E1900="","",_xlfn.XLOOKUP(E1900,Questions!$A:$A,Questions!$C:$C,""))</f>
        <v/>
      </c>
      <c r="G1900" s="25" t="str">
        <f>IF(E1900="","",_xlfn.XLOOKUP(E1900&amp;"_"&amp;Saisie!H1901,'Réponses'!D:D,'Réponses'!C:C,""))</f>
        <v/>
      </c>
      <c r="H1900" s="25" t="str">
        <f>IF(G1900="","",_xlfn.XLOOKUP(G1900,'Réponses'!C:C,'Réponses'!F:F,"ERREUR PROCHAINE QUESTION"))</f>
        <v/>
      </c>
      <c r="I1900" s="25" t="str">
        <f>IF(H1900="","",_xlfn.XLOOKUP(H1900,Questions!$A:$A,Questions!$C:$C,"ERREUR TYPE"))</f>
        <v/>
      </c>
      <c r="J1900" s="25" t="str">
        <f>IF(H1900="","",_xlfn.XLOOKUP(H1900&amp;"_"&amp;Saisie!J1901,'Réponses'!D:D,'Réponses'!C:C,""))</f>
        <v/>
      </c>
      <c r="K1900" s="25" t="str">
        <f>IF(J1900="","",_xlfn.XLOOKUP(J1900,'Réponses'!C:C,'Réponses'!F:F,"ERREUR PROCHAINE QUESTION"))</f>
        <v/>
      </c>
      <c r="L1900" s="25" t="str">
        <f>IF(K1900="","",_xlfn.XLOOKUP(K1900,Questions!$A:$A,Questions!$C:$C,""))</f>
        <v/>
      </c>
      <c r="M1900" s="25" t="str">
        <f>IF(K1900="","",_xlfn.XLOOKUP(K1900&amp;"_"&amp;Saisie!L1901,'Réponses'!D:D,'Réponses'!C:C,""))</f>
        <v/>
      </c>
      <c r="N1900" s="25" t="str">
        <f>IF(M1900="","",_xlfn.XLOOKUP(M1900,'Réponses'!C:C,'Réponses'!F:F,"ERREUR PROCHAINE QUESTION"))</f>
        <v/>
      </c>
      <c r="O1900" s="25" t="str">
        <f>IF(N1900="","",_xlfn.XLOOKUP(N1900,Questions!$A:$A,Questions!$C:$C,"ERREUR TYPE"))</f>
        <v/>
      </c>
      <c r="P1900" s="25" t="str">
        <f>IF(N1900="","",_xlfn.XLOOKUP(N1900&amp;"_"&amp;Saisie!N1901,'Réponses'!D:D,'Réponses'!C:C,""))</f>
        <v/>
      </c>
      <c r="Q1900" s="25" t="str">
        <f t="shared" si="29"/>
        <v/>
      </c>
    </row>
    <row r="1901" spans="1:17">
      <c r="A1901" s="25" t="str">
        <f>IF(ISBLANK(Saisie!C1902),"",_xlfn.XLOOKUP(Saisie!C1902,Barème!A:A,Barème!F:F,"ERREUR CODE PRODUIT"))</f>
        <v/>
      </c>
      <c r="B1901" s="25" t="str">
        <f>IF(OR(A1901="08",A1901="07",MID(Saisie!C1902,4,4)="0804",MID(Saisie!C1902,4,4)="0907",A1901=""),"",_xlfn.XLOOKUP(A1901,Matériau!A:A,Matériau!C:C,"ERREUR MATERIAU"))</f>
        <v/>
      </c>
      <c r="C1901" s="25" t="str">
        <f>IF(B1901="","",_xlfn.XLOOKUP(B1901,Questions!A:A,Questions!C:C,""))</f>
        <v/>
      </c>
      <c r="D1901" s="25" t="str">
        <f>IF(B1901="","",_xlfn.XLOOKUP(B1901&amp;"_"&amp;Saisie!F1902,'Réponses'!D:D,'Réponses'!C:C,""))</f>
        <v/>
      </c>
      <c r="E1901" s="25" t="str">
        <f>IF(D1901="","",_xlfn.XLOOKUP(D1901,'Réponses'!C:C,'Réponses'!F:F,"ERREUR PROCHAINE QUESTION"))</f>
        <v/>
      </c>
      <c r="F1901" s="25" t="str">
        <f>IF(E1901="","",_xlfn.XLOOKUP(E1901,Questions!$A:$A,Questions!$C:$C,""))</f>
        <v/>
      </c>
      <c r="G1901" s="25" t="str">
        <f>IF(E1901="","",_xlfn.XLOOKUP(E1901&amp;"_"&amp;Saisie!H1902,'Réponses'!D:D,'Réponses'!C:C,""))</f>
        <v/>
      </c>
      <c r="H1901" s="25" t="str">
        <f>IF(G1901="","",_xlfn.XLOOKUP(G1901,'Réponses'!C:C,'Réponses'!F:F,"ERREUR PROCHAINE QUESTION"))</f>
        <v/>
      </c>
      <c r="I1901" s="25" t="str">
        <f>IF(H1901="","",_xlfn.XLOOKUP(H1901,Questions!$A:$A,Questions!$C:$C,"ERREUR TYPE"))</f>
        <v/>
      </c>
      <c r="J1901" s="25" t="str">
        <f>IF(H1901="","",_xlfn.XLOOKUP(H1901&amp;"_"&amp;Saisie!J1902,'Réponses'!D:D,'Réponses'!C:C,""))</f>
        <v/>
      </c>
      <c r="K1901" s="25" t="str">
        <f>IF(J1901="","",_xlfn.XLOOKUP(J1901,'Réponses'!C:C,'Réponses'!F:F,"ERREUR PROCHAINE QUESTION"))</f>
        <v/>
      </c>
      <c r="L1901" s="25" t="str">
        <f>IF(K1901="","",_xlfn.XLOOKUP(K1901,Questions!$A:$A,Questions!$C:$C,""))</f>
        <v/>
      </c>
      <c r="M1901" s="25" t="str">
        <f>IF(K1901="","",_xlfn.XLOOKUP(K1901&amp;"_"&amp;Saisie!L1902,'Réponses'!D:D,'Réponses'!C:C,""))</f>
        <v/>
      </c>
      <c r="N1901" s="25" t="str">
        <f>IF(M1901="","",_xlfn.XLOOKUP(M1901,'Réponses'!C:C,'Réponses'!F:F,"ERREUR PROCHAINE QUESTION"))</f>
        <v/>
      </c>
      <c r="O1901" s="25" t="str">
        <f>IF(N1901="","",_xlfn.XLOOKUP(N1901,Questions!$A:$A,Questions!$C:$C,"ERREUR TYPE"))</f>
        <v/>
      </c>
      <c r="P1901" s="25" t="str">
        <f>IF(N1901="","",_xlfn.XLOOKUP(N1901&amp;"_"&amp;Saisie!N1902,'Réponses'!D:D,'Réponses'!C:C,""))</f>
        <v/>
      </c>
      <c r="Q1901" s="25" t="str">
        <f t="shared" si="29"/>
        <v/>
      </c>
    </row>
    <row r="1902" spans="1:17">
      <c r="A1902" s="25" t="str">
        <f>IF(ISBLANK(Saisie!C1903),"",_xlfn.XLOOKUP(Saisie!C1903,Barème!A:A,Barème!F:F,"ERREUR CODE PRODUIT"))</f>
        <v/>
      </c>
      <c r="B1902" s="25" t="str">
        <f>IF(OR(A1902="08",A1902="07",MID(Saisie!C1903,4,4)="0804",MID(Saisie!C1903,4,4)="0907",A1902=""),"",_xlfn.XLOOKUP(A1902,Matériau!A:A,Matériau!C:C,"ERREUR MATERIAU"))</f>
        <v/>
      </c>
      <c r="C1902" s="25" t="str">
        <f>IF(B1902="","",_xlfn.XLOOKUP(B1902,Questions!A:A,Questions!C:C,""))</f>
        <v/>
      </c>
      <c r="D1902" s="25" t="str">
        <f>IF(B1902="","",_xlfn.XLOOKUP(B1902&amp;"_"&amp;Saisie!F1903,'Réponses'!D:D,'Réponses'!C:C,""))</f>
        <v/>
      </c>
      <c r="E1902" s="25" t="str">
        <f>IF(D1902="","",_xlfn.XLOOKUP(D1902,'Réponses'!C:C,'Réponses'!F:F,"ERREUR PROCHAINE QUESTION"))</f>
        <v/>
      </c>
      <c r="F1902" s="25" t="str">
        <f>IF(E1902="","",_xlfn.XLOOKUP(E1902,Questions!$A:$A,Questions!$C:$C,""))</f>
        <v/>
      </c>
      <c r="G1902" s="25" t="str">
        <f>IF(E1902="","",_xlfn.XLOOKUP(E1902&amp;"_"&amp;Saisie!H1903,'Réponses'!D:D,'Réponses'!C:C,""))</f>
        <v/>
      </c>
      <c r="H1902" s="25" t="str">
        <f>IF(G1902="","",_xlfn.XLOOKUP(G1902,'Réponses'!C:C,'Réponses'!F:F,"ERREUR PROCHAINE QUESTION"))</f>
        <v/>
      </c>
      <c r="I1902" s="25" t="str">
        <f>IF(H1902="","",_xlfn.XLOOKUP(H1902,Questions!$A:$A,Questions!$C:$C,"ERREUR TYPE"))</f>
        <v/>
      </c>
      <c r="J1902" s="25" t="str">
        <f>IF(H1902="","",_xlfn.XLOOKUP(H1902&amp;"_"&amp;Saisie!J1903,'Réponses'!D:D,'Réponses'!C:C,""))</f>
        <v/>
      </c>
      <c r="K1902" s="25" t="str">
        <f>IF(J1902="","",_xlfn.XLOOKUP(J1902,'Réponses'!C:C,'Réponses'!F:F,"ERREUR PROCHAINE QUESTION"))</f>
        <v/>
      </c>
      <c r="L1902" s="25" t="str">
        <f>IF(K1902="","",_xlfn.XLOOKUP(K1902,Questions!$A:$A,Questions!$C:$C,""))</f>
        <v/>
      </c>
      <c r="M1902" s="25" t="str">
        <f>IF(K1902="","",_xlfn.XLOOKUP(K1902&amp;"_"&amp;Saisie!L1903,'Réponses'!D:D,'Réponses'!C:C,""))</f>
        <v/>
      </c>
      <c r="N1902" s="25" t="str">
        <f>IF(M1902="","",_xlfn.XLOOKUP(M1902,'Réponses'!C:C,'Réponses'!F:F,"ERREUR PROCHAINE QUESTION"))</f>
        <v/>
      </c>
      <c r="O1902" s="25" t="str">
        <f>IF(N1902="","",_xlfn.XLOOKUP(N1902,Questions!$A:$A,Questions!$C:$C,"ERREUR TYPE"))</f>
        <v/>
      </c>
      <c r="P1902" s="25" t="str">
        <f>IF(N1902="","",_xlfn.XLOOKUP(N1902&amp;"_"&amp;Saisie!N1903,'Réponses'!D:D,'Réponses'!C:C,""))</f>
        <v/>
      </c>
      <c r="Q1902" s="25" t="str">
        <f t="shared" si="29"/>
        <v/>
      </c>
    </row>
    <row r="1903" spans="1:17">
      <c r="A1903" s="25" t="str">
        <f>IF(ISBLANK(Saisie!C1904),"",_xlfn.XLOOKUP(Saisie!C1904,Barème!A:A,Barème!F:F,"ERREUR CODE PRODUIT"))</f>
        <v/>
      </c>
      <c r="B1903" s="25" t="str">
        <f>IF(OR(A1903="08",A1903="07",MID(Saisie!C1904,4,4)="0804",MID(Saisie!C1904,4,4)="0907",A1903=""),"",_xlfn.XLOOKUP(A1903,Matériau!A:A,Matériau!C:C,"ERREUR MATERIAU"))</f>
        <v/>
      </c>
      <c r="C1903" s="25" t="str">
        <f>IF(B1903="","",_xlfn.XLOOKUP(B1903,Questions!A:A,Questions!C:C,""))</f>
        <v/>
      </c>
      <c r="D1903" s="25" t="str">
        <f>IF(B1903="","",_xlfn.XLOOKUP(B1903&amp;"_"&amp;Saisie!F1904,'Réponses'!D:D,'Réponses'!C:C,""))</f>
        <v/>
      </c>
      <c r="E1903" s="25" t="str">
        <f>IF(D1903="","",_xlfn.XLOOKUP(D1903,'Réponses'!C:C,'Réponses'!F:F,"ERREUR PROCHAINE QUESTION"))</f>
        <v/>
      </c>
      <c r="F1903" s="25" t="str">
        <f>IF(E1903="","",_xlfn.XLOOKUP(E1903,Questions!$A:$A,Questions!$C:$C,""))</f>
        <v/>
      </c>
      <c r="G1903" s="25" t="str">
        <f>IF(E1903="","",_xlfn.XLOOKUP(E1903&amp;"_"&amp;Saisie!H1904,'Réponses'!D:D,'Réponses'!C:C,""))</f>
        <v/>
      </c>
      <c r="H1903" s="25" t="str">
        <f>IF(G1903="","",_xlfn.XLOOKUP(G1903,'Réponses'!C:C,'Réponses'!F:F,"ERREUR PROCHAINE QUESTION"))</f>
        <v/>
      </c>
      <c r="I1903" s="25" t="str">
        <f>IF(H1903="","",_xlfn.XLOOKUP(H1903,Questions!$A:$A,Questions!$C:$C,"ERREUR TYPE"))</f>
        <v/>
      </c>
      <c r="J1903" s="25" t="str">
        <f>IF(H1903="","",_xlfn.XLOOKUP(H1903&amp;"_"&amp;Saisie!J1904,'Réponses'!D:D,'Réponses'!C:C,""))</f>
        <v/>
      </c>
      <c r="K1903" s="25" t="str">
        <f>IF(J1903="","",_xlfn.XLOOKUP(J1903,'Réponses'!C:C,'Réponses'!F:F,"ERREUR PROCHAINE QUESTION"))</f>
        <v/>
      </c>
      <c r="L1903" s="25" t="str">
        <f>IF(K1903="","",_xlfn.XLOOKUP(K1903,Questions!$A:$A,Questions!$C:$C,""))</f>
        <v/>
      </c>
      <c r="M1903" s="25" t="str">
        <f>IF(K1903="","",_xlfn.XLOOKUP(K1903&amp;"_"&amp;Saisie!L1904,'Réponses'!D:D,'Réponses'!C:C,""))</f>
        <v/>
      </c>
      <c r="N1903" s="25" t="str">
        <f>IF(M1903="","",_xlfn.XLOOKUP(M1903,'Réponses'!C:C,'Réponses'!F:F,"ERREUR PROCHAINE QUESTION"))</f>
        <v/>
      </c>
      <c r="O1903" s="25" t="str">
        <f>IF(N1903="","",_xlfn.XLOOKUP(N1903,Questions!$A:$A,Questions!$C:$C,"ERREUR TYPE"))</f>
        <v/>
      </c>
      <c r="P1903" s="25" t="str">
        <f>IF(N1903="","",_xlfn.XLOOKUP(N1903&amp;"_"&amp;Saisie!N1904,'Réponses'!D:D,'Réponses'!C:C,""))</f>
        <v/>
      </c>
      <c r="Q1903" s="25" t="str">
        <f t="shared" si="29"/>
        <v/>
      </c>
    </row>
    <row r="1904" spans="1:17">
      <c r="A1904" s="25" t="str">
        <f>IF(ISBLANK(Saisie!C1905),"",_xlfn.XLOOKUP(Saisie!C1905,Barème!A:A,Barème!F:F,"ERREUR CODE PRODUIT"))</f>
        <v/>
      </c>
      <c r="B1904" s="25" t="str">
        <f>IF(OR(A1904="08",A1904="07",MID(Saisie!C1905,4,4)="0804",MID(Saisie!C1905,4,4)="0907",A1904=""),"",_xlfn.XLOOKUP(A1904,Matériau!A:A,Matériau!C:C,"ERREUR MATERIAU"))</f>
        <v/>
      </c>
      <c r="C1904" s="25" t="str">
        <f>IF(B1904="","",_xlfn.XLOOKUP(B1904,Questions!A:A,Questions!C:C,""))</f>
        <v/>
      </c>
      <c r="D1904" s="25" t="str">
        <f>IF(B1904="","",_xlfn.XLOOKUP(B1904&amp;"_"&amp;Saisie!F1905,'Réponses'!D:D,'Réponses'!C:C,""))</f>
        <v/>
      </c>
      <c r="E1904" s="25" t="str">
        <f>IF(D1904="","",_xlfn.XLOOKUP(D1904,'Réponses'!C:C,'Réponses'!F:F,"ERREUR PROCHAINE QUESTION"))</f>
        <v/>
      </c>
      <c r="F1904" s="25" t="str">
        <f>IF(E1904="","",_xlfn.XLOOKUP(E1904,Questions!$A:$A,Questions!$C:$C,""))</f>
        <v/>
      </c>
      <c r="G1904" s="25" t="str">
        <f>IF(E1904="","",_xlfn.XLOOKUP(E1904&amp;"_"&amp;Saisie!H1905,'Réponses'!D:D,'Réponses'!C:C,""))</f>
        <v/>
      </c>
      <c r="H1904" s="25" t="str">
        <f>IF(G1904="","",_xlfn.XLOOKUP(G1904,'Réponses'!C:C,'Réponses'!F:F,"ERREUR PROCHAINE QUESTION"))</f>
        <v/>
      </c>
      <c r="I1904" s="25" t="str">
        <f>IF(H1904="","",_xlfn.XLOOKUP(H1904,Questions!$A:$A,Questions!$C:$C,"ERREUR TYPE"))</f>
        <v/>
      </c>
      <c r="J1904" s="25" t="str">
        <f>IF(H1904="","",_xlfn.XLOOKUP(H1904&amp;"_"&amp;Saisie!J1905,'Réponses'!D:D,'Réponses'!C:C,""))</f>
        <v/>
      </c>
      <c r="K1904" s="25" t="str">
        <f>IF(J1904="","",_xlfn.XLOOKUP(J1904,'Réponses'!C:C,'Réponses'!F:F,"ERREUR PROCHAINE QUESTION"))</f>
        <v/>
      </c>
      <c r="L1904" s="25" t="str">
        <f>IF(K1904="","",_xlfn.XLOOKUP(K1904,Questions!$A:$A,Questions!$C:$C,""))</f>
        <v/>
      </c>
      <c r="M1904" s="25" t="str">
        <f>IF(K1904="","",_xlfn.XLOOKUP(K1904&amp;"_"&amp;Saisie!L1905,'Réponses'!D:D,'Réponses'!C:C,""))</f>
        <v/>
      </c>
      <c r="N1904" s="25" t="str">
        <f>IF(M1904="","",_xlfn.XLOOKUP(M1904,'Réponses'!C:C,'Réponses'!F:F,"ERREUR PROCHAINE QUESTION"))</f>
        <v/>
      </c>
      <c r="O1904" s="25" t="str">
        <f>IF(N1904="","",_xlfn.XLOOKUP(N1904,Questions!$A:$A,Questions!$C:$C,"ERREUR TYPE"))</f>
        <v/>
      </c>
      <c r="P1904" s="25" t="str">
        <f>IF(N1904="","",_xlfn.XLOOKUP(N1904&amp;"_"&amp;Saisie!N1905,'Réponses'!D:D,'Réponses'!C:C,""))</f>
        <v/>
      </c>
      <c r="Q1904" s="25" t="str">
        <f t="shared" si="29"/>
        <v/>
      </c>
    </row>
    <row r="1905" spans="1:17">
      <c r="A1905" s="25" t="str">
        <f>IF(ISBLANK(Saisie!C1906),"",_xlfn.XLOOKUP(Saisie!C1906,Barème!A:A,Barème!F:F,"ERREUR CODE PRODUIT"))</f>
        <v/>
      </c>
      <c r="B1905" s="25" t="str">
        <f>IF(OR(A1905="08",A1905="07",MID(Saisie!C1906,4,4)="0804",MID(Saisie!C1906,4,4)="0907",A1905=""),"",_xlfn.XLOOKUP(A1905,Matériau!A:A,Matériau!C:C,"ERREUR MATERIAU"))</f>
        <v/>
      </c>
      <c r="C1905" s="25" t="str">
        <f>IF(B1905="","",_xlfn.XLOOKUP(B1905,Questions!A:A,Questions!C:C,""))</f>
        <v/>
      </c>
      <c r="D1905" s="25" t="str">
        <f>IF(B1905="","",_xlfn.XLOOKUP(B1905&amp;"_"&amp;Saisie!F1906,'Réponses'!D:D,'Réponses'!C:C,""))</f>
        <v/>
      </c>
      <c r="E1905" s="25" t="str">
        <f>IF(D1905="","",_xlfn.XLOOKUP(D1905,'Réponses'!C:C,'Réponses'!F:F,"ERREUR PROCHAINE QUESTION"))</f>
        <v/>
      </c>
      <c r="F1905" s="25" t="str">
        <f>IF(E1905="","",_xlfn.XLOOKUP(E1905,Questions!$A:$A,Questions!$C:$C,""))</f>
        <v/>
      </c>
      <c r="G1905" s="25" t="str">
        <f>IF(E1905="","",_xlfn.XLOOKUP(E1905&amp;"_"&amp;Saisie!H1906,'Réponses'!D:D,'Réponses'!C:C,""))</f>
        <v/>
      </c>
      <c r="H1905" s="25" t="str">
        <f>IF(G1905="","",_xlfn.XLOOKUP(G1905,'Réponses'!C:C,'Réponses'!F:F,"ERREUR PROCHAINE QUESTION"))</f>
        <v/>
      </c>
      <c r="I1905" s="25" t="str">
        <f>IF(H1905="","",_xlfn.XLOOKUP(H1905,Questions!$A:$A,Questions!$C:$C,"ERREUR TYPE"))</f>
        <v/>
      </c>
      <c r="J1905" s="25" t="str">
        <f>IF(H1905="","",_xlfn.XLOOKUP(H1905&amp;"_"&amp;Saisie!J1906,'Réponses'!D:D,'Réponses'!C:C,""))</f>
        <v/>
      </c>
      <c r="K1905" s="25" t="str">
        <f>IF(J1905="","",_xlfn.XLOOKUP(J1905,'Réponses'!C:C,'Réponses'!F:F,"ERREUR PROCHAINE QUESTION"))</f>
        <v/>
      </c>
      <c r="L1905" s="25" t="str">
        <f>IF(K1905="","",_xlfn.XLOOKUP(K1905,Questions!$A:$A,Questions!$C:$C,""))</f>
        <v/>
      </c>
      <c r="M1905" s="25" t="str">
        <f>IF(K1905="","",_xlfn.XLOOKUP(K1905&amp;"_"&amp;Saisie!L1906,'Réponses'!D:D,'Réponses'!C:C,""))</f>
        <v/>
      </c>
      <c r="N1905" s="25" t="str">
        <f>IF(M1905="","",_xlfn.XLOOKUP(M1905,'Réponses'!C:C,'Réponses'!F:F,"ERREUR PROCHAINE QUESTION"))</f>
        <v/>
      </c>
      <c r="O1905" s="25" t="str">
        <f>IF(N1905="","",_xlfn.XLOOKUP(N1905,Questions!$A:$A,Questions!$C:$C,"ERREUR TYPE"))</f>
        <v/>
      </c>
      <c r="P1905" s="25" t="str">
        <f>IF(N1905="","",_xlfn.XLOOKUP(N1905&amp;"_"&amp;Saisie!N1906,'Réponses'!D:D,'Réponses'!C:C,""))</f>
        <v/>
      </c>
      <c r="Q1905" s="25" t="str">
        <f t="shared" si="29"/>
        <v/>
      </c>
    </row>
    <row r="1906" spans="1:17">
      <c r="A1906" s="25" t="str">
        <f>IF(ISBLANK(Saisie!C1907),"",_xlfn.XLOOKUP(Saisie!C1907,Barème!A:A,Barème!F:F,"ERREUR CODE PRODUIT"))</f>
        <v/>
      </c>
      <c r="B1906" s="25" t="str">
        <f>IF(OR(A1906="08",A1906="07",MID(Saisie!C1907,4,4)="0804",MID(Saisie!C1907,4,4)="0907",A1906=""),"",_xlfn.XLOOKUP(A1906,Matériau!A:A,Matériau!C:C,"ERREUR MATERIAU"))</f>
        <v/>
      </c>
      <c r="C1906" s="25" t="str">
        <f>IF(B1906="","",_xlfn.XLOOKUP(B1906,Questions!A:A,Questions!C:C,""))</f>
        <v/>
      </c>
      <c r="D1906" s="25" t="str">
        <f>IF(B1906="","",_xlfn.XLOOKUP(B1906&amp;"_"&amp;Saisie!F1907,'Réponses'!D:D,'Réponses'!C:C,""))</f>
        <v/>
      </c>
      <c r="E1906" s="25" t="str">
        <f>IF(D1906="","",_xlfn.XLOOKUP(D1906,'Réponses'!C:C,'Réponses'!F:F,"ERREUR PROCHAINE QUESTION"))</f>
        <v/>
      </c>
      <c r="F1906" s="25" t="str">
        <f>IF(E1906="","",_xlfn.XLOOKUP(E1906,Questions!$A:$A,Questions!$C:$C,""))</f>
        <v/>
      </c>
      <c r="G1906" s="25" t="str">
        <f>IF(E1906="","",_xlfn.XLOOKUP(E1906&amp;"_"&amp;Saisie!H1907,'Réponses'!D:D,'Réponses'!C:C,""))</f>
        <v/>
      </c>
      <c r="H1906" s="25" t="str">
        <f>IF(G1906="","",_xlfn.XLOOKUP(G1906,'Réponses'!C:C,'Réponses'!F:F,"ERREUR PROCHAINE QUESTION"))</f>
        <v/>
      </c>
      <c r="I1906" s="25" t="str">
        <f>IF(H1906="","",_xlfn.XLOOKUP(H1906,Questions!$A:$A,Questions!$C:$C,"ERREUR TYPE"))</f>
        <v/>
      </c>
      <c r="J1906" s="25" t="str">
        <f>IF(H1906="","",_xlfn.XLOOKUP(H1906&amp;"_"&amp;Saisie!J1907,'Réponses'!D:D,'Réponses'!C:C,""))</f>
        <v/>
      </c>
      <c r="K1906" s="25" t="str">
        <f>IF(J1906="","",_xlfn.XLOOKUP(J1906,'Réponses'!C:C,'Réponses'!F:F,"ERREUR PROCHAINE QUESTION"))</f>
        <v/>
      </c>
      <c r="L1906" s="25" t="str">
        <f>IF(K1906="","",_xlfn.XLOOKUP(K1906,Questions!$A:$A,Questions!$C:$C,""))</f>
        <v/>
      </c>
      <c r="M1906" s="25" t="str">
        <f>IF(K1906="","",_xlfn.XLOOKUP(K1906&amp;"_"&amp;Saisie!L1907,'Réponses'!D:D,'Réponses'!C:C,""))</f>
        <v/>
      </c>
      <c r="N1906" s="25" t="str">
        <f>IF(M1906="","",_xlfn.XLOOKUP(M1906,'Réponses'!C:C,'Réponses'!F:F,"ERREUR PROCHAINE QUESTION"))</f>
        <v/>
      </c>
      <c r="O1906" s="25" t="str">
        <f>IF(N1906="","",_xlfn.XLOOKUP(N1906,Questions!$A:$A,Questions!$C:$C,"ERREUR TYPE"))</f>
        <v/>
      </c>
      <c r="P1906" s="25" t="str">
        <f>IF(N1906="","",_xlfn.XLOOKUP(N1906&amp;"_"&amp;Saisie!N1907,'Réponses'!D:D,'Réponses'!C:C,""))</f>
        <v/>
      </c>
      <c r="Q1906" s="25" t="str">
        <f t="shared" si="29"/>
        <v/>
      </c>
    </row>
    <row r="1907" spans="1:17">
      <c r="A1907" s="25" t="str">
        <f>IF(ISBLANK(Saisie!C1908),"",_xlfn.XLOOKUP(Saisie!C1908,Barème!A:A,Barème!F:F,"ERREUR CODE PRODUIT"))</f>
        <v/>
      </c>
      <c r="B1907" s="25" t="str">
        <f>IF(OR(A1907="08",A1907="07",MID(Saisie!C1908,4,4)="0804",MID(Saisie!C1908,4,4)="0907",A1907=""),"",_xlfn.XLOOKUP(A1907,Matériau!A:A,Matériau!C:C,"ERREUR MATERIAU"))</f>
        <v/>
      </c>
      <c r="C1907" s="25" t="str">
        <f>IF(B1907="","",_xlfn.XLOOKUP(B1907,Questions!A:A,Questions!C:C,""))</f>
        <v/>
      </c>
      <c r="D1907" s="25" t="str">
        <f>IF(B1907="","",_xlfn.XLOOKUP(B1907&amp;"_"&amp;Saisie!F1908,'Réponses'!D:D,'Réponses'!C:C,""))</f>
        <v/>
      </c>
      <c r="E1907" s="25" t="str">
        <f>IF(D1907="","",_xlfn.XLOOKUP(D1907,'Réponses'!C:C,'Réponses'!F:F,"ERREUR PROCHAINE QUESTION"))</f>
        <v/>
      </c>
      <c r="F1907" s="25" t="str">
        <f>IF(E1907="","",_xlfn.XLOOKUP(E1907,Questions!$A:$A,Questions!$C:$C,""))</f>
        <v/>
      </c>
      <c r="G1907" s="25" t="str">
        <f>IF(E1907="","",_xlfn.XLOOKUP(E1907&amp;"_"&amp;Saisie!H1908,'Réponses'!D:D,'Réponses'!C:C,""))</f>
        <v/>
      </c>
      <c r="H1907" s="25" t="str">
        <f>IF(G1907="","",_xlfn.XLOOKUP(G1907,'Réponses'!C:C,'Réponses'!F:F,"ERREUR PROCHAINE QUESTION"))</f>
        <v/>
      </c>
      <c r="I1907" s="25" t="str">
        <f>IF(H1907="","",_xlfn.XLOOKUP(H1907,Questions!$A:$A,Questions!$C:$C,"ERREUR TYPE"))</f>
        <v/>
      </c>
      <c r="J1907" s="25" t="str">
        <f>IF(H1907="","",_xlfn.XLOOKUP(H1907&amp;"_"&amp;Saisie!J1908,'Réponses'!D:D,'Réponses'!C:C,""))</f>
        <v/>
      </c>
      <c r="K1907" s="25" t="str">
        <f>IF(J1907="","",_xlfn.XLOOKUP(J1907,'Réponses'!C:C,'Réponses'!F:F,"ERREUR PROCHAINE QUESTION"))</f>
        <v/>
      </c>
      <c r="L1907" s="25" t="str">
        <f>IF(K1907="","",_xlfn.XLOOKUP(K1907,Questions!$A:$A,Questions!$C:$C,""))</f>
        <v/>
      </c>
      <c r="M1907" s="25" t="str">
        <f>IF(K1907="","",_xlfn.XLOOKUP(K1907&amp;"_"&amp;Saisie!L1908,'Réponses'!D:D,'Réponses'!C:C,""))</f>
        <v/>
      </c>
      <c r="N1907" s="25" t="str">
        <f>IF(M1907="","",_xlfn.XLOOKUP(M1907,'Réponses'!C:C,'Réponses'!F:F,"ERREUR PROCHAINE QUESTION"))</f>
        <v/>
      </c>
      <c r="O1907" s="25" t="str">
        <f>IF(N1907="","",_xlfn.XLOOKUP(N1907,Questions!$A:$A,Questions!$C:$C,"ERREUR TYPE"))</f>
        <v/>
      </c>
      <c r="P1907" s="25" t="str">
        <f>IF(N1907="","",_xlfn.XLOOKUP(N1907&amp;"_"&amp;Saisie!N1908,'Réponses'!D:D,'Réponses'!C:C,""))</f>
        <v/>
      </c>
      <c r="Q1907" s="25" t="str">
        <f t="shared" si="29"/>
        <v/>
      </c>
    </row>
    <row r="1908" spans="1:17">
      <c r="A1908" s="25" t="str">
        <f>IF(ISBLANK(Saisie!C1909),"",_xlfn.XLOOKUP(Saisie!C1909,Barème!A:A,Barème!F:F,"ERREUR CODE PRODUIT"))</f>
        <v/>
      </c>
      <c r="B1908" s="25" t="str">
        <f>IF(OR(A1908="08",A1908="07",MID(Saisie!C1909,4,4)="0804",MID(Saisie!C1909,4,4)="0907",A1908=""),"",_xlfn.XLOOKUP(A1908,Matériau!A:A,Matériau!C:C,"ERREUR MATERIAU"))</f>
        <v/>
      </c>
      <c r="C1908" s="25" t="str">
        <f>IF(B1908="","",_xlfn.XLOOKUP(B1908,Questions!A:A,Questions!C:C,""))</f>
        <v/>
      </c>
      <c r="D1908" s="25" t="str">
        <f>IF(B1908="","",_xlfn.XLOOKUP(B1908&amp;"_"&amp;Saisie!F1909,'Réponses'!D:D,'Réponses'!C:C,""))</f>
        <v/>
      </c>
      <c r="E1908" s="25" t="str">
        <f>IF(D1908="","",_xlfn.XLOOKUP(D1908,'Réponses'!C:C,'Réponses'!F:F,"ERREUR PROCHAINE QUESTION"))</f>
        <v/>
      </c>
      <c r="F1908" s="25" t="str">
        <f>IF(E1908="","",_xlfn.XLOOKUP(E1908,Questions!$A:$A,Questions!$C:$C,""))</f>
        <v/>
      </c>
      <c r="G1908" s="25" t="str">
        <f>IF(E1908="","",_xlfn.XLOOKUP(E1908&amp;"_"&amp;Saisie!H1909,'Réponses'!D:D,'Réponses'!C:C,""))</f>
        <v/>
      </c>
      <c r="H1908" s="25" t="str">
        <f>IF(G1908="","",_xlfn.XLOOKUP(G1908,'Réponses'!C:C,'Réponses'!F:F,"ERREUR PROCHAINE QUESTION"))</f>
        <v/>
      </c>
      <c r="I1908" s="25" t="str">
        <f>IF(H1908="","",_xlfn.XLOOKUP(H1908,Questions!$A:$A,Questions!$C:$C,"ERREUR TYPE"))</f>
        <v/>
      </c>
      <c r="J1908" s="25" t="str">
        <f>IF(H1908="","",_xlfn.XLOOKUP(H1908&amp;"_"&amp;Saisie!J1909,'Réponses'!D:D,'Réponses'!C:C,""))</f>
        <v/>
      </c>
      <c r="K1908" s="25" t="str">
        <f>IF(J1908="","",_xlfn.XLOOKUP(J1908,'Réponses'!C:C,'Réponses'!F:F,"ERREUR PROCHAINE QUESTION"))</f>
        <v/>
      </c>
      <c r="L1908" s="25" t="str">
        <f>IF(K1908="","",_xlfn.XLOOKUP(K1908,Questions!$A:$A,Questions!$C:$C,""))</f>
        <v/>
      </c>
      <c r="M1908" s="25" t="str">
        <f>IF(K1908="","",_xlfn.XLOOKUP(K1908&amp;"_"&amp;Saisie!L1909,'Réponses'!D:D,'Réponses'!C:C,""))</f>
        <v/>
      </c>
      <c r="N1908" s="25" t="str">
        <f>IF(M1908="","",_xlfn.XLOOKUP(M1908,'Réponses'!C:C,'Réponses'!F:F,"ERREUR PROCHAINE QUESTION"))</f>
        <v/>
      </c>
      <c r="O1908" s="25" t="str">
        <f>IF(N1908="","",_xlfn.XLOOKUP(N1908,Questions!$A:$A,Questions!$C:$C,"ERREUR TYPE"))</f>
        <v/>
      </c>
      <c r="P1908" s="25" t="str">
        <f>IF(N1908="","",_xlfn.XLOOKUP(N1908&amp;"_"&amp;Saisie!N1909,'Réponses'!D:D,'Réponses'!C:C,""))</f>
        <v/>
      </c>
      <c r="Q1908" s="25" t="str">
        <f t="shared" si="29"/>
        <v/>
      </c>
    </row>
    <row r="1909" spans="1:17">
      <c r="A1909" s="25" t="str">
        <f>IF(ISBLANK(Saisie!C1910),"",_xlfn.XLOOKUP(Saisie!C1910,Barème!A:A,Barème!F:F,"ERREUR CODE PRODUIT"))</f>
        <v/>
      </c>
      <c r="B1909" s="25" t="str">
        <f>IF(OR(A1909="08",A1909="07",MID(Saisie!C1910,4,4)="0804",MID(Saisie!C1910,4,4)="0907",A1909=""),"",_xlfn.XLOOKUP(A1909,Matériau!A:A,Matériau!C:C,"ERREUR MATERIAU"))</f>
        <v/>
      </c>
      <c r="C1909" s="25" t="str">
        <f>IF(B1909="","",_xlfn.XLOOKUP(B1909,Questions!A:A,Questions!C:C,""))</f>
        <v/>
      </c>
      <c r="D1909" s="25" t="str">
        <f>IF(B1909="","",_xlfn.XLOOKUP(B1909&amp;"_"&amp;Saisie!F1910,'Réponses'!D:D,'Réponses'!C:C,""))</f>
        <v/>
      </c>
      <c r="E1909" s="25" t="str">
        <f>IF(D1909="","",_xlfn.XLOOKUP(D1909,'Réponses'!C:C,'Réponses'!F:F,"ERREUR PROCHAINE QUESTION"))</f>
        <v/>
      </c>
      <c r="F1909" s="25" t="str">
        <f>IF(E1909="","",_xlfn.XLOOKUP(E1909,Questions!$A:$A,Questions!$C:$C,""))</f>
        <v/>
      </c>
      <c r="G1909" s="25" t="str">
        <f>IF(E1909="","",_xlfn.XLOOKUP(E1909&amp;"_"&amp;Saisie!H1910,'Réponses'!D:D,'Réponses'!C:C,""))</f>
        <v/>
      </c>
      <c r="H1909" s="25" t="str">
        <f>IF(G1909="","",_xlfn.XLOOKUP(G1909,'Réponses'!C:C,'Réponses'!F:F,"ERREUR PROCHAINE QUESTION"))</f>
        <v/>
      </c>
      <c r="I1909" s="25" t="str">
        <f>IF(H1909="","",_xlfn.XLOOKUP(H1909,Questions!$A:$A,Questions!$C:$C,"ERREUR TYPE"))</f>
        <v/>
      </c>
      <c r="J1909" s="25" t="str">
        <f>IF(H1909="","",_xlfn.XLOOKUP(H1909&amp;"_"&amp;Saisie!J1910,'Réponses'!D:D,'Réponses'!C:C,""))</f>
        <v/>
      </c>
      <c r="K1909" s="25" t="str">
        <f>IF(J1909="","",_xlfn.XLOOKUP(J1909,'Réponses'!C:C,'Réponses'!F:F,"ERREUR PROCHAINE QUESTION"))</f>
        <v/>
      </c>
      <c r="L1909" s="25" t="str">
        <f>IF(K1909="","",_xlfn.XLOOKUP(K1909,Questions!$A:$A,Questions!$C:$C,""))</f>
        <v/>
      </c>
      <c r="M1909" s="25" t="str">
        <f>IF(K1909="","",_xlfn.XLOOKUP(K1909&amp;"_"&amp;Saisie!L1910,'Réponses'!D:D,'Réponses'!C:C,""))</f>
        <v/>
      </c>
      <c r="N1909" s="25" t="str">
        <f>IF(M1909="","",_xlfn.XLOOKUP(M1909,'Réponses'!C:C,'Réponses'!F:F,"ERREUR PROCHAINE QUESTION"))</f>
        <v/>
      </c>
      <c r="O1909" s="25" t="str">
        <f>IF(N1909="","",_xlfn.XLOOKUP(N1909,Questions!$A:$A,Questions!$C:$C,"ERREUR TYPE"))</f>
        <v/>
      </c>
      <c r="P1909" s="25" t="str">
        <f>IF(N1909="","",_xlfn.XLOOKUP(N1909&amp;"_"&amp;Saisie!N1910,'Réponses'!D:D,'Réponses'!C:C,""))</f>
        <v/>
      </c>
      <c r="Q1909" s="25" t="str">
        <f t="shared" si="29"/>
        <v/>
      </c>
    </row>
    <row r="1910" spans="1:17">
      <c r="A1910" s="25" t="str">
        <f>IF(ISBLANK(Saisie!C1911),"",_xlfn.XLOOKUP(Saisie!C1911,Barème!A:A,Barème!F:F,"ERREUR CODE PRODUIT"))</f>
        <v/>
      </c>
      <c r="B1910" s="25" t="str">
        <f>IF(OR(A1910="08",A1910="07",MID(Saisie!C1911,4,4)="0804",MID(Saisie!C1911,4,4)="0907",A1910=""),"",_xlfn.XLOOKUP(A1910,Matériau!A:A,Matériau!C:C,"ERREUR MATERIAU"))</f>
        <v/>
      </c>
      <c r="C1910" s="25" t="str">
        <f>IF(B1910="","",_xlfn.XLOOKUP(B1910,Questions!A:A,Questions!C:C,""))</f>
        <v/>
      </c>
      <c r="D1910" s="25" t="str">
        <f>IF(B1910="","",_xlfn.XLOOKUP(B1910&amp;"_"&amp;Saisie!F1911,'Réponses'!D:D,'Réponses'!C:C,""))</f>
        <v/>
      </c>
      <c r="E1910" s="25" t="str">
        <f>IF(D1910="","",_xlfn.XLOOKUP(D1910,'Réponses'!C:C,'Réponses'!F:F,"ERREUR PROCHAINE QUESTION"))</f>
        <v/>
      </c>
      <c r="F1910" s="25" t="str">
        <f>IF(E1910="","",_xlfn.XLOOKUP(E1910,Questions!$A:$A,Questions!$C:$C,""))</f>
        <v/>
      </c>
      <c r="G1910" s="25" t="str">
        <f>IF(E1910="","",_xlfn.XLOOKUP(E1910&amp;"_"&amp;Saisie!H1911,'Réponses'!D:D,'Réponses'!C:C,""))</f>
        <v/>
      </c>
      <c r="H1910" s="25" t="str">
        <f>IF(G1910="","",_xlfn.XLOOKUP(G1910,'Réponses'!C:C,'Réponses'!F:F,"ERREUR PROCHAINE QUESTION"))</f>
        <v/>
      </c>
      <c r="I1910" s="25" t="str">
        <f>IF(H1910="","",_xlfn.XLOOKUP(H1910,Questions!$A:$A,Questions!$C:$C,"ERREUR TYPE"))</f>
        <v/>
      </c>
      <c r="J1910" s="25" t="str">
        <f>IF(H1910="","",_xlfn.XLOOKUP(H1910&amp;"_"&amp;Saisie!J1911,'Réponses'!D:D,'Réponses'!C:C,""))</f>
        <v/>
      </c>
      <c r="K1910" s="25" t="str">
        <f>IF(J1910="","",_xlfn.XLOOKUP(J1910,'Réponses'!C:C,'Réponses'!F:F,"ERREUR PROCHAINE QUESTION"))</f>
        <v/>
      </c>
      <c r="L1910" s="25" t="str">
        <f>IF(K1910="","",_xlfn.XLOOKUP(K1910,Questions!$A:$A,Questions!$C:$C,""))</f>
        <v/>
      </c>
      <c r="M1910" s="25" t="str">
        <f>IF(K1910="","",_xlfn.XLOOKUP(K1910&amp;"_"&amp;Saisie!L1911,'Réponses'!D:D,'Réponses'!C:C,""))</f>
        <v/>
      </c>
      <c r="N1910" s="25" t="str">
        <f>IF(M1910="","",_xlfn.XLOOKUP(M1910,'Réponses'!C:C,'Réponses'!F:F,"ERREUR PROCHAINE QUESTION"))</f>
        <v/>
      </c>
      <c r="O1910" s="25" t="str">
        <f>IF(N1910="","",_xlfn.XLOOKUP(N1910,Questions!$A:$A,Questions!$C:$C,"ERREUR TYPE"))</f>
        <v/>
      </c>
      <c r="P1910" s="25" t="str">
        <f>IF(N1910="","",_xlfn.XLOOKUP(N1910&amp;"_"&amp;Saisie!N1911,'Réponses'!D:D,'Réponses'!C:C,""))</f>
        <v/>
      </c>
      <c r="Q1910" s="25" t="str">
        <f t="shared" si="29"/>
        <v/>
      </c>
    </row>
    <row r="1911" spans="1:17">
      <c r="A1911" s="25" t="str">
        <f>IF(ISBLANK(Saisie!C1912),"",_xlfn.XLOOKUP(Saisie!C1912,Barème!A:A,Barème!F:F,"ERREUR CODE PRODUIT"))</f>
        <v/>
      </c>
      <c r="B1911" s="25" t="str">
        <f>IF(OR(A1911="08",A1911="07",MID(Saisie!C1912,4,4)="0804",MID(Saisie!C1912,4,4)="0907",A1911=""),"",_xlfn.XLOOKUP(A1911,Matériau!A:A,Matériau!C:C,"ERREUR MATERIAU"))</f>
        <v/>
      </c>
      <c r="C1911" s="25" t="str">
        <f>IF(B1911="","",_xlfn.XLOOKUP(B1911,Questions!A:A,Questions!C:C,""))</f>
        <v/>
      </c>
      <c r="D1911" s="25" t="str">
        <f>IF(B1911="","",_xlfn.XLOOKUP(B1911&amp;"_"&amp;Saisie!F1912,'Réponses'!D:D,'Réponses'!C:C,""))</f>
        <v/>
      </c>
      <c r="E1911" s="25" t="str">
        <f>IF(D1911="","",_xlfn.XLOOKUP(D1911,'Réponses'!C:C,'Réponses'!F:F,"ERREUR PROCHAINE QUESTION"))</f>
        <v/>
      </c>
      <c r="F1911" s="25" t="str">
        <f>IF(E1911="","",_xlfn.XLOOKUP(E1911,Questions!$A:$A,Questions!$C:$C,""))</f>
        <v/>
      </c>
      <c r="G1911" s="25" t="str">
        <f>IF(E1911="","",_xlfn.XLOOKUP(E1911&amp;"_"&amp;Saisie!H1912,'Réponses'!D:D,'Réponses'!C:C,""))</f>
        <v/>
      </c>
      <c r="H1911" s="25" t="str">
        <f>IF(G1911="","",_xlfn.XLOOKUP(G1911,'Réponses'!C:C,'Réponses'!F:F,"ERREUR PROCHAINE QUESTION"))</f>
        <v/>
      </c>
      <c r="I1911" s="25" t="str">
        <f>IF(H1911="","",_xlfn.XLOOKUP(H1911,Questions!$A:$A,Questions!$C:$C,"ERREUR TYPE"))</f>
        <v/>
      </c>
      <c r="J1911" s="25" t="str">
        <f>IF(H1911="","",_xlfn.XLOOKUP(H1911&amp;"_"&amp;Saisie!J1912,'Réponses'!D:D,'Réponses'!C:C,""))</f>
        <v/>
      </c>
      <c r="K1911" s="25" t="str">
        <f>IF(J1911="","",_xlfn.XLOOKUP(J1911,'Réponses'!C:C,'Réponses'!F:F,"ERREUR PROCHAINE QUESTION"))</f>
        <v/>
      </c>
      <c r="L1911" s="25" t="str">
        <f>IF(K1911="","",_xlfn.XLOOKUP(K1911,Questions!$A:$A,Questions!$C:$C,""))</f>
        <v/>
      </c>
      <c r="M1911" s="25" t="str">
        <f>IF(K1911="","",_xlfn.XLOOKUP(K1911&amp;"_"&amp;Saisie!L1912,'Réponses'!D:D,'Réponses'!C:C,""))</f>
        <v/>
      </c>
      <c r="N1911" s="25" t="str">
        <f>IF(M1911="","",_xlfn.XLOOKUP(M1911,'Réponses'!C:C,'Réponses'!F:F,"ERREUR PROCHAINE QUESTION"))</f>
        <v/>
      </c>
      <c r="O1911" s="25" t="str">
        <f>IF(N1911="","",_xlfn.XLOOKUP(N1911,Questions!$A:$A,Questions!$C:$C,"ERREUR TYPE"))</f>
        <v/>
      </c>
      <c r="P1911" s="25" t="str">
        <f>IF(N1911="","",_xlfn.XLOOKUP(N1911&amp;"_"&amp;Saisie!N1912,'Réponses'!D:D,'Réponses'!C:C,""))</f>
        <v/>
      </c>
      <c r="Q1911" s="25" t="str">
        <f t="shared" si="29"/>
        <v/>
      </c>
    </row>
    <row r="1912" spans="1:17">
      <c r="A1912" s="25" t="str">
        <f>IF(ISBLANK(Saisie!C1913),"",_xlfn.XLOOKUP(Saisie!C1913,Barème!A:A,Barème!F:F,"ERREUR CODE PRODUIT"))</f>
        <v/>
      </c>
      <c r="B1912" s="25" t="str">
        <f>IF(OR(A1912="08",A1912="07",MID(Saisie!C1913,4,4)="0804",MID(Saisie!C1913,4,4)="0907",A1912=""),"",_xlfn.XLOOKUP(A1912,Matériau!A:A,Matériau!C:C,"ERREUR MATERIAU"))</f>
        <v/>
      </c>
      <c r="C1912" s="25" t="str">
        <f>IF(B1912="","",_xlfn.XLOOKUP(B1912,Questions!A:A,Questions!C:C,""))</f>
        <v/>
      </c>
      <c r="D1912" s="25" t="str">
        <f>IF(B1912="","",_xlfn.XLOOKUP(B1912&amp;"_"&amp;Saisie!F1913,'Réponses'!D:D,'Réponses'!C:C,""))</f>
        <v/>
      </c>
      <c r="E1912" s="25" t="str">
        <f>IF(D1912="","",_xlfn.XLOOKUP(D1912,'Réponses'!C:C,'Réponses'!F:F,"ERREUR PROCHAINE QUESTION"))</f>
        <v/>
      </c>
      <c r="F1912" s="25" t="str">
        <f>IF(E1912="","",_xlfn.XLOOKUP(E1912,Questions!$A:$A,Questions!$C:$C,""))</f>
        <v/>
      </c>
      <c r="G1912" s="25" t="str">
        <f>IF(E1912="","",_xlfn.XLOOKUP(E1912&amp;"_"&amp;Saisie!H1913,'Réponses'!D:D,'Réponses'!C:C,""))</f>
        <v/>
      </c>
      <c r="H1912" s="25" t="str">
        <f>IF(G1912="","",_xlfn.XLOOKUP(G1912,'Réponses'!C:C,'Réponses'!F:F,"ERREUR PROCHAINE QUESTION"))</f>
        <v/>
      </c>
      <c r="I1912" s="25" t="str">
        <f>IF(H1912="","",_xlfn.XLOOKUP(H1912,Questions!$A:$A,Questions!$C:$C,"ERREUR TYPE"))</f>
        <v/>
      </c>
      <c r="J1912" s="25" t="str">
        <f>IF(H1912="","",_xlfn.XLOOKUP(H1912&amp;"_"&amp;Saisie!J1913,'Réponses'!D:D,'Réponses'!C:C,""))</f>
        <v/>
      </c>
      <c r="K1912" s="25" t="str">
        <f>IF(J1912="","",_xlfn.XLOOKUP(J1912,'Réponses'!C:C,'Réponses'!F:F,"ERREUR PROCHAINE QUESTION"))</f>
        <v/>
      </c>
      <c r="L1912" s="25" t="str">
        <f>IF(K1912="","",_xlfn.XLOOKUP(K1912,Questions!$A:$A,Questions!$C:$C,""))</f>
        <v/>
      </c>
      <c r="M1912" s="25" t="str">
        <f>IF(K1912="","",_xlfn.XLOOKUP(K1912&amp;"_"&amp;Saisie!L1913,'Réponses'!D:D,'Réponses'!C:C,""))</f>
        <v/>
      </c>
      <c r="N1912" s="25" t="str">
        <f>IF(M1912="","",_xlfn.XLOOKUP(M1912,'Réponses'!C:C,'Réponses'!F:F,"ERREUR PROCHAINE QUESTION"))</f>
        <v/>
      </c>
      <c r="O1912" s="25" t="str">
        <f>IF(N1912="","",_xlfn.XLOOKUP(N1912,Questions!$A:$A,Questions!$C:$C,"ERREUR TYPE"))</f>
        <v/>
      </c>
      <c r="P1912" s="25" t="str">
        <f>IF(N1912="","",_xlfn.XLOOKUP(N1912&amp;"_"&amp;Saisie!N1913,'Réponses'!D:D,'Réponses'!C:C,""))</f>
        <v/>
      </c>
      <c r="Q1912" s="25" t="str">
        <f t="shared" si="29"/>
        <v/>
      </c>
    </row>
    <row r="1913" spans="1:17">
      <c r="A1913" s="25" t="str">
        <f>IF(ISBLANK(Saisie!C1914),"",_xlfn.XLOOKUP(Saisie!C1914,Barème!A:A,Barème!F:F,"ERREUR CODE PRODUIT"))</f>
        <v/>
      </c>
      <c r="B1913" s="25" t="str">
        <f>IF(OR(A1913="08",A1913="07",MID(Saisie!C1914,4,4)="0804",MID(Saisie!C1914,4,4)="0907",A1913=""),"",_xlfn.XLOOKUP(A1913,Matériau!A:A,Matériau!C:C,"ERREUR MATERIAU"))</f>
        <v/>
      </c>
      <c r="C1913" s="25" t="str">
        <f>IF(B1913="","",_xlfn.XLOOKUP(B1913,Questions!A:A,Questions!C:C,""))</f>
        <v/>
      </c>
      <c r="D1913" s="25" t="str">
        <f>IF(B1913="","",_xlfn.XLOOKUP(B1913&amp;"_"&amp;Saisie!F1914,'Réponses'!D:D,'Réponses'!C:C,""))</f>
        <v/>
      </c>
      <c r="E1913" s="25" t="str">
        <f>IF(D1913="","",_xlfn.XLOOKUP(D1913,'Réponses'!C:C,'Réponses'!F:F,"ERREUR PROCHAINE QUESTION"))</f>
        <v/>
      </c>
      <c r="F1913" s="25" t="str">
        <f>IF(E1913="","",_xlfn.XLOOKUP(E1913,Questions!$A:$A,Questions!$C:$C,""))</f>
        <v/>
      </c>
      <c r="G1913" s="25" t="str">
        <f>IF(E1913="","",_xlfn.XLOOKUP(E1913&amp;"_"&amp;Saisie!H1914,'Réponses'!D:D,'Réponses'!C:C,""))</f>
        <v/>
      </c>
      <c r="H1913" s="25" t="str">
        <f>IF(G1913="","",_xlfn.XLOOKUP(G1913,'Réponses'!C:C,'Réponses'!F:F,"ERREUR PROCHAINE QUESTION"))</f>
        <v/>
      </c>
      <c r="I1913" s="25" t="str">
        <f>IF(H1913="","",_xlfn.XLOOKUP(H1913,Questions!$A:$A,Questions!$C:$C,"ERREUR TYPE"))</f>
        <v/>
      </c>
      <c r="J1913" s="25" t="str">
        <f>IF(H1913="","",_xlfn.XLOOKUP(H1913&amp;"_"&amp;Saisie!J1914,'Réponses'!D:D,'Réponses'!C:C,""))</f>
        <v/>
      </c>
      <c r="K1913" s="25" t="str">
        <f>IF(J1913="","",_xlfn.XLOOKUP(J1913,'Réponses'!C:C,'Réponses'!F:F,"ERREUR PROCHAINE QUESTION"))</f>
        <v/>
      </c>
      <c r="L1913" s="25" t="str">
        <f>IF(K1913="","",_xlfn.XLOOKUP(K1913,Questions!$A:$A,Questions!$C:$C,""))</f>
        <v/>
      </c>
      <c r="M1913" s="25" t="str">
        <f>IF(K1913="","",_xlfn.XLOOKUP(K1913&amp;"_"&amp;Saisie!L1914,'Réponses'!D:D,'Réponses'!C:C,""))</f>
        <v/>
      </c>
      <c r="N1913" s="25" t="str">
        <f>IF(M1913="","",_xlfn.XLOOKUP(M1913,'Réponses'!C:C,'Réponses'!F:F,"ERREUR PROCHAINE QUESTION"))</f>
        <v/>
      </c>
      <c r="O1913" s="25" t="str">
        <f>IF(N1913="","",_xlfn.XLOOKUP(N1913,Questions!$A:$A,Questions!$C:$C,"ERREUR TYPE"))</f>
        <v/>
      </c>
      <c r="P1913" s="25" t="str">
        <f>IF(N1913="","",_xlfn.XLOOKUP(N1913&amp;"_"&amp;Saisie!N1914,'Réponses'!D:D,'Réponses'!C:C,""))</f>
        <v/>
      </c>
      <c r="Q1913" s="25" t="str">
        <f t="shared" si="29"/>
        <v/>
      </c>
    </row>
    <row r="1914" spans="1:17">
      <c r="A1914" s="25" t="str">
        <f>IF(ISBLANK(Saisie!C1915),"",_xlfn.XLOOKUP(Saisie!C1915,Barème!A:A,Barème!F:F,"ERREUR CODE PRODUIT"))</f>
        <v/>
      </c>
      <c r="B1914" s="25" t="str">
        <f>IF(OR(A1914="08",A1914="07",MID(Saisie!C1915,4,4)="0804",MID(Saisie!C1915,4,4)="0907",A1914=""),"",_xlfn.XLOOKUP(A1914,Matériau!A:A,Matériau!C:C,"ERREUR MATERIAU"))</f>
        <v/>
      </c>
      <c r="C1914" s="25" t="str">
        <f>IF(B1914="","",_xlfn.XLOOKUP(B1914,Questions!A:A,Questions!C:C,""))</f>
        <v/>
      </c>
      <c r="D1914" s="25" t="str">
        <f>IF(B1914="","",_xlfn.XLOOKUP(B1914&amp;"_"&amp;Saisie!F1915,'Réponses'!D:D,'Réponses'!C:C,""))</f>
        <v/>
      </c>
      <c r="E1914" s="25" t="str">
        <f>IF(D1914="","",_xlfn.XLOOKUP(D1914,'Réponses'!C:C,'Réponses'!F:F,"ERREUR PROCHAINE QUESTION"))</f>
        <v/>
      </c>
      <c r="F1914" s="25" t="str">
        <f>IF(E1914="","",_xlfn.XLOOKUP(E1914,Questions!$A:$A,Questions!$C:$C,""))</f>
        <v/>
      </c>
      <c r="G1914" s="25" t="str">
        <f>IF(E1914="","",_xlfn.XLOOKUP(E1914&amp;"_"&amp;Saisie!H1915,'Réponses'!D:D,'Réponses'!C:C,""))</f>
        <v/>
      </c>
      <c r="H1914" s="25" t="str">
        <f>IF(G1914="","",_xlfn.XLOOKUP(G1914,'Réponses'!C:C,'Réponses'!F:F,"ERREUR PROCHAINE QUESTION"))</f>
        <v/>
      </c>
      <c r="I1914" s="25" t="str">
        <f>IF(H1914="","",_xlfn.XLOOKUP(H1914,Questions!$A:$A,Questions!$C:$C,"ERREUR TYPE"))</f>
        <v/>
      </c>
      <c r="J1914" s="25" t="str">
        <f>IF(H1914="","",_xlfn.XLOOKUP(H1914&amp;"_"&amp;Saisie!J1915,'Réponses'!D:D,'Réponses'!C:C,""))</f>
        <v/>
      </c>
      <c r="K1914" s="25" t="str">
        <f>IF(J1914="","",_xlfn.XLOOKUP(J1914,'Réponses'!C:C,'Réponses'!F:F,"ERREUR PROCHAINE QUESTION"))</f>
        <v/>
      </c>
      <c r="L1914" s="25" t="str">
        <f>IF(K1914="","",_xlfn.XLOOKUP(K1914,Questions!$A:$A,Questions!$C:$C,""))</f>
        <v/>
      </c>
      <c r="M1914" s="25" t="str">
        <f>IF(K1914="","",_xlfn.XLOOKUP(K1914&amp;"_"&amp;Saisie!L1915,'Réponses'!D:D,'Réponses'!C:C,""))</f>
        <v/>
      </c>
      <c r="N1914" s="25" t="str">
        <f>IF(M1914="","",_xlfn.XLOOKUP(M1914,'Réponses'!C:C,'Réponses'!F:F,"ERREUR PROCHAINE QUESTION"))</f>
        <v/>
      </c>
      <c r="O1914" s="25" t="str">
        <f>IF(N1914="","",_xlfn.XLOOKUP(N1914,Questions!$A:$A,Questions!$C:$C,"ERREUR TYPE"))</f>
        <v/>
      </c>
      <c r="P1914" s="25" t="str">
        <f>IF(N1914="","",_xlfn.XLOOKUP(N1914&amp;"_"&amp;Saisie!N1915,'Réponses'!D:D,'Réponses'!C:C,""))</f>
        <v/>
      </c>
      <c r="Q1914" s="25" t="str">
        <f t="shared" si="29"/>
        <v/>
      </c>
    </row>
    <row r="1915" spans="1:17">
      <c r="A1915" s="25" t="str">
        <f>IF(ISBLANK(Saisie!C1916),"",_xlfn.XLOOKUP(Saisie!C1916,Barème!A:A,Barème!F:F,"ERREUR CODE PRODUIT"))</f>
        <v/>
      </c>
      <c r="B1915" s="25" t="str">
        <f>IF(OR(A1915="08",A1915="07",MID(Saisie!C1916,4,4)="0804",MID(Saisie!C1916,4,4)="0907",A1915=""),"",_xlfn.XLOOKUP(A1915,Matériau!A:A,Matériau!C:C,"ERREUR MATERIAU"))</f>
        <v/>
      </c>
      <c r="C1915" s="25" t="str">
        <f>IF(B1915="","",_xlfn.XLOOKUP(B1915,Questions!A:A,Questions!C:C,""))</f>
        <v/>
      </c>
      <c r="D1915" s="25" t="str">
        <f>IF(B1915="","",_xlfn.XLOOKUP(B1915&amp;"_"&amp;Saisie!F1916,'Réponses'!D:D,'Réponses'!C:C,""))</f>
        <v/>
      </c>
      <c r="E1915" s="25" t="str">
        <f>IF(D1915="","",_xlfn.XLOOKUP(D1915,'Réponses'!C:C,'Réponses'!F:F,"ERREUR PROCHAINE QUESTION"))</f>
        <v/>
      </c>
      <c r="F1915" s="25" t="str">
        <f>IF(E1915="","",_xlfn.XLOOKUP(E1915,Questions!$A:$A,Questions!$C:$C,""))</f>
        <v/>
      </c>
      <c r="G1915" s="25" t="str">
        <f>IF(E1915="","",_xlfn.XLOOKUP(E1915&amp;"_"&amp;Saisie!H1916,'Réponses'!D:D,'Réponses'!C:C,""))</f>
        <v/>
      </c>
      <c r="H1915" s="25" t="str">
        <f>IF(G1915="","",_xlfn.XLOOKUP(G1915,'Réponses'!C:C,'Réponses'!F:F,"ERREUR PROCHAINE QUESTION"))</f>
        <v/>
      </c>
      <c r="I1915" s="25" t="str">
        <f>IF(H1915="","",_xlfn.XLOOKUP(H1915,Questions!$A:$A,Questions!$C:$C,"ERREUR TYPE"))</f>
        <v/>
      </c>
      <c r="J1915" s="25" t="str">
        <f>IF(H1915="","",_xlfn.XLOOKUP(H1915&amp;"_"&amp;Saisie!J1916,'Réponses'!D:D,'Réponses'!C:C,""))</f>
        <v/>
      </c>
      <c r="K1915" s="25" t="str">
        <f>IF(J1915="","",_xlfn.XLOOKUP(J1915,'Réponses'!C:C,'Réponses'!F:F,"ERREUR PROCHAINE QUESTION"))</f>
        <v/>
      </c>
      <c r="L1915" s="25" t="str">
        <f>IF(K1915="","",_xlfn.XLOOKUP(K1915,Questions!$A:$A,Questions!$C:$C,""))</f>
        <v/>
      </c>
      <c r="M1915" s="25" t="str">
        <f>IF(K1915="","",_xlfn.XLOOKUP(K1915&amp;"_"&amp;Saisie!L1916,'Réponses'!D:D,'Réponses'!C:C,""))</f>
        <v/>
      </c>
      <c r="N1915" s="25" t="str">
        <f>IF(M1915="","",_xlfn.XLOOKUP(M1915,'Réponses'!C:C,'Réponses'!F:F,"ERREUR PROCHAINE QUESTION"))</f>
        <v/>
      </c>
      <c r="O1915" s="25" t="str">
        <f>IF(N1915="","",_xlfn.XLOOKUP(N1915,Questions!$A:$A,Questions!$C:$C,"ERREUR TYPE"))</f>
        <v/>
      </c>
      <c r="P1915" s="25" t="str">
        <f>IF(N1915="","",_xlfn.XLOOKUP(N1915&amp;"_"&amp;Saisie!N1916,'Réponses'!D:D,'Réponses'!C:C,""))</f>
        <v/>
      </c>
      <c r="Q1915" s="25" t="str">
        <f t="shared" si="29"/>
        <v/>
      </c>
    </row>
    <row r="1916" spans="1:17">
      <c r="A1916" s="25" t="str">
        <f>IF(ISBLANK(Saisie!C1917),"",_xlfn.XLOOKUP(Saisie!C1917,Barème!A:A,Barème!F:F,"ERREUR CODE PRODUIT"))</f>
        <v/>
      </c>
      <c r="B1916" s="25" t="str">
        <f>IF(OR(A1916="08",A1916="07",MID(Saisie!C1917,4,4)="0804",MID(Saisie!C1917,4,4)="0907",A1916=""),"",_xlfn.XLOOKUP(A1916,Matériau!A:A,Matériau!C:C,"ERREUR MATERIAU"))</f>
        <v/>
      </c>
      <c r="C1916" s="25" t="str">
        <f>IF(B1916="","",_xlfn.XLOOKUP(B1916,Questions!A:A,Questions!C:C,""))</f>
        <v/>
      </c>
      <c r="D1916" s="25" t="str">
        <f>IF(B1916="","",_xlfn.XLOOKUP(B1916&amp;"_"&amp;Saisie!F1917,'Réponses'!D:D,'Réponses'!C:C,""))</f>
        <v/>
      </c>
      <c r="E1916" s="25" t="str">
        <f>IF(D1916="","",_xlfn.XLOOKUP(D1916,'Réponses'!C:C,'Réponses'!F:F,"ERREUR PROCHAINE QUESTION"))</f>
        <v/>
      </c>
      <c r="F1916" s="25" t="str">
        <f>IF(E1916="","",_xlfn.XLOOKUP(E1916,Questions!$A:$A,Questions!$C:$C,""))</f>
        <v/>
      </c>
      <c r="G1916" s="25" t="str">
        <f>IF(E1916="","",_xlfn.XLOOKUP(E1916&amp;"_"&amp;Saisie!H1917,'Réponses'!D:D,'Réponses'!C:C,""))</f>
        <v/>
      </c>
      <c r="H1916" s="25" t="str">
        <f>IF(G1916="","",_xlfn.XLOOKUP(G1916,'Réponses'!C:C,'Réponses'!F:F,"ERREUR PROCHAINE QUESTION"))</f>
        <v/>
      </c>
      <c r="I1916" s="25" t="str">
        <f>IF(H1916="","",_xlfn.XLOOKUP(H1916,Questions!$A:$A,Questions!$C:$C,"ERREUR TYPE"))</f>
        <v/>
      </c>
      <c r="J1916" s="25" t="str">
        <f>IF(H1916="","",_xlfn.XLOOKUP(H1916&amp;"_"&amp;Saisie!J1917,'Réponses'!D:D,'Réponses'!C:C,""))</f>
        <v/>
      </c>
      <c r="K1916" s="25" t="str">
        <f>IF(J1916="","",_xlfn.XLOOKUP(J1916,'Réponses'!C:C,'Réponses'!F:F,"ERREUR PROCHAINE QUESTION"))</f>
        <v/>
      </c>
      <c r="L1916" s="25" t="str">
        <f>IF(K1916="","",_xlfn.XLOOKUP(K1916,Questions!$A:$A,Questions!$C:$C,""))</f>
        <v/>
      </c>
      <c r="M1916" s="25" t="str">
        <f>IF(K1916="","",_xlfn.XLOOKUP(K1916&amp;"_"&amp;Saisie!L1917,'Réponses'!D:D,'Réponses'!C:C,""))</f>
        <v/>
      </c>
      <c r="N1916" s="25" t="str">
        <f>IF(M1916="","",_xlfn.XLOOKUP(M1916,'Réponses'!C:C,'Réponses'!F:F,"ERREUR PROCHAINE QUESTION"))</f>
        <v/>
      </c>
      <c r="O1916" s="25" t="str">
        <f>IF(N1916="","",_xlfn.XLOOKUP(N1916,Questions!$A:$A,Questions!$C:$C,"ERREUR TYPE"))</f>
        <v/>
      </c>
      <c r="P1916" s="25" t="str">
        <f>IF(N1916="","",_xlfn.XLOOKUP(N1916&amp;"_"&amp;Saisie!N1917,'Réponses'!D:D,'Réponses'!C:C,""))</f>
        <v/>
      </c>
      <c r="Q1916" s="25" t="str">
        <f t="shared" si="29"/>
        <v/>
      </c>
    </row>
    <row r="1917" spans="1:17">
      <c r="A1917" s="25" t="str">
        <f>IF(ISBLANK(Saisie!C1918),"",_xlfn.XLOOKUP(Saisie!C1918,Barème!A:A,Barème!F:F,"ERREUR CODE PRODUIT"))</f>
        <v/>
      </c>
      <c r="B1917" s="25" t="str">
        <f>IF(OR(A1917="08",A1917="07",MID(Saisie!C1918,4,4)="0804",MID(Saisie!C1918,4,4)="0907",A1917=""),"",_xlfn.XLOOKUP(A1917,Matériau!A:A,Matériau!C:C,"ERREUR MATERIAU"))</f>
        <v/>
      </c>
      <c r="C1917" s="25" t="str">
        <f>IF(B1917="","",_xlfn.XLOOKUP(B1917,Questions!A:A,Questions!C:C,""))</f>
        <v/>
      </c>
      <c r="D1917" s="25" t="str">
        <f>IF(B1917="","",_xlfn.XLOOKUP(B1917&amp;"_"&amp;Saisie!F1918,'Réponses'!D:D,'Réponses'!C:C,""))</f>
        <v/>
      </c>
      <c r="E1917" s="25" t="str">
        <f>IF(D1917="","",_xlfn.XLOOKUP(D1917,'Réponses'!C:C,'Réponses'!F:F,"ERREUR PROCHAINE QUESTION"))</f>
        <v/>
      </c>
      <c r="F1917" s="25" t="str">
        <f>IF(E1917="","",_xlfn.XLOOKUP(E1917,Questions!$A:$A,Questions!$C:$C,""))</f>
        <v/>
      </c>
      <c r="G1917" s="25" t="str">
        <f>IF(E1917="","",_xlfn.XLOOKUP(E1917&amp;"_"&amp;Saisie!H1918,'Réponses'!D:D,'Réponses'!C:C,""))</f>
        <v/>
      </c>
      <c r="H1917" s="25" t="str">
        <f>IF(G1917="","",_xlfn.XLOOKUP(G1917,'Réponses'!C:C,'Réponses'!F:F,"ERREUR PROCHAINE QUESTION"))</f>
        <v/>
      </c>
      <c r="I1917" s="25" t="str">
        <f>IF(H1917="","",_xlfn.XLOOKUP(H1917,Questions!$A:$A,Questions!$C:$C,"ERREUR TYPE"))</f>
        <v/>
      </c>
      <c r="J1917" s="25" t="str">
        <f>IF(H1917="","",_xlfn.XLOOKUP(H1917&amp;"_"&amp;Saisie!J1918,'Réponses'!D:D,'Réponses'!C:C,""))</f>
        <v/>
      </c>
      <c r="K1917" s="25" t="str">
        <f>IF(J1917="","",_xlfn.XLOOKUP(J1917,'Réponses'!C:C,'Réponses'!F:F,"ERREUR PROCHAINE QUESTION"))</f>
        <v/>
      </c>
      <c r="L1917" s="25" t="str">
        <f>IF(K1917="","",_xlfn.XLOOKUP(K1917,Questions!$A:$A,Questions!$C:$C,""))</f>
        <v/>
      </c>
      <c r="M1917" s="25" t="str">
        <f>IF(K1917="","",_xlfn.XLOOKUP(K1917&amp;"_"&amp;Saisie!L1918,'Réponses'!D:D,'Réponses'!C:C,""))</f>
        <v/>
      </c>
      <c r="N1917" s="25" t="str">
        <f>IF(M1917="","",_xlfn.XLOOKUP(M1917,'Réponses'!C:C,'Réponses'!F:F,"ERREUR PROCHAINE QUESTION"))</f>
        <v/>
      </c>
      <c r="O1917" s="25" t="str">
        <f>IF(N1917="","",_xlfn.XLOOKUP(N1917,Questions!$A:$A,Questions!$C:$C,"ERREUR TYPE"))</f>
        <v/>
      </c>
      <c r="P1917" s="25" t="str">
        <f>IF(N1917="","",_xlfn.XLOOKUP(N1917&amp;"_"&amp;Saisie!N1918,'Réponses'!D:D,'Réponses'!C:C,""))</f>
        <v/>
      </c>
      <c r="Q1917" s="25" t="str">
        <f t="shared" si="29"/>
        <v/>
      </c>
    </row>
    <row r="1918" spans="1:17">
      <c r="A1918" s="25" t="str">
        <f>IF(ISBLANK(Saisie!C1919),"",_xlfn.XLOOKUP(Saisie!C1919,Barème!A:A,Barème!F:F,"ERREUR CODE PRODUIT"))</f>
        <v/>
      </c>
      <c r="B1918" s="25" t="str">
        <f>IF(OR(A1918="08",A1918="07",MID(Saisie!C1919,4,4)="0804",MID(Saisie!C1919,4,4)="0907",A1918=""),"",_xlfn.XLOOKUP(A1918,Matériau!A:A,Matériau!C:C,"ERREUR MATERIAU"))</f>
        <v/>
      </c>
      <c r="C1918" s="25" t="str">
        <f>IF(B1918="","",_xlfn.XLOOKUP(B1918,Questions!A:A,Questions!C:C,""))</f>
        <v/>
      </c>
      <c r="D1918" s="25" t="str">
        <f>IF(B1918="","",_xlfn.XLOOKUP(B1918&amp;"_"&amp;Saisie!F1919,'Réponses'!D:D,'Réponses'!C:C,""))</f>
        <v/>
      </c>
      <c r="E1918" s="25" t="str">
        <f>IF(D1918="","",_xlfn.XLOOKUP(D1918,'Réponses'!C:C,'Réponses'!F:F,"ERREUR PROCHAINE QUESTION"))</f>
        <v/>
      </c>
      <c r="F1918" s="25" t="str">
        <f>IF(E1918="","",_xlfn.XLOOKUP(E1918,Questions!$A:$A,Questions!$C:$C,""))</f>
        <v/>
      </c>
      <c r="G1918" s="25" t="str">
        <f>IF(E1918="","",_xlfn.XLOOKUP(E1918&amp;"_"&amp;Saisie!H1919,'Réponses'!D:D,'Réponses'!C:C,""))</f>
        <v/>
      </c>
      <c r="H1918" s="25" t="str">
        <f>IF(G1918="","",_xlfn.XLOOKUP(G1918,'Réponses'!C:C,'Réponses'!F:F,"ERREUR PROCHAINE QUESTION"))</f>
        <v/>
      </c>
      <c r="I1918" s="25" t="str">
        <f>IF(H1918="","",_xlfn.XLOOKUP(H1918,Questions!$A:$A,Questions!$C:$C,"ERREUR TYPE"))</f>
        <v/>
      </c>
      <c r="J1918" s="25" t="str">
        <f>IF(H1918="","",_xlfn.XLOOKUP(H1918&amp;"_"&amp;Saisie!J1919,'Réponses'!D:D,'Réponses'!C:C,""))</f>
        <v/>
      </c>
      <c r="K1918" s="25" t="str">
        <f>IF(J1918="","",_xlfn.XLOOKUP(J1918,'Réponses'!C:C,'Réponses'!F:F,"ERREUR PROCHAINE QUESTION"))</f>
        <v/>
      </c>
      <c r="L1918" s="25" t="str">
        <f>IF(K1918="","",_xlfn.XLOOKUP(K1918,Questions!$A:$A,Questions!$C:$C,""))</f>
        <v/>
      </c>
      <c r="M1918" s="25" t="str">
        <f>IF(K1918="","",_xlfn.XLOOKUP(K1918&amp;"_"&amp;Saisie!L1919,'Réponses'!D:D,'Réponses'!C:C,""))</f>
        <v/>
      </c>
      <c r="N1918" s="25" t="str">
        <f>IF(M1918="","",_xlfn.XLOOKUP(M1918,'Réponses'!C:C,'Réponses'!F:F,"ERREUR PROCHAINE QUESTION"))</f>
        <v/>
      </c>
      <c r="O1918" s="25" t="str">
        <f>IF(N1918="","",_xlfn.XLOOKUP(N1918,Questions!$A:$A,Questions!$C:$C,"ERREUR TYPE"))</f>
        <v/>
      </c>
      <c r="P1918" s="25" t="str">
        <f>IF(N1918="","",_xlfn.XLOOKUP(N1918&amp;"_"&amp;Saisie!N1919,'Réponses'!D:D,'Réponses'!C:C,""))</f>
        <v/>
      </c>
      <c r="Q1918" s="25" t="str">
        <f t="shared" si="29"/>
        <v/>
      </c>
    </row>
    <row r="1919" spans="1:17">
      <c r="A1919" s="25" t="str">
        <f>IF(ISBLANK(Saisie!C1920),"",_xlfn.XLOOKUP(Saisie!C1920,Barème!A:A,Barème!F:F,"ERREUR CODE PRODUIT"))</f>
        <v/>
      </c>
      <c r="B1919" s="25" t="str">
        <f>IF(OR(A1919="08",A1919="07",MID(Saisie!C1920,4,4)="0804",MID(Saisie!C1920,4,4)="0907",A1919=""),"",_xlfn.XLOOKUP(A1919,Matériau!A:A,Matériau!C:C,"ERREUR MATERIAU"))</f>
        <v/>
      </c>
      <c r="C1919" s="25" t="str">
        <f>IF(B1919="","",_xlfn.XLOOKUP(B1919,Questions!A:A,Questions!C:C,""))</f>
        <v/>
      </c>
      <c r="D1919" s="25" t="str">
        <f>IF(B1919="","",_xlfn.XLOOKUP(B1919&amp;"_"&amp;Saisie!F1920,'Réponses'!D:D,'Réponses'!C:C,""))</f>
        <v/>
      </c>
      <c r="E1919" s="25" t="str">
        <f>IF(D1919="","",_xlfn.XLOOKUP(D1919,'Réponses'!C:C,'Réponses'!F:F,"ERREUR PROCHAINE QUESTION"))</f>
        <v/>
      </c>
      <c r="F1919" s="25" t="str">
        <f>IF(E1919="","",_xlfn.XLOOKUP(E1919,Questions!$A:$A,Questions!$C:$C,""))</f>
        <v/>
      </c>
      <c r="G1919" s="25" t="str">
        <f>IF(E1919="","",_xlfn.XLOOKUP(E1919&amp;"_"&amp;Saisie!H1920,'Réponses'!D:D,'Réponses'!C:C,""))</f>
        <v/>
      </c>
      <c r="H1919" s="25" t="str">
        <f>IF(G1919="","",_xlfn.XLOOKUP(G1919,'Réponses'!C:C,'Réponses'!F:F,"ERREUR PROCHAINE QUESTION"))</f>
        <v/>
      </c>
      <c r="I1919" s="25" t="str">
        <f>IF(H1919="","",_xlfn.XLOOKUP(H1919,Questions!$A:$A,Questions!$C:$C,"ERREUR TYPE"))</f>
        <v/>
      </c>
      <c r="J1919" s="25" t="str">
        <f>IF(H1919="","",_xlfn.XLOOKUP(H1919&amp;"_"&amp;Saisie!J1920,'Réponses'!D:D,'Réponses'!C:C,""))</f>
        <v/>
      </c>
      <c r="K1919" s="25" t="str">
        <f>IF(J1919="","",_xlfn.XLOOKUP(J1919,'Réponses'!C:C,'Réponses'!F:F,"ERREUR PROCHAINE QUESTION"))</f>
        <v/>
      </c>
      <c r="L1919" s="25" t="str">
        <f>IF(K1919="","",_xlfn.XLOOKUP(K1919,Questions!$A:$A,Questions!$C:$C,""))</f>
        <v/>
      </c>
      <c r="M1919" s="25" t="str">
        <f>IF(K1919="","",_xlfn.XLOOKUP(K1919&amp;"_"&amp;Saisie!L1920,'Réponses'!D:D,'Réponses'!C:C,""))</f>
        <v/>
      </c>
      <c r="N1919" s="25" t="str">
        <f>IF(M1919="","",_xlfn.XLOOKUP(M1919,'Réponses'!C:C,'Réponses'!F:F,"ERREUR PROCHAINE QUESTION"))</f>
        <v/>
      </c>
      <c r="O1919" s="25" t="str">
        <f>IF(N1919="","",_xlfn.XLOOKUP(N1919,Questions!$A:$A,Questions!$C:$C,"ERREUR TYPE"))</f>
        <v/>
      </c>
      <c r="P1919" s="25" t="str">
        <f>IF(N1919="","",_xlfn.XLOOKUP(N1919&amp;"_"&amp;Saisie!N1920,'Réponses'!D:D,'Réponses'!C:C,""))</f>
        <v/>
      </c>
      <c r="Q1919" s="25" t="str">
        <f t="shared" si="29"/>
        <v/>
      </c>
    </row>
    <row r="1920" spans="1:17">
      <c r="A1920" s="25" t="str">
        <f>IF(ISBLANK(Saisie!C1921),"",_xlfn.XLOOKUP(Saisie!C1921,Barème!A:A,Barème!F:F,"ERREUR CODE PRODUIT"))</f>
        <v/>
      </c>
      <c r="B1920" s="25" t="str">
        <f>IF(OR(A1920="08",A1920="07",MID(Saisie!C1921,4,4)="0804",MID(Saisie!C1921,4,4)="0907",A1920=""),"",_xlfn.XLOOKUP(A1920,Matériau!A:A,Matériau!C:C,"ERREUR MATERIAU"))</f>
        <v/>
      </c>
      <c r="C1920" s="25" t="str">
        <f>IF(B1920="","",_xlfn.XLOOKUP(B1920,Questions!A:A,Questions!C:C,""))</f>
        <v/>
      </c>
      <c r="D1920" s="25" t="str">
        <f>IF(B1920="","",_xlfn.XLOOKUP(B1920&amp;"_"&amp;Saisie!F1921,'Réponses'!D:D,'Réponses'!C:C,""))</f>
        <v/>
      </c>
      <c r="E1920" s="25" t="str">
        <f>IF(D1920="","",_xlfn.XLOOKUP(D1920,'Réponses'!C:C,'Réponses'!F:F,"ERREUR PROCHAINE QUESTION"))</f>
        <v/>
      </c>
      <c r="F1920" s="25" t="str">
        <f>IF(E1920="","",_xlfn.XLOOKUP(E1920,Questions!$A:$A,Questions!$C:$C,""))</f>
        <v/>
      </c>
      <c r="G1920" s="25" t="str">
        <f>IF(E1920="","",_xlfn.XLOOKUP(E1920&amp;"_"&amp;Saisie!H1921,'Réponses'!D:D,'Réponses'!C:C,""))</f>
        <v/>
      </c>
      <c r="H1920" s="25" t="str">
        <f>IF(G1920="","",_xlfn.XLOOKUP(G1920,'Réponses'!C:C,'Réponses'!F:F,"ERREUR PROCHAINE QUESTION"))</f>
        <v/>
      </c>
      <c r="I1920" s="25" t="str">
        <f>IF(H1920="","",_xlfn.XLOOKUP(H1920,Questions!$A:$A,Questions!$C:$C,"ERREUR TYPE"))</f>
        <v/>
      </c>
      <c r="J1920" s="25" t="str">
        <f>IF(H1920="","",_xlfn.XLOOKUP(H1920&amp;"_"&amp;Saisie!J1921,'Réponses'!D:D,'Réponses'!C:C,""))</f>
        <v/>
      </c>
      <c r="K1920" s="25" t="str">
        <f>IF(J1920="","",_xlfn.XLOOKUP(J1920,'Réponses'!C:C,'Réponses'!F:F,"ERREUR PROCHAINE QUESTION"))</f>
        <v/>
      </c>
      <c r="L1920" s="25" t="str">
        <f>IF(K1920="","",_xlfn.XLOOKUP(K1920,Questions!$A:$A,Questions!$C:$C,""))</f>
        <v/>
      </c>
      <c r="M1920" s="25" t="str">
        <f>IF(K1920="","",_xlfn.XLOOKUP(K1920&amp;"_"&amp;Saisie!L1921,'Réponses'!D:D,'Réponses'!C:C,""))</f>
        <v/>
      </c>
      <c r="N1920" s="25" t="str">
        <f>IF(M1920="","",_xlfn.XLOOKUP(M1920,'Réponses'!C:C,'Réponses'!F:F,"ERREUR PROCHAINE QUESTION"))</f>
        <v/>
      </c>
      <c r="O1920" s="25" t="str">
        <f>IF(N1920="","",_xlfn.XLOOKUP(N1920,Questions!$A:$A,Questions!$C:$C,"ERREUR TYPE"))</f>
        <v/>
      </c>
      <c r="P1920" s="25" t="str">
        <f>IF(N1920="","",_xlfn.XLOOKUP(N1920&amp;"_"&amp;Saisie!N1921,'Réponses'!D:D,'Réponses'!C:C,""))</f>
        <v/>
      </c>
      <c r="Q1920" s="25" t="str">
        <f t="shared" si="29"/>
        <v/>
      </c>
    </row>
    <row r="1921" spans="1:17">
      <c r="A1921" s="25" t="str">
        <f>IF(ISBLANK(Saisie!C1922),"",_xlfn.XLOOKUP(Saisie!C1922,Barème!A:A,Barème!F:F,"ERREUR CODE PRODUIT"))</f>
        <v/>
      </c>
      <c r="B1921" s="25" t="str">
        <f>IF(OR(A1921="08",A1921="07",MID(Saisie!C1922,4,4)="0804",MID(Saisie!C1922,4,4)="0907",A1921=""),"",_xlfn.XLOOKUP(A1921,Matériau!A:A,Matériau!C:C,"ERREUR MATERIAU"))</f>
        <v/>
      </c>
      <c r="C1921" s="25" t="str">
        <f>IF(B1921="","",_xlfn.XLOOKUP(B1921,Questions!A:A,Questions!C:C,""))</f>
        <v/>
      </c>
      <c r="D1921" s="25" t="str">
        <f>IF(B1921="","",_xlfn.XLOOKUP(B1921&amp;"_"&amp;Saisie!F1922,'Réponses'!D:D,'Réponses'!C:C,""))</f>
        <v/>
      </c>
      <c r="E1921" s="25" t="str">
        <f>IF(D1921="","",_xlfn.XLOOKUP(D1921,'Réponses'!C:C,'Réponses'!F:F,"ERREUR PROCHAINE QUESTION"))</f>
        <v/>
      </c>
      <c r="F1921" s="25" t="str">
        <f>IF(E1921="","",_xlfn.XLOOKUP(E1921,Questions!$A:$A,Questions!$C:$C,""))</f>
        <v/>
      </c>
      <c r="G1921" s="25" t="str">
        <f>IF(E1921="","",_xlfn.XLOOKUP(E1921&amp;"_"&amp;Saisie!H1922,'Réponses'!D:D,'Réponses'!C:C,""))</f>
        <v/>
      </c>
      <c r="H1921" s="25" t="str">
        <f>IF(G1921="","",_xlfn.XLOOKUP(G1921,'Réponses'!C:C,'Réponses'!F:F,"ERREUR PROCHAINE QUESTION"))</f>
        <v/>
      </c>
      <c r="I1921" s="25" t="str">
        <f>IF(H1921="","",_xlfn.XLOOKUP(H1921,Questions!$A:$A,Questions!$C:$C,"ERREUR TYPE"))</f>
        <v/>
      </c>
      <c r="J1921" s="25" t="str">
        <f>IF(H1921="","",_xlfn.XLOOKUP(H1921&amp;"_"&amp;Saisie!J1922,'Réponses'!D:D,'Réponses'!C:C,""))</f>
        <v/>
      </c>
      <c r="K1921" s="25" t="str">
        <f>IF(J1921="","",_xlfn.XLOOKUP(J1921,'Réponses'!C:C,'Réponses'!F:F,"ERREUR PROCHAINE QUESTION"))</f>
        <v/>
      </c>
      <c r="L1921" s="25" t="str">
        <f>IF(K1921="","",_xlfn.XLOOKUP(K1921,Questions!$A:$A,Questions!$C:$C,""))</f>
        <v/>
      </c>
      <c r="M1921" s="25" t="str">
        <f>IF(K1921="","",_xlfn.XLOOKUP(K1921&amp;"_"&amp;Saisie!L1922,'Réponses'!D:D,'Réponses'!C:C,""))</f>
        <v/>
      </c>
      <c r="N1921" s="25" t="str">
        <f>IF(M1921="","",_xlfn.XLOOKUP(M1921,'Réponses'!C:C,'Réponses'!F:F,"ERREUR PROCHAINE QUESTION"))</f>
        <v/>
      </c>
      <c r="O1921" s="25" t="str">
        <f>IF(N1921="","",_xlfn.XLOOKUP(N1921,Questions!$A:$A,Questions!$C:$C,"ERREUR TYPE"))</f>
        <v/>
      </c>
      <c r="P1921" s="25" t="str">
        <f>IF(N1921="","",_xlfn.XLOOKUP(N1921&amp;"_"&amp;Saisie!N1922,'Réponses'!D:D,'Réponses'!C:C,""))</f>
        <v/>
      </c>
      <c r="Q1921" s="25" t="str">
        <f t="shared" si="29"/>
        <v/>
      </c>
    </row>
    <row r="1922" spans="1:17">
      <c r="A1922" s="25" t="str">
        <f>IF(ISBLANK(Saisie!C1923),"",_xlfn.XLOOKUP(Saisie!C1923,Barème!A:A,Barème!F:F,"ERREUR CODE PRODUIT"))</f>
        <v/>
      </c>
      <c r="B1922" s="25" t="str">
        <f>IF(OR(A1922="08",A1922="07",MID(Saisie!C1923,4,4)="0804",MID(Saisie!C1923,4,4)="0907",A1922=""),"",_xlfn.XLOOKUP(A1922,Matériau!A:A,Matériau!C:C,"ERREUR MATERIAU"))</f>
        <v/>
      </c>
      <c r="C1922" s="25" t="str">
        <f>IF(B1922="","",_xlfn.XLOOKUP(B1922,Questions!A:A,Questions!C:C,""))</f>
        <v/>
      </c>
      <c r="D1922" s="25" t="str">
        <f>IF(B1922="","",_xlfn.XLOOKUP(B1922&amp;"_"&amp;Saisie!F1923,'Réponses'!D:D,'Réponses'!C:C,""))</f>
        <v/>
      </c>
      <c r="E1922" s="25" t="str">
        <f>IF(D1922="","",_xlfn.XLOOKUP(D1922,'Réponses'!C:C,'Réponses'!F:F,"ERREUR PROCHAINE QUESTION"))</f>
        <v/>
      </c>
      <c r="F1922" s="25" t="str">
        <f>IF(E1922="","",_xlfn.XLOOKUP(E1922,Questions!$A:$A,Questions!$C:$C,""))</f>
        <v/>
      </c>
      <c r="G1922" s="25" t="str">
        <f>IF(E1922="","",_xlfn.XLOOKUP(E1922&amp;"_"&amp;Saisie!H1923,'Réponses'!D:D,'Réponses'!C:C,""))</f>
        <v/>
      </c>
      <c r="H1922" s="25" t="str">
        <f>IF(G1922="","",_xlfn.XLOOKUP(G1922,'Réponses'!C:C,'Réponses'!F:F,"ERREUR PROCHAINE QUESTION"))</f>
        <v/>
      </c>
      <c r="I1922" s="25" t="str">
        <f>IF(H1922="","",_xlfn.XLOOKUP(H1922,Questions!$A:$A,Questions!$C:$C,"ERREUR TYPE"))</f>
        <v/>
      </c>
      <c r="J1922" s="25" t="str">
        <f>IF(H1922="","",_xlfn.XLOOKUP(H1922&amp;"_"&amp;Saisie!J1923,'Réponses'!D:D,'Réponses'!C:C,""))</f>
        <v/>
      </c>
      <c r="K1922" s="25" t="str">
        <f>IF(J1922="","",_xlfn.XLOOKUP(J1922,'Réponses'!C:C,'Réponses'!F:F,"ERREUR PROCHAINE QUESTION"))</f>
        <v/>
      </c>
      <c r="L1922" s="25" t="str">
        <f>IF(K1922="","",_xlfn.XLOOKUP(K1922,Questions!$A:$A,Questions!$C:$C,""))</f>
        <v/>
      </c>
      <c r="M1922" s="25" t="str">
        <f>IF(K1922="","",_xlfn.XLOOKUP(K1922&amp;"_"&amp;Saisie!L1923,'Réponses'!D:D,'Réponses'!C:C,""))</f>
        <v/>
      </c>
      <c r="N1922" s="25" t="str">
        <f>IF(M1922="","",_xlfn.XLOOKUP(M1922,'Réponses'!C:C,'Réponses'!F:F,"ERREUR PROCHAINE QUESTION"))</f>
        <v/>
      </c>
      <c r="O1922" s="25" t="str">
        <f>IF(N1922="","",_xlfn.XLOOKUP(N1922,Questions!$A:$A,Questions!$C:$C,"ERREUR TYPE"))</f>
        <v/>
      </c>
      <c r="P1922" s="25" t="str">
        <f>IF(N1922="","",_xlfn.XLOOKUP(N1922&amp;"_"&amp;Saisie!N1923,'Réponses'!D:D,'Réponses'!C:C,""))</f>
        <v/>
      </c>
      <c r="Q1922" s="25" t="str">
        <f t="shared" si="29"/>
        <v/>
      </c>
    </row>
    <row r="1923" spans="1:17">
      <c r="A1923" s="25" t="str">
        <f>IF(ISBLANK(Saisie!C1924),"",_xlfn.XLOOKUP(Saisie!C1924,Barème!A:A,Barème!F:F,"ERREUR CODE PRODUIT"))</f>
        <v/>
      </c>
      <c r="B1923" s="25" t="str">
        <f>IF(OR(A1923="08",A1923="07",MID(Saisie!C1924,4,4)="0804",MID(Saisie!C1924,4,4)="0907",A1923=""),"",_xlfn.XLOOKUP(A1923,Matériau!A:A,Matériau!C:C,"ERREUR MATERIAU"))</f>
        <v/>
      </c>
      <c r="C1923" s="25" t="str">
        <f>IF(B1923="","",_xlfn.XLOOKUP(B1923,Questions!A:A,Questions!C:C,""))</f>
        <v/>
      </c>
      <c r="D1923" s="25" t="str">
        <f>IF(B1923="","",_xlfn.XLOOKUP(B1923&amp;"_"&amp;Saisie!F1924,'Réponses'!D:D,'Réponses'!C:C,""))</f>
        <v/>
      </c>
      <c r="E1923" s="25" t="str">
        <f>IF(D1923="","",_xlfn.XLOOKUP(D1923,'Réponses'!C:C,'Réponses'!F:F,"ERREUR PROCHAINE QUESTION"))</f>
        <v/>
      </c>
      <c r="F1923" s="25" t="str">
        <f>IF(E1923="","",_xlfn.XLOOKUP(E1923,Questions!$A:$A,Questions!$C:$C,""))</f>
        <v/>
      </c>
      <c r="G1923" s="25" t="str">
        <f>IF(E1923="","",_xlfn.XLOOKUP(E1923&amp;"_"&amp;Saisie!H1924,'Réponses'!D:D,'Réponses'!C:C,""))</f>
        <v/>
      </c>
      <c r="H1923" s="25" t="str">
        <f>IF(G1923="","",_xlfn.XLOOKUP(G1923,'Réponses'!C:C,'Réponses'!F:F,"ERREUR PROCHAINE QUESTION"))</f>
        <v/>
      </c>
      <c r="I1923" s="25" t="str">
        <f>IF(H1923="","",_xlfn.XLOOKUP(H1923,Questions!$A:$A,Questions!$C:$C,"ERREUR TYPE"))</f>
        <v/>
      </c>
      <c r="J1923" s="25" t="str">
        <f>IF(H1923="","",_xlfn.XLOOKUP(H1923&amp;"_"&amp;Saisie!J1924,'Réponses'!D:D,'Réponses'!C:C,""))</f>
        <v/>
      </c>
      <c r="K1923" s="25" t="str">
        <f>IF(J1923="","",_xlfn.XLOOKUP(J1923,'Réponses'!C:C,'Réponses'!F:F,"ERREUR PROCHAINE QUESTION"))</f>
        <v/>
      </c>
      <c r="L1923" s="25" t="str">
        <f>IF(K1923="","",_xlfn.XLOOKUP(K1923,Questions!$A:$A,Questions!$C:$C,""))</f>
        <v/>
      </c>
      <c r="M1923" s="25" t="str">
        <f>IF(K1923="","",_xlfn.XLOOKUP(K1923&amp;"_"&amp;Saisie!L1924,'Réponses'!D:D,'Réponses'!C:C,""))</f>
        <v/>
      </c>
      <c r="N1923" s="25" t="str">
        <f>IF(M1923="","",_xlfn.XLOOKUP(M1923,'Réponses'!C:C,'Réponses'!F:F,"ERREUR PROCHAINE QUESTION"))</f>
        <v/>
      </c>
      <c r="O1923" s="25" t="str">
        <f>IF(N1923="","",_xlfn.XLOOKUP(N1923,Questions!$A:$A,Questions!$C:$C,"ERREUR TYPE"))</f>
        <v/>
      </c>
      <c r="P1923" s="25" t="str">
        <f>IF(N1923="","",_xlfn.XLOOKUP(N1923&amp;"_"&amp;Saisie!N1924,'Réponses'!D:D,'Réponses'!C:C,""))</f>
        <v/>
      </c>
      <c r="Q1923" s="25" t="str">
        <f t="shared" ref="Q1923:Q1986" si="30">D1923&amp;IF(G1923="","","_"&amp;G1923)&amp;IF(J1923="","","_"&amp;J1923&amp;IF(M1923="","","_"&amp;M1923)&amp;IF(P1923="","","_"&amp;P1923))</f>
        <v/>
      </c>
    </row>
    <row r="1924" spans="1:17">
      <c r="A1924" s="25" t="str">
        <f>IF(ISBLANK(Saisie!C1925),"",_xlfn.XLOOKUP(Saisie!C1925,Barème!A:A,Barème!F:F,"ERREUR CODE PRODUIT"))</f>
        <v/>
      </c>
      <c r="B1924" s="25" t="str">
        <f>IF(OR(A1924="08",A1924="07",MID(Saisie!C1925,4,4)="0804",MID(Saisie!C1925,4,4)="0907",A1924=""),"",_xlfn.XLOOKUP(A1924,Matériau!A:A,Matériau!C:C,"ERREUR MATERIAU"))</f>
        <v/>
      </c>
      <c r="C1924" s="25" t="str">
        <f>IF(B1924="","",_xlfn.XLOOKUP(B1924,Questions!A:A,Questions!C:C,""))</f>
        <v/>
      </c>
      <c r="D1924" s="25" t="str">
        <f>IF(B1924="","",_xlfn.XLOOKUP(B1924&amp;"_"&amp;Saisie!F1925,'Réponses'!D:D,'Réponses'!C:C,""))</f>
        <v/>
      </c>
      <c r="E1924" s="25" t="str">
        <f>IF(D1924="","",_xlfn.XLOOKUP(D1924,'Réponses'!C:C,'Réponses'!F:F,"ERREUR PROCHAINE QUESTION"))</f>
        <v/>
      </c>
      <c r="F1924" s="25" t="str">
        <f>IF(E1924="","",_xlfn.XLOOKUP(E1924,Questions!$A:$A,Questions!$C:$C,""))</f>
        <v/>
      </c>
      <c r="G1924" s="25" t="str">
        <f>IF(E1924="","",_xlfn.XLOOKUP(E1924&amp;"_"&amp;Saisie!H1925,'Réponses'!D:D,'Réponses'!C:C,""))</f>
        <v/>
      </c>
      <c r="H1924" s="25" t="str">
        <f>IF(G1924="","",_xlfn.XLOOKUP(G1924,'Réponses'!C:C,'Réponses'!F:F,"ERREUR PROCHAINE QUESTION"))</f>
        <v/>
      </c>
      <c r="I1924" s="25" t="str">
        <f>IF(H1924="","",_xlfn.XLOOKUP(H1924,Questions!$A:$A,Questions!$C:$C,"ERREUR TYPE"))</f>
        <v/>
      </c>
      <c r="J1924" s="25" t="str">
        <f>IF(H1924="","",_xlfn.XLOOKUP(H1924&amp;"_"&amp;Saisie!J1925,'Réponses'!D:D,'Réponses'!C:C,""))</f>
        <v/>
      </c>
      <c r="K1924" s="25" t="str">
        <f>IF(J1924="","",_xlfn.XLOOKUP(J1924,'Réponses'!C:C,'Réponses'!F:F,"ERREUR PROCHAINE QUESTION"))</f>
        <v/>
      </c>
      <c r="L1924" s="25" t="str">
        <f>IF(K1924="","",_xlfn.XLOOKUP(K1924,Questions!$A:$A,Questions!$C:$C,""))</f>
        <v/>
      </c>
      <c r="M1924" s="25" t="str">
        <f>IF(K1924="","",_xlfn.XLOOKUP(K1924&amp;"_"&amp;Saisie!L1925,'Réponses'!D:D,'Réponses'!C:C,""))</f>
        <v/>
      </c>
      <c r="N1924" s="25" t="str">
        <f>IF(M1924="","",_xlfn.XLOOKUP(M1924,'Réponses'!C:C,'Réponses'!F:F,"ERREUR PROCHAINE QUESTION"))</f>
        <v/>
      </c>
      <c r="O1924" s="25" t="str">
        <f>IF(N1924="","",_xlfn.XLOOKUP(N1924,Questions!$A:$A,Questions!$C:$C,"ERREUR TYPE"))</f>
        <v/>
      </c>
      <c r="P1924" s="25" t="str">
        <f>IF(N1924="","",_xlfn.XLOOKUP(N1924&amp;"_"&amp;Saisie!N1925,'Réponses'!D:D,'Réponses'!C:C,""))</f>
        <v/>
      </c>
      <c r="Q1924" s="25" t="str">
        <f t="shared" si="30"/>
        <v/>
      </c>
    </row>
    <row r="1925" spans="1:17">
      <c r="A1925" s="25" t="str">
        <f>IF(ISBLANK(Saisie!C1926),"",_xlfn.XLOOKUP(Saisie!C1926,Barème!A:A,Barème!F:F,"ERREUR CODE PRODUIT"))</f>
        <v/>
      </c>
      <c r="B1925" s="25" t="str">
        <f>IF(OR(A1925="08",A1925="07",MID(Saisie!C1926,4,4)="0804",MID(Saisie!C1926,4,4)="0907",A1925=""),"",_xlfn.XLOOKUP(A1925,Matériau!A:A,Matériau!C:C,"ERREUR MATERIAU"))</f>
        <v/>
      </c>
      <c r="C1925" s="25" t="str">
        <f>IF(B1925="","",_xlfn.XLOOKUP(B1925,Questions!A:A,Questions!C:C,""))</f>
        <v/>
      </c>
      <c r="D1925" s="25" t="str">
        <f>IF(B1925="","",_xlfn.XLOOKUP(B1925&amp;"_"&amp;Saisie!F1926,'Réponses'!D:D,'Réponses'!C:C,""))</f>
        <v/>
      </c>
      <c r="E1925" s="25" t="str">
        <f>IF(D1925="","",_xlfn.XLOOKUP(D1925,'Réponses'!C:C,'Réponses'!F:F,"ERREUR PROCHAINE QUESTION"))</f>
        <v/>
      </c>
      <c r="F1925" s="25" t="str">
        <f>IF(E1925="","",_xlfn.XLOOKUP(E1925,Questions!$A:$A,Questions!$C:$C,""))</f>
        <v/>
      </c>
      <c r="G1925" s="25" t="str">
        <f>IF(E1925="","",_xlfn.XLOOKUP(E1925&amp;"_"&amp;Saisie!H1926,'Réponses'!D:D,'Réponses'!C:C,""))</f>
        <v/>
      </c>
      <c r="H1925" s="25" t="str">
        <f>IF(G1925="","",_xlfn.XLOOKUP(G1925,'Réponses'!C:C,'Réponses'!F:F,"ERREUR PROCHAINE QUESTION"))</f>
        <v/>
      </c>
      <c r="I1925" s="25" t="str">
        <f>IF(H1925="","",_xlfn.XLOOKUP(H1925,Questions!$A:$A,Questions!$C:$C,"ERREUR TYPE"))</f>
        <v/>
      </c>
      <c r="J1925" s="25" t="str">
        <f>IF(H1925="","",_xlfn.XLOOKUP(H1925&amp;"_"&amp;Saisie!J1926,'Réponses'!D:D,'Réponses'!C:C,""))</f>
        <v/>
      </c>
      <c r="K1925" s="25" t="str">
        <f>IF(J1925="","",_xlfn.XLOOKUP(J1925,'Réponses'!C:C,'Réponses'!F:F,"ERREUR PROCHAINE QUESTION"))</f>
        <v/>
      </c>
      <c r="L1925" s="25" t="str">
        <f>IF(K1925="","",_xlfn.XLOOKUP(K1925,Questions!$A:$A,Questions!$C:$C,""))</f>
        <v/>
      </c>
      <c r="M1925" s="25" t="str">
        <f>IF(K1925="","",_xlfn.XLOOKUP(K1925&amp;"_"&amp;Saisie!L1926,'Réponses'!D:D,'Réponses'!C:C,""))</f>
        <v/>
      </c>
      <c r="N1925" s="25" t="str">
        <f>IF(M1925="","",_xlfn.XLOOKUP(M1925,'Réponses'!C:C,'Réponses'!F:F,"ERREUR PROCHAINE QUESTION"))</f>
        <v/>
      </c>
      <c r="O1925" s="25" t="str">
        <f>IF(N1925="","",_xlfn.XLOOKUP(N1925,Questions!$A:$A,Questions!$C:$C,"ERREUR TYPE"))</f>
        <v/>
      </c>
      <c r="P1925" s="25" t="str">
        <f>IF(N1925="","",_xlfn.XLOOKUP(N1925&amp;"_"&amp;Saisie!N1926,'Réponses'!D:D,'Réponses'!C:C,""))</f>
        <v/>
      </c>
      <c r="Q1925" s="25" t="str">
        <f t="shared" si="30"/>
        <v/>
      </c>
    </row>
    <row r="1926" spans="1:17">
      <c r="A1926" s="25" t="str">
        <f>IF(ISBLANK(Saisie!C1927),"",_xlfn.XLOOKUP(Saisie!C1927,Barème!A:A,Barème!F:F,"ERREUR CODE PRODUIT"))</f>
        <v/>
      </c>
      <c r="B1926" s="25" t="str">
        <f>IF(OR(A1926="08",A1926="07",MID(Saisie!C1927,4,4)="0804",MID(Saisie!C1927,4,4)="0907",A1926=""),"",_xlfn.XLOOKUP(A1926,Matériau!A:A,Matériau!C:C,"ERREUR MATERIAU"))</f>
        <v/>
      </c>
      <c r="C1926" s="25" t="str">
        <f>IF(B1926="","",_xlfn.XLOOKUP(B1926,Questions!A:A,Questions!C:C,""))</f>
        <v/>
      </c>
      <c r="D1926" s="25" t="str">
        <f>IF(B1926="","",_xlfn.XLOOKUP(B1926&amp;"_"&amp;Saisie!F1927,'Réponses'!D:D,'Réponses'!C:C,""))</f>
        <v/>
      </c>
      <c r="E1926" s="25" t="str">
        <f>IF(D1926="","",_xlfn.XLOOKUP(D1926,'Réponses'!C:C,'Réponses'!F:F,"ERREUR PROCHAINE QUESTION"))</f>
        <v/>
      </c>
      <c r="F1926" s="25" t="str">
        <f>IF(E1926="","",_xlfn.XLOOKUP(E1926,Questions!$A:$A,Questions!$C:$C,""))</f>
        <v/>
      </c>
      <c r="G1926" s="25" t="str">
        <f>IF(E1926="","",_xlfn.XLOOKUP(E1926&amp;"_"&amp;Saisie!H1927,'Réponses'!D:D,'Réponses'!C:C,""))</f>
        <v/>
      </c>
      <c r="H1926" s="25" t="str">
        <f>IF(G1926="","",_xlfn.XLOOKUP(G1926,'Réponses'!C:C,'Réponses'!F:F,"ERREUR PROCHAINE QUESTION"))</f>
        <v/>
      </c>
      <c r="I1926" s="25" t="str">
        <f>IF(H1926="","",_xlfn.XLOOKUP(H1926,Questions!$A:$A,Questions!$C:$C,"ERREUR TYPE"))</f>
        <v/>
      </c>
      <c r="J1926" s="25" t="str">
        <f>IF(H1926="","",_xlfn.XLOOKUP(H1926&amp;"_"&amp;Saisie!J1927,'Réponses'!D:D,'Réponses'!C:C,""))</f>
        <v/>
      </c>
      <c r="K1926" s="25" t="str">
        <f>IF(J1926="","",_xlfn.XLOOKUP(J1926,'Réponses'!C:C,'Réponses'!F:F,"ERREUR PROCHAINE QUESTION"))</f>
        <v/>
      </c>
      <c r="L1926" s="25" t="str">
        <f>IF(K1926="","",_xlfn.XLOOKUP(K1926,Questions!$A:$A,Questions!$C:$C,""))</f>
        <v/>
      </c>
      <c r="M1926" s="25" t="str">
        <f>IF(K1926="","",_xlfn.XLOOKUP(K1926&amp;"_"&amp;Saisie!L1927,'Réponses'!D:D,'Réponses'!C:C,""))</f>
        <v/>
      </c>
      <c r="N1926" s="25" t="str">
        <f>IF(M1926="","",_xlfn.XLOOKUP(M1926,'Réponses'!C:C,'Réponses'!F:F,"ERREUR PROCHAINE QUESTION"))</f>
        <v/>
      </c>
      <c r="O1926" s="25" t="str">
        <f>IF(N1926="","",_xlfn.XLOOKUP(N1926,Questions!$A:$A,Questions!$C:$C,"ERREUR TYPE"))</f>
        <v/>
      </c>
      <c r="P1926" s="25" t="str">
        <f>IF(N1926="","",_xlfn.XLOOKUP(N1926&amp;"_"&amp;Saisie!N1927,'Réponses'!D:D,'Réponses'!C:C,""))</f>
        <v/>
      </c>
      <c r="Q1926" s="25" t="str">
        <f t="shared" si="30"/>
        <v/>
      </c>
    </row>
    <row r="1927" spans="1:17">
      <c r="A1927" s="25" t="str">
        <f>IF(ISBLANK(Saisie!C1928),"",_xlfn.XLOOKUP(Saisie!C1928,Barème!A:A,Barème!F:F,"ERREUR CODE PRODUIT"))</f>
        <v/>
      </c>
      <c r="B1927" s="25" t="str">
        <f>IF(OR(A1927="08",A1927="07",MID(Saisie!C1928,4,4)="0804",MID(Saisie!C1928,4,4)="0907",A1927=""),"",_xlfn.XLOOKUP(A1927,Matériau!A:A,Matériau!C:C,"ERREUR MATERIAU"))</f>
        <v/>
      </c>
      <c r="C1927" s="25" t="str">
        <f>IF(B1927="","",_xlfn.XLOOKUP(B1927,Questions!A:A,Questions!C:C,""))</f>
        <v/>
      </c>
      <c r="D1927" s="25" t="str">
        <f>IF(B1927="","",_xlfn.XLOOKUP(B1927&amp;"_"&amp;Saisie!F1928,'Réponses'!D:D,'Réponses'!C:C,""))</f>
        <v/>
      </c>
      <c r="E1927" s="25" t="str">
        <f>IF(D1927="","",_xlfn.XLOOKUP(D1927,'Réponses'!C:C,'Réponses'!F:F,"ERREUR PROCHAINE QUESTION"))</f>
        <v/>
      </c>
      <c r="F1927" s="25" t="str">
        <f>IF(E1927="","",_xlfn.XLOOKUP(E1927,Questions!$A:$A,Questions!$C:$C,""))</f>
        <v/>
      </c>
      <c r="G1927" s="25" t="str">
        <f>IF(E1927="","",_xlfn.XLOOKUP(E1927&amp;"_"&amp;Saisie!H1928,'Réponses'!D:D,'Réponses'!C:C,""))</f>
        <v/>
      </c>
      <c r="H1927" s="25" t="str">
        <f>IF(G1927="","",_xlfn.XLOOKUP(G1927,'Réponses'!C:C,'Réponses'!F:F,"ERREUR PROCHAINE QUESTION"))</f>
        <v/>
      </c>
      <c r="I1927" s="25" t="str">
        <f>IF(H1927="","",_xlfn.XLOOKUP(H1927,Questions!$A:$A,Questions!$C:$C,"ERREUR TYPE"))</f>
        <v/>
      </c>
      <c r="J1927" s="25" t="str">
        <f>IF(H1927="","",_xlfn.XLOOKUP(H1927&amp;"_"&amp;Saisie!J1928,'Réponses'!D:D,'Réponses'!C:C,""))</f>
        <v/>
      </c>
      <c r="K1927" s="25" t="str">
        <f>IF(J1927="","",_xlfn.XLOOKUP(J1927,'Réponses'!C:C,'Réponses'!F:F,"ERREUR PROCHAINE QUESTION"))</f>
        <v/>
      </c>
      <c r="L1927" s="25" t="str">
        <f>IF(K1927="","",_xlfn.XLOOKUP(K1927,Questions!$A:$A,Questions!$C:$C,""))</f>
        <v/>
      </c>
      <c r="M1927" s="25" t="str">
        <f>IF(K1927="","",_xlfn.XLOOKUP(K1927&amp;"_"&amp;Saisie!L1928,'Réponses'!D:D,'Réponses'!C:C,""))</f>
        <v/>
      </c>
      <c r="N1927" s="25" t="str">
        <f>IF(M1927="","",_xlfn.XLOOKUP(M1927,'Réponses'!C:C,'Réponses'!F:F,"ERREUR PROCHAINE QUESTION"))</f>
        <v/>
      </c>
      <c r="O1927" s="25" t="str">
        <f>IF(N1927="","",_xlfn.XLOOKUP(N1927,Questions!$A:$A,Questions!$C:$C,"ERREUR TYPE"))</f>
        <v/>
      </c>
      <c r="P1927" s="25" t="str">
        <f>IF(N1927="","",_xlfn.XLOOKUP(N1927&amp;"_"&amp;Saisie!N1928,'Réponses'!D:D,'Réponses'!C:C,""))</f>
        <v/>
      </c>
      <c r="Q1927" s="25" t="str">
        <f t="shared" si="30"/>
        <v/>
      </c>
    </row>
    <row r="1928" spans="1:17">
      <c r="A1928" s="25" t="str">
        <f>IF(ISBLANK(Saisie!C1929),"",_xlfn.XLOOKUP(Saisie!C1929,Barème!A:A,Barème!F:F,"ERREUR CODE PRODUIT"))</f>
        <v/>
      </c>
      <c r="B1928" s="25" t="str">
        <f>IF(OR(A1928="08",A1928="07",MID(Saisie!C1929,4,4)="0804",MID(Saisie!C1929,4,4)="0907",A1928=""),"",_xlfn.XLOOKUP(A1928,Matériau!A:A,Matériau!C:C,"ERREUR MATERIAU"))</f>
        <v/>
      </c>
      <c r="C1928" s="25" t="str">
        <f>IF(B1928="","",_xlfn.XLOOKUP(B1928,Questions!A:A,Questions!C:C,""))</f>
        <v/>
      </c>
      <c r="D1928" s="25" t="str">
        <f>IF(B1928="","",_xlfn.XLOOKUP(B1928&amp;"_"&amp;Saisie!F1929,'Réponses'!D:D,'Réponses'!C:C,""))</f>
        <v/>
      </c>
      <c r="E1928" s="25" t="str">
        <f>IF(D1928="","",_xlfn.XLOOKUP(D1928,'Réponses'!C:C,'Réponses'!F:F,"ERREUR PROCHAINE QUESTION"))</f>
        <v/>
      </c>
      <c r="F1928" s="25" t="str">
        <f>IF(E1928="","",_xlfn.XLOOKUP(E1928,Questions!$A:$A,Questions!$C:$C,""))</f>
        <v/>
      </c>
      <c r="G1928" s="25" t="str">
        <f>IF(E1928="","",_xlfn.XLOOKUP(E1928&amp;"_"&amp;Saisie!H1929,'Réponses'!D:D,'Réponses'!C:C,""))</f>
        <v/>
      </c>
      <c r="H1928" s="25" t="str">
        <f>IF(G1928="","",_xlfn.XLOOKUP(G1928,'Réponses'!C:C,'Réponses'!F:F,"ERREUR PROCHAINE QUESTION"))</f>
        <v/>
      </c>
      <c r="I1928" s="25" t="str">
        <f>IF(H1928="","",_xlfn.XLOOKUP(H1928,Questions!$A:$A,Questions!$C:$C,"ERREUR TYPE"))</f>
        <v/>
      </c>
      <c r="J1928" s="25" t="str">
        <f>IF(H1928="","",_xlfn.XLOOKUP(H1928&amp;"_"&amp;Saisie!J1929,'Réponses'!D:D,'Réponses'!C:C,""))</f>
        <v/>
      </c>
      <c r="K1928" s="25" t="str">
        <f>IF(J1928="","",_xlfn.XLOOKUP(J1928,'Réponses'!C:C,'Réponses'!F:F,"ERREUR PROCHAINE QUESTION"))</f>
        <v/>
      </c>
      <c r="L1928" s="25" t="str">
        <f>IF(K1928="","",_xlfn.XLOOKUP(K1928,Questions!$A:$A,Questions!$C:$C,""))</f>
        <v/>
      </c>
      <c r="M1928" s="25" t="str">
        <f>IF(K1928="","",_xlfn.XLOOKUP(K1928&amp;"_"&amp;Saisie!L1929,'Réponses'!D:D,'Réponses'!C:C,""))</f>
        <v/>
      </c>
      <c r="N1928" s="25" t="str">
        <f>IF(M1928="","",_xlfn.XLOOKUP(M1928,'Réponses'!C:C,'Réponses'!F:F,"ERREUR PROCHAINE QUESTION"))</f>
        <v/>
      </c>
      <c r="O1928" s="25" t="str">
        <f>IF(N1928="","",_xlfn.XLOOKUP(N1928,Questions!$A:$A,Questions!$C:$C,"ERREUR TYPE"))</f>
        <v/>
      </c>
      <c r="P1928" s="25" t="str">
        <f>IF(N1928="","",_xlfn.XLOOKUP(N1928&amp;"_"&amp;Saisie!N1929,'Réponses'!D:D,'Réponses'!C:C,""))</f>
        <v/>
      </c>
      <c r="Q1928" s="25" t="str">
        <f t="shared" si="30"/>
        <v/>
      </c>
    </row>
    <row r="1929" spans="1:17">
      <c r="A1929" s="25" t="str">
        <f>IF(ISBLANK(Saisie!C1930),"",_xlfn.XLOOKUP(Saisie!C1930,Barème!A:A,Barème!F:F,"ERREUR CODE PRODUIT"))</f>
        <v/>
      </c>
      <c r="B1929" s="25" t="str">
        <f>IF(OR(A1929="08",A1929="07",MID(Saisie!C1930,4,4)="0804",MID(Saisie!C1930,4,4)="0907",A1929=""),"",_xlfn.XLOOKUP(A1929,Matériau!A:A,Matériau!C:C,"ERREUR MATERIAU"))</f>
        <v/>
      </c>
      <c r="C1929" s="25" t="str">
        <f>IF(B1929="","",_xlfn.XLOOKUP(B1929,Questions!A:A,Questions!C:C,""))</f>
        <v/>
      </c>
      <c r="D1929" s="25" t="str">
        <f>IF(B1929="","",_xlfn.XLOOKUP(B1929&amp;"_"&amp;Saisie!F1930,'Réponses'!D:D,'Réponses'!C:C,""))</f>
        <v/>
      </c>
      <c r="E1929" s="25" t="str">
        <f>IF(D1929="","",_xlfn.XLOOKUP(D1929,'Réponses'!C:C,'Réponses'!F:F,"ERREUR PROCHAINE QUESTION"))</f>
        <v/>
      </c>
      <c r="F1929" s="25" t="str">
        <f>IF(E1929="","",_xlfn.XLOOKUP(E1929,Questions!$A:$A,Questions!$C:$C,""))</f>
        <v/>
      </c>
      <c r="G1929" s="25" t="str">
        <f>IF(E1929="","",_xlfn.XLOOKUP(E1929&amp;"_"&amp;Saisie!H1930,'Réponses'!D:D,'Réponses'!C:C,""))</f>
        <v/>
      </c>
      <c r="H1929" s="25" t="str">
        <f>IF(G1929="","",_xlfn.XLOOKUP(G1929,'Réponses'!C:C,'Réponses'!F:F,"ERREUR PROCHAINE QUESTION"))</f>
        <v/>
      </c>
      <c r="I1929" s="25" t="str">
        <f>IF(H1929="","",_xlfn.XLOOKUP(H1929,Questions!$A:$A,Questions!$C:$C,"ERREUR TYPE"))</f>
        <v/>
      </c>
      <c r="J1929" s="25" t="str">
        <f>IF(H1929="","",_xlfn.XLOOKUP(H1929&amp;"_"&amp;Saisie!J1930,'Réponses'!D:D,'Réponses'!C:C,""))</f>
        <v/>
      </c>
      <c r="K1929" s="25" t="str">
        <f>IF(J1929="","",_xlfn.XLOOKUP(J1929,'Réponses'!C:C,'Réponses'!F:F,"ERREUR PROCHAINE QUESTION"))</f>
        <v/>
      </c>
      <c r="L1929" s="25" t="str">
        <f>IF(K1929="","",_xlfn.XLOOKUP(K1929,Questions!$A:$A,Questions!$C:$C,""))</f>
        <v/>
      </c>
      <c r="M1929" s="25" t="str">
        <f>IF(K1929="","",_xlfn.XLOOKUP(K1929&amp;"_"&amp;Saisie!L1930,'Réponses'!D:D,'Réponses'!C:C,""))</f>
        <v/>
      </c>
      <c r="N1929" s="25" t="str">
        <f>IF(M1929="","",_xlfn.XLOOKUP(M1929,'Réponses'!C:C,'Réponses'!F:F,"ERREUR PROCHAINE QUESTION"))</f>
        <v/>
      </c>
      <c r="O1929" s="25" t="str">
        <f>IF(N1929="","",_xlfn.XLOOKUP(N1929,Questions!$A:$A,Questions!$C:$C,"ERREUR TYPE"))</f>
        <v/>
      </c>
      <c r="P1929" s="25" t="str">
        <f>IF(N1929="","",_xlfn.XLOOKUP(N1929&amp;"_"&amp;Saisie!N1930,'Réponses'!D:D,'Réponses'!C:C,""))</f>
        <v/>
      </c>
      <c r="Q1929" s="25" t="str">
        <f t="shared" si="30"/>
        <v/>
      </c>
    </row>
    <row r="1930" spans="1:17">
      <c r="A1930" s="25" t="str">
        <f>IF(ISBLANK(Saisie!C1931),"",_xlfn.XLOOKUP(Saisie!C1931,Barème!A:A,Barème!F:F,"ERREUR CODE PRODUIT"))</f>
        <v/>
      </c>
      <c r="B1930" s="25" t="str">
        <f>IF(OR(A1930="08",A1930="07",MID(Saisie!C1931,4,4)="0804",MID(Saisie!C1931,4,4)="0907",A1930=""),"",_xlfn.XLOOKUP(A1930,Matériau!A:A,Matériau!C:C,"ERREUR MATERIAU"))</f>
        <v/>
      </c>
      <c r="C1930" s="25" t="str">
        <f>IF(B1930="","",_xlfn.XLOOKUP(B1930,Questions!A:A,Questions!C:C,""))</f>
        <v/>
      </c>
      <c r="D1930" s="25" t="str">
        <f>IF(B1930="","",_xlfn.XLOOKUP(B1930&amp;"_"&amp;Saisie!F1931,'Réponses'!D:D,'Réponses'!C:C,""))</f>
        <v/>
      </c>
      <c r="E1930" s="25" t="str">
        <f>IF(D1930="","",_xlfn.XLOOKUP(D1930,'Réponses'!C:C,'Réponses'!F:F,"ERREUR PROCHAINE QUESTION"))</f>
        <v/>
      </c>
      <c r="F1930" s="25" t="str">
        <f>IF(E1930="","",_xlfn.XLOOKUP(E1930,Questions!$A:$A,Questions!$C:$C,""))</f>
        <v/>
      </c>
      <c r="G1930" s="25" t="str">
        <f>IF(E1930="","",_xlfn.XLOOKUP(E1930&amp;"_"&amp;Saisie!H1931,'Réponses'!D:D,'Réponses'!C:C,""))</f>
        <v/>
      </c>
      <c r="H1930" s="25" t="str">
        <f>IF(G1930="","",_xlfn.XLOOKUP(G1930,'Réponses'!C:C,'Réponses'!F:F,"ERREUR PROCHAINE QUESTION"))</f>
        <v/>
      </c>
      <c r="I1930" s="25" t="str">
        <f>IF(H1930="","",_xlfn.XLOOKUP(H1930,Questions!$A:$A,Questions!$C:$C,"ERREUR TYPE"))</f>
        <v/>
      </c>
      <c r="J1930" s="25" t="str">
        <f>IF(H1930="","",_xlfn.XLOOKUP(H1930&amp;"_"&amp;Saisie!J1931,'Réponses'!D:D,'Réponses'!C:C,""))</f>
        <v/>
      </c>
      <c r="K1930" s="25" t="str">
        <f>IF(J1930="","",_xlfn.XLOOKUP(J1930,'Réponses'!C:C,'Réponses'!F:F,"ERREUR PROCHAINE QUESTION"))</f>
        <v/>
      </c>
      <c r="L1930" s="25" t="str">
        <f>IF(K1930="","",_xlfn.XLOOKUP(K1930,Questions!$A:$A,Questions!$C:$C,""))</f>
        <v/>
      </c>
      <c r="M1930" s="25" t="str">
        <f>IF(K1930="","",_xlfn.XLOOKUP(K1930&amp;"_"&amp;Saisie!L1931,'Réponses'!D:D,'Réponses'!C:C,""))</f>
        <v/>
      </c>
      <c r="N1930" s="25" t="str">
        <f>IF(M1930="","",_xlfn.XLOOKUP(M1930,'Réponses'!C:C,'Réponses'!F:F,"ERREUR PROCHAINE QUESTION"))</f>
        <v/>
      </c>
      <c r="O1930" s="25" t="str">
        <f>IF(N1930="","",_xlfn.XLOOKUP(N1930,Questions!$A:$A,Questions!$C:$C,"ERREUR TYPE"))</f>
        <v/>
      </c>
      <c r="P1930" s="25" t="str">
        <f>IF(N1930="","",_xlfn.XLOOKUP(N1930&amp;"_"&amp;Saisie!N1931,'Réponses'!D:D,'Réponses'!C:C,""))</f>
        <v/>
      </c>
      <c r="Q1930" s="25" t="str">
        <f t="shared" si="30"/>
        <v/>
      </c>
    </row>
    <row r="1931" spans="1:17">
      <c r="A1931" s="25" t="str">
        <f>IF(ISBLANK(Saisie!C1932),"",_xlfn.XLOOKUP(Saisie!C1932,Barème!A:A,Barème!F:F,"ERREUR CODE PRODUIT"))</f>
        <v/>
      </c>
      <c r="B1931" s="25" t="str">
        <f>IF(OR(A1931="08",A1931="07",MID(Saisie!C1932,4,4)="0804",MID(Saisie!C1932,4,4)="0907",A1931=""),"",_xlfn.XLOOKUP(A1931,Matériau!A:A,Matériau!C:C,"ERREUR MATERIAU"))</f>
        <v/>
      </c>
      <c r="C1931" s="25" t="str">
        <f>IF(B1931="","",_xlfn.XLOOKUP(B1931,Questions!A:A,Questions!C:C,""))</f>
        <v/>
      </c>
      <c r="D1931" s="25" t="str">
        <f>IF(B1931="","",_xlfn.XLOOKUP(B1931&amp;"_"&amp;Saisie!F1932,'Réponses'!D:D,'Réponses'!C:C,""))</f>
        <v/>
      </c>
      <c r="E1931" s="25" t="str">
        <f>IF(D1931="","",_xlfn.XLOOKUP(D1931,'Réponses'!C:C,'Réponses'!F:F,"ERREUR PROCHAINE QUESTION"))</f>
        <v/>
      </c>
      <c r="F1931" s="25" t="str">
        <f>IF(E1931="","",_xlfn.XLOOKUP(E1931,Questions!$A:$A,Questions!$C:$C,""))</f>
        <v/>
      </c>
      <c r="G1931" s="25" t="str">
        <f>IF(E1931="","",_xlfn.XLOOKUP(E1931&amp;"_"&amp;Saisie!H1932,'Réponses'!D:D,'Réponses'!C:C,""))</f>
        <v/>
      </c>
      <c r="H1931" s="25" t="str">
        <f>IF(G1931="","",_xlfn.XLOOKUP(G1931,'Réponses'!C:C,'Réponses'!F:F,"ERREUR PROCHAINE QUESTION"))</f>
        <v/>
      </c>
      <c r="I1931" s="25" t="str">
        <f>IF(H1931="","",_xlfn.XLOOKUP(H1931,Questions!$A:$A,Questions!$C:$C,"ERREUR TYPE"))</f>
        <v/>
      </c>
      <c r="J1931" s="25" t="str">
        <f>IF(H1931="","",_xlfn.XLOOKUP(H1931&amp;"_"&amp;Saisie!J1932,'Réponses'!D:D,'Réponses'!C:C,""))</f>
        <v/>
      </c>
      <c r="K1931" s="25" t="str">
        <f>IF(J1931="","",_xlfn.XLOOKUP(J1931,'Réponses'!C:C,'Réponses'!F:F,"ERREUR PROCHAINE QUESTION"))</f>
        <v/>
      </c>
      <c r="L1931" s="25" t="str">
        <f>IF(K1931="","",_xlfn.XLOOKUP(K1931,Questions!$A:$A,Questions!$C:$C,""))</f>
        <v/>
      </c>
      <c r="M1931" s="25" t="str">
        <f>IF(K1931="","",_xlfn.XLOOKUP(K1931&amp;"_"&amp;Saisie!L1932,'Réponses'!D:D,'Réponses'!C:C,""))</f>
        <v/>
      </c>
      <c r="N1931" s="25" t="str">
        <f>IF(M1931="","",_xlfn.XLOOKUP(M1931,'Réponses'!C:C,'Réponses'!F:F,"ERREUR PROCHAINE QUESTION"))</f>
        <v/>
      </c>
      <c r="O1931" s="25" t="str">
        <f>IF(N1931="","",_xlfn.XLOOKUP(N1931,Questions!$A:$A,Questions!$C:$C,"ERREUR TYPE"))</f>
        <v/>
      </c>
      <c r="P1931" s="25" t="str">
        <f>IF(N1931="","",_xlfn.XLOOKUP(N1931&amp;"_"&amp;Saisie!N1932,'Réponses'!D:D,'Réponses'!C:C,""))</f>
        <v/>
      </c>
      <c r="Q1931" s="25" t="str">
        <f t="shared" si="30"/>
        <v/>
      </c>
    </row>
    <row r="1932" spans="1:17">
      <c r="A1932" s="25" t="str">
        <f>IF(ISBLANK(Saisie!C1933),"",_xlfn.XLOOKUP(Saisie!C1933,Barème!A:A,Barème!F:F,"ERREUR CODE PRODUIT"))</f>
        <v/>
      </c>
      <c r="B1932" s="25" t="str">
        <f>IF(OR(A1932="08",A1932="07",MID(Saisie!C1933,4,4)="0804",MID(Saisie!C1933,4,4)="0907",A1932=""),"",_xlfn.XLOOKUP(A1932,Matériau!A:A,Matériau!C:C,"ERREUR MATERIAU"))</f>
        <v/>
      </c>
      <c r="C1932" s="25" t="str">
        <f>IF(B1932="","",_xlfn.XLOOKUP(B1932,Questions!A:A,Questions!C:C,""))</f>
        <v/>
      </c>
      <c r="D1932" s="25" t="str">
        <f>IF(B1932="","",_xlfn.XLOOKUP(B1932&amp;"_"&amp;Saisie!F1933,'Réponses'!D:D,'Réponses'!C:C,""))</f>
        <v/>
      </c>
      <c r="E1932" s="25" t="str">
        <f>IF(D1932="","",_xlfn.XLOOKUP(D1932,'Réponses'!C:C,'Réponses'!F:F,"ERREUR PROCHAINE QUESTION"))</f>
        <v/>
      </c>
      <c r="F1932" s="25" t="str">
        <f>IF(E1932="","",_xlfn.XLOOKUP(E1932,Questions!$A:$A,Questions!$C:$C,""))</f>
        <v/>
      </c>
      <c r="G1932" s="25" t="str">
        <f>IF(E1932="","",_xlfn.XLOOKUP(E1932&amp;"_"&amp;Saisie!H1933,'Réponses'!D:D,'Réponses'!C:C,""))</f>
        <v/>
      </c>
      <c r="H1932" s="25" t="str">
        <f>IF(G1932="","",_xlfn.XLOOKUP(G1932,'Réponses'!C:C,'Réponses'!F:F,"ERREUR PROCHAINE QUESTION"))</f>
        <v/>
      </c>
      <c r="I1932" s="25" t="str">
        <f>IF(H1932="","",_xlfn.XLOOKUP(H1932,Questions!$A:$A,Questions!$C:$C,"ERREUR TYPE"))</f>
        <v/>
      </c>
      <c r="J1932" s="25" t="str">
        <f>IF(H1932="","",_xlfn.XLOOKUP(H1932&amp;"_"&amp;Saisie!J1933,'Réponses'!D:D,'Réponses'!C:C,""))</f>
        <v/>
      </c>
      <c r="K1932" s="25" t="str">
        <f>IF(J1932="","",_xlfn.XLOOKUP(J1932,'Réponses'!C:C,'Réponses'!F:F,"ERREUR PROCHAINE QUESTION"))</f>
        <v/>
      </c>
      <c r="L1932" s="25" t="str">
        <f>IF(K1932="","",_xlfn.XLOOKUP(K1932,Questions!$A:$A,Questions!$C:$C,""))</f>
        <v/>
      </c>
      <c r="M1932" s="25" t="str">
        <f>IF(K1932="","",_xlfn.XLOOKUP(K1932&amp;"_"&amp;Saisie!L1933,'Réponses'!D:D,'Réponses'!C:C,""))</f>
        <v/>
      </c>
      <c r="N1932" s="25" t="str">
        <f>IF(M1932="","",_xlfn.XLOOKUP(M1932,'Réponses'!C:C,'Réponses'!F:F,"ERREUR PROCHAINE QUESTION"))</f>
        <v/>
      </c>
      <c r="O1932" s="25" t="str">
        <f>IF(N1932="","",_xlfn.XLOOKUP(N1932,Questions!$A:$A,Questions!$C:$C,"ERREUR TYPE"))</f>
        <v/>
      </c>
      <c r="P1932" s="25" t="str">
        <f>IF(N1932="","",_xlfn.XLOOKUP(N1932&amp;"_"&amp;Saisie!N1933,'Réponses'!D:D,'Réponses'!C:C,""))</f>
        <v/>
      </c>
      <c r="Q1932" s="25" t="str">
        <f t="shared" si="30"/>
        <v/>
      </c>
    </row>
    <row r="1933" spans="1:17">
      <c r="A1933" s="25" t="str">
        <f>IF(ISBLANK(Saisie!C1934),"",_xlfn.XLOOKUP(Saisie!C1934,Barème!A:A,Barème!F:F,"ERREUR CODE PRODUIT"))</f>
        <v/>
      </c>
      <c r="B1933" s="25" t="str">
        <f>IF(OR(A1933="08",A1933="07",MID(Saisie!C1934,4,4)="0804",MID(Saisie!C1934,4,4)="0907",A1933=""),"",_xlfn.XLOOKUP(A1933,Matériau!A:A,Matériau!C:C,"ERREUR MATERIAU"))</f>
        <v/>
      </c>
      <c r="C1933" s="25" t="str">
        <f>IF(B1933="","",_xlfn.XLOOKUP(B1933,Questions!A:A,Questions!C:C,""))</f>
        <v/>
      </c>
      <c r="D1933" s="25" t="str">
        <f>IF(B1933="","",_xlfn.XLOOKUP(B1933&amp;"_"&amp;Saisie!F1934,'Réponses'!D:D,'Réponses'!C:C,""))</f>
        <v/>
      </c>
      <c r="E1933" s="25" t="str">
        <f>IF(D1933="","",_xlfn.XLOOKUP(D1933,'Réponses'!C:C,'Réponses'!F:F,"ERREUR PROCHAINE QUESTION"))</f>
        <v/>
      </c>
      <c r="F1933" s="25" t="str">
        <f>IF(E1933="","",_xlfn.XLOOKUP(E1933,Questions!$A:$A,Questions!$C:$C,""))</f>
        <v/>
      </c>
      <c r="G1933" s="25" t="str">
        <f>IF(E1933="","",_xlfn.XLOOKUP(E1933&amp;"_"&amp;Saisie!H1934,'Réponses'!D:D,'Réponses'!C:C,""))</f>
        <v/>
      </c>
      <c r="H1933" s="25" t="str">
        <f>IF(G1933="","",_xlfn.XLOOKUP(G1933,'Réponses'!C:C,'Réponses'!F:F,"ERREUR PROCHAINE QUESTION"))</f>
        <v/>
      </c>
      <c r="I1933" s="25" t="str">
        <f>IF(H1933="","",_xlfn.XLOOKUP(H1933,Questions!$A:$A,Questions!$C:$C,"ERREUR TYPE"))</f>
        <v/>
      </c>
      <c r="J1933" s="25" t="str">
        <f>IF(H1933="","",_xlfn.XLOOKUP(H1933&amp;"_"&amp;Saisie!J1934,'Réponses'!D:D,'Réponses'!C:C,""))</f>
        <v/>
      </c>
      <c r="K1933" s="25" t="str">
        <f>IF(J1933="","",_xlfn.XLOOKUP(J1933,'Réponses'!C:C,'Réponses'!F:F,"ERREUR PROCHAINE QUESTION"))</f>
        <v/>
      </c>
      <c r="L1933" s="25" t="str">
        <f>IF(K1933="","",_xlfn.XLOOKUP(K1933,Questions!$A:$A,Questions!$C:$C,""))</f>
        <v/>
      </c>
      <c r="M1933" s="25" t="str">
        <f>IF(K1933="","",_xlfn.XLOOKUP(K1933&amp;"_"&amp;Saisie!L1934,'Réponses'!D:D,'Réponses'!C:C,""))</f>
        <v/>
      </c>
      <c r="N1933" s="25" t="str">
        <f>IF(M1933="","",_xlfn.XLOOKUP(M1933,'Réponses'!C:C,'Réponses'!F:F,"ERREUR PROCHAINE QUESTION"))</f>
        <v/>
      </c>
      <c r="O1933" s="25" t="str">
        <f>IF(N1933="","",_xlfn.XLOOKUP(N1933,Questions!$A:$A,Questions!$C:$C,"ERREUR TYPE"))</f>
        <v/>
      </c>
      <c r="P1933" s="25" t="str">
        <f>IF(N1933="","",_xlfn.XLOOKUP(N1933&amp;"_"&amp;Saisie!N1934,'Réponses'!D:D,'Réponses'!C:C,""))</f>
        <v/>
      </c>
      <c r="Q1933" s="25" t="str">
        <f t="shared" si="30"/>
        <v/>
      </c>
    </row>
    <row r="1934" spans="1:17">
      <c r="A1934" s="25" t="str">
        <f>IF(ISBLANK(Saisie!C1935),"",_xlfn.XLOOKUP(Saisie!C1935,Barème!A:A,Barème!F:F,"ERREUR CODE PRODUIT"))</f>
        <v/>
      </c>
      <c r="B1934" s="25" t="str">
        <f>IF(OR(A1934="08",A1934="07",MID(Saisie!C1935,4,4)="0804",MID(Saisie!C1935,4,4)="0907",A1934=""),"",_xlfn.XLOOKUP(A1934,Matériau!A:A,Matériau!C:C,"ERREUR MATERIAU"))</f>
        <v/>
      </c>
      <c r="C1934" s="25" t="str">
        <f>IF(B1934="","",_xlfn.XLOOKUP(B1934,Questions!A:A,Questions!C:C,""))</f>
        <v/>
      </c>
      <c r="D1934" s="25" t="str">
        <f>IF(B1934="","",_xlfn.XLOOKUP(B1934&amp;"_"&amp;Saisie!F1935,'Réponses'!D:D,'Réponses'!C:C,""))</f>
        <v/>
      </c>
      <c r="E1934" s="25" t="str">
        <f>IF(D1934="","",_xlfn.XLOOKUP(D1934,'Réponses'!C:C,'Réponses'!F:F,"ERREUR PROCHAINE QUESTION"))</f>
        <v/>
      </c>
      <c r="F1934" s="25" t="str">
        <f>IF(E1934="","",_xlfn.XLOOKUP(E1934,Questions!$A:$A,Questions!$C:$C,""))</f>
        <v/>
      </c>
      <c r="G1934" s="25" t="str">
        <f>IF(E1934="","",_xlfn.XLOOKUP(E1934&amp;"_"&amp;Saisie!H1935,'Réponses'!D:D,'Réponses'!C:C,""))</f>
        <v/>
      </c>
      <c r="H1934" s="25" t="str">
        <f>IF(G1934="","",_xlfn.XLOOKUP(G1934,'Réponses'!C:C,'Réponses'!F:F,"ERREUR PROCHAINE QUESTION"))</f>
        <v/>
      </c>
      <c r="I1934" s="25" t="str">
        <f>IF(H1934="","",_xlfn.XLOOKUP(H1934,Questions!$A:$A,Questions!$C:$C,"ERREUR TYPE"))</f>
        <v/>
      </c>
      <c r="J1934" s="25" t="str">
        <f>IF(H1934="","",_xlfn.XLOOKUP(H1934&amp;"_"&amp;Saisie!J1935,'Réponses'!D:D,'Réponses'!C:C,""))</f>
        <v/>
      </c>
      <c r="K1934" s="25" t="str">
        <f>IF(J1934="","",_xlfn.XLOOKUP(J1934,'Réponses'!C:C,'Réponses'!F:F,"ERREUR PROCHAINE QUESTION"))</f>
        <v/>
      </c>
      <c r="L1934" s="25" t="str">
        <f>IF(K1934="","",_xlfn.XLOOKUP(K1934,Questions!$A:$A,Questions!$C:$C,""))</f>
        <v/>
      </c>
      <c r="M1934" s="25" t="str">
        <f>IF(K1934="","",_xlfn.XLOOKUP(K1934&amp;"_"&amp;Saisie!L1935,'Réponses'!D:D,'Réponses'!C:C,""))</f>
        <v/>
      </c>
      <c r="N1934" s="25" t="str">
        <f>IF(M1934="","",_xlfn.XLOOKUP(M1934,'Réponses'!C:C,'Réponses'!F:F,"ERREUR PROCHAINE QUESTION"))</f>
        <v/>
      </c>
      <c r="O1934" s="25" t="str">
        <f>IF(N1934="","",_xlfn.XLOOKUP(N1934,Questions!$A:$A,Questions!$C:$C,"ERREUR TYPE"))</f>
        <v/>
      </c>
      <c r="P1934" s="25" t="str">
        <f>IF(N1934="","",_xlfn.XLOOKUP(N1934&amp;"_"&amp;Saisie!N1935,'Réponses'!D:D,'Réponses'!C:C,""))</f>
        <v/>
      </c>
      <c r="Q1934" s="25" t="str">
        <f t="shared" si="30"/>
        <v/>
      </c>
    </row>
    <row r="1935" spans="1:17">
      <c r="A1935" s="25" t="str">
        <f>IF(ISBLANK(Saisie!C1936),"",_xlfn.XLOOKUP(Saisie!C1936,Barème!A:A,Barème!F:F,"ERREUR CODE PRODUIT"))</f>
        <v/>
      </c>
      <c r="B1935" s="25" t="str">
        <f>IF(OR(A1935="08",A1935="07",MID(Saisie!C1936,4,4)="0804",MID(Saisie!C1936,4,4)="0907",A1935=""),"",_xlfn.XLOOKUP(A1935,Matériau!A:A,Matériau!C:C,"ERREUR MATERIAU"))</f>
        <v/>
      </c>
      <c r="C1935" s="25" t="str">
        <f>IF(B1935="","",_xlfn.XLOOKUP(B1935,Questions!A:A,Questions!C:C,""))</f>
        <v/>
      </c>
      <c r="D1935" s="25" t="str">
        <f>IF(B1935="","",_xlfn.XLOOKUP(B1935&amp;"_"&amp;Saisie!F1936,'Réponses'!D:D,'Réponses'!C:C,""))</f>
        <v/>
      </c>
      <c r="E1935" s="25" t="str">
        <f>IF(D1935="","",_xlfn.XLOOKUP(D1935,'Réponses'!C:C,'Réponses'!F:F,"ERREUR PROCHAINE QUESTION"))</f>
        <v/>
      </c>
      <c r="F1935" s="25" t="str">
        <f>IF(E1935="","",_xlfn.XLOOKUP(E1935,Questions!$A:$A,Questions!$C:$C,""))</f>
        <v/>
      </c>
      <c r="G1935" s="25" t="str">
        <f>IF(E1935="","",_xlfn.XLOOKUP(E1935&amp;"_"&amp;Saisie!H1936,'Réponses'!D:D,'Réponses'!C:C,""))</f>
        <v/>
      </c>
      <c r="H1935" s="25" t="str">
        <f>IF(G1935="","",_xlfn.XLOOKUP(G1935,'Réponses'!C:C,'Réponses'!F:F,"ERREUR PROCHAINE QUESTION"))</f>
        <v/>
      </c>
      <c r="I1935" s="25" t="str">
        <f>IF(H1935="","",_xlfn.XLOOKUP(H1935,Questions!$A:$A,Questions!$C:$C,"ERREUR TYPE"))</f>
        <v/>
      </c>
      <c r="J1935" s="25" t="str">
        <f>IF(H1935="","",_xlfn.XLOOKUP(H1935&amp;"_"&amp;Saisie!J1936,'Réponses'!D:D,'Réponses'!C:C,""))</f>
        <v/>
      </c>
      <c r="K1935" s="25" t="str">
        <f>IF(J1935="","",_xlfn.XLOOKUP(J1935,'Réponses'!C:C,'Réponses'!F:F,"ERREUR PROCHAINE QUESTION"))</f>
        <v/>
      </c>
      <c r="L1935" s="25" t="str">
        <f>IF(K1935="","",_xlfn.XLOOKUP(K1935,Questions!$A:$A,Questions!$C:$C,""))</f>
        <v/>
      </c>
      <c r="M1935" s="25" t="str">
        <f>IF(K1935="","",_xlfn.XLOOKUP(K1935&amp;"_"&amp;Saisie!L1936,'Réponses'!D:D,'Réponses'!C:C,""))</f>
        <v/>
      </c>
      <c r="N1935" s="25" t="str">
        <f>IF(M1935="","",_xlfn.XLOOKUP(M1935,'Réponses'!C:C,'Réponses'!F:F,"ERREUR PROCHAINE QUESTION"))</f>
        <v/>
      </c>
      <c r="O1935" s="25" t="str">
        <f>IF(N1935="","",_xlfn.XLOOKUP(N1935,Questions!$A:$A,Questions!$C:$C,"ERREUR TYPE"))</f>
        <v/>
      </c>
      <c r="P1935" s="25" t="str">
        <f>IF(N1935="","",_xlfn.XLOOKUP(N1935&amp;"_"&amp;Saisie!N1936,'Réponses'!D:D,'Réponses'!C:C,""))</f>
        <v/>
      </c>
      <c r="Q1935" s="25" t="str">
        <f t="shared" si="30"/>
        <v/>
      </c>
    </row>
    <row r="1936" spans="1:17">
      <c r="A1936" s="25" t="str">
        <f>IF(ISBLANK(Saisie!C1937),"",_xlfn.XLOOKUP(Saisie!C1937,Barème!A:A,Barème!F:F,"ERREUR CODE PRODUIT"))</f>
        <v/>
      </c>
      <c r="B1936" s="25" t="str">
        <f>IF(OR(A1936="08",A1936="07",MID(Saisie!C1937,4,4)="0804",MID(Saisie!C1937,4,4)="0907",A1936=""),"",_xlfn.XLOOKUP(A1936,Matériau!A:A,Matériau!C:C,"ERREUR MATERIAU"))</f>
        <v/>
      </c>
      <c r="C1936" s="25" t="str">
        <f>IF(B1936="","",_xlfn.XLOOKUP(B1936,Questions!A:A,Questions!C:C,""))</f>
        <v/>
      </c>
      <c r="D1936" s="25" t="str">
        <f>IF(B1936="","",_xlfn.XLOOKUP(B1936&amp;"_"&amp;Saisie!F1937,'Réponses'!D:D,'Réponses'!C:C,""))</f>
        <v/>
      </c>
      <c r="E1936" s="25" t="str">
        <f>IF(D1936="","",_xlfn.XLOOKUP(D1936,'Réponses'!C:C,'Réponses'!F:F,"ERREUR PROCHAINE QUESTION"))</f>
        <v/>
      </c>
      <c r="F1936" s="25" t="str">
        <f>IF(E1936="","",_xlfn.XLOOKUP(E1936,Questions!$A:$A,Questions!$C:$C,""))</f>
        <v/>
      </c>
      <c r="G1936" s="25" t="str">
        <f>IF(E1936="","",_xlfn.XLOOKUP(E1936&amp;"_"&amp;Saisie!H1937,'Réponses'!D:D,'Réponses'!C:C,""))</f>
        <v/>
      </c>
      <c r="H1936" s="25" t="str">
        <f>IF(G1936="","",_xlfn.XLOOKUP(G1936,'Réponses'!C:C,'Réponses'!F:F,"ERREUR PROCHAINE QUESTION"))</f>
        <v/>
      </c>
      <c r="I1936" s="25" t="str">
        <f>IF(H1936="","",_xlfn.XLOOKUP(H1936,Questions!$A:$A,Questions!$C:$C,"ERREUR TYPE"))</f>
        <v/>
      </c>
      <c r="J1936" s="25" t="str">
        <f>IF(H1936="","",_xlfn.XLOOKUP(H1936&amp;"_"&amp;Saisie!J1937,'Réponses'!D:D,'Réponses'!C:C,""))</f>
        <v/>
      </c>
      <c r="K1936" s="25" t="str">
        <f>IF(J1936="","",_xlfn.XLOOKUP(J1936,'Réponses'!C:C,'Réponses'!F:F,"ERREUR PROCHAINE QUESTION"))</f>
        <v/>
      </c>
      <c r="L1936" s="25" t="str">
        <f>IF(K1936="","",_xlfn.XLOOKUP(K1936,Questions!$A:$A,Questions!$C:$C,""))</f>
        <v/>
      </c>
      <c r="M1936" s="25" t="str">
        <f>IF(K1936="","",_xlfn.XLOOKUP(K1936&amp;"_"&amp;Saisie!L1937,'Réponses'!D:D,'Réponses'!C:C,""))</f>
        <v/>
      </c>
      <c r="N1936" s="25" t="str">
        <f>IF(M1936="","",_xlfn.XLOOKUP(M1936,'Réponses'!C:C,'Réponses'!F:F,"ERREUR PROCHAINE QUESTION"))</f>
        <v/>
      </c>
      <c r="O1936" s="25" t="str">
        <f>IF(N1936="","",_xlfn.XLOOKUP(N1936,Questions!$A:$A,Questions!$C:$C,"ERREUR TYPE"))</f>
        <v/>
      </c>
      <c r="P1936" s="25" t="str">
        <f>IF(N1936="","",_xlfn.XLOOKUP(N1936&amp;"_"&amp;Saisie!N1937,'Réponses'!D:D,'Réponses'!C:C,""))</f>
        <v/>
      </c>
      <c r="Q1936" s="25" t="str">
        <f t="shared" si="30"/>
        <v/>
      </c>
    </row>
    <row r="1937" spans="1:17">
      <c r="A1937" s="25" t="str">
        <f>IF(ISBLANK(Saisie!C1938),"",_xlfn.XLOOKUP(Saisie!C1938,Barème!A:A,Barème!F:F,"ERREUR CODE PRODUIT"))</f>
        <v/>
      </c>
      <c r="B1937" s="25" t="str">
        <f>IF(OR(A1937="08",A1937="07",MID(Saisie!C1938,4,4)="0804",MID(Saisie!C1938,4,4)="0907",A1937=""),"",_xlfn.XLOOKUP(A1937,Matériau!A:A,Matériau!C:C,"ERREUR MATERIAU"))</f>
        <v/>
      </c>
      <c r="C1937" s="25" t="str">
        <f>IF(B1937="","",_xlfn.XLOOKUP(B1937,Questions!A:A,Questions!C:C,""))</f>
        <v/>
      </c>
      <c r="D1937" s="25" t="str">
        <f>IF(B1937="","",_xlfn.XLOOKUP(B1937&amp;"_"&amp;Saisie!F1938,'Réponses'!D:D,'Réponses'!C:C,""))</f>
        <v/>
      </c>
      <c r="E1937" s="25" t="str">
        <f>IF(D1937="","",_xlfn.XLOOKUP(D1937,'Réponses'!C:C,'Réponses'!F:F,"ERREUR PROCHAINE QUESTION"))</f>
        <v/>
      </c>
      <c r="F1937" s="25" t="str">
        <f>IF(E1937="","",_xlfn.XLOOKUP(E1937,Questions!$A:$A,Questions!$C:$C,""))</f>
        <v/>
      </c>
      <c r="G1937" s="25" t="str">
        <f>IF(E1937="","",_xlfn.XLOOKUP(E1937&amp;"_"&amp;Saisie!H1938,'Réponses'!D:D,'Réponses'!C:C,""))</f>
        <v/>
      </c>
      <c r="H1937" s="25" t="str">
        <f>IF(G1937="","",_xlfn.XLOOKUP(G1937,'Réponses'!C:C,'Réponses'!F:F,"ERREUR PROCHAINE QUESTION"))</f>
        <v/>
      </c>
      <c r="I1937" s="25" t="str">
        <f>IF(H1937="","",_xlfn.XLOOKUP(H1937,Questions!$A:$A,Questions!$C:$C,"ERREUR TYPE"))</f>
        <v/>
      </c>
      <c r="J1937" s="25" t="str">
        <f>IF(H1937="","",_xlfn.XLOOKUP(H1937&amp;"_"&amp;Saisie!J1938,'Réponses'!D:D,'Réponses'!C:C,""))</f>
        <v/>
      </c>
      <c r="K1937" s="25" t="str">
        <f>IF(J1937="","",_xlfn.XLOOKUP(J1937,'Réponses'!C:C,'Réponses'!F:F,"ERREUR PROCHAINE QUESTION"))</f>
        <v/>
      </c>
      <c r="L1937" s="25" t="str">
        <f>IF(K1937="","",_xlfn.XLOOKUP(K1937,Questions!$A:$A,Questions!$C:$C,""))</f>
        <v/>
      </c>
      <c r="M1937" s="25" t="str">
        <f>IF(K1937="","",_xlfn.XLOOKUP(K1937&amp;"_"&amp;Saisie!L1938,'Réponses'!D:D,'Réponses'!C:C,""))</f>
        <v/>
      </c>
      <c r="N1937" s="25" t="str">
        <f>IF(M1937="","",_xlfn.XLOOKUP(M1937,'Réponses'!C:C,'Réponses'!F:F,"ERREUR PROCHAINE QUESTION"))</f>
        <v/>
      </c>
      <c r="O1937" s="25" t="str">
        <f>IF(N1937="","",_xlfn.XLOOKUP(N1937,Questions!$A:$A,Questions!$C:$C,"ERREUR TYPE"))</f>
        <v/>
      </c>
      <c r="P1937" s="25" t="str">
        <f>IF(N1937="","",_xlfn.XLOOKUP(N1937&amp;"_"&amp;Saisie!N1938,'Réponses'!D:D,'Réponses'!C:C,""))</f>
        <v/>
      </c>
      <c r="Q1937" s="25" t="str">
        <f t="shared" si="30"/>
        <v/>
      </c>
    </row>
    <row r="1938" spans="1:17">
      <c r="A1938" s="25" t="str">
        <f>IF(ISBLANK(Saisie!C1939),"",_xlfn.XLOOKUP(Saisie!C1939,Barème!A:A,Barème!F:F,"ERREUR CODE PRODUIT"))</f>
        <v/>
      </c>
      <c r="B1938" s="25" t="str">
        <f>IF(OR(A1938="08",A1938="07",MID(Saisie!C1939,4,4)="0804",MID(Saisie!C1939,4,4)="0907",A1938=""),"",_xlfn.XLOOKUP(A1938,Matériau!A:A,Matériau!C:C,"ERREUR MATERIAU"))</f>
        <v/>
      </c>
      <c r="C1938" s="25" t="str">
        <f>IF(B1938="","",_xlfn.XLOOKUP(B1938,Questions!A:A,Questions!C:C,""))</f>
        <v/>
      </c>
      <c r="D1938" s="25" t="str">
        <f>IF(B1938="","",_xlfn.XLOOKUP(B1938&amp;"_"&amp;Saisie!F1939,'Réponses'!D:D,'Réponses'!C:C,""))</f>
        <v/>
      </c>
      <c r="E1938" s="25" t="str">
        <f>IF(D1938="","",_xlfn.XLOOKUP(D1938,'Réponses'!C:C,'Réponses'!F:F,"ERREUR PROCHAINE QUESTION"))</f>
        <v/>
      </c>
      <c r="F1938" s="25" t="str">
        <f>IF(E1938="","",_xlfn.XLOOKUP(E1938,Questions!$A:$A,Questions!$C:$C,""))</f>
        <v/>
      </c>
      <c r="G1938" s="25" t="str">
        <f>IF(E1938="","",_xlfn.XLOOKUP(E1938&amp;"_"&amp;Saisie!H1939,'Réponses'!D:D,'Réponses'!C:C,""))</f>
        <v/>
      </c>
      <c r="H1938" s="25" t="str">
        <f>IF(G1938="","",_xlfn.XLOOKUP(G1938,'Réponses'!C:C,'Réponses'!F:F,"ERREUR PROCHAINE QUESTION"))</f>
        <v/>
      </c>
      <c r="I1938" s="25" t="str">
        <f>IF(H1938="","",_xlfn.XLOOKUP(H1938,Questions!$A:$A,Questions!$C:$C,"ERREUR TYPE"))</f>
        <v/>
      </c>
      <c r="J1938" s="25" t="str">
        <f>IF(H1938="","",_xlfn.XLOOKUP(H1938&amp;"_"&amp;Saisie!J1939,'Réponses'!D:D,'Réponses'!C:C,""))</f>
        <v/>
      </c>
      <c r="K1938" s="25" t="str">
        <f>IF(J1938="","",_xlfn.XLOOKUP(J1938,'Réponses'!C:C,'Réponses'!F:F,"ERREUR PROCHAINE QUESTION"))</f>
        <v/>
      </c>
      <c r="L1938" s="25" t="str">
        <f>IF(K1938="","",_xlfn.XLOOKUP(K1938,Questions!$A:$A,Questions!$C:$C,""))</f>
        <v/>
      </c>
      <c r="M1938" s="25" t="str">
        <f>IF(K1938="","",_xlfn.XLOOKUP(K1938&amp;"_"&amp;Saisie!L1939,'Réponses'!D:D,'Réponses'!C:C,""))</f>
        <v/>
      </c>
      <c r="N1938" s="25" t="str">
        <f>IF(M1938="","",_xlfn.XLOOKUP(M1938,'Réponses'!C:C,'Réponses'!F:F,"ERREUR PROCHAINE QUESTION"))</f>
        <v/>
      </c>
      <c r="O1938" s="25" t="str">
        <f>IF(N1938="","",_xlfn.XLOOKUP(N1938,Questions!$A:$A,Questions!$C:$C,"ERREUR TYPE"))</f>
        <v/>
      </c>
      <c r="P1938" s="25" t="str">
        <f>IF(N1938="","",_xlfn.XLOOKUP(N1938&amp;"_"&amp;Saisie!N1939,'Réponses'!D:D,'Réponses'!C:C,""))</f>
        <v/>
      </c>
      <c r="Q1938" s="25" t="str">
        <f t="shared" si="30"/>
        <v/>
      </c>
    </row>
    <row r="1939" spans="1:17">
      <c r="A1939" s="25" t="str">
        <f>IF(ISBLANK(Saisie!C1940),"",_xlfn.XLOOKUP(Saisie!C1940,Barème!A:A,Barème!F:F,"ERREUR CODE PRODUIT"))</f>
        <v/>
      </c>
      <c r="B1939" s="25" t="str">
        <f>IF(OR(A1939="08",A1939="07",MID(Saisie!C1940,4,4)="0804",MID(Saisie!C1940,4,4)="0907",A1939=""),"",_xlfn.XLOOKUP(A1939,Matériau!A:A,Matériau!C:C,"ERREUR MATERIAU"))</f>
        <v/>
      </c>
      <c r="C1939" s="25" t="str">
        <f>IF(B1939="","",_xlfn.XLOOKUP(B1939,Questions!A:A,Questions!C:C,""))</f>
        <v/>
      </c>
      <c r="D1939" s="25" t="str">
        <f>IF(B1939="","",_xlfn.XLOOKUP(B1939&amp;"_"&amp;Saisie!F1940,'Réponses'!D:D,'Réponses'!C:C,""))</f>
        <v/>
      </c>
      <c r="E1939" s="25" t="str">
        <f>IF(D1939="","",_xlfn.XLOOKUP(D1939,'Réponses'!C:C,'Réponses'!F:F,"ERREUR PROCHAINE QUESTION"))</f>
        <v/>
      </c>
      <c r="F1939" s="25" t="str">
        <f>IF(E1939="","",_xlfn.XLOOKUP(E1939,Questions!$A:$A,Questions!$C:$C,""))</f>
        <v/>
      </c>
      <c r="G1939" s="25" t="str">
        <f>IF(E1939="","",_xlfn.XLOOKUP(E1939&amp;"_"&amp;Saisie!H1940,'Réponses'!D:D,'Réponses'!C:C,""))</f>
        <v/>
      </c>
      <c r="H1939" s="25" t="str">
        <f>IF(G1939="","",_xlfn.XLOOKUP(G1939,'Réponses'!C:C,'Réponses'!F:F,"ERREUR PROCHAINE QUESTION"))</f>
        <v/>
      </c>
      <c r="I1939" s="25" t="str">
        <f>IF(H1939="","",_xlfn.XLOOKUP(H1939,Questions!$A:$A,Questions!$C:$C,"ERREUR TYPE"))</f>
        <v/>
      </c>
      <c r="J1939" s="25" t="str">
        <f>IF(H1939="","",_xlfn.XLOOKUP(H1939&amp;"_"&amp;Saisie!J1940,'Réponses'!D:D,'Réponses'!C:C,""))</f>
        <v/>
      </c>
      <c r="K1939" s="25" t="str">
        <f>IF(J1939="","",_xlfn.XLOOKUP(J1939,'Réponses'!C:C,'Réponses'!F:F,"ERREUR PROCHAINE QUESTION"))</f>
        <v/>
      </c>
      <c r="L1939" s="25" t="str">
        <f>IF(K1939="","",_xlfn.XLOOKUP(K1939,Questions!$A:$A,Questions!$C:$C,""))</f>
        <v/>
      </c>
      <c r="M1939" s="25" t="str">
        <f>IF(K1939="","",_xlfn.XLOOKUP(K1939&amp;"_"&amp;Saisie!L1940,'Réponses'!D:D,'Réponses'!C:C,""))</f>
        <v/>
      </c>
      <c r="N1939" s="25" t="str">
        <f>IF(M1939="","",_xlfn.XLOOKUP(M1939,'Réponses'!C:C,'Réponses'!F:F,"ERREUR PROCHAINE QUESTION"))</f>
        <v/>
      </c>
      <c r="O1939" s="25" t="str">
        <f>IF(N1939="","",_xlfn.XLOOKUP(N1939,Questions!$A:$A,Questions!$C:$C,"ERREUR TYPE"))</f>
        <v/>
      </c>
      <c r="P1939" s="25" t="str">
        <f>IF(N1939="","",_xlfn.XLOOKUP(N1939&amp;"_"&amp;Saisie!N1940,'Réponses'!D:D,'Réponses'!C:C,""))</f>
        <v/>
      </c>
      <c r="Q1939" s="25" t="str">
        <f t="shared" si="30"/>
        <v/>
      </c>
    </row>
    <row r="1940" spans="1:17">
      <c r="A1940" s="25" t="str">
        <f>IF(ISBLANK(Saisie!C1941),"",_xlfn.XLOOKUP(Saisie!C1941,Barème!A:A,Barème!F:F,"ERREUR CODE PRODUIT"))</f>
        <v/>
      </c>
      <c r="B1940" s="25" t="str">
        <f>IF(OR(A1940="08",A1940="07",MID(Saisie!C1941,4,4)="0804",MID(Saisie!C1941,4,4)="0907",A1940=""),"",_xlfn.XLOOKUP(A1940,Matériau!A:A,Matériau!C:C,"ERREUR MATERIAU"))</f>
        <v/>
      </c>
      <c r="C1940" s="25" t="str">
        <f>IF(B1940="","",_xlfn.XLOOKUP(B1940,Questions!A:A,Questions!C:C,""))</f>
        <v/>
      </c>
      <c r="D1940" s="25" t="str">
        <f>IF(B1940="","",_xlfn.XLOOKUP(B1940&amp;"_"&amp;Saisie!F1941,'Réponses'!D:D,'Réponses'!C:C,""))</f>
        <v/>
      </c>
      <c r="E1940" s="25" t="str">
        <f>IF(D1940="","",_xlfn.XLOOKUP(D1940,'Réponses'!C:C,'Réponses'!F:F,"ERREUR PROCHAINE QUESTION"))</f>
        <v/>
      </c>
      <c r="F1940" s="25" t="str">
        <f>IF(E1940="","",_xlfn.XLOOKUP(E1940,Questions!$A:$A,Questions!$C:$C,""))</f>
        <v/>
      </c>
      <c r="G1940" s="25" t="str">
        <f>IF(E1940="","",_xlfn.XLOOKUP(E1940&amp;"_"&amp;Saisie!H1941,'Réponses'!D:D,'Réponses'!C:C,""))</f>
        <v/>
      </c>
      <c r="H1940" s="25" t="str">
        <f>IF(G1940="","",_xlfn.XLOOKUP(G1940,'Réponses'!C:C,'Réponses'!F:F,"ERREUR PROCHAINE QUESTION"))</f>
        <v/>
      </c>
      <c r="I1940" s="25" t="str">
        <f>IF(H1940="","",_xlfn.XLOOKUP(H1940,Questions!$A:$A,Questions!$C:$C,"ERREUR TYPE"))</f>
        <v/>
      </c>
      <c r="J1940" s="25" t="str">
        <f>IF(H1940="","",_xlfn.XLOOKUP(H1940&amp;"_"&amp;Saisie!J1941,'Réponses'!D:D,'Réponses'!C:C,""))</f>
        <v/>
      </c>
      <c r="K1940" s="25" t="str">
        <f>IF(J1940="","",_xlfn.XLOOKUP(J1940,'Réponses'!C:C,'Réponses'!F:F,"ERREUR PROCHAINE QUESTION"))</f>
        <v/>
      </c>
      <c r="L1940" s="25" t="str">
        <f>IF(K1940="","",_xlfn.XLOOKUP(K1940,Questions!$A:$A,Questions!$C:$C,""))</f>
        <v/>
      </c>
      <c r="M1940" s="25" t="str">
        <f>IF(K1940="","",_xlfn.XLOOKUP(K1940&amp;"_"&amp;Saisie!L1941,'Réponses'!D:D,'Réponses'!C:C,""))</f>
        <v/>
      </c>
      <c r="N1940" s="25" t="str">
        <f>IF(M1940="","",_xlfn.XLOOKUP(M1940,'Réponses'!C:C,'Réponses'!F:F,"ERREUR PROCHAINE QUESTION"))</f>
        <v/>
      </c>
      <c r="O1940" s="25" t="str">
        <f>IF(N1940="","",_xlfn.XLOOKUP(N1940,Questions!$A:$A,Questions!$C:$C,"ERREUR TYPE"))</f>
        <v/>
      </c>
      <c r="P1940" s="25" t="str">
        <f>IF(N1940="","",_xlfn.XLOOKUP(N1940&amp;"_"&amp;Saisie!N1941,'Réponses'!D:D,'Réponses'!C:C,""))</f>
        <v/>
      </c>
      <c r="Q1940" s="25" t="str">
        <f t="shared" si="30"/>
        <v/>
      </c>
    </row>
    <row r="1941" spans="1:17">
      <c r="A1941" s="25" t="str">
        <f>IF(ISBLANK(Saisie!C1942),"",_xlfn.XLOOKUP(Saisie!C1942,Barème!A:A,Barème!F:F,"ERREUR CODE PRODUIT"))</f>
        <v/>
      </c>
      <c r="B1941" s="25" t="str">
        <f>IF(OR(A1941="08",A1941="07",MID(Saisie!C1942,4,4)="0804",MID(Saisie!C1942,4,4)="0907",A1941=""),"",_xlfn.XLOOKUP(A1941,Matériau!A:A,Matériau!C:C,"ERREUR MATERIAU"))</f>
        <v/>
      </c>
      <c r="C1941" s="25" t="str">
        <f>IF(B1941="","",_xlfn.XLOOKUP(B1941,Questions!A:A,Questions!C:C,""))</f>
        <v/>
      </c>
      <c r="D1941" s="25" t="str">
        <f>IF(B1941="","",_xlfn.XLOOKUP(B1941&amp;"_"&amp;Saisie!F1942,'Réponses'!D:D,'Réponses'!C:C,""))</f>
        <v/>
      </c>
      <c r="E1941" s="25" t="str">
        <f>IF(D1941="","",_xlfn.XLOOKUP(D1941,'Réponses'!C:C,'Réponses'!F:F,"ERREUR PROCHAINE QUESTION"))</f>
        <v/>
      </c>
      <c r="F1941" s="25" t="str">
        <f>IF(E1941="","",_xlfn.XLOOKUP(E1941,Questions!$A:$A,Questions!$C:$C,""))</f>
        <v/>
      </c>
      <c r="G1941" s="25" t="str">
        <f>IF(E1941="","",_xlfn.XLOOKUP(E1941&amp;"_"&amp;Saisie!H1942,'Réponses'!D:D,'Réponses'!C:C,""))</f>
        <v/>
      </c>
      <c r="H1941" s="25" t="str">
        <f>IF(G1941="","",_xlfn.XLOOKUP(G1941,'Réponses'!C:C,'Réponses'!F:F,"ERREUR PROCHAINE QUESTION"))</f>
        <v/>
      </c>
      <c r="I1941" s="25" t="str">
        <f>IF(H1941="","",_xlfn.XLOOKUP(H1941,Questions!$A:$A,Questions!$C:$C,"ERREUR TYPE"))</f>
        <v/>
      </c>
      <c r="J1941" s="25" t="str">
        <f>IF(H1941="","",_xlfn.XLOOKUP(H1941&amp;"_"&amp;Saisie!J1942,'Réponses'!D:D,'Réponses'!C:C,""))</f>
        <v/>
      </c>
      <c r="K1941" s="25" t="str">
        <f>IF(J1941="","",_xlfn.XLOOKUP(J1941,'Réponses'!C:C,'Réponses'!F:F,"ERREUR PROCHAINE QUESTION"))</f>
        <v/>
      </c>
      <c r="L1941" s="25" t="str">
        <f>IF(K1941="","",_xlfn.XLOOKUP(K1941,Questions!$A:$A,Questions!$C:$C,""))</f>
        <v/>
      </c>
      <c r="M1941" s="25" t="str">
        <f>IF(K1941="","",_xlfn.XLOOKUP(K1941&amp;"_"&amp;Saisie!L1942,'Réponses'!D:D,'Réponses'!C:C,""))</f>
        <v/>
      </c>
      <c r="N1941" s="25" t="str">
        <f>IF(M1941="","",_xlfn.XLOOKUP(M1941,'Réponses'!C:C,'Réponses'!F:F,"ERREUR PROCHAINE QUESTION"))</f>
        <v/>
      </c>
      <c r="O1941" s="25" t="str">
        <f>IF(N1941="","",_xlfn.XLOOKUP(N1941,Questions!$A:$A,Questions!$C:$C,"ERREUR TYPE"))</f>
        <v/>
      </c>
      <c r="P1941" s="25" t="str">
        <f>IF(N1941="","",_xlfn.XLOOKUP(N1941&amp;"_"&amp;Saisie!N1942,'Réponses'!D:D,'Réponses'!C:C,""))</f>
        <v/>
      </c>
      <c r="Q1941" s="25" t="str">
        <f t="shared" si="30"/>
        <v/>
      </c>
    </row>
    <row r="1942" spans="1:17">
      <c r="A1942" s="25" t="str">
        <f>IF(ISBLANK(Saisie!C1943),"",_xlfn.XLOOKUP(Saisie!C1943,Barème!A:A,Barème!F:F,"ERREUR CODE PRODUIT"))</f>
        <v/>
      </c>
      <c r="B1942" s="25" t="str">
        <f>IF(OR(A1942="08",A1942="07",MID(Saisie!C1943,4,4)="0804",MID(Saisie!C1943,4,4)="0907",A1942=""),"",_xlfn.XLOOKUP(A1942,Matériau!A:A,Matériau!C:C,"ERREUR MATERIAU"))</f>
        <v/>
      </c>
      <c r="C1942" s="25" t="str">
        <f>IF(B1942="","",_xlfn.XLOOKUP(B1942,Questions!A:A,Questions!C:C,""))</f>
        <v/>
      </c>
      <c r="D1942" s="25" t="str">
        <f>IF(B1942="","",_xlfn.XLOOKUP(B1942&amp;"_"&amp;Saisie!F1943,'Réponses'!D:D,'Réponses'!C:C,""))</f>
        <v/>
      </c>
      <c r="E1942" s="25" t="str">
        <f>IF(D1942="","",_xlfn.XLOOKUP(D1942,'Réponses'!C:C,'Réponses'!F:F,"ERREUR PROCHAINE QUESTION"))</f>
        <v/>
      </c>
      <c r="F1942" s="25" t="str">
        <f>IF(E1942="","",_xlfn.XLOOKUP(E1942,Questions!$A:$A,Questions!$C:$C,""))</f>
        <v/>
      </c>
      <c r="G1942" s="25" t="str">
        <f>IF(E1942="","",_xlfn.XLOOKUP(E1942&amp;"_"&amp;Saisie!H1943,'Réponses'!D:D,'Réponses'!C:C,""))</f>
        <v/>
      </c>
      <c r="H1942" s="25" t="str">
        <f>IF(G1942="","",_xlfn.XLOOKUP(G1942,'Réponses'!C:C,'Réponses'!F:F,"ERREUR PROCHAINE QUESTION"))</f>
        <v/>
      </c>
      <c r="I1942" s="25" t="str">
        <f>IF(H1942="","",_xlfn.XLOOKUP(H1942,Questions!$A:$A,Questions!$C:$C,"ERREUR TYPE"))</f>
        <v/>
      </c>
      <c r="J1942" s="25" t="str">
        <f>IF(H1942="","",_xlfn.XLOOKUP(H1942&amp;"_"&amp;Saisie!J1943,'Réponses'!D:D,'Réponses'!C:C,""))</f>
        <v/>
      </c>
      <c r="K1942" s="25" t="str">
        <f>IF(J1942="","",_xlfn.XLOOKUP(J1942,'Réponses'!C:C,'Réponses'!F:F,"ERREUR PROCHAINE QUESTION"))</f>
        <v/>
      </c>
      <c r="L1942" s="25" t="str">
        <f>IF(K1942="","",_xlfn.XLOOKUP(K1942,Questions!$A:$A,Questions!$C:$C,""))</f>
        <v/>
      </c>
      <c r="M1942" s="25" t="str">
        <f>IF(K1942="","",_xlfn.XLOOKUP(K1942&amp;"_"&amp;Saisie!L1943,'Réponses'!D:D,'Réponses'!C:C,""))</f>
        <v/>
      </c>
      <c r="N1942" s="25" t="str">
        <f>IF(M1942="","",_xlfn.XLOOKUP(M1942,'Réponses'!C:C,'Réponses'!F:F,"ERREUR PROCHAINE QUESTION"))</f>
        <v/>
      </c>
      <c r="O1942" s="25" t="str">
        <f>IF(N1942="","",_xlfn.XLOOKUP(N1942,Questions!$A:$A,Questions!$C:$C,"ERREUR TYPE"))</f>
        <v/>
      </c>
      <c r="P1942" s="25" t="str">
        <f>IF(N1942="","",_xlfn.XLOOKUP(N1942&amp;"_"&amp;Saisie!N1943,'Réponses'!D:D,'Réponses'!C:C,""))</f>
        <v/>
      </c>
      <c r="Q1942" s="25" t="str">
        <f t="shared" si="30"/>
        <v/>
      </c>
    </row>
    <row r="1943" spans="1:17">
      <c r="A1943" s="25" t="str">
        <f>IF(ISBLANK(Saisie!C1944),"",_xlfn.XLOOKUP(Saisie!C1944,Barème!A:A,Barème!F:F,"ERREUR CODE PRODUIT"))</f>
        <v/>
      </c>
      <c r="B1943" s="25" t="str">
        <f>IF(OR(A1943="08",A1943="07",MID(Saisie!C1944,4,4)="0804",MID(Saisie!C1944,4,4)="0907",A1943=""),"",_xlfn.XLOOKUP(A1943,Matériau!A:A,Matériau!C:C,"ERREUR MATERIAU"))</f>
        <v/>
      </c>
      <c r="C1943" s="25" t="str">
        <f>IF(B1943="","",_xlfn.XLOOKUP(B1943,Questions!A:A,Questions!C:C,""))</f>
        <v/>
      </c>
      <c r="D1943" s="25" t="str">
        <f>IF(B1943="","",_xlfn.XLOOKUP(B1943&amp;"_"&amp;Saisie!F1944,'Réponses'!D:D,'Réponses'!C:C,""))</f>
        <v/>
      </c>
      <c r="E1943" s="25" t="str">
        <f>IF(D1943="","",_xlfn.XLOOKUP(D1943,'Réponses'!C:C,'Réponses'!F:F,"ERREUR PROCHAINE QUESTION"))</f>
        <v/>
      </c>
      <c r="F1943" s="25" t="str">
        <f>IF(E1943="","",_xlfn.XLOOKUP(E1943,Questions!$A:$A,Questions!$C:$C,""))</f>
        <v/>
      </c>
      <c r="G1943" s="25" t="str">
        <f>IF(E1943="","",_xlfn.XLOOKUP(E1943&amp;"_"&amp;Saisie!H1944,'Réponses'!D:D,'Réponses'!C:C,""))</f>
        <v/>
      </c>
      <c r="H1943" s="25" t="str">
        <f>IF(G1943="","",_xlfn.XLOOKUP(G1943,'Réponses'!C:C,'Réponses'!F:F,"ERREUR PROCHAINE QUESTION"))</f>
        <v/>
      </c>
      <c r="I1943" s="25" t="str">
        <f>IF(H1943="","",_xlfn.XLOOKUP(H1943,Questions!$A:$A,Questions!$C:$C,"ERREUR TYPE"))</f>
        <v/>
      </c>
      <c r="J1943" s="25" t="str">
        <f>IF(H1943="","",_xlfn.XLOOKUP(H1943&amp;"_"&amp;Saisie!J1944,'Réponses'!D:D,'Réponses'!C:C,""))</f>
        <v/>
      </c>
      <c r="K1943" s="25" t="str">
        <f>IF(J1943="","",_xlfn.XLOOKUP(J1943,'Réponses'!C:C,'Réponses'!F:F,"ERREUR PROCHAINE QUESTION"))</f>
        <v/>
      </c>
      <c r="L1943" s="25" t="str">
        <f>IF(K1943="","",_xlfn.XLOOKUP(K1943,Questions!$A:$A,Questions!$C:$C,""))</f>
        <v/>
      </c>
      <c r="M1943" s="25" t="str">
        <f>IF(K1943="","",_xlfn.XLOOKUP(K1943&amp;"_"&amp;Saisie!L1944,'Réponses'!D:D,'Réponses'!C:C,""))</f>
        <v/>
      </c>
      <c r="N1943" s="25" t="str">
        <f>IF(M1943="","",_xlfn.XLOOKUP(M1943,'Réponses'!C:C,'Réponses'!F:F,"ERREUR PROCHAINE QUESTION"))</f>
        <v/>
      </c>
      <c r="O1943" s="25" t="str">
        <f>IF(N1943="","",_xlfn.XLOOKUP(N1943,Questions!$A:$A,Questions!$C:$C,"ERREUR TYPE"))</f>
        <v/>
      </c>
      <c r="P1943" s="25" t="str">
        <f>IF(N1943="","",_xlfn.XLOOKUP(N1943&amp;"_"&amp;Saisie!N1944,'Réponses'!D:D,'Réponses'!C:C,""))</f>
        <v/>
      </c>
      <c r="Q1943" s="25" t="str">
        <f t="shared" si="30"/>
        <v/>
      </c>
    </row>
    <row r="1944" spans="1:17">
      <c r="A1944" s="25" t="str">
        <f>IF(ISBLANK(Saisie!C1945),"",_xlfn.XLOOKUP(Saisie!C1945,Barème!A:A,Barème!F:F,"ERREUR CODE PRODUIT"))</f>
        <v/>
      </c>
      <c r="B1944" s="25" t="str">
        <f>IF(OR(A1944="08",A1944="07",MID(Saisie!C1945,4,4)="0804",MID(Saisie!C1945,4,4)="0907",A1944=""),"",_xlfn.XLOOKUP(A1944,Matériau!A:A,Matériau!C:C,"ERREUR MATERIAU"))</f>
        <v/>
      </c>
      <c r="C1944" s="25" t="str">
        <f>IF(B1944="","",_xlfn.XLOOKUP(B1944,Questions!A:A,Questions!C:C,""))</f>
        <v/>
      </c>
      <c r="D1944" s="25" t="str">
        <f>IF(B1944="","",_xlfn.XLOOKUP(B1944&amp;"_"&amp;Saisie!F1945,'Réponses'!D:D,'Réponses'!C:C,""))</f>
        <v/>
      </c>
      <c r="E1944" s="25" t="str">
        <f>IF(D1944="","",_xlfn.XLOOKUP(D1944,'Réponses'!C:C,'Réponses'!F:F,"ERREUR PROCHAINE QUESTION"))</f>
        <v/>
      </c>
      <c r="F1944" s="25" t="str">
        <f>IF(E1944="","",_xlfn.XLOOKUP(E1944,Questions!$A:$A,Questions!$C:$C,""))</f>
        <v/>
      </c>
      <c r="G1944" s="25" t="str">
        <f>IF(E1944="","",_xlfn.XLOOKUP(E1944&amp;"_"&amp;Saisie!H1945,'Réponses'!D:D,'Réponses'!C:C,""))</f>
        <v/>
      </c>
      <c r="H1944" s="25" t="str">
        <f>IF(G1944="","",_xlfn.XLOOKUP(G1944,'Réponses'!C:C,'Réponses'!F:F,"ERREUR PROCHAINE QUESTION"))</f>
        <v/>
      </c>
      <c r="I1944" s="25" t="str">
        <f>IF(H1944="","",_xlfn.XLOOKUP(H1944,Questions!$A:$A,Questions!$C:$C,"ERREUR TYPE"))</f>
        <v/>
      </c>
      <c r="J1944" s="25" t="str">
        <f>IF(H1944="","",_xlfn.XLOOKUP(H1944&amp;"_"&amp;Saisie!J1945,'Réponses'!D:D,'Réponses'!C:C,""))</f>
        <v/>
      </c>
      <c r="K1944" s="25" t="str">
        <f>IF(J1944="","",_xlfn.XLOOKUP(J1944,'Réponses'!C:C,'Réponses'!F:F,"ERREUR PROCHAINE QUESTION"))</f>
        <v/>
      </c>
      <c r="L1944" s="25" t="str">
        <f>IF(K1944="","",_xlfn.XLOOKUP(K1944,Questions!$A:$A,Questions!$C:$C,""))</f>
        <v/>
      </c>
      <c r="M1944" s="25" t="str">
        <f>IF(K1944="","",_xlfn.XLOOKUP(K1944&amp;"_"&amp;Saisie!L1945,'Réponses'!D:D,'Réponses'!C:C,""))</f>
        <v/>
      </c>
      <c r="N1944" s="25" t="str">
        <f>IF(M1944="","",_xlfn.XLOOKUP(M1944,'Réponses'!C:C,'Réponses'!F:F,"ERREUR PROCHAINE QUESTION"))</f>
        <v/>
      </c>
      <c r="O1944" s="25" t="str">
        <f>IF(N1944="","",_xlfn.XLOOKUP(N1944,Questions!$A:$A,Questions!$C:$C,"ERREUR TYPE"))</f>
        <v/>
      </c>
      <c r="P1944" s="25" t="str">
        <f>IF(N1944="","",_xlfn.XLOOKUP(N1944&amp;"_"&amp;Saisie!N1945,'Réponses'!D:D,'Réponses'!C:C,""))</f>
        <v/>
      </c>
      <c r="Q1944" s="25" t="str">
        <f t="shared" si="30"/>
        <v/>
      </c>
    </row>
    <row r="1945" spans="1:17">
      <c r="A1945" s="25" t="str">
        <f>IF(ISBLANK(Saisie!C1946),"",_xlfn.XLOOKUP(Saisie!C1946,Barème!A:A,Barème!F:F,"ERREUR CODE PRODUIT"))</f>
        <v/>
      </c>
      <c r="B1945" s="25" t="str">
        <f>IF(OR(A1945="08",A1945="07",MID(Saisie!C1946,4,4)="0804",MID(Saisie!C1946,4,4)="0907",A1945=""),"",_xlfn.XLOOKUP(A1945,Matériau!A:A,Matériau!C:C,"ERREUR MATERIAU"))</f>
        <v/>
      </c>
      <c r="C1945" s="25" t="str">
        <f>IF(B1945="","",_xlfn.XLOOKUP(B1945,Questions!A:A,Questions!C:C,""))</f>
        <v/>
      </c>
      <c r="D1945" s="25" t="str">
        <f>IF(B1945="","",_xlfn.XLOOKUP(B1945&amp;"_"&amp;Saisie!F1946,'Réponses'!D:D,'Réponses'!C:C,""))</f>
        <v/>
      </c>
      <c r="E1945" s="25" t="str">
        <f>IF(D1945="","",_xlfn.XLOOKUP(D1945,'Réponses'!C:C,'Réponses'!F:F,"ERREUR PROCHAINE QUESTION"))</f>
        <v/>
      </c>
      <c r="F1945" s="25" t="str">
        <f>IF(E1945="","",_xlfn.XLOOKUP(E1945,Questions!$A:$A,Questions!$C:$C,""))</f>
        <v/>
      </c>
      <c r="G1945" s="25" t="str">
        <f>IF(E1945="","",_xlfn.XLOOKUP(E1945&amp;"_"&amp;Saisie!H1946,'Réponses'!D:D,'Réponses'!C:C,""))</f>
        <v/>
      </c>
      <c r="H1945" s="25" t="str">
        <f>IF(G1945="","",_xlfn.XLOOKUP(G1945,'Réponses'!C:C,'Réponses'!F:F,"ERREUR PROCHAINE QUESTION"))</f>
        <v/>
      </c>
      <c r="I1945" s="25" t="str">
        <f>IF(H1945="","",_xlfn.XLOOKUP(H1945,Questions!$A:$A,Questions!$C:$C,"ERREUR TYPE"))</f>
        <v/>
      </c>
      <c r="J1945" s="25" t="str">
        <f>IF(H1945="","",_xlfn.XLOOKUP(H1945&amp;"_"&amp;Saisie!J1946,'Réponses'!D:D,'Réponses'!C:C,""))</f>
        <v/>
      </c>
      <c r="K1945" s="25" t="str">
        <f>IF(J1945="","",_xlfn.XLOOKUP(J1945,'Réponses'!C:C,'Réponses'!F:F,"ERREUR PROCHAINE QUESTION"))</f>
        <v/>
      </c>
      <c r="L1945" s="25" t="str">
        <f>IF(K1945="","",_xlfn.XLOOKUP(K1945,Questions!$A:$A,Questions!$C:$C,""))</f>
        <v/>
      </c>
      <c r="M1945" s="25" t="str">
        <f>IF(K1945="","",_xlfn.XLOOKUP(K1945&amp;"_"&amp;Saisie!L1946,'Réponses'!D:D,'Réponses'!C:C,""))</f>
        <v/>
      </c>
      <c r="N1945" s="25" t="str">
        <f>IF(M1945="","",_xlfn.XLOOKUP(M1945,'Réponses'!C:C,'Réponses'!F:F,"ERREUR PROCHAINE QUESTION"))</f>
        <v/>
      </c>
      <c r="O1945" s="25" t="str">
        <f>IF(N1945="","",_xlfn.XLOOKUP(N1945,Questions!$A:$A,Questions!$C:$C,"ERREUR TYPE"))</f>
        <v/>
      </c>
      <c r="P1945" s="25" t="str">
        <f>IF(N1945="","",_xlfn.XLOOKUP(N1945&amp;"_"&amp;Saisie!N1946,'Réponses'!D:D,'Réponses'!C:C,""))</f>
        <v/>
      </c>
      <c r="Q1945" s="25" t="str">
        <f t="shared" si="30"/>
        <v/>
      </c>
    </row>
    <row r="1946" spans="1:17">
      <c r="A1946" s="25" t="str">
        <f>IF(ISBLANK(Saisie!C1947),"",_xlfn.XLOOKUP(Saisie!C1947,Barème!A:A,Barème!F:F,"ERREUR CODE PRODUIT"))</f>
        <v/>
      </c>
      <c r="B1946" s="25" t="str">
        <f>IF(OR(A1946="08",A1946="07",MID(Saisie!C1947,4,4)="0804",MID(Saisie!C1947,4,4)="0907",A1946=""),"",_xlfn.XLOOKUP(A1946,Matériau!A:A,Matériau!C:C,"ERREUR MATERIAU"))</f>
        <v/>
      </c>
      <c r="C1946" s="25" t="str">
        <f>IF(B1946="","",_xlfn.XLOOKUP(B1946,Questions!A:A,Questions!C:C,""))</f>
        <v/>
      </c>
      <c r="D1946" s="25" t="str">
        <f>IF(B1946="","",_xlfn.XLOOKUP(B1946&amp;"_"&amp;Saisie!F1947,'Réponses'!D:D,'Réponses'!C:C,""))</f>
        <v/>
      </c>
      <c r="E1946" s="25" t="str">
        <f>IF(D1946="","",_xlfn.XLOOKUP(D1946,'Réponses'!C:C,'Réponses'!F:F,"ERREUR PROCHAINE QUESTION"))</f>
        <v/>
      </c>
      <c r="F1946" s="25" t="str">
        <f>IF(E1946="","",_xlfn.XLOOKUP(E1946,Questions!$A:$A,Questions!$C:$C,""))</f>
        <v/>
      </c>
      <c r="G1946" s="25" t="str">
        <f>IF(E1946="","",_xlfn.XLOOKUP(E1946&amp;"_"&amp;Saisie!H1947,'Réponses'!D:D,'Réponses'!C:C,""))</f>
        <v/>
      </c>
      <c r="H1946" s="25" t="str">
        <f>IF(G1946="","",_xlfn.XLOOKUP(G1946,'Réponses'!C:C,'Réponses'!F:F,"ERREUR PROCHAINE QUESTION"))</f>
        <v/>
      </c>
      <c r="I1946" s="25" t="str">
        <f>IF(H1946="","",_xlfn.XLOOKUP(H1946,Questions!$A:$A,Questions!$C:$C,"ERREUR TYPE"))</f>
        <v/>
      </c>
      <c r="J1946" s="25" t="str">
        <f>IF(H1946="","",_xlfn.XLOOKUP(H1946&amp;"_"&amp;Saisie!J1947,'Réponses'!D:D,'Réponses'!C:C,""))</f>
        <v/>
      </c>
      <c r="K1946" s="25" t="str">
        <f>IF(J1946="","",_xlfn.XLOOKUP(J1946,'Réponses'!C:C,'Réponses'!F:F,"ERREUR PROCHAINE QUESTION"))</f>
        <v/>
      </c>
      <c r="L1946" s="25" t="str">
        <f>IF(K1946="","",_xlfn.XLOOKUP(K1946,Questions!$A:$A,Questions!$C:$C,""))</f>
        <v/>
      </c>
      <c r="M1946" s="25" t="str">
        <f>IF(K1946="","",_xlfn.XLOOKUP(K1946&amp;"_"&amp;Saisie!L1947,'Réponses'!D:D,'Réponses'!C:C,""))</f>
        <v/>
      </c>
      <c r="N1946" s="25" t="str">
        <f>IF(M1946="","",_xlfn.XLOOKUP(M1946,'Réponses'!C:C,'Réponses'!F:F,"ERREUR PROCHAINE QUESTION"))</f>
        <v/>
      </c>
      <c r="O1946" s="25" t="str">
        <f>IF(N1946="","",_xlfn.XLOOKUP(N1946,Questions!$A:$A,Questions!$C:$C,"ERREUR TYPE"))</f>
        <v/>
      </c>
      <c r="P1946" s="25" t="str">
        <f>IF(N1946="","",_xlfn.XLOOKUP(N1946&amp;"_"&amp;Saisie!N1947,'Réponses'!D:D,'Réponses'!C:C,""))</f>
        <v/>
      </c>
      <c r="Q1946" s="25" t="str">
        <f t="shared" si="30"/>
        <v/>
      </c>
    </row>
    <row r="1947" spans="1:17">
      <c r="A1947" s="25" t="str">
        <f>IF(ISBLANK(Saisie!C1948),"",_xlfn.XLOOKUP(Saisie!C1948,Barème!A:A,Barème!F:F,"ERREUR CODE PRODUIT"))</f>
        <v/>
      </c>
      <c r="B1947" s="25" t="str">
        <f>IF(OR(A1947="08",A1947="07",MID(Saisie!C1948,4,4)="0804",MID(Saisie!C1948,4,4)="0907",A1947=""),"",_xlfn.XLOOKUP(A1947,Matériau!A:A,Matériau!C:C,"ERREUR MATERIAU"))</f>
        <v/>
      </c>
      <c r="C1947" s="25" t="str">
        <f>IF(B1947="","",_xlfn.XLOOKUP(B1947,Questions!A:A,Questions!C:C,""))</f>
        <v/>
      </c>
      <c r="D1947" s="25" t="str">
        <f>IF(B1947="","",_xlfn.XLOOKUP(B1947&amp;"_"&amp;Saisie!F1948,'Réponses'!D:D,'Réponses'!C:C,""))</f>
        <v/>
      </c>
      <c r="E1947" s="25" t="str">
        <f>IF(D1947="","",_xlfn.XLOOKUP(D1947,'Réponses'!C:C,'Réponses'!F:F,"ERREUR PROCHAINE QUESTION"))</f>
        <v/>
      </c>
      <c r="F1947" s="25" t="str">
        <f>IF(E1947="","",_xlfn.XLOOKUP(E1947,Questions!$A:$A,Questions!$C:$C,""))</f>
        <v/>
      </c>
      <c r="G1947" s="25" t="str">
        <f>IF(E1947="","",_xlfn.XLOOKUP(E1947&amp;"_"&amp;Saisie!H1948,'Réponses'!D:D,'Réponses'!C:C,""))</f>
        <v/>
      </c>
      <c r="H1947" s="25" t="str">
        <f>IF(G1947="","",_xlfn.XLOOKUP(G1947,'Réponses'!C:C,'Réponses'!F:F,"ERREUR PROCHAINE QUESTION"))</f>
        <v/>
      </c>
      <c r="I1947" s="25" t="str">
        <f>IF(H1947="","",_xlfn.XLOOKUP(H1947,Questions!$A:$A,Questions!$C:$C,"ERREUR TYPE"))</f>
        <v/>
      </c>
      <c r="J1947" s="25" t="str">
        <f>IF(H1947="","",_xlfn.XLOOKUP(H1947&amp;"_"&amp;Saisie!J1948,'Réponses'!D:D,'Réponses'!C:C,""))</f>
        <v/>
      </c>
      <c r="K1947" s="25" t="str">
        <f>IF(J1947="","",_xlfn.XLOOKUP(J1947,'Réponses'!C:C,'Réponses'!F:F,"ERREUR PROCHAINE QUESTION"))</f>
        <v/>
      </c>
      <c r="L1947" s="25" t="str">
        <f>IF(K1947="","",_xlfn.XLOOKUP(K1947,Questions!$A:$A,Questions!$C:$C,""))</f>
        <v/>
      </c>
      <c r="M1947" s="25" t="str">
        <f>IF(K1947="","",_xlfn.XLOOKUP(K1947&amp;"_"&amp;Saisie!L1948,'Réponses'!D:D,'Réponses'!C:C,""))</f>
        <v/>
      </c>
      <c r="N1947" s="25" t="str">
        <f>IF(M1947="","",_xlfn.XLOOKUP(M1947,'Réponses'!C:C,'Réponses'!F:F,"ERREUR PROCHAINE QUESTION"))</f>
        <v/>
      </c>
      <c r="O1947" s="25" t="str">
        <f>IF(N1947="","",_xlfn.XLOOKUP(N1947,Questions!$A:$A,Questions!$C:$C,"ERREUR TYPE"))</f>
        <v/>
      </c>
      <c r="P1947" s="25" t="str">
        <f>IF(N1947="","",_xlfn.XLOOKUP(N1947&amp;"_"&amp;Saisie!N1948,'Réponses'!D:D,'Réponses'!C:C,""))</f>
        <v/>
      </c>
      <c r="Q1947" s="25" t="str">
        <f t="shared" si="30"/>
        <v/>
      </c>
    </row>
    <row r="1948" spans="1:17">
      <c r="A1948" s="25" t="str">
        <f>IF(ISBLANK(Saisie!C1949),"",_xlfn.XLOOKUP(Saisie!C1949,Barème!A:A,Barème!F:F,"ERREUR CODE PRODUIT"))</f>
        <v/>
      </c>
      <c r="B1948" s="25" t="str">
        <f>IF(OR(A1948="08",A1948="07",MID(Saisie!C1949,4,4)="0804",MID(Saisie!C1949,4,4)="0907",A1948=""),"",_xlfn.XLOOKUP(A1948,Matériau!A:A,Matériau!C:C,"ERREUR MATERIAU"))</f>
        <v/>
      </c>
      <c r="C1948" s="25" t="str">
        <f>IF(B1948="","",_xlfn.XLOOKUP(B1948,Questions!A:A,Questions!C:C,""))</f>
        <v/>
      </c>
      <c r="D1948" s="25" t="str">
        <f>IF(B1948="","",_xlfn.XLOOKUP(B1948&amp;"_"&amp;Saisie!F1949,'Réponses'!D:D,'Réponses'!C:C,""))</f>
        <v/>
      </c>
      <c r="E1948" s="25" t="str">
        <f>IF(D1948="","",_xlfn.XLOOKUP(D1948,'Réponses'!C:C,'Réponses'!F:F,"ERREUR PROCHAINE QUESTION"))</f>
        <v/>
      </c>
      <c r="F1948" s="25" t="str">
        <f>IF(E1948="","",_xlfn.XLOOKUP(E1948,Questions!$A:$A,Questions!$C:$C,""))</f>
        <v/>
      </c>
      <c r="G1948" s="25" t="str">
        <f>IF(E1948="","",_xlfn.XLOOKUP(E1948&amp;"_"&amp;Saisie!H1949,'Réponses'!D:D,'Réponses'!C:C,""))</f>
        <v/>
      </c>
      <c r="H1948" s="25" t="str">
        <f>IF(G1948="","",_xlfn.XLOOKUP(G1948,'Réponses'!C:C,'Réponses'!F:F,"ERREUR PROCHAINE QUESTION"))</f>
        <v/>
      </c>
      <c r="I1948" s="25" t="str">
        <f>IF(H1948="","",_xlfn.XLOOKUP(H1948,Questions!$A:$A,Questions!$C:$C,"ERREUR TYPE"))</f>
        <v/>
      </c>
      <c r="J1948" s="25" t="str">
        <f>IF(H1948="","",_xlfn.XLOOKUP(H1948&amp;"_"&amp;Saisie!J1949,'Réponses'!D:D,'Réponses'!C:C,""))</f>
        <v/>
      </c>
      <c r="K1948" s="25" t="str">
        <f>IF(J1948="","",_xlfn.XLOOKUP(J1948,'Réponses'!C:C,'Réponses'!F:F,"ERREUR PROCHAINE QUESTION"))</f>
        <v/>
      </c>
      <c r="L1948" s="25" t="str">
        <f>IF(K1948="","",_xlfn.XLOOKUP(K1948,Questions!$A:$A,Questions!$C:$C,""))</f>
        <v/>
      </c>
      <c r="M1948" s="25" t="str">
        <f>IF(K1948="","",_xlfn.XLOOKUP(K1948&amp;"_"&amp;Saisie!L1949,'Réponses'!D:D,'Réponses'!C:C,""))</f>
        <v/>
      </c>
      <c r="N1948" s="25" t="str">
        <f>IF(M1948="","",_xlfn.XLOOKUP(M1948,'Réponses'!C:C,'Réponses'!F:F,"ERREUR PROCHAINE QUESTION"))</f>
        <v/>
      </c>
      <c r="O1948" s="25" t="str">
        <f>IF(N1948="","",_xlfn.XLOOKUP(N1948,Questions!$A:$A,Questions!$C:$C,"ERREUR TYPE"))</f>
        <v/>
      </c>
      <c r="P1948" s="25" t="str">
        <f>IF(N1948="","",_xlfn.XLOOKUP(N1948&amp;"_"&amp;Saisie!N1949,'Réponses'!D:D,'Réponses'!C:C,""))</f>
        <v/>
      </c>
      <c r="Q1948" s="25" t="str">
        <f t="shared" si="30"/>
        <v/>
      </c>
    </row>
    <row r="1949" spans="1:17">
      <c r="A1949" s="25" t="str">
        <f>IF(ISBLANK(Saisie!C1950),"",_xlfn.XLOOKUP(Saisie!C1950,Barème!A:A,Barème!F:F,"ERREUR CODE PRODUIT"))</f>
        <v/>
      </c>
      <c r="B1949" s="25" t="str">
        <f>IF(OR(A1949="08",A1949="07",MID(Saisie!C1950,4,4)="0804",MID(Saisie!C1950,4,4)="0907",A1949=""),"",_xlfn.XLOOKUP(A1949,Matériau!A:A,Matériau!C:C,"ERREUR MATERIAU"))</f>
        <v/>
      </c>
      <c r="C1949" s="25" t="str">
        <f>IF(B1949="","",_xlfn.XLOOKUP(B1949,Questions!A:A,Questions!C:C,""))</f>
        <v/>
      </c>
      <c r="D1949" s="25" t="str">
        <f>IF(B1949="","",_xlfn.XLOOKUP(B1949&amp;"_"&amp;Saisie!F1950,'Réponses'!D:D,'Réponses'!C:C,""))</f>
        <v/>
      </c>
      <c r="E1949" s="25" t="str">
        <f>IF(D1949="","",_xlfn.XLOOKUP(D1949,'Réponses'!C:C,'Réponses'!F:F,"ERREUR PROCHAINE QUESTION"))</f>
        <v/>
      </c>
      <c r="F1949" s="25" t="str">
        <f>IF(E1949="","",_xlfn.XLOOKUP(E1949,Questions!$A:$A,Questions!$C:$C,""))</f>
        <v/>
      </c>
      <c r="G1949" s="25" t="str">
        <f>IF(E1949="","",_xlfn.XLOOKUP(E1949&amp;"_"&amp;Saisie!H1950,'Réponses'!D:D,'Réponses'!C:C,""))</f>
        <v/>
      </c>
      <c r="H1949" s="25" t="str">
        <f>IF(G1949="","",_xlfn.XLOOKUP(G1949,'Réponses'!C:C,'Réponses'!F:F,"ERREUR PROCHAINE QUESTION"))</f>
        <v/>
      </c>
      <c r="I1949" s="25" t="str">
        <f>IF(H1949="","",_xlfn.XLOOKUP(H1949,Questions!$A:$A,Questions!$C:$C,"ERREUR TYPE"))</f>
        <v/>
      </c>
      <c r="J1949" s="25" t="str">
        <f>IF(H1949="","",_xlfn.XLOOKUP(H1949&amp;"_"&amp;Saisie!J1950,'Réponses'!D:D,'Réponses'!C:C,""))</f>
        <v/>
      </c>
      <c r="K1949" s="25" t="str">
        <f>IF(J1949="","",_xlfn.XLOOKUP(J1949,'Réponses'!C:C,'Réponses'!F:F,"ERREUR PROCHAINE QUESTION"))</f>
        <v/>
      </c>
      <c r="L1949" s="25" t="str">
        <f>IF(K1949="","",_xlfn.XLOOKUP(K1949,Questions!$A:$A,Questions!$C:$C,""))</f>
        <v/>
      </c>
      <c r="M1949" s="25" t="str">
        <f>IF(K1949="","",_xlfn.XLOOKUP(K1949&amp;"_"&amp;Saisie!L1950,'Réponses'!D:D,'Réponses'!C:C,""))</f>
        <v/>
      </c>
      <c r="N1949" s="25" t="str">
        <f>IF(M1949="","",_xlfn.XLOOKUP(M1949,'Réponses'!C:C,'Réponses'!F:F,"ERREUR PROCHAINE QUESTION"))</f>
        <v/>
      </c>
      <c r="O1949" s="25" t="str">
        <f>IF(N1949="","",_xlfn.XLOOKUP(N1949,Questions!$A:$A,Questions!$C:$C,"ERREUR TYPE"))</f>
        <v/>
      </c>
      <c r="P1949" s="25" t="str">
        <f>IF(N1949="","",_xlfn.XLOOKUP(N1949&amp;"_"&amp;Saisie!N1950,'Réponses'!D:D,'Réponses'!C:C,""))</f>
        <v/>
      </c>
      <c r="Q1949" s="25" t="str">
        <f t="shared" si="30"/>
        <v/>
      </c>
    </row>
    <row r="1950" spans="1:17">
      <c r="A1950" s="25" t="str">
        <f>IF(ISBLANK(Saisie!C1951),"",_xlfn.XLOOKUP(Saisie!C1951,Barème!A:A,Barème!F:F,"ERREUR CODE PRODUIT"))</f>
        <v/>
      </c>
      <c r="B1950" s="25" t="str">
        <f>IF(OR(A1950="08",A1950="07",MID(Saisie!C1951,4,4)="0804",MID(Saisie!C1951,4,4)="0907",A1950=""),"",_xlfn.XLOOKUP(A1950,Matériau!A:A,Matériau!C:C,"ERREUR MATERIAU"))</f>
        <v/>
      </c>
      <c r="C1950" s="25" t="str">
        <f>IF(B1950="","",_xlfn.XLOOKUP(B1950,Questions!A:A,Questions!C:C,""))</f>
        <v/>
      </c>
      <c r="D1950" s="25" t="str">
        <f>IF(B1950="","",_xlfn.XLOOKUP(B1950&amp;"_"&amp;Saisie!F1951,'Réponses'!D:D,'Réponses'!C:C,""))</f>
        <v/>
      </c>
      <c r="E1950" s="25" t="str">
        <f>IF(D1950="","",_xlfn.XLOOKUP(D1950,'Réponses'!C:C,'Réponses'!F:F,"ERREUR PROCHAINE QUESTION"))</f>
        <v/>
      </c>
      <c r="F1950" s="25" t="str">
        <f>IF(E1950="","",_xlfn.XLOOKUP(E1950,Questions!$A:$A,Questions!$C:$C,""))</f>
        <v/>
      </c>
      <c r="G1950" s="25" t="str">
        <f>IF(E1950="","",_xlfn.XLOOKUP(E1950&amp;"_"&amp;Saisie!H1951,'Réponses'!D:D,'Réponses'!C:C,""))</f>
        <v/>
      </c>
      <c r="H1950" s="25" t="str">
        <f>IF(G1950="","",_xlfn.XLOOKUP(G1950,'Réponses'!C:C,'Réponses'!F:F,"ERREUR PROCHAINE QUESTION"))</f>
        <v/>
      </c>
      <c r="I1950" s="25" t="str">
        <f>IF(H1950="","",_xlfn.XLOOKUP(H1950,Questions!$A:$A,Questions!$C:$C,"ERREUR TYPE"))</f>
        <v/>
      </c>
      <c r="J1950" s="25" t="str">
        <f>IF(H1950="","",_xlfn.XLOOKUP(H1950&amp;"_"&amp;Saisie!J1951,'Réponses'!D:D,'Réponses'!C:C,""))</f>
        <v/>
      </c>
      <c r="K1950" s="25" t="str">
        <f>IF(J1950="","",_xlfn.XLOOKUP(J1950,'Réponses'!C:C,'Réponses'!F:F,"ERREUR PROCHAINE QUESTION"))</f>
        <v/>
      </c>
      <c r="L1950" s="25" t="str">
        <f>IF(K1950="","",_xlfn.XLOOKUP(K1950,Questions!$A:$A,Questions!$C:$C,""))</f>
        <v/>
      </c>
      <c r="M1950" s="25" t="str">
        <f>IF(K1950="","",_xlfn.XLOOKUP(K1950&amp;"_"&amp;Saisie!L1951,'Réponses'!D:D,'Réponses'!C:C,""))</f>
        <v/>
      </c>
      <c r="N1950" s="25" t="str">
        <f>IF(M1950="","",_xlfn.XLOOKUP(M1950,'Réponses'!C:C,'Réponses'!F:F,"ERREUR PROCHAINE QUESTION"))</f>
        <v/>
      </c>
      <c r="O1950" s="25" t="str">
        <f>IF(N1950="","",_xlfn.XLOOKUP(N1950,Questions!$A:$A,Questions!$C:$C,"ERREUR TYPE"))</f>
        <v/>
      </c>
      <c r="P1950" s="25" t="str">
        <f>IF(N1950="","",_xlfn.XLOOKUP(N1950&amp;"_"&amp;Saisie!N1951,'Réponses'!D:D,'Réponses'!C:C,""))</f>
        <v/>
      </c>
      <c r="Q1950" s="25" t="str">
        <f t="shared" si="30"/>
        <v/>
      </c>
    </row>
    <row r="1951" spans="1:17">
      <c r="A1951" s="25" t="str">
        <f>IF(ISBLANK(Saisie!C1952),"",_xlfn.XLOOKUP(Saisie!C1952,Barème!A:A,Barème!F:F,"ERREUR CODE PRODUIT"))</f>
        <v/>
      </c>
      <c r="B1951" s="25" t="str">
        <f>IF(OR(A1951="08",A1951="07",MID(Saisie!C1952,4,4)="0804",MID(Saisie!C1952,4,4)="0907",A1951=""),"",_xlfn.XLOOKUP(A1951,Matériau!A:A,Matériau!C:C,"ERREUR MATERIAU"))</f>
        <v/>
      </c>
      <c r="C1951" s="25" t="str">
        <f>IF(B1951="","",_xlfn.XLOOKUP(B1951,Questions!A:A,Questions!C:C,""))</f>
        <v/>
      </c>
      <c r="D1951" s="25" t="str">
        <f>IF(B1951="","",_xlfn.XLOOKUP(B1951&amp;"_"&amp;Saisie!F1952,'Réponses'!D:D,'Réponses'!C:C,""))</f>
        <v/>
      </c>
      <c r="E1951" s="25" t="str">
        <f>IF(D1951="","",_xlfn.XLOOKUP(D1951,'Réponses'!C:C,'Réponses'!F:F,"ERREUR PROCHAINE QUESTION"))</f>
        <v/>
      </c>
      <c r="F1951" s="25" t="str">
        <f>IF(E1951="","",_xlfn.XLOOKUP(E1951,Questions!$A:$A,Questions!$C:$C,""))</f>
        <v/>
      </c>
      <c r="G1951" s="25" t="str">
        <f>IF(E1951="","",_xlfn.XLOOKUP(E1951&amp;"_"&amp;Saisie!H1952,'Réponses'!D:D,'Réponses'!C:C,""))</f>
        <v/>
      </c>
      <c r="H1951" s="25" t="str">
        <f>IF(G1951="","",_xlfn.XLOOKUP(G1951,'Réponses'!C:C,'Réponses'!F:F,"ERREUR PROCHAINE QUESTION"))</f>
        <v/>
      </c>
      <c r="I1951" s="25" t="str">
        <f>IF(H1951="","",_xlfn.XLOOKUP(H1951,Questions!$A:$A,Questions!$C:$C,"ERREUR TYPE"))</f>
        <v/>
      </c>
      <c r="J1951" s="25" t="str">
        <f>IF(H1951="","",_xlfn.XLOOKUP(H1951&amp;"_"&amp;Saisie!J1952,'Réponses'!D:D,'Réponses'!C:C,""))</f>
        <v/>
      </c>
      <c r="K1951" s="25" t="str">
        <f>IF(J1951="","",_xlfn.XLOOKUP(J1951,'Réponses'!C:C,'Réponses'!F:F,"ERREUR PROCHAINE QUESTION"))</f>
        <v/>
      </c>
      <c r="L1951" s="25" t="str">
        <f>IF(K1951="","",_xlfn.XLOOKUP(K1951,Questions!$A:$A,Questions!$C:$C,""))</f>
        <v/>
      </c>
      <c r="M1951" s="25" t="str">
        <f>IF(K1951="","",_xlfn.XLOOKUP(K1951&amp;"_"&amp;Saisie!L1952,'Réponses'!D:D,'Réponses'!C:C,""))</f>
        <v/>
      </c>
      <c r="N1951" s="25" t="str">
        <f>IF(M1951="","",_xlfn.XLOOKUP(M1951,'Réponses'!C:C,'Réponses'!F:F,"ERREUR PROCHAINE QUESTION"))</f>
        <v/>
      </c>
      <c r="O1951" s="25" t="str">
        <f>IF(N1951="","",_xlfn.XLOOKUP(N1951,Questions!$A:$A,Questions!$C:$C,"ERREUR TYPE"))</f>
        <v/>
      </c>
      <c r="P1951" s="25" t="str">
        <f>IF(N1951="","",_xlfn.XLOOKUP(N1951&amp;"_"&amp;Saisie!N1952,'Réponses'!D:D,'Réponses'!C:C,""))</f>
        <v/>
      </c>
      <c r="Q1951" s="25" t="str">
        <f t="shared" si="30"/>
        <v/>
      </c>
    </row>
    <row r="1952" spans="1:17">
      <c r="A1952" s="25" t="str">
        <f>IF(ISBLANK(Saisie!C1953),"",_xlfn.XLOOKUP(Saisie!C1953,Barème!A:A,Barème!F:F,"ERREUR CODE PRODUIT"))</f>
        <v/>
      </c>
      <c r="B1952" s="25" t="str">
        <f>IF(OR(A1952="08",A1952="07",MID(Saisie!C1953,4,4)="0804",MID(Saisie!C1953,4,4)="0907",A1952=""),"",_xlfn.XLOOKUP(A1952,Matériau!A:A,Matériau!C:C,"ERREUR MATERIAU"))</f>
        <v/>
      </c>
      <c r="C1952" s="25" t="str">
        <f>IF(B1952="","",_xlfn.XLOOKUP(B1952,Questions!A:A,Questions!C:C,""))</f>
        <v/>
      </c>
      <c r="D1952" s="25" t="str">
        <f>IF(B1952="","",_xlfn.XLOOKUP(B1952&amp;"_"&amp;Saisie!F1953,'Réponses'!D:D,'Réponses'!C:C,""))</f>
        <v/>
      </c>
      <c r="E1952" s="25" t="str">
        <f>IF(D1952="","",_xlfn.XLOOKUP(D1952,'Réponses'!C:C,'Réponses'!F:F,"ERREUR PROCHAINE QUESTION"))</f>
        <v/>
      </c>
      <c r="F1952" s="25" t="str">
        <f>IF(E1952="","",_xlfn.XLOOKUP(E1952,Questions!$A:$A,Questions!$C:$C,""))</f>
        <v/>
      </c>
      <c r="G1952" s="25" t="str">
        <f>IF(E1952="","",_xlfn.XLOOKUP(E1952&amp;"_"&amp;Saisie!H1953,'Réponses'!D:D,'Réponses'!C:C,""))</f>
        <v/>
      </c>
      <c r="H1952" s="25" t="str">
        <f>IF(G1952="","",_xlfn.XLOOKUP(G1952,'Réponses'!C:C,'Réponses'!F:F,"ERREUR PROCHAINE QUESTION"))</f>
        <v/>
      </c>
      <c r="I1952" s="25" t="str">
        <f>IF(H1952="","",_xlfn.XLOOKUP(H1952,Questions!$A:$A,Questions!$C:$C,"ERREUR TYPE"))</f>
        <v/>
      </c>
      <c r="J1952" s="25" t="str">
        <f>IF(H1952="","",_xlfn.XLOOKUP(H1952&amp;"_"&amp;Saisie!J1953,'Réponses'!D:D,'Réponses'!C:C,""))</f>
        <v/>
      </c>
      <c r="K1952" s="25" t="str">
        <f>IF(J1952="","",_xlfn.XLOOKUP(J1952,'Réponses'!C:C,'Réponses'!F:F,"ERREUR PROCHAINE QUESTION"))</f>
        <v/>
      </c>
      <c r="L1952" s="25" t="str">
        <f>IF(K1952="","",_xlfn.XLOOKUP(K1952,Questions!$A:$A,Questions!$C:$C,""))</f>
        <v/>
      </c>
      <c r="M1952" s="25" t="str">
        <f>IF(K1952="","",_xlfn.XLOOKUP(K1952&amp;"_"&amp;Saisie!L1953,'Réponses'!D:D,'Réponses'!C:C,""))</f>
        <v/>
      </c>
      <c r="N1952" s="25" t="str">
        <f>IF(M1952="","",_xlfn.XLOOKUP(M1952,'Réponses'!C:C,'Réponses'!F:F,"ERREUR PROCHAINE QUESTION"))</f>
        <v/>
      </c>
      <c r="O1952" s="25" t="str">
        <f>IF(N1952="","",_xlfn.XLOOKUP(N1952,Questions!$A:$A,Questions!$C:$C,"ERREUR TYPE"))</f>
        <v/>
      </c>
      <c r="P1952" s="25" t="str">
        <f>IF(N1952="","",_xlfn.XLOOKUP(N1952&amp;"_"&amp;Saisie!N1953,'Réponses'!D:D,'Réponses'!C:C,""))</f>
        <v/>
      </c>
      <c r="Q1952" s="25" t="str">
        <f t="shared" si="30"/>
        <v/>
      </c>
    </row>
    <row r="1953" spans="1:17">
      <c r="A1953" s="25" t="str">
        <f>IF(ISBLANK(Saisie!C1954),"",_xlfn.XLOOKUP(Saisie!C1954,Barème!A:A,Barème!F:F,"ERREUR CODE PRODUIT"))</f>
        <v/>
      </c>
      <c r="B1953" s="25" t="str">
        <f>IF(OR(A1953="08",A1953="07",MID(Saisie!C1954,4,4)="0804",MID(Saisie!C1954,4,4)="0907",A1953=""),"",_xlfn.XLOOKUP(A1953,Matériau!A:A,Matériau!C:C,"ERREUR MATERIAU"))</f>
        <v/>
      </c>
      <c r="C1953" s="25" t="str">
        <f>IF(B1953="","",_xlfn.XLOOKUP(B1953,Questions!A:A,Questions!C:C,""))</f>
        <v/>
      </c>
      <c r="D1953" s="25" t="str">
        <f>IF(B1953="","",_xlfn.XLOOKUP(B1953&amp;"_"&amp;Saisie!F1954,'Réponses'!D:D,'Réponses'!C:C,""))</f>
        <v/>
      </c>
      <c r="E1953" s="25" t="str">
        <f>IF(D1953="","",_xlfn.XLOOKUP(D1953,'Réponses'!C:C,'Réponses'!F:F,"ERREUR PROCHAINE QUESTION"))</f>
        <v/>
      </c>
      <c r="F1953" s="25" t="str">
        <f>IF(E1953="","",_xlfn.XLOOKUP(E1953,Questions!$A:$A,Questions!$C:$C,""))</f>
        <v/>
      </c>
      <c r="G1953" s="25" t="str">
        <f>IF(E1953="","",_xlfn.XLOOKUP(E1953&amp;"_"&amp;Saisie!H1954,'Réponses'!D:D,'Réponses'!C:C,""))</f>
        <v/>
      </c>
      <c r="H1953" s="25" t="str">
        <f>IF(G1953="","",_xlfn.XLOOKUP(G1953,'Réponses'!C:C,'Réponses'!F:F,"ERREUR PROCHAINE QUESTION"))</f>
        <v/>
      </c>
      <c r="I1953" s="25" t="str">
        <f>IF(H1953="","",_xlfn.XLOOKUP(H1953,Questions!$A:$A,Questions!$C:$C,"ERREUR TYPE"))</f>
        <v/>
      </c>
      <c r="J1953" s="25" t="str">
        <f>IF(H1953="","",_xlfn.XLOOKUP(H1953&amp;"_"&amp;Saisie!J1954,'Réponses'!D:D,'Réponses'!C:C,""))</f>
        <v/>
      </c>
      <c r="K1953" s="25" t="str">
        <f>IF(J1953="","",_xlfn.XLOOKUP(J1953,'Réponses'!C:C,'Réponses'!F:F,"ERREUR PROCHAINE QUESTION"))</f>
        <v/>
      </c>
      <c r="L1953" s="25" t="str">
        <f>IF(K1953="","",_xlfn.XLOOKUP(K1953,Questions!$A:$A,Questions!$C:$C,""))</f>
        <v/>
      </c>
      <c r="M1953" s="25" t="str">
        <f>IF(K1953="","",_xlfn.XLOOKUP(K1953&amp;"_"&amp;Saisie!L1954,'Réponses'!D:D,'Réponses'!C:C,""))</f>
        <v/>
      </c>
      <c r="N1953" s="25" t="str">
        <f>IF(M1953="","",_xlfn.XLOOKUP(M1953,'Réponses'!C:C,'Réponses'!F:F,"ERREUR PROCHAINE QUESTION"))</f>
        <v/>
      </c>
      <c r="O1953" s="25" t="str">
        <f>IF(N1953="","",_xlfn.XLOOKUP(N1953,Questions!$A:$A,Questions!$C:$C,"ERREUR TYPE"))</f>
        <v/>
      </c>
      <c r="P1953" s="25" t="str">
        <f>IF(N1953="","",_xlfn.XLOOKUP(N1953&amp;"_"&amp;Saisie!N1954,'Réponses'!D:D,'Réponses'!C:C,""))</f>
        <v/>
      </c>
      <c r="Q1953" s="25" t="str">
        <f t="shared" si="30"/>
        <v/>
      </c>
    </row>
    <row r="1954" spans="1:17">
      <c r="A1954" s="25" t="str">
        <f>IF(ISBLANK(Saisie!C1955),"",_xlfn.XLOOKUP(Saisie!C1955,Barème!A:A,Barème!F:F,"ERREUR CODE PRODUIT"))</f>
        <v/>
      </c>
      <c r="B1954" s="25" t="str">
        <f>IF(OR(A1954="08",A1954="07",MID(Saisie!C1955,4,4)="0804",MID(Saisie!C1955,4,4)="0907",A1954=""),"",_xlfn.XLOOKUP(A1954,Matériau!A:A,Matériau!C:C,"ERREUR MATERIAU"))</f>
        <v/>
      </c>
      <c r="C1954" s="25" t="str">
        <f>IF(B1954="","",_xlfn.XLOOKUP(B1954,Questions!A:A,Questions!C:C,""))</f>
        <v/>
      </c>
      <c r="D1954" s="25" t="str">
        <f>IF(B1954="","",_xlfn.XLOOKUP(B1954&amp;"_"&amp;Saisie!F1955,'Réponses'!D:D,'Réponses'!C:C,""))</f>
        <v/>
      </c>
      <c r="E1954" s="25" t="str">
        <f>IF(D1954="","",_xlfn.XLOOKUP(D1954,'Réponses'!C:C,'Réponses'!F:F,"ERREUR PROCHAINE QUESTION"))</f>
        <v/>
      </c>
      <c r="F1954" s="25" t="str">
        <f>IF(E1954="","",_xlfn.XLOOKUP(E1954,Questions!$A:$A,Questions!$C:$C,""))</f>
        <v/>
      </c>
      <c r="G1954" s="25" t="str">
        <f>IF(E1954="","",_xlfn.XLOOKUP(E1954&amp;"_"&amp;Saisie!H1955,'Réponses'!D:D,'Réponses'!C:C,""))</f>
        <v/>
      </c>
      <c r="H1954" s="25" t="str">
        <f>IF(G1954="","",_xlfn.XLOOKUP(G1954,'Réponses'!C:C,'Réponses'!F:F,"ERREUR PROCHAINE QUESTION"))</f>
        <v/>
      </c>
      <c r="I1954" s="25" t="str">
        <f>IF(H1954="","",_xlfn.XLOOKUP(H1954,Questions!$A:$A,Questions!$C:$C,"ERREUR TYPE"))</f>
        <v/>
      </c>
      <c r="J1954" s="25" t="str">
        <f>IF(H1954="","",_xlfn.XLOOKUP(H1954&amp;"_"&amp;Saisie!J1955,'Réponses'!D:D,'Réponses'!C:C,""))</f>
        <v/>
      </c>
      <c r="K1954" s="25" t="str">
        <f>IF(J1954="","",_xlfn.XLOOKUP(J1954,'Réponses'!C:C,'Réponses'!F:F,"ERREUR PROCHAINE QUESTION"))</f>
        <v/>
      </c>
      <c r="L1954" s="25" t="str">
        <f>IF(K1954="","",_xlfn.XLOOKUP(K1954,Questions!$A:$A,Questions!$C:$C,""))</f>
        <v/>
      </c>
      <c r="M1954" s="25" t="str">
        <f>IF(K1954="","",_xlfn.XLOOKUP(K1954&amp;"_"&amp;Saisie!L1955,'Réponses'!D:D,'Réponses'!C:C,""))</f>
        <v/>
      </c>
      <c r="N1954" s="25" t="str">
        <f>IF(M1954="","",_xlfn.XLOOKUP(M1954,'Réponses'!C:C,'Réponses'!F:F,"ERREUR PROCHAINE QUESTION"))</f>
        <v/>
      </c>
      <c r="O1954" s="25" t="str">
        <f>IF(N1954="","",_xlfn.XLOOKUP(N1954,Questions!$A:$A,Questions!$C:$C,"ERREUR TYPE"))</f>
        <v/>
      </c>
      <c r="P1954" s="25" t="str">
        <f>IF(N1954="","",_xlfn.XLOOKUP(N1954&amp;"_"&amp;Saisie!N1955,'Réponses'!D:D,'Réponses'!C:C,""))</f>
        <v/>
      </c>
      <c r="Q1954" s="25" t="str">
        <f t="shared" si="30"/>
        <v/>
      </c>
    </row>
    <row r="1955" spans="1:17">
      <c r="A1955" s="25" t="str">
        <f>IF(ISBLANK(Saisie!C1956),"",_xlfn.XLOOKUP(Saisie!C1956,Barème!A:A,Barème!F:F,"ERREUR CODE PRODUIT"))</f>
        <v/>
      </c>
      <c r="B1955" s="25" t="str">
        <f>IF(OR(A1955="08",A1955="07",MID(Saisie!C1956,4,4)="0804",MID(Saisie!C1956,4,4)="0907",A1955=""),"",_xlfn.XLOOKUP(A1955,Matériau!A:A,Matériau!C:C,"ERREUR MATERIAU"))</f>
        <v/>
      </c>
      <c r="C1955" s="25" t="str">
        <f>IF(B1955="","",_xlfn.XLOOKUP(B1955,Questions!A:A,Questions!C:C,""))</f>
        <v/>
      </c>
      <c r="D1955" s="25" t="str">
        <f>IF(B1955="","",_xlfn.XLOOKUP(B1955&amp;"_"&amp;Saisie!F1956,'Réponses'!D:D,'Réponses'!C:C,""))</f>
        <v/>
      </c>
      <c r="E1955" s="25" t="str">
        <f>IF(D1955="","",_xlfn.XLOOKUP(D1955,'Réponses'!C:C,'Réponses'!F:F,"ERREUR PROCHAINE QUESTION"))</f>
        <v/>
      </c>
      <c r="F1955" s="25" t="str">
        <f>IF(E1955="","",_xlfn.XLOOKUP(E1955,Questions!$A:$A,Questions!$C:$C,""))</f>
        <v/>
      </c>
      <c r="G1955" s="25" t="str">
        <f>IF(E1955="","",_xlfn.XLOOKUP(E1955&amp;"_"&amp;Saisie!H1956,'Réponses'!D:D,'Réponses'!C:C,""))</f>
        <v/>
      </c>
      <c r="H1955" s="25" t="str">
        <f>IF(G1955="","",_xlfn.XLOOKUP(G1955,'Réponses'!C:C,'Réponses'!F:F,"ERREUR PROCHAINE QUESTION"))</f>
        <v/>
      </c>
      <c r="I1955" s="25" t="str">
        <f>IF(H1955="","",_xlfn.XLOOKUP(H1955,Questions!$A:$A,Questions!$C:$C,"ERREUR TYPE"))</f>
        <v/>
      </c>
      <c r="J1955" s="25" t="str">
        <f>IF(H1955="","",_xlfn.XLOOKUP(H1955&amp;"_"&amp;Saisie!J1956,'Réponses'!D:D,'Réponses'!C:C,""))</f>
        <v/>
      </c>
      <c r="K1955" s="25" t="str">
        <f>IF(J1955="","",_xlfn.XLOOKUP(J1955,'Réponses'!C:C,'Réponses'!F:F,"ERREUR PROCHAINE QUESTION"))</f>
        <v/>
      </c>
      <c r="L1955" s="25" t="str">
        <f>IF(K1955="","",_xlfn.XLOOKUP(K1955,Questions!$A:$A,Questions!$C:$C,""))</f>
        <v/>
      </c>
      <c r="M1955" s="25" t="str">
        <f>IF(K1955="","",_xlfn.XLOOKUP(K1955&amp;"_"&amp;Saisie!L1956,'Réponses'!D:D,'Réponses'!C:C,""))</f>
        <v/>
      </c>
      <c r="N1955" s="25" t="str">
        <f>IF(M1955="","",_xlfn.XLOOKUP(M1955,'Réponses'!C:C,'Réponses'!F:F,"ERREUR PROCHAINE QUESTION"))</f>
        <v/>
      </c>
      <c r="O1955" s="25" t="str">
        <f>IF(N1955="","",_xlfn.XLOOKUP(N1955,Questions!$A:$A,Questions!$C:$C,"ERREUR TYPE"))</f>
        <v/>
      </c>
      <c r="P1955" s="25" t="str">
        <f>IF(N1955="","",_xlfn.XLOOKUP(N1955&amp;"_"&amp;Saisie!N1956,'Réponses'!D:D,'Réponses'!C:C,""))</f>
        <v/>
      </c>
      <c r="Q1955" s="25" t="str">
        <f t="shared" si="30"/>
        <v/>
      </c>
    </row>
    <row r="1956" spans="1:17">
      <c r="A1956" s="25" t="str">
        <f>IF(ISBLANK(Saisie!C1957),"",_xlfn.XLOOKUP(Saisie!C1957,Barème!A:A,Barème!F:F,"ERREUR CODE PRODUIT"))</f>
        <v/>
      </c>
      <c r="B1956" s="25" t="str">
        <f>IF(OR(A1956="08",A1956="07",MID(Saisie!C1957,4,4)="0804",MID(Saisie!C1957,4,4)="0907",A1956=""),"",_xlfn.XLOOKUP(A1956,Matériau!A:A,Matériau!C:C,"ERREUR MATERIAU"))</f>
        <v/>
      </c>
      <c r="C1956" s="25" t="str">
        <f>IF(B1956="","",_xlfn.XLOOKUP(B1956,Questions!A:A,Questions!C:C,""))</f>
        <v/>
      </c>
      <c r="D1956" s="25" t="str">
        <f>IF(B1956="","",_xlfn.XLOOKUP(B1956&amp;"_"&amp;Saisie!F1957,'Réponses'!D:D,'Réponses'!C:C,""))</f>
        <v/>
      </c>
      <c r="E1956" s="25" t="str">
        <f>IF(D1956="","",_xlfn.XLOOKUP(D1956,'Réponses'!C:C,'Réponses'!F:F,"ERREUR PROCHAINE QUESTION"))</f>
        <v/>
      </c>
      <c r="F1956" s="25" t="str">
        <f>IF(E1956="","",_xlfn.XLOOKUP(E1956,Questions!$A:$A,Questions!$C:$C,""))</f>
        <v/>
      </c>
      <c r="G1956" s="25" t="str">
        <f>IF(E1956="","",_xlfn.XLOOKUP(E1956&amp;"_"&amp;Saisie!H1957,'Réponses'!D:D,'Réponses'!C:C,""))</f>
        <v/>
      </c>
      <c r="H1956" s="25" t="str">
        <f>IF(G1956="","",_xlfn.XLOOKUP(G1956,'Réponses'!C:C,'Réponses'!F:F,"ERREUR PROCHAINE QUESTION"))</f>
        <v/>
      </c>
      <c r="I1956" s="25" t="str">
        <f>IF(H1956="","",_xlfn.XLOOKUP(H1956,Questions!$A:$A,Questions!$C:$C,"ERREUR TYPE"))</f>
        <v/>
      </c>
      <c r="J1956" s="25" t="str">
        <f>IF(H1956="","",_xlfn.XLOOKUP(H1956&amp;"_"&amp;Saisie!J1957,'Réponses'!D:D,'Réponses'!C:C,""))</f>
        <v/>
      </c>
      <c r="K1956" s="25" t="str">
        <f>IF(J1956="","",_xlfn.XLOOKUP(J1956,'Réponses'!C:C,'Réponses'!F:F,"ERREUR PROCHAINE QUESTION"))</f>
        <v/>
      </c>
      <c r="L1956" s="25" t="str">
        <f>IF(K1956="","",_xlfn.XLOOKUP(K1956,Questions!$A:$A,Questions!$C:$C,""))</f>
        <v/>
      </c>
      <c r="M1956" s="25" t="str">
        <f>IF(K1956="","",_xlfn.XLOOKUP(K1956&amp;"_"&amp;Saisie!L1957,'Réponses'!D:D,'Réponses'!C:C,""))</f>
        <v/>
      </c>
      <c r="N1956" s="25" t="str">
        <f>IF(M1956="","",_xlfn.XLOOKUP(M1956,'Réponses'!C:C,'Réponses'!F:F,"ERREUR PROCHAINE QUESTION"))</f>
        <v/>
      </c>
      <c r="O1956" s="25" t="str">
        <f>IF(N1956="","",_xlfn.XLOOKUP(N1956,Questions!$A:$A,Questions!$C:$C,"ERREUR TYPE"))</f>
        <v/>
      </c>
      <c r="P1956" s="25" t="str">
        <f>IF(N1956="","",_xlfn.XLOOKUP(N1956&amp;"_"&amp;Saisie!N1957,'Réponses'!D:D,'Réponses'!C:C,""))</f>
        <v/>
      </c>
      <c r="Q1956" s="25" t="str">
        <f t="shared" si="30"/>
        <v/>
      </c>
    </row>
    <row r="1957" spans="1:17">
      <c r="A1957" s="25" t="str">
        <f>IF(ISBLANK(Saisie!C1958),"",_xlfn.XLOOKUP(Saisie!C1958,Barème!A:A,Barème!F:F,"ERREUR CODE PRODUIT"))</f>
        <v/>
      </c>
      <c r="B1957" s="25" t="str">
        <f>IF(OR(A1957="08",A1957="07",MID(Saisie!C1958,4,4)="0804",MID(Saisie!C1958,4,4)="0907",A1957=""),"",_xlfn.XLOOKUP(A1957,Matériau!A:A,Matériau!C:C,"ERREUR MATERIAU"))</f>
        <v/>
      </c>
      <c r="C1957" s="25" t="str">
        <f>IF(B1957="","",_xlfn.XLOOKUP(B1957,Questions!A:A,Questions!C:C,""))</f>
        <v/>
      </c>
      <c r="D1957" s="25" t="str">
        <f>IF(B1957="","",_xlfn.XLOOKUP(B1957&amp;"_"&amp;Saisie!F1958,'Réponses'!D:D,'Réponses'!C:C,""))</f>
        <v/>
      </c>
      <c r="E1957" s="25" t="str">
        <f>IF(D1957="","",_xlfn.XLOOKUP(D1957,'Réponses'!C:C,'Réponses'!F:F,"ERREUR PROCHAINE QUESTION"))</f>
        <v/>
      </c>
      <c r="F1957" s="25" t="str">
        <f>IF(E1957="","",_xlfn.XLOOKUP(E1957,Questions!$A:$A,Questions!$C:$C,""))</f>
        <v/>
      </c>
      <c r="G1957" s="25" t="str">
        <f>IF(E1957="","",_xlfn.XLOOKUP(E1957&amp;"_"&amp;Saisie!H1958,'Réponses'!D:D,'Réponses'!C:C,""))</f>
        <v/>
      </c>
      <c r="H1957" s="25" t="str">
        <f>IF(G1957="","",_xlfn.XLOOKUP(G1957,'Réponses'!C:C,'Réponses'!F:F,"ERREUR PROCHAINE QUESTION"))</f>
        <v/>
      </c>
      <c r="I1957" s="25" t="str">
        <f>IF(H1957="","",_xlfn.XLOOKUP(H1957,Questions!$A:$A,Questions!$C:$C,"ERREUR TYPE"))</f>
        <v/>
      </c>
      <c r="J1957" s="25" t="str">
        <f>IF(H1957="","",_xlfn.XLOOKUP(H1957&amp;"_"&amp;Saisie!J1958,'Réponses'!D:D,'Réponses'!C:C,""))</f>
        <v/>
      </c>
      <c r="K1957" s="25" t="str">
        <f>IF(J1957="","",_xlfn.XLOOKUP(J1957,'Réponses'!C:C,'Réponses'!F:F,"ERREUR PROCHAINE QUESTION"))</f>
        <v/>
      </c>
      <c r="L1957" s="25" t="str">
        <f>IF(K1957="","",_xlfn.XLOOKUP(K1957,Questions!$A:$A,Questions!$C:$C,""))</f>
        <v/>
      </c>
      <c r="M1957" s="25" t="str">
        <f>IF(K1957="","",_xlfn.XLOOKUP(K1957&amp;"_"&amp;Saisie!L1958,'Réponses'!D:D,'Réponses'!C:C,""))</f>
        <v/>
      </c>
      <c r="N1957" s="25" t="str">
        <f>IF(M1957="","",_xlfn.XLOOKUP(M1957,'Réponses'!C:C,'Réponses'!F:F,"ERREUR PROCHAINE QUESTION"))</f>
        <v/>
      </c>
      <c r="O1957" s="25" t="str">
        <f>IF(N1957="","",_xlfn.XLOOKUP(N1957,Questions!$A:$A,Questions!$C:$C,"ERREUR TYPE"))</f>
        <v/>
      </c>
      <c r="P1957" s="25" t="str">
        <f>IF(N1957="","",_xlfn.XLOOKUP(N1957&amp;"_"&amp;Saisie!N1958,'Réponses'!D:D,'Réponses'!C:C,""))</f>
        <v/>
      </c>
      <c r="Q1957" s="25" t="str">
        <f t="shared" si="30"/>
        <v/>
      </c>
    </row>
    <row r="1958" spans="1:17">
      <c r="A1958" s="25" t="str">
        <f>IF(ISBLANK(Saisie!C1959),"",_xlfn.XLOOKUP(Saisie!C1959,Barème!A:A,Barème!F:F,"ERREUR CODE PRODUIT"))</f>
        <v/>
      </c>
      <c r="B1958" s="25" t="str">
        <f>IF(OR(A1958="08",A1958="07",MID(Saisie!C1959,4,4)="0804",MID(Saisie!C1959,4,4)="0907",A1958=""),"",_xlfn.XLOOKUP(A1958,Matériau!A:A,Matériau!C:C,"ERREUR MATERIAU"))</f>
        <v/>
      </c>
      <c r="C1958" s="25" t="str">
        <f>IF(B1958="","",_xlfn.XLOOKUP(B1958,Questions!A:A,Questions!C:C,""))</f>
        <v/>
      </c>
      <c r="D1958" s="25" t="str">
        <f>IF(B1958="","",_xlfn.XLOOKUP(B1958&amp;"_"&amp;Saisie!F1959,'Réponses'!D:D,'Réponses'!C:C,""))</f>
        <v/>
      </c>
      <c r="E1958" s="25" t="str">
        <f>IF(D1958="","",_xlfn.XLOOKUP(D1958,'Réponses'!C:C,'Réponses'!F:F,"ERREUR PROCHAINE QUESTION"))</f>
        <v/>
      </c>
      <c r="F1958" s="25" t="str">
        <f>IF(E1958="","",_xlfn.XLOOKUP(E1958,Questions!$A:$A,Questions!$C:$C,""))</f>
        <v/>
      </c>
      <c r="G1958" s="25" t="str">
        <f>IF(E1958="","",_xlfn.XLOOKUP(E1958&amp;"_"&amp;Saisie!H1959,'Réponses'!D:D,'Réponses'!C:C,""))</f>
        <v/>
      </c>
      <c r="H1958" s="25" t="str">
        <f>IF(G1958="","",_xlfn.XLOOKUP(G1958,'Réponses'!C:C,'Réponses'!F:F,"ERREUR PROCHAINE QUESTION"))</f>
        <v/>
      </c>
      <c r="I1958" s="25" t="str">
        <f>IF(H1958="","",_xlfn.XLOOKUP(H1958,Questions!$A:$A,Questions!$C:$C,"ERREUR TYPE"))</f>
        <v/>
      </c>
      <c r="J1958" s="25" t="str">
        <f>IF(H1958="","",_xlfn.XLOOKUP(H1958&amp;"_"&amp;Saisie!J1959,'Réponses'!D:D,'Réponses'!C:C,""))</f>
        <v/>
      </c>
      <c r="K1958" s="25" t="str">
        <f>IF(J1958="","",_xlfn.XLOOKUP(J1958,'Réponses'!C:C,'Réponses'!F:F,"ERREUR PROCHAINE QUESTION"))</f>
        <v/>
      </c>
      <c r="L1958" s="25" t="str">
        <f>IF(K1958="","",_xlfn.XLOOKUP(K1958,Questions!$A:$A,Questions!$C:$C,""))</f>
        <v/>
      </c>
      <c r="M1958" s="25" t="str">
        <f>IF(K1958="","",_xlfn.XLOOKUP(K1958&amp;"_"&amp;Saisie!L1959,'Réponses'!D:D,'Réponses'!C:C,""))</f>
        <v/>
      </c>
      <c r="N1958" s="25" t="str">
        <f>IF(M1958="","",_xlfn.XLOOKUP(M1958,'Réponses'!C:C,'Réponses'!F:F,"ERREUR PROCHAINE QUESTION"))</f>
        <v/>
      </c>
      <c r="O1958" s="25" t="str">
        <f>IF(N1958="","",_xlfn.XLOOKUP(N1958,Questions!$A:$A,Questions!$C:$C,"ERREUR TYPE"))</f>
        <v/>
      </c>
      <c r="P1958" s="25" t="str">
        <f>IF(N1958="","",_xlfn.XLOOKUP(N1958&amp;"_"&amp;Saisie!N1959,'Réponses'!D:D,'Réponses'!C:C,""))</f>
        <v/>
      </c>
      <c r="Q1958" s="25" t="str">
        <f t="shared" si="30"/>
        <v/>
      </c>
    </row>
    <row r="1959" spans="1:17">
      <c r="A1959" s="25" t="str">
        <f>IF(ISBLANK(Saisie!C1960),"",_xlfn.XLOOKUP(Saisie!C1960,Barème!A:A,Barème!F:F,"ERREUR CODE PRODUIT"))</f>
        <v/>
      </c>
      <c r="B1959" s="25" t="str">
        <f>IF(OR(A1959="08",A1959="07",MID(Saisie!C1960,4,4)="0804",MID(Saisie!C1960,4,4)="0907",A1959=""),"",_xlfn.XLOOKUP(A1959,Matériau!A:A,Matériau!C:C,"ERREUR MATERIAU"))</f>
        <v/>
      </c>
      <c r="C1959" s="25" t="str">
        <f>IF(B1959="","",_xlfn.XLOOKUP(B1959,Questions!A:A,Questions!C:C,""))</f>
        <v/>
      </c>
      <c r="D1959" s="25" t="str">
        <f>IF(B1959="","",_xlfn.XLOOKUP(B1959&amp;"_"&amp;Saisie!F1960,'Réponses'!D:D,'Réponses'!C:C,""))</f>
        <v/>
      </c>
      <c r="E1959" s="25" t="str">
        <f>IF(D1959="","",_xlfn.XLOOKUP(D1959,'Réponses'!C:C,'Réponses'!F:F,"ERREUR PROCHAINE QUESTION"))</f>
        <v/>
      </c>
      <c r="F1959" s="25" t="str">
        <f>IF(E1959="","",_xlfn.XLOOKUP(E1959,Questions!$A:$A,Questions!$C:$C,""))</f>
        <v/>
      </c>
      <c r="G1959" s="25" t="str">
        <f>IF(E1959="","",_xlfn.XLOOKUP(E1959&amp;"_"&amp;Saisie!H1960,'Réponses'!D:D,'Réponses'!C:C,""))</f>
        <v/>
      </c>
      <c r="H1959" s="25" t="str">
        <f>IF(G1959="","",_xlfn.XLOOKUP(G1959,'Réponses'!C:C,'Réponses'!F:F,"ERREUR PROCHAINE QUESTION"))</f>
        <v/>
      </c>
      <c r="I1959" s="25" t="str">
        <f>IF(H1959="","",_xlfn.XLOOKUP(H1959,Questions!$A:$A,Questions!$C:$C,"ERREUR TYPE"))</f>
        <v/>
      </c>
      <c r="J1959" s="25" t="str">
        <f>IF(H1959="","",_xlfn.XLOOKUP(H1959&amp;"_"&amp;Saisie!J1960,'Réponses'!D:D,'Réponses'!C:C,""))</f>
        <v/>
      </c>
      <c r="K1959" s="25" t="str">
        <f>IF(J1959="","",_xlfn.XLOOKUP(J1959,'Réponses'!C:C,'Réponses'!F:F,"ERREUR PROCHAINE QUESTION"))</f>
        <v/>
      </c>
      <c r="L1959" s="25" t="str">
        <f>IF(K1959="","",_xlfn.XLOOKUP(K1959,Questions!$A:$A,Questions!$C:$C,""))</f>
        <v/>
      </c>
      <c r="M1959" s="25" t="str">
        <f>IF(K1959="","",_xlfn.XLOOKUP(K1959&amp;"_"&amp;Saisie!L1960,'Réponses'!D:D,'Réponses'!C:C,""))</f>
        <v/>
      </c>
      <c r="N1959" s="25" t="str">
        <f>IF(M1959="","",_xlfn.XLOOKUP(M1959,'Réponses'!C:C,'Réponses'!F:F,"ERREUR PROCHAINE QUESTION"))</f>
        <v/>
      </c>
      <c r="O1959" s="25" t="str">
        <f>IF(N1959="","",_xlfn.XLOOKUP(N1959,Questions!$A:$A,Questions!$C:$C,"ERREUR TYPE"))</f>
        <v/>
      </c>
      <c r="P1959" s="25" t="str">
        <f>IF(N1959="","",_xlfn.XLOOKUP(N1959&amp;"_"&amp;Saisie!N1960,'Réponses'!D:D,'Réponses'!C:C,""))</f>
        <v/>
      </c>
      <c r="Q1959" s="25" t="str">
        <f t="shared" si="30"/>
        <v/>
      </c>
    </row>
    <row r="1960" spans="1:17">
      <c r="A1960" s="25" t="str">
        <f>IF(ISBLANK(Saisie!C1961),"",_xlfn.XLOOKUP(Saisie!C1961,Barème!A:A,Barème!F:F,"ERREUR CODE PRODUIT"))</f>
        <v/>
      </c>
      <c r="B1960" s="25" t="str">
        <f>IF(OR(A1960="08",A1960="07",MID(Saisie!C1961,4,4)="0804",MID(Saisie!C1961,4,4)="0907",A1960=""),"",_xlfn.XLOOKUP(A1960,Matériau!A:A,Matériau!C:C,"ERREUR MATERIAU"))</f>
        <v/>
      </c>
      <c r="C1960" s="25" t="str">
        <f>IF(B1960="","",_xlfn.XLOOKUP(B1960,Questions!A:A,Questions!C:C,""))</f>
        <v/>
      </c>
      <c r="D1960" s="25" t="str">
        <f>IF(B1960="","",_xlfn.XLOOKUP(B1960&amp;"_"&amp;Saisie!F1961,'Réponses'!D:D,'Réponses'!C:C,""))</f>
        <v/>
      </c>
      <c r="E1960" s="25" t="str">
        <f>IF(D1960="","",_xlfn.XLOOKUP(D1960,'Réponses'!C:C,'Réponses'!F:F,"ERREUR PROCHAINE QUESTION"))</f>
        <v/>
      </c>
      <c r="F1960" s="25" t="str">
        <f>IF(E1960="","",_xlfn.XLOOKUP(E1960,Questions!$A:$A,Questions!$C:$C,""))</f>
        <v/>
      </c>
      <c r="G1960" s="25" t="str">
        <f>IF(E1960="","",_xlfn.XLOOKUP(E1960&amp;"_"&amp;Saisie!H1961,'Réponses'!D:D,'Réponses'!C:C,""))</f>
        <v/>
      </c>
      <c r="H1960" s="25" t="str">
        <f>IF(G1960="","",_xlfn.XLOOKUP(G1960,'Réponses'!C:C,'Réponses'!F:F,"ERREUR PROCHAINE QUESTION"))</f>
        <v/>
      </c>
      <c r="I1960" s="25" t="str">
        <f>IF(H1960="","",_xlfn.XLOOKUP(H1960,Questions!$A:$A,Questions!$C:$C,"ERREUR TYPE"))</f>
        <v/>
      </c>
      <c r="J1960" s="25" t="str">
        <f>IF(H1960="","",_xlfn.XLOOKUP(H1960&amp;"_"&amp;Saisie!J1961,'Réponses'!D:D,'Réponses'!C:C,""))</f>
        <v/>
      </c>
      <c r="K1960" s="25" t="str">
        <f>IF(J1960="","",_xlfn.XLOOKUP(J1960,'Réponses'!C:C,'Réponses'!F:F,"ERREUR PROCHAINE QUESTION"))</f>
        <v/>
      </c>
      <c r="L1960" s="25" t="str">
        <f>IF(K1960="","",_xlfn.XLOOKUP(K1960,Questions!$A:$A,Questions!$C:$C,""))</f>
        <v/>
      </c>
      <c r="M1960" s="25" t="str">
        <f>IF(K1960="","",_xlfn.XLOOKUP(K1960&amp;"_"&amp;Saisie!L1961,'Réponses'!D:D,'Réponses'!C:C,""))</f>
        <v/>
      </c>
      <c r="N1960" s="25" t="str">
        <f>IF(M1960="","",_xlfn.XLOOKUP(M1960,'Réponses'!C:C,'Réponses'!F:F,"ERREUR PROCHAINE QUESTION"))</f>
        <v/>
      </c>
      <c r="O1960" s="25" t="str">
        <f>IF(N1960="","",_xlfn.XLOOKUP(N1960,Questions!$A:$A,Questions!$C:$C,"ERREUR TYPE"))</f>
        <v/>
      </c>
      <c r="P1960" s="25" t="str">
        <f>IF(N1960="","",_xlfn.XLOOKUP(N1960&amp;"_"&amp;Saisie!N1961,'Réponses'!D:D,'Réponses'!C:C,""))</f>
        <v/>
      </c>
      <c r="Q1960" s="25" t="str">
        <f t="shared" si="30"/>
        <v/>
      </c>
    </row>
    <row r="1961" spans="1:17">
      <c r="A1961" s="25" t="str">
        <f>IF(ISBLANK(Saisie!C1962),"",_xlfn.XLOOKUP(Saisie!C1962,Barème!A:A,Barème!F:F,"ERREUR CODE PRODUIT"))</f>
        <v/>
      </c>
      <c r="B1961" s="25" t="str">
        <f>IF(OR(A1961="08",A1961="07",MID(Saisie!C1962,4,4)="0804",MID(Saisie!C1962,4,4)="0907",A1961=""),"",_xlfn.XLOOKUP(A1961,Matériau!A:A,Matériau!C:C,"ERREUR MATERIAU"))</f>
        <v/>
      </c>
      <c r="C1961" s="25" t="str">
        <f>IF(B1961="","",_xlfn.XLOOKUP(B1961,Questions!A:A,Questions!C:C,""))</f>
        <v/>
      </c>
      <c r="D1961" s="25" t="str">
        <f>IF(B1961="","",_xlfn.XLOOKUP(B1961&amp;"_"&amp;Saisie!F1962,'Réponses'!D:D,'Réponses'!C:C,""))</f>
        <v/>
      </c>
      <c r="E1961" s="25" t="str">
        <f>IF(D1961="","",_xlfn.XLOOKUP(D1961,'Réponses'!C:C,'Réponses'!F:F,"ERREUR PROCHAINE QUESTION"))</f>
        <v/>
      </c>
      <c r="F1961" s="25" t="str">
        <f>IF(E1961="","",_xlfn.XLOOKUP(E1961,Questions!$A:$A,Questions!$C:$C,""))</f>
        <v/>
      </c>
      <c r="G1961" s="25" t="str">
        <f>IF(E1961="","",_xlfn.XLOOKUP(E1961&amp;"_"&amp;Saisie!H1962,'Réponses'!D:D,'Réponses'!C:C,""))</f>
        <v/>
      </c>
      <c r="H1961" s="25" t="str">
        <f>IF(G1961="","",_xlfn.XLOOKUP(G1961,'Réponses'!C:C,'Réponses'!F:F,"ERREUR PROCHAINE QUESTION"))</f>
        <v/>
      </c>
      <c r="I1961" s="25" t="str">
        <f>IF(H1961="","",_xlfn.XLOOKUP(H1961,Questions!$A:$A,Questions!$C:$C,"ERREUR TYPE"))</f>
        <v/>
      </c>
      <c r="J1961" s="25" t="str">
        <f>IF(H1961="","",_xlfn.XLOOKUP(H1961&amp;"_"&amp;Saisie!J1962,'Réponses'!D:D,'Réponses'!C:C,""))</f>
        <v/>
      </c>
      <c r="K1961" s="25" t="str">
        <f>IF(J1961="","",_xlfn.XLOOKUP(J1961,'Réponses'!C:C,'Réponses'!F:F,"ERREUR PROCHAINE QUESTION"))</f>
        <v/>
      </c>
      <c r="L1961" s="25" t="str">
        <f>IF(K1961="","",_xlfn.XLOOKUP(K1961,Questions!$A:$A,Questions!$C:$C,""))</f>
        <v/>
      </c>
      <c r="M1961" s="25" t="str">
        <f>IF(K1961="","",_xlfn.XLOOKUP(K1961&amp;"_"&amp;Saisie!L1962,'Réponses'!D:D,'Réponses'!C:C,""))</f>
        <v/>
      </c>
      <c r="N1961" s="25" t="str">
        <f>IF(M1961="","",_xlfn.XLOOKUP(M1961,'Réponses'!C:C,'Réponses'!F:F,"ERREUR PROCHAINE QUESTION"))</f>
        <v/>
      </c>
      <c r="O1961" s="25" t="str">
        <f>IF(N1961="","",_xlfn.XLOOKUP(N1961,Questions!$A:$A,Questions!$C:$C,"ERREUR TYPE"))</f>
        <v/>
      </c>
      <c r="P1961" s="25" t="str">
        <f>IF(N1961="","",_xlfn.XLOOKUP(N1961&amp;"_"&amp;Saisie!N1962,'Réponses'!D:D,'Réponses'!C:C,""))</f>
        <v/>
      </c>
      <c r="Q1961" s="25" t="str">
        <f t="shared" si="30"/>
        <v/>
      </c>
    </row>
    <row r="1962" spans="1:17">
      <c r="A1962" s="25" t="str">
        <f>IF(ISBLANK(Saisie!C1963),"",_xlfn.XLOOKUP(Saisie!C1963,Barème!A:A,Barème!F:F,"ERREUR CODE PRODUIT"))</f>
        <v/>
      </c>
      <c r="B1962" s="25" t="str">
        <f>IF(OR(A1962="08",A1962="07",MID(Saisie!C1963,4,4)="0804",MID(Saisie!C1963,4,4)="0907",A1962=""),"",_xlfn.XLOOKUP(A1962,Matériau!A:A,Matériau!C:C,"ERREUR MATERIAU"))</f>
        <v/>
      </c>
      <c r="C1962" s="25" t="str">
        <f>IF(B1962="","",_xlfn.XLOOKUP(B1962,Questions!A:A,Questions!C:C,""))</f>
        <v/>
      </c>
      <c r="D1962" s="25" t="str">
        <f>IF(B1962="","",_xlfn.XLOOKUP(B1962&amp;"_"&amp;Saisie!F1963,'Réponses'!D:D,'Réponses'!C:C,""))</f>
        <v/>
      </c>
      <c r="E1962" s="25" t="str">
        <f>IF(D1962="","",_xlfn.XLOOKUP(D1962,'Réponses'!C:C,'Réponses'!F:F,"ERREUR PROCHAINE QUESTION"))</f>
        <v/>
      </c>
      <c r="F1962" s="25" t="str">
        <f>IF(E1962="","",_xlfn.XLOOKUP(E1962,Questions!$A:$A,Questions!$C:$C,""))</f>
        <v/>
      </c>
      <c r="G1962" s="25" t="str">
        <f>IF(E1962="","",_xlfn.XLOOKUP(E1962&amp;"_"&amp;Saisie!H1963,'Réponses'!D:D,'Réponses'!C:C,""))</f>
        <v/>
      </c>
      <c r="H1962" s="25" t="str">
        <f>IF(G1962="","",_xlfn.XLOOKUP(G1962,'Réponses'!C:C,'Réponses'!F:F,"ERREUR PROCHAINE QUESTION"))</f>
        <v/>
      </c>
      <c r="I1962" s="25" t="str">
        <f>IF(H1962="","",_xlfn.XLOOKUP(H1962,Questions!$A:$A,Questions!$C:$C,"ERREUR TYPE"))</f>
        <v/>
      </c>
      <c r="J1962" s="25" t="str">
        <f>IF(H1962="","",_xlfn.XLOOKUP(H1962&amp;"_"&amp;Saisie!J1963,'Réponses'!D:D,'Réponses'!C:C,""))</f>
        <v/>
      </c>
      <c r="K1962" s="25" t="str">
        <f>IF(J1962="","",_xlfn.XLOOKUP(J1962,'Réponses'!C:C,'Réponses'!F:F,"ERREUR PROCHAINE QUESTION"))</f>
        <v/>
      </c>
      <c r="L1962" s="25" t="str">
        <f>IF(K1962="","",_xlfn.XLOOKUP(K1962,Questions!$A:$A,Questions!$C:$C,""))</f>
        <v/>
      </c>
      <c r="M1962" s="25" t="str">
        <f>IF(K1962="","",_xlfn.XLOOKUP(K1962&amp;"_"&amp;Saisie!L1963,'Réponses'!D:D,'Réponses'!C:C,""))</f>
        <v/>
      </c>
      <c r="N1962" s="25" t="str">
        <f>IF(M1962="","",_xlfn.XLOOKUP(M1962,'Réponses'!C:C,'Réponses'!F:F,"ERREUR PROCHAINE QUESTION"))</f>
        <v/>
      </c>
      <c r="O1962" s="25" t="str">
        <f>IF(N1962="","",_xlfn.XLOOKUP(N1962,Questions!$A:$A,Questions!$C:$C,"ERREUR TYPE"))</f>
        <v/>
      </c>
      <c r="P1962" s="25" t="str">
        <f>IF(N1962="","",_xlfn.XLOOKUP(N1962&amp;"_"&amp;Saisie!N1963,'Réponses'!D:D,'Réponses'!C:C,""))</f>
        <v/>
      </c>
      <c r="Q1962" s="25" t="str">
        <f t="shared" si="30"/>
        <v/>
      </c>
    </row>
    <row r="1963" spans="1:17">
      <c r="A1963" s="25" t="str">
        <f>IF(ISBLANK(Saisie!C1964),"",_xlfn.XLOOKUP(Saisie!C1964,Barème!A:A,Barème!F:F,"ERREUR CODE PRODUIT"))</f>
        <v/>
      </c>
      <c r="B1963" s="25" t="str">
        <f>IF(OR(A1963="08",A1963="07",MID(Saisie!C1964,4,4)="0804",MID(Saisie!C1964,4,4)="0907",A1963=""),"",_xlfn.XLOOKUP(A1963,Matériau!A:A,Matériau!C:C,"ERREUR MATERIAU"))</f>
        <v/>
      </c>
      <c r="C1963" s="25" t="str">
        <f>IF(B1963="","",_xlfn.XLOOKUP(B1963,Questions!A:A,Questions!C:C,""))</f>
        <v/>
      </c>
      <c r="D1963" s="25" t="str">
        <f>IF(B1963="","",_xlfn.XLOOKUP(B1963&amp;"_"&amp;Saisie!F1964,'Réponses'!D:D,'Réponses'!C:C,""))</f>
        <v/>
      </c>
      <c r="E1963" s="25" t="str">
        <f>IF(D1963="","",_xlfn.XLOOKUP(D1963,'Réponses'!C:C,'Réponses'!F:F,"ERREUR PROCHAINE QUESTION"))</f>
        <v/>
      </c>
      <c r="F1963" s="25" t="str">
        <f>IF(E1963="","",_xlfn.XLOOKUP(E1963,Questions!$A:$A,Questions!$C:$C,""))</f>
        <v/>
      </c>
      <c r="G1963" s="25" t="str">
        <f>IF(E1963="","",_xlfn.XLOOKUP(E1963&amp;"_"&amp;Saisie!H1964,'Réponses'!D:D,'Réponses'!C:C,""))</f>
        <v/>
      </c>
      <c r="H1963" s="25" t="str">
        <f>IF(G1963="","",_xlfn.XLOOKUP(G1963,'Réponses'!C:C,'Réponses'!F:F,"ERREUR PROCHAINE QUESTION"))</f>
        <v/>
      </c>
      <c r="I1963" s="25" t="str">
        <f>IF(H1963="","",_xlfn.XLOOKUP(H1963,Questions!$A:$A,Questions!$C:$C,"ERREUR TYPE"))</f>
        <v/>
      </c>
      <c r="J1963" s="25" t="str">
        <f>IF(H1963="","",_xlfn.XLOOKUP(H1963&amp;"_"&amp;Saisie!J1964,'Réponses'!D:D,'Réponses'!C:C,""))</f>
        <v/>
      </c>
      <c r="K1963" s="25" t="str">
        <f>IF(J1963="","",_xlfn.XLOOKUP(J1963,'Réponses'!C:C,'Réponses'!F:F,"ERREUR PROCHAINE QUESTION"))</f>
        <v/>
      </c>
      <c r="L1963" s="25" t="str">
        <f>IF(K1963="","",_xlfn.XLOOKUP(K1963,Questions!$A:$A,Questions!$C:$C,""))</f>
        <v/>
      </c>
      <c r="M1963" s="25" t="str">
        <f>IF(K1963="","",_xlfn.XLOOKUP(K1963&amp;"_"&amp;Saisie!L1964,'Réponses'!D:D,'Réponses'!C:C,""))</f>
        <v/>
      </c>
      <c r="N1963" s="25" t="str">
        <f>IF(M1963="","",_xlfn.XLOOKUP(M1963,'Réponses'!C:C,'Réponses'!F:F,"ERREUR PROCHAINE QUESTION"))</f>
        <v/>
      </c>
      <c r="O1963" s="25" t="str">
        <f>IF(N1963="","",_xlfn.XLOOKUP(N1963,Questions!$A:$A,Questions!$C:$C,"ERREUR TYPE"))</f>
        <v/>
      </c>
      <c r="P1963" s="25" t="str">
        <f>IF(N1963="","",_xlfn.XLOOKUP(N1963&amp;"_"&amp;Saisie!N1964,'Réponses'!D:D,'Réponses'!C:C,""))</f>
        <v/>
      </c>
      <c r="Q1963" s="25" t="str">
        <f t="shared" si="30"/>
        <v/>
      </c>
    </row>
    <row r="1964" spans="1:17">
      <c r="A1964" s="25" t="str">
        <f>IF(ISBLANK(Saisie!C1965),"",_xlfn.XLOOKUP(Saisie!C1965,Barème!A:A,Barème!F:F,"ERREUR CODE PRODUIT"))</f>
        <v/>
      </c>
      <c r="B1964" s="25" t="str">
        <f>IF(OR(A1964="08",A1964="07",MID(Saisie!C1965,4,4)="0804",MID(Saisie!C1965,4,4)="0907",A1964=""),"",_xlfn.XLOOKUP(A1964,Matériau!A:A,Matériau!C:C,"ERREUR MATERIAU"))</f>
        <v/>
      </c>
      <c r="C1964" s="25" t="str">
        <f>IF(B1964="","",_xlfn.XLOOKUP(B1964,Questions!A:A,Questions!C:C,""))</f>
        <v/>
      </c>
      <c r="D1964" s="25" t="str">
        <f>IF(B1964="","",_xlfn.XLOOKUP(B1964&amp;"_"&amp;Saisie!F1965,'Réponses'!D:D,'Réponses'!C:C,""))</f>
        <v/>
      </c>
      <c r="E1964" s="25" t="str">
        <f>IF(D1964="","",_xlfn.XLOOKUP(D1964,'Réponses'!C:C,'Réponses'!F:F,"ERREUR PROCHAINE QUESTION"))</f>
        <v/>
      </c>
      <c r="F1964" s="25" t="str">
        <f>IF(E1964="","",_xlfn.XLOOKUP(E1964,Questions!$A:$A,Questions!$C:$C,""))</f>
        <v/>
      </c>
      <c r="G1964" s="25" t="str">
        <f>IF(E1964="","",_xlfn.XLOOKUP(E1964&amp;"_"&amp;Saisie!H1965,'Réponses'!D:D,'Réponses'!C:C,""))</f>
        <v/>
      </c>
      <c r="H1964" s="25" t="str">
        <f>IF(G1964="","",_xlfn.XLOOKUP(G1964,'Réponses'!C:C,'Réponses'!F:F,"ERREUR PROCHAINE QUESTION"))</f>
        <v/>
      </c>
      <c r="I1964" s="25" t="str">
        <f>IF(H1964="","",_xlfn.XLOOKUP(H1964,Questions!$A:$A,Questions!$C:$C,"ERREUR TYPE"))</f>
        <v/>
      </c>
      <c r="J1964" s="25" t="str">
        <f>IF(H1964="","",_xlfn.XLOOKUP(H1964&amp;"_"&amp;Saisie!J1965,'Réponses'!D:D,'Réponses'!C:C,""))</f>
        <v/>
      </c>
      <c r="K1964" s="25" t="str">
        <f>IF(J1964="","",_xlfn.XLOOKUP(J1964,'Réponses'!C:C,'Réponses'!F:F,"ERREUR PROCHAINE QUESTION"))</f>
        <v/>
      </c>
      <c r="L1964" s="25" t="str">
        <f>IF(K1964="","",_xlfn.XLOOKUP(K1964,Questions!$A:$A,Questions!$C:$C,""))</f>
        <v/>
      </c>
      <c r="M1964" s="25" t="str">
        <f>IF(K1964="","",_xlfn.XLOOKUP(K1964&amp;"_"&amp;Saisie!L1965,'Réponses'!D:D,'Réponses'!C:C,""))</f>
        <v/>
      </c>
      <c r="N1964" s="25" t="str">
        <f>IF(M1964="","",_xlfn.XLOOKUP(M1964,'Réponses'!C:C,'Réponses'!F:F,"ERREUR PROCHAINE QUESTION"))</f>
        <v/>
      </c>
      <c r="O1964" s="25" t="str">
        <f>IF(N1964="","",_xlfn.XLOOKUP(N1964,Questions!$A:$A,Questions!$C:$C,"ERREUR TYPE"))</f>
        <v/>
      </c>
      <c r="P1964" s="25" t="str">
        <f>IF(N1964="","",_xlfn.XLOOKUP(N1964&amp;"_"&amp;Saisie!N1965,'Réponses'!D:D,'Réponses'!C:C,""))</f>
        <v/>
      </c>
      <c r="Q1964" s="25" t="str">
        <f t="shared" si="30"/>
        <v/>
      </c>
    </row>
    <row r="1965" spans="1:17">
      <c r="A1965" s="25" t="str">
        <f>IF(ISBLANK(Saisie!C1966),"",_xlfn.XLOOKUP(Saisie!C1966,Barème!A:A,Barème!F:F,"ERREUR CODE PRODUIT"))</f>
        <v/>
      </c>
      <c r="B1965" s="25" t="str">
        <f>IF(OR(A1965="08",A1965="07",MID(Saisie!C1966,4,4)="0804",MID(Saisie!C1966,4,4)="0907",A1965=""),"",_xlfn.XLOOKUP(A1965,Matériau!A:A,Matériau!C:C,"ERREUR MATERIAU"))</f>
        <v/>
      </c>
      <c r="C1965" s="25" t="str">
        <f>IF(B1965="","",_xlfn.XLOOKUP(B1965,Questions!A:A,Questions!C:C,""))</f>
        <v/>
      </c>
      <c r="D1965" s="25" t="str">
        <f>IF(B1965="","",_xlfn.XLOOKUP(B1965&amp;"_"&amp;Saisie!F1966,'Réponses'!D:D,'Réponses'!C:C,""))</f>
        <v/>
      </c>
      <c r="E1965" s="25" t="str">
        <f>IF(D1965="","",_xlfn.XLOOKUP(D1965,'Réponses'!C:C,'Réponses'!F:F,"ERREUR PROCHAINE QUESTION"))</f>
        <v/>
      </c>
      <c r="F1965" s="25" t="str">
        <f>IF(E1965="","",_xlfn.XLOOKUP(E1965,Questions!$A:$A,Questions!$C:$C,""))</f>
        <v/>
      </c>
      <c r="G1965" s="25" t="str">
        <f>IF(E1965="","",_xlfn.XLOOKUP(E1965&amp;"_"&amp;Saisie!H1966,'Réponses'!D:D,'Réponses'!C:C,""))</f>
        <v/>
      </c>
      <c r="H1965" s="25" t="str">
        <f>IF(G1965="","",_xlfn.XLOOKUP(G1965,'Réponses'!C:C,'Réponses'!F:F,"ERREUR PROCHAINE QUESTION"))</f>
        <v/>
      </c>
      <c r="I1965" s="25" t="str">
        <f>IF(H1965="","",_xlfn.XLOOKUP(H1965,Questions!$A:$A,Questions!$C:$C,"ERREUR TYPE"))</f>
        <v/>
      </c>
      <c r="J1965" s="25" t="str">
        <f>IF(H1965="","",_xlfn.XLOOKUP(H1965&amp;"_"&amp;Saisie!J1966,'Réponses'!D:D,'Réponses'!C:C,""))</f>
        <v/>
      </c>
      <c r="K1965" s="25" t="str">
        <f>IF(J1965="","",_xlfn.XLOOKUP(J1965,'Réponses'!C:C,'Réponses'!F:F,"ERREUR PROCHAINE QUESTION"))</f>
        <v/>
      </c>
      <c r="L1965" s="25" t="str">
        <f>IF(K1965="","",_xlfn.XLOOKUP(K1965,Questions!$A:$A,Questions!$C:$C,""))</f>
        <v/>
      </c>
      <c r="M1965" s="25" t="str">
        <f>IF(K1965="","",_xlfn.XLOOKUP(K1965&amp;"_"&amp;Saisie!L1966,'Réponses'!D:D,'Réponses'!C:C,""))</f>
        <v/>
      </c>
      <c r="N1965" s="25" t="str">
        <f>IF(M1965="","",_xlfn.XLOOKUP(M1965,'Réponses'!C:C,'Réponses'!F:F,"ERREUR PROCHAINE QUESTION"))</f>
        <v/>
      </c>
      <c r="O1965" s="25" t="str">
        <f>IF(N1965="","",_xlfn.XLOOKUP(N1965,Questions!$A:$A,Questions!$C:$C,"ERREUR TYPE"))</f>
        <v/>
      </c>
      <c r="P1965" s="25" t="str">
        <f>IF(N1965="","",_xlfn.XLOOKUP(N1965&amp;"_"&amp;Saisie!N1966,'Réponses'!D:D,'Réponses'!C:C,""))</f>
        <v/>
      </c>
      <c r="Q1965" s="25" t="str">
        <f t="shared" si="30"/>
        <v/>
      </c>
    </row>
    <row r="1966" spans="1:17">
      <c r="A1966" s="25" t="str">
        <f>IF(ISBLANK(Saisie!C1967),"",_xlfn.XLOOKUP(Saisie!C1967,Barème!A:A,Barème!F:F,"ERREUR CODE PRODUIT"))</f>
        <v/>
      </c>
      <c r="B1966" s="25" t="str">
        <f>IF(OR(A1966="08",A1966="07",MID(Saisie!C1967,4,4)="0804",MID(Saisie!C1967,4,4)="0907",A1966=""),"",_xlfn.XLOOKUP(A1966,Matériau!A:A,Matériau!C:C,"ERREUR MATERIAU"))</f>
        <v/>
      </c>
      <c r="C1966" s="25" t="str">
        <f>IF(B1966="","",_xlfn.XLOOKUP(B1966,Questions!A:A,Questions!C:C,""))</f>
        <v/>
      </c>
      <c r="D1966" s="25" t="str">
        <f>IF(B1966="","",_xlfn.XLOOKUP(B1966&amp;"_"&amp;Saisie!F1967,'Réponses'!D:D,'Réponses'!C:C,""))</f>
        <v/>
      </c>
      <c r="E1966" s="25" t="str">
        <f>IF(D1966="","",_xlfn.XLOOKUP(D1966,'Réponses'!C:C,'Réponses'!F:F,"ERREUR PROCHAINE QUESTION"))</f>
        <v/>
      </c>
      <c r="F1966" s="25" t="str">
        <f>IF(E1966="","",_xlfn.XLOOKUP(E1966,Questions!$A:$A,Questions!$C:$C,""))</f>
        <v/>
      </c>
      <c r="G1966" s="25" t="str">
        <f>IF(E1966="","",_xlfn.XLOOKUP(E1966&amp;"_"&amp;Saisie!H1967,'Réponses'!D:D,'Réponses'!C:C,""))</f>
        <v/>
      </c>
      <c r="H1966" s="25" t="str">
        <f>IF(G1966="","",_xlfn.XLOOKUP(G1966,'Réponses'!C:C,'Réponses'!F:F,"ERREUR PROCHAINE QUESTION"))</f>
        <v/>
      </c>
      <c r="I1966" s="25" t="str">
        <f>IF(H1966="","",_xlfn.XLOOKUP(H1966,Questions!$A:$A,Questions!$C:$C,"ERREUR TYPE"))</f>
        <v/>
      </c>
      <c r="J1966" s="25" t="str">
        <f>IF(H1966="","",_xlfn.XLOOKUP(H1966&amp;"_"&amp;Saisie!J1967,'Réponses'!D:D,'Réponses'!C:C,""))</f>
        <v/>
      </c>
      <c r="K1966" s="25" t="str">
        <f>IF(J1966="","",_xlfn.XLOOKUP(J1966,'Réponses'!C:C,'Réponses'!F:F,"ERREUR PROCHAINE QUESTION"))</f>
        <v/>
      </c>
      <c r="L1966" s="25" t="str">
        <f>IF(K1966="","",_xlfn.XLOOKUP(K1966,Questions!$A:$A,Questions!$C:$C,""))</f>
        <v/>
      </c>
      <c r="M1966" s="25" t="str">
        <f>IF(K1966="","",_xlfn.XLOOKUP(K1966&amp;"_"&amp;Saisie!L1967,'Réponses'!D:D,'Réponses'!C:C,""))</f>
        <v/>
      </c>
      <c r="N1966" s="25" t="str">
        <f>IF(M1966="","",_xlfn.XLOOKUP(M1966,'Réponses'!C:C,'Réponses'!F:F,"ERREUR PROCHAINE QUESTION"))</f>
        <v/>
      </c>
      <c r="O1966" s="25" t="str">
        <f>IF(N1966="","",_xlfn.XLOOKUP(N1966,Questions!$A:$A,Questions!$C:$C,"ERREUR TYPE"))</f>
        <v/>
      </c>
      <c r="P1966" s="25" t="str">
        <f>IF(N1966="","",_xlfn.XLOOKUP(N1966&amp;"_"&amp;Saisie!N1967,'Réponses'!D:D,'Réponses'!C:C,""))</f>
        <v/>
      </c>
      <c r="Q1966" s="25" t="str">
        <f t="shared" si="30"/>
        <v/>
      </c>
    </row>
    <row r="1967" spans="1:17">
      <c r="A1967" s="25" t="str">
        <f>IF(ISBLANK(Saisie!C1968),"",_xlfn.XLOOKUP(Saisie!C1968,Barème!A:A,Barème!F:F,"ERREUR CODE PRODUIT"))</f>
        <v/>
      </c>
      <c r="B1967" s="25" t="str">
        <f>IF(OR(A1967="08",A1967="07",MID(Saisie!C1968,4,4)="0804",MID(Saisie!C1968,4,4)="0907",A1967=""),"",_xlfn.XLOOKUP(A1967,Matériau!A:A,Matériau!C:C,"ERREUR MATERIAU"))</f>
        <v/>
      </c>
      <c r="C1967" s="25" t="str">
        <f>IF(B1967="","",_xlfn.XLOOKUP(B1967,Questions!A:A,Questions!C:C,""))</f>
        <v/>
      </c>
      <c r="D1967" s="25" t="str">
        <f>IF(B1967="","",_xlfn.XLOOKUP(B1967&amp;"_"&amp;Saisie!F1968,'Réponses'!D:D,'Réponses'!C:C,""))</f>
        <v/>
      </c>
      <c r="E1967" s="25" t="str">
        <f>IF(D1967="","",_xlfn.XLOOKUP(D1967,'Réponses'!C:C,'Réponses'!F:F,"ERREUR PROCHAINE QUESTION"))</f>
        <v/>
      </c>
      <c r="F1967" s="25" t="str">
        <f>IF(E1967="","",_xlfn.XLOOKUP(E1967,Questions!$A:$A,Questions!$C:$C,""))</f>
        <v/>
      </c>
      <c r="G1967" s="25" t="str">
        <f>IF(E1967="","",_xlfn.XLOOKUP(E1967&amp;"_"&amp;Saisie!H1968,'Réponses'!D:D,'Réponses'!C:C,""))</f>
        <v/>
      </c>
      <c r="H1967" s="25" t="str">
        <f>IF(G1967="","",_xlfn.XLOOKUP(G1967,'Réponses'!C:C,'Réponses'!F:F,"ERREUR PROCHAINE QUESTION"))</f>
        <v/>
      </c>
      <c r="I1967" s="25" t="str">
        <f>IF(H1967="","",_xlfn.XLOOKUP(H1967,Questions!$A:$A,Questions!$C:$C,"ERREUR TYPE"))</f>
        <v/>
      </c>
      <c r="J1967" s="25" t="str">
        <f>IF(H1967="","",_xlfn.XLOOKUP(H1967&amp;"_"&amp;Saisie!J1968,'Réponses'!D:D,'Réponses'!C:C,""))</f>
        <v/>
      </c>
      <c r="K1967" s="25" t="str">
        <f>IF(J1967="","",_xlfn.XLOOKUP(J1967,'Réponses'!C:C,'Réponses'!F:F,"ERREUR PROCHAINE QUESTION"))</f>
        <v/>
      </c>
      <c r="L1967" s="25" t="str">
        <f>IF(K1967="","",_xlfn.XLOOKUP(K1967,Questions!$A:$A,Questions!$C:$C,""))</f>
        <v/>
      </c>
      <c r="M1967" s="25" t="str">
        <f>IF(K1967="","",_xlfn.XLOOKUP(K1967&amp;"_"&amp;Saisie!L1968,'Réponses'!D:D,'Réponses'!C:C,""))</f>
        <v/>
      </c>
      <c r="N1967" s="25" t="str">
        <f>IF(M1967="","",_xlfn.XLOOKUP(M1967,'Réponses'!C:C,'Réponses'!F:F,"ERREUR PROCHAINE QUESTION"))</f>
        <v/>
      </c>
      <c r="O1967" s="25" t="str">
        <f>IF(N1967="","",_xlfn.XLOOKUP(N1967,Questions!$A:$A,Questions!$C:$C,"ERREUR TYPE"))</f>
        <v/>
      </c>
      <c r="P1967" s="25" t="str">
        <f>IF(N1967="","",_xlfn.XLOOKUP(N1967&amp;"_"&amp;Saisie!N1968,'Réponses'!D:D,'Réponses'!C:C,""))</f>
        <v/>
      </c>
      <c r="Q1967" s="25" t="str">
        <f t="shared" si="30"/>
        <v/>
      </c>
    </row>
    <row r="1968" spans="1:17">
      <c r="A1968" s="25" t="str">
        <f>IF(ISBLANK(Saisie!C1969),"",_xlfn.XLOOKUP(Saisie!C1969,Barème!A:A,Barème!F:F,"ERREUR CODE PRODUIT"))</f>
        <v/>
      </c>
      <c r="B1968" s="25" t="str">
        <f>IF(OR(A1968="08",A1968="07",MID(Saisie!C1969,4,4)="0804",MID(Saisie!C1969,4,4)="0907",A1968=""),"",_xlfn.XLOOKUP(A1968,Matériau!A:A,Matériau!C:C,"ERREUR MATERIAU"))</f>
        <v/>
      </c>
      <c r="C1968" s="25" t="str">
        <f>IF(B1968="","",_xlfn.XLOOKUP(B1968,Questions!A:A,Questions!C:C,""))</f>
        <v/>
      </c>
      <c r="D1968" s="25" t="str">
        <f>IF(B1968="","",_xlfn.XLOOKUP(B1968&amp;"_"&amp;Saisie!F1969,'Réponses'!D:D,'Réponses'!C:C,""))</f>
        <v/>
      </c>
      <c r="E1968" s="25" t="str">
        <f>IF(D1968="","",_xlfn.XLOOKUP(D1968,'Réponses'!C:C,'Réponses'!F:F,"ERREUR PROCHAINE QUESTION"))</f>
        <v/>
      </c>
      <c r="F1968" s="25" t="str">
        <f>IF(E1968="","",_xlfn.XLOOKUP(E1968,Questions!$A:$A,Questions!$C:$C,""))</f>
        <v/>
      </c>
      <c r="G1968" s="25" t="str">
        <f>IF(E1968="","",_xlfn.XLOOKUP(E1968&amp;"_"&amp;Saisie!H1969,'Réponses'!D:D,'Réponses'!C:C,""))</f>
        <v/>
      </c>
      <c r="H1968" s="25" t="str">
        <f>IF(G1968="","",_xlfn.XLOOKUP(G1968,'Réponses'!C:C,'Réponses'!F:F,"ERREUR PROCHAINE QUESTION"))</f>
        <v/>
      </c>
      <c r="I1968" s="25" t="str">
        <f>IF(H1968="","",_xlfn.XLOOKUP(H1968,Questions!$A:$A,Questions!$C:$C,"ERREUR TYPE"))</f>
        <v/>
      </c>
      <c r="J1968" s="25" t="str">
        <f>IF(H1968="","",_xlfn.XLOOKUP(H1968&amp;"_"&amp;Saisie!J1969,'Réponses'!D:D,'Réponses'!C:C,""))</f>
        <v/>
      </c>
      <c r="K1968" s="25" t="str">
        <f>IF(J1968="","",_xlfn.XLOOKUP(J1968,'Réponses'!C:C,'Réponses'!F:F,"ERREUR PROCHAINE QUESTION"))</f>
        <v/>
      </c>
      <c r="L1968" s="25" t="str">
        <f>IF(K1968="","",_xlfn.XLOOKUP(K1968,Questions!$A:$A,Questions!$C:$C,""))</f>
        <v/>
      </c>
      <c r="M1968" s="25" t="str">
        <f>IF(K1968="","",_xlfn.XLOOKUP(K1968&amp;"_"&amp;Saisie!L1969,'Réponses'!D:D,'Réponses'!C:C,""))</f>
        <v/>
      </c>
      <c r="N1968" s="25" t="str">
        <f>IF(M1968="","",_xlfn.XLOOKUP(M1968,'Réponses'!C:C,'Réponses'!F:F,"ERREUR PROCHAINE QUESTION"))</f>
        <v/>
      </c>
      <c r="O1968" s="25" t="str">
        <f>IF(N1968="","",_xlfn.XLOOKUP(N1968,Questions!$A:$A,Questions!$C:$C,"ERREUR TYPE"))</f>
        <v/>
      </c>
      <c r="P1968" s="25" t="str">
        <f>IF(N1968="","",_xlfn.XLOOKUP(N1968&amp;"_"&amp;Saisie!N1969,'Réponses'!D:D,'Réponses'!C:C,""))</f>
        <v/>
      </c>
      <c r="Q1968" s="25" t="str">
        <f t="shared" si="30"/>
        <v/>
      </c>
    </row>
    <row r="1969" spans="1:17">
      <c r="A1969" s="25" t="str">
        <f>IF(ISBLANK(Saisie!C1970),"",_xlfn.XLOOKUP(Saisie!C1970,Barème!A:A,Barème!F:F,"ERREUR CODE PRODUIT"))</f>
        <v/>
      </c>
      <c r="B1969" s="25" t="str">
        <f>IF(OR(A1969="08",A1969="07",MID(Saisie!C1970,4,4)="0804",MID(Saisie!C1970,4,4)="0907",A1969=""),"",_xlfn.XLOOKUP(A1969,Matériau!A:A,Matériau!C:C,"ERREUR MATERIAU"))</f>
        <v/>
      </c>
      <c r="C1969" s="25" t="str">
        <f>IF(B1969="","",_xlfn.XLOOKUP(B1969,Questions!A:A,Questions!C:C,""))</f>
        <v/>
      </c>
      <c r="D1969" s="25" t="str">
        <f>IF(B1969="","",_xlfn.XLOOKUP(B1969&amp;"_"&amp;Saisie!F1970,'Réponses'!D:D,'Réponses'!C:C,""))</f>
        <v/>
      </c>
      <c r="E1969" s="25" t="str">
        <f>IF(D1969="","",_xlfn.XLOOKUP(D1969,'Réponses'!C:C,'Réponses'!F:F,"ERREUR PROCHAINE QUESTION"))</f>
        <v/>
      </c>
      <c r="F1969" s="25" t="str">
        <f>IF(E1969="","",_xlfn.XLOOKUP(E1969,Questions!$A:$A,Questions!$C:$C,""))</f>
        <v/>
      </c>
      <c r="G1969" s="25" t="str">
        <f>IF(E1969="","",_xlfn.XLOOKUP(E1969&amp;"_"&amp;Saisie!H1970,'Réponses'!D:D,'Réponses'!C:C,""))</f>
        <v/>
      </c>
      <c r="H1969" s="25" t="str">
        <f>IF(G1969="","",_xlfn.XLOOKUP(G1969,'Réponses'!C:C,'Réponses'!F:F,"ERREUR PROCHAINE QUESTION"))</f>
        <v/>
      </c>
      <c r="I1969" s="25" t="str">
        <f>IF(H1969="","",_xlfn.XLOOKUP(H1969,Questions!$A:$A,Questions!$C:$C,"ERREUR TYPE"))</f>
        <v/>
      </c>
      <c r="J1969" s="25" t="str">
        <f>IF(H1969="","",_xlfn.XLOOKUP(H1969&amp;"_"&amp;Saisie!J1970,'Réponses'!D:D,'Réponses'!C:C,""))</f>
        <v/>
      </c>
      <c r="K1969" s="25" t="str">
        <f>IF(J1969="","",_xlfn.XLOOKUP(J1969,'Réponses'!C:C,'Réponses'!F:F,"ERREUR PROCHAINE QUESTION"))</f>
        <v/>
      </c>
      <c r="L1969" s="25" t="str">
        <f>IF(K1969="","",_xlfn.XLOOKUP(K1969,Questions!$A:$A,Questions!$C:$C,""))</f>
        <v/>
      </c>
      <c r="M1969" s="25" t="str">
        <f>IF(K1969="","",_xlfn.XLOOKUP(K1969&amp;"_"&amp;Saisie!L1970,'Réponses'!D:D,'Réponses'!C:C,""))</f>
        <v/>
      </c>
      <c r="N1969" s="25" t="str">
        <f>IF(M1969="","",_xlfn.XLOOKUP(M1969,'Réponses'!C:C,'Réponses'!F:F,"ERREUR PROCHAINE QUESTION"))</f>
        <v/>
      </c>
      <c r="O1969" s="25" t="str">
        <f>IF(N1969="","",_xlfn.XLOOKUP(N1969,Questions!$A:$A,Questions!$C:$C,"ERREUR TYPE"))</f>
        <v/>
      </c>
      <c r="P1969" s="25" t="str">
        <f>IF(N1969="","",_xlfn.XLOOKUP(N1969&amp;"_"&amp;Saisie!N1970,'Réponses'!D:D,'Réponses'!C:C,""))</f>
        <v/>
      </c>
      <c r="Q1969" s="25" t="str">
        <f t="shared" si="30"/>
        <v/>
      </c>
    </row>
    <row r="1970" spans="1:17">
      <c r="A1970" s="25" t="str">
        <f>IF(ISBLANK(Saisie!C1971),"",_xlfn.XLOOKUP(Saisie!C1971,Barème!A:A,Barème!F:F,"ERREUR CODE PRODUIT"))</f>
        <v/>
      </c>
      <c r="B1970" s="25" t="str">
        <f>IF(OR(A1970="08",A1970="07",MID(Saisie!C1971,4,4)="0804",MID(Saisie!C1971,4,4)="0907",A1970=""),"",_xlfn.XLOOKUP(A1970,Matériau!A:A,Matériau!C:C,"ERREUR MATERIAU"))</f>
        <v/>
      </c>
      <c r="C1970" s="25" t="str">
        <f>IF(B1970="","",_xlfn.XLOOKUP(B1970,Questions!A:A,Questions!C:C,""))</f>
        <v/>
      </c>
      <c r="D1970" s="25" t="str">
        <f>IF(B1970="","",_xlfn.XLOOKUP(B1970&amp;"_"&amp;Saisie!F1971,'Réponses'!D:D,'Réponses'!C:C,""))</f>
        <v/>
      </c>
      <c r="E1970" s="25" t="str">
        <f>IF(D1970="","",_xlfn.XLOOKUP(D1970,'Réponses'!C:C,'Réponses'!F:F,"ERREUR PROCHAINE QUESTION"))</f>
        <v/>
      </c>
      <c r="F1970" s="25" t="str">
        <f>IF(E1970="","",_xlfn.XLOOKUP(E1970,Questions!$A:$A,Questions!$C:$C,""))</f>
        <v/>
      </c>
      <c r="G1970" s="25" t="str">
        <f>IF(E1970="","",_xlfn.XLOOKUP(E1970&amp;"_"&amp;Saisie!H1971,'Réponses'!D:D,'Réponses'!C:C,""))</f>
        <v/>
      </c>
      <c r="H1970" s="25" t="str">
        <f>IF(G1970="","",_xlfn.XLOOKUP(G1970,'Réponses'!C:C,'Réponses'!F:F,"ERREUR PROCHAINE QUESTION"))</f>
        <v/>
      </c>
      <c r="I1970" s="25" t="str">
        <f>IF(H1970="","",_xlfn.XLOOKUP(H1970,Questions!$A:$A,Questions!$C:$C,"ERREUR TYPE"))</f>
        <v/>
      </c>
      <c r="J1970" s="25" t="str">
        <f>IF(H1970="","",_xlfn.XLOOKUP(H1970&amp;"_"&amp;Saisie!J1971,'Réponses'!D:D,'Réponses'!C:C,""))</f>
        <v/>
      </c>
      <c r="K1970" s="25" t="str">
        <f>IF(J1970="","",_xlfn.XLOOKUP(J1970,'Réponses'!C:C,'Réponses'!F:F,"ERREUR PROCHAINE QUESTION"))</f>
        <v/>
      </c>
      <c r="L1970" s="25" t="str">
        <f>IF(K1970="","",_xlfn.XLOOKUP(K1970,Questions!$A:$A,Questions!$C:$C,""))</f>
        <v/>
      </c>
      <c r="M1970" s="25" t="str">
        <f>IF(K1970="","",_xlfn.XLOOKUP(K1970&amp;"_"&amp;Saisie!L1971,'Réponses'!D:D,'Réponses'!C:C,""))</f>
        <v/>
      </c>
      <c r="N1970" s="25" t="str">
        <f>IF(M1970="","",_xlfn.XLOOKUP(M1970,'Réponses'!C:C,'Réponses'!F:F,"ERREUR PROCHAINE QUESTION"))</f>
        <v/>
      </c>
      <c r="O1970" s="25" t="str">
        <f>IF(N1970="","",_xlfn.XLOOKUP(N1970,Questions!$A:$A,Questions!$C:$C,"ERREUR TYPE"))</f>
        <v/>
      </c>
      <c r="P1970" s="25" t="str">
        <f>IF(N1970="","",_xlfn.XLOOKUP(N1970&amp;"_"&amp;Saisie!N1971,'Réponses'!D:D,'Réponses'!C:C,""))</f>
        <v/>
      </c>
      <c r="Q1970" s="25" t="str">
        <f t="shared" si="30"/>
        <v/>
      </c>
    </row>
    <row r="1971" spans="1:17">
      <c r="A1971" s="25" t="str">
        <f>IF(ISBLANK(Saisie!C1972),"",_xlfn.XLOOKUP(Saisie!C1972,Barème!A:A,Barème!F:F,"ERREUR CODE PRODUIT"))</f>
        <v/>
      </c>
      <c r="B1971" s="25" t="str">
        <f>IF(OR(A1971="08",A1971="07",MID(Saisie!C1972,4,4)="0804",MID(Saisie!C1972,4,4)="0907",A1971=""),"",_xlfn.XLOOKUP(A1971,Matériau!A:A,Matériau!C:C,"ERREUR MATERIAU"))</f>
        <v/>
      </c>
      <c r="C1971" s="25" t="str">
        <f>IF(B1971="","",_xlfn.XLOOKUP(B1971,Questions!A:A,Questions!C:C,""))</f>
        <v/>
      </c>
      <c r="D1971" s="25" t="str">
        <f>IF(B1971="","",_xlfn.XLOOKUP(B1971&amp;"_"&amp;Saisie!F1972,'Réponses'!D:D,'Réponses'!C:C,""))</f>
        <v/>
      </c>
      <c r="E1971" s="25" t="str">
        <f>IF(D1971="","",_xlfn.XLOOKUP(D1971,'Réponses'!C:C,'Réponses'!F:F,"ERREUR PROCHAINE QUESTION"))</f>
        <v/>
      </c>
      <c r="F1971" s="25" t="str">
        <f>IF(E1971="","",_xlfn.XLOOKUP(E1971,Questions!$A:$A,Questions!$C:$C,""))</f>
        <v/>
      </c>
      <c r="G1971" s="25" t="str">
        <f>IF(E1971="","",_xlfn.XLOOKUP(E1971&amp;"_"&amp;Saisie!H1972,'Réponses'!D:D,'Réponses'!C:C,""))</f>
        <v/>
      </c>
      <c r="H1971" s="25" t="str">
        <f>IF(G1971="","",_xlfn.XLOOKUP(G1971,'Réponses'!C:C,'Réponses'!F:F,"ERREUR PROCHAINE QUESTION"))</f>
        <v/>
      </c>
      <c r="I1971" s="25" t="str">
        <f>IF(H1971="","",_xlfn.XLOOKUP(H1971,Questions!$A:$A,Questions!$C:$C,"ERREUR TYPE"))</f>
        <v/>
      </c>
      <c r="J1971" s="25" t="str">
        <f>IF(H1971="","",_xlfn.XLOOKUP(H1971&amp;"_"&amp;Saisie!J1972,'Réponses'!D:D,'Réponses'!C:C,""))</f>
        <v/>
      </c>
      <c r="K1971" s="25" t="str">
        <f>IF(J1971="","",_xlfn.XLOOKUP(J1971,'Réponses'!C:C,'Réponses'!F:F,"ERREUR PROCHAINE QUESTION"))</f>
        <v/>
      </c>
      <c r="L1971" s="25" t="str">
        <f>IF(K1971="","",_xlfn.XLOOKUP(K1971,Questions!$A:$A,Questions!$C:$C,""))</f>
        <v/>
      </c>
      <c r="M1971" s="25" t="str">
        <f>IF(K1971="","",_xlfn.XLOOKUP(K1971&amp;"_"&amp;Saisie!L1972,'Réponses'!D:D,'Réponses'!C:C,""))</f>
        <v/>
      </c>
      <c r="N1971" s="25" t="str">
        <f>IF(M1971="","",_xlfn.XLOOKUP(M1971,'Réponses'!C:C,'Réponses'!F:F,"ERREUR PROCHAINE QUESTION"))</f>
        <v/>
      </c>
      <c r="O1971" s="25" t="str">
        <f>IF(N1971="","",_xlfn.XLOOKUP(N1971,Questions!$A:$A,Questions!$C:$C,"ERREUR TYPE"))</f>
        <v/>
      </c>
      <c r="P1971" s="25" t="str">
        <f>IF(N1971="","",_xlfn.XLOOKUP(N1971&amp;"_"&amp;Saisie!N1972,'Réponses'!D:D,'Réponses'!C:C,""))</f>
        <v/>
      </c>
      <c r="Q1971" s="25" t="str">
        <f t="shared" si="30"/>
        <v/>
      </c>
    </row>
    <row r="1972" spans="1:17">
      <c r="A1972" s="25" t="str">
        <f>IF(ISBLANK(Saisie!C1973),"",_xlfn.XLOOKUP(Saisie!C1973,Barème!A:A,Barème!F:F,"ERREUR CODE PRODUIT"))</f>
        <v/>
      </c>
      <c r="B1972" s="25" t="str">
        <f>IF(OR(A1972="08",A1972="07",MID(Saisie!C1973,4,4)="0804",MID(Saisie!C1973,4,4)="0907",A1972=""),"",_xlfn.XLOOKUP(A1972,Matériau!A:A,Matériau!C:C,"ERREUR MATERIAU"))</f>
        <v/>
      </c>
      <c r="C1972" s="25" t="str">
        <f>IF(B1972="","",_xlfn.XLOOKUP(B1972,Questions!A:A,Questions!C:C,""))</f>
        <v/>
      </c>
      <c r="D1972" s="25" t="str">
        <f>IF(B1972="","",_xlfn.XLOOKUP(B1972&amp;"_"&amp;Saisie!F1973,'Réponses'!D:D,'Réponses'!C:C,""))</f>
        <v/>
      </c>
      <c r="E1972" s="25" t="str">
        <f>IF(D1972="","",_xlfn.XLOOKUP(D1972,'Réponses'!C:C,'Réponses'!F:F,"ERREUR PROCHAINE QUESTION"))</f>
        <v/>
      </c>
      <c r="F1972" s="25" t="str">
        <f>IF(E1972="","",_xlfn.XLOOKUP(E1972,Questions!$A:$A,Questions!$C:$C,""))</f>
        <v/>
      </c>
      <c r="G1972" s="25" t="str">
        <f>IF(E1972="","",_xlfn.XLOOKUP(E1972&amp;"_"&amp;Saisie!H1973,'Réponses'!D:D,'Réponses'!C:C,""))</f>
        <v/>
      </c>
      <c r="H1972" s="25" t="str">
        <f>IF(G1972="","",_xlfn.XLOOKUP(G1972,'Réponses'!C:C,'Réponses'!F:F,"ERREUR PROCHAINE QUESTION"))</f>
        <v/>
      </c>
      <c r="I1972" s="25" t="str">
        <f>IF(H1972="","",_xlfn.XLOOKUP(H1972,Questions!$A:$A,Questions!$C:$C,"ERREUR TYPE"))</f>
        <v/>
      </c>
      <c r="J1972" s="25" t="str">
        <f>IF(H1972="","",_xlfn.XLOOKUP(H1972&amp;"_"&amp;Saisie!J1973,'Réponses'!D:D,'Réponses'!C:C,""))</f>
        <v/>
      </c>
      <c r="K1972" s="25" t="str">
        <f>IF(J1972="","",_xlfn.XLOOKUP(J1972,'Réponses'!C:C,'Réponses'!F:F,"ERREUR PROCHAINE QUESTION"))</f>
        <v/>
      </c>
      <c r="L1972" s="25" t="str">
        <f>IF(K1972="","",_xlfn.XLOOKUP(K1972,Questions!$A:$A,Questions!$C:$C,""))</f>
        <v/>
      </c>
      <c r="M1972" s="25" t="str">
        <f>IF(K1972="","",_xlfn.XLOOKUP(K1972&amp;"_"&amp;Saisie!L1973,'Réponses'!D:D,'Réponses'!C:C,""))</f>
        <v/>
      </c>
      <c r="N1972" s="25" t="str">
        <f>IF(M1972="","",_xlfn.XLOOKUP(M1972,'Réponses'!C:C,'Réponses'!F:F,"ERREUR PROCHAINE QUESTION"))</f>
        <v/>
      </c>
      <c r="O1972" s="25" t="str">
        <f>IF(N1972="","",_xlfn.XLOOKUP(N1972,Questions!$A:$A,Questions!$C:$C,"ERREUR TYPE"))</f>
        <v/>
      </c>
      <c r="P1972" s="25" t="str">
        <f>IF(N1972="","",_xlfn.XLOOKUP(N1972&amp;"_"&amp;Saisie!N1973,'Réponses'!D:D,'Réponses'!C:C,""))</f>
        <v/>
      </c>
      <c r="Q1972" s="25" t="str">
        <f t="shared" si="30"/>
        <v/>
      </c>
    </row>
    <row r="1973" spans="1:17">
      <c r="A1973" s="25" t="str">
        <f>IF(ISBLANK(Saisie!C1974),"",_xlfn.XLOOKUP(Saisie!C1974,Barème!A:A,Barème!F:F,"ERREUR CODE PRODUIT"))</f>
        <v/>
      </c>
      <c r="B1973" s="25" t="str">
        <f>IF(OR(A1973="08",A1973="07",MID(Saisie!C1974,4,4)="0804",MID(Saisie!C1974,4,4)="0907",A1973=""),"",_xlfn.XLOOKUP(A1973,Matériau!A:A,Matériau!C:C,"ERREUR MATERIAU"))</f>
        <v/>
      </c>
      <c r="C1973" s="25" t="str">
        <f>IF(B1973="","",_xlfn.XLOOKUP(B1973,Questions!A:A,Questions!C:C,""))</f>
        <v/>
      </c>
      <c r="D1973" s="25" t="str">
        <f>IF(B1973="","",_xlfn.XLOOKUP(B1973&amp;"_"&amp;Saisie!F1974,'Réponses'!D:D,'Réponses'!C:C,""))</f>
        <v/>
      </c>
      <c r="E1973" s="25" t="str">
        <f>IF(D1973="","",_xlfn.XLOOKUP(D1973,'Réponses'!C:C,'Réponses'!F:F,"ERREUR PROCHAINE QUESTION"))</f>
        <v/>
      </c>
      <c r="F1973" s="25" t="str">
        <f>IF(E1973="","",_xlfn.XLOOKUP(E1973,Questions!$A:$A,Questions!$C:$C,""))</f>
        <v/>
      </c>
      <c r="G1973" s="25" t="str">
        <f>IF(E1973="","",_xlfn.XLOOKUP(E1973&amp;"_"&amp;Saisie!H1974,'Réponses'!D:D,'Réponses'!C:C,""))</f>
        <v/>
      </c>
      <c r="H1973" s="25" t="str">
        <f>IF(G1973="","",_xlfn.XLOOKUP(G1973,'Réponses'!C:C,'Réponses'!F:F,"ERREUR PROCHAINE QUESTION"))</f>
        <v/>
      </c>
      <c r="I1973" s="25" t="str">
        <f>IF(H1973="","",_xlfn.XLOOKUP(H1973,Questions!$A:$A,Questions!$C:$C,"ERREUR TYPE"))</f>
        <v/>
      </c>
      <c r="J1973" s="25" t="str">
        <f>IF(H1973="","",_xlfn.XLOOKUP(H1973&amp;"_"&amp;Saisie!J1974,'Réponses'!D:D,'Réponses'!C:C,""))</f>
        <v/>
      </c>
      <c r="K1973" s="25" t="str">
        <f>IF(J1973="","",_xlfn.XLOOKUP(J1973,'Réponses'!C:C,'Réponses'!F:F,"ERREUR PROCHAINE QUESTION"))</f>
        <v/>
      </c>
      <c r="L1973" s="25" t="str">
        <f>IF(K1973="","",_xlfn.XLOOKUP(K1973,Questions!$A:$A,Questions!$C:$C,""))</f>
        <v/>
      </c>
      <c r="M1973" s="25" t="str">
        <f>IF(K1973="","",_xlfn.XLOOKUP(K1973&amp;"_"&amp;Saisie!L1974,'Réponses'!D:D,'Réponses'!C:C,""))</f>
        <v/>
      </c>
      <c r="N1973" s="25" t="str">
        <f>IF(M1973="","",_xlfn.XLOOKUP(M1973,'Réponses'!C:C,'Réponses'!F:F,"ERREUR PROCHAINE QUESTION"))</f>
        <v/>
      </c>
      <c r="O1973" s="25" t="str">
        <f>IF(N1973="","",_xlfn.XLOOKUP(N1973,Questions!$A:$A,Questions!$C:$C,"ERREUR TYPE"))</f>
        <v/>
      </c>
      <c r="P1973" s="25" t="str">
        <f>IF(N1973="","",_xlfn.XLOOKUP(N1973&amp;"_"&amp;Saisie!N1974,'Réponses'!D:D,'Réponses'!C:C,""))</f>
        <v/>
      </c>
      <c r="Q1973" s="25" t="str">
        <f t="shared" si="30"/>
        <v/>
      </c>
    </row>
    <row r="1974" spans="1:17">
      <c r="A1974" s="25" t="str">
        <f>IF(ISBLANK(Saisie!C1975),"",_xlfn.XLOOKUP(Saisie!C1975,Barème!A:A,Barème!F:F,"ERREUR CODE PRODUIT"))</f>
        <v/>
      </c>
      <c r="B1974" s="25" t="str">
        <f>IF(OR(A1974="08",A1974="07",MID(Saisie!C1975,4,4)="0804",MID(Saisie!C1975,4,4)="0907",A1974=""),"",_xlfn.XLOOKUP(A1974,Matériau!A:A,Matériau!C:C,"ERREUR MATERIAU"))</f>
        <v/>
      </c>
      <c r="C1974" s="25" t="str">
        <f>IF(B1974="","",_xlfn.XLOOKUP(B1974,Questions!A:A,Questions!C:C,""))</f>
        <v/>
      </c>
      <c r="D1974" s="25" t="str">
        <f>IF(B1974="","",_xlfn.XLOOKUP(B1974&amp;"_"&amp;Saisie!F1975,'Réponses'!D:D,'Réponses'!C:C,""))</f>
        <v/>
      </c>
      <c r="E1974" s="25" t="str">
        <f>IF(D1974="","",_xlfn.XLOOKUP(D1974,'Réponses'!C:C,'Réponses'!F:F,"ERREUR PROCHAINE QUESTION"))</f>
        <v/>
      </c>
      <c r="F1974" s="25" t="str">
        <f>IF(E1974="","",_xlfn.XLOOKUP(E1974,Questions!$A:$A,Questions!$C:$C,""))</f>
        <v/>
      </c>
      <c r="G1974" s="25" t="str">
        <f>IF(E1974="","",_xlfn.XLOOKUP(E1974&amp;"_"&amp;Saisie!H1975,'Réponses'!D:D,'Réponses'!C:C,""))</f>
        <v/>
      </c>
      <c r="H1974" s="25" t="str">
        <f>IF(G1974="","",_xlfn.XLOOKUP(G1974,'Réponses'!C:C,'Réponses'!F:F,"ERREUR PROCHAINE QUESTION"))</f>
        <v/>
      </c>
      <c r="I1974" s="25" t="str">
        <f>IF(H1974="","",_xlfn.XLOOKUP(H1974,Questions!$A:$A,Questions!$C:$C,"ERREUR TYPE"))</f>
        <v/>
      </c>
      <c r="J1974" s="25" t="str">
        <f>IF(H1974="","",_xlfn.XLOOKUP(H1974&amp;"_"&amp;Saisie!J1975,'Réponses'!D:D,'Réponses'!C:C,""))</f>
        <v/>
      </c>
      <c r="K1974" s="25" t="str">
        <f>IF(J1974="","",_xlfn.XLOOKUP(J1974,'Réponses'!C:C,'Réponses'!F:F,"ERREUR PROCHAINE QUESTION"))</f>
        <v/>
      </c>
      <c r="L1974" s="25" t="str">
        <f>IF(K1974="","",_xlfn.XLOOKUP(K1974,Questions!$A:$A,Questions!$C:$C,""))</f>
        <v/>
      </c>
      <c r="M1974" s="25" t="str">
        <f>IF(K1974="","",_xlfn.XLOOKUP(K1974&amp;"_"&amp;Saisie!L1975,'Réponses'!D:D,'Réponses'!C:C,""))</f>
        <v/>
      </c>
      <c r="N1974" s="25" t="str">
        <f>IF(M1974="","",_xlfn.XLOOKUP(M1974,'Réponses'!C:C,'Réponses'!F:F,"ERREUR PROCHAINE QUESTION"))</f>
        <v/>
      </c>
      <c r="O1974" s="25" t="str">
        <f>IF(N1974="","",_xlfn.XLOOKUP(N1974,Questions!$A:$A,Questions!$C:$C,"ERREUR TYPE"))</f>
        <v/>
      </c>
      <c r="P1974" s="25" t="str">
        <f>IF(N1974="","",_xlfn.XLOOKUP(N1974&amp;"_"&amp;Saisie!N1975,'Réponses'!D:D,'Réponses'!C:C,""))</f>
        <v/>
      </c>
      <c r="Q1974" s="25" t="str">
        <f t="shared" si="30"/>
        <v/>
      </c>
    </row>
    <row r="1975" spans="1:17">
      <c r="A1975" s="25" t="str">
        <f>IF(ISBLANK(Saisie!C1976),"",_xlfn.XLOOKUP(Saisie!C1976,Barème!A:A,Barème!F:F,"ERREUR CODE PRODUIT"))</f>
        <v/>
      </c>
      <c r="B1975" s="25" t="str">
        <f>IF(OR(A1975="08",A1975="07",MID(Saisie!C1976,4,4)="0804",MID(Saisie!C1976,4,4)="0907",A1975=""),"",_xlfn.XLOOKUP(A1975,Matériau!A:A,Matériau!C:C,"ERREUR MATERIAU"))</f>
        <v/>
      </c>
      <c r="C1975" s="25" t="str">
        <f>IF(B1975="","",_xlfn.XLOOKUP(B1975,Questions!A:A,Questions!C:C,""))</f>
        <v/>
      </c>
      <c r="D1975" s="25" t="str">
        <f>IF(B1975="","",_xlfn.XLOOKUP(B1975&amp;"_"&amp;Saisie!F1976,'Réponses'!D:D,'Réponses'!C:C,""))</f>
        <v/>
      </c>
      <c r="E1975" s="25" t="str">
        <f>IF(D1975="","",_xlfn.XLOOKUP(D1975,'Réponses'!C:C,'Réponses'!F:F,"ERREUR PROCHAINE QUESTION"))</f>
        <v/>
      </c>
      <c r="F1975" s="25" t="str">
        <f>IF(E1975="","",_xlfn.XLOOKUP(E1975,Questions!$A:$A,Questions!$C:$C,""))</f>
        <v/>
      </c>
      <c r="G1975" s="25" t="str">
        <f>IF(E1975="","",_xlfn.XLOOKUP(E1975&amp;"_"&amp;Saisie!H1976,'Réponses'!D:D,'Réponses'!C:C,""))</f>
        <v/>
      </c>
      <c r="H1975" s="25" t="str">
        <f>IF(G1975="","",_xlfn.XLOOKUP(G1975,'Réponses'!C:C,'Réponses'!F:F,"ERREUR PROCHAINE QUESTION"))</f>
        <v/>
      </c>
      <c r="I1975" s="25" t="str">
        <f>IF(H1975="","",_xlfn.XLOOKUP(H1975,Questions!$A:$A,Questions!$C:$C,"ERREUR TYPE"))</f>
        <v/>
      </c>
      <c r="J1975" s="25" t="str">
        <f>IF(H1975="","",_xlfn.XLOOKUP(H1975&amp;"_"&amp;Saisie!J1976,'Réponses'!D:D,'Réponses'!C:C,""))</f>
        <v/>
      </c>
      <c r="K1975" s="25" t="str">
        <f>IF(J1975="","",_xlfn.XLOOKUP(J1975,'Réponses'!C:C,'Réponses'!F:F,"ERREUR PROCHAINE QUESTION"))</f>
        <v/>
      </c>
      <c r="L1975" s="25" t="str">
        <f>IF(K1975="","",_xlfn.XLOOKUP(K1975,Questions!$A:$A,Questions!$C:$C,""))</f>
        <v/>
      </c>
      <c r="M1975" s="25" t="str">
        <f>IF(K1975="","",_xlfn.XLOOKUP(K1975&amp;"_"&amp;Saisie!L1976,'Réponses'!D:D,'Réponses'!C:C,""))</f>
        <v/>
      </c>
      <c r="N1975" s="25" t="str">
        <f>IF(M1975="","",_xlfn.XLOOKUP(M1975,'Réponses'!C:C,'Réponses'!F:F,"ERREUR PROCHAINE QUESTION"))</f>
        <v/>
      </c>
      <c r="O1975" s="25" t="str">
        <f>IF(N1975="","",_xlfn.XLOOKUP(N1975,Questions!$A:$A,Questions!$C:$C,"ERREUR TYPE"))</f>
        <v/>
      </c>
      <c r="P1975" s="25" t="str">
        <f>IF(N1975="","",_xlfn.XLOOKUP(N1975&amp;"_"&amp;Saisie!N1976,'Réponses'!D:D,'Réponses'!C:C,""))</f>
        <v/>
      </c>
      <c r="Q1975" s="25" t="str">
        <f t="shared" si="30"/>
        <v/>
      </c>
    </row>
    <row r="1976" spans="1:17">
      <c r="A1976" s="25" t="str">
        <f>IF(ISBLANK(Saisie!C1977),"",_xlfn.XLOOKUP(Saisie!C1977,Barème!A:A,Barème!F:F,"ERREUR CODE PRODUIT"))</f>
        <v/>
      </c>
      <c r="B1976" s="25" t="str">
        <f>IF(OR(A1976="08",A1976="07",MID(Saisie!C1977,4,4)="0804",MID(Saisie!C1977,4,4)="0907",A1976=""),"",_xlfn.XLOOKUP(A1976,Matériau!A:A,Matériau!C:C,"ERREUR MATERIAU"))</f>
        <v/>
      </c>
      <c r="C1976" s="25" t="str">
        <f>IF(B1976="","",_xlfn.XLOOKUP(B1976,Questions!A:A,Questions!C:C,""))</f>
        <v/>
      </c>
      <c r="D1976" s="25" t="str">
        <f>IF(B1976="","",_xlfn.XLOOKUP(B1976&amp;"_"&amp;Saisie!F1977,'Réponses'!D:D,'Réponses'!C:C,""))</f>
        <v/>
      </c>
      <c r="E1976" s="25" t="str">
        <f>IF(D1976="","",_xlfn.XLOOKUP(D1976,'Réponses'!C:C,'Réponses'!F:F,"ERREUR PROCHAINE QUESTION"))</f>
        <v/>
      </c>
      <c r="F1976" s="25" t="str">
        <f>IF(E1976="","",_xlfn.XLOOKUP(E1976,Questions!$A:$A,Questions!$C:$C,""))</f>
        <v/>
      </c>
      <c r="G1976" s="25" t="str">
        <f>IF(E1976="","",_xlfn.XLOOKUP(E1976&amp;"_"&amp;Saisie!H1977,'Réponses'!D:D,'Réponses'!C:C,""))</f>
        <v/>
      </c>
      <c r="H1976" s="25" t="str">
        <f>IF(G1976="","",_xlfn.XLOOKUP(G1976,'Réponses'!C:C,'Réponses'!F:F,"ERREUR PROCHAINE QUESTION"))</f>
        <v/>
      </c>
      <c r="I1976" s="25" t="str">
        <f>IF(H1976="","",_xlfn.XLOOKUP(H1976,Questions!$A:$A,Questions!$C:$C,"ERREUR TYPE"))</f>
        <v/>
      </c>
      <c r="J1976" s="25" t="str">
        <f>IF(H1976="","",_xlfn.XLOOKUP(H1976&amp;"_"&amp;Saisie!J1977,'Réponses'!D:D,'Réponses'!C:C,""))</f>
        <v/>
      </c>
      <c r="K1976" s="25" t="str">
        <f>IF(J1976="","",_xlfn.XLOOKUP(J1976,'Réponses'!C:C,'Réponses'!F:F,"ERREUR PROCHAINE QUESTION"))</f>
        <v/>
      </c>
      <c r="L1976" s="25" t="str">
        <f>IF(K1976="","",_xlfn.XLOOKUP(K1976,Questions!$A:$A,Questions!$C:$C,""))</f>
        <v/>
      </c>
      <c r="M1976" s="25" t="str">
        <f>IF(K1976="","",_xlfn.XLOOKUP(K1976&amp;"_"&amp;Saisie!L1977,'Réponses'!D:D,'Réponses'!C:C,""))</f>
        <v/>
      </c>
      <c r="N1976" s="25" t="str">
        <f>IF(M1976="","",_xlfn.XLOOKUP(M1976,'Réponses'!C:C,'Réponses'!F:F,"ERREUR PROCHAINE QUESTION"))</f>
        <v/>
      </c>
      <c r="O1976" s="25" t="str">
        <f>IF(N1976="","",_xlfn.XLOOKUP(N1976,Questions!$A:$A,Questions!$C:$C,"ERREUR TYPE"))</f>
        <v/>
      </c>
      <c r="P1976" s="25" t="str">
        <f>IF(N1976="","",_xlfn.XLOOKUP(N1976&amp;"_"&amp;Saisie!N1977,'Réponses'!D:D,'Réponses'!C:C,""))</f>
        <v/>
      </c>
      <c r="Q1976" s="25" t="str">
        <f t="shared" si="30"/>
        <v/>
      </c>
    </row>
    <row r="1977" spans="1:17">
      <c r="A1977" s="25" t="str">
        <f>IF(ISBLANK(Saisie!C1978),"",_xlfn.XLOOKUP(Saisie!C1978,Barème!A:A,Barème!F:F,"ERREUR CODE PRODUIT"))</f>
        <v/>
      </c>
      <c r="B1977" s="25" t="str">
        <f>IF(OR(A1977="08",A1977="07",MID(Saisie!C1978,4,4)="0804",MID(Saisie!C1978,4,4)="0907",A1977=""),"",_xlfn.XLOOKUP(A1977,Matériau!A:A,Matériau!C:C,"ERREUR MATERIAU"))</f>
        <v/>
      </c>
      <c r="C1977" s="25" t="str">
        <f>IF(B1977="","",_xlfn.XLOOKUP(B1977,Questions!A:A,Questions!C:C,""))</f>
        <v/>
      </c>
      <c r="D1977" s="25" t="str">
        <f>IF(B1977="","",_xlfn.XLOOKUP(B1977&amp;"_"&amp;Saisie!F1978,'Réponses'!D:D,'Réponses'!C:C,""))</f>
        <v/>
      </c>
      <c r="E1977" s="25" t="str">
        <f>IF(D1977="","",_xlfn.XLOOKUP(D1977,'Réponses'!C:C,'Réponses'!F:F,"ERREUR PROCHAINE QUESTION"))</f>
        <v/>
      </c>
      <c r="F1977" s="25" t="str">
        <f>IF(E1977="","",_xlfn.XLOOKUP(E1977,Questions!$A:$A,Questions!$C:$C,""))</f>
        <v/>
      </c>
      <c r="G1977" s="25" t="str">
        <f>IF(E1977="","",_xlfn.XLOOKUP(E1977&amp;"_"&amp;Saisie!H1978,'Réponses'!D:D,'Réponses'!C:C,""))</f>
        <v/>
      </c>
      <c r="H1977" s="25" t="str">
        <f>IF(G1977="","",_xlfn.XLOOKUP(G1977,'Réponses'!C:C,'Réponses'!F:F,"ERREUR PROCHAINE QUESTION"))</f>
        <v/>
      </c>
      <c r="I1977" s="25" t="str">
        <f>IF(H1977="","",_xlfn.XLOOKUP(H1977,Questions!$A:$A,Questions!$C:$C,"ERREUR TYPE"))</f>
        <v/>
      </c>
      <c r="J1977" s="25" t="str">
        <f>IF(H1977="","",_xlfn.XLOOKUP(H1977&amp;"_"&amp;Saisie!J1978,'Réponses'!D:D,'Réponses'!C:C,""))</f>
        <v/>
      </c>
      <c r="K1977" s="25" t="str">
        <f>IF(J1977="","",_xlfn.XLOOKUP(J1977,'Réponses'!C:C,'Réponses'!F:F,"ERREUR PROCHAINE QUESTION"))</f>
        <v/>
      </c>
      <c r="L1977" s="25" t="str">
        <f>IF(K1977="","",_xlfn.XLOOKUP(K1977,Questions!$A:$A,Questions!$C:$C,""))</f>
        <v/>
      </c>
      <c r="M1977" s="25" t="str">
        <f>IF(K1977="","",_xlfn.XLOOKUP(K1977&amp;"_"&amp;Saisie!L1978,'Réponses'!D:D,'Réponses'!C:C,""))</f>
        <v/>
      </c>
      <c r="N1977" s="25" t="str">
        <f>IF(M1977="","",_xlfn.XLOOKUP(M1977,'Réponses'!C:C,'Réponses'!F:F,"ERREUR PROCHAINE QUESTION"))</f>
        <v/>
      </c>
      <c r="O1977" s="25" t="str">
        <f>IF(N1977="","",_xlfn.XLOOKUP(N1977,Questions!$A:$A,Questions!$C:$C,"ERREUR TYPE"))</f>
        <v/>
      </c>
      <c r="P1977" s="25" t="str">
        <f>IF(N1977="","",_xlfn.XLOOKUP(N1977&amp;"_"&amp;Saisie!N1978,'Réponses'!D:D,'Réponses'!C:C,""))</f>
        <v/>
      </c>
      <c r="Q1977" s="25" t="str">
        <f t="shared" si="30"/>
        <v/>
      </c>
    </row>
    <row r="1978" spans="1:17">
      <c r="A1978" s="25" t="str">
        <f>IF(ISBLANK(Saisie!C1979),"",_xlfn.XLOOKUP(Saisie!C1979,Barème!A:A,Barème!F:F,"ERREUR CODE PRODUIT"))</f>
        <v/>
      </c>
      <c r="B1978" s="25" t="str">
        <f>IF(OR(A1978="08",A1978="07",MID(Saisie!C1979,4,4)="0804",MID(Saisie!C1979,4,4)="0907",A1978=""),"",_xlfn.XLOOKUP(A1978,Matériau!A:A,Matériau!C:C,"ERREUR MATERIAU"))</f>
        <v/>
      </c>
      <c r="C1978" s="25" t="str">
        <f>IF(B1978="","",_xlfn.XLOOKUP(B1978,Questions!A:A,Questions!C:C,""))</f>
        <v/>
      </c>
      <c r="D1978" s="25" t="str">
        <f>IF(B1978="","",_xlfn.XLOOKUP(B1978&amp;"_"&amp;Saisie!F1979,'Réponses'!D:D,'Réponses'!C:C,""))</f>
        <v/>
      </c>
      <c r="E1978" s="25" t="str">
        <f>IF(D1978="","",_xlfn.XLOOKUP(D1978,'Réponses'!C:C,'Réponses'!F:F,"ERREUR PROCHAINE QUESTION"))</f>
        <v/>
      </c>
      <c r="F1978" s="25" t="str">
        <f>IF(E1978="","",_xlfn.XLOOKUP(E1978,Questions!$A:$A,Questions!$C:$C,""))</f>
        <v/>
      </c>
      <c r="G1978" s="25" t="str">
        <f>IF(E1978="","",_xlfn.XLOOKUP(E1978&amp;"_"&amp;Saisie!H1979,'Réponses'!D:D,'Réponses'!C:C,""))</f>
        <v/>
      </c>
      <c r="H1978" s="25" t="str">
        <f>IF(G1978="","",_xlfn.XLOOKUP(G1978,'Réponses'!C:C,'Réponses'!F:F,"ERREUR PROCHAINE QUESTION"))</f>
        <v/>
      </c>
      <c r="I1978" s="25" t="str">
        <f>IF(H1978="","",_xlfn.XLOOKUP(H1978,Questions!$A:$A,Questions!$C:$C,"ERREUR TYPE"))</f>
        <v/>
      </c>
      <c r="J1978" s="25" t="str">
        <f>IF(H1978="","",_xlfn.XLOOKUP(H1978&amp;"_"&amp;Saisie!J1979,'Réponses'!D:D,'Réponses'!C:C,""))</f>
        <v/>
      </c>
      <c r="K1978" s="25" t="str">
        <f>IF(J1978="","",_xlfn.XLOOKUP(J1978,'Réponses'!C:C,'Réponses'!F:F,"ERREUR PROCHAINE QUESTION"))</f>
        <v/>
      </c>
      <c r="L1978" s="25" t="str">
        <f>IF(K1978="","",_xlfn.XLOOKUP(K1978,Questions!$A:$A,Questions!$C:$C,""))</f>
        <v/>
      </c>
      <c r="M1978" s="25" t="str">
        <f>IF(K1978="","",_xlfn.XLOOKUP(K1978&amp;"_"&amp;Saisie!L1979,'Réponses'!D:D,'Réponses'!C:C,""))</f>
        <v/>
      </c>
      <c r="N1978" s="25" t="str">
        <f>IF(M1978="","",_xlfn.XLOOKUP(M1978,'Réponses'!C:C,'Réponses'!F:F,"ERREUR PROCHAINE QUESTION"))</f>
        <v/>
      </c>
      <c r="O1978" s="25" t="str">
        <f>IF(N1978="","",_xlfn.XLOOKUP(N1978,Questions!$A:$A,Questions!$C:$C,"ERREUR TYPE"))</f>
        <v/>
      </c>
      <c r="P1978" s="25" t="str">
        <f>IF(N1978="","",_xlfn.XLOOKUP(N1978&amp;"_"&amp;Saisie!N1979,'Réponses'!D:D,'Réponses'!C:C,""))</f>
        <v/>
      </c>
      <c r="Q1978" s="25" t="str">
        <f t="shared" si="30"/>
        <v/>
      </c>
    </row>
    <row r="1979" spans="1:17">
      <c r="A1979" s="25" t="str">
        <f>IF(ISBLANK(Saisie!C1980),"",_xlfn.XLOOKUP(Saisie!C1980,Barème!A:A,Barème!F:F,"ERREUR CODE PRODUIT"))</f>
        <v/>
      </c>
      <c r="B1979" s="25" t="str">
        <f>IF(OR(A1979="08",A1979="07",MID(Saisie!C1980,4,4)="0804",MID(Saisie!C1980,4,4)="0907",A1979=""),"",_xlfn.XLOOKUP(A1979,Matériau!A:A,Matériau!C:C,"ERREUR MATERIAU"))</f>
        <v/>
      </c>
      <c r="C1979" s="25" t="str">
        <f>IF(B1979="","",_xlfn.XLOOKUP(B1979,Questions!A:A,Questions!C:C,""))</f>
        <v/>
      </c>
      <c r="D1979" s="25" t="str">
        <f>IF(B1979="","",_xlfn.XLOOKUP(B1979&amp;"_"&amp;Saisie!F1980,'Réponses'!D:D,'Réponses'!C:C,""))</f>
        <v/>
      </c>
      <c r="E1979" s="25" t="str">
        <f>IF(D1979="","",_xlfn.XLOOKUP(D1979,'Réponses'!C:C,'Réponses'!F:F,"ERREUR PROCHAINE QUESTION"))</f>
        <v/>
      </c>
      <c r="F1979" s="25" t="str">
        <f>IF(E1979="","",_xlfn.XLOOKUP(E1979,Questions!$A:$A,Questions!$C:$C,""))</f>
        <v/>
      </c>
      <c r="G1979" s="25" t="str">
        <f>IF(E1979="","",_xlfn.XLOOKUP(E1979&amp;"_"&amp;Saisie!H1980,'Réponses'!D:D,'Réponses'!C:C,""))</f>
        <v/>
      </c>
      <c r="H1979" s="25" t="str">
        <f>IF(G1979="","",_xlfn.XLOOKUP(G1979,'Réponses'!C:C,'Réponses'!F:F,"ERREUR PROCHAINE QUESTION"))</f>
        <v/>
      </c>
      <c r="I1979" s="25" t="str">
        <f>IF(H1979="","",_xlfn.XLOOKUP(H1979,Questions!$A:$A,Questions!$C:$C,"ERREUR TYPE"))</f>
        <v/>
      </c>
      <c r="J1979" s="25" t="str">
        <f>IF(H1979="","",_xlfn.XLOOKUP(H1979&amp;"_"&amp;Saisie!J1980,'Réponses'!D:D,'Réponses'!C:C,""))</f>
        <v/>
      </c>
      <c r="K1979" s="25" t="str">
        <f>IF(J1979="","",_xlfn.XLOOKUP(J1979,'Réponses'!C:C,'Réponses'!F:F,"ERREUR PROCHAINE QUESTION"))</f>
        <v/>
      </c>
      <c r="L1979" s="25" t="str">
        <f>IF(K1979="","",_xlfn.XLOOKUP(K1979,Questions!$A:$A,Questions!$C:$C,""))</f>
        <v/>
      </c>
      <c r="M1979" s="25" t="str">
        <f>IF(K1979="","",_xlfn.XLOOKUP(K1979&amp;"_"&amp;Saisie!L1980,'Réponses'!D:D,'Réponses'!C:C,""))</f>
        <v/>
      </c>
      <c r="N1979" s="25" t="str">
        <f>IF(M1979="","",_xlfn.XLOOKUP(M1979,'Réponses'!C:C,'Réponses'!F:F,"ERREUR PROCHAINE QUESTION"))</f>
        <v/>
      </c>
      <c r="O1979" s="25" t="str">
        <f>IF(N1979="","",_xlfn.XLOOKUP(N1979,Questions!$A:$A,Questions!$C:$C,"ERREUR TYPE"))</f>
        <v/>
      </c>
      <c r="P1979" s="25" t="str">
        <f>IF(N1979="","",_xlfn.XLOOKUP(N1979&amp;"_"&amp;Saisie!N1980,'Réponses'!D:D,'Réponses'!C:C,""))</f>
        <v/>
      </c>
      <c r="Q1979" s="25" t="str">
        <f t="shared" si="30"/>
        <v/>
      </c>
    </row>
    <row r="1980" spans="1:17">
      <c r="A1980" s="25" t="str">
        <f>IF(ISBLANK(Saisie!C1981),"",_xlfn.XLOOKUP(Saisie!C1981,Barème!A:A,Barème!F:F,"ERREUR CODE PRODUIT"))</f>
        <v/>
      </c>
      <c r="B1980" s="25" t="str">
        <f>IF(OR(A1980="08",A1980="07",MID(Saisie!C1981,4,4)="0804",MID(Saisie!C1981,4,4)="0907",A1980=""),"",_xlfn.XLOOKUP(A1980,Matériau!A:A,Matériau!C:C,"ERREUR MATERIAU"))</f>
        <v/>
      </c>
      <c r="C1980" s="25" t="str">
        <f>IF(B1980="","",_xlfn.XLOOKUP(B1980,Questions!A:A,Questions!C:C,""))</f>
        <v/>
      </c>
      <c r="D1980" s="25" t="str">
        <f>IF(B1980="","",_xlfn.XLOOKUP(B1980&amp;"_"&amp;Saisie!F1981,'Réponses'!D:D,'Réponses'!C:C,""))</f>
        <v/>
      </c>
      <c r="E1980" s="25" t="str">
        <f>IF(D1980="","",_xlfn.XLOOKUP(D1980,'Réponses'!C:C,'Réponses'!F:F,"ERREUR PROCHAINE QUESTION"))</f>
        <v/>
      </c>
      <c r="F1980" s="25" t="str">
        <f>IF(E1980="","",_xlfn.XLOOKUP(E1980,Questions!$A:$A,Questions!$C:$C,""))</f>
        <v/>
      </c>
      <c r="G1980" s="25" t="str">
        <f>IF(E1980="","",_xlfn.XLOOKUP(E1980&amp;"_"&amp;Saisie!H1981,'Réponses'!D:D,'Réponses'!C:C,""))</f>
        <v/>
      </c>
      <c r="H1980" s="25" t="str">
        <f>IF(G1980="","",_xlfn.XLOOKUP(G1980,'Réponses'!C:C,'Réponses'!F:F,"ERREUR PROCHAINE QUESTION"))</f>
        <v/>
      </c>
      <c r="I1980" s="25" t="str">
        <f>IF(H1980="","",_xlfn.XLOOKUP(H1980,Questions!$A:$A,Questions!$C:$C,"ERREUR TYPE"))</f>
        <v/>
      </c>
      <c r="J1980" s="25" t="str">
        <f>IF(H1980="","",_xlfn.XLOOKUP(H1980&amp;"_"&amp;Saisie!J1981,'Réponses'!D:D,'Réponses'!C:C,""))</f>
        <v/>
      </c>
      <c r="K1980" s="25" t="str">
        <f>IF(J1980="","",_xlfn.XLOOKUP(J1980,'Réponses'!C:C,'Réponses'!F:F,"ERREUR PROCHAINE QUESTION"))</f>
        <v/>
      </c>
      <c r="L1980" s="25" t="str">
        <f>IF(K1980="","",_xlfn.XLOOKUP(K1980,Questions!$A:$A,Questions!$C:$C,""))</f>
        <v/>
      </c>
      <c r="M1980" s="25" t="str">
        <f>IF(K1980="","",_xlfn.XLOOKUP(K1980&amp;"_"&amp;Saisie!L1981,'Réponses'!D:D,'Réponses'!C:C,""))</f>
        <v/>
      </c>
      <c r="N1980" s="25" t="str">
        <f>IF(M1980="","",_xlfn.XLOOKUP(M1980,'Réponses'!C:C,'Réponses'!F:F,"ERREUR PROCHAINE QUESTION"))</f>
        <v/>
      </c>
      <c r="O1980" s="25" t="str">
        <f>IF(N1980="","",_xlfn.XLOOKUP(N1980,Questions!$A:$A,Questions!$C:$C,"ERREUR TYPE"))</f>
        <v/>
      </c>
      <c r="P1980" s="25" t="str">
        <f>IF(N1980="","",_xlfn.XLOOKUP(N1980&amp;"_"&amp;Saisie!N1981,'Réponses'!D:D,'Réponses'!C:C,""))</f>
        <v/>
      </c>
      <c r="Q1980" s="25" t="str">
        <f t="shared" si="30"/>
        <v/>
      </c>
    </row>
    <row r="1981" spans="1:17">
      <c r="A1981" s="25" t="str">
        <f>IF(ISBLANK(Saisie!C1982),"",_xlfn.XLOOKUP(Saisie!C1982,Barème!A:A,Barème!F:F,"ERREUR CODE PRODUIT"))</f>
        <v/>
      </c>
      <c r="B1981" s="25" t="str">
        <f>IF(OR(A1981="08",A1981="07",MID(Saisie!C1982,4,4)="0804",MID(Saisie!C1982,4,4)="0907",A1981=""),"",_xlfn.XLOOKUP(A1981,Matériau!A:A,Matériau!C:C,"ERREUR MATERIAU"))</f>
        <v/>
      </c>
      <c r="C1981" s="25" t="str">
        <f>IF(B1981="","",_xlfn.XLOOKUP(B1981,Questions!A:A,Questions!C:C,""))</f>
        <v/>
      </c>
      <c r="D1981" s="25" t="str">
        <f>IF(B1981="","",_xlfn.XLOOKUP(B1981&amp;"_"&amp;Saisie!F1982,'Réponses'!D:D,'Réponses'!C:C,""))</f>
        <v/>
      </c>
      <c r="E1981" s="25" t="str">
        <f>IF(D1981="","",_xlfn.XLOOKUP(D1981,'Réponses'!C:C,'Réponses'!F:F,"ERREUR PROCHAINE QUESTION"))</f>
        <v/>
      </c>
      <c r="F1981" s="25" t="str">
        <f>IF(E1981="","",_xlfn.XLOOKUP(E1981,Questions!$A:$A,Questions!$C:$C,""))</f>
        <v/>
      </c>
      <c r="G1981" s="25" t="str">
        <f>IF(E1981="","",_xlfn.XLOOKUP(E1981&amp;"_"&amp;Saisie!H1982,'Réponses'!D:D,'Réponses'!C:C,""))</f>
        <v/>
      </c>
      <c r="H1981" s="25" t="str">
        <f>IF(G1981="","",_xlfn.XLOOKUP(G1981,'Réponses'!C:C,'Réponses'!F:F,"ERREUR PROCHAINE QUESTION"))</f>
        <v/>
      </c>
      <c r="I1981" s="25" t="str">
        <f>IF(H1981="","",_xlfn.XLOOKUP(H1981,Questions!$A:$A,Questions!$C:$C,"ERREUR TYPE"))</f>
        <v/>
      </c>
      <c r="J1981" s="25" t="str">
        <f>IF(H1981="","",_xlfn.XLOOKUP(H1981&amp;"_"&amp;Saisie!J1982,'Réponses'!D:D,'Réponses'!C:C,""))</f>
        <v/>
      </c>
      <c r="K1981" s="25" t="str">
        <f>IF(J1981="","",_xlfn.XLOOKUP(J1981,'Réponses'!C:C,'Réponses'!F:F,"ERREUR PROCHAINE QUESTION"))</f>
        <v/>
      </c>
      <c r="L1981" s="25" t="str">
        <f>IF(K1981="","",_xlfn.XLOOKUP(K1981,Questions!$A:$A,Questions!$C:$C,""))</f>
        <v/>
      </c>
      <c r="M1981" s="25" t="str">
        <f>IF(K1981="","",_xlfn.XLOOKUP(K1981&amp;"_"&amp;Saisie!L1982,'Réponses'!D:D,'Réponses'!C:C,""))</f>
        <v/>
      </c>
      <c r="N1981" s="25" t="str">
        <f>IF(M1981="","",_xlfn.XLOOKUP(M1981,'Réponses'!C:C,'Réponses'!F:F,"ERREUR PROCHAINE QUESTION"))</f>
        <v/>
      </c>
      <c r="O1981" s="25" t="str">
        <f>IF(N1981="","",_xlfn.XLOOKUP(N1981,Questions!$A:$A,Questions!$C:$C,"ERREUR TYPE"))</f>
        <v/>
      </c>
      <c r="P1981" s="25" t="str">
        <f>IF(N1981="","",_xlfn.XLOOKUP(N1981&amp;"_"&amp;Saisie!N1982,'Réponses'!D:D,'Réponses'!C:C,""))</f>
        <v/>
      </c>
      <c r="Q1981" s="25" t="str">
        <f t="shared" si="30"/>
        <v/>
      </c>
    </row>
    <row r="1982" spans="1:17">
      <c r="A1982" s="25" t="str">
        <f>IF(ISBLANK(Saisie!C1983),"",_xlfn.XLOOKUP(Saisie!C1983,Barème!A:A,Barème!F:F,"ERREUR CODE PRODUIT"))</f>
        <v/>
      </c>
      <c r="B1982" s="25" t="str">
        <f>IF(OR(A1982="08",A1982="07",MID(Saisie!C1983,4,4)="0804",MID(Saisie!C1983,4,4)="0907",A1982=""),"",_xlfn.XLOOKUP(A1982,Matériau!A:A,Matériau!C:C,"ERREUR MATERIAU"))</f>
        <v/>
      </c>
      <c r="C1982" s="25" t="str">
        <f>IF(B1982="","",_xlfn.XLOOKUP(B1982,Questions!A:A,Questions!C:C,""))</f>
        <v/>
      </c>
      <c r="D1982" s="25" t="str">
        <f>IF(B1982="","",_xlfn.XLOOKUP(B1982&amp;"_"&amp;Saisie!F1983,'Réponses'!D:D,'Réponses'!C:C,""))</f>
        <v/>
      </c>
      <c r="E1982" s="25" t="str">
        <f>IF(D1982="","",_xlfn.XLOOKUP(D1982,'Réponses'!C:C,'Réponses'!F:F,"ERREUR PROCHAINE QUESTION"))</f>
        <v/>
      </c>
      <c r="F1982" s="25" t="str">
        <f>IF(E1982="","",_xlfn.XLOOKUP(E1982,Questions!$A:$A,Questions!$C:$C,""))</f>
        <v/>
      </c>
      <c r="G1982" s="25" t="str">
        <f>IF(E1982="","",_xlfn.XLOOKUP(E1982&amp;"_"&amp;Saisie!H1983,'Réponses'!D:D,'Réponses'!C:C,""))</f>
        <v/>
      </c>
      <c r="H1982" s="25" t="str">
        <f>IF(G1982="","",_xlfn.XLOOKUP(G1982,'Réponses'!C:C,'Réponses'!F:F,"ERREUR PROCHAINE QUESTION"))</f>
        <v/>
      </c>
      <c r="I1982" s="25" t="str">
        <f>IF(H1982="","",_xlfn.XLOOKUP(H1982,Questions!$A:$A,Questions!$C:$C,"ERREUR TYPE"))</f>
        <v/>
      </c>
      <c r="J1982" s="25" t="str">
        <f>IF(H1982="","",_xlfn.XLOOKUP(H1982&amp;"_"&amp;Saisie!J1983,'Réponses'!D:D,'Réponses'!C:C,""))</f>
        <v/>
      </c>
      <c r="K1982" s="25" t="str">
        <f>IF(J1982="","",_xlfn.XLOOKUP(J1982,'Réponses'!C:C,'Réponses'!F:F,"ERREUR PROCHAINE QUESTION"))</f>
        <v/>
      </c>
      <c r="L1982" s="25" t="str">
        <f>IF(K1982="","",_xlfn.XLOOKUP(K1982,Questions!$A:$A,Questions!$C:$C,""))</f>
        <v/>
      </c>
      <c r="M1982" s="25" t="str">
        <f>IF(K1982="","",_xlfn.XLOOKUP(K1982&amp;"_"&amp;Saisie!L1983,'Réponses'!D:D,'Réponses'!C:C,""))</f>
        <v/>
      </c>
      <c r="N1982" s="25" t="str">
        <f>IF(M1982="","",_xlfn.XLOOKUP(M1982,'Réponses'!C:C,'Réponses'!F:F,"ERREUR PROCHAINE QUESTION"))</f>
        <v/>
      </c>
      <c r="O1982" s="25" t="str">
        <f>IF(N1982="","",_xlfn.XLOOKUP(N1982,Questions!$A:$A,Questions!$C:$C,"ERREUR TYPE"))</f>
        <v/>
      </c>
      <c r="P1982" s="25" t="str">
        <f>IF(N1982="","",_xlfn.XLOOKUP(N1982&amp;"_"&amp;Saisie!N1983,'Réponses'!D:D,'Réponses'!C:C,""))</f>
        <v/>
      </c>
      <c r="Q1982" s="25" t="str">
        <f t="shared" si="30"/>
        <v/>
      </c>
    </row>
    <row r="1983" spans="1:17">
      <c r="A1983" s="25" t="str">
        <f>IF(ISBLANK(Saisie!C1984),"",_xlfn.XLOOKUP(Saisie!C1984,Barème!A:A,Barème!F:F,"ERREUR CODE PRODUIT"))</f>
        <v/>
      </c>
      <c r="B1983" s="25" t="str">
        <f>IF(OR(A1983="08",A1983="07",MID(Saisie!C1984,4,4)="0804",MID(Saisie!C1984,4,4)="0907",A1983=""),"",_xlfn.XLOOKUP(A1983,Matériau!A:A,Matériau!C:C,"ERREUR MATERIAU"))</f>
        <v/>
      </c>
      <c r="C1983" s="25" t="str">
        <f>IF(B1983="","",_xlfn.XLOOKUP(B1983,Questions!A:A,Questions!C:C,""))</f>
        <v/>
      </c>
      <c r="D1983" s="25" t="str">
        <f>IF(B1983="","",_xlfn.XLOOKUP(B1983&amp;"_"&amp;Saisie!F1984,'Réponses'!D:D,'Réponses'!C:C,""))</f>
        <v/>
      </c>
      <c r="E1983" s="25" t="str">
        <f>IF(D1983="","",_xlfn.XLOOKUP(D1983,'Réponses'!C:C,'Réponses'!F:F,"ERREUR PROCHAINE QUESTION"))</f>
        <v/>
      </c>
      <c r="F1983" s="25" t="str">
        <f>IF(E1983="","",_xlfn.XLOOKUP(E1983,Questions!$A:$A,Questions!$C:$C,""))</f>
        <v/>
      </c>
      <c r="G1983" s="25" t="str">
        <f>IF(E1983="","",_xlfn.XLOOKUP(E1983&amp;"_"&amp;Saisie!H1984,'Réponses'!D:D,'Réponses'!C:C,""))</f>
        <v/>
      </c>
      <c r="H1983" s="25" t="str">
        <f>IF(G1983="","",_xlfn.XLOOKUP(G1983,'Réponses'!C:C,'Réponses'!F:F,"ERREUR PROCHAINE QUESTION"))</f>
        <v/>
      </c>
      <c r="I1983" s="25" t="str">
        <f>IF(H1983="","",_xlfn.XLOOKUP(H1983,Questions!$A:$A,Questions!$C:$C,"ERREUR TYPE"))</f>
        <v/>
      </c>
      <c r="J1983" s="25" t="str">
        <f>IF(H1983="","",_xlfn.XLOOKUP(H1983&amp;"_"&amp;Saisie!J1984,'Réponses'!D:D,'Réponses'!C:C,""))</f>
        <v/>
      </c>
      <c r="K1983" s="25" t="str">
        <f>IF(J1983="","",_xlfn.XLOOKUP(J1983,'Réponses'!C:C,'Réponses'!F:F,"ERREUR PROCHAINE QUESTION"))</f>
        <v/>
      </c>
      <c r="L1983" s="25" t="str">
        <f>IF(K1983="","",_xlfn.XLOOKUP(K1983,Questions!$A:$A,Questions!$C:$C,""))</f>
        <v/>
      </c>
      <c r="M1983" s="25" t="str">
        <f>IF(K1983="","",_xlfn.XLOOKUP(K1983&amp;"_"&amp;Saisie!L1984,'Réponses'!D:D,'Réponses'!C:C,""))</f>
        <v/>
      </c>
      <c r="N1983" s="25" t="str">
        <f>IF(M1983="","",_xlfn.XLOOKUP(M1983,'Réponses'!C:C,'Réponses'!F:F,"ERREUR PROCHAINE QUESTION"))</f>
        <v/>
      </c>
      <c r="O1983" s="25" t="str">
        <f>IF(N1983="","",_xlfn.XLOOKUP(N1983,Questions!$A:$A,Questions!$C:$C,"ERREUR TYPE"))</f>
        <v/>
      </c>
      <c r="P1983" s="25" t="str">
        <f>IF(N1983="","",_xlfn.XLOOKUP(N1983&amp;"_"&amp;Saisie!N1984,'Réponses'!D:D,'Réponses'!C:C,""))</f>
        <v/>
      </c>
      <c r="Q1983" s="25" t="str">
        <f t="shared" si="30"/>
        <v/>
      </c>
    </row>
    <row r="1984" spans="1:17">
      <c r="A1984" s="25" t="str">
        <f>IF(ISBLANK(Saisie!C1985),"",_xlfn.XLOOKUP(Saisie!C1985,Barème!A:A,Barème!F:F,"ERREUR CODE PRODUIT"))</f>
        <v/>
      </c>
      <c r="B1984" s="25" t="str">
        <f>IF(OR(A1984="08",A1984="07",MID(Saisie!C1985,4,4)="0804",MID(Saisie!C1985,4,4)="0907",A1984=""),"",_xlfn.XLOOKUP(A1984,Matériau!A:A,Matériau!C:C,"ERREUR MATERIAU"))</f>
        <v/>
      </c>
      <c r="C1984" s="25" t="str">
        <f>IF(B1984="","",_xlfn.XLOOKUP(B1984,Questions!A:A,Questions!C:C,""))</f>
        <v/>
      </c>
      <c r="D1984" s="25" t="str">
        <f>IF(B1984="","",_xlfn.XLOOKUP(B1984&amp;"_"&amp;Saisie!F1985,'Réponses'!D:D,'Réponses'!C:C,""))</f>
        <v/>
      </c>
      <c r="E1984" s="25" t="str">
        <f>IF(D1984="","",_xlfn.XLOOKUP(D1984,'Réponses'!C:C,'Réponses'!F:F,"ERREUR PROCHAINE QUESTION"))</f>
        <v/>
      </c>
      <c r="F1984" s="25" t="str">
        <f>IF(E1984="","",_xlfn.XLOOKUP(E1984,Questions!$A:$A,Questions!$C:$C,""))</f>
        <v/>
      </c>
      <c r="G1984" s="25" t="str">
        <f>IF(E1984="","",_xlfn.XLOOKUP(E1984&amp;"_"&amp;Saisie!H1985,'Réponses'!D:D,'Réponses'!C:C,""))</f>
        <v/>
      </c>
      <c r="H1984" s="25" t="str">
        <f>IF(G1984="","",_xlfn.XLOOKUP(G1984,'Réponses'!C:C,'Réponses'!F:F,"ERREUR PROCHAINE QUESTION"))</f>
        <v/>
      </c>
      <c r="I1984" s="25" t="str">
        <f>IF(H1984="","",_xlfn.XLOOKUP(H1984,Questions!$A:$A,Questions!$C:$C,"ERREUR TYPE"))</f>
        <v/>
      </c>
      <c r="J1984" s="25" t="str">
        <f>IF(H1984="","",_xlfn.XLOOKUP(H1984&amp;"_"&amp;Saisie!J1985,'Réponses'!D:D,'Réponses'!C:C,""))</f>
        <v/>
      </c>
      <c r="K1984" s="25" t="str">
        <f>IF(J1984="","",_xlfn.XLOOKUP(J1984,'Réponses'!C:C,'Réponses'!F:F,"ERREUR PROCHAINE QUESTION"))</f>
        <v/>
      </c>
      <c r="L1984" s="25" t="str">
        <f>IF(K1984="","",_xlfn.XLOOKUP(K1984,Questions!$A:$A,Questions!$C:$C,""))</f>
        <v/>
      </c>
      <c r="M1984" s="25" t="str">
        <f>IF(K1984="","",_xlfn.XLOOKUP(K1984&amp;"_"&amp;Saisie!L1985,'Réponses'!D:D,'Réponses'!C:C,""))</f>
        <v/>
      </c>
      <c r="N1984" s="25" t="str">
        <f>IF(M1984="","",_xlfn.XLOOKUP(M1984,'Réponses'!C:C,'Réponses'!F:F,"ERREUR PROCHAINE QUESTION"))</f>
        <v/>
      </c>
      <c r="O1984" s="25" t="str">
        <f>IF(N1984="","",_xlfn.XLOOKUP(N1984,Questions!$A:$A,Questions!$C:$C,"ERREUR TYPE"))</f>
        <v/>
      </c>
      <c r="P1984" s="25" t="str">
        <f>IF(N1984="","",_xlfn.XLOOKUP(N1984&amp;"_"&amp;Saisie!N1985,'Réponses'!D:D,'Réponses'!C:C,""))</f>
        <v/>
      </c>
      <c r="Q1984" s="25" t="str">
        <f t="shared" si="30"/>
        <v/>
      </c>
    </row>
    <row r="1985" spans="1:17">
      <c r="A1985" s="25" t="str">
        <f>IF(ISBLANK(Saisie!C1986),"",_xlfn.XLOOKUP(Saisie!C1986,Barème!A:A,Barème!F:F,"ERREUR CODE PRODUIT"))</f>
        <v/>
      </c>
      <c r="B1985" s="25" t="str">
        <f>IF(OR(A1985="08",A1985="07",MID(Saisie!C1986,4,4)="0804",MID(Saisie!C1986,4,4)="0907",A1985=""),"",_xlfn.XLOOKUP(A1985,Matériau!A:A,Matériau!C:C,"ERREUR MATERIAU"))</f>
        <v/>
      </c>
      <c r="C1985" s="25" t="str">
        <f>IF(B1985="","",_xlfn.XLOOKUP(B1985,Questions!A:A,Questions!C:C,""))</f>
        <v/>
      </c>
      <c r="D1985" s="25" t="str">
        <f>IF(B1985="","",_xlfn.XLOOKUP(B1985&amp;"_"&amp;Saisie!F1986,'Réponses'!D:D,'Réponses'!C:C,""))</f>
        <v/>
      </c>
      <c r="E1985" s="25" t="str">
        <f>IF(D1985="","",_xlfn.XLOOKUP(D1985,'Réponses'!C:C,'Réponses'!F:F,"ERREUR PROCHAINE QUESTION"))</f>
        <v/>
      </c>
      <c r="F1985" s="25" t="str">
        <f>IF(E1985="","",_xlfn.XLOOKUP(E1985,Questions!$A:$A,Questions!$C:$C,""))</f>
        <v/>
      </c>
      <c r="G1985" s="25" t="str">
        <f>IF(E1985="","",_xlfn.XLOOKUP(E1985&amp;"_"&amp;Saisie!H1986,'Réponses'!D:D,'Réponses'!C:C,""))</f>
        <v/>
      </c>
      <c r="H1985" s="25" t="str">
        <f>IF(G1985="","",_xlfn.XLOOKUP(G1985,'Réponses'!C:C,'Réponses'!F:F,"ERREUR PROCHAINE QUESTION"))</f>
        <v/>
      </c>
      <c r="I1985" s="25" t="str">
        <f>IF(H1985="","",_xlfn.XLOOKUP(H1985,Questions!$A:$A,Questions!$C:$C,"ERREUR TYPE"))</f>
        <v/>
      </c>
      <c r="J1985" s="25" t="str">
        <f>IF(H1985="","",_xlfn.XLOOKUP(H1985&amp;"_"&amp;Saisie!J1986,'Réponses'!D:D,'Réponses'!C:C,""))</f>
        <v/>
      </c>
      <c r="K1985" s="25" t="str">
        <f>IF(J1985="","",_xlfn.XLOOKUP(J1985,'Réponses'!C:C,'Réponses'!F:F,"ERREUR PROCHAINE QUESTION"))</f>
        <v/>
      </c>
      <c r="L1985" s="25" t="str">
        <f>IF(K1985="","",_xlfn.XLOOKUP(K1985,Questions!$A:$A,Questions!$C:$C,""))</f>
        <v/>
      </c>
      <c r="M1985" s="25" t="str">
        <f>IF(K1985="","",_xlfn.XLOOKUP(K1985&amp;"_"&amp;Saisie!L1986,'Réponses'!D:D,'Réponses'!C:C,""))</f>
        <v/>
      </c>
      <c r="N1985" s="25" t="str">
        <f>IF(M1985="","",_xlfn.XLOOKUP(M1985,'Réponses'!C:C,'Réponses'!F:F,"ERREUR PROCHAINE QUESTION"))</f>
        <v/>
      </c>
      <c r="O1985" s="25" t="str">
        <f>IF(N1985="","",_xlfn.XLOOKUP(N1985,Questions!$A:$A,Questions!$C:$C,"ERREUR TYPE"))</f>
        <v/>
      </c>
      <c r="P1985" s="25" t="str">
        <f>IF(N1985="","",_xlfn.XLOOKUP(N1985&amp;"_"&amp;Saisie!N1986,'Réponses'!D:D,'Réponses'!C:C,""))</f>
        <v/>
      </c>
      <c r="Q1985" s="25" t="str">
        <f t="shared" si="30"/>
        <v/>
      </c>
    </row>
    <row r="1986" spans="1:17">
      <c r="A1986" s="25" t="str">
        <f>IF(ISBLANK(Saisie!C1987),"",_xlfn.XLOOKUP(Saisie!C1987,Barème!A:A,Barème!F:F,"ERREUR CODE PRODUIT"))</f>
        <v/>
      </c>
      <c r="B1986" s="25" t="str">
        <f>IF(OR(A1986="08",A1986="07",MID(Saisie!C1987,4,4)="0804",MID(Saisie!C1987,4,4)="0907",A1986=""),"",_xlfn.XLOOKUP(A1986,Matériau!A:A,Matériau!C:C,"ERREUR MATERIAU"))</f>
        <v/>
      </c>
      <c r="C1986" s="25" t="str">
        <f>IF(B1986="","",_xlfn.XLOOKUP(B1986,Questions!A:A,Questions!C:C,""))</f>
        <v/>
      </c>
      <c r="D1986" s="25" t="str">
        <f>IF(B1986="","",_xlfn.XLOOKUP(B1986&amp;"_"&amp;Saisie!F1987,'Réponses'!D:D,'Réponses'!C:C,""))</f>
        <v/>
      </c>
      <c r="E1986" s="25" t="str">
        <f>IF(D1986="","",_xlfn.XLOOKUP(D1986,'Réponses'!C:C,'Réponses'!F:F,"ERREUR PROCHAINE QUESTION"))</f>
        <v/>
      </c>
      <c r="F1986" s="25" t="str">
        <f>IF(E1986="","",_xlfn.XLOOKUP(E1986,Questions!$A:$A,Questions!$C:$C,""))</f>
        <v/>
      </c>
      <c r="G1986" s="25" t="str">
        <f>IF(E1986="","",_xlfn.XLOOKUP(E1986&amp;"_"&amp;Saisie!H1987,'Réponses'!D:D,'Réponses'!C:C,""))</f>
        <v/>
      </c>
      <c r="H1986" s="25" t="str">
        <f>IF(G1986="","",_xlfn.XLOOKUP(G1986,'Réponses'!C:C,'Réponses'!F:F,"ERREUR PROCHAINE QUESTION"))</f>
        <v/>
      </c>
      <c r="I1986" s="25" t="str">
        <f>IF(H1986="","",_xlfn.XLOOKUP(H1986,Questions!$A:$A,Questions!$C:$C,"ERREUR TYPE"))</f>
        <v/>
      </c>
      <c r="J1986" s="25" t="str">
        <f>IF(H1986="","",_xlfn.XLOOKUP(H1986&amp;"_"&amp;Saisie!J1987,'Réponses'!D:D,'Réponses'!C:C,""))</f>
        <v/>
      </c>
      <c r="K1986" s="25" t="str">
        <f>IF(J1986="","",_xlfn.XLOOKUP(J1986,'Réponses'!C:C,'Réponses'!F:F,"ERREUR PROCHAINE QUESTION"))</f>
        <v/>
      </c>
      <c r="L1986" s="25" t="str">
        <f>IF(K1986="","",_xlfn.XLOOKUP(K1986,Questions!$A:$A,Questions!$C:$C,""))</f>
        <v/>
      </c>
      <c r="M1986" s="25" t="str">
        <f>IF(K1986="","",_xlfn.XLOOKUP(K1986&amp;"_"&amp;Saisie!L1987,'Réponses'!D:D,'Réponses'!C:C,""))</f>
        <v/>
      </c>
      <c r="N1986" s="25" t="str">
        <f>IF(M1986="","",_xlfn.XLOOKUP(M1986,'Réponses'!C:C,'Réponses'!F:F,"ERREUR PROCHAINE QUESTION"))</f>
        <v/>
      </c>
      <c r="O1986" s="25" t="str">
        <f>IF(N1986="","",_xlfn.XLOOKUP(N1986,Questions!$A:$A,Questions!$C:$C,"ERREUR TYPE"))</f>
        <v/>
      </c>
      <c r="P1986" s="25" t="str">
        <f>IF(N1986="","",_xlfn.XLOOKUP(N1986&amp;"_"&amp;Saisie!N1987,'Réponses'!D:D,'Réponses'!C:C,""))</f>
        <v/>
      </c>
      <c r="Q1986" s="25" t="str">
        <f t="shared" si="30"/>
        <v/>
      </c>
    </row>
    <row r="1987" spans="1:17">
      <c r="A1987" s="25" t="str">
        <f>IF(ISBLANK(Saisie!C1988),"",_xlfn.XLOOKUP(Saisie!C1988,Barème!A:A,Barème!F:F,"ERREUR CODE PRODUIT"))</f>
        <v/>
      </c>
      <c r="B1987" s="25" t="str">
        <f>IF(OR(A1987="08",A1987="07",MID(Saisie!C1988,4,4)="0804",MID(Saisie!C1988,4,4)="0907",A1987=""),"",_xlfn.XLOOKUP(A1987,Matériau!A:A,Matériau!C:C,"ERREUR MATERIAU"))</f>
        <v/>
      </c>
      <c r="C1987" s="25" t="str">
        <f>IF(B1987="","",_xlfn.XLOOKUP(B1987,Questions!A:A,Questions!C:C,""))</f>
        <v/>
      </c>
      <c r="D1987" s="25" t="str">
        <f>IF(B1987="","",_xlfn.XLOOKUP(B1987&amp;"_"&amp;Saisie!F1988,'Réponses'!D:D,'Réponses'!C:C,""))</f>
        <v/>
      </c>
      <c r="E1987" s="25" t="str">
        <f>IF(D1987="","",_xlfn.XLOOKUP(D1987,'Réponses'!C:C,'Réponses'!F:F,"ERREUR PROCHAINE QUESTION"))</f>
        <v/>
      </c>
      <c r="F1987" s="25" t="str">
        <f>IF(E1987="","",_xlfn.XLOOKUP(E1987,Questions!$A:$A,Questions!$C:$C,""))</f>
        <v/>
      </c>
      <c r="G1987" s="25" t="str">
        <f>IF(E1987="","",_xlfn.XLOOKUP(E1987&amp;"_"&amp;Saisie!H1988,'Réponses'!D:D,'Réponses'!C:C,""))</f>
        <v/>
      </c>
      <c r="H1987" s="25" t="str">
        <f>IF(G1987="","",_xlfn.XLOOKUP(G1987,'Réponses'!C:C,'Réponses'!F:F,"ERREUR PROCHAINE QUESTION"))</f>
        <v/>
      </c>
      <c r="I1987" s="25" t="str">
        <f>IF(H1987="","",_xlfn.XLOOKUP(H1987,Questions!$A:$A,Questions!$C:$C,"ERREUR TYPE"))</f>
        <v/>
      </c>
      <c r="J1987" s="25" t="str">
        <f>IF(H1987="","",_xlfn.XLOOKUP(H1987&amp;"_"&amp;Saisie!J1988,'Réponses'!D:D,'Réponses'!C:C,""))</f>
        <v/>
      </c>
      <c r="K1987" s="25" t="str">
        <f>IF(J1987="","",_xlfn.XLOOKUP(J1987,'Réponses'!C:C,'Réponses'!F:F,"ERREUR PROCHAINE QUESTION"))</f>
        <v/>
      </c>
      <c r="L1987" s="25" t="str">
        <f>IF(K1987="","",_xlfn.XLOOKUP(K1987,Questions!$A:$A,Questions!$C:$C,""))</f>
        <v/>
      </c>
      <c r="M1987" s="25" t="str">
        <f>IF(K1987="","",_xlfn.XLOOKUP(K1987&amp;"_"&amp;Saisie!L1988,'Réponses'!D:D,'Réponses'!C:C,""))</f>
        <v/>
      </c>
      <c r="N1987" s="25" t="str">
        <f>IF(M1987="","",_xlfn.XLOOKUP(M1987,'Réponses'!C:C,'Réponses'!F:F,"ERREUR PROCHAINE QUESTION"))</f>
        <v/>
      </c>
      <c r="O1987" s="25" t="str">
        <f>IF(N1987="","",_xlfn.XLOOKUP(N1987,Questions!$A:$A,Questions!$C:$C,"ERREUR TYPE"))</f>
        <v/>
      </c>
      <c r="P1987" s="25" t="str">
        <f>IF(N1987="","",_xlfn.XLOOKUP(N1987&amp;"_"&amp;Saisie!N1988,'Réponses'!D:D,'Réponses'!C:C,""))</f>
        <v/>
      </c>
      <c r="Q1987" s="25" t="str">
        <f t="shared" ref="Q1987:Q2050" si="31">D1987&amp;IF(G1987="","","_"&amp;G1987)&amp;IF(J1987="","","_"&amp;J1987&amp;IF(M1987="","","_"&amp;M1987)&amp;IF(P1987="","","_"&amp;P1987))</f>
        <v/>
      </c>
    </row>
    <row r="1988" spans="1:17">
      <c r="A1988" s="25" t="str">
        <f>IF(ISBLANK(Saisie!C1989),"",_xlfn.XLOOKUP(Saisie!C1989,Barème!A:A,Barème!F:F,"ERREUR CODE PRODUIT"))</f>
        <v/>
      </c>
      <c r="B1988" s="25" t="str">
        <f>IF(OR(A1988="08",A1988="07",MID(Saisie!C1989,4,4)="0804",MID(Saisie!C1989,4,4)="0907",A1988=""),"",_xlfn.XLOOKUP(A1988,Matériau!A:A,Matériau!C:C,"ERREUR MATERIAU"))</f>
        <v/>
      </c>
      <c r="C1988" s="25" t="str">
        <f>IF(B1988="","",_xlfn.XLOOKUP(B1988,Questions!A:A,Questions!C:C,""))</f>
        <v/>
      </c>
      <c r="D1988" s="25" t="str">
        <f>IF(B1988="","",_xlfn.XLOOKUP(B1988&amp;"_"&amp;Saisie!F1989,'Réponses'!D:D,'Réponses'!C:C,""))</f>
        <v/>
      </c>
      <c r="E1988" s="25" t="str">
        <f>IF(D1988="","",_xlfn.XLOOKUP(D1988,'Réponses'!C:C,'Réponses'!F:F,"ERREUR PROCHAINE QUESTION"))</f>
        <v/>
      </c>
      <c r="F1988" s="25" t="str">
        <f>IF(E1988="","",_xlfn.XLOOKUP(E1988,Questions!$A:$A,Questions!$C:$C,""))</f>
        <v/>
      </c>
      <c r="G1988" s="25" t="str">
        <f>IF(E1988="","",_xlfn.XLOOKUP(E1988&amp;"_"&amp;Saisie!H1989,'Réponses'!D:D,'Réponses'!C:C,""))</f>
        <v/>
      </c>
      <c r="H1988" s="25" t="str">
        <f>IF(G1988="","",_xlfn.XLOOKUP(G1988,'Réponses'!C:C,'Réponses'!F:F,"ERREUR PROCHAINE QUESTION"))</f>
        <v/>
      </c>
      <c r="I1988" s="25" t="str">
        <f>IF(H1988="","",_xlfn.XLOOKUP(H1988,Questions!$A:$A,Questions!$C:$C,"ERREUR TYPE"))</f>
        <v/>
      </c>
      <c r="J1988" s="25" t="str">
        <f>IF(H1988="","",_xlfn.XLOOKUP(H1988&amp;"_"&amp;Saisie!J1989,'Réponses'!D:D,'Réponses'!C:C,""))</f>
        <v/>
      </c>
      <c r="K1988" s="25" t="str">
        <f>IF(J1988="","",_xlfn.XLOOKUP(J1988,'Réponses'!C:C,'Réponses'!F:F,"ERREUR PROCHAINE QUESTION"))</f>
        <v/>
      </c>
      <c r="L1988" s="25" t="str">
        <f>IF(K1988="","",_xlfn.XLOOKUP(K1988,Questions!$A:$A,Questions!$C:$C,""))</f>
        <v/>
      </c>
      <c r="M1988" s="25" t="str">
        <f>IF(K1988="","",_xlfn.XLOOKUP(K1988&amp;"_"&amp;Saisie!L1989,'Réponses'!D:D,'Réponses'!C:C,""))</f>
        <v/>
      </c>
      <c r="N1988" s="25" t="str">
        <f>IF(M1988="","",_xlfn.XLOOKUP(M1988,'Réponses'!C:C,'Réponses'!F:F,"ERREUR PROCHAINE QUESTION"))</f>
        <v/>
      </c>
      <c r="O1988" s="25" t="str">
        <f>IF(N1988="","",_xlfn.XLOOKUP(N1988,Questions!$A:$A,Questions!$C:$C,"ERREUR TYPE"))</f>
        <v/>
      </c>
      <c r="P1988" s="25" t="str">
        <f>IF(N1988="","",_xlfn.XLOOKUP(N1988&amp;"_"&amp;Saisie!N1989,'Réponses'!D:D,'Réponses'!C:C,""))</f>
        <v/>
      </c>
      <c r="Q1988" s="25" t="str">
        <f t="shared" si="31"/>
        <v/>
      </c>
    </row>
    <row r="1989" spans="1:17">
      <c r="A1989" s="25" t="str">
        <f>IF(ISBLANK(Saisie!C1990),"",_xlfn.XLOOKUP(Saisie!C1990,Barème!A:A,Barème!F:F,"ERREUR CODE PRODUIT"))</f>
        <v/>
      </c>
      <c r="B1989" s="25" t="str">
        <f>IF(OR(A1989="08",A1989="07",MID(Saisie!C1990,4,4)="0804",MID(Saisie!C1990,4,4)="0907",A1989=""),"",_xlfn.XLOOKUP(A1989,Matériau!A:A,Matériau!C:C,"ERREUR MATERIAU"))</f>
        <v/>
      </c>
      <c r="C1989" s="25" t="str">
        <f>IF(B1989="","",_xlfn.XLOOKUP(B1989,Questions!A:A,Questions!C:C,""))</f>
        <v/>
      </c>
      <c r="D1989" s="25" t="str">
        <f>IF(B1989="","",_xlfn.XLOOKUP(B1989&amp;"_"&amp;Saisie!F1990,'Réponses'!D:D,'Réponses'!C:C,""))</f>
        <v/>
      </c>
      <c r="E1989" s="25" t="str">
        <f>IF(D1989="","",_xlfn.XLOOKUP(D1989,'Réponses'!C:C,'Réponses'!F:F,"ERREUR PROCHAINE QUESTION"))</f>
        <v/>
      </c>
      <c r="F1989" s="25" t="str">
        <f>IF(E1989="","",_xlfn.XLOOKUP(E1989,Questions!$A:$A,Questions!$C:$C,""))</f>
        <v/>
      </c>
      <c r="G1989" s="25" t="str">
        <f>IF(E1989="","",_xlfn.XLOOKUP(E1989&amp;"_"&amp;Saisie!H1990,'Réponses'!D:D,'Réponses'!C:C,""))</f>
        <v/>
      </c>
      <c r="H1989" s="25" t="str">
        <f>IF(G1989="","",_xlfn.XLOOKUP(G1989,'Réponses'!C:C,'Réponses'!F:F,"ERREUR PROCHAINE QUESTION"))</f>
        <v/>
      </c>
      <c r="I1989" s="25" t="str">
        <f>IF(H1989="","",_xlfn.XLOOKUP(H1989,Questions!$A:$A,Questions!$C:$C,"ERREUR TYPE"))</f>
        <v/>
      </c>
      <c r="J1989" s="25" t="str">
        <f>IF(H1989="","",_xlfn.XLOOKUP(H1989&amp;"_"&amp;Saisie!J1990,'Réponses'!D:D,'Réponses'!C:C,""))</f>
        <v/>
      </c>
      <c r="K1989" s="25" t="str">
        <f>IF(J1989="","",_xlfn.XLOOKUP(J1989,'Réponses'!C:C,'Réponses'!F:F,"ERREUR PROCHAINE QUESTION"))</f>
        <v/>
      </c>
      <c r="L1989" s="25" t="str">
        <f>IF(K1989="","",_xlfn.XLOOKUP(K1989,Questions!$A:$A,Questions!$C:$C,""))</f>
        <v/>
      </c>
      <c r="M1989" s="25" t="str">
        <f>IF(K1989="","",_xlfn.XLOOKUP(K1989&amp;"_"&amp;Saisie!L1990,'Réponses'!D:D,'Réponses'!C:C,""))</f>
        <v/>
      </c>
      <c r="N1989" s="25" t="str">
        <f>IF(M1989="","",_xlfn.XLOOKUP(M1989,'Réponses'!C:C,'Réponses'!F:F,"ERREUR PROCHAINE QUESTION"))</f>
        <v/>
      </c>
      <c r="O1989" s="25" t="str">
        <f>IF(N1989="","",_xlfn.XLOOKUP(N1989,Questions!$A:$A,Questions!$C:$C,"ERREUR TYPE"))</f>
        <v/>
      </c>
      <c r="P1989" s="25" t="str">
        <f>IF(N1989="","",_xlfn.XLOOKUP(N1989&amp;"_"&amp;Saisie!N1990,'Réponses'!D:D,'Réponses'!C:C,""))</f>
        <v/>
      </c>
      <c r="Q1989" s="25" t="str">
        <f t="shared" si="31"/>
        <v/>
      </c>
    </row>
    <row r="1990" spans="1:17">
      <c r="A1990" s="25" t="str">
        <f>IF(ISBLANK(Saisie!C1991),"",_xlfn.XLOOKUP(Saisie!C1991,Barème!A:A,Barème!F:F,"ERREUR CODE PRODUIT"))</f>
        <v/>
      </c>
      <c r="B1990" s="25" t="str">
        <f>IF(OR(A1990="08",A1990="07",MID(Saisie!C1991,4,4)="0804",MID(Saisie!C1991,4,4)="0907",A1990=""),"",_xlfn.XLOOKUP(A1990,Matériau!A:A,Matériau!C:C,"ERREUR MATERIAU"))</f>
        <v/>
      </c>
      <c r="C1990" s="25" t="str">
        <f>IF(B1990="","",_xlfn.XLOOKUP(B1990,Questions!A:A,Questions!C:C,""))</f>
        <v/>
      </c>
      <c r="D1990" s="25" t="str">
        <f>IF(B1990="","",_xlfn.XLOOKUP(B1990&amp;"_"&amp;Saisie!F1991,'Réponses'!D:D,'Réponses'!C:C,""))</f>
        <v/>
      </c>
      <c r="E1990" s="25" t="str">
        <f>IF(D1990="","",_xlfn.XLOOKUP(D1990,'Réponses'!C:C,'Réponses'!F:F,"ERREUR PROCHAINE QUESTION"))</f>
        <v/>
      </c>
      <c r="F1990" s="25" t="str">
        <f>IF(E1990="","",_xlfn.XLOOKUP(E1990,Questions!$A:$A,Questions!$C:$C,""))</f>
        <v/>
      </c>
      <c r="G1990" s="25" t="str">
        <f>IF(E1990="","",_xlfn.XLOOKUP(E1990&amp;"_"&amp;Saisie!H1991,'Réponses'!D:D,'Réponses'!C:C,""))</f>
        <v/>
      </c>
      <c r="H1990" s="25" t="str">
        <f>IF(G1990="","",_xlfn.XLOOKUP(G1990,'Réponses'!C:C,'Réponses'!F:F,"ERREUR PROCHAINE QUESTION"))</f>
        <v/>
      </c>
      <c r="I1990" s="25" t="str">
        <f>IF(H1990="","",_xlfn.XLOOKUP(H1990,Questions!$A:$A,Questions!$C:$C,"ERREUR TYPE"))</f>
        <v/>
      </c>
      <c r="J1990" s="25" t="str">
        <f>IF(H1990="","",_xlfn.XLOOKUP(H1990&amp;"_"&amp;Saisie!J1991,'Réponses'!D:D,'Réponses'!C:C,""))</f>
        <v/>
      </c>
      <c r="K1990" s="25" t="str">
        <f>IF(J1990="","",_xlfn.XLOOKUP(J1990,'Réponses'!C:C,'Réponses'!F:F,"ERREUR PROCHAINE QUESTION"))</f>
        <v/>
      </c>
      <c r="L1990" s="25" t="str">
        <f>IF(K1990="","",_xlfn.XLOOKUP(K1990,Questions!$A:$A,Questions!$C:$C,""))</f>
        <v/>
      </c>
      <c r="M1990" s="25" t="str">
        <f>IF(K1990="","",_xlfn.XLOOKUP(K1990&amp;"_"&amp;Saisie!L1991,'Réponses'!D:D,'Réponses'!C:C,""))</f>
        <v/>
      </c>
      <c r="N1990" s="25" t="str">
        <f>IF(M1990="","",_xlfn.XLOOKUP(M1990,'Réponses'!C:C,'Réponses'!F:F,"ERREUR PROCHAINE QUESTION"))</f>
        <v/>
      </c>
      <c r="O1990" s="25" t="str">
        <f>IF(N1990="","",_xlfn.XLOOKUP(N1990,Questions!$A:$A,Questions!$C:$C,"ERREUR TYPE"))</f>
        <v/>
      </c>
      <c r="P1990" s="25" t="str">
        <f>IF(N1990="","",_xlfn.XLOOKUP(N1990&amp;"_"&amp;Saisie!N1991,'Réponses'!D:D,'Réponses'!C:C,""))</f>
        <v/>
      </c>
      <c r="Q1990" s="25" t="str">
        <f t="shared" si="31"/>
        <v/>
      </c>
    </row>
    <row r="1991" spans="1:17">
      <c r="A1991" s="25" t="str">
        <f>IF(ISBLANK(Saisie!C1992),"",_xlfn.XLOOKUP(Saisie!C1992,Barème!A:A,Barème!F:F,"ERREUR CODE PRODUIT"))</f>
        <v/>
      </c>
      <c r="B1991" s="25" t="str">
        <f>IF(OR(A1991="08",A1991="07",MID(Saisie!C1992,4,4)="0804",MID(Saisie!C1992,4,4)="0907",A1991=""),"",_xlfn.XLOOKUP(A1991,Matériau!A:A,Matériau!C:C,"ERREUR MATERIAU"))</f>
        <v/>
      </c>
      <c r="C1991" s="25" t="str">
        <f>IF(B1991="","",_xlfn.XLOOKUP(B1991,Questions!A:A,Questions!C:C,""))</f>
        <v/>
      </c>
      <c r="D1991" s="25" t="str">
        <f>IF(B1991="","",_xlfn.XLOOKUP(B1991&amp;"_"&amp;Saisie!F1992,'Réponses'!D:D,'Réponses'!C:C,""))</f>
        <v/>
      </c>
      <c r="E1991" s="25" t="str">
        <f>IF(D1991="","",_xlfn.XLOOKUP(D1991,'Réponses'!C:C,'Réponses'!F:F,"ERREUR PROCHAINE QUESTION"))</f>
        <v/>
      </c>
      <c r="F1991" s="25" t="str">
        <f>IF(E1991="","",_xlfn.XLOOKUP(E1991,Questions!$A:$A,Questions!$C:$C,""))</f>
        <v/>
      </c>
      <c r="G1991" s="25" t="str">
        <f>IF(E1991="","",_xlfn.XLOOKUP(E1991&amp;"_"&amp;Saisie!H1992,'Réponses'!D:D,'Réponses'!C:C,""))</f>
        <v/>
      </c>
      <c r="H1991" s="25" t="str">
        <f>IF(G1991="","",_xlfn.XLOOKUP(G1991,'Réponses'!C:C,'Réponses'!F:F,"ERREUR PROCHAINE QUESTION"))</f>
        <v/>
      </c>
      <c r="I1991" s="25" t="str">
        <f>IF(H1991="","",_xlfn.XLOOKUP(H1991,Questions!$A:$A,Questions!$C:$C,"ERREUR TYPE"))</f>
        <v/>
      </c>
      <c r="J1991" s="25" t="str">
        <f>IF(H1991="","",_xlfn.XLOOKUP(H1991&amp;"_"&amp;Saisie!J1992,'Réponses'!D:D,'Réponses'!C:C,""))</f>
        <v/>
      </c>
      <c r="K1991" s="25" t="str">
        <f>IF(J1991="","",_xlfn.XLOOKUP(J1991,'Réponses'!C:C,'Réponses'!F:F,"ERREUR PROCHAINE QUESTION"))</f>
        <v/>
      </c>
      <c r="L1991" s="25" t="str">
        <f>IF(K1991="","",_xlfn.XLOOKUP(K1991,Questions!$A:$A,Questions!$C:$C,""))</f>
        <v/>
      </c>
      <c r="M1991" s="25" t="str">
        <f>IF(K1991="","",_xlfn.XLOOKUP(K1991&amp;"_"&amp;Saisie!L1992,'Réponses'!D:D,'Réponses'!C:C,""))</f>
        <v/>
      </c>
      <c r="N1991" s="25" t="str">
        <f>IF(M1991="","",_xlfn.XLOOKUP(M1991,'Réponses'!C:C,'Réponses'!F:F,"ERREUR PROCHAINE QUESTION"))</f>
        <v/>
      </c>
      <c r="O1991" s="25" t="str">
        <f>IF(N1991="","",_xlfn.XLOOKUP(N1991,Questions!$A:$A,Questions!$C:$C,"ERREUR TYPE"))</f>
        <v/>
      </c>
      <c r="P1991" s="25" t="str">
        <f>IF(N1991="","",_xlfn.XLOOKUP(N1991&amp;"_"&amp;Saisie!N1992,'Réponses'!D:D,'Réponses'!C:C,""))</f>
        <v/>
      </c>
      <c r="Q1991" s="25" t="str">
        <f t="shared" si="31"/>
        <v/>
      </c>
    </row>
    <row r="1992" spans="1:17">
      <c r="A1992" s="25" t="str">
        <f>IF(ISBLANK(Saisie!C1993),"",_xlfn.XLOOKUP(Saisie!C1993,Barème!A:A,Barème!F:F,"ERREUR CODE PRODUIT"))</f>
        <v/>
      </c>
      <c r="B1992" s="25" t="str">
        <f>IF(OR(A1992="08",A1992="07",MID(Saisie!C1993,4,4)="0804",MID(Saisie!C1993,4,4)="0907",A1992=""),"",_xlfn.XLOOKUP(A1992,Matériau!A:A,Matériau!C:C,"ERREUR MATERIAU"))</f>
        <v/>
      </c>
      <c r="C1992" s="25" t="str">
        <f>IF(B1992="","",_xlfn.XLOOKUP(B1992,Questions!A:A,Questions!C:C,""))</f>
        <v/>
      </c>
      <c r="D1992" s="25" t="str">
        <f>IF(B1992="","",_xlfn.XLOOKUP(B1992&amp;"_"&amp;Saisie!F1993,'Réponses'!D:D,'Réponses'!C:C,""))</f>
        <v/>
      </c>
      <c r="E1992" s="25" t="str">
        <f>IF(D1992="","",_xlfn.XLOOKUP(D1992,'Réponses'!C:C,'Réponses'!F:F,"ERREUR PROCHAINE QUESTION"))</f>
        <v/>
      </c>
      <c r="F1992" s="25" t="str">
        <f>IF(E1992="","",_xlfn.XLOOKUP(E1992,Questions!$A:$A,Questions!$C:$C,""))</f>
        <v/>
      </c>
      <c r="G1992" s="25" t="str">
        <f>IF(E1992="","",_xlfn.XLOOKUP(E1992&amp;"_"&amp;Saisie!H1993,'Réponses'!D:D,'Réponses'!C:C,""))</f>
        <v/>
      </c>
      <c r="H1992" s="25" t="str">
        <f>IF(G1992="","",_xlfn.XLOOKUP(G1992,'Réponses'!C:C,'Réponses'!F:F,"ERREUR PROCHAINE QUESTION"))</f>
        <v/>
      </c>
      <c r="I1992" s="25" t="str">
        <f>IF(H1992="","",_xlfn.XLOOKUP(H1992,Questions!$A:$A,Questions!$C:$C,"ERREUR TYPE"))</f>
        <v/>
      </c>
      <c r="J1992" s="25" t="str">
        <f>IF(H1992="","",_xlfn.XLOOKUP(H1992&amp;"_"&amp;Saisie!J1993,'Réponses'!D:D,'Réponses'!C:C,""))</f>
        <v/>
      </c>
      <c r="K1992" s="25" t="str">
        <f>IF(J1992="","",_xlfn.XLOOKUP(J1992,'Réponses'!C:C,'Réponses'!F:F,"ERREUR PROCHAINE QUESTION"))</f>
        <v/>
      </c>
      <c r="L1992" s="25" t="str">
        <f>IF(K1992="","",_xlfn.XLOOKUP(K1992,Questions!$A:$A,Questions!$C:$C,""))</f>
        <v/>
      </c>
      <c r="M1992" s="25" t="str">
        <f>IF(K1992="","",_xlfn.XLOOKUP(K1992&amp;"_"&amp;Saisie!L1993,'Réponses'!D:D,'Réponses'!C:C,""))</f>
        <v/>
      </c>
      <c r="N1992" s="25" t="str">
        <f>IF(M1992="","",_xlfn.XLOOKUP(M1992,'Réponses'!C:C,'Réponses'!F:F,"ERREUR PROCHAINE QUESTION"))</f>
        <v/>
      </c>
      <c r="O1992" s="25" t="str">
        <f>IF(N1992="","",_xlfn.XLOOKUP(N1992,Questions!$A:$A,Questions!$C:$C,"ERREUR TYPE"))</f>
        <v/>
      </c>
      <c r="P1992" s="25" t="str">
        <f>IF(N1992="","",_xlfn.XLOOKUP(N1992&amp;"_"&amp;Saisie!N1993,'Réponses'!D:D,'Réponses'!C:C,""))</f>
        <v/>
      </c>
      <c r="Q1992" s="25" t="str">
        <f t="shared" si="31"/>
        <v/>
      </c>
    </row>
    <row r="1993" spans="1:17">
      <c r="A1993" s="25" t="str">
        <f>IF(ISBLANK(Saisie!C1994),"",_xlfn.XLOOKUP(Saisie!C1994,Barème!A:A,Barème!F:F,"ERREUR CODE PRODUIT"))</f>
        <v/>
      </c>
      <c r="B1993" s="25" t="str">
        <f>IF(OR(A1993="08",A1993="07",MID(Saisie!C1994,4,4)="0804",MID(Saisie!C1994,4,4)="0907",A1993=""),"",_xlfn.XLOOKUP(A1993,Matériau!A:A,Matériau!C:C,"ERREUR MATERIAU"))</f>
        <v/>
      </c>
      <c r="C1993" s="25" t="str">
        <f>IF(B1993="","",_xlfn.XLOOKUP(B1993,Questions!A:A,Questions!C:C,""))</f>
        <v/>
      </c>
      <c r="D1993" s="25" t="str">
        <f>IF(B1993="","",_xlfn.XLOOKUP(B1993&amp;"_"&amp;Saisie!F1994,'Réponses'!D:D,'Réponses'!C:C,""))</f>
        <v/>
      </c>
      <c r="E1993" s="25" t="str">
        <f>IF(D1993="","",_xlfn.XLOOKUP(D1993,'Réponses'!C:C,'Réponses'!F:F,"ERREUR PROCHAINE QUESTION"))</f>
        <v/>
      </c>
      <c r="F1993" s="25" t="str">
        <f>IF(E1993="","",_xlfn.XLOOKUP(E1993,Questions!$A:$A,Questions!$C:$C,""))</f>
        <v/>
      </c>
      <c r="G1993" s="25" t="str">
        <f>IF(E1993="","",_xlfn.XLOOKUP(E1993&amp;"_"&amp;Saisie!H1994,'Réponses'!D:D,'Réponses'!C:C,""))</f>
        <v/>
      </c>
      <c r="H1993" s="25" t="str">
        <f>IF(G1993="","",_xlfn.XLOOKUP(G1993,'Réponses'!C:C,'Réponses'!F:F,"ERREUR PROCHAINE QUESTION"))</f>
        <v/>
      </c>
      <c r="I1993" s="25" t="str">
        <f>IF(H1993="","",_xlfn.XLOOKUP(H1993,Questions!$A:$A,Questions!$C:$C,"ERREUR TYPE"))</f>
        <v/>
      </c>
      <c r="J1993" s="25" t="str">
        <f>IF(H1993="","",_xlfn.XLOOKUP(H1993&amp;"_"&amp;Saisie!J1994,'Réponses'!D:D,'Réponses'!C:C,""))</f>
        <v/>
      </c>
      <c r="K1993" s="25" t="str">
        <f>IF(J1993="","",_xlfn.XLOOKUP(J1993,'Réponses'!C:C,'Réponses'!F:F,"ERREUR PROCHAINE QUESTION"))</f>
        <v/>
      </c>
      <c r="L1993" s="25" t="str">
        <f>IF(K1993="","",_xlfn.XLOOKUP(K1993,Questions!$A:$A,Questions!$C:$C,""))</f>
        <v/>
      </c>
      <c r="M1993" s="25" t="str">
        <f>IF(K1993="","",_xlfn.XLOOKUP(K1993&amp;"_"&amp;Saisie!L1994,'Réponses'!D:D,'Réponses'!C:C,""))</f>
        <v/>
      </c>
      <c r="N1993" s="25" t="str">
        <f>IF(M1993="","",_xlfn.XLOOKUP(M1993,'Réponses'!C:C,'Réponses'!F:F,"ERREUR PROCHAINE QUESTION"))</f>
        <v/>
      </c>
      <c r="O1993" s="25" t="str">
        <f>IF(N1993="","",_xlfn.XLOOKUP(N1993,Questions!$A:$A,Questions!$C:$C,"ERREUR TYPE"))</f>
        <v/>
      </c>
      <c r="P1993" s="25" t="str">
        <f>IF(N1993="","",_xlfn.XLOOKUP(N1993&amp;"_"&amp;Saisie!N1994,'Réponses'!D:D,'Réponses'!C:C,""))</f>
        <v/>
      </c>
      <c r="Q1993" s="25" t="str">
        <f t="shared" si="31"/>
        <v/>
      </c>
    </row>
    <row r="1994" spans="1:17">
      <c r="A1994" s="25" t="str">
        <f>IF(ISBLANK(Saisie!C1995),"",_xlfn.XLOOKUP(Saisie!C1995,Barème!A:A,Barème!F:F,"ERREUR CODE PRODUIT"))</f>
        <v/>
      </c>
      <c r="B1994" s="25" t="str">
        <f>IF(OR(A1994="08",A1994="07",MID(Saisie!C1995,4,4)="0804",MID(Saisie!C1995,4,4)="0907",A1994=""),"",_xlfn.XLOOKUP(A1994,Matériau!A:A,Matériau!C:C,"ERREUR MATERIAU"))</f>
        <v/>
      </c>
      <c r="C1994" s="25" t="str">
        <f>IF(B1994="","",_xlfn.XLOOKUP(B1994,Questions!A:A,Questions!C:C,""))</f>
        <v/>
      </c>
      <c r="D1994" s="25" t="str">
        <f>IF(B1994="","",_xlfn.XLOOKUP(B1994&amp;"_"&amp;Saisie!F1995,'Réponses'!D:D,'Réponses'!C:C,""))</f>
        <v/>
      </c>
      <c r="E1994" s="25" t="str">
        <f>IF(D1994="","",_xlfn.XLOOKUP(D1994,'Réponses'!C:C,'Réponses'!F:F,"ERREUR PROCHAINE QUESTION"))</f>
        <v/>
      </c>
      <c r="F1994" s="25" t="str">
        <f>IF(E1994="","",_xlfn.XLOOKUP(E1994,Questions!$A:$A,Questions!$C:$C,""))</f>
        <v/>
      </c>
      <c r="G1994" s="25" t="str">
        <f>IF(E1994="","",_xlfn.XLOOKUP(E1994&amp;"_"&amp;Saisie!H1995,'Réponses'!D:D,'Réponses'!C:C,""))</f>
        <v/>
      </c>
      <c r="H1994" s="25" t="str">
        <f>IF(G1994="","",_xlfn.XLOOKUP(G1994,'Réponses'!C:C,'Réponses'!F:F,"ERREUR PROCHAINE QUESTION"))</f>
        <v/>
      </c>
      <c r="I1994" s="25" t="str">
        <f>IF(H1994="","",_xlfn.XLOOKUP(H1994,Questions!$A:$A,Questions!$C:$C,"ERREUR TYPE"))</f>
        <v/>
      </c>
      <c r="J1994" s="25" t="str">
        <f>IF(H1994="","",_xlfn.XLOOKUP(H1994&amp;"_"&amp;Saisie!J1995,'Réponses'!D:D,'Réponses'!C:C,""))</f>
        <v/>
      </c>
      <c r="K1994" s="25" t="str">
        <f>IF(J1994="","",_xlfn.XLOOKUP(J1994,'Réponses'!C:C,'Réponses'!F:F,"ERREUR PROCHAINE QUESTION"))</f>
        <v/>
      </c>
      <c r="L1994" s="25" t="str">
        <f>IF(K1994="","",_xlfn.XLOOKUP(K1994,Questions!$A:$A,Questions!$C:$C,""))</f>
        <v/>
      </c>
      <c r="M1994" s="25" t="str">
        <f>IF(K1994="","",_xlfn.XLOOKUP(K1994&amp;"_"&amp;Saisie!L1995,'Réponses'!D:D,'Réponses'!C:C,""))</f>
        <v/>
      </c>
      <c r="N1994" s="25" t="str">
        <f>IF(M1994="","",_xlfn.XLOOKUP(M1994,'Réponses'!C:C,'Réponses'!F:F,"ERREUR PROCHAINE QUESTION"))</f>
        <v/>
      </c>
      <c r="O1994" s="25" t="str">
        <f>IF(N1994="","",_xlfn.XLOOKUP(N1994,Questions!$A:$A,Questions!$C:$C,"ERREUR TYPE"))</f>
        <v/>
      </c>
      <c r="P1994" s="25" t="str">
        <f>IF(N1994="","",_xlfn.XLOOKUP(N1994&amp;"_"&amp;Saisie!N1995,'Réponses'!D:D,'Réponses'!C:C,""))</f>
        <v/>
      </c>
      <c r="Q1994" s="25" t="str">
        <f t="shared" si="31"/>
        <v/>
      </c>
    </row>
    <row r="1995" spans="1:17">
      <c r="A1995" s="25" t="str">
        <f>IF(ISBLANK(Saisie!C1996),"",_xlfn.XLOOKUP(Saisie!C1996,Barème!A:A,Barème!F:F,"ERREUR CODE PRODUIT"))</f>
        <v/>
      </c>
      <c r="B1995" s="25" t="str">
        <f>IF(OR(A1995="08",A1995="07",MID(Saisie!C1996,4,4)="0804",MID(Saisie!C1996,4,4)="0907",A1995=""),"",_xlfn.XLOOKUP(A1995,Matériau!A:A,Matériau!C:C,"ERREUR MATERIAU"))</f>
        <v/>
      </c>
      <c r="C1995" s="25" t="str">
        <f>IF(B1995="","",_xlfn.XLOOKUP(B1995,Questions!A:A,Questions!C:C,""))</f>
        <v/>
      </c>
      <c r="D1995" s="25" t="str">
        <f>IF(B1995="","",_xlfn.XLOOKUP(B1995&amp;"_"&amp;Saisie!F1996,'Réponses'!D:D,'Réponses'!C:C,""))</f>
        <v/>
      </c>
      <c r="E1995" s="25" t="str">
        <f>IF(D1995="","",_xlfn.XLOOKUP(D1995,'Réponses'!C:C,'Réponses'!F:F,"ERREUR PROCHAINE QUESTION"))</f>
        <v/>
      </c>
      <c r="F1995" s="25" t="str">
        <f>IF(E1995="","",_xlfn.XLOOKUP(E1995,Questions!$A:$A,Questions!$C:$C,""))</f>
        <v/>
      </c>
      <c r="G1995" s="25" t="str">
        <f>IF(E1995="","",_xlfn.XLOOKUP(E1995&amp;"_"&amp;Saisie!H1996,'Réponses'!D:D,'Réponses'!C:C,""))</f>
        <v/>
      </c>
      <c r="H1995" s="25" t="str">
        <f>IF(G1995="","",_xlfn.XLOOKUP(G1995,'Réponses'!C:C,'Réponses'!F:F,"ERREUR PROCHAINE QUESTION"))</f>
        <v/>
      </c>
      <c r="I1995" s="25" t="str">
        <f>IF(H1995="","",_xlfn.XLOOKUP(H1995,Questions!$A:$A,Questions!$C:$C,"ERREUR TYPE"))</f>
        <v/>
      </c>
      <c r="J1995" s="25" t="str">
        <f>IF(H1995="","",_xlfn.XLOOKUP(H1995&amp;"_"&amp;Saisie!J1996,'Réponses'!D:D,'Réponses'!C:C,""))</f>
        <v/>
      </c>
      <c r="K1995" s="25" t="str">
        <f>IF(J1995="","",_xlfn.XLOOKUP(J1995,'Réponses'!C:C,'Réponses'!F:F,"ERREUR PROCHAINE QUESTION"))</f>
        <v/>
      </c>
      <c r="L1995" s="25" t="str">
        <f>IF(K1995="","",_xlfn.XLOOKUP(K1995,Questions!$A:$A,Questions!$C:$C,""))</f>
        <v/>
      </c>
      <c r="M1995" s="25" t="str">
        <f>IF(K1995="","",_xlfn.XLOOKUP(K1995&amp;"_"&amp;Saisie!L1996,'Réponses'!D:D,'Réponses'!C:C,""))</f>
        <v/>
      </c>
      <c r="N1995" s="25" t="str">
        <f>IF(M1995="","",_xlfn.XLOOKUP(M1995,'Réponses'!C:C,'Réponses'!F:F,"ERREUR PROCHAINE QUESTION"))</f>
        <v/>
      </c>
      <c r="O1995" s="25" t="str">
        <f>IF(N1995="","",_xlfn.XLOOKUP(N1995,Questions!$A:$A,Questions!$C:$C,"ERREUR TYPE"))</f>
        <v/>
      </c>
      <c r="P1995" s="25" t="str">
        <f>IF(N1995="","",_xlfn.XLOOKUP(N1995&amp;"_"&amp;Saisie!N1996,'Réponses'!D:D,'Réponses'!C:C,""))</f>
        <v/>
      </c>
      <c r="Q1995" s="25" t="str">
        <f t="shared" si="31"/>
        <v/>
      </c>
    </row>
    <row r="1996" spans="1:17">
      <c r="A1996" s="25" t="str">
        <f>IF(ISBLANK(Saisie!C1997),"",_xlfn.XLOOKUP(Saisie!C1997,Barème!A:A,Barème!F:F,"ERREUR CODE PRODUIT"))</f>
        <v/>
      </c>
      <c r="B1996" s="25" t="str">
        <f>IF(OR(A1996="08",A1996="07",MID(Saisie!C1997,4,4)="0804",MID(Saisie!C1997,4,4)="0907",A1996=""),"",_xlfn.XLOOKUP(A1996,Matériau!A:A,Matériau!C:C,"ERREUR MATERIAU"))</f>
        <v/>
      </c>
      <c r="C1996" s="25" t="str">
        <f>IF(B1996="","",_xlfn.XLOOKUP(B1996,Questions!A:A,Questions!C:C,""))</f>
        <v/>
      </c>
      <c r="D1996" s="25" t="str">
        <f>IF(B1996="","",_xlfn.XLOOKUP(B1996&amp;"_"&amp;Saisie!F1997,'Réponses'!D:D,'Réponses'!C:C,""))</f>
        <v/>
      </c>
      <c r="E1996" s="25" t="str">
        <f>IF(D1996="","",_xlfn.XLOOKUP(D1996,'Réponses'!C:C,'Réponses'!F:F,"ERREUR PROCHAINE QUESTION"))</f>
        <v/>
      </c>
      <c r="F1996" s="25" t="str">
        <f>IF(E1996="","",_xlfn.XLOOKUP(E1996,Questions!$A:$A,Questions!$C:$C,""))</f>
        <v/>
      </c>
      <c r="G1996" s="25" t="str">
        <f>IF(E1996="","",_xlfn.XLOOKUP(E1996&amp;"_"&amp;Saisie!H1997,'Réponses'!D:D,'Réponses'!C:C,""))</f>
        <v/>
      </c>
      <c r="H1996" s="25" t="str">
        <f>IF(G1996="","",_xlfn.XLOOKUP(G1996,'Réponses'!C:C,'Réponses'!F:F,"ERREUR PROCHAINE QUESTION"))</f>
        <v/>
      </c>
      <c r="I1996" s="25" t="str">
        <f>IF(H1996="","",_xlfn.XLOOKUP(H1996,Questions!$A:$A,Questions!$C:$C,"ERREUR TYPE"))</f>
        <v/>
      </c>
      <c r="J1996" s="25" t="str">
        <f>IF(H1996="","",_xlfn.XLOOKUP(H1996&amp;"_"&amp;Saisie!J1997,'Réponses'!D:D,'Réponses'!C:C,""))</f>
        <v/>
      </c>
      <c r="K1996" s="25" t="str">
        <f>IF(J1996="","",_xlfn.XLOOKUP(J1996,'Réponses'!C:C,'Réponses'!F:F,"ERREUR PROCHAINE QUESTION"))</f>
        <v/>
      </c>
      <c r="L1996" s="25" t="str">
        <f>IF(K1996="","",_xlfn.XLOOKUP(K1996,Questions!$A:$A,Questions!$C:$C,""))</f>
        <v/>
      </c>
      <c r="M1996" s="25" t="str">
        <f>IF(K1996="","",_xlfn.XLOOKUP(K1996&amp;"_"&amp;Saisie!L1997,'Réponses'!D:D,'Réponses'!C:C,""))</f>
        <v/>
      </c>
      <c r="N1996" s="25" t="str">
        <f>IF(M1996="","",_xlfn.XLOOKUP(M1996,'Réponses'!C:C,'Réponses'!F:F,"ERREUR PROCHAINE QUESTION"))</f>
        <v/>
      </c>
      <c r="O1996" s="25" t="str">
        <f>IF(N1996="","",_xlfn.XLOOKUP(N1996,Questions!$A:$A,Questions!$C:$C,"ERREUR TYPE"))</f>
        <v/>
      </c>
      <c r="P1996" s="25" t="str">
        <f>IF(N1996="","",_xlfn.XLOOKUP(N1996&amp;"_"&amp;Saisie!N1997,'Réponses'!D:D,'Réponses'!C:C,""))</f>
        <v/>
      </c>
      <c r="Q1996" s="25" t="str">
        <f t="shared" si="31"/>
        <v/>
      </c>
    </row>
    <row r="1997" spans="1:17">
      <c r="A1997" s="25" t="str">
        <f>IF(ISBLANK(Saisie!C1998),"",_xlfn.XLOOKUP(Saisie!C1998,Barème!A:A,Barème!F:F,"ERREUR CODE PRODUIT"))</f>
        <v/>
      </c>
      <c r="B1997" s="25" t="str">
        <f>IF(OR(A1997="08",A1997="07",MID(Saisie!C1998,4,4)="0804",MID(Saisie!C1998,4,4)="0907",A1997=""),"",_xlfn.XLOOKUP(A1997,Matériau!A:A,Matériau!C:C,"ERREUR MATERIAU"))</f>
        <v/>
      </c>
      <c r="C1997" s="25" t="str">
        <f>IF(B1997="","",_xlfn.XLOOKUP(B1997,Questions!A:A,Questions!C:C,""))</f>
        <v/>
      </c>
      <c r="D1997" s="25" t="str">
        <f>IF(B1997="","",_xlfn.XLOOKUP(B1997&amp;"_"&amp;Saisie!F1998,'Réponses'!D:D,'Réponses'!C:C,""))</f>
        <v/>
      </c>
      <c r="E1997" s="25" t="str">
        <f>IF(D1997="","",_xlfn.XLOOKUP(D1997,'Réponses'!C:C,'Réponses'!F:F,"ERREUR PROCHAINE QUESTION"))</f>
        <v/>
      </c>
      <c r="F1997" s="25" t="str">
        <f>IF(E1997="","",_xlfn.XLOOKUP(E1997,Questions!$A:$A,Questions!$C:$C,""))</f>
        <v/>
      </c>
      <c r="G1997" s="25" t="str">
        <f>IF(E1997="","",_xlfn.XLOOKUP(E1997&amp;"_"&amp;Saisie!H1998,'Réponses'!D:D,'Réponses'!C:C,""))</f>
        <v/>
      </c>
      <c r="H1997" s="25" t="str">
        <f>IF(G1997="","",_xlfn.XLOOKUP(G1997,'Réponses'!C:C,'Réponses'!F:F,"ERREUR PROCHAINE QUESTION"))</f>
        <v/>
      </c>
      <c r="I1997" s="25" t="str">
        <f>IF(H1997="","",_xlfn.XLOOKUP(H1997,Questions!$A:$A,Questions!$C:$C,"ERREUR TYPE"))</f>
        <v/>
      </c>
      <c r="J1997" s="25" t="str">
        <f>IF(H1997="","",_xlfn.XLOOKUP(H1997&amp;"_"&amp;Saisie!J1998,'Réponses'!D:D,'Réponses'!C:C,""))</f>
        <v/>
      </c>
      <c r="K1997" s="25" t="str">
        <f>IF(J1997="","",_xlfn.XLOOKUP(J1997,'Réponses'!C:C,'Réponses'!F:F,"ERREUR PROCHAINE QUESTION"))</f>
        <v/>
      </c>
      <c r="L1997" s="25" t="str">
        <f>IF(K1997="","",_xlfn.XLOOKUP(K1997,Questions!$A:$A,Questions!$C:$C,""))</f>
        <v/>
      </c>
      <c r="M1997" s="25" t="str">
        <f>IF(K1997="","",_xlfn.XLOOKUP(K1997&amp;"_"&amp;Saisie!L1998,'Réponses'!D:D,'Réponses'!C:C,""))</f>
        <v/>
      </c>
      <c r="N1997" s="25" t="str">
        <f>IF(M1997="","",_xlfn.XLOOKUP(M1997,'Réponses'!C:C,'Réponses'!F:F,"ERREUR PROCHAINE QUESTION"))</f>
        <v/>
      </c>
      <c r="O1997" s="25" t="str">
        <f>IF(N1997="","",_xlfn.XLOOKUP(N1997,Questions!$A:$A,Questions!$C:$C,"ERREUR TYPE"))</f>
        <v/>
      </c>
      <c r="P1997" s="25" t="str">
        <f>IF(N1997="","",_xlfn.XLOOKUP(N1997&amp;"_"&amp;Saisie!N1998,'Réponses'!D:D,'Réponses'!C:C,""))</f>
        <v/>
      </c>
      <c r="Q1997" s="25" t="str">
        <f t="shared" si="31"/>
        <v/>
      </c>
    </row>
    <row r="1998" spans="1:17">
      <c r="A1998" s="25" t="str">
        <f>IF(ISBLANK(Saisie!C1999),"",_xlfn.XLOOKUP(Saisie!C1999,Barème!A:A,Barème!F:F,"ERREUR CODE PRODUIT"))</f>
        <v/>
      </c>
      <c r="B1998" s="25" t="str">
        <f>IF(OR(A1998="08",A1998="07",MID(Saisie!C1999,4,4)="0804",MID(Saisie!C1999,4,4)="0907",A1998=""),"",_xlfn.XLOOKUP(A1998,Matériau!A:A,Matériau!C:C,"ERREUR MATERIAU"))</f>
        <v/>
      </c>
      <c r="C1998" s="25" t="str">
        <f>IF(B1998="","",_xlfn.XLOOKUP(B1998,Questions!A:A,Questions!C:C,""))</f>
        <v/>
      </c>
      <c r="D1998" s="25" t="str">
        <f>IF(B1998="","",_xlfn.XLOOKUP(B1998&amp;"_"&amp;Saisie!F1999,'Réponses'!D:D,'Réponses'!C:C,""))</f>
        <v/>
      </c>
      <c r="E1998" s="25" t="str">
        <f>IF(D1998="","",_xlfn.XLOOKUP(D1998,'Réponses'!C:C,'Réponses'!F:F,"ERREUR PROCHAINE QUESTION"))</f>
        <v/>
      </c>
      <c r="F1998" s="25" t="str">
        <f>IF(E1998="","",_xlfn.XLOOKUP(E1998,Questions!$A:$A,Questions!$C:$C,""))</f>
        <v/>
      </c>
      <c r="G1998" s="25" t="str">
        <f>IF(E1998="","",_xlfn.XLOOKUP(E1998&amp;"_"&amp;Saisie!H1999,'Réponses'!D:D,'Réponses'!C:C,""))</f>
        <v/>
      </c>
      <c r="H1998" s="25" t="str">
        <f>IF(G1998="","",_xlfn.XLOOKUP(G1998,'Réponses'!C:C,'Réponses'!F:F,"ERREUR PROCHAINE QUESTION"))</f>
        <v/>
      </c>
      <c r="I1998" s="25" t="str">
        <f>IF(H1998="","",_xlfn.XLOOKUP(H1998,Questions!$A:$A,Questions!$C:$C,"ERREUR TYPE"))</f>
        <v/>
      </c>
      <c r="J1998" s="25" t="str">
        <f>IF(H1998="","",_xlfn.XLOOKUP(H1998&amp;"_"&amp;Saisie!J1999,'Réponses'!D:D,'Réponses'!C:C,""))</f>
        <v/>
      </c>
      <c r="K1998" s="25" t="str">
        <f>IF(J1998="","",_xlfn.XLOOKUP(J1998,'Réponses'!C:C,'Réponses'!F:F,"ERREUR PROCHAINE QUESTION"))</f>
        <v/>
      </c>
      <c r="L1998" s="25" t="str">
        <f>IF(K1998="","",_xlfn.XLOOKUP(K1998,Questions!$A:$A,Questions!$C:$C,""))</f>
        <v/>
      </c>
      <c r="M1998" s="25" t="str">
        <f>IF(K1998="","",_xlfn.XLOOKUP(K1998&amp;"_"&amp;Saisie!L1999,'Réponses'!D:D,'Réponses'!C:C,""))</f>
        <v/>
      </c>
      <c r="N1998" s="25" t="str">
        <f>IF(M1998="","",_xlfn.XLOOKUP(M1998,'Réponses'!C:C,'Réponses'!F:F,"ERREUR PROCHAINE QUESTION"))</f>
        <v/>
      </c>
      <c r="O1998" s="25" t="str">
        <f>IF(N1998="","",_xlfn.XLOOKUP(N1998,Questions!$A:$A,Questions!$C:$C,"ERREUR TYPE"))</f>
        <v/>
      </c>
      <c r="P1998" s="25" t="str">
        <f>IF(N1998="","",_xlfn.XLOOKUP(N1998&amp;"_"&amp;Saisie!N1999,'Réponses'!D:D,'Réponses'!C:C,""))</f>
        <v/>
      </c>
      <c r="Q1998" s="25" t="str">
        <f t="shared" si="31"/>
        <v/>
      </c>
    </row>
    <row r="1999" spans="1:17">
      <c r="A1999" s="25" t="str">
        <f>IF(ISBLANK(Saisie!C2000),"",_xlfn.XLOOKUP(Saisie!C2000,Barème!A:A,Barème!F:F,"ERREUR CODE PRODUIT"))</f>
        <v/>
      </c>
      <c r="B1999" s="25" t="str">
        <f>IF(OR(A1999="08",A1999="07",MID(Saisie!C2000,4,4)="0804",MID(Saisie!C2000,4,4)="0907",A1999=""),"",_xlfn.XLOOKUP(A1999,Matériau!A:A,Matériau!C:C,"ERREUR MATERIAU"))</f>
        <v/>
      </c>
      <c r="C1999" s="25" t="str">
        <f>IF(B1999="","",_xlfn.XLOOKUP(B1999,Questions!A:A,Questions!C:C,""))</f>
        <v/>
      </c>
      <c r="D1999" s="25" t="str">
        <f>IF(B1999="","",_xlfn.XLOOKUP(B1999&amp;"_"&amp;Saisie!F2000,'Réponses'!D:D,'Réponses'!C:C,""))</f>
        <v/>
      </c>
      <c r="E1999" s="25" t="str">
        <f>IF(D1999="","",_xlfn.XLOOKUP(D1999,'Réponses'!C:C,'Réponses'!F:F,"ERREUR PROCHAINE QUESTION"))</f>
        <v/>
      </c>
      <c r="F1999" s="25" t="str">
        <f>IF(E1999="","",_xlfn.XLOOKUP(E1999,Questions!$A:$A,Questions!$C:$C,""))</f>
        <v/>
      </c>
      <c r="G1999" s="25" t="str">
        <f>IF(E1999="","",_xlfn.XLOOKUP(E1999&amp;"_"&amp;Saisie!H2000,'Réponses'!D:D,'Réponses'!C:C,""))</f>
        <v/>
      </c>
      <c r="H1999" s="25" t="str">
        <f>IF(G1999="","",_xlfn.XLOOKUP(G1999,'Réponses'!C:C,'Réponses'!F:F,"ERREUR PROCHAINE QUESTION"))</f>
        <v/>
      </c>
      <c r="I1999" s="25" t="str">
        <f>IF(H1999="","",_xlfn.XLOOKUP(H1999,Questions!$A:$A,Questions!$C:$C,"ERREUR TYPE"))</f>
        <v/>
      </c>
      <c r="J1999" s="25" t="str">
        <f>IF(H1999="","",_xlfn.XLOOKUP(H1999&amp;"_"&amp;Saisie!J2000,'Réponses'!D:D,'Réponses'!C:C,""))</f>
        <v/>
      </c>
      <c r="K1999" s="25" t="str">
        <f>IF(J1999="","",_xlfn.XLOOKUP(J1999,'Réponses'!C:C,'Réponses'!F:F,"ERREUR PROCHAINE QUESTION"))</f>
        <v/>
      </c>
      <c r="L1999" s="25" t="str">
        <f>IF(K1999="","",_xlfn.XLOOKUP(K1999,Questions!$A:$A,Questions!$C:$C,""))</f>
        <v/>
      </c>
      <c r="M1999" s="25" t="str">
        <f>IF(K1999="","",_xlfn.XLOOKUP(K1999&amp;"_"&amp;Saisie!L2000,'Réponses'!D:D,'Réponses'!C:C,""))</f>
        <v/>
      </c>
      <c r="N1999" s="25" t="str">
        <f>IF(M1999="","",_xlfn.XLOOKUP(M1999,'Réponses'!C:C,'Réponses'!F:F,"ERREUR PROCHAINE QUESTION"))</f>
        <v/>
      </c>
      <c r="O1999" s="25" t="str">
        <f>IF(N1999="","",_xlfn.XLOOKUP(N1999,Questions!$A:$A,Questions!$C:$C,"ERREUR TYPE"))</f>
        <v/>
      </c>
      <c r="P1999" s="25" t="str">
        <f>IF(N1999="","",_xlfn.XLOOKUP(N1999&amp;"_"&amp;Saisie!N2000,'Réponses'!D:D,'Réponses'!C:C,""))</f>
        <v/>
      </c>
      <c r="Q1999" s="25" t="str">
        <f t="shared" si="31"/>
        <v/>
      </c>
    </row>
    <row r="2000" spans="1:17">
      <c r="A2000" s="25" t="str">
        <f>IF(ISBLANK(Saisie!C2001),"",_xlfn.XLOOKUP(Saisie!C2001,Barème!A:A,Barème!F:F,"ERREUR CODE PRODUIT"))</f>
        <v/>
      </c>
      <c r="B2000" s="25" t="str">
        <f>IF(OR(A2000="08",A2000="07",MID(Saisie!C2001,4,4)="0804",MID(Saisie!C2001,4,4)="0907",A2000=""),"",_xlfn.XLOOKUP(A2000,Matériau!A:A,Matériau!C:C,"ERREUR MATERIAU"))</f>
        <v/>
      </c>
      <c r="C2000" s="25" t="str">
        <f>IF(B2000="","",_xlfn.XLOOKUP(B2000,Questions!A:A,Questions!C:C,""))</f>
        <v/>
      </c>
      <c r="D2000" s="25" t="str">
        <f>IF(B2000="","",_xlfn.XLOOKUP(B2000&amp;"_"&amp;Saisie!F2001,'Réponses'!D:D,'Réponses'!C:C,""))</f>
        <v/>
      </c>
      <c r="E2000" s="25" t="str">
        <f>IF(D2000="","",_xlfn.XLOOKUP(D2000,'Réponses'!C:C,'Réponses'!F:F,"ERREUR PROCHAINE QUESTION"))</f>
        <v/>
      </c>
      <c r="F2000" s="25" t="str">
        <f>IF(E2000="","",_xlfn.XLOOKUP(E2000,Questions!$A:$A,Questions!$C:$C,""))</f>
        <v/>
      </c>
      <c r="G2000" s="25" t="str">
        <f>IF(E2000="","",_xlfn.XLOOKUP(E2000&amp;"_"&amp;Saisie!H2001,'Réponses'!D:D,'Réponses'!C:C,""))</f>
        <v/>
      </c>
      <c r="H2000" s="25" t="str">
        <f>IF(G2000="","",_xlfn.XLOOKUP(G2000,'Réponses'!C:C,'Réponses'!F:F,"ERREUR PROCHAINE QUESTION"))</f>
        <v/>
      </c>
      <c r="I2000" s="25" t="str">
        <f>IF(H2000="","",_xlfn.XLOOKUP(H2000,Questions!$A:$A,Questions!$C:$C,"ERREUR TYPE"))</f>
        <v/>
      </c>
      <c r="J2000" s="25" t="str">
        <f>IF(H2000="","",_xlfn.XLOOKUP(H2000&amp;"_"&amp;Saisie!J2001,'Réponses'!D:D,'Réponses'!C:C,""))</f>
        <v/>
      </c>
      <c r="K2000" s="25" t="str">
        <f>IF(J2000="","",_xlfn.XLOOKUP(J2000,'Réponses'!C:C,'Réponses'!F:F,"ERREUR PROCHAINE QUESTION"))</f>
        <v/>
      </c>
      <c r="L2000" s="25" t="str">
        <f>IF(K2000="","",_xlfn.XLOOKUP(K2000,Questions!$A:$A,Questions!$C:$C,""))</f>
        <v/>
      </c>
      <c r="M2000" s="25" t="str">
        <f>IF(K2000="","",_xlfn.XLOOKUP(K2000&amp;"_"&amp;Saisie!L2001,'Réponses'!D:D,'Réponses'!C:C,""))</f>
        <v/>
      </c>
      <c r="N2000" s="25" t="str">
        <f>IF(M2000="","",_xlfn.XLOOKUP(M2000,'Réponses'!C:C,'Réponses'!F:F,"ERREUR PROCHAINE QUESTION"))</f>
        <v/>
      </c>
      <c r="O2000" s="25" t="str">
        <f>IF(N2000="","",_xlfn.XLOOKUP(N2000,Questions!$A:$A,Questions!$C:$C,"ERREUR TYPE"))</f>
        <v/>
      </c>
      <c r="P2000" s="25" t="str">
        <f>IF(N2000="","",_xlfn.XLOOKUP(N2000&amp;"_"&amp;Saisie!N2001,'Réponses'!D:D,'Réponses'!C:C,""))</f>
        <v/>
      </c>
      <c r="Q2000" s="25" t="str">
        <f t="shared" si="31"/>
        <v/>
      </c>
    </row>
    <row r="2001" spans="1:17">
      <c r="A2001" s="25" t="str">
        <f>IF(ISBLANK(Saisie!C2002),"",_xlfn.XLOOKUP(Saisie!C2002,Barème!A:A,Barème!F:F,"ERREUR CODE PRODUIT"))</f>
        <v/>
      </c>
      <c r="B2001" s="25" t="str">
        <f>IF(OR(A2001="08",A2001="07",MID(Saisie!C2002,4,4)="0804",MID(Saisie!C2002,4,4)="0907",A2001=""),"",_xlfn.XLOOKUP(A2001,Matériau!A:A,Matériau!C:C,"ERREUR MATERIAU"))</f>
        <v/>
      </c>
      <c r="C2001" s="25" t="str">
        <f>IF(B2001="","",_xlfn.XLOOKUP(B2001,Questions!A:A,Questions!C:C,""))</f>
        <v/>
      </c>
      <c r="D2001" s="25" t="str">
        <f>IF(B2001="","",_xlfn.XLOOKUP(B2001&amp;"_"&amp;Saisie!F2002,'Réponses'!D:D,'Réponses'!C:C,""))</f>
        <v/>
      </c>
      <c r="E2001" s="25" t="str">
        <f>IF(D2001="","",_xlfn.XLOOKUP(D2001,'Réponses'!C:C,'Réponses'!F:F,"ERREUR PROCHAINE QUESTION"))</f>
        <v/>
      </c>
      <c r="F2001" s="25" t="str">
        <f>IF(E2001="","",_xlfn.XLOOKUP(E2001,Questions!$A:$A,Questions!$C:$C,""))</f>
        <v/>
      </c>
      <c r="G2001" s="25" t="str">
        <f>IF(E2001="","",_xlfn.XLOOKUP(E2001&amp;"_"&amp;Saisie!H2002,'Réponses'!D:D,'Réponses'!C:C,""))</f>
        <v/>
      </c>
      <c r="H2001" s="25" t="str">
        <f>IF(G2001="","",_xlfn.XLOOKUP(G2001,'Réponses'!C:C,'Réponses'!F:F,"ERREUR PROCHAINE QUESTION"))</f>
        <v/>
      </c>
      <c r="I2001" s="25" t="str">
        <f>IF(H2001="","",_xlfn.XLOOKUP(H2001,Questions!$A:$A,Questions!$C:$C,"ERREUR TYPE"))</f>
        <v/>
      </c>
      <c r="J2001" s="25" t="str">
        <f>IF(H2001="","",_xlfn.XLOOKUP(H2001&amp;"_"&amp;Saisie!J2002,'Réponses'!D:D,'Réponses'!C:C,""))</f>
        <v/>
      </c>
      <c r="K2001" s="25" t="str">
        <f>IF(J2001="","",_xlfn.XLOOKUP(J2001,'Réponses'!C:C,'Réponses'!F:F,"ERREUR PROCHAINE QUESTION"))</f>
        <v/>
      </c>
      <c r="L2001" s="25" t="str">
        <f>IF(K2001="","",_xlfn.XLOOKUP(K2001,Questions!$A:$A,Questions!$C:$C,""))</f>
        <v/>
      </c>
      <c r="M2001" s="25" t="str">
        <f>IF(K2001="","",_xlfn.XLOOKUP(K2001&amp;"_"&amp;Saisie!L2002,'Réponses'!D:D,'Réponses'!C:C,""))</f>
        <v/>
      </c>
      <c r="N2001" s="25" t="str">
        <f>IF(M2001="","",_xlfn.XLOOKUP(M2001,'Réponses'!C:C,'Réponses'!F:F,"ERREUR PROCHAINE QUESTION"))</f>
        <v/>
      </c>
      <c r="O2001" s="25" t="str">
        <f>IF(N2001="","",_xlfn.XLOOKUP(N2001,Questions!$A:$A,Questions!$C:$C,"ERREUR TYPE"))</f>
        <v/>
      </c>
      <c r="P2001" s="25" t="str">
        <f>IF(N2001="","",_xlfn.XLOOKUP(N2001&amp;"_"&amp;Saisie!N2002,'Réponses'!D:D,'Réponses'!C:C,""))</f>
        <v/>
      </c>
      <c r="Q2001" s="25" t="str">
        <f t="shared" si="31"/>
        <v/>
      </c>
    </row>
    <row r="2002" spans="1:17">
      <c r="A2002" s="25" t="str">
        <f>IF(ISBLANK(Saisie!C2003),"",_xlfn.XLOOKUP(Saisie!C2003,Barème!A:A,Barème!F:F,"ERREUR CODE PRODUIT"))</f>
        <v/>
      </c>
      <c r="B2002" s="25" t="str">
        <f>IF(OR(A2002="08",A2002="07",MID(Saisie!C2003,4,4)="0804",MID(Saisie!C2003,4,4)="0907",A2002=""),"",_xlfn.XLOOKUP(A2002,Matériau!A:A,Matériau!C:C,"ERREUR MATERIAU"))</f>
        <v/>
      </c>
      <c r="C2002" s="25" t="str">
        <f>IF(B2002="","",_xlfn.XLOOKUP(B2002,Questions!A:A,Questions!C:C,""))</f>
        <v/>
      </c>
      <c r="D2002" s="25" t="str">
        <f>IF(B2002="","",_xlfn.XLOOKUP(B2002&amp;"_"&amp;Saisie!F2003,'Réponses'!D:D,'Réponses'!C:C,""))</f>
        <v/>
      </c>
      <c r="E2002" s="25" t="str">
        <f>IF(D2002="","",_xlfn.XLOOKUP(D2002,'Réponses'!C:C,'Réponses'!F:F,"ERREUR PROCHAINE QUESTION"))</f>
        <v/>
      </c>
      <c r="F2002" s="25" t="str">
        <f>IF(E2002="","",_xlfn.XLOOKUP(E2002,Questions!$A:$A,Questions!$C:$C,""))</f>
        <v/>
      </c>
      <c r="G2002" s="25" t="str">
        <f>IF(E2002="","",_xlfn.XLOOKUP(E2002&amp;"_"&amp;Saisie!H2003,'Réponses'!D:D,'Réponses'!C:C,""))</f>
        <v/>
      </c>
      <c r="H2002" s="25" t="str">
        <f>IF(G2002="","",_xlfn.XLOOKUP(G2002,'Réponses'!C:C,'Réponses'!F:F,"ERREUR PROCHAINE QUESTION"))</f>
        <v/>
      </c>
      <c r="I2002" s="25" t="str">
        <f>IF(H2002="","",_xlfn.XLOOKUP(H2002,Questions!$A:$A,Questions!$C:$C,"ERREUR TYPE"))</f>
        <v/>
      </c>
      <c r="J2002" s="25" t="str">
        <f>IF(H2002="","",_xlfn.XLOOKUP(H2002&amp;"_"&amp;Saisie!J2003,'Réponses'!D:D,'Réponses'!C:C,""))</f>
        <v/>
      </c>
      <c r="K2002" s="25" t="str">
        <f>IF(J2002="","",_xlfn.XLOOKUP(J2002,'Réponses'!C:C,'Réponses'!F:F,"ERREUR PROCHAINE QUESTION"))</f>
        <v/>
      </c>
      <c r="L2002" s="25" t="str">
        <f>IF(K2002="","",_xlfn.XLOOKUP(K2002,Questions!$A:$A,Questions!$C:$C,""))</f>
        <v/>
      </c>
      <c r="M2002" s="25" t="str">
        <f>IF(K2002="","",_xlfn.XLOOKUP(K2002&amp;"_"&amp;Saisie!L2003,'Réponses'!D:D,'Réponses'!C:C,""))</f>
        <v/>
      </c>
      <c r="N2002" s="25" t="str">
        <f>IF(M2002="","",_xlfn.XLOOKUP(M2002,'Réponses'!C:C,'Réponses'!F:F,"ERREUR PROCHAINE QUESTION"))</f>
        <v/>
      </c>
      <c r="O2002" s="25" t="str">
        <f>IF(N2002="","",_xlfn.XLOOKUP(N2002,Questions!$A:$A,Questions!$C:$C,"ERREUR TYPE"))</f>
        <v/>
      </c>
      <c r="P2002" s="25" t="str">
        <f>IF(N2002="","",_xlfn.XLOOKUP(N2002&amp;"_"&amp;Saisie!N2003,'Réponses'!D:D,'Réponses'!C:C,""))</f>
        <v/>
      </c>
      <c r="Q2002" s="25" t="str">
        <f t="shared" si="31"/>
        <v/>
      </c>
    </row>
    <row r="2003" spans="1:17">
      <c r="A2003" s="25" t="str">
        <f>IF(ISBLANK(Saisie!C2004),"",_xlfn.XLOOKUP(Saisie!C2004,Barème!A:A,Barème!F:F,"ERREUR CODE PRODUIT"))</f>
        <v/>
      </c>
      <c r="B2003" s="25" t="str">
        <f>IF(OR(A2003="08",A2003="07",MID(Saisie!C2004,4,4)="0804",MID(Saisie!C2004,4,4)="0907",A2003=""),"",_xlfn.XLOOKUP(A2003,Matériau!A:A,Matériau!C:C,"ERREUR MATERIAU"))</f>
        <v/>
      </c>
      <c r="C2003" s="25" t="str">
        <f>IF(B2003="","",_xlfn.XLOOKUP(B2003,Questions!A:A,Questions!C:C,""))</f>
        <v/>
      </c>
      <c r="D2003" s="25" t="str">
        <f>IF(B2003="","",_xlfn.XLOOKUP(B2003&amp;"_"&amp;Saisie!F2004,'Réponses'!D:D,'Réponses'!C:C,""))</f>
        <v/>
      </c>
      <c r="E2003" s="25" t="str">
        <f>IF(D2003="","",_xlfn.XLOOKUP(D2003,'Réponses'!C:C,'Réponses'!F:F,"ERREUR PROCHAINE QUESTION"))</f>
        <v/>
      </c>
      <c r="F2003" s="25" t="str">
        <f>IF(E2003="","",_xlfn.XLOOKUP(E2003,Questions!$A:$A,Questions!$C:$C,""))</f>
        <v/>
      </c>
      <c r="G2003" s="25" t="str">
        <f>IF(E2003="","",_xlfn.XLOOKUP(E2003&amp;"_"&amp;Saisie!H2004,'Réponses'!D:D,'Réponses'!C:C,""))</f>
        <v/>
      </c>
      <c r="H2003" s="25" t="str">
        <f>IF(G2003="","",_xlfn.XLOOKUP(G2003,'Réponses'!C:C,'Réponses'!F:F,"ERREUR PROCHAINE QUESTION"))</f>
        <v/>
      </c>
      <c r="I2003" s="25" t="str">
        <f>IF(H2003="","",_xlfn.XLOOKUP(H2003,Questions!$A:$A,Questions!$C:$C,"ERREUR TYPE"))</f>
        <v/>
      </c>
      <c r="J2003" s="25" t="str">
        <f>IF(H2003="","",_xlfn.XLOOKUP(H2003&amp;"_"&amp;Saisie!J2004,'Réponses'!D:D,'Réponses'!C:C,""))</f>
        <v/>
      </c>
      <c r="K2003" s="25" t="str">
        <f>IF(J2003="","",_xlfn.XLOOKUP(J2003,'Réponses'!C:C,'Réponses'!F:F,"ERREUR PROCHAINE QUESTION"))</f>
        <v/>
      </c>
      <c r="L2003" s="25" t="str">
        <f>IF(K2003="","",_xlfn.XLOOKUP(K2003,Questions!$A:$A,Questions!$C:$C,""))</f>
        <v/>
      </c>
      <c r="M2003" s="25" t="str">
        <f>IF(K2003="","",_xlfn.XLOOKUP(K2003&amp;"_"&amp;Saisie!L2004,'Réponses'!D:D,'Réponses'!C:C,""))</f>
        <v/>
      </c>
      <c r="N2003" s="25" t="str">
        <f>IF(M2003="","",_xlfn.XLOOKUP(M2003,'Réponses'!C:C,'Réponses'!F:F,"ERREUR PROCHAINE QUESTION"))</f>
        <v/>
      </c>
      <c r="O2003" s="25" t="str">
        <f>IF(N2003="","",_xlfn.XLOOKUP(N2003,Questions!$A:$A,Questions!$C:$C,"ERREUR TYPE"))</f>
        <v/>
      </c>
      <c r="P2003" s="25" t="str">
        <f>IF(N2003="","",_xlfn.XLOOKUP(N2003&amp;"_"&amp;Saisie!N2004,'Réponses'!D:D,'Réponses'!C:C,""))</f>
        <v/>
      </c>
      <c r="Q2003" s="25" t="str">
        <f t="shared" si="31"/>
        <v/>
      </c>
    </row>
    <row r="2004" spans="1:17">
      <c r="A2004" s="25" t="str">
        <f>IF(ISBLANK(Saisie!C2005),"",_xlfn.XLOOKUP(Saisie!C2005,Barème!A:A,Barème!F:F,"ERREUR CODE PRODUIT"))</f>
        <v/>
      </c>
      <c r="B2004" s="25" t="str">
        <f>IF(OR(A2004="08",A2004="07",MID(Saisie!C2005,4,4)="0804",MID(Saisie!C2005,4,4)="0907",A2004=""),"",_xlfn.XLOOKUP(A2004,Matériau!A:A,Matériau!C:C,"ERREUR MATERIAU"))</f>
        <v/>
      </c>
      <c r="C2004" s="25" t="str">
        <f>IF(B2004="","",_xlfn.XLOOKUP(B2004,Questions!A:A,Questions!C:C,""))</f>
        <v/>
      </c>
      <c r="D2004" s="25" t="str">
        <f>IF(B2004="","",_xlfn.XLOOKUP(B2004&amp;"_"&amp;Saisie!F2005,'Réponses'!D:D,'Réponses'!C:C,""))</f>
        <v/>
      </c>
      <c r="E2004" s="25" t="str">
        <f>IF(D2004="","",_xlfn.XLOOKUP(D2004,'Réponses'!C:C,'Réponses'!F:F,"ERREUR PROCHAINE QUESTION"))</f>
        <v/>
      </c>
      <c r="F2004" s="25" t="str">
        <f>IF(E2004="","",_xlfn.XLOOKUP(E2004,Questions!$A:$A,Questions!$C:$C,""))</f>
        <v/>
      </c>
      <c r="G2004" s="25" t="str">
        <f>IF(E2004="","",_xlfn.XLOOKUP(E2004&amp;"_"&amp;Saisie!H2005,'Réponses'!D:D,'Réponses'!C:C,""))</f>
        <v/>
      </c>
      <c r="H2004" s="25" t="str">
        <f>IF(G2004="","",_xlfn.XLOOKUP(G2004,'Réponses'!C:C,'Réponses'!F:F,"ERREUR PROCHAINE QUESTION"))</f>
        <v/>
      </c>
      <c r="I2004" s="25" t="str">
        <f>IF(H2004="","",_xlfn.XLOOKUP(H2004,Questions!$A:$A,Questions!$C:$C,"ERREUR TYPE"))</f>
        <v/>
      </c>
      <c r="J2004" s="25" t="str">
        <f>IF(H2004="","",_xlfn.XLOOKUP(H2004&amp;"_"&amp;Saisie!J2005,'Réponses'!D:D,'Réponses'!C:C,""))</f>
        <v/>
      </c>
      <c r="K2004" s="25" t="str">
        <f>IF(J2004="","",_xlfn.XLOOKUP(J2004,'Réponses'!C:C,'Réponses'!F:F,"ERREUR PROCHAINE QUESTION"))</f>
        <v/>
      </c>
      <c r="L2004" s="25" t="str">
        <f>IF(K2004="","",_xlfn.XLOOKUP(K2004,Questions!$A:$A,Questions!$C:$C,""))</f>
        <v/>
      </c>
      <c r="M2004" s="25" t="str">
        <f>IF(K2004="","",_xlfn.XLOOKUP(K2004&amp;"_"&amp;Saisie!L2005,'Réponses'!D:D,'Réponses'!C:C,""))</f>
        <v/>
      </c>
      <c r="N2004" s="25" t="str">
        <f>IF(M2004="","",_xlfn.XLOOKUP(M2004,'Réponses'!C:C,'Réponses'!F:F,"ERREUR PROCHAINE QUESTION"))</f>
        <v/>
      </c>
      <c r="O2004" s="25" t="str">
        <f>IF(N2004="","",_xlfn.XLOOKUP(N2004,Questions!$A:$A,Questions!$C:$C,"ERREUR TYPE"))</f>
        <v/>
      </c>
      <c r="P2004" s="25" t="str">
        <f>IF(N2004="","",_xlfn.XLOOKUP(N2004&amp;"_"&amp;Saisie!N2005,'Réponses'!D:D,'Réponses'!C:C,""))</f>
        <v/>
      </c>
      <c r="Q2004" s="25" t="str">
        <f t="shared" si="31"/>
        <v/>
      </c>
    </row>
    <row r="2005" spans="1:17">
      <c r="A2005" s="25" t="str">
        <f>IF(ISBLANK(Saisie!C2006),"",_xlfn.XLOOKUP(Saisie!C2006,Barème!A:A,Barème!F:F,"ERREUR CODE PRODUIT"))</f>
        <v/>
      </c>
      <c r="B2005" s="25" t="str">
        <f>IF(OR(A2005="08",A2005="07",MID(Saisie!C2006,4,4)="0804",MID(Saisie!C2006,4,4)="0907",A2005=""),"",_xlfn.XLOOKUP(A2005,Matériau!A:A,Matériau!C:C,"ERREUR MATERIAU"))</f>
        <v/>
      </c>
      <c r="C2005" s="25" t="str">
        <f>IF(B2005="","",_xlfn.XLOOKUP(B2005,Questions!A:A,Questions!C:C,""))</f>
        <v/>
      </c>
      <c r="D2005" s="25" t="str">
        <f>IF(B2005="","",_xlfn.XLOOKUP(B2005&amp;"_"&amp;Saisie!F2006,'Réponses'!D:D,'Réponses'!C:C,""))</f>
        <v/>
      </c>
      <c r="E2005" s="25" t="str">
        <f>IF(D2005="","",_xlfn.XLOOKUP(D2005,'Réponses'!C:C,'Réponses'!F:F,"ERREUR PROCHAINE QUESTION"))</f>
        <v/>
      </c>
      <c r="F2005" s="25" t="str">
        <f>IF(E2005="","",_xlfn.XLOOKUP(E2005,Questions!$A:$A,Questions!$C:$C,""))</f>
        <v/>
      </c>
      <c r="G2005" s="25" t="str">
        <f>IF(E2005="","",_xlfn.XLOOKUP(E2005&amp;"_"&amp;Saisie!H2006,'Réponses'!D:D,'Réponses'!C:C,""))</f>
        <v/>
      </c>
      <c r="H2005" s="25" t="str">
        <f>IF(G2005="","",_xlfn.XLOOKUP(G2005,'Réponses'!C:C,'Réponses'!F:F,"ERREUR PROCHAINE QUESTION"))</f>
        <v/>
      </c>
      <c r="I2005" s="25" t="str">
        <f>IF(H2005="","",_xlfn.XLOOKUP(H2005,Questions!$A:$A,Questions!$C:$C,"ERREUR TYPE"))</f>
        <v/>
      </c>
      <c r="J2005" s="25" t="str">
        <f>IF(H2005="","",_xlfn.XLOOKUP(H2005&amp;"_"&amp;Saisie!J2006,'Réponses'!D:D,'Réponses'!C:C,""))</f>
        <v/>
      </c>
      <c r="K2005" s="25" t="str">
        <f>IF(J2005="","",_xlfn.XLOOKUP(J2005,'Réponses'!C:C,'Réponses'!F:F,"ERREUR PROCHAINE QUESTION"))</f>
        <v/>
      </c>
      <c r="L2005" s="25" t="str">
        <f>IF(K2005="","",_xlfn.XLOOKUP(K2005,Questions!$A:$A,Questions!$C:$C,""))</f>
        <v/>
      </c>
      <c r="M2005" s="25" t="str">
        <f>IF(K2005="","",_xlfn.XLOOKUP(K2005&amp;"_"&amp;Saisie!L2006,'Réponses'!D:D,'Réponses'!C:C,""))</f>
        <v/>
      </c>
      <c r="N2005" s="25" t="str">
        <f>IF(M2005="","",_xlfn.XLOOKUP(M2005,'Réponses'!C:C,'Réponses'!F:F,"ERREUR PROCHAINE QUESTION"))</f>
        <v/>
      </c>
      <c r="O2005" s="25" t="str">
        <f>IF(N2005="","",_xlfn.XLOOKUP(N2005,Questions!$A:$A,Questions!$C:$C,"ERREUR TYPE"))</f>
        <v/>
      </c>
      <c r="P2005" s="25" t="str">
        <f>IF(N2005="","",_xlfn.XLOOKUP(N2005&amp;"_"&amp;Saisie!N2006,'Réponses'!D:D,'Réponses'!C:C,""))</f>
        <v/>
      </c>
      <c r="Q2005" s="25" t="str">
        <f t="shared" si="31"/>
        <v/>
      </c>
    </row>
    <row r="2006" spans="1:17">
      <c r="A2006" s="25" t="str">
        <f>IF(ISBLANK(Saisie!C2007),"",_xlfn.XLOOKUP(Saisie!C2007,Barème!A:A,Barème!F:F,"ERREUR CODE PRODUIT"))</f>
        <v/>
      </c>
      <c r="B2006" s="25" t="str">
        <f>IF(OR(A2006="08",A2006="07",MID(Saisie!C2007,4,4)="0804",MID(Saisie!C2007,4,4)="0907",A2006=""),"",_xlfn.XLOOKUP(A2006,Matériau!A:A,Matériau!C:C,"ERREUR MATERIAU"))</f>
        <v/>
      </c>
      <c r="C2006" s="25" t="str">
        <f>IF(B2006="","",_xlfn.XLOOKUP(B2006,Questions!A:A,Questions!C:C,""))</f>
        <v/>
      </c>
      <c r="D2006" s="25" t="str">
        <f>IF(B2006="","",_xlfn.XLOOKUP(B2006&amp;"_"&amp;Saisie!F2007,'Réponses'!D:D,'Réponses'!C:C,""))</f>
        <v/>
      </c>
      <c r="E2006" s="25" t="str">
        <f>IF(D2006="","",_xlfn.XLOOKUP(D2006,'Réponses'!C:C,'Réponses'!F:F,"ERREUR PROCHAINE QUESTION"))</f>
        <v/>
      </c>
      <c r="F2006" s="25" t="str">
        <f>IF(E2006="","",_xlfn.XLOOKUP(E2006,Questions!$A:$A,Questions!$C:$C,""))</f>
        <v/>
      </c>
      <c r="G2006" s="25" t="str">
        <f>IF(E2006="","",_xlfn.XLOOKUP(E2006&amp;"_"&amp;Saisie!H2007,'Réponses'!D:D,'Réponses'!C:C,""))</f>
        <v/>
      </c>
      <c r="H2006" s="25" t="str">
        <f>IF(G2006="","",_xlfn.XLOOKUP(G2006,'Réponses'!C:C,'Réponses'!F:F,"ERREUR PROCHAINE QUESTION"))</f>
        <v/>
      </c>
      <c r="I2006" s="25" t="str">
        <f>IF(H2006="","",_xlfn.XLOOKUP(H2006,Questions!$A:$A,Questions!$C:$C,"ERREUR TYPE"))</f>
        <v/>
      </c>
      <c r="J2006" s="25" t="str">
        <f>IF(H2006="","",_xlfn.XLOOKUP(H2006&amp;"_"&amp;Saisie!J2007,'Réponses'!D:D,'Réponses'!C:C,""))</f>
        <v/>
      </c>
      <c r="K2006" s="25" t="str">
        <f>IF(J2006="","",_xlfn.XLOOKUP(J2006,'Réponses'!C:C,'Réponses'!F:F,"ERREUR PROCHAINE QUESTION"))</f>
        <v/>
      </c>
      <c r="L2006" s="25" t="str">
        <f>IF(K2006="","",_xlfn.XLOOKUP(K2006,Questions!$A:$A,Questions!$C:$C,""))</f>
        <v/>
      </c>
      <c r="M2006" s="25" t="str">
        <f>IF(K2006="","",_xlfn.XLOOKUP(K2006&amp;"_"&amp;Saisie!L2007,'Réponses'!D:D,'Réponses'!C:C,""))</f>
        <v/>
      </c>
      <c r="N2006" s="25" t="str">
        <f>IF(M2006="","",_xlfn.XLOOKUP(M2006,'Réponses'!C:C,'Réponses'!F:F,"ERREUR PROCHAINE QUESTION"))</f>
        <v/>
      </c>
      <c r="O2006" s="25" t="str">
        <f>IF(N2006="","",_xlfn.XLOOKUP(N2006,Questions!$A:$A,Questions!$C:$C,"ERREUR TYPE"))</f>
        <v/>
      </c>
      <c r="P2006" s="25" t="str">
        <f>IF(N2006="","",_xlfn.XLOOKUP(N2006&amp;"_"&amp;Saisie!N2007,'Réponses'!D:D,'Réponses'!C:C,""))</f>
        <v/>
      </c>
      <c r="Q2006" s="25" t="str">
        <f t="shared" si="31"/>
        <v/>
      </c>
    </row>
    <row r="2007" spans="1:17">
      <c r="A2007" s="25" t="str">
        <f>IF(ISBLANK(Saisie!C2008),"",_xlfn.XLOOKUP(Saisie!C2008,Barème!A:A,Barème!F:F,"ERREUR CODE PRODUIT"))</f>
        <v/>
      </c>
      <c r="B2007" s="25" t="str">
        <f>IF(OR(A2007="08",A2007="07",MID(Saisie!C2008,4,4)="0804",MID(Saisie!C2008,4,4)="0907",A2007=""),"",_xlfn.XLOOKUP(A2007,Matériau!A:A,Matériau!C:C,"ERREUR MATERIAU"))</f>
        <v/>
      </c>
      <c r="C2007" s="25" t="str">
        <f>IF(B2007="","",_xlfn.XLOOKUP(B2007,Questions!A:A,Questions!C:C,""))</f>
        <v/>
      </c>
      <c r="D2007" s="25" t="str">
        <f>IF(B2007="","",_xlfn.XLOOKUP(B2007&amp;"_"&amp;Saisie!F2008,'Réponses'!D:D,'Réponses'!C:C,""))</f>
        <v/>
      </c>
      <c r="E2007" s="25" t="str">
        <f>IF(D2007="","",_xlfn.XLOOKUP(D2007,'Réponses'!C:C,'Réponses'!F:F,"ERREUR PROCHAINE QUESTION"))</f>
        <v/>
      </c>
      <c r="F2007" s="25" t="str">
        <f>IF(E2007="","",_xlfn.XLOOKUP(E2007,Questions!$A:$A,Questions!$C:$C,""))</f>
        <v/>
      </c>
      <c r="G2007" s="25" t="str">
        <f>IF(E2007="","",_xlfn.XLOOKUP(E2007&amp;"_"&amp;Saisie!H2008,'Réponses'!D:D,'Réponses'!C:C,""))</f>
        <v/>
      </c>
      <c r="H2007" s="25" t="str">
        <f>IF(G2007="","",_xlfn.XLOOKUP(G2007,'Réponses'!C:C,'Réponses'!F:F,"ERREUR PROCHAINE QUESTION"))</f>
        <v/>
      </c>
      <c r="I2007" s="25" t="str">
        <f>IF(H2007="","",_xlfn.XLOOKUP(H2007,Questions!$A:$A,Questions!$C:$C,"ERREUR TYPE"))</f>
        <v/>
      </c>
      <c r="J2007" s="25" t="str">
        <f>IF(H2007="","",_xlfn.XLOOKUP(H2007&amp;"_"&amp;Saisie!J2008,'Réponses'!D:D,'Réponses'!C:C,""))</f>
        <v/>
      </c>
      <c r="K2007" s="25" t="str">
        <f>IF(J2007="","",_xlfn.XLOOKUP(J2007,'Réponses'!C:C,'Réponses'!F:F,"ERREUR PROCHAINE QUESTION"))</f>
        <v/>
      </c>
      <c r="L2007" s="25" t="str">
        <f>IF(K2007="","",_xlfn.XLOOKUP(K2007,Questions!$A:$A,Questions!$C:$C,""))</f>
        <v/>
      </c>
      <c r="M2007" s="25" t="str">
        <f>IF(K2007="","",_xlfn.XLOOKUP(K2007&amp;"_"&amp;Saisie!L2008,'Réponses'!D:D,'Réponses'!C:C,""))</f>
        <v/>
      </c>
      <c r="N2007" s="25" t="str">
        <f>IF(M2007="","",_xlfn.XLOOKUP(M2007,'Réponses'!C:C,'Réponses'!F:F,"ERREUR PROCHAINE QUESTION"))</f>
        <v/>
      </c>
      <c r="O2007" s="25" t="str">
        <f>IF(N2007="","",_xlfn.XLOOKUP(N2007,Questions!$A:$A,Questions!$C:$C,"ERREUR TYPE"))</f>
        <v/>
      </c>
      <c r="P2007" s="25" t="str">
        <f>IF(N2007="","",_xlfn.XLOOKUP(N2007&amp;"_"&amp;Saisie!N2008,'Réponses'!D:D,'Réponses'!C:C,""))</f>
        <v/>
      </c>
      <c r="Q2007" s="25" t="str">
        <f t="shared" si="31"/>
        <v/>
      </c>
    </row>
    <row r="2008" spans="1:17">
      <c r="A2008" s="25" t="str">
        <f>IF(ISBLANK(Saisie!C2009),"",_xlfn.XLOOKUP(Saisie!C2009,Barème!A:A,Barème!F:F,"ERREUR CODE PRODUIT"))</f>
        <v/>
      </c>
      <c r="B2008" s="25" t="str">
        <f>IF(OR(A2008="08",A2008="07",MID(Saisie!C2009,4,4)="0804",MID(Saisie!C2009,4,4)="0907",A2008=""),"",_xlfn.XLOOKUP(A2008,Matériau!A:A,Matériau!C:C,"ERREUR MATERIAU"))</f>
        <v/>
      </c>
      <c r="C2008" s="25" t="str">
        <f>IF(B2008="","",_xlfn.XLOOKUP(B2008,Questions!A:A,Questions!C:C,""))</f>
        <v/>
      </c>
      <c r="D2008" s="25" t="str">
        <f>IF(B2008="","",_xlfn.XLOOKUP(B2008&amp;"_"&amp;Saisie!F2009,'Réponses'!D:D,'Réponses'!C:C,""))</f>
        <v/>
      </c>
      <c r="E2008" s="25" t="str">
        <f>IF(D2008="","",_xlfn.XLOOKUP(D2008,'Réponses'!C:C,'Réponses'!F:F,"ERREUR PROCHAINE QUESTION"))</f>
        <v/>
      </c>
      <c r="F2008" s="25" t="str">
        <f>IF(E2008="","",_xlfn.XLOOKUP(E2008,Questions!$A:$A,Questions!$C:$C,""))</f>
        <v/>
      </c>
      <c r="G2008" s="25" t="str">
        <f>IF(E2008="","",_xlfn.XLOOKUP(E2008&amp;"_"&amp;Saisie!H2009,'Réponses'!D:D,'Réponses'!C:C,""))</f>
        <v/>
      </c>
      <c r="H2008" s="25" t="str">
        <f>IF(G2008="","",_xlfn.XLOOKUP(G2008,'Réponses'!C:C,'Réponses'!F:F,"ERREUR PROCHAINE QUESTION"))</f>
        <v/>
      </c>
      <c r="I2008" s="25" t="str">
        <f>IF(H2008="","",_xlfn.XLOOKUP(H2008,Questions!$A:$A,Questions!$C:$C,"ERREUR TYPE"))</f>
        <v/>
      </c>
      <c r="J2008" s="25" t="str">
        <f>IF(H2008="","",_xlfn.XLOOKUP(H2008&amp;"_"&amp;Saisie!J2009,'Réponses'!D:D,'Réponses'!C:C,""))</f>
        <v/>
      </c>
      <c r="K2008" s="25" t="str">
        <f>IF(J2008="","",_xlfn.XLOOKUP(J2008,'Réponses'!C:C,'Réponses'!F:F,"ERREUR PROCHAINE QUESTION"))</f>
        <v/>
      </c>
      <c r="L2008" s="25" t="str">
        <f>IF(K2008="","",_xlfn.XLOOKUP(K2008,Questions!$A:$A,Questions!$C:$C,""))</f>
        <v/>
      </c>
      <c r="M2008" s="25" t="str">
        <f>IF(K2008="","",_xlfn.XLOOKUP(K2008&amp;"_"&amp;Saisie!L2009,'Réponses'!D:D,'Réponses'!C:C,""))</f>
        <v/>
      </c>
      <c r="N2008" s="25" t="str">
        <f>IF(M2008="","",_xlfn.XLOOKUP(M2008,'Réponses'!C:C,'Réponses'!F:F,"ERREUR PROCHAINE QUESTION"))</f>
        <v/>
      </c>
      <c r="O2008" s="25" t="str">
        <f>IF(N2008="","",_xlfn.XLOOKUP(N2008,Questions!$A:$A,Questions!$C:$C,"ERREUR TYPE"))</f>
        <v/>
      </c>
      <c r="P2008" s="25" t="str">
        <f>IF(N2008="","",_xlfn.XLOOKUP(N2008&amp;"_"&amp;Saisie!N2009,'Réponses'!D:D,'Réponses'!C:C,""))</f>
        <v/>
      </c>
      <c r="Q2008" s="25" t="str">
        <f t="shared" si="31"/>
        <v/>
      </c>
    </row>
    <row r="2009" spans="1:17">
      <c r="A2009" s="25" t="str">
        <f>IF(ISBLANK(Saisie!C2010),"",_xlfn.XLOOKUP(Saisie!C2010,Barème!A:A,Barème!F:F,"ERREUR CODE PRODUIT"))</f>
        <v/>
      </c>
      <c r="B2009" s="25" t="str">
        <f>IF(OR(A2009="08",A2009="07",MID(Saisie!C2010,4,4)="0804",MID(Saisie!C2010,4,4)="0907",A2009=""),"",_xlfn.XLOOKUP(A2009,Matériau!A:A,Matériau!C:C,"ERREUR MATERIAU"))</f>
        <v/>
      </c>
      <c r="C2009" s="25" t="str">
        <f>IF(B2009="","",_xlfn.XLOOKUP(B2009,Questions!A:A,Questions!C:C,""))</f>
        <v/>
      </c>
      <c r="D2009" s="25" t="str">
        <f>IF(B2009="","",_xlfn.XLOOKUP(B2009&amp;"_"&amp;Saisie!F2010,'Réponses'!D:D,'Réponses'!C:C,""))</f>
        <v/>
      </c>
      <c r="E2009" s="25" t="str">
        <f>IF(D2009="","",_xlfn.XLOOKUP(D2009,'Réponses'!C:C,'Réponses'!F:F,"ERREUR PROCHAINE QUESTION"))</f>
        <v/>
      </c>
      <c r="F2009" s="25" t="str">
        <f>IF(E2009="","",_xlfn.XLOOKUP(E2009,Questions!$A:$A,Questions!$C:$C,""))</f>
        <v/>
      </c>
      <c r="G2009" s="25" t="str">
        <f>IF(E2009="","",_xlfn.XLOOKUP(E2009&amp;"_"&amp;Saisie!H2010,'Réponses'!D:D,'Réponses'!C:C,""))</f>
        <v/>
      </c>
      <c r="H2009" s="25" t="str">
        <f>IF(G2009="","",_xlfn.XLOOKUP(G2009,'Réponses'!C:C,'Réponses'!F:F,"ERREUR PROCHAINE QUESTION"))</f>
        <v/>
      </c>
      <c r="I2009" s="25" t="str">
        <f>IF(H2009="","",_xlfn.XLOOKUP(H2009,Questions!$A:$A,Questions!$C:$C,"ERREUR TYPE"))</f>
        <v/>
      </c>
      <c r="J2009" s="25" t="str">
        <f>IF(H2009="","",_xlfn.XLOOKUP(H2009&amp;"_"&amp;Saisie!J2010,'Réponses'!D:D,'Réponses'!C:C,""))</f>
        <v/>
      </c>
      <c r="K2009" s="25" t="str">
        <f>IF(J2009="","",_xlfn.XLOOKUP(J2009,'Réponses'!C:C,'Réponses'!F:F,"ERREUR PROCHAINE QUESTION"))</f>
        <v/>
      </c>
      <c r="L2009" s="25" t="str">
        <f>IF(K2009="","",_xlfn.XLOOKUP(K2009,Questions!$A:$A,Questions!$C:$C,""))</f>
        <v/>
      </c>
      <c r="M2009" s="25" t="str">
        <f>IF(K2009="","",_xlfn.XLOOKUP(K2009&amp;"_"&amp;Saisie!L2010,'Réponses'!D:D,'Réponses'!C:C,""))</f>
        <v/>
      </c>
      <c r="N2009" s="25" t="str">
        <f>IF(M2009="","",_xlfn.XLOOKUP(M2009,'Réponses'!C:C,'Réponses'!F:F,"ERREUR PROCHAINE QUESTION"))</f>
        <v/>
      </c>
      <c r="O2009" s="25" t="str">
        <f>IF(N2009="","",_xlfn.XLOOKUP(N2009,Questions!$A:$A,Questions!$C:$C,"ERREUR TYPE"))</f>
        <v/>
      </c>
      <c r="P2009" s="25" t="str">
        <f>IF(N2009="","",_xlfn.XLOOKUP(N2009&amp;"_"&amp;Saisie!N2010,'Réponses'!D:D,'Réponses'!C:C,""))</f>
        <v/>
      </c>
      <c r="Q2009" s="25" t="str">
        <f t="shared" si="31"/>
        <v/>
      </c>
    </row>
    <row r="2010" spans="1:17">
      <c r="A2010" s="25" t="str">
        <f>IF(ISBLANK(Saisie!C2011),"",_xlfn.XLOOKUP(Saisie!C2011,Barème!A:A,Barème!F:F,"ERREUR CODE PRODUIT"))</f>
        <v/>
      </c>
      <c r="B2010" s="25" t="str">
        <f>IF(OR(A2010="08",A2010="07",MID(Saisie!C2011,4,4)="0804",MID(Saisie!C2011,4,4)="0907",A2010=""),"",_xlfn.XLOOKUP(A2010,Matériau!A:A,Matériau!C:C,"ERREUR MATERIAU"))</f>
        <v/>
      </c>
      <c r="C2010" s="25" t="str">
        <f>IF(B2010="","",_xlfn.XLOOKUP(B2010,Questions!A:A,Questions!C:C,""))</f>
        <v/>
      </c>
      <c r="D2010" s="25" t="str">
        <f>IF(B2010="","",_xlfn.XLOOKUP(B2010&amp;"_"&amp;Saisie!F2011,'Réponses'!D:D,'Réponses'!C:C,""))</f>
        <v/>
      </c>
      <c r="E2010" s="25" t="str">
        <f>IF(D2010="","",_xlfn.XLOOKUP(D2010,'Réponses'!C:C,'Réponses'!F:F,"ERREUR PROCHAINE QUESTION"))</f>
        <v/>
      </c>
      <c r="F2010" s="25" t="str">
        <f>IF(E2010="","",_xlfn.XLOOKUP(E2010,Questions!$A:$A,Questions!$C:$C,""))</f>
        <v/>
      </c>
      <c r="G2010" s="25" t="str">
        <f>IF(E2010="","",_xlfn.XLOOKUP(E2010&amp;"_"&amp;Saisie!H2011,'Réponses'!D:D,'Réponses'!C:C,""))</f>
        <v/>
      </c>
      <c r="H2010" s="25" t="str">
        <f>IF(G2010="","",_xlfn.XLOOKUP(G2010,'Réponses'!C:C,'Réponses'!F:F,"ERREUR PROCHAINE QUESTION"))</f>
        <v/>
      </c>
      <c r="I2010" s="25" t="str">
        <f>IF(H2010="","",_xlfn.XLOOKUP(H2010,Questions!$A:$A,Questions!$C:$C,"ERREUR TYPE"))</f>
        <v/>
      </c>
      <c r="J2010" s="25" t="str">
        <f>IF(H2010="","",_xlfn.XLOOKUP(H2010&amp;"_"&amp;Saisie!J2011,'Réponses'!D:D,'Réponses'!C:C,""))</f>
        <v/>
      </c>
      <c r="K2010" s="25" t="str">
        <f>IF(J2010="","",_xlfn.XLOOKUP(J2010,'Réponses'!C:C,'Réponses'!F:F,"ERREUR PROCHAINE QUESTION"))</f>
        <v/>
      </c>
      <c r="L2010" s="25" t="str">
        <f>IF(K2010="","",_xlfn.XLOOKUP(K2010,Questions!$A:$A,Questions!$C:$C,""))</f>
        <v/>
      </c>
      <c r="M2010" s="25" t="str">
        <f>IF(K2010="","",_xlfn.XLOOKUP(K2010&amp;"_"&amp;Saisie!L2011,'Réponses'!D:D,'Réponses'!C:C,""))</f>
        <v/>
      </c>
      <c r="N2010" s="25" t="str">
        <f>IF(M2010="","",_xlfn.XLOOKUP(M2010,'Réponses'!C:C,'Réponses'!F:F,"ERREUR PROCHAINE QUESTION"))</f>
        <v/>
      </c>
      <c r="O2010" s="25" t="str">
        <f>IF(N2010="","",_xlfn.XLOOKUP(N2010,Questions!$A:$A,Questions!$C:$C,"ERREUR TYPE"))</f>
        <v/>
      </c>
      <c r="P2010" s="25" t="str">
        <f>IF(N2010="","",_xlfn.XLOOKUP(N2010&amp;"_"&amp;Saisie!N2011,'Réponses'!D:D,'Réponses'!C:C,""))</f>
        <v/>
      </c>
      <c r="Q2010" s="25" t="str">
        <f t="shared" si="31"/>
        <v/>
      </c>
    </row>
    <row r="2011" spans="1:17">
      <c r="A2011" s="25" t="str">
        <f>IF(ISBLANK(Saisie!C2012),"",_xlfn.XLOOKUP(Saisie!C2012,Barème!A:A,Barème!F:F,"ERREUR CODE PRODUIT"))</f>
        <v/>
      </c>
      <c r="B2011" s="25" t="str">
        <f>IF(OR(A2011="08",A2011="07",MID(Saisie!C2012,4,4)="0804",MID(Saisie!C2012,4,4)="0907",A2011=""),"",_xlfn.XLOOKUP(A2011,Matériau!A:A,Matériau!C:C,"ERREUR MATERIAU"))</f>
        <v/>
      </c>
      <c r="C2011" s="25" t="str">
        <f>IF(B2011="","",_xlfn.XLOOKUP(B2011,Questions!A:A,Questions!C:C,""))</f>
        <v/>
      </c>
      <c r="D2011" s="25" t="str">
        <f>IF(B2011="","",_xlfn.XLOOKUP(B2011&amp;"_"&amp;Saisie!F2012,'Réponses'!D:D,'Réponses'!C:C,""))</f>
        <v/>
      </c>
      <c r="E2011" s="25" t="str">
        <f>IF(D2011="","",_xlfn.XLOOKUP(D2011,'Réponses'!C:C,'Réponses'!F:F,"ERREUR PROCHAINE QUESTION"))</f>
        <v/>
      </c>
      <c r="F2011" s="25" t="str">
        <f>IF(E2011="","",_xlfn.XLOOKUP(E2011,Questions!$A:$A,Questions!$C:$C,""))</f>
        <v/>
      </c>
      <c r="G2011" s="25" t="str">
        <f>IF(E2011="","",_xlfn.XLOOKUP(E2011&amp;"_"&amp;Saisie!H2012,'Réponses'!D:D,'Réponses'!C:C,""))</f>
        <v/>
      </c>
      <c r="H2011" s="25" t="str">
        <f>IF(G2011="","",_xlfn.XLOOKUP(G2011,'Réponses'!C:C,'Réponses'!F:F,"ERREUR PROCHAINE QUESTION"))</f>
        <v/>
      </c>
      <c r="I2011" s="25" t="str">
        <f>IF(H2011="","",_xlfn.XLOOKUP(H2011,Questions!$A:$A,Questions!$C:$C,"ERREUR TYPE"))</f>
        <v/>
      </c>
      <c r="J2011" s="25" t="str">
        <f>IF(H2011="","",_xlfn.XLOOKUP(H2011&amp;"_"&amp;Saisie!J2012,'Réponses'!D:D,'Réponses'!C:C,""))</f>
        <v/>
      </c>
      <c r="K2011" s="25" t="str">
        <f>IF(J2011="","",_xlfn.XLOOKUP(J2011,'Réponses'!C:C,'Réponses'!F:F,"ERREUR PROCHAINE QUESTION"))</f>
        <v/>
      </c>
      <c r="L2011" s="25" t="str">
        <f>IF(K2011="","",_xlfn.XLOOKUP(K2011,Questions!$A:$A,Questions!$C:$C,""))</f>
        <v/>
      </c>
      <c r="M2011" s="25" t="str">
        <f>IF(K2011="","",_xlfn.XLOOKUP(K2011&amp;"_"&amp;Saisie!L2012,'Réponses'!D:D,'Réponses'!C:C,""))</f>
        <v/>
      </c>
      <c r="N2011" s="25" t="str">
        <f>IF(M2011="","",_xlfn.XLOOKUP(M2011,'Réponses'!C:C,'Réponses'!F:F,"ERREUR PROCHAINE QUESTION"))</f>
        <v/>
      </c>
      <c r="O2011" s="25" t="str">
        <f>IF(N2011="","",_xlfn.XLOOKUP(N2011,Questions!$A:$A,Questions!$C:$C,"ERREUR TYPE"))</f>
        <v/>
      </c>
      <c r="P2011" s="25" t="str">
        <f>IF(N2011="","",_xlfn.XLOOKUP(N2011&amp;"_"&amp;Saisie!N2012,'Réponses'!D:D,'Réponses'!C:C,""))</f>
        <v/>
      </c>
      <c r="Q2011" s="25" t="str">
        <f t="shared" si="31"/>
        <v/>
      </c>
    </row>
    <row r="2012" spans="1:17">
      <c r="A2012" s="25" t="str">
        <f>IF(ISBLANK(Saisie!C2013),"",_xlfn.XLOOKUP(Saisie!C2013,Barème!A:A,Barème!F:F,"ERREUR CODE PRODUIT"))</f>
        <v/>
      </c>
      <c r="B2012" s="25" t="str">
        <f>IF(OR(A2012="08",A2012="07",MID(Saisie!C2013,4,4)="0804",MID(Saisie!C2013,4,4)="0907",A2012=""),"",_xlfn.XLOOKUP(A2012,Matériau!A:A,Matériau!C:C,"ERREUR MATERIAU"))</f>
        <v/>
      </c>
      <c r="C2012" s="25" t="str">
        <f>IF(B2012="","",_xlfn.XLOOKUP(B2012,Questions!A:A,Questions!C:C,""))</f>
        <v/>
      </c>
      <c r="D2012" s="25" t="str">
        <f>IF(B2012="","",_xlfn.XLOOKUP(B2012&amp;"_"&amp;Saisie!F2013,'Réponses'!D:D,'Réponses'!C:C,""))</f>
        <v/>
      </c>
      <c r="E2012" s="25" t="str">
        <f>IF(D2012="","",_xlfn.XLOOKUP(D2012,'Réponses'!C:C,'Réponses'!F:F,"ERREUR PROCHAINE QUESTION"))</f>
        <v/>
      </c>
      <c r="F2012" s="25" t="str">
        <f>IF(E2012="","",_xlfn.XLOOKUP(E2012,Questions!$A:$A,Questions!$C:$C,""))</f>
        <v/>
      </c>
      <c r="G2012" s="25" t="str">
        <f>IF(E2012="","",_xlfn.XLOOKUP(E2012&amp;"_"&amp;Saisie!H2013,'Réponses'!D:D,'Réponses'!C:C,""))</f>
        <v/>
      </c>
      <c r="H2012" s="25" t="str">
        <f>IF(G2012="","",_xlfn.XLOOKUP(G2012,'Réponses'!C:C,'Réponses'!F:F,"ERREUR PROCHAINE QUESTION"))</f>
        <v/>
      </c>
      <c r="I2012" s="25" t="str">
        <f>IF(H2012="","",_xlfn.XLOOKUP(H2012,Questions!$A:$A,Questions!$C:$C,"ERREUR TYPE"))</f>
        <v/>
      </c>
      <c r="J2012" s="25" t="str">
        <f>IF(H2012="","",_xlfn.XLOOKUP(H2012&amp;"_"&amp;Saisie!J2013,'Réponses'!D:D,'Réponses'!C:C,""))</f>
        <v/>
      </c>
      <c r="K2012" s="25" t="str">
        <f>IF(J2012="","",_xlfn.XLOOKUP(J2012,'Réponses'!C:C,'Réponses'!F:F,"ERREUR PROCHAINE QUESTION"))</f>
        <v/>
      </c>
      <c r="L2012" s="25" t="str">
        <f>IF(K2012="","",_xlfn.XLOOKUP(K2012,Questions!$A:$A,Questions!$C:$C,""))</f>
        <v/>
      </c>
      <c r="M2012" s="25" t="str">
        <f>IF(K2012="","",_xlfn.XLOOKUP(K2012&amp;"_"&amp;Saisie!L2013,'Réponses'!D:D,'Réponses'!C:C,""))</f>
        <v/>
      </c>
      <c r="N2012" s="25" t="str">
        <f>IF(M2012="","",_xlfn.XLOOKUP(M2012,'Réponses'!C:C,'Réponses'!F:F,"ERREUR PROCHAINE QUESTION"))</f>
        <v/>
      </c>
      <c r="O2012" s="25" t="str">
        <f>IF(N2012="","",_xlfn.XLOOKUP(N2012,Questions!$A:$A,Questions!$C:$C,"ERREUR TYPE"))</f>
        <v/>
      </c>
      <c r="P2012" s="25" t="str">
        <f>IF(N2012="","",_xlfn.XLOOKUP(N2012&amp;"_"&amp;Saisie!N2013,'Réponses'!D:D,'Réponses'!C:C,""))</f>
        <v/>
      </c>
      <c r="Q2012" s="25" t="str">
        <f t="shared" si="31"/>
        <v/>
      </c>
    </row>
    <row r="2013" spans="1:17">
      <c r="A2013" s="25" t="str">
        <f>IF(ISBLANK(Saisie!C2014),"",_xlfn.XLOOKUP(Saisie!C2014,Barème!A:A,Barème!F:F,"ERREUR CODE PRODUIT"))</f>
        <v/>
      </c>
      <c r="B2013" s="25" t="str">
        <f>IF(OR(A2013="08",A2013="07",MID(Saisie!C2014,4,4)="0804",MID(Saisie!C2014,4,4)="0907",A2013=""),"",_xlfn.XLOOKUP(A2013,Matériau!A:A,Matériau!C:C,"ERREUR MATERIAU"))</f>
        <v/>
      </c>
      <c r="C2013" s="25" t="str">
        <f>IF(B2013="","",_xlfn.XLOOKUP(B2013,Questions!A:A,Questions!C:C,""))</f>
        <v/>
      </c>
      <c r="D2013" s="25" t="str">
        <f>IF(B2013="","",_xlfn.XLOOKUP(B2013&amp;"_"&amp;Saisie!F2014,'Réponses'!D:D,'Réponses'!C:C,""))</f>
        <v/>
      </c>
      <c r="E2013" s="25" t="str">
        <f>IF(D2013="","",_xlfn.XLOOKUP(D2013,'Réponses'!C:C,'Réponses'!F:F,"ERREUR PROCHAINE QUESTION"))</f>
        <v/>
      </c>
      <c r="F2013" s="25" t="str">
        <f>IF(E2013="","",_xlfn.XLOOKUP(E2013,Questions!$A:$A,Questions!$C:$C,""))</f>
        <v/>
      </c>
      <c r="G2013" s="25" t="str">
        <f>IF(E2013="","",_xlfn.XLOOKUP(E2013&amp;"_"&amp;Saisie!H2014,'Réponses'!D:D,'Réponses'!C:C,""))</f>
        <v/>
      </c>
      <c r="H2013" s="25" t="str">
        <f>IF(G2013="","",_xlfn.XLOOKUP(G2013,'Réponses'!C:C,'Réponses'!F:F,"ERREUR PROCHAINE QUESTION"))</f>
        <v/>
      </c>
      <c r="I2013" s="25" t="str">
        <f>IF(H2013="","",_xlfn.XLOOKUP(H2013,Questions!$A:$A,Questions!$C:$C,"ERREUR TYPE"))</f>
        <v/>
      </c>
      <c r="J2013" s="25" t="str">
        <f>IF(H2013="","",_xlfn.XLOOKUP(H2013&amp;"_"&amp;Saisie!J2014,'Réponses'!D:D,'Réponses'!C:C,""))</f>
        <v/>
      </c>
      <c r="K2013" s="25" t="str">
        <f>IF(J2013="","",_xlfn.XLOOKUP(J2013,'Réponses'!C:C,'Réponses'!F:F,"ERREUR PROCHAINE QUESTION"))</f>
        <v/>
      </c>
      <c r="L2013" s="25" t="str">
        <f>IF(K2013="","",_xlfn.XLOOKUP(K2013,Questions!$A:$A,Questions!$C:$C,""))</f>
        <v/>
      </c>
      <c r="M2013" s="25" t="str">
        <f>IF(K2013="","",_xlfn.XLOOKUP(K2013&amp;"_"&amp;Saisie!L2014,'Réponses'!D:D,'Réponses'!C:C,""))</f>
        <v/>
      </c>
      <c r="N2013" s="25" t="str">
        <f>IF(M2013="","",_xlfn.XLOOKUP(M2013,'Réponses'!C:C,'Réponses'!F:F,"ERREUR PROCHAINE QUESTION"))</f>
        <v/>
      </c>
      <c r="O2013" s="25" t="str">
        <f>IF(N2013="","",_xlfn.XLOOKUP(N2013,Questions!$A:$A,Questions!$C:$C,"ERREUR TYPE"))</f>
        <v/>
      </c>
      <c r="P2013" s="25" t="str">
        <f>IF(N2013="","",_xlfn.XLOOKUP(N2013&amp;"_"&amp;Saisie!N2014,'Réponses'!D:D,'Réponses'!C:C,""))</f>
        <v/>
      </c>
      <c r="Q2013" s="25" t="str">
        <f t="shared" si="31"/>
        <v/>
      </c>
    </row>
    <row r="2014" spans="1:17">
      <c r="A2014" s="25" t="str">
        <f>IF(ISBLANK(Saisie!C2015),"",_xlfn.XLOOKUP(Saisie!C2015,Barème!A:A,Barème!F:F,"ERREUR CODE PRODUIT"))</f>
        <v/>
      </c>
      <c r="B2014" s="25" t="str">
        <f>IF(OR(A2014="08",A2014="07",MID(Saisie!C2015,4,4)="0804",MID(Saisie!C2015,4,4)="0907",A2014=""),"",_xlfn.XLOOKUP(A2014,Matériau!A:A,Matériau!C:C,"ERREUR MATERIAU"))</f>
        <v/>
      </c>
      <c r="C2014" s="25" t="str">
        <f>IF(B2014="","",_xlfn.XLOOKUP(B2014,Questions!A:A,Questions!C:C,""))</f>
        <v/>
      </c>
      <c r="D2014" s="25" t="str">
        <f>IF(B2014="","",_xlfn.XLOOKUP(B2014&amp;"_"&amp;Saisie!F2015,'Réponses'!D:D,'Réponses'!C:C,""))</f>
        <v/>
      </c>
      <c r="E2014" s="25" t="str">
        <f>IF(D2014="","",_xlfn.XLOOKUP(D2014,'Réponses'!C:C,'Réponses'!F:F,"ERREUR PROCHAINE QUESTION"))</f>
        <v/>
      </c>
      <c r="F2014" s="25" t="str">
        <f>IF(E2014="","",_xlfn.XLOOKUP(E2014,Questions!$A:$A,Questions!$C:$C,""))</f>
        <v/>
      </c>
      <c r="G2014" s="25" t="str">
        <f>IF(E2014="","",_xlfn.XLOOKUP(E2014&amp;"_"&amp;Saisie!H2015,'Réponses'!D:D,'Réponses'!C:C,""))</f>
        <v/>
      </c>
      <c r="H2014" s="25" t="str">
        <f>IF(G2014="","",_xlfn.XLOOKUP(G2014,'Réponses'!C:C,'Réponses'!F:F,"ERREUR PROCHAINE QUESTION"))</f>
        <v/>
      </c>
      <c r="I2014" s="25" t="str">
        <f>IF(H2014="","",_xlfn.XLOOKUP(H2014,Questions!$A:$A,Questions!$C:$C,"ERREUR TYPE"))</f>
        <v/>
      </c>
      <c r="J2014" s="25" t="str">
        <f>IF(H2014="","",_xlfn.XLOOKUP(H2014&amp;"_"&amp;Saisie!J2015,'Réponses'!D:D,'Réponses'!C:C,""))</f>
        <v/>
      </c>
      <c r="K2014" s="25" t="str">
        <f>IF(J2014="","",_xlfn.XLOOKUP(J2014,'Réponses'!C:C,'Réponses'!F:F,"ERREUR PROCHAINE QUESTION"))</f>
        <v/>
      </c>
      <c r="L2014" s="25" t="str">
        <f>IF(K2014="","",_xlfn.XLOOKUP(K2014,Questions!$A:$A,Questions!$C:$C,""))</f>
        <v/>
      </c>
      <c r="M2014" s="25" t="str">
        <f>IF(K2014="","",_xlfn.XLOOKUP(K2014&amp;"_"&amp;Saisie!L2015,'Réponses'!D:D,'Réponses'!C:C,""))</f>
        <v/>
      </c>
      <c r="N2014" s="25" t="str">
        <f>IF(M2014="","",_xlfn.XLOOKUP(M2014,'Réponses'!C:C,'Réponses'!F:F,"ERREUR PROCHAINE QUESTION"))</f>
        <v/>
      </c>
      <c r="O2014" s="25" t="str">
        <f>IF(N2014="","",_xlfn.XLOOKUP(N2014,Questions!$A:$A,Questions!$C:$C,"ERREUR TYPE"))</f>
        <v/>
      </c>
      <c r="P2014" s="25" t="str">
        <f>IF(N2014="","",_xlfn.XLOOKUP(N2014&amp;"_"&amp;Saisie!N2015,'Réponses'!D:D,'Réponses'!C:C,""))</f>
        <v/>
      </c>
      <c r="Q2014" s="25" t="str">
        <f t="shared" si="31"/>
        <v/>
      </c>
    </row>
    <row r="2015" spans="1:17">
      <c r="A2015" s="25" t="str">
        <f>IF(ISBLANK(Saisie!C2016),"",_xlfn.XLOOKUP(Saisie!C2016,Barème!A:A,Barème!F:F,"ERREUR CODE PRODUIT"))</f>
        <v/>
      </c>
      <c r="B2015" s="25" t="str">
        <f>IF(OR(A2015="08",A2015="07",MID(Saisie!C2016,4,4)="0804",MID(Saisie!C2016,4,4)="0907",A2015=""),"",_xlfn.XLOOKUP(A2015,Matériau!A:A,Matériau!C:C,"ERREUR MATERIAU"))</f>
        <v/>
      </c>
      <c r="C2015" s="25" t="str">
        <f>IF(B2015="","",_xlfn.XLOOKUP(B2015,Questions!A:A,Questions!C:C,""))</f>
        <v/>
      </c>
      <c r="D2015" s="25" t="str">
        <f>IF(B2015="","",_xlfn.XLOOKUP(B2015&amp;"_"&amp;Saisie!F2016,'Réponses'!D:D,'Réponses'!C:C,""))</f>
        <v/>
      </c>
      <c r="E2015" s="25" t="str">
        <f>IF(D2015="","",_xlfn.XLOOKUP(D2015,'Réponses'!C:C,'Réponses'!F:F,"ERREUR PROCHAINE QUESTION"))</f>
        <v/>
      </c>
      <c r="F2015" s="25" t="str">
        <f>IF(E2015="","",_xlfn.XLOOKUP(E2015,Questions!$A:$A,Questions!$C:$C,""))</f>
        <v/>
      </c>
      <c r="G2015" s="25" t="str">
        <f>IF(E2015="","",_xlfn.XLOOKUP(E2015&amp;"_"&amp;Saisie!H2016,'Réponses'!D:D,'Réponses'!C:C,""))</f>
        <v/>
      </c>
      <c r="H2015" s="25" t="str">
        <f>IF(G2015="","",_xlfn.XLOOKUP(G2015,'Réponses'!C:C,'Réponses'!F:F,"ERREUR PROCHAINE QUESTION"))</f>
        <v/>
      </c>
      <c r="I2015" s="25" t="str">
        <f>IF(H2015="","",_xlfn.XLOOKUP(H2015,Questions!$A:$A,Questions!$C:$C,"ERREUR TYPE"))</f>
        <v/>
      </c>
      <c r="J2015" s="25" t="str">
        <f>IF(H2015="","",_xlfn.XLOOKUP(H2015&amp;"_"&amp;Saisie!J2016,'Réponses'!D:D,'Réponses'!C:C,""))</f>
        <v/>
      </c>
      <c r="K2015" s="25" t="str">
        <f>IF(J2015="","",_xlfn.XLOOKUP(J2015,'Réponses'!C:C,'Réponses'!F:F,"ERREUR PROCHAINE QUESTION"))</f>
        <v/>
      </c>
      <c r="L2015" s="25" t="str">
        <f>IF(K2015="","",_xlfn.XLOOKUP(K2015,Questions!$A:$A,Questions!$C:$C,""))</f>
        <v/>
      </c>
      <c r="M2015" s="25" t="str">
        <f>IF(K2015="","",_xlfn.XLOOKUP(K2015&amp;"_"&amp;Saisie!L2016,'Réponses'!D:D,'Réponses'!C:C,""))</f>
        <v/>
      </c>
      <c r="N2015" s="25" t="str">
        <f>IF(M2015="","",_xlfn.XLOOKUP(M2015,'Réponses'!C:C,'Réponses'!F:F,"ERREUR PROCHAINE QUESTION"))</f>
        <v/>
      </c>
      <c r="O2015" s="25" t="str">
        <f>IF(N2015="","",_xlfn.XLOOKUP(N2015,Questions!$A:$A,Questions!$C:$C,"ERREUR TYPE"))</f>
        <v/>
      </c>
      <c r="P2015" s="25" t="str">
        <f>IF(N2015="","",_xlfn.XLOOKUP(N2015&amp;"_"&amp;Saisie!N2016,'Réponses'!D:D,'Réponses'!C:C,""))</f>
        <v/>
      </c>
      <c r="Q2015" s="25" t="str">
        <f t="shared" si="31"/>
        <v/>
      </c>
    </row>
    <row r="2016" spans="1:17">
      <c r="A2016" s="25" t="str">
        <f>IF(ISBLANK(Saisie!C2017),"",_xlfn.XLOOKUP(Saisie!C2017,Barème!A:A,Barème!F:F,"ERREUR CODE PRODUIT"))</f>
        <v/>
      </c>
      <c r="B2016" s="25" t="str">
        <f>IF(OR(A2016="08",A2016="07",MID(Saisie!C2017,4,4)="0804",MID(Saisie!C2017,4,4)="0907",A2016=""),"",_xlfn.XLOOKUP(A2016,Matériau!A:A,Matériau!C:C,"ERREUR MATERIAU"))</f>
        <v/>
      </c>
      <c r="C2016" s="25" t="str">
        <f>IF(B2016="","",_xlfn.XLOOKUP(B2016,Questions!A:A,Questions!C:C,""))</f>
        <v/>
      </c>
      <c r="D2016" s="25" t="str">
        <f>IF(B2016="","",_xlfn.XLOOKUP(B2016&amp;"_"&amp;Saisie!F2017,'Réponses'!D:D,'Réponses'!C:C,""))</f>
        <v/>
      </c>
      <c r="E2016" s="25" t="str">
        <f>IF(D2016="","",_xlfn.XLOOKUP(D2016,'Réponses'!C:C,'Réponses'!F:F,"ERREUR PROCHAINE QUESTION"))</f>
        <v/>
      </c>
      <c r="F2016" s="25" t="str">
        <f>IF(E2016="","",_xlfn.XLOOKUP(E2016,Questions!$A:$A,Questions!$C:$C,""))</f>
        <v/>
      </c>
      <c r="G2016" s="25" t="str">
        <f>IF(E2016="","",_xlfn.XLOOKUP(E2016&amp;"_"&amp;Saisie!H2017,'Réponses'!D:D,'Réponses'!C:C,""))</f>
        <v/>
      </c>
      <c r="H2016" s="25" t="str">
        <f>IF(G2016="","",_xlfn.XLOOKUP(G2016,'Réponses'!C:C,'Réponses'!F:F,"ERREUR PROCHAINE QUESTION"))</f>
        <v/>
      </c>
      <c r="I2016" s="25" t="str">
        <f>IF(H2016="","",_xlfn.XLOOKUP(H2016,Questions!$A:$A,Questions!$C:$C,"ERREUR TYPE"))</f>
        <v/>
      </c>
      <c r="J2016" s="25" t="str">
        <f>IF(H2016="","",_xlfn.XLOOKUP(H2016&amp;"_"&amp;Saisie!J2017,'Réponses'!D:D,'Réponses'!C:C,""))</f>
        <v/>
      </c>
      <c r="K2016" s="25" t="str">
        <f>IF(J2016="","",_xlfn.XLOOKUP(J2016,'Réponses'!C:C,'Réponses'!F:F,"ERREUR PROCHAINE QUESTION"))</f>
        <v/>
      </c>
      <c r="L2016" s="25" t="str">
        <f>IF(K2016="","",_xlfn.XLOOKUP(K2016,Questions!$A:$A,Questions!$C:$C,""))</f>
        <v/>
      </c>
      <c r="M2016" s="25" t="str">
        <f>IF(K2016="","",_xlfn.XLOOKUP(K2016&amp;"_"&amp;Saisie!L2017,'Réponses'!D:D,'Réponses'!C:C,""))</f>
        <v/>
      </c>
      <c r="N2016" s="25" t="str">
        <f>IF(M2016="","",_xlfn.XLOOKUP(M2016,'Réponses'!C:C,'Réponses'!F:F,"ERREUR PROCHAINE QUESTION"))</f>
        <v/>
      </c>
      <c r="O2016" s="25" t="str">
        <f>IF(N2016="","",_xlfn.XLOOKUP(N2016,Questions!$A:$A,Questions!$C:$C,"ERREUR TYPE"))</f>
        <v/>
      </c>
      <c r="P2016" s="25" t="str">
        <f>IF(N2016="","",_xlfn.XLOOKUP(N2016&amp;"_"&amp;Saisie!N2017,'Réponses'!D:D,'Réponses'!C:C,""))</f>
        <v/>
      </c>
      <c r="Q2016" s="25" t="str">
        <f t="shared" si="31"/>
        <v/>
      </c>
    </row>
    <row r="2017" spans="1:17">
      <c r="A2017" s="25" t="str">
        <f>IF(ISBLANK(Saisie!C2018),"",_xlfn.XLOOKUP(Saisie!C2018,Barème!A:A,Barème!F:F,"ERREUR CODE PRODUIT"))</f>
        <v/>
      </c>
      <c r="B2017" s="25" t="str">
        <f>IF(OR(A2017="08",A2017="07",MID(Saisie!C2018,4,4)="0804",MID(Saisie!C2018,4,4)="0907",A2017=""),"",_xlfn.XLOOKUP(A2017,Matériau!A:A,Matériau!C:C,"ERREUR MATERIAU"))</f>
        <v/>
      </c>
      <c r="C2017" s="25" t="str">
        <f>IF(B2017="","",_xlfn.XLOOKUP(B2017,Questions!A:A,Questions!C:C,""))</f>
        <v/>
      </c>
      <c r="D2017" s="25" t="str">
        <f>IF(B2017="","",_xlfn.XLOOKUP(B2017&amp;"_"&amp;Saisie!F2018,'Réponses'!D:D,'Réponses'!C:C,""))</f>
        <v/>
      </c>
      <c r="E2017" s="25" t="str">
        <f>IF(D2017="","",_xlfn.XLOOKUP(D2017,'Réponses'!C:C,'Réponses'!F:F,"ERREUR PROCHAINE QUESTION"))</f>
        <v/>
      </c>
      <c r="F2017" s="25" t="str">
        <f>IF(E2017="","",_xlfn.XLOOKUP(E2017,Questions!$A:$A,Questions!$C:$C,""))</f>
        <v/>
      </c>
      <c r="G2017" s="25" t="str">
        <f>IF(E2017="","",_xlfn.XLOOKUP(E2017&amp;"_"&amp;Saisie!H2018,'Réponses'!D:D,'Réponses'!C:C,""))</f>
        <v/>
      </c>
      <c r="H2017" s="25" t="str">
        <f>IF(G2017="","",_xlfn.XLOOKUP(G2017,'Réponses'!C:C,'Réponses'!F:F,"ERREUR PROCHAINE QUESTION"))</f>
        <v/>
      </c>
      <c r="I2017" s="25" t="str">
        <f>IF(H2017="","",_xlfn.XLOOKUP(H2017,Questions!$A:$A,Questions!$C:$C,"ERREUR TYPE"))</f>
        <v/>
      </c>
      <c r="J2017" s="25" t="str">
        <f>IF(H2017="","",_xlfn.XLOOKUP(H2017&amp;"_"&amp;Saisie!J2018,'Réponses'!D:D,'Réponses'!C:C,""))</f>
        <v/>
      </c>
      <c r="K2017" s="25" t="str">
        <f>IF(J2017="","",_xlfn.XLOOKUP(J2017,'Réponses'!C:C,'Réponses'!F:F,"ERREUR PROCHAINE QUESTION"))</f>
        <v/>
      </c>
      <c r="L2017" s="25" t="str">
        <f>IF(K2017="","",_xlfn.XLOOKUP(K2017,Questions!$A:$A,Questions!$C:$C,""))</f>
        <v/>
      </c>
      <c r="M2017" s="25" t="str">
        <f>IF(K2017="","",_xlfn.XLOOKUP(K2017&amp;"_"&amp;Saisie!L2018,'Réponses'!D:D,'Réponses'!C:C,""))</f>
        <v/>
      </c>
      <c r="N2017" s="25" t="str">
        <f>IF(M2017="","",_xlfn.XLOOKUP(M2017,'Réponses'!C:C,'Réponses'!F:F,"ERREUR PROCHAINE QUESTION"))</f>
        <v/>
      </c>
      <c r="O2017" s="25" t="str">
        <f>IF(N2017="","",_xlfn.XLOOKUP(N2017,Questions!$A:$A,Questions!$C:$C,"ERREUR TYPE"))</f>
        <v/>
      </c>
      <c r="P2017" s="25" t="str">
        <f>IF(N2017="","",_xlfn.XLOOKUP(N2017&amp;"_"&amp;Saisie!N2018,'Réponses'!D:D,'Réponses'!C:C,""))</f>
        <v/>
      </c>
      <c r="Q2017" s="25" t="str">
        <f t="shared" si="31"/>
        <v/>
      </c>
    </row>
    <row r="2018" spans="1:17">
      <c r="A2018" s="25" t="str">
        <f>IF(ISBLANK(Saisie!C2019),"",_xlfn.XLOOKUP(Saisie!C2019,Barème!A:A,Barème!F:F,"ERREUR CODE PRODUIT"))</f>
        <v/>
      </c>
      <c r="B2018" s="25" t="str">
        <f>IF(OR(A2018="08",A2018="07",MID(Saisie!C2019,4,4)="0804",MID(Saisie!C2019,4,4)="0907",A2018=""),"",_xlfn.XLOOKUP(A2018,Matériau!A:A,Matériau!C:C,"ERREUR MATERIAU"))</f>
        <v/>
      </c>
      <c r="C2018" s="25" t="str">
        <f>IF(B2018="","",_xlfn.XLOOKUP(B2018,Questions!A:A,Questions!C:C,""))</f>
        <v/>
      </c>
      <c r="D2018" s="25" t="str">
        <f>IF(B2018="","",_xlfn.XLOOKUP(B2018&amp;"_"&amp;Saisie!F2019,'Réponses'!D:D,'Réponses'!C:C,""))</f>
        <v/>
      </c>
      <c r="E2018" s="25" t="str">
        <f>IF(D2018="","",_xlfn.XLOOKUP(D2018,'Réponses'!C:C,'Réponses'!F:F,"ERREUR PROCHAINE QUESTION"))</f>
        <v/>
      </c>
      <c r="F2018" s="25" t="str">
        <f>IF(E2018="","",_xlfn.XLOOKUP(E2018,Questions!$A:$A,Questions!$C:$C,""))</f>
        <v/>
      </c>
      <c r="G2018" s="25" t="str">
        <f>IF(E2018="","",_xlfn.XLOOKUP(E2018&amp;"_"&amp;Saisie!H2019,'Réponses'!D:D,'Réponses'!C:C,""))</f>
        <v/>
      </c>
      <c r="H2018" s="25" t="str">
        <f>IF(G2018="","",_xlfn.XLOOKUP(G2018,'Réponses'!C:C,'Réponses'!F:F,"ERREUR PROCHAINE QUESTION"))</f>
        <v/>
      </c>
      <c r="I2018" s="25" t="str">
        <f>IF(H2018="","",_xlfn.XLOOKUP(H2018,Questions!$A:$A,Questions!$C:$C,"ERREUR TYPE"))</f>
        <v/>
      </c>
      <c r="J2018" s="25" t="str">
        <f>IF(H2018="","",_xlfn.XLOOKUP(H2018&amp;"_"&amp;Saisie!J2019,'Réponses'!D:D,'Réponses'!C:C,""))</f>
        <v/>
      </c>
      <c r="K2018" s="25" t="str">
        <f>IF(J2018="","",_xlfn.XLOOKUP(J2018,'Réponses'!C:C,'Réponses'!F:F,"ERREUR PROCHAINE QUESTION"))</f>
        <v/>
      </c>
      <c r="L2018" s="25" t="str">
        <f>IF(K2018="","",_xlfn.XLOOKUP(K2018,Questions!$A:$A,Questions!$C:$C,""))</f>
        <v/>
      </c>
      <c r="M2018" s="25" t="str">
        <f>IF(K2018="","",_xlfn.XLOOKUP(K2018&amp;"_"&amp;Saisie!L2019,'Réponses'!D:D,'Réponses'!C:C,""))</f>
        <v/>
      </c>
      <c r="N2018" s="25" t="str">
        <f>IF(M2018="","",_xlfn.XLOOKUP(M2018,'Réponses'!C:C,'Réponses'!F:F,"ERREUR PROCHAINE QUESTION"))</f>
        <v/>
      </c>
      <c r="O2018" s="25" t="str">
        <f>IF(N2018="","",_xlfn.XLOOKUP(N2018,Questions!$A:$A,Questions!$C:$C,"ERREUR TYPE"))</f>
        <v/>
      </c>
      <c r="P2018" s="25" t="str">
        <f>IF(N2018="","",_xlfn.XLOOKUP(N2018&amp;"_"&amp;Saisie!N2019,'Réponses'!D:D,'Réponses'!C:C,""))</f>
        <v/>
      </c>
      <c r="Q2018" s="25" t="str">
        <f t="shared" si="31"/>
        <v/>
      </c>
    </row>
    <row r="2019" spans="1:17">
      <c r="A2019" s="25" t="str">
        <f>IF(ISBLANK(Saisie!C2020),"",_xlfn.XLOOKUP(Saisie!C2020,Barème!A:A,Barème!F:F,"ERREUR CODE PRODUIT"))</f>
        <v/>
      </c>
      <c r="B2019" s="25" t="str">
        <f>IF(OR(A2019="08",A2019="07",MID(Saisie!C2020,4,4)="0804",MID(Saisie!C2020,4,4)="0907",A2019=""),"",_xlfn.XLOOKUP(A2019,Matériau!A:A,Matériau!C:C,"ERREUR MATERIAU"))</f>
        <v/>
      </c>
      <c r="C2019" s="25" t="str">
        <f>IF(B2019="","",_xlfn.XLOOKUP(B2019,Questions!A:A,Questions!C:C,""))</f>
        <v/>
      </c>
      <c r="D2019" s="25" t="str">
        <f>IF(B2019="","",_xlfn.XLOOKUP(B2019&amp;"_"&amp;Saisie!F2020,'Réponses'!D:D,'Réponses'!C:C,""))</f>
        <v/>
      </c>
      <c r="E2019" s="25" t="str">
        <f>IF(D2019="","",_xlfn.XLOOKUP(D2019,'Réponses'!C:C,'Réponses'!F:F,"ERREUR PROCHAINE QUESTION"))</f>
        <v/>
      </c>
      <c r="F2019" s="25" t="str">
        <f>IF(E2019="","",_xlfn.XLOOKUP(E2019,Questions!$A:$A,Questions!$C:$C,""))</f>
        <v/>
      </c>
      <c r="G2019" s="25" t="str">
        <f>IF(E2019="","",_xlfn.XLOOKUP(E2019&amp;"_"&amp;Saisie!H2020,'Réponses'!D:D,'Réponses'!C:C,""))</f>
        <v/>
      </c>
      <c r="H2019" s="25" t="str">
        <f>IF(G2019="","",_xlfn.XLOOKUP(G2019,'Réponses'!C:C,'Réponses'!F:F,"ERREUR PROCHAINE QUESTION"))</f>
        <v/>
      </c>
      <c r="I2019" s="25" t="str">
        <f>IF(H2019="","",_xlfn.XLOOKUP(H2019,Questions!$A:$A,Questions!$C:$C,"ERREUR TYPE"))</f>
        <v/>
      </c>
      <c r="J2019" s="25" t="str">
        <f>IF(H2019="","",_xlfn.XLOOKUP(H2019&amp;"_"&amp;Saisie!J2020,'Réponses'!D:D,'Réponses'!C:C,""))</f>
        <v/>
      </c>
      <c r="K2019" s="25" t="str">
        <f>IF(J2019="","",_xlfn.XLOOKUP(J2019,'Réponses'!C:C,'Réponses'!F:F,"ERREUR PROCHAINE QUESTION"))</f>
        <v/>
      </c>
      <c r="L2019" s="25" t="str">
        <f>IF(K2019="","",_xlfn.XLOOKUP(K2019,Questions!$A:$A,Questions!$C:$C,""))</f>
        <v/>
      </c>
      <c r="M2019" s="25" t="str">
        <f>IF(K2019="","",_xlfn.XLOOKUP(K2019&amp;"_"&amp;Saisie!L2020,'Réponses'!D:D,'Réponses'!C:C,""))</f>
        <v/>
      </c>
      <c r="N2019" s="25" t="str">
        <f>IF(M2019="","",_xlfn.XLOOKUP(M2019,'Réponses'!C:C,'Réponses'!F:F,"ERREUR PROCHAINE QUESTION"))</f>
        <v/>
      </c>
      <c r="O2019" s="25" t="str">
        <f>IF(N2019="","",_xlfn.XLOOKUP(N2019,Questions!$A:$A,Questions!$C:$C,"ERREUR TYPE"))</f>
        <v/>
      </c>
      <c r="P2019" s="25" t="str">
        <f>IF(N2019="","",_xlfn.XLOOKUP(N2019&amp;"_"&amp;Saisie!N2020,'Réponses'!D:D,'Réponses'!C:C,""))</f>
        <v/>
      </c>
      <c r="Q2019" s="25" t="str">
        <f t="shared" si="31"/>
        <v/>
      </c>
    </row>
    <row r="2020" spans="1:17">
      <c r="A2020" s="25" t="str">
        <f>IF(ISBLANK(Saisie!C2021),"",_xlfn.XLOOKUP(Saisie!C2021,Barème!A:A,Barème!F:F,"ERREUR CODE PRODUIT"))</f>
        <v/>
      </c>
      <c r="B2020" s="25" t="str">
        <f>IF(OR(A2020="08",A2020="07",MID(Saisie!C2021,4,4)="0804",MID(Saisie!C2021,4,4)="0907",A2020=""),"",_xlfn.XLOOKUP(A2020,Matériau!A:A,Matériau!C:C,"ERREUR MATERIAU"))</f>
        <v/>
      </c>
      <c r="C2020" s="25" t="str">
        <f>IF(B2020="","",_xlfn.XLOOKUP(B2020,Questions!A:A,Questions!C:C,""))</f>
        <v/>
      </c>
      <c r="D2020" s="25" t="str">
        <f>IF(B2020="","",_xlfn.XLOOKUP(B2020&amp;"_"&amp;Saisie!F2021,'Réponses'!D:D,'Réponses'!C:C,""))</f>
        <v/>
      </c>
      <c r="E2020" s="25" t="str">
        <f>IF(D2020="","",_xlfn.XLOOKUP(D2020,'Réponses'!C:C,'Réponses'!F:F,"ERREUR PROCHAINE QUESTION"))</f>
        <v/>
      </c>
      <c r="F2020" s="25" t="str">
        <f>IF(E2020="","",_xlfn.XLOOKUP(E2020,Questions!$A:$A,Questions!$C:$C,""))</f>
        <v/>
      </c>
      <c r="G2020" s="25" t="str">
        <f>IF(E2020="","",_xlfn.XLOOKUP(E2020&amp;"_"&amp;Saisie!H2021,'Réponses'!D:D,'Réponses'!C:C,""))</f>
        <v/>
      </c>
      <c r="H2020" s="25" t="str">
        <f>IF(G2020="","",_xlfn.XLOOKUP(G2020,'Réponses'!C:C,'Réponses'!F:F,"ERREUR PROCHAINE QUESTION"))</f>
        <v/>
      </c>
      <c r="I2020" s="25" t="str">
        <f>IF(H2020="","",_xlfn.XLOOKUP(H2020,Questions!$A:$A,Questions!$C:$C,"ERREUR TYPE"))</f>
        <v/>
      </c>
      <c r="J2020" s="25" t="str">
        <f>IF(H2020="","",_xlfn.XLOOKUP(H2020&amp;"_"&amp;Saisie!J2021,'Réponses'!D:D,'Réponses'!C:C,""))</f>
        <v/>
      </c>
      <c r="K2020" s="25" t="str">
        <f>IF(J2020="","",_xlfn.XLOOKUP(J2020,'Réponses'!C:C,'Réponses'!F:F,"ERREUR PROCHAINE QUESTION"))</f>
        <v/>
      </c>
      <c r="L2020" s="25" t="str">
        <f>IF(K2020="","",_xlfn.XLOOKUP(K2020,Questions!$A:$A,Questions!$C:$C,""))</f>
        <v/>
      </c>
      <c r="M2020" s="25" t="str">
        <f>IF(K2020="","",_xlfn.XLOOKUP(K2020&amp;"_"&amp;Saisie!L2021,'Réponses'!D:D,'Réponses'!C:C,""))</f>
        <v/>
      </c>
      <c r="N2020" s="25" t="str">
        <f>IF(M2020="","",_xlfn.XLOOKUP(M2020,'Réponses'!C:C,'Réponses'!F:F,"ERREUR PROCHAINE QUESTION"))</f>
        <v/>
      </c>
      <c r="O2020" s="25" t="str">
        <f>IF(N2020="","",_xlfn.XLOOKUP(N2020,Questions!$A:$A,Questions!$C:$C,"ERREUR TYPE"))</f>
        <v/>
      </c>
      <c r="P2020" s="25" t="str">
        <f>IF(N2020="","",_xlfn.XLOOKUP(N2020&amp;"_"&amp;Saisie!N2021,'Réponses'!D:D,'Réponses'!C:C,""))</f>
        <v/>
      </c>
      <c r="Q2020" s="25" t="str">
        <f t="shared" si="31"/>
        <v/>
      </c>
    </row>
    <row r="2021" spans="1:17">
      <c r="A2021" s="25" t="str">
        <f>IF(ISBLANK(Saisie!C2022),"",_xlfn.XLOOKUP(Saisie!C2022,Barème!A:A,Barème!F:F,"ERREUR CODE PRODUIT"))</f>
        <v/>
      </c>
      <c r="B2021" s="25" t="str">
        <f>IF(OR(A2021="08",A2021="07",MID(Saisie!C2022,4,4)="0804",MID(Saisie!C2022,4,4)="0907",A2021=""),"",_xlfn.XLOOKUP(A2021,Matériau!A:A,Matériau!C:C,"ERREUR MATERIAU"))</f>
        <v/>
      </c>
      <c r="C2021" s="25" t="str">
        <f>IF(B2021="","",_xlfn.XLOOKUP(B2021,Questions!A:A,Questions!C:C,""))</f>
        <v/>
      </c>
      <c r="D2021" s="25" t="str">
        <f>IF(B2021="","",_xlfn.XLOOKUP(B2021&amp;"_"&amp;Saisie!F2022,'Réponses'!D:D,'Réponses'!C:C,""))</f>
        <v/>
      </c>
      <c r="E2021" s="25" t="str">
        <f>IF(D2021="","",_xlfn.XLOOKUP(D2021,'Réponses'!C:C,'Réponses'!F:F,"ERREUR PROCHAINE QUESTION"))</f>
        <v/>
      </c>
      <c r="F2021" s="25" t="str">
        <f>IF(E2021="","",_xlfn.XLOOKUP(E2021,Questions!$A:$A,Questions!$C:$C,""))</f>
        <v/>
      </c>
      <c r="G2021" s="25" t="str">
        <f>IF(E2021="","",_xlfn.XLOOKUP(E2021&amp;"_"&amp;Saisie!H2022,'Réponses'!D:D,'Réponses'!C:C,""))</f>
        <v/>
      </c>
      <c r="H2021" s="25" t="str">
        <f>IF(G2021="","",_xlfn.XLOOKUP(G2021,'Réponses'!C:C,'Réponses'!F:F,"ERREUR PROCHAINE QUESTION"))</f>
        <v/>
      </c>
      <c r="I2021" s="25" t="str">
        <f>IF(H2021="","",_xlfn.XLOOKUP(H2021,Questions!$A:$A,Questions!$C:$C,"ERREUR TYPE"))</f>
        <v/>
      </c>
      <c r="J2021" s="25" t="str">
        <f>IF(H2021="","",_xlfn.XLOOKUP(H2021&amp;"_"&amp;Saisie!J2022,'Réponses'!D:D,'Réponses'!C:C,""))</f>
        <v/>
      </c>
      <c r="K2021" s="25" t="str">
        <f>IF(J2021="","",_xlfn.XLOOKUP(J2021,'Réponses'!C:C,'Réponses'!F:F,"ERREUR PROCHAINE QUESTION"))</f>
        <v/>
      </c>
      <c r="L2021" s="25" t="str">
        <f>IF(K2021="","",_xlfn.XLOOKUP(K2021,Questions!$A:$A,Questions!$C:$C,""))</f>
        <v/>
      </c>
      <c r="M2021" s="25" t="str">
        <f>IF(K2021="","",_xlfn.XLOOKUP(K2021&amp;"_"&amp;Saisie!L2022,'Réponses'!D:D,'Réponses'!C:C,""))</f>
        <v/>
      </c>
      <c r="N2021" s="25" t="str">
        <f>IF(M2021="","",_xlfn.XLOOKUP(M2021,'Réponses'!C:C,'Réponses'!F:F,"ERREUR PROCHAINE QUESTION"))</f>
        <v/>
      </c>
      <c r="O2021" s="25" t="str">
        <f>IF(N2021="","",_xlfn.XLOOKUP(N2021,Questions!$A:$A,Questions!$C:$C,"ERREUR TYPE"))</f>
        <v/>
      </c>
      <c r="P2021" s="25" t="str">
        <f>IF(N2021="","",_xlfn.XLOOKUP(N2021&amp;"_"&amp;Saisie!N2022,'Réponses'!D:D,'Réponses'!C:C,""))</f>
        <v/>
      </c>
      <c r="Q2021" s="25" t="str">
        <f t="shared" si="31"/>
        <v/>
      </c>
    </row>
    <row r="2022" spans="1:17">
      <c r="A2022" s="25" t="str">
        <f>IF(ISBLANK(Saisie!C2023),"",_xlfn.XLOOKUP(Saisie!C2023,Barème!A:A,Barème!F:F,"ERREUR CODE PRODUIT"))</f>
        <v/>
      </c>
      <c r="B2022" s="25" t="str">
        <f>IF(OR(A2022="08",A2022="07",MID(Saisie!C2023,4,4)="0804",MID(Saisie!C2023,4,4)="0907",A2022=""),"",_xlfn.XLOOKUP(A2022,Matériau!A:A,Matériau!C:C,"ERREUR MATERIAU"))</f>
        <v/>
      </c>
      <c r="C2022" s="25" t="str">
        <f>IF(B2022="","",_xlfn.XLOOKUP(B2022,Questions!A:A,Questions!C:C,""))</f>
        <v/>
      </c>
      <c r="D2022" s="25" t="str">
        <f>IF(B2022="","",_xlfn.XLOOKUP(B2022&amp;"_"&amp;Saisie!F2023,'Réponses'!D:D,'Réponses'!C:C,""))</f>
        <v/>
      </c>
      <c r="E2022" s="25" t="str">
        <f>IF(D2022="","",_xlfn.XLOOKUP(D2022,'Réponses'!C:C,'Réponses'!F:F,"ERREUR PROCHAINE QUESTION"))</f>
        <v/>
      </c>
      <c r="F2022" s="25" t="str">
        <f>IF(E2022="","",_xlfn.XLOOKUP(E2022,Questions!$A:$A,Questions!$C:$C,""))</f>
        <v/>
      </c>
      <c r="G2022" s="25" t="str">
        <f>IF(E2022="","",_xlfn.XLOOKUP(E2022&amp;"_"&amp;Saisie!H2023,'Réponses'!D:D,'Réponses'!C:C,""))</f>
        <v/>
      </c>
      <c r="H2022" s="25" t="str">
        <f>IF(G2022="","",_xlfn.XLOOKUP(G2022,'Réponses'!C:C,'Réponses'!F:F,"ERREUR PROCHAINE QUESTION"))</f>
        <v/>
      </c>
      <c r="I2022" s="25" t="str">
        <f>IF(H2022="","",_xlfn.XLOOKUP(H2022,Questions!$A:$A,Questions!$C:$C,"ERREUR TYPE"))</f>
        <v/>
      </c>
      <c r="J2022" s="25" t="str">
        <f>IF(H2022="","",_xlfn.XLOOKUP(H2022&amp;"_"&amp;Saisie!J2023,'Réponses'!D:D,'Réponses'!C:C,""))</f>
        <v/>
      </c>
      <c r="K2022" s="25" t="str">
        <f>IF(J2022="","",_xlfn.XLOOKUP(J2022,'Réponses'!C:C,'Réponses'!F:F,"ERREUR PROCHAINE QUESTION"))</f>
        <v/>
      </c>
      <c r="L2022" s="25" t="str">
        <f>IF(K2022="","",_xlfn.XLOOKUP(K2022,Questions!$A:$A,Questions!$C:$C,""))</f>
        <v/>
      </c>
      <c r="M2022" s="25" t="str">
        <f>IF(K2022="","",_xlfn.XLOOKUP(K2022&amp;"_"&amp;Saisie!L2023,'Réponses'!D:D,'Réponses'!C:C,""))</f>
        <v/>
      </c>
      <c r="N2022" s="25" t="str">
        <f>IF(M2022="","",_xlfn.XLOOKUP(M2022,'Réponses'!C:C,'Réponses'!F:F,"ERREUR PROCHAINE QUESTION"))</f>
        <v/>
      </c>
      <c r="O2022" s="25" t="str">
        <f>IF(N2022="","",_xlfn.XLOOKUP(N2022,Questions!$A:$A,Questions!$C:$C,"ERREUR TYPE"))</f>
        <v/>
      </c>
      <c r="P2022" s="25" t="str">
        <f>IF(N2022="","",_xlfn.XLOOKUP(N2022&amp;"_"&amp;Saisie!N2023,'Réponses'!D:D,'Réponses'!C:C,""))</f>
        <v/>
      </c>
      <c r="Q2022" s="25" t="str">
        <f t="shared" si="31"/>
        <v/>
      </c>
    </row>
    <row r="2023" spans="1:17">
      <c r="A2023" s="25" t="str">
        <f>IF(ISBLANK(Saisie!C2024),"",_xlfn.XLOOKUP(Saisie!C2024,Barème!A:A,Barème!F:F,"ERREUR CODE PRODUIT"))</f>
        <v/>
      </c>
      <c r="B2023" s="25" t="str">
        <f>IF(OR(A2023="08",A2023="07",MID(Saisie!C2024,4,4)="0804",MID(Saisie!C2024,4,4)="0907",A2023=""),"",_xlfn.XLOOKUP(A2023,Matériau!A:A,Matériau!C:C,"ERREUR MATERIAU"))</f>
        <v/>
      </c>
      <c r="C2023" s="25" t="str">
        <f>IF(B2023="","",_xlfn.XLOOKUP(B2023,Questions!A:A,Questions!C:C,""))</f>
        <v/>
      </c>
      <c r="D2023" s="25" t="str">
        <f>IF(B2023="","",_xlfn.XLOOKUP(B2023&amp;"_"&amp;Saisie!F2024,'Réponses'!D:D,'Réponses'!C:C,""))</f>
        <v/>
      </c>
      <c r="E2023" s="25" t="str">
        <f>IF(D2023="","",_xlfn.XLOOKUP(D2023,'Réponses'!C:C,'Réponses'!F:F,"ERREUR PROCHAINE QUESTION"))</f>
        <v/>
      </c>
      <c r="F2023" s="25" t="str">
        <f>IF(E2023="","",_xlfn.XLOOKUP(E2023,Questions!$A:$A,Questions!$C:$C,""))</f>
        <v/>
      </c>
      <c r="G2023" s="25" t="str">
        <f>IF(E2023="","",_xlfn.XLOOKUP(E2023&amp;"_"&amp;Saisie!H2024,'Réponses'!D:D,'Réponses'!C:C,""))</f>
        <v/>
      </c>
      <c r="H2023" s="25" t="str">
        <f>IF(G2023="","",_xlfn.XLOOKUP(G2023,'Réponses'!C:C,'Réponses'!F:F,"ERREUR PROCHAINE QUESTION"))</f>
        <v/>
      </c>
      <c r="I2023" s="25" t="str">
        <f>IF(H2023="","",_xlfn.XLOOKUP(H2023,Questions!$A:$A,Questions!$C:$C,"ERREUR TYPE"))</f>
        <v/>
      </c>
      <c r="J2023" s="25" t="str">
        <f>IF(H2023="","",_xlfn.XLOOKUP(H2023&amp;"_"&amp;Saisie!J2024,'Réponses'!D:D,'Réponses'!C:C,""))</f>
        <v/>
      </c>
      <c r="K2023" s="25" t="str">
        <f>IF(J2023="","",_xlfn.XLOOKUP(J2023,'Réponses'!C:C,'Réponses'!F:F,"ERREUR PROCHAINE QUESTION"))</f>
        <v/>
      </c>
      <c r="L2023" s="25" t="str">
        <f>IF(K2023="","",_xlfn.XLOOKUP(K2023,Questions!$A:$A,Questions!$C:$C,""))</f>
        <v/>
      </c>
      <c r="M2023" s="25" t="str">
        <f>IF(K2023="","",_xlfn.XLOOKUP(K2023&amp;"_"&amp;Saisie!L2024,'Réponses'!D:D,'Réponses'!C:C,""))</f>
        <v/>
      </c>
      <c r="N2023" s="25" t="str">
        <f>IF(M2023="","",_xlfn.XLOOKUP(M2023,'Réponses'!C:C,'Réponses'!F:F,"ERREUR PROCHAINE QUESTION"))</f>
        <v/>
      </c>
      <c r="O2023" s="25" t="str">
        <f>IF(N2023="","",_xlfn.XLOOKUP(N2023,Questions!$A:$A,Questions!$C:$C,"ERREUR TYPE"))</f>
        <v/>
      </c>
      <c r="P2023" s="25" t="str">
        <f>IF(N2023="","",_xlfn.XLOOKUP(N2023&amp;"_"&amp;Saisie!N2024,'Réponses'!D:D,'Réponses'!C:C,""))</f>
        <v/>
      </c>
      <c r="Q2023" s="25" t="str">
        <f t="shared" si="31"/>
        <v/>
      </c>
    </row>
    <row r="2024" spans="1:17">
      <c r="A2024" s="25" t="str">
        <f>IF(ISBLANK(Saisie!C2025),"",_xlfn.XLOOKUP(Saisie!C2025,Barème!A:A,Barème!F:F,"ERREUR CODE PRODUIT"))</f>
        <v/>
      </c>
      <c r="B2024" s="25" t="str">
        <f>IF(OR(A2024="08",A2024="07",MID(Saisie!C2025,4,4)="0804",MID(Saisie!C2025,4,4)="0907",A2024=""),"",_xlfn.XLOOKUP(A2024,Matériau!A:A,Matériau!C:C,"ERREUR MATERIAU"))</f>
        <v/>
      </c>
      <c r="C2024" s="25" t="str">
        <f>IF(B2024="","",_xlfn.XLOOKUP(B2024,Questions!A:A,Questions!C:C,""))</f>
        <v/>
      </c>
      <c r="D2024" s="25" t="str">
        <f>IF(B2024="","",_xlfn.XLOOKUP(B2024&amp;"_"&amp;Saisie!F2025,'Réponses'!D:D,'Réponses'!C:C,""))</f>
        <v/>
      </c>
      <c r="E2024" s="25" t="str">
        <f>IF(D2024="","",_xlfn.XLOOKUP(D2024,'Réponses'!C:C,'Réponses'!F:F,"ERREUR PROCHAINE QUESTION"))</f>
        <v/>
      </c>
      <c r="F2024" s="25" t="str">
        <f>IF(E2024="","",_xlfn.XLOOKUP(E2024,Questions!$A:$A,Questions!$C:$C,""))</f>
        <v/>
      </c>
      <c r="G2024" s="25" t="str">
        <f>IF(E2024="","",_xlfn.XLOOKUP(E2024&amp;"_"&amp;Saisie!H2025,'Réponses'!D:D,'Réponses'!C:C,""))</f>
        <v/>
      </c>
      <c r="H2024" s="25" t="str">
        <f>IF(G2024="","",_xlfn.XLOOKUP(G2024,'Réponses'!C:C,'Réponses'!F:F,"ERREUR PROCHAINE QUESTION"))</f>
        <v/>
      </c>
      <c r="I2024" s="25" t="str">
        <f>IF(H2024="","",_xlfn.XLOOKUP(H2024,Questions!$A:$A,Questions!$C:$C,"ERREUR TYPE"))</f>
        <v/>
      </c>
      <c r="J2024" s="25" t="str">
        <f>IF(H2024="","",_xlfn.XLOOKUP(H2024&amp;"_"&amp;Saisie!J2025,'Réponses'!D:D,'Réponses'!C:C,""))</f>
        <v/>
      </c>
      <c r="K2024" s="25" t="str">
        <f>IF(J2024="","",_xlfn.XLOOKUP(J2024,'Réponses'!C:C,'Réponses'!F:F,"ERREUR PROCHAINE QUESTION"))</f>
        <v/>
      </c>
      <c r="L2024" s="25" t="str">
        <f>IF(K2024="","",_xlfn.XLOOKUP(K2024,Questions!$A:$A,Questions!$C:$C,""))</f>
        <v/>
      </c>
      <c r="M2024" s="25" t="str">
        <f>IF(K2024="","",_xlfn.XLOOKUP(K2024&amp;"_"&amp;Saisie!L2025,'Réponses'!D:D,'Réponses'!C:C,""))</f>
        <v/>
      </c>
      <c r="N2024" s="25" t="str">
        <f>IF(M2024="","",_xlfn.XLOOKUP(M2024,'Réponses'!C:C,'Réponses'!F:F,"ERREUR PROCHAINE QUESTION"))</f>
        <v/>
      </c>
      <c r="O2024" s="25" t="str">
        <f>IF(N2024="","",_xlfn.XLOOKUP(N2024,Questions!$A:$A,Questions!$C:$C,"ERREUR TYPE"))</f>
        <v/>
      </c>
      <c r="P2024" s="25" t="str">
        <f>IF(N2024="","",_xlfn.XLOOKUP(N2024&amp;"_"&amp;Saisie!N2025,'Réponses'!D:D,'Réponses'!C:C,""))</f>
        <v/>
      </c>
      <c r="Q2024" s="25" t="str">
        <f t="shared" si="31"/>
        <v/>
      </c>
    </row>
    <row r="2025" spans="1:17">
      <c r="A2025" s="25" t="str">
        <f>IF(ISBLANK(Saisie!C2026),"",_xlfn.XLOOKUP(Saisie!C2026,Barème!A:A,Barème!F:F,"ERREUR CODE PRODUIT"))</f>
        <v/>
      </c>
      <c r="B2025" s="25" t="str">
        <f>IF(OR(A2025="08",A2025="07",MID(Saisie!C2026,4,4)="0804",MID(Saisie!C2026,4,4)="0907",A2025=""),"",_xlfn.XLOOKUP(A2025,Matériau!A:A,Matériau!C:C,"ERREUR MATERIAU"))</f>
        <v/>
      </c>
      <c r="C2025" s="25" t="str">
        <f>IF(B2025="","",_xlfn.XLOOKUP(B2025,Questions!A:A,Questions!C:C,""))</f>
        <v/>
      </c>
      <c r="D2025" s="25" t="str">
        <f>IF(B2025="","",_xlfn.XLOOKUP(B2025&amp;"_"&amp;Saisie!F2026,'Réponses'!D:D,'Réponses'!C:C,""))</f>
        <v/>
      </c>
      <c r="E2025" s="25" t="str">
        <f>IF(D2025="","",_xlfn.XLOOKUP(D2025,'Réponses'!C:C,'Réponses'!F:F,"ERREUR PROCHAINE QUESTION"))</f>
        <v/>
      </c>
      <c r="F2025" s="25" t="str">
        <f>IF(E2025="","",_xlfn.XLOOKUP(E2025,Questions!$A:$A,Questions!$C:$C,""))</f>
        <v/>
      </c>
      <c r="G2025" s="25" t="str">
        <f>IF(E2025="","",_xlfn.XLOOKUP(E2025&amp;"_"&amp;Saisie!H2026,'Réponses'!D:D,'Réponses'!C:C,""))</f>
        <v/>
      </c>
      <c r="H2025" s="25" t="str">
        <f>IF(G2025="","",_xlfn.XLOOKUP(G2025,'Réponses'!C:C,'Réponses'!F:F,"ERREUR PROCHAINE QUESTION"))</f>
        <v/>
      </c>
      <c r="I2025" s="25" t="str">
        <f>IF(H2025="","",_xlfn.XLOOKUP(H2025,Questions!$A:$A,Questions!$C:$C,"ERREUR TYPE"))</f>
        <v/>
      </c>
      <c r="J2025" s="25" t="str">
        <f>IF(H2025="","",_xlfn.XLOOKUP(H2025&amp;"_"&amp;Saisie!J2026,'Réponses'!D:D,'Réponses'!C:C,""))</f>
        <v/>
      </c>
      <c r="K2025" s="25" t="str">
        <f>IF(J2025="","",_xlfn.XLOOKUP(J2025,'Réponses'!C:C,'Réponses'!F:F,"ERREUR PROCHAINE QUESTION"))</f>
        <v/>
      </c>
      <c r="L2025" s="25" t="str">
        <f>IF(K2025="","",_xlfn.XLOOKUP(K2025,Questions!$A:$A,Questions!$C:$C,""))</f>
        <v/>
      </c>
      <c r="M2025" s="25" t="str">
        <f>IF(K2025="","",_xlfn.XLOOKUP(K2025&amp;"_"&amp;Saisie!L2026,'Réponses'!D:D,'Réponses'!C:C,""))</f>
        <v/>
      </c>
      <c r="N2025" s="25" t="str">
        <f>IF(M2025="","",_xlfn.XLOOKUP(M2025,'Réponses'!C:C,'Réponses'!F:F,"ERREUR PROCHAINE QUESTION"))</f>
        <v/>
      </c>
      <c r="O2025" s="25" t="str">
        <f>IF(N2025="","",_xlfn.XLOOKUP(N2025,Questions!$A:$A,Questions!$C:$C,"ERREUR TYPE"))</f>
        <v/>
      </c>
      <c r="P2025" s="25" t="str">
        <f>IF(N2025="","",_xlfn.XLOOKUP(N2025&amp;"_"&amp;Saisie!N2026,'Réponses'!D:D,'Réponses'!C:C,""))</f>
        <v/>
      </c>
      <c r="Q2025" s="25" t="str">
        <f t="shared" si="31"/>
        <v/>
      </c>
    </row>
    <row r="2026" spans="1:17">
      <c r="A2026" s="25" t="str">
        <f>IF(ISBLANK(Saisie!C2027),"",_xlfn.XLOOKUP(Saisie!C2027,Barème!A:A,Barème!F:F,"ERREUR CODE PRODUIT"))</f>
        <v/>
      </c>
      <c r="B2026" s="25" t="str">
        <f>IF(OR(A2026="08",A2026="07",MID(Saisie!C2027,4,4)="0804",MID(Saisie!C2027,4,4)="0907",A2026=""),"",_xlfn.XLOOKUP(A2026,Matériau!A:A,Matériau!C:C,"ERREUR MATERIAU"))</f>
        <v/>
      </c>
      <c r="C2026" s="25" t="str">
        <f>IF(B2026="","",_xlfn.XLOOKUP(B2026,Questions!A:A,Questions!C:C,""))</f>
        <v/>
      </c>
      <c r="D2026" s="25" t="str">
        <f>IF(B2026="","",_xlfn.XLOOKUP(B2026&amp;"_"&amp;Saisie!F2027,'Réponses'!D:D,'Réponses'!C:C,""))</f>
        <v/>
      </c>
      <c r="E2026" s="25" t="str">
        <f>IF(D2026="","",_xlfn.XLOOKUP(D2026,'Réponses'!C:C,'Réponses'!F:F,"ERREUR PROCHAINE QUESTION"))</f>
        <v/>
      </c>
      <c r="F2026" s="25" t="str">
        <f>IF(E2026="","",_xlfn.XLOOKUP(E2026,Questions!$A:$A,Questions!$C:$C,""))</f>
        <v/>
      </c>
      <c r="G2026" s="25" t="str">
        <f>IF(E2026="","",_xlfn.XLOOKUP(E2026&amp;"_"&amp;Saisie!H2027,'Réponses'!D:D,'Réponses'!C:C,""))</f>
        <v/>
      </c>
      <c r="H2026" s="25" t="str">
        <f>IF(G2026="","",_xlfn.XLOOKUP(G2026,'Réponses'!C:C,'Réponses'!F:F,"ERREUR PROCHAINE QUESTION"))</f>
        <v/>
      </c>
      <c r="I2026" s="25" t="str">
        <f>IF(H2026="","",_xlfn.XLOOKUP(H2026,Questions!$A:$A,Questions!$C:$C,"ERREUR TYPE"))</f>
        <v/>
      </c>
      <c r="J2026" s="25" t="str">
        <f>IF(H2026="","",_xlfn.XLOOKUP(H2026&amp;"_"&amp;Saisie!J2027,'Réponses'!D:D,'Réponses'!C:C,""))</f>
        <v/>
      </c>
      <c r="K2026" s="25" t="str">
        <f>IF(J2026="","",_xlfn.XLOOKUP(J2026,'Réponses'!C:C,'Réponses'!F:F,"ERREUR PROCHAINE QUESTION"))</f>
        <v/>
      </c>
      <c r="L2026" s="25" t="str">
        <f>IF(K2026="","",_xlfn.XLOOKUP(K2026,Questions!$A:$A,Questions!$C:$C,""))</f>
        <v/>
      </c>
      <c r="M2026" s="25" t="str">
        <f>IF(K2026="","",_xlfn.XLOOKUP(K2026&amp;"_"&amp;Saisie!L2027,'Réponses'!D:D,'Réponses'!C:C,""))</f>
        <v/>
      </c>
      <c r="N2026" s="25" t="str">
        <f>IF(M2026="","",_xlfn.XLOOKUP(M2026,'Réponses'!C:C,'Réponses'!F:F,"ERREUR PROCHAINE QUESTION"))</f>
        <v/>
      </c>
      <c r="O2026" s="25" t="str">
        <f>IF(N2026="","",_xlfn.XLOOKUP(N2026,Questions!$A:$A,Questions!$C:$C,"ERREUR TYPE"))</f>
        <v/>
      </c>
      <c r="P2026" s="25" t="str">
        <f>IF(N2026="","",_xlfn.XLOOKUP(N2026&amp;"_"&amp;Saisie!N2027,'Réponses'!D:D,'Réponses'!C:C,""))</f>
        <v/>
      </c>
      <c r="Q2026" s="25" t="str">
        <f t="shared" si="31"/>
        <v/>
      </c>
    </row>
    <row r="2027" spans="1:17">
      <c r="A2027" s="25" t="str">
        <f>IF(ISBLANK(Saisie!C2028),"",_xlfn.XLOOKUP(Saisie!C2028,Barème!A:A,Barème!F:F,"ERREUR CODE PRODUIT"))</f>
        <v/>
      </c>
      <c r="B2027" s="25" t="str">
        <f>IF(OR(A2027="08",A2027="07",MID(Saisie!C2028,4,4)="0804",MID(Saisie!C2028,4,4)="0907",A2027=""),"",_xlfn.XLOOKUP(A2027,Matériau!A:A,Matériau!C:C,"ERREUR MATERIAU"))</f>
        <v/>
      </c>
      <c r="C2027" s="25" t="str">
        <f>IF(B2027="","",_xlfn.XLOOKUP(B2027,Questions!A:A,Questions!C:C,""))</f>
        <v/>
      </c>
      <c r="D2027" s="25" t="str">
        <f>IF(B2027="","",_xlfn.XLOOKUP(B2027&amp;"_"&amp;Saisie!F2028,'Réponses'!D:D,'Réponses'!C:C,""))</f>
        <v/>
      </c>
      <c r="E2027" s="25" t="str">
        <f>IF(D2027="","",_xlfn.XLOOKUP(D2027,'Réponses'!C:C,'Réponses'!F:F,"ERREUR PROCHAINE QUESTION"))</f>
        <v/>
      </c>
      <c r="F2027" s="25" t="str">
        <f>IF(E2027="","",_xlfn.XLOOKUP(E2027,Questions!$A:$A,Questions!$C:$C,""))</f>
        <v/>
      </c>
      <c r="G2027" s="25" t="str">
        <f>IF(E2027="","",_xlfn.XLOOKUP(E2027&amp;"_"&amp;Saisie!H2028,'Réponses'!D:D,'Réponses'!C:C,""))</f>
        <v/>
      </c>
      <c r="H2027" s="25" t="str">
        <f>IF(G2027="","",_xlfn.XLOOKUP(G2027,'Réponses'!C:C,'Réponses'!F:F,"ERREUR PROCHAINE QUESTION"))</f>
        <v/>
      </c>
      <c r="I2027" s="25" t="str">
        <f>IF(H2027="","",_xlfn.XLOOKUP(H2027,Questions!$A:$A,Questions!$C:$C,"ERREUR TYPE"))</f>
        <v/>
      </c>
      <c r="J2027" s="25" t="str">
        <f>IF(H2027="","",_xlfn.XLOOKUP(H2027&amp;"_"&amp;Saisie!J2028,'Réponses'!D:D,'Réponses'!C:C,""))</f>
        <v/>
      </c>
      <c r="K2027" s="25" t="str">
        <f>IF(J2027="","",_xlfn.XLOOKUP(J2027,'Réponses'!C:C,'Réponses'!F:F,"ERREUR PROCHAINE QUESTION"))</f>
        <v/>
      </c>
      <c r="L2027" s="25" t="str">
        <f>IF(K2027="","",_xlfn.XLOOKUP(K2027,Questions!$A:$A,Questions!$C:$C,""))</f>
        <v/>
      </c>
      <c r="M2027" s="25" t="str">
        <f>IF(K2027="","",_xlfn.XLOOKUP(K2027&amp;"_"&amp;Saisie!L2028,'Réponses'!D:D,'Réponses'!C:C,""))</f>
        <v/>
      </c>
      <c r="N2027" s="25" t="str">
        <f>IF(M2027="","",_xlfn.XLOOKUP(M2027,'Réponses'!C:C,'Réponses'!F:F,"ERREUR PROCHAINE QUESTION"))</f>
        <v/>
      </c>
      <c r="O2027" s="25" t="str">
        <f>IF(N2027="","",_xlfn.XLOOKUP(N2027,Questions!$A:$A,Questions!$C:$C,"ERREUR TYPE"))</f>
        <v/>
      </c>
      <c r="P2027" s="25" t="str">
        <f>IF(N2027="","",_xlfn.XLOOKUP(N2027&amp;"_"&amp;Saisie!N2028,'Réponses'!D:D,'Réponses'!C:C,""))</f>
        <v/>
      </c>
      <c r="Q2027" s="25" t="str">
        <f t="shared" si="31"/>
        <v/>
      </c>
    </row>
    <row r="2028" spans="1:17">
      <c r="A2028" s="25" t="str">
        <f>IF(ISBLANK(Saisie!C2029),"",_xlfn.XLOOKUP(Saisie!C2029,Barème!A:A,Barème!F:F,"ERREUR CODE PRODUIT"))</f>
        <v/>
      </c>
      <c r="B2028" s="25" t="str">
        <f>IF(OR(A2028="08",A2028="07",MID(Saisie!C2029,4,4)="0804",MID(Saisie!C2029,4,4)="0907",A2028=""),"",_xlfn.XLOOKUP(A2028,Matériau!A:A,Matériau!C:C,"ERREUR MATERIAU"))</f>
        <v/>
      </c>
      <c r="C2028" s="25" t="str">
        <f>IF(B2028="","",_xlfn.XLOOKUP(B2028,Questions!A:A,Questions!C:C,""))</f>
        <v/>
      </c>
      <c r="D2028" s="25" t="str">
        <f>IF(B2028="","",_xlfn.XLOOKUP(B2028&amp;"_"&amp;Saisie!F2029,'Réponses'!D:D,'Réponses'!C:C,""))</f>
        <v/>
      </c>
      <c r="E2028" s="25" t="str">
        <f>IF(D2028="","",_xlfn.XLOOKUP(D2028,'Réponses'!C:C,'Réponses'!F:F,"ERREUR PROCHAINE QUESTION"))</f>
        <v/>
      </c>
      <c r="F2028" s="25" t="str">
        <f>IF(E2028="","",_xlfn.XLOOKUP(E2028,Questions!$A:$A,Questions!$C:$C,""))</f>
        <v/>
      </c>
      <c r="G2028" s="25" t="str">
        <f>IF(E2028="","",_xlfn.XLOOKUP(E2028&amp;"_"&amp;Saisie!H2029,'Réponses'!D:D,'Réponses'!C:C,""))</f>
        <v/>
      </c>
      <c r="H2028" s="25" t="str">
        <f>IF(G2028="","",_xlfn.XLOOKUP(G2028,'Réponses'!C:C,'Réponses'!F:F,"ERREUR PROCHAINE QUESTION"))</f>
        <v/>
      </c>
      <c r="I2028" s="25" t="str">
        <f>IF(H2028="","",_xlfn.XLOOKUP(H2028,Questions!$A:$A,Questions!$C:$C,"ERREUR TYPE"))</f>
        <v/>
      </c>
      <c r="J2028" s="25" t="str">
        <f>IF(H2028="","",_xlfn.XLOOKUP(H2028&amp;"_"&amp;Saisie!J2029,'Réponses'!D:D,'Réponses'!C:C,""))</f>
        <v/>
      </c>
      <c r="K2028" s="25" t="str">
        <f>IF(J2028="","",_xlfn.XLOOKUP(J2028,'Réponses'!C:C,'Réponses'!F:F,"ERREUR PROCHAINE QUESTION"))</f>
        <v/>
      </c>
      <c r="L2028" s="25" t="str">
        <f>IF(K2028="","",_xlfn.XLOOKUP(K2028,Questions!$A:$A,Questions!$C:$C,""))</f>
        <v/>
      </c>
      <c r="M2028" s="25" t="str">
        <f>IF(K2028="","",_xlfn.XLOOKUP(K2028&amp;"_"&amp;Saisie!L2029,'Réponses'!D:D,'Réponses'!C:C,""))</f>
        <v/>
      </c>
      <c r="N2028" s="25" t="str">
        <f>IF(M2028="","",_xlfn.XLOOKUP(M2028,'Réponses'!C:C,'Réponses'!F:F,"ERREUR PROCHAINE QUESTION"))</f>
        <v/>
      </c>
      <c r="O2028" s="25" t="str">
        <f>IF(N2028="","",_xlfn.XLOOKUP(N2028,Questions!$A:$A,Questions!$C:$C,"ERREUR TYPE"))</f>
        <v/>
      </c>
      <c r="P2028" s="25" t="str">
        <f>IF(N2028="","",_xlfn.XLOOKUP(N2028&amp;"_"&amp;Saisie!N2029,'Réponses'!D:D,'Réponses'!C:C,""))</f>
        <v/>
      </c>
      <c r="Q2028" s="25" t="str">
        <f t="shared" si="31"/>
        <v/>
      </c>
    </row>
    <row r="2029" spans="1:17">
      <c r="A2029" s="25" t="str">
        <f>IF(ISBLANK(Saisie!C2030),"",_xlfn.XLOOKUP(Saisie!C2030,Barème!A:A,Barème!F:F,"ERREUR CODE PRODUIT"))</f>
        <v/>
      </c>
      <c r="B2029" s="25" t="str">
        <f>IF(OR(A2029="08",A2029="07",MID(Saisie!C2030,4,4)="0804",MID(Saisie!C2030,4,4)="0907",A2029=""),"",_xlfn.XLOOKUP(A2029,Matériau!A:A,Matériau!C:C,"ERREUR MATERIAU"))</f>
        <v/>
      </c>
      <c r="C2029" s="25" t="str">
        <f>IF(B2029="","",_xlfn.XLOOKUP(B2029,Questions!A:A,Questions!C:C,""))</f>
        <v/>
      </c>
      <c r="D2029" s="25" t="str">
        <f>IF(B2029="","",_xlfn.XLOOKUP(B2029&amp;"_"&amp;Saisie!F2030,'Réponses'!D:D,'Réponses'!C:C,""))</f>
        <v/>
      </c>
      <c r="E2029" s="25" t="str">
        <f>IF(D2029="","",_xlfn.XLOOKUP(D2029,'Réponses'!C:C,'Réponses'!F:F,"ERREUR PROCHAINE QUESTION"))</f>
        <v/>
      </c>
      <c r="F2029" s="25" t="str">
        <f>IF(E2029="","",_xlfn.XLOOKUP(E2029,Questions!$A:$A,Questions!$C:$C,""))</f>
        <v/>
      </c>
      <c r="G2029" s="25" t="str">
        <f>IF(E2029="","",_xlfn.XLOOKUP(E2029&amp;"_"&amp;Saisie!H2030,'Réponses'!D:D,'Réponses'!C:C,""))</f>
        <v/>
      </c>
      <c r="H2029" s="25" t="str">
        <f>IF(G2029="","",_xlfn.XLOOKUP(G2029,'Réponses'!C:C,'Réponses'!F:F,"ERREUR PROCHAINE QUESTION"))</f>
        <v/>
      </c>
      <c r="I2029" s="25" t="str">
        <f>IF(H2029="","",_xlfn.XLOOKUP(H2029,Questions!$A:$A,Questions!$C:$C,"ERREUR TYPE"))</f>
        <v/>
      </c>
      <c r="J2029" s="25" t="str">
        <f>IF(H2029="","",_xlfn.XLOOKUP(H2029&amp;"_"&amp;Saisie!J2030,'Réponses'!D:D,'Réponses'!C:C,""))</f>
        <v/>
      </c>
      <c r="K2029" s="25" t="str">
        <f>IF(J2029="","",_xlfn.XLOOKUP(J2029,'Réponses'!C:C,'Réponses'!F:F,"ERREUR PROCHAINE QUESTION"))</f>
        <v/>
      </c>
      <c r="L2029" s="25" t="str">
        <f>IF(K2029="","",_xlfn.XLOOKUP(K2029,Questions!$A:$A,Questions!$C:$C,""))</f>
        <v/>
      </c>
      <c r="M2029" s="25" t="str">
        <f>IF(K2029="","",_xlfn.XLOOKUP(K2029&amp;"_"&amp;Saisie!L2030,'Réponses'!D:D,'Réponses'!C:C,""))</f>
        <v/>
      </c>
      <c r="N2029" s="25" t="str">
        <f>IF(M2029="","",_xlfn.XLOOKUP(M2029,'Réponses'!C:C,'Réponses'!F:F,"ERREUR PROCHAINE QUESTION"))</f>
        <v/>
      </c>
      <c r="O2029" s="25" t="str">
        <f>IF(N2029="","",_xlfn.XLOOKUP(N2029,Questions!$A:$A,Questions!$C:$C,"ERREUR TYPE"))</f>
        <v/>
      </c>
      <c r="P2029" s="25" t="str">
        <f>IF(N2029="","",_xlfn.XLOOKUP(N2029&amp;"_"&amp;Saisie!N2030,'Réponses'!D:D,'Réponses'!C:C,""))</f>
        <v/>
      </c>
      <c r="Q2029" s="25" t="str">
        <f t="shared" si="31"/>
        <v/>
      </c>
    </row>
    <row r="2030" spans="1:17">
      <c r="A2030" s="25" t="str">
        <f>IF(ISBLANK(Saisie!C2031),"",_xlfn.XLOOKUP(Saisie!C2031,Barème!A:A,Barème!F:F,"ERREUR CODE PRODUIT"))</f>
        <v/>
      </c>
      <c r="B2030" s="25" t="str">
        <f>IF(OR(A2030="08",A2030="07",MID(Saisie!C2031,4,4)="0804",MID(Saisie!C2031,4,4)="0907",A2030=""),"",_xlfn.XLOOKUP(A2030,Matériau!A:A,Matériau!C:C,"ERREUR MATERIAU"))</f>
        <v/>
      </c>
      <c r="C2030" s="25" t="str">
        <f>IF(B2030="","",_xlfn.XLOOKUP(B2030,Questions!A:A,Questions!C:C,""))</f>
        <v/>
      </c>
      <c r="D2030" s="25" t="str">
        <f>IF(B2030="","",_xlfn.XLOOKUP(B2030&amp;"_"&amp;Saisie!F2031,'Réponses'!D:D,'Réponses'!C:C,""))</f>
        <v/>
      </c>
      <c r="E2030" s="25" t="str">
        <f>IF(D2030="","",_xlfn.XLOOKUP(D2030,'Réponses'!C:C,'Réponses'!F:F,"ERREUR PROCHAINE QUESTION"))</f>
        <v/>
      </c>
      <c r="F2030" s="25" t="str">
        <f>IF(E2030="","",_xlfn.XLOOKUP(E2030,Questions!$A:$A,Questions!$C:$C,""))</f>
        <v/>
      </c>
      <c r="G2030" s="25" t="str">
        <f>IF(E2030="","",_xlfn.XLOOKUP(E2030&amp;"_"&amp;Saisie!H2031,'Réponses'!D:D,'Réponses'!C:C,""))</f>
        <v/>
      </c>
      <c r="H2030" s="25" t="str">
        <f>IF(G2030="","",_xlfn.XLOOKUP(G2030,'Réponses'!C:C,'Réponses'!F:F,"ERREUR PROCHAINE QUESTION"))</f>
        <v/>
      </c>
      <c r="I2030" s="25" t="str">
        <f>IF(H2030="","",_xlfn.XLOOKUP(H2030,Questions!$A:$A,Questions!$C:$C,"ERREUR TYPE"))</f>
        <v/>
      </c>
      <c r="J2030" s="25" t="str">
        <f>IF(H2030="","",_xlfn.XLOOKUP(H2030&amp;"_"&amp;Saisie!J2031,'Réponses'!D:D,'Réponses'!C:C,""))</f>
        <v/>
      </c>
      <c r="K2030" s="25" t="str">
        <f>IF(J2030="","",_xlfn.XLOOKUP(J2030,'Réponses'!C:C,'Réponses'!F:F,"ERREUR PROCHAINE QUESTION"))</f>
        <v/>
      </c>
      <c r="L2030" s="25" t="str">
        <f>IF(K2030="","",_xlfn.XLOOKUP(K2030,Questions!$A:$A,Questions!$C:$C,""))</f>
        <v/>
      </c>
      <c r="M2030" s="25" t="str">
        <f>IF(K2030="","",_xlfn.XLOOKUP(K2030&amp;"_"&amp;Saisie!L2031,'Réponses'!D:D,'Réponses'!C:C,""))</f>
        <v/>
      </c>
      <c r="N2030" s="25" t="str">
        <f>IF(M2030="","",_xlfn.XLOOKUP(M2030,'Réponses'!C:C,'Réponses'!F:F,"ERREUR PROCHAINE QUESTION"))</f>
        <v/>
      </c>
      <c r="O2030" s="25" t="str">
        <f>IF(N2030="","",_xlfn.XLOOKUP(N2030,Questions!$A:$A,Questions!$C:$C,"ERREUR TYPE"))</f>
        <v/>
      </c>
      <c r="P2030" s="25" t="str">
        <f>IF(N2030="","",_xlfn.XLOOKUP(N2030&amp;"_"&amp;Saisie!N2031,'Réponses'!D:D,'Réponses'!C:C,""))</f>
        <v/>
      </c>
      <c r="Q2030" s="25" t="str">
        <f t="shared" si="31"/>
        <v/>
      </c>
    </row>
    <row r="2031" spans="1:17">
      <c r="A2031" s="25" t="str">
        <f>IF(ISBLANK(Saisie!C2032),"",_xlfn.XLOOKUP(Saisie!C2032,Barème!A:A,Barème!F:F,"ERREUR CODE PRODUIT"))</f>
        <v/>
      </c>
      <c r="B2031" s="25" t="str">
        <f>IF(OR(A2031="08",A2031="07",MID(Saisie!C2032,4,4)="0804",MID(Saisie!C2032,4,4)="0907",A2031=""),"",_xlfn.XLOOKUP(A2031,Matériau!A:A,Matériau!C:C,"ERREUR MATERIAU"))</f>
        <v/>
      </c>
      <c r="C2031" s="25" t="str">
        <f>IF(B2031="","",_xlfn.XLOOKUP(B2031,Questions!A:A,Questions!C:C,""))</f>
        <v/>
      </c>
      <c r="D2031" s="25" t="str">
        <f>IF(B2031="","",_xlfn.XLOOKUP(B2031&amp;"_"&amp;Saisie!F2032,'Réponses'!D:D,'Réponses'!C:C,""))</f>
        <v/>
      </c>
      <c r="E2031" s="25" t="str">
        <f>IF(D2031="","",_xlfn.XLOOKUP(D2031,'Réponses'!C:C,'Réponses'!F:F,"ERREUR PROCHAINE QUESTION"))</f>
        <v/>
      </c>
      <c r="F2031" s="25" t="str">
        <f>IF(E2031="","",_xlfn.XLOOKUP(E2031,Questions!$A:$A,Questions!$C:$C,""))</f>
        <v/>
      </c>
      <c r="G2031" s="25" t="str">
        <f>IF(E2031="","",_xlfn.XLOOKUP(E2031&amp;"_"&amp;Saisie!H2032,'Réponses'!D:D,'Réponses'!C:C,""))</f>
        <v/>
      </c>
      <c r="H2031" s="25" t="str">
        <f>IF(G2031="","",_xlfn.XLOOKUP(G2031,'Réponses'!C:C,'Réponses'!F:F,"ERREUR PROCHAINE QUESTION"))</f>
        <v/>
      </c>
      <c r="I2031" s="25" t="str">
        <f>IF(H2031="","",_xlfn.XLOOKUP(H2031,Questions!$A:$A,Questions!$C:$C,"ERREUR TYPE"))</f>
        <v/>
      </c>
      <c r="J2031" s="25" t="str">
        <f>IF(H2031="","",_xlfn.XLOOKUP(H2031&amp;"_"&amp;Saisie!J2032,'Réponses'!D:D,'Réponses'!C:C,""))</f>
        <v/>
      </c>
      <c r="K2031" s="25" t="str">
        <f>IF(J2031="","",_xlfn.XLOOKUP(J2031,'Réponses'!C:C,'Réponses'!F:F,"ERREUR PROCHAINE QUESTION"))</f>
        <v/>
      </c>
      <c r="L2031" s="25" t="str">
        <f>IF(K2031="","",_xlfn.XLOOKUP(K2031,Questions!$A:$A,Questions!$C:$C,""))</f>
        <v/>
      </c>
      <c r="M2031" s="25" t="str">
        <f>IF(K2031="","",_xlfn.XLOOKUP(K2031&amp;"_"&amp;Saisie!L2032,'Réponses'!D:D,'Réponses'!C:C,""))</f>
        <v/>
      </c>
      <c r="N2031" s="25" t="str">
        <f>IF(M2031="","",_xlfn.XLOOKUP(M2031,'Réponses'!C:C,'Réponses'!F:F,"ERREUR PROCHAINE QUESTION"))</f>
        <v/>
      </c>
      <c r="O2031" s="25" t="str">
        <f>IF(N2031="","",_xlfn.XLOOKUP(N2031,Questions!$A:$A,Questions!$C:$C,"ERREUR TYPE"))</f>
        <v/>
      </c>
      <c r="P2031" s="25" t="str">
        <f>IF(N2031="","",_xlfn.XLOOKUP(N2031&amp;"_"&amp;Saisie!N2032,'Réponses'!D:D,'Réponses'!C:C,""))</f>
        <v/>
      </c>
      <c r="Q2031" s="25" t="str">
        <f t="shared" si="31"/>
        <v/>
      </c>
    </row>
    <row r="2032" spans="1:17">
      <c r="A2032" s="25" t="str">
        <f>IF(ISBLANK(Saisie!C2033),"",_xlfn.XLOOKUP(Saisie!C2033,Barème!A:A,Barème!F:F,"ERREUR CODE PRODUIT"))</f>
        <v/>
      </c>
      <c r="B2032" s="25" t="str">
        <f>IF(OR(A2032="08",A2032="07",MID(Saisie!C2033,4,4)="0804",MID(Saisie!C2033,4,4)="0907",A2032=""),"",_xlfn.XLOOKUP(A2032,Matériau!A:A,Matériau!C:C,"ERREUR MATERIAU"))</f>
        <v/>
      </c>
      <c r="C2032" s="25" t="str">
        <f>IF(B2032="","",_xlfn.XLOOKUP(B2032,Questions!A:A,Questions!C:C,""))</f>
        <v/>
      </c>
      <c r="D2032" s="25" t="str">
        <f>IF(B2032="","",_xlfn.XLOOKUP(B2032&amp;"_"&amp;Saisie!F2033,'Réponses'!D:D,'Réponses'!C:C,""))</f>
        <v/>
      </c>
      <c r="E2032" s="25" t="str">
        <f>IF(D2032="","",_xlfn.XLOOKUP(D2032,'Réponses'!C:C,'Réponses'!F:F,"ERREUR PROCHAINE QUESTION"))</f>
        <v/>
      </c>
      <c r="F2032" s="25" t="str">
        <f>IF(E2032="","",_xlfn.XLOOKUP(E2032,Questions!$A:$A,Questions!$C:$C,""))</f>
        <v/>
      </c>
      <c r="G2032" s="25" t="str">
        <f>IF(E2032="","",_xlfn.XLOOKUP(E2032&amp;"_"&amp;Saisie!H2033,'Réponses'!D:D,'Réponses'!C:C,""))</f>
        <v/>
      </c>
      <c r="H2032" s="25" t="str">
        <f>IF(G2032="","",_xlfn.XLOOKUP(G2032,'Réponses'!C:C,'Réponses'!F:F,"ERREUR PROCHAINE QUESTION"))</f>
        <v/>
      </c>
      <c r="I2032" s="25" t="str">
        <f>IF(H2032="","",_xlfn.XLOOKUP(H2032,Questions!$A:$A,Questions!$C:$C,"ERREUR TYPE"))</f>
        <v/>
      </c>
      <c r="J2032" s="25" t="str">
        <f>IF(H2032="","",_xlfn.XLOOKUP(H2032&amp;"_"&amp;Saisie!J2033,'Réponses'!D:D,'Réponses'!C:C,""))</f>
        <v/>
      </c>
      <c r="K2032" s="25" t="str">
        <f>IF(J2032="","",_xlfn.XLOOKUP(J2032,'Réponses'!C:C,'Réponses'!F:F,"ERREUR PROCHAINE QUESTION"))</f>
        <v/>
      </c>
      <c r="L2032" s="25" t="str">
        <f>IF(K2032="","",_xlfn.XLOOKUP(K2032,Questions!$A:$A,Questions!$C:$C,""))</f>
        <v/>
      </c>
      <c r="M2032" s="25" t="str">
        <f>IF(K2032="","",_xlfn.XLOOKUP(K2032&amp;"_"&amp;Saisie!L2033,'Réponses'!D:D,'Réponses'!C:C,""))</f>
        <v/>
      </c>
      <c r="N2032" s="25" t="str">
        <f>IF(M2032="","",_xlfn.XLOOKUP(M2032,'Réponses'!C:C,'Réponses'!F:F,"ERREUR PROCHAINE QUESTION"))</f>
        <v/>
      </c>
      <c r="O2032" s="25" t="str">
        <f>IF(N2032="","",_xlfn.XLOOKUP(N2032,Questions!$A:$A,Questions!$C:$C,"ERREUR TYPE"))</f>
        <v/>
      </c>
      <c r="P2032" s="25" t="str">
        <f>IF(N2032="","",_xlfn.XLOOKUP(N2032&amp;"_"&amp;Saisie!N2033,'Réponses'!D:D,'Réponses'!C:C,""))</f>
        <v/>
      </c>
      <c r="Q2032" s="25" t="str">
        <f t="shared" si="31"/>
        <v/>
      </c>
    </row>
    <row r="2033" spans="1:17">
      <c r="A2033" s="25" t="str">
        <f>IF(ISBLANK(Saisie!C2034),"",_xlfn.XLOOKUP(Saisie!C2034,Barème!A:A,Barème!F:F,"ERREUR CODE PRODUIT"))</f>
        <v/>
      </c>
      <c r="B2033" s="25" t="str">
        <f>IF(OR(A2033="08",A2033="07",MID(Saisie!C2034,4,4)="0804",MID(Saisie!C2034,4,4)="0907",A2033=""),"",_xlfn.XLOOKUP(A2033,Matériau!A:A,Matériau!C:C,"ERREUR MATERIAU"))</f>
        <v/>
      </c>
      <c r="C2033" s="25" t="str">
        <f>IF(B2033="","",_xlfn.XLOOKUP(B2033,Questions!A:A,Questions!C:C,""))</f>
        <v/>
      </c>
      <c r="D2033" s="25" t="str">
        <f>IF(B2033="","",_xlfn.XLOOKUP(B2033&amp;"_"&amp;Saisie!F2034,'Réponses'!D:D,'Réponses'!C:C,""))</f>
        <v/>
      </c>
      <c r="E2033" s="25" t="str">
        <f>IF(D2033="","",_xlfn.XLOOKUP(D2033,'Réponses'!C:C,'Réponses'!F:F,"ERREUR PROCHAINE QUESTION"))</f>
        <v/>
      </c>
      <c r="F2033" s="25" t="str">
        <f>IF(E2033="","",_xlfn.XLOOKUP(E2033,Questions!$A:$A,Questions!$C:$C,""))</f>
        <v/>
      </c>
      <c r="G2033" s="25" t="str">
        <f>IF(E2033="","",_xlfn.XLOOKUP(E2033&amp;"_"&amp;Saisie!H2034,'Réponses'!D:D,'Réponses'!C:C,""))</f>
        <v/>
      </c>
      <c r="H2033" s="25" t="str">
        <f>IF(G2033="","",_xlfn.XLOOKUP(G2033,'Réponses'!C:C,'Réponses'!F:F,"ERREUR PROCHAINE QUESTION"))</f>
        <v/>
      </c>
      <c r="I2033" s="25" t="str">
        <f>IF(H2033="","",_xlfn.XLOOKUP(H2033,Questions!$A:$A,Questions!$C:$C,"ERREUR TYPE"))</f>
        <v/>
      </c>
      <c r="J2033" s="25" t="str">
        <f>IF(H2033="","",_xlfn.XLOOKUP(H2033&amp;"_"&amp;Saisie!J2034,'Réponses'!D:D,'Réponses'!C:C,""))</f>
        <v/>
      </c>
      <c r="K2033" s="25" t="str">
        <f>IF(J2033="","",_xlfn.XLOOKUP(J2033,'Réponses'!C:C,'Réponses'!F:F,"ERREUR PROCHAINE QUESTION"))</f>
        <v/>
      </c>
      <c r="L2033" s="25" t="str">
        <f>IF(K2033="","",_xlfn.XLOOKUP(K2033,Questions!$A:$A,Questions!$C:$C,""))</f>
        <v/>
      </c>
      <c r="M2033" s="25" t="str">
        <f>IF(K2033="","",_xlfn.XLOOKUP(K2033&amp;"_"&amp;Saisie!L2034,'Réponses'!D:D,'Réponses'!C:C,""))</f>
        <v/>
      </c>
      <c r="N2033" s="25" t="str">
        <f>IF(M2033="","",_xlfn.XLOOKUP(M2033,'Réponses'!C:C,'Réponses'!F:F,"ERREUR PROCHAINE QUESTION"))</f>
        <v/>
      </c>
      <c r="O2033" s="25" t="str">
        <f>IF(N2033="","",_xlfn.XLOOKUP(N2033,Questions!$A:$A,Questions!$C:$C,"ERREUR TYPE"))</f>
        <v/>
      </c>
      <c r="P2033" s="25" t="str">
        <f>IF(N2033="","",_xlfn.XLOOKUP(N2033&amp;"_"&amp;Saisie!N2034,'Réponses'!D:D,'Réponses'!C:C,""))</f>
        <v/>
      </c>
      <c r="Q2033" s="25" t="str">
        <f t="shared" si="31"/>
        <v/>
      </c>
    </row>
    <row r="2034" spans="1:17">
      <c r="A2034" s="25" t="str">
        <f>IF(ISBLANK(Saisie!C2035),"",_xlfn.XLOOKUP(Saisie!C2035,Barème!A:A,Barème!F:F,"ERREUR CODE PRODUIT"))</f>
        <v/>
      </c>
      <c r="B2034" s="25" t="str">
        <f>IF(OR(A2034="08",A2034="07",MID(Saisie!C2035,4,4)="0804",MID(Saisie!C2035,4,4)="0907",A2034=""),"",_xlfn.XLOOKUP(A2034,Matériau!A:A,Matériau!C:C,"ERREUR MATERIAU"))</f>
        <v/>
      </c>
      <c r="C2034" s="25" t="str">
        <f>IF(B2034="","",_xlfn.XLOOKUP(B2034,Questions!A:A,Questions!C:C,""))</f>
        <v/>
      </c>
      <c r="D2034" s="25" t="str">
        <f>IF(B2034="","",_xlfn.XLOOKUP(B2034&amp;"_"&amp;Saisie!F2035,'Réponses'!D:D,'Réponses'!C:C,""))</f>
        <v/>
      </c>
      <c r="E2034" s="25" t="str">
        <f>IF(D2034="","",_xlfn.XLOOKUP(D2034,'Réponses'!C:C,'Réponses'!F:F,"ERREUR PROCHAINE QUESTION"))</f>
        <v/>
      </c>
      <c r="F2034" s="25" t="str">
        <f>IF(E2034="","",_xlfn.XLOOKUP(E2034,Questions!$A:$A,Questions!$C:$C,""))</f>
        <v/>
      </c>
      <c r="G2034" s="25" t="str">
        <f>IF(E2034="","",_xlfn.XLOOKUP(E2034&amp;"_"&amp;Saisie!H2035,'Réponses'!D:D,'Réponses'!C:C,""))</f>
        <v/>
      </c>
      <c r="H2034" s="25" t="str">
        <f>IF(G2034="","",_xlfn.XLOOKUP(G2034,'Réponses'!C:C,'Réponses'!F:F,"ERREUR PROCHAINE QUESTION"))</f>
        <v/>
      </c>
      <c r="I2034" s="25" t="str">
        <f>IF(H2034="","",_xlfn.XLOOKUP(H2034,Questions!$A:$A,Questions!$C:$C,"ERREUR TYPE"))</f>
        <v/>
      </c>
      <c r="J2034" s="25" t="str">
        <f>IF(H2034="","",_xlfn.XLOOKUP(H2034&amp;"_"&amp;Saisie!J2035,'Réponses'!D:D,'Réponses'!C:C,""))</f>
        <v/>
      </c>
      <c r="K2034" s="25" t="str">
        <f>IF(J2034="","",_xlfn.XLOOKUP(J2034,'Réponses'!C:C,'Réponses'!F:F,"ERREUR PROCHAINE QUESTION"))</f>
        <v/>
      </c>
      <c r="L2034" s="25" t="str">
        <f>IF(K2034="","",_xlfn.XLOOKUP(K2034,Questions!$A:$A,Questions!$C:$C,""))</f>
        <v/>
      </c>
      <c r="M2034" s="25" t="str">
        <f>IF(K2034="","",_xlfn.XLOOKUP(K2034&amp;"_"&amp;Saisie!L2035,'Réponses'!D:D,'Réponses'!C:C,""))</f>
        <v/>
      </c>
      <c r="N2034" s="25" t="str">
        <f>IF(M2034="","",_xlfn.XLOOKUP(M2034,'Réponses'!C:C,'Réponses'!F:F,"ERREUR PROCHAINE QUESTION"))</f>
        <v/>
      </c>
      <c r="O2034" s="25" t="str">
        <f>IF(N2034="","",_xlfn.XLOOKUP(N2034,Questions!$A:$A,Questions!$C:$C,"ERREUR TYPE"))</f>
        <v/>
      </c>
      <c r="P2034" s="25" t="str">
        <f>IF(N2034="","",_xlfn.XLOOKUP(N2034&amp;"_"&amp;Saisie!N2035,'Réponses'!D:D,'Réponses'!C:C,""))</f>
        <v/>
      </c>
      <c r="Q2034" s="25" t="str">
        <f t="shared" si="31"/>
        <v/>
      </c>
    </row>
    <row r="2035" spans="1:17">
      <c r="A2035" s="25" t="str">
        <f>IF(ISBLANK(Saisie!C2036),"",_xlfn.XLOOKUP(Saisie!C2036,Barème!A:A,Barème!F:F,"ERREUR CODE PRODUIT"))</f>
        <v/>
      </c>
      <c r="B2035" s="25" t="str">
        <f>IF(OR(A2035="08",A2035="07",MID(Saisie!C2036,4,4)="0804",MID(Saisie!C2036,4,4)="0907",A2035=""),"",_xlfn.XLOOKUP(A2035,Matériau!A:A,Matériau!C:C,"ERREUR MATERIAU"))</f>
        <v/>
      </c>
      <c r="C2035" s="25" t="str">
        <f>IF(B2035="","",_xlfn.XLOOKUP(B2035,Questions!A:A,Questions!C:C,""))</f>
        <v/>
      </c>
      <c r="D2035" s="25" t="str">
        <f>IF(B2035="","",_xlfn.XLOOKUP(B2035&amp;"_"&amp;Saisie!F2036,'Réponses'!D:D,'Réponses'!C:C,""))</f>
        <v/>
      </c>
      <c r="E2035" s="25" t="str">
        <f>IF(D2035="","",_xlfn.XLOOKUP(D2035,'Réponses'!C:C,'Réponses'!F:F,"ERREUR PROCHAINE QUESTION"))</f>
        <v/>
      </c>
      <c r="F2035" s="25" t="str">
        <f>IF(E2035="","",_xlfn.XLOOKUP(E2035,Questions!$A:$A,Questions!$C:$C,""))</f>
        <v/>
      </c>
      <c r="G2035" s="25" t="str">
        <f>IF(E2035="","",_xlfn.XLOOKUP(E2035&amp;"_"&amp;Saisie!H2036,'Réponses'!D:D,'Réponses'!C:C,""))</f>
        <v/>
      </c>
      <c r="H2035" s="25" t="str">
        <f>IF(G2035="","",_xlfn.XLOOKUP(G2035,'Réponses'!C:C,'Réponses'!F:F,"ERREUR PROCHAINE QUESTION"))</f>
        <v/>
      </c>
      <c r="I2035" s="25" t="str">
        <f>IF(H2035="","",_xlfn.XLOOKUP(H2035,Questions!$A:$A,Questions!$C:$C,"ERREUR TYPE"))</f>
        <v/>
      </c>
      <c r="J2035" s="25" t="str">
        <f>IF(H2035="","",_xlfn.XLOOKUP(H2035&amp;"_"&amp;Saisie!J2036,'Réponses'!D:D,'Réponses'!C:C,""))</f>
        <v/>
      </c>
      <c r="K2035" s="25" t="str">
        <f>IF(J2035="","",_xlfn.XLOOKUP(J2035,'Réponses'!C:C,'Réponses'!F:F,"ERREUR PROCHAINE QUESTION"))</f>
        <v/>
      </c>
      <c r="L2035" s="25" t="str">
        <f>IF(K2035="","",_xlfn.XLOOKUP(K2035,Questions!$A:$A,Questions!$C:$C,""))</f>
        <v/>
      </c>
      <c r="M2035" s="25" t="str">
        <f>IF(K2035="","",_xlfn.XLOOKUP(K2035&amp;"_"&amp;Saisie!L2036,'Réponses'!D:D,'Réponses'!C:C,""))</f>
        <v/>
      </c>
      <c r="N2035" s="25" t="str">
        <f>IF(M2035="","",_xlfn.XLOOKUP(M2035,'Réponses'!C:C,'Réponses'!F:F,"ERREUR PROCHAINE QUESTION"))</f>
        <v/>
      </c>
      <c r="O2035" s="25" t="str">
        <f>IF(N2035="","",_xlfn.XLOOKUP(N2035,Questions!$A:$A,Questions!$C:$C,"ERREUR TYPE"))</f>
        <v/>
      </c>
      <c r="P2035" s="25" t="str">
        <f>IF(N2035="","",_xlfn.XLOOKUP(N2035&amp;"_"&amp;Saisie!N2036,'Réponses'!D:D,'Réponses'!C:C,""))</f>
        <v/>
      </c>
      <c r="Q2035" s="25" t="str">
        <f t="shared" si="31"/>
        <v/>
      </c>
    </row>
    <row r="2036" spans="1:17">
      <c r="A2036" s="25" t="str">
        <f>IF(ISBLANK(Saisie!C2037),"",_xlfn.XLOOKUP(Saisie!C2037,Barème!A:A,Barème!F:F,"ERREUR CODE PRODUIT"))</f>
        <v/>
      </c>
      <c r="B2036" s="25" t="str">
        <f>IF(OR(A2036="08",A2036="07",MID(Saisie!C2037,4,4)="0804",MID(Saisie!C2037,4,4)="0907",A2036=""),"",_xlfn.XLOOKUP(A2036,Matériau!A:A,Matériau!C:C,"ERREUR MATERIAU"))</f>
        <v/>
      </c>
      <c r="C2036" s="25" t="str">
        <f>IF(B2036="","",_xlfn.XLOOKUP(B2036,Questions!A:A,Questions!C:C,""))</f>
        <v/>
      </c>
      <c r="D2036" s="25" t="str">
        <f>IF(B2036="","",_xlfn.XLOOKUP(B2036&amp;"_"&amp;Saisie!F2037,'Réponses'!D:D,'Réponses'!C:C,""))</f>
        <v/>
      </c>
      <c r="E2036" s="25" t="str">
        <f>IF(D2036="","",_xlfn.XLOOKUP(D2036,'Réponses'!C:C,'Réponses'!F:F,"ERREUR PROCHAINE QUESTION"))</f>
        <v/>
      </c>
      <c r="F2036" s="25" t="str">
        <f>IF(E2036="","",_xlfn.XLOOKUP(E2036,Questions!$A:$A,Questions!$C:$C,""))</f>
        <v/>
      </c>
      <c r="G2036" s="25" t="str">
        <f>IF(E2036="","",_xlfn.XLOOKUP(E2036&amp;"_"&amp;Saisie!H2037,'Réponses'!D:D,'Réponses'!C:C,""))</f>
        <v/>
      </c>
      <c r="H2036" s="25" t="str">
        <f>IF(G2036="","",_xlfn.XLOOKUP(G2036,'Réponses'!C:C,'Réponses'!F:F,"ERREUR PROCHAINE QUESTION"))</f>
        <v/>
      </c>
      <c r="I2036" s="25" t="str">
        <f>IF(H2036="","",_xlfn.XLOOKUP(H2036,Questions!$A:$A,Questions!$C:$C,"ERREUR TYPE"))</f>
        <v/>
      </c>
      <c r="J2036" s="25" t="str">
        <f>IF(H2036="","",_xlfn.XLOOKUP(H2036&amp;"_"&amp;Saisie!J2037,'Réponses'!D:D,'Réponses'!C:C,""))</f>
        <v/>
      </c>
      <c r="K2036" s="25" t="str">
        <f>IF(J2036="","",_xlfn.XLOOKUP(J2036,'Réponses'!C:C,'Réponses'!F:F,"ERREUR PROCHAINE QUESTION"))</f>
        <v/>
      </c>
      <c r="L2036" s="25" t="str">
        <f>IF(K2036="","",_xlfn.XLOOKUP(K2036,Questions!$A:$A,Questions!$C:$C,""))</f>
        <v/>
      </c>
      <c r="M2036" s="25" t="str">
        <f>IF(K2036="","",_xlfn.XLOOKUP(K2036&amp;"_"&amp;Saisie!L2037,'Réponses'!D:D,'Réponses'!C:C,""))</f>
        <v/>
      </c>
      <c r="N2036" s="25" t="str">
        <f>IF(M2036="","",_xlfn.XLOOKUP(M2036,'Réponses'!C:C,'Réponses'!F:F,"ERREUR PROCHAINE QUESTION"))</f>
        <v/>
      </c>
      <c r="O2036" s="25" t="str">
        <f>IF(N2036="","",_xlfn.XLOOKUP(N2036,Questions!$A:$A,Questions!$C:$C,"ERREUR TYPE"))</f>
        <v/>
      </c>
      <c r="P2036" s="25" t="str">
        <f>IF(N2036="","",_xlfn.XLOOKUP(N2036&amp;"_"&amp;Saisie!N2037,'Réponses'!D:D,'Réponses'!C:C,""))</f>
        <v/>
      </c>
      <c r="Q2036" s="25" t="str">
        <f t="shared" si="31"/>
        <v/>
      </c>
    </row>
    <row r="2037" spans="1:17">
      <c r="A2037" s="25" t="str">
        <f>IF(ISBLANK(Saisie!C2038),"",_xlfn.XLOOKUP(Saisie!C2038,Barème!A:A,Barème!F:F,"ERREUR CODE PRODUIT"))</f>
        <v/>
      </c>
      <c r="B2037" s="25" t="str">
        <f>IF(OR(A2037="08",A2037="07",MID(Saisie!C2038,4,4)="0804",MID(Saisie!C2038,4,4)="0907",A2037=""),"",_xlfn.XLOOKUP(A2037,Matériau!A:A,Matériau!C:C,"ERREUR MATERIAU"))</f>
        <v/>
      </c>
      <c r="C2037" s="25" t="str">
        <f>IF(B2037="","",_xlfn.XLOOKUP(B2037,Questions!A:A,Questions!C:C,""))</f>
        <v/>
      </c>
      <c r="D2037" s="25" t="str">
        <f>IF(B2037="","",_xlfn.XLOOKUP(B2037&amp;"_"&amp;Saisie!F2038,'Réponses'!D:D,'Réponses'!C:C,""))</f>
        <v/>
      </c>
      <c r="E2037" s="25" t="str">
        <f>IF(D2037="","",_xlfn.XLOOKUP(D2037,'Réponses'!C:C,'Réponses'!F:F,"ERREUR PROCHAINE QUESTION"))</f>
        <v/>
      </c>
      <c r="F2037" s="25" t="str">
        <f>IF(E2037="","",_xlfn.XLOOKUP(E2037,Questions!$A:$A,Questions!$C:$C,""))</f>
        <v/>
      </c>
      <c r="G2037" s="25" t="str">
        <f>IF(E2037="","",_xlfn.XLOOKUP(E2037&amp;"_"&amp;Saisie!H2038,'Réponses'!D:D,'Réponses'!C:C,""))</f>
        <v/>
      </c>
      <c r="H2037" s="25" t="str">
        <f>IF(G2037="","",_xlfn.XLOOKUP(G2037,'Réponses'!C:C,'Réponses'!F:F,"ERREUR PROCHAINE QUESTION"))</f>
        <v/>
      </c>
      <c r="I2037" s="25" t="str">
        <f>IF(H2037="","",_xlfn.XLOOKUP(H2037,Questions!$A:$A,Questions!$C:$C,"ERREUR TYPE"))</f>
        <v/>
      </c>
      <c r="J2037" s="25" t="str">
        <f>IF(H2037="","",_xlfn.XLOOKUP(H2037&amp;"_"&amp;Saisie!J2038,'Réponses'!D:D,'Réponses'!C:C,""))</f>
        <v/>
      </c>
      <c r="K2037" s="25" t="str">
        <f>IF(J2037="","",_xlfn.XLOOKUP(J2037,'Réponses'!C:C,'Réponses'!F:F,"ERREUR PROCHAINE QUESTION"))</f>
        <v/>
      </c>
      <c r="L2037" s="25" t="str">
        <f>IF(K2037="","",_xlfn.XLOOKUP(K2037,Questions!$A:$A,Questions!$C:$C,""))</f>
        <v/>
      </c>
      <c r="M2037" s="25" t="str">
        <f>IF(K2037="","",_xlfn.XLOOKUP(K2037&amp;"_"&amp;Saisie!L2038,'Réponses'!D:D,'Réponses'!C:C,""))</f>
        <v/>
      </c>
      <c r="N2037" s="25" t="str">
        <f>IF(M2037="","",_xlfn.XLOOKUP(M2037,'Réponses'!C:C,'Réponses'!F:F,"ERREUR PROCHAINE QUESTION"))</f>
        <v/>
      </c>
      <c r="O2037" s="25" t="str">
        <f>IF(N2037="","",_xlfn.XLOOKUP(N2037,Questions!$A:$A,Questions!$C:$C,"ERREUR TYPE"))</f>
        <v/>
      </c>
      <c r="P2037" s="25" t="str">
        <f>IF(N2037="","",_xlfn.XLOOKUP(N2037&amp;"_"&amp;Saisie!N2038,'Réponses'!D:D,'Réponses'!C:C,""))</f>
        <v/>
      </c>
      <c r="Q2037" s="25" t="str">
        <f t="shared" si="31"/>
        <v/>
      </c>
    </row>
    <row r="2038" spans="1:17">
      <c r="A2038" s="25" t="str">
        <f>IF(ISBLANK(Saisie!C2039),"",_xlfn.XLOOKUP(Saisie!C2039,Barème!A:A,Barème!F:F,"ERREUR CODE PRODUIT"))</f>
        <v/>
      </c>
      <c r="B2038" s="25" t="str">
        <f>IF(OR(A2038="08",A2038="07",MID(Saisie!C2039,4,4)="0804",MID(Saisie!C2039,4,4)="0907",A2038=""),"",_xlfn.XLOOKUP(A2038,Matériau!A:A,Matériau!C:C,"ERREUR MATERIAU"))</f>
        <v/>
      </c>
      <c r="C2038" s="25" t="str">
        <f>IF(B2038="","",_xlfn.XLOOKUP(B2038,Questions!A:A,Questions!C:C,""))</f>
        <v/>
      </c>
      <c r="D2038" s="25" t="str">
        <f>IF(B2038="","",_xlfn.XLOOKUP(B2038&amp;"_"&amp;Saisie!F2039,'Réponses'!D:D,'Réponses'!C:C,""))</f>
        <v/>
      </c>
      <c r="E2038" s="25" t="str">
        <f>IF(D2038="","",_xlfn.XLOOKUP(D2038,'Réponses'!C:C,'Réponses'!F:F,"ERREUR PROCHAINE QUESTION"))</f>
        <v/>
      </c>
      <c r="F2038" s="25" t="str">
        <f>IF(E2038="","",_xlfn.XLOOKUP(E2038,Questions!$A:$A,Questions!$C:$C,""))</f>
        <v/>
      </c>
      <c r="G2038" s="25" t="str">
        <f>IF(E2038="","",_xlfn.XLOOKUP(E2038&amp;"_"&amp;Saisie!H2039,'Réponses'!D:D,'Réponses'!C:C,""))</f>
        <v/>
      </c>
      <c r="H2038" s="25" t="str">
        <f>IF(G2038="","",_xlfn.XLOOKUP(G2038,'Réponses'!C:C,'Réponses'!F:F,"ERREUR PROCHAINE QUESTION"))</f>
        <v/>
      </c>
      <c r="I2038" s="25" t="str">
        <f>IF(H2038="","",_xlfn.XLOOKUP(H2038,Questions!$A:$A,Questions!$C:$C,"ERREUR TYPE"))</f>
        <v/>
      </c>
      <c r="J2038" s="25" t="str">
        <f>IF(H2038="","",_xlfn.XLOOKUP(H2038&amp;"_"&amp;Saisie!J2039,'Réponses'!D:D,'Réponses'!C:C,""))</f>
        <v/>
      </c>
      <c r="K2038" s="25" t="str">
        <f>IF(J2038="","",_xlfn.XLOOKUP(J2038,'Réponses'!C:C,'Réponses'!F:F,"ERREUR PROCHAINE QUESTION"))</f>
        <v/>
      </c>
      <c r="L2038" s="25" t="str">
        <f>IF(K2038="","",_xlfn.XLOOKUP(K2038,Questions!$A:$A,Questions!$C:$C,""))</f>
        <v/>
      </c>
      <c r="M2038" s="25" t="str">
        <f>IF(K2038="","",_xlfn.XLOOKUP(K2038&amp;"_"&amp;Saisie!L2039,'Réponses'!D:D,'Réponses'!C:C,""))</f>
        <v/>
      </c>
      <c r="N2038" s="25" t="str">
        <f>IF(M2038="","",_xlfn.XLOOKUP(M2038,'Réponses'!C:C,'Réponses'!F:F,"ERREUR PROCHAINE QUESTION"))</f>
        <v/>
      </c>
      <c r="O2038" s="25" t="str">
        <f>IF(N2038="","",_xlfn.XLOOKUP(N2038,Questions!$A:$A,Questions!$C:$C,"ERREUR TYPE"))</f>
        <v/>
      </c>
      <c r="P2038" s="25" t="str">
        <f>IF(N2038="","",_xlfn.XLOOKUP(N2038&amp;"_"&amp;Saisie!N2039,'Réponses'!D:D,'Réponses'!C:C,""))</f>
        <v/>
      </c>
      <c r="Q2038" s="25" t="str">
        <f t="shared" si="31"/>
        <v/>
      </c>
    </row>
    <row r="2039" spans="1:17">
      <c r="A2039" s="25" t="str">
        <f>IF(ISBLANK(Saisie!C2040),"",_xlfn.XLOOKUP(Saisie!C2040,Barème!A:A,Barème!F:F,"ERREUR CODE PRODUIT"))</f>
        <v/>
      </c>
      <c r="B2039" s="25" t="str">
        <f>IF(OR(A2039="08",A2039="07",MID(Saisie!C2040,4,4)="0804",MID(Saisie!C2040,4,4)="0907",A2039=""),"",_xlfn.XLOOKUP(A2039,Matériau!A:A,Matériau!C:C,"ERREUR MATERIAU"))</f>
        <v/>
      </c>
      <c r="C2039" s="25" t="str">
        <f>IF(B2039="","",_xlfn.XLOOKUP(B2039,Questions!A:A,Questions!C:C,""))</f>
        <v/>
      </c>
      <c r="D2039" s="25" t="str">
        <f>IF(B2039="","",_xlfn.XLOOKUP(B2039&amp;"_"&amp;Saisie!F2040,'Réponses'!D:D,'Réponses'!C:C,""))</f>
        <v/>
      </c>
      <c r="E2039" s="25" t="str">
        <f>IF(D2039="","",_xlfn.XLOOKUP(D2039,'Réponses'!C:C,'Réponses'!F:F,"ERREUR PROCHAINE QUESTION"))</f>
        <v/>
      </c>
      <c r="F2039" s="25" t="str">
        <f>IF(E2039="","",_xlfn.XLOOKUP(E2039,Questions!$A:$A,Questions!$C:$C,""))</f>
        <v/>
      </c>
      <c r="G2039" s="25" t="str">
        <f>IF(E2039="","",_xlfn.XLOOKUP(E2039&amp;"_"&amp;Saisie!H2040,'Réponses'!D:D,'Réponses'!C:C,""))</f>
        <v/>
      </c>
      <c r="H2039" s="25" t="str">
        <f>IF(G2039="","",_xlfn.XLOOKUP(G2039,'Réponses'!C:C,'Réponses'!F:F,"ERREUR PROCHAINE QUESTION"))</f>
        <v/>
      </c>
      <c r="I2039" s="25" t="str">
        <f>IF(H2039="","",_xlfn.XLOOKUP(H2039,Questions!$A:$A,Questions!$C:$C,"ERREUR TYPE"))</f>
        <v/>
      </c>
      <c r="J2039" s="25" t="str">
        <f>IF(H2039="","",_xlfn.XLOOKUP(H2039&amp;"_"&amp;Saisie!J2040,'Réponses'!D:D,'Réponses'!C:C,""))</f>
        <v/>
      </c>
      <c r="K2039" s="25" t="str">
        <f>IF(J2039="","",_xlfn.XLOOKUP(J2039,'Réponses'!C:C,'Réponses'!F:F,"ERREUR PROCHAINE QUESTION"))</f>
        <v/>
      </c>
      <c r="L2039" s="25" t="str">
        <f>IF(K2039="","",_xlfn.XLOOKUP(K2039,Questions!$A:$A,Questions!$C:$C,""))</f>
        <v/>
      </c>
      <c r="M2039" s="25" t="str">
        <f>IF(K2039="","",_xlfn.XLOOKUP(K2039&amp;"_"&amp;Saisie!L2040,'Réponses'!D:D,'Réponses'!C:C,""))</f>
        <v/>
      </c>
      <c r="N2039" s="25" t="str">
        <f>IF(M2039="","",_xlfn.XLOOKUP(M2039,'Réponses'!C:C,'Réponses'!F:F,"ERREUR PROCHAINE QUESTION"))</f>
        <v/>
      </c>
      <c r="O2039" s="25" t="str">
        <f>IF(N2039="","",_xlfn.XLOOKUP(N2039,Questions!$A:$A,Questions!$C:$C,"ERREUR TYPE"))</f>
        <v/>
      </c>
      <c r="P2039" s="25" t="str">
        <f>IF(N2039="","",_xlfn.XLOOKUP(N2039&amp;"_"&amp;Saisie!N2040,'Réponses'!D:D,'Réponses'!C:C,""))</f>
        <v/>
      </c>
      <c r="Q2039" s="25" t="str">
        <f t="shared" si="31"/>
        <v/>
      </c>
    </row>
    <row r="2040" spans="1:17">
      <c r="A2040" s="25" t="str">
        <f>IF(ISBLANK(Saisie!C2041),"",_xlfn.XLOOKUP(Saisie!C2041,Barème!A:A,Barème!F:F,"ERREUR CODE PRODUIT"))</f>
        <v/>
      </c>
      <c r="B2040" s="25" t="str">
        <f>IF(OR(A2040="08",A2040="07",MID(Saisie!C2041,4,4)="0804",MID(Saisie!C2041,4,4)="0907",A2040=""),"",_xlfn.XLOOKUP(A2040,Matériau!A:A,Matériau!C:C,"ERREUR MATERIAU"))</f>
        <v/>
      </c>
      <c r="C2040" s="25" t="str">
        <f>IF(B2040="","",_xlfn.XLOOKUP(B2040,Questions!A:A,Questions!C:C,""))</f>
        <v/>
      </c>
      <c r="D2040" s="25" t="str">
        <f>IF(B2040="","",_xlfn.XLOOKUP(B2040&amp;"_"&amp;Saisie!F2041,'Réponses'!D:D,'Réponses'!C:C,""))</f>
        <v/>
      </c>
      <c r="E2040" s="25" t="str">
        <f>IF(D2040="","",_xlfn.XLOOKUP(D2040,'Réponses'!C:C,'Réponses'!F:F,"ERREUR PROCHAINE QUESTION"))</f>
        <v/>
      </c>
      <c r="F2040" s="25" t="str">
        <f>IF(E2040="","",_xlfn.XLOOKUP(E2040,Questions!$A:$A,Questions!$C:$C,""))</f>
        <v/>
      </c>
      <c r="G2040" s="25" t="str">
        <f>IF(E2040="","",_xlfn.XLOOKUP(E2040&amp;"_"&amp;Saisie!H2041,'Réponses'!D:D,'Réponses'!C:C,""))</f>
        <v/>
      </c>
      <c r="H2040" s="25" t="str">
        <f>IF(G2040="","",_xlfn.XLOOKUP(G2040,'Réponses'!C:C,'Réponses'!F:F,"ERREUR PROCHAINE QUESTION"))</f>
        <v/>
      </c>
      <c r="I2040" s="25" t="str">
        <f>IF(H2040="","",_xlfn.XLOOKUP(H2040,Questions!$A:$A,Questions!$C:$C,"ERREUR TYPE"))</f>
        <v/>
      </c>
      <c r="J2040" s="25" t="str">
        <f>IF(H2040="","",_xlfn.XLOOKUP(H2040&amp;"_"&amp;Saisie!J2041,'Réponses'!D:D,'Réponses'!C:C,""))</f>
        <v/>
      </c>
      <c r="K2040" s="25" t="str">
        <f>IF(J2040="","",_xlfn.XLOOKUP(J2040,'Réponses'!C:C,'Réponses'!F:F,"ERREUR PROCHAINE QUESTION"))</f>
        <v/>
      </c>
      <c r="L2040" s="25" t="str">
        <f>IF(K2040="","",_xlfn.XLOOKUP(K2040,Questions!$A:$A,Questions!$C:$C,""))</f>
        <v/>
      </c>
      <c r="M2040" s="25" t="str">
        <f>IF(K2040="","",_xlfn.XLOOKUP(K2040&amp;"_"&amp;Saisie!L2041,'Réponses'!D:D,'Réponses'!C:C,""))</f>
        <v/>
      </c>
      <c r="N2040" s="25" t="str">
        <f>IF(M2040="","",_xlfn.XLOOKUP(M2040,'Réponses'!C:C,'Réponses'!F:F,"ERREUR PROCHAINE QUESTION"))</f>
        <v/>
      </c>
      <c r="O2040" s="25" t="str">
        <f>IF(N2040="","",_xlfn.XLOOKUP(N2040,Questions!$A:$A,Questions!$C:$C,"ERREUR TYPE"))</f>
        <v/>
      </c>
      <c r="P2040" s="25" t="str">
        <f>IF(N2040="","",_xlfn.XLOOKUP(N2040&amp;"_"&amp;Saisie!N2041,'Réponses'!D:D,'Réponses'!C:C,""))</f>
        <v/>
      </c>
      <c r="Q2040" s="25" t="str">
        <f t="shared" si="31"/>
        <v/>
      </c>
    </row>
    <row r="2041" spans="1:17">
      <c r="A2041" s="25" t="str">
        <f>IF(ISBLANK(Saisie!C2042),"",_xlfn.XLOOKUP(Saisie!C2042,Barème!A:A,Barème!F:F,"ERREUR CODE PRODUIT"))</f>
        <v/>
      </c>
      <c r="B2041" s="25" t="str">
        <f>IF(OR(A2041="08",A2041="07",MID(Saisie!C2042,4,4)="0804",MID(Saisie!C2042,4,4)="0907",A2041=""),"",_xlfn.XLOOKUP(A2041,Matériau!A:A,Matériau!C:C,"ERREUR MATERIAU"))</f>
        <v/>
      </c>
      <c r="C2041" s="25" t="str">
        <f>IF(B2041="","",_xlfn.XLOOKUP(B2041,Questions!A:A,Questions!C:C,""))</f>
        <v/>
      </c>
      <c r="D2041" s="25" t="str">
        <f>IF(B2041="","",_xlfn.XLOOKUP(B2041&amp;"_"&amp;Saisie!F2042,'Réponses'!D:D,'Réponses'!C:C,""))</f>
        <v/>
      </c>
      <c r="E2041" s="25" t="str">
        <f>IF(D2041="","",_xlfn.XLOOKUP(D2041,'Réponses'!C:C,'Réponses'!F:F,"ERREUR PROCHAINE QUESTION"))</f>
        <v/>
      </c>
      <c r="F2041" s="25" t="str">
        <f>IF(E2041="","",_xlfn.XLOOKUP(E2041,Questions!$A:$A,Questions!$C:$C,""))</f>
        <v/>
      </c>
      <c r="G2041" s="25" t="str">
        <f>IF(E2041="","",_xlfn.XLOOKUP(E2041&amp;"_"&amp;Saisie!H2042,'Réponses'!D:D,'Réponses'!C:C,""))</f>
        <v/>
      </c>
      <c r="H2041" s="25" t="str">
        <f>IF(G2041="","",_xlfn.XLOOKUP(G2041,'Réponses'!C:C,'Réponses'!F:F,"ERREUR PROCHAINE QUESTION"))</f>
        <v/>
      </c>
      <c r="I2041" s="25" t="str">
        <f>IF(H2041="","",_xlfn.XLOOKUP(H2041,Questions!$A:$A,Questions!$C:$C,"ERREUR TYPE"))</f>
        <v/>
      </c>
      <c r="J2041" s="25" t="str">
        <f>IF(H2041="","",_xlfn.XLOOKUP(H2041&amp;"_"&amp;Saisie!J2042,'Réponses'!D:D,'Réponses'!C:C,""))</f>
        <v/>
      </c>
      <c r="K2041" s="25" t="str">
        <f>IF(J2041="","",_xlfn.XLOOKUP(J2041,'Réponses'!C:C,'Réponses'!F:F,"ERREUR PROCHAINE QUESTION"))</f>
        <v/>
      </c>
      <c r="L2041" s="25" t="str">
        <f>IF(K2041="","",_xlfn.XLOOKUP(K2041,Questions!$A:$A,Questions!$C:$C,""))</f>
        <v/>
      </c>
      <c r="M2041" s="25" t="str">
        <f>IF(K2041="","",_xlfn.XLOOKUP(K2041&amp;"_"&amp;Saisie!L2042,'Réponses'!D:D,'Réponses'!C:C,""))</f>
        <v/>
      </c>
      <c r="N2041" s="25" t="str">
        <f>IF(M2041="","",_xlfn.XLOOKUP(M2041,'Réponses'!C:C,'Réponses'!F:F,"ERREUR PROCHAINE QUESTION"))</f>
        <v/>
      </c>
      <c r="O2041" s="25" t="str">
        <f>IF(N2041="","",_xlfn.XLOOKUP(N2041,Questions!$A:$A,Questions!$C:$C,"ERREUR TYPE"))</f>
        <v/>
      </c>
      <c r="P2041" s="25" t="str">
        <f>IF(N2041="","",_xlfn.XLOOKUP(N2041&amp;"_"&amp;Saisie!N2042,'Réponses'!D:D,'Réponses'!C:C,""))</f>
        <v/>
      </c>
      <c r="Q2041" s="25" t="str">
        <f t="shared" si="31"/>
        <v/>
      </c>
    </row>
    <row r="2042" spans="1:17">
      <c r="A2042" s="25" t="str">
        <f>IF(ISBLANK(Saisie!C2043),"",_xlfn.XLOOKUP(Saisie!C2043,Barème!A:A,Barème!F:F,"ERREUR CODE PRODUIT"))</f>
        <v/>
      </c>
      <c r="B2042" s="25" t="str">
        <f>IF(OR(A2042="08",A2042="07",MID(Saisie!C2043,4,4)="0804",MID(Saisie!C2043,4,4)="0907",A2042=""),"",_xlfn.XLOOKUP(A2042,Matériau!A:A,Matériau!C:C,"ERREUR MATERIAU"))</f>
        <v/>
      </c>
      <c r="C2042" s="25" t="str">
        <f>IF(B2042="","",_xlfn.XLOOKUP(B2042,Questions!A:A,Questions!C:C,""))</f>
        <v/>
      </c>
      <c r="D2042" s="25" t="str">
        <f>IF(B2042="","",_xlfn.XLOOKUP(B2042&amp;"_"&amp;Saisie!F2043,'Réponses'!D:D,'Réponses'!C:C,""))</f>
        <v/>
      </c>
      <c r="E2042" s="25" t="str">
        <f>IF(D2042="","",_xlfn.XLOOKUP(D2042,'Réponses'!C:C,'Réponses'!F:F,"ERREUR PROCHAINE QUESTION"))</f>
        <v/>
      </c>
      <c r="F2042" s="25" t="str">
        <f>IF(E2042="","",_xlfn.XLOOKUP(E2042,Questions!$A:$A,Questions!$C:$C,""))</f>
        <v/>
      </c>
      <c r="G2042" s="25" t="str">
        <f>IF(E2042="","",_xlfn.XLOOKUP(E2042&amp;"_"&amp;Saisie!H2043,'Réponses'!D:D,'Réponses'!C:C,""))</f>
        <v/>
      </c>
      <c r="H2042" s="25" t="str">
        <f>IF(G2042="","",_xlfn.XLOOKUP(G2042,'Réponses'!C:C,'Réponses'!F:F,"ERREUR PROCHAINE QUESTION"))</f>
        <v/>
      </c>
      <c r="I2042" s="25" t="str">
        <f>IF(H2042="","",_xlfn.XLOOKUP(H2042,Questions!$A:$A,Questions!$C:$C,"ERREUR TYPE"))</f>
        <v/>
      </c>
      <c r="J2042" s="25" t="str">
        <f>IF(H2042="","",_xlfn.XLOOKUP(H2042&amp;"_"&amp;Saisie!J2043,'Réponses'!D:D,'Réponses'!C:C,""))</f>
        <v/>
      </c>
      <c r="K2042" s="25" t="str">
        <f>IF(J2042="","",_xlfn.XLOOKUP(J2042,'Réponses'!C:C,'Réponses'!F:F,"ERREUR PROCHAINE QUESTION"))</f>
        <v/>
      </c>
      <c r="L2042" s="25" t="str">
        <f>IF(K2042="","",_xlfn.XLOOKUP(K2042,Questions!$A:$A,Questions!$C:$C,""))</f>
        <v/>
      </c>
      <c r="M2042" s="25" t="str">
        <f>IF(K2042="","",_xlfn.XLOOKUP(K2042&amp;"_"&amp;Saisie!L2043,'Réponses'!D:D,'Réponses'!C:C,""))</f>
        <v/>
      </c>
      <c r="N2042" s="25" t="str">
        <f>IF(M2042="","",_xlfn.XLOOKUP(M2042,'Réponses'!C:C,'Réponses'!F:F,"ERREUR PROCHAINE QUESTION"))</f>
        <v/>
      </c>
      <c r="O2042" s="25" t="str">
        <f>IF(N2042="","",_xlfn.XLOOKUP(N2042,Questions!$A:$A,Questions!$C:$C,"ERREUR TYPE"))</f>
        <v/>
      </c>
      <c r="P2042" s="25" t="str">
        <f>IF(N2042="","",_xlfn.XLOOKUP(N2042&amp;"_"&amp;Saisie!N2043,'Réponses'!D:D,'Réponses'!C:C,""))</f>
        <v/>
      </c>
      <c r="Q2042" s="25" t="str">
        <f t="shared" si="31"/>
        <v/>
      </c>
    </row>
    <row r="2043" spans="1:17">
      <c r="A2043" s="25" t="str">
        <f>IF(ISBLANK(Saisie!C2044),"",_xlfn.XLOOKUP(Saisie!C2044,Barème!A:A,Barème!F:F,"ERREUR CODE PRODUIT"))</f>
        <v/>
      </c>
      <c r="B2043" s="25" t="str">
        <f>IF(OR(A2043="08",A2043="07",MID(Saisie!C2044,4,4)="0804",MID(Saisie!C2044,4,4)="0907",A2043=""),"",_xlfn.XLOOKUP(A2043,Matériau!A:A,Matériau!C:C,"ERREUR MATERIAU"))</f>
        <v/>
      </c>
      <c r="C2043" s="25" t="str">
        <f>IF(B2043="","",_xlfn.XLOOKUP(B2043,Questions!A:A,Questions!C:C,""))</f>
        <v/>
      </c>
      <c r="D2043" s="25" t="str">
        <f>IF(B2043="","",_xlfn.XLOOKUP(B2043&amp;"_"&amp;Saisie!F2044,'Réponses'!D:D,'Réponses'!C:C,""))</f>
        <v/>
      </c>
      <c r="E2043" s="25" t="str">
        <f>IF(D2043="","",_xlfn.XLOOKUP(D2043,'Réponses'!C:C,'Réponses'!F:F,"ERREUR PROCHAINE QUESTION"))</f>
        <v/>
      </c>
      <c r="F2043" s="25" t="str">
        <f>IF(E2043="","",_xlfn.XLOOKUP(E2043,Questions!$A:$A,Questions!$C:$C,""))</f>
        <v/>
      </c>
      <c r="G2043" s="25" t="str">
        <f>IF(E2043="","",_xlfn.XLOOKUP(E2043&amp;"_"&amp;Saisie!H2044,'Réponses'!D:D,'Réponses'!C:C,""))</f>
        <v/>
      </c>
      <c r="H2043" s="25" t="str">
        <f>IF(G2043="","",_xlfn.XLOOKUP(G2043,'Réponses'!C:C,'Réponses'!F:F,"ERREUR PROCHAINE QUESTION"))</f>
        <v/>
      </c>
      <c r="I2043" s="25" t="str">
        <f>IF(H2043="","",_xlfn.XLOOKUP(H2043,Questions!$A:$A,Questions!$C:$C,"ERREUR TYPE"))</f>
        <v/>
      </c>
      <c r="J2043" s="25" t="str">
        <f>IF(H2043="","",_xlfn.XLOOKUP(H2043&amp;"_"&amp;Saisie!J2044,'Réponses'!D:D,'Réponses'!C:C,""))</f>
        <v/>
      </c>
      <c r="K2043" s="25" t="str">
        <f>IF(J2043="","",_xlfn.XLOOKUP(J2043,'Réponses'!C:C,'Réponses'!F:F,"ERREUR PROCHAINE QUESTION"))</f>
        <v/>
      </c>
      <c r="L2043" s="25" t="str">
        <f>IF(K2043="","",_xlfn.XLOOKUP(K2043,Questions!$A:$A,Questions!$C:$C,""))</f>
        <v/>
      </c>
      <c r="M2043" s="25" t="str">
        <f>IF(K2043="","",_xlfn.XLOOKUP(K2043&amp;"_"&amp;Saisie!L2044,'Réponses'!D:D,'Réponses'!C:C,""))</f>
        <v/>
      </c>
      <c r="N2043" s="25" t="str">
        <f>IF(M2043="","",_xlfn.XLOOKUP(M2043,'Réponses'!C:C,'Réponses'!F:F,"ERREUR PROCHAINE QUESTION"))</f>
        <v/>
      </c>
      <c r="O2043" s="25" t="str">
        <f>IF(N2043="","",_xlfn.XLOOKUP(N2043,Questions!$A:$A,Questions!$C:$C,"ERREUR TYPE"))</f>
        <v/>
      </c>
      <c r="P2043" s="25" t="str">
        <f>IF(N2043="","",_xlfn.XLOOKUP(N2043&amp;"_"&amp;Saisie!N2044,'Réponses'!D:D,'Réponses'!C:C,""))</f>
        <v/>
      </c>
      <c r="Q2043" s="25" t="str">
        <f t="shared" si="31"/>
        <v/>
      </c>
    </row>
    <row r="2044" spans="1:17">
      <c r="A2044" s="25" t="str">
        <f>IF(ISBLANK(Saisie!C2045),"",_xlfn.XLOOKUP(Saisie!C2045,Barème!A:A,Barème!F:F,"ERREUR CODE PRODUIT"))</f>
        <v/>
      </c>
      <c r="B2044" s="25" t="str">
        <f>IF(OR(A2044="08",A2044="07",MID(Saisie!C2045,4,4)="0804",MID(Saisie!C2045,4,4)="0907",A2044=""),"",_xlfn.XLOOKUP(A2044,Matériau!A:A,Matériau!C:C,"ERREUR MATERIAU"))</f>
        <v/>
      </c>
      <c r="C2044" s="25" t="str">
        <f>IF(B2044="","",_xlfn.XLOOKUP(B2044,Questions!A:A,Questions!C:C,""))</f>
        <v/>
      </c>
      <c r="D2044" s="25" t="str">
        <f>IF(B2044="","",_xlfn.XLOOKUP(B2044&amp;"_"&amp;Saisie!F2045,'Réponses'!D:D,'Réponses'!C:C,""))</f>
        <v/>
      </c>
      <c r="E2044" s="25" t="str">
        <f>IF(D2044="","",_xlfn.XLOOKUP(D2044,'Réponses'!C:C,'Réponses'!F:F,"ERREUR PROCHAINE QUESTION"))</f>
        <v/>
      </c>
      <c r="F2044" s="25" t="str">
        <f>IF(E2044="","",_xlfn.XLOOKUP(E2044,Questions!$A:$A,Questions!$C:$C,""))</f>
        <v/>
      </c>
      <c r="G2044" s="25" t="str">
        <f>IF(E2044="","",_xlfn.XLOOKUP(E2044&amp;"_"&amp;Saisie!H2045,'Réponses'!D:D,'Réponses'!C:C,""))</f>
        <v/>
      </c>
      <c r="H2044" s="25" t="str">
        <f>IF(G2044="","",_xlfn.XLOOKUP(G2044,'Réponses'!C:C,'Réponses'!F:F,"ERREUR PROCHAINE QUESTION"))</f>
        <v/>
      </c>
      <c r="I2044" s="25" t="str">
        <f>IF(H2044="","",_xlfn.XLOOKUP(H2044,Questions!$A:$A,Questions!$C:$C,"ERREUR TYPE"))</f>
        <v/>
      </c>
      <c r="J2044" s="25" t="str">
        <f>IF(H2044="","",_xlfn.XLOOKUP(H2044&amp;"_"&amp;Saisie!J2045,'Réponses'!D:D,'Réponses'!C:C,""))</f>
        <v/>
      </c>
      <c r="K2044" s="25" t="str">
        <f>IF(J2044="","",_xlfn.XLOOKUP(J2044,'Réponses'!C:C,'Réponses'!F:F,"ERREUR PROCHAINE QUESTION"))</f>
        <v/>
      </c>
      <c r="L2044" s="25" t="str">
        <f>IF(K2044="","",_xlfn.XLOOKUP(K2044,Questions!$A:$A,Questions!$C:$C,""))</f>
        <v/>
      </c>
      <c r="M2044" s="25" t="str">
        <f>IF(K2044="","",_xlfn.XLOOKUP(K2044&amp;"_"&amp;Saisie!L2045,'Réponses'!D:D,'Réponses'!C:C,""))</f>
        <v/>
      </c>
      <c r="N2044" s="25" t="str">
        <f>IF(M2044="","",_xlfn.XLOOKUP(M2044,'Réponses'!C:C,'Réponses'!F:F,"ERREUR PROCHAINE QUESTION"))</f>
        <v/>
      </c>
      <c r="O2044" s="25" t="str">
        <f>IF(N2044="","",_xlfn.XLOOKUP(N2044,Questions!$A:$A,Questions!$C:$C,"ERREUR TYPE"))</f>
        <v/>
      </c>
      <c r="P2044" s="25" t="str">
        <f>IF(N2044="","",_xlfn.XLOOKUP(N2044&amp;"_"&amp;Saisie!N2045,'Réponses'!D:D,'Réponses'!C:C,""))</f>
        <v/>
      </c>
      <c r="Q2044" s="25" t="str">
        <f t="shared" si="31"/>
        <v/>
      </c>
    </row>
    <row r="2045" spans="1:17">
      <c r="A2045" s="25" t="str">
        <f>IF(ISBLANK(Saisie!C2046),"",_xlfn.XLOOKUP(Saisie!C2046,Barème!A:A,Barème!F:F,"ERREUR CODE PRODUIT"))</f>
        <v/>
      </c>
      <c r="B2045" s="25" t="str">
        <f>IF(OR(A2045="08",A2045="07",MID(Saisie!C2046,4,4)="0804",MID(Saisie!C2046,4,4)="0907",A2045=""),"",_xlfn.XLOOKUP(A2045,Matériau!A:A,Matériau!C:C,"ERREUR MATERIAU"))</f>
        <v/>
      </c>
      <c r="C2045" s="25" t="str">
        <f>IF(B2045="","",_xlfn.XLOOKUP(B2045,Questions!A:A,Questions!C:C,""))</f>
        <v/>
      </c>
      <c r="D2045" s="25" t="str">
        <f>IF(B2045="","",_xlfn.XLOOKUP(B2045&amp;"_"&amp;Saisie!F2046,'Réponses'!D:D,'Réponses'!C:C,""))</f>
        <v/>
      </c>
      <c r="E2045" s="25" t="str">
        <f>IF(D2045="","",_xlfn.XLOOKUP(D2045,'Réponses'!C:C,'Réponses'!F:F,"ERREUR PROCHAINE QUESTION"))</f>
        <v/>
      </c>
      <c r="F2045" s="25" t="str">
        <f>IF(E2045="","",_xlfn.XLOOKUP(E2045,Questions!$A:$A,Questions!$C:$C,""))</f>
        <v/>
      </c>
      <c r="G2045" s="25" t="str">
        <f>IF(E2045="","",_xlfn.XLOOKUP(E2045&amp;"_"&amp;Saisie!H2046,'Réponses'!D:D,'Réponses'!C:C,""))</f>
        <v/>
      </c>
      <c r="H2045" s="25" t="str">
        <f>IF(G2045="","",_xlfn.XLOOKUP(G2045,'Réponses'!C:C,'Réponses'!F:F,"ERREUR PROCHAINE QUESTION"))</f>
        <v/>
      </c>
      <c r="I2045" s="25" t="str">
        <f>IF(H2045="","",_xlfn.XLOOKUP(H2045,Questions!$A:$A,Questions!$C:$C,"ERREUR TYPE"))</f>
        <v/>
      </c>
      <c r="J2045" s="25" t="str">
        <f>IF(H2045="","",_xlfn.XLOOKUP(H2045&amp;"_"&amp;Saisie!J2046,'Réponses'!D:D,'Réponses'!C:C,""))</f>
        <v/>
      </c>
      <c r="K2045" s="25" t="str">
        <f>IF(J2045="","",_xlfn.XLOOKUP(J2045,'Réponses'!C:C,'Réponses'!F:F,"ERREUR PROCHAINE QUESTION"))</f>
        <v/>
      </c>
      <c r="L2045" s="25" t="str">
        <f>IF(K2045="","",_xlfn.XLOOKUP(K2045,Questions!$A:$A,Questions!$C:$C,""))</f>
        <v/>
      </c>
      <c r="M2045" s="25" t="str">
        <f>IF(K2045="","",_xlfn.XLOOKUP(K2045&amp;"_"&amp;Saisie!L2046,'Réponses'!D:D,'Réponses'!C:C,""))</f>
        <v/>
      </c>
      <c r="N2045" s="25" t="str">
        <f>IF(M2045="","",_xlfn.XLOOKUP(M2045,'Réponses'!C:C,'Réponses'!F:F,"ERREUR PROCHAINE QUESTION"))</f>
        <v/>
      </c>
      <c r="O2045" s="25" t="str">
        <f>IF(N2045="","",_xlfn.XLOOKUP(N2045,Questions!$A:$A,Questions!$C:$C,"ERREUR TYPE"))</f>
        <v/>
      </c>
      <c r="P2045" s="25" t="str">
        <f>IF(N2045="","",_xlfn.XLOOKUP(N2045&amp;"_"&amp;Saisie!N2046,'Réponses'!D:D,'Réponses'!C:C,""))</f>
        <v/>
      </c>
      <c r="Q2045" s="25" t="str">
        <f t="shared" si="31"/>
        <v/>
      </c>
    </row>
    <row r="2046" spans="1:17">
      <c r="A2046" s="25" t="str">
        <f>IF(ISBLANK(Saisie!C2047),"",_xlfn.XLOOKUP(Saisie!C2047,Barème!A:A,Barème!F:F,"ERREUR CODE PRODUIT"))</f>
        <v/>
      </c>
      <c r="B2046" s="25" t="str">
        <f>IF(OR(A2046="08",A2046="07",MID(Saisie!C2047,4,4)="0804",MID(Saisie!C2047,4,4)="0907",A2046=""),"",_xlfn.XLOOKUP(A2046,Matériau!A:A,Matériau!C:C,"ERREUR MATERIAU"))</f>
        <v/>
      </c>
      <c r="C2046" s="25" t="str">
        <f>IF(B2046="","",_xlfn.XLOOKUP(B2046,Questions!A:A,Questions!C:C,""))</f>
        <v/>
      </c>
      <c r="D2046" s="25" t="str">
        <f>IF(B2046="","",_xlfn.XLOOKUP(B2046&amp;"_"&amp;Saisie!F2047,'Réponses'!D:D,'Réponses'!C:C,""))</f>
        <v/>
      </c>
      <c r="E2046" s="25" t="str">
        <f>IF(D2046="","",_xlfn.XLOOKUP(D2046,'Réponses'!C:C,'Réponses'!F:F,"ERREUR PROCHAINE QUESTION"))</f>
        <v/>
      </c>
      <c r="F2046" s="25" t="str">
        <f>IF(E2046="","",_xlfn.XLOOKUP(E2046,Questions!$A:$A,Questions!$C:$C,""))</f>
        <v/>
      </c>
      <c r="G2046" s="25" t="str">
        <f>IF(E2046="","",_xlfn.XLOOKUP(E2046&amp;"_"&amp;Saisie!H2047,'Réponses'!D:D,'Réponses'!C:C,""))</f>
        <v/>
      </c>
      <c r="H2046" s="25" t="str">
        <f>IF(G2046="","",_xlfn.XLOOKUP(G2046,'Réponses'!C:C,'Réponses'!F:F,"ERREUR PROCHAINE QUESTION"))</f>
        <v/>
      </c>
      <c r="I2046" s="25" t="str">
        <f>IF(H2046="","",_xlfn.XLOOKUP(H2046,Questions!$A:$A,Questions!$C:$C,"ERREUR TYPE"))</f>
        <v/>
      </c>
      <c r="J2046" s="25" t="str">
        <f>IF(H2046="","",_xlfn.XLOOKUP(H2046&amp;"_"&amp;Saisie!J2047,'Réponses'!D:D,'Réponses'!C:C,""))</f>
        <v/>
      </c>
      <c r="K2046" s="25" t="str">
        <f>IF(J2046="","",_xlfn.XLOOKUP(J2046,'Réponses'!C:C,'Réponses'!F:F,"ERREUR PROCHAINE QUESTION"))</f>
        <v/>
      </c>
      <c r="L2046" s="25" t="str">
        <f>IF(K2046="","",_xlfn.XLOOKUP(K2046,Questions!$A:$A,Questions!$C:$C,""))</f>
        <v/>
      </c>
      <c r="M2046" s="25" t="str">
        <f>IF(K2046="","",_xlfn.XLOOKUP(K2046&amp;"_"&amp;Saisie!L2047,'Réponses'!D:D,'Réponses'!C:C,""))</f>
        <v/>
      </c>
      <c r="N2046" s="25" t="str">
        <f>IF(M2046="","",_xlfn.XLOOKUP(M2046,'Réponses'!C:C,'Réponses'!F:F,"ERREUR PROCHAINE QUESTION"))</f>
        <v/>
      </c>
      <c r="O2046" s="25" t="str">
        <f>IF(N2046="","",_xlfn.XLOOKUP(N2046,Questions!$A:$A,Questions!$C:$C,"ERREUR TYPE"))</f>
        <v/>
      </c>
      <c r="P2046" s="25" t="str">
        <f>IF(N2046="","",_xlfn.XLOOKUP(N2046&amp;"_"&amp;Saisie!N2047,'Réponses'!D:D,'Réponses'!C:C,""))</f>
        <v/>
      </c>
      <c r="Q2046" s="25" t="str">
        <f t="shared" si="31"/>
        <v/>
      </c>
    </row>
    <row r="2047" spans="1:17">
      <c r="A2047" s="25" t="str">
        <f>IF(ISBLANK(Saisie!C2048),"",_xlfn.XLOOKUP(Saisie!C2048,Barème!A:A,Barème!F:F,"ERREUR CODE PRODUIT"))</f>
        <v/>
      </c>
      <c r="B2047" s="25" t="str">
        <f>IF(OR(A2047="08",A2047="07",MID(Saisie!C2048,4,4)="0804",MID(Saisie!C2048,4,4)="0907",A2047=""),"",_xlfn.XLOOKUP(A2047,Matériau!A:A,Matériau!C:C,"ERREUR MATERIAU"))</f>
        <v/>
      </c>
      <c r="C2047" s="25" t="str">
        <f>IF(B2047="","",_xlfn.XLOOKUP(B2047,Questions!A:A,Questions!C:C,""))</f>
        <v/>
      </c>
      <c r="D2047" s="25" t="str">
        <f>IF(B2047="","",_xlfn.XLOOKUP(B2047&amp;"_"&amp;Saisie!F2048,'Réponses'!D:D,'Réponses'!C:C,""))</f>
        <v/>
      </c>
      <c r="E2047" s="25" t="str">
        <f>IF(D2047="","",_xlfn.XLOOKUP(D2047,'Réponses'!C:C,'Réponses'!F:F,"ERREUR PROCHAINE QUESTION"))</f>
        <v/>
      </c>
      <c r="F2047" s="25" t="str">
        <f>IF(E2047="","",_xlfn.XLOOKUP(E2047,Questions!$A:$A,Questions!$C:$C,""))</f>
        <v/>
      </c>
      <c r="G2047" s="25" t="str">
        <f>IF(E2047="","",_xlfn.XLOOKUP(E2047&amp;"_"&amp;Saisie!H2048,'Réponses'!D:D,'Réponses'!C:C,""))</f>
        <v/>
      </c>
      <c r="H2047" s="25" t="str">
        <f>IF(G2047="","",_xlfn.XLOOKUP(G2047,'Réponses'!C:C,'Réponses'!F:F,"ERREUR PROCHAINE QUESTION"))</f>
        <v/>
      </c>
      <c r="I2047" s="25" t="str">
        <f>IF(H2047="","",_xlfn.XLOOKUP(H2047,Questions!$A:$A,Questions!$C:$C,"ERREUR TYPE"))</f>
        <v/>
      </c>
      <c r="J2047" s="25" t="str">
        <f>IF(H2047="","",_xlfn.XLOOKUP(H2047&amp;"_"&amp;Saisie!J2048,'Réponses'!D:D,'Réponses'!C:C,""))</f>
        <v/>
      </c>
      <c r="K2047" s="25" t="str">
        <f>IF(J2047="","",_xlfn.XLOOKUP(J2047,'Réponses'!C:C,'Réponses'!F:F,"ERREUR PROCHAINE QUESTION"))</f>
        <v/>
      </c>
      <c r="L2047" s="25" t="str">
        <f>IF(K2047="","",_xlfn.XLOOKUP(K2047,Questions!$A:$A,Questions!$C:$C,""))</f>
        <v/>
      </c>
      <c r="M2047" s="25" t="str">
        <f>IF(K2047="","",_xlfn.XLOOKUP(K2047&amp;"_"&amp;Saisie!L2048,'Réponses'!D:D,'Réponses'!C:C,""))</f>
        <v/>
      </c>
      <c r="N2047" s="25" t="str">
        <f>IF(M2047="","",_xlfn.XLOOKUP(M2047,'Réponses'!C:C,'Réponses'!F:F,"ERREUR PROCHAINE QUESTION"))</f>
        <v/>
      </c>
      <c r="O2047" s="25" t="str">
        <f>IF(N2047="","",_xlfn.XLOOKUP(N2047,Questions!$A:$A,Questions!$C:$C,"ERREUR TYPE"))</f>
        <v/>
      </c>
      <c r="P2047" s="25" t="str">
        <f>IF(N2047="","",_xlfn.XLOOKUP(N2047&amp;"_"&amp;Saisie!N2048,'Réponses'!D:D,'Réponses'!C:C,""))</f>
        <v/>
      </c>
      <c r="Q2047" s="25" t="str">
        <f t="shared" si="31"/>
        <v/>
      </c>
    </row>
    <row r="2048" spans="1:17">
      <c r="A2048" s="25" t="str">
        <f>IF(ISBLANK(Saisie!C2049),"",_xlfn.XLOOKUP(Saisie!C2049,Barème!A:A,Barème!F:F,"ERREUR CODE PRODUIT"))</f>
        <v/>
      </c>
      <c r="B2048" s="25" t="str">
        <f>IF(OR(A2048="08",A2048="07",MID(Saisie!C2049,4,4)="0804",MID(Saisie!C2049,4,4)="0907",A2048=""),"",_xlfn.XLOOKUP(A2048,Matériau!A:A,Matériau!C:C,"ERREUR MATERIAU"))</f>
        <v/>
      </c>
      <c r="C2048" s="25" t="str">
        <f>IF(B2048="","",_xlfn.XLOOKUP(B2048,Questions!A:A,Questions!C:C,""))</f>
        <v/>
      </c>
      <c r="D2048" s="25" t="str">
        <f>IF(B2048="","",_xlfn.XLOOKUP(B2048&amp;"_"&amp;Saisie!F2049,'Réponses'!D:D,'Réponses'!C:C,""))</f>
        <v/>
      </c>
      <c r="E2048" s="25" t="str">
        <f>IF(D2048="","",_xlfn.XLOOKUP(D2048,'Réponses'!C:C,'Réponses'!F:F,"ERREUR PROCHAINE QUESTION"))</f>
        <v/>
      </c>
      <c r="F2048" s="25" t="str">
        <f>IF(E2048="","",_xlfn.XLOOKUP(E2048,Questions!$A:$A,Questions!$C:$C,""))</f>
        <v/>
      </c>
      <c r="G2048" s="25" t="str">
        <f>IF(E2048="","",_xlfn.XLOOKUP(E2048&amp;"_"&amp;Saisie!H2049,'Réponses'!D:D,'Réponses'!C:C,""))</f>
        <v/>
      </c>
      <c r="H2048" s="25" t="str">
        <f>IF(G2048="","",_xlfn.XLOOKUP(G2048,'Réponses'!C:C,'Réponses'!F:F,"ERREUR PROCHAINE QUESTION"))</f>
        <v/>
      </c>
      <c r="I2048" s="25" t="str">
        <f>IF(H2048="","",_xlfn.XLOOKUP(H2048,Questions!$A:$A,Questions!$C:$C,"ERREUR TYPE"))</f>
        <v/>
      </c>
      <c r="J2048" s="25" t="str">
        <f>IF(H2048="","",_xlfn.XLOOKUP(H2048&amp;"_"&amp;Saisie!J2049,'Réponses'!D:D,'Réponses'!C:C,""))</f>
        <v/>
      </c>
      <c r="K2048" s="25" t="str">
        <f>IF(J2048="","",_xlfn.XLOOKUP(J2048,'Réponses'!C:C,'Réponses'!F:F,"ERREUR PROCHAINE QUESTION"))</f>
        <v/>
      </c>
      <c r="L2048" s="25" t="str">
        <f>IF(K2048="","",_xlfn.XLOOKUP(K2048,Questions!$A:$A,Questions!$C:$C,""))</f>
        <v/>
      </c>
      <c r="M2048" s="25" t="str">
        <f>IF(K2048="","",_xlfn.XLOOKUP(K2048&amp;"_"&amp;Saisie!L2049,'Réponses'!D:D,'Réponses'!C:C,""))</f>
        <v/>
      </c>
      <c r="N2048" s="25" t="str">
        <f>IF(M2048="","",_xlfn.XLOOKUP(M2048,'Réponses'!C:C,'Réponses'!F:F,"ERREUR PROCHAINE QUESTION"))</f>
        <v/>
      </c>
      <c r="O2048" s="25" t="str">
        <f>IF(N2048="","",_xlfn.XLOOKUP(N2048,Questions!$A:$A,Questions!$C:$C,"ERREUR TYPE"))</f>
        <v/>
      </c>
      <c r="P2048" s="25" t="str">
        <f>IF(N2048="","",_xlfn.XLOOKUP(N2048&amp;"_"&amp;Saisie!N2049,'Réponses'!D:D,'Réponses'!C:C,""))</f>
        <v/>
      </c>
      <c r="Q2048" s="25" t="str">
        <f t="shared" si="31"/>
        <v/>
      </c>
    </row>
    <row r="2049" spans="1:17">
      <c r="A2049" s="25" t="str">
        <f>IF(ISBLANK(Saisie!C2050),"",_xlfn.XLOOKUP(Saisie!C2050,Barème!A:A,Barème!F:F,"ERREUR CODE PRODUIT"))</f>
        <v/>
      </c>
      <c r="B2049" s="25" t="str">
        <f>IF(OR(A2049="08",A2049="07",MID(Saisie!C2050,4,4)="0804",MID(Saisie!C2050,4,4)="0907",A2049=""),"",_xlfn.XLOOKUP(A2049,Matériau!A:A,Matériau!C:C,"ERREUR MATERIAU"))</f>
        <v/>
      </c>
      <c r="C2049" s="25" t="str">
        <f>IF(B2049="","",_xlfn.XLOOKUP(B2049,Questions!A:A,Questions!C:C,""))</f>
        <v/>
      </c>
      <c r="D2049" s="25" t="str">
        <f>IF(B2049="","",_xlfn.XLOOKUP(B2049&amp;"_"&amp;Saisie!F2050,'Réponses'!D:D,'Réponses'!C:C,""))</f>
        <v/>
      </c>
      <c r="E2049" s="25" t="str">
        <f>IF(D2049="","",_xlfn.XLOOKUP(D2049,'Réponses'!C:C,'Réponses'!F:F,"ERREUR PROCHAINE QUESTION"))</f>
        <v/>
      </c>
      <c r="F2049" s="25" t="str">
        <f>IF(E2049="","",_xlfn.XLOOKUP(E2049,Questions!$A:$A,Questions!$C:$C,""))</f>
        <v/>
      </c>
      <c r="G2049" s="25" t="str">
        <f>IF(E2049="","",_xlfn.XLOOKUP(E2049&amp;"_"&amp;Saisie!H2050,'Réponses'!D:D,'Réponses'!C:C,""))</f>
        <v/>
      </c>
      <c r="H2049" s="25" t="str">
        <f>IF(G2049="","",_xlfn.XLOOKUP(G2049,'Réponses'!C:C,'Réponses'!F:F,"ERREUR PROCHAINE QUESTION"))</f>
        <v/>
      </c>
      <c r="I2049" s="25" t="str">
        <f>IF(H2049="","",_xlfn.XLOOKUP(H2049,Questions!$A:$A,Questions!$C:$C,"ERREUR TYPE"))</f>
        <v/>
      </c>
      <c r="J2049" s="25" t="str">
        <f>IF(H2049="","",_xlfn.XLOOKUP(H2049&amp;"_"&amp;Saisie!J2050,'Réponses'!D:D,'Réponses'!C:C,""))</f>
        <v/>
      </c>
      <c r="K2049" s="25" t="str">
        <f>IF(J2049="","",_xlfn.XLOOKUP(J2049,'Réponses'!C:C,'Réponses'!F:F,"ERREUR PROCHAINE QUESTION"))</f>
        <v/>
      </c>
      <c r="L2049" s="25" t="str">
        <f>IF(K2049="","",_xlfn.XLOOKUP(K2049,Questions!$A:$A,Questions!$C:$C,""))</f>
        <v/>
      </c>
      <c r="M2049" s="25" t="str">
        <f>IF(K2049="","",_xlfn.XLOOKUP(K2049&amp;"_"&amp;Saisie!L2050,'Réponses'!D:D,'Réponses'!C:C,""))</f>
        <v/>
      </c>
      <c r="N2049" s="25" t="str">
        <f>IF(M2049="","",_xlfn.XLOOKUP(M2049,'Réponses'!C:C,'Réponses'!F:F,"ERREUR PROCHAINE QUESTION"))</f>
        <v/>
      </c>
      <c r="O2049" s="25" t="str">
        <f>IF(N2049="","",_xlfn.XLOOKUP(N2049,Questions!$A:$A,Questions!$C:$C,"ERREUR TYPE"))</f>
        <v/>
      </c>
      <c r="P2049" s="25" t="str">
        <f>IF(N2049="","",_xlfn.XLOOKUP(N2049&amp;"_"&amp;Saisie!N2050,'Réponses'!D:D,'Réponses'!C:C,""))</f>
        <v/>
      </c>
      <c r="Q2049" s="25" t="str">
        <f t="shared" si="31"/>
        <v/>
      </c>
    </row>
    <row r="2050" spans="1:17">
      <c r="A2050" s="25" t="str">
        <f>IF(ISBLANK(Saisie!C2051),"",_xlfn.XLOOKUP(Saisie!C2051,Barème!A:A,Barème!F:F,"ERREUR CODE PRODUIT"))</f>
        <v/>
      </c>
      <c r="B2050" s="25" t="str">
        <f>IF(OR(A2050="08",A2050="07",MID(Saisie!C2051,4,4)="0804",MID(Saisie!C2051,4,4)="0907",A2050=""),"",_xlfn.XLOOKUP(A2050,Matériau!A:A,Matériau!C:C,"ERREUR MATERIAU"))</f>
        <v/>
      </c>
      <c r="C2050" s="25" t="str">
        <f>IF(B2050="","",_xlfn.XLOOKUP(B2050,Questions!A:A,Questions!C:C,""))</f>
        <v/>
      </c>
      <c r="D2050" s="25" t="str">
        <f>IF(B2050="","",_xlfn.XLOOKUP(B2050&amp;"_"&amp;Saisie!F2051,'Réponses'!D:D,'Réponses'!C:C,""))</f>
        <v/>
      </c>
      <c r="E2050" s="25" t="str">
        <f>IF(D2050="","",_xlfn.XLOOKUP(D2050,'Réponses'!C:C,'Réponses'!F:F,"ERREUR PROCHAINE QUESTION"))</f>
        <v/>
      </c>
      <c r="F2050" s="25" t="str">
        <f>IF(E2050="","",_xlfn.XLOOKUP(E2050,Questions!$A:$A,Questions!$C:$C,""))</f>
        <v/>
      </c>
      <c r="G2050" s="25" t="str">
        <f>IF(E2050="","",_xlfn.XLOOKUP(E2050&amp;"_"&amp;Saisie!H2051,'Réponses'!D:D,'Réponses'!C:C,""))</f>
        <v/>
      </c>
      <c r="H2050" s="25" t="str">
        <f>IF(G2050="","",_xlfn.XLOOKUP(G2050,'Réponses'!C:C,'Réponses'!F:F,"ERREUR PROCHAINE QUESTION"))</f>
        <v/>
      </c>
      <c r="I2050" s="25" t="str">
        <f>IF(H2050="","",_xlfn.XLOOKUP(H2050,Questions!$A:$A,Questions!$C:$C,"ERREUR TYPE"))</f>
        <v/>
      </c>
      <c r="J2050" s="25" t="str">
        <f>IF(H2050="","",_xlfn.XLOOKUP(H2050&amp;"_"&amp;Saisie!J2051,'Réponses'!D:D,'Réponses'!C:C,""))</f>
        <v/>
      </c>
      <c r="K2050" s="25" t="str">
        <f>IF(J2050="","",_xlfn.XLOOKUP(J2050,'Réponses'!C:C,'Réponses'!F:F,"ERREUR PROCHAINE QUESTION"))</f>
        <v/>
      </c>
      <c r="L2050" s="25" t="str">
        <f>IF(K2050="","",_xlfn.XLOOKUP(K2050,Questions!$A:$A,Questions!$C:$C,""))</f>
        <v/>
      </c>
      <c r="M2050" s="25" t="str">
        <f>IF(K2050="","",_xlfn.XLOOKUP(K2050&amp;"_"&amp;Saisie!L2051,'Réponses'!D:D,'Réponses'!C:C,""))</f>
        <v/>
      </c>
      <c r="N2050" s="25" t="str">
        <f>IF(M2050="","",_xlfn.XLOOKUP(M2050,'Réponses'!C:C,'Réponses'!F:F,"ERREUR PROCHAINE QUESTION"))</f>
        <v/>
      </c>
      <c r="O2050" s="25" t="str">
        <f>IF(N2050="","",_xlfn.XLOOKUP(N2050,Questions!$A:$A,Questions!$C:$C,"ERREUR TYPE"))</f>
        <v/>
      </c>
      <c r="P2050" s="25" t="str">
        <f>IF(N2050="","",_xlfn.XLOOKUP(N2050&amp;"_"&amp;Saisie!N2051,'Réponses'!D:D,'Réponses'!C:C,""))</f>
        <v/>
      </c>
      <c r="Q2050" s="25" t="str">
        <f t="shared" si="31"/>
        <v/>
      </c>
    </row>
    <row r="2051" spans="1:17">
      <c r="A2051" s="25" t="str">
        <f>IF(ISBLANK(Saisie!C2052),"",_xlfn.XLOOKUP(Saisie!C2052,Barème!A:A,Barème!F:F,"ERREUR CODE PRODUIT"))</f>
        <v/>
      </c>
      <c r="B2051" s="25" t="str">
        <f>IF(OR(A2051="08",A2051="07",MID(Saisie!C2052,4,4)="0804",MID(Saisie!C2052,4,4)="0907",A2051=""),"",_xlfn.XLOOKUP(A2051,Matériau!A:A,Matériau!C:C,"ERREUR MATERIAU"))</f>
        <v/>
      </c>
      <c r="C2051" s="25" t="str">
        <f>IF(B2051="","",_xlfn.XLOOKUP(B2051,Questions!A:A,Questions!C:C,""))</f>
        <v/>
      </c>
      <c r="D2051" s="25" t="str">
        <f>IF(B2051="","",_xlfn.XLOOKUP(B2051&amp;"_"&amp;Saisie!F2052,'Réponses'!D:D,'Réponses'!C:C,""))</f>
        <v/>
      </c>
      <c r="E2051" s="25" t="str">
        <f>IF(D2051="","",_xlfn.XLOOKUP(D2051,'Réponses'!C:C,'Réponses'!F:F,"ERREUR PROCHAINE QUESTION"))</f>
        <v/>
      </c>
      <c r="F2051" s="25" t="str">
        <f>IF(E2051="","",_xlfn.XLOOKUP(E2051,Questions!$A:$A,Questions!$C:$C,""))</f>
        <v/>
      </c>
      <c r="G2051" s="25" t="str">
        <f>IF(E2051="","",_xlfn.XLOOKUP(E2051&amp;"_"&amp;Saisie!H2052,'Réponses'!D:D,'Réponses'!C:C,""))</f>
        <v/>
      </c>
      <c r="H2051" s="25" t="str">
        <f>IF(G2051="","",_xlfn.XLOOKUP(G2051,'Réponses'!C:C,'Réponses'!F:F,"ERREUR PROCHAINE QUESTION"))</f>
        <v/>
      </c>
      <c r="I2051" s="25" t="str">
        <f>IF(H2051="","",_xlfn.XLOOKUP(H2051,Questions!$A:$A,Questions!$C:$C,"ERREUR TYPE"))</f>
        <v/>
      </c>
      <c r="J2051" s="25" t="str">
        <f>IF(H2051="","",_xlfn.XLOOKUP(H2051&amp;"_"&amp;Saisie!J2052,'Réponses'!D:D,'Réponses'!C:C,""))</f>
        <v/>
      </c>
      <c r="K2051" s="25" t="str">
        <f>IF(J2051="","",_xlfn.XLOOKUP(J2051,'Réponses'!C:C,'Réponses'!F:F,"ERREUR PROCHAINE QUESTION"))</f>
        <v/>
      </c>
      <c r="L2051" s="25" t="str">
        <f>IF(K2051="","",_xlfn.XLOOKUP(K2051,Questions!$A:$A,Questions!$C:$C,""))</f>
        <v/>
      </c>
      <c r="M2051" s="25" t="str">
        <f>IF(K2051="","",_xlfn.XLOOKUP(K2051&amp;"_"&amp;Saisie!L2052,'Réponses'!D:D,'Réponses'!C:C,""))</f>
        <v/>
      </c>
      <c r="N2051" s="25" t="str">
        <f>IF(M2051="","",_xlfn.XLOOKUP(M2051,'Réponses'!C:C,'Réponses'!F:F,"ERREUR PROCHAINE QUESTION"))</f>
        <v/>
      </c>
      <c r="O2051" s="25" t="str">
        <f>IF(N2051="","",_xlfn.XLOOKUP(N2051,Questions!$A:$A,Questions!$C:$C,"ERREUR TYPE"))</f>
        <v/>
      </c>
      <c r="P2051" s="25" t="str">
        <f>IF(N2051="","",_xlfn.XLOOKUP(N2051&amp;"_"&amp;Saisie!N2052,'Réponses'!D:D,'Réponses'!C:C,""))</f>
        <v/>
      </c>
      <c r="Q2051" s="25" t="str">
        <f t="shared" ref="Q2051:Q2114" si="32">D2051&amp;IF(G2051="","","_"&amp;G2051)&amp;IF(J2051="","","_"&amp;J2051&amp;IF(M2051="","","_"&amp;M2051)&amp;IF(P2051="","","_"&amp;P2051))</f>
        <v/>
      </c>
    </row>
    <row r="2052" spans="1:17">
      <c r="A2052" s="25" t="str">
        <f>IF(ISBLANK(Saisie!C2053),"",_xlfn.XLOOKUP(Saisie!C2053,Barème!A:A,Barème!F:F,"ERREUR CODE PRODUIT"))</f>
        <v/>
      </c>
      <c r="B2052" s="25" t="str">
        <f>IF(OR(A2052="08",A2052="07",MID(Saisie!C2053,4,4)="0804",MID(Saisie!C2053,4,4)="0907",A2052=""),"",_xlfn.XLOOKUP(A2052,Matériau!A:A,Matériau!C:C,"ERREUR MATERIAU"))</f>
        <v/>
      </c>
      <c r="C2052" s="25" t="str">
        <f>IF(B2052="","",_xlfn.XLOOKUP(B2052,Questions!A:A,Questions!C:C,""))</f>
        <v/>
      </c>
      <c r="D2052" s="25" t="str">
        <f>IF(B2052="","",_xlfn.XLOOKUP(B2052&amp;"_"&amp;Saisie!F2053,'Réponses'!D:D,'Réponses'!C:C,""))</f>
        <v/>
      </c>
      <c r="E2052" s="25" t="str">
        <f>IF(D2052="","",_xlfn.XLOOKUP(D2052,'Réponses'!C:C,'Réponses'!F:F,"ERREUR PROCHAINE QUESTION"))</f>
        <v/>
      </c>
      <c r="F2052" s="25" t="str">
        <f>IF(E2052="","",_xlfn.XLOOKUP(E2052,Questions!$A:$A,Questions!$C:$C,""))</f>
        <v/>
      </c>
      <c r="G2052" s="25" t="str">
        <f>IF(E2052="","",_xlfn.XLOOKUP(E2052&amp;"_"&amp;Saisie!H2053,'Réponses'!D:D,'Réponses'!C:C,""))</f>
        <v/>
      </c>
      <c r="H2052" s="25" t="str">
        <f>IF(G2052="","",_xlfn.XLOOKUP(G2052,'Réponses'!C:C,'Réponses'!F:F,"ERREUR PROCHAINE QUESTION"))</f>
        <v/>
      </c>
      <c r="I2052" s="25" t="str">
        <f>IF(H2052="","",_xlfn.XLOOKUP(H2052,Questions!$A:$A,Questions!$C:$C,"ERREUR TYPE"))</f>
        <v/>
      </c>
      <c r="J2052" s="25" t="str">
        <f>IF(H2052="","",_xlfn.XLOOKUP(H2052&amp;"_"&amp;Saisie!J2053,'Réponses'!D:D,'Réponses'!C:C,""))</f>
        <v/>
      </c>
      <c r="K2052" s="25" t="str">
        <f>IF(J2052="","",_xlfn.XLOOKUP(J2052,'Réponses'!C:C,'Réponses'!F:F,"ERREUR PROCHAINE QUESTION"))</f>
        <v/>
      </c>
      <c r="L2052" s="25" t="str">
        <f>IF(K2052="","",_xlfn.XLOOKUP(K2052,Questions!$A:$A,Questions!$C:$C,""))</f>
        <v/>
      </c>
      <c r="M2052" s="25" t="str">
        <f>IF(K2052="","",_xlfn.XLOOKUP(K2052&amp;"_"&amp;Saisie!L2053,'Réponses'!D:D,'Réponses'!C:C,""))</f>
        <v/>
      </c>
      <c r="N2052" s="25" t="str">
        <f>IF(M2052="","",_xlfn.XLOOKUP(M2052,'Réponses'!C:C,'Réponses'!F:F,"ERREUR PROCHAINE QUESTION"))</f>
        <v/>
      </c>
      <c r="O2052" s="25" t="str">
        <f>IF(N2052="","",_xlfn.XLOOKUP(N2052,Questions!$A:$A,Questions!$C:$C,"ERREUR TYPE"))</f>
        <v/>
      </c>
      <c r="P2052" s="25" t="str">
        <f>IF(N2052="","",_xlfn.XLOOKUP(N2052&amp;"_"&amp;Saisie!N2053,'Réponses'!D:D,'Réponses'!C:C,""))</f>
        <v/>
      </c>
      <c r="Q2052" s="25" t="str">
        <f t="shared" si="32"/>
        <v/>
      </c>
    </row>
    <row r="2053" spans="1:17">
      <c r="A2053" s="25" t="str">
        <f>IF(ISBLANK(Saisie!C2054),"",_xlfn.XLOOKUP(Saisie!C2054,Barème!A:A,Barème!F:F,"ERREUR CODE PRODUIT"))</f>
        <v/>
      </c>
      <c r="B2053" s="25" t="str">
        <f>IF(OR(A2053="08",A2053="07",MID(Saisie!C2054,4,4)="0804",MID(Saisie!C2054,4,4)="0907",A2053=""),"",_xlfn.XLOOKUP(A2053,Matériau!A:A,Matériau!C:C,"ERREUR MATERIAU"))</f>
        <v/>
      </c>
      <c r="C2053" s="25" t="str">
        <f>IF(B2053="","",_xlfn.XLOOKUP(B2053,Questions!A:A,Questions!C:C,""))</f>
        <v/>
      </c>
      <c r="D2053" s="25" t="str">
        <f>IF(B2053="","",_xlfn.XLOOKUP(B2053&amp;"_"&amp;Saisie!F2054,'Réponses'!D:D,'Réponses'!C:C,""))</f>
        <v/>
      </c>
      <c r="E2053" s="25" t="str">
        <f>IF(D2053="","",_xlfn.XLOOKUP(D2053,'Réponses'!C:C,'Réponses'!F:F,"ERREUR PROCHAINE QUESTION"))</f>
        <v/>
      </c>
      <c r="F2053" s="25" t="str">
        <f>IF(E2053="","",_xlfn.XLOOKUP(E2053,Questions!$A:$A,Questions!$C:$C,""))</f>
        <v/>
      </c>
      <c r="G2053" s="25" t="str">
        <f>IF(E2053="","",_xlfn.XLOOKUP(E2053&amp;"_"&amp;Saisie!H2054,'Réponses'!D:D,'Réponses'!C:C,""))</f>
        <v/>
      </c>
      <c r="H2053" s="25" t="str">
        <f>IF(G2053="","",_xlfn.XLOOKUP(G2053,'Réponses'!C:C,'Réponses'!F:F,"ERREUR PROCHAINE QUESTION"))</f>
        <v/>
      </c>
      <c r="I2053" s="25" t="str">
        <f>IF(H2053="","",_xlfn.XLOOKUP(H2053,Questions!$A:$A,Questions!$C:$C,"ERREUR TYPE"))</f>
        <v/>
      </c>
      <c r="J2053" s="25" t="str">
        <f>IF(H2053="","",_xlfn.XLOOKUP(H2053&amp;"_"&amp;Saisie!J2054,'Réponses'!D:D,'Réponses'!C:C,""))</f>
        <v/>
      </c>
      <c r="K2053" s="25" t="str">
        <f>IF(J2053="","",_xlfn.XLOOKUP(J2053,'Réponses'!C:C,'Réponses'!F:F,"ERREUR PROCHAINE QUESTION"))</f>
        <v/>
      </c>
      <c r="L2053" s="25" t="str">
        <f>IF(K2053="","",_xlfn.XLOOKUP(K2053,Questions!$A:$A,Questions!$C:$C,""))</f>
        <v/>
      </c>
      <c r="M2053" s="25" t="str">
        <f>IF(K2053="","",_xlfn.XLOOKUP(K2053&amp;"_"&amp;Saisie!L2054,'Réponses'!D:D,'Réponses'!C:C,""))</f>
        <v/>
      </c>
      <c r="N2053" s="25" t="str">
        <f>IF(M2053="","",_xlfn.XLOOKUP(M2053,'Réponses'!C:C,'Réponses'!F:F,"ERREUR PROCHAINE QUESTION"))</f>
        <v/>
      </c>
      <c r="O2053" s="25" t="str">
        <f>IF(N2053="","",_xlfn.XLOOKUP(N2053,Questions!$A:$A,Questions!$C:$C,"ERREUR TYPE"))</f>
        <v/>
      </c>
      <c r="P2053" s="25" t="str">
        <f>IF(N2053="","",_xlfn.XLOOKUP(N2053&amp;"_"&amp;Saisie!N2054,'Réponses'!D:D,'Réponses'!C:C,""))</f>
        <v/>
      </c>
      <c r="Q2053" s="25" t="str">
        <f t="shared" si="32"/>
        <v/>
      </c>
    </row>
    <row r="2054" spans="1:17">
      <c r="A2054" s="25" t="str">
        <f>IF(ISBLANK(Saisie!C2055),"",_xlfn.XLOOKUP(Saisie!C2055,Barème!A:A,Barème!F:F,"ERREUR CODE PRODUIT"))</f>
        <v/>
      </c>
      <c r="B2054" s="25" t="str">
        <f>IF(OR(A2054="08",A2054="07",MID(Saisie!C2055,4,4)="0804",MID(Saisie!C2055,4,4)="0907",A2054=""),"",_xlfn.XLOOKUP(A2054,Matériau!A:A,Matériau!C:C,"ERREUR MATERIAU"))</f>
        <v/>
      </c>
      <c r="C2054" s="25" t="str">
        <f>IF(B2054="","",_xlfn.XLOOKUP(B2054,Questions!A:A,Questions!C:C,""))</f>
        <v/>
      </c>
      <c r="D2054" s="25" t="str">
        <f>IF(B2054="","",_xlfn.XLOOKUP(B2054&amp;"_"&amp;Saisie!F2055,'Réponses'!D:D,'Réponses'!C:C,""))</f>
        <v/>
      </c>
      <c r="E2054" s="25" t="str">
        <f>IF(D2054="","",_xlfn.XLOOKUP(D2054,'Réponses'!C:C,'Réponses'!F:F,"ERREUR PROCHAINE QUESTION"))</f>
        <v/>
      </c>
      <c r="F2054" s="25" t="str">
        <f>IF(E2054="","",_xlfn.XLOOKUP(E2054,Questions!$A:$A,Questions!$C:$C,""))</f>
        <v/>
      </c>
      <c r="G2054" s="25" t="str">
        <f>IF(E2054="","",_xlfn.XLOOKUP(E2054&amp;"_"&amp;Saisie!H2055,'Réponses'!D:D,'Réponses'!C:C,""))</f>
        <v/>
      </c>
      <c r="H2054" s="25" t="str">
        <f>IF(G2054="","",_xlfn.XLOOKUP(G2054,'Réponses'!C:C,'Réponses'!F:F,"ERREUR PROCHAINE QUESTION"))</f>
        <v/>
      </c>
      <c r="I2054" s="25" t="str">
        <f>IF(H2054="","",_xlfn.XLOOKUP(H2054,Questions!$A:$A,Questions!$C:$C,"ERREUR TYPE"))</f>
        <v/>
      </c>
      <c r="J2054" s="25" t="str">
        <f>IF(H2054="","",_xlfn.XLOOKUP(H2054&amp;"_"&amp;Saisie!J2055,'Réponses'!D:D,'Réponses'!C:C,""))</f>
        <v/>
      </c>
      <c r="K2054" s="25" t="str">
        <f>IF(J2054="","",_xlfn.XLOOKUP(J2054,'Réponses'!C:C,'Réponses'!F:F,"ERREUR PROCHAINE QUESTION"))</f>
        <v/>
      </c>
      <c r="L2054" s="25" t="str">
        <f>IF(K2054="","",_xlfn.XLOOKUP(K2054,Questions!$A:$A,Questions!$C:$C,""))</f>
        <v/>
      </c>
      <c r="M2054" s="25" t="str">
        <f>IF(K2054="","",_xlfn.XLOOKUP(K2054&amp;"_"&amp;Saisie!L2055,'Réponses'!D:D,'Réponses'!C:C,""))</f>
        <v/>
      </c>
      <c r="N2054" s="25" t="str">
        <f>IF(M2054="","",_xlfn.XLOOKUP(M2054,'Réponses'!C:C,'Réponses'!F:F,"ERREUR PROCHAINE QUESTION"))</f>
        <v/>
      </c>
      <c r="O2054" s="25" t="str">
        <f>IF(N2054="","",_xlfn.XLOOKUP(N2054,Questions!$A:$A,Questions!$C:$C,"ERREUR TYPE"))</f>
        <v/>
      </c>
      <c r="P2054" s="25" t="str">
        <f>IF(N2054="","",_xlfn.XLOOKUP(N2054&amp;"_"&amp;Saisie!N2055,'Réponses'!D:D,'Réponses'!C:C,""))</f>
        <v/>
      </c>
      <c r="Q2054" s="25" t="str">
        <f t="shared" si="32"/>
        <v/>
      </c>
    </row>
    <row r="2055" spans="1:17">
      <c r="A2055" s="25" t="str">
        <f>IF(ISBLANK(Saisie!C2056),"",_xlfn.XLOOKUP(Saisie!C2056,Barème!A:A,Barème!F:F,"ERREUR CODE PRODUIT"))</f>
        <v/>
      </c>
      <c r="B2055" s="25" t="str">
        <f>IF(OR(A2055="08",A2055="07",MID(Saisie!C2056,4,4)="0804",MID(Saisie!C2056,4,4)="0907",A2055=""),"",_xlfn.XLOOKUP(A2055,Matériau!A:A,Matériau!C:C,"ERREUR MATERIAU"))</f>
        <v/>
      </c>
      <c r="C2055" s="25" t="str">
        <f>IF(B2055="","",_xlfn.XLOOKUP(B2055,Questions!A:A,Questions!C:C,""))</f>
        <v/>
      </c>
      <c r="D2055" s="25" t="str">
        <f>IF(B2055="","",_xlfn.XLOOKUP(B2055&amp;"_"&amp;Saisie!F2056,'Réponses'!D:D,'Réponses'!C:C,""))</f>
        <v/>
      </c>
      <c r="E2055" s="25" t="str">
        <f>IF(D2055="","",_xlfn.XLOOKUP(D2055,'Réponses'!C:C,'Réponses'!F:F,"ERREUR PROCHAINE QUESTION"))</f>
        <v/>
      </c>
      <c r="F2055" s="25" t="str">
        <f>IF(E2055="","",_xlfn.XLOOKUP(E2055,Questions!$A:$A,Questions!$C:$C,""))</f>
        <v/>
      </c>
      <c r="G2055" s="25" t="str">
        <f>IF(E2055="","",_xlfn.XLOOKUP(E2055&amp;"_"&amp;Saisie!H2056,'Réponses'!D:D,'Réponses'!C:C,""))</f>
        <v/>
      </c>
      <c r="H2055" s="25" t="str">
        <f>IF(G2055="","",_xlfn.XLOOKUP(G2055,'Réponses'!C:C,'Réponses'!F:F,"ERREUR PROCHAINE QUESTION"))</f>
        <v/>
      </c>
      <c r="I2055" s="25" t="str">
        <f>IF(H2055="","",_xlfn.XLOOKUP(H2055,Questions!$A:$A,Questions!$C:$C,"ERREUR TYPE"))</f>
        <v/>
      </c>
      <c r="J2055" s="25" t="str">
        <f>IF(H2055="","",_xlfn.XLOOKUP(H2055&amp;"_"&amp;Saisie!J2056,'Réponses'!D:D,'Réponses'!C:C,""))</f>
        <v/>
      </c>
      <c r="K2055" s="25" t="str">
        <f>IF(J2055="","",_xlfn.XLOOKUP(J2055,'Réponses'!C:C,'Réponses'!F:F,"ERREUR PROCHAINE QUESTION"))</f>
        <v/>
      </c>
      <c r="L2055" s="25" t="str">
        <f>IF(K2055="","",_xlfn.XLOOKUP(K2055,Questions!$A:$A,Questions!$C:$C,""))</f>
        <v/>
      </c>
      <c r="M2055" s="25" t="str">
        <f>IF(K2055="","",_xlfn.XLOOKUP(K2055&amp;"_"&amp;Saisie!L2056,'Réponses'!D:D,'Réponses'!C:C,""))</f>
        <v/>
      </c>
      <c r="N2055" s="25" t="str">
        <f>IF(M2055="","",_xlfn.XLOOKUP(M2055,'Réponses'!C:C,'Réponses'!F:F,"ERREUR PROCHAINE QUESTION"))</f>
        <v/>
      </c>
      <c r="O2055" s="25" t="str">
        <f>IF(N2055="","",_xlfn.XLOOKUP(N2055,Questions!$A:$A,Questions!$C:$C,"ERREUR TYPE"))</f>
        <v/>
      </c>
      <c r="P2055" s="25" t="str">
        <f>IF(N2055="","",_xlfn.XLOOKUP(N2055&amp;"_"&amp;Saisie!N2056,'Réponses'!D:D,'Réponses'!C:C,""))</f>
        <v/>
      </c>
      <c r="Q2055" s="25" t="str">
        <f t="shared" si="32"/>
        <v/>
      </c>
    </row>
    <row r="2056" spans="1:17">
      <c r="A2056" s="25" t="str">
        <f>IF(ISBLANK(Saisie!C2057),"",_xlfn.XLOOKUP(Saisie!C2057,Barème!A:A,Barème!F:F,"ERREUR CODE PRODUIT"))</f>
        <v/>
      </c>
      <c r="B2056" s="25" t="str">
        <f>IF(OR(A2056="08",A2056="07",MID(Saisie!C2057,4,4)="0804",MID(Saisie!C2057,4,4)="0907",A2056=""),"",_xlfn.XLOOKUP(A2056,Matériau!A:A,Matériau!C:C,"ERREUR MATERIAU"))</f>
        <v/>
      </c>
      <c r="C2056" s="25" t="str">
        <f>IF(B2056="","",_xlfn.XLOOKUP(B2056,Questions!A:A,Questions!C:C,""))</f>
        <v/>
      </c>
      <c r="D2056" s="25" t="str">
        <f>IF(B2056="","",_xlfn.XLOOKUP(B2056&amp;"_"&amp;Saisie!F2057,'Réponses'!D:D,'Réponses'!C:C,""))</f>
        <v/>
      </c>
      <c r="E2056" s="25" t="str">
        <f>IF(D2056="","",_xlfn.XLOOKUP(D2056,'Réponses'!C:C,'Réponses'!F:F,"ERREUR PROCHAINE QUESTION"))</f>
        <v/>
      </c>
      <c r="F2056" s="25" t="str">
        <f>IF(E2056="","",_xlfn.XLOOKUP(E2056,Questions!$A:$A,Questions!$C:$C,""))</f>
        <v/>
      </c>
      <c r="G2056" s="25" t="str">
        <f>IF(E2056="","",_xlfn.XLOOKUP(E2056&amp;"_"&amp;Saisie!H2057,'Réponses'!D:D,'Réponses'!C:C,""))</f>
        <v/>
      </c>
      <c r="H2056" s="25" t="str">
        <f>IF(G2056="","",_xlfn.XLOOKUP(G2056,'Réponses'!C:C,'Réponses'!F:F,"ERREUR PROCHAINE QUESTION"))</f>
        <v/>
      </c>
      <c r="I2056" s="25" t="str">
        <f>IF(H2056="","",_xlfn.XLOOKUP(H2056,Questions!$A:$A,Questions!$C:$C,"ERREUR TYPE"))</f>
        <v/>
      </c>
      <c r="J2056" s="25" t="str">
        <f>IF(H2056="","",_xlfn.XLOOKUP(H2056&amp;"_"&amp;Saisie!J2057,'Réponses'!D:D,'Réponses'!C:C,""))</f>
        <v/>
      </c>
      <c r="K2056" s="25" t="str">
        <f>IF(J2056="","",_xlfn.XLOOKUP(J2056,'Réponses'!C:C,'Réponses'!F:F,"ERREUR PROCHAINE QUESTION"))</f>
        <v/>
      </c>
      <c r="L2056" s="25" t="str">
        <f>IF(K2056="","",_xlfn.XLOOKUP(K2056,Questions!$A:$A,Questions!$C:$C,""))</f>
        <v/>
      </c>
      <c r="M2056" s="25" t="str">
        <f>IF(K2056="","",_xlfn.XLOOKUP(K2056&amp;"_"&amp;Saisie!L2057,'Réponses'!D:D,'Réponses'!C:C,""))</f>
        <v/>
      </c>
      <c r="N2056" s="25" t="str">
        <f>IF(M2056="","",_xlfn.XLOOKUP(M2056,'Réponses'!C:C,'Réponses'!F:F,"ERREUR PROCHAINE QUESTION"))</f>
        <v/>
      </c>
      <c r="O2056" s="25" t="str">
        <f>IF(N2056="","",_xlfn.XLOOKUP(N2056,Questions!$A:$A,Questions!$C:$C,"ERREUR TYPE"))</f>
        <v/>
      </c>
      <c r="P2056" s="25" t="str">
        <f>IF(N2056="","",_xlfn.XLOOKUP(N2056&amp;"_"&amp;Saisie!N2057,'Réponses'!D:D,'Réponses'!C:C,""))</f>
        <v/>
      </c>
      <c r="Q2056" s="25" t="str">
        <f t="shared" si="32"/>
        <v/>
      </c>
    </row>
    <row r="2057" spans="1:17">
      <c r="A2057" s="25" t="str">
        <f>IF(ISBLANK(Saisie!C2058),"",_xlfn.XLOOKUP(Saisie!C2058,Barème!A:A,Barème!F:F,"ERREUR CODE PRODUIT"))</f>
        <v/>
      </c>
      <c r="B2057" s="25" t="str">
        <f>IF(OR(A2057="08",A2057="07",MID(Saisie!C2058,4,4)="0804",MID(Saisie!C2058,4,4)="0907",A2057=""),"",_xlfn.XLOOKUP(A2057,Matériau!A:A,Matériau!C:C,"ERREUR MATERIAU"))</f>
        <v/>
      </c>
      <c r="C2057" s="25" t="str">
        <f>IF(B2057="","",_xlfn.XLOOKUP(B2057,Questions!A:A,Questions!C:C,""))</f>
        <v/>
      </c>
      <c r="D2057" s="25" t="str">
        <f>IF(B2057="","",_xlfn.XLOOKUP(B2057&amp;"_"&amp;Saisie!F2058,'Réponses'!D:D,'Réponses'!C:C,""))</f>
        <v/>
      </c>
      <c r="E2057" s="25" t="str">
        <f>IF(D2057="","",_xlfn.XLOOKUP(D2057,'Réponses'!C:C,'Réponses'!F:F,"ERREUR PROCHAINE QUESTION"))</f>
        <v/>
      </c>
      <c r="F2057" s="25" t="str">
        <f>IF(E2057="","",_xlfn.XLOOKUP(E2057,Questions!$A:$A,Questions!$C:$C,""))</f>
        <v/>
      </c>
      <c r="G2057" s="25" t="str">
        <f>IF(E2057="","",_xlfn.XLOOKUP(E2057&amp;"_"&amp;Saisie!H2058,'Réponses'!D:D,'Réponses'!C:C,""))</f>
        <v/>
      </c>
      <c r="H2057" s="25" t="str">
        <f>IF(G2057="","",_xlfn.XLOOKUP(G2057,'Réponses'!C:C,'Réponses'!F:F,"ERREUR PROCHAINE QUESTION"))</f>
        <v/>
      </c>
      <c r="I2057" s="25" t="str">
        <f>IF(H2057="","",_xlfn.XLOOKUP(H2057,Questions!$A:$A,Questions!$C:$C,"ERREUR TYPE"))</f>
        <v/>
      </c>
      <c r="J2057" s="25" t="str">
        <f>IF(H2057="","",_xlfn.XLOOKUP(H2057&amp;"_"&amp;Saisie!J2058,'Réponses'!D:D,'Réponses'!C:C,""))</f>
        <v/>
      </c>
      <c r="K2057" s="25" t="str">
        <f>IF(J2057="","",_xlfn.XLOOKUP(J2057,'Réponses'!C:C,'Réponses'!F:F,"ERREUR PROCHAINE QUESTION"))</f>
        <v/>
      </c>
      <c r="L2057" s="25" t="str">
        <f>IF(K2057="","",_xlfn.XLOOKUP(K2057,Questions!$A:$A,Questions!$C:$C,""))</f>
        <v/>
      </c>
      <c r="M2057" s="25" t="str">
        <f>IF(K2057="","",_xlfn.XLOOKUP(K2057&amp;"_"&amp;Saisie!L2058,'Réponses'!D:D,'Réponses'!C:C,""))</f>
        <v/>
      </c>
      <c r="N2057" s="25" t="str">
        <f>IF(M2057="","",_xlfn.XLOOKUP(M2057,'Réponses'!C:C,'Réponses'!F:F,"ERREUR PROCHAINE QUESTION"))</f>
        <v/>
      </c>
      <c r="O2057" s="25" t="str">
        <f>IF(N2057="","",_xlfn.XLOOKUP(N2057,Questions!$A:$A,Questions!$C:$C,"ERREUR TYPE"))</f>
        <v/>
      </c>
      <c r="P2057" s="25" t="str">
        <f>IF(N2057="","",_xlfn.XLOOKUP(N2057&amp;"_"&amp;Saisie!N2058,'Réponses'!D:D,'Réponses'!C:C,""))</f>
        <v/>
      </c>
      <c r="Q2057" s="25" t="str">
        <f t="shared" si="32"/>
        <v/>
      </c>
    </row>
    <row r="2058" spans="1:17">
      <c r="A2058" s="25" t="str">
        <f>IF(ISBLANK(Saisie!C2059),"",_xlfn.XLOOKUP(Saisie!C2059,Barème!A:A,Barème!F:F,"ERREUR CODE PRODUIT"))</f>
        <v/>
      </c>
      <c r="B2058" s="25" t="str">
        <f>IF(OR(A2058="08",A2058="07",MID(Saisie!C2059,4,4)="0804",MID(Saisie!C2059,4,4)="0907",A2058=""),"",_xlfn.XLOOKUP(A2058,Matériau!A:A,Matériau!C:C,"ERREUR MATERIAU"))</f>
        <v/>
      </c>
      <c r="C2058" s="25" t="str">
        <f>IF(B2058="","",_xlfn.XLOOKUP(B2058,Questions!A:A,Questions!C:C,""))</f>
        <v/>
      </c>
      <c r="D2058" s="25" t="str">
        <f>IF(B2058="","",_xlfn.XLOOKUP(B2058&amp;"_"&amp;Saisie!F2059,'Réponses'!D:D,'Réponses'!C:C,""))</f>
        <v/>
      </c>
      <c r="E2058" s="25" t="str">
        <f>IF(D2058="","",_xlfn.XLOOKUP(D2058,'Réponses'!C:C,'Réponses'!F:F,"ERREUR PROCHAINE QUESTION"))</f>
        <v/>
      </c>
      <c r="F2058" s="25" t="str">
        <f>IF(E2058="","",_xlfn.XLOOKUP(E2058,Questions!$A:$A,Questions!$C:$C,""))</f>
        <v/>
      </c>
      <c r="G2058" s="25" t="str">
        <f>IF(E2058="","",_xlfn.XLOOKUP(E2058&amp;"_"&amp;Saisie!H2059,'Réponses'!D:D,'Réponses'!C:C,""))</f>
        <v/>
      </c>
      <c r="H2058" s="25" t="str">
        <f>IF(G2058="","",_xlfn.XLOOKUP(G2058,'Réponses'!C:C,'Réponses'!F:F,"ERREUR PROCHAINE QUESTION"))</f>
        <v/>
      </c>
      <c r="I2058" s="25" t="str">
        <f>IF(H2058="","",_xlfn.XLOOKUP(H2058,Questions!$A:$A,Questions!$C:$C,"ERREUR TYPE"))</f>
        <v/>
      </c>
      <c r="J2058" s="25" t="str">
        <f>IF(H2058="","",_xlfn.XLOOKUP(H2058&amp;"_"&amp;Saisie!J2059,'Réponses'!D:D,'Réponses'!C:C,""))</f>
        <v/>
      </c>
      <c r="K2058" s="25" t="str">
        <f>IF(J2058="","",_xlfn.XLOOKUP(J2058,'Réponses'!C:C,'Réponses'!F:F,"ERREUR PROCHAINE QUESTION"))</f>
        <v/>
      </c>
      <c r="L2058" s="25" t="str">
        <f>IF(K2058="","",_xlfn.XLOOKUP(K2058,Questions!$A:$A,Questions!$C:$C,""))</f>
        <v/>
      </c>
      <c r="M2058" s="25" t="str">
        <f>IF(K2058="","",_xlfn.XLOOKUP(K2058&amp;"_"&amp;Saisie!L2059,'Réponses'!D:D,'Réponses'!C:C,""))</f>
        <v/>
      </c>
      <c r="N2058" s="25" t="str">
        <f>IF(M2058="","",_xlfn.XLOOKUP(M2058,'Réponses'!C:C,'Réponses'!F:F,"ERREUR PROCHAINE QUESTION"))</f>
        <v/>
      </c>
      <c r="O2058" s="25" t="str">
        <f>IF(N2058="","",_xlfn.XLOOKUP(N2058,Questions!$A:$A,Questions!$C:$C,"ERREUR TYPE"))</f>
        <v/>
      </c>
      <c r="P2058" s="25" t="str">
        <f>IF(N2058="","",_xlfn.XLOOKUP(N2058&amp;"_"&amp;Saisie!N2059,'Réponses'!D:D,'Réponses'!C:C,""))</f>
        <v/>
      </c>
      <c r="Q2058" s="25" t="str">
        <f t="shared" si="32"/>
        <v/>
      </c>
    </row>
    <row r="2059" spans="1:17">
      <c r="A2059" s="25" t="str">
        <f>IF(ISBLANK(Saisie!C2060),"",_xlfn.XLOOKUP(Saisie!C2060,Barème!A:A,Barème!F:F,"ERREUR CODE PRODUIT"))</f>
        <v/>
      </c>
      <c r="B2059" s="25" t="str">
        <f>IF(OR(A2059="08",A2059="07",MID(Saisie!C2060,4,4)="0804",MID(Saisie!C2060,4,4)="0907",A2059=""),"",_xlfn.XLOOKUP(A2059,Matériau!A:A,Matériau!C:C,"ERREUR MATERIAU"))</f>
        <v/>
      </c>
      <c r="C2059" s="25" t="str">
        <f>IF(B2059="","",_xlfn.XLOOKUP(B2059,Questions!A:A,Questions!C:C,""))</f>
        <v/>
      </c>
      <c r="D2059" s="25" t="str">
        <f>IF(B2059="","",_xlfn.XLOOKUP(B2059&amp;"_"&amp;Saisie!F2060,'Réponses'!D:D,'Réponses'!C:C,""))</f>
        <v/>
      </c>
      <c r="E2059" s="25" t="str">
        <f>IF(D2059="","",_xlfn.XLOOKUP(D2059,'Réponses'!C:C,'Réponses'!F:F,"ERREUR PROCHAINE QUESTION"))</f>
        <v/>
      </c>
      <c r="F2059" s="25" t="str">
        <f>IF(E2059="","",_xlfn.XLOOKUP(E2059,Questions!$A:$A,Questions!$C:$C,""))</f>
        <v/>
      </c>
      <c r="G2059" s="25" t="str">
        <f>IF(E2059="","",_xlfn.XLOOKUP(E2059&amp;"_"&amp;Saisie!H2060,'Réponses'!D:D,'Réponses'!C:C,""))</f>
        <v/>
      </c>
      <c r="H2059" s="25" t="str">
        <f>IF(G2059="","",_xlfn.XLOOKUP(G2059,'Réponses'!C:C,'Réponses'!F:F,"ERREUR PROCHAINE QUESTION"))</f>
        <v/>
      </c>
      <c r="I2059" s="25" t="str">
        <f>IF(H2059="","",_xlfn.XLOOKUP(H2059,Questions!$A:$A,Questions!$C:$C,"ERREUR TYPE"))</f>
        <v/>
      </c>
      <c r="J2059" s="25" t="str">
        <f>IF(H2059="","",_xlfn.XLOOKUP(H2059&amp;"_"&amp;Saisie!J2060,'Réponses'!D:D,'Réponses'!C:C,""))</f>
        <v/>
      </c>
      <c r="K2059" s="25" t="str">
        <f>IF(J2059="","",_xlfn.XLOOKUP(J2059,'Réponses'!C:C,'Réponses'!F:F,"ERREUR PROCHAINE QUESTION"))</f>
        <v/>
      </c>
      <c r="L2059" s="25" t="str">
        <f>IF(K2059="","",_xlfn.XLOOKUP(K2059,Questions!$A:$A,Questions!$C:$C,""))</f>
        <v/>
      </c>
      <c r="M2059" s="25" t="str">
        <f>IF(K2059="","",_xlfn.XLOOKUP(K2059&amp;"_"&amp;Saisie!L2060,'Réponses'!D:D,'Réponses'!C:C,""))</f>
        <v/>
      </c>
      <c r="N2059" s="25" t="str">
        <f>IF(M2059="","",_xlfn.XLOOKUP(M2059,'Réponses'!C:C,'Réponses'!F:F,"ERREUR PROCHAINE QUESTION"))</f>
        <v/>
      </c>
      <c r="O2059" s="25" t="str">
        <f>IF(N2059="","",_xlfn.XLOOKUP(N2059,Questions!$A:$A,Questions!$C:$C,"ERREUR TYPE"))</f>
        <v/>
      </c>
      <c r="P2059" s="25" t="str">
        <f>IF(N2059="","",_xlfn.XLOOKUP(N2059&amp;"_"&amp;Saisie!N2060,'Réponses'!D:D,'Réponses'!C:C,""))</f>
        <v/>
      </c>
      <c r="Q2059" s="25" t="str">
        <f t="shared" si="32"/>
        <v/>
      </c>
    </row>
    <row r="2060" spans="1:17">
      <c r="A2060" s="25" t="str">
        <f>IF(ISBLANK(Saisie!C2061),"",_xlfn.XLOOKUP(Saisie!C2061,Barème!A:A,Barème!F:F,"ERREUR CODE PRODUIT"))</f>
        <v/>
      </c>
      <c r="B2060" s="25" t="str">
        <f>IF(OR(A2060="08",A2060="07",MID(Saisie!C2061,4,4)="0804",MID(Saisie!C2061,4,4)="0907",A2060=""),"",_xlfn.XLOOKUP(A2060,Matériau!A:A,Matériau!C:C,"ERREUR MATERIAU"))</f>
        <v/>
      </c>
      <c r="C2060" s="25" t="str">
        <f>IF(B2060="","",_xlfn.XLOOKUP(B2060,Questions!A:A,Questions!C:C,""))</f>
        <v/>
      </c>
      <c r="D2060" s="25" t="str">
        <f>IF(B2060="","",_xlfn.XLOOKUP(B2060&amp;"_"&amp;Saisie!F2061,'Réponses'!D:D,'Réponses'!C:C,""))</f>
        <v/>
      </c>
      <c r="E2060" s="25" t="str">
        <f>IF(D2060="","",_xlfn.XLOOKUP(D2060,'Réponses'!C:C,'Réponses'!F:F,"ERREUR PROCHAINE QUESTION"))</f>
        <v/>
      </c>
      <c r="F2060" s="25" t="str">
        <f>IF(E2060="","",_xlfn.XLOOKUP(E2060,Questions!$A:$A,Questions!$C:$C,""))</f>
        <v/>
      </c>
      <c r="G2060" s="25" t="str">
        <f>IF(E2060="","",_xlfn.XLOOKUP(E2060&amp;"_"&amp;Saisie!H2061,'Réponses'!D:D,'Réponses'!C:C,""))</f>
        <v/>
      </c>
      <c r="H2060" s="25" t="str">
        <f>IF(G2060="","",_xlfn.XLOOKUP(G2060,'Réponses'!C:C,'Réponses'!F:F,"ERREUR PROCHAINE QUESTION"))</f>
        <v/>
      </c>
      <c r="I2060" s="25" t="str">
        <f>IF(H2060="","",_xlfn.XLOOKUP(H2060,Questions!$A:$A,Questions!$C:$C,"ERREUR TYPE"))</f>
        <v/>
      </c>
      <c r="J2060" s="25" t="str">
        <f>IF(H2060="","",_xlfn.XLOOKUP(H2060&amp;"_"&amp;Saisie!J2061,'Réponses'!D:D,'Réponses'!C:C,""))</f>
        <v/>
      </c>
      <c r="K2060" s="25" t="str">
        <f>IF(J2060="","",_xlfn.XLOOKUP(J2060,'Réponses'!C:C,'Réponses'!F:F,"ERREUR PROCHAINE QUESTION"))</f>
        <v/>
      </c>
      <c r="L2060" s="25" t="str">
        <f>IF(K2060="","",_xlfn.XLOOKUP(K2060,Questions!$A:$A,Questions!$C:$C,""))</f>
        <v/>
      </c>
      <c r="M2060" s="25" t="str">
        <f>IF(K2060="","",_xlfn.XLOOKUP(K2060&amp;"_"&amp;Saisie!L2061,'Réponses'!D:D,'Réponses'!C:C,""))</f>
        <v/>
      </c>
      <c r="N2060" s="25" t="str">
        <f>IF(M2060="","",_xlfn.XLOOKUP(M2060,'Réponses'!C:C,'Réponses'!F:F,"ERREUR PROCHAINE QUESTION"))</f>
        <v/>
      </c>
      <c r="O2060" s="25" t="str">
        <f>IF(N2060="","",_xlfn.XLOOKUP(N2060,Questions!$A:$A,Questions!$C:$C,"ERREUR TYPE"))</f>
        <v/>
      </c>
      <c r="P2060" s="25" t="str">
        <f>IF(N2060="","",_xlfn.XLOOKUP(N2060&amp;"_"&amp;Saisie!N2061,'Réponses'!D:D,'Réponses'!C:C,""))</f>
        <v/>
      </c>
      <c r="Q2060" s="25" t="str">
        <f t="shared" si="32"/>
        <v/>
      </c>
    </row>
    <row r="2061" spans="1:17">
      <c r="A2061" s="25" t="str">
        <f>IF(ISBLANK(Saisie!C2062),"",_xlfn.XLOOKUP(Saisie!C2062,Barème!A:A,Barème!F:F,"ERREUR CODE PRODUIT"))</f>
        <v/>
      </c>
      <c r="B2061" s="25" t="str">
        <f>IF(OR(A2061="08",A2061="07",MID(Saisie!C2062,4,4)="0804",MID(Saisie!C2062,4,4)="0907",A2061=""),"",_xlfn.XLOOKUP(A2061,Matériau!A:A,Matériau!C:C,"ERREUR MATERIAU"))</f>
        <v/>
      </c>
      <c r="C2061" s="25" t="str">
        <f>IF(B2061="","",_xlfn.XLOOKUP(B2061,Questions!A:A,Questions!C:C,""))</f>
        <v/>
      </c>
      <c r="D2061" s="25" t="str">
        <f>IF(B2061="","",_xlfn.XLOOKUP(B2061&amp;"_"&amp;Saisie!F2062,'Réponses'!D:D,'Réponses'!C:C,""))</f>
        <v/>
      </c>
      <c r="E2061" s="25" t="str">
        <f>IF(D2061="","",_xlfn.XLOOKUP(D2061,'Réponses'!C:C,'Réponses'!F:F,"ERREUR PROCHAINE QUESTION"))</f>
        <v/>
      </c>
      <c r="F2061" s="25" t="str">
        <f>IF(E2061="","",_xlfn.XLOOKUP(E2061,Questions!$A:$A,Questions!$C:$C,""))</f>
        <v/>
      </c>
      <c r="G2061" s="25" t="str">
        <f>IF(E2061="","",_xlfn.XLOOKUP(E2061&amp;"_"&amp;Saisie!H2062,'Réponses'!D:D,'Réponses'!C:C,""))</f>
        <v/>
      </c>
      <c r="H2061" s="25" t="str">
        <f>IF(G2061="","",_xlfn.XLOOKUP(G2061,'Réponses'!C:C,'Réponses'!F:F,"ERREUR PROCHAINE QUESTION"))</f>
        <v/>
      </c>
      <c r="I2061" s="25" t="str">
        <f>IF(H2061="","",_xlfn.XLOOKUP(H2061,Questions!$A:$A,Questions!$C:$C,"ERREUR TYPE"))</f>
        <v/>
      </c>
      <c r="J2061" s="25" t="str">
        <f>IF(H2061="","",_xlfn.XLOOKUP(H2061&amp;"_"&amp;Saisie!J2062,'Réponses'!D:D,'Réponses'!C:C,""))</f>
        <v/>
      </c>
      <c r="K2061" s="25" t="str">
        <f>IF(J2061="","",_xlfn.XLOOKUP(J2061,'Réponses'!C:C,'Réponses'!F:F,"ERREUR PROCHAINE QUESTION"))</f>
        <v/>
      </c>
      <c r="L2061" s="25" t="str">
        <f>IF(K2061="","",_xlfn.XLOOKUP(K2061,Questions!$A:$A,Questions!$C:$C,""))</f>
        <v/>
      </c>
      <c r="M2061" s="25" t="str">
        <f>IF(K2061="","",_xlfn.XLOOKUP(K2061&amp;"_"&amp;Saisie!L2062,'Réponses'!D:D,'Réponses'!C:C,""))</f>
        <v/>
      </c>
      <c r="N2061" s="25" t="str">
        <f>IF(M2061="","",_xlfn.XLOOKUP(M2061,'Réponses'!C:C,'Réponses'!F:F,"ERREUR PROCHAINE QUESTION"))</f>
        <v/>
      </c>
      <c r="O2061" s="25" t="str">
        <f>IF(N2061="","",_xlfn.XLOOKUP(N2061,Questions!$A:$A,Questions!$C:$C,"ERREUR TYPE"))</f>
        <v/>
      </c>
      <c r="P2061" s="25" t="str">
        <f>IF(N2061="","",_xlfn.XLOOKUP(N2061&amp;"_"&amp;Saisie!N2062,'Réponses'!D:D,'Réponses'!C:C,""))</f>
        <v/>
      </c>
      <c r="Q2061" s="25" t="str">
        <f t="shared" si="32"/>
        <v/>
      </c>
    </row>
    <row r="2062" spans="1:17">
      <c r="A2062" s="25" t="str">
        <f>IF(ISBLANK(Saisie!C2063),"",_xlfn.XLOOKUP(Saisie!C2063,Barème!A:A,Barème!F:F,"ERREUR CODE PRODUIT"))</f>
        <v/>
      </c>
      <c r="B2062" s="25" t="str">
        <f>IF(OR(A2062="08",A2062="07",MID(Saisie!C2063,4,4)="0804",MID(Saisie!C2063,4,4)="0907",A2062=""),"",_xlfn.XLOOKUP(A2062,Matériau!A:A,Matériau!C:C,"ERREUR MATERIAU"))</f>
        <v/>
      </c>
      <c r="C2062" s="25" t="str">
        <f>IF(B2062="","",_xlfn.XLOOKUP(B2062,Questions!A:A,Questions!C:C,""))</f>
        <v/>
      </c>
      <c r="D2062" s="25" t="str">
        <f>IF(B2062="","",_xlfn.XLOOKUP(B2062&amp;"_"&amp;Saisie!F2063,'Réponses'!D:D,'Réponses'!C:C,""))</f>
        <v/>
      </c>
      <c r="E2062" s="25" t="str">
        <f>IF(D2062="","",_xlfn.XLOOKUP(D2062,'Réponses'!C:C,'Réponses'!F:F,"ERREUR PROCHAINE QUESTION"))</f>
        <v/>
      </c>
      <c r="F2062" s="25" t="str">
        <f>IF(E2062="","",_xlfn.XLOOKUP(E2062,Questions!$A:$A,Questions!$C:$C,""))</f>
        <v/>
      </c>
      <c r="G2062" s="25" t="str">
        <f>IF(E2062="","",_xlfn.XLOOKUP(E2062&amp;"_"&amp;Saisie!H2063,'Réponses'!D:D,'Réponses'!C:C,""))</f>
        <v/>
      </c>
      <c r="H2062" s="25" t="str">
        <f>IF(G2062="","",_xlfn.XLOOKUP(G2062,'Réponses'!C:C,'Réponses'!F:F,"ERREUR PROCHAINE QUESTION"))</f>
        <v/>
      </c>
      <c r="I2062" s="25" t="str">
        <f>IF(H2062="","",_xlfn.XLOOKUP(H2062,Questions!$A:$A,Questions!$C:$C,"ERREUR TYPE"))</f>
        <v/>
      </c>
      <c r="J2062" s="25" t="str">
        <f>IF(H2062="","",_xlfn.XLOOKUP(H2062&amp;"_"&amp;Saisie!J2063,'Réponses'!D:D,'Réponses'!C:C,""))</f>
        <v/>
      </c>
      <c r="K2062" s="25" t="str">
        <f>IF(J2062="","",_xlfn.XLOOKUP(J2062,'Réponses'!C:C,'Réponses'!F:F,"ERREUR PROCHAINE QUESTION"))</f>
        <v/>
      </c>
      <c r="L2062" s="25" t="str">
        <f>IF(K2062="","",_xlfn.XLOOKUP(K2062,Questions!$A:$A,Questions!$C:$C,""))</f>
        <v/>
      </c>
      <c r="M2062" s="25" t="str">
        <f>IF(K2062="","",_xlfn.XLOOKUP(K2062&amp;"_"&amp;Saisie!L2063,'Réponses'!D:D,'Réponses'!C:C,""))</f>
        <v/>
      </c>
      <c r="N2062" s="25" t="str">
        <f>IF(M2062="","",_xlfn.XLOOKUP(M2062,'Réponses'!C:C,'Réponses'!F:F,"ERREUR PROCHAINE QUESTION"))</f>
        <v/>
      </c>
      <c r="O2062" s="25" t="str">
        <f>IF(N2062="","",_xlfn.XLOOKUP(N2062,Questions!$A:$A,Questions!$C:$C,"ERREUR TYPE"))</f>
        <v/>
      </c>
      <c r="P2062" s="25" t="str">
        <f>IF(N2062="","",_xlfn.XLOOKUP(N2062&amp;"_"&amp;Saisie!N2063,'Réponses'!D:D,'Réponses'!C:C,""))</f>
        <v/>
      </c>
      <c r="Q2062" s="25" t="str">
        <f t="shared" si="32"/>
        <v/>
      </c>
    </row>
    <row r="2063" spans="1:17">
      <c r="A2063" s="25" t="str">
        <f>IF(ISBLANK(Saisie!C2064),"",_xlfn.XLOOKUP(Saisie!C2064,Barème!A:A,Barème!F:F,"ERREUR CODE PRODUIT"))</f>
        <v/>
      </c>
      <c r="B2063" s="25" t="str">
        <f>IF(OR(A2063="08",A2063="07",MID(Saisie!C2064,4,4)="0804",MID(Saisie!C2064,4,4)="0907",A2063=""),"",_xlfn.XLOOKUP(A2063,Matériau!A:A,Matériau!C:C,"ERREUR MATERIAU"))</f>
        <v/>
      </c>
      <c r="C2063" s="25" t="str">
        <f>IF(B2063="","",_xlfn.XLOOKUP(B2063,Questions!A:A,Questions!C:C,""))</f>
        <v/>
      </c>
      <c r="D2063" s="25" t="str">
        <f>IF(B2063="","",_xlfn.XLOOKUP(B2063&amp;"_"&amp;Saisie!F2064,'Réponses'!D:D,'Réponses'!C:C,""))</f>
        <v/>
      </c>
      <c r="E2063" s="25" t="str">
        <f>IF(D2063="","",_xlfn.XLOOKUP(D2063,'Réponses'!C:C,'Réponses'!F:F,"ERREUR PROCHAINE QUESTION"))</f>
        <v/>
      </c>
      <c r="F2063" s="25" t="str">
        <f>IF(E2063="","",_xlfn.XLOOKUP(E2063,Questions!$A:$A,Questions!$C:$C,""))</f>
        <v/>
      </c>
      <c r="G2063" s="25" t="str">
        <f>IF(E2063="","",_xlfn.XLOOKUP(E2063&amp;"_"&amp;Saisie!H2064,'Réponses'!D:D,'Réponses'!C:C,""))</f>
        <v/>
      </c>
      <c r="H2063" s="25" t="str">
        <f>IF(G2063="","",_xlfn.XLOOKUP(G2063,'Réponses'!C:C,'Réponses'!F:F,"ERREUR PROCHAINE QUESTION"))</f>
        <v/>
      </c>
      <c r="I2063" s="25" t="str">
        <f>IF(H2063="","",_xlfn.XLOOKUP(H2063,Questions!$A:$A,Questions!$C:$C,"ERREUR TYPE"))</f>
        <v/>
      </c>
      <c r="J2063" s="25" t="str">
        <f>IF(H2063="","",_xlfn.XLOOKUP(H2063&amp;"_"&amp;Saisie!J2064,'Réponses'!D:D,'Réponses'!C:C,""))</f>
        <v/>
      </c>
      <c r="K2063" s="25" t="str">
        <f>IF(J2063="","",_xlfn.XLOOKUP(J2063,'Réponses'!C:C,'Réponses'!F:F,"ERREUR PROCHAINE QUESTION"))</f>
        <v/>
      </c>
      <c r="L2063" s="25" t="str">
        <f>IF(K2063="","",_xlfn.XLOOKUP(K2063,Questions!$A:$A,Questions!$C:$C,""))</f>
        <v/>
      </c>
      <c r="M2063" s="25" t="str">
        <f>IF(K2063="","",_xlfn.XLOOKUP(K2063&amp;"_"&amp;Saisie!L2064,'Réponses'!D:D,'Réponses'!C:C,""))</f>
        <v/>
      </c>
      <c r="N2063" s="25" t="str">
        <f>IF(M2063="","",_xlfn.XLOOKUP(M2063,'Réponses'!C:C,'Réponses'!F:F,"ERREUR PROCHAINE QUESTION"))</f>
        <v/>
      </c>
      <c r="O2063" s="25" t="str">
        <f>IF(N2063="","",_xlfn.XLOOKUP(N2063,Questions!$A:$A,Questions!$C:$C,"ERREUR TYPE"))</f>
        <v/>
      </c>
      <c r="P2063" s="25" t="str">
        <f>IF(N2063="","",_xlfn.XLOOKUP(N2063&amp;"_"&amp;Saisie!N2064,'Réponses'!D:D,'Réponses'!C:C,""))</f>
        <v/>
      </c>
      <c r="Q2063" s="25" t="str">
        <f t="shared" si="32"/>
        <v/>
      </c>
    </row>
    <row r="2064" spans="1:17">
      <c r="A2064" s="25" t="str">
        <f>IF(ISBLANK(Saisie!C2065),"",_xlfn.XLOOKUP(Saisie!C2065,Barème!A:A,Barème!F:F,"ERREUR CODE PRODUIT"))</f>
        <v/>
      </c>
      <c r="B2064" s="25" t="str">
        <f>IF(OR(A2064="08",A2064="07",MID(Saisie!C2065,4,4)="0804",MID(Saisie!C2065,4,4)="0907",A2064=""),"",_xlfn.XLOOKUP(A2064,Matériau!A:A,Matériau!C:C,"ERREUR MATERIAU"))</f>
        <v/>
      </c>
      <c r="C2064" s="25" t="str">
        <f>IF(B2064="","",_xlfn.XLOOKUP(B2064,Questions!A:A,Questions!C:C,""))</f>
        <v/>
      </c>
      <c r="D2064" s="25" t="str">
        <f>IF(B2064="","",_xlfn.XLOOKUP(B2064&amp;"_"&amp;Saisie!F2065,'Réponses'!D:D,'Réponses'!C:C,""))</f>
        <v/>
      </c>
      <c r="E2064" s="25" t="str">
        <f>IF(D2064="","",_xlfn.XLOOKUP(D2064,'Réponses'!C:C,'Réponses'!F:F,"ERREUR PROCHAINE QUESTION"))</f>
        <v/>
      </c>
      <c r="F2064" s="25" t="str">
        <f>IF(E2064="","",_xlfn.XLOOKUP(E2064,Questions!$A:$A,Questions!$C:$C,""))</f>
        <v/>
      </c>
      <c r="G2064" s="25" t="str">
        <f>IF(E2064="","",_xlfn.XLOOKUP(E2064&amp;"_"&amp;Saisie!H2065,'Réponses'!D:D,'Réponses'!C:C,""))</f>
        <v/>
      </c>
      <c r="H2064" s="25" t="str">
        <f>IF(G2064="","",_xlfn.XLOOKUP(G2064,'Réponses'!C:C,'Réponses'!F:F,"ERREUR PROCHAINE QUESTION"))</f>
        <v/>
      </c>
      <c r="I2064" s="25" t="str">
        <f>IF(H2064="","",_xlfn.XLOOKUP(H2064,Questions!$A:$A,Questions!$C:$C,"ERREUR TYPE"))</f>
        <v/>
      </c>
      <c r="J2064" s="25" t="str">
        <f>IF(H2064="","",_xlfn.XLOOKUP(H2064&amp;"_"&amp;Saisie!J2065,'Réponses'!D:D,'Réponses'!C:C,""))</f>
        <v/>
      </c>
      <c r="K2064" s="25" t="str">
        <f>IF(J2064="","",_xlfn.XLOOKUP(J2064,'Réponses'!C:C,'Réponses'!F:F,"ERREUR PROCHAINE QUESTION"))</f>
        <v/>
      </c>
      <c r="L2064" s="25" t="str">
        <f>IF(K2064="","",_xlfn.XLOOKUP(K2064,Questions!$A:$A,Questions!$C:$C,""))</f>
        <v/>
      </c>
      <c r="M2064" s="25" t="str">
        <f>IF(K2064="","",_xlfn.XLOOKUP(K2064&amp;"_"&amp;Saisie!L2065,'Réponses'!D:D,'Réponses'!C:C,""))</f>
        <v/>
      </c>
      <c r="N2064" s="25" t="str">
        <f>IF(M2064="","",_xlfn.XLOOKUP(M2064,'Réponses'!C:C,'Réponses'!F:F,"ERREUR PROCHAINE QUESTION"))</f>
        <v/>
      </c>
      <c r="O2064" s="25" t="str">
        <f>IF(N2064="","",_xlfn.XLOOKUP(N2064,Questions!$A:$A,Questions!$C:$C,"ERREUR TYPE"))</f>
        <v/>
      </c>
      <c r="P2064" s="25" t="str">
        <f>IF(N2064="","",_xlfn.XLOOKUP(N2064&amp;"_"&amp;Saisie!N2065,'Réponses'!D:D,'Réponses'!C:C,""))</f>
        <v/>
      </c>
      <c r="Q2064" s="25" t="str">
        <f t="shared" si="32"/>
        <v/>
      </c>
    </row>
    <row r="2065" spans="1:17">
      <c r="A2065" s="25" t="str">
        <f>IF(ISBLANK(Saisie!C2066),"",_xlfn.XLOOKUP(Saisie!C2066,Barème!A:A,Barème!F:F,"ERREUR CODE PRODUIT"))</f>
        <v/>
      </c>
      <c r="B2065" s="25" t="str">
        <f>IF(OR(A2065="08",A2065="07",MID(Saisie!C2066,4,4)="0804",MID(Saisie!C2066,4,4)="0907",A2065=""),"",_xlfn.XLOOKUP(A2065,Matériau!A:A,Matériau!C:C,"ERREUR MATERIAU"))</f>
        <v/>
      </c>
      <c r="C2065" s="25" t="str">
        <f>IF(B2065="","",_xlfn.XLOOKUP(B2065,Questions!A:A,Questions!C:C,""))</f>
        <v/>
      </c>
      <c r="D2065" s="25" t="str">
        <f>IF(B2065="","",_xlfn.XLOOKUP(B2065&amp;"_"&amp;Saisie!F2066,'Réponses'!D:D,'Réponses'!C:C,""))</f>
        <v/>
      </c>
      <c r="E2065" s="25" t="str">
        <f>IF(D2065="","",_xlfn.XLOOKUP(D2065,'Réponses'!C:C,'Réponses'!F:F,"ERREUR PROCHAINE QUESTION"))</f>
        <v/>
      </c>
      <c r="F2065" s="25" t="str">
        <f>IF(E2065="","",_xlfn.XLOOKUP(E2065,Questions!$A:$A,Questions!$C:$C,""))</f>
        <v/>
      </c>
      <c r="G2065" s="25" t="str">
        <f>IF(E2065="","",_xlfn.XLOOKUP(E2065&amp;"_"&amp;Saisie!H2066,'Réponses'!D:D,'Réponses'!C:C,""))</f>
        <v/>
      </c>
      <c r="H2065" s="25" t="str">
        <f>IF(G2065="","",_xlfn.XLOOKUP(G2065,'Réponses'!C:C,'Réponses'!F:F,"ERREUR PROCHAINE QUESTION"))</f>
        <v/>
      </c>
      <c r="I2065" s="25" t="str">
        <f>IF(H2065="","",_xlfn.XLOOKUP(H2065,Questions!$A:$A,Questions!$C:$C,"ERREUR TYPE"))</f>
        <v/>
      </c>
      <c r="J2065" s="25" t="str">
        <f>IF(H2065="","",_xlfn.XLOOKUP(H2065&amp;"_"&amp;Saisie!J2066,'Réponses'!D:D,'Réponses'!C:C,""))</f>
        <v/>
      </c>
      <c r="K2065" s="25" t="str">
        <f>IF(J2065="","",_xlfn.XLOOKUP(J2065,'Réponses'!C:C,'Réponses'!F:F,"ERREUR PROCHAINE QUESTION"))</f>
        <v/>
      </c>
      <c r="L2065" s="25" t="str">
        <f>IF(K2065="","",_xlfn.XLOOKUP(K2065,Questions!$A:$A,Questions!$C:$C,""))</f>
        <v/>
      </c>
      <c r="M2065" s="25" t="str">
        <f>IF(K2065="","",_xlfn.XLOOKUP(K2065&amp;"_"&amp;Saisie!L2066,'Réponses'!D:D,'Réponses'!C:C,""))</f>
        <v/>
      </c>
      <c r="N2065" s="25" t="str">
        <f>IF(M2065="","",_xlfn.XLOOKUP(M2065,'Réponses'!C:C,'Réponses'!F:F,"ERREUR PROCHAINE QUESTION"))</f>
        <v/>
      </c>
      <c r="O2065" s="25" t="str">
        <f>IF(N2065="","",_xlfn.XLOOKUP(N2065,Questions!$A:$A,Questions!$C:$C,"ERREUR TYPE"))</f>
        <v/>
      </c>
      <c r="P2065" s="25" t="str">
        <f>IF(N2065="","",_xlfn.XLOOKUP(N2065&amp;"_"&amp;Saisie!N2066,'Réponses'!D:D,'Réponses'!C:C,""))</f>
        <v/>
      </c>
      <c r="Q2065" s="25" t="str">
        <f t="shared" si="32"/>
        <v/>
      </c>
    </row>
    <row r="2066" spans="1:17">
      <c r="A2066" s="25" t="str">
        <f>IF(ISBLANK(Saisie!C2067),"",_xlfn.XLOOKUP(Saisie!C2067,Barème!A:A,Barème!F:F,"ERREUR CODE PRODUIT"))</f>
        <v/>
      </c>
      <c r="B2066" s="25" t="str">
        <f>IF(OR(A2066="08",A2066="07",MID(Saisie!C2067,4,4)="0804",MID(Saisie!C2067,4,4)="0907",A2066=""),"",_xlfn.XLOOKUP(A2066,Matériau!A:A,Matériau!C:C,"ERREUR MATERIAU"))</f>
        <v/>
      </c>
      <c r="C2066" s="25" t="str">
        <f>IF(B2066="","",_xlfn.XLOOKUP(B2066,Questions!A:A,Questions!C:C,""))</f>
        <v/>
      </c>
      <c r="D2066" s="25" t="str">
        <f>IF(B2066="","",_xlfn.XLOOKUP(B2066&amp;"_"&amp;Saisie!F2067,'Réponses'!D:D,'Réponses'!C:C,""))</f>
        <v/>
      </c>
      <c r="E2066" s="25" t="str">
        <f>IF(D2066="","",_xlfn.XLOOKUP(D2066,'Réponses'!C:C,'Réponses'!F:F,"ERREUR PROCHAINE QUESTION"))</f>
        <v/>
      </c>
      <c r="F2066" s="25" t="str">
        <f>IF(E2066="","",_xlfn.XLOOKUP(E2066,Questions!$A:$A,Questions!$C:$C,""))</f>
        <v/>
      </c>
      <c r="G2066" s="25" t="str">
        <f>IF(E2066="","",_xlfn.XLOOKUP(E2066&amp;"_"&amp;Saisie!H2067,'Réponses'!D:D,'Réponses'!C:C,""))</f>
        <v/>
      </c>
      <c r="H2066" s="25" t="str">
        <f>IF(G2066="","",_xlfn.XLOOKUP(G2066,'Réponses'!C:C,'Réponses'!F:F,"ERREUR PROCHAINE QUESTION"))</f>
        <v/>
      </c>
      <c r="I2066" s="25" t="str">
        <f>IF(H2066="","",_xlfn.XLOOKUP(H2066,Questions!$A:$A,Questions!$C:$C,"ERREUR TYPE"))</f>
        <v/>
      </c>
      <c r="J2066" s="25" t="str">
        <f>IF(H2066="","",_xlfn.XLOOKUP(H2066&amp;"_"&amp;Saisie!J2067,'Réponses'!D:D,'Réponses'!C:C,""))</f>
        <v/>
      </c>
      <c r="K2066" s="25" t="str">
        <f>IF(J2066="","",_xlfn.XLOOKUP(J2066,'Réponses'!C:C,'Réponses'!F:F,"ERREUR PROCHAINE QUESTION"))</f>
        <v/>
      </c>
      <c r="L2066" s="25" t="str">
        <f>IF(K2066="","",_xlfn.XLOOKUP(K2066,Questions!$A:$A,Questions!$C:$C,""))</f>
        <v/>
      </c>
      <c r="M2066" s="25" t="str">
        <f>IF(K2066="","",_xlfn.XLOOKUP(K2066&amp;"_"&amp;Saisie!L2067,'Réponses'!D:D,'Réponses'!C:C,""))</f>
        <v/>
      </c>
      <c r="N2066" s="25" t="str">
        <f>IF(M2066="","",_xlfn.XLOOKUP(M2066,'Réponses'!C:C,'Réponses'!F:F,"ERREUR PROCHAINE QUESTION"))</f>
        <v/>
      </c>
      <c r="O2066" s="25" t="str">
        <f>IF(N2066="","",_xlfn.XLOOKUP(N2066,Questions!$A:$A,Questions!$C:$C,"ERREUR TYPE"))</f>
        <v/>
      </c>
      <c r="P2066" s="25" t="str">
        <f>IF(N2066="","",_xlfn.XLOOKUP(N2066&amp;"_"&amp;Saisie!N2067,'Réponses'!D:D,'Réponses'!C:C,""))</f>
        <v/>
      </c>
      <c r="Q2066" s="25" t="str">
        <f t="shared" si="32"/>
        <v/>
      </c>
    </row>
    <row r="2067" spans="1:17">
      <c r="A2067" s="25" t="str">
        <f>IF(ISBLANK(Saisie!C2068),"",_xlfn.XLOOKUP(Saisie!C2068,Barème!A:A,Barème!F:F,"ERREUR CODE PRODUIT"))</f>
        <v/>
      </c>
      <c r="B2067" s="25" t="str">
        <f>IF(OR(A2067="08",A2067="07",MID(Saisie!C2068,4,4)="0804",MID(Saisie!C2068,4,4)="0907",A2067=""),"",_xlfn.XLOOKUP(A2067,Matériau!A:A,Matériau!C:C,"ERREUR MATERIAU"))</f>
        <v/>
      </c>
      <c r="C2067" s="25" t="str">
        <f>IF(B2067="","",_xlfn.XLOOKUP(B2067,Questions!A:A,Questions!C:C,""))</f>
        <v/>
      </c>
      <c r="D2067" s="25" t="str">
        <f>IF(B2067="","",_xlfn.XLOOKUP(B2067&amp;"_"&amp;Saisie!F2068,'Réponses'!D:D,'Réponses'!C:C,""))</f>
        <v/>
      </c>
      <c r="E2067" s="25" t="str">
        <f>IF(D2067="","",_xlfn.XLOOKUP(D2067,'Réponses'!C:C,'Réponses'!F:F,"ERREUR PROCHAINE QUESTION"))</f>
        <v/>
      </c>
      <c r="F2067" s="25" t="str">
        <f>IF(E2067="","",_xlfn.XLOOKUP(E2067,Questions!$A:$A,Questions!$C:$C,""))</f>
        <v/>
      </c>
      <c r="G2067" s="25" t="str">
        <f>IF(E2067="","",_xlfn.XLOOKUP(E2067&amp;"_"&amp;Saisie!H2068,'Réponses'!D:D,'Réponses'!C:C,""))</f>
        <v/>
      </c>
      <c r="H2067" s="25" t="str">
        <f>IF(G2067="","",_xlfn.XLOOKUP(G2067,'Réponses'!C:C,'Réponses'!F:F,"ERREUR PROCHAINE QUESTION"))</f>
        <v/>
      </c>
      <c r="I2067" s="25" t="str">
        <f>IF(H2067="","",_xlfn.XLOOKUP(H2067,Questions!$A:$A,Questions!$C:$C,"ERREUR TYPE"))</f>
        <v/>
      </c>
      <c r="J2067" s="25" t="str">
        <f>IF(H2067="","",_xlfn.XLOOKUP(H2067&amp;"_"&amp;Saisie!J2068,'Réponses'!D:D,'Réponses'!C:C,""))</f>
        <v/>
      </c>
      <c r="K2067" s="25" t="str">
        <f>IF(J2067="","",_xlfn.XLOOKUP(J2067,'Réponses'!C:C,'Réponses'!F:F,"ERREUR PROCHAINE QUESTION"))</f>
        <v/>
      </c>
      <c r="L2067" s="25" t="str">
        <f>IF(K2067="","",_xlfn.XLOOKUP(K2067,Questions!$A:$A,Questions!$C:$C,""))</f>
        <v/>
      </c>
      <c r="M2067" s="25" t="str">
        <f>IF(K2067="","",_xlfn.XLOOKUP(K2067&amp;"_"&amp;Saisie!L2068,'Réponses'!D:D,'Réponses'!C:C,""))</f>
        <v/>
      </c>
      <c r="N2067" s="25" t="str">
        <f>IF(M2067="","",_xlfn.XLOOKUP(M2067,'Réponses'!C:C,'Réponses'!F:F,"ERREUR PROCHAINE QUESTION"))</f>
        <v/>
      </c>
      <c r="O2067" s="25" t="str">
        <f>IF(N2067="","",_xlfn.XLOOKUP(N2067,Questions!$A:$A,Questions!$C:$C,"ERREUR TYPE"))</f>
        <v/>
      </c>
      <c r="P2067" s="25" t="str">
        <f>IF(N2067="","",_xlfn.XLOOKUP(N2067&amp;"_"&amp;Saisie!N2068,'Réponses'!D:D,'Réponses'!C:C,""))</f>
        <v/>
      </c>
      <c r="Q2067" s="25" t="str">
        <f t="shared" si="32"/>
        <v/>
      </c>
    </row>
    <row r="2068" spans="1:17">
      <c r="A2068" s="25" t="str">
        <f>IF(ISBLANK(Saisie!C2069),"",_xlfn.XLOOKUP(Saisie!C2069,Barème!A:A,Barème!F:F,"ERREUR CODE PRODUIT"))</f>
        <v/>
      </c>
      <c r="B2068" s="25" t="str">
        <f>IF(OR(A2068="08",A2068="07",MID(Saisie!C2069,4,4)="0804",MID(Saisie!C2069,4,4)="0907",A2068=""),"",_xlfn.XLOOKUP(A2068,Matériau!A:A,Matériau!C:C,"ERREUR MATERIAU"))</f>
        <v/>
      </c>
      <c r="C2068" s="25" t="str">
        <f>IF(B2068="","",_xlfn.XLOOKUP(B2068,Questions!A:A,Questions!C:C,""))</f>
        <v/>
      </c>
      <c r="D2068" s="25" t="str">
        <f>IF(B2068="","",_xlfn.XLOOKUP(B2068&amp;"_"&amp;Saisie!F2069,'Réponses'!D:D,'Réponses'!C:C,""))</f>
        <v/>
      </c>
      <c r="E2068" s="25" t="str">
        <f>IF(D2068="","",_xlfn.XLOOKUP(D2068,'Réponses'!C:C,'Réponses'!F:F,"ERREUR PROCHAINE QUESTION"))</f>
        <v/>
      </c>
      <c r="F2068" s="25" t="str">
        <f>IF(E2068="","",_xlfn.XLOOKUP(E2068,Questions!$A:$A,Questions!$C:$C,""))</f>
        <v/>
      </c>
      <c r="G2068" s="25" t="str">
        <f>IF(E2068="","",_xlfn.XLOOKUP(E2068&amp;"_"&amp;Saisie!H2069,'Réponses'!D:D,'Réponses'!C:C,""))</f>
        <v/>
      </c>
      <c r="H2068" s="25" t="str">
        <f>IF(G2068="","",_xlfn.XLOOKUP(G2068,'Réponses'!C:C,'Réponses'!F:F,"ERREUR PROCHAINE QUESTION"))</f>
        <v/>
      </c>
      <c r="I2068" s="25" t="str">
        <f>IF(H2068="","",_xlfn.XLOOKUP(H2068,Questions!$A:$A,Questions!$C:$C,"ERREUR TYPE"))</f>
        <v/>
      </c>
      <c r="J2068" s="25" t="str">
        <f>IF(H2068="","",_xlfn.XLOOKUP(H2068&amp;"_"&amp;Saisie!J2069,'Réponses'!D:D,'Réponses'!C:C,""))</f>
        <v/>
      </c>
      <c r="K2068" s="25" t="str">
        <f>IF(J2068="","",_xlfn.XLOOKUP(J2068,'Réponses'!C:C,'Réponses'!F:F,"ERREUR PROCHAINE QUESTION"))</f>
        <v/>
      </c>
      <c r="L2068" s="25" t="str">
        <f>IF(K2068="","",_xlfn.XLOOKUP(K2068,Questions!$A:$A,Questions!$C:$C,""))</f>
        <v/>
      </c>
      <c r="M2068" s="25" t="str">
        <f>IF(K2068="","",_xlfn.XLOOKUP(K2068&amp;"_"&amp;Saisie!L2069,'Réponses'!D:D,'Réponses'!C:C,""))</f>
        <v/>
      </c>
      <c r="N2068" s="25" t="str">
        <f>IF(M2068="","",_xlfn.XLOOKUP(M2068,'Réponses'!C:C,'Réponses'!F:F,"ERREUR PROCHAINE QUESTION"))</f>
        <v/>
      </c>
      <c r="O2068" s="25" t="str">
        <f>IF(N2068="","",_xlfn.XLOOKUP(N2068,Questions!$A:$A,Questions!$C:$C,"ERREUR TYPE"))</f>
        <v/>
      </c>
      <c r="P2068" s="25" t="str">
        <f>IF(N2068="","",_xlfn.XLOOKUP(N2068&amp;"_"&amp;Saisie!N2069,'Réponses'!D:D,'Réponses'!C:C,""))</f>
        <v/>
      </c>
      <c r="Q2068" s="25" t="str">
        <f t="shared" si="32"/>
        <v/>
      </c>
    </row>
    <row r="2069" spans="1:17">
      <c r="A2069" s="25" t="str">
        <f>IF(ISBLANK(Saisie!C2070),"",_xlfn.XLOOKUP(Saisie!C2070,Barème!A:A,Barème!F:F,"ERREUR CODE PRODUIT"))</f>
        <v/>
      </c>
      <c r="B2069" s="25" t="str">
        <f>IF(OR(A2069="08",A2069="07",MID(Saisie!C2070,4,4)="0804",MID(Saisie!C2070,4,4)="0907",A2069=""),"",_xlfn.XLOOKUP(A2069,Matériau!A:A,Matériau!C:C,"ERREUR MATERIAU"))</f>
        <v/>
      </c>
      <c r="C2069" s="25" t="str">
        <f>IF(B2069="","",_xlfn.XLOOKUP(B2069,Questions!A:A,Questions!C:C,""))</f>
        <v/>
      </c>
      <c r="D2069" s="25" t="str">
        <f>IF(B2069="","",_xlfn.XLOOKUP(B2069&amp;"_"&amp;Saisie!F2070,'Réponses'!D:D,'Réponses'!C:C,""))</f>
        <v/>
      </c>
      <c r="E2069" s="25" t="str">
        <f>IF(D2069="","",_xlfn.XLOOKUP(D2069,'Réponses'!C:C,'Réponses'!F:F,"ERREUR PROCHAINE QUESTION"))</f>
        <v/>
      </c>
      <c r="F2069" s="25" t="str">
        <f>IF(E2069="","",_xlfn.XLOOKUP(E2069,Questions!$A:$A,Questions!$C:$C,""))</f>
        <v/>
      </c>
      <c r="G2069" s="25" t="str">
        <f>IF(E2069="","",_xlfn.XLOOKUP(E2069&amp;"_"&amp;Saisie!H2070,'Réponses'!D:D,'Réponses'!C:C,""))</f>
        <v/>
      </c>
      <c r="H2069" s="25" t="str">
        <f>IF(G2069="","",_xlfn.XLOOKUP(G2069,'Réponses'!C:C,'Réponses'!F:F,"ERREUR PROCHAINE QUESTION"))</f>
        <v/>
      </c>
      <c r="I2069" s="25" t="str">
        <f>IF(H2069="","",_xlfn.XLOOKUP(H2069,Questions!$A:$A,Questions!$C:$C,"ERREUR TYPE"))</f>
        <v/>
      </c>
      <c r="J2069" s="25" t="str">
        <f>IF(H2069="","",_xlfn.XLOOKUP(H2069&amp;"_"&amp;Saisie!J2070,'Réponses'!D:D,'Réponses'!C:C,""))</f>
        <v/>
      </c>
      <c r="K2069" s="25" t="str">
        <f>IF(J2069="","",_xlfn.XLOOKUP(J2069,'Réponses'!C:C,'Réponses'!F:F,"ERREUR PROCHAINE QUESTION"))</f>
        <v/>
      </c>
      <c r="L2069" s="25" t="str">
        <f>IF(K2069="","",_xlfn.XLOOKUP(K2069,Questions!$A:$A,Questions!$C:$C,""))</f>
        <v/>
      </c>
      <c r="M2069" s="25" t="str">
        <f>IF(K2069="","",_xlfn.XLOOKUP(K2069&amp;"_"&amp;Saisie!L2070,'Réponses'!D:D,'Réponses'!C:C,""))</f>
        <v/>
      </c>
      <c r="N2069" s="25" t="str">
        <f>IF(M2069="","",_xlfn.XLOOKUP(M2069,'Réponses'!C:C,'Réponses'!F:F,"ERREUR PROCHAINE QUESTION"))</f>
        <v/>
      </c>
      <c r="O2069" s="25" t="str">
        <f>IF(N2069="","",_xlfn.XLOOKUP(N2069,Questions!$A:$A,Questions!$C:$C,"ERREUR TYPE"))</f>
        <v/>
      </c>
      <c r="P2069" s="25" t="str">
        <f>IF(N2069="","",_xlfn.XLOOKUP(N2069&amp;"_"&amp;Saisie!N2070,'Réponses'!D:D,'Réponses'!C:C,""))</f>
        <v/>
      </c>
      <c r="Q2069" s="25" t="str">
        <f t="shared" si="32"/>
        <v/>
      </c>
    </row>
    <row r="2070" spans="1:17">
      <c r="A2070" s="25" t="str">
        <f>IF(ISBLANK(Saisie!C2071),"",_xlfn.XLOOKUP(Saisie!C2071,Barème!A:A,Barème!F:F,"ERREUR CODE PRODUIT"))</f>
        <v/>
      </c>
      <c r="B2070" s="25" t="str">
        <f>IF(OR(A2070="08",A2070="07",MID(Saisie!C2071,4,4)="0804",MID(Saisie!C2071,4,4)="0907",A2070=""),"",_xlfn.XLOOKUP(A2070,Matériau!A:A,Matériau!C:C,"ERREUR MATERIAU"))</f>
        <v/>
      </c>
      <c r="C2070" s="25" t="str">
        <f>IF(B2070="","",_xlfn.XLOOKUP(B2070,Questions!A:A,Questions!C:C,""))</f>
        <v/>
      </c>
      <c r="D2070" s="25" t="str">
        <f>IF(B2070="","",_xlfn.XLOOKUP(B2070&amp;"_"&amp;Saisie!F2071,'Réponses'!D:D,'Réponses'!C:C,""))</f>
        <v/>
      </c>
      <c r="E2070" s="25" t="str">
        <f>IF(D2070="","",_xlfn.XLOOKUP(D2070,'Réponses'!C:C,'Réponses'!F:F,"ERREUR PROCHAINE QUESTION"))</f>
        <v/>
      </c>
      <c r="F2070" s="25" t="str">
        <f>IF(E2070="","",_xlfn.XLOOKUP(E2070,Questions!$A:$A,Questions!$C:$C,""))</f>
        <v/>
      </c>
      <c r="G2070" s="25" t="str">
        <f>IF(E2070="","",_xlfn.XLOOKUP(E2070&amp;"_"&amp;Saisie!H2071,'Réponses'!D:D,'Réponses'!C:C,""))</f>
        <v/>
      </c>
      <c r="H2070" s="25" t="str">
        <f>IF(G2070="","",_xlfn.XLOOKUP(G2070,'Réponses'!C:C,'Réponses'!F:F,"ERREUR PROCHAINE QUESTION"))</f>
        <v/>
      </c>
      <c r="I2070" s="25" t="str">
        <f>IF(H2070="","",_xlfn.XLOOKUP(H2070,Questions!$A:$A,Questions!$C:$C,"ERREUR TYPE"))</f>
        <v/>
      </c>
      <c r="J2070" s="25" t="str">
        <f>IF(H2070="","",_xlfn.XLOOKUP(H2070&amp;"_"&amp;Saisie!J2071,'Réponses'!D:D,'Réponses'!C:C,""))</f>
        <v/>
      </c>
      <c r="K2070" s="25" t="str">
        <f>IF(J2070="","",_xlfn.XLOOKUP(J2070,'Réponses'!C:C,'Réponses'!F:F,"ERREUR PROCHAINE QUESTION"))</f>
        <v/>
      </c>
      <c r="L2070" s="25" t="str">
        <f>IF(K2070="","",_xlfn.XLOOKUP(K2070,Questions!$A:$A,Questions!$C:$C,""))</f>
        <v/>
      </c>
      <c r="M2070" s="25" t="str">
        <f>IF(K2070="","",_xlfn.XLOOKUP(K2070&amp;"_"&amp;Saisie!L2071,'Réponses'!D:D,'Réponses'!C:C,""))</f>
        <v/>
      </c>
      <c r="N2070" s="25" t="str">
        <f>IF(M2070="","",_xlfn.XLOOKUP(M2070,'Réponses'!C:C,'Réponses'!F:F,"ERREUR PROCHAINE QUESTION"))</f>
        <v/>
      </c>
      <c r="O2070" s="25" t="str">
        <f>IF(N2070="","",_xlfn.XLOOKUP(N2070,Questions!$A:$A,Questions!$C:$C,"ERREUR TYPE"))</f>
        <v/>
      </c>
      <c r="P2070" s="25" t="str">
        <f>IF(N2070="","",_xlfn.XLOOKUP(N2070&amp;"_"&amp;Saisie!N2071,'Réponses'!D:D,'Réponses'!C:C,""))</f>
        <v/>
      </c>
      <c r="Q2070" s="25" t="str">
        <f t="shared" si="32"/>
        <v/>
      </c>
    </row>
    <row r="2071" spans="1:17">
      <c r="A2071" s="25" t="str">
        <f>IF(ISBLANK(Saisie!C2072),"",_xlfn.XLOOKUP(Saisie!C2072,Barème!A:A,Barème!F:F,"ERREUR CODE PRODUIT"))</f>
        <v/>
      </c>
      <c r="B2071" s="25" t="str">
        <f>IF(OR(A2071="08",A2071="07",MID(Saisie!C2072,4,4)="0804",MID(Saisie!C2072,4,4)="0907",A2071=""),"",_xlfn.XLOOKUP(A2071,Matériau!A:A,Matériau!C:C,"ERREUR MATERIAU"))</f>
        <v/>
      </c>
      <c r="C2071" s="25" t="str">
        <f>IF(B2071="","",_xlfn.XLOOKUP(B2071,Questions!A:A,Questions!C:C,""))</f>
        <v/>
      </c>
      <c r="D2071" s="25" t="str">
        <f>IF(B2071="","",_xlfn.XLOOKUP(B2071&amp;"_"&amp;Saisie!F2072,'Réponses'!D:D,'Réponses'!C:C,""))</f>
        <v/>
      </c>
      <c r="E2071" s="25" t="str">
        <f>IF(D2071="","",_xlfn.XLOOKUP(D2071,'Réponses'!C:C,'Réponses'!F:F,"ERREUR PROCHAINE QUESTION"))</f>
        <v/>
      </c>
      <c r="F2071" s="25" t="str">
        <f>IF(E2071="","",_xlfn.XLOOKUP(E2071,Questions!$A:$A,Questions!$C:$C,""))</f>
        <v/>
      </c>
      <c r="G2071" s="25" t="str">
        <f>IF(E2071="","",_xlfn.XLOOKUP(E2071&amp;"_"&amp;Saisie!H2072,'Réponses'!D:D,'Réponses'!C:C,""))</f>
        <v/>
      </c>
      <c r="H2071" s="25" t="str">
        <f>IF(G2071="","",_xlfn.XLOOKUP(G2071,'Réponses'!C:C,'Réponses'!F:F,"ERREUR PROCHAINE QUESTION"))</f>
        <v/>
      </c>
      <c r="I2071" s="25" t="str">
        <f>IF(H2071="","",_xlfn.XLOOKUP(H2071,Questions!$A:$A,Questions!$C:$C,"ERREUR TYPE"))</f>
        <v/>
      </c>
      <c r="J2071" s="25" t="str">
        <f>IF(H2071="","",_xlfn.XLOOKUP(H2071&amp;"_"&amp;Saisie!J2072,'Réponses'!D:D,'Réponses'!C:C,""))</f>
        <v/>
      </c>
      <c r="K2071" s="25" t="str">
        <f>IF(J2071="","",_xlfn.XLOOKUP(J2071,'Réponses'!C:C,'Réponses'!F:F,"ERREUR PROCHAINE QUESTION"))</f>
        <v/>
      </c>
      <c r="L2071" s="25" t="str">
        <f>IF(K2071="","",_xlfn.XLOOKUP(K2071,Questions!$A:$A,Questions!$C:$C,""))</f>
        <v/>
      </c>
      <c r="M2071" s="25" t="str">
        <f>IF(K2071="","",_xlfn.XLOOKUP(K2071&amp;"_"&amp;Saisie!L2072,'Réponses'!D:D,'Réponses'!C:C,""))</f>
        <v/>
      </c>
      <c r="N2071" s="25" t="str">
        <f>IF(M2071="","",_xlfn.XLOOKUP(M2071,'Réponses'!C:C,'Réponses'!F:F,"ERREUR PROCHAINE QUESTION"))</f>
        <v/>
      </c>
      <c r="O2071" s="25" t="str">
        <f>IF(N2071="","",_xlfn.XLOOKUP(N2071,Questions!$A:$A,Questions!$C:$C,"ERREUR TYPE"))</f>
        <v/>
      </c>
      <c r="P2071" s="25" t="str">
        <f>IF(N2071="","",_xlfn.XLOOKUP(N2071&amp;"_"&amp;Saisie!N2072,'Réponses'!D:D,'Réponses'!C:C,""))</f>
        <v/>
      </c>
      <c r="Q2071" s="25" t="str">
        <f t="shared" si="32"/>
        <v/>
      </c>
    </row>
    <row r="2072" spans="1:17">
      <c r="A2072" s="25" t="str">
        <f>IF(ISBLANK(Saisie!C2073),"",_xlfn.XLOOKUP(Saisie!C2073,Barème!A:A,Barème!F:F,"ERREUR CODE PRODUIT"))</f>
        <v/>
      </c>
      <c r="B2072" s="25" t="str">
        <f>IF(OR(A2072="08",A2072="07",MID(Saisie!C2073,4,4)="0804",MID(Saisie!C2073,4,4)="0907",A2072=""),"",_xlfn.XLOOKUP(A2072,Matériau!A:A,Matériau!C:C,"ERREUR MATERIAU"))</f>
        <v/>
      </c>
      <c r="C2072" s="25" t="str">
        <f>IF(B2072="","",_xlfn.XLOOKUP(B2072,Questions!A:A,Questions!C:C,""))</f>
        <v/>
      </c>
      <c r="D2072" s="25" t="str">
        <f>IF(B2072="","",_xlfn.XLOOKUP(B2072&amp;"_"&amp;Saisie!F2073,'Réponses'!D:D,'Réponses'!C:C,""))</f>
        <v/>
      </c>
      <c r="E2072" s="25" t="str">
        <f>IF(D2072="","",_xlfn.XLOOKUP(D2072,'Réponses'!C:C,'Réponses'!F:F,"ERREUR PROCHAINE QUESTION"))</f>
        <v/>
      </c>
      <c r="F2072" s="25" t="str">
        <f>IF(E2072="","",_xlfn.XLOOKUP(E2072,Questions!$A:$A,Questions!$C:$C,""))</f>
        <v/>
      </c>
      <c r="G2072" s="25" t="str">
        <f>IF(E2072="","",_xlfn.XLOOKUP(E2072&amp;"_"&amp;Saisie!H2073,'Réponses'!D:D,'Réponses'!C:C,""))</f>
        <v/>
      </c>
      <c r="H2072" s="25" t="str">
        <f>IF(G2072="","",_xlfn.XLOOKUP(G2072,'Réponses'!C:C,'Réponses'!F:F,"ERREUR PROCHAINE QUESTION"))</f>
        <v/>
      </c>
      <c r="I2072" s="25" t="str">
        <f>IF(H2072="","",_xlfn.XLOOKUP(H2072,Questions!$A:$A,Questions!$C:$C,"ERREUR TYPE"))</f>
        <v/>
      </c>
      <c r="J2072" s="25" t="str">
        <f>IF(H2072="","",_xlfn.XLOOKUP(H2072&amp;"_"&amp;Saisie!J2073,'Réponses'!D:D,'Réponses'!C:C,""))</f>
        <v/>
      </c>
      <c r="K2072" s="25" t="str">
        <f>IF(J2072="","",_xlfn.XLOOKUP(J2072,'Réponses'!C:C,'Réponses'!F:F,"ERREUR PROCHAINE QUESTION"))</f>
        <v/>
      </c>
      <c r="L2072" s="25" t="str">
        <f>IF(K2072="","",_xlfn.XLOOKUP(K2072,Questions!$A:$A,Questions!$C:$C,""))</f>
        <v/>
      </c>
      <c r="M2072" s="25" t="str">
        <f>IF(K2072="","",_xlfn.XLOOKUP(K2072&amp;"_"&amp;Saisie!L2073,'Réponses'!D:D,'Réponses'!C:C,""))</f>
        <v/>
      </c>
      <c r="N2072" s="25" t="str">
        <f>IF(M2072="","",_xlfn.XLOOKUP(M2072,'Réponses'!C:C,'Réponses'!F:F,"ERREUR PROCHAINE QUESTION"))</f>
        <v/>
      </c>
      <c r="O2072" s="25" t="str">
        <f>IF(N2072="","",_xlfn.XLOOKUP(N2072,Questions!$A:$A,Questions!$C:$C,"ERREUR TYPE"))</f>
        <v/>
      </c>
      <c r="P2072" s="25" t="str">
        <f>IF(N2072="","",_xlfn.XLOOKUP(N2072&amp;"_"&amp;Saisie!N2073,'Réponses'!D:D,'Réponses'!C:C,""))</f>
        <v/>
      </c>
      <c r="Q2072" s="25" t="str">
        <f t="shared" si="32"/>
        <v/>
      </c>
    </row>
    <row r="2073" spans="1:17">
      <c r="A2073" s="25" t="str">
        <f>IF(ISBLANK(Saisie!C2074),"",_xlfn.XLOOKUP(Saisie!C2074,Barème!A:A,Barème!F:F,"ERREUR CODE PRODUIT"))</f>
        <v/>
      </c>
      <c r="B2073" s="25" t="str">
        <f>IF(OR(A2073="08",A2073="07",MID(Saisie!C2074,4,4)="0804",MID(Saisie!C2074,4,4)="0907",A2073=""),"",_xlfn.XLOOKUP(A2073,Matériau!A:A,Matériau!C:C,"ERREUR MATERIAU"))</f>
        <v/>
      </c>
      <c r="C2073" s="25" t="str">
        <f>IF(B2073="","",_xlfn.XLOOKUP(B2073,Questions!A:A,Questions!C:C,""))</f>
        <v/>
      </c>
      <c r="D2073" s="25" t="str">
        <f>IF(B2073="","",_xlfn.XLOOKUP(B2073&amp;"_"&amp;Saisie!F2074,'Réponses'!D:D,'Réponses'!C:C,""))</f>
        <v/>
      </c>
      <c r="E2073" s="25" t="str">
        <f>IF(D2073="","",_xlfn.XLOOKUP(D2073,'Réponses'!C:C,'Réponses'!F:F,"ERREUR PROCHAINE QUESTION"))</f>
        <v/>
      </c>
      <c r="F2073" s="25" t="str">
        <f>IF(E2073="","",_xlfn.XLOOKUP(E2073,Questions!$A:$A,Questions!$C:$C,""))</f>
        <v/>
      </c>
      <c r="G2073" s="25" t="str">
        <f>IF(E2073="","",_xlfn.XLOOKUP(E2073&amp;"_"&amp;Saisie!H2074,'Réponses'!D:D,'Réponses'!C:C,""))</f>
        <v/>
      </c>
      <c r="H2073" s="25" t="str">
        <f>IF(G2073="","",_xlfn.XLOOKUP(G2073,'Réponses'!C:C,'Réponses'!F:F,"ERREUR PROCHAINE QUESTION"))</f>
        <v/>
      </c>
      <c r="I2073" s="25" t="str">
        <f>IF(H2073="","",_xlfn.XLOOKUP(H2073,Questions!$A:$A,Questions!$C:$C,"ERREUR TYPE"))</f>
        <v/>
      </c>
      <c r="J2073" s="25" t="str">
        <f>IF(H2073="","",_xlfn.XLOOKUP(H2073&amp;"_"&amp;Saisie!J2074,'Réponses'!D:D,'Réponses'!C:C,""))</f>
        <v/>
      </c>
      <c r="K2073" s="25" t="str">
        <f>IF(J2073="","",_xlfn.XLOOKUP(J2073,'Réponses'!C:C,'Réponses'!F:F,"ERREUR PROCHAINE QUESTION"))</f>
        <v/>
      </c>
      <c r="L2073" s="25" t="str">
        <f>IF(K2073="","",_xlfn.XLOOKUP(K2073,Questions!$A:$A,Questions!$C:$C,""))</f>
        <v/>
      </c>
      <c r="M2073" s="25" t="str">
        <f>IF(K2073="","",_xlfn.XLOOKUP(K2073&amp;"_"&amp;Saisie!L2074,'Réponses'!D:D,'Réponses'!C:C,""))</f>
        <v/>
      </c>
      <c r="N2073" s="25" t="str">
        <f>IF(M2073="","",_xlfn.XLOOKUP(M2073,'Réponses'!C:C,'Réponses'!F:F,"ERREUR PROCHAINE QUESTION"))</f>
        <v/>
      </c>
      <c r="O2073" s="25" t="str">
        <f>IF(N2073="","",_xlfn.XLOOKUP(N2073,Questions!$A:$A,Questions!$C:$C,"ERREUR TYPE"))</f>
        <v/>
      </c>
      <c r="P2073" s="25" t="str">
        <f>IF(N2073="","",_xlfn.XLOOKUP(N2073&amp;"_"&amp;Saisie!N2074,'Réponses'!D:D,'Réponses'!C:C,""))</f>
        <v/>
      </c>
      <c r="Q2073" s="25" t="str">
        <f t="shared" si="32"/>
        <v/>
      </c>
    </row>
    <row r="2074" spans="1:17">
      <c r="A2074" s="25" t="str">
        <f>IF(ISBLANK(Saisie!C2075),"",_xlfn.XLOOKUP(Saisie!C2075,Barème!A:A,Barème!F:F,"ERREUR CODE PRODUIT"))</f>
        <v/>
      </c>
      <c r="B2074" s="25" t="str">
        <f>IF(OR(A2074="08",A2074="07",MID(Saisie!C2075,4,4)="0804",MID(Saisie!C2075,4,4)="0907",A2074=""),"",_xlfn.XLOOKUP(A2074,Matériau!A:A,Matériau!C:C,"ERREUR MATERIAU"))</f>
        <v/>
      </c>
      <c r="C2074" s="25" t="str">
        <f>IF(B2074="","",_xlfn.XLOOKUP(B2074,Questions!A:A,Questions!C:C,""))</f>
        <v/>
      </c>
      <c r="D2074" s="25" t="str">
        <f>IF(B2074="","",_xlfn.XLOOKUP(B2074&amp;"_"&amp;Saisie!F2075,'Réponses'!D:D,'Réponses'!C:C,""))</f>
        <v/>
      </c>
      <c r="E2074" s="25" t="str">
        <f>IF(D2074="","",_xlfn.XLOOKUP(D2074,'Réponses'!C:C,'Réponses'!F:F,"ERREUR PROCHAINE QUESTION"))</f>
        <v/>
      </c>
      <c r="F2074" s="25" t="str">
        <f>IF(E2074="","",_xlfn.XLOOKUP(E2074,Questions!$A:$A,Questions!$C:$C,""))</f>
        <v/>
      </c>
      <c r="G2074" s="25" t="str">
        <f>IF(E2074="","",_xlfn.XLOOKUP(E2074&amp;"_"&amp;Saisie!H2075,'Réponses'!D:D,'Réponses'!C:C,""))</f>
        <v/>
      </c>
      <c r="H2074" s="25" t="str">
        <f>IF(G2074="","",_xlfn.XLOOKUP(G2074,'Réponses'!C:C,'Réponses'!F:F,"ERREUR PROCHAINE QUESTION"))</f>
        <v/>
      </c>
      <c r="I2074" s="25" t="str">
        <f>IF(H2074="","",_xlfn.XLOOKUP(H2074,Questions!$A:$A,Questions!$C:$C,"ERREUR TYPE"))</f>
        <v/>
      </c>
      <c r="J2074" s="25" t="str">
        <f>IF(H2074="","",_xlfn.XLOOKUP(H2074&amp;"_"&amp;Saisie!J2075,'Réponses'!D:D,'Réponses'!C:C,""))</f>
        <v/>
      </c>
      <c r="K2074" s="25" t="str">
        <f>IF(J2074="","",_xlfn.XLOOKUP(J2074,'Réponses'!C:C,'Réponses'!F:F,"ERREUR PROCHAINE QUESTION"))</f>
        <v/>
      </c>
      <c r="L2074" s="25" t="str">
        <f>IF(K2074="","",_xlfn.XLOOKUP(K2074,Questions!$A:$A,Questions!$C:$C,""))</f>
        <v/>
      </c>
      <c r="M2074" s="25" t="str">
        <f>IF(K2074="","",_xlfn.XLOOKUP(K2074&amp;"_"&amp;Saisie!L2075,'Réponses'!D:D,'Réponses'!C:C,""))</f>
        <v/>
      </c>
      <c r="N2074" s="25" t="str">
        <f>IF(M2074="","",_xlfn.XLOOKUP(M2074,'Réponses'!C:C,'Réponses'!F:F,"ERREUR PROCHAINE QUESTION"))</f>
        <v/>
      </c>
      <c r="O2074" s="25" t="str">
        <f>IF(N2074="","",_xlfn.XLOOKUP(N2074,Questions!$A:$A,Questions!$C:$C,"ERREUR TYPE"))</f>
        <v/>
      </c>
      <c r="P2074" s="25" t="str">
        <f>IF(N2074="","",_xlfn.XLOOKUP(N2074&amp;"_"&amp;Saisie!N2075,'Réponses'!D:D,'Réponses'!C:C,""))</f>
        <v/>
      </c>
      <c r="Q2074" s="25" t="str">
        <f t="shared" si="32"/>
        <v/>
      </c>
    </row>
    <row r="2075" spans="1:17">
      <c r="A2075" s="25" t="str">
        <f>IF(ISBLANK(Saisie!C2076),"",_xlfn.XLOOKUP(Saisie!C2076,Barème!A:A,Barème!F:F,"ERREUR CODE PRODUIT"))</f>
        <v/>
      </c>
      <c r="B2075" s="25" t="str">
        <f>IF(OR(A2075="08",A2075="07",MID(Saisie!C2076,4,4)="0804",MID(Saisie!C2076,4,4)="0907",A2075=""),"",_xlfn.XLOOKUP(A2075,Matériau!A:A,Matériau!C:C,"ERREUR MATERIAU"))</f>
        <v/>
      </c>
      <c r="C2075" s="25" t="str">
        <f>IF(B2075="","",_xlfn.XLOOKUP(B2075,Questions!A:A,Questions!C:C,""))</f>
        <v/>
      </c>
      <c r="D2075" s="25" t="str">
        <f>IF(B2075="","",_xlfn.XLOOKUP(B2075&amp;"_"&amp;Saisie!F2076,'Réponses'!D:D,'Réponses'!C:C,""))</f>
        <v/>
      </c>
      <c r="E2075" s="25" t="str">
        <f>IF(D2075="","",_xlfn.XLOOKUP(D2075,'Réponses'!C:C,'Réponses'!F:F,"ERREUR PROCHAINE QUESTION"))</f>
        <v/>
      </c>
      <c r="F2075" s="25" t="str">
        <f>IF(E2075="","",_xlfn.XLOOKUP(E2075,Questions!$A:$A,Questions!$C:$C,""))</f>
        <v/>
      </c>
      <c r="G2075" s="25" t="str">
        <f>IF(E2075="","",_xlfn.XLOOKUP(E2075&amp;"_"&amp;Saisie!H2076,'Réponses'!D:D,'Réponses'!C:C,""))</f>
        <v/>
      </c>
      <c r="H2075" s="25" t="str">
        <f>IF(G2075="","",_xlfn.XLOOKUP(G2075,'Réponses'!C:C,'Réponses'!F:F,"ERREUR PROCHAINE QUESTION"))</f>
        <v/>
      </c>
      <c r="I2075" s="25" t="str">
        <f>IF(H2075="","",_xlfn.XLOOKUP(H2075,Questions!$A:$A,Questions!$C:$C,"ERREUR TYPE"))</f>
        <v/>
      </c>
      <c r="J2075" s="25" t="str">
        <f>IF(H2075="","",_xlfn.XLOOKUP(H2075&amp;"_"&amp;Saisie!J2076,'Réponses'!D:D,'Réponses'!C:C,""))</f>
        <v/>
      </c>
      <c r="K2075" s="25" t="str">
        <f>IF(J2075="","",_xlfn.XLOOKUP(J2075,'Réponses'!C:C,'Réponses'!F:F,"ERREUR PROCHAINE QUESTION"))</f>
        <v/>
      </c>
      <c r="L2075" s="25" t="str">
        <f>IF(K2075="","",_xlfn.XLOOKUP(K2075,Questions!$A:$A,Questions!$C:$C,""))</f>
        <v/>
      </c>
      <c r="M2075" s="25" t="str">
        <f>IF(K2075="","",_xlfn.XLOOKUP(K2075&amp;"_"&amp;Saisie!L2076,'Réponses'!D:D,'Réponses'!C:C,""))</f>
        <v/>
      </c>
      <c r="N2075" s="25" t="str">
        <f>IF(M2075="","",_xlfn.XLOOKUP(M2075,'Réponses'!C:C,'Réponses'!F:F,"ERREUR PROCHAINE QUESTION"))</f>
        <v/>
      </c>
      <c r="O2075" s="25" t="str">
        <f>IF(N2075="","",_xlfn.XLOOKUP(N2075,Questions!$A:$A,Questions!$C:$C,"ERREUR TYPE"))</f>
        <v/>
      </c>
      <c r="P2075" s="25" t="str">
        <f>IF(N2075="","",_xlfn.XLOOKUP(N2075&amp;"_"&amp;Saisie!N2076,'Réponses'!D:D,'Réponses'!C:C,""))</f>
        <v/>
      </c>
      <c r="Q2075" s="25" t="str">
        <f t="shared" si="32"/>
        <v/>
      </c>
    </row>
    <row r="2076" spans="1:17">
      <c r="A2076" s="25" t="str">
        <f>IF(ISBLANK(Saisie!C2077),"",_xlfn.XLOOKUP(Saisie!C2077,Barème!A:A,Barème!F:F,"ERREUR CODE PRODUIT"))</f>
        <v/>
      </c>
      <c r="B2076" s="25" t="str">
        <f>IF(OR(A2076="08",A2076="07",MID(Saisie!C2077,4,4)="0804",MID(Saisie!C2077,4,4)="0907",A2076=""),"",_xlfn.XLOOKUP(A2076,Matériau!A:A,Matériau!C:C,"ERREUR MATERIAU"))</f>
        <v/>
      </c>
      <c r="C2076" s="25" t="str">
        <f>IF(B2076="","",_xlfn.XLOOKUP(B2076,Questions!A:A,Questions!C:C,""))</f>
        <v/>
      </c>
      <c r="D2076" s="25" t="str">
        <f>IF(B2076="","",_xlfn.XLOOKUP(B2076&amp;"_"&amp;Saisie!F2077,'Réponses'!D:D,'Réponses'!C:C,""))</f>
        <v/>
      </c>
      <c r="E2076" s="25" t="str">
        <f>IF(D2076="","",_xlfn.XLOOKUP(D2076,'Réponses'!C:C,'Réponses'!F:F,"ERREUR PROCHAINE QUESTION"))</f>
        <v/>
      </c>
      <c r="F2076" s="25" t="str">
        <f>IF(E2076="","",_xlfn.XLOOKUP(E2076,Questions!$A:$A,Questions!$C:$C,""))</f>
        <v/>
      </c>
      <c r="G2076" s="25" t="str">
        <f>IF(E2076="","",_xlfn.XLOOKUP(E2076&amp;"_"&amp;Saisie!H2077,'Réponses'!D:D,'Réponses'!C:C,""))</f>
        <v/>
      </c>
      <c r="H2076" s="25" t="str">
        <f>IF(G2076="","",_xlfn.XLOOKUP(G2076,'Réponses'!C:C,'Réponses'!F:F,"ERREUR PROCHAINE QUESTION"))</f>
        <v/>
      </c>
      <c r="I2076" s="25" t="str">
        <f>IF(H2076="","",_xlfn.XLOOKUP(H2076,Questions!$A:$A,Questions!$C:$C,"ERREUR TYPE"))</f>
        <v/>
      </c>
      <c r="J2076" s="25" t="str">
        <f>IF(H2076="","",_xlfn.XLOOKUP(H2076&amp;"_"&amp;Saisie!J2077,'Réponses'!D:D,'Réponses'!C:C,""))</f>
        <v/>
      </c>
      <c r="K2076" s="25" t="str">
        <f>IF(J2076="","",_xlfn.XLOOKUP(J2076,'Réponses'!C:C,'Réponses'!F:F,"ERREUR PROCHAINE QUESTION"))</f>
        <v/>
      </c>
      <c r="L2076" s="25" t="str">
        <f>IF(K2076="","",_xlfn.XLOOKUP(K2076,Questions!$A:$A,Questions!$C:$C,""))</f>
        <v/>
      </c>
      <c r="M2076" s="25" t="str">
        <f>IF(K2076="","",_xlfn.XLOOKUP(K2076&amp;"_"&amp;Saisie!L2077,'Réponses'!D:D,'Réponses'!C:C,""))</f>
        <v/>
      </c>
      <c r="N2076" s="25" t="str">
        <f>IF(M2076="","",_xlfn.XLOOKUP(M2076,'Réponses'!C:C,'Réponses'!F:F,"ERREUR PROCHAINE QUESTION"))</f>
        <v/>
      </c>
      <c r="O2076" s="25" t="str">
        <f>IF(N2076="","",_xlfn.XLOOKUP(N2076,Questions!$A:$A,Questions!$C:$C,"ERREUR TYPE"))</f>
        <v/>
      </c>
      <c r="P2076" s="25" t="str">
        <f>IF(N2076="","",_xlfn.XLOOKUP(N2076&amp;"_"&amp;Saisie!N2077,'Réponses'!D:D,'Réponses'!C:C,""))</f>
        <v/>
      </c>
      <c r="Q2076" s="25" t="str">
        <f t="shared" si="32"/>
        <v/>
      </c>
    </row>
    <row r="2077" spans="1:17">
      <c r="A2077" s="25" t="str">
        <f>IF(ISBLANK(Saisie!C2078),"",_xlfn.XLOOKUP(Saisie!C2078,Barème!A:A,Barème!F:F,"ERREUR CODE PRODUIT"))</f>
        <v/>
      </c>
      <c r="B2077" s="25" t="str">
        <f>IF(OR(A2077="08",A2077="07",MID(Saisie!C2078,4,4)="0804",MID(Saisie!C2078,4,4)="0907",A2077=""),"",_xlfn.XLOOKUP(A2077,Matériau!A:A,Matériau!C:C,"ERREUR MATERIAU"))</f>
        <v/>
      </c>
      <c r="C2077" s="25" t="str">
        <f>IF(B2077="","",_xlfn.XLOOKUP(B2077,Questions!A:A,Questions!C:C,""))</f>
        <v/>
      </c>
      <c r="D2077" s="25" t="str">
        <f>IF(B2077="","",_xlfn.XLOOKUP(B2077&amp;"_"&amp;Saisie!F2078,'Réponses'!D:D,'Réponses'!C:C,""))</f>
        <v/>
      </c>
      <c r="E2077" s="25" t="str">
        <f>IF(D2077="","",_xlfn.XLOOKUP(D2077,'Réponses'!C:C,'Réponses'!F:F,"ERREUR PROCHAINE QUESTION"))</f>
        <v/>
      </c>
      <c r="F2077" s="25" t="str">
        <f>IF(E2077="","",_xlfn.XLOOKUP(E2077,Questions!$A:$A,Questions!$C:$C,""))</f>
        <v/>
      </c>
      <c r="G2077" s="25" t="str">
        <f>IF(E2077="","",_xlfn.XLOOKUP(E2077&amp;"_"&amp;Saisie!H2078,'Réponses'!D:D,'Réponses'!C:C,""))</f>
        <v/>
      </c>
      <c r="H2077" s="25" t="str">
        <f>IF(G2077="","",_xlfn.XLOOKUP(G2077,'Réponses'!C:C,'Réponses'!F:F,"ERREUR PROCHAINE QUESTION"))</f>
        <v/>
      </c>
      <c r="I2077" s="25" t="str">
        <f>IF(H2077="","",_xlfn.XLOOKUP(H2077,Questions!$A:$A,Questions!$C:$C,"ERREUR TYPE"))</f>
        <v/>
      </c>
      <c r="J2077" s="25" t="str">
        <f>IF(H2077="","",_xlfn.XLOOKUP(H2077&amp;"_"&amp;Saisie!J2078,'Réponses'!D:D,'Réponses'!C:C,""))</f>
        <v/>
      </c>
      <c r="K2077" s="25" t="str">
        <f>IF(J2077="","",_xlfn.XLOOKUP(J2077,'Réponses'!C:C,'Réponses'!F:F,"ERREUR PROCHAINE QUESTION"))</f>
        <v/>
      </c>
      <c r="L2077" s="25" t="str">
        <f>IF(K2077="","",_xlfn.XLOOKUP(K2077,Questions!$A:$A,Questions!$C:$C,""))</f>
        <v/>
      </c>
      <c r="M2077" s="25" t="str">
        <f>IF(K2077="","",_xlfn.XLOOKUP(K2077&amp;"_"&amp;Saisie!L2078,'Réponses'!D:D,'Réponses'!C:C,""))</f>
        <v/>
      </c>
      <c r="N2077" s="25" t="str">
        <f>IF(M2077="","",_xlfn.XLOOKUP(M2077,'Réponses'!C:C,'Réponses'!F:F,"ERREUR PROCHAINE QUESTION"))</f>
        <v/>
      </c>
      <c r="O2077" s="25" t="str">
        <f>IF(N2077="","",_xlfn.XLOOKUP(N2077,Questions!$A:$A,Questions!$C:$C,"ERREUR TYPE"))</f>
        <v/>
      </c>
      <c r="P2077" s="25" t="str">
        <f>IF(N2077="","",_xlfn.XLOOKUP(N2077&amp;"_"&amp;Saisie!N2078,'Réponses'!D:D,'Réponses'!C:C,""))</f>
        <v/>
      </c>
      <c r="Q2077" s="25" t="str">
        <f t="shared" si="32"/>
        <v/>
      </c>
    </row>
    <row r="2078" spans="1:17">
      <c r="A2078" s="25" t="str">
        <f>IF(ISBLANK(Saisie!C2079),"",_xlfn.XLOOKUP(Saisie!C2079,Barème!A:A,Barème!F:F,"ERREUR CODE PRODUIT"))</f>
        <v/>
      </c>
      <c r="B2078" s="25" t="str">
        <f>IF(OR(A2078="08",A2078="07",MID(Saisie!C2079,4,4)="0804",MID(Saisie!C2079,4,4)="0907",A2078=""),"",_xlfn.XLOOKUP(A2078,Matériau!A:A,Matériau!C:C,"ERREUR MATERIAU"))</f>
        <v/>
      </c>
      <c r="C2078" s="25" t="str">
        <f>IF(B2078="","",_xlfn.XLOOKUP(B2078,Questions!A:A,Questions!C:C,""))</f>
        <v/>
      </c>
      <c r="D2078" s="25" t="str">
        <f>IF(B2078="","",_xlfn.XLOOKUP(B2078&amp;"_"&amp;Saisie!F2079,'Réponses'!D:D,'Réponses'!C:C,""))</f>
        <v/>
      </c>
      <c r="E2078" s="25" t="str">
        <f>IF(D2078="","",_xlfn.XLOOKUP(D2078,'Réponses'!C:C,'Réponses'!F:F,"ERREUR PROCHAINE QUESTION"))</f>
        <v/>
      </c>
      <c r="F2078" s="25" t="str">
        <f>IF(E2078="","",_xlfn.XLOOKUP(E2078,Questions!$A:$A,Questions!$C:$C,""))</f>
        <v/>
      </c>
      <c r="G2078" s="25" t="str">
        <f>IF(E2078="","",_xlfn.XLOOKUP(E2078&amp;"_"&amp;Saisie!H2079,'Réponses'!D:D,'Réponses'!C:C,""))</f>
        <v/>
      </c>
      <c r="H2078" s="25" t="str">
        <f>IF(G2078="","",_xlfn.XLOOKUP(G2078,'Réponses'!C:C,'Réponses'!F:F,"ERREUR PROCHAINE QUESTION"))</f>
        <v/>
      </c>
      <c r="I2078" s="25" t="str">
        <f>IF(H2078="","",_xlfn.XLOOKUP(H2078,Questions!$A:$A,Questions!$C:$C,"ERREUR TYPE"))</f>
        <v/>
      </c>
      <c r="J2078" s="25" t="str">
        <f>IF(H2078="","",_xlfn.XLOOKUP(H2078&amp;"_"&amp;Saisie!J2079,'Réponses'!D:D,'Réponses'!C:C,""))</f>
        <v/>
      </c>
      <c r="K2078" s="25" t="str">
        <f>IF(J2078="","",_xlfn.XLOOKUP(J2078,'Réponses'!C:C,'Réponses'!F:F,"ERREUR PROCHAINE QUESTION"))</f>
        <v/>
      </c>
      <c r="L2078" s="25" t="str">
        <f>IF(K2078="","",_xlfn.XLOOKUP(K2078,Questions!$A:$A,Questions!$C:$C,""))</f>
        <v/>
      </c>
      <c r="M2078" s="25" t="str">
        <f>IF(K2078="","",_xlfn.XLOOKUP(K2078&amp;"_"&amp;Saisie!L2079,'Réponses'!D:D,'Réponses'!C:C,""))</f>
        <v/>
      </c>
      <c r="N2078" s="25" t="str">
        <f>IF(M2078="","",_xlfn.XLOOKUP(M2078,'Réponses'!C:C,'Réponses'!F:F,"ERREUR PROCHAINE QUESTION"))</f>
        <v/>
      </c>
      <c r="O2078" s="25" t="str">
        <f>IF(N2078="","",_xlfn.XLOOKUP(N2078,Questions!$A:$A,Questions!$C:$C,"ERREUR TYPE"))</f>
        <v/>
      </c>
      <c r="P2078" s="25" t="str">
        <f>IF(N2078="","",_xlfn.XLOOKUP(N2078&amp;"_"&amp;Saisie!N2079,'Réponses'!D:D,'Réponses'!C:C,""))</f>
        <v/>
      </c>
      <c r="Q2078" s="25" t="str">
        <f t="shared" si="32"/>
        <v/>
      </c>
    </row>
    <row r="2079" spans="1:17">
      <c r="A2079" s="25" t="str">
        <f>IF(ISBLANK(Saisie!C2080),"",_xlfn.XLOOKUP(Saisie!C2080,Barème!A:A,Barème!F:F,"ERREUR CODE PRODUIT"))</f>
        <v/>
      </c>
      <c r="B2079" s="25" t="str">
        <f>IF(OR(A2079="08",A2079="07",MID(Saisie!C2080,4,4)="0804",MID(Saisie!C2080,4,4)="0907",A2079=""),"",_xlfn.XLOOKUP(A2079,Matériau!A:A,Matériau!C:C,"ERREUR MATERIAU"))</f>
        <v/>
      </c>
      <c r="C2079" s="25" t="str">
        <f>IF(B2079="","",_xlfn.XLOOKUP(B2079,Questions!A:A,Questions!C:C,""))</f>
        <v/>
      </c>
      <c r="D2079" s="25" t="str">
        <f>IF(B2079="","",_xlfn.XLOOKUP(B2079&amp;"_"&amp;Saisie!F2080,'Réponses'!D:D,'Réponses'!C:C,""))</f>
        <v/>
      </c>
      <c r="E2079" s="25" t="str">
        <f>IF(D2079="","",_xlfn.XLOOKUP(D2079,'Réponses'!C:C,'Réponses'!F:F,"ERREUR PROCHAINE QUESTION"))</f>
        <v/>
      </c>
      <c r="F2079" s="25" t="str">
        <f>IF(E2079="","",_xlfn.XLOOKUP(E2079,Questions!$A:$A,Questions!$C:$C,""))</f>
        <v/>
      </c>
      <c r="G2079" s="25" t="str">
        <f>IF(E2079="","",_xlfn.XLOOKUP(E2079&amp;"_"&amp;Saisie!H2080,'Réponses'!D:D,'Réponses'!C:C,""))</f>
        <v/>
      </c>
      <c r="H2079" s="25" t="str">
        <f>IF(G2079="","",_xlfn.XLOOKUP(G2079,'Réponses'!C:C,'Réponses'!F:F,"ERREUR PROCHAINE QUESTION"))</f>
        <v/>
      </c>
      <c r="I2079" s="25" t="str">
        <f>IF(H2079="","",_xlfn.XLOOKUP(H2079,Questions!$A:$A,Questions!$C:$C,"ERREUR TYPE"))</f>
        <v/>
      </c>
      <c r="J2079" s="25" t="str">
        <f>IF(H2079="","",_xlfn.XLOOKUP(H2079&amp;"_"&amp;Saisie!J2080,'Réponses'!D:D,'Réponses'!C:C,""))</f>
        <v/>
      </c>
      <c r="K2079" s="25" t="str">
        <f>IF(J2079="","",_xlfn.XLOOKUP(J2079,'Réponses'!C:C,'Réponses'!F:F,"ERREUR PROCHAINE QUESTION"))</f>
        <v/>
      </c>
      <c r="L2079" s="25" t="str">
        <f>IF(K2079="","",_xlfn.XLOOKUP(K2079,Questions!$A:$A,Questions!$C:$C,""))</f>
        <v/>
      </c>
      <c r="M2079" s="25" t="str">
        <f>IF(K2079="","",_xlfn.XLOOKUP(K2079&amp;"_"&amp;Saisie!L2080,'Réponses'!D:D,'Réponses'!C:C,""))</f>
        <v/>
      </c>
      <c r="N2079" s="25" t="str">
        <f>IF(M2079="","",_xlfn.XLOOKUP(M2079,'Réponses'!C:C,'Réponses'!F:F,"ERREUR PROCHAINE QUESTION"))</f>
        <v/>
      </c>
      <c r="O2079" s="25" t="str">
        <f>IF(N2079="","",_xlfn.XLOOKUP(N2079,Questions!$A:$A,Questions!$C:$C,"ERREUR TYPE"))</f>
        <v/>
      </c>
      <c r="P2079" s="25" t="str">
        <f>IF(N2079="","",_xlfn.XLOOKUP(N2079&amp;"_"&amp;Saisie!N2080,'Réponses'!D:D,'Réponses'!C:C,""))</f>
        <v/>
      </c>
      <c r="Q2079" s="25" t="str">
        <f t="shared" si="32"/>
        <v/>
      </c>
    </row>
    <row r="2080" spans="1:17">
      <c r="A2080" s="25" t="str">
        <f>IF(ISBLANK(Saisie!C2081),"",_xlfn.XLOOKUP(Saisie!C2081,Barème!A:A,Barème!F:F,"ERREUR CODE PRODUIT"))</f>
        <v/>
      </c>
      <c r="B2080" s="25" t="str">
        <f>IF(OR(A2080="08",A2080="07",MID(Saisie!C2081,4,4)="0804",MID(Saisie!C2081,4,4)="0907",A2080=""),"",_xlfn.XLOOKUP(A2080,Matériau!A:A,Matériau!C:C,"ERREUR MATERIAU"))</f>
        <v/>
      </c>
      <c r="C2080" s="25" t="str">
        <f>IF(B2080="","",_xlfn.XLOOKUP(B2080,Questions!A:A,Questions!C:C,""))</f>
        <v/>
      </c>
      <c r="D2080" s="25" t="str">
        <f>IF(B2080="","",_xlfn.XLOOKUP(B2080&amp;"_"&amp;Saisie!F2081,'Réponses'!D:D,'Réponses'!C:C,""))</f>
        <v/>
      </c>
      <c r="E2080" s="25" t="str">
        <f>IF(D2080="","",_xlfn.XLOOKUP(D2080,'Réponses'!C:C,'Réponses'!F:F,"ERREUR PROCHAINE QUESTION"))</f>
        <v/>
      </c>
      <c r="F2080" s="25" t="str">
        <f>IF(E2080="","",_xlfn.XLOOKUP(E2080,Questions!$A:$A,Questions!$C:$C,""))</f>
        <v/>
      </c>
      <c r="G2080" s="25" t="str">
        <f>IF(E2080="","",_xlfn.XLOOKUP(E2080&amp;"_"&amp;Saisie!H2081,'Réponses'!D:D,'Réponses'!C:C,""))</f>
        <v/>
      </c>
      <c r="H2080" s="25" t="str">
        <f>IF(G2080="","",_xlfn.XLOOKUP(G2080,'Réponses'!C:C,'Réponses'!F:F,"ERREUR PROCHAINE QUESTION"))</f>
        <v/>
      </c>
      <c r="I2080" s="25" t="str">
        <f>IF(H2080="","",_xlfn.XLOOKUP(H2080,Questions!$A:$A,Questions!$C:$C,"ERREUR TYPE"))</f>
        <v/>
      </c>
      <c r="J2080" s="25" t="str">
        <f>IF(H2080="","",_xlfn.XLOOKUP(H2080&amp;"_"&amp;Saisie!J2081,'Réponses'!D:D,'Réponses'!C:C,""))</f>
        <v/>
      </c>
      <c r="K2080" s="25" t="str">
        <f>IF(J2080="","",_xlfn.XLOOKUP(J2080,'Réponses'!C:C,'Réponses'!F:F,"ERREUR PROCHAINE QUESTION"))</f>
        <v/>
      </c>
      <c r="L2080" s="25" t="str">
        <f>IF(K2080="","",_xlfn.XLOOKUP(K2080,Questions!$A:$A,Questions!$C:$C,""))</f>
        <v/>
      </c>
      <c r="M2080" s="25" t="str">
        <f>IF(K2080="","",_xlfn.XLOOKUP(K2080&amp;"_"&amp;Saisie!L2081,'Réponses'!D:D,'Réponses'!C:C,""))</f>
        <v/>
      </c>
      <c r="N2080" s="25" t="str">
        <f>IF(M2080="","",_xlfn.XLOOKUP(M2080,'Réponses'!C:C,'Réponses'!F:F,"ERREUR PROCHAINE QUESTION"))</f>
        <v/>
      </c>
      <c r="O2080" s="25" t="str">
        <f>IF(N2080="","",_xlfn.XLOOKUP(N2080,Questions!$A:$A,Questions!$C:$C,"ERREUR TYPE"))</f>
        <v/>
      </c>
      <c r="P2080" s="25" t="str">
        <f>IF(N2080="","",_xlfn.XLOOKUP(N2080&amp;"_"&amp;Saisie!N2081,'Réponses'!D:D,'Réponses'!C:C,""))</f>
        <v/>
      </c>
      <c r="Q2080" s="25" t="str">
        <f t="shared" si="32"/>
        <v/>
      </c>
    </row>
    <row r="2081" spans="1:17">
      <c r="A2081" s="25" t="str">
        <f>IF(ISBLANK(Saisie!C2082),"",_xlfn.XLOOKUP(Saisie!C2082,Barème!A:A,Barème!F:F,"ERREUR CODE PRODUIT"))</f>
        <v/>
      </c>
      <c r="B2081" s="25" t="str">
        <f>IF(OR(A2081="08",A2081="07",MID(Saisie!C2082,4,4)="0804",MID(Saisie!C2082,4,4)="0907",A2081=""),"",_xlfn.XLOOKUP(A2081,Matériau!A:A,Matériau!C:C,"ERREUR MATERIAU"))</f>
        <v/>
      </c>
      <c r="C2081" s="25" t="str">
        <f>IF(B2081="","",_xlfn.XLOOKUP(B2081,Questions!A:A,Questions!C:C,""))</f>
        <v/>
      </c>
      <c r="D2081" s="25" t="str">
        <f>IF(B2081="","",_xlfn.XLOOKUP(B2081&amp;"_"&amp;Saisie!F2082,'Réponses'!D:D,'Réponses'!C:C,""))</f>
        <v/>
      </c>
      <c r="E2081" s="25" t="str">
        <f>IF(D2081="","",_xlfn.XLOOKUP(D2081,'Réponses'!C:C,'Réponses'!F:F,"ERREUR PROCHAINE QUESTION"))</f>
        <v/>
      </c>
      <c r="F2081" s="25" t="str">
        <f>IF(E2081="","",_xlfn.XLOOKUP(E2081,Questions!$A:$A,Questions!$C:$C,""))</f>
        <v/>
      </c>
      <c r="G2081" s="25" t="str">
        <f>IF(E2081="","",_xlfn.XLOOKUP(E2081&amp;"_"&amp;Saisie!H2082,'Réponses'!D:D,'Réponses'!C:C,""))</f>
        <v/>
      </c>
      <c r="H2081" s="25" t="str">
        <f>IF(G2081="","",_xlfn.XLOOKUP(G2081,'Réponses'!C:C,'Réponses'!F:F,"ERREUR PROCHAINE QUESTION"))</f>
        <v/>
      </c>
      <c r="I2081" s="25" t="str">
        <f>IF(H2081="","",_xlfn.XLOOKUP(H2081,Questions!$A:$A,Questions!$C:$C,"ERREUR TYPE"))</f>
        <v/>
      </c>
      <c r="J2081" s="25" t="str">
        <f>IF(H2081="","",_xlfn.XLOOKUP(H2081&amp;"_"&amp;Saisie!J2082,'Réponses'!D:D,'Réponses'!C:C,""))</f>
        <v/>
      </c>
      <c r="K2081" s="25" t="str">
        <f>IF(J2081="","",_xlfn.XLOOKUP(J2081,'Réponses'!C:C,'Réponses'!F:F,"ERREUR PROCHAINE QUESTION"))</f>
        <v/>
      </c>
      <c r="L2081" s="25" t="str">
        <f>IF(K2081="","",_xlfn.XLOOKUP(K2081,Questions!$A:$A,Questions!$C:$C,""))</f>
        <v/>
      </c>
      <c r="M2081" s="25" t="str">
        <f>IF(K2081="","",_xlfn.XLOOKUP(K2081&amp;"_"&amp;Saisie!L2082,'Réponses'!D:D,'Réponses'!C:C,""))</f>
        <v/>
      </c>
      <c r="N2081" s="25" t="str">
        <f>IF(M2081="","",_xlfn.XLOOKUP(M2081,'Réponses'!C:C,'Réponses'!F:F,"ERREUR PROCHAINE QUESTION"))</f>
        <v/>
      </c>
      <c r="O2081" s="25" t="str">
        <f>IF(N2081="","",_xlfn.XLOOKUP(N2081,Questions!$A:$A,Questions!$C:$C,"ERREUR TYPE"))</f>
        <v/>
      </c>
      <c r="P2081" s="25" t="str">
        <f>IF(N2081="","",_xlfn.XLOOKUP(N2081&amp;"_"&amp;Saisie!N2082,'Réponses'!D:D,'Réponses'!C:C,""))</f>
        <v/>
      </c>
      <c r="Q2081" s="25" t="str">
        <f t="shared" si="32"/>
        <v/>
      </c>
    </row>
    <row r="2082" spans="1:17">
      <c r="A2082" s="25" t="str">
        <f>IF(ISBLANK(Saisie!C2083),"",_xlfn.XLOOKUP(Saisie!C2083,Barème!A:A,Barème!F:F,"ERREUR CODE PRODUIT"))</f>
        <v/>
      </c>
      <c r="B2082" s="25" t="str">
        <f>IF(OR(A2082="08",A2082="07",MID(Saisie!C2083,4,4)="0804",MID(Saisie!C2083,4,4)="0907",A2082=""),"",_xlfn.XLOOKUP(A2082,Matériau!A:A,Matériau!C:C,"ERREUR MATERIAU"))</f>
        <v/>
      </c>
      <c r="C2082" s="25" t="str">
        <f>IF(B2082="","",_xlfn.XLOOKUP(B2082,Questions!A:A,Questions!C:C,""))</f>
        <v/>
      </c>
      <c r="D2082" s="25" t="str">
        <f>IF(B2082="","",_xlfn.XLOOKUP(B2082&amp;"_"&amp;Saisie!F2083,'Réponses'!D:D,'Réponses'!C:C,""))</f>
        <v/>
      </c>
      <c r="E2082" s="25" t="str">
        <f>IF(D2082="","",_xlfn.XLOOKUP(D2082,'Réponses'!C:C,'Réponses'!F:F,"ERREUR PROCHAINE QUESTION"))</f>
        <v/>
      </c>
      <c r="F2082" s="25" t="str">
        <f>IF(E2082="","",_xlfn.XLOOKUP(E2082,Questions!$A:$A,Questions!$C:$C,""))</f>
        <v/>
      </c>
      <c r="G2082" s="25" t="str">
        <f>IF(E2082="","",_xlfn.XLOOKUP(E2082&amp;"_"&amp;Saisie!H2083,'Réponses'!D:D,'Réponses'!C:C,""))</f>
        <v/>
      </c>
      <c r="H2082" s="25" t="str">
        <f>IF(G2082="","",_xlfn.XLOOKUP(G2082,'Réponses'!C:C,'Réponses'!F:F,"ERREUR PROCHAINE QUESTION"))</f>
        <v/>
      </c>
      <c r="I2082" s="25" t="str">
        <f>IF(H2082="","",_xlfn.XLOOKUP(H2082,Questions!$A:$A,Questions!$C:$C,"ERREUR TYPE"))</f>
        <v/>
      </c>
      <c r="J2082" s="25" t="str">
        <f>IF(H2082="","",_xlfn.XLOOKUP(H2082&amp;"_"&amp;Saisie!J2083,'Réponses'!D:D,'Réponses'!C:C,""))</f>
        <v/>
      </c>
      <c r="K2082" s="25" t="str">
        <f>IF(J2082="","",_xlfn.XLOOKUP(J2082,'Réponses'!C:C,'Réponses'!F:F,"ERREUR PROCHAINE QUESTION"))</f>
        <v/>
      </c>
      <c r="L2082" s="25" t="str">
        <f>IF(K2082="","",_xlfn.XLOOKUP(K2082,Questions!$A:$A,Questions!$C:$C,""))</f>
        <v/>
      </c>
      <c r="M2082" s="25" t="str">
        <f>IF(K2082="","",_xlfn.XLOOKUP(K2082&amp;"_"&amp;Saisie!L2083,'Réponses'!D:D,'Réponses'!C:C,""))</f>
        <v/>
      </c>
      <c r="N2082" s="25" t="str">
        <f>IF(M2082="","",_xlfn.XLOOKUP(M2082,'Réponses'!C:C,'Réponses'!F:F,"ERREUR PROCHAINE QUESTION"))</f>
        <v/>
      </c>
      <c r="O2082" s="25" t="str">
        <f>IF(N2082="","",_xlfn.XLOOKUP(N2082,Questions!$A:$A,Questions!$C:$C,"ERREUR TYPE"))</f>
        <v/>
      </c>
      <c r="P2082" s="25" t="str">
        <f>IF(N2082="","",_xlfn.XLOOKUP(N2082&amp;"_"&amp;Saisie!N2083,'Réponses'!D:D,'Réponses'!C:C,""))</f>
        <v/>
      </c>
      <c r="Q2082" s="25" t="str">
        <f t="shared" si="32"/>
        <v/>
      </c>
    </row>
    <row r="2083" spans="1:17">
      <c r="A2083" s="25" t="str">
        <f>IF(ISBLANK(Saisie!C2084),"",_xlfn.XLOOKUP(Saisie!C2084,Barème!A:A,Barème!F:F,"ERREUR CODE PRODUIT"))</f>
        <v/>
      </c>
      <c r="B2083" s="25" t="str">
        <f>IF(OR(A2083="08",A2083="07",MID(Saisie!C2084,4,4)="0804",MID(Saisie!C2084,4,4)="0907",A2083=""),"",_xlfn.XLOOKUP(A2083,Matériau!A:A,Matériau!C:C,"ERREUR MATERIAU"))</f>
        <v/>
      </c>
      <c r="C2083" s="25" t="str">
        <f>IF(B2083="","",_xlfn.XLOOKUP(B2083,Questions!A:A,Questions!C:C,""))</f>
        <v/>
      </c>
      <c r="D2083" s="25" t="str">
        <f>IF(B2083="","",_xlfn.XLOOKUP(B2083&amp;"_"&amp;Saisie!F2084,'Réponses'!D:D,'Réponses'!C:C,""))</f>
        <v/>
      </c>
      <c r="E2083" s="25" t="str">
        <f>IF(D2083="","",_xlfn.XLOOKUP(D2083,'Réponses'!C:C,'Réponses'!F:F,"ERREUR PROCHAINE QUESTION"))</f>
        <v/>
      </c>
      <c r="F2083" s="25" t="str">
        <f>IF(E2083="","",_xlfn.XLOOKUP(E2083,Questions!$A:$A,Questions!$C:$C,""))</f>
        <v/>
      </c>
      <c r="G2083" s="25" t="str">
        <f>IF(E2083="","",_xlfn.XLOOKUP(E2083&amp;"_"&amp;Saisie!H2084,'Réponses'!D:D,'Réponses'!C:C,""))</f>
        <v/>
      </c>
      <c r="H2083" s="25" t="str">
        <f>IF(G2083="","",_xlfn.XLOOKUP(G2083,'Réponses'!C:C,'Réponses'!F:F,"ERREUR PROCHAINE QUESTION"))</f>
        <v/>
      </c>
      <c r="I2083" s="25" t="str">
        <f>IF(H2083="","",_xlfn.XLOOKUP(H2083,Questions!$A:$A,Questions!$C:$C,"ERREUR TYPE"))</f>
        <v/>
      </c>
      <c r="J2083" s="25" t="str">
        <f>IF(H2083="","",_xlfn.XLOOKUP(H2083&amp;"_"&amp;Saisie!J2084,'Réponses'!D:D,'Réponses'!C:C,""))</f>
        <v/>
      </c>
      <c r="K2083" s="25" t="str">
        <f>IF(J2083="","",_xlfn.XLOOKUP(J2083,'Réponses'!C:C,'Réponses'!F:F,"ERREUR PROCHAINE QUESTION"))</f>
        <v/>
      </c>
      <c r="L2083" s="25" t="str">
        <f>IF(K2083="","",_xlfn.XLOOKUP(K2083,Questions!$A:$A,Questions!$C:$C,""))</f>
        <v/>
      </c>
      <c r="M2083" s="25" t="str">
        <f>IF(K2083="","",_xlfn.XLOOKUP(K2083&amp;"_"&amp;Saisie!L2084,'Réponses'!D:D,'Réponses'!C:C,""))</f>
        <v/>
      </c>
      <c r="N2083" s="25" t="str">
        <f>IF(M2083="","",_xlfn.XLOOKUP(M2083,'Réponses'!C:C,'Réponses'!F:F,"ERREUR PROCHAINE QUESTION"))</f>
        <v/>
      </c>
      <c r="O2083" s="25" t="str">
        <f>IF(N2083="","",_xlfn.XLOOKUP(N2083,Questions!$A:$A,Questions!$C:$C,"ERREUR TYPE"))</f>
        <v/>
      </c>
      <c r="P2083" s="25" t="str">
        <f>IF(N2083="","",_xlfn.XLOOKUP(N2083&amp;"_"&amp;Saisie!N2084,'Réponses'!D:D,'Réponses'!C:C,""))</f>
        <v/>
      </c>
      <c r="Q2083" s="25" t="str">
        <f t="shared" si="32"/>
        <v/>
      </c>
    </row>
    <row r="2084" spans="1:17">
      <c r="A2084" s="25" t="str">
        <f>IF(ISBLANK(Saisie!C2085),"",_xlfn.XLOOKUP(Saisie!C2085,Barème!A:A,Barème!F:F,"ERREUR CODE PRODUIT"))</f>
        <v/>
      </c>
      <c r="B2084" s="25" t="str">
        <f>IF(OR(A2084="08",A2084="07",MID(Saisie!C2085,4,4)="0804",MID(Saisie!C2085,4,4)="0907",A2084=""),"",_xlfn.XLOOKUP(A2084,Matériau!A:A,Matériau!C:C,"ERREUR MATERIAU"))</f>
        <v/>
      </c>
      <c r="C2084" s="25" t="str">
        <f>IF(B2084="","",_xlfn.XLOOKUP(B2084,Questions!A:A,Questions!C:C,""))</f>
        <v/>
      </c>
      <c r="D2084" s="25" t="str">
        <f>IF(B2084="","",_xlfn.XLOOKUP(B2084&amp;"_"&amp;Saisie!F2085,'Réponses'!D:D,'Réponses'!C:C,""))</f>
        <v/>
      </c>
      <c r="E2084" s="25" t="str">
        <f>IF(D2084="","",_xlfn.XLOOKUP(D2084,'Réponses'!C:C,'Réponses'!F:F,"ERREUR PROCHAINE QUESTION"))</f>
        <v/>
      </c>
      <c r="F2084" s="25" t="str">
        <f>IF(E2084="","",_xlfn.XLOOKUP(E2084,Questions!$A:$A,Questions!$C:$C,""))</f>
        <v/>
      </c>
      <c r="G2084" s="25" t="str">
        <f>IF(E2084="","",_xlfn.XLOOKUP(E2084&amp;"_"&amp;Saisie!H2085,'Réponses'!D:D,'Réponses'!C:C,""))</f>
        <v/>
      </c>
      <c r="H2084" s="25" t="str">
        <f>IF(G2084="","",_xlfn.XLOOKUP(G2084,'Réponses'!C:C,'Réponses'!F:F,"ERREUR PROCHAINE QUESTION"))</f>
        <v/>
      </c>
      <c r="I2084" s="25" t="str">
        <f>IF(H2084="","",_xlfn.XLOOKUP(H2084,Questions!$A:$A,Questions!$C:$C,"ERREUR TYPE"))</f>
        <v/>
      </c>
      <c r="J2084" s="25" t="str">
        <f>IF(H2084="","",_xlfn.XLOOKUP(H2084&amp;"_"&amp;Saisie!J2085,'Réponses'!D:D,'Réponses'!C:C,""))</f>
        <v/>
      </c>
      <c r="K2084" s="25" t="str">
        <f>IF(J2084="","",_xlfn.XLOOKUP(J2084,'Réponses'!C:C,'Réponses'!F:F,"ERREUR PROCHAINE QUESTION"))</f>
        <v/>
      </c>
      <c r="L2084" s="25" t="str">
        <f>IF(K2084="","",_xlfn.XLOOKUP(K2084,Questions!$A:$A,Questions!$C:$C,""))</f>
        <v/>
      </c>
      <c r="M2084" s="25" t="str">
        <f>IF(K2084="","",_xlfn.XLOOKUP(K2084&amp;"_"&amp;Saisie!L2085,'Réponses'!D:D,'Réponses'!C:C,""))</f>
        <v/>
      </c>
      <c r="N2084" s="25" t="str">
        <f>IF(M2084="","",_xlfn.XLOOKUP(M2084,'Réponses'!C:C,'Réponses'!F:F,"ERREUR PROCHAINE QUESTION"))</f>
        <v/>
      </c>
      <c r="O2084" s="25" t="str">
        <f>IF(N2084="","",_xlfn.XLOOKUP(N2084,Questions!$A:$A,Questions!$C:$C,"ERREUR TYPE"))</f>
        <v/>
      </c>
      <c r="P2084" s="25" t="str">
        <f>IF(N2084="","",_xlfn.XLOOKUP(N2084&amp;"_"&amp;Saisie!N2085,'Réponses'!D:D,'Réponses'!C:C,""))</f>
        <v/>
      </c>
      <c r="Q2084" s="25" t="str">
        <f t="shared" si="32"/>
        <v/>
      </c>
    </row>
    <row r="2085" spans="1:17">
      <c r="A2085" s="25" t="str">
        <f>IF(ISBLANK(Saisie!C2086),"",_xlfn.XLOOKUP(Saisie!C2086,Barème!A:A,Barème!F:F,"ERREUR CODE PRODUIT"))</f>
        <v/>
      </c>
      <c r="B2085" s="25" t="str">
        <f>IF(OR(A2085="08",A2085="07",MID(Saisie!C2086,4,4)="0804",MID(Saisie!C2086,4,4)="0907",A2085=""),"",_xlfn.XLOOKUP(A2085,Matériau!A:A,Matériau!C:C,"ERREUR MATERIAU"))</f>
        <v/>
      </c>
      <c r="C2085" s="25" t="str">
        <f>IF(B2085="","",_xlfn.XLOOKUP(B2085,Questions!A:A,Questions!C:C,""))</f>
        <v/>
      </c>
      <c r="D2085" s="25" t="str">
        <f>IF(B2085="","",_xlfn.XLOOKUP(B2085&amp;"_"&amp;Saisie!F2086,'Réponses'!D:D,'Réponses'!C:C,""))</f>
        <v/>
      </c>
      <c r="E2085" s="25" t="str">
        <f>IF(D2085="","",_xlfn.XLOOKUP(D2085,'Réponses'!C:C,'Réponses'!F:F,"ERREUR PROCHAINE QUESTION"))</f>
        <v/>
      </c>
      <c r="F2085" s="25" t="str">
        <f>IF(E2085="","",_xlfn.XLOOKUP(E2085,Questions!$A:$A,Questions!$C:$C,""))</f>
        <v/>
      </c>
      <c r="G2085" s="25" t="str">
        <f>IF(E2085="","",_xlfn.XLOOKUP(E2085&amp;"_"&amp;Saisie!H2086,'Réponses'!D:D,'Réponses'!C:C,""))</f>
        <v/>
      </c>
      <c r="H2085" s="25" t="str">
        <f>IF(G2085="","",_xlfn.XLOOKUP(G2085,'Réponses'!C:C,'Réponses'!F:F,"ERREUR PROCHAINE QUESTION"))</f>
        <v/>
      </c>
      <c r="I2085" s="25" t="str">
        <f>IF(H2085="","",_xlfn.XLOOKUP(H2085,Questions!$A:$A,Questions!$C:$C,"ERREUR TYPE"))</f>
        <v/>
      </c>
      <c r="J2085" s="25" t="str">
        <f>IF(H2085="","",_xlfn.XLOOKUP(H2085&amp;"_"&amp;Saisie!J2086,'Réponses'!D:D,'Réponses'!C:C,""))</f>
        <v/>
      </c>
      <c r="K2085" s="25" t="str">
        <f>IF(J2085="","",_xlfn.XLOOKUP(J2085,'Réponses'!C:C,'Réponses'!F:F,"ERREUR PROCHAINE QUESTION"))</f>
        <v/>
      </c>
      <c r="L2085" s="25" t="str">
        <f>IF(K2085="","",_xlfn.XLOOKUP(K2085,Questions!$A:$A,Questions!$C:$C,""))</f>
        <v/>
      </c>
      <c r="M2085" s="25" t="str">
        <f>IF(K2085="","",_xlfn.XLOOKUP(K2085&amp;"_"&amp;Saisie!L2086,'Réponses'!D:D,'Réponses'!C:C,""))</f>
        <v/>
      </c>
      <c r="N2085" s="25" t="str">
        <f>IF(M2085="","",_xlfn.XLOOKUP(M2085,'Réponses'!C:C,'Réponses'!F:F,"ERREUR PROCHAINE QUESTION"))</f>
        <v/>
      </c>
      <c r="O2085" s="25" t="str">
        <f>IF(N2085="","",_xlfn.XLOOKUP(N2085,Questions!$A:$A,Questions!$C:$C,"ERREUR TYPE"))</f>
        <v/>
      </c>
      <c r="P2085" s="25" t="str">
        <f>IF(N2085="","",_xlfn.XLOOKUP(N2085&amp;"_"&amp;Saisie!N2086,'Réponses'!D:D,'Réponses'!C:C,""))</f>
        <v/>
      </c>
      <c r="Q2085" s="25" t="str">
        <f t="shared" si="32"/>
        <v/>
      </c>
    </row>
    <row r="2086" spans="1:17">
      <c r="A2086" s="25" t="str">
        <f>IF(ISBLANK(Saisie!C2087),"",_xlfn.XLOOKUP(Saisie!C2087,Barème!A:A,Barème!F:F,"ERREUR CODE PRODUIT"))</f>
        <v/>
      </c>
      <c r="B2086" s="25" t="str">
        <f>IF(OR(A2086="08",A2086="07",MID(Saisie!C2087,4,4)="0804",MID(Saisie!C2087,4,4)="0907",A2086=""),"",_xlfn.XLOOKUP(A2086,Matériau!A:A,Matériau!C:C,"ERREUR MATERIAU"))</f>
        <v/>
      </c>
      <c r="C2086" s="25" t="str">
        <f>IF(B2086="","",_xlfn.XLOOKUP(B2086,Questions!A:A,Questions!C:C,""))</f>
        <v/>
      </c>
      <c r="D2086" s="25" t="str">
        <f>IF(B2086="","",_xlfn.XLOOKUP(B2086&amp;"_"&amp;Saisie!F2087,'Réponses'!D:D,'Réponses'!C:C,""))</f>
        <v/>
      </c>
      <c r="E2086" s="25" t="str">
        <f>IF(D2086="","",_xlfn.XLOOKUP(D2086,'Réponses'!C:C,'Réponses'!F:F,"ERREUR PROCHAINE QUESTION"))</f>
        <v/>
      </c>
      <c r="F2086" s="25" t="str">
        <f>IF(E2086="","",_xlfn.XLOOKUP(E2086,Questions!$A:$A,Questions!$C:$C,""))</f>
        <v/>
      </c>
      <c r="G2086" s="25" t="str">
        <f>IF(E2086="","",_xlfn.XLOOKUP(E2086&amp;"_"&amp;Saisie!H2087,'Réponses'!D:D,'Réponses'!C:C,""))</f>
        <v/>
      </c>
      <c r="H2086" s="25" t="str">
        <f>IF(G2086="","",_xlfn.XLOOKUP(G2086,'Réponses'!C:C,'Réponses'!F:F,"ERREUR PROCHAINE QUESTION"))</f>
        <v/>
      </c>
      <c r="I2086" s="25" t="str">
        <f>IF(H2086="","",_xlfn.XLOOKUP(H2086,Questions!$A:$A,Questions!$C:$C,"ERREUR TYPE"))</f>
        <v/>
      </c>
      <c r="J2086" s="25" t="str">
        <f>IF(H2086="","",_xlfn.XLOOKUP(H2086&amp;"_"&amp;Saisie!J2087,'Réponses'!D:D,'Réponses'!C:C,""))</f>
        <v/>
      </c>
      <c r="K2086" s="25" t="str">
        <f>IF(J2086="","",_xlfn.XLOOKUP(J2086,'Réponses'!C:C,'Réponses'!F:F,"ERREUR PROCHAINE QUESTION"))</f>
        <v/>
      </c>
      <c r="L2086" s="25" t="str">
        <f>IF(K2086="","",_xlfn.XLOOKUP(K2086,Questions!$A:$A,Questions!$C:$C,""))</f>
        <v/>
      </c>
      <c r="M2086" s="25" t="str">
        <f>IF(K2086="","",_xlfn.XLOOKUP(K2086&amp;"_"&amp;Saisie!L2087,'Réponses'!D:D,'Réponses'!C:C,""))</f>
        <v/>
      </c>
      <c r="N2086" s="25" t="str">
        <f>IF(M2086="","",_xlfn.XLOOKUP(M2086,'Réponses'!C:C,'Réponses'!F:F,"ERREUR PROCHAINE QUESTION"))</f>
        <v/>
      </c>
      <c r="O2086" s="25" t="str">
        <f>IF(N2086="","",_xlfn.XLOOKUP(N2086,Questions!$A:$A,Questions!$C:$C,"ERREUR TYPE"))</f>
        <v/>
      </c>
      <c r="P2086" s="25" t="str">
        <f>IF(N2086="","",_xlfn.XLOOKUP(N2086&amp;"_"&amp;Saisie!N2087,'Réponses'!D:D,'Réponses'!C:C,""))</f>
        <v/>
      </c>
      <c r="Q2086" s="25" t="str">
        <f t="shared" si="32"/>
        <v/>
      </c>
    </row>
    <row r="2087" spans="1:17">
      <c r="A2087" s="25" t="str">
        <f>IF(ISBLANK(Saisie!C2088),"",_xlfn.XLOOKUP(Saisie!C2088,Barème!A:A,Barème!F:F,"ERREUR CODE PRODUIT"))</f>
        <v/>
      </c>
      <c r="B2087" s="25" t="str">
        <f>IF(OR(A2087="08",A2087="07",MID(Saisie!C2088,4,4)="0804",MID(Saisie!C2088,4,4)="0907",A2087=""),"",_xlfn.XLOOKUP(A2087,Matériau!A:A,Matériau!C:C,"ERREUR MATERIAU"))</f>
        <v/>
      </c>
      <c r="C2087" s="25" t="str">
        <f>IF(B2087="","",_xlfn.XLOOKUP(B2087,Questions!A:A,Questions!C:C,""))</f>
        <v/>
      </c>
      <c r="D2087" s="25" t="str">
        <f>IF(B2087="","",_xlfn.XLOOKUP(B2087&amp;"_"&amp;Saisie!F2088,'Réponses'!D:D,'Réponses'!C:C,""))</f>
        <v/>
      </c>
      <c r="E2087" s="25" t="str">
        <f>IF(D2087="","",_xlfn.XLOOKUP(D2087,'Réponses'!C:C,'Réponses'!F:F,"ERREUR PROCHAINE QUESTION"))</f>
        <v/>
      </c>
      <c r="F2087" s="25" t="str">
        <f>IF(E2087="","",_xlfn.XLOOKUP(E2087,Questions!$A:$A,Questions!$C:$C,""))</f>
        <v/>
      </c>
      <c r="G2087" s="25" t="str">
        <f>IF(E2087="","",_xlfn.XLOOKUP(E2087&amp;"_"&amp;Saisie!H2088,'Réponses'!D:D,'Réponses'!C:C,""))</f>
        <v/>
      </c>
      <c r="H2087" s="25" t="str">
        <f>IF(G2087="","",_xlfn.XLOOKUP(G2087,'Réponses'!C:C,'Réponses'!F:F,"ERREUR PROCHAINE QUESTION"))</f>
        <v/>
      </c>
      <c r="I2087" s="25" t="str">
        <f>IF(H2087="","",_xlfn.XLOOKUP(H2087,Questions!$A:$A,Questions!$C:$C,"ERREUR TYPE"))</f>
        <v/>
      </c>
      <c r="J2087" s="25" t="str">
        <f>IF(H2087="","",_xlfn.XLOOKUP(H2087&amp;"_"&amp;Saisie!J2088,'Réponses'!D:D,'Réponses'!C:C,""))</f>
        <v/>
      </c>
      <c r="K2087" s="25" t="str">
        <f>IF(J2087="","",_xlfn.XLOOKUP(J2087,'Réponses'!C:C,'Réponses'!F:F,"ERREUR PROCHAINE QUESTION"))</f>
        <v/>
      </c>
      <c r="L2087" s="25" t="str">
        <f>IF(K2087="","",_xlfn.XLOOKUP(K2087,Questions!$A:$A,Questions!$C:$C,""))</f>
        <v/>
      </c>
      <c r="M2087" s="25" t="str">
        <f>IF(K2087="","",_xlfn.XLOOKUP(K2087&amp;"_"&amp;Saisie!L2088,'Réponses'!D:D,'Réponses'!C:C,""))</f>
        <v/>
      </c>
      <c r="N2087" s="25" t="str">
        <f>IF(M2087="","",_xlfn.XLOOKUP(M2087,'Réponses'!C:C,'Réponses'!F:F,"ERREUR PROCHAINE QUESTION"))</f>
        <v/>
      </c>
      <c r="O2087" s="25" t="str">
        <f>IF(N2087="","",_xlfn.XLOOKUP(N2087,Questions!$A:$A,Questions!$C:$C,"ERREUR TYPE"))</f>
        <v/>
      </c>
      <c r="P2087" s="25" t="str">
        <f>IF(N2087="","",_xlfn.XLOOKUP(N2087&amp;"_"&amp;Saisie!N2088,'Réponses'!D:D,'Réponses'!C:C,""))</f>
        <v/>
      </c>
      <c r="Q2087" s="25" t="str">
        <f t="shared" si="32"/>
        <v/>
      </c>
    </row>
    <row r="2088" spans="1:17">
      <c r="A2088" s="25" t="str">
        <f>IF(ISBLANK(Saisie!C2089),"",_xlfn.XLOOKUP(Saisie!C2089,Barème!A:A,Barème!F:F,"ERREUR CODE PRODUIT"))</f>
        <v/>
      </c>
      <c r="B2088" s="25" t="str">
        <f>IF(OR(A2088="08",A2088="07",MID(Saisie!C2089,4,4)="0804",MID(Saisie!C2089,4,4)="0907",A2088=""),"",_xlfn.XLOOKUP(A2088,Matériau!A:A,Matériau!C:C,"ERREUR MATERIAU"))</f>
        <v/>
      </c>
      <c r="C2088" s="25" t="str">
        <f>IF(B2088="","",_xlfn.XLOOKUP(B2088,Questions!A:A,Questions!C:C,""))</f>
        <v/>
      </c>
      <c r="D2088" s="25" t="str">
        <f>IF(B2088="","",_xlfn.XLOOKUP(B2088&amp;"_"&amp;Saisie!F2089,'Réponses'!D:D,'Réponses'!C:C,""))</f>
        <v/>
      </c>
      <c r="E2088" s="25" t="str">
        <f>IF(D2088="","",_xlfn.XLOOKUP(D2088,'Réponses'!C:C,'Réponses'!F:F,"ERREUR PROCHAINE QUESTION"))</f>
        <v/>
      </c>
      <c r="F2088" s="25" t="str">
        <f>IF(E2088="","",_xlfn.XLOOKUP(E2088,Questions!$A:$A,Questions!$C:$C,""))</f>
        <v/>
      </c>
      <c r="G2088" s="25" t="str">
        <f>IF(E2088="","",_xlfn.XLOOKUP(E2088&amp;"_"&amp;Saisie!H2089,'Réponses'!D:D,'Réponses'!C:C,""))</f>
        <v/>
      </c>
      <c r="H2088" s="25" t="str">
        <f>IF(G2088="","",_xlfn.XLOOKUP(G2088,'Réponses'!C:C,'Réponses'!F:F,"ERREUR PROCHAINE QUESTION"))</f>
        <v/>
      </c>
      <c r="I2088" s="25" t="str">
        <f>IF(H2088="","",_xlfn.XLOOKUP(H2088,Questions!$A:$A,Questions!$C:$C,"ERREUR TYPE"))</f>
        <v/>
      </c>
      <c r="J2088" s="25" t="str">
        <f>IF(H2088="","",_xlfn.XLOOKUP(H2088&amp;"_"&amp;Saisie!J2089,'Réponses'!D:D,'Réponses'!C:C,""))</f>
        <v/>
      </c>
      <c r="K2088" s="25" t="str">
        <f>IF(J2088="","",_xlfn.XLOOKUP(J2088,'Réponses'!C:C,'Réponses'!F:F,"ERREUR PROCHAINE QUESTION"))</f>
        <v/>
      </c>
      <c r="L2088" s="25" t="str">
        <f>IF(K2088="","",_xlfn.XLOOKUP(K2088,Questions!$A:$A,Questions!$C:$C,""))</f>
        <v/>
      </c>
      <c r="M2088" s="25" t="str">
        <f>IF(K2088="","",_xlfn.XLOOKUP(K2088&amp;"_"&amp;Saisie!L2089,'Réponses'!D:D,'Réponses'!C:C,""))</f>
        <v/>
      </c>
      <c r="N2088" s="25" t="str">
        <f>IF(M2088="","",_xlfn.XLOOKUP(M2088,'Réponses'!C:C,'Réponses'!F:F,"ERREUR PROCHAINE QUESTION"))</f>
        <v/>
      </c>
      <c r="O2088" s="25" t="str">
        <f>IF(N2088="","",_xlfn.XLOOKUP(N2088,Questions!$A:$A,Questions!$C:$C,"ERREUR TYPE"))</f>
        <v/>
      </c>
      <c r="P2088" s="25" t="str">
        <f>IF(N2088="","",_xlfn.XLOOKUP(N2088&amp;"_"&amp;Saisie!N2089,'Réponses'!D:D,'Réponses'!C:C,""))</f>
        <v/>
      </c>
      <c r="Q2088" s="25" t="str">
        <f t="shared" si="32"/>
        <v/>
      </c>
    </row>
    <row r="2089" spans="1:17">
      <c r="A2089" s="25" t="str">
        <f>IF(ISBLANK(Saisie!C2090),"",_xlfn.XLOOKUP(Saisie!C2090,Barème!A:A,Barème!F:F,"ERREUR CODE PRODUIT"))</f>
        <v/>
      </c>
      <c r="B2089" s="25" t="str">
        <f>IF(OR(A2089="08",A2089="07",MID(Saisie!C2090,4,4)="0804",MID(Saisie!C2090,4,4)="0907",A2089=""),"",_xlfn.XLOOKUP(A2089,Matériau!A:A,Matériau!C:C,"ERREUR MATERIAU"))</f>
        <v/>
      </c>
      <c r="C2089" s="25" t="str">
        <f>IF(B2089="","",_xlfn.XLOOKUP(B2089,Questions!A:A,Questions!C:C,""))</f>
        <v/>
      </c>
      <c r="D2089" s="25" t="str">
        <f>IF(B2089="","",_xlfn.XLOOKUP(B2089&amp;"_"&amp;Saisie!F2090,'Réponses'!D:D,'Réponses'!C:C,""))</f>
        <v/>
      </c>
      <c r="E2089" s="25" t="str">
        <f>IF(D2089="","",_xlfn.XLOOKUP(D2089,'Réponses'!C:C,'Réponses'!F:F,"ERREUR PROCHAINE QUESTION"))</f>
        <v/>
      </c>
      <c r="F2089" s="25" t="str">
        <f>IF(E2089="","",_xlfn.XLOOKUP(E2089,Questions!$A:$A,Questions!$C:$C,""))</f>
        <v/>
      </c>
      <c r="G2089" s="25" t="str">
        <f>IF(E2089="","",_xlfn.XLOOKUP(E2089&amp;"_"&amp;Saisie!H2090,'Réponses'!D:D,'Réponses'!C:C,""))</f>
        <v/>
      </c>
      <c r="H2089" s="25" t="str">
        <f>IF(G2089="","",_xlfn.XLOOKUP(G2089,'Réponses'!C:C,'Réponses'!F:F,"ERREUR PROCHAINE QUESTION"))</f>
        <v/>
      </c>
      <c r="I2089" s="25" t="str">
        <f>IF(H2089="","",_xlfn.XLOOKUP(H2089,Questions!$A:$A,Questions!$C:$C,"ERREUR TYPE"))</f>
        <v/>
      </c>
      <c r="J2089" s="25" t="str">
        <f>IF(H2089="","",_xlfn.XLOOKUP(H2089&amp;"_"&amp;Saisie!J2090,'Réponses'!D:D,'Réponses'!C:C,""))</f>
        <v/>
      </c>
      <c r="K2089" s="25" t="str">
        <f>IF(J2089="","",_xlfn.XLOOKUP(J2089,'Réponses'!C:C,'Réponses'!F:F,"ERREUR PROCHAINE QUESTION"))</f>
        <v/>
      </c>
      <c r="L2089" s="25" t="str">
        <f>IF(K2089="","",_xlfn.XLOOKUP(K2089,Questions!$A:$A,Questions!$C:$C,""))</f>
        <v/>
      </c>
      <c r="M2089" s="25" t="str">
        <f>IF(K2089="","",_xlfn.XLOOKUP(K2089&amp;"_"&amp;Saisie!L2090,'Réponses'!D:D,'Réponses'!C:C,""))</f>
        <v/>
      </c>
      <c r="N2089" s="25" t="str">
        <f>IF(M2089="","",_xlfn.XLOOKUP(M2089,'Réponses'!C:C,'Réponses'!F:F,"ERREUR PROCHAINE QUESTION"))</f>
        <v/>
      </c>
      <c r="O2089" s="25" t="str">
        <f>IF(N2089="","",_xlfn.XLOOKUP(N2089,Questions!$A:$A,Questions!$C:$C,"ERREUR TYPE"))</f>
        <v/>
      </c>
      <c r="P2089" s="25" t="str">
        <f>IF(N2089="","",_xlfn.XLOOKUP(N2089&amp;"_"&amp;Saisie!N2090,'Réponses'!D:D,'Réponses'!C:C,""))</f>
        <v/>
      </c>
      <c r="Q2089" s="25" t="str">
        <f t="shared" si="32"/>
        <v/>
      </c>
    </row>
    <row r="2090" spans="1:17">
      <c r="A2090" s="25" t="str">
        <f>IF(ISBLANK(Saisie!C2091),"",_xlfn.XLOOKUP(Saisie!C2091,Barème!A:A,Barème!F:F,"ERREUR CODE PRODUIT"))</f>
        <v/>
      </c>
      <c r="B2090" s="25" t="str">
        <f>IF(OR(A2090="08",A2090="07",MID(Saisie!C2091,4,4)="0804",MID(Saisie!C2091,4,4)="0907",A2090=""),"",_xlfn.XLOOKUP(A2090,Matériau!A:A,Matériau!C:C,"ERREUR MATERIAU"))</f>
        <v/>
      </c>
      <c r="C2090" s="25" t="str">
        <f>IF(B2090="","",_xlfn.XLOOKUP(B2090,Questions!A:A,Questions!C:C,""))</f>
        <v/>
      </c>
      <c r="D2090" s="25" t="str">
        <f>IF(B2090="","",_xlfn.XLOOKUP(B2090&amp;"_"&amp;Saisie!F2091,'Réponses'!D:D,'Réponses'!C:C,""))</f>
        <v/>
      </c>
      <c r="E2090" s="25" t="str">
        <f>IF(D2090="","",_xlfn.XLOOKUP(D2090,'Réponses'!C:C,'Réponses'!F:F,"ERREUR PROCHAINE QUESTION"))</f>
        <v/>
      </c>
      <c r="F2090" s="25" t="str">
        <f>IF(E2090="","",_xlfn.XLOOKUP(E2090,Questions!$A:$A,Questions!$C:$C,""))</f>
        <v/>
      </c>
      <c r="G2090" s="25" t="str">
        <f>IF(E2090="","",_xlfn.XLOOKUP(E2090&amp;"_"&amp;Saisie!H2091,'Réponses'!D:D,'Réponses'!C:C,""))</f>
        <v/>
      </c>
      <c r="H2090" s="25" t="str">
        <f>IF(G2090="","",_xlfn.XLOOKUP(G2090,'Réponses'!C:C,'Réponses'!F:F,"ERREUR PROCHAINE QUESTION"))</f>
        <v/>
      </c>
      <c r="I2090" s="25" t="str">
        <f>IF(H2090="","",_xlfn.XLOOKUP(H2090,Questions!$A:$A,Questions!$C:$C,"ERREUR TYPE"))</f>
        <v/>
      </c>
      <c r="J2090" s="25" t="str">
        <f>IF(H2090="","",_xlfn.XLOOKUP(H2090&amp;"_"&amp;Saisie!J2091,'Réponses'!D:D,'Réponses'!C:C,""))</f>
        <v/>
      </c>
      <c r="K2090" s="25" t="str">
        <f>IF(J2090="","",_xlfn.XLOOKUP(J2090,'Réponses'!C:C,'Réponses'!F:F,"ERREUR PROCHAINE QUESTION"))</f>
        <v/>
      </c>
      <c r="L2090" s="25" t="str">
        <f>IF(K2090="","",_xlfn.XLOOKUP(K2090,Questions!$A:$A,Questions!$C:$C,""))</f>
        <v/>
      </c>
      <c r="M2090" s="25" t="str">
        <f>IF(K2090="","",_xlfn.XLOOKUP(K2090&amp;"_"&amp;Saisie!L2091,'Réponses'!D:D,'Réponses'!C:C,""))</f>
        <v/>
      </c>
      <c r="N2090" s="25" t="str">
        <f>IF(M2090="","",_xlfn.XLOOKUP(M2090,'Réponses'!C:C,'Réponses'!F:F,"ERREUR PROCHAINE QUESTION"))</f>
        <v/>
      </c>
      <c r="O2090" s="25" t="str">
        <f>IF(N2090="","",_xlfn.XLOOKUP(N2090,Questions!$A:$A,Questions!$C:$C,"ERREUR TYPE"))</f>
        <v/>
      </c>
      <c r="P2090" s="25" t="str">
        <f>IF(N2090="","",_xlfn.XLOOKUP(N2090&amp;"_"&amp;Saisie!N2091,'Réponses'!D:D,'Réponses'!C:C,""))</f>
        <v/>
      </c>
      <c r="Q2090" s="25" t="str">
        <f t="shared" si="32"/>
        <v/>
      </c>
    </row>
    <row r="2091" spans="1:17">
      <c r="A2091" s="25" t="str">
        <f>IF(ISBLANK(Saisie!C2092),"",_xlfn.XLOOKUP(Saisie!C2092,Barème!A:A,Barème!F:F,"ERREUR CODE PRODUIT"))</f>
        <v/>
      </c>
      <c r="B2091" s="25" t="str">
        <f>IF(OR(A2091="08",A2091="07",MID(Saisie!C2092,4,4)="0804",MID(Saisie!C2092,4,4)="0907",A2091=""),"",_xlfn.XLOOKUP(A2091,Matériau!A:A,Matériau!C:C,"ERREUR MATERIAU"))</f>
        <v/>
      </c>
      <c r="C2091" s="25" t="str">
        <f>IF(B2091="","",_xlfn.XLOOKUP(B2091,Questions!A:A,Questions!C:C,""))</f>
        <v/>
      </c>
      <c r="D2091" s="25" t="str">
        <f>IF(B2091="","",_xlfn.XLOOKUP(B2091&amp;"_"&amp;Saisie!F2092,'Réponses'!D:D,'Réponses'!C:C,""))</f>
        <v/>
      </c>
      <c r="E2091" s="25" t="str">
        <f>IF(D2091="","",_xlfn.XLOOKUP(D2091,'Réponses'!C:C,'Réponses'!F:F,"ERREUR PROCHAINE QUESTION"))</f>
        <v/>
      </c>
      <c r="F2091" s="25" t="str">
        <f>IF(E2091="","",_xlfn.XLOOKUP(E2091,Questions!$A:$A,Questions!$C:$C,""))</f>
        <v/>
      </c>
      <c r="G2091" s="25" t="str">
        <f>IF(E2091="","",_xlfn.XLOOKUP(E2091&amp;"_"&amp;Saisie!H2092,'Réponses'!D:D,'Réponses'!C:C,""))</f>
        <v/>
      </c>
      <c r="H2091" s="25" t="str">
        <f>IF(G2091="","",_xlfn.XLOOKUP(G2091,'Réponses'!C:C,'Réponses'!F:F,"ERREUR PROCHAINE QUESTION"))</f>
        <v/>
      </c>
      <c r="I2091" s="25" t="str">
        <f>IF(H2091="","",_xlfn.XLOOKUP(H2091,Questions!$A:$A,Questions!$C:$C,"ERREUR TYPE"))</f>
        <v/>
      </c>
      <c r="J2091" s="25" t="str">
        <f>IF(H2091="","",_xlfn.XLOOKUP(H2091&amp;"_"&amp;Saisie!J2092,'Réponses'!D:D,'Réponses'!C:C,""))</f>
        <v/>
      </c>
      <c r="K2091" s="25" t="str">
        <f>IF(J2091="","",_xlfn.XLOOKUP(J2091,'Réponses'!C:C,'Réponses'!F:F,"ERREUR PROCHAINE QUESTION"))</f>
        <v/>
      </c>
      <c r="L2091" s="25" t="str">
        <f>IF(K2091="","",_xlfn.XLOOKUP(K2091,Questions!$A:$A,Questions!$C:$C,""))</f>
        <v/>
      </c>
      <c r="M2091" s="25" t="str">
        <f>IF(K2091="","",_xlfn.XLOOKUP(K2091&amp;"_"&amp;Saisie!L2092,'Réponses'!D:D,'Réponses'!C:C,""))</f>
        <v/>
      </c>
      <c r="N2091" s="25" t="str">
        <f>IF(M2091="","",_xlfn.XLOOKUP(M2091,'Réponses'!C:C,'Réponses'!F:F,"ERREUR PROCHAINE QUESTION"))</f>
        <v/>
      </c>
      <c r="O2091" s="25" t="str">
        <f>IF(N2091="","",_xlfn.XLOOKUP(N2091,Questions!$A:$A,Questions!$C:$C,"ERREUR TYPE"))</f>
        <v/>
      </c>
      <c r="P2091" s="25" t="str">
        <f>IF(N2091="","",_xlfn.XLOOKUP(N2091&amp;"_"&amp;Saisie!N2092,'Réponses'!D:D,'Réponses'!C:C,""))</f>
        <v/>
      </c>
      <c r="Q2091" s="25" t="str">
        <f t="shared" si="32"/>
        <v/>
      </c>
    </row>
    <row r="2092" spans="1:17">
      <c r="A2092" s="25" t="str">
        <f>IF(ISBLANK(Saisie!C2093),"",_xlfn.XLOOKUP(Saisie!C2093,Barème!A:A,Barème!F:F,"ERREUR CODE PRODUIT"))</f>
        <v/>
      </c>
      <c r="B2092" s="25" t="str">
        <f>IF(OR(A2092="08",A2092="07",MID(Saisie!C2093,4,4)="0804",MID(Saisie!C2093,4,4)="0907",A2092=""),"",_xlfn.XLOOKUP(A2092,Matériau!A:A,Matériau!C:C,"ERREUR MATERIAU"))</f>
        <v/>
      </c>
      <c r="C2092" s="25" t="str">
        <f>IF(B2092="","",_xlfn.XLOOKUP(B2092,Questions!A:A,Questions!C:C,""))</f>
        <v/>
      </c>
      <c r="D2092" s="25" t="str">
        <f>IF(B2092="","",_xlfn.XLOOKUP(B2092&amp;"_"&amp;Saisie!F2093,'Réponses'!D:D,'Réponses'!C:C,""))</f>
        <v/>
      </c>
      <c r="E2092" s="25" t="str">
        <f>IF(D2092="","",_xlfn.XLOOKUP(D2092,'Réponses'!C:C,'Réponses'!F:F,"ERREUR PROCHAINE QUESTION"))</f>
        <v/>
      </c>
      <c r="F2092" s="25" t="str">
        <f>IF(E2092="","",_xlfn.XLOOKUP(E2092,Questions!$A:$A,Questions!$C:$C,""))</f>
        <v/>
      </c>
      <c r="G2092" s="25" t="str">
        <f>IF(E2092="","",_xlfn.XLOOKUP(E2092&amp;"_"&amp;Saisie!H2093,'Réponses'!D:D,'Réponses'!C:C,""))</f>
        <v/>
      </c>
      <c r="H2092" s="25" t="str">
        <f>IF(G2092="","",_xlfn.XLOOKUP(G2092,'Réponses'!C:C,'Réponses'!F:F,"ERREUR PROCHAINE QUESTION"))</f>
        <v/>
      </c>
      <c r="I2092" s="25" t="str">
        <f>IF(H2092="","",_xlfn.XLOOKUP(H2092,Questions!$A:$A,Questions!$C:$C,"ERREUR TYPE"))</f>
        <v/>
      </c>
      <c r="J2092" s="25" t="str">
        <f>IF(H2092="","",_xlfn.XLOOKUP(H2092&amp;"_"&amp;Saisie!J2093,'Réponses'!D:D,'Réponses'!C:C,""))</f>
        <v/>
      </c>
      <c r="K2092" s="25" t="str">
        <f>IF(J2092="","",_xlfn.XLOOKUP(J2092,'Réponses'!C:C,'Réponses'!F:F,"ERREUR PROCHAINE QUESTION"))</f>
        <v/>
      </c>
      <c r="L2092" s="25" t="str">
        <f>IF(K2092="","",_xlfn.XLOOKUP(K2092,Questions!$A:$A,Questions!$C:$C,""))</f>
        <v/>
      </c>
      <c r="M2092" s="25" t="str">
        <f>IF(K2092="","",_xlfn.XLOOKUP(K2092&amp;"_"&amp;Saisie!L2093,'Réponses'!D:D,'Réponses'!C:C,""))</f>
        <v/>
      </c>
      <c r="N2092" s="25" t="str">
        <f>IF(M2092="","",_xlfn.XLOOKUP(M2092,'Réponses'!C:C,'Réponses'!F:F,"ERREUR PROCHAINE QUESTION"))</f>
        <v/>
      </c>
      <c r="O2092" s="25" t="str">
        <f>IF(N2092="","",_xlfn.XLOOKUP(N2092,Questions!$A:$A,Questions!$C:$C,"ERREUR TYPE"))</f>
        <v/>
      </c>
      <c r="P2092" s="25" t="str">
        <f>IF(N2092="","",_xlfn.XLOOKUP(N2092&amp;"_"&amp;Saisie!N2093,'Réponses'!D:D,'Réponses'!C:C,""))</f>
        <v/>
      </c>
      <c r="Q2092" s="25" t="str">
        <f t="shared" si="32"/>
        <v/>
      </c>
    </row>
    <row r="2093" spans="1:17">
      <c r="A2093" s="25" t="str">
        <f>IF(ISBLANK(Saisie!C2094),"",_xlfn.XLOOKUP(Saisie!C2094,Barème!A:A,Barème!F:F,"ERREUR CODE PRODUIT"))</f>
        <v/>
      </c>
      <c r="B2093" s="25" t="str">
        <f>IF(OR(A2093="08",A2093="07",MID(Saisie!C2094,4,4)="0804",MID(Saisie!C2094,4,4)="0907",A2093=""),"",_xlfn.XLOOKUP(A2093,Matériau!A:A,Matériau!C:C,"ERREUR MATERIAU"))</f>
        <v/>
      </c>
      <c r="C2093" s="25" t="str">
        <f>IF(B2093="","",_xlfn.XLOOKUP(B2093,Questions!A:A,Questions!C:C,""))</f>
        <v/>
      </c>
      <c r="D2093" s="25" t="str">
        <f>IF(B2093="","",_xlfn.XLOOKUP(B2093&amp;"_"&amp;Saisie!F2094,'Réponses'!D:D,'Réponses'!C:C,""))</f>
        <v/>
      </c>
      <c r="E2093" s="25" t="str">
        <f>IF(D2093="","",_xlfn.XLOOKUP(D2093,'Réponses'!C:C,'Réponses'!F:F,"ERREUR PROCHAINE QUESTION"))</f>
        <v/>
      </c>
      <c r="F2093" s="25" t="str">
        <f>IF(E2093="","",_xlfn.XLOOKUP(E2093,Questions!$A:$A,Questions!$C:$C,""))</f>
        <v/>
      </c>
      <c r="G2093" s="25" t="str">
        <f>IF(E2093="","",_xlfn.XLOOKUP(E2093&amp;"_"&amp;Saisie!H2094,'Réponses'!D:D,'Réponses'!C:C,""))</f>
        <v/>
      </c>
      <c r="H2093" s="25" t="str">
        <f>IF(G2093="","",_xlfn.XLOOKUP(G2093,'Réponses'!C:C,'Réponses'!F:F,"ERREUR PROCHAINE QUESTION"))</f>
        <v/>
      </c>
      <c r="I2093" s="25" t="str">
        <f>IF(H2093="","",_xlfn.XLOOKUP(H2093,Questions!$A:$A,Questions!$C:$C,"ERREUR TYPE"))</f>
        <v/>
      </c>
      <c r="J2093" s="25" t="str">
        <f>IF(H2093="","",_xlfn.XLOOKUP(H2093&amp;"_"&amp;Saisie!J2094,'Réponses'!D:D,'Réponses'!C:C,""))</f>
        <v/>
      </c>
      <c r="K2093" s="25" t="str">
        <f>IF(J2093="","",_xlfn.XLOOKUP(J2093,'Réponses'!C:C,'Réponses'!F:F,"ERREUR PROCHAINE QUESTION"))</f>
        <v/>
      </c>
      <c r="L2093" s="25" t="str">
        <f>IF(K2093="","",_xlfn.XLOOKUP(K2093,Questions!$A:$A,Questions!$C:$C,""))</f>
        <v/>
      </c>
      <c r="M2093" s="25" t="str">
        <f>IF(K2093="","",_xlfn.XLOOKUP(K2093&amp;"_"&amp;Saisie!L2094,'Réponses'!D:D,'Réponses'!C:C,""))</f>
        <v/>
      </c>
      <c r="N2093" s="25" t="str">
        <f>IF(M2093="","",_xlfn.XLOOKUP(M2093,'Réponses'!C:C,'Réponses'!F:F,"ERREUR PROCHAINE QUESTION"))</f>
        <v/>
      </c>
      <c r="O2093" s="25" t="str">
        <f>IF(N2093="","",_xlfn.XLOOKUP(N2093,Questions!$A:$A,Questions!$C:$C,"ERREUR TYPE"))</f>
        <v/>
      </c>
      <c r="P2093" s="25" t="str">
        <f>IF(N2093="","",_xlfn.XLOOKUP(N2093&amp;"_"&amp;Saisie!N2094,'Réponses'!D:D,'Réponses'!C:C,""))</f>
        <v/>
      </c>
      <c r="Q2093" s="25" t="str">
        <f t="shared" si="32"/>
        <v/>
      </c>
    </row>
    <row r="2094" spans="1:17">
      <c r="A2094" s="25" t="str">
        <f>IF(ISBLANK(Saisie!C2095),"",_xlfn.XLOOKUP(Saisie!C2095,Barème!A:A,Barème!F:F,"ERREUR CODE PRODUIT"))</f>
        <v/>
      </c>
      <c r="B2094" s="25" t="str">
        <f>IF(OR(A2094="08",A2094="07",MID(Saisie!C2095,4,4)="0804",MID(Saisie!C2095,4,4)="0907",A2094=""),"",_xlfn.XLOOKUP(A2094,Matériau!A:A,Matériau!C:C,"ERREUR MATERIAU"))</f>
        <v/>
      </c>
      <c r="C2094" s="25" t="str">
        <f>IF(B2094="","",_xlfn.XLOOKUP(B2094,Questions!A:A,Questions!C:C,""))</f>
        <v/>
      </c>
      <c r="D2094" s="25" t="str">
        <f>IF(B2094="","",_xlfn.XLOOKUP(B2094&amp;"_"&amp;Saisie!F2095,'Réponses'!D:D,'Réponses'!C:C,""))</f>
        <v/>
      </c>
      <c r="E2094" s="25" t="str">
        <f>IF(D2094="","",_xlfn.XLOOKUP(D2094,'Réponses'!C:C,'Réponses'!F:F,"ERREUR PROCHAINE QUESTION"))</f>
        <v/>
      </c>
      <c r="F2094" s="25" t="str">
        <f>IF(E2094="","",_xlfn.XLOOKUP(E2094,Questions!$A:$A,Questions!$C:$C,""))</f>
        <v/>
      </c>
      <c r="G2094" s="25" t="str">
        <f>IF(E2094="","",_xlfn.XLOOKUP(E2094&amp;"_"&amp;Saisie!H2095,'Réponses'!D:D,'Réponses'!C:C,""))</f>
        <v/>
      </c>
      <c r="H2094" s="25" t="str">
        <f>IF(G2094="","",_xlfn.XLOOKUP(G2094,'Réponses'!C:C,'Réponses'!F:F,"ERREUR PROCHAINE QUESTION"))</f>
        <v/>
      </c>
      <c r="I2094" s="25" t="str">
        <f>IF(H2094="","",_xlfn.XLOOKUP(H2094,Questions!$A:$A,Questions!$C:$C,"ERREUR TYPE"))</f>
        <v/>
      </c>
      <c r="J2094" s="25" t="str">
        <f>IF(H2094="","",_xlfn.XLOOKUP(H2094&amp;"_"&amp;Saisie!J2095,'Réponses'!D:D,'Réponses'!C:C,""))</f>
        <v/>
      </c>
      <c r="K2094" s="25" t="str">
        <f>IF(J2094="","",_xlfn.XLOOKUP(J2094,'Réponses'!C:C,'Réponses'!F:F,"ERREUR PROCHAINE QUESTION"))</f>
        <v/>
      </c>
      <c r="L2094" s="25" t="str">
        <f>IF(K2094="","",_xlfn.XLOOKUP(K2094,Questions!$A:$A,Questions!$C:$C,""))</f>
        <v/>
      </c>
      <c r="M2094" s="25" t="str">
        <f>IF(K2094="","",_xlfn.XLOOKUP(K2094&amp;"_"&amp;Saisie!L2095,'Réponses'!D:D,'Réponses'!C:C,""))</f>
        <v/>
      </c>
      <c r="N2094" s="25" t="str">
        <f>IF(M2094="","",_xlfn.XLOOKUP(M2094,'Réponses'!C:C,'Réponses'!F:F,"ERREUR PROCHAINE QUESTION"))</f>
        <v/>
      </c>
      <c r="O2094" s="25" t="str">
        <f>IF(N2094="","",_xlfn.XLOOKUP(N2094,Questions!$A:$A,Questions!$C:$C,"ERREUR TYPE"))</f>
        <v/>
      </c>
      <c r="P2094" s="25" t="str">
        <f>IF(N2094="","",_xlfn.XLOOKUP(N2094&amp;"_"&amp;Saisie!N2095,'Réponses'!D:D,'Réponses'!C:C,""))</f>
        <v/>
      </c>
      <c r="Q2094" s="25" t="str">
        <f t="shared" si="32"/>
        <v/>
      </c>
    </row>
    <row r="2095" spans="1:17">
      <c r="A2095" s="25" t="str">
        <f>IF(ISBLANK(Saisie!C2096),"",_xlfn.XLOOKUP(Saisie!C2096,Barème!A:A,Barème!F:F,"ERREUR CODE PRODUIT"))</f>
        <v/>
      </c>
      <c r="B2095" s="25" t="str">
        <f>IF(OR(A2095="08",A2095="07",MID(Saisie!C2096,4,4)="0804",MID(Saisie!C2096,4,4)="0907",A2095=""),"",_xlfn.XLOOKUP(A2095,Matériau!A:A,Matériau!C:C,"ERREUR MATERIAU"))</f>
        <v/>
      </c>
      <c r="C2095" s="25" t="str">
        <f>IF(B2095="","",_xlfn.XLOOKUP(B2095,Questions!A:A,Questions!C:C,""))</f>
        <v/>
      </c>
      <c r="D2095" s="25" t="str">
        <f>IF(B2095="","",_xlfn.XLOOKUP(B2095&amp;"_"&amp;Saisie!F2096,'Réponses'!D:D,'Réponses'!C:C,""))</f>
        <v/>
      </c>
      <c r="E2095" s="25" t="str">
        <f>IF(D2095="","",_xlfn.XLOOKUP(D2095,'Réponses'!C:C,'Réponses'!F:F,"ERREUR PROCHAINE QUESTION"))</f>
        <v/>
      </c>
      <c r="F2095" s="25" t="str">
        <f>IF(E2095="","",_xlfn.XLOOKUP(E2095,Questions!$A:$A,Questions!$C:$C,""))</f>
        <v/>
      </c>
      <c r="G2095" s="25" t="str">
        <f>IF(E2095="","",_xlfn.XLOOKUP(E2095&amp;"_"&amp;Saisie!H2096,'Réponses'!D:D,'Réponses'!C:C,""))</f>
        <v/>
      </c>
      <c r="H2095" s="25" t="str">
        <f>IF(G2095="","",_xlfn.XLOOKUP(G2095,'Réponses'!C:C,'Réponses'!F:F,"ERREUR PROCHAINE QUESTION"))</f>
        <v/>
      </c>
      <c r="I2095" s="25" t="str">
        <f>IF(H2095="","",_xlfn.XLOOKUP(H2095,Questions!$A:$A,Questions!$C:$C,"ERREUR TYPE"))</f>
        <v/>
      </c>
      <c r="J2095" s="25" t="str">
        <f>IF(H2095="","",_xlfn.XLOOKUP(H2095&amp;"_"&amp;Saisie!J2096,'Réponses'!D:D,'Réponses'!C:C,""))</f>
        <v/>
      </c>
      <c r="K2095" s="25" t="str">
        <f>IF(J2095="","",_xlfn.XLOOKUP(J2095,'Réponses'!C:C,'Réponses'!F:F,"ERREUR PROCHAINE QUESTION"))</f>
        <v/>
      </c>
      <c r="L2095" s="25" t="str">
        <f>IF(K2095="","",_xlfn.XLOOKUP(K2095,Questions!$A:$A,Questions!$C:$C,""))</f>
        <v/>
      </c>
      <c r="M2095" s="25" t="str">
        <f>IF(K2095="","",_xlfn.XLOOKUP(K2095&amp;"_"&amp;Saisie!L2096,'Réponses'!D:D,'Réponses'!C:C,""))</f>
        <v/>
      </c>
      <c r="N2095" s="25" t="str">
        <f>IF(M2095="","",_xlfn.XLOOKUP(M2095,'Réponses'!C:C,'Réponses'!F:F,"ERREUR PROCHAINE QUESTION"))</f>
        <v/>
      </c>
      <c r="O2095" s="25" t="str">
        <f>IF(N2095="","",_xlfn.XLOOKUP(N2095,Questions!$A:$A,Questions!$C:$C,"ERREUR TYPE"))</f>
        <v/>
      </c>
      <c r="P2095" s="25" t="str">
        <f>IF(N2095="","",_xlfn.XLOOKUP(N2095&amp;"_"&amp;Saisie!N2096,'Réponses'!D:D,'Réponses'!C:C,""))</f>
        <v/>
      </c>
      <c r="Q2095" s="25" t="str">
        <f t="shared" si="32"/>
        <v/>
      </c>
    </row>
    <row r="2096" spans="1:17">
      <c r="A2096" s="25" t="str">
        <f>IF(ISBLANK(Saisie!C2097),"",_xlfn.XLOOKUP(Saisie!C2097,Barème!A:A,Barème!F:F,"ERREUR CODE PRODUIT"))</f>
        <v/>
      </c>
      <c r="B2096" s="25" t="str">
        <f>IF(OR(A2096="08",A2096="07",MID(Saisie!C2097,4,4)="0804",MID(Saisie!C2097,4,4)="0907",A2096=""),"",_xlfn.XLOOKUP(A2096,Matériau!A:A,Matériau!C:C,"ERREUR MATERIAU"))</f>
        <v/>
      </c>
      <c r="C2096" s="25" t="str">
        <f>IF(B2096="","",_xlfn.XLOOKUP(B2096,Questions!A:A,Questions!C:C,""))</f>
        <v/>
      </c>
      <c r="D2096" s="25" t="str">
        <f>IF(B2096="","",_xlfn.XLOOKUP(B2096&amp;"_"&amp;Saisie!F2097,'Réponses'!D:D,'Réponses'!C:C,""))</f>
        <v/>
      </c>
      <c r="E2096" s="25" t="str">
        <f>IF(D2096="","",_xlfn.XLOOKUP(D2096,'Réponses'!C:C,'Réponses'!F:F,"ERREUR PROCHAINE QUESTION"))</f>
        <v/>
      </c>
      <c r="F2096" s="25" t="str">
        <f>IF(E2096="","",_xlfn.XLOOKUP(E2096,Questions!$A:$A,Questions!$C:$C,""))</f>
        <v/>
      </c>
      <c r="G2096" s="25" t="str">
        <f>IF(E2096="","",_xlfn.XLOOKUP(E2096&amp;"_"&amp;Saisie!H2097,'Réponses'!D:D,'Réponses'!C:C,""))</f>
        <v/>
      </c>
      <c r="H2096" s="25" t="str">
        <f>IF(G2096="","",_xlfn.XLOOKUP(G2096,'Réponses'!C:C,'Réponses'!F:F,"ERREUR PROCHAINE QUESTION"))</f>
        <v/>
      </c>
      <c r="I2096" s="25" t="str">
        <f>IF(H2096="","",_xlfn.XLOOKUP(H2096,Questions!$A:$A,Questions!$C:$C,"ERREUR TYPE"))</f>
        <v/>
      </c>
      <c r="J2096" s="25" t="str">
        <f>IF(H2096="","",_xlfn.XLOOKUP(H2096&amp;"_"&amp;Saisie!J2097,'Réponses'!D:D,'Réponses'!C:C,""))</f>
        <v/>
      </c>
      <c r="K2096" s="25" t="str">
        <f>IF(J2096="","",_xlfn.XLOOKUP(J2096,'Réponses'!C:C,'Réponses'!F:F,"ERREUR PROCHAINE QUESTION"))</f>
        <v/>
      </c>
      <c r="L2096" s="25" t="str">
        <f>IF(K2096="","",_xlfn.XLOOKUP(K2096,Questions!$A:$A,Questions!$C:$C,""))</f>
        <v/>
      </c>
      <c r="M2096" s="25" t="str">
        <f>IF(K2096="","",_xlfn.XLOOKUP(K2096&amp;"_"&amp;Saisie!L2097,'Réponses'!D:D,'Réponses'!C:C,""))</f>
        <v/>
      </c>
      <c r="N2096" s="25" t="str">
        <f>IF(M2096="","",_xlfn.XLOOKUP(M2096,'Réponses'!C:C,'Réponses'!F:F,"ERREUR PROCHAINE QUESTION"))</f>
        <v/>
      </c>
      <c r="O2096" s="25" t="str">
        <f>IF(N2096="","",_xlfn.XLOOKUP(N2096,Questions!$A:$A,Questions!$C:$C,"ERREUR TYPE"))</f>
        <v/>
      </c>
      <c r="P2096" s="25" t="str">
        <f>IF(N2096="","",_xlfn.XLOOKUP(N2096&amp;"_"&amp;Saisie!N2097,'Réponses'!D:D,'Réponses'!C:C,""))</f>
        <v/>
      </c>
      <c r="Q2096" s="25" t="str">
        <f t="shared" si="32"/>
        <v/>
      </c>
    </row>
    <row r="2097" spans="1:17">
      <c r="A2097" s="25" t="str">
        <f>IF(ISBLANK(Saisie!C2098),"",_xlfn.XLOOKUP(Saisie!C2098,Barème!A:A,Barème!F:F,"ERREUR CODE PRODUIT"))</f>
        <v/>
      </c>
      <c r="B2097" s="25" t="str">
        <f>IF(OR(A2097="08",A2097="07",MID(Saisie!C2098,4,4)="0804",MID(Saisie!C2098,4,4)="0907",A2097=""),"",_xlfn.XLOOKUP(A2097,Matériau!A:A,Matériau!C:C,"ERREUR MATERIAU"))</f>
        <v/>
      </c>
      <c r="C2097" s="25" t="str">
        <f>IF(B2097="","",_xlfn.XLOOKUP(B2097,Questions!A:A,Questions!C:C,""))</f>
        <v/>
      </c>
      <c r="D2097" s="25" t="str">
        <f>IF(B2097="","",_xlfn.XLOOKUP(B2097&amp;"_"&amp;Saisie!F2098,'Réponses'!D:D,'Réponses'!C:C,""))</f>
        <v/>
      </c>
      <c r="E2097" s="25" t="str">
        <f>IF(D2097="","",_xlfn.XLOOKUP(D2097,'Réponses'!C:C,'Réponses'!F:F,"ERREUR PROCHAINE QUESTION"))</f>
        <v/>
      </c>
      <c r="F2097" s="25" t="str">
        <f>IF(E2097="","",_xlfn.XLOOKUP(E2097,Questions!$A:$A,Questions!$C:$C,""))</f>
        <v/>
      </c>
      <c r="G2097" s="25" t="str">
        <f>IF(E2097="","",_xlfn.XLOOKUP(E2097&amp;"_"&amp;Saisie!H2098,'Réponses'!D:D,'Réponses'!C:C,""))</f>
        <v/>
      </c>
      <c r="H2097" s="25" t="str">
        <f>IF(G2097="","",_xlfn.XLOOKUP(G2097,'Réponses'!C:C,'Réponses'!F:F,"ERREUR PROCHAINE QUESTION"))</f>
        <v/>
      </c>
      <c r="I2097" s="25" t="str">
        <f>IF(H2097="","",_xlfn.XLOOKUP(H2097,Questions!$A:$A,Questions!$C:$C,"ERREUR TYPE"))</f>
        <v/>
      </c>
      <c r="J2097" s="25" t="str">
        <f>IF(H2097="","",_xlfn.XLOOKUP(H2097&amp;"_"&amp;Saisie!J2098,'Réponses'!D:D,'Réponses'!C:C,""))</f>
        <v/>
      </c>
      <c r="K2097" s="25" t="str">
        <f>IF(J2097="","",_xlfn.XLOOKUP(J2097,'Réponses'!C:C,'Réponses'!F:F,"ERREUR PROCHAINE QUESTION"))</f>
        <v/>
      </c>
      <c r="L2097" s="25" t="str">
        <f>IF(K2097="","",_xlfn.XLOOKUP(K2097,Questions!$A:$A,Questions!$C:$C,""))</f>
        <v/>
      </c>
      <c r="M2097" s="25" t="str">
        <f>IF(K2097="","",_xlfn.XLOOKUP(K2097&amp;"_"&amp;Saisie!L2098,'Réponses'!D:D,'Réponses'!C:C,""))</f>
        <v/>
      </c>
      <c r="N2097" s="25" t="str">
        <f>IF(M2097="","",_xlfn.XLOOKUP(M2097,'Réponses'!C:C,'Réponses'!F:F,"ERREUR PROCHAINE QUESTION"))</f>
        <v/>
      </c>
      <c r="O2097" s="25" t="str">
        <f>IF(N2097="","",_xlfn.XLOOKUP(N2097,Questions!$A:$A,Questions!$C:$C,"ERREUR TYPE"))</f>
        <v/>
      </c>
      <c r="P2097" s="25" t="str">
        <f>IF(N2097="","",_xlfn.XLOOKUP(N2097&amp;"_"&amp;Saisie!N2098,'Réponses'!D:D,'Réponses'!C:C,""))</f>
        <v/>
      </c>
      <c r="Q2097" s="25" t="str">
        <f t="shared" si="32"/>
        <v/>
      </c>
    </row>
    <row r="2098" spans="1:17">
      <c r="A2098" s="25" t="str">
        <f>IF(ISBLANK(Saisie!C2099),"",_xlfn.XLOOKUP(Saisie!C2099,Barème!A:A,Barème!F:F,"ERREUR CODE PRODUIT"))</f>
        <v/>
      </c>
      <c r="B2098" s="25" t="str">
        <f>IF(OR(A2098="08",A2098="07",MID(Saisie!C2099,4,4)="0804",MID(Saisie!C2099,4,4)="0907",A2098=""),"",_xlfn.XLOOKUP(A2098,Matériau!A:A,Matériau!C:C,"ERREUR MATERIAU"))</f>
        <v/>
      </c>
      <c r="C2098" s="25" t="str">
        <f>IF(B2098="","",_xlfn.XLOOKUP(B2098,Questions!A:A,Questions!C:C,""))</f>
        <v/>
      </c>
      <c r="D2098" s="25" t="str">
        <f>IF(B2098="","",_xlfn.XLOOKUP(B2098&amp;"_"&amp;Saisie!F2099,'Réponses'!D:D,'Réponses'!C:C,""))</f>
        <v/>
      </c>
      <c r="E2098" s="25" t="str">
        <f>IF(D2098="","",_xlfn.XLOOKUP(D2098,'Réponses'!C:C,'Réponses'!F:F,"ERREUR PROCHAINE QUESTION"))</f>
        <v/>
      </c>
      <c r="F2098" s="25" t="str">
        <f>IF(E2098="","",_xlfn.XLOOKUP(E2098,Questions!$A:$A,Questions!$C:$C,""))</f>
        <v/>
      </c>
      <c r="G2098" s="25" t="str">
        <f>IF(E2098="","",_xlfn.XLOOKUP(E2098&amp;"_"&amp;Saisie!H2099,'Réponses'!D:D,'Réponses'!C:C,""))</f>
        <v/>
      </c>
      <c r="H2098" s="25" t="str">
        <f>IF(G2098="","",_xlfn.XLOOKUP(G2098,'Réponses'!C:C,'Réponses'!F:F,"ERREUR PROCHAINE QUESTION"))</f>
        <v/>
      </c>
      <c r="I2098" s="25" t="str">
        <f>IF(H2098="","",_xlfn.XLOOKUP(H2098,Questions!$A:$A,Questions!$C:$C,"ERREUR TYPE"))</f>
        <v/>
      </c>
      <c r="J2098" s="25" t="str">
        <f>IF(H2098="","",_xlfn.XLOOKUP(H2098&amp;"_"&amp;Saisie!J2099,'Réponses'!D:D,'Réponses'!C:C,""))</f>
        <v/>
      </c>
      <c r="K2098" s="25" t="str">
        <f>IF(J2098="","",_xlfn.XLOOKUP(J2098,'Réponses'!C:C,'Réponses'!F:F,"ERREUR PROCHAINE QUESTION"))</f>
        <v/>
      </c>
      <c r="L2098" s="25" t="str">
        <f>IF(K2098="","",_xlfn.XLOOKUP(K2098,Questions!$A:$A,Questions!$C:$C,""))</f>
        <v/>
      </c>
      <c r="M2098" s="25" t="str">
        <f>IF(K2098="","",_xlfn.XLOOKUP(K2098&amp;"_"&amp;Saisie!L2099,'Réponses'!D:D,'Réponses'!C:C,""))</f>
        <v/>
      </c>
      <c r="N2098" s="25" t="str">
        <f>IF(M2098="","",_xlfn.XLOOKUP(M2098,'Réponses'!C:C,'Réponses'!F:F,"ERREUR PROCHAINE QUESTION"))</f>
        <v/>
      </c>
      <c r="O2098" s="25" t="str">
        <f>IF(N2098="","",_xlfn.XLOOKUP(N2098,Questions!$A:$A,Questions!$C:$C,"ERREUR TYPE"))</f>
        <v/>
      </c>
      <c r="P2098" s="25" t="str">
        <f>IF(N2098="","",_xlfn.XLOOKUP(N2098&amp;"_"&amp;Saisie!N2099,'Réponses'!D:D,'Réponses'!C:C,""))</f>
        <v/>
      </c>
      <c r="Q2098" s="25" t="str">
        <f t="shared" si="32"/>
        <v/>
      </c>
    </row>
    <row r="2099" spans="1:17">
      <c r="A2099" s="25" t="str">
        <f>IF(ISBLANK(Saisie!C2100),"",_xlfn.XLOOKUP(Saisie!C2100,Barème!A:A,Barème!F:F,"ERREUR CODE PRODUIT"))</f>
        <v/>
      </c>
      <c r="B2099" s="25" t="str">
        <f>IF(OR(A2099="08",A2099="07",MID(Saisie!C2100,4,4)="0804",MID(Saisie!C2100,4,4)="0907",A2099=""),"",_xlfn.XLOOKUP(A2099,Matériau!A:A,Matériau!C:C,"ERREUR MATERIAU"))</f>
        <v/>
      </c>
      <c r="C2099" s="25" t="str">
        <f>IF(B2099="","",_xlfn.XLOOKUP(B2099,Questions!A:A,Questions!C:C,""))</f>
        <v/>
      </c>
      <c r="D2099" s="25" t="str">
        <f>IF(B2099="","",_xlfn.XLOOKUP(B2099&amp;"_"&amp;Saisie!F2100,'Réponses'!D:D,'Réponses'!C:C,""))</f>
        <v/>
      </c>
      <c r="E2099" s="25" t="str">
        <f>IF(D2099="","",_xlfn.XLOOKUP(D2099,'Réponses'!C:C,'Réponses'!F:F,"ERREUR PROCHAINE QUESTION"))</f>
        <v/>
      </c>
      <c r="F2099" s="25" t="str">
        <f>IF(E2099="","",_xlfn.XLOOKUP(E2099,Questions!$A:$A,Questions!$C:$C,""))</f>
        <v/>
      </c>
      <c r="G2099" s="25" t="str">
        <f>IF(E2099="","",_xlfn.XLOOKUP(E2099&amp;"_"&amp;Saisie!H2100,'Réponses'!D:D,'Réponses'!C:C,""))</f>
        <v/>
      </c>
      <c r="H2099" s="25" t="str">
        <f>IF(G2099="","",_xlfn.XLOOKUP(G2099,'Réponses'!C:C,'Réponses'!F:F,"ERREUR PROCHAINE QUESTION"))</f>
        <v/>
      </c>
      <c r="I2099" s="25" t="str">
        <f>IF(H2099="","",_xlfn.XLOOKUP(H2099,Questions!$A:$A,Questions!$C:$C,"ERREUR TYPE"))</f>
        <v/>
      </c>
      <c r="J2099" s="25" t="str">
        <f>IF(H2099="","",_xlfn.XLOOKUP(H2099&amp;"_"&amp;Saisie!J2100,'Réponses'!D:D,'Réponses'!C:C,""))</f>
        <v/>
      </c>
      <c r="K2099" s="25" t="str">
        <f>IF(J2099="","",_xlfn.XLOOKUP(J2099,'Réponses'!C:C,'Réponses'!F:F,"ERREUR PROCHAINE QUESTION"))</f>
        <v/>
      </c>
      <c r="L2099" s="25" t="str">
        <f>IF(K2099="","",_xlfn.XLOOKUP(K2099,Questions!$A:$A,Questions!$C:$C,""))</f>
        <v/>
      </c>
      <c r="M2099" s="25" t="str">
        <f>IF(K2099="","",_xlfn.XLOOKUP(K2099&amp;"_"&amp;Saisie!L2100,'Réponses'!D:D,'Réponses'!C:C,""))</f>
        <v/>
      </c>
      <c r="N2099" s="25" t="str">
        <f>IF(M2099="","",_xlfn.XLOOKUP(M2099,'Réponses'!C:C,'Réponses'!F:F,"ERREUR PROCHAINE QUESTION"))</f>
        <v/>
      </c>
      <c r="O2099" s="25" t="str">
        <f>IF(N2099="","",_xlfn.XLOOKUP(N2099,Questions!$A:$A,Questions!$C:$C,"ERREUR TYPE"))</f>
        <v/>
      </c>
      <c r="P2099" s="25" t="str">
        <f>IF(N2099="","",_xlfn.XLOOKUP(N2099&amp;"_"&amp;Saisie!N2100,'Réponses'!D:D,'Réponses'!C:C,""))</f>
        <v/>
      </c>
      <c r="Q2099" s="25" t="str">
        <f t="shared" si="32"/>
        <v/>
      </c>
    </row>
    <row r="2100" spans="1:17">
      <c r="A2100" s="25" t="str">
        <f>IF(ISBLANK(Saisie!C2101),"",_xlfn.XLOOKUP(Saisie!C2101,Barème!A:A,Barème!F:F,"ERREUR CODE PRODUIT"))</f>
        <v/>
      </c>
      <c r="B2100" s="25" t="str">
        <f>IF(OR(A2100="08",A2100="07",MID(Saisie!C2101,4,4)="0804",MID(Saisie!C2101,4,4)="0907",A2100=""),"",_xlfn.XLOOKUP(A2100,Matériau!A:A,Matériau!C:C,"ERREUR MATERIAU"))</f>
        <v/>
      </c>
      <c r="C2100" s="25" t="str">
        <f>IF(B2100="","",_xlfn.XLOOKUP(B2100,Questions!A:A,Questions!C:C,""))</f>
        <v/>
      </c>
      <c r="D2100" s="25" t="str">
        <f>IF(B2100="","",_xlfn.XLOOKUP(B2100&amp;"_"&amp;Saisie!F2101,'Réponses'!D:D,'Réponses'!C:C,""))</f>
        <v/>
      </c>
      <c r="E2100" s="25" t="str">
        <f>IF(D2100="","",_xlfn.XLOOKUP(D2100,'Réponses'!C:C,'Réponses'!F:F,"ERREUR PROCHAINE QUESTION"))</f>
        <v/>
      </c>
      <c r="F2100" s="25" t="str">
        <f>IF(E2100="","",_xlfn.XLOOKUP(E2100,Questions!$A:$A,Questions!$C:$C,""))</f>
        <v/>
      </c>
      <c r="G2100" s="25" t="str">
        <f>IF(E2100="","",_xlfn.XLOOKUP(E2100&amp;"_"&amp;Saisie!H2101,'Réponses'!D:D,'Réponses'!C:C,""))</f>
        <v/>
      </c>
      <c r="H2100" s="25" t="str">
        <f>IF(G2100="","",_xlfn.XLOOKUP(G2100,'Réponses'!C:C,'Réponses'!F:F,"ERREUR PROCHAINE QUESTION"))</f>
        <v/>
      </c>
      <c r="I2100" s="25" t="str">
        <f>IF(H2100="","",_xlfn.XLOOKUP(H2100,Questions!$A:$A,Questions!$C:$C,"ERREUR TYPE"))</f>
        <v/>
      </c>
      <c r="J2100" s="25" t="str">
        <f>IF(H2100="","",_xlfn.XLOOKUP(H2100&amp;"_"&amp;Saisie!J2101,'Réponses'!D:D,'Réponses'!C:C,""))</f>
        <v/>
      </c>
      <c r="K2100" s="25" t="str">
        <f>IF(J2100="","",_xlfn.XLOOKUP(J2100,'Réponses'!C:C,'Réponses'!F:F,"ERREUR PROCHAINE QUESTION"))</f>
        <v/>
      </c>
      <c r="L2100" s="25" t="str">
        <f>IF(K2100="","",_xlfn.XLOOKUP(K2100,Questions!$A:$A,Questions!$C:$C,""))</f>
        <v/>
      </c>
      <c r="M2100" s="25" t="str">
        <f>IF(K2100="","",_xlfn.XLOOKUP(K2100&amp;"_"&amp;Saisie!L2101,'Réponses'!D:D,'Réponses'!C:C,""))</f>
        <v/>
      </c>
      <c r="N2100" s="25" t="str">
        <f>IF(M2100="","",_xlfn.XLOOKUP(M2100,'Réponses'!C:C,'Réponses'!F:F,"ERREUR PROCHAINE QUESTION"))</f>
        <v/>
      </c>
      <c r="O2100" s="25" t="str">
        <f>IF(N2100="","",_xlfn.XLOOKUP(N2100,Questions!$A:$A,Questions!$C:$C,"ERREUR TYPE"))</f>
        <v/>
      </c>
      <c r="P2100" s="25" t="str">
        <f>IF(N2100="","",_xlfn.XLOOKUP(N2100&amp;"_"&amp;Saisie!N2101,'Réponses'!D:D,'Réponses'!C:C,""))</f>
        <v/>
      </c>
      <c r="Q2100" s="25" t="str">
        <f t="shared" si="32"/>
        <v/>
      </c>
    </row>
    <row r="2101" spans="1:17">
      <c r="A2101" s="25" t="str">
        <f>IF(ISBLANK(Saisie!C2102),"",_xlfn.XLOOKUP(Saisie!C2102,Barème!A:A,Barème!F:F,"ERREUR CODE PRODUIT"))</f>
        <v/>
      </c>
      <c r="B2101" s="25" t="str">
        <f>IF(OR(A2101="08",A2101="07",MID(Saisie!C2102,4,4)="0804",MID(Saisie!C2102,4,4)="0907",A2101=""),"",_xlfn.XLOOKUP(A2101,Matériau!A:A,Matériau!C:C,"ERREUR MATERIAU"))</f>
        <v/>
      </c>
      <c r="C2101" s="25" t="str">
        <f>IF(B2101="","",_xlfn.XLOOKUP(B2101,Questions!A:A,Questions!C:C,""))</f>
        <v/>
      </c>
      <c r="D2101" s="25" t="str">
        <f>IF(B2101="","",_xlfn.XLOOKUP(B2101&amp;"_"&amp;Saisie!F2102,'Réponses'!D:D,'Réponses'!C:C,""))</f>
        <v/>
      </c>
      <c r="E2101" s="25" t="str">
        <f>IF(D2101="","",_xlfn.XLOOKUP(D2101,'Réponses'!C:C,'Réponses'!F:F,"ERREUR PROCHAINE QUESTION"))</f>
        <v/>
      </c>
      <c r="F2101" s="25" t="str">
        <f>IF(E2101="","",_xlfn.XLOOKUP(E2101,Questions!$A:$A,Questions!$C:$C,""))</f>
        <v/>
      </c>
      <c r="G2101" s="25" t="str">
        <f>IF(E2101="","",_xlfn.XLOOKUP(E2101&amp;"_"&amp;Saisie!H2102,'Réponses'!D:D,'Réponses'!C:C,""))</f>
        <v/>
      </c>
      <c r="H2101" s="25" t="str">
        <f>IF(G2101="","",_xlfn.XLOOKUP(G2101,'Réponses'!C:C,'Réponses'!F:F,"ERREUR PROCHAINE QUESTION"))</f>
        <v/>
      </c>
      <c r="I2101" s="25" t="str">
        <f>IF(H2101="","",_xlfn.XLOOKUP(H2101,Questions!$A:$A,Questions!$C:$C,"ERREUR TYPE"))</f>
        <v/>
      </c>
      <c r="J2101" s="25" t="str">
        <f>IF(H2101="","",_xlfn.XLOOKUP(H2101&amp;"_"&amp;Saisie!J2102,'Réponses'!D:D,'Réponses'!C:C,""))</f>
        <v/>
      </c>
      <c r="K2101" s="25" t="str">
        <f>IF(J2101="","",_xlfn.XLOOKUP(J2101,'Réponses'!C:C,'Réponses'!F:F,"ERREUR PROCHAINE QUESTION"))</f>
        <v/>
      </c>
      <c r="L2101" s="25" t="str">
        <f>IF(K2101="","",_xlfn.XLOOKUP(K2101,Questions!$A:$A,Questions!$C:$C,""))</f>
        <v/>
      </c>
      <c r="M2101" s="25" t="str">
        <f>IF(K2101="","",_xlfn.XLOOKUP(K2101&amp;"_"&amp;Saisie!L2102,'Réponses'!D:D,'Réponses'!C:C,""))</f>
        <v/>
      </c>
      <c r="N2101" s="25" t="str">
        <f>IF(M2101="","",_xlfn.XLOOKUP(M2101,'Réponses'!C:C,'Réponses'!F:F,"ERREUR PROCHAINE QUESTION"))</f>
        <v/>
      </c>
      <c r="O2101" s="25" t="str">
        <f>IF(N2101="","",_xlfn.XLOOKUP(N2101,Questions!$A:$A,Questions!$C:$C,"ERREUR TYPE"))</f>
        <v/>
      </c>
      <c r="P2101" s="25" t="str">
        <f>IF(N2101="","",_xlfn.XLOOKUP(N2101&amp;"_"&amp;Saisie!N2102,'Réponses'!D:D,'Réponses'!C:C,""))</f>
        <v/>
      </c>
      <c r="Q2101" s="25" t="str">
        <f t="shared" si="32"/>
        <v/>
      </c>
    </row>
    <row r="2102" spans="1:17">
      <c r="A2102" s="25" t="str">
        <f>IF(ISBLANK(Saisie!C2103),"",_xlfn.XLOOKUP(Saisie!C2103,Barème!A:A,Barème!F:F,"ERREUR CODE PRODUIT"))</f>
        <v/>
      </c>
      <c r="B2102" s="25" t="str">
        <f>IF(OR(A2102="08",A2102="07",MID(Saisie!C2103,4,4)="0804",MID(Saisie!C2103,4,4)="0907",A2102=""),"",_xlfn.XLOOKUP(A2102,Matériau!A:A,Matériau!C:C,"ERREUR MATERIAU"))</f>
        <v/>
      </c>
      <c r="C2102" s="25" t="str">
        <f>IF(B2102="","",_xlfn.XLOOKUP(B2102,Questions!A:A,Questions!C:C,""))</f>
        <v/>
      </c>
      <c r="D2102" s="25" t="str">
        <f>IF(B2102="","",_xlfn.XLOOKUP(B2102&amp;"_"&amp;Saisie!F2103,'Réponses'!D:D,'Réponses'!C:C,""))</f>
        <v/>
      </c>
      <c r="E2102" s="25" t="str">
        <f>IF(D2102="","",_xlfn.XLOOKUP(D2102,'Réponses'!C:C,'Réponses'!F:F,"ERREUR PROCHAINE QUESTION"))</f>
        <v/>
      </c>
      <c r="F2102" s="25" t="str">
        <f>IF(E2102="","",_xlfn.XLOOKUP(E2102,Questions!$A:$A,Questions!$C:$C,""))</f>
        <v/>
      </c>
      <c r="G2102" s="25" t="str">
        <f>IF(E2102="","",_xlfn.XLOOKUP(E2102&amp;"_"&amp;Saisie!H2103,'Réponses'!D:D,'Réponses'!C:C,""))</f>
        <v/>
      </c>
      <c r="H2102" s="25" t="str">
        <f>IF(G2102="","",_xlfn.XLOOKUP(G2102,'Réponses'!C:C,'Réponses'!F:F,"ERREUR PROCHAINE QUESTION"))</f>
        <v/>
      </c>
      <c r="I2102" s="25" t="str">
        <f>IF(H2102="","",_xlfn.XLOOKUP(H2102,Questions!$A:$A,Questions!$C:$C,"ERREUR TYPE"))</f>
        <v/>
      </c>
      <c r="J2102" s="25" t="str">
        <f>IF(H2102="","",_xlfn.XLOOKUP(H2102&amp;"_"&amp;Saisie!J2103,'Réponses'!D:D,'Réponses'!C:C,""))</f>
        <v/>
      </c>
      <c r="K2102" s="25" t="str">
        <f>IF(J2102="","",_xlfn.XLOOKUP(J2102,'Réponses'!C:C,'Réponses'!F:F,"ERREUR PROCHAINE QUESTION"))</f>
        <v/>
      </c>
      <c r="L2102" s="25" t="str">
        <f>IF(K2102="","",_xlfn.XLOOKUP(K2102,Questions!$A:$A,Questions!$C:$C,""))</f>
        <v/>
      </c>
      <c r="M2102" s="25" t="str">
        <f>IF(K2102="","",_xlfn.XLOOKUP(K2102&amp;"_"&amp;Saisie!L2103,'Réponses'!D:D,'Réponses'!C:C,""))</f>
        <v/>
      </c>
      <c r="N2102" s="25" t="str">
        <f>IF(M2102="","",_xlfn.XLOOKUP(M2102,'Réponses'!C:C,'Réponses'!F:F,"ERREUR PROCHAINE QUESTION"))</f>
        <v/>
      </c>
      <c r="O2102" s="25" t="str">
        <f>IF(N2102="","",_xlfn.XLOOKUP(N2102,Questions!$A:$A,Questions!$C:$C,"ERREUR TYPE"))</f>
        <v/>
      </c>
      <c r="P2102" s="25" t="str">
        <f>IF(N2102="","",_xlfn.XLOOKUP(N2102&amp;"_"&amp;Saisie!N2103,'Réponses'!D:D,'Réponses'!C:C,""))</f>
        <v/>
      </c>
      <c r="Q2102" s="25" t="str">
        <f t="shared" si="32"/>
        <v/>
      </c>
    </row>
    <row r="2103" spans="1:17">
      <c r="A2103" s="25" t="str">
        <f>IF(ISBLANK(Saisie!C2104),"",_xlfn.XLOOKUP(Saisie!C2104,Barème!A:A,Barème!F:F,"ERREUR CODE PRODUIT"))</f>
        <v/>
      </c>
      <c r="B2103" s="25" t="str">
        <f>IF(OR(A2103="08",A2103="07",MID(Saisie!C2104,4,4)="0804",MID(Saisie!C2104,4,4)="0907",A2103=""),"",_xlfn.XLOOKUP(A2103,Matériau!A:A,Matériau!C:C,"ERREUR MATERIAU"))</f>
        <v/>
      </c>
      <c r="C2103" s="25" t="str">
        <f>IF(B2103="","",_xlfn.XLOOKUP(B2103,Questions!A:A,Questions!C:C,""))</f>
        <v/>
      </c>
      <c r="D2103" s="25" t="str">
        <f>IF(B2103="","",_xlfn.XLOOKUP(B2103&amp;"_"&amp;Saisie!F2104,'Réponses'!D:D,'Réponses'!C:C,""))</f>
        <v/>
      </c>
      <c r="E2103" s="25" t="str">
        <f>IF(D2103="","",_xlfn.XLOOKUP(D2103,'Réponses'!C:C,'Réponses'!F:F,"ERREUR PROCHAINE QUESTION"))</f>
        <v/>
      </c>
      <c r="F2103" s="25" t="str">
        <f>IF(E2103="","",_xlfn.XLOOKUP(E2103,Questions!$A:$A,Questions!$C:$C,""))</f>
        <v/>
      </c>
      <c r="G2103" s="25" t="str">
        <f>IF(E2103="","",_xlfn.XLOOKUP(E2103&amp;"_"&amp;Saisie!H2104,'Réponses'!D:D,'Réponses'!C:C,""))</f>
        <v/>
      </c>
      <c r="H2103" s="25" t="str">
        <f>IF(G2103="","",_xlfn.XLOOKUP(G2103,'Réponses'!C:C,'Réponses'!F:F,"ERREUR PROCHAINE QUESTION"))</f>
        <v/>
      </c>
      <c r="I2103" s="25" t="str">
        <f>IF(H2103="","",_xlfn.XLOOKUP(H2103,Questions!$A:$A,Questions!$C:$C,"ERREUR TYPE"))</f>
        <v/>
      </c>
      <c r="J2103" s="25" t="str">
        <f>IF(H2103="","",_xlfn.XLOOKUP(H2103&amp;"_"&amp;Saisie!J2104,'Réponses'!D:D,'Réponses'!C:C,""))</f>
        <v/>
      </c>
      <c r="K2103" s="25" t="str">
        <f>IF(J2103="","",_xlfn.XLOOKUP(J2103,'Réponses'!C:C,'Réponses'!F:F,"ERREUR PROCHAINE QUESTION"))</f>
        <v/>
      </c>
      <c r="L2103" s="25" t="str">
        <f>IF(K2103="","",_xlfn.XLOOKUP(K2103,Questions!$A:$A,Questions!$C:$C,""))</f>
        <v/>
      </c>
      <c r="M2103" s="25" t="str">
        <f>IF(K2103="","",_xlfn.XLOOKUP(K2103&amp;"_"&amp;Saisie!L2104,'Réponses'!D:D,'Réponses'!C:C,""))</f>
        <v/>
      </c>
      <c r="N2103" s="25" t="str">
        <f>IF(M2103="","",_xlfn.XLOOKUP(M2103,'Réponses'!C:C,'Réponses'!F:F,"ERREUR PROCHAINE QUESTION"))</f>
        <v/>
      </c>
      <c r="O2103" s="25" t="str">
        <f>IF(N2103="","",_xlfn.XLOOKUP(N2103,Questions!$A:$A,Questions!$C:$C,"ERREUR TYPE"))</f>
        <v/>
      </c>
      <c r="P2103" s="25" t="str">
        <f>IF(N2103="","",_xlfn.XLOOKUP(N2103&amp;"_"&amp;Saisie!N2104,'Réponses'!D:D,'Réponses'!C:C,""))</f>
        <v/>
      </c>
      <c r="Q2103" s="25" t="str">
        <f t="shared" si="32"/>
        <v/>
      </c>
    </row>
    <row r="2104" spans="1:17">
      <c r="A2104" s="25" t="str">
        <f>IF(ISBLANK(Saisie!C2105),"",_xlfn.XLOOKUP(Saisie!C2105,Barème!A:A,Barème!F:F,"ERREUR CODE PRODUIT"))</f>
        <v/>
      </c>
      <c r="B2104" s="25" t="str">
        <f>IF(OR(A2104="08",A2104="07",MID(Saisie!C2105,4,4)="0804",MID(Saisie!C2105,4,4)="0907",A2104=""),"",_xlfn.XLOOKUP(A2104,Matériau!A:A,Matériau!C:C,"ERREUR MATERIAU"))</f>
        <v/>
      </c>
      <c r="C2104" s="25" t="str">
        <f>IF(B2104="","",_xlfn.XLOOKUP(B2104,Questions!A:A,Questions!C:C,""))</f>
        <v/>
      </c>
      <c r="D2104" s="25" t="str">
        <f>IF(B2104="","",_xlfn.XLOOKUP(B2104&amp;"_"&amp;Saisie!F2105,'Réponses'!D:D,'Réponses'!C:C,""))</f>
        <v/>
      </c>
      <c r="E2104" s="25" t="str">
        <f>IF(D2104="","",_xlfn.XLOOKUP(D2104,'Réponses'!C:C,'Réponses'!F:F,"ERREUR PROCHAINE QUESTION"))</f>
        <v/>
      </c>
      <c r="F2104" s="25" t="str">
        <f>IF(E2104="","",_xlfn.XLOOKUP(E2104,Questions!$A:$A,Questions!$C:$C,""))</f>
        <v/>
      </c>
      <c r="G2104" s="25" t="str">
        <f>IF(E2104="","",_xlfn.XLOOKUP(E2104&amp;"_"&amp;Saisie!H2105,'Réponses'!D:D,'Réponses'!C:C,""))</f>
        <v/>
      </c>
      <c r="H2104" s="25" t="str">
        <f>IF(G2104="","",_xlfn.XLOOKUP(G2104,'Réponses'!C:C,'Réponses'!F:F,"ERREUR PROCHAINE QUESTION"))</f>
        <v/>
      </c>
      <c r="I2104" s="25" t="str">
        <f>IF(H2104="","",_xlfn.XLOOKUP(H2104,Questions!$A:$A,Questions!$C:$C,"ERREUR TYPE"))</f>
        <v/>
      </c>
      <c r="J2104" s="25" t="str">
        <f>IF(H2104="","",_xlfn.XLOOKUP(H2104&amp;"_"&amp;Saisie!J2105,'Réponses'!D:D,'Réponses'!C:C,""))</f>
        <v/>
      </c>
      <c r="K2104" s="25" t="str">
        <f>IF(J2104="","",_xlfn.XLOOKUP(J2104,'Réponses'!C:C,'Réponses'!F:F,"ERREUR PROCHAINE QUESTION"))</f>
        <v/>
      </c>
      <c r="L2104" s="25" t="str">
        <f>IF(K2104="","",_xlfn.XLOOKUP(K2104,Questions!$A:$A,Questions!$C:$C,""))</f>
        <v/>
      </c>
      <c r="M2104" s="25" t="str">
        <f>IF(K2104="","",_xlfn.XLOOKUP(K2104&amp;"_"&amp;Saisie!L2105,'Réponses'!D:D,'Réponses'!C:C,""))</f>
        <v/>
      </c>
      <c r="N2104" s="25" t="str">
        <f>IF(M2104="","",_xlfn.XLOOKUP(M2104,'Réponses'!C:C,'Réponses'!F:F,"ERREUR PROCHAINE QUESTION"))</f>
        <v/>
      </c>
      <c r="O2104" s="25" t="str">
        <f>IF(N2104="","",_xlfn.XLOOKUP(N2104,Questions!$A:$A,Questions!$C:$C,"ERREUR TYPE"))</f>
        <v/>
      </c>
      <c r="P2104" s="25" t="str">
        <f>IF(N2104="","",_xlfn.XLOOKUP(N2104&amp;"_"&amp;Saisie!N2105,'Réponses'!D:D,'Réponses'!C:C,""))</f>
        <v/>
      </c>
      <c r="Q2104" s="25" t="str">
        <f t="shared" si="32"/>
        <v/>
      </c>
    </row>
    <row r="2105" spans="1:17">
      <c r="A2105" s="25" t="str">
        <f>IF(ISBLANK(Saisie!C2106),"",_xlfn.XLOOKUP(Saisie!C2106,Barème!A:A,Barème!F:F,"ERREUR CODE PRODUIT"))</f>
        <v/>
      </c>
      <c r="B2105" s="25" t="str">
        <f>IF(OR(A2105="08",A2105="07",MID(Saisie!C2106,4,4)="0804",MID(Saisie!C2106,4,4)="0907",A2105=""),"",_xlfn.XLOOKUP(A2105,Matériau!A:A,Matériau!C:C,"ERREUR MATERIAU"))</f>
        <v/>
      </c>
      <c r="C2105" s="25" t="str">
        <f>IF(B2105="","",_xlfn.XLOOKUP(B2105,Questions!A:A,Questions!C:C,""))</f>
        <v/>
      </c>
      <c r="D2105" s="25" t="str">
        <f>IF(B2105="","",_xlfn.XLOOKUP(B2105&amp;"_"&amp;Saisie!F2106,'Réponses'!D:D,'Réponses'!C:C,""))</f>
        <v/>
      </c>
      <c r="E2105" s="25" t="str">
        <f>IF(D2105="","",_xlfn.XLOOKUP(D2105,'Réponses'!C:C,'Réponses'!F:F,"ERREUR PROCHAINE QUESTION"))</f>
        <v/>
      </c>
      <c r="F2105" s="25" t="str">
        <f>IF(E2105="","",_xlfn.XLOOKUP(E2105,Questions!$A:$A,Questions!$C:$C,""))</f>
        <v/>
      </c>
      <c r="G2105" s="25" t="str">
        <f>IF(E2105="","",_xlfn.XLOOKUP(E2105&amp;"_"&amp;Saisie!H2106,'Réponses'!D:D,'Réponses'!C:C,""))</f>
        <v/>
      </c>
      <c r="H2105" s="25" t="str">
        <f>IF(G2105="","",_xlfn.XLOOKUP(G2105,'Réponses'!C:C,'Réponses'!F:F,"ERREUR PROCHAINE QUESTION"))</f>
        <v/>
      </c>
      <c r="I2105" s="25" t="str">
        <f>IF(H2105="","",_xlfn.XLOOKUP(H2105,Questions!$A:$A,Questions!$C:$C,"ERREUR TYPE"))</f>
        <v/>
      </c>
      <c r="J2105" s="25" t="str">
        <f>IF(H2105="","",_xlfn.XLOOKUP(H2105&amp;"_"&amp;Saisie!J2106,'Réponses'!D:D,'Réponses'!C:C,""))</f>
        <v/>
      </c>
      <c r="K2105" s="25" t="str">
        <f>IF(J2105="","",_xlfn.XLOOKUP(J2105,'Réponses'!C:C,'Réponses'!F:F,"ERREUR PROCHAINE QUESTION"))</f>
        <v/>
      </c>
      <c r="L2105" s="25" t="str">
        <f>IF(K2105="","",_xlfn.XLOOKUP(K2105,Questions!$A:$A,Questions!$C:$C,""))</f>
        <v/>
      </c>
      <c r="M2105" s="25" t="str">
        <f>IF(K2105="","",_xlfn.XLOOKUP(K2105&amp;"_"&amp;Saisie!L2106,'Réponses'!D:D,'Réponses'!C:C,""))</f>
        <v/>
      </c>
      <c r="N2105" s="25" t="str">
        <f>IF(M2105="","",_xlfn.XLOOKUP(M2105,'Réponses'!C:C,'Réponses'!F:F,"ERREUR PROCHAINE QUESTION"))</f>
        <v/>
      </c>
      <c r="O2105" s="25" t="str">
        <f>IF(N2105="","",_xlfn.XLOOKUP(N2105,Questions!$A:$A,Questions!$C:$C,"ERREUR TYPE"))</f>
        <v/>
      </c>
      <c r="P2105" s="25" t="str">
        <f>IF(N2105="","",_xlfn.XLOOKUP(N2105&amp;"_"&amp;Saisie!N2106,'Réponses'!D:D,'Réponses'!C:C,""))</f>
        <v/>
      </c>
      <c r="Q2105" s="25" t="str">
        <f t="shared" si="32"/>
        <v/>
      </c>
    </row>
    <row r="2106" spans="1:17">
      <c r="A2106" s="25" t="str">
        <f>IF(ISBLANK(Saisie!C2107),"",_xlfn.XLOOKUP(Saisie!C2107,Barème!A:A,Barème!F:F,"ERREUR CODE PRODUIT"))</f>
        <v/>
      </c>
      <c r="B2106" s="25" t="str">
        <f>IF(OR(A2106="08",A2106="07",MID(Saisie!C2107,4,4)="0804",MID(Saisie!C2107,4,4)="0907",A2106=""),"",_xlfn.XLOOKUP(A2106,Matériau!A:A,Matériau!C:C,"ERREUR MATERIAU"))</f>
        <v/>
      </c>
      <c r="C2106" s="25" t="str">
        <f>IF(B2106="","",_xlfn.XLOOKUP(B2106,Questions!A:A,Questions!C:C,""))</f>
        <v/>
      </c>
      <c r="D2106" s="25" t="str">
        <f>IF(B2106="","",_xlfn.XLOOKUP(B2106&amp;"_"&amp;Saisie!F2107,'Réponses'!D:D,'Réponses'!C:C,""))</f>
        <v/>
      </c>
      <c r="E2106" s="25" t="str">
        <f>IF(D2106="","",_xlfn.XLOOKUP(D2106,'Réponses'!C:C,'Réponses'!F:F,"ERREUR PROCHAINE QUESTION"))</f>
        <v/>
      </c>
      <c r="F2106" s="25" t="str">
        <f>IF(E2106="","",_xlfn.XLOOKUP(E2106,Questions!$A:$A,Questions!$C:$C,""))</f>
        <v/>
      </c>
      <c r="G2106" s="25" t="str">
        <f>IF(E2106="","",_xlfn.XLOOKUP(E2106&amp;"_"&amp;Saisie!H2107,'Réponses'!D:D,'Réponses'!C:C,""))</f>
        <v/>
      </c>
      <c r="H2106" s="25" t="str">
        <f>IF(G2106="","",_xlfn.XLOOKUP(G2106,'Réponses'!C:C,'Réponses'!F:F,"ERREUR PROCHAINE QUESTION"))</f>
        <v/>
      </c>
      <c r="I2106" s="25" t="str">
        <f>IF(H2106="","",_xlfn.XLOOKUP(H2106,Questions!$A:$A,Questions!$C:$C,"ERREUR TYPE"))</f>
        <v/>
      </c>
      <c r="J2106" s="25" t="str">
        <f>IF(H2106="","",_xlfn.XLOOKUP(H2106&amp;"_"&amp;Saisie!J2107,'Réponses'!D:D,'Réponses'!C:C,""))</f>
        <v/>
      </c>
      <c r="K2106" s="25" t="str">
        <f>IF(J2106="","",_xlfn.XLOOKUP(J2106,'Réponses'!C:C,'Réponses'!F:F,"ERREUR PROCHAINE QUESTION"))</f>
        <v/>
      </c>
      <c r="L2106" s="25" t="str">
        <f>IF(K2106="","",_xlfn.XLOOKUP(K2106,Questions!$A:$A,Questions!$C:$C,""))</f>
        <v/>
      </c>
      <c r="M2106" s="25" t="str">
        <f>IF(K2106="","",_xlfn.XLOOKUP(K2106&amp;"_"&amp;Saisie!L2107,'Réponses'!D:D,'Réponses'!C:C,""))</f>
        <v/>
      </c>
      <c r="N2106" s="25" t="str">
        <f>IF(M2106="","",_xlfn.XLOOKUP(M2106,'Réponses'!C:C,'Réponses'!F:F,"ERREUR PROCHAINE QUESTION"))</f>
        <v/>
      </c>
      <c r="O2106" s="25" t="str">
        <f>IF(N2106="","",_xlfn.XLOOKUP(N2106,Questions!$A:$A,Questions!$C:$C,"ERREUR TYPE"))</f>
        <v/>
      </c>
      <c r="P2106" s="25" t="str">
        <f>IF(N2106="","",_xlfn.XLOOKUP(N2106&amp;"_"&amp;Saisie!N2107,'Réponses'!D:D,'Réponses'!C:C,""))</f>
        <v/>
      </c>
      <c r="Q2106" s="25" t="str">
        <f t="shared" si="32"/>
        <v/>
      </c>
    </row>
    <row r="2107" spans="1:17">
      <c r="A2107" s="25" t="str">
        <f>IF(ISBLANK(Saisie!C2108),"",_xlfn.XLOOKUP(Saisie!C2108,Barème!A:A,Barème!F:F,"ERREUR CODE PRODUIT"))</f>
        <v/>
      </c>
      <c r="B2107" s="25" t="str">
        <f>IF(OR(A2107="08",A2107="07",MID(Saisie!C2108,4,4)="0804",MID(Saisie!C2108,4,4)="0907",A2107=""),"",_xlfn.XLOOKUP(A2107,Matériau!A:A,Matériau!C:C,"ERREUR MATERIAU"))</f>
        <v/>
      </c>
      <c r="C2107" s="25" t="str">
        <f>IF(B2107="","",_xlfn.XLOOKUP(B2107,Questions!A:A,Questions!C:C,""))</f>
        <v/>
      </c>
      <c r="D2107" s="25" t="str">
        <f>IF(B2107="","",_xlfn.XLOOKUP(B2107&amp;"_"&amp;Saisie!F2108,'Réponses'!D:D,'Réponses'!C:C,""))</f>
        <v/>
      </c>
      <c r="E2107" s="25" t="str">
        <f>IF(D2107="","",_xlfn.XLOOKUP(D2107,'Réponses'!C:C,'Réponses'!F:F,"ERREUR PROCHAINE QUESTION"))</f>
        <v/>
      </c>
      <c r="F2107" s="25" t="str">
        <f>IF(E2107="","",_xlfn.XLOOKUP(E2107,Questions!$A:$A,Questions!$C:$C,""))</f>
        <v/>
      </c>
      <c r="G2107" s="25" t="str">
        <f>IF(E2107="","",_xlfn.XLOOKUP(E2107&amp;"_"&amp;Saisie!H2108,'Réponses'!D:D,'Réponses'!C:C,""))</f>
        <v/>
      </c>
      <c r="H2107" s="25" t="str">
        <f>IF(G2107="","",_xlfn.XLOOKUP(G2107,'Réponses'!C:C,'Réponses'!F:F,"ERREUR PROCHAINE QUESTION"))</f>
        <v/>
      </c>
      <c r="I2107" s="25" t="str">
        <f>IF(H2107="","",_xlfn.XLOOKUP(H2107,Questions!$A:$A,Questions!$C:$C,"ERREUR TYPE"))</f>
        <v/>
      </c>
      <c r="J2107" s="25" t="str">
        <f>IF(H2107="","",_xlfn.XLOOKUP(H2107&amp;"_"&amp;Saisie!J2108,'Réponses'!D:D,'Réponses'!C:C,""))</f>
        <v/>
      </c>
      <c r="K2107" s="25" t="str">
        <f>IF(J2107="","",_xlfn.XLOOKUP(J2107,'Réponses'!C:C,'Réponses'!F:F,"ERREUR PROCHAINE QUESTION"))</f>
        <v/>
      </c>
      <c r="L2107" s="25" t="str">
        <f>IF(K2107="","",_xlfn.XLOOKUP(K2107,Questions!$A:$A,Questions!$C:$C,""))</f>
        <v/>
      </c>
      <c r="M2107" s="25" t="str">
        <f>IF(K2107="","",_xlfn.XLOOKUP(K2107&amp;"_"&amp;Saisie!L2108,'Réponses'!D:D,'Réponses'!C:C,""))</f>
        <v/>
      </c>
      <c r="N2107" s="25" t="str">
        <f>IF(M2107="","",_xlfn.XLOOKUP(M2107,'Réponses'!C:C,'Réponses'!F:F,"ERREUR PROCHAINE QUESTION"))</f>
        <v/>
      </c>
      <c r="O2107" s="25" t="str">
        <f>IF(N2107="","",_xlfn.XLOOKUP(N2107,Questions!$A:$A,Questions!$C:$C,"ERREUR TYPE"))</f>
        <v/>
      </c>
      <c r="P2107" s="25" t="str">
        <f>IF(N2107="","",_xlfn.XLOOKUP(N2107&amp;"_"&amp;Saisie!N2108,'Réponses'!D:D,'Réponses'!C:C,""))</f>
        <v/>
      </c>
      <c r="Q2107" s="25" t="str">
        <f t="shared" si="32"/>
        <v/>
      </c>
    </row>
    <row r="2108" spans="1:17">
      <c r="A2108" s="25" t="str">
        <f>IF(ISBLANK(Saisie!C2109),"",_xlfn.XLOOKUP(Saisie!C2109,Barème!A:A,Barème!F:F,"ERREUR CODE PRODUIT"))</f>
        <v/>
      </c>
      <c r="B2108" s="25" t="str">
        <f>IF(OR(A2108="08",A2108="07",MID(Saisie!C2109,4,4)="0804",MID(Saisie!C2109,4,4)="0907",A2108=""),"",_xlfn.XLOOKUP(A2108,Matériau!A:A,Matériau!C:C,"ERREUR MATERIAU"))</f>
        <v/>
      </c>
      <c r="C2108" s="25" t="str">
        <f>IF(B2108="","",_xlfn.XLOOKUP(B2108,Questions!A:A,Questions!C:C,""))</f>
        <v/>
      </c>
      <c r="D2108" s="25" t="str">
        <f>IF(B2108="","",_xlfn.XLOOKUP(B2108&amp;"_"&amp;Saisie!F2109,'Réponses'!D:D,'Réponses'!C:C,""))</f>
        <v/>
      </c>
      <c r="E2108" s="25" t="str">
        <f>IF(D2108="","",_xlfn.XLOOKUP(D2108,'Réponses'!C:C,'Réponses'!F:F,"ERREUR PROCHAINE QUESTION"))</f>
        <v/>
      </c>
      <c r="F2108" s="25" t="str">
        <f>IF(E2108="","",_xlfn.XLOOKUP(E2108,Questions!$A:$A,Questions!$C:$C,""))</f>
        <v/>
      </c>
      <c r="G2108" s="25" t="str">
        <f>IF(E2108="","",_xlfn.XLOOKUP(E2108&amp;"_"&amp;Saisie!H2109,'Réponses'!D:D,'Réponses'!C:C,""))</f>
        <v/>
      </c>
      <c r="H2108" s="25" t="str">
        <f>IF(G2108="","",_xlfn.XLOOKUP(G2108,'Réponses'!C:C,'Réponses'!F:F,"ERREUR PROCHAINE QUESTION"))</f>
        <v/>
      </c>
      <c r="I2108" s="25" t="str">
        <f>IF(H2108="","",_xlfn.XLOOKUP(H2108,Questions!$A:$A,Questions!$C:$C,"ERREUR TYPE"))</f>
        <v/>
      </c>
      <c r="J2108" s="25" t="str">
        <f>IF(H2108="","",_xlfn.XLOOKUP(H2108&amp;"_"&amp;Saisie!J2109,'Réponses'!D:D,'Réponses'!C:C,""))</f>
        <v/>
      </c>
      <c r="K2108" s="25" t="str">
        <f>IF(J2108="","",_xlfn.XLOOKUP(J2108,'Réponses'!C:C,'Réponses'!F:F,"ERREUR PROCHAINE QUESTION"))</f>
        <v/>
      </c>
      <c r="L2108" s="25" t="str">
        <f>IF(K2108="","",_xlfn.XLOOKUP(K2108,Questions!$A:$A,Questions!$C:$C,""))</f>
        <v/>
      </c>
      <c r="M2108" s="25" t="str">
        <f>IF(K2108="","",_xlfn.XLOOKUP(K2108&amp;"_"&amp;Saisie!L2109,'Réponses'!D:D,'Réponses'!C:C,""))</f>
        <v/>
      </c>
      <c r="N2108" s="25" t="str">
        <f>IF(M2108="","",_xlfn.XLOOKUP(M2108,'Réponses'!C:C,'Réponses'!F:F,"ERREUR PROCHAINE QUESTION"))</f>
        <v/>
      </c>
      <c r="O2108" s="25" t="str">
        <f>IF(N2108="","",_xlfn.XLOOKUP(N2108,Questions!$A:$A,Questions!$C:$C,"ERREUR TYPE"))</f>
        <v/>
      </c>
      <c r="P2108" s="25" t="str">
        <f>IF(N2108="","",_xlfn.XLOOKUP(N2108&amp;"_"&amp;Saisie!N2109,'Réponses'!D:D,'Réponses'!C:C,""))</f>
        <v/>
      </c>
      <c r="Q2108" s="25" t="str">
        <f t="shared" si="32"/>
        <v/>
      </c>
    </row>
    <row r="2109" spans="1:17">
      <c r="A2109" s="25" t="str">
        <f>IF(ISBLANK(Saisie!C2110),"",_xlfn.XLOOKUP(Saisie!C2110,Barème!A:A,Barème!F:F,"ERREUR CODE PRODUIT"))</f>
        <v/>
      </c>
      <c r="B2109" s="25" t="str">
        <f>IF(OR(A2109="08",A2109="07",MID(Saisie!C2110,4,4)="0804",MID(Saisie!C2110,4,4)="0907",A2109=""),"",_xlfn.XLOOKUP(A2109,Matériau!A:A,Matériau!C:C,"ERREUR MATERIAU"))</f>
        <v/>
      </c>
      <c r="C2109" s="25" t="str">
        <f>IF(B2109="","",_xlfn.XLOOKUP(B2109,Questions!A:A,Questions!C:C,""))</f>
        <v/>
      </c>
      <c r="D2109" s="25" t="str">
        <f>IF(B2109="","",_xlfn.XLOOKUP(B2109&amp;"_"&amp;Saisie!F2110,'Réponses'!D:D,'Réponses'!C:C,""))</f>
        <v/>
      </c>
      <c r="E2109" s="25" t="str">
        <f>IF(D2109="","",_xlfn.XLOOKUP(D2109,'Réponses'!C:C,'Réponses'!F:F,"ERREUR PROCHAINE QUESTION"))</f>
        <v/>
      </c>
      <c r="F2109" s="25" t="str">
        <f>IF(E2109="","",_xlfn.XLOOKUP(E2109,Questions!$A:$A,Questions!$C:$C,""))</f>
        <v/>
      </c>
      <c r="G2109" s="25" t="str">
        <f>IF(E2109="","",_xlfn.XLOOKUP(E2109&amp;"_"&amp;Saisie!H2110,'Réponses'!D:D,'Réponses'!C:C,""))</f>
        <v/>
      </c>
      <c r="H2109" s="25" t="str">
        <f>IF(G2109="","",_xlfn.XLOOKUP(G2109,'Réponses'!C:C,'Réponses'!F:F,"ERREUR PROCHAINE QUESTION"))</f>
        <v/>
      </c>
      <c r="I2109" s="25" t="str">
        <f>IF(H2109="","",_xlfn.XLOOKUP(H2109,Questions!$A:$A,Questions!$C:$C,"ERREUR TYPE"))</f>
        <v/>
      </c>
      <c r="J2109" s="25" t="str">
        <f>IF(H2109="","",_xlfn.XLOOKUP(H2109&amp;"_"&amp;Saisie!J2110,'Réponses'!D:D,'Réponses'!C:C,""))</f>
        <v/>
      </c>
      <c r="K2109" s="25" t="str">
        <f>IF(J2109="","",_xlfn.XLOOKUP(J2109,'Réponses'!C:C,'Réponses'!F:F,"ERREUR PROCHAINE QUESTION"))</f>
        <v/>
      </c>
      <c r="L2109" s="25" t="str">
        <f>IF(K2109="","",_xlfn.XLOOKUP(K2109,Questions!$A:$A,Questions!$C:$C,""))</f>
        <v/>
      </c>
      <c r="M2109" s="25" t="str">
        <f>IF(K2109="","",_xlfn.XLOOKUP(K2109&amp;"_"&amp;Saisie!L2110,'Réponses'!D:D,'Réponses'!C:C,""))</f>
        <v/>
      </c>
      <c r="N2109" s="25" t="str">
        <f>IF(M2109="","",_xlfn.XLOOKUP(M2109,'Réponses'!C:C,'Réponses'!F:F,"ERREUR PROCHAINE QUESTION"))</f>
        <v/>
      </c>
      <c r="O2109" s="25" t="str">
        <f>IF(N2109="","",_xlfn.XLOOKUP(N2109,Questions!$A:$A,Questions!$C:$C,"ERREUR TYPE"))</f>
        <v/>
      </c>
      <c r="P2109" s="25" t="str">
        <f>IF(N2109="","",_xlfn.XLOOKUP(N2109&amp;"_"&amp;Saisie!N2110,'Réponses'!D:D,'Réponses'!C:C,""))</f>
        <v/>
      </c>
      <c r="Q2109" s="25" t="str">
        <f t="shared" si="32"/>
        <v/>
      </c>
    </row>
    <row r="2110" spans="1:17">
      <c r="A2110" s="25" t="str">
        <f>IF(ISBLANK(Saisie!C2111),"",_xlfn.XLOOKUP(Saisie!C2111,Barème!A:A,Barème!F:F,"ERREUR CODE PRODUIT"))</f>
        <v/>
      </c>
      <c r="B2110" s="25" t="str">
        <f>IF(OR(A2110="08",A2110="07",MID(Saisie!C2111,4,4)="0804",MID(Saisie!C2111,4,4)="0907",A2110=""),"",_xlfn.XLOOKUP(A2110,Matériau!A:A,Matériau!C:C,"ERREUR MATERIAU"))</f>
        <v/>
      </c>
      <c r="C2110" s="25" t="str">
        <f>IF(B2110="","",_xlfn.XLOOKUP(B2110,Questions!A:A,Questions!C:C,""))</f>
        <v/>
      </c>
      <c r="D2110" s="25" t="str">
        <f>IF(B2110="","",_xlfn.XLOOKUP(B2110&amp;"_"&amp;Saisie!F2111,'Réponses'!D:D,'Réponses'!C:C,""))</f>
        <v/>
      </c>
      <c r="E2110" s="25" t="str">
        <f>IF(D2110="","",_xlfn.XLOOKUP(D2110,'Réponses'!C:C,'Réponses'!F:F,"ERREUR PROCHAINE QUESTION"))</f>
        <v/>
      </c>
      <c r="F2110" s="25" t="str">
        <f>IF(E2110="","",_xlfn.XLOOKUP(E2110,Questions!$A:$A,Questions!$C:$C,""))</f>
        <v/>
      </c>
      <c r="G2110" s="25" t="str">
        <f>IF(E2110="","",_xlfn.XLOOKUP(E2110&amp;"_"&amp;Saisie!H2111,'Réponses'!D:D,'Réponses'!C:C,""))</f>
        <v/>
      </c>
      <c r="H2110" s="25" t="str">
        <f>IF(G2110="","",_xlfn.XLOOKUP(G2110,'Réponses'!C:C,'Réponses'!F:F,"ERREUR PROCHAINE QUESTION"))</f>
        <v/>
      </c>
      <c r="I2110" s="25" t="str">
        <f>IF(H2110="","",_xlfn.XLOOKUP(H2110,Questions!$A:$A,Questions!$C:$C,"ERREUR TYPE"))</f>
        <v/>
      </c>
      <c r="J2110" s="25" t="str">
        <f>IF(H2110="","",_xlfn.XLOOKUP(H2110&amp;"_"&amp;Saisie!J2111,'Réponses'!D:D,'Réponses'!C:C,""))</f>
        <v/>
      </c>
      <c r="K2110" s="25" t="str">
        <f>IF(J2110="","",_xlfn.XLOOKUP(J2110,'Réponses'!C:C,'Réponses'!F:F,"ERREUR PROCHAINE QUESTION"))</f>
        <v/>
      </c>
      <c r="L2110" s="25" t="str">
        <f>IF(K2110="","",_xlfn.XLOOKUP(K2110,Questions!$A:$A,Questions!$C:$C,""))</f>
        <v/>
      </c>
      <c r="M2110" s="25" t="str">
        <f>IF(K2110="","",_xlfn.XLOOKUP(K2110&amp;"_"&amp;Saisie!L2111,'Réponses'!D:D,'Réponses'!C:C,""))</f>
        <v/>
      </c>
      <c r="N2110" s="25" t="str">
        <f>IF(M2110="","",_xlfn.XLOOKUP(M2110,'Réponses'!C:C,'Réponses'!F:F,"ERREUR PROCHAINE QUESTION"))</f>
        <v/>
      </c>
      <c r="O2110" s="25" t="str">
        <f>IF(N2110="","",_xlfn.XLOOKUP(N2110,Questions!$A:$A,Questions!$C:$C,"ERREUR TYPE"))</f>
        <v/>
      </c>
      <c r="P2110" s="25" t="str">
        <f>IF(N2110="","",_xlfn.XLOOKUP(N2110&amp;"_"&amp;Saisie!N2111,'Réponses'!D:D,'Réponses'!C:C,""))</f>
        <v/>
      </c>
      <c r="Q2110" s="25" t="str">
        <f t="shared" si="32"/>
        <v/>
      </c>
    </row>
    <row r="2111" spans="1:17">
      <c r="A2111" s="25" t="str">
        <f>IF(ISBLANK(Saisie!C2112),"",_xlfn.XLOOKUP(Saisie!C2112,Barème!A:A,Barème!F:F,"ERREUR CODE PRODUIT"))</f>
        <v/>
      </c>
      <c r="B2111" s="25" t="str">
        <f>IF(OR(A2111="08",A2111="07",MID(Saisie!C2112,4,4)="0804",MID(Saisie!C2112,4,4)="0907",A2111=""),"",_xlfn.XLOOKUP(A2111,Matériau!A:A,Matériau!C:C,"ERREUR MATERIAU"))</f>
        <v/>
      </c>
      <c r="C2111" s="25" t="str">
        <f>IF(B2111="","",_xlfn.XLOOKUP(B2111,Questions!A:A,Questions!C:C,""))</f>
        <v/>
      </c>
      <c r="D2111" s="25" t="str">
        <f>IF(B2111="","",_xlfn.XLOOKUP(B2111&amp;"_"&amp;Saisie!F2112,'Réponses'!D:D,'Réponses'!C:C,""))</f>
        <v/>
      </c>
      <c r="E2111" s="25" t="str">
        <f>IF(D2111="","",_xlfn.XLOOKUP(D2111,'Réponses'!C:C,'Réponses'!F:F,"ERREUR PROCHAINE QUESTION"))</f>
        <v/>
      </c>
      <c r="F2111" s="25" t="str">
        <f>IF(E2111="","",_xlfn.XLOOKUP(E2111,Questions!$A:$A,Questions!$C:$C,""))</f>
        <v/>
      </c>
      <c r="G2111" s="25" t="str">
        <f>IF(E2111="","",_xlfn.XLOOKUP(E2111&amp;"_"&amp;Saisie!H2112,'Réponses'!D:D,'Réponses'!C:C,""))</f>
        <v/>
      </c>
      <c r="H2111" s="25" t="str">
        <f>IF(G2111="","",_xlfn.XLOOKUP(G2111,'Réponses'!C:C,'Réponses'!F:F,"ERREUR PROCHAINE QUESTION"))</f>
        <v/>
      </c>
      <c r="I2111" s="25" t="str">
        <f>IF(H2111="","",_xlfn.XLOOKUP(H2111,Questions!$A:$A,Questions!$C:$C,"ERREUR TYPE"))</f>
        <v/>
      </c>
      <c r="J2111" s="25" t="str">
        <f>IF(H2111="","",_xlfn.XLOOKUP(H2111&amp;"_"&amp;Saisie!J2112,'Réponses'!D:D,'Réponses'!C:C,""))</f>
        <v/>
      </c>
      <c r="K2111" s="25" t="str">
        <f>IF(J2111="","",_xlfn.XLOOKUP(J2111,'Réponses'!C:C,'Réponses'!F:F,"ERREUR PROCHAINE QUESTION"))</f>
        <v/>
      </c>
      <c r="L2111" s="25" t="str">
        <f>IF(K2111="","",_xlfn.XLOOKUP(K2111,Questions!$A:$A,Questions!$C:$C,""))</f>
        <v/>
      </c>
      <c r="M2111" s="25" t="str">
        <f>IF(K2111="","",_xlfn.XLOOKUP(K2111&amp;"_"&amp;Saisie!L2112,'Réponses'!D:D,'Réponses'!C:C,""))</f>
        <v/>
      </c>
      <c r="N2111" s="25" t="str">
        <f>IF(M2111="","",_xlfn.XLOOKUP(M2111,'Réponses'!C:C,'Réponses'!F:F,"ERREUR PROCHAINE QUESTION"))</f>
        <v/>
      </c>
      <c r="O2111" s="25" t="str">
        <f>IF(N2111="","",_xlfn.XLOOKUP(N2111,Questions!$A:$A,Questions!$C:$C,"ERREUR TYPE"))</f>
        <v/>
      </c>
      <c r="P2111" s="25" t="str">
        <f>IF(N2111="","",_xlfn.XLOOKUP(N2111&amp;"_"&amp;Saisie!N2112,'Réponses'!D:D,'Réponses'!C:C,""))</f>
        <v/>
      </c>
      <c r="Q2111" s="25" t="str">
        <f t="shared" si="32"/>
        <v/>
      </c>
    </row>
    <row r="2112" spans="1:17">
      <c r="A2112" s="25" t="str">
        <f>IF(ISBLANK(Saisie!C2113),"",_xlfn.XLOOKUP(Saisie!C2113,Barème!A:A,Barème!F:F,"ERREUR CODE PRODUIT"))</f>
        <v/>
      </c>
      <c r="B2112" s="25" t="str">
        <f>IF(OR(A2112="08",A2112="07",MID(Saisie!C2113,4,4)="0804",MID(Saisie!C2113,4,4)="0907",A2112=""),"",_xlfn.XLOOKUP(A2112,Matériau!A:A,Matériau!C:C,"ERREUR MATERIAU"))</f>
        <v/>
      </c>
      <c r="C2112" s="25" t="str">
        <f>IF(B2112="","",_xlfn.XLOOKUP(B2112,Questions!A:A,Questions!C:C,""))</f>
        <v/>
      </c>
      <c r="D2112" s="25" t="str">
        <f>IF(B2112="","",_xlfn.XLOOKUP(B2112&amp;"_"&amp;Saisie!F2113,'Réponses'!D:D,'Réponses'!C:C,""))</f>
        <v/>
      </c>
      <c r="E2112" s="25" t="str">
        <f>IF(D2112="","",_xlfn.XLOOKUP(D2112,'Réponses'!C:C,'Réponses'!F:F,"ERREUR PROCHAINE QUESTION"))</f>
        <v/>
      </c>
      <c r="F2112" s="25" t="str">
        <f>IF(E2112="","",_xlfn.XLOOKUP(E2112,Questions!$A:$A,Questions!$C:$C,""))</f>
        <v/>
      </c>
      <c r="G2112" s="25" t="str">
        <f>IF(E2112="","",_xlfn.XLOOKUP(E2112&amp;"_"&amp;Saisie!H2113,'Réponses'!D:D,'Réponses'!C:C,""))</f>
        <v/>
      </c>
      <c r="H2112" s="25" t="str">
        <f>IF(G2112="","",_xlfn.XLOOKUP(G2112,'Réponses'!C:C,'Réponses'!F:F,"ERREUR PROCHAINE QUESTION"))</f>
        <v/>
      </c>
      <c r="I2112" s="25" t="str">
        <f>IF(H2112="","",_xlfn.XLOOKUP(H2112,Questions!$A:$A,Questions!$C:$C,"ERREUR TYPE"))</f>
        <v/>
      </c>
      <c r="J2112" s="25" t="str">
        <f>IF(H2112="","",_xlfn.XLOOKUP(H2112&amp;"_"&amp;Saisie!J2113,'Réponses'!D:D,'Réponses'!C:C,""))</f>
        <v/>
      </c>
      <c r="K2112" s="25" t="str">
        <f>IF(J2112="","",_xlfn.XLOOKUP(J2112,'Réponses'!C:C,'Réponses'!F:F,"ERREUR PROCHAINE QUESTION"))</f>
        <v/>
      </c>
      <c r="L2112" s="25" t="str">
        <f>IF(K2112="","",_xlfn.XLOOKUP(K2112,Questions!$A:$A,Questions!$C:$C,""))</f>
        <v/>
      </c>
      <c r="M2112" s="25" t="str">
        <f>IF(K2112="","",_xlfn.XLOOKUP(K2112&amp;"_"&amp;Saisie!L2113,'Réponses'!D:D,'Réponses'!C:C,""))</f>
        <v/>
      </c>
      <c r="N2112" s="25" t="str">
        <f>IF(M2112="","",_xlfn.XLOOKUP(M2112,'Réponses'!C:C,'Réponses'!F:F,"ERREUR PROCHAINE QUESTION"))</f>
        <v/>
      </c>
      <c r="O2112" s="25" t="str">
        <f>IF(N2112="","",_xlfn.XLOOKUP(N2112,Questions!$A:$A,Questions!$C:$C,"ERREUR TYPE"))</f>
        <v/>
      </c>
      <c r="P2112" s="25" t="str">
        <f>IF(N2112="","",_xlfn.XLOOKUP(N2112&amp;"_"&amp;Saisie!N2113,'Réponses'!D:D,'Réponses'!C:C,""))</f>
        <v/>
      </c>
      <c r="Q2112" s="25" t="str">
        <f t="shared" si="32"/>
        <v/>
      </c>
    </row>
    <row r="2113" spans="1:17">
      <c r="A2113" s="25" t="str">
        <f>IF(ISBLANK(Saisie!C2114),"",_xlfn.XLOOKUP(Saisie!C2114,Barème!A:A,Barème!F:F,"ERREUR CODE PRODUIT"))</f>
        <v/>
      </c>
      <c r="B2113" s="25" t="str">
        <f>IF(OR(A2113="08",A2113="07",MID(Saisie!C2114,4,4)="0804",MID(Saisie!C2114,4,4)="0907",A2113=""),"",_xlfn.XLOOKUP(A2113,Matériau!A:A,Matériau!C:C,"ERREUR MATERIAU"))</f>
        <v/>
      </c>
      <c r="C2113" s="25" t="str">
        <f>IF(B2113="","",_xlfn.XLOOKUP(B2113,Questions!A:A,Questions!C:C,""))</f>
        <v/>
      </c>
      <c r="D2113" s="25" t="str">
        <f>IF(B2113="","",_xlfn.XLOOKUP(B2113&amp;"_"&amp;Saisie!F2114,'Réponses'!D:D,'Réponses'!C:C,""))</f>
        <v/>
      </c>
      <c r="E2113" s="25" t="str">
        <f>IF(D2113="","",_xlfn.XLOOKUP(D2113,'Réponses'!C:C,'Réponses'!F:F,"ERREUR PROCHAINE QUESTION"))</f>
        <v/>
      </c>
      <c r="F2113" s="25" t="str">
        <f>IF(E2113="","",_xlfn.XLOOKUP(E2113,Questions!$A:$A,Questions!$C:$C,""))</f>
        <v/>
      </c>
      <c r="G2113" s="25" t="str">
        <f>IF(E2113="","",_xlfn.XLOOKUP(E2113&amp;"_"&amp;Saisie!H2114,'Réponses'!D:D,'Réponses'!C:C,""))</f>
        <v/>
      </c>
      <c r="H2113" s="25" t="str">
        <f>IF(G2113="","",_xlfn.XLOOKUP(G2113,'Réponses'!C:C,'Réponses'!F:F,"ERREUR PROCHAINE QUESTION"))</f>
        <v/>
      </c>
      <c r="I2113" s="25" t="str">
        <f>IF(H2113="","",_xlfn.XLOOKUP(H2113,Questions!$A:$A,Questions!$C:$C,"ERREUR TYPE"))</f>
        <v/>
      </c>
      <c r="J2113" s="25" t="str">
        <f>IF(H2113="","",_xlfn.XLOOKUP(H2113&amp;"_"&amp;Saisie!J2114,'Réponses'!D:D,'Réponses'!C:C,""))</f>
        <v/>
      </c>
      <c r="K2113" s="25" t="str">
        <f>IF(J2113="","",_xlfn.XLOOKUP(J2113,'Réponses'!C:C,'Réponses'!F:F,"ERREUR PROCHAINE QUESTION"))</f>
        <v/>
      </c>
      <c r="L2113" s="25" t="str">
        <f>IF(K2113="","",_xlfn.XLOOKUP(K2113,Questions!$A:$A,Questions!$C:$C,""))</f>
        <v/>
      </c>
      <c r="M2113" s="25" t="str">
        <f>IF(K2113="","",_xlfn.XLOOKUP(K2113&amp;"_"&amp;Saisie!L2114,'Réponses'!D:D,'Réponses'!C:C,""))</f>
        <v/>
      </c>
      <c r="N2113" s="25" t="str">
        <f>IF(M2113="","",_xlfn.XLOOKUP(M2113,'Réponses'!C:C,'Réponses'!F:F,"ERREUR PROCHAINE QUESTION"))</f>
        <v/>
      </c>
      <c r="O2113" s="25" t="str">
        <f>IF(N2113="","",_xlfn.XLOOKUP(N2113,Questions!$A:$A,Questions!$C:$C,"ERREUR TYPE"))</f>
        <v/>
      </c>
      <c r="P2113" s="25" t="str">
        <f>IF(N2113="","",_xlfn.XLOOKUP(N2113&amp;"_"&amp;Saisie!N2114,'Réponses'!D:D,'Réponses'!C:C,""))</f>
        <v/>
      </c>
      <c r="Q2113" s="25" t="str">
        <f t="shared" si="32"/>
        <v/>
      </c>
    </row>
    <row r="2114" spans="1:17">
      <c r="A2114" s="25" t="str">
        <f>IF(ISBLANK(Saisie!C2115),"",_xlfn.XLOOKUP(Saisie!C2115,Barème!A:A,Barème!F:F,"ERREUR CODE PRODUIT"))</f>
        <v/>
      </c>
      <c r="B2114" s="25" t="str">
        <f>IF(OR(A2114="08",A2114="07",MID(Saisie!C2115,4,4)="0804",MID(Saisie!C2115,4,4)="0907",A2114=""),"",_xlfn.XLOOKUP(A2114,Matériau!A:A,Matériau!C:C,"ERREUR MATERIAU"))</f>
        <v/>
      </c>
      <c r="C2114" s="25" t="str">
        <f>IF(B2114="","",_xlfn.XLOOKUP(B2114,Questions!A:A,Questions!C:C,""))</f>
        <v/>
      </c>
      <c r="D2114" s="25" t="str">
        <f>IF(B2114="","",_xlfn.XLOOKUP(B2114&amp;"_"&amp;Saisie!F2115,'Réponses'!D:D,'Réponses'!C:C,""))</f>
        <v/>
      </c>
      <c r="E2114" s="25" t="str">
        <f>IF(D2114="","",_xlfn.XLOOKUP(D2114,'Réponses'!C:C,'Réponses'!F:F,"ERREUR PROCHAINE QUESTION"))</f>
        <v/>
      </c>
      <c r="F2114" s="25" t="str">
        <f>IF(E2114="","",_xlfn.XLOOKUP(E2114,Questions!$A:$A,Questions!$C:$C,""))</f>
        <v/>
      </c>
      <c r="G2114" s="25" t="str">
        <f>IF(E2114="","",_xlfn.XLOOKUP(E2114&amp;"_"&amp;Saisie!H2115,'Réponses'!D:D,'Réponses'!C:C,""))</f>
        <v/>
      </c>
      <c r="H2114" s="25" t="str">
        <f>IF(G2114="","",_xlfn.XLOOKUP(G2114,'Réponses'!C:C,'Réponses'!F:F,"ERREUR PROCHAINE QUESTION"))</f>
        <v/>
      </c>
      <c r="I2114" s="25" t="str">
        <f>IF(H2114="","",_xlfn.XLOOKUP(H2114,Questions!$A:$A,Questions!$C:$C,"ERREUR TYPE"))</f>
        <v/>
      </c>
      <c r="J2114" s="25" t="str">
        <f>IF(H2114="","",_xlfn.XLOOKUP(H2114&amp;"_"&amp;Saisie!J2115,'Réponses'!D:D,'Réponses'!C:C,""))</f>
        <v/>
      </c>
      <c r="K2114" s="25" t="str">
        <f>IF(J2114="","",_xlfn.XLOOKUP(J2114,'Réponses'!C:C,'Réponses'!F:F,"ERREUR PROCHAINE QUESTION"))</f>
        <v/>
      </c>
      <c r="L2114" s="25" t="str">
        <f>IF(K2114="","",_xlfn.XLOOKUP(K2114,Questions!$A:$A,Questions!$C:$C,""))</f>
        <v/>
      </c>
      <c r="M2114" s="25" t="str">
        <f>IF(K2114="","",_xlfn.XLOOKUP(K2114&amp;"_"&amp;Saisie!L2115,'Réponses'!D:D,'Réponses'!C:C,""))</f>
        <v/>
      </c>
      <c r="N2114" s="25" t="str">
        <f>IF(M2114="","",_xlfn.XLOOKUP(M2114,'Réponses'!C:C,'Réponses'!F:F,"ERREUR PROCHAINE QUESTION"))</f>
        <v/>
      </c>
      <c r="O2114" s="25" t="str">
        <f>IF(N2114="","",_xlfn.XLOOKUP(N2114,Questions!$A:$A,Questions!$C:$C,"ERREUR TYPE"))</f>
        <v/>
      </c>
      <c r="P2114" s="25" t="str">
        <f>IF(N2114="","",_xlfn.XLOOKUP(N2114&amp;"_"&amp;Saisie!N2115,'Réponses'!D:D,'Réponses'!C:C,""))</f>
        <v/>
      </c>
      <c r="Q2114" s="25" t="str">
        <f t="shared" si="32"/>
        <v/>
      </c>
    </row>
    <row r="2115" spans="1:17">
      <c r="A2115" s="25" t="str">
        <f>IF(ISBLANK(Saisie!C2116),"",_xlfn.XLOOKUP(Saisie!C2116,Barème!A:A,Barème!F:F,"ERREUR CODE PRODUIT"))</f>
        <v/>
      </c>
      <c r="B2115" s="25" t="str">
        <f>IF(OR(A2115="08",A2115="07",MID(Saisie!C2116,4,4)="0804",MID(Saisie!C2116,4,4)="0907",A2115=""),"",_xlfn.XLOOKUP(A2115,Matériau!A:A,Matériau!C:C,"ERREUR MATERIAU"))</f>
        <v/>
      </c>
      <c r="C2115" s="25" t="str">
        <f>IF(B2115="","",_xlfn.XLOOKUP(B2115,Questions!A:A,Questions!C:C,""))</f>
        <v/>
      </c>
      <c r="D2115" s="25" t="str">
        <f>IF(B2115="","",_xlfn.XLOOKUP(B2115&amp;"_"&amp;Saisie!F2116,'Réponses'!D:D,'Réponses'!C:C,""))</f>
        <v/>
      </c>
      <c r="E2115" s="25" t="str">
        <f>IF(D2115="","",_xlfn.XLOOKUP(D2115,'Réponses'!C:C,'Réponses'!F:F,"ERREUR PROCHAINE QUESTION"))</f>
        <v/>
      </c>
      <c r="F2115" s="25" t="str">
        <f>IF(E2115="","",_xlfn.XLOOKUP(E2115,Questions!$A:$A,Questions!$C:$C,""))</f>
        <v/>
      </c>
      <c r="G2115" s="25" t="str">
        <f>IF(E2115="","",_xlfn.XLOOKUP(E2115&amp;"_"&amp;Saisie!H2116,'Réponses'!D:D,'Réponses'!C:C,""))</f>
        <v/>
      </c>
      <c r="H2115" s="25" t="str">
        <f>IF(G2115="","",_xlfn.XLOOKUP(G2115,'Réponses'!C:C,'Réponses'!F:F,"ERREUR PROCHAINE QUESTION"))</f>
        <v/>
      </c>
      <c r="I2115" s="25" t="str">
        <f>IF(H2115="","",_xlfn.XLOOKUP(H2115,Questions!$A:$A,Questions!$C:$C,"ERREUR TYPE"))</f>
        <v/>
      </c>
      <c r="J2115" s="25" t="str">
        <f>IF(H2115="","",_xlfn.XLOOKUP(H2115&amp;"_"&amp;Saisie!J2116,'Réponses'!D:D,'Réponses'!C:C,""))</f>
        <v/>
      </c>
      <c r="K2115" s="25" t="str">
        <f>IF(J2115="","",_xlfn.XLOOKUP(J2115,'Réponses'!C:C,'Réponses'!F:F,"ERREUR PROCHAINE QUESTION"))</f>
        <v/>
      </c>
      <c r="L2115" s="25" t="str">
        <f>IF(K2115="","",_xlfn.XLOOKUP(K2115,Questions!$A:$A,Questions!$C:$C,""))</f>
        <v/>
      </c>
      <c r="M2115" s="25" t="str">
        <f>IF(K2115="","",_xlfn.XLOOKUP(K2115&amp;"_"&amp;Saisie!L2116,'Réponses'!D:D,'Réponses'!C:C,""))</f>
        <v/>
      </c>
      <c r="N2115" s="25" t="str">
        <f>IF(M2115="","",_xlfn.XLOOKUP(M2115,'Réponses'!C:C,'Réponses'!F:F,"ERREUR PROCHAINE QUESTION"))</f>
        <v/>
      </c>
      <c r="O2115" s="25" t="str">
        <f>IF(N2115="","",_xlfn.XLOOKUP(N2115,Questions!$A:$A,Questions!$C:$C,"ERREUR TYPE"))</f>
        <v/>
      </c>
      <c r="P2115" s="25" t="str">
        <f>IF(N2115="","",_xlfn.XLOOKUP(N2115&amp;"_"&amp;Saisie!N2116,'Réponses'!D:D,'Réponses'!C:C,""))</f>
        <v/>
      </c>
      <c r="Q2115" s="25" t="str">
        <f t="shared" ref="Q2115:Q2178" si="33">D2115&amp;IF(G2115="","","_"&amp;G2115)&amp;IF(J2115="","","_"&amp;J2115&amp;IF(M2115="","","_"&amp;M2115)&amp;IF(P2115="","","_"&amp;P2115))</f>
        <v/>
      </c>
    </row>
    <row r="2116" spans="1:17">
      <c r="A2116" s="25" t="str">
        <f>IF(ISBLANK(Saisie!C2117),"",_xlfn.XLOOKUP(Saisie!C2117,Barème!A:A,Barème!F:F,"ERREUR CODE PRODUIT"))</f>
        <v/>
      </c>
      <c r="B2116" s="25" t="str">
        <f>IF(OR(A2116="08",A2116="07",MID(Saisie!C2117,4,4)="0804",MID(Saisie!C2117,4,4)="0907",A2116=""),"",_xlfn.XLOOKUP(A2116,Matériau!A:A,Matériau!C:C,"ERREUR MATERIAU"))</f>
        <v/>
      </c>
      <c r="C2116" s="25" t="str">
        <f>IF(B2116="","",_xlfn.XLOOKUP(B2116,Questions!A:A,Questions!C:C,""))</f>
        <v/>
      </c>
      <c r="D2116" s="25" t="str">
        <f>IF(B2116="","",_xlfn.XLOOKUP(B2116&amp;"_"&amp;Saisie!F2117,'Réponses'!D:D,'Réponses'!C:C,""))</f>
        <v/>
      </c>
      <c r="E2116" s="25" t="str">
        <f>IF(D2116="","",_xlfn.XLOOKUP(D2116,'Réponses'!C:C,'Réponses'!F:F,"ERREUR PROCHAINE QUESTION"))</f>
        <v/>
      </c>
      <c r="F2116" s="25" t="str">
        <f>IF(E2116="","",_xlfn.XLOOKUP(E2116,Questions!$A:$A,Questions!$C:$C,""))</f>
        <v/>
      </c>
      <c r="G2116" s="25" t="str">
        <f>IF(E2116="","",_xlfn.XLOOKUP(E2116&amp;"_"&amp;Saisie!H2117,'Réponses'!D:D,'Réponses'!C:C,""))</f>
        <v/>
      </c>
      <c r="H2116" s="25" t="str">
        <f>IF(G2116="","",_xlfn.XLOOKUP(G2116,'Réponses'!C:C,'Réponses'!F:F,"ERREUR PROCHAINE QUESTION"))</f>
        <v/>
      </c>
      <c r="I2116" s="25" t="str">
        <f>IF(H2116="","",_xlfn.XLOOKUP(H2116,Questions!$A:$A,Questions!$C:$C,"ERREUR TYPE"))</f>
        <v/>
      </c>
      <c r="J2116" s="25" t="str">
        <f>IF(H2116="","",_xlfn.XLOOKUP(H2116&amp;"_"&amp;Saisie!J2117,'Réponses'!D:D,'Réponses'!C:C,""))</f>
        <v/>
      </c>
      <c r="K2116" s="25" t="str">
        <f>IF(J2116="","",_xlfn.XLOOKUP(J2116,'Réponses'!C:C,'Réponses'!F:F,"ERREUR PROCHAINE QUESTION"))</f>
        <v/>
      </c>
      <c r="L2116" s="25" t="str">
        <f>IF(K2116="","",_xlfn.XLOOKUP(K2116,Questions!$A:$A,Questions!$C:$C,""))</f>
        <v/>
      </c>
      <c r="M2116" s="25" t="str">
        <f>IF(K2116="","",_xlfn.XLOOKUP(K2116&amp;"_"&amp;Saisie!L2117,'Réponses'!D:D,'Réponses'!C:C,""))</f>
        <v/>
      </c>
      <c r="N2116" s="25" t="str">
        <f>IF(M2116="","",_xlfn.XLOOKUP(M2116,'Réponses'!C:C,'Réponses'!F:F,"ERREUR PROCHAINE QUESTION"))</f>
        <v/>
      </c>
      <c r="O2116" s="25" t="str">
        <f>IF(N2116="","",_xlfn.XLOOKUP(N2116,Questions!$A:$A,Questions!$C:$C,"ERREUR TYPE"))</f>
        <v/>
      </c>
      <c r="P2116" s="25" t="str">
        <f>IF(N2116="","",_xlfn.XLOOKUP(N2116&amp;"_"&amp;Saisie!N2117,'Réponses'!D:D,'Réponses'!C:C,""))</f>
        <v/>
      </c>
      <c r="Q2116" s="25" t="str">
        <f t="shared" si="33"/>
        <v/>
      </c>
    </row>
    <row r="2117" spans="1:17">
      <c r="A2117" s="25" t="str">
        <f>IF(ISBLANK(Saisie!C2118),"",_xlfn.XLOOKUP(Saisie!C2118,Barème!A:A,Barème!F:F,"ERREUR CODE PRODUIT"))</f>
        <v/>
      </c>
      <c r="B2117" s="25" t="str">
        <f>IF(OR(A2117="08",A2117="07",MID(Saisie!C2118,4,4)="0804",MID(Saisie!C2118,4,4)="0907",A2117=""),"",_xlfn.XLOOKUP(A2117,Matériau!A:A,Matériau!C:C,"ERREUR MATERIAU"))</f>
        <v/>
      </c>
      <c r="C2117" s="25" t="str">
        <f>IF(B2117="","",_xlfn.XLOOKUP(B2117,Questions!A:A,Questions!C:C,""))</f>
        <v/>
      </c>
      <c r="D2117" s="25" t="str">
        <f>IF(B2117="","",_xlfn.XLOOKUP(B2117&amp;"_"&amp;Saisie!F2118,'Réponses'!D:D,'Réponses'!C:C,""))</f>
        <v/>
      </c>
      <c r="E2117" s="25" t="str">
        <f>IF(D2117="","",_xlfn.XLOOKUP(D2117,'Réponses'!C:C,'Réponses'!F:F,"ERREUR PROCHAINE QUESTION"))</f>
        <v/>
      </c>
      <c r="F2117" s="25" t="str">
        <f>IF(E2117="","",_xlfn.XLOOKUP(E2117,Questions!$A:$A,Questions!$C:$C,""))</f>
        <v/>
      </c>
      <c r="G2117" s="25" t="str">
        <f>IF(E2117="","",_xlfn.XLOOKUP(E2117&amp;"_"&amp;Saisie!H2118,'Réponses'!D:D,'Réponses'!C:C,""))</f>
        <v/>
      </c>
      <c r="H2117" s="25" t="str">
        <f>IF(G2117="","",_xlfn.XLOOKUP(G2117,'Réponses'!C:C,'Réponses'!F:F,"ERREUR PROCHAINE QUESTION"))</f>
        <v/>
      </c>
      <c r="I2117" s="25" t="str">
        <f>IF(H2117="","",_xlfn.XLOOKUP(H2117,Questions!$A:$A,Questions!$C:$C,"ERREUR TYPE"))</f>
        <v/>
      </c>
      <c r="J2117" s="25" t="str">
        <f>IF(H2117="","",_xlfn.XLOOKUP(H2117&amp;"_"&amp;Saisie!J2118,'Réponses'!D:D,'Réponses'!C:C,""))</f>
        <v/>
      </c>
      <c r="K2117" s="25" t="str">
        <f>IF(J2117="","",_xlfn.XLOOKUP(J2117,'Réponses'!C:C,'Réponses'!F:F,"ERREUR PROCHAINE QUESTION"))</f>
        <v/>
      </c>
      <c r="L2117" s="25" t="str">
        <f>IF(K2117="","",_xlfn.XLOOKUP(K2117,Questions!$A:$A,Questions!$C:$C,""))</f>
        <v/>
      </c>
      <c r="M2117" s="25" t="str">
        <f>IF(K2117="","",_xlfn.XLOOKUP(K2117&amp;"_"&amp;Saisie!L2118,'Réponses'!D:D,'Réponses'!C:C,""))</f>
        <v/>
      </c>
      <c r="N2117" s="25" t="str">
        <f>IF(M2117="","",_xlfn.XLOOKUP(M2117,'Réponses'!C:C,'Réponses'!F:F,"ERREUR PROCHAINE QUESTION"))</f>
        <v/>
      </c>
      <c r="O2117" s="25" t="str">
        <f>IF(N2117="","",_xlfn.XLOOKUP(N2117,Questions!$A:$A,Questions!$C:$C,"ERREUR TYPE"))</f>
        <v/>
      </c>
      <c r="P2117" s="25" t="str">
        <f>IF(N2117="","",_xlfn.XLOOKUP(N2117&amp;"_"&amp;Saisie!N2118,'Réponses'!D:D,'Réponses'!C:C,""))</f>
        <v/>
      </c>
      <c r="Q2117" s="25" t="str">
        <f t="shared" si="33"/>
        <v/>
      </c>
    </row>
    <row r="2118" spans="1:17">
      <c r="A2118" s="25" t="str">
        <f>IF(ISBLANK(Saisie!C2119),"",_xlfn.XLOOKUP(Saisie!C2119,Barème!A:A,Barème!F:F,"ERREUR CODE PRODUIT"))</f>
        <v/>
      </c>
      <c r="B2118" s="25" t="str">
        <f>IF(OR(A2118="08",A2118="07",MID(Saisie!C2119,4,4)="0804",MID(Saisie!C2119,4,4)="0907",A2118=""),"",_xlfn.XLOOKUP(A2118,Matériau!A:A,Matériau!C:C,"ERREUR MATERIAU"))</f>
        <v/>
      </c>
      <c r="C2118" s="25" t="str">
        <f>IF(B2118="","",_xlfn.XLOOKUP(B2118,Questions!A:A,Questions!C:C,""))</f>
        <v/>
      </c>
      <c r="D2118" s="25" t="str">
        <f>IF(B2118="","",_xlfn.XLOOKUP(B2118&amp;"_"&amp;Saisie!F2119,'Réponses'!D:D,'Réponses'!C:C,""))</f>
        <v/>
      </c>
      <c r="E2118" s="25" t="str">
        <f>IF(D2118="","",_xlfn.XLOOKUP(D2118,'Réponses'!C:C,'Réponses'!F:F,"ERREUR PROCHAINE QUESTION"))</f>
        <v/>
      </c>
      <c r="F2118" s="25" t="str">
        <f>IF(E2118="","",_xlfn.XLOOKUP(E2118,Questions!$A:$A,Questions!$C:$C,""))</f>
        <v/>
      </c>
      <c r="G2118" s="25" t="str">
        <f>IF(E2118="","",_xlfn.XLOOKUP(E2118&amp;"_"&amp;Saisie!H2119,'Réponses'!D:D,'Réponses'!C:C,""))</f>
        <v/>
      </c>
      <c r="H2118" s="25" t="str">
        <f>IF(G2118="","",_xlfn.XLOOKUP(G2118,'Réponses'!C:C,'Réponses'!F:F,"ERREUR PROCHAINE QUESTION"))</f>
        <v/>
      </c>
      <c r="I2118" s="25" t="str">
        <f>IF(H2118="","",_xlfn.XLOOKUP(H2118,Questions!$A:$A,Questions!$C:$C,"ERREUR TYPE"))</f>
        <v/>
      </c>
      <c r="J2118" s="25" t="str">
        <f>IF(H2118="","",_xlfn.XLOOKUP(H2118&amp;"_"&amp;Saisie!J2119,'Réponses'!D:D,'Réponses'!C:C,""))</f>
        <v/>
      </c>
      <c r="K2118" s="25" t="str">
        <f>IF(J2118="","",_xlfn.XLOOKUP(J2118,'Réponses'!C:C,'Réponses'!F:F,"ERREUR PROCHAINE QUESTION"))</f>
        <v/>
      </c>
      <c r="L2118" s="25" t="str">
        <f>IF(K2118="","",_xlfn.XLOOKUP(K2118,Questions!$A:$A,Questions!$C:$C,""))</f>
        <v/>
      </c>
      <c r="M2118" s="25" t="str">
        <f>IF(K2118="","",_xlfn.XLOOKUP(K2118&amp;"_"&amp;Saisie!L2119,'Réponses'!D:D,'Réponses'!C:C,""))</f>
        <v/>
      </c>
      <c r="N2118" s="25" t="str">
        <f>IF(M2118="","",_xlfn.XLOOKUP(M2118,'Réponses'!C:C,'Réponses'!F:F,"ERREUR PROCHAINE QUESTION"))</f>
        <v/>
      </c>
      <c r="O2118" s="25" t="str">
        <f>IF(N2118="","",_xlfn.XLOOKUP(N2118,Questions!$A:$A,Questions!$C:$C,"ERREUR TYPE"))</f>
        <v/>
      </c>
      <c r="P2118" s="25" t="str">
        <f>IF(N2118="","",_xlfn.XLOOKUP(N2118&amp;"_"&amp;Saisie!N2119,'Réponses'!D:D,'Réponses'!C:C,""))</f>
        <v/>
      </c>
      <c r="Q2118" s="25" t="str">
        <f t="shared" si="33"/>
        <v/>
      </c>
    </row>
    <row r="2119" spans="1:17">
      <c r="A2119" s="25" t="str">
        <f>IF(ISBLANK(Saisie!C2120),"",_xlfn.XLOOKUP(Saisie!C2120,Barème!A:A,Barème!F:F,"ERREUR CODE PRODUIT"))</f>
        <v/>
      </c>
      <c r="B2119" s="25" t="str">
        <f>IF(OR(A2119="08",A2119="07",MID(Saisie!C2120,4,4)="0804",MID(Saisie!C2120,4,4)="0907",A2119=""),"",_xlfn.XLOOKUP(A2119,Matériau!A:A,Matériau!C:C,"ERREUR MATERIAU"))</f>
        <v/>
      </c>
      <c r="C2119" s="25" t="str">
        <f>IF(B2119="","",_xlfn.XLOOKUP(B2119,Questions!A:A,Questions!C:C,""))</f>
        <v/>
      </c>
      <c r="D2119" s="25" t="str">
        <f>IF(B2119="","",_xlfn.XLOOKUP(B2119&amp;"_"&amp;Saisie!F2120,'Réponses'!D:D,'Réponses'!C:C,""))</f>
        <v/>
      </c>
      <c r="E2119" s="25" t="str">
        <f>IF(D2119="","",_xlfn.XLOOKUP(D2119,'Réponses'!C:C,'Réponses'!F:F,"ERREUR PROCHAINE QUESTION"))</f>
        <v/>
      </c>
      <c r="F2119" s="25" t="str">
        <f>IF(E2119="","",_xlfn.XLOOKUP(E2119,Questions!$A:$A,Questions!$C:$C,""))</f>
        <v/>
      </c>
      <c r="G2119" s="25" t="str">
        <f>IF(E2119="","",_xlfn.XLOOKUP(E2119&amp;"_"&amp;Saisie!H2120,'Réponses'!D:D,'Réponses'!C:C,""))</f>
        <v/>
      </c>
      <c r="H2119" s="25" t="str">
        <f>IF(G2119="","",_xlfn.XLOOKUP(G2119,'Réponses'!C:C,'Réponses'!F:F,"ERREUR PROCHAINE QUESTION"))</f>
        <v/>
      </c>
      <c r="I2119" s="25" t="str">
        <f>IF(H2119="","",_xlfn.XLOOKUP(H2119,Questions!$A:$A,Questions!$C:$C,"ERREUR TYPE"))</f>
        <v/>
      </c>
      <c r="J2119" s="25" t="str">
        <f>IF(H2119="","",_xlfn.XLOOKUP(H2119&amp;"_"&amp;Saisie!J2120,'Réponses'!D:D,'Réponses'!C:C,""))</f>
        <v/>
      </c>
      <c r="K2119" s="25" t="str">
        <f>IF(J2119="","",_xlfn.XLOOKUP(J2119,'Réponses'!C:C,'Réponses'!F:F,"ERREUR PROCHAINE QUESTION"))</f>
        <v/>
      </c>
      <c r="L2119" s="25" t="str">
        <f>IF(K2119="","",_xlfn.XLOOKUP(K2119,Questions!$A:$A,Questions!$C:$C,""))</f>
        <v/>
      </c>
      <c r="M2119" s="25" t="str">
        <f>IF(K2119="","",_xlfn.XLOOKUP(K2119&amp;"_"&amp;Saisie!L2120,'Réponses'!D:D,'Réponses'!C:C,""))</f>
        <v/>
      </c>
      <c r="N2119" s="25" t="str">
        <f>IF(M2119="","",_xlfn.XLOOKUP(M2119,'Réponses'!C:C,'Réponses'!F:F,"ERREUR PROCHAINE QUESTION"))</f>
        <v/>
      </c>
      <c r="O2119" s="25" t="str">
        <f>IF(N2119="","",_xlfn.XLOOKUP(N2119,Questions!$A:$A,Questions!$C:$C,"ERREUR TYPE"))</f>
        <v/>
      </c>
      <c r="P2119" s="25" t="str">
        <f>IF(N2119="","",_xlfn.XLOOKUP(N2119&amp;"_"&amp;Saisie!N2120,'Réponses'!D:D,'Réponses'!C:C,""))</f>
        <v/>
      </c>
      <c r="Q2119" s="25" t="str">
        <f t="shared" si="33"/>
        <v/>
      </c>
    </row>
    <row r="2120" spans="1:17">
      <c r="A2120" s="25" t="str">
        <f>IF(ISBLANK(Saisie!C2121),"",_xlfn.XLOOKUP(Saisie!C2121,Barème!A:A,Barème!F:F,"ERREUR CODE PRODUIT"))</f>
        <v/>
      </c>
      <c r="B2120" s="25" t="str">
        <f>IF(OR(A2120="08",A2120="07",MID(Saisie!C2121,4,4)="0804",MID(Saisie!C2121,4,4)="0907",A2120=""),"",_xlfn.XLOOKUP(A2120,Matériau!A:A,Matériau!C:C,"ERREUR MATERIAU"))</f>
        <v/>
      </c>
      <c r="C2120" s="25" t="str">
        <f>IF(B2120="","",_xlfn.XLOOKUP(B2120,Questions!A:A,Questions!C:C,""))</f>
        <v/>
      </c>
      <c r="D2120" s="25" t="str">
        <f>IF(B2120="","",_xlfn.XLOOKUP(B2120&amp;"_"&amp;Saisie!F2121,'Réponses'!D:D,'Réponses'!C:C,""))</f>
        <v/>
      </c>
      <c r="E2120" s="25" t="str">
        <f>IF(D2120="","",_xlfn.XLOOKUP(D2120,'Réponses'!C:C,'Réponses'!F:F,"ERREUR PROCHAINE QUESTION"))</f>
        <v/>
      </c>
      <c r="F2120" s="25" t="str">
        <f>IF(E2120="","",_xlfn.XLOOKUP(E2120,Questions!$A:$A,Questions!$C:$C,""))</f>
        <v/>
      </c>
      <c r="G2120" s="25" t="str">
        <f>IF(E2120="","",_xlfn.XLOOKUP(E2120&amp;"_"&amp;Saisie!H2121,'Réponses'!D:D,'Réponses'!C:C,""))</f>
        <v/>
      </c>
      <c r="H2120" s="25" t="str">
        <f>IF(G2120="","",_xlfn.XLOOKUP(G2120,'Réponses'!C:C,'Réponses'!F:F,"ERREUR PROCHAINE QUESTION"))</f>
        <v/>
      </c>
      <c r="I2120" s="25" t="str">
        <f>IF(H2120="","",_xlfn.XLOOKUP(H2120,Questions!$A:$A,Questions!$C:$C,"ERREUR TYPE"))</f>
        <v/>
      </c>
      <c r="J2120" s="25" t="str">
        <f>IF(H2120="","",_xlfn.XLOOKUP(H2120&amp;"_"&amp;Saisie!J2121,'Réponses'!D:D,'Réponses'!C:C,""))</f>
        <v/>
      </c>
      <c r="K2120" s="25" t="str">
        <f>IF(J2120="","",_xlfn.XLOOKUP(J2120,'Réponses'!C:C,'Réponses'!F:F,"ERREUR PROCHAINE QUESTION"))</f>
        <v/>
      </c>
      <c r="L2120" s="25" t="str">
        <f>IF(K2120="","",_xlfn.XLOOKUP(K2120,Questions!$A:$A,Questions!$C:$C,""))</f>
        <v/>
      </c>
      <c r="M2120" s="25" t="str">
        <f>IF(K2120="","",_xlfn.XLOOKUP(K2120&amp;"_"&amp;Saisie!L2121,'Réponses'!D:D,'Réponses'!C:C,""))</f>
        <v/>
      </c>
      <c r="N2120" s="25" t="str">
        <f>IF(M2120="","",_xlfn.XLOOKUP(M2120,'Réponses'!C:C,'Réponses'!F:F,"ERREUR PROCHAINE QUESTION"))</f>
        <v/>
      </c>
      <c r="O2120" s="25" t="str">
        <f>IF(N2120="","",_xlfn.XLOOKUP(N2120,Questions!$A:$A,Questions!$C:$C,"ERREUR TYPE"))</f>
        <v/>
      </c>
      <c r="P2120" s="25" t="str">
        <f>IF(N2120="","",_xlfn.XLOOKUP(N2120&amp;"_"&amp;Saisie!N2121,'Réponses'!D:D,'Réponses'!C:C,""))</f>
        <v/>
      </c>
      <c r="Q2120" s="25" t="str">
        <f t="shared" si="33"/>
        <v/>
      </c>
    </row>
    <row r="2121" spans="1:17">
      <c r="A2121" s="25" t="str">
        <f>IF(ISBLANK(Saisie!C2122),"",_xlfn.XLOOKUP(Saisie!C2122,Barème!A:A,Barème!F:F,"ERREUR CODE PRODUIT"))</f>
        <v/>
      </c>
      <c r="B2121" s="25" t="str">
        <f>IF(OR(A2121="08",A2121="07",MID(Saisie!C2122,4,4)="0804",MID(Saisie!C2122,4,4)="0907",A2121=""),"",_xlfn.XLOOKUP(A2121,Matériau!A:A,Matériau!C:C,"ERREUR MATERIAU"))</f>
        <v/>
      </c>
      <c r="C2121" s="25" t="str">
        <f>IF(B2121="","",_xlfn.XLOOKUP(B2121,Questions!A:A,Questions!C:C,""))</f>
        <v/>
      </c>
      <c r="D2121" s="25" t="str">
        <f>IF(B2121="","",_xlfn.XLOOKUP(B2121&amp;"_"&amp;Saisie!F2122,'Réponses'!D:D,'Réponses'!C:C,""))</f>
        <v/>
      </c>
      <c r="E2121" s="25" t="str">
        <f>IF(D2121="","",_xlfn.XLOOKUP(D2121,'Réponses'!C:C,'Réponses'!F:F,"ERREUR PROCHAINE QUESTION"))</f>
        <v/>
      </c>
      <c r="F2121" s="25" t="str">
        <f>IF(E2121="","",_xlfn.XLOOKUP(E2121,Questions!$A:$A,Questions!$C:$C,""))</f>
        <v/>
      </c>
      <c r="G2121" s="25" t="str">
        <f>IF(E2121="","",_xlfn.XLOOKUP(E2121&amp;"_"&amp;Saisie!H2122,'Réponses'!D:D,'Réponses'!C:C,""))</f>
        <v/>
      </c>
      <c r="H2121" s="25" t="str">
        <f>IF(G2121="","",_xlfn.XLOOKUP(G2121,'Réponses'!C:C,'Réponses'!F:F,"ERREUR PROCHAINE QUESTION"))</f>
        <v/>
      </c>
      <c r="I2121" s="25" t="str">
        <f>IF(H2121="","",_xlfn.XLOOKUP(H2121,Questions!$A:$A,Questions!$C:$C,"ERREUR TYPE"))</f>
        <v/>
      </c>
      <c r="J2121" s="25" t="str">
        <f>IF(H2121="","",_xlfn.XLOOKUP(H2121&amp;"_"&amp;Saisie!J2122,'Réponses'!D:D,'Réponses'!C:C,""))</f>
        <v/>
      </c>
      <c r="K2121" s="25" t="str">
        <f>IF(J2121="","",_xlfn.XLOOKUP(J2121,'Réponses'!C:C,'Réponses'!F:F,"ERREUR PROCHAINE QUESTION"))</f>
        <v/>
      </c>
      <c r="L2121" s="25" t="str">
        <f>IF(K2121="","",_xlfn.XLOOKUP(K2121,Questions!$A:$A,Questions!$C:$C,""))</f>
        <v/>
      </c>
      <c r="M2121" s="25" t="str">
        <f>IF(K2121="","",_xlfn.XLOOKUP(K2121&amp;"_"&amp;Saisie!L2122,'Réponses'!D:D,'Réponses'!C:C,""))</f>
        <v/>
      </c>
      <c r="N2121" s="25" t="str">
        <f>IF(M2121="","",_xlfn.XLOOKUP(M2121,'Réponses'!C:C,'Réponses'!F:F,"ERREUR PROCHAINE QUESTION"))</f>
        <v/>
      </c>
      <c r="O2121" s="25" t="str">
        <f>IF(N2121="","",_xlfn.XLOOKUP(N2121,Questions!$A:$A,Questions!$C:$C,"ERREUR TYPE"))</f>
        <v/>
      </c>
      <c r="P2121" s="25" t="str">
        <f>IF(N2121="","",_xlfn.XLOOKUP(N2121&amp;"_"&amp;Saisie!N2122,'Réponses'!D:D,'Réponses'!C:C,""))</f>
        <v/>
      </c>
      <c r="Q2121" s="25" t="str">
        <f t="shared" si="33"/>
        <v/>
      </c>
    </row>
    <row r="2122" spans="1:17">
      <c r="A2122" s="25" t="str">
        <f>IF(ISBLANK(Saisie!C2123),"",_xlfn.XLOOKUP(Saisie!C2123,Barème!A:A,Barème!F:F,"ERREUR CODE PRODUIT"))</f>
        <v/>
      </c>
      <c r="B2122" s="25" t="str">
        <f>IF(OR(A2122="08",A2122="07",MID(Saisie!C2123,4,4)="0804",MID(Saisie!C2123,4,4)="0907",A2122=""),"",_xlfn.XLOOKUP(A2122,Matériau!A:A,Matériau!C:C,"ERREUR MATERIAU"))</f>
        <v/>
      </c>
      <c r="C2122" s="25" t="str">
        <f>IF(B2122="","",_xlfn.XLOOKUP(B2122,Questions!A:A,Questions!C:C,""))</f>
        <v/>
      </c>
      <c r="D2122" s="25" t="str">
        <f>IF(B2122="","",_xlfn.XLOOKUP(B2122&amp;"_"&amp;Saisie!F2123,'Réponses'!D:D,'Réponses'!C:C,""))</f>
        <v/>
      </c>
      <c r="E2122" s="25" t="str">
        <f>IF(D2122="","",_xlfn.XLOOKUP(D2122,'Réponses'!C:C,'Réponses'!F:F,"ERREUR PROCHAINE QUESTION"))</f>
        <v/>
      </c>
      <c r="F2122" s="25" t="str">
        <f>IF(E2122="","",_xlfn.XLOOKUP(E2122,Questions!$A:$A,Questions!$C:$C,""))</f>
        <v/>
      </c>
      <c r="G2122" s="25" t="str">
        <f>IF(E2122="","",_xlfn.XLOOKUP(E2122&amp;"_"&amp;Saisie!H2123,'Réponses'!D:D,'Réponses'!C:C,""))</f>
        <v/>
      </c>
      <c r="H2122" s="25" t="str">
        <f>IF(G2122="","",_xlfn.XLOOKUP(G2122,'Réponses'!C:C,'Réponses'!F:F,"ERREUR PROCHAINE QUESTION"))</f>
        <v/>
      </c>
      <c r="I2122" s="25" t="str">
        <f>IF(H2122="","",_xlfn.XLOOKUP(H2122,Questions!$A:$A,Questions!$C:$C,"ERREUR TYPE"))</f>
        <v/>
      </c>
      <c r="J2122" s="25" t="str">
        <f>IF(H2122="","",_xlfn.XLOOKUP(H2122&amp;"_"&amp;Saisie!J2123,'Réponses'!D:D,'Réponses'!C:C,""))</f>
        <v/>
      </c>
      <c r="K2122" s="25" t="str">
        <f>IF(J2122="","",_xlfn.XLOOKUP(J2122,'Réponses'!C:C,'Réponses'!F:F,"ERREUR PROCHAINE QUESTION"))</f>
        <v/>
      </c>
      <c r="L2122" s="25" t="str">
        <f>IF(K2122="","",_xlfn.XLOOKUP(K2122,Questions!$A:$A,Questions!$C:$C,""))</f>
        <v/>
      </c>
      <c r="M2122" s="25" t="str">
        <f>IF(K2122="","",_xlfn.XLOOKUP(K2122&amp;"_"&amp;Saisie!L2123,'Réponses'!D:D,'Réponses'!C:C,""))</f>
        <v/>
      </c>
      <c r="N2122" s="25" t="str">
        <f>IF(M2122="","",_xlfn.XLOOKUP(M2122,'Réponses'!C:C,'Réponses'!F:F,"ERREUR PROCHAINE QUESTION"))</f>
        <v/>
      </c>
      <c r="O2122" s="25" t="str">
        <f>IF(N2122="","",_xlfn.XLOOKUP(N2122,Questions!$A:$A,Questions!$C:$C,"ERREUR TYPE"))</f>
        <v/>
      </c>
      <c r="P2122" s="25" t="str">
        <f>IF(N2122="","",_xlfn.XLOOKUP(N2122&amp;"_"&amp;Saisie!N2123,'Réponses'!D:D,'Réponses'!C:C,""))</f>
        <v/>
      </c>
      <c r="Q2122" s="25" t="str">
        <f t="shared" si="33"/>
        <v/>
      </c>
    </row>
    <row r="2123" spans="1:17">
      <c r="A2123" s="25" t="str">
        <f>IF(ISBLANK(Saisie!C2124),"",_xlfn.XLOOKUP(Saisie!C2124,Barème!A:A,Barème!F:F,"ERREUR CODE PRODUIT"))</f>
        <v/>
      </c>
      <c r="B2123" s="25" t="str">
        <f>IF(OR(A2123="08",A2123="07",MID(Saisie!C2124,4,4)="0804",MID(Saisie!C2124,4,4)="0907",A2123=""),"",_xlfn.XLOOKUP(A2123,Matériau!A:A,Matériau!C:C,"ERREUR MATERIAU"))</f>
        <v/>
      </c>
      <c r="C2123" s="25" t="str">
        <f>IF(B2123="","",_xlfn.XLOOKUP(B2123,Questions!A:A,Questions!C:C,""))</f>
        <v/>
      </c>
      <c r="D2123" s="25" t="str">
        <f>IF(B2123="","",_xlfn.XLOOKUP(B2123&amp;"_"&amp;Saisie!F2124,'Réponses'!D:D,'Réponses'!C:C,""))</f>
        <v/>
      </c>
      <c r="E2123" s="25" t="str">
        <f>IF(D2123="","",_xlfn.XLOOKUP(D2123,'Réponses'!C:C,'Réponses'!F:F,"ERREUR PROCHAINE QUESTION"))</f>
        <v/>
      </c>
      <c r="F2123" s="25" t="str">
        <f>IF(E2123="","",_xlfn.XLOOKUP(E2123,Questions!$A:$A,Questions!$C:$C,""))</f>
        <v/>
      </c>
      <c r="G2123" s="25" t="str">
        <f>IF(E2123="","",_xlfn.XLOOKUP(E2123&amp;"_"&amp;Saisie!H2124,'Réponses'!D:D,'Réponses'!C:C,""))</f>
        <v/>
      </c>
      <c r="H2123" s="25" t="str">
        <f>IF(G2123="","",_xlfn.XLOOKUP(G2123,'Réponses'!C:C,'Réponses'!F:F,"ERREUR PROCHAINE QUESTION"))</f>
        <v/>
      </c>
      <c r="I2123" s="25" t="str">
        <f>IF(H2123="","",_xlfn.XLOOKUP(H2123,Questions!$A:$A,Questions!$C:$C,"ERREUR TYPE"))</f>
        <v/>
      </c>
      <c r="J2123" s="25" t="str">
        <f>IF(H2123="","",_xlfn.XLOOKUP(H2123&amp;"_"&amp;Saisie!J2124,'Réponses'!D:D,'Réponses'!C:C,""))</f>
        <v/>
      </c>
      <c r="K2123" s="25" t="str">
        <f>IF(J2123="","",_xlfn.XLOOKUP(J2123,'Réponses'!C:C,'Réponses'!F:F,"ERREUR PROCHAINE QUESTION"))</f>
        <v/>
      </c>
      <c r="L2123" s="25" t="str">
        <f>IF(K2123="","",_xlfn.XLOOKUP(K2123,Questions!$A:$A,Questions!$C:$C,""))</f>
        <v/>
      </c>
      <c r="M2123" s="25" t="str">
        <f>IF(K2123="","",_xlfn.XLOOKUP(K2123&amp;"_"&amp;Saisie!L2124,'Réponses'!D:D,'Réponses'!C:C,""))</f>
        <v/>
      </c>
      <c r="N2123" s="25" t="str">
        <f>IF(M2123="","",_xlfn.XLOOKUP(M2123,'Réponses'!C:C,'Réponses'!F:F,"ERREUR PROCHAINE QUESTION"))</f>
        <v/>
      </c>
      <c r="O2123" s="25" t="str">
        <f>IF(N2123="","",_xlfn.XLOOKUP(N2123,Questions!$A:$A,Questions!$C:$C,"ERREUR TYPE"))</f>
        <v/>
      </c>
      <c r="P2123" s="25" t="str">
        <f>IF(N2123="","",_xlfn.XLOOKUP(N2123&amp;"_"&amp;Saisie!N2124,'Réponses'!D:D,'Réponses'!C:C,""))</f>
        <v/>
      </c>
      <c r="Q2123" s="25" t="str">
        <f t="shared" si="33"/>
        <v/>
      </c>
    </row>
    <row r="2124" spans="1:17">
      <c r="A2124" s="25" t="str">
        <f>IF(ISBLANK(Saisie!C2125),"",_xlfn.XLOOKUP(Saisie!C2125,Barème!A:A,Barème!F:F,"ERREUR CODE PRODUIT"))</f>
        <v/>
      </c>
      <c r="B2124" s="25" t="str">
        <f>IF(OR(A2124="08",A2124="07",MID(Saisie!C2125,4,4)="0804",MID(Saisie!C2125,4,4)="0907",A2124=""),"",_xlfn.XLOOKUP(A2124,Matériau!A:A,Matériau!C:C,"ERREUR MATERIAU"))</f>
        <v/>
      </c>
      <c r="C2124" s="25" t="str">
        <f>IF(B2124="","",_xlfn.XLOOKUP(B2124,Questions!A:A,Questions!C:C,""))</f>
        <v/>
      </c>
      <c r="D2124" s="25" t="str">
        <f>IF(B2124="","",_xlfn.XLOOKUP(B2124&amp;"_"&amp;Saisie!F2125,'Réponses'!D:D,'Réponses'!C:C,""))</f>
        <v/>
      </c>
      <c r="E2124" s="25" t="str">
        <f>IF(D2124="","",_xlfn.XLOOKUP(D2124,'Réponses'!C:C,'Réponses'!F:F,"ERREUR PROCHAINE QUESTION"))</f>
        <v/>
      </c>
      <c r="F2124" s="25" t="str">
        <f>IF(E2124="","",_xlfn.XLOOKUP(E2124,Questions!$A:$A,Questions!$C:$C,""))</f>
        <v/>
      </c>
      <c r="G2124" s="25" t="str">
        <f>IF(E2124="","",_xlfn.XLOOKUP(E2124&amp;"_"&amp;Saisie!H2125,'Réponses'!D:D,'Réponses'!C:C,""))</f>
        <v/>
      </c>
      <c r="H2124" s="25" t="str">
        <f>IF(G2124="","",_xlfn.XLOOKUP(G2124,'Réponses'!C:C,'Réponses'!F:F,"ERREUR PROCHAINE QUESTION"))</f>
        <v/>
      </c>
      <c r="I2124" s="25" t="str">
        <f>IF(H2124="","",_xlfn.XLOOKUP(H2124,Questions!$A:$A,Questions!$C:$C,"ERREUR TYPE"))</f>
        <v/>
      </c>
      <c r="J2124" s="25" t="str">
        <f>IF(H2124="","",_xlfn.XLOOKUP(H2124&amp;"_"&amp;Saisie!J2125,'Réponses'!D:D,'Réponses'!C:C,""))</f>
        <v/>
      </c>
      <c r="K2124" s="25" t="str">
        <f>IF(J2124="","",_xlfn.XLOOKUP(J2124,'Réponses'!C:C,'Réponses'!F:F,"ERREUR PROCHAINE QUESTION"))</f>
        <v/>
      </c>
      <c r="L2124" s="25" t="str">
        <f>IF(K2124="","",_xlfn.XLOOKUP(K2124,Questions!$A:$A,Questions!$C:$C,""))</f>
        <v/>
      </c>
      <c r="M2124" s="25" t="str">
        <f>IF(K2124="","",_xlfn.XLOOKUP(K2124&amp;"_"&amp;Saisie!L2125,'Réponses'!D:D,'Réponses'!C:C,""))</f>
        <v/>
      </c>
      <c r="N2124" s="25" t="str">
        <f>IF(M2124="","",_xlfn.XLOOKUP(M2124,'Réponses'!C:C,'Réponses'!F:F,"ERREUR PROCHAINE QUESTION"))</f>
        <v/>
      </c>
      <c r="O2124" s="25" t="str">
        <f>IF(N2124="","",_xlfn.XLOOKUP(N2124,Questions!$A:$A,Questions!$C:$C,"ERREUR TYPE"))</f>
        <v/>
      </c>
      <c r="P2124" s="25" t="str">
        <f>IF(N2124="","",_xlfn.XLOOKUP(N2124&amp;"_"&amp;Saisie!N2125,'Réponses'!D:D,'Réponses'!C:C,""))</f>
        <v/>
      </c>
      <c r="Q2124" s="25" t="str">
        <f t="shared" si="33"/>
        <v/>
      </c>
    </row>
    <row r="2125" spans="1:17">
      <c r="A2125" s="25" t="str">
        <f>IF(ISBLANK(Saisie!C2126),"",_xlfn.XLOOKUP(Saisie!C2126,Barème!A:A,Barème!F:F,"ERREUR CODE PRODUIT"))</f>
        <v/>
      </c>
      <c r="B2125" s="25" t="str">
        <f>IF(OR(A2125="08",A2125="07",MID(Saisie!C2126,4,4)="0804",MID(Saisie!C2126,4,4)="0907",A2125=""),"",_xlfn.XLOOKUP(A2125,Matériau!A:A,Matériau!C:C,"ERREUR MATERIAU"))</f>
        <v/>
      </c>
      <c r="C2125" s="25" t="str">
        <f>IF(B2125="","",_xlfn.XLOOKUP(B2125,Questions!A:A,Questions!C:C,""))</f>
        <v/>
      </c>
      <c r="D2125" s="25" t="str">
        <f>IF(B2125="","",_xlfn.XLOOKUP(B2125&amp;"_"&amp;Saisie!F2126,'Réponses'!D:D,'Réponses'!C:C,""))</f>
        <v/>
      </c>
      <c r="E2125" s="25" t="str">
        <f>IF(D2125="","",_xlfn.XLOOKUP(D2125,'Réponses'!C:C,'Réponses'!F:F,"ERREUR PROCHAINE QUESTION"))</f>
        <v/>
      </c>
      <c r="F2125" s="25" t="str">
        <f>IF(E2125="","",_xlfn.XLOOKUP(E2125,Questions!$A:$A,Questions!$C:$C,""))</f>
        <v/>
      </c>
      <c r="G2125" s="25" t="str">
        <f>IF(E2125="","",_xlfn.XLOOKUP(E2125&amp;"_"&amp;Saisie!H2126,'Réponses'!D:D,'Réponses'!C:C,""))</f>
        <v/>
      </c>
      <c r="H2125" s="25" t="str">
        <f>IF(G2125="","",_xlfn.XLOOKUP(G2125,'Réponses'!C:C,'Réponses'!F:F,"ERREUR PROCHAINE QUESTION"))</f>
        <v/>
      </c>
      <c r="I2125" s="25" t="str">
        <f>IF(H2125="","",_xlfn.XLOOKUP(H2125,Questions!$A:$A,Questions!$C:$C,"ERREUR TYPE"))</f>
        <v/>
      </c>
      <c r="J2125" s="25" t="str">
        <f>IF(H2125="","",_xlfn.XLOOKUP(H2125&amp;"_"&amp;Saisie!J2126,'Réponses'!D:D,'Réponses'!C:C,""))</f>
        <v/>
      </c>
      <c r="K2125" s="25" t="str">
        <f>IF(J2125="","",_xlfn.XLOOKUP(J2125,'Réponses'!C:C,'Réponses'!F:F,"ERREUR PROCHAINE QUESTION"))</f>
        <v/>
      </c>
      <c r="L2125" s="25" t="str">
        <f>IF(K2125="","",_xlfn.XLOOKUP(K2125,Questions!$A:$A,Questions!$C:$C,""))</f>
        <v/>
      </c>
      <c r="M2125" s="25" t="str">
        <f>IF(K2125="","",_xlfn.XLOOKUP(K2125&amp;"_"&amp;Saisie!L2126,'Réponses'!D:D,'Réponses'!C:C,""))</f>
        <v/>
      </c>
      <c r="N2125" s="25" t="str">
        <f>IF(M2125="","",_xlfn.XLOOKUP(M2125,'Réponses'!C:C,'Réponses'!F:F,"ERREUR PROCHAINE QUESTION"))</f>
        <v/>
      </c>
      <c r="O2125" s="25" t="str">
        <f>IF(N2125="","",_xlfn.XLOOKUP(N2125,Questions!$A:$A,Questions!$C:$C,"ERREUR TYPE"))</f>
        <v/>
      </c>
      <c r="P2125" s="25" t="str">
        <f>IF(N2125="","",_xlfn.XLOOKUP(N2125&amp;"_"&amp;Saisie!N2126,'Réponses'!D:D,'Réponses'!C:C,""))</f>
        <v/>
      </c>
      <c r="Q2125" s="25" t="str">
        <f t="shared" si="33"/>
        <v/>
      </c>
    </row>
    <row r="2126" spans="1:17">
      <c r="A2126" s="25" t="str">
        <f>IF(ISBLANK(Saisie!C2127),"",_xlfn.XLOOKUP(Saisie!C2127,Barème!A:A,Barème!F:F,"ERREUR CODE PRODUIT"))</f>
        <v/>
      </c>
      <c r="B2126" s="25" t="str">
        <f>IF(OR(A2126="08",A2126="07",MID(Saisie!C2127,4,4)="0804",MID(Saisie!C2127,4,4)="0907",A2126=""),"",_xlfn.XLOOKUP(A2126,Matériau!A:A,Matériau!C:C,"ERREUR MATERIAU"))</f>
        <v/>
      </c>
      <c r="C2126" s="25" t="str">
        <f>IF(B2126="","",_xlfn.XLOOKUP(B2126,Questions!A:A,Questions!C:C,""))</f>
        <v/>
      </c>
      <c r="D2126" s="25" t="str">
        <f>IF(B2126="","",_xlfn.XLOOKUP(B2126&amp;"_"&amp;Saisie!F2127,'Réponses'!D:D,'Réponses'!C:C,""))</f>
        <v/>
      </c>
      <c r="E2126" s="25" t="str">
        <f>IF(D2126="","",_xlfn.XLOOKUP(D2126,'Réponses'!C:C,'Réponses'!F:F,"ERREUR PROCHAINE QUESTION"))</f>
        <v/>
      </c>
      <c r="F2126" s="25" t="str">
        <f>IF(E2126="","",_xlfn.XLOOKUP(E2126,Questions!$A:$A,Questions!$C:$C,""))</f>
        <v/>
      </c>
      <c r="G2126" s="25" t="str">
        <f>IF(E2126="","",_xlfn.XLOOKUP(E2126&amp;"_"&amp;Saisie!H2127,'Réponses'!D:D,'Réponses'!C:C,""))</f>
        <v/>
      </c>
      <c r="H2126" s="25" t="str">
        <f>IF(G2126="","",_xlfn.XLOOKUP(G2126,'Réponses'!C:C,'Réponses'!F:F,"ERREUR PROCHAINE QUESTION"))</f>
        <v/>
      </c>
      <c r="I2126" s="25" t="str">
        <f>IF(H2126="","",_xlfn.XLOOKUP(H2126,Questions!$A:$A,Questions!$C:$C,"ERREUR TYPE"))</f>
        <v/>
      </c>
      <c r="J2126" s="25" t="str">
        <f>IF(H2126="","",_xlfn.XLOOKUP(H2126&amp;"_"&amp;Saisie!J2127,'Réponses'!D:D,'Réponses'!C:C,""))</f>
        <v/>
      </c>
      <c r="K2126" s="25" t="str">
        <f>IF(J2126="","",_xlfn.XLOOKUP(J2126,'Réponses'!C:C,'Réponses'!F:F,"ERREUR PROCHAINE QUESTION"))</f>
        <v/>
      </c>
      <c r="L2126" s="25" t="str">
        <f>IF(K2126="","",_xlfn.XLOOKUP(K2126,Questions!$A:$A,Questions!$C:$C,""))</f>
        <v/>
      </c>
      <c r="M2126" s="25" t="str">
        <f>IF(K2126="","",_xlfn.XLOOKUP(K2126&amp;"_"&amp;Saisie!L2127,'Réponses'!D:D,'Réponses'!C:C,""))</f>
        <v/>
      </c>
      <c r="N2126" s="25" t="str">
        <f>IF(M2126="","",_xlfn.XLOOKUP(M2126,'Réponses'!C:C,'Réponses'!F:F,"ERREUR PROCHAINE QUESTION"))</f>
        <v/>
      </c>
      <c r="O2126" s="25" t="str">
        <f>IF(N2126="","",_xlfn.XLOOKUP(N2126,Questions!$A:$A,Questions!$C:$C,"ERREUR TYPE"))</f>
        <v/>
      </c>
      <c r="P2126" s="25" t="str">
        <f>IF(N2126="","",_xlfn.XLOOKUP(N2126&amp;"_"&amp;Saisie!N2127,'Réponses'!D:D,'Réponses'!C:C,""))</f>
        <v/>
      </c>
      <c r="Q2126" s="25" t="str">
        <f t="shared" si="33"/>
        <v/>
      </c>
    </row>
    <row r="2127" spans="1:17">
      <c r="A2127" s="25" t="str">
        <f>IF(ISBLANK(Saisie!C2128),"",_xlfn.XLOOKUP(Saisie!C2128,Barème!A:A,Barème!F:F,"ERREUR CODE PRODUIT"))</f>
        <v/>
      </c>
      <c r="B2127" s="25" t="str">
        <f>IF(OR(A2127="08",A2127="07",MID(Saisie!C2128,4,4)="0804",MID(Saisie!C2128,4,4)="0907",A2127=""),"",_xlfn.XLOOKUP(A2127,Matériau!A:A,Matériau!C:C,"ERREUR MATERIAU"))</f>
        <v/>
      </c>
      <c r="C2127" s="25" t="str">
        <f>IF(B2127="","",_xlfn.XLOOKUP(B2127,Questions!A:A,Questions!C:C,""))</f>
        <v/>
      </c>
      <c r="D2127" s="25" t="str">
        <f>IF(B2127="","",_xlfn.XLOOKUP(B2127&amp;"_"&amp;Saisie!F2128,'Réponses'!D:D,'Réponses'!C:C,""))</f>
        <v/>
      </c>
      <c r="E2127" s="25" t="str">
        <f>IF(D2127="","",_xlfn.XLOOKUP(D2127,'Réponses'!C:C,'Réponses'!F:F,"ERREUR PROCHAINE QUESTION"))</f>
        <v/>
      </c>
      <c r="F2127" s="25" t="str">
        <f>IF(E2127="","",_xlfn.XLOOKUP(E2127,Questions!$A:$A,Questions!$C:$C,""))</f>
        <v/>
      </c>
      <c r="G2127" s="25" t="str">
        <f>IF(E2127="","",_xlfn.XLOOKUP(E2127&amp;"_"&amp;Saisie!H2128,'Réponses'!D:D,'Réponses'!C:C,""))</f>
        <v/>
      </c>
      <c r="H2127" s="25" t="str">
        <f>IF(G2127="","",_xlfn.XLOOKUP(G2127,'Réponses'!C:C,'Réponses'!F:F,"ERREUR PROCHAINE QUESTION"))</f>
        <v/>
      </c>
      <c r="I2127" s="25" t="str">
        <f>IF(H2127="","",_xlfn.XLOOKUP(H2127,Questions!$A:$A,Questions!$C:$C,"ERREUR TYPE"))</f>
        <v/>
      </c>
      <c r="J2127" s="25" t="str">
        <f>IF(H2127="","",_xlfn.XLOOKUP(H2127&amp;"_"&amp;Saisie!J2128,'Réponses'!D:D,'Réponses'!C:C,""))</f>
        <v/>
      </c>
      <c r="K2127" s="25" t="str">
        <f>IF(J2127="","",_xlfn.XLOOKUP(J2127,'Réponses'!C:C,'Réponses'!F:F,"ERREUR PROCHAINE QUESTION"))</f>
        <v/>
      </c>
      <c r="L2127" s="25" t="str">
        <f>IF(K2127="","",_xlfn.XLOOKUP(K2127,Questions!$A:$A,Questions!$C:$C,""))</f>
        <v/>
      </c>
      <c r="M2127" s="25" t="str">
        <f>IF(K2127="","",_xlfn.XLOOKUP(K2127&amp;"_"&amp;Saisie!L2128,'Réponses'!D:D,'Réponses'!C:C,""))</f>
        <v/>
      </c>
      <c r="N2127" s="25" t="str">
        <f>IF(M2127="","",_xlfn.XLOOKUP(M2127,'Réponses'!C:C,'Réponses'!F:F,"ERREUR PROCHAINE QUESTION"))</f>
        <v/>
      </c>
      <c r="O2127" s="25" t="str">
        <f>IF(N2127="","",_xlfn.XLOOKUP(N2127,Questions!$A:$A,Questions!$C:$C,"ERREUR TYPE"))</f>
        <v/>
      </c>
      <c r="P2127" s="25" t="str">
        <f>IF(N2127="","",_xlfn.XLOOKUP(N2127&amp;"_"&amp;Saisie!N2128,'Réponses'!D:D,'Réponses'!C:C,""))</f>
        <v/>
      </c>
      <c r="Q2127" s="25" t="str">
        <f t="shared" si="33"/>
        <v/>
      </c>
    </row>
    <row r="2128" spans="1:17">
      <c r="A2128" s="25" t="str">
        <f>IF(ISBLANK(Saisie!C2129),"",_xlfn.XLOOKUP(Saisie!C2129,Barème!A:A,Barème!F:F,"ERREUR CODE PRODUIT"))</f>
        <v/>
      </c>
      <c r="B2128" s="25" t="str">
        <f>IF(OR(A2128="08",A2128="07",MID(Saisie!C2129,4,4)="0804",MID(Saisie!C2129,4,4)="0907",A2128=""),"",_xlfn.XLOOKUP(A2128,Matériau!A:A,Matériau!C:C,"ERREUR MATERIAU"))</f>
        <v/>
      </c>
      <c r="C2128" s="25" t="str">
        <f>IF(B2128="","",_xlfn.XLOOKUP(B2128,Questions!A:A,Questions!C:C,""))</f>
        <v/>
      </c>
      <c r="D2128" s="25" t="str">
        <f>IF(B2128="","",_xlfn.XLOOKUP(B2128&amp;"_"&amp;Saisie!F2129,'Réponses'!D:D,'Réponses'!C:C,""))</f>
        <v/>
      </c>
      <c r="E2128" s="25" t="str">
        <f>IF(D2128="","",_xlfn.XLOOKUP(D2128,'Réponses'!C:C,'Réponses'!F:F,"ERREUR PROCHAINE QUESTION"))</f>
        <v/>
      </c>
      <c r="F2128" s="25" t="str">
        <f>IF(E2128="","",_xlfn.XLOOKUP(E2128,Questions!$A:$A,Questions!$C:$C,""))</f>
        <v/>
      </c>
      <c r="G2128" s="25" t="str">
        <f>IF(E2128="","",_xlfn.XLOOKUP(E2128&amp;"_"&amp;Saisie!H2129,'Réponses'!D:D,'Réponses'!C:C,""))</f>
        <v/>
      </c>
      <c r="H2128" s="25" t="str">
        <f>IF(G2128="","",_xlfn.XLOOKUP(G2128,'Réponses'!C:C,'Réponses'!F:F,"ERREUR PROCHAINE QUESTION"))</f>
        <v/>
      </c>
      <c r="I2128" s="25" t="str">
        <f>IF(H2128="","",_xlfn.XLOOKUP(H2128,Questions!$A:$A,Questions!$C:$C,"ERREUR TYPE"))</f>
        <v/>
      </c>
      <c r="J2128" s="25" t="str">
        <f>IF(H2128="","",_xlfn.XLOOKUP(H2128&amp;"_"&amp;Saisie!J2129,'Réponses'!D:D,'Réponses'!C:C,""))</f>
        <v/>
      </c>
      <c r="K2128" s="25" t="str">
        <f>IF(J2128="","",_xlfn.XLOOKUP(J2128,'Réponses'!C:C,'Réponses'!F:F,"ERREUR PROCHAINE QUESTION"))</f>
        <v/>
      </c>
      <c r="L2128" s="25" t="str">
        <f>IF(K2128="","",_xlfn.XLOOKUP(K2128,Questions!$A:$A,Questions!$C:$C,""))</f>
        <v/>
      </c>
      <c r="M2128" s="25" t="str">
        <f>IF(K2128="","",_xlfn.XLOOKUP(K2128&amp;"_"&amp;Saisie!L2129,'Réponses'!D:D,'Réponses'!C:C,""))</f>
        <v/>
      </c>
      <c r="N2128" s="25" t="str">
        <f>IF(M2128="","",_xlfn.XLOOKUP(M2128,'Réponses'!C:C,'Réponses'!F:F,"ERREUR PROCHAINE QUESTION"))</f>
        <v/>
      </c>
      <c r="O2128" s="25" t="str">
        <f>IF(N2128="","",_xlfn.XLOOKUP(N2128,Questions!$A:$A,Questions!$C:$C,"ERREUR TYPE"))</f>
        <v/>
      </c>
      <c r="P2128" s="25" t="str">
        <f>IF(N2128="","",_xlfn.XLOOKUP(N2128&amp;"_"&amp;Saisie!N2129,'Réponses'!D:D,'Réponses'!C:C,""))</f>
        <v/>
      </c>
      <c r="Q2128" s="25" t="str">
        <f t="shared" si="33"/>
        <v/>
      </c>
    </row>
    <row r="2129" spans="1:17">
      <c r="A2129" s="25" t="str">
        <f>IF(ISBLANK(Saisie!C2130),"",_xlfn.XLOOKUP(Saisie!C2130,Barème!A:A,Barème!F:F,"ERREUR CODE PRODUIT"))</f>
        <v/>
      </c>
      <c r="B2129" s="25" t="str">
        <f>IF(OR(A2129="08",A2129="07",MID(Saisie!C2130,4,4)="0804",MID(Saisie!C2130,4,4)="0907",A2129=""),"",_xlfn.XLOOKUP(A2129,Matériau!A:A,Matériau!C:C,"ERREUR MATERIAU"))</f>
        <v/>
      </c>
      <c r="C2129" s="25" t="str">
        <f>IF(B2129="","",_xlfn.XLOOKUP(B2129,Questions!A:A,Questions!C:C,""))</f>
        <v/>
      </c>
      <c r="D2129" s="25" t="str">
        <f>IF(B2129="","",_xlfn.XLOOKUP(B2129&amp;"_"&amp;Saisie!F2130,'Réponses'!D:D,'Réponses'!C:C,""))</f>
        <v/>
      </c>
      <c r="E2129" s="25" t="str">
        <f>IF(D2129="","",_xlfn.XLOOKUP(D2129,'Réponses'!C:C,'Réponses'!F:F,"ERREUR PROCHAINE QUESTION"))</f>
        <v/>
      </c>
      <c r="F2129" s="25" t="str">
        <f>IF(E2129="","",_xlfn.XLOOKUP(E2129,Questions!$A:$A,Questions!$C:$C,""))</f>
        <v/>
      </c>
      <c r="G2129" s="25" t="str">
        <f>IF(E2129="","",_xlfn.XLOOKUP(E2129&amp;"_"&amp;Saisie!H2130,'Réponses'!D:D,'Réponses'!C:C,""))</f>
        <v/>
      </c>
      <c r="H2129" s="25" t="str">
        <f>IF(G2129="","",_xlfn.XLOOKUP(G2129,'Réponses'!C:C,'Réponses'!F:F,"ERREUR PROCHAINE QUESTION"))</f>
        <v/>
      </c>
      <c r="I2129" s="25" t="str">
        <f>IF(H2129="","",_xlfn.XLOOKUP(H2129,Questions!$A:$A,Questions!$C:$C,"ERREUR TYPE"))</f>
        <v/>
      </c>
      <c r="J2129" s="25" t="str">
        <f>IF(H2129="","",_xlfn.XLOOKUP(H2129&amp;"_"&amp;Saisie!J2130,'Réponses'!D:D,'Réponses'!C:C,""))</f>
        <v/>
      </c>
      <c r="K2129" s="25" t="str">
        <f>IF(J2129="","",_xlfn.XLOOKUP(J2129,'Réponses'!C:C,'Réponses'!F:F,"ERREUR PROCHAINE QUESTION"))</f>
        <v/>
      </c>
      <c r="L2129" s="25" t="str">
        <f>IF(K2129="","",_xlfn.XLOOKUP(K2129,Questions!$A:$A,Questions!$C:$C,""))</f>
        <v/>
      </c>
      <c r="M2129" s="25" t="str">
        <f>IF(K2129="","",_xlfn.XLOOKUP(K2129&amp;"_"&amp;Saisie!L2130,'Réponses'!D:D,'Réponses'!C:C,""))</f>
        <v/>
      </c>
      <c r="N2129" s="25" t="str">
        <f>IF(M2129="","",_xlfn.XLOOKUP(M2129,'Réponses'!C:C,'Réponses'!F:F,"ERREUR PROCHAINE QUESTION"))</f>
        <v/>
      </c>
      <c r="O2129" s="25" t="str">
        <f>IF(N2129="","",_xlfn.XLOOKUP(N2129,Questions!$A:$A,Questions!$C:$C,"ERREUR TYPE"))</f>
        <v/>
      </c>
      <c r="P2129" s="25" t="str">
        <f>IF(N2129="","",_xlfn.XLOOKUP(N2129&amp;"_"&amp;Saisie!N2130,'Réponses'!D:D,'Réponses'!C:C,""))</f>
        <v/>
      </c>
      <c r="Q2129" s="25" t="str">
        <f t="shared" si="33"/>
        <v/>
      </c>
    </row>
    <row r="2130" spans="1:17">
      <c r="A2130" s="25" t="str">
        <f>IF(ISBLANK(Saisie!C2131),"",_xlfn.XLOOKUP(Saisie!C2131,Barème!A:A,Barème!F:F,"ERREUR CODE PRODUIT"))</f>
        <v/>
      </c>
      <c r="B2130" s="25" t="str">
        <f>IF(OR(A2130="08",A2130="07",MID(Saisie!C2131,4,4)="0804",MID(Saisie!C2131,4,4)="0907",A2130=""),"",_xlfn.XLOOKUP(A2130,Matériau!A:A,Matériau!C:C,"ERREUR MATERIAU"))</f>
        <v/>
      </c>
      <c r="C2130" s="25" t="str">
        <f>IF(B2130="","",_xlfn.XLOOKUP(B2130,Questions!A:A,Questions!C:C,""))</f>
        <v/>
      </c>
      <c r="D2130" s="25" t="str">
        <f>IF(B2130="","",_xlfn.XLOOKUP(B2130&amp;"_"&amp;Saisie!F2131,'Réponses'!D:D,'Réponses'!C:C,""))</f>
        <v/>
      </c>
      <c r="E2130" s="25" t="str">
        <f>IF(D2130="","",_xlfn.XLOOKUP(D2130,'Réponses'!C:C,'Réponses'!F:F,"ERREUR PROCHAINE QUESTION"))</f>
        <v/>
      </c>
      <c r="F2130" s="25" t="str">
        <f>IF(E2130="","",_xlfn.XLOOKUP(E2130,Questions!$A:$A,Questions!$C:$C,""))</f>
        <v/>
      </c>
      <c r="G2130" s="25" t="str">
        <f>IF(E2130="","",_xlfn.XLOOKUP(E2130&amp;"_"&amp;Saisie!H2131,'Réponses'!D:D,'Réponses'!C:C,""))</f>
        <v/>
      </c>
      <c r="H2130" s="25" t="str">
        <f>IF(G2130="","",_xlfn.XLOOKUP(G2130,'Réponses'!C:C,'Réponses'!F:F,"ERREUR PROCHAINE QUESTION"))</f>
        <v/>
      </c>
      <c r="I2130" s="25" t="str">
        <f>IF(H2130="","",_xlfn.XLOOKUP(H2130,Questions!$A:$A,Questions!$C:$C,"ERREUR TYPE"))</f>
        <v/>
      </c>
      <c r="J2130" s="25" t="str">
        <f>IF(H2130="","",_xlfn.XLOOKUP(H2130&amp;"_"&amp;Saisie!J2131,'Réponses'!D:D,'Réponses'!C:C,""))</f>
        <v/>
      </c>
      <c r="K2130" s="25" t="str">
        <f>IF(J2130="","",_xlfn.XLOOKUP(J2130,'Réponses'!C:C,'Réponses'!F:F,"ERREUR PROCHAINE QUESTION"))</f>
        <v/>
      </c>
      <c r="L2130" s="25" t="str">
        <f>IF(K2130="","",_xlfn.XLOOKUP(K2130,Questions!$A:$A,Questions!$C:$C,""))</f>
        <v/>
      </c>
      <c r="M2130" s="25" t="str">
        <f>IF(K2130="","",_xlfn.XLOOKUP(K2130&amp;"_"&amp;Saisie!L2131,'Réponses'!D:D,'Réponses'!C:C,""))</f>
        <v/>
      </c>
      <c r="N2130" s="25" t="str">
        <f>IF(M2130="","",_xlfn.XLOOKUP(M2130,'Réponses'!C:C,'Réponses'!F:F,"ERREUR PROCHAINE QUESTION"))</f>
        <v/>
      </c>
      <c r="O2130" s="25" t="str">
        <f>IF(N2130="","",_xlfn.XLOOKUP(N2130,Questions!$A:$A,Questions!$C:$C,"ERREUR TYPE"))</f>
        <v/>
      </c>
      <c r="P2130" s="25" t="str">
        <f>IF(N2130="","",_xlfn.XLOOKUP(N2130&amp;"_"&amp;Saisie!N2131,'Réponses'!D:D,'Réponses'!C:C,""))</f>
        <v/>
      </c>
      <c r="Q2130" s="25" t="str">
        <f t="shared" si="33"/>
        <v/>
      </c>
    </row>
    <row r="2131" spans="1:17">
      <c r="A2131" s="25" t="str">
        <f>IF(ISBLANK(Saisie!C2132),"",_xlfn.XLOOKUP(Saisie!C2132,Barème!A:A,Barème!F:F,"ERREUR CODE PRODUIT"))</f>
        <v/>
      </c>
      <c r="B2131" s="25" t="str">
        <f>IF(OR(A2131="08",A2131="07",MID(Saisie!C2132,4,4)="0804",MID(Saisie!C2132,4,4)="0907",A2131=""),"",_xlfn.XLOOKUP(A2131,Matériau!A:A,Matériau!C:C,"ERREUR MATERIAU"))</f>
        <v/>
      </c>
      <c r="C2131" s="25" t="str">
        <f>IF(B2131="","",_xlfn.XLOOKUP(B2131,Questions!A:A,Questions!C:C,""))</f>
        <v/>
      </c>
      <c r="D2131" s="25" t="str">
        <f>IF(B2131="","",_xlfn.XLOOKUP(B2131&amp;"_"&amp;Saisie!F2132,'Réponses'!D:D,'Réponses'!C:C,""))</f>
        <v/>
      </c>
      <c r="E2131" s="25" t="str">
        <f>IF(D2131="","",_xlfn.XLOOKUP(D2131,'Réponses'!C:C,'Réponses'!F:F,"ERREUR PROCHAINE QUESTION"))</f>
        <v/>
      </c>
      <c r="F2131" s="25" t="str">
        <f>IF(E2131="","",_xlfn.XLOOKUP(E2131,Questions!$A:$A,Questions!$C:$C,""))</f>
        <v/>
      </c>
      <c r="G2131" s="25" t="str">
        <f>IF(E2131="","",_xlfn.XLOOKUP(E2131&amp;"_"&amp;Saisie!H2132,'Réponses'!D:D,'Réponses'!C:C,""))</f>
        <v/>
      </c>
      <c r="H2131" s="25" t="str">
        <f>IF(G2131="","",_xlfn.XLOOKUP(G2131,'Réponses'!C:C,'Réponses'!F:F,"ERREUR PROCHAINE QUESTION"))</f>
        <v/>
      </c>
      <c r="I2131" s="25" t="str">
        <f>IF(H2131="","",_xlfn.XLOOKUP(H2131,Questions!$A:$A,Questions!$C:$C,"ERREUR TYPE"))</f>
        <v/>
      </c>
      <c r="J2131" s="25" t="str">
        <f>IF(H2131="","",_xlfn.XLOOKUP(H2131&amp;"_"&amp;Saisie!J2132,'Réponses'!D:D,'Réponses'!C:C,""))</f>
        <v/>
      </c>
      <c r="K2131" s="25" t="str">
        <f>IF(J2131="","",_xlfn.XLOOKUP(J2131,'Réponses'!C:C,'Réponses'!F:F,"ERREUR PROCHAINE QUESTION"))</f>
        <v/>
      </c>
      <c r="L2131" s="25" t="str">
        <f>IF(K2131="","",_xlfn.XLOOKUP(K2131,Questions!$A:$A,Questions!$C:$C,""))</f>
        <v/>
      </c>
      <c r="M2131" s="25" t="str">
        <f>IF(K2131="","",_xlfn.XLOOKUP(K2131&amp;"_"&amp;Saisie!L2132,'Réponses'!D:D,'Réponses'!C:C,""))</f>
        <v/>
      </c>
      <c r="N2131" s="25" t="str">
        <f>IF(M2131="","",_xlfn.XLOOKUP(M2131,'Réponses'!C:C,'Réponses'!F:F,"ERREUR PROCHAINE QUESTION"))</f>
        <v/>
      </c>
      <c r="O2131" s="25" t="str">
        <f>IF(N2131="","",_xlfn.XLOOKUP(N2131,Questions!$A:$A,Questions!$C:$C,"ERREUR TYPE"))</f>
        <v/>
      </c>
      <c r="P2131" s="25" t="str">
        <f>IF(N2131="","",_xlfn.XLOOKUP(N2131&amp;"_"&amp;Saisie!N2132,'Réponses'!D:D,'Réponses'!C:C,""))</f>
        <v/>
      </c>
      <c r="Q2131" s="25" t="str">
        <f t="shared" si="33"/>
        <v/>
      </c>
    </row>
    <row r="2132" spans="1:17">
      <c r="A2132" s="25" t="str">
        <f>IF(ISBLANK(Saisie!C2133),"",_xlfn.XLOOKUP(Saisie!C2133,Barème!A:A,Barème!F:F,"ERREUR CODE PRODUIT"))</f>
        <v/>
      </c>
      <c r="B2132" s="25" t="str">
        <f>IF(OR(A2132="08",A2132="07",MID(Saisie!C2133,4,4)="0804",MID(Saisie!C2133,4,4)="0907",A2132=""),"",_xlfn.XLOOKUP(A2132,Matériau!A:A,Matériau!C:C,"ERREUR MATERIAU"))</f>
        <v/>
      </c>
      <c r="C2132" s="25" t="str">
        <f>IF(B2132="","",_xlfn.XLOOKUP(B2132,Questions!A:A,Questions!C:C,""))</f>
        <v/>
      </c>
      <c r="D2132" s="25" t="str">
        <f>IF(B2132="","",_xlfn.XLOOKUP(B2132&amp;"_"&amp;Saisie!F2133,'Réponses'!D:D,'Réponses'!C:C,""))</f>
        <v/>
      </c>
      <c r="E2132" s="25" t="str">
        <f>IF(D2132="","",_xlfn.XLOOKUP(D2132,'Réponses'!C:C,'Réponses'!F:F,"ERREUR PROCHAINE QUESTION"))</f>
        <v/>
      </c>
      <c r="F2132" s="25" t="str">
        <f>IF(E2132="","",_xlfn.XLOOKUP(E2132,Questions!$A:$A,Questions!$C:$C,""))</f>
        <v/>
      </c>
      <c r="G2132" s="25" t="str">
        <f>IF(E2132="","",_xlfn.XLOOKUP(E2132&amp;"_"&amp;Saisie!H2133,'Réponses'!D:D,'Réponses'!C:C,""))</f>
        <v/>
      </c>
      <c r="H2132" s="25" t="str">
        <f>IF(G2132="","",_xlfn.XLOOKUP(G2132,'Réponses'!C:C,'Réponses'!F:F,"ERREUR PROCHAINE QUESTION"))</f>
        <v/>
      </c>
      <c r="I2132" s="25" t="str">
        <f>IF(H2132="","",_xlfn.XLOOKUP(H2132,Questions!$A:$A,Questions!$C:$C,"ERREUR TYPE"))</f>
        <v/>
      </c>
      <c r="J2132" s="25" t="str">
        <f>IF(H2132="","",_xlfn.XLOOKUP(H2132&amp;"_"&amp;Saisie!J2133,'Réponses'!D:D,'Réponses'!C:C,""))</f>
        <v/>
      </c>
      <c r="K2132" s="25" t="str">
        <f>IF(J2132="","",_xlfn.XLOOKUP(J2132,'Réponses'!C:C,'Réponses'!F:F,"ERREUR PROCHAINE QUESTION"))</f>
        <v/>
      </c>
      <c r="L2132" s="25" t="str">
        <f>IF(K2132="","",_xlfn.XLOOKUP(K2132,Questions!$A:$A,Questions!$C:$C,""))</f>
        <v/>
      </c>
      <c r="M2132" s="25" t="str">
        <f>IF(K2132="","",_xlfn.XLOOKUP(K2132&amp;"_"&amp;Saisie!L2133,'Réponses'!D:D,'Réponses'!C:C,""))</f>
        <v/>
      </c>
      <c r="N2132" s="25" t="str">
        <f>IF(M2132="","",_xlfn.XLOOKUP(M2132,'Réponses'!C:C,'Réponses'!F:F,"ERREUR PROCHAINE QUESTION"))</f>
        <v/>
      </c>
      <c r="O2132" s="25" t="str">
        <f>IF(N2132="","",_xlfn.XLOOKUP(N2132,Questions!$A:$A,Questions!$C:$C,"ERREUR TYPE"))</f>
        <v/>
      </c>
      <c r="P2132" s="25" t="str">
        <f>IF(N2132="","",_xlfn.XLOOKUP(N2132&amp;"_"&amp;Saisie!N2133,'Réponses'!D:D,'Réponses'!C:C,""))</f>
        <v/>
      </c>
      <c r="Q2132" s="25" t="str">
        <f t="shared" si="33"/>
        <v/>
      </c>
    </row>
    <row r="2133" spans="1:17">
      <c r="A2133" s="25" t="str">
        <f>IF(ISBLANK(Saisie!C2134),"",_xlfn.XLOOKUP(Saisie!C2134,Barème!A:A,Barème!F:F,"ERREUR CODE PRODUIT"))</f>
        <v/>
      </c>
      <c r="B2133" s="25" t="str">
        <f>IF(OR(A2133="08",A2133="07",MID(Saisie!C2134,4,4)="0804",MID(Saisie!C2134,4,4)="0907",A2133=""),"",_xlfn.XLOOKUP(A2133,Matériau!A:A,Matériau!C:C,"ERREUR MATERIAU"))</f>
        <v/>
      </c>
      <c r="C2133" s="25" t="str">
        <f>IF(B2133="","",_xlfn.XLOOKUP(B2133,Questions!A:A,Questions!C:C,""))</f>
        <v/>
      </c>
      <c r="D2133" s="25" t="str">
        <f>IF(B2133="","",_xlfn.XLOOKUP(B2133&amp;"_"&amp;Saisie!F2134,'Réponses'!D:D,'Réponses'!C:C,""))</f>
        <v/>
      </c>
      <c r="E2133" s="25" t="str">
        <f>IF(D2133="","",_xlfn.XLOOKUP(D2133,'Réponses'!C:C,'Réponses'!F:F,"ERREUR PROCHAINE QUESTION"))</f>
        <v/>
      </c>
      <c r="F2133" s="25" t="str">
        <f>IF(E2133="","",_xlfn.XLOOKUP(E2133,Questions!$A:$A,Questions!$C:$C,""))</f>
        <v/>
      </c>
      <c r="G2133" s="25" t="str">
        <f>IF(E2133="","",_xlfn.XLOOKUP(E2133&amp;"_"&amp;Saisie!H2134,'Réponses'!D:D,'Réponses'!C:C,""))</f>
        <v/>
      </c>
      <c r="H2133" s="25" t="str">
        <f>IF(G2133="","",_xlfn.XLOOKUP(G2133,'Réponses'!C:C,'Réponses'!F:F,"ERREUR PROCHAINE QUESTION"))</f>
        <v/>
      </c>
      <c r="I2133" s="25" t="str">
        <f>IF(H2133="","",_xlfn.XLOOKUP(H2133,Questions!$A:$A,Questions!$C:$C,"ERREUR TYPE"))</f>
        <v/>
      </c>
      <c r="J2133" s="25" t="str">
        <f>IF(H2133="","",_xlfn.XLOOKUP(H2133&amp;"_"&amp;Saisie!J2134,'Réponses'!D:D,'Réponses'!C:C,""))</f>
        <v/>
      </c>
      <c r="K2133" s="25" t="str">
        <f>IF(J2133="","",_xlfn.XLOOKUP(J2133,'Réponses'!C:C,'Réponses'!F:F,"ERREUR PROCHAINE QUESTION"))</f>
        <v/>
      </c>
      <c r="L2133" s="25" t="str">
        <f>IF(K2133="","",_xlfn.XLOOKUP(K2133,Questions!$A:$A,Questions!$C:$C,""))</f>
        <v/>
      </c>
      <c r="M2133" s="25" t="str">
        <f>IF(K2133="","",_xlfn.XLOOKUP(K2133&amp;"_"&amp;Saisie!L2134,'Réponses'!D:D,'Réponses'!C:C,""))</f>
        <v/>
      </c>
      <c r="N2133" s="25" t="str">
        <f>IF(M2133="","",_xlfn.XLOOKUP(M2133,'Réponses'!C:C,'Réponses'!F:F,"ERREUR PROCHAINE QUESTION"))</f>
        <v/>
      </c>
      <c r="O2133" s="25" t="str">
        <f>IF(N2133="","",_xlfn.XLOOKUP(N2133,Questions!$A:$A,Questions!$C:$C,"ERREUR TYPE"))</f>
        <v/>
      </c>
      <c r="P2133" s="25" t="str">
        <f>IF(N2133="","",_xlfn.XLOOKUP(N2133&amp;"_"&amp;Saisie!N2134,'Réponses'!D:D,'Réponses'!C:C,""))</f>
        <v/>
      </c>
      <c r="Q2133" s="25" t="str">
        <f t="shared" si="33"/>
        <v/>
      </c>
    </row>
    <row r="2134" spans="1:17">
      <c r="A2134" s="25" t="str">
        <f>IF(ISBLANK(Saisie!C2135),"",_xlfn.XLOOKUP(Saisie!C2135,Barème!A:A,Barème!F:F,"ERREUR CODE PRODUIT"))</f>
        <v/>
      </c>
      <c r="B2134" s="25" t="str">
        <f>IF(OR(A2134="08",A2134="07",MID(Saisie!C2135,4,4)="0804",MID(Saisie!C2135,4,4)="0907",A2134=""),"",_xlfn.XLOOKUP(A2134,Matériau!A:A,Matériau!C:C,"ERREUR MATERIAU"))</f>
        <v/>
      </c>
      <c r="C2134" s="25" t="str">
        <f>IF(B2134="","",_xlfn.XLOOKUP(B2134,Questions!A:A,Questions!C:C,""))</f>
        <v/>
      </c>
      <c r="D2134" s="25" t="str">
        <f>IF(B2134="","",_xlfn.XLOOKUP(B2134&amp;"_"&amp;Saisie!F2135,'Réponses'!D:D,'Réponses'!C:C,""))</f>
        <v/>
      </c>
      <c r="E2134" s="25" t="str">
        <f>IF(D2134="","",_xlfn.XLOOKUP(D2134,'Réponses'!C:C,'Réponses'!F:F,"ERREUR PROCHAINE QUESTION"))</f>
        <v/>
      </c>
      <c r="F2134" s="25" t="str">
        <f>IF(E2134="","",_xlfn.XLOOKUP(E2134,Questions!$A:$A,Questions!$C:$C,""))</f>
        <v/>
      </c>
      <c r="G2134" s="25" t="str">
        <f>IF(E2134="","",_xlfn.XLOOKUP(E2134&amp;"_"&amp;Saisie!H2135,'Réponses'!D:D,'Réponses'!C:C,""))</f>
        <v/>
      </c>
      <c r="H2134" s="25" t="str">
        <f>IF(G2134="","",_xlfn.XLOOKUP(G2134,'Réponses'!C:C,'Réponses'!F:F,"ERREUR PROCHAINE QUESTION"))</f>
        <v/>
      </c>
      <c r="I2134" s="25" t="str">
        <f>IF(H2134="","",_xlfn.XLOOKUP(H2134,Questions!$A:$A,Questions!$C:$C,"ERREUR TYPE"))</f>
        <v/>
      </c>
      <c r="J2134" s="25" t="str">
        <f>IF(H2134="","",_xlfn.XLOOKUP(H2134&amp;"_"&amp;Saisie!J2135,'Réponses'!D:D,'Réponses'!C:C,""))</f>
        <v/>
      </c>
      <c r="K2134" s="25" t="str">
        <f>IF(J2134="","",_xlfn.XLOOKUP(J2134,'Réponses'!C:C,'Réponses'!F:F,"ERREUR PROCHAINE QUESTION"))</f>
        <v/>
      </c>
      <c r="L2134" s="25" t="str">
        <f>IF(K2134="","",_xlfn.XLOOKUP(K2134,Questions!$A:$A,Questions!$C:$C,""))</f>
        <v/>
      </c>
      <c r="M2134" s="25" t="str">
        <f>IF(K2134="","",_xlfn.XLOOKUP(K2134&amp;"_"&amp;Saisie!L2135,'Réponses'!D:D,'Réponses'!C:C,""))</f>
        <v/>
      </c>
      <c r="N2134" s="25" t="str">
        <f>IF(M2134="","",_xlfn.XLOOKUP(M2134,'Réponses'!C:C,'Réponses'!F:F,"ERREUR PROCHAINE QUESTION"))</f>
        <v/>
      </c>
      <c r="O2134" s="25" t="str">
        <f>IF(N2134="","",_xlfn.XLOOKUP(N2134,Questions!$A:$A,Questions!$C:$C,"ERREUR TYPE"))</f>
        <v/>
      </c>
      <c r="P2134" s="25" t="str">
        <f>IF(N2134="","",_xlfn.XLOOKUP(N2134&amp;"_"&amp;Saisie!N2135,'Réponses'!D:D,'Réponses'!C:C,""))</f>
        <v/>
      </c>
      <c r="Q2134" s="25" t="str">
        <f t="shared" si="33"/>
        <v/>
      </c>
    </row>
    <row r="2135" spans="1:17">
      <c r="A2135" s="25" t="str">
        <f>IF(ISBLANK(Saisie!C2136),"",_xlfn.XLOOKUP(Saisie!C2136,Barème!A:A,Barème!F:F,"ERREUR CODE PRODUIT"))</f>
        <v/>
      </c>
      <c r="B2135" s="25" t="str">
        <f>IF(OR(A2135="08",A2135="07",MID(Saisie!C2136,4,4)="0804",MID(Saisie!C2136,4,4)="0907",A2135=""),"",_xlfn.XLOOKUP(A2135,Matériau!A:A,Matériau!C:C,"ERREUR MATERIAU"))</f>
        <v/>
      </c>
      <c r="C2135" s="25" t="str">
        <f>IF(B2135="","",_xlfn.XLOOKUP(B2135,Questions!A:A,Questions!C:C,""))</f>
        <v/>
      </c>
      <c r="D2135" s="25" t="str">
        <f>IF(B2135="","",_xlfn.XLOOKUP(B2135&amp;"_"&amp;Saisie!F2136,'Réponses'!D:D,'Réponses'!C:C,""))</f>
        <v/>
      </c>
      <c r="E2135" s="25" t="str">
        <f>IF(D2135="","",_xlfn.XLOOKUP(D2135,'Réponses'!C:C,'Réponses'!F:F,"ERREUR PROCHAINE QUESTION"))</f>
        <v/>
      </c>
      <c r="F2135" s="25" t="str">
        <f>IF(E2135="","",_xlfn.XLOOKUP(E2135,Questions!$A:$A,Questions!$C:$C,""))</f>
        <v/>
      </c>
      <c r="G2135" s="25" t="str">
        <f>IF(E2135="","",_xlfn.XLOOKUP(E2135&amp;"_"&amp;Saisie!H2136,'Réponses'!D:D,'Réponses'!C:C,""))</f>
        <v/>
      </c>
      <c r="H2135" s="25" t="str">
        <f>IF(G2135="","",_xlfn.XLOOKUP(G2135,'Réponses'!C:C,'Réponses'!F:F,"ERREUR PROCHAINE QUESTION"))</f>
        <v/>
      </c>
      <c r="I2135" s="25" t="str">
        <f>IF(H2135="","",_xlfn.XLOOKUP(H2135,Questions!$A:$A,Questions!$C:$C,"ERREUR TYPE"))</f>
        <v/>
      </c>
      <c r="J2135" s="25" t="str">
        <f>IF(H2135="","",_xlfn.XLOOKUP(H2135&amp;"_"&amp;Saisie!J2136,'Réponses'!D:D,'Réponses'!C:C,""))</f>
        <v/>
      </c>
      <c r="K2135" s="25" t="str">
        <f>IF(J2135="","",_xlfn.XLOOKUP(J2135,'Réponses'!C:C,'Réponses'!F:F,"ERREUR PROCHAINE QUESTION"))</f>
        <v/>
      </c>
      <c r="L2135" s="25" t="str">
        <f>IF(K2135="","",_xlfn.XLOOKUP(K2135,Questions!$A:$A,Questions!$C:$C,""))</f>
        <v/>
      </c>
      <c r="M2135" s="25" t="str">
        <f>IF(K2135="","",_xlfn.XLOOKUP(K2135&amp;"_"&amp;Saisie!L2136,'Réponses'!D:D,'Réponses'!C:C,""))</f>
        <v/>
      </c>
      <c r="N2135" s="25" t="str">
        <f>IF(M2135="","",_xlfn.XLOOKUP(M2135,'Réponses'!C:C,'Réponses'!F:F,"ERREUR PROCHAINE QUESTION"))</f>
        <v/>
      </c>
      <c r="O2135" s="25" t="str">
        <f>IF(N2135="","",_xlfn.XLOOKUP(N2135,Questions!$A:$A,Questions!$C:$C,"ERREUR TYPE"))</f>
        <v/>
      </c>
      <c r="P2135" s="25" t="str">
        <f>IF(N2135="","",_xlfn.XLOOKUP(N2135&amp;"_"&amp;Saisie!N2136,'Réponses'!D:D,'Réponses'!C:C,""))</f>
        <v/>
      </c>
      <c r="Q2135" s="25" t="str">
        <f t="shared" si="33"/>
        <v/>
      </c>
    </row>
    <row r="2136" spans="1:17">
      <c r="A2136" s="25" t="str">
        <f>IF(ISBLANK(Saisie!C2137),"",_xlfn.XLOOKUP(Saisie!C2137,Barème!A:A,Barème!F:F,"ERREUR CODE PRODUIT"))</f>
        <v/>
      </c>
      <c r="B2136" s="25" t="str">
        <f>IF(OR(A2136="08",A2136="07",MID(Saisie!C2137,4,4)="0804",MID(Saisie!C2137,4,4)="0907",A2136=""),"",_xlfn.XLOOKUP(A2136,Matériau!A:A,Matériau!C:C,"ERREUR MATERIAU"))</f>
        <v/>
      </c>
      <c r="C2136" s="25" t="str">
        <f>IF(B2136="","",_xlfn.XLOOKUP(B2136,Questions!A:A,Questions!C:C,""))</f>
        <v/>
      </c>
      <c r="D2136" s="25" t="str">
        <f>IF(B2136="","",_xlfn.XLOOKUP(B2136&amp;"_"&amp;Saisie!F2137,'Réponses'!D:D,'Réponses'!C:C,""))</f>
        <v/>
      </c>
      <c r="E2136" s="25" t="str">
        <f>IF(D2136="","",_xlfn.XLOOKUP(D2136,'Réponses'!C:C,'Réponses'!F:F,"ERREUR PROCHAINE QUESTION"))</f>
        <v/>
      </c>
      <c r="F2136" s="25" t="str">
        <f>IF(E2136="","",_xlfn.XLOOKUP(E2136,Questions!$A:$A,Questions!$C:$C,""))</f>
        <v/>
      </c>
      <c r="G2136" s="25" t="str">
        <f>IF(E2136="","",_xlfn.XLOOKUP(E2136&amp;"_"&amp;Saisie!H2137,'Réponses'!D:D,'Réponses'!C:C,""))</f>
        <v/>
      </c>
      <c r="H2136" s="25" t="str">
        <f>IF(G2136="","",_xlfn.XLOOKUP(G2136,'Réponses'!C:C,'Réponses'!F:F,"ERREUR PROCHAINE QUESTION"))</f>
        <v/>
      </c>
      <c r="I2136" s="25" t="str">
        <f>IF(H2136="","",_xlfn.XLOOKUP(H2136,Questions!$A:$A,Questions!$C:$C,"ERREUR TYPE"))</f>
        <v/>
      </c>
      <c r="J2136" s="25" t="str">
        <f>IF(H2136="","",_xlfn.XLOOKUP(H2136&amp;"_"&amp;Saisie!J2137,'Réponses'!D:D,'Réponses'!C:C,""))</f>
        <v/>
      </c>
      <c r="K2136" s="25" t="str">
        <f>IF(J2136="","",_xlfn.XLOOKUP(J2136,'Réponses'!C:C,'Réponses'!F:F,"ERREUR PROCHAINE QUESTION"))</f>
        <v/>
      </c>
      <c r="L2136" s="25" t="str">
        <f>IF(K2136="","",_xlfn.XLOOKUP(K2136,Questions!$A:$A,Questions!$C:$C,""))</f>
        <v/>
      </c>
      <c r="M2136" s="25" t="str">
        <f>IF(K2136="","",_xlfn.XLOOKUP(K2136&amp;"_"&amp;Saisie!L2137,'Réponses'!D:D,'Réponses'!C:C,""))</f>
        <v/>
      </c>
      <c r="N2136" s="25" t="str">
        <f>IF(M2136="","",_xlfn.XLOOKUP(M2136,'Réponses'!C:C,'Réponses'!F:F,"ERREUR PROCHAINE QUESTION"))</f>
        <v/>
      </c>
      <c r="O2136" s="25" t="str">
        <f>IF(N2136="","",_xlfn.XLOOKUP(N2136,Questions!$A:$A,Questions!$C:$C,"ERREUR TYPE"))</f>
        <v/>
      </c>
      <c r="P2136" s="25" t="str">
        <f>IF(N2136="","",_xlfn.XLOOKUP(N2136&amp;"_"&amp;Saisie!N2137,'Réponses'!D:D,'Réponses'!C:C,""))</f>
        <v/>
      </c>
      <c r="Q2136" s="25" t="str">
        <f t="shared" si="33"/>
        <v/>
      </c>
    </row>
    <row r="2137" spans="1:17">
      <c r="A2137" s="25" t="str">
        <f>IF(ISBLANK(Saisie!C2138),"",_xlfn.XLOOKUP(Saisie!C2138,Barème!A:A,Barème!F:F,"ERREUR CODE PRODUIT"))</f>
        <v/>
      </c>
      <c r="B2137" s="25" t="str">
        <f>IF(OR(A2137="08",A2137="07",MID(Saisie!C2138,4,4)="0804",MID(Saisie!C2138,4,4)="0907",A2137=""),"",_xlfn.XLOOKUP(A2137,Matériau!A:A,Matériau!C:C,"ERREUR MATERIAU"))</f>
        <v/>
      </c>
      <c r="C2137" s="25" t="str">
        <f>IF(B2137="","",_xlfn.XLOOKUP(B2137,Questions!A:A,Questions!C:C,""))</f>
        <v/>
      </c>
      <c r="D2137" s="25" t="str">
        <f>IF(B2137="","",_xlfn.XLOOKUP(B2137&amp;"_"&amp;Saisie!F2138,'Réponses'!D:D,'Réponses'!C:C,""))</f>
        <v/>
      </c>
      <c r="E2137" s="25" t="str">
        <f>IF(D2137="","",_xlfn.XLOOKUP(D2137,'Réponses'!C:C,'Réponses'!F:F,"ERREUR PROCHAINE QUESTION"))</f>
        <v/>
      </c>
      <c r="F2137" s="25" t="str">
        <f>IF(E2137="","",_xlfn.XLOOKUP(E2137,Questions!$A:$A,Questions!$C:$C,""))</f>
        <v/>
      </c>
      <c r="G2137" s="25" t="str">
        <f>IF(E2137="","",_xlfn.XLOOKUP(E2137&amp;"_"&amp;Saisie!H2138,'Réponses'!D:D,'Réponses'!C:C,""))</f>
        <v/>
      </c>
      <c r="H2137" s="25" t="str">
        <f>IF(G2137="","",_xlfn.XLOOKUP(G2137,'Réponses'!C:C,'Réponses'!F:F,"ERREUR PROCHAINE QUESTION"))</f>
        <v/>
      </c>
      <c r="I2137" s="25" t="str">
        <f>IF(H2137="","",_xlfn.XLOOKUP(H2137,Questions!$A:$A,Questions!$C:$C,"ERREUR TYPE"))</f>
        <v/>
      </c>
      <c r="J2137" s="25" t="str">
        <f>IF(H2137="","",_xlfn.XLOOKUP(H2137&amp;"_"&amp;Saisie!J2138,'Réponses'!D:D,'Réponses'!C:C,""))</f>
        <v/>
      </c>
      <c r="K2137" s="25" t="str">
        <f>IF(J2137="","",_xlfn.XLOOKUP(J2137,'Réponses'!C:C,'Réponses'!F:F,"ERREUR PROCHAINE QUESTION"))</f>
        <v/>
      </c>
      <c r="L2137" s="25" t="str">
        <f>IF(K2137="","",_xlfn.XLOOKUP(K2137,Questions!$A:$A,Questions!$C:$C,""))</f>
        <v/>
      </c>
      <c r="M2137" s="25" t="str">
        <f>IF(K2137="","",_xlfn.XLOOKUP(K2137&amp;"_"&amp;Saisie!L2138,'Réponses'!D:D,'Réponses'!C:C,""))</f>
        <v/>
      </c>
      <c r="N2137" s="25" t="str">
        <f>IF(M2137="","",_xlfn.XLOOKUP(M2137,'Réponses'!C:C,'Réponses'!F:F,"ERREUR PROCHAINE QUESTION"))</f>
        <v/>
      </c>
      <c r="O2137" s="25" t="str">
        <f>IF(N2137="","",_xlfn.XLOOKUP(N2137,Questions!$A:$A,Questions!$C:$C,"ERREUR TYPE"))</f>
        <v/>
      </c>
      <c r="P2137" s="25" t="str">
        <f>IF(N2137="","",_xlfn.XLOOKUP(N2137&amp;"_"&amp;Saisie!N2138,'Réponses'!D:D,'Réponses'!C:C,""))</f>
        <v/>
      </c>
      <c r="Q2137" s="25" t="str">
        <f t="shared" si="33"/>
        <v/>
      </c>
    </row>
    <row r="2138" spans="1:17">
      <c r="A2138" s="25" t="str">
        <f>IF(ISBLANK(Saisie!C2139),"",_xlfn.XLOOKUP(Saisie!C2139,Barème!A:A,Barème!F:F,"ERREUR CODE PRODUIT"))</f>
        <v/>
      </c>
      <c r="B2138" s="25" t="str">
        <f>IF(OR(A2138="08",A2138="07",MID(Saisie!C2139,4,4)="0804",MID(Saisie!C2139,4,4)="0907",A2138=""),"",_xlfn.XLOOKUP(A2138,Matériau!A:A,Matériau!C:C,"ERREUR MATERIAU"))</f>
        <v/>
      </c>
      <c r="C2138" s="25" t="str">
        <f>IF(B2138="","",_xlfn.XLOOKUP(B2138,Questions!A:A,Questions!C:C,""))</f>
        <v/>
      </c>
      <c r="D2138" s="25" t="str">
        <f>IF(B2138="","",_xlfn.XLOOKUP(B2138&amp;"_"&amp;Saisie!F2139,'Réponses'!D:D,'Réponses'!C:C,""))</f>
        <v/>
      </c>
      <c r="E2138" s="25" t="str">
        <f>IF(D2138="","",_xlfn.XLOOKUP(D2138,'Réponses'!C:C,'Réponses'!F:F,"ERREUR PROCHAINE QUESTION"))</f>
        <v/>
      </c>
      <c r="F2138" s="25" t="str">
        <f>IF(E2138="","",_xlfn.XLOOKUP(E2138,Questions!$A:$A,Questions!$C:$C,""))</f>
        <v/>
      </c>
      <c r="G2138" s="25" t="str">
        <f>IF(E2138="","",_xlfn.XLOOKUP(E2138&amp;"_"&amp;Saisie!H2139,'Réponses'!D:D,'Réponses'!C:C,""))</f>
        <v/>
      </c>
      <c r="H2138" s="25" t="str">
        <f>IF(G2138="","",_xlfn.XLOOKUP(G2138,'Réponses'!C:C,'Réponses'!F:F,"ERREUR PROCHAINE QUESTION"))</f>
        <v/>
      </c>
      <c r="I2138" s="25" t="str">
        <f>IF(H2138="","",_xlfn.XLOOKUP(H2138,Questions!$A:$A,Questions!$C:$C,"ERREUR TYPE"))</f>
        <v/>
      </c>
      <c r="J2138" s="25" t="str">
        <f>IF(H2138="","",_xlfn.XLOOKUP(H2138&amp;"_"&amp;Saisie!J2139,'Réponses'!D:D,'Réponses'!C:C,""))</f>
        <v/>
      </c>
      <c r="K2138" s="25" t="str">
        <f>IF(J2138="","",_xlfn.XLOOKUP(J2138,'Réponses'!C:C,'Réponses'!F:F,"ERREUR PROCHAINE QUESTION"))</f>
        <v/>
      </c>
      <c r="L2138" s="25" t="str">
        <f>IF(K2138="","",_xlfn.XLOOKUP(K2138,Questions!$A:$A,Questions!$C:$C,""))</f>
        <v/>
      </c>
      <c r="M2138" s="25" t="str">
        <f>IF(K2138="","",_xlfn.XLOOKUP(K2138&amp;"_"&amp;Saisie!L2139,'Réponses'!D:D,'Réponses'!C:C,""))</f>
        <v/>
      </c>
      <c r="N2138" s="25" t="str">
        <f>IF(M2138="","",_xlfn.XLOOKUP(M2138,'Réponses'!C:C,'Réponses'!F:F,"ERREUR PROCHAINE QUESTION"))</f>
        <v/>
      </c>
      <c r="O2138" s="25" t="str">
        <f>IF(N2138="","",_xlfn.XLOOKUP(N2138,Questions!$A:$A,Questions!$C:$C,"ERREUR TYPE"))</f>
        <v/>
      </c>
      <c r="P2138" s="25" t="str">
        <f>IF(N2138="","",_xlfn.XLOOKUP(N2138&amp;"_"&amp;Saisie!N2139,'Réponses'!D:D,'Réponses'!C:C,""))</f>
        <v/>
      </c>
      <c r="Q2138" s="25" t="str">
        <f t="shared" si="33"/>
        <v/>
      </c>
    </row>
    <row r="2139" spans="1:17">
      <c r="A2139" s="25" t="str">
        <f>IF(ISBLANK(Saisie!C2140),"",_xlfn.XLOOKUP(Saisie!C2140,Barème!A:A,Barème!F:F,"ERREUR CODE PRODUIT"))</f>
        <v/>
      </c>
      <c r="B2139" s="25" t="str">
        <f>IF(OR(A2139="08",A2139="07",MID(Saisie!C2140,4,4)="0804",MID(Saisie!C2140,4,4)="0907",A2139=""),"",_xlfn.XLOOKUP(A2139,Matériau!A:A,Matériau!C:C,"ERREUR MATERIAU"))</f>
        <v/>
      </c>
      <c r="C2139" s="25" t="str">
        <f>IF(B2139="","",_xlfn.XLOOKUP(B2139,Questions!A:A,Questions!C:C,""))</f>
        <v/>
      </c>
      <c r="D2139" s="25" t="str">
        <f>IF(B2139="","",_xlfn.XLOOKUP(B2139&amp;"_"&amp;Saisie!F2140,'Réponses'!D:D,'Réponses'!C:C,""))</f>
        <v/>
      </c>
      <c r="E2139" s="25" t="str">
        <f>IF(D2139="","",_xlfn.XLOOKUP(D2139,'Réponses'!C:C,'Réponses'!F:F,"ERREUR PROCHAINE QUESTION"))</f>
        <v/>
      </c>
      <c r="F2139" s="25" t="str">
        <f>IF(E2139="","",_xlfn.XLOOKUP(E2139,Questions!$A:$A,Questions!$C:$C,""))</f>
        <v/>
      </c>
      <c r="G2139" s="25" t="str">
        <f>IF(E2139="","",_xlfn.XLOOKUP(E2139&amp;"_"&amp;Saisie!H2140,'Réponses'!D:D,'Réponses'!C:C,""))</f>
        <v/>
      </c>
      <c r="H2139" s="25" t="str">
        <f>IF(G2139="","",_xlfn.XLOOKUP(G2139,'Réponses'!C:C,'Réponses'!F:F,"ERREUR PROCHAINE QUESTION"))</f>
        <v/>
      </c>
      <c r="I2139" s="25" t="str">
        <f>IF(H2139="","",_xlfn.XLOOKUP(H2139,Questions!$A:$A,Questions!$C:$C,"ERREUR TYPE"))</f>
        <v/>
      </c>
      <c r="J2139" s="25" t="str">
        <f>IF(H2139="","",_xlfn.XLOOKUP(H2139&amp;"_"&amp;Saisie!J2140,'Réponses'!D:D,'Réponses'!C:C,""))</f>
        <v/>
      </c>
      <c r="K2139" s="25" t="str">
        <f>IF(J2139="","",_xlfn.XLOOKUP(J2139,'Réponses'!C:C,'Réponses'!F:F,"ERREUR PROCHAINE QUESTION"))</f>
        <v/>
      </c>
      <c r="L2139" s="25" t="str">
        <f>IF(K2139="","",_xlfn.XLOOKUP(K2139,Questions!$A:$A,Questions!$C:$C,""))</f>
        <v/>
      </c>
      <c r="M2139" s="25" t="str">
        <f>IF(K2139="","",_xlfn.XLOOKUP(K2139&amp;"_"&amp;Saisie!L2140,'Réponses'!D:D,'Réponses'!C:C,""))</f>
        <v/>
      </c>
      <c r="N2139" s="25" t="str">
        <f>IF(M2139="","",_xlfn.XLOOKUP(M2139,'Réponses'!C:C,'Réponses'!F:F,"ERREUR PROCHAINE QUESTION"))</f>
        <v/>
      </c>
      <c r="O2139" s="25" t="str">
        <f>IF(N2139="","",_xlfn.XLOOKUP(N2139,Questions!$A:$A,Questions!$C:$C,"ERREUR TYPE"))</f>
        <v/>
      </c>
      <c r="P2139" s="25" t="str">
        <f>IF(N2139="","",_xlfn.XLOOKUP(N2139&amp;"_"&amp;Saisie!N2140,'Réponses'!D:D,'Réponses'!C:C,""))</f>
        <v/>
      </c>
      <c r="Q2139" s="25" t="str">
        <f t="shared" si="33"/>
        <v/>
      </c>
    </row>
    <row r="2140" spans="1:17">
      <c r="A2140" s="25" t="str">
        <f>IF(ISBLANK(Saisie!C2141),"",_xlfn.XLOOKUP(Saisie!C2141,Barème!A:A,Barème!F:F,"ERREUR CODE PRODUIT"))</f>
        <v/>
      </c>
      <c r="B2140" s="25" t="str">
        <f>IF(OR(A2140="08",A2140="07",MID(Saisie!C2141,4,4)="0804",MID(Saisie!C2141,4,4)="0907",A2140=""),"",_xlfn.XLOOKUP(A2140,Matériau!A:A,Matériau!C:C,"ERREUR MATERIAU"))</f>
        <v/>
      </c>
      <c r="C2140" s="25" t="str">
        <f>IF(B2140="","",_xlfn.XLOOKUP(B2140,Questions!A:A,Questions!C:C,""))</f>
        <v/>
      </c>
      <c r="D2140" s="25" t="str">
        <f>IF(B2140="","",_xlfn.XLOOKUP(B2140&amp;"_"&amp;Saisie!F2141,'Réponses'!D:D,'Réponses'!C:C,""))</f>
        <v/>
      </c>
      <c r="E2140" s="25" t="str">
        <f>IF(D2140="","",_xlfn.XLOOKUP(D2140,'Réponses'!C:C,'Réponses'!F:F,"ERREUR PROCHAINE QUESTION"))</f>
        <v/>
      </c>
      <c r="F2140" s="25" t="str">
        <f>IF(E2140="","",_xlfn.XLOOKUP(E2140,Questions!$A:$A,Questions!$C:$C,""))</f>
        <v/>
      </c>
      <c r="G2140" s="25" t="str">
        <f>IF(E2140="","",_xlfn.XLOOKUP(E2140&amp;"_"&amp;Saisie!H2141,'Réponses'!D:D,'Réponses'!C:C,""))</f>
        <v/>
      </c>
      <c r="H2140" s="25" t="str">
        <f>IF(G2140="","",_xlfn.XLOOKUP(G2140,'Réponses'!C:C,'Réponses'!F:F,"ERREUR PROCHAINE QUESTION"))</f>
        <v/>
      </c>
      <c r="I2140" s="25" t="str">
        <f>IF(H2140="","",_xlfn.XLOOKUP(H2140,Questions!$A:$A,Questions!$C:$C,"ERREUR TYPE"))</f>
        <v/>
      </c>
      <c r="J2140" s="25" t="str">
        <f>IF(H2140="","",_xlfn.XLOOKUP(H2140&amp;"_"&amp;Saisie!J2141,'Réponses'!D:D,'Réponses'!C:C,""))</f>
        <v/>
      </c>
      <c r="K2140" s="25" t="str">
        <f>IF(J2140="","",_xlfn.XLOOKUP(J2140,'Réponses'!C:C,'Réponses'!F:F,"ERREUR PROCHAINE QUESTION"))</f>
        <v/>
      </c>
      <c r="L2140" s="25" t="str">
        <f>IF(K2140="","",_xlfn.XLOOKUP(K2140,Questions!$A:$A,Questions!$C:$C,""))</f>
        <v/>
      </c>
      <c r="M2140" s="25" t="str">
        <f>IF(K2140="","",_xlfn.XLOOKUP(K2140&amp;"_"&amp;Saisie!L2141,'Réponses'!D:D,'Réponses'!C:C,""))</f>
        <v/>
      </c>
      <c r="N2140" s="25" t="str">
        <f>IF(M2140="","",_xlfn.XLOOKUP(M2140,'Réponses'!C:C,'Réponses'!F:F,"ERREUR PROCHAINE QUESTION"))</f>
        <v/>
      </c>
      <c r="O2140" s="25" t="str">
        <f>IF(N2140="","",_xlfn.XLOOKUP(N2140,Questions!$A:$A,Questions!$C:$C,"ERREUR TYPE"))</f>
        <v/>
      </c>
      <c r="P2140" s="25" t="str">
        <f>IF(N2140="","",_xlfn.XLOOKUP(N2140&amp;"_"&amp;Saisie!N2141,'Réponses'!D:D,'Réponses'!C:C,""))</f>
        <v/>
      </c>
      <c r="Q2140" s="25" t="str">
        <f t="shared" si="33"/>
        <v/>
      </c>
    </row>
    <row r="2141" spans="1:17">
      <c r="A2141" s="25" t="str">
        <f>IF(ISBLANK(Saisie!C2142),"",_xlfn.XLOOKUP(Saisie!C2142,Barème!A:A,Barème!F:F,"ERREUR CODE PRODUIT"))</f>
        <v/>
      </c>
      <c r="B2141" s="25" t="str">
        <f>IF(OR(A2141="08",A2141="07",MID(Saisie!C2142,4,4)="0804",MID(Saisie!C2142,4,4)="0907",A2141=""),"",_xlfn.XLOOKUP(A2141,Matériau!A:A,Matériau!C:C,"ERREUR MATERIAU"))</f>
        <v/>
      </c>
      <c r="C2141" s="25" t="str">
        <f>IF(B2141="","",_xlfn.XLOOKUP(B2141,Questions!A:A,Questions!C:C,""))</f>
        <v/>
      </c>
      <c r="D2141" s="25" t="str">
        <f>IF(B2141="","",_xlfn.XLOOKUP(B2141&amp;"_"&amp;Saisie!F2142,'Réponses'!D:D,'Réponses'!C:C,""))</f>
        <v/>
      </c>
      <c r="E2141" s="25" t="str">
        <f>IF(D2141="","",_xlfn.XLOOKUP(D2141,'Réponses'!C:C,'Réponses'!F:F,"ERREUR PROCHAINE QUESTION"))</f>
        <v/>
      </c>
      <c r="F2141" s="25" t="str">
        <f>IF(E2141="","",_xlfn.XLOOKUP(E2141,Questions!$A:$A,Questions!$C:$C,""))</f>
        <v/>
      </c>
      <c r="G2141" s="25" t="str">
        <f>IF(E2141="","",_xlfn.XLOOKUP(E2141&amp;"_"&amp;Saisie!H2142,'Réponses'!D:D,'Réponses'!C:C,""))</f>
        <v/>
      </c>
      <c r="H2141" s="25" t="str">
        <f>IF(G2141="","",_xlfn.XLOOKUP(G2141,'Réponses'!C:C,'Réponses'!F:F,"ERREUR PROCHAINE QUESTION"))</f>
        <v/>
      </c>
      <c r="I2141" s="25" t="str">
        <f>IF(H2141="","",_xlfn.XLOOKUP(H2141,Questions!$A:$A,Questions!$C:$C,"ERREUR TYPE"))</f>
        <v/>
      </c>
      <c r="J2141" s="25" t="str">
        <f>IF(H2141="","",_xlfn.XLOOKUP(H2141&amp;"_"&amp;Saisie!J2142,'Réponses'!D:D,'Réponses'!C:C,""))</f>
        <v/>
      </c>
      <c r="K2141" s="25" t="str">
        <f>IF(J2141="","",_xlfn.XLOOKUP(J2141,'Réponses'!C:C,'Réponses'!F:F,"ERREUR PROCHAINE QUESTION"))</f>
        <v/>
      </c>
      <c r="L2141" s="25" t="str">
        <f>IF(K2141="","",_xlfn.XLOOKUP(K2141,Questions!$A:$A,Questions!$C:$C,""))</f>
        <v/>
      </c>
      <c r="M2141" s="25" t="str">
        <f>IF(K2141="","",_xlfn.XLOOKUP(K2141&amp;"_"&amp;Saisie!L2142,'Réponses'!D:D,'Réponses'!C:C,""))</f>
        <v/>
      </c>
      <c r="N2141" s="25" t="str">
        <f>IF(M2141="","",_xlfn.XLOOKUP(M2141,'Réponses'!C:C,'Réponses'!F:F,"ERREUR PROCHAINE QUESTION"))</f>
        <v/>
      </c>
      <c r="O2141" s="25" t="str">
        <f>IF(N2141="","",_xlfn.XLOOKUP(N2141,Questions!$A:$A,Questions!$C:$C,"ERREUR TYPE"))</f>
        <v/>
      </c>
      <c r="P2141" s="25" t="str">
        <f>IF(N2141="","",_xlfn.XLOOKUP(N2141&amp;"_"&amp;Saisie!N2142,'Réponses'!D:D,'Réponses'!C:C,""))</f>
        <v/>
      </c>
      <c r="Q2141" s="25" t="str">
        <f t="shared" si="33"/>
        <v/>
      </c>
    </row>
    <row r="2142" spans="1:17">
      <c r="A2142" s="25" t="str">
        <f>IF(ISBLANK(Saisie!C2143),"",_xlfn.XLOOKUP(Saisie!C2143,Barème!A:A,Barème!F:F,"ERREUR CODE PRODUIT"))</f>
        <v/>
      </c>
      <c r="B2142" s="25" t="str">
        <f>IF(OR(A2142="08",A2142="07",MID(Saisie!C2143,4,4)="0804",MID(Saisie!C2143,4,4)="0907",A2142=""),"",_xlfn.XLOOKUP(A2142,Matériau!A:A,Matériau!C:C,"ERREUR MATERIAU"))</f>
        <v/>
      </c>
      <c r="C2142" s="25" t="str">
        <f>IF(B2142="","",_xlfn.XLOOKUP(B2142,Questions!A:A,Questions!C:C,""))</f>
        <v/>
      </c>
      <c r="D2142" s="25" t="str">
        <f>IF(B2142="","",_xlfn.XLOOKUP(B2142&amp;"_"&amp;Saisie!F2143,'Réponses'!D:D,'Réponses'!C:C,""))</f>
        <v/>
      </c>
      <c r="E2142" s="25" t="str">
        <f>IF(D2142="","",_xlfn.XLOOKUP(D2142,'Réponses'!C:C,'Réponses'!F:F,"ERREUR PROCHAINE QUESTION"))</f>
        <v/>
      </c>
      <c r="F2142" s="25" t="str">
        <f>IF(E2142="","",_xlfn.XLOOKUP(E2142,Questions!$A:$A,Questions!$C:$C,""))</f>
        <v/>
      </c>
      <c r="G2142" s="25" t="str">
        <f>IF(E2142="","",_xlfn.XLOOKUP(E2142&amp;"_"&amp;Saisie!H2143,'Réponses'!D:D,'Réponses'!C:C,""))</f>
        <v/>
      </c>
      <c r="H2142" s="25" t="str">
        <f>IF(G2142="","",_xlfn.XLOOKUP(G2142,'Réponses'!C:C,'Réponses'!F:F,"ERREUR PROCHAINE QUESTION"))</f>
        <v/>
      </c>
      <c r="I2142" s="25" t="str">
        <f>IF(H2142="","",_xlfn.XLOOKUP(H2142,Questions!$A:$A,Questions!$C:$C,"ERREUR TYPE"))</f>
        <v/>
      </c>
      <c r="J2142" s="25" t="str">
        <f>IF(H2142="","",_xlfn.XLOOKUP(H2142&amp;"_"&amp;Saisie!J2143,'Réponses'!D:D,'Réponses'!C:C,""))</f>
        <v/>
      </c>
      <c r="K2142" s="25" t="str">
        <f>IF(J2142="","",_xlfn.XLOOKUP(J2142,'Réponses'!C:C,'Réponses'!F:F,"ERREUR PROCHAINE QUESTION"))</f>
        <v/>
      </c>
      <c r="L2142" s="25" t="str">
        <f>IF(K2142="","",_xlfn.XLOOKUP(K2142,Questions!$A:$A,Questions!$C:$C,""))</f>
        <v/>
      </c>
      <c r="M2142" s="25" t="str">
        <f>IF(K2142="","",_xlfn.XLOOKUP(K2142&amp;"_"&amp;Saisie!L2143,'Réponses'!D:D,'Réponses'!C:C,""))</f>
        <v/>
      </c>
      <c r="N2142" s="25" t="str">
        <f>IF(M2142="","",_xlfn.XLOOKUP(M2142,'Réponses'!C:C,'Réponses'!F:F,"ERREUR PROCHAINE QUESTION"))</f>
        <v/>
      </c>
      <c r="O2142" s="25" t="str">
        <f>IF(N2142="","",_xlfn.XLOOKUP(N2142,Questions!$A:$A,Questions!$C:$C,"ERREUR TYPE"))</f>
        <v/>
      </c>
      <c r="P2142" s="25" t="str">
        <f>IF(N2142="","",_xlfn.XLOOKUP(N2142&amp;"_"&amp;Saisie!N2143,'Réponses'!D:D,'Réponses'!C:C,""))</f>
        <v/>
      </c>
      <c r="Q2142" s="25" t="str">
        <f t="shared" si="33"/>
        <v/>
      </c>
    </row>
    <row r="2143" spans="1:17">
      <c r="A2143" s="25" t="str">
        <f>IF(ISBLANK(Saisie!C2144),"",_xlfn.XLOOKUP(Saisie!C2144,Barème!A:A,Barème!F:F,"ERREUR CODE PRODUIT"))</f>
        <v/>
      </c>
      <c r="B2143" s="25" t="str">
        <f>IF(OR(A2143="08",A2143="07",MID(Saisie!C2144,4,4)="0804",MID(Saisie!C2144,4,4)="0907",A2143=""),"",_xlfn.XLOOKUP(A2143,Matériau!A:A,Matériau!C:C,"ERREUR MATERIAU"))</f>
        <v/>
      </c>
      <c r="C2143" s="25" t="str">
        <f>IF(B2143="","",_xlfn.XLOOKUP(B2143,Questions!A:A,Questions!C:C,""))</f>
        <v/>
      </c>
      <c r="D2143" s="25" t="str">
        <f>IF(B2143="","",_xlfn.XLOOKUP(B2143&amp;"_"&amp;Saisie!F2144,'Réponses'!D:D,'Réponses'!C:C,""))</f>
        <v/>
      </c>
      <c r="E2143" s="25" t="str">
        <f>IF(D2143="","",_xlfn.XLOOKUP(D2143,'Réponses'!C:C,'Réponses'!F:F,"ERREUR PROCHAINE QUESTION"))</f>
        <v/>
      </c>
      <c r="F2143" s="25" t="str">
        <f>IF(E2143="","",_xlfn.XLOOKUP(E2143,Questions!$A:$A,Questions!$C:$C,""))</f>
        <v/>
      </c>
      <c r="G2143" s="25" t="str">
        <f>IF(E2143="","",_xlfn.XLOOKUP(E2143&amp;"_"&amp;Saisie!H2144,'Réponses'!D:D,'Réponses'!C:C,""))</f>
        <v/>
      </c>
      <c r="H2143" s="25" t="str">
        <f>IF(G2143="","",_xlfn.XLOOKUP(G2143,'Réponses'!C:C,'Réponses'!F:F,"ERREUR PROCHAINE QUESTION"))</f>
        <v/>
      </c>
      <c r="I2143" s="25" t="str">
        <f>IF(H2143="","",_xlfn.XLOOKUP(H2143,Questions!$A:$A,Questions!$C:$C,"ERREUR TYPE"))</f>
        <v/>
      </c>
      <c r="J2143" s="25" t="str">
        <f>IF(H2143="","",_xlfn.XLOOKUP(H2143&amp;"_"&amp;Saisie!J2144,'Réponses'!D:D,'Réponses'!C:C,""))</f>
        <v/>
      </c>
      <c r="K2143" s="25" t="str">
        <f>IF(J2143="","",_xlfn.XLOOKUP(J2143,'Réponses'!C:C,'Réponses'!F:F,"ERREUR PROCHAINE QUESTION"))</f>
        <v/>
      </c>
      <c r="L2143" s="25" t="str">
        <f>IF(K2143="","",_xlfn.XLOOKUP(K2143,Questions!$A:$A,Questions!$C:$C,""))</f>
        <v/>
      </c>
      <c r="M2143" s="25" t="str">
        <f>IF(K2143="","",_xlfn.XLOOKUP(K2143&amp;"_"&amp;Saisie!L2144,'Réponses'!D:D,'Réponses'!C:C,""))</f>
        <v/>
      </c>
      <c r="N2143" s="25" t="str">
        <f>IF(M2143="","",_xlfn.XLOOKUP(M2143,'Réponses'!C:C,'Réponses'!F:F,"ERREUR PROCHAINE QUESTION"))</f>
        <v/>
      </c>
      <c r="O2143" s="25" t="str">
        <f>IF(N2143="","",_xlfn.XLOOKUP(N2143,Questions!$A:$A,Questions!$C:$C,"ERREUR TYPE"))</f>
        <v/>
      </c>
      <c r="P2143" s="25" t="str">
        <f>IF(N2143="","",_xlfn.XLOOKUP(N2143&amp;"_"&amp;Saisie!N2144,'Réponses'!D:D,'Réponses'!C:C,""))</f>
        <v/>
      </c>
      <c r="Q2143" s="25" t="str">
        <f t="shared" si="33"/>
        <v/>
      </c>
    </row>
    <row r="2144" spans="1:17">
      <c r="A2144" s="25" t="str">
        <f>IF(ISBLANK(Saisie!C2145),"",_xlfn.XLOOKUP(Saisie!C2145,Barème!A:A,Barème!F:F,"ERREUR CODE PRODUIT"))</f>
        <v/>
      </c>
      <c r="B2144" s="25" t="str">
        <f>IF(OR(A2144="08",A2144="07",MID(Saisie!C2145,4,4)="0804",MID(Saisie!C2145,4,4)="0907",A2144=""),"",_xlfn.XLOOKUP(A2144,Matériau!A:A,Matériau!C:C,"ERREUR MATERIAU"))</f>
        <v/>
      </c>
      <c r="C2144" s="25" t="str">
        <f>IF(B2144="","",_xlfn.XLOOKUP(B2144,Questions!A:A,Questions!C:C,""))</f>
        <v/>
      </c>
      <c r="D2144" s="25" t="str">
        <f>IF(B2144="","",_xlfn.XLOOKUP(B2144&amp;"_"&amp;Saisie!F2145,'Réponses'!D:D,'Réponses'!C:C,""))</f>
        <v/>
      </c>
      <c r="E2144" s="25" t="str">
        <f>IF(D2144="","",_xlfn.XLOOKUP(D2144,'Réponses'!C:C,'Réponses'!F:F,"ERREUR PROCHAINE QUESTION"))</f>
        <v/>
      </c>
      <c r="F2144" s="25" t="str">
        <f>IF(E2144="","",_xlfn.XLOOKUP(E2144,Questions!$A:$A,Questions!$C:$C,""))</f>
        <v/>
      </c>
      <c r="G2144" s="25" t="str">
        <f>IF(E2144="","",_xlfn.XLOOKUP(E2144&amp;"_"&amp;Saisie!H2145,'Réponses'!D:D,'Réponses'!C:C,""))</f>
        <v/>
      </c>
      <c r="H2144" s="25" t="str">
        <f>IF(G2144="","",_xlfn.XLOOKUP(G2144,'Réponses'!C:C,'Réponses'!F:F,"ERREUR PROCHAINE QUESTION"))</f>
        <v/>
      </c>
      <c r="I2144" s="25" t="str">
        <f>IF(H2144="","",_xlfn.XLOOKUP(H2144,Questions!$A:$A,Questions!$C:$C,"ERREUR TYPE"))</f>
        <v/>
      </c>
      <c r="J2144" s="25" t="str">
        <f>IF(H2144="","",_xlfn.XLOOKUP(H2144&amp;"_"&amp;Saisie!J2145,'Réponses'!D:D,'Réponses'!C:C,""))</f>
        <v/>
      </c>
      <c r="K2144" s="25" t="str">
        <f>IF(J2144="","",_xlfn.XLOOKUP(J2144,'Réponses'!C:C,'Réponses'!F:F,"ERREUR PROCHAINE QUESTION"))</f>
        <v/>
      </c>
      <c r="L2144" s="25" t="str">
        <f>IF(K2144="","",_xlfn.XLOOKUP(K2144,Questions!$A:$A,Questions!$C:$C,""))</f>
        <v/>
      </c>
      <c r="M2144" s="25" t="str">
        <f>IF(K2144="","",_xlfn.XLOOKUP(K2144&amp;"_"&amp;Saisie!L2145,'Réponses'!D:D,'Réponses'!C:C,""))</f>
        <v/>
      </c>
      <c r="N2144" s="25" t="str">
        <f>IF(M2144="","",_xlfn.XLOOKUP(M2144,'Réponses'!C:C,'Réponses'!F:F,"ERREUR PROCHAINE QUESTION"))</f>
        <v/>
      </c>
      <c r="O2144" s="25" t="str">
        <f>IF(N2144="","",_xlfn.XLOOKUP(N2144,Questions!$A:$A,Questions!$C:$C,"ERREUR TYPE"))</f>
        <v/>
      </c>
      <c r="P2144" s="25" t="str">
        <f>IF(N2144="","",_xlfn.XLOOKUP(N2144&amp;"_"&amp;Saisie!N2145,'Réponses'!D:D,'Réponses'!C:C,""))</f>
        <v/>
      </c>
      <c r="Q2144" s="25" t="str">
        <f t="shared" si="33"/>
        <v/>
      </c>
    </row>
    <row r="2145" spans="1:17">
      <c r="A2145" s="25" t="str">
        <f>IF(ISBLANK(Saisie!C2146),"",_xlfn.XLOOKUP(Saisie!C2146,Barème!A:A,Barème!F:F,"ERREUR CODE PRODUIT"))</f>
        <v/>
      </c>
      <c r="B2145" s="25" t="str">
        <f>IF(OR(A2145="08",A2145="07",MID(Saisie!C2146,4,4)="0804",MID(Saisie!C2146,4,4)="0907",A2145=""),"",_xlfn.XLOOKUP(A2145,Matériau!A:A,Matériau!C:C,"ERREUR MATERIAU"))</f>
        <v/>
      </c>
      <c r="C2145" s="25" t="str">
        <f>IF(B2145="","",_xlfn.XLOOKUP(B2145,Questions!A:A,Questions!C:C,""))</f>
        <v/>
      </c>
      <c r="D2145" s="25" t="str">
        <f>IF(B2145="","",_xlfn.XLOOKUP(B2145&amp;"_"&amp;Saisie!F2146,'Réponses'!D:D,'Réponses'!C:C,""))</f>
        <v/>
      </c>
      <c r="E2145" s="25" t="str">
        <f>IF(D2145="","",_xlfn.XLOOKUP(D2145,'Réponses'!C:C,'Réponses'!F:F,"ERREUR PROCHAINE QUESTION"))</f>
        <v/>
      </c>
      <c r="F2145" s="25" t="str">
        <f>IF(E2145="","",_xlfn.XLOOKUP(E2145,Questions!$A:$A,Questions!$C:$C,""))</f>
        <v/>
      </c>
      <c r="G2145" s="25" t="str">
        <f>IF(E2145="","",_xlfn.XLOOKUP(E2145&amp;"_"&amp;Saisie!H2146,'Réponses'!D:D,'Réponses'!C:C,""))</f>
        <v/>
      </c>
      <c r="H2145" s="25" t="str">
        <f>IF(G2145="","",_xlfn.XLOOKUP(G2145,'Réponses'!C:C,'Réponses'!F:F,"ERREUR PROCHAINE QUESTION"))</f>
        <v/>
      </c>
      <c r="I2145" s="25" t="str">
        <f>IF(H2145="","",_xlfn.XLOOKUP(H2145,Questions!$A:$A,Questions!$C:$C,"ERREUR TYPE"))</f>
        <v/>
      </c>
      <c r="J2145" s="25" t="str">
        <f>IF(H2145="","",_xlfn.XLOOKUP(H2145&amp;"_"&amp;Saisie!J2146,'Réponses'!D:D,'Réponses'!C:C,""))</f>
        <v/>
      </c>
      <c r="K2145" s="25" t="str">
        <f>IF(J2145="","",_xlfn.XLOOKUP(J2145,'Réponses'!C:C,'Réponses'!F:F,"ERREUR PROCHAINE QUESTION"))</f>
        <v/>
      </c>
      <c r="L2145" s="25" t="str">
        <f>IF(K2145="","",_xlfn.XLOOKUP(K2145,Questions!$A:$A,Questions!$C:$C,""))</f>
        <v/>
      </c>
      <c r="M2145" s="25" t="str">
        <f>IF(K2145="","",_xlfn.XLOOKUP(K2145&amp;"_"&amp;Saisie!L2146,'Réponses'!D:D,'Réponses'!C:C,""))</f>
        <v/>
      </c>
      <c r="N2145" s="25" t="str">
        <f>IF(M2145="","",_xlfn.XLOOKUP(M2145,'Réponses'!C:C,'Réponses'!F:F,"ERREUR PROCHAINE QUESTION"))</f>
        <v/>
      </c>
      <c r="O2145" s="25" t="str">
        <f>IF(N2145="","",_xlfn.XLOOKUP(N2145,Questions!$A:$A,Questions!$C:$C,"ERREUR TYPE"))</f>
        <v/>
      </c>
      <c r="P2145" s="25" t="str">
        <f>IF(N2145="","",_xlfn.XLOOKUP(N2145&amp;"_"&amp;Saisie!N2146,'Réponses'!D:D,'Réponses'!C:C,""))</f>
        <v/>
      </c>
      <c r="Q2145" s="25" t="str">
        <f t="shared" si="33"/>
        <v/>
      </c>
    </row>
    <row r="2146" spans="1:17">
      <c r="A2146" s="25" t="str">
        <f>IF(ISBLANK(Saisie!C2147),"",_xlfn.XLOOKUP(Saisie!C2147,Barème!A:A,Barème!F:F,"ERREUR CODE PRODUIT"))</f>
        <v/>
      </c>
      <c r="B2146" s="25" t="str">
        <f>IF(OR(A2146="08",A2146="07",MID(Saisie!C2147,4,4)="0804",MID(Saisie!C2147,4,4)="0907",A2146=""),"",_xlfn.XLOOKUP(A2146,Matériau!A:A,Matériau!C:C,"ERREUR MATERIAU"))</f>
        <v/>
      </c>
      <c r="C2146" s="25" t="str">
        <f>IF(B2146="","",_xlfn.XLOOKUP(B2146,Questions!A:A,Questions!C:C,""))</f>
        <v/>
      </c>
      <c r="D2146" s="25" t="str">
        <f>IF(B2146="","",_xlfn.XLOOKUP(B2146&amp;"_"&amp;Saisie!F2147,'Réponses'!D:D,'Réponses'!C:C,""))</f>
        <v/>
      </c>
      <c r="E2146" s="25" t="str">
        <f>IF(D2146="","",_xlfn.XLOOKUP(D2146,'Réponses'!C:C,'Réponses'!F:F,"ERREUR PROCHAINE QUESTION"))</f>
        <v/>
      </c>
      <c r="F2146" s="25" t="str">
        <f>IF(E2146="","",_xlfn.XLOOKUP(E2146,Questions!$A:$A,Questions!$C:$C,""))</f>
        <v/>
      </c>
      <c r="G2146" s="25" t="str">
        <f>IF(E2146="","",_xlfn.XLOOKUP(E2146&amp;"_"&amp;Saisie!H2147,'Réponses'!D:D,'Réponses'!C:C,""))</f>
        <v/>
      </c>
      <c r="H2146" s="25" t="str">
        <f>IF(G2146="","",_xlfn.XLOOKUP(G2146,'Réponses'!C:C,'Réponses'!F:F,"ERREUR PROCHAINE QUESTION"))</f>
        <v/>
      </c>
      <c r="I2146" s="25" t="str">
        <f>IF(H2146="","",_xlfn.XLOOKUP(H2146,Questions!$A:$A,Questions!$C:$C,"ERREUR TYPE"))</f>
        <v/>
      </c>
      <c r="J2146" s="25" t="str">
        <f>IF(H2146="","",_xlfn.XLOOKUP(H2146&amp;"_"&amp;Saisie!J2147,'Réponses'!D:D,'Réponses'!C:C,""))</f>
        <v/>
      </c>
      <c r="K2146" s="25" t="str">
        <f>IF(J2146="","",_xlfn.XLOOKUP(J2146,'Réponses'!C:C,'Réponses'!F:F,"ERREUR PROCHAINE QUESTION"))</f>
        <v/>
      </c>
      <c r="L2146" s="25" t="str">
        <f>IF(K2146="","",_xlfn.XLOOKUP(K2146,Questions!$A:$A,Questions!$C:$C,""))</f>
        <v/>
      </c>
      <c r="M2146" s="25" t="str">
        <f>IF(K2146="","",_xlfn.XLOOKUP(K2146&amp;"_"&amp;Saisie!L2147,'Réponses'!D:D,'Réponses'!C:C,""))</f>
        <v/>
      </c>
      <c r="N2146" s="25" t="str">
        <f>IF(M2146="","",_xlfn.XLOOKUP(M2146,'Réponses'!C:C,'Réponses'!F:F,"ERREUR PROCHAINE QUESTION"))</f>
        <v/>
      </c>
      <c r="O2146" s="25" t="str">
        <f>IF(N2146="","",_xlfn.XLOOKUP(N2146,Questions!$A:$A,Questions!$C:$C,"ERREUR TYPE"))</f>
        <v/>
      </c>
      <c r="P2146" s="25" t="str">
        <f>IF(N2146="","",_xlfn.XLOOKUP(N2146&amp;"_"&amp;Saisie!N2147,'Réponses'!D:D,'Réponses'!C:C,""))</f>
        <v/>
      </c>
      <c r="Q2146" s="25" t="str">
        <f t="shared" si="33"/>
        <v/>
      </c>
    </row>
    <row r="2147" spans="1:17">
      <c r="A2147" s="25" t="str">
        <f>IF(ISBLANK(Saisie!C2148),"",_xlfn.XLOOKUP(Saisie!C2148,Barème!A:A,Barème!F:F,"ERREUR CODE PRODUIT"))</f>
        <v/>
      </c>
      <c r="B2147" s="25" t="str">
        <f>IF(OR(A2147="08",A2147="07",MID(Saisie!C2148,4,4)="0804",MID(Saisie!C2148,4,4)="0907",A2147=""),"",_xlfn.XLOOKUP(A2147,Matériau!A:A,Matériau!C:C,"ERREUR MATERIAU"))</f>
        <v/>
      </c>
      <c r="C2147" s="25" t="str">
        <f>IF(B2147="","",_xlfn.XLOOKUP(B2147,Questions!A:A,Questions!C:C,""))</f>
        <v/>
      </c>
      <c r="D2147" s="25" t="str">
        <f>IF(B2147="","",_xlfn.XLOOKUP(B2147&amp;"_"&amp;Saisie!F2148,'Réponses'!D:D,'Réponses'!C:C,""))</f>
        <v/>
      </c>
      <c r="E2147" s="25" t="str">
        <f>IF(D2147="","",_xlfn.XLOOKUP(D2147,'Réponses'!C:C,'Réponses'!F:F,"ERREUR PROCHAINE QUESTION"))</f>
        <v/>
      </c>
      <c r="F2147" s="25" t="str">
        <f>IF(E2147="","",_xlfn.XLOOKUP(E2147,Questions!$A:$A,Questions!$C:$C,""))</f>
        <v/>
      </c>
      <c r="G2147" s="25" t="str">
        <f>IF(E2147="","",_xlfn.XLOOKUP(E2147&amp;"_"&amp;Saisie!H2148,'Réponses'!D:D,'Réponses'!C:C,""))</f>
        <v/>
      </c>
      <c r="H2147" s="25" t="str">
        <f>IF(G2147="","",_xlfn.XLOOKUP(G2147,'Réponses'!C:C,'Réponses'!F:F,"ERREUR PROCHAINE QUESTION"))</f>
        <v/>
      </c>
      <c r="I2147" s="25" t="str">
        <f>IF(H2147="","",_xlfn.XLOOKUP(H2147,Questions!$A:$A,Questions!$C:$C,"ERREUR TYPE"))</f>
        <v/>
      </c>
      <c r="J2147" s="25" t="str">
        <f>IF(H2147="","",_xlfn.XLOOKUP(H2147&amp;"_"&amp;Saisie!J2148,'Réponses'!D:D,'Réponses'!C:C,""))</f>
        <v/>
      </c>
      <c r="K2147" s="25" t="str">
        <f>IF(J2147="","",_xlfn.XLOOKUP(J2147,'Réponses'!C:C,'Réponses'!F:F,"ERREUR PROCHAINE QUESTION"))</f>
        <v/>
      </c>
      <c r="L2147" s="25" t="str">
        <f>IF(K2147="","",_xlfn.XLOOKUP(K2147,Questions!$A:$A,Questions!$C:$C,""))</f>
        <v/>
      </c>
      <c r="M2147" s="25" t="str">
        <f>IF(K2147="","",_xlfn.XLOOKUP(K2147&amp;"_"&amp;Saisie!L2148,'Réponses'!D:D,'Réponses'!C:C,""))</f>
        <v/>
      </c>
      <c r="N2147" s="25" t="str">
        <f>IF(M2147="","",_xlfn.XLOOKUP(M2147,'Réponses'!C:C,'Réponses'!F:F,"ERREUR PROCHAINE QUESTION"))</f>
        <v/>
      </c>
      <c r="O2147" s="25" t="str">
        <f>IF(N2147="","",_xlfn.XLOOKUP(N2147,Questions!$A:$A,Questions!$C:$C,"ERREUR TYPE"))</f>
        <v/>
      </c>
      <c r="P2147" s="25" t="str">
        <f>IF(N2147="","",_xlfn.XLOOKUP(N2147&amp;"_"&amp;Saisie!N2148,'Réponses'!D:D,'Réponses'!C:C,""))</f>
        <v/>
      </c>
      <c r="Q2147" s="25" t="str">
        <f t="shared" si="33"/>
        <v/>
      </c>
    </row>
    <row r="2148" spans="1:17">
      <c r="A2148" s="25" t="str">
        <f>IF(ISBLANK(Saisie!C2149),"",_xlfn.XLOOKUP(Saisie!C2149,Barème!A:A,Barème!F:F,"ERREUR CODE PRODUIT"))</f>
        <v/>
      </c>
      <c r="B2148" s="25" t="str">
        <f>IF(OR(A2148="08",A2148="07",MID(Saisie!C2149,4,4)="0804",MID(Saisie!C2149,4,4)="0907",A2148=""),"",_xlfn.XLOOKUP(A2148,Matériau!A:A,Matériau!C:C,"ERREUR MATERIAU"))</f>
        <v/>
      </c>
      <c r="C2148" s="25" t="str">
        <f>IF(B2148="","",_xlfn.XLOOKUP(B2148,Questions!A:A,Questions!C:C,""))</f>
        <v/>
      </c>
      <c r="D2148" s="25" t="str">
        <f>IF(B2148="","",_xlfn.XLOOKUP(B2148&amp;"_"&amp;Saisie!F2149,'Réponses'!D:D,'Réponses'!C:C,""))</f>
        <v/>
      </c>
      <c r="E2148" s="25" t="str">
        <f>IF(D2148="","",_xlfn.XLOOKUP(D2148,'Réponses'!C:C,'Réponses'!F:F,"ERREUR PROCHAINE QUESTION"))</f>
        <v/>
      </c>
      <c r="F2148" s="25" t="str">
        <f>IF(E2148="","",_xlfn.XLOOKUP(E2148,Questions!$A:$A,Questions!$C:$C,""))</f>
        <v/>
      </c>
      <c r="G2148" s="25" t="str">
        <f>IF(E2148="","",_xlfn.XLOOKUP(E2148&amp;"_"&amp;Saisie!H2149,'Réponses'!D:D,'Réponses'!C:C,""))</f>
        <v/>
      </c>
      <c r="H2148" s="25" t="str">
        <f>IF(G2148="","",_xlfn.XLOOKUP(G2148,'Réponses'!C:C,'Réponses'!F:F,"ERREUR PROCHAINE QUESTION"))</f>
        <v/>
      </c>
      <c r="I2148" s="25" t="str">
        <f>IF(H2148="","",_xlfn.XLOOKUP(H2148,Questions!$A:$A,Questions!$C:$C,"ERREUR TYPE"))</f>
        <v/>
      </c>
      <c r="J2148" s="25" t="str">
        <f>IF(H2148="","",_xlfn.XLOOKUP(H2148&amp;"_"&amp;Saisie!J2149,'Réponses'!D:D,'Réponses'!C:C,""))</f>
        <v/>
      </c>
      <c r="K2148" s="25" t="str">
        <f>IF(J2148="","",_xlfn.XLOOKUP(J2148,'Réponses'!C:C,'Réponses'!F:F,"ERREUR PROCHAINE QUESTION"))</f>
        <v/>
      </c>
      <c r="L2148" s="25" t="str">
        <f>IF(K2148="","",_xlfn.XLOOKUP(K2148,Questions!$A:$A,Questions!$C:$C,""))</f>
        <v/>
      </c>
      <c r="M2148" s="25" t="str">
        <f>IF(K2148="","",_xlfn.XLOOKUP(K2148&amp;"_"&amp;Saisie!L2149,'Réponses'!D:D,'Réponses'!C:C,""))</f>
        <v/>
      </c>
      <c r="N2148" s="25" t="str">
        <f>IF(M2148="","",_xlfn.XLOOKUP(M2148,'Réponses'!C:C,'Réponses'!F:F,"ERREUR PROCHAINE QUESTION"))</f>
        <v/>
      </c>
      <c r="O2148" s="25" t="str">
        <f>IF(N2148="","",_xlfn.XLOOKUP(N2148,Questions!$A:$A,Questions!$C:$C,"ERREUR TYPE"))</f>
        <v/>
      </c>
      <c r="P2148" s="25" t="str">
        <f>IF(N2148="","",_xlfn.XLOOKUP(N2148&amp;"_"&amp;Saisie!N2149,'Réponses'!D:D,'Réponses'!C:C,""))</f>
        <v/>
      </c>
      <c r="Q2148" s="25" t="str">
        <f t="shared" si="33"/>
        <v/>
      </c>
    </row>
    <row r="2149" spans="1:17">
      <c r="A2149" s="25" t="str">
        <f>IF(ISBLANK(Saisie!C2150),"",_xlfn.XLOOKUP(Saisie!C2150,Barème!A:A,Barème!F:F,"ERREUR CODE PRODUIT"))</f>
        <v/>
      </c>
      <c r="B2149" s="25" t="str">
        <f>IF(OR(A2149="08",A2149="07",MID(Saisie!C2150,4,4)="0804",MID(Saisie!C2150,4,4)="0907",A2149=""),"",_xlfn.XLOOKUP(A2149,Matériau!A:A,Matériau!C:C,"ERREUR MATERIAU"))</f>
        <v/>
      </c>
      <c r="C2149" s="25" t="str">
        <f>IF(B2149="","",_xlfn.XLOOKUP(B2149,Questions!A:A,Questions!C:C,""))</f>
        <v/>
      </c>
      <c r="D2149" s="25" t="str">
        <f>IF(B2149="","",_xlfn.XLOOKUP(B2149&amp;"_"&amp;Saisie!F2150,'Réponses'!D:D,'Réponses'!C:C,""))</f>
        <v/>
      </c>
      <c r="E2149" s="25" t="str">
        <f>IF(D2149="","",_xlfn.XLOOKUP(D2149,'Réponses'!C:C,'Réponses'!F:F,"ERREUR PROCHAINE QUESTION"))</f>
        <v/>
      </c>
      <c r="F2149" s="25" t="str">
        <f>IF(E2149="","",_xlfn.XLOOKUP(E2149,Questions!$A:$A,Questions!$C:$C,""))</f>
        <v/>
      </c>
      <c r="G2149" s="25" t="str">
        <f>IF(E2149="","",_xlfn.XLOOKUP(E2149&amp;"_"&amp;Saisie!H2150,'Réponses'!D:D,'Réponses'!C:C,""))</f>
        <v/>
      </c>
      <c r="H2149" s="25" t="str">
        <f>IF(G2149="","",_xlfn.XLOOKUP(G2149,'Réponses'!C:C,'Réponses'!F:F,"ERREUR PROCHAINE QUESTION"))</f>
        <v/>
      </c>
      <c r="I2149" s="25" t="str">
        <f>IF(H2149="","",_xlfn.XLOOKUP(H2149,Questions!$A:$A,Questions!$C:$C,"ERREUR TYPE"))</f>
        <v/>
      </c>
      <c r="J2149" s="25" t="str">
        <f>IF(H2149="","",_xlfn.XLOOKUP(H2149&amp;"_"&amp;Saisie!J2150,'Réponses'!D:D,'Réponses'!C:C,""))</f>
        <v/>
      </c>
      <c r="K2149" s="25" t="str">
        <f>IF(J2149="","",_xlfn.XLOOKUP(J2149,'Réponses'!C:C,'Réponses'!F:F,"ERREUR PROCHAINE QUESTION"))</f>
        <v/>
      </c>
      <c r="L2149" s="25" t="str">
        <f>IF(K2149="","",_xlfn.XLOOKUP(K2149,Questions!$A:$A,Questions!$C:$C,""))</f>
        <v/>
      </c>
      <c r="M2149" s="25" t="str">
        <f>IF(K2149="","",_xlfn.XLOOKUP(K2149&amp;"_"&amp;Saisie!L2150,'Réponses'!D:D,'Réponses'!C:C,""))</f>
        <v/>
      </c>
      <c r="N2149" s="25" t="str">
        <f>IF(M2149="","",_xlfn.XLOOKUP(M2149,'Réponses'!C:C,'Réponses'!F:F,"ERREUR PROCHAINE QUESTION"))</f>
        <v/>
      </c>
      <c r="O2149" s="25" t="str">
        <f>IF(N2149="","",_xlfn.XLOOKUP(N2149,Questions!$A:$A,Questions!$C:$C,"ERREUR TYPE"))</f>
        <v/>
      </c>
      <c r="P2149" s="25" t="str">
        <f>IF(N2149="","",_xlfn.XLOOKUP(N2149&amp;"_"&amp;Saisie!N2150,'Réponses'!D:D,'Réponses'!C:C,""))</f>
        <v/>
      </c>
      <c r="Q2149" s="25" t="str">
        <f t="shared" si="33"/>
        <v/>
      </c>
    </row>
    <row r="2150" spans="1:17">
      <c r="A2150" s="25" t="str">
        <f>IF(ISBLANK(Saisie!C2151),"",_xlfn.XLOOKUP(Saisie!C2151,Barème!A:A,Barème!F:F,"ERREUR CODE PRODUIT"))</f>
        <v/>
      </c>
      <c r="B2150" s="25" t="str">
        <f>IF(OR(A2150="08",A2150="07",MID(Saisie!C2151,4,4)="0804",MID(Saisie!C2151,4,4)="0907",A2150=""),"",_xlfn.XLOOKUP(A2150,Matériau!A:A,Matériau!C:C,"ERREUR MATERIAU"))</f>
        <v/>
      </c>
      <c r="C2150" s="25" t="str">
        <f>IF(B2150="","",_xlfn.XLOOKUP(B2150,Questions!A:A,Questions!C:C,""))</f>
        <v/>
      </c>
      <c r="D2150" s="25" t="str">
        <f>IF(B2150="","",_xlfn.XLOOKUP(B2150&amp;"_"&amp;Saisie!F2151,'Réponses'!D:D,'Réponses'!C:C,""))</f>
        <v/>
      </c>
      <c r="E2150" s="25" t="str">
        <f>IF(D2150="","",_xlfn.XLOOKUP(D2150,'Réponses'!C:C,'Réponses'!F:F,"ERREUR PROCHAINE QUESTION"))</f>
        <v/>
      </c>
      <c r="F2150" s="25" t="str">
        <f>IF(E2150="","",_xlfn.XLOOKUP(E2150,Questions!$A:$A,Questions!$C:$C,""))</f>
        <v/>
      </c>
      <c r="G2150" s="25" t="str">
        <f>IF(E2150="","",_xlfn.XLOOKUP(E2150&amp;"_"&amp;Saisie!H2151,'Réponses'!D:D,'Réponses'!C:C,""))</f>
        <v/>
      </c>
      <c r="H2150" s="25" t="str">
        <f>IF(G2150="","",_xlfn.XLOOKUP(G2150,'Réponses'!C:C,'Réponses'!F:F,"ERREUR PROCHAINE QUESTION"))</f>
        <v/>
      </c>
      <c r="I2150" s="25" t="str">
        <f>IF(H2150="","",_xlfn.XLOOKUP(H2150,Questions!$A:$A,Questions!$C:$C,"ERREUR TYPE"))</f>
        <v/>
      </c>
      <c r="J2150" s="25" t="str">
        <f>IF(H2150="","",_xlfn.XLOOKUP(H2150&amp;"_"&amp;Saisie!J2151,'Réponses'!D:D,'Réponses'!C:C,""))</f>
        <v/>
      </c>
      <c r="K2150" s="25" t="str">
        <f>IF(J2150="","",_xlfn.XLOOKUP(J2150,'Réponses'!C:C,'Réponses'!F:F,"ERREUR PROCHAINE QUESTION"))</f>
        <v/>
      </c>
      <c r="L2150" s="25" t="str">
        <f>IF(K2150="","",_xlfn.XLOOKUP(K2150,Questions!$A:$A,Questions!$C:$C,""))</f>
        <v/>
      </c>
      <c r="M2150" s="25" t="str">
        <f>IF(K2150="","",_xlfn.XLOOKUP(K2150&amp;"_"&amp;Saisie!L2151,'Réponses'!D:D,'Réponses'!C:C,""))</f>
        <v/>
      </c>
      <c r="N2150" s="25" t="str">
        <f>IF(M2150="","",_xlfn.XLOOKUP(M2150,'Réponses'!C:C,'Réponses'!F:F,"ERREUR PROCHAINE QUESTION"))</f>
        <v/>
      </c>
      <c r="O2150" s="25" t="str">
        <f>IF(N2150="","",_xlfn.XLOOKUP(N2150,Questions!$A:$A,Questions!$C:$C,"ERREUR TYPE"))</f>
        <v/>
      </c>
      <c r="P2150" s="25" t="str">
        <f>IF(N2150="","",_xlfn.XLOOKUP(N2150&amp;"_"&amp;Saisie!N2151,'Réponses'!D:D,'Réponses'!C:C,""))</f>
        <v/>
      </c>
      <c r="Q2150" s="25" t="str">
        <f t="shared" si="33"/>
        <v/>
      </c>
    </row>
    <row r="2151" spans="1:17">
      <c r="A2151" s="25" t="str">
        <f>IF(ISBLANK(Saisie!C2152),"",_xlfn.XLOOKUP(Saisie!C2152,Barème!A:A,Barème!F:F,"ERREUR CODE PRODUIT"))</f>
        <v/>
      </c>
      <c r="B2151" s="25" t="str">
        <f>IF(OR(A2151="08",A2151="07",MID(Saisie!C2152,4,4)="0804",MID(Saisie!C2152,4,4)="0907",A2151=""),"",_xlfn.XLOOKUP(A2151,Matériau!A:A,Matériau!C:C,"ERREUR MATERIAU"))</f>
        <v/>
      </c>
      <c r="C2151" s="25" t="str">
        <f>IF(B2151="","",_xlfn.XLOOKUP(B2151,Questions!A:A,Questions!C:C,""))</f>
        <v/>
      </c>
      <c r="D2151" s="25" t="str">
        <f>IF(B2151="","",_xlfn.XLOOKUP(B2151&amp;"_"&amp;Saisie!F2152,'Réponses'!D:D,'Réponses'!C:C,""))</f>
        <v/>
      </c>
      <c r="E2151" s="25" t="str">
        <f>IF(D2151="","",_xlfn.XLOOKUP(D2151,'Réponses'!C:C,'Réponses'!F:F,"ERREUR PROCHAINE QUESTION"))</f>
        <v/>
      </c>
      <c r="F2151" s="25" t="str">
        <f>IF(E2151="","",_xlfn.XLOOKUP(E2151,Questions!$A:$A,Questions!$C:$C,""))</f>
        <v/>
      </c>
      <c r="G2151" s="25" t="str">
        <f>IF(E2151="","",_xlfn.XLOOKUP(E2151&amp;"_"&amp;Saisie!H2152,'Réponses'!D:D,'Réponses'!C:C,""))</f>
        <v/>
      </c>
      <c r="H2151" s="25" t="str">
        <f>IF(G2151="","",_xlfn.XLOOKUP(G2151,'Réponses'!C:C,'Réponses'!F:F,"ERREUR PROCHAINE QUESTION"))</f>
        <v/>
      </c>
      <c r="I2151" s="25" t="str">
        <f>IF(H2151="","",_xlfn.XLOOKUP(H2151,Questions!$A:$A,Questions!$C:$C,"ERREUR TYPE"))</f>
        <v/>
      </c>
      <c r="J2151" s="25" t="str">
        <f>IF(H2151="","",_xlfn.XLOOKUP(H2151&amp;"_"&amp;Saisie!J2152,'Réponses'!D:D,'Réponses'!C:C,""))</f>
        <v/>
      </c>
      <c r="K2151" s="25" t="str">
        <f>IF(J2151="","",_xlfn.XLOOKUP(J2151,'Réponses'!C:C,'Réponses'!F:F,"ERREUR PROCHAINE QUESTION"))</f>
        <v/>
      </c>
      <c r="L2151" s="25" t="str">
        <f>IF(K2151="","",_xlfn.XLOOKUP(K2151,Questions!$A:$A,Questions!$C:$C,""))</f>
        <v/>
      </c>
      <c r="M2151" s="25" t="str">
        <f>IF(K2151="","",_xlfn.XLOOKUP(K2151&amp;"_"&amp;Saisie!L2152,'Réponses'!D:D,'Réponses'!C:C,""))</f>
        <v/>
      </c>
      <c r="N2151" s="25" t="str">
        <f>IF(M2151="","",_xlfn.XLOOKUP(M2151,'Réponses'!C:C,'Réponses'!F:F,"ERREUR PROCHAINE QUESTION"))</f>
        <v/>
      </c>
      <c r="O2151" s="25" t="str">
        <f>IF(N2151="","",_xlfn.XLOOKUP(N2151,Questions!$A:$A,Questions!$C:$C,"ERREUR TYPE"))</f>
        <v/>
      </c>
      <c r="P2151" s="25" t="str">
        <f>IF(N2151="","",_xlfn.XLOOKUP(N2151&amp;"_"&amp;Saisie!N2152,'Réponses'!D:D,'Réponses'!C:C,""))</f>
        <v/>
      </c>
      <c r="Q2151" s="25" t="str">
        <f t="shared" si="33"/>
        <v/>
      </c>
    </row>
    <row r="2152" spans="1:17">
      <c r="A2152" s="25" t="str">
        <f>IF(ISBLANK(Saisie!C2153),"",_xlfn.XLOOKUP(Saisie!C2153,Barème!A:A,Barème!F:F,"ERREUR CODE PRODUIT"))</f>
        <v/>
      </c>
      <c r="B2152" s="25" t="str">
        <f>IF(OR(A2152="08",A2152="07",MID(Saisie!C2153,4,4)="0804",MID(Saisie!C2153,4,4)="0907",A2152=""),"",_xlfn.XLOOKUP(A2152,Matériau!A:A,Matériau!C:C,"ERREUR MATERIAU"))</f>
        <v/>
      </c>
      <c r="C2152" s="25" t="str">
        <f>IF(B2152="","",_xlfn.XLOOKUP(B2152,Questions!A:A,Questions!C:C,""))</f>
        <v/>
      </c>
      <c r="D2152" s="25" t="str">
        <f>IF(B2152="","",_xlfn.XLOOKUP(B2152&amp;"_"&amp;Saisie!F2153,'Réponses'!D:D,'Réponses'!C:C,""))</f>
        <v/>
      </c>
      <c r="E2152" s="25" t="str">
        <f>IF(D2152="","",_xlfn.XLOOKUP(D2152,'Réponses'!C:C,'Réponses'!F:F,"ERREUR PROCHAINE QUESTION"))</f>
        <v/>
      </c>
      <c r="F2152" s="25" t="str">
        <f>IF(E2152="","",_xlfn.XLOOKUP(E2152,Questions!$A:$A,Questions!$C:$C,""))</f>
        <v/>
      </c>
      <c r="G2152" s="25" t="str">
        <f>IF(E2152="","",_xlfn.XLOOKUP(E2152&amp;"_"&amp;Saisie!H2153,'Réponses'!D:D,'Réponses'!C:C,""))</f>
        <v/>
      </c>
      <c r="H2152" s="25" t="str">
        <f>IF(G2152="","",_xlfn.XLOOKUP(G2152,'Réponses'!C:C,'Réponses'!F:F,"ERREUR PROCHAINE QUESTION"))</f>
        <v/>
      </c>
      <c r="I2152" s="25" t="str">
        <f>IF(H2152="","",_xlfn.XLOOKUP(H2152,Questions!$A:$A,Questions!$C:$C,"ERREUR TYPE"))</f>
        <v/>
      </c>
      <c r="J2152" s="25" t="str">
        <f>IF(H2152="","",_xlfn.XLOOKUP(H2152&amp;"_"&amp;Saisie!J2153,'Réponses'!D:D,'Réponses'!C:C,""))</f>
        <v/>
      </c>
      <c r="K2152" s="25" t="str">
        <f>IF(J2152="","",_xlfn.XLOOKUP(J2152,'Réponses'!C:C,'Réponses'!F:F,"ERREUR PROCHAINE QUESTION"))</f>
        <v/>
      </c>
      <c r="L2152" s="25" t="str">
        <f>IF(K2152="","",_xlfn.XLOOKUP(K2152,Questions!$A:$A,Questions!$C:$C,""))</f>
        <v/>
      </c>
      <c r="M2152" s="25" t="str">
        <f>IF(K2152="","",_xlfn.XLOOKUP(K2152&amp;"_"&amp;Saisie!L2153,'Réponses'!D:D,'Réponses'!C:C,""))</f>
        <v/>
      </c>
      <c r="N2152" s="25" t="str">
        <f>IF(M2152="","",_xlfn.XLOOKUP(M2152,'Réponses'!C:C,'Réponses'!F:F,"ERREUR PROCHAINE QUESTION"))</f>
        <v/>
      </c>
      <c r="O2152" s="25" t="str">
        <f>IF(N2152="","",_xlfn.XLOOKUP(N2152,Questions!$A:$A,Questions!$C:$C,"ERREUR TYPE"))</f>
        <v/>
      </c>
      <c r="P2152" s="25" t="str">
        <f>IF(N2152="","",_xlfn.XLOOKUP(N2152&amp;"_"&amp;Saisie!N2153,'Réponses'!D:D,'Réponses'!C:C,""))</f>
        <v/>
      </c>
      <c r="Q2152" s="25" t="str">
        <f t="shared" si="33"/>
        <v/>
      </c>
    </row>
    <row r="2153" spans="1:17">
      <c r="A2153" s="25" t="str">
        <f>IF(ISBLANK(Saisie!C2154),"",_xlfn.XLOOKUP(Saisie!C2154,Barème!A:A,Barème!F:F,"ERREUR CODE PRODUIT"))</f>
        <v/>
      </c>
      <c r="B2153" s="25" t="str">
        <f>IF(OR(A2153="08",A2153="07",MID(Saisie!C2154,4,4)="0804",MID(Saisie!C2154,4,4)="0907",A2153=""),"",_xlfn.XLOOKUP(A2153,Matériau!A:A,Matériau!C:C,"ERREUR MATERIAU"))</f>
        <v/>
      </c>
      <c r="C2153" s="25" t="str">
        <f>IF(B2153="","",_xlfn.XLOOKUP(B2153,Questions!A:A,Questions!C:C,""))</f>
        <v/>
      </c>
      <c r="D2153" s="25" t="str">
        <f>IF(B2153="","",_xlfn.XLOOKUP(B2153&amp;"_"&amp;Saisie!F2154,'Réponses'!D:D,'Réponses'!C:C,""))</f>
        <v/>
      </c>
      <c r="E2153" s="25" t="str">
        <f>IF(D2153="","",_xlfn.XLOOKUP(D2153,'Réponses'!C:C,'Réponses'!F:F,"ERREUR PROCHAINE QUESTION"))</f>
        <v/>
      </c>
      <c r="F2153" s="25" t="str">
        <f>IF(E2153="","",_xlfn.XLOOKUP(E2153,Questions!$A:$A,Questions!$C:$C,""))</f>
        <v/>
      </c>
      <c r="G2153" s="25" t="str">
        <f>IF(E2153="","",_xlfn.XLOOKUP(E2153&amp;"_"&amp;Saisie!H2154,'Réponses'!D:D,'Réponses'!C:C,""))</f>
        <v/>
      </c>
      <c r="H2153" s="25" t="str">
        <f>IF(G2153="","",_xlfn.XLOOKUP(G2153,'Réponses'!C:C,'Réponses'!F:F,"ERREUR PROCHAINE QUESTION"))</f>
        <v/>
      </c>
      <c r="I2153" s="25" t="str">
        <f>IF(H2153="","",_xlfn.XLOOKUP(H2153,Questions!$A:$A,Questions!$C:$C,"ERREUR TYPE"))</f>
        <v/>
      </c>
      <c r="J2153" s="25" t="str">
        <f>IF(H2153="","",_xlfn.XLOOKUP(H2153&amp;"_"&amp;Saisie!J2154,'Réponses'!D:D,'Réponses'!C:C,""))</f>
        <v/>
      </c>
      <c r="K2153" s="25" t="str">
        <f>IF(J2153="","",_xlfn.XLOOKUP(J2153,'Réponses'!C:C,'Réponses'!F:F,"ERREUR PROCHAINE QUESTION"))</f>
        <v/>
      </c>
      <c r="L2153" s="25" t="str">
        <f>IF(K2153="","",_xlfn.XLOOKUP(K2153,Questions!$A:$A,Questions!$C:$C,""))</f>
        <v/>
      </c>
      <c r="M2153" s="25" t="str">
        <f>IF(K2153="","",_xlfn.XLOOKUP(K2153&amp;"_"&amp;Saisie!L2154,'Réponses'!D:D,'Réponses'!C:C,""))</f>
        <v/>
      </c>
      <c r="N2153" s="25" t="str">
        <f>IF(M2153="","",_xlfn.XLOOKUP(M2153,'Réponses'!C:C,'Réponses'!F:F,"ERREUR PROCHAINE QUESTION"))</f>
        <v/>
      </c>
      <c r="O2153" s="25" t="str">
        <f>IF(N2153="","",_xlfn.XLOOKUP(N2153,Questions!$A:$A,Questions!$C:$C,"ERREUR TYPE"))</f>
        <v/>
      </c>
      <c r="P2153" s="25" t="str">
        <f>IF(N2153="","",_xlfn.XLOOKUP(N2153&amp;"_"&amp;Saisie!N2154,'Réponses'!D:D,'Réponses'!C:C,""))</f>
        <v/>
      </c>
      <c r="Q2153" s="25" t="str">
        <f t="shared" si="33"/>
        <v/>
      </c>
    </row>
    <row r="2154" spans="1:17">
      <c r="A2154" s="25" t="str">
        <f>IF(ISBLANK(Saisie!C2155),"",_xlfn.XLOOKUP(Saisie!C2155,Barème!A:A,Barème!F:F,"ERREUR CODE PRODUIT"))</f>
        <v/>
      </c>
      <c r="B2154" s="25" t="str">
        <f>IF(OR(A2154="08",A2154="07",MID(Saisie!C2155,4,4)="0804",MID(Saisie!C2155,4,4)="0907",A2154=""),"",_xlfn.XLOOKUP(A2154,Matériau!A:A,Matériau!C:C,"ERREUR MATERIAU"))</f>
        <v/>
      </c>
      <c r="C2154" s="25" t="str">
        <f>IF(B2154="","",_xlfn.XLOOKUP(B2154,Questions!A:A,Questions!C:C,""))</f>
        <v/>
      </c>
      <c r="D2154" s="25" t="str">
        <f>IF(B2154="","",_xlfn.XLOOKUP(B2154&amp;"_"&amp;Saisie!F2155,'Réponses'!D:D,'Réponses'!C:C,""))</f>
        <v/>
      </c>
      <c r="E2154" s="25" t="str">
        <f>IF(D2154="","",_xlfn.XLOOKUP(D2154,'Réponses'!C:C,'Réponses'!F:F,"ERREUR PROCHAINE QUESTION"))</f>
        <v/>
      </c>
      <c r="F2154" s="25" t="str">
        <f>IF(E2154="","",_xlfn.XLOOKUP(E2154,Questions!$A:$A,Questions!$C:$C,""))</f>
        <v/>
      </c>
      <c r="G2154" s="25" t="str">
        <f>IF(E2154="","",_xlfn.XLOOKUP(E2154&amp;"_"&amp;Saisie!H2155,'Réponses'!D:D,'Réponses'!C:C,""))</f>
        <v/>
      </c>
      <c r="H2154" s="25" t="str">
        <f>IF(G2154="","",_xlfn.XLOOKUP(G2154,'Réponses'!C:C,'Réponses'!F:F,"ERREUR PROCHAINE QUESTION"))</f>
        <v/>
      </c>
      <c r="I2154" s="25" t="str">
        <f>IF(H2154="","",_xlfn.XLOOKUP(H2154,Questions!$A:$A,Questions!$C:$C,"ERREUR TYPE"))</f>
        <v/>
      </c>
      <c r="J2154" s="25" t="str">
        <f>IF(H2154="","",_xlfn.XLOOKUP(H2154&amp;"_"&amp;Saisie!J2155,'Réponses'!D:D,'Réponses'!C:C,""))</f>
        <v/>
      </c>
      <c r="K2154" s="25" t="str">
        <f>IF(J2154="","",_xlfn.XLOOKUP(J2154,'Réponses'!C:C,'Réponses'!F:F,"ERREUR PROCHAINE QUESTION"))</f>
        <v/>
      </c>
      <c r="L2154" s="25" t="str">
        <f>IF(K2154="","",_xlfn.XLOOKUP(K2154,Questions!$A:$A,Questions!$C:$C,""))</f>
        <v/>
      </c>
      <c r="M2154" s="25" t="str">
        <f>IF(K2154="","",_xlfn.XLOOKUP(K2154&amp;"_"&amp;Saisie!L2155,'Réponses'!D:D,'Réponses'!C:C,""))</f>
        <v/>
      </c>
      <c r="N2154" s="25" t="str">
        <f>IF(M2154="","",_xlfn.XLOOKUP(M2154,'Réponses'!C:C,'Réponses'!F:F,"ERREUR PROCHAINE QUESTION"))</f>
        <v/>
      </c>
      <c r="O2154" s="25" t="str">
        <f>IF(N2154="","",_xlfn.XLOOKUP(N2154,Questions!$A:$A,Questions!$C:$C,"ERREUR TYPE"))</f>
        <v/>
      </c>
      <c r="P2154" s="25" t="str">
        <f>IF(N2154="","",_xlfn.XLOOKUP(N2154&amp;"_"&amp;Saisie!N2155,'Réponses'!D:D,'Réponses'!C:C,""))</f>
        <v/>
      </c>
      <c r="Q2154" s="25" t="str">
        <f t="shared" si="33"/>
        <v/>
      </c>
    </row>
    <row r="2155" spans="1:17">
      <c r="A2155" s="25" t="str">
        <f>IF(ISBLANK(Saisie!C2156),"",_xlfn.XLOOKUP(Saisie!C2156,Barème!A:A,Barème!F:F,"ERREUR CODE PRODUIT"))</f>
        <v/>
      </c>
      <c r="B2155" s="25" t="str">
        <f>IF(OR(A2155="08",A2155="07",MID(Saisie!C2156,4,4)="0804",MID(Saisie!C2156,4,4)="0907",A2155=""),"",_xlfn.XLOOKUP(A2155,Matériau!A:A,Matériau!C:C,"ERREUR MATERIAU"))</f>
        <v/>
      </c>
      <c r="C2155" s="25" t="str">
        <f>IF(B2155="","",_xlfn.XLOOKUP(B2155,Questions!A:A,Questions!C:C,""))</f>
        <v/>
      </c>
      <c r="D2155" s="25" t="str">
        <f>IF(B2155="","",_xlfn.XLOOKUP(B2155&amp;"_"&amp;Saisie!F2156,'Réponses'!D:D,'Réponses'!C:C,""))</f>
        <v/>
      </c>
      <c r="E2155" s="25" t="str">
        <f>IF(D2155="","",_xlfn.XLOOKUP(D2155,'Réponses'!C:C,'Réponses'!F:F,"ERREUR PROCHAINE QUESTION"))</f>
        <v/>
      </c>
      <c r="F2155" s="25" t="str">
        <f>IF(E2155="","",_xlfn.XLOOKUP(E2155,Questions!$A:$A,Questions!$C:$C,""))</f>
        <v/>
      </c>
      <c r="G2155" s="25" t="str">
        <f>IF(E2155="","",_xlfn.XLOOKUP(E2155&amp;"_"&amp;Saisie!H2156,'Réponses'!D:D,'Réponses'!C:C,""))</f>
        <v/>
      </c>
      <c r="H2155" s="25" t="str">
        <f>IF(G2155="","",_xlfn.XLOOKUP(G2155,'Réponses'!C:C,'Réponses'!F:F,"ERREUR PROCHAINE QUESTION"))</f>
        <v/>
      </c>
      <c r="I2155" s="25" t="str">
        <f>IF(H2155="","",_xlfn.XLOOKUP(H2155,Questions!$A:$A,Questions!$C:$C,"ERREUR TYPE"))</f>
        <v/>
      </c>
      <c r="J2155" s="25" t="str">
        <f>IF(H2155="","",_xlfn.XLOOKUP(H2155&amp;"_"&amp;Saisie!J2156,'Réponses'!D:D,'Réponses'!C:C,""))</f>
        <v/>
      </c>
      <c r="K2155" s="25" t="str">
        <f>IF(J2155="","",_xlfn.XLOOKUP(J2155,'Réponses'!C:C,'Réponses'!F:F,"ERREUR PROCHAINE QUESTION"))</f>
        <v/>
      </c>
      <c r="L2155" s="25" t="str">
        <f>IF(K2155="","",_xlfn.XLOOKUP(K2155,Questions!$A:$A,Questions!$C:$C,""))</f>
        <v/>
      </c>
      <c r="M2155" s="25" t="str">
        <f>IF(K2155="","",_xlfn.XLOOKUP(K2155&amp;"_"&amp;Saisie!L2156,'Réponses'!D:D,'Réponses'!C:C,""))</f>
        <v/>
      </c>
      <c r="N2155" s="25" t="str">
        <f>IF(M2155="","",_xlfn.XLOOKUP(M2155,'Réponses'!C:C,'Réponses'!F:F,"ERREUR PROCHAINE QUESTION"))</f>
        <v/>
      </c>
      <c r="O2155" s="25" t="str">
        <f>IF(N2155="","",_xlfn.XLOOKUP(N2155,Questions!$A:$A,Questions!$C:$C,"ERREUR TYPE"))</f>
        <v/>
      </c>
      <c r="P2155" s="25" t="str">
        <f>IF(N2155="","",_xlfn.XLOOKUP(N2155&amp;"_"&amp;Saisie!N2156,'Réponses'!D:D,'Réponses'!C:C,""))</f>
        <v/>
      </c>
      <c r="Q2155" s="25" t="str">
        <f t="shared" si="33"/>
        <v/>
      </c>
    </row>
    <row r="2156" spans="1:17">
      <c r="A2156" s="25" t="str">
        <f>IF(ISBLANK(Saisie!C2157),"",_xlfn.XLOOKUP(Saisie!C2157,Barème!A:A,Barème!F:F,"ERREUR CODE PRODUIT"))</f>
        <v/>
      </c>
      <c r="B2156" s="25" t="str">
        <f>IF(OR(A2156="08",A2156="07",MID(Saisie!C2157,4,4)="0804",MID(Saisie!C2157,4,4)="0907",A2156=""),"",_xlfn.XLOOKUP(A2156,Matériau!A:A,Matériau!C:C,"ERREUR MATERIAU"))</f>
        <v/>
      </c>
      <c r="C2156" s="25" t="str">
        <f>IF(B2156="","",_xlfn.XLOOKUP(B2156,Questions!A:A,Questions!C:C,""))</f>
        <v/>
      </c>
      <c r="D2156" s="25" t="str">
        <f>IF(B2156="","",_xlfn.XLOOKUP(B2156&amp;"_"&amp;Saisie!F2157,'Réponses'!D:D,'Réponses'!C:C,""))</f>
        <v/>
      </c>
      <c r="E2156" s="25" t="str">
        <f>IF(D2156="","",_xlfn.XLOOKUP(D2156,'Réponses'!C:C,'Réponses'!F:F,"ERREUR PROCHAINE QUESTION"))</f>
        <v/>
      </c>
      <c r="F2156" s="25" t="str">
        <f>IF(E2156="","",_xlfn.XLOOKUP(E2156,Questions!$A:$A,Questions!$C:$C,""))</f>
        <v/>
      </c>
      <c r="G2156" s="25" t="str">
        <f>IF(E2156="","",_xlfn.XLOOKUP(E2156&amp;"_"&amp;Saisie!H2157,'Réponses'!D:D,'Réponses'!C:C,""))</f>
        <v/>
      </c>
      <c r="H2156" s="25" t="str">
        <f>IF(G2156="","",_xlfn.XLOOKUP(G2156,'Réponses'!C:C,'Réponses'!F:F,"ERREUR PROCHAINE QUESTION"))</f>
        <v/>
      </c>
      <c r="I2156" s="25" t="str">
        <f>IF(H2156="","",_xlfn.XLOOKUP(H2156,Questions!$A:$A,Questions!$C:$C,"ERREUR TYPE"))</f>
        <v/>
      </c>
      <c r="J2156" s="25" t="str">
        <f>IF(H2156="","",_xlfn.XLOOKUP(H2156&amp;"_"&amp;Saisie!J2157,'Réponses'!D:D,'Réponses'!C:C,""))</f>
        <v/>
      </c>
      <c r="K2156" s="25" t="str">
        <f>IF(J2156="","",_xlfn.XLOOKUP(J2156,'Réponses'!C:C,'Réponses'!F:F,"ERREUR PROCHAINE QUESTION"))</f>
        <v/>
      </c>
      <c r="L2156" s="25" t="str">
        <f>IF(K2156="","",_xlfn.XLOOKUP(K2156,Questions!$A:$A,Questions!$C:$C,""))</f>
        <v/>
      </c>
      <c r="M2156" s="25" t="str">
        <f>IF(K2156="","",_xlfn.XLOOKUP(K2156&amp;"_"&amp;Saisie!L2157,'Réponses'!D:D,'Réponses'!C:C,""))</f>
        <v/>
      </c>
      <c r="N2156" s="25" t="str">
        <f>IF(M2156="","",_xlfn.XLOOKUP(M2156,'Réponses'!C:C,'Réponses'!F:F,"ERREUR PROCHAINE QUESTION"))</f>
        <v/>
      </c>
      <c r="O2156" s="25" t="str">
        <f>IF(N2156="","",_xlfn.XLOOKUP(N2156,Questions!$A:$A,Questions!$C:$C,"ERREUR TYPE"))</f>
        <v/>
      </c>
      <c r="P2156" s="25" t="str">
        <f>IF(N2156="","",_xlfn.XLOOKUP(N2156&amp;"_"&amp;Saisie!N2157,'Réponses'!D:D,'Réponses'!C:C,""))</f>
        <v/>
      </c>
      <c r="Q2156" s="25" t="str">
        <f t="shared" si="33"/>
        <v/>
      </c>
    </row>
    <row r="2157" spans="1:17">
      <c r="A2157" s="25" t="str">
        <f>IF(ISBLANK(Saisie!C2158),"",_xlfn.XLOOKUP(Saisie!C2158,Barème!A:A,Barème!F:F,"ERREUR CODE PRODUIT"))</f>
        <v/>
      </c>
      <c r="B2157" s="25" t="str">
        <f>IF(OR(A2157="08",A2157="07",MID(Saisie!C2158,4,4)="0804",MID(Saisie!C2158,4,4)="0907",A2157=""),"",_xlfn.XLOOKUP(A2157,Matériau!A:A,Matériau!C:C,"ERREUR MATERIAU"))</f>
        <v/>
      </c>
      <c r="C2157" s="25" t="str">
        <f>IF(B2157="","",_xlfn.XLOOKUP(B2157,Questions!A:A,Questions!C:C,""))</f>
        <v/>
      </c>
      <c r="D2157" s="25" t="str">
        <f>IF(B2157="","",_xlfn.XLOOKUP(B2157&amp;"_"&amp;Saisie!F2158,'Réponses'!D:D,'Réponses'!C:C,""))</f>
        <v/>
      </c>
      <c r="E2157" s="25" t="str">
        <f>IF(D2157="","",_xlfn.XLOOKUP(D2157,'Réponses'!C:C,'Réponses'!F:F,"ERREUR PROCHAINE QUESTION"))</f>
        <v/>
      </c>
      <c r="F2157" s="25" t="str">
        <f>IF(E2157="","",_xlfn.XLOOKUP(E2157,Questions!$A:$A,Questions!$C:$C,""))</f>
        <v/>
      </c>
      <c r="G2157" s="25" t="str">
        <f>IF(E2157="","",_xlfn.XLOOKUP(E2157&amp;"_"&amp;Saisie!H2158,'Réponses'!D:D,'Réponses'!C:C,""))</f>
        <v/>
      </c>
      <c r="H2157" s="25" t="str">
        <f>IF(G2157="","",_xlfn.XLOOKUP(G2157,'Réponses'!C:C,'Réponses'!F:F,"ERREUR PROCHAINE QUESTION"))</f>
        <v/>
      </c>
      <c r="I2157" s="25" t="str">
        <f>IF(H2157="","",_xlfn.XLOOKUP(H2157,Questions!$A:$A,Questions!$C:$C,"ERREUR TYPE"))</f>
        <v/>
      </c>
      <c r="J2157" s="25" t="str">
        <f>IF(H2157="","",_xlfn.XLOOKUP(H2157&amp;"_"&amp;Saisie!J2158,'Réponses'!D:D,'Réponses'!C:C,""))</f>
        <v/>
      </c>
      <c r="K2157" s="25" t="str">
        <f>IF(J2157="","",_xlfn.XLOOKUP(J2157,'Réponses'!C:C,'Réponses'!F:F,"ERREUR PROCHAINE QUESTION"))</f>
        <v/>
      </c>
      <c r="L2157" s="25" t="str">
        <f>IF(K2157="","",_xlfn.XLOOKUP(K2157,Questions!$A:$A,Questions!$C:$C,""))</f>
        <v/>
      </c>
      <c r="M2157" s="25" t="str">
        <f>IF(K2157="","",_xlfn.XLOOKUP(K2157&amp;"_"&amp;Saisie!L2158,'Réponses'!D:D,'Réponses'!C:C,""))</f>
        <v/>
      </c>
      <c r="N2157" s="25" t="str">
        <f>IF(M2157="","",_xlfn.XLOOKUP(M2157,'Réponses'!C:C,'Réponses'!F:F,"ERREUR PROCHAINE QUESTION"))</f>
        <v/>
      </c>
      <c r="O2157" s="25" t="str">
        <f>IF(N2157="","",_xlfn.XLOOKUP(N2157,Questions!$A:$A,Questions!$C:$C,"ERREUR TYPE"))</f>
        <v/>
      </c>
      <c r="P2157" s="25" t="str">
        <f>IF(N2157="","",_xlfn.XLOOKUP(N2157&amp;"_"&amp;Saisie!N2158,'Réponses'!D:D,'Réponses'!C:C,""))</f>
        <v/>
      </c>
      <c r="Q2157" s="25" t="str">
        <f t="shared" si="33"/>
        <v/>
      </c>
    </row>
    <row r="2158" spans="1:17">
      <c r="A2158" s="25" t="str">
        <f>IF(ISBLANK(Saisie!C2159),"",_xlfn.XLOOKUP(Saisie!C2159,Barème!A:A,Barème!F:F,"ERREUR CODE PRODUIT"))</f>
        <v/>
      </c>
      <c r="B2158" s="25" t="str">
        <f>IF(OR(A2158="08",A2158="07",MID(Saisie!C2159,4,4)="0804",MID(Saisie!C2159,4,4)="0907",A2158=""),"",_xlfn.XLOOKUP(A2158,Matériau!A:A,Matériau!C:C,"ERREUR MATERIAU"))</f>
        <v/>
      </c>
      <c r="C2158" s="25" t="str">
        <f>IF(B2158="","",_xlfn.XLOOKUP(B2158,Questions!A:A,Questions!C:C,""))</f>
        <v/>
      </c>
      <c r="D2158" s="25" t="str">
        <f>IF(B2158="","",_xlfn.XLOOKUP(B2158&amp;"_"&amp;Saisie!F2159,'Réponses'!D:D,'Réponses'!C:C,""))</f>
        <v/>
      </c>
      <c r="E2158" s="25" t="str">
        <f>IF(D2158="","",_xlfn.XLOOKUP(D2158,'Réponses'!C:C,'Réponses'!F:F,"ERREUR PROCHAINE QUESTION"))</f>
        <v/>
      </c>
      <c r="F2158" s="25" t="str">
        <f>IF(E2158="","",_xlfn.XLOOKUP(E2158,Questions!$A:$A,Questions!$C:$C,""))</f>
        <v/>
      </c>
      <c r="G2158" s="25" t="str">
        <f>IF(E2158="","",_xlfn.XLOOKUP(E2158&amp;"_"&amp;Saisie!H2159,'Réponses'!D:D,'Réponses'!C:C,""))</f>
        <v/>
      </c>
      <c r="H2158" s="25" t="str">
        <f>IF(G2158="","",_xlfn.XLOOKUP(G2158,'Réponses'!C:C,'Réponses'!F:F,"ERREUR PROCHAINE QUESTION"))</f>
        <v/>
      </c>
      <c r="I2158" s="25" t="str">
        <f>IF(H2158="","",_xlfn.XLOOKUP(H2158,Questions!$A:$A,Questions!$C:$C,"ERREUR TYPE"))</f>
        <v/>
      </c>
      <c r="J2158" s="25" t="str">
        <f>IF(H2158="","",_xlfn.XLOOKUP(H2158&amp;"_"&amp;Saisie!J2159,'Réponses'!D:D,'Réponses'!C:C,""))</f>
        <v/>
      </c>
      <c r="K2158" s="25" t="str">
        <f>IF(J2158="","",_xlfn.XLOOKUP(J2158,'Réponses'!C:C,'Réponses'!F:F,"ERREUR PROCHAINE QUESTION"))</f>
        <v/>
      </c>
      <c r="L2158" s="25" t="str">
        <f>IF(K2158="","",_xlfn.XLOOKUP(K2158,Questions!$A:$A,Questions!$C:$C,""))</f>
        <v/>
      </c>
      <c r="M2158" s="25" t="str">
        <f>IF(K2158="","",_xlfn.XLOOKUP(K2158&amp;"_"&amp;Saisie!L2159,'Réponses'!D:D,'Réponses'!C:C,""))</f>
        <v/>
      </c>
      <c r="N2158" s="25" t="str">
        <f>IF(M2158="","",_xlfn.XLOOKUP(M2158,'Réponses'!C:C,'Réponses'!F:F,"ERREUR PROCHAINE QUESTION"))</f>
        <v/>
      </c>
      <c r="O2158" s="25" t="str">
        <f>IF(N2158="","",_xlfn.XLOOKUP(N2158,Questions!$A:$A,Questions!$C:$C,"ERREUR TYPE"))</f>
        <v/>
      </c>
      <c r="P2158" s="25" t="str">
        <f>IF(N2158="","",_xlfn.XLOOKUP(N2158&amp;"_"&amp;Saisie!N2159,'Réponses'!D:D,'Réponses'!C:C,""))</f>
        <v/>
      </c>
      <c r="Q2158" s="25" t="str">
        <f t="shared" si="33"/>
        <v/>
      </c>
    </row>
    <row r="2159" spans="1:17">
      <c r="A2159" s="25" t="str">
        <f>IF(ISBLANK(Saisie!C2160),"",_xlfn.XLOOKUP(Saisie!C2160,Barème!A:A,Barème!F:F,"ERREUR CODE PRODUIT"))</f>
        <v/>
      </c>
      <c r="B2159" s="25" t="str">
        <f>IF(OR(A2159="08",A2159="07",MID(Saisie!C2160,4,4)="0804",MID(Saisie!C2160,4,4)="0907",A2159=""),"",_xlfn.XLOOKUP(A2159,Matériau!A:A,Matériau!C:C,"ERREUR MATERIAU"))</f>
        <v/>
      </c>
      <c r="C2159" s="25" t="str">
        <f>IF(B2159="","",_xlfn.XLOOKUP(B2159,Questions!A:A,Questions!C:C,""))</f>
        <v/>
      </c>
      <c r="D2159" s="25" t="str">
        <f>IF(B2159="","",_xlfn.XLOOKUP(B2159&amp;"_"&amp;Saisie!F2160,'Réponses'!D:D,'Réponses'!C:C,""))</f>
        <v/>
      </c>
      <c r="E2159" s="25" t="str">
        <f>IF(D2159="","",_xlfn.XLOOKUP(D2159,'Réponses'!C:C,'Réponses'!F:F,"ERREUR PROCHAINE QUESTION"))</f>
        <v/>
      </c>
      <c r="F2159" s="25" t="str">
        <f>IF(E2159="","",_xlfn.XLOOKUP(E2159,Questions!$A:$A,Questions!$C:$C,""))</f>
        <v/>
      </c>
      <c r="G2159" s="25" t="str">
        <f>IF(E2159="","",_xlfn.XLOOKUP(E2159&amp;"_"&amp;Saisie!H2160,'Réponses'!D:D,'Réponses'!C:C,""))</f>
        <v/>
      </c>
      <c r="H2159" s="25" t="str">
        <f>IF(G2159="","",_xlfn.XLOOKUP(G2159,'Réponses'!C:C,'Réponses'!F:F,"ERREUR PROCHAINE QUESTION"))</f>
        <v/>
      </c>
      <c r="I2159" s="25" t="str">
        <f>IF(H2159="","",_xlfn.XLOOKUP(H2159,Questions!$A:$A,Questions!$C:$C,"ERREUR TYPE"))</f>
        <v/>
      </c>
      <c r="J2159" s="25" t="str">
        <f>IF(H2159="","",_xlfn.XLOOKUP(H2159&amp;"_"&amp;Saisie!J2160,'Réponses'!D:D,'Réponses'!C:C,""))</f>
        <v/>
      </c>
      <c r="K2159" s="25" t="str">
        <f>IF(J2159="","",_xlfn.XLOOKUP(J2159,'Réponses'!C:C,'Réponses'!F:F,"ERREUR PROCHAINE QUESTION"))</f>
        <v/>
      </c>
      <c r="L2159" s="25" t="str">
        <f>IF(K2159="","",_xlfn.XLOOKUP(K2159,Questions!$A:$A,Questions!$C:$C,""))</f>
        <v/>
      </c>
      <c r="M2159" s="25" t="str">
        <f>IF(K2159="","",_xlfn.XLOOKUP(K2159&amp;"_"&amp;Saisie!L2160,'Réponses'!D:D,'Réponses'!C:C,""))</f>
        <v/>
      </c>
      <c r="N2159" s="25" t="str">
        <f>IF(M2159="","",_xlfn.XLOOKUP(M2159,'Réponses'!C:C,'Réponses'!F:F,"ERREUR PROCHAINE QUESTION"))</f>
        <v/>
      </c>
      <c r="O2159" s="25" t="str">
        <f>IF(N2159="","",_xlfn.XLOOKUP(N2159,Questions!$A:$A,Questions!$C:$C,"ERREUR TYPE"))</f>
        <v/>
      </c>
      <c r="P2159" s="25" t="str">
        <f>IF(N2159="","",_xlfn.XLOOKUP(N2159&amp;"_"&amp;Saisie!N2160,'Réponses'!D:D,'Réponses'!C:C,""))</f>
        <v/>
      </c>
      <c r="Q2159" s="25" t="str">
        <f t="shared" si="33"/>
        <v/>
      </c>
    </row>
    <row r="2160" spans="1:17">
      <c r="A2160" s="25" t="str">
        <f>IF(ISBLANK(Saisie!C2161),"",_xlfn.XLOOKUP(Saisie!C2161,Barème!A:A,Barème!F:F,"ERREUR CODE PRODUIT"))</f>
        <v/>
      </c>
      <c r="B2160" s="25" t="str">
        <f>IF(OR(A2160="08",A2160="07",MID(Saisie!C2161,4,4)="0804",MID(Saisie!C2161,4,4)="0907",A2160=""),"",_xlfn.XLOOKUP(A2160,Matériau!A:A,Matériau!C:C,"ERREUR MATERIAU"))</f>
        <v/>
      </c>
      <c r="C2160" s="25" t="str">
        <f>IF(B2160="","",_xlfn.XLOOKUP(B2160,Questions!A:A,Questions!C:C,""))</f>
        <v/>
      </c>
      <c r="D2160" s="25" t="str">
        <f>IF(B2160="","",_xlfn.XLOOKUP(B2160&amp;"_"&amp;Saisie!F2161,'Réponses'!D:D,'Réponses'!C:C,""))</f>
        <v/>
      </c>
      <c r="E2160" s="25" t="str">
        <f>IF(D2160="","",_xlfn.XLOOKUP(D2160,'Réponses'!C:C,'Réponses'!F:F,"ERREUR PROCHAINE QUESTION"))</f>
        <v/>
      </c>
      <c r="F2160" s="25" t="str">
        <f>IF(E2160="","",_xlfn.XLOOKUP(E2160,Questions!$A:$A,Questions!$C:$C,""))</f>
        <v/>
      </c>
      <c r="G2160" s="25" t="str">
        <f>IF(E2160="","",_xlfn.XLOOKUP(E2160&amp;"_"&amp;Saisie!H2161,'Réponses'!D:D,'Réponses'!C:C,""))</f>
        <v/>
      </c>
      <c r="H2160" s="25" t="str">
        <f>IF(G2160="","",_xlfn.XLOOKUP(G2160,'Réponses'!C:C,'Réponses'!F:F,"ERREUR PROCHAINE QUESTION"))</f>
        <v/>
      </c>
      <c r="I2160" s="25" t="str">
        <f>IF(H2160="","",_xlfn.XLOOKUP(H2160,Questions!$A:$A,Questions!$C:$C,"ERREUR TYPE"))</f>
        <v/>
      </c>
      <c r="J2160" s="25" t="str">
        <f>IF(H2160="","",_xlfn.XLOOKUP(H2160&amp;"_"&amp;Saisie!J2161,'Réponses'!D:D,'Réponses'!C:C,""))</f>
        <v/>
      </c>
      <c r="K2160" s="25" t="str">
        <f>IF(J2160="","",_xlfn.XLOOKUP(J2160,'Réponses'!C:C,'Réponses'!F:F,"ERREUR PROCHAINE QUESTION"))</f>
        <v/>
      </c>
      <c r="L2160" s="25" t="str">
        <f>IF(K2160="","",_xlfn.XLOOKUP(K2160,Questions!$A:$A,Questions!$C:$C,""))</f>
        <v/>
      </c>
      <c r="M2160" s="25" t="str">
        <f>IF(K2160="","",_xlfn.XLOOKUP(K2160&amp;"_"&amp;Saisie!L2161,'Réponses'!D:D,'Réponses'!C:C,""))</f>
        <v/>
      </c>
      <c r="N2160" s="25" t="str">
        <f>IF(M2160="","",_xlfn.XLOOKUP(M2160,'Réponses'!C:C,'Réponses'!F:F,"ERREUR PROCHAINE QUESTION"))</f>
        <v/>
      </c>
      <c r="O2160" s="25" t="str">
        <f>IF(N2160="","",_xlfn.XLOOKUP(N2160,Questions!$A:$A,Questions!$C:$C,"ERREUR TYPE"))</f>
        <v/>
      </c>
      <c r="P2160" s="25" t="str">
        <f>IF(N2160="","",_xlfn.XLOOKUP(N2160&amp;"_"&amp;Saisie!N2161,'Réponses'!D:D,'Réponses'!C:C,""))</f>
        <v/>
      </c>
      <c r="Q2160" s="25" t="str">
        <f t="shared" si="33"/>
        <v/>
      </c>
    </row>
    <row r="2161" spans="1:17">
      <c r="A2161" s="25" t="str">
        <f>IF(ISBLANK(Saisie!C2162),"",_xlfn.XLOOKUP(Saisie!C2162,Barème!A:A,Barème!F:F,"ERREUR CODE PRODUIT"))</f>
        <v/>
      </c>
      <c r="B2161" s="25" t="str">
        <f>IF(OR(A2161="08",A2161="07",MID(Saisie!C2162,4,4)="0804",MID(Saisie!C2162,4,4)="0907",A2161=""),"",_xlfn.XLOOKUP(A2161,Matériau!A:A,Matériau!C:C,"ERREUR MATERIAU"))</f>
        <v/>
      </c>
      <c r="C2161" s="25" t="str">
        <f>IF(B2161="","",_xlfn.XLOOKUP(B2161,Questions!A:A,Questions!C:C,""))</f>
        <v/>
      </c>
      <c r="D2161" s="25" t="str">
        <f>IF(B2161="","",_xlfn.XLOOKUP(B2161&amp;"_"&amp;Saisie!F2162,'Réponses'!D:D,'Réponses'!C:C,""))</f>
        <v/>
      </c>
      <c r="E2161" s="25" t="str">
        <f>IF(D2161="","",_xlfn.XLOOKUP(D2161,'Réponses'!C:C,'Réponses'!F:F,"ERREUR PROCHAINE QUESTION"))</f>
        <v/>
      </c>
      <c r="F2161" s="25" t="str">
        <f>IF(E2161="","",_xlfn.XLOOKUP(E2161,Questions!$A:$A,Questions!$C:$C,""))</f>
        <v/>
      </c>
      <c r="G2161" s="25" t="str">
        <f>IF(E2161="","",_xlfn.XLOOKUP(E2161&amp;"_"&amp;Saisie!H2162,'Réponses'!D:D,'Réponses'!C:C,""))</f>
        <v/>
      </c>
      <c r="H2161" s="25" t="str">
        <f>IF(G2161="","",_xlfn.XLOOKUP(G2161,'Réponses'!C:C,'Réponses'!F:F,"ERREUR PROCHAINE QUESTION"))</f>
        <v/>
      </c>
      <c r="I2161" s="25" t="str">
        <f>IF(H2161="","",_xlfn.XLOOKUP(H2161,Questions!$A:$A,Questions!$C:$C,"ERREUR TYPE"))</f>
        <v/>
      </c>
      <c r="J2161" s="25" t="str">
        <f>IF(H2161="","",_xlfn.XLOOKUP(H2161&amp;"_"&amp;Saisie!J2162,'Réponses'!D:D,'Réponses'!C:C,""))</f>
        <v/>
      </c>
      <c r="K2161" s="25" t="str">
        <f>IF(J2161="","",_xlfn.XLOOKUP(J2161,'Réponses'!C:C,'Réponses'!F:F,"ERREUR PROCHAINE QUESTION"))</f>
        <v/>
      </c>
      <c r="L2161" s="25" t="str">
        <f>IF(K2161="","",_xlfn.XLOOKUP(K2161,Questions!$A:$A,Questions!$C:$C,""))</f>
        <v/>
      </c>
      <c r="M2161" s="25" t="str">
        <f>IF(K2161="","",_xlfn.XLOOKUP(K2161&amp;"_"&amp;Saisie!L2162,'Réponses'!D:D,'Réponses'!C:C,""))</f>
        <v/>
      </c>
      <c r="N2161" s="25" t="str">
        <f>IF(M2161="","",_xlfn.XLOOKUP(M2161,'Réponses'!C:C,'Réponses'!F:F,"ERREUR PROCHAINE QUESTION"))</f>
        <v/>
      </c>
      <c r="O2161" s="25" t="str">
        <f>IF(N2161="","",_xlfn.XLOOKUP(N2161,Questions!$A:$A,Questions!$C:$C,"ERREUR TYPE"))</f>
        <v/>
      </c>
      <c r="P2161" s="25" t="str">
        <f>IF(N2161="","",_xlfn.XLOOKUP(N2161&amp;"_"&amp;Saisie!N2162,'Réponses'!D:D,'Réponses'!C:C,""))</f>
        <v/>
      </c>
      <c r="Q2161" s="25" t="str">
        <f t="shared" si="33"/>
        <v/>
      </c>
    </row>
    <row r="2162" spans="1:17">
      <c r="A2162" s="25" t="str">
        <f>IF(ISBLANK(Saisie!C2163),"",_xlfn.XLOOKUP(Saisie!C2163,Barème!A:A,Barème!F:F,"ERREUR CODE PRODUIT"))</f>
        <v/>
      </c>
      <c r="B2162" s="25" t="str">
        <f>IF(OR(A2162="08",A2162="07",MID(Saisie!C2163,4,4)="0804",MID(Saisie!C2163,4,4)="0907",A2162=""),"",_xlfn.XLOOKUP(A2162,Matériau!A:A,Matériau!C:C,"ERREUR MATERIAU"))</f>
        <v/>
      </c>
      <c r="C2162" s="25" t="str">
        <f>IF(B2162="","",_xlfn.XLOOKUP(B2162,Questions!A:A,Questions!C:C,""))</f>
        <v/>
      </c>
      <c r="D2162" s="25" t="str">
        <f>IF(B2162="","",_xlfn.XLOOKUP(B2162&amp;"_"&amp;Saisie!F2163,'Réponses'!D:D,'Réponses'!C:C,""))</f>
        <v/>
      </c>
      <c r="E2162" s="25" t="str">
        <f>IF(D2162="","",_xlfn.XLOOKUP(D2162,'Réponses'!C:C,'Réponses'!F:F,"ERREUR PROCHAINE QUESTION"))</f>
        <v/>
      </c>
      <c r="F2162" s="25" t="str">
        <f>IF(E2162="","",_xlfn.XLOOKUP(E2162,Questions!$A:$A,Questions!$C:$C,""))</f>
        <v/>
      </c>
      <c r="G2162" s="25" t="str">
        <f>IF(E2162="","",_xlfn.XLOOKUP(E2162&amp;"_"&amp;Saisie!H2163,'Réponses'!D:D,'Réponses'!C:C,""))</f>
        <v/>
      </c>
      <c r="H2162" s="25" t="str">
        <f>IF(G2162="","",_xlfn.XLOOKUP(G2162,'Réponses'!C:C,'Réponses'!F:F,"ERREUR PROCHAINE QUESTION"))</f>
        <v/>
      </c>
      <c r="I2162" s="25" t="str">
        <f>IF(H2162="","",_xlfn.XLOOKUP(H2162,Questions!$A:$A,Questions!$C:$C,"ERREUR TYPE"))</f>
        <v/>
      </c>
      <c r="J2162" s="25" t="str">
        <f>IF(H2162="","",_xlfn.XLOOKUP(H2162&amp;"_"&amp;Saisie!J2163,'Réponses'!D:D,'Réponses'!C:C,""))</f>
        <v/>
      </c>
      <c r="K2162" s="25" t="str">
        <f>IF(J2162="","",_xlfn.XLOOKUP(J2162,'Réponses'!C:C,'Réponses'!F:F,"ERREUR PROCHAINE QUESTION"))</f>
        <v/>
      </c>
      <c r="L2162" s="25" t="str">
        <f>IF(K2162="","",_xlfn.XLOOKUP(K2162,Questions!$A:$A,Questions!$C:$C,""))</f>
        <v/>
      </c>
      <c r="M2162" s="25" t="str">
        <f>IF(K2162="","",_xlfn.XLOOKUP(K2162&amp;"_"&amp;Saisie!L2163,'Réponses'!D:D,'Réponses'!C:C,""))</f>
        <v/>
      </c>
      <c r="N2162" s="25" t="str">
        <f>IF(M2162="","",_xlfn.XLOOKUP(M2162,'Réponses'!C:C,'Réponses'!F:F,"ERREUR PROCHAINE QUESTION"))</f>
        <v/>
      </c>
      <c r="O2162" s="25" t="str">
        <f>IF(N2162="","",_xlfn.XLOOKUP(N2162,Questions!$A:$A,Questions!$C:$C,"ERREUR TYPE"))</f>
        <v/>
      </c>
      <c r="P2162" s="25" t="str">
        <f>IF(N2162="","",_xlfn.XLOOKUP(N2162&amp;"_"&amp;Saisie!N2163,'Réponses'!D:D,'Réponses'!C:C,""))</f>
        <v/>
      </c>
      <c r="Q2162" s="25" t="str">
        <f t="shared" si="33"/>
        <v/>
      </c>
    </row>
    <row r="2163" spans="1:17">
      <c r="A2163" s="25" t="str">
        <f>IF(ISBLANK(Saisie!C2164),"",_xlfn.XLOOKUP(Saisie!C2164,Barème!A:A,Barème!F:F,"ERREUR CODE PRODUIT"))</f>
        <v/>
      </c>
      <c r="B2163" s="25" t="str">
        <f>IF(OR(A2163="08",A2163="07",MID(Saisie!C2164,4,4)="0804",MID(Saisie!C2164,4,4)="0907",A2163=""),"",_xlfn.XLOOKUP(A2163,Matériau!A:A,Matériau!C:C,"ERREUR MATERIAU"))</f>
        <v/>
      </c>
      <c r="C2163" s="25" t="str">
        <f>IF(B2163="","",_xlfn.XLOOKUP(B2163,Questions!A:A,Questions!C:C,""))</f>
        <v/>
      </c>
      <c r="D2163" s="25" t="str">
        <f>IF(B2163="","",_xlfn.XLOOKUP(B2163&amp;"_"&amp;Saisie!F2164,'Réponses'!D:D,'Réponses'!C:C,""))</f>
        <v/>
      </c>
      <c r="E2163" s="25" t="str">
        <f>IF(D2163="","",_xlfn.XLOOKUP(D2163,'Réponses'!C:C,'Réponses'!F:F,"ERREUR PROCHAINE QUESTION"))</f>
        <v/>
      </c>
      <c r="F2163" s="25" t="str">
        <f>IF(E2163="","",_xlfn.XLOOKUP(E2163,Questions!$A:$A,Questions!$C:$C,""))</f>
        <v/>
      </c>
      <c r="G2163" s="25" t="str">
        <f>IF(E2163="","",_xlfn.XLOOKUP(E2163&amp;"_"&amp;Saisie!H2164,'Réponses'!D:D,'Réponses'!C:C,""))</f>
        <v/>
      </c>
      <c r="H2163" s="25" t="str">
        <f>IF(G2163="","",_xlfn.XLOOKUP(G2163,'Réponses'!C:C,'Réponses'!F:F,"ERREUR PROCHAINE QUESTION"))</f>
        <v/>
      </c>
      <c r="I2163" s="25" t="str">
        <f>IF(H2163="","",_xlfn.XLOOKUP(H2163,Questions!$A:$A,Questions!$C:$C,"ERREUR TYPE"))</f>
        <v/>
      </c>
      <c r="J2163" s="25" t="str">
        <f>IF(H2163="","",_xlfn.XLOOKUP(H2163&amp;"_"&amp;Saisie!J2164,'Réponses'!D:D,'Réponses'!C:C,""))</f>
        <v/>
      </c>
      <c r="K2163" s="25" t="str">
        <f>IF(J2163="","",_xlfn.XLOOKUP(J2163,'Réponses'!C:C,'Réponses'!F:F,"ERREUR PROCHAINE QUESTION"))</f>
        <v/>
      </c>
      <c r="L2163" s="25" t="str">
        <f>IF(K2163="","",_xlfn.XLOOKUP(K2163,Questions!$A:$A,Questions!$C:$C,""))</f>
        <v/>
      </c>
      <c r="M2163" s="25" t="str">
        <f>IF(K2163="","",_xlfn.XLOOKUP(K2163&amp;"_"&amp;Saisie!L2164,'Réponses'!D:D,'Réponses'!C:C,""))</f>
        <v/>
      </c>
      <c r="N2163" s="25" t="str">
        <f>IF(M2163="","",_xlfn.XLOOKUP(M2163,'Réponses'!C:C,'Réponses'!F:F,"ERREUR PROCHAINE QUESTION"))</f>
        <v/>
      </c>
      <c r="O2163" s="25" t="str">
        <f>IF(N2163="","",_xlfn.XLOOKUP(N2163,Questions!$A:$A,Questions!$C:$C,"ERREUR TYPE"))</f>
        <v/>
      </c>
      <c r="P2163" s="25" t="str">
        <f>IF(N2163="","",_xlfn.XLOOKUP(N2163&amp;"_"&amp;Saisie!N2164,'Réponses'!D:D,'Réponses'!C:C,""))</f>
        <v/>
      </c>
      <c r="Q2163" s="25" t="str">
        <f t="shared" si="33"/>
        <v/>
      </c>
    </row>
    <row r="2164" spans="1:17">
      <c r="A2164" s="25" t="str">
        <f>IF(ISBLANK(Saisie!C2165),"",_xlfn.XLOOKUP(Saisie!C2165,Barème!A:A,Barème!F:F,"ERREUR CODE PRODUIT"))</f>
        <v/>
      </c>
      <c r="B2164" s="25" t="str">
        <f>IF(OR(A2164="08",A2164="07",MID(Saisie!C2165,4,4)="0804",MID(Saisie!C2165,4,4)="0907",A2164=""),"",_xlfn.XLOOKUP(A2164,Matériau!A:A,Matériau!C:C,"ERREUR MATERIAU"))</f>
        <v/>
      </c>
      <c r="C2164" s="25" t="str">
        <f>IF(B2164="","",_xlfn.XLOOKUP(B2164,Questions!A:A,Questions!C:C,""))</f>
        <v/>
      </c>
      <c r="D2164" s="25" t="str">
        <f>IF(B2164="","",_xlfn.XLOOKUP(B2164&amp;"_"&amp;Saisie!F2165,'Réponses'!D:D,'Réponses'!C:C,""))</f>
        <v/>
      </c>
      <c r="E2164" s="25" t="str">
        <f>IF(D2164="","",_xlfn.XLOOKUP(D2164,'Réponses'!C:C,'Réponses'!F:F,"ERREUR PROCHAINE QUESTION"))</f>
        <v/>
      </c>
      <c r="F2164" s="25" t="str">
        <f>IF(E2164="","",_xlfn.XLOOKUP(E2164,Questions!$A:$A,Questions!$C:$C,""))</f>
        <v/>
      </c>
      <c r="G2164" s="25" t="str">
        <f>IF(E2164="","",_xlfn.XLOOKUP(E2164&amp;"_"&amp;Saisie!H2165,'Réponses'!D:D,'Réponses'!C:C,""))</f>
        <v/>
      </c>
      <c r="H2164" s="25" t="str">
        <f>IF(G2164="","",_xlfn.XLOOKUP(G2164,'Réponses'!C:C,'Réponses'!F:F,"ERREUR PROCHAINE QUESTION"))</f>
        <v/>
      </c>
      <c r="I2164" s="25" t="str">
        <f>IF(H2164="","",_xlfn.XLOOKUP(H2164,Questions!$A:$A,Questions!$C:$C,"ERREUR TYPE"))</f>
        <v/>
      </c>
      <c r="J2164" s="25" t="str">
        <f>IF(H2164="","",_xlfn.XLOOKUP(H2164&amp;"_"&amp;Saisie!J2165,'Réponses'!D:D,'Réponses'!C:C,""))</f>
        <v/>
      </c>
      <c r="K2164" s="25" t="str">
        <f>IF(J2164="","",_xlfn.XLOOKUP(J2164,'Réponses'!C:C,'Réponses'!F:F,"ERREUR PROCHAINE QUESTION"))</f>
        <v/>
      </c>
      <c r="L2164" s="25" t="str">
        <f>IF(K2164="","",_xlfn.XLOOKUP(K2164,Questions!$A:$A,Questions!$C:$C,""))</f>
        <v/>
      </c>
      <c r="M2164" s="25" t="str">
        <f>IF(K2164="","",_xlfn.XLOOKUP(K2164&amp;"_"&amp;Saisie!L2165,'Réponses'!D:D,'Réponses'!C:C,""))</f>
        <v/>
      </c>
      <c r="N2164" s="25" t="str">
        <f>IF(M2164="","",_xlfn.XLOOKUP(M2164,'Réponses'!C:C,'Réponses'!F:F,"ERREUR PROCHAINE QUESTION"))</f>
        <v/>
      </c>
      <c r="O2164" s="25" t="str">
        <f>IF(N2164="","",_xlfn.XLOOKUP(N2164,Questions!$A:$A,Questions!$C:$C,"ERREUR TYPE"))</f>
        <v/>
      </c>
      <c r="P2164" s="25" t="str">
        <f>IF(N2164="","",_xlfn.XLOOKUP(N2164&amp;"_"&amp;Saisie!N2165,'Réponses'!D:D,'Réponses'!C:C,""))</f>
        <v/>
      </c>
      <c r="Q2164" s="25" t="str">
        <f t="shared" si="33"/>
        <v/>
      </c>
    </row>
    <row r="2165" spans="1:17">
      <c r="A2165" s="25" t="str">
        <f>IF(ISBLANK(Saisie!C2166),"",_xlfn.XLOOKUP(Saisie!C2166,Barème!A:A,Barème!F:F,"ERREUR CODE PRODUIT"))</f>
        <v/>
      </c>
      <c r="B2165" s="25" t="str">
        <f>IF(OR(A2165="08",A2165="07",MID(Saisie!C2166,4,4)="0804",MID(Saisie!C2166,4,4)="0907",A2165=""),"",_xlfn.XLOOKUP(A2165,Matériau!A:A,Matériau!C:C,"ERREUR MATERIAU"))</f>
        <v/>
      </c>
      <c r="C2165" s="25" t="str">
        <f>IF(B2165="","",_xlfn.XLOOKUP(B2165,Questions!A:A,Questions!C:C,""))</f>
        <v/>
      </c>
      <c r="D2165" s="25" t="str">
        <f>IF(B2165="","",_xlfn.XLOOKUP(B2165&amp;"_"&amp;Saisie!F2166,'Réponses'!D:D,'Réponses'!C:C,""))</f>
        <v/>
      </c>
      <c r="E2165" s="25" t="str">
        <f>IF(D2165="","",_xlfn.XLOOKUP(D2165,'Réponses'!C:C,'Réponses'!F:F,"ERREUR PROCHAINE QUESTION"))</f>
        <v/>
      </c>
      <c r="F2165" s="25" t="str">
        <f>IF(E2165="","",_xlfn.XLOOKUP(E2165,Questions!$A:$A,Questions!$C:$C,""))</f>
        <v/>
      </c>
      <c r="G2165" s="25" t="str">
        <f>IF(E2165="","",_xlfn.XLOOKUP(E2165&amp;"_"&amp;Saisie!H2166,'Réponses'!D:D,'Réponses'!C:C,""))</f>
        <v/>
      </c>
      <c r="H2165" s="25" t="str">
        <f>IF(G2165="","",_xlfn.XLOOKUP(G2165,'Réponses'!C:C,'Réponses'!F:F,"ERREUR PROCHAINE QUESTION"))</f>
        <v/>
      </c>
      <c r="I2165" s="25" t="str">
        <f>IF(H2165="","",_xlfn.XLOOKUP(H2165,Questions!$A:$A,Questions!$C:$C,"ERREUR TYPE"))</f>
        <v/>
      </c>
      <c r="J2165" s="25" t="str">
        <f>IF(H2165="","",_xlfn.XLOOKUP(H2165&amp;"_"&amp;Saisie!J2166,'Réponses'!D:D,'Réponses'!C:C,""))</f>
        <v/>
      </c>
      <c r="K2165" s="25" t="str">
        <f>IF(J2165="","",_xlfn.XLOOKUP(J2165,'Réponses'!C:C,'Réponses'!F:F,"ERREUR PROCHAINE QUESTION"))</f>
        <v/>
      </c>
      <c r="L2165" s="25" t="str">
        <f>IF(K2165="","",_xlfn.XLOOKUP(K2165,Questions!$A:$A,Questions!$C:$C,""))</f>
        <v/>
      </c>
      <c r="M2165" s="25" t="str">
        <f>IF(K2165="","",_xlfn.XLOOKUP(K2165&amp;"_"&amp;Saisie!L2166,'Réponses'!D:D,'Réponses'!C:C,""))</f>
        <v/>
      </c>
      <c r="N2165" s="25" t="str">
        <f>IF(M2165="","",_xlfn.XLOOKUP(M2165,'Réponses'!C:C,'Réponses'!F:F,"ERREUR PROCHAINE QUESTION"))</f>
        <v/>
      </c>
      <c r="O2165" s="25" t="str">
        <f>IF(N2165="","",_xlfn.XLOOKUP(N2165,Questions!$A:$A,Questions!$C:$C,"ERREUR TYPE"))</f>
        <v/>
      </c>
      <c r="P2165" s="25" t="str">
        <f>IF(N2165="","",_xlfn.XLOOKUP(N2165&amp;"_"&amp;Saisie!N2166,'Réponses'!D:D,'Réponses'!C:C,""))</f>
        <v/>
      </c>
      <c r="Q2165" s="25" t="str">
        <f t="shared" si="33"/>
        <v/>
      </c>
    </row>
    <row r="2166" spans="1:17">
      <c r="A2166" s="25" t="str">
        <f>IF(ISBLANK(Saisie!C2167),"",_xlfn.XLOOKUP(Saisie!C2167,Barème!A:A,Barème!F:F,"ERREUR CODE PRODUIT"))</f>
        <v/>
      </c>
      <c r="B2166" s="25" t="str">
        <f>IF(OR(A2166="08",A2166="07",MID(Saisie!C2167,4,4)="0804",MID(Saisie!C2167,4,4)="0907",A2166=""),"",_xlfn.XLOOKUP(A2166,Matériau!A:A,Matériau!C:C,"ERREUR MATERIAU"))</f>
        <v/>
      </c>
      <c r="C2166" s="25" t="str">
        <f>IF(B2166="","",_xlfn.XLOOKUP(B2166,Questions!A:A,Questions!C:C,""))</f>
        <v/>
      </c>
      <c r="D2166" s="25" t="str">
        <f>IF(B2166="","",_xlfn.XLOOKUP(B2166&amp;"_"&amp;Saisie!F2167,'Réponses'!D:D,'Réponses'!C:C,""))</f>
        <v/>
      </c>
      <c r="E2166" s="25" t="str">
        <f>IF(D2166="","",_xlfn.XLOOKUP(D2166,'Réponses'!C:C,'Réponses'!F:F,"ERREUR PROCHAINE QUESTION"))</f>
        <v/>
      </c>
      <c r="F2166" s="25" t="str">
        <f>IF(E2166="","",_xlfn.XLOOKUP(E2166,Questions!$A:$A,Questions!$C:$C,""))</f>
        <v/>
      </c>
      <c r="G2166" s="25" t="str">
        <f>IF(E2166="","",_xlfn.XLOOKUP(E2166&amp;"_"&amp;Saisie!H2167,'Réponses'!D:D,'Réponses'!C:C,""))</f>
        <v/>
      </c>
      <c r="H2166" s="25" t="str">
        <f>IF(G2166="","",_xlfn.XLOOKUP(G2166,'Réponses'!C:C,'Réponses'!F:F,"ERREUR PROCHAINE QUESTION"))</f>
        <v/>
      </c>
      <c r="I2166" s="25" t="str">
        <f>IF(H2166="","",_xlfn.XLOOKUP(H2166,Questions!$A:$A,Questions!$C:$C,"ERREUR TYPE"))</f>
        <v/>
      </c>
      <c r="J2166" s="25" t="str">
        <f>IF(H2166="","",_xlfn.XLOOKUP(H2166&amp;"_"&amp;Saisie!J2167,'Réponses'!D:D,'Réponses'!C:C,""))</f>
        <v/>
      </c>
      <c r="K2166" s="25" t="str">
        <f>IF(J2166="","",_xlfn.XLOOKUP(J2166,'Réponses'!C:C,'Réponses'!F:F,"ERREUR PROCHAINE QUESTION"))</f>
        <v/>
      </c>
      <c r="L2166" s="25" t="str">
        <f>IF(K2166="","",_xlfn.XLOOKUP(K2166,Questions!$A:$A,Questions!$C:$C,""))</f>
        <v/>
      </c>
      <c r="M2166" s="25" t="str">
        <f>IF(K2166="","",_xlfn.XLOOKUP(K2166&amp;"_"&amp;Saisie!L2167,'Réponses'!D:D,'Réponses'!C:C,""))</f>
        <v/>
      </c>
      <c r="N2166" s="25" t="str">
        <f>IF(M2166="","",_xlfn.XLOOKUP(M2166,'Réponses'!C:C,'Réponses'!F:F,"ERREUR PROCHAINE QUESTION"))</f>
        <v/>
      </c>
      <c r="O2166" s="25" t="str">
        <f>IF(N2166="","",_xlfn.XLOOKUP(N2166,Questions!$A:$A,Questions!$C:$C,"ERREUR TYPE"))</f>
        <v/>
      </c>
      <c r="P2166" s="25" t="str">
        <f>IF(N2166="","",_xlfn.XLOOKUP(N2166&amp;"_"&amp;Saisie!N2167,'Réponses'!D:D,'Réponses'!C:C,""))</f>
        <v/>
      </c>
      <c r="Q2166" s="25" t="str">
        <f t="shared" si="33"/>
        <v/>
      </c>
    </row>
    <row r="2167" spans="1:17">
      <c r="A2167" s="25" t="str">
        <f>IF(ISBLANK(Saisie!C2168),"",_xlfn.XLOOKUP(Saisie!C2168,Barème!A:A,Barème!F:F,"ERREUR CODE PRODUIT"))</f>
        <v/>
      </c>
      <c r="B2167" s="25" t="str">
        <f>IF(OR(A2167="08",A2167="07",MID(Saisie!C2168,4,4)="0804",MID(Saisie!C2168,4,4)="0907",A2167=""),"",_xlfn.XLOOKUP(A2167,Matériau!A:A,Matériau!C:C,"ERREUR MATERIAU"))</f>
        <v/>
      </c>
      <c r="C2167" s="25" t="str">
        <f>IF(B2167="","",_xlfn.XLOOKUP(B2167,Questions!A:A,Questions!C:C,""))</f>
        <v/>
      </c>
      <c r="D2167" s="25" t="str">
        <f>IF(B2167="","",_xlfn.XLOOKUP(B2167&amp;"_"&amp;Saisie!F2168,'Réponses'!D:D,'Réponses'!C:C,""))</f>
        <v/>
      </c>
      <c r="E2167" s="25" t="str">
        <f>IF(D2167="","",_xlfn.XLOOKUP(D2167,'Réponses'!C:C,'Réponses'!F:F,"ERREUR PROCHAINE QUESTION"))</f>
        <v/>
      </c>
      <c r="F2167" s="25" t="str">
        <f>IF(E2167="","",_xlfn.XLOOKUP(E2167,Questions!$A:$A,Questions!$C:$C,""))</f>
        <v/>
      </c>
      <c r="G2167" s="25" t="str">
        <f>IF(E2167="","",_xlfn.XLOOKUP(E2167&amp;"_"&amp;Saisie!H2168,'Réponses'!D:D,'Réponses'!C:C,""))</f>
        <v/>
      </c>
      <c r="H2167" s="25" t="str">
        <f>IF(G2167="","",_xlfn.XLOOKUP(G2167,'Réponses'!C:C,'Réponses'!F:F,"ERREUR PROCHAINE QUESTION"))</f>
        <v/>
      </c>
      <c r="I2167" s="25" t="str">
        <f>IF(H2167="","",_xlfn.XLOOKUP(H2167,Questions!$A:$A,Questions!$C:$C,"ERREUR TYPE"))</f>
        <v/>
      </c>
      <c r="J2167" s="25" t="str">
        <f>IF(H2167="","",_xlfn.XLOOKUP(H2167&amp;"_"&amp;Saisie!J2168,'Réponses'!D:D,'Réponses'!C:C,""))</f>
        <v/>
      </c>
      <c r="K2167" s="25" t="str">
        <f>IF(J2167="","",_xlfn.XLOOKUP(J2167,'Réponses'!C:C,'Réponses'!F:F,"ERREUR PROCHAINE QUESTION"))</f>
        <v/>
      </c>
      <c r="L2167" s="25" t="str">
        <f>IF(K2167="","",_xlfn.XLOOKUP(K2167,Questions!$A:$A,Questions!$C:$C,""))</f>
        <v/>
      </c>
      <c r="M2167" s="25" t="str">
        <f>IF(K2167="","",_xlfn.XLOOKUP(K2167&amp;"_"&amp;Saisie!L2168,'Réponses'!D:D,'Réponses'!C:C,""))</f>
        <v/>
      </c>
      <c r="N2167" s="25" t="str">
        <f>IF(M2167="","",_xlfn.XLOOKUP(M2167,'Réponses'!C:C,'Réponses'!F:F,"ERREUR PROCHAINE QUESTION"))</f>
        <v/>
      </c>
      <c r="O2167" s="25" t="str">
        <f>IF(N2167="","",_xlfn.XLOOKUP(N2167,Questions!$A:$A,Questions!$C:$C,"ERREUR TYPE"))</f>
        <v/>
      </c>
      <c r="P2167" s="25" t="str">
        <f>IF(N2167="","",_xlfn.XLOOKUP(N2167&amp;"_"&amp;Saisie!N2168,'Réponses'!D:D,'Réponses'!C:C,""))</f>
        <v/>
      </c>
      <c r="Q2167" s="25" t="str">
        <f t="shared" si="33"/>
        <v/>
      </c>
    </row>
    <row r="2168" spans="1:17">
      <c r="A2168" s="25" t="str">
        <f>IF(ISBLANK(Saisie!C2169),"",_xlfn.XLOOKUP(Saisie!C2169,Barème!A:A,Barème!F:F,"ERREUR CODE PRODUIT"))</f>
        <v/>
      </c>
      <c r="B2168" s="25" t="str">
        <f>IF(OR(A2168="08",A2168="07",MID(Saisie!C2169,4,4)="0804",MID(Saisie!C2169,4,4)="0907",A2168=""),"",_xlfn.XLOOKUP(A2168,Matériau!A:A,Matériau!C:C,"ERREUR MATERIAU"))</f>
        <v/>
      </c>
      <c r="C2168" s="25" t="str">
        <f>IF(B2168="","",_xlfn.XLOOKUP(B2168,Questions!A:A,Questions!C:C,""))</f>
        <v/>
      </c>
      <c r="D2168" s="25" t="str">
        <f>IF(B2168="","",_xlfn.XLOOKUP(B2168&amp;"_"&amp;Saisie!F2169,'Réponses'!D:D,'Réponses'!C:C,""))</f>
        <v/>
      </c>
      <c r="E2168" s="25" t="str">
        <f>IF(D2168="","",_xlfn.XLOOKUP(D2168,'Réponses'!C:C,'Réponses'!F:F,"ERREUR PROCHAINE QUESTION"))</f>
        <v/>
      </c>
      <c r="F2168" s="25" t="str">
        <f>IF(E2168="","",_xlfn.XLOOKUP(E2168,Questions!$A:$A,Questions!$C:$C,""))</f>
        <v/>
      </c>
      <c r="G2168" s="25" t="str">
        <f>IF(E2168="","",_xlfn.XLOOKUP(E2168&amp;"_"&amp;Saisie!H2169,'Réponses'!D:D,'Réponses'!C:C,""))</f>
        <v/>
      </c>
      <c r="H2168" s="25" t="str">
        <f>IF(G2168="","",_xlfn.XLOOKUP(G2168,'Réponses'!C:C,'Réponses'!F:F,"ERREUR PROCHAINE QUESTION"))</f>
        <v/>
      </c>
      <c r="I2168" s="25" t="str">
        <f>IF(H2168="","",_xlfn.XLOOKUP(H2168,Questions!$A:$A,Questions!$C:$C,"ERREUR TYPE"))</f>
        <v/>
      </c>
      <c r="J2168" s="25" t="str">
        <f>IF(H2168="","",_xlfn.XLOOKUP(H2168&amp;"_"&amp;Saisie!J2169,'Réponses'!D:D,'Réponses'!C:C,""))</f>
        <v/>
      </c>
      <c r="K2168" s="25" t="str">
        <f>IF(J2168="","",_xlfn.XLOOKUP(J2168,'Réponses'!C:C,'Réponses'!F:F,"ERREUR PROCHAINE QUESTION"))</f>
        <v/>
      </c>
      <c r="L2168" s="25" t="str">
        <f>IF(K2168="","",_xlfn.XLOOKUP(K2168,Questions!$A:$A,Questions!$C:$C,""))</f>
        <v/>
      </c>
      <c r="M2168" s="25" t="str">
        <f>IF(K2168="","",_xlfn.XLOOKUP(K2168&amp;"_"&amp;Saisie!L2169,'Réponses'!D:D,'Réponses'!C:C,""))</f>
        <v/>
      </c>
      <c r="N2168" s="25" t="str">
        <f>IF(M2168="","",_xlfn.XLOOKUP(M2168,'Réponses'!C:C,'Réponses'!F:F,"ERREUR PROCHAINE QUESTION"))</f>
        <v/>
      </c>
      <c r="O2168" s="25" t="str">
        <f>IF(N2168="","",_xlfn.XLOOKUP(N2168,Questions!$A:$A,Questions!$C:$C,"ERREUR TYPE"))</f>
        <v/>
      </c>
      <c r="P2168" s="25" t="str">
        <f>IF(N2168="","",_xlfn.XLOOKUP(N2168&amp;"_"&amp;Saisie!N2169,'Réponses'!D:D,'Réponses'!C:C,""))</f>
        <v/>
      </c>
      <c r="Q2168" s="25" t="str">
        <f t="shared" si="33"/>
        <v/>
      </c>
    </row>
    <row r="2169" spans="1:17">
      <c r="A2169" s="25" t="str">
        <f>IF(ISBLANK(Saisie!C2170),"",_xlfn.XLOOKUP(Saisie!C2170,Barème!A:A,Barème!F:F,"ERREUR CODE PRODUIT"))</f>
        <v/>
      </c>
      <c r="B2169" s="25" t="str">
        <f>IF(OR(A2169="08",A2169="07",MID(Saisie!C2170,4,4)="0804",MID(Saisie!C2170,4,4)="0907",A2169=""),"",_xlfn.XLOOKUP(A2169,Matériau!A:A,Matériau!C:C,"ERREUR MATERIAU"))</f>
        <v/>
      </c>
      <c r="C2169" s="25" t="str">
        <f>IF(B2169="","",_xlfn.XLOOKUP(B2169,Questions!A:A,Questions!C:C,""))</f>
        <v/>
      </c>
      <c r="D2169" s="25" t="str">
        <f>IF(B2169="","",_xlfn.XLOOKUP(B2169&amp;"_"&amp;Saisie!F2170,'Réponses'!D:D,'Réponses'!C:C,""))</f>
        <v/>
      </c>
      <c r="E2169" s="25" t="str">
        <f>IF(D2169="","",_xlfn.XLOOKUP(D2169,'Réponses'!C:C,'Réponses'!F:F,"ERREUR PROCHAINE QUESTION"))</f>
        <v/>
      </c>
      <c r="F2169" s="25" t="str">
        <f>IF(E2169="","",_xlfn.XLOOKUP(E2169,Questions!$A:$A,Questions!$C:$C,""))</f>
        <v/>
      </c>
      <c r="G2169" s="25" t="str">
        <f>IF(E2169="","",_xlfn.XLOOKUP(E2169&amp;"_"&amp;Saisie!H2170,'Réponses'!D:D,'Réponses'!C:C,""))</f>
        <v/>
      </c>
      <c r="H2169" s="25" t="str">
        <f>IF(G2169="","",_xlfn.XLOOKUP(G2169,'Réponses'!C:C,'Réponses'!F:F,"ERREUR PROCHAINE QUESTION"))</f>
        <v/>
      </c>
      <c r="I2169" s="25" t="str">
        <f>IF(H2169="","",_xlfn.XLOOKUP(H2169,Questions!$A:$A,Questions!$C:$C,"ERREUR TYPE"))</f>
        <v/>
      </c>
      <c r="J2169" s="25" t="str">
        <f>IF(H2169="","",_xlfn.XLOOKUP(H2169&amp;"_"&amp;Saisie!J2170,'Réponses'!D:D,'Réponses'!C:C,""))</f>
        <v/>
      </c>
      <c r="K2169" s="25" t="str">
        <f>IF(J2169="","",_xlfn.XLOOKUP(J2169,'Réponses'!C:C,'Réponses'!F:F,"ERREUR PROCHAINE QUESTION"))</f>
        <v/>
      </c>
      <c r="L2169" s="25" t="str">
        <f>IF(K2169="","",_xlfn.XLOOKUP(K2169,Questions!$A:$A,Questions!$C:$C,""))</f>
        <v/>
      </c>
      <c r="M2169" s="25" t="str">
        <f>IF(K2169="","",_xlfn.XLOOKUP(K2169&amp;"_"&amp;Saisie!L2170,'Réponses'!D:D,'Réponses'!C:C,""))</f>
        <v/>
      </c>
      <c r="N2169" s="25" t="str">
        <f>IF(M2169="","",_xlfn.XLOOKUP(M2169,'Réponses'!C:C,'Réponses'!F:F,"ERREUR PROCHAINE QUESTION"))</f>
        <v/>
      </c>
      <c r="O2169" s="25" t="str">
        <f>IF(N2169="","",_xlfn.XLOOKUP(N2169,Questions!$A:$A,Questions!$C:$C,"ERREUR TYPE"))</f>
        <v/>
      </c>
      <c r="P2169" s="25" t="str">
        <f>IF(N2169="","",_xlfn.XLOOKUP(N2169&amp;"_"&amp;Saisie!N2170,'Réponses'!D:D,'Réponses'!C:C,""))</f>
        <v/>
      </c>
      <c r="Q2169" s="25" t="str">
        <f t="shared" si="33"/>
        <v/>
      </c>
    </row>
    <row r="2170" spans="1:17">
      <c r="A2170" s="25" t="str">
        <f>IF(ISBLANK(Saisie!C2171),"",_xlfn.XLOOKUP(Saisie!C2171,Barème!A:A,Barème!F:F,"ERREUR CODE PRODUIT"))</f>
        <v/>
      </c>
      <c r="B2170" s="25" t="str">
        <f>IF(OR(A2170="08",A2170="07",MID(Saisie!C2171,4,4)="0804",MID(Saisie!C2171,4,4)="0907",A2170=""),"",_xlfn.XLOOKUP(A2170,Matériau!A:A,Matériau!C:C,"ERREUR MATERIAU"))</f>
        <v/>
      </c>
      <c r="C2170" s="25" t="str">
        <f>IF(B2170="","",_xlfn.XLOOKUP(B2170,Questions!A:A,Questions!C:C,""))</f>
        <v/>
      </c>
      <c r="D2170" s="25" t="str">
        <f>IF(B2170="","",_xlfn.XLOOKUP(B2170&amp;"_"&amp;Saisie!F2171,'Réponses'!D:D,'Réponses'!C:C,""))</f>
        <v/>
      </c>
      <c r="E2170" s="25" t="str">
        <f>IF(D2170="","",_xlfn.XLOOKUP(D2170,'Réponses'!C:C,'Réponses'!F:F,"ERREUR PROCHAINE QUESTION"))</f>
        <v/>
      </c>
      <c r="F2170" s="25" t="str">
        <f>IF(E2170="","",_xlfn.XLOOKUP(E2170,Questions!$A:$A,Questions!$C:$C,""))</f>
        <v/>
      </c>
      <c r="G2170" s="25" t="str">
        <f>IF(E2170="","",_xlfn.XLOOKUP(E2170&amp;"_"&amp;Saisie!H2171,'Réponses'!D:D,'Réponses'!C:C,""))</f>
        <v/>
      </c>
      <c r="H2170" s="25" t="str">
        <f>IF(G2170="","",_xlfn.XLOOKUP(G2170,'Réponses'!C:C,'Réponses'!F:F,"ERREUR PROCHAINE QUESTION"))</f>
        <v/>
      </c>
      <c r="I2170" s="25" t="str">
        <f>IF(H2170="","",_xlfn.XLOOKUP(H2170,Questions!$A:$A,Questions!$C:$C,"ERREUR TYPE"))</f>
        <v/>
      </c>
      <c r="J2170" s="25" t="str">
        <f>IF(H2170="","",_xlfn.XLOOKUP(H2170&amp;"_"&amp;Saisie!J2171,'Réponses'!D:D,'Réponses'!C:C,""))</f>
        <v/>
      </c>
      <c r="K2170" s="25" t="str">
        <f>IF(J2170="","",_xlfn.XLOOKUP(J2170,'Réponses'!C:C,'Réponses'!F:F,"ERREUR PROCHAINE QUESTION"))</f>
        <v/>
      </c>
      <c r="L2170" s="25" t="str">
        <f>IF(K2170="","",_xlfn.XLOOKUP(K2170,Questions!$A:$A,Questions!$C:$C,""))</f>
        <v/>
      </c>
      <c r="M2170" s="25" t="str">
        <f>IF(K2170="","",_xlfn.XLOOKUP(K2170&amp;"_"&amp;Saisie!L2171,'Réponses'!D:D,'Réponses'!C:C,""))</f>
        <v/>
      </c>
      <c r="N2170" s="25" t="str">
        <f>IF(M2170="","",_xlfn.XLOOKUP(M2170,'Réponses'!C:C,'Réponses'!F:F,"ERREUR PROCHAINE QUESTION"))</f>
        <v/>
      </c>
      <c r="O2170" s="25" t="str">
        <f>IF(N2170="","",_xlfn.XLOOKUP(N2170,Questions!$A:$A,Questions!$C:$C,"ERREUR TYPE"))</f>
        <v/>
      </c>
      <c r="P2170" s="25" t="str">
        <f>IF(N2170="","",_xlfn.XLOOKUP(N2170&amp;"_"&amp;Saisie!N2171,'Réponses'!D:D,'Réponses'!C:C,""))</f>
        <v/>
      </c>
      <c r="Q2170" s="25" t="str">
        <f t="shared" si="33"/>
        <v/>
      </c>
    </row>
    <row r="2171" spans="1:17">
      <c r="A2171" s="25" t="str">
        <f>IF(ISBLANK(Saisie!C2172),"",_xlfn.XLOOKUP(Saisie!C2172,Barème!A:A,Barème!F:F,"ERREUR CODE PRODUIT"))</f>
        <v/>
      </c>
      <c r="B2171" s="25" t="str">
        <f>IF(OR(A2171="08",A2171="07",MID(Saisie!C2172,4,4)="0804",MID(Saisie!C2172,4,4)="0907",A2171=""),"",_xlfn.XLOOKUP(A2171,Matériau!A:A,Matériau!C:C,"ERREUR MATERIAU"))</f>
        <v/>
      </c>
      <c r="C2171" s="25" t="str">
        <f>IF(B2171="","",_xlfn.XLOOKUP(B2171,Questions!A:A,Questions!C:C,""))</f>
        <v/>
      </c>
      <c r="D2171" s="25" t="str">
        <f>IF(B2171="","",_xlfn.XLOOKUP(B2171&amp;"_"&amp;Saisie!F2172,'Réponses'!D:D,'Réponses'!C:C,""))</f>
        <v/>
      </c>
      <c r="E2171" s="25" t="str">
        <f>IF(D2171="","",_xlfn.XLOOKUP(D2171,'Réponses'!C:C,'Réponses'!F:F,"ERREUR PROCHAINE QUESTION"))</f>
        <v/>
      </c>
      <c r="F2171" s="25" t="str">
        <f>IF(E2171="","",_xlfn.XLOOKUP(E2171,Questions!$A:$A,Questions!$C:$C,""))</f>
        <v/>
      </c>
      <c r="G2171" s="25" t="str">
        <f>IF(E2171="","",_xlfn.XLOOKUP(E2171&amp;"_"&amp;Saisie!H2172,'Réponses'!D:D,'Réponses'!C:C,""))</f>
        <v/>
      </c>
      <c r="H2171" s="25" t="str">
        <f>IF(G2171="","",_xlfn.XLOOKUP(G2171,'Réponses'!C:C,'Réponses'!F:F,"ERREUR PROCHAINE QUESTION"))</f>
        <v/>
      </c>
      <c r="I2171" s="25" t="str">
        <f>IF(H2171="","",_xlfn.XLOOKUP(H2171,Questions!$A:$A,Questions!$C:$C,"ERREUR TYPE"))</f>
        <v/>
      </c>
      <c r="J2171" s="25" t="str">
        <f>IF(H2171="","",_xlfn.XLOOKUP(H2171&amp;"_"&amp;Saisie!J2172,'Réponses'!D:D,'Réponses'!C:C,""))</f>
        <v/>
      </c>
      <c r="K2171" s="25" t="str">
        <f>IF(J2171="","",_xlfn.XLOOKUP(J2171,'Réponses'!C:C,'Réponses'!F:F,"ERREUR PROCHAINE QUESTION"))</f>
        <v/>
      </c>
      <c r="L2171" s="25" t="str">
        <f>IF(K2171="","",_xlfn.XLOOKUP(K2171,Questions!$A:$A,Questions!$C:$C,""))</f>
        <v/>
      </c>
      <c r="M2171" s="25" t="str">
        <f>IF(K2171="","",_xlfn.XLOOKUP(K2171&amp;"_"&amp;Saisie!L2172,'Réponses'!D:D,'Réponses'!C:C,""))</f>
        <v/>
      </c>
      <c r="N2171" s="25" t="str">
        <f>IF(M2171="","",_xlfn.XLOOKUP(M2171,'Réponses'!C:C,'Réponses'!F:F,"ERREUR PROCHAINE QUESTION"))</f>
        <v/>
      </c>
      <c r="O2171" s="25" t="str">
        <f>IF(N2171="","",_xlfn.XLOOKUP(N2171,Questions!$A:$A,Questions!$C:$C,"ERREUR TYPE"))</f>
        <v/>
      </c>
      <c r="P2171" s="25" t="str">
        <f>IF(N2171="","",_xlfn.XLOOKUP(N2171&amp;"_"&amp;Saisie!N2172,'Réponses'!D:D,'Réponses'!C:C,""))</f>
        <v/>
      </c>
      <c r="Q2171" s="25" t="str">
        <f t="shared" si="33"/>
        <v/>
      </c>
    </row>
    <row r="2172" spans="1:17">
      <c r="A2172" s="25" t="str">
        <f>IF(ISBLANK(Saisie!C2173),"",_xlfn.XLOOKUP(Saisie!C2173,Barème!A:A,Barème!F:F,"ERREUR CODE PRODUIT"))</f>
        <v/>
      </c>
      <c r="B2172" s="25" t="str">
        <f>IF(OR(A2172="08",A2172="07",MID(Saisie!C2173,4,4)="0804",MID(Saisie!C2173,4,4)="0907",A2172=""),"",_xlfn.XLOOKUP(A2172,Matériau!A:A,Matériau!C:C,"ERREUR MATERIAU"))</f>
        <v/>
      </c>
      <c r="C2172" s="25" t="str">
        <f>IF(B2172="","",_xlfn.XLOOKUP(B2172,Questions!A:A,Questions!C:C,""))</f>
        <v/>
      </c>
      <c r="D2172" s="25" t="str">
        <f>IF(B2172="","",_xlfn.XLOOKUP(B2172&amp;"_"&amp;Saisie!F2173,'Réponses'!D:D,'Réponses'!C:C,""))</f>
        <v/>
      </c>
      <c r="E2172" s="25" t="str">
        <f>IF(D2172="","",_xlfn.XLOOKUP(D2172,'Réponses'!C:C,'Réponses'!F:F,"ERREUR PROCHAINE QUESTION"))</f>
        <v/>
      </c>
      <c r="F2172" s="25" t="str">
        <f>IF(E2172="","",_xlfn.XLOOKUP(E2172,Questions!$A:$A,Questions!$C:$C,""))</f>
        <v/>
      </c>
      <c r="G2172" s="25" t="str">
        <f>IF(E2172="","",_xlfn.XLOOKUP(E2172&amp;"_"&amp;Saisie!H2173,'Réponses'!D:D,'Réponses'!C:C,""))</f>
        <v/>
      </c>
      <c r="H2172" s="25" t="str">
        <f>IF(G2172="","",_xlfn.XLOOKUP(G2172,'Réponses'!C:C,'Réponses'!F:F,"ERREUR PROCHAINE QUESTION"))</f>
        <v/>
      </c>
      <c r="I2172" s="25" t="str">
        <f>IF(H2172="","",_xlfn.XLOOKUP(H2172,Questions!$A:$A,Questions!$C:$C,"ERREUR TYPE"))</f>
        <v/>
      </c>
      <c r="J2172" s="25" t="str">
        <f>IF(H2172="","",_xlfn.XLOOKUP(H2172&amp;"_"&amp;Saisie!J2173,'Réponses'!D:D,'Réponses'!C:C,""))</f>
        <v/>
      </c>
      <c r="K2172" s="25" t="str">
        <f>IF(J2172="","",_xlfn.XLOOKUP(J2172,'Réponses'!C:C,'Réponses'!F:F,"ERREUR PROCHAINE QUESTION"))</f>
        <v/>
      </c>
      <c r="L2172" s="25" t="str">
        <f>IF(K2172="","",_xlfn.XLOOKUP(K2172,Questions!$A:$A,Questions!$C:$C,""))</f>
        <v/>
      </c>
      <c r="M2172" s="25" t="str">
        <f>IF(K2172="","",_xlfn.XLOOKUP(K2172&amp;"_"&amp;Saisie!L2173,'Réponses'!D:D,'Réponses'!C:C,""))</f>
        <v/>
      </c>
      <c r="N2172" s="25" t="str">
        <f>IF(M2172="","",_xlfn.XLOOKUP(M2172,'Réponses'!C:C,'Réponses'!F:F,"ERREUR PROCHAINE QUESTION"))</f>
        <v/>
      </c>
      <c r="O2172" s="25" t="str">
        <f>IF(N2172="","",_xlfn.XLOOKUP(N2172,Questions!$A:$A,Questions!$C:$C,"ERREUR TYPE"))</f>
        <v/>
      </c>
      <c r="P2172" s="25" t="str">
        <f>IF(N2172="","",_xlfn.XLOOKUP(N2172&amp;"_"&amp;Saisie!N2173,'Réponses'!D:D,'Réponses'!C:C,""))</f>
        <v/>
      </c>
      <c r="Q2172" s="25" t="str">
        <f t="shared" si="33"/>
        <v/>
      </c>
    </row>
    <row r="2173" spans="1:17">
      <c r="A2173" s="25" t="str">
        <f>IF(ISBLANK(Saisie!C2174),"",_xlfn.XLOOKUP(Saisie!C2174,Barème!A:A,Barème!F:F,"ERREUR CODE PRODUIT"))</f>
        <v/>
      </c>
      <c r="B2173" s="25" t="str">
        <f>IF(OR(A2173="08",A2173="07",MID(Saisie!C2174,4,4)="0804",MID(Saisie!C2174,4,4)="0907",A2173=""),"",_xlfn.XLOOKUP(A2173,Matériau!A:A,Matériau!C:C,"ERREUR MATERIAU"))</f>
        <v/>
      </c>
      <c r="C2173" s="25" t="str">
        <f>IF(B2173="","",_xlfn.XLOOKUP(B2173,Questions!A:A,Questions!C:C,""))</f>
        <v/>
      </c>
      <c r="D2173" s="25" t="str">
        <f>IF(B2173="","",_xlfn.XLOOKUP(B2173&amp;"_"&amp;Saisie!F2174,'Réponses'!D:D,'Réponses'!C:C,""))</f>
        <v/>
      </c>
      <c r="E2173" s="25" t="str">
        <f>IF(D2173="","",_xlfn.XLOOKUP(D2173,'Réponses'!C:C,'Réponses'!F:F,"ERREUR PROCHAINE QUESTION"))</f>
        <v/>
      </c>
      <c r="F2173" s="25" t="str">
        <f>IF(E2173="","",_xlfn.XLOOKUP(E2173,Questions!$A:$A,Questions!$C:$C,""))</f>
        <v/>
      </c>
      <c r="G2173" s="25" t="str">
        <f>IF(E2173="","",_xlfn.XLOOKUP(E2173&amp;"_"&amp;Saisie!H2174,'Réponses'!D:D,'Réponses'!C:C,""))</f>
        <v/>
      </c>
      <c r="H2173" s="25" t="str">
        <f>IF(G2173="","",_xlfn.XLOOKUP(G2173,'Réponses'!C:C,'Réponses'!F:F,"ERREUR PROCHAINE QUESTION"))</f>
        <v/>
      </c>
      <c r="I2173" s="25" t="str">
        <f>IF(H2173="","",_xlfn.XLOOKUP(H2173,Questions!$A:$A,Questions!$C:$C,"ERREUR TYPE"))</f>
        <v/>
      </c>
      <c r="J2173" s="25" t="str">
        <f>IF(H2173="","",_xlfn.XLOOKUP(H2173&amp;"_"&amp;Saisie!J2174,'Réponses'!D:D,'Réponses'!C:C,""))</f>
        <v/>
      </c>
      <c r="K2173" s="25" t="str">
        <f>IF(J2173="","",_xlfn.XLOOKUP(J2173,'Réponses'!C:C,'Réponses'!F:F,"ERREUR PROCHAINE QUESTION"))</f>
        <v/>
      </c>
      <c r="L2173" s="25" t="str">
        <f>IF(K2173="","",_xlfn.XLOOKUP(K2173,Questions!$A:$A,Questions!$C:$C,""))</f>
        <v/>
      </c>
      <c r="M2173" s="25" t="str">
        <f>IF(K2173="","",_xlfn.XLOOKUP(K2173&amp;"_"&amp;Saisie!L2174,'Réponses'!D:D,'Réponses'!C:C,""))</f>
        <v/>
      </c>
      <c r="N2173" s="25" t="str">
        <f>IF(M2173="","",_xlfn.XLOOKUP(M2173,'Réponses'!C:C,'Réponses'!F:F,"ERREUR PROCHAINE QUESTION"))</f>
        <v/>
      </c>
      <c r="O2173" s="25" t="str">
        <f>IF(N2173="","",_xlfn.XLOOKUP(N2173,Questions!$A:$A,Questions!$C:$C,"ERREUR TYPE"))</f>
        <v/>
      </c>
      <c r="P2173" s="25" t="str">
        <f>IF(N2173="","",_xlfn.XLOOKUP(N2173&amp;"_"&amp;Saisie!N2174,'Réponses'!D:D,'Réponses'!C:C,""))</f>
        <v/>
      </c>
      <c r="Q2173" s="25" t="str">
        <f t="shared" si="33"/>
        <v/>
      </c>
    </row>
    <row r="2174" spans="1:17">
      <c r="A2174" s="25" t="str">
        <f>IF(ISBLANK(Saisie!C2175),"",_xlfn.XLOOKUP(Saisie!C2175,Barème!A:A,Barème!F:F,"ERREUR CODE PRODUIT"))</f>
        <v/>
      </c>
      <c r="B2174" s="25" t="str">
        <f>IF(OR(A2174="08",A2174="07",MID(Saisie!C2175,4,4)="0804",MID(Saisie!C2175,4,4)="0907",A2174=""),"",_xlfn.XLOOKUP(A2174,Matériau!A:A,Matériau!C:C,"ERREUR MATERIAU"))</f>
        <v/>
      </c>
      <c r="C2174" s="25" t="str">
        <f>IF(B2174="","",_xlfn.XLOOKUP(B2174,Questions!A:A,Questions!C:C,""))</f>
        <v/>
      </c>
      <c r="D2174" s="25" t="str">
        <f>IF(B2174="","",_xlfn.XLOOKUP(B2174&amp;"_"&amp;Saisie!F2175,'Réponses'!D:D,'Réponses'!C:C,""))</f>
        <v/>
      </c>
      <c r="E2174" s="25" t="str">
        <f>IF(D2174="","",_xlfn.XLOOKUP(D2174,'Réponses'!C:C,'Réponses'!F:F,"ERREUR PROCHAINE QUESTION"))</f>
        <v/>
      </c>
      <c r="F2174" s="25" t="str">
        <f>IF(E2174="","",_xlfn.XLOOKUP(E2174,Questions!$A:$A,Questions!$C:$C,""))</f>
        <v/>
      </c>
      <c r="G2174" s="25" t="str">
        <f>IF(E2174="","",_xlfn.XLOOKUP(E2174&amp;"_"&amp;Saisie!H2175,'Réponses'!D:D,'Réponses'!C:C,""))</f>
        <v/>
      </c>
      <c r="H2174" s="25" t="str">
        <f>IF(G2174="","",_xlfn.XLOOKUP(G2174,'Réponses'!C:C,'Réponses'!F:F,"ERREUR PROCHAINE QUESTION"))</f>
        <v/>
      </c>
      <c r="I2174" s="25" t="str">
        <f>IF(H2174="","",_xlfn.XLOOKUP(H2174,Questions!$A:$A,Questions!$C:$C,"ERREUR TYPE"))</f>
        <v/>
      </c>
      <c r="J2174" s="25" t="str">
        <f>IF(H2174="","",_xlfn.XLOOKUP(H2174&amp;"_"&amp;Saisie!J2175,'Réponses'!D:D,'Réponses'!C:C,""))</f>
        <v/>
      </c>
      <c r="K2174" s="25" t="str">
        <f>IF(J2174="","",_xlfn.XLOOKUP(J2174,'Réponses'!C:C,'Réponses'!F:F,"ERREUR PROCHAINE QUESTION"))</f>
        <v/>
      </c>
      <c r="L2174" s="25" t="str">
        <f>IF(K2174="","",_xlfn.XLOOKUP(K2174,Questions!$A:$A,Questions!$C:$C,""))</f>
        <v/>
      </c>
      <c r="M2174" s="25" t="str">
        <f>IF(K2174="","",_xlfn.XLOOKUP(K2174&amp;"_"&amp;Saisie!L2175,'Réponses'!D:D,'Réponses'!C:C,""))</f>
        <v/>
      </c>
      <c r="N2174" s="25" t="str">
        <f>IF(M2174="","",_xlfn.XLOOKUP(M2174,'Réponses'!C:C,'Réponses'!F:F,"ERREUR PROCHAINE QUESTION"))</f>
        <v/>
      </c>
      <c r="O2174" s="25" t="str">
        <f>IF(N2174="","",_xlfn.XLOOKUP(N2174,Questions!$A:$A,Questions!$C:$C,"ERREUR TYPE"))</f>
        <v/>
      </c>
      <c r="P2174" s="25" t="str">
        <f>IF(N2174="","",_xlfn.XLOOKUP(N2174&amp;"_"&amp;Saisie!N2175,'Réponses'!D:D,'Réponses'!C:C,""))</f>
        <v/>
      </c>
      <c r="Q2174" s="25" t="str">
        <f t="shared" si="33"/>
        <v/>
      </c>
    </row>
    <row r="2175" spans="1:17">
      <c r="A2175" s="25" t="str">
        <f>IF(ISBLANK(Saisie!C2176),"",_xlfn.XLOOKUP(Saisie!C2176,Barème!A:A,Barème!F:F,"ERREUR CODE PRODUIT"))</f>
        <v/>
      </c>
      <c r="B2175" s="25" t="str">
        <f>IF(OR(A2175="08",A2175="07",MID(Saisie!C2176,4,4)="0804",MID(Saisie!C2176,4,4)="0907",A2175=""),"",_xlfn.XLOOKUP(A2175,Matériau!A:A,Matériau!C:C,"ERREUR MATERIAU"))</f>
        <v/>
      </c>
      <c r="C2175" s="25" t="str">
        <f>IF(B2175="","",_xlfn.XLOOKUP(B2175,Questions!A:A,Questions!C:C,""))</f>
        <v/>
      </c>
      <c r="D2175" s="25" t="str">
        <f>IF(B2175="","",_xlfn.XLOOKUP(B2175&amp;"_"&amp;Saisie!F2176,'Réponses'!D:D,'Réponses'!C:C,""))</f>
        <v/>
      </c>
      <c r="E2175" s="25" t="str">
        <f>IF(D2175="","",_xlfn.XLOOKUP(D2175,'Réponses'!C:C,'Réponses'!F:F,"ERREUR PROCHAINE QUESTION"))</f>
        <v/>
      </c>
      <c r="F2175" s="25" t="str">
        <f>IF(E2175="","",_xlfn.XLOOKUP(E2175,Questions!$A:$A,Questions!$C:$C,""))</f>
        <v/>
      </c>
      <c r="G2175" s="25" t="str">
        <f>IF(E2175="","",_xlfn.XLOOKUP(E2175&amp;"_"&amp;Saisie!H2176,'Réponses'!D:D,'Réponses'!C:C,""))</f>
        <v/>
      </c>
      <c r="H2175" s="25" t="str">
        <f>IF(G2175="","",_xlfn.XLOOKUP(G2175,'Réponses'!C:C,'Réponses'!F:F,"ERREUR PROCHAINE QUESTION"))</f>
        <v/>
      </c>
      <c r="I2175" s="25" t="str">
        <f>IF(H2175="","",_xlfn.XLOOKUP(H2175,Questions!$A:$A,Questions!$C:$C,"ERREUR TYPE"))</f>
        <v/>
      </c>
      <c r="J2175" s="25" t="str">
        <f>IF(H2175="","",_xlfn.XLOOKUP(H2175&amp;"_"&amp;Saisie!J2176,'Réponses'!D:D,'Réponses'!C:C,""))</f>
        <v/>
      </c>
      <c r="K2175" s="25" t="str">
        <f>IF(J2175="","",_xlfn.XLOOKUP(J2175,'Réponses'!C:C,'Réponses'!F:F,"ERREUR PROCHAINE QUESTION"))</f>
        <v/>
      </c>
      <c r="L2175" s="25" t="str">
        <f>IF(K2175="","",_xlfn.XLOOKUP(K2175,Questions!$A:$A,Questions!$C:$C,""))</f>
        <v/>
      </c>
      <c r="M2175" s="25" t="str">
        <f>IF(K2175="","",_xlfn.XLOOKUP(K2175&amp;"_"&amp;Saisie!L2176,'Réponses'!D:D,'Réponses'!C:C,""))</f>
        <v/>
      </c>
      <c r="N2175" s="25" t="str">
        <f>IF(M2175="","",_xlfn.XLOOKUP(M2175,'Réponses'!C:C,'Réponses'!F:F,"ERREUR PROCHAINE QUESTION"))</f>
        <v/>
      </c>
      <c r="O2175" s="25" t="str">
        <f>IF(N2175="","",_xlfn.XLOOKUP(N2175,Questions!$A:$A,Questions!$C:$C,"ERREUR TYPE"))</f>
        <v/>
      </c>
      <c r="P2175" s="25" t="str">
        <f>IF(N2175="","",_xlfn.XLOOKUP(N2175&amp;"_"&amp;Saisie!N2176,'Réponses'!D:D,'Réponses'!C:C,""))</f>
        <v/>
      </c>
      <c r="Q2175" s="25" t="str">
        <f t="shared" si="33"/>
        <v/>
      </c>
    </row>
    <row r="2176" spans="1:17">
      <c r="A2176" s="25" t="str">
        <f>IF(ISBLANK(Saisie!C2177),"",_xlfn.XLOOKUP(Saisie!C2177,Barème!A:A,Barème!F:F,"ERREUR CODE PRODUIT"))</f>
        <v/>
      </c>
      <c r="B2176" s="25" t="str">
        <f>IF(OR(A2176="08",A2176="07",MID(Saisie!C2177,4,4)="0804",MID(Saisie!C2177,4,4)="0907",A2176=""),"",_xlfn.XLOOKUP(A2176,Matériau!A:A,Matériau!C:C,"ERREUR MATERIAU"))</f>
        <v/>
      </c>
      <c r="C2176" s="25" t="str">
        <f>IF(B2176="","",_xlfn.XLOOKUP(B2176,Questions!A:A,Questions!C:C,""))</f>
        <v/>
      </c>
      <c r="D2176" s="25" t="str">
        <f>IF(B2176="","",_xlfn.XLOOKUP(B2176&amp;"_"&amp;Saisie!F2177,'Réponses'!D:D,'Réponses'!C:C,""))</f>
        <v/>
      </c>
      <c r="E2176" s="25" t="str">
        <f>IF(D2176="","",_xlfn.XLOOKUP(D2176,'Réponses'!C:C,'Réponses'!F:F,"ERREUR PROCHAINE QUESTION"))</f>
        <v/>
      </c>
      <c r="F2176" s="25" t="str">
        <f>IF(E2176="","",_xlfn.XLOOKUP(E2176,Questions!$A:$A,Questions!$C:$C,""))</f>
        <v/>
      </c>
      <c r="G2176" s="25" t="str">
        <f>IF(E2176="","",_xlfn.XLOOKUP(E2176&amp;"_"&amp;Saisie!H2177,'Réponses'!D:D,'Réponses'!C:C,""))</f>
        <v/>
      </c>
      <c r="H2176" s="25" t="str">
        <f>IF(G2176="","",_xlfn.XLOOKUP(G2176,'Réponses'!C:C,'Réponses'!F:F,"ERREUR PROCHAINE QUESTION"))</f>
        <v/>
      </c>
      <c r="I2176" s="25" t="str">
        <f>IF(H2176="","",_xlfn.XLOOKUP(H2176,Questions!$A:$A,Questions!$C:$C,"ERREUR TYPE"))</f>
        <v/>
      </c>
      <c r="J2176" s="25" t="str">
        <f>IF(H2176="","",_xlfn.XLOOKUP(H2176&amp;"_"&amp;Saisie!J2177,'Réponses'!D:D,'Réponses'!C:C,""))</f>
        <v/>
      </c>
      <c r="K2176" s="25" t="str">
        <f>IF(J2176="","",_xlfn.XLOOKUP(J2176,'Réponses'!C:C,'Réponses'!F:F,"ERREUR PROCHAINE QUESTION"))</f>
        <v/>
      </c>
      <c r="L2176" s="25" t="str">
        <f>IF(K2176="","",_xlfn.XLOOKUP(K2176,Questions!$A:$A,Questions!$C:$C,""))</f>
        <v/>
      </c>
      <c r="M2176" s="25" t="str">
        <f>IF(K2176="","",_xlfn.XLOOKUP(K2176&amp;"_"&amp;Saisie!L2177,'Réponses'!D:D,'Réponses'!C:C,""))</f>
        <v/>
      </c>
      <c r="N2176" s="25" t="str">
        <f>IF(M2176="","",_xlfn.XLOOKUP(M2176,'Réponses'!C:C,'Réponses'!F:F,"ERREUR PROCHAINE QUESTION"))</f>
        <v/>
      </c>
      <c r="O2176" s="25" t="str">
        <f>IF(N2176="","",_xlfn.XLOOKUP(N2176,Questions!$A:$A,Questions!$C:$C,"ERREUR TYPE"))</f>
        <v/>
      </c>
      <c r="P2176" s="25" t="str">
        <f>IF(N2176="","",_xlfn.XLOOKUP(N2176&amp;"_"&amp;Saisie!N2177,'Réponses'!D:D,'Réponses'!C:C,""))</f>
        <v/>
      </c>
      <c r="Q2176" s="25" t="str">
        <f t="shared" si="33"/>
        <v/>
      </c>
    </row>
    <row r="2177" spans="1:17">
      <c r="A2177" s="25" t="str">
        <f>IF(ISBLANK(Saisie!C2178),"",_xlfn.XLOOKUP(Saisie!C2178,Barème!A:A,Barème!F:F,"ERREUR CODE PRODUIT"))</f>
        <v/>
      </c>
      <c r="B2177" s="25" t="str">
        <f>IF(OR(A2177="08",A2177="07",MID(Saisie!C2178,4,4)="0804",MID(Saisie!C2178,4,4)="0907",A2177=""),"",_xlfn.XLOOKUP(A2177,Matériau!A:A,Matériau!C:C,"ERREUR MATERIAU"))</f>
        <v/>
      </c>
      <c r="C2177" s="25" t="str">
        <f>IF(B2177="","",_xlfn.XLOOKUP(B2177,Questions!A:A,Questions!C:C,""))</f>
        <v/>
      </c>
      <c r="D2177" s="25" t="str">
        <f>IF(B2177="","",_xlfn.XLOOKUP(B2177&amp;"_"&amp;Saisie!F2178,'Réponses'!D:D,'Réponses'!C:C,""))</f>
        <v/>
      </c>
      <c r="E2177" s="25" t="str">
        <f>IF(D2177="","",_xlfn.XLOOKUP(D2177,'Réponses'!C:C,'Réponses'!F:F,"ERREUR PROCHAINE QUESTION"))</f>
        <v/>
      </c>
      <c r="F2177" s="25" t="str">
        <f>IF(E2177="","",_xlfn.XLOOKUP(E2177,Questions!$A:$A,Questions!$C:$C,""))</f>
        <v/>
      </c>
      <c r="G2177" s="25" t="str">
        <f>IF(E2177="","",_xlfn.XLOOKUP(E2177&amp;"_"&amp;Saisie!H2178,'Réponses'!D:D,'Réponses'!C:C,""))</f>
        <v/>
      </c>
      <c r="H2177" s="25" t="str">
        <f>IF(G2177="","",_xlfn.XLOOKUP(G2177,'Réponses'!C:C,'Réponses'!F:F,"ERREUR PROCHAINE QUESTION"))</f>
        <v/>
      </c>
      <c r="I2177" s="25" t="str">
        <f>IF(H2177="","",_xlfn.XLOOKUP(H2177,Questions!$A:$A,Questions!$C:$C,"ERREUR TYPE"))</f>
        <v/>
      </c>
      <c r="J2177" s="25" t="str">
        <f>IF(H2177="","",_xlfn.XLOOKUP(H2177&amp;"_"&amp;Saisie!J2178,'Réponses'!D:D,'Réponses'!C:C,""))</f>
        <v/>
      </c>
      <c r="K2177" s="25" t="str">
        <f>IF(J2177="","",_xlfn.XLOOKUP(J2177,'Réponses'!C:C,'Réponses'!F:F,"ERREUR PROCHAINE QUESTION"))</f>
        <v/>
      </c>
      <c r="L2177" s="25" t="str">
        <f>IF(K2177="","",_xlfn.XLOOKUP(K2177,Questions!$A:$A,Questions!$C:$C,""))</f>
        <v/>
      </c>
      <c r="M2177" s="25" t="str">
        <f>IF(K2177="","",_xlfn.XLOOKUP(K2177&amp;"_"&amp;Saisie!L2178,'Réponses'!D:D,'Réponses'!C:C,""))</f>
        <v/>
      </c>
      <c r="N2177" s="25" t="str">
        <f>IF(M2177="","",_xlfn.XLOOKUP(M2177,'Réponses'!C:C,'Réponses'!F:F,"ERREUR PROCHAINE QUESTION"))</f>
        <v/>
      </c>
      <c r="O2177" s="25" t="str">
        <f>IF(N2177="","",_xlfn.XLOOKUP(N2177,Questions!$A:$A,Questions!$C:$C,"ERREUR TYPE"))</f>
        <v/>
      </c>
      <c r="P2177" s="25" t="str">
        <f>IF(N2177="","",_xlfn.XLOOKUP(N2177&amp;"_"&amp;Saisie!N2178,'Réponses'!D:D,'Réponses'!C:C,""))</f>
        <v/>
      </c>
      <c r="Q2177" s="25" t="str">
        <f t="shared" si="33"/>
        <v/>
      </c>
    </row>
    <row r="2178" spans="1:17">
      <c r="A2178" s="25" t="str">
        <f>IF(ISBLANK(Saisie!C2179),"",_xlfn.XLOOKUP(Saisie!C2179,Barème!A:A,Barème!F:F,"ERREUR CODE PRODUIT"))</f>
        <v/>
      </c>
      <c r="B2178" s="25" t="str">
        <f>IF(OR(A2178="08",A2178="07",MID(Saisie!C2179,4,4)="0804",MID(Saisie!C2179,4,4)="0907",A2178=""),"",_xlfn.XLOOKUP(A2178,Matériau!A:A,Matériau!C:C,"ERREUR MATERIAU"))</f>
        <v/>
      </c>
      <c r="C2178" s="25" t="str">
        <f>IF(B2178="","",_xlfn.XLOOKUP(B2178,Questions!A:A,Questions!C:C,""))</f>
        <v/>
      </c>
      <c r="D2178" s="25" t="str">
        <f>IF(B2178="","",_xlfn.XLOOKUP(B2178&amp;"_"&amp;Saisie!F2179,'Réponses'!D:D,'Réponses'!C:C,""))</f>
        <v/>
      </c>
      <c r="E2178" s="25" t="str">
        <f>IF(D2178="","",_xlfn.XLOOKUP(D2178,'Réponses'!C:C,'Réponses'!F:F,"ERREUR PROCHAINE QUESTION"))</f>
        <v/>
      </c>
      <c r="F2178" s="25" t="str">
        <f>IF(E2178="","",_xlfn.XLOOKUP(E2178,Questions!$A:$A,Questions!$C:$C,""))</f>
        <v/>
      </c>
      <c r="G2178" s="25" t="str">
        <f>IF(E2178="","",_xlfn.XLOOKUP(E2178&amp;"_"&amp;Saisie!H2179,'Réponses'!D:D,'Réponses'!C:C,""))</f>
        <v/>
      </c>
      <c r="H2178" s="25" t="str">
        <f>IF(G2178="","",_xlfn.XLOOKUP(G2178,'Réponses'!C:C,'Réponses'!F:F,"ERREUR PROCHAINE QUESTION"))</f>
        <v/>
      </c>
      <c r="I2178" s="25" t="str">
        <f>IF(H2178="","",_xlfn.XLOOKUP(H2178,Questions!$A:$A,Questions!$C:$C,"ERREUR TYPE"))</f>
        <v/>
      </c>
      <c r="J2178" s="25" t="str">
        <f>IF(H2178="","",_xlfn.XLOOKUP(H2178&amp;"_"&amp;Saisie!J2179,'Réponses'!D:D,'Réponses'!C:C,""))</f>
        <v/>
      </c>
      <c r="K2178" s="25" t="str">
        <f>IF(J2178="","",_xlfn.XLOOKUP(J2178,'Réponses'!C:C,'Réponses'!F:F,"ERREUR PROCHAINE QUESTION"))</f>
        <v/>
      </c>
      <c r="L2178" s="25" t="str">
        <f>IF(K2178="","",_xlfn.XLOOKUP(K2178,Questions!$A:$A,Questions!$C:$C,""))</f>
        <v/>
      </c>
      <c r="M2178" s="25" t="str">
        <f>IF(K2178="","",_xlfn.XLOOKUP(K2178&amp;"_"&amp;Saisie!L2179,'Réponses'!D:D,'Réponses'!C:C,""))</f>
        <v/>
      </c>
      <c r="N2178" s="25" t="str">
        <f>IF(M2178="","",_xlfn.XLOOKUP(M2178,'Réponses'!C:C,'Réponses'!F:F,"ERREUR PROCHAINE QUESTION"))</f>
        <v/>
      </c>
      <c r="O2178" s="25" t="str">
        <f>IF(N2178="","",_xlfn.XLOOKUP(N2178,Questions!$A:$A,Questions!$C:$C,"ERREUR TYPE"))</f>
        <v/>
      </c>
      <c r="P2178" s="25" t="str">
        <f>IF(N2178="","",_xlfn.XLOOKUP(N2178&amp;"_"&amp;Saisie!N2179,'Réponses'!D:D,'Réponses'!C:C,""))</f>
        <v/>
      </c>
      <c r="Q2178" s="25" t="str">
        <f t="shared" si="33"/>
        <v/>
      </c>
    </row>
    <row r="2179" spans="1:17">
      <c r="A2179" s="25" t="str">
        <f>IF(ISBLANK(Saisie!C2180),"",_xlfn.XLOOKUP(Saisie!C2180,Barème!A:A,Barème!F:F,"ERREUR CODE PRODUIT"))</f>
        <v/>
      </c>
      <c r="B2179" s="25" t="str">
        <f>IF(OR(A2179="08",A2179="07",MID(Saisie!C2180,4,4)="0804",MID(Saisie!C2180,4,4)="0907",A2179=""),"",_xlfn.XLOOKUP(A2179,Matériau!A:A,Matériau!C:C,"ERREUR MATERIAU"))</f>
        <v/>
      </c>
      <c r="C2179" s="25" t="str">
        <f>IF(B2179="","",_xlfn.XLOOKUP(B2179,Questions!A:A,Questions!C:C,""))</f>
        <v/>
      </c>
      <c r="D2179" s="25" t="str">
        <f>IF(B2179="","",_xlfn.XLOOKUP(B2179&amp;"_"&amp;Saisie!F2180,'Réponses'!D:D,'Réponses'!C:C,""))</f>
        <v/>
      </c>
      <c r="E2179" s="25" t="str">
        <f>IF(D2179="","",_xlfn.XLOOKUP(D2179,'Réponses'!C:C,'Réponses'!F:F,"ERREUR PROCHAINE QUESTION"))</f>
        <v/>
      </c>
      <c r="F2179" s="25" t="str">
        <f>IF(E2179="","",_xlfn.XLOOKUP(E2179,Questions!$A:$A,Questions!$C:$C,""))</f>
        <v/>
      </c>
      <c r="G2179" s="25" t="str">
        <f>IF(E2179="","",_xlfn.XLOOKUP(E2179&amp;"_"&amp;Saisie!H2180,'Réponses'!D:D,'Réponses'!C:C,""))</f>
        <v/>
      </c>
      <c r="H2179" s="25" t="str">
        <f>IF(G2179="","",_xlfn.XLOOKUP(G2179,'Réponses'!C:C,'Réponses'!F:F,"ERREUR PROCHAINE QUESTION"))</f>
        <v/>
      </c>
      <c r="I2179" s="25" t="str">
        <f>IF(H2179="","",_xlfn.XLOOKUP(H2179,Questions!$A:$A,Questions!$C:$C,"ERREUR TYPE"))</f>
        <v/>
      </c>
      <c r="J2179" s="25" t="str">
        <f>IF(H2179="","",_xlfn.XLOOKUP(H2179&amp;"_"&amp;Saisie!J2180,'Réponses'!D:D,'Réponses'!C:C,""))</f>
        <v/>
      </c>
      <c r="K2179" s="25" t="str">
        <f>IF(J2179="","",_xlfn.XLOOKUP(J2179,'Réponses'!C:C,'Réponses'!F:F,"ERREUR PROCHAINE QUESTION"))</f>
        <v/>
      </c>
      <c r="L2179" s="25" t="str">
        <f>IF(K2179="","",_xlfn.XLOOKUP(K2179,Questions!$A:$A,Questions!$C:$C,""))</f>
        <v/>
      </c>
      <c r="M2179" s="25" t="str">
        <f>IF(K2179="","",_xlfn.XLOOKUP(K2179&amp;"_"&amp;Saisie!L2180,'Réponses'!D:D,'Réponses'!C:C,""))</f>
        <v/>
      </c>
      <c r="N2179" s="25" t="str">
        <f>IF(M2179="","",_xlfn.XLOOKUP(M2179,'Réponses'!C:C,'Réponses'!F:F,"ERREUR PROCHAINE QUESTION"))</f>
        <v/>
      </c>
      <c r="O2179" s="25" t="str">
        <f>IF(N2179="","",_xlfn.XLOOKUP(N2179,Questions!$A:$A,Questions!$C:$C,"ERREUR TYPE"))</f>
        <v/>
      </c>
      <c r="P2179" s="25" t="str">
        <f>IF(N2179="","",_xlfn.XLOOKUP(N2179&amp;"_"&amp;Saisie!N2180,'Réponses'!D:D,'Réponses'!C:C,""))</f>
        <v/>
      </c>
      <c r="Q2179" s="25" t="str">
        <f t="shared" ref="Q2179:Q2242" si="34">D2179&amp;IF(G2179="","","_"&amp;G2179)&amp;IF(J2179="","","_"&amp;J2179&amp;IF(M2179="","","_"&amp;M2179)&amp;IF(P2179="","","_"&amp;P2179))</f>
        <v/>
      </c>
    </row>
    <row r="2180" spans="1:17">
      <c r="A2180" s="25" t="str">
        <f>IF(ISBLANK(Saisie!C2181),"",_xlfn.XLOOKUP(Saisie!C2181,Barème!A:A,Barème!F:F,"ERREUR CODE PRODUIT"))</f>
        <v/>
      </c>
      <c r="B2180" s="25" t="str">
        <f>IF(OR(A2180="08",A2180="07",MID(Saisie!C2181,4,4)="0804",MID(Saisie!C2181,4,4)="0907",A2180=""),"",_xlfn.XLOOKUP(A2180,Matériau!A:A,Matériau!C:C,"ERREUR MATERIAU"))</f>
        <v/>
      </c>
      <c r="C2180" s="25" t="str">
        <f>IF(B2180="","",_xlfn.XLOOKUP(B2180,Questions!A:A,Questions!C:C,""))</f>
        <v/>
      </c>
      <c r="D2180" s="25" t="str">
        <f>IF(B2180="","",_xlfn.XLOOKUP(B2180&amp;"_"&amp;Saisie!F2181,'Réponses'!D:D,'Réponses'!C:C,""))</f>
        <v/>
      </c>
      <c r="E2180" s="25" t="str">
        <f>IF(D2180="","",_xlfn.XLOOKUP(D2180,'Réponses'!C:C,'Réponses'!F:F,"ERREUR PROCHAINE QUESTION"))</f>
        <v/>
      </c>
      <c r="F2180" s="25" t="str">
        <f>IF(E2180="","",_xlfn.XLOOKUP(E2180,Questions!$A:$A,Questions!$C:$C,""))</f>
        <v/>
      </c>
      <c r="G2180" s="25" t="str">
        <f>IF(E2180="","",_xlfn.XLOOKUP(E2180&amp;"_"&amp;Saisie!H2181,'Réponses'!D:D,'Réponses'!C:C,""))</f>
        <v/>
      </c>
      <c r="H2180" s="25" t="str">
        <f>IF(G2180="","",_xlfn.XLOOKUP(G2180,'Réponses'!C:C,'Réponses'!F:F,"ERREUR PROCHAINE QUESTION"))</f>
        <v/>
      </c>
      <c r="I2180" s="25" t="str">
        <f>IF(H2180="","",_xlfn.XLOOKUP(H2180,Questions!$A:$A,Questions!$C:$C,"ERREUR TYPE"))</f>
        <v/>
      </c>
      <c r="J2180" s="25" t="str">
        <f>IF(H2180="","",_xlfn.XLOOKUP(H2180&amp;"_"&amp;Saisie!J2181,'Réponses'!D:D,'Réponses'!C:C,""))</f>
        <v/>
      </c>
      <c r="K2180" s="25" t="str">
        <f>IF(J2180="","",_xlfn.XLOOKUP(J2180,'Réponses'!C:C,'Réponses'!F:F,"ERREUR PROCHAINE QUESTION"))</f>
        <v/>
      </c>
      <c r="L2180" s="25" t="str">
        <f>IF(K2180="","",_xlfn.XLOOKUP(K2180,Questions!$A:$A,Questions!$C:$C,""))</f>
        <v/>
      </c>
      <c r="M2180" s="25" t="str">
        <f>IF(K2180="","",_xlfn.XLOOKUP(K2180&amp;"_"&amp;Saisie!L2181,'Réponses'!D:D,'Réponses'!C:C,""))</f>
        <v/>
      </c>
      <c r="N2180" s="25" t="str">
        <f>IF(M2180="","",_xlfn.XLOOKUP(M2180,'Réponses'!C:C,'Réponses'!F:F,"ERREUR PROCHAINE QUESTION"))</f>
        <v/>
      </c>
      <c r="O2180" s="25" t="str">
        <f>IF(N2180="","",_xlfn.XLOOKUP(N2180,Questions!$A:$A,Questions!$C:$C,"ERREUR TYPE"))</f>
        <v/>
      </c>
      <c r="P2180" s="25" t="str">
        <f>IF(N2180="","",_xlfn.XLOOKUP(N2180&amp;"_"&amp;Saisie!N2181,'Réponses'!D:D,'Réponses'!C:C,""))</f>
        <v/>
      </c>
      <c r="Q2180" s="25" t="str">
        <f t="shared" si="34"/>
        <v/>
      </c>
    </row>
    <row r="2181" spans="1:17">
      <c r="A2181" s="25" t="str">
        <f>IF(ISBLANK(Saisie!C2182),"",_xlfn.XLOOKUP(Saisie!C2182,Barème!A:A,Barème!F:F,"ERREUR CODE PRODUIT"))</f>
        <v/>
      </c>
      <c r="B2181" s="25" t="str">
        <f>IF(OR(A2181="08",A2181="07",MID(Saisie!C2182,4,4)="0804",MID(Saisie!C2182,4,4)="0907",A2181=""),"",_xlfn.XLOOKUP(A2181,Matériau!A:A,Matériau!C:C,"ERREUR MATERIAU"))</f>
        <v/>
      </c>
      <c r="C2181" s="25" t="str">
        <f>IF(B2181="","",_xlfn.XLOOKUP(B2181,Questions!A:A,Questions!C:C,""))</f>
        <v/>
      </c>
      <c r="D2181" s="25" t="str">
        <f>IF(B2181="","",_xlfn.XLOOKUP(B2181&amp;"_"&amp;Saisie!F2182,'Réponses'!D:D,'Réponses'!C:C,""))</f>
        <v/>
      </c>
      <c r="E2181" s="25" t="str">
        <f>IF(D2181="","",_xlfn.XLOOKUP(D2181,'Réponses'!C:C,'Réponses'!F:F,"ERREUR PROCHAINE QUESTION"))</f>
        <v/>
      </c>
      <c r="F2181" s="25" t="str">
        <f>IF(E2181="","",_xlfn.XLOOKUP(E2181,Questions!$A:$A,Questions!$C:$C,""))</f>
        <v/>
      </c>
      <c r="G2181" s="25" t="str">
        <f>IF(E2181="","",_xlfn.XLOOKUP(E2181&amp;"_"&amp;Saisie!H2182,'Réponses'!D:D,'Réponses'!C:C,""))</f>
        <v/>
      </c>
      <c r="H2181" s="25" t="str">
        <f>IF(G2181="","",_xlfn.XLOOKUP(G2181,'Réponses'!C:C,'Réponses'!F:F,"ERREUR PROCHAINE QUESTION"))</f>
        <v/>
      </c>
      <c r="I2181" s="25" t="str">
        <f>IF(H2181="","",_xlfn.XLOOKUP(H2181,Questions!$A:$A,Questions!$C:$C,"ERREUR TYPE"))</f>
        <v/>
      </c>
      <c r="J2181" s="25" t="str">
        <f>IF(H2181="","",_xlfn.XLOOKUP(H2181&amp;"_"&amp;Saisie!J2182,'Réponses'!D:D,'Réponses'!C:C,""))</f>
        <v/>
      </c>
      <c r="K2181" s="25" t="str">
        <f>IF(J2181="","",_xlfn.XLOOKUP(J2181,'Réponses'!C:C,'Réponses'!F:F,"ERREUR PROCHAINE QUESTION"))</f>
        <v/>
      </c>
      <c r="L2181" s="25" t="str">
        <f>IF(K2181="","",_xlfn.XLOOKUP(K2181,Questions!$A:$A,Questions!$C:$C,""))</f>
        <v/>
      </c>
      <c r="M2181" s="25" t="str">
        <f>IF(K2181="","",_xlfn.XLOOKUP(K2181&amp;"_"&amp;Saisie!L2182,'Réponses'!D:D,'Réponses'!C:C,""))</f>
        <v/>
      </c>
      <c r="N2181" s="25" t="str">
        <f>IF(M2181="","",_xlfn.XLOOKUP(M2181,'Réponses'!C:C,'Réponses'!F:F,"ERREUR PROCHAINE QUESTION"))</f>
        <v/>
      </c>
      <c r="O2181" s="25" t="str">
        <f>IF(N2181="","",_xlfn.XLOOKUP(N2181,Questions!$A:$A,Questions!$C:$C,"ERREUR TYPE"))</f>
        <v/>
      </c>
      <c r="P2181" s="25" t="str">
        <f>IF(N2181="","",_xlfn.XLOOKUP(N2181&amp;"_"&amp;Saisie!N2182,'Réponses'!D:D,'Réponses'!C:C,""))</f>
        <v/>
      </c>
      <c r="Q2181" s="25" t="str">
        <f t="shared" si="34"/>
        <v/>
      </c>
    </row>
    <row r="2182" spans="1:17">
      <c r="A2182" s="25" t="str">
        <f>IF(ISBLANK(Saisie!C2183),"",_xlfn.XLOOKUP(Saisie!C2183,Barème!A:A,Barème!F:F,"ERREUR CODE PRODUIT"))</f>
        <v/>
      </c>
      <c r="B2182" s="25" t="str">
        <f>IF(OR(A2182="08",A2182="07",MID(Saisie!C2183,4,4)="0804",MID(Saisie!C2183,4,4)="0907",A2182=""),"",_xlfn.XLOOKUP(A2182,Matériau!A:A,Matériau!C:C,"ERREUR MATERIAU"))</f>
        <v/>
      </c>
      <c r="C2182" s="25" t="str">
        <f>IF(B2182="","",_xlfn.XLOOKUP(B2182,Questions!A:A,Questions!C:C,""))</f>
        <v/>
      </c>
      <c r="D2182" s="25" t="str">
        <f>IF(B2182="","",_xlfn.XLOOKUP(B2182&amp;"_"&amp;Saisie!F2183,'Réponses'!D:D,'Réponses'!C:C,""))</f>
        <v/>
      </c>
      <c r="E2182" s="25" t="str">
        <f>IF(D2182="","",_xlfn.XLOOKUP(D2182,'Réponses'!C:C,'Réponses'!F:F,"ERREUR PROCHAINE QUESTION"))</f>
        <v/>
      </c>
      <c r="F2182" s="25" t="str">
        <f>IF(E2182="","",_xlfn.XLOOKUP(E2182,Questions!$A:$A,Questions!$C:$C,""))</f>
        <v/>
      </c>
      <c r="G2182" s="25" t="str">
        <f>IF(E2182="","",_xlfn.XLOOKUP(E2182&amp;"_"&amp;Saisie!H2183,'Réponses'!D:D,'Réponses'!C:C,""))</f>
        <v/>
      </c>
      <c r="H2182" s="25" t="str">
        <f>IF(G2182="","",_xlfn.XLOOKUP(G2182,'Réponses'!C:C,'Réponses'!F:F,"ERREUR PROCHAINE QUESTION"))</f>
        <v/>
      </c>
      <c r="I2182" s="25" t="str">
        <f>IF(H2182="","",_xlfn.XLOOKUP(H2182,Questions!$A:$A,Questions!$C:$C,"ERREUR TYPE"))</f>
        <v/>
      </c>
      <c r="J2182" s="25" t="str">
        <f>IF(H2182="","",_xlfn.XLOOKUP(H2182&amp;"_"&amp;Saisie!J2183,'Réponses'!D:D,'Réponses'!C:C,""))</f>
        <v/>
      </c>
      <c r="K2182" s="25" t="str">
        <f>IF(J2182="","",_xlfn.XLOOKUP(J2182,'Réponses'!C:C,'Réponses'!F:F,"ERREUR PROCHAINE QUESTION"))</f>
        <v/>
      </c>
      <c r="L2182" s="25" t="str">
        <f>IF(K2182="","",_xlfn.XLOOKUP(K2182,Questions!$A:$A,Questions!$C:$C,""))</f>
        <v/>
      </c>
      <c r="M2182" s="25" t="str">
        <f>IF(K2182="","",_xlfn.XLOOKUP(K2182&amp;"_"&amp;Saisie!L2183,'Réponses'!D:D,'Réponses'!C:C,""))</f>
        <v/>
      </c>
      <c r="N2182" s="25" t="str">
        <f>IF(M2182="","",_xlfn.XLOOKUP(M2182,'Réponses'!C:C,'Réponses'!F:F,"ERREUR PROCHAINE QUESTION"))</f>
        <v/>
      </c>
      <c r="O2182" s="25" t="str">
        <f>IF(N2182="","",_xlfn.XLOOKUP(N2182,Questions!$A:$A,Questions!$C:$C,"ERREUR TYPE"))</f>
        <v/>
      </c>
      <c r="P2182" s="25" t="str">
        <f>IF(N2182="","",_xlfn.XLOOKUP(N2182&amp;"_"&amp;Saisie!N2183,'Réponses'!D:D,'Réponses'!C:C,""))</f>
        <v/>
      </c>
      <c r="Q2182" s="25" t="str">
        <f t="shared" si="34"/>
        <v/>
      </c>
    </row>
    <row r="2183" spans="1:17">
      <c r="A2183" s="25" t="str">
        <f>IF(ISBLANK(Saisie!C2184),"",_xlfn.XLOOKUP(Saisie!C2184,Barème!A:A,Barème!F:F,"ERREUR CODE PRODUIT"))</f>
        <v/>
      </c>
      <c r="B2183" s="25" t="str">
        <f>IF(OR(A2183="08",A2183="07",MID(Saisie!C2184,4,4)="0804",MID(Saisie!C2184,4,4)="0907",A2183=""),"",_xlfn.XLOOKUP(A2183,Matériau!A:A,Matériau!C:C,"ERREUR MATERIAU"))</f>
        <v/>
      </c>
      <c r="C2183" s="25" t="str">
        <f>IF(B2183="","",_xlfn.XLOOKUP(B2183,Questions!A:A,Questions!C:C,""))</f>
        <v/>
      </c>
      <c r="D2183" s="25" t="str">
        <f>IF(B2183="","",_xlfn.XLOOKUP(B2183&amp;"_"&amp;Saisie!F2184,'Réponses'!D:D,'Réponses'!C:C,""))</f>
        <v/>
      </c>
      <c r="E2183" s="25" t="str">
        <f>IF(D2183="","",_xlfn.XLOOKUP(D2183,'Réponses'!C:C,'Réponses'!F:F,"ERREUR PROCHAINE QUESTION"))</f>
        <v/>
      </c>
      <c r="F2183" s="25" t="str">
        <f>IF(E2183="","",_xlfn.XLOOKUP(E2183,Questions!$A:$A,Questions!$C:$C,""))</f>
        <v/>
      </c>
      <c r="G2183" s="25" t="str">
        <f>IF(E2183="","",_xlfn.XLOOKUP(E2183&amp;"_"&amp;Saisie!H2184,'Réponses'!D:D,'Réponses'!C:C,""))</f>
        <v/>
      </c>
      <c r="H2183" s="25" t="str">
        <f>IF(G2183="","",_xlfn.XLOOKUP(G2183,'Réponses'!C:C,'Réponses'!F:F,"ERREUR PROCHAINE QUESTION"))</f>
        <v/>
      </c>
      <c r="I2183" s="25" t="str">
        <f>IF(H2183="","",_xlfn.XLOOKUP(H2183,Questions!$A:$A,Questions!$C:$C,"ERREUR TYPE"))</f>
        <v/>
      </c>
      <c r="J2183" s="25" t="str">
        <f>IF(H2183="","",_xlfn.XLOOKUP(H2183&amp;"_"&amp;Saisie!J2184,'Réponses'!D:D,'Réponses'!C:C,""))</f>
        <v/>
      </c>
      <c r="K2183" s="25" t="str">
        <f>IF(J2183="","",_xlfn.XLOOKUP(J2183,'Réponses'!C:C,'Réponses'!F:F,"ERREUR PROCHAINE QUESTION"))</f>
        <v/>
      </c>
      <c r="L2183" s="25" t="str">
        <f>IF(K2183="","",_xlfn.XLOOKUP(K2183,Questions!$A:$A,Questions!$C:$C,""))</f>
        <v/>
      </c>
      <c r="M2183" s="25" t="str">
        <f>IF(K2183="","",_xlfn.XLOOKUP(K2183&amp;"_"&amp;Saisie!L2184,'Réponses'!D:D,'Réponses'!C:C,""))</f>
        <v/>
      </c>
      <c r="N2183" s="25" t="str">
        <f>IF(M2183="","",_xlfn.XLOOKUP(M2183,'Réponses'!C:C,'Réponses'!F:F,"ERREUR PROCHAINE QUESTION"))</f>
        <v/>
      </c>
      <c r="O2183" s="25" t="str">
        <f>IF(N2183="","",_xlfn.XLOOKUP(N2183,Questions!$A:$A,Questions!$C:$C,"ERREUR TYPE"))</f>
        <v/>
      </c>
      <c r="P2183" s="25" t="str">
        <f>IF(N2183="","",_xlfn.XLOOKUP(N2183&amp;"_"&amp;Saisie!N2184,'Réponses'!D:D,'Réponses'!C:C,""))</f>
        <v/>
      </c>
      <c r="Q2183" s="25" t="str">
        <f t="shared" si="34"/>
        <v/>
      </c>
    </row>
    <row r="2184" spans="1:17">
      <c r="A2184" s="25" t="str">
        <f>IF(ISBLANK(Saisie!C2185),"",_xlfn.XLOOKUP(Saisie!C2185,Barème!A:A,Barème!F:F,"ERREUR CODE PRODUIT"))</f>
        <v/>
      </c>
      <c r="B2184" s="25" t="str">
        <f>IF(OR(A2184="08",A2184="07",MID(Saisie!C2185,4,4)="0804",MID(Saisie!C2185,4,4)="0907",A2184=""),"",_xlfn.XLOOKUP(A2184,Matériau!A:A,Matériau!C:C,"ERREUR MATERIAU"))</f>
        <v/>
      </c>
      <c r="C2184" s="25" t="str">
        <f>IF(B2184="","",_xlfn.XLOOKUP(B2184,Questions!A:A,Questions!C:C,""))</f>
        <v/>
      </c>
      <c r="D2184" s="25" t="str">
        <f>IF(B2184="","",_xlfn.XLOOKUP(B2184&amp;"_"&amp;Saisie!F2185,'Réponses'!D:D,'Réponses'!C:C,""))</f>
        <v/>
      </c>
      <c r="E2184" s="25" t="str">
        <f>IF(D2184="","",_xlfn.XLOOKUP(D2184,'Réponses'!C:C,'Réponses'!F:F,"ERREUR PROCHAINE QUESTION"))</f>
        <v/>
      </c>
      <c r="F2184" s="25" t="str">
        <f>IF(E2184="","",_xlfn.XLOOKUP(E2184,Questions!$A:$A,Questions!$C:$C,""))</f>
        <v/>
      </c>
      <c r="G2184" s="25" t="str">
        <f>IF(E2184="","",_xlfn.XLOOKUP(E2184&amp;"_"&amp;Saisie!H2185,'Réponses'!D:D,'Réponses'!C:C,""))</f>
        <v/>
      </c>
      <c r="H2184" s="25" t="str">
        <f>IF(G2184="","",_xlfn.XLOOKUP(G2184,'Réponses'!C:C,'Réponses'!F:F,"ERREUR PROCHAINE QUESTION"))</f>
        <v/>
      </c>
      <c r="I2184" s="25" t="str">
        <f>IF(H2184="","",_xlfn.XLOOKUP(H2184,Questions!$A:$A,Questions!$C:$C,"ERREUR TYPE"))</f>
        <v/>
      </c>
      <c r="J2184" s="25" t="str">
        <f>IF(H2184="","",_xlfn.XLOOKUP(H2184&amp;"_"&amp;Saisie!J2185,'Réponses'!D:D,'Réponses'!C:C,""))</f>
        <v/>
      </c>
      <c r="K2184" s="25" t="str">
        <f>IF(J2184="","",_xlfn.XLOOKUP(J2184,'Réponses'!C:C,'Réponses'!F:F,"ERREUR PROCHAINE QUESTION"))</f>
        <v/>
      </c>
      <c r="L2184" s="25" t="str">
        <f>IF(K2184="","",_xlfn.XLOOKUP(K2184,Questions!$A:$A,Questions!$C:$C,""))</f>
        <v/>
      </c>
      <c r="M2184" s="25" t="str">
        <f>IF(K2184="","",_xlfn.XLOOKUP(K2184&amp;"_"&amp;Saisie!L2185,'Réponses'!D:D,'Réponses'!C:C,""))</f>
        <v/>
      </c>
      <c r="N2184" s="25" t="str">
        <f>IF(M2184="","",_xlfn.XLOOKUP(M2184,'Réponses'!C:C,'Réponses'!F:F,"ERREUR PROCHAINE QUESTION"))</f>
        <v/>
      </c>
      <c r="O2184" s="25" t="str">
        <f>IF(N2184="","",_xlfn.XLOOKUP(N2184,Questions!$A:$A,Questions!$C:$C,"ERREUR TYPE"))</f>
        <v/>
      </c>
      <c r="P2184" s="25" t="str">
        <f>IF(N2184="","",_xlfn.XLOOKUP(N2184&amp;"_"&amp;Saisie!N2185,'Réponses'!D:D,'Réponses'!C:C,""))</f>
        <v/>
      </c>
      <c r="Q2184" s="25" t="str">
        <f t="shared" si="34"/>
        <v/>
      </c>
    </row>
    <row r="2185" spans="1:17">
      <c r="A2185" s="25" t="str">
        <f>IF(ISBLANK(Saisie!C2186),"",_xlfn.XLOOKUP(Saisie!C2186,Barème!A:A,Barème!F:F,"ERREUR CODE PRODUIT"))</f>
        <v/>
      </c>
      <c r="B2185" s="25" t="str">
        <f>IF(OR(A2185="08",A2185="07",MID(Saisie!C2186,4,4)="0804",MID(Saisie!C2186,4,4)="0907",A2185=""),"",_xlfn.XLOOKUP(A2185,Matériau!A:A,Matériau!C:C,"ERREUR MATERIAU"))</f>
        <v/>
      </c>
      <c r="C2185" s="25" t="str">
        <f>IF(B2185="","",_xlfn.XLOOKUP(B2185,Questions!A:A,Questions!C:C,""))</f>
        <v/>
      </c>
      <c r="D2185" s="25" t="str">
        <f>IF(B2185="","",_xlfn.XLOOKUP(B2185&amp;"_"&amp;Saisie!F2186,'Réponses'!D:D,'Réponses'!C:C,""))</f>
        <v/>
      </c>
      <c r="E2185" s="25" t="str">
        <f>IF(D2185="","",_xlfn.XLOOKUP(D2185,'Réponses'!C:C,'Réponses'!F:F,"ERREUR PROCHAINE QUESTION"))</f>
        <v/>
      </c>
      <c r="F2185" s="25" t="str">
        <f>IF(E2185="","",_xlfn.XLOOKUP(E2185,Questions!$A:$A,Questions!$C:$C,""))</f>
        <v/>
      </c>
      <c r="G2185" s="25" t="str">
        <f>IF(E2185="","",_xlfn.XLOOKUP(E2185&amp;"_"&amp;Saisie!H2186,'Réponses'!D:D,'Réponses'!C:C,""))</f>
        <v/>
      </c>
      <c r="H2185" s="25" t="str">
        <f>IF(G2185="","",_xlfn.XLOOKUP(G2185,'Réponses'!C:C,'Réponses'!F:F,"ERREUR PROCHAINE QUESTION"))</f>
        <v/>
      </c>
      <c r="I2185" s="25" t="str">
        <f>IF(H2185="","",_xlfn.XLOOKUP(H2185,Questions!$A:$A,Questions!$C:$C,"ERREUR TYPE"))</f>
        <v/>
      </c>
      <c r="J2185" s="25" t="str">
        <f>IF(H2185="","",_xlfn.XLOOKUP(H2185&amp;"_"&amp;Saisie!J2186,'Réponses'!D:D,'Réponses'!C:C,""))</f>
        <v/>
      </c>
      <c r="K2185" s="25" t="str">
        <f>IF(J2185="","",_xlfn.XLOOKUP(J2185,'Réponses'!C:C,'Réponses'!F:F,"ERREUR PROCHAINE QUESTION"))</f>
        <v/>
      </c>
      <c r="L2185" s="25" t="str">
        <f>IF(K2185="","",_xlfn.XLOOKUP(K2185,Questions!$A:$A,Questions!$C:$C,""))</f>
        <v/>
      </c>
      <c r="M2185" s="25" t="str">
        <f>IF(K2185="","",_xlfn.XLOOKUP(K2185&amp;"_"&amp;Saisie!L2186,'Réponses'!D:D,'Réponses'!C:C,""))</f>
        <v/>
      </c>
      <c r="N2185" s="25" t="str">
        <f>IF(M2185="","",_xlfn.XLOOKUP(M2185,'Réponses'!C:C,'Réponses'!F:F,"ERREUR PROCHAINE QUESTION"))</f>
        <v/>
      </c>
      <c r="O2185" s="25" t="str">
        <f>IF(N2185="","",_xlfn.XLOOKUP(N2185,Questions!$A:$A,Questions!$C:$C,"ERREUR TYPE"))</f>
        <v/>
      </c>
      <c r="P2185" s="25" t="str">
        <f>IF(N2185="","",_xlfn.XLOOKUP(N2185&amp;"_"&amp;Saisie!N2186,'Réponses'!D:D,'Réponses'!C:C,""))</f>
        <v/>
      </c>
      <c r="Q2185" s="25" t="str">
        <f t="shared" si="34"/>
        <v/>
      </c>
    </row>
    <row r="2186" spans="1:17">
      <c r="A2186" s="25" t="str">
        <f>IF(ISBLANK(Saisie!C2187),"",_xlfn.XLOOKUP(Saisie!C2187,Barème!A:A,Barème!F:F,"ERREUR CODE PRODUIT"))</f>
        <v/>
      </c>
      <c r="B2186" s="25" t="str">
        <f>IF(OR(A2186="08",A2186="07",MID(Saisie!C2187,4,4)="0804",MID(Saisie!C2187,4,4)="0907",A2186=""),"",_xlfn.XLOOKUP(A2186,Matériau!A:A,Matériau!C:C,"ERREUR MATERIAU"))</f>
        <v/>
      </c>
      <c r="C2186" s="25" t="str">
        <f>IF(B2186="","",_xlfn.XLOOKUP(B2186,Questions!A:A,Questions!C:C,""))</f>
        <v/>
      </c>
      <c r="D2186" s="25" t="str">
        <f>IF(B2186="","",_xlfn.XLOOKUP(B2186&amp;"_"&amp;Saisie!F2187,'Réponses'!D:D,'Réponses'!C:C,""))</f>
        <v/>
      </c>
      <c r="E2186" s="25" t="str">
        <f>IF(D2186="","",_xlfn.XLOOKUP(D2186,'Réponses'!C:C,'Réponses'!F:F,"ERREUR PROCHAINE QUESTION"))</f>
        <v/>
      </c>
      <c r="F2186" s="25" t="str">
        <f>IF(E2186="","",_xlfn.XLOOKUP(E2186,Questions!$A:$A,Questions!$C:$C,""))</f>
        <v/>
      </c>
      <c r="G2186" s="25" t="str">
        <f>IF(E2186="","",_xlfn.XLOOKUP(E2186&amp;"_"&amp;Saisie!H2187,'Réponses'!D:D,'Réponses'!C:C,""))</f>
        <v/>
      </c>
      <c r="H2186" s="25" t="str">
        <f>IF(G2186="","",_xlfn.XLOOKUP(G2186,'Réponses'!C:C,'Réponses'!F:F,"ERREUR PROCHAINE QUESTION"))</f>
        <v/>
      </c>
      <c r="I2186" s="25" t="str">
        <f>IF(H2186="","",_xlfn.XLOOKUP(H2186,Questions!$A:$A,Questions!$C:$C,"ERREUR TYPE"))</f>
        <v/>
      </c>
      <c r="J2186" s="25" t="str">
        <f>IF(H2186="","",_xlfn.XLOOKUP(H2186&amp;"_"&amp;Saisie!J2187,'Réponses'!D:D,'Réponses'!C:C,""))</f>
        <v/>
      </c>
      <c r="K2186" s="25" t="str">
        <f>IF(J2186="","",_xlfn.XLOOKUP(J2186,'Réponses'!C:C,'Réponses'!F:F,"ERREUR PROCHAINE QUESTION"))</f>
        <v/>
      </c>
      <c r="L2186" s="25" t="str">
        <f>IF(K2186="","",_xlfn.XLOOKUP(K2186,Questions!$A:$A,Questions!$C:$C,""))</f>
        <v/>
      </c>
      <c r="M2186" s="25" t="str">
        <f>IF(K2186="","",_xlfn.XLOOKUP(K2186&amp;"_"&amp;Saisie!L2187,'Réponses'!D:D,'Réponses'!C:C,""))</f>
        <v/>
      </c>
      <c r="N2186" s="25" t="str">
        <f>IF(M2186="","",_xlfn.XLOOKUP(M2186,'Réponses'!C:C,'Réponses'!F:F,"ERREUR PROCHAINE QUESTION"))</f>
        <v/>
      </c>
      <c r="O2186" s="25" t="str">
        <f>IF(N2186="","",_xlfn.XLOOKUP(N2186,Questions!$A:$A,Questions!$C:$C,"ERREUR TYPE"))</f>
        <v/>
      </c>
      <c r="P2186" s="25" t="str">
        <f>IF(N2186="","",_xlfn.XLOOKUP(N2186&amp;"_"&amp;Saisie!N2187,'Réponses'!D:D,'Réponses'!C:C,""))</f>
        <v/>
      </c>
      <c r="Q2186" s="25" t="str">
        <f t="shared" si="34"/>
        <v/>
      </c>
    </row>
    <row r="2187" spans="1:17">
      <c r="A2187" s="25" t="str">
        <f>IF(ISBLANK(Saisie!C2188),"",_xlfn.XLOOKUP(Saisie!C2188,Barème!A:A,Barème!F:F,"ERREUR CODE PRODUIT"))</f>
        <v/>
      </c>
      <c r="B2187" s="25" t="str">
        <f>IF(OR(A2187="08",A2187="07",MID(Saisie!C2188,4,4)="0804",MID(Saisie!C2188,4,4)="0907",A2187=""),"",_xlfn.XLOOKUP(A2187,Matériau!A:A,Matériau!C:C,"ERREUR MATERIAU"))</f>
        <v/>
      </c>
      <c r="C2187" s="25" t="str">
        <f>IF(B2187="","",_xlfn.XLOOKUP(B2187,Questions!A:A,Questions!C:C,""))</f>
        <v/>
      </c>
      <c r="D2187" s="25" t="str">
        <f>IF(B2187="","",_xlfn.XLOOKUP(B2187&amp;"_"&amp;Saisie!F2188,'Réponses'!D:D,'Réponses'!C:C,""))</f>
        <v/>
      </c>
      <c r="E2187" s="25" t="str">
        <f>IF(D2187="","",_xlfn.XLOOKUP(D2187,'Réponses'!C:C,'Réponses'!F:F,"ERREUR PROCHAINE QUESTION"))</f>
        <v/>
      </c>
      <c r="F2187" s="25" t="str">
        <f>IF(E2187="","",_xlfn.XLOOKUP(E2187,Questions!$A:$A,Questions!$C:$C,""))</f>
        <v/>
      </c>
      <c r="G2187" s="25" t="str">
        <f>IF(E2187="","",_xlfn.XLOOKUP(E2187&amp;"_"&amp;Saisie!H2188,'Réponses'!D:D,'Réponses'!C:C,""))</f>
        <v/>
      </c>
      <c r="H2187" s="25" t="str">
        <f>IF(G2187="","",_xlfn.XLOOKUP(G2187,'Réponses'!C:C,'Réponses'!F:F,"ERREUR PROCHAINE QUESTION"))</f>
        <v/>
      </c>
      <c r="I2187" s="25" t="str">
        <f>IF(H2187="","",_xlfn.XLOOKUP(H2187,Questions!$A:$A,Questions!$C:$C,"ERREUR TYPE"))</f>
        <v/>
      </c>
      <c r="J2187" s="25" t="str">
        <f>IF(H2187="","",_xlfn.XLOOKUP(H2187&amp;"_"&amp;Saisie!J2188,'Réponses'!D:D,'Réponses'!C:C,""))</f>
        <v/>
      </c>
      <c r="K2187" s="25" t="str">
        <f>IF(J2187="","",_xlfn.XLOOKUP(J2187,'Réponses'!C:C,'Réponses'!F:F,"ERREUR PROCHAINE QUESTION"))</f>
        <v/>
      </c>
      <c r="L2187" s="25" t="str">
        <f>IF(K2187="","",_xlfn.XLOOKUP(K2187,Questions!$A:$A,Questions!$C:$C,""))</f>
        <v/>
      </c>
      <c r="M2187" s="25" t="str">
        <f>IF(K2187="","",_xlfn.XLOOKUP(K2187&amp;"_"&amp;Saisie!L2188,'Réponses'!D:D,'Réponses'!C:C,""))</f>
        <v/>
      </c>
      <c r="N2187" s="25" t="str">
        <f>IF(M2187="","",_xlfn.XLOOKUP(M2187,'Réponses'!C:C,'Réponses'!F:F,"ERREUR PROCHAINE QUESTION"))</f>
        <v/>
      </c>
      <c r="O2187" s="25" t="str">
        <f>IF(N2187="","",_xlfn.XLOOKUP(N2187,Questions!$A:$A,Questions!$C:$C,"ERREUR TYPE"))</f>
        <v/>
      </c>
      <c r="P2187" s="25" t="str">
        <f>IF(N2187="","",_xlfn.XLOOKUP(N2187&amp;"_"&amp;Saisie!N2188,'Réponses'!D:D,'Réponses'!C:C,""))</f>
        <v/>
      </c>
      <c r="Q2187" s="25" t="str">
        <f t="shared" si="34"/>
        <v/>
      </c>
    </row>
    <row r="2188" spans="1:17">
      <c r="A2188" s="25" t="str">
        <f>IF(ISBLANK(Saisie!C2189),"",_xlfn.XLOOKUP(Saisie!C2189,Barème!A:A,Barème!F:F,"ERREUR CODE PRODUIT"))</f>
        <v/>
      </c>
      <c r="B2188" s="25" t="str">
        <f>IF(OR(A2188="08",A2188="07",MID(Saisie!C2189,4,4)="0804",MID(Saisie!C2189,4,4)="0907",A2188=""),"",_xlfn.XLOOKUP(A2188,Matériau!A:A,Matériau!C:C,"ERREUR MATERIAU"))</f>
        <v/>
      </c>
      <c r="C2188" s="25" t="str">
        <f>IF(B2188="","",_xlfn.XLOOKUP(B2188,Questions!A:A,Questions!C:C,""))</f>
        <v/>
      </c>
      <c r="D2188" s="25" t="str">
        <f>IF(B2188="","",_xlfn.XLOOKUP(B2188&amp;"_"&amp;Saisie!F2189,'Réponses'!D:D,'Réponses'!C:C,""))</f>
        <v/>
      </c>
      <c r="E2188" s="25" t="str">
        <f>IF(D2188="","",_xlfn.XLOOKUP(D2188,'Réponses'!C:C,'Réponses'!F:F,"ERREUR PROCHAINE QUESTION"))</f>
        <v/>
      </c>
      <c r="F2188" s="25" t="str">
        <f>IF(E2188="","",_xlfn.XLOOKUP(E2188,Questions!$A:$A,Questions!$C:$C,""))</f>
        <v/>
      </c>
      <c r="G2188" s="25" t="str">
        <f>IF(E2188="","",_xlfn.XLOOKUP(E2188&amp;"_"&amp;Saisie!H2189,'Réponses'!D:D,'Réponses'!C:C,""))</f>
        <v/>
      </c>
      <c r="H2188" s="25" t="str">
        <f>IF(G2188="","",_xlfn.XLOOKUP(G2188,'Réponses'!C:C,'Réponses'!F:F,"ERREUR PROCHAINE QUESTION"))</f>
        <v/>
      </c>
      <c r="I2188" s="25" t="str">
        <f>IF(H2188="","",_xlfn.XLOOKUP(H2188,Questions!$A:$A,Questions!$C:$C,"ERREUR TYPE"))</f>
        <v/>
      </c>
      <c r="J2188" s="25" t="str">
        <f>IF(H2188="","",_xlfn.XLOOKUP(H2188&amp;"_"&amp;Saisie!J2189,'Réponses'!D:D,'Réponses'!C:C,""))</f>
        <v/>
      </c>
      <c r="K2188" s="25" t="str">
        <f>IF(J2188="","",_xlfn.XLOOKUP(J2188,'Réponses'!C:C,'Réponses'!F:F,"ERREUR PROCHAINE QUESTION"))</f>
        <v/>
      </c>
      <c r="L2188" s="25" t="str">
        <f>IF(K2188="","",_xlfn.XLOOKUP(K2188,Questions!$A:$A,Questions!$C:$C,""))</f>
        <v/>
      </c>
      <c r="M2188" s="25" t="str">
        <f>IF(K2188="","",_xlfn.XLOOKUP(K2188&amp;"_"&amp;Saisie!L2189,'Réponses'!D:D,'Réponses'!C:C,""))</f>
        <v/>
      </c>
      <c r="N2188" s="25" t="str">
        <f>IF(M2188="","",_xlfn.XLOOKUP(M2188,'Réponses'!C:C,'Réponses'!F:F,"ERREUR PROCHAINE QUESTION"))</f>
        <v/>
      </c>
      <c r="O2188" s="25" t="str">
        <f>IF(N2188="","",_xlfn.XLOOKUP(N2188,Questions!$A:$A,Questions!$C:$C,"ERREUR TYPE"))</f>
        <v/>
      </c>
      <c r="P2188" s="25" t="str">
        <f>IF(N2188="","",_xlfn.XLOOKUP(N2188&amp;"_"&amp;Saisie!N2189,'Réponses'!D:D,'Réponses'!C:C,""))</f>
        <v/>
      </c>
      <c r="Q2188" s="25" t="str">
        <f t="shared" si="34"/>
        <v/>
      </c>
    </row>
    <row r="2189" spans="1:17">
      <c r="A2189" s="25" t="str">
        <f>IF(ISBLANK(Saisie!C2190),"",_xlfn.XLOOKUP(Saisie!C2190,Barème!A:A,Barème!F:F,"ERREUR CODE PRODUIT"))</f>
        <v/>
      </c>
      <c r="B2189" s="25" t="str">
        <f>IF(OR(A2189="08",A2189="07",MID(Saisie!C2190,4,4)="0804",MID(Saisie!C2190,4,4)="0907",A2189=""),"",_xlfn.XLOOKUP(A2189,Matériau!A:A,Matériau!C:C,"ERREUR MATERIAU"))</f>
        <v/>
      </c>
      <c r="C2189" s="25" t="str">
        <f>IF(B2189="","",_xlfn.XLOOKUP(B2189,Questions!A:A,Questions!C:C,""))</f>
        <v/>
      </c>
      <c r="D2189" s="25" t="str">
        <f>IF(B2189="","",_xlfn.XLOOKUP(B2189&amp;"_"&amp;Saisie!F2190,'Réponses'!D:D,'Réponses'!C:C,""))</f>
        <v/>
      </c>
      <c r="E2189" s="25" t="str">
        <f>IF(D2189="","",_xlfn.XLOOKUP(D2189,'Réponses'!C:C,'Réponses'!F:F,"ERREUR PROCHAINE QUESTION"))</f>
        <v/>
      </c>
      <c r="F2189" s="25" t="str">
        <f>IF(E2189="","",_xlfn.XLOOKUP(E2189,Questions!$A:$A,Questions!$C:$C,""))</f>
        <v/>
      </c>
      <c r="G2189" s="25" t="str">
        <f>IF(E2189="","",_xlfn.XLOOKUP(E2189&amp;"_"&amp;Saisie!H2190,'Réponses'!D:D,'Réponses'!C:C,""))</f>
        <v/>
      </c>
      <c r="H2189" s="25" t="str">
        <f>IF(G2189="","",_xlfn.XLOOKUP(G2189,'Réponses'!C:C,'Réponses'!F:F,"ERREUR PROCHAINE QUESTION"))</f>
        <v/>
      </c>
      <c r="I2189" s="25" t="str">
        <f>IF(H2189="","",_xlfn.XLOOKUP(H2189,Questions!$A:$A,Questions!$C:$C,"ERREUR TYPE"))</f>
        <v/>
      </c>
      <c r="J2189" s="25" t="str">
        <f>IF(H2189="","",_xlfn.XLOOKUP(H2189&amp;"_"&amp;Saisie!J2190,'Réponses'!D:D,'Réponses'!C:C,""))</f>
        <v/>
      </c>
      <c r="K2189" s="25" t="str">
        <f>IF(J2189="","",_xlfn.XLOOKUP(J2189,'Réponses'!C:C,'Réponses'!F:F,"ERREUR PROCHAINE QUESTION"))</f>
        <v/>
      </c>
      <c r="L2189" s="25" t="str">
        <f>IF(K2189="","",_xlfn.XLOOKUP(K2189,Questions!$A:$A,Questions!$C:$C,""))</f>
        <v/>
      </c>
      <c r="M2189" s="25" t="str">
        <f>IF(K2189="","",_xlfn.XLOOKUP(K2189&amp;"_"&amp;Saisie!L2190,'Réponses'!D:D,'Réponses'!C:C,""))</f>
        <v/>
      </c>
      <c r="N2189" s="25" t="str">
        <f>IF(M2189="","",_xlfn.XLOOKUP(M2189,'Réponses'!C:C,'Réponses'!F:F,"ERREUR PROCHAINE QUESTION"))</f>
        <v/>
      </c>
      <c r="O2189" s="25" t="str">
        <f>IF(N2189="","",_xlfn.XLOOKUP(N2189,Questions!$A:$A,Questions!$C:$C,"ERREUR TYPE"))</f>
        <v/>
      </c>
      <c r="P2189" s="25" t="str">
        <f>IF(N2189="","",_xlfn.XLOOKUP(N2189&amp;"_"&amp;Saisie!N2190,'Réponses'!D:D,'Réponses'!C:C,""))</f>
        <v/>
      </c>
      <c r="Q2189" s="25" t="str">
        <f t="shared" si="34"/>
        <v/>
      </c>
    </row>
    <row r="2190" spans="1:17">
      <c r="A2190" s="25" t="str">
        <f>IF(ISBLANK(Saisie!C2191),"",_xlfn.XLOOKUP(Saisie!C2191,Barème!A:A,Barème!F:F,"ERREUR CODE PRODUIT"))</f>
        <v/>
      </c>
      <c r="B2190" s="25" t="str">
        <f>IF(OR(A2190="08",A2190="07",MID(Saisie!C2191,4,4)="0804",MID(Saisie!C2191,4,4)="0907",A2190=""),"",_xlfn.XLOOKUP(A2190,Matériau!A:A,Matériau!C:C,"ERREUR MATERIAU"))</f>
        <v/>
      </c>
      <c r="C2190" s="25" t="str">
        <f>IF(B2190="","",_xlfn.XLOOKUP(B2190,Questions!A:A,Questions!C:C,""))</f>
        <v/>
      </c>
      <c r="D2190" s="25" t="str">
        <f>IF(B2190="","",_xlfn.XLOOKUP(B2190&amp;"_"&amp;Saisie!F2191,'Réponses'!D:D,'Réponses'!C:C,""))</f>
        <v/>
      </c>
      <c r="E2190" s="25" t="str">
        <f>IF(D2190="","",_xlfn.XLOOKUP(D2190,'Réponses'!C:C,'Réponses'!F:F,"ERREUR PROCHAINE QUESTION"))</f>
        <v/>
      </c>
      <c r="F2190" s="25" t="str">
        <f>IF(E2190="","",_xlfn.XLOOKUP(E2190,Questions!$A:$A,Questions!$C:$C,""))</f>
        <v/>
      </c>
      <c r="G2190" s="25" t="str">
        <f>IF(E2190="","",_xlfn.XLOOKUP(E2190&amp;"_"&amp;Saisie!H2191,'Réponses'!D:D,'Réponses'!C:C,""))</f>
        <v/>
      </c>
      <c r="H2190" s="25" t="str">
        <f>IF(G2190="","",_xlfn.XLOOKUP(G2190,'Réponses'!C:C,'Réponses'!F:F,"ERREUR PROCHAINE QUESTION"))</f>
        <v/>
      </c>
      <c r="I2190" s="25" t="str">
        <f>IF(H2190="","",_xlfn.XLOOKUP(H2190,Questions!$A:$A,Questions!$C:$C,"ERREUR TYPE"))</f>
        <v/>
      </c>
      <c r="J2190" s="25" t="str">
        <f>IF(H2190="","",_xlfn.XLOOKUP(H2190&amp;"_"&amp;Saisie!J2191,'Réponses'!D:D,'Réponses'!C:C,""))</f>
        <v/>
      </c>
      <c r="K2190" s="25" t="str">
        <f>IF(J2190="","",_xlfn.XLOOKUP(J2190,'Réponses'!C:C,'Réponses'!F:F,"ERREUR PROCHAINE QUESTION"))</f>
        <v/>
      </c>
      <c r="L2190" s="25" t="str">
        <f>IF(K2190="","",_xlfn.XLOOKUP(K2190,Questions!$A:$A,Questions!$C:$C,""))</f>
        <v/>
      </c>
      <c r="M2190" s="25" t="str">
        <f>IF(K2190="","",_xlfn.XLOOKUP(K2190&amp;"_"&amp;Saisie!L2191,'Réponses'!D:D,'Réponses'!C:C,""))</f>
        <v/>
      </c>
      <c r="N2190" s="25" t="str">
        <f>IF(M2190="","",_xlfn.XLOOKUP(M2190,'Réponses'!C:C,'Réponses'!F:F,"ERREUR PROCHAINE QUESTION"))</f>
        <v/>
      </c>
      <c r="O2190" s="25" t="str">
        <f>IF(N2190="","",_xlfn.XLOOKUP(N2190,Questions!$A:$A,Questions!$C:$C,"ERREUR TYPE"))</f>
        <v/>
      </c>
      <c r="P2190" s="25" t="str">
        <f>IF(N2190="","",_xlfn.XLOOKUP(N2190&amp;"_"&amp;Saisie!N2191,'Réponses'!D:D,'Réponses'!C:C,""))</f>
        <v/>
      </c>
      <c r="Q2190" s="25" t="str">
        <f t="shared" si="34"/>
        <v/>
      </c>
    </row>
    <row r="2191" spans="1:17">
      <c r="A2191" s="25" t="str">
        <f>IF(ISBLANK(Saisie!C2192),"",_xlfn.XLOOKUP(Saisie!C2192,Barème!A:A,Barème!F:F,"ERREUR CODE PRODUIT"))</f>
        <v/>
      </c>
      <c r="B2191" s="25" t="str">
        <f>IF(OR(A2191="08",A2191="07",MID(Saisie!C2192,4,4)="0804",MID(Saisie!C2192,4,4)="0907",A2191=""),"",_xlfn.XLOOKUP(A2191,Matériau!A:A,Matériau!C:C,"ERREUR MATERIAU"))</f>
        <v/>
      </c>
      <c r="C2191" s="25" t="str">
        <f>IF(B2191="","",_xlfn.XLOOKUP(B2191,Questions!A:A,Questions!C:C,""))</f>
        <v/>
      </c>
      <c r="D2191" s="25" t="str">
        <f>IF(B2191="","",_xlfn.XLOOKUP(B2191&amp;"_"&amp;Saisie!F2192,'Réponses'!D:D,'Réponses'!C:C,""))</f>
        <v/>
      </c>
      <c r="E2191" s="25" t="str">
        <f>IF(D2191="","",_xlfn.XLOOKUP(D2191,'Réponses'!C:C,'Réponses'!F:F,"ERREUR PROCHAINE QUESTION"))</f>
        <v/>
      </c>
      <c r="F2191" s="25" t="str">
        <f>IF(E2191="","",_xlfn.XLOOKUP(E2191,Questions!$A:$A,Questions!$C:$C,""))</f>
        <v/>
      </c>
      <c r="G2191" s="25" t="str">
        <f>IF(E2191="","",_xlfn.XLOOKUP(E2191&amp;"_"&amp;Saisie!H2192,'Réponses'!D:D,'Réponses'!C:C,""))</f>
        <v/>
      </c>
      <c r="H2191" s="25" t="str">
        <f>IF(G2191="","",_xlfn.XLOOKUP(G2191,'Réponses'!C:C,'Réponses'!F:F,"ERREUR PROCHAINE QUESTION"))</f>
        <v/>
      </c>
      <c r="I2191" s="25" t="str">
        <f>IF(H2191="","",_xlfn.XLOOKUP(H2191,Questions!$A:$A,Questions!$C:$C,"ERREUR TYPE"))</f>
        <v/>
      </c>
      <c r="J2191" s="25" t="str">
        <f>IF(H2191="","",_xlfn.XLOOKUP(H2191&amp;"_"&amp;Saisie!J2192,'Réponses'!D:D,'Réponses'!C:C,""))</f>
        <v/>
      </c>
      <c r="K2191" s="25" t="str">
        <f>IF(J2191="","",_xlfn.XLOOKUP(J2191,'Réponses'!C:C,'Réponses'!F:F,"ERREUR PROCHAINE QUESTION"))</f>
        <v/>
      </c>
      <c r="L2191" s="25" t="str">
        <f>IF(K2191="","",_xlfn.XLOOKUP(K2191,Questions!$A:$A,Questions!$C:$C,""))</f>
        <v/>
      </c>
      <c r="M2191" s="25" t="str">
        <f>IF(K2191="","",_xlfn.XLOOKUP(K2191&amp;"_"&amp;Saisie!L2192,'Réponses'!D:D,'Réponses'!C:C,""))</f>
        <v/>
      </c>
      <c r="N2191" s="25" t="str">
        <f>IF(M2191="","",_xlfn.XLOOKUP(M2191,'Réponses'!C:C,'Réponses'!F:F,"ERREUR PROCHAINE QUESTION"))</f>
        <v/>
      </c>
      <c r="O2191" s="25" t="str">
        <f>IF(N2191="","",_xlfn.XLOOKUP(N2191,Questions!$A:$A,Questions!$C:$C,"ERREUR TYPE"))</f>
        <v/>
      </c>
      <c r="P2191" s="25" t="str">
        <f>IF(N2191="","",_xlfn.XLOOKUP(N2191&amp;"_"&amp;Saisie!N2192,'Réponses'!D:D,'Réponses'!C:C,""))</f>
        <v/>
      </c>
      <c r="Q2191" s="25" t="str">
        <f t="shared" si="34"/>
        <v/>
      </c>
    </row>
    <row r="2192" spans="1:17">
      <c r="A2192" s="25" t="str">
        <f>IF(ISBLANK(Saisie!C2193),"",_xlfn.XLOOKUP(Saisie!C2193,Barème!A:A,Barème!F:F,"ERREUR CODE PRODUIT"))</f>
        <v/>
      </c>
      <c r="B2192" s="25" t="str">
        <f>IF(OR(A2192="08",A2192="07",MID(Saisie!C2193,4,4)="0804",MID(Saisie!C2193,4,4)="0907",A2192=""),"",_xlfn.XLOOKUP(A2192,Matériau!A:A,Matériau!C:C,"ERREUR MATERIAU"))</f>
        <v/>
      </c>
      <c r="C2192" s="25" t="str">
        <f>IF(B2192="","",_xlfn.XLOOKUP(B2192,Questions!A:A,Questions!C:C,""))</f>
        <v/>
      </c>
      <c r="D2192" s="25" t="str">
        <f>IF(B2192="","",_xlfn.XLOOKUP(B2192&amp;"_"&amp;Saisie!F2193,'Réponses'!D:D,'Réponses'!C:C,""))</f>
        <v/>
      </c>
      <c r="E2192" s="25" t="str">
        <f>IF(D2192="","",_xlfn.XLOOKUP(D2192,'Réponses'!C:C,'Réponses'!F:F,"ERREUR PROCHAINE QUESTION"))</f>
        <v/>
      </c>
      <c r="F2192" s="25" t="str">
        <f>IF(E2192="","",_xlfn.XLOOKUP(E2192,Questions!$A:$A,Questions!$C:$C,""))</f>
        <v/>
      </c>
      <c r="G2192" s="25" t="str">
        <f>IF(E2192="","",_xlfn.XLOOKUP(E2192&amp;"_"&amp;Saisie!H2193,'Réponses'!D:D,'Réponses'!C:C,""))</f>
        <v/>
      </c>
      <c r="H2192" s="25" t="str">
        <f>IF(G2192="","",_xlfn.XLOOKUP(G2192,'Réponses'!C:C,'Réponses'!F:F,"ERREUR PROCHAINE QUESTION"))</f>
        <v/>
      </c>
      <c r="I2192" s="25" t="str">
        <f>IF(H2192="","",_xlfn.XLOOKUP(H2192,Questions!$A:$A,Questions!$C:$C,"ERREUR TYPE"))</f>
        <v/>
      </c>
      <c r="J2192" s="25" t="str">
        <f>IF(H2192="","",_xlfn.XLOOKUP(H2192&amp;"_"&amp;Saisie!J2193,'Réponses'!D:D,'Réponses'!C:C,""))</f>
        <v/>
      </c>
      <c r="K2192" s="25" t="str">
        <f>IF(J2192="","",_xlfn.XLOOKUP(J2192,'Réponses'!C:C,'Réponses'!F:F,"ERREUR PROCHAINE QUESTION"))</f>
        <v/>
      </c>
      <c r="L2192" s="25" t="str">
        <f>IF(K2192="","",_xlfn.XLOOKUP(K2192,Questions!$A:$A,Questions!$C:$C,""))</f>
        <v/>
      </c>
      <c r="M2192" s="25" t="str">
        <f>IF(K2192="","",_xlfn.XLOOKUP(K2192&amp;"_"&amp;Saisie!L2193,'Réponses'!D:D,'Réponses'!C:C,""))</f>
        <v/>
      </c>
      <c r="N2192" s="25" t="str">
        <f>IF(M2192="","",_xlfn.XLOOKUP(M2192,'Réponses'!C:C,'Réponses'!F:F,"ERREUR PROCHAINE QUESTION"))</f>
        <v/>
      </c>
      <c r="O2192" s="25" t="str">
        <f>IF(N2192="","",_xlfn.XLOOKUP(N2192,Questions!$A:$A,Questions!$C:$C,"ERREUR TYPE"))</f>
        <v/>
      </c>
      <c r="P2192" s="25" t="str">
        <f>IF(N2192="","",_xlfn.XLOOKUP(N2192&amp;"_"&amp;Saisie!N2193,'Réponses'!D:D,'Réponses'!C:C,""))</f>
        <v/>
      </c>
      <c r="Q2192" s="25" t="str">
        <f t="shared" si="34"/>
        <v/>
      </c>
    </row>
    <row r="2193" spans="1:17">
      <c r="A2193" s="25" t="str">
        <f>IF(ISBLANK(Saisie!C2194),"",_xlfn.XLOOKUP(Saisie!C2194,Barème!A:A,Barème!F:F,"ERREUR CODE PRODUIT"))</f>
        <v/>
      </c>
      <c r="B2193" s="25" t="str">
        <f>IF(OR(A2193="08",A2193="07",MID(Saisie!C2194,4,4)="0804",MID(Saisie!C2194,4,4)="0907",A2193=""),"",_xlfn.XLOOKUP(A2193,Matériau!A:A,Matériau!C:C,"ERREUR MATERIAU"))</f>
        <v/>
      </c>
      <c r="C2193" s="25" t="str">
        <f>IF(B2193="","",_xlfn.XLOOKUP(B2193,Questions!A:A,Questions!C:C,""))</f>
        <v/>
      </c>
      <c r="D2193" s="25" t="str">
        <f>IF(B2193="","",_xlfn.XLOOKUP(B2193&amp;"_"&amp;Saisie!F2194,'Réponses'!D:D,'Réponses'!C:C,""))</f>
        <v/>
      </c>
      <c r="E2193" s="25" t="str">
        <f>IF(D2193="","",_xlfn.XLOOKUP(D2193,'Réponses'!C:C,'Réponses'!F:F,"ERREUR PROCHAINE QUESTION"))</f>
        <v/>
      </c>
      <c r="F2193" s="25" t="str">
        <f>IF(E2193="","",_xlfn.XLOOKUP(E2193,Questions!$A:$A,Questions!$C:$C,""))</f>
        <v/>
      </c>
      <c r="G2193" s="25" t="str">
        <f>IF(E2193="","",_xlfn.XLOOKUP(E2193&amp;"_"&amp;Saisie!H2194,'Réponses'!D:D,'Réponses'!C:C,""))</f>
        <v/>
      </c>
      <c r="H2193" s="25" t="str">
        <f>IF(G2193="","",_xlfn.XLOOKUP(G2193,'Réponses'!C:C,'Réponses'!F:F,"ERREUR PROCHAINE QUESTION"))</f>
        <v/>
      </c>
      <c r="I2193" s="25" t="str">
        <f>IF(H2193="","",_xlfn.XLOOKUP(H2193,Questions!$A:$A,Questions!$C:$C,"ERREUR TYPE"))</f>
        <v/>
      </c>
      <c r="J2193" s="25" t="str">
        <f>IF(H2193="","",_xlfn.XLOOKUP(H2193&amp;"_"&amp;Saisie!J2194,'Réponses'!D:D,'Réponses'!C:C,""))</f>
        <v/>
      </c>
      <c r="K2193" s="25" t="str">
        <f>IF(J2193="","",_xlfn.XLOOKUP(J2193,'Réponses'!C:C,'Réponses'!F:F,"ERREUR PROCHAINE QUESTION"))</f>
        <v/>
      </c>
      <c r="L2193" s="25" t="str">
        <f>IF(K2193="","",_xlfn.XLOOKUP(K2193,Questions!$A:$A,Questions!$C:$C,""))</f>
        <v/>
      </c>
      <c r="M2193" s="25" t="str">
        <f>IF(K2193="","",_xlfn.XLOOKUP(K2193&amp;"_"&amp;Saisie!L2194,'Réponses'!D:D,'Réponses'!C:C,""))</f>
        <v/>
      </c>
      <c r="N2193" s="25" t="str">
        <f>IF(M2193="","",_xlfn.XLOOKUP(M2193,'Réponses'!C:C,'Réponses'!F:F,"ERREUR PROCHAINE QUESTION"))</f>
        <v/>
      </c>
      <c r="O2193" s="25" t="str">
        <f>IF(N2193="","",_xlfn.XLOOKUP(N2193,Questions!$A:$A,Questions!$C:$C,"ERREUR TYPE"))</f>
        <v/>
      </c>
      <c r="P2193" s="25" t="str">
        <f>IF(N2193="","",_xlfn.XLOOKUP(N2193&amp;"_"&amp;Saisie!N2194,'Réponses'!D:D,'Réponses'!C:C,""))</f>
        <v/>
      </c>
      <c r="Q2193" s="25" t="str">
        <f t="shared" si="34"/>
        <v/>
      </c>
    </row>
    <row r="2194" spans="1:17">
      <c r="A2194" s="25" t="str">
        <f>IF(ISBLANK(Saisie!C2195),"",_xlfn.XLOOKUP(Saisie!C2195,Barème!A:A,Barème!F:F,"ERREUR CODE PRODUIT"))</f>
        <v/>
      </c>
      <c r="B2194" s="25" t="str">
        <f>IF(OR(A2194="08",A2194="07",MID(Saisie!C2195,4,4)="0804",MID(Saisie!C2195,4,4)="0907",A2194=""),"",_xlfn.XLOOKUP(A2194,Matériau!A:A,Matériau!C:C,"ERREUR MATERIAU"))</f>
        <v/>
      </c>
      <c r="C2194" s="25" t="str">
        <f>IF(B2194="","",_xlfn.XLOOKUP(B2194,Questions!A:A,Questions!C:C,""))</f>
        <v/>
      </c>
      <c r="D2194" s="25" t="str">
        <f>IF(B2194="","",_xlfn.XLOOKUP(B2194&amp;"_"&amp;Saisie!F2195,'Réponses'!D:D,'Réponses'!C:C,""))</f>
        <v/>
      </c>
      <c r="E2194" s="25" t="str">
        <f>IF(D2194="","",_xlfn.XLOOKUP(D2194,'Réponses'!C:C,'Réponses'!F:F,"ERREUR PROCHAINE QUESTION"))</f>
        <v/>
      </c>
      <c r="F2194" s="25" t="str">
        <f>IF(E2194="","",_xlfn.XLOOKUP(E2194,Questions!$A:$A,Questions!$C:$C,""))</f>
        <v/>
      </c>
      <c r="G2194" s="25" t="str">
        <f>IF(E2194="","",_xlfn.XLOOKUP(E2194&amp;"_"&amp;Saisie!H2195,'Réponses'!D:D,'Réponses'!C:C,""))</f>
        <v/>
      </c>
      <c r="H2194" s="25" t="str">
        <f>IF(G2194="","",_xlfn.XLOOKUP(G2194,'Réponses'!C:C,'Réponses'!F:F,"ERREUR PROCHAINE QUESTION"))</f>
        <v/>
      </c>
      <c r="I2194" s="25" t="str">
        <f>IF(H2194="","",_xlfn.XLOOKUP(H2194,Questions!$A:$A,Questions!$C:$C,"ERREUR TYPE"))</f>
        <v/>
      </c>
      <c r="J2194" s="25" t="str">
        <f>IF(H2194="","",_xlfn.XLOOKUP(H2194&amp;"_"&amp;Saisie!J2195,'Réponses'!D:D,'Réponses'!C:C,""))</f>
        <v/>
      </c>
      <c r="K2194" s="25" t="str">
        <f>IF(J2194="","",_xlfn.XLOOKUP(J2194,'Réponses'!C:C,'Réponses'!F:F,"ERREUR PROCHAINE QUESTION"))</f>
        <v/>
      </c>
      <c r="L2194" s="25" t="str">
        <f>IF(K2194="","",_xlfn.XLOOKUP(K2194,Questions!$A:$A,Questions!$C:$C,""))</f>
        <v/>
      </c>
      <c r="M2194" s="25" t="str">
        <f>IF(K2194="","",_xlfn.XLOOKUP(K2194&amp;"_"&amp;Saisie!L2195,'Réponses'!D:D,'Réponses'!C:C,""))</f>
        <v/>
      </c>
      <c r="N2194" s="25" t="str">
        <f>IF(M2194="","",_xlfn.XLOOKUP(M2194,'Réponses'!C:C,'Réponses'!F:F,"ERREUR PROCHAINE QUESTION"))</f>
        <v/>
      </c>
      <c r="O2194" s="25" t="str">
        <f>IF(N2194="","",_xlfn.XLOOKUP(N2194,Questions!$A:$A,Questions!$C:$C,"ERREUR TYPE"))</f>
        <v/>
      </c>
      <c r="P2194" s="25" t="str">
        <f>IF(N2194="","",_xlfn.XLOOKUP(N2194&amp;"_"&amp;Saisie!N2195,'Réponses'!D:D,'Réponses'!C:C,""))</f>
        <v/>
      </c>
      <c r="Q2194" s="25" t="str">
        <f t="shared" si="34"/>
        <v/>
      </c>
    </row>
    <row r="2195" spans="1:17">
      <c r="A2195" s="25" t="str">
        <f>IF(ISBLANK(Saisie!C2196),"",_xlfn.XLOOKUP(Saisie!C2196,Barème!A:A,Barème!F:F,"ERREUR CODE PRODUIT"))</f>
        <v/>
      </c>
      <c r="B2195" s="25" t="str">
        <f>IF(OR(A2195="08",A2195="07",MID(Saisie!C2196,4,4)="0804",MID(Saisie!C2196,4,4)="0907",A2195=""),"",_xlfn.XLOOKUP(A2195,Matériau!A:A,Matériau!C:C,"ERREUR MATERIAU"))</f>
        <v/>
      </c>
      <c r="C2195" s="25" t="str">
        <f>IF(B2195="","",_xlfn.XLOOKUP(B2195,Questions!A:A,Questions!C:C,""))</f>
        <v/>
      </c>
      <c r="D2195" s="25" t="str">
        <f>IF(B2195="","",_xlfn.XLOOKUP(B2195&amp;"_"&amp;Saisie!F2196,'Réponses'!D:D,'Réponses'!C:C,""))</f>
        <v/>
      </c>
      <c r="E2195" s="25" t="str">
        <f>IF(D2195="","",_xlfn.XLOOKUP(D2195,'Réponses'!C:C,'Réponses'!F:F,"ERREUR PROCHAINE QUESTION"))</f>
        <v/>
      </c>
      <c r="F2195" s="25" t="str">
        <f>IF(E2195="","",_xlfn.XLOOKUP(E2195,Questions!$A:$A,Questions!$C:$C,""))</f>
        <v/>
      </c>
      <c r="G2195" s="25" t="str">
        <f>IF(E2195="","",_xlfn.XLOOKUP(E2195&amp;"_"&amp;Saisie!H2196,'Réponses'!D:D,'Réponses'!C:C,""))</f>
        <v/>
      </c>
      <c r="H2195" s="25" t="str">
        <f>IF(G2195="","",_xlfn.XLOOKUP(G2195,'Réponses'!C:C,'Réponses'!F:F,"ERREUR PROCHAINE QUESTION"))</f>
        <v/>
      </c>
      <c r="I2195" s="25" t="str">
        <f>IF(H2195="","",_xlfn.XLOOKUP(H2195,Questions!$A:$A,Questions!$C:$C,"ERREUR TYPE"))</f>
        <v/>
      </c>
      <c r="J2195" s="25" t="str">
        <f>IF(H2195="","",_xlfn.XLOOKUP(H2195&amp;"_"&amp;Saisie!J2196,'Réponses'!D:D,'Réponses'!C:C,""))</f>
        <v/>
      </c>
      <c r="K2195" s="25" t="str">
        <f>IF(J2195="","",_xlfn.XLOOKUP(J2195,'Réponses'!C:C,'Réponses'!F:F,"ERREUR PROCHAINE QUESTION"))</f>
        <v/>
      </c>
      <c r="L2195" s="25" t="str">
        <f>IF(K2195="","",_xlfn.XLOOKUP(K2195,Questions!$A:$A,Questions!$C:$C,""))</f>
        <v/>
      </c>
      <c r="M2195" s="25" t="str">
        <f>IF(K2195="","",_xlfn.XLOOKUP(K2195&amp;"_"&amp;Saisie!L2196,'Réponses'!D:D,'Réponses'!C:C,""))</f>
        <v/>
      </c>
      <c r="N2195" s="25" t="str">
        <f>IF(M2195="","",_xlfn.XLOOKUP(M2195,'Réponses'!C:C,'Réponses'!F:F,"ERREUR PROCHAINE QUESTION"))</f>
        <v/>
      </c>
      <c r="O2195" s="25" t="str">
        <f>IF(N2195="","",_xlfn.XLOOKUP(N2195,Questions!$A:$A,Questions!$C:$C,"ERREUR TYPE"))</f>
        <v/>
      </c>
      <c r="P2195" s="25" t="str">
        <f>IF(N2195="","",_xlfn.XLOOKUP(N2195&amp;"_"&amp;Saisie!N2196,'Réponses'!D:D,'Réponses'!C:C,""))</f>
        <v/>
      </c>
      <c r="Q2195" s="25" t="str">
        <f t="shared" si="34"/>
        <v/>
      </c>
    </row>
    <row r="2196" spans="1:17">
      <c r="A2196" s="25" t="str">
        <f>IF(ISBLANK(Saisie!C2197),"",_xlfn.XLOOKUP(Saisie!C2197,Barème!A:A,Barème!F:F,"ERREUR CODE PRODUIT"))</f>
        <v/>
      </c>
      <c r="B2196" s="25" t="str">
        <f>IF(OR(A2196="08",A2196="07",MID(Saisie!C2197,4,4)="0804",MID(Saisie!C2197,4,4)="0907",A2196=""),"",_xlfn.XLOOKUP(A2196,Matériau!A:A,Matériau!C:C,"ERREUR MATERIAU"))</f>
        <v/>
      </c>
      <c r="C2196" s="25" t="str">
        <f>IF(B2196="","",_xlfn.XLOOKUP(B2196,Questions!A:A,Questions!C:C,""))</f>
        <v/>
      </c>
      <c r="D2196" s="25" t="str">
        <f>IF(B2196="","",_xlfn.XLOOKUP(B2196&amp;"_"&amp;Saisie!F2197,'Réponses'!D:D,'Réponses'!C:C,""))</f>
        <v/>
      </c>
      <c r="E2196" s="25" t="str">
        <f>IF(D2196="","",_xlfn.XLOOKUP(D2196,'Réponses'!C:C,'Réponses'!F:F,"ERREUR PROCHAINE QUESTION"))</f>
        <v/>
      </c>
      <c r="F2196" s="25" t="str">
        <f>IF(E2196="","",_xlfn.XLOOKUP(E2196,Questions!$A:$A,Questions!$C:$C,""))</f>
        <v/>
      </c>
      <c r="G2196" s="25" t="str">
        <f>IF(E2196="","",_xlfn.XLOOKUP(E2196&amp;"_"&amp;Saisie!H2197,'Réponses'!D:D,'Réponses'!C:C,""))</f>
        <v/>
      </c>
      <c r="H2196" s="25" t="str">
        <f>IF(G2196="","",_xlfn.XLOOKUP(G2196,'Réponses'!C:C,'Réponses'!F:F,"ERREUR PROCHAINE QUESTION"))</f>
        <v/>
      </c>
      <c r="I2196" s="25" t="str">
        <f>IF(H2196="","",_xlfn.XLOOKUP(H2196,Questions!$A:$A,Questions!$C:$C,"ERREUR TYPE"))</f>
        <v/>
      </c>
      <c r="J2196" s="25" t="str">
        <f>IF(H2196="","",_xlfn.XLOOKUP(H2196&amp;"_"&amp;Saisie!J2197,'Réponses'!D:D,'Réponses'!C:C,""))</f>
        <v/>
      </c>
      <c r="K2196" s="25" t="str">
        <f>IF(J2196="","",_xlfn.XLOOKUP(J2196,'Réponses'!C:C,'Réponses'!F:F,"ERREUR PROCHAINE QUESTION"))</f>
        <v/>
      </c>
      <c r="L2196" s="25" t="str">
        <f>IF(K2196="","",_xlfn.XLOOKUP(K2196,Questions!$A:$A,Questions!$C:$C,""))</f>
        <v/>
      </c>
      <c r="M2196" s="25" t="str">
        <f>IF(K2196="","",_xlfn.XLOOKUP(K2196&amp;"_"&amp;Saisie!L2197,'Réponses'!D:D,'Réponses'!C:C,""))</f>
        <v/>
      </c>
      <c r="N2196" s="25" t="str">
        <f>IF(M2196="","",_xlfn.XLOOKUP(M2196,'Réponses'!C:C,'Réponses'!F:F,"ERREUR PROCHAINE QUESTION"))</f>
        <v/>
      </c>
      <c r="O2196" s="25" t="str">
        <f>IF(N2196="","",_xlfn.XLOOKUP(N2196,Questions!$A:$A,Questions!$C:$C,"ERREUR TYPE"))</f>
        <v/>
      </c>
      <c r="P2196" s="25" t="str">
        <f>IF(N2196="","",_xlfn.XLOOKUP(N2196&amp;"_"&amp;Saisie!N2197,'Réponses'!D:D,'Réponses'!C:C,""))</f>
        <v/>
      </c>
      <c r="Q2196" s="25" t="str">
        <f t="shared" si="34"/>
        <v/>
      </c>
    </row>
    <row r="2197" spans="1:17">
      <c r="A2197" s="25" t="str">
        <f>IF(ISBLANK(Saisie!C2198),"",_xlfn.XLOOKUP(Saisie!C2198,Barème!A:A,Barème!F:F,"ERREUR CODE PRODUIT"))</f>
        <v/>
      </c>
      <c r="B2197" s="25" t="str">
        <f>IF(OR(A2197="08",A2197="07",MID(Saisie!C2198,4,4)="0804",MID(Saisie!C2198,4,4)="0907",A2197=""),"",_xlfn.XLOOKUP(A2197,Matériau!A:A,Matériau!C:C,"ERREUR MATERIAU"))</f>
        <v/>
      </c>
      <c r="C2197" s="25" t="str">
        <f>IF(B2197="","",_xlfn.XLOOKUP(B2197,Questions!A:A,Questions!C:C,""))</f>
        <v/>
      </c>
      <c r="D2197" s="25" t="str">
        <f>IF(B2197="","",_xlfn.XLOOKUP(B2197&amp;"_"&amp;Saisie!F2198,'Réponses'!D:D,'Réponses'!C:C,""))</f>
        <v/>
      </c>
      <c r="E2197" s="25" t="str">
        <f>IF(D2197="","",_xlfn.XLOOKUP(D2197,'Réponses'!C:C,'Réponses'!F:F,"ERREUR PROCHAINE QUESTION"))</f>
        <v/>
      </c>
      <c r="F2197" s="25" t="str">
        <f>IF(E2197="","",_xlfn.XLOOKUP(E2197,Questions!$A:$A,Questions!$C:$C,""))</f>
        <v/>
      </c>
      <c r="G2197" s="25" t="str">
        <f>IF(E2197="","",_xlfn.XLOOKUP(E2197&amp;"_"&amp;Saisie!H2198,'Réponses'!D:D,'Réponses'!C:C,""))</f>
        <v/>
      </c>
      <c r="H2197" s="25" t="str">
        <f>IF(G2197="","",_xlfn.XLOOKUP(G2197,'Réponses'!C:C,'Réponses'!F:F,"ERREUR PROCHAINE QUESTION"))</f>
        <v/>
      </c>
      <c r="I2197" s="25" t="str">
        <f>IF(H2197="","",_xlfn.XLOOKUP(H2197,Questions!$A:$A,Questions!$C:$C,"ERREUR TYPE"))</f>
        <v/>
      </c>
      <c r="J2197" s="25" t="str">
        <f>IF(H2197="","",_xlfn.XLOOKUP(H2197&amp;"_"&amp;Saisie!J2198,'Réponses'!D:D,'Réponses'!C:C,""))</f>
        <v/>
      </c>
      <c r="K2197" s="25" t="str">
        <f>IF(J2197="","",_xlfn.XLOOKUP(J2197,'Réponses'!C:C,'Réponses'!F:F,"ERREUR PROCHAINE QUESTION"))</f>
        <v/>
      </c>
      <c r="L2197" s="25" t="str">
        <f>IF(K2197="","",_xlfn.XLOOKUP(K2197,Questions!$A:$A,Questions!$C:$C,""))</f>
        <v/>
      </c>
      <c r="M2197" s="25" t="str">
        <f>IF(K2197="","",_xlfn.XLOOKUP(K2197&amp;"_"&amp;Saisie!L2198,'Réponses'!D:D,'Réponses'!C:C,""))</f>
        <v/>
      </c>
      <c r="N2197" s="25" t="str">
        <f>IF(M2197="","",_xlfn.XLOOKUP(M2197,'Réponses'!C:C,'Réponses'!F:F,"ERREUR PROCHAINE QUESTION"))</f>
        <v/>
      </c>
      <c r="O2197" s="25" t="str">
        <f>IF(N2197="","",_xlfn.XLOOKUP(N2197,Questions!$A:$A,Questions!$C:$C,"ERREUR TYPE"))</f>
        <v/>
      </c>
      <c r="P2197" s="25" t="str">
        <f>IF(N2197="","",_xlfn.XLOOKUP(N2197&amp;"_"&amp;Saisie!N2198,'Réponses'!D:D,'Réponses'!C:C,""))</f>
        <v/>
      </c>
      <c r="Q2197" s="25" t="str">
        <f t="shared" si="34"/>
        <v/>
      </c>
    </row>
    <row r="2198" spans="1:17">
      <c r="A2198" s="25" t="str">
        <f>IF(ISBLANK(Saisie!C2199),"",_xlfn.XLOOKUP(Saisie!C2199,Barème!A:A,Barème!F:F,"ERREUR CODE PRODUIT"))</f>
        <v/>
      </c>
      <c r="B2198" s="25" t="str">
        <f>IF(OR(A2198="08",A2198="07",MID(Saisie!C2199,4,4)="0804",MID(Saisie!C2199,4,4)="0907",A2198=""),"",_xlfn.XLOOKUP(A2198,Matériau!A:A,Matériau!C:C,"ERREUR MATERIAU"))</f>
        <v/>
      </c>
      <c r="C2198" s="25" t="str">
        <f>IF(B2198="","",_xlfn.XLOOKUP(B2198,Questions!A:A,Questions!C:C,""))</f>
        <v/>
      </c>
      <c r="D2198" s="25" t="str">
        <f>IF(B2198="","",_xlfn.XLOOKUP(B2198&amp;"_"&amp;Saisie!F2199,'Réponses'!D:D,'Réponses'!C:C,""))</f>
        <v/>
      </c>
      <c r="E2198" s="25" t="str">
        <f>IF(D2198="","",_xlfn.XLOOKUP(D2198,'Réponses'!C:C,'Réponses'!F:F,"ERREUR PROCHAINE QUESTION"))</f>
        <v/>
      </c>
      <c r="F2198" s="25" t="str">
        <f>IF(E2198="","",_xlfn.XLOOKUP(E2198,Questions!$A:$A,Questions!$C:$C,""))</f>
        <v/>
      </c>
      <c r="G2198" s="25" t="str">
        <f>IF(E2198="","",_xlfn.XLOOKUP(E2198&amp;"_"&amp;Saisie!H2199,'Réponses'!D:D,'Réponses'!C:C,""))</f>
        <v/>
      </c>
      <c r="H2198" s="25" t="str">
        <f>IF(G2198="","",_xlfn.XLOOKUP(G2198,'Réponses'!C:C,'Réponses'!F:F,"ERREUR PROCHAINE QUESTION"))</f>
        <v/>
      </c>
      <c r="I2198" s="25" t="str">
        <f>IF(H2198="","",_xlfn.XLOOKUP(H2198,Questions!$A:$A,Questions!$C:$C,"ERREUR TYPE"))</f>
        <v/>
      </c>
      <c r="J2198" s="25" t="str">
        <f>IF(H2198="","",_xlfn.XLOOKUP(H2198&amp;"_"&amp;Saisie!J2199,'Réponses'!D:D,'Réponses'!C:C,""))</f>
        <v/>
      </c>
      <c r="K2198" s="25" t="str">
        <f>IF(J2198="","",_xlfn.XLOOKUP(J2198,'Réponses'!C:C,'Réponses'!F:F,"ERREUR PROCHAINE QUESTION"))</f>
        <v/>
      </c>
      <c r="L2198" s="25" t="str">
        <f>IF(K2198="","",_xlfn.XLOOKUP(K2198,Questions!$A:$A,Questions!$C:$C,""))</f>
        <v/>
      </c>
      <c r="M2198" s="25" t="str">
        <f>IF(K2198="","",_xlfn.XLOOKUP(K2198&amp;"_"&amp;Saisie!L2199,'Réponses'!D:D,'Réponses'!C:C,""))</f>
        <v/>
      </c>
      <c r="N2198" s="25" t="str">
        <f>IF(M2198="","",_xlfn.XLOOKUP(M2198,'Réponses'!C:C,'Réponses'!F:F,"ERREUR PROCHAINE QUESTION"))</f>
        <v/>
      </c>
      <c r="O2198" s="25" t="str">
        <f>IF(N2198="","",_xlfn.XLOOKUP(N2198,Questions!$A:$A,Questions!$C:$C,"ERREUR TYPE"))</f>
        <v/>
      </c>
      <c r="P2198" s="25" t="str">
        <f>IF(N2198="","",_xlfn.XLOOKUP(N2198&amp;"_"&amp;Saisie!N2199,'Réponses'!D:D,'Réponses'!C:C,""))</f>
        <v/>
      </c>
      <c r="Q2198" s="25" t="str">
        <f t="shared" si="34"/>
        <v/>
      </c>
    </row>
    <row r="2199" spans="1:17">
      <c r="A2199" s="25" t="str">
        <f>IF(ISBLANK(Saisie!C2200),"",_xlfn.XLOOKUP(Saisie!C2200,Barème!A:A,Barème!F:F,"ERREUR CODE PRODUIT"))</f>
        <v/>
      </c>
      <c r="B2199" s="25" t="str">
        <f>IF(OR(A2199="08",A2199="07",MID(Saisie!C2200,4,4)="0804",MID(Saisie!C2200,4,4)="0907",A2199=""),"",_xlfn.XLOOKUP(A2199,Matériau!A:A,Matériau!C:C,"ERREUR MATERIAU"))</f>
        <v/>
      </c>
      <c r="C2199" s="25" t="str">
        <f>IF(B2199="","",_xlfn.XLOOKUP(B2199,Questions!A:A,Questions!C:C,""))</f>
        <v/>
      </c>
      <c r="D2199" s="25" t="str">
        <f>IF(B2199="","",_xlfn.XLOOKUP(B2199&amp;"_"&amp;Saisie!F2200,'Réponses'!D:D,'Réponses'!C:C,""))</f>
        <v/>
      </c>
      <c r="E2199" s="25" t="str">
        <f>IF(D2199="","",_xlfn.XLOOKUP(D2199,'Réponses'!C:C,'Réponses'!F:F,"ERREUR PROCHAINE QUESTION"))</f>
        <v/>
      </c>
      <c r="F2199" s="25" t="str">
        <f>IF(E2199="","",_xlfn.XLOOKUP(E2199,Questions!$A:$A,Questions!$C:$C,""))</f>
        <v/>
      </c>
      <c r="G2199" s="25" t="str">
        <f>IF(E2199="","",_xlfn.XLOOKUP(E2199&amp;"_"&amp;Saisie!H2200,'Réponses'!D:D,'Réponses'!C:C,""))</f>
        <v/>
      </c>
      <c r="H2199" s="25" t="str">
        <f>IF(G2199="","",_xlfn.XLOOKUP(G2199,'Réponses'!C:C,'Réponses'!F:F,"ERREUR PROCHAINE QUESTION"))</f>
        <v/>
      </c>
      <c r="I2199" s="25" t="str">
        <f>IF(H2199="","",_xlfn.XLOOKUP(H2199,Questions!$A:$A,Questions!$C:$C,"ERREUR TYPE"))</f>
        <v/>
      </c>
      <c r="J2199" s="25" t="str">
        <f>IF(H2199="","",_xlfn.XLOOKUP(H2199&amp;"_"&amp;Saisie!J2200,'Réponses'!D:D,'Réponses'!C:C,""))</f>
        <v/>
      </c>
      <c r="K2199" s="25" t="str">
        <f>IF(J2199="","",_xlfn.XLOOKUP(J2199,'Réponses'!C:C,'Réponses'!F:F,"ERREUR PROCHAINE QUESTION"))</f>
        <v/>
      </c>
      <c r="L2199" s="25" t="str">
        <f>IF(K2199="","",_xlfn.XLOOKUP(K2199,Questions!$A:$A,Questions!$C:$C,""))</f>
        <v/>
      </c>
      <c r="M2199" s="25" t="str">
        <f>IF(K2199="","",_xlfn.XLOOKUP(K2199&amp;"_"&amp;Saisie!L2200,'Réponses'!D:D,'Réponses'!C:C,""))</f>
        <v/>
      </c>
      <c r="N2199" s="25" t="str">
        <f>IF(M2199="","",_xlfn.XLOOKUP(M2199,'Réponses'!C:C,'Réponses'!F:F,"ERREUR PROCHAINE QUESTION"))</f>
        <v/>
      </c>
      <c r="O2199" s="25" t="str">
        <f>IF(N2199="","",_xlfn.XLOOKUP(N2199,Questions!$A:$A,Questions!$C:$C,"ERREUR TYPE"))</f>
        <v/>
      </c>
      <c r="P2199" s="25" t="str">
        <f>IF(N2199="","",_xlfn.XLOOKUP(N2199&amp;"_"&amp;Saisie!N2200,'Réponses'!D:D,'Réponses'!C:C,""))</f>
        <v/>
      </c>
      <c r="Q2199" s="25" t="str">
        <f t="shared" si="34"/>
        <v/>
      </c>
    </row>
    <row r="2200" spans="1:17">
      <c r="A2200" s="25" t="str">
        <f>IF(ISBLANK(Saisie!C2201),"",_xlfn.XLOOKUP(Saisie!C2201,Barème!A:A,Barème!F:F,"ERREUR CODE PRODUIT"))</f>
        <v/>
      </c>
      <c r="B2200" s="25" t="str">
        <f>IF(OR(A2200="08",A2200="07",MID(Saisie!C2201,4,4)="0804",MID(Saisie!C2201,4,4)="0907",A2200=""),"",_xlfn.XLOOKUP(A2200,Matériau!A:A,Matériau!C:C,"ERREUR MATERIAU"))</f>
        <v/>
      </c>
      <c r="C2200" s="25" t="str">
        <f>IF(B2200="","",_xlfn.XLOOKUP(B2200,Questions!A:A,Questions!C:C,""))</f>
        <v/>
      </c>
      <c r="D2200" s="25" t="str">
        <f>IF(B2200="","",_xlfn.XLOOKUP(B2200&amp;"_"&amp;Saisie!F2201,'Réponses'!D:D,'Réponses'!C:C,""))</f>
        <v/>
      </c>
      <c r="E2200" s="25" t="str">
        <f>IF(D2200="","",_xlfn.XLOOKUP(D2200,'Réponses'!C:C,'Réponses'!F:F,"ERREUR PROCHAINE QUESTION"))</f>
        <v/>
      </c>
      <c r="F2200" s="25" t="str">
        <f>IF(E2200="","",_xlfn.XLOOKUP(E2200,Questions!$A:$A,Questions!$C:$C,""))</f>
        <v/>
      </c>
      <c r="G2200" s="25" t="str">
        <f>IF(E2200="","",_xlfn.XLOOKUP(E2200&amp;"_"&amp;Saisie!H2201,'Réponses'!D:D,'Réponses'!C:C,""))</f>
        <v/>
      </c>
      <c r="H2200" s="25" t="str">
        <f>IF(G2200="","",_xlfn.XLOOKUP(G2200,'Réponses'!C:C,'Réponses'!F:F,"ERREUR PROCHAINE QUESTION"))</f>
        <v/>
      </c>
      <c r="I2200" s="25" t="str">
        <f>IF(H2200="","",_xlfn.XLOOKUP(H2200,Questions!$A:$A,Questions!$C:$C,"ERREUR TYPE"))</f>
        <v/>
      </c>
      <c r="J2200" s="25" t="str">
        <f>IF(H2200="","",_xlfn.XLOOKUP(H2200&amp;"_"&amp;Saisie!J2201,'Réponses'!D:D,'Réponses'!C:C,""))</f>
        <v/>
      </c>
      <c r="K2200" s="25" t="str">
        <f>IF(J2200="","",_xlfn.XLOOKUP(J2200,'Réponses'!C:C,'Réponses'!F:F,"ERREUR PROCHAINE QUESTION"))</f>
        <v/>
      </c>
      <c r="L2200" s="25" t="str">
        <f>IF(K2200="","",_xlfn.XLOOKUP(K2200,Questions!$A:$A,Questions!$C:$C,""))</f>
        <v/>
      </c>
      <c r="M2200" s="25" t="str">
        <f>IF(K2200="","",_xlfn.XLOOKUP(K2200&amp;"_"&amp;Saisie!L2201,'Réponses'!D:D,'Réponses'!C:C,""))</f>
        <v/>
      </c>
      <c r="N2200" s="25" t="str">
        <f>IF(M2200="","",_xlfn.XLOOKUP(M2200,'Réponses'!C:C,'Réponses'!F:F,"ERREUR PROCHAINE QUESTION"))</f>
        <v/>
      </c>
      <c r="O2200" s="25" t="str">
        <f>IF(N2200="","",_xlfn.XLOOKUP(N2200,Questions!$A:$A,Questions!$C:$C,"ERREUR TYPE"))</f>
        <v/>
      </c>
      <c r="P2200" s="25" t="str">
        <f>IF(N2200="","",_xlfn.XLOOKUP(N2200&amp;"_"&amp;Saisie!N2201,'Réponses'!D:D,'Réponses'!C:C,""))</f>
        <v/>
      </c>
      <c r="Q2200" s="25" t="str">
        <f t="shared" si="34"/>
        <v/>
      </c>
    </row>
    <row r="2201" spans="1:17">
      <c r="A2201" s="25" t="str">
        <f>IF(ISBLANK(Saisie!C2202),"",_xlfn.XLOOKUP(Saisie!C2202,Barème!A:A,Barème!F:F,"ERREUR CODE PRODUIT"))</f>
        <v/>
      </c>
      <c r="B2201" s="25" t="str">
        <f>IF(OR(A2201="08",A2201="07",MID(Saisie!C2202,4,4)="0804",MID(Saisie!C2202,4,4)="0907",A2201=""),"",_xlfn.XLOOKUP(A2201,Matériau!A:A,Matériau!C:C,"ERREUR MATERIAU"))</f>
        <v/>
      </c>
      <c r="C2201" s="25" t="str">
        <f>IF(B2201="","",_xlfn.XLOOKUP(B2201,Questions!A:A,Questions!C:C,""))</f>
        <v/>
      </c>
      <c r="D2201" s="25" t="str">
        <f>IF(B2201="","",_xlfn.XLOOKUP(B2201&amp;"_"&amp;Saisie!F2202,'Réponses'!D:D,'Réponses'!C:C,""))</f>
        <v/>
      </c>
      <c r="E2201" s="25" t="str">
        <f>IF(D2201="","",_xlfn.XLOOKUP(D2201,'Réponses'!C:C,'Réponses'!F:F,"ERREUR PROCHAINE QUESTION"))</f>
        <v/>
      </c>
      <c r="F2201" s="25" t="str">
        <f>IF(E2201="","",_xlfn.XLOOKUP(E2201,Questions!$A:$A,Questions!$C:$C,""))</f>
        <v/>
      </c>
      <c r="G2201" s="25" t="str">
        <f>IF(E2201="","",_xlfn.XLOOKUP(E2201&amp;"_"&amp;Saisie!H2202,'Réponses'!D:D,'Réponses'!C:C,""))</f>
        <v/>
      </c>
      <c r="H2201" s="25" t="str">
        <f>IF(G2201="","",_xlfn.XLOOKUP(G2201,'Réponses'!C:C,'Réponses'!F:F,"ERREUR PROCHAINE QUESTION"))</f>
        <v/>
      </c>
      <c r="I2201" s="25" t="str">
        <f>IF(H2201="","",_xlfn.XLOOKUP(H2201,Questions!$A:$A,Questions!$C:$C,"ERREUR TYPE"))</f>
        <v/>
      </c>
      <c r="J2201" s="25" t="str">
        <f>IF(H2201="","",_xlfn.XLOOKUP(H2201&amp;"_"&amp;Saisie!J2202,'Réponses'!D:D,'Réponses'!C:C,""))</f>
        <v/>
      </c>
      <c r="K2201" s="25" t="str">
        <f>IF(J2201="","",_xlfn.XLOOKUP(J2201,'Réponses'!C:C,'Réponses'!F:F,"ERREUR PROCHAINE QUESTION"))</f>
        <v/>
      </c>
      <c r="L2201" s="25" t="str">
        <f>IF(K2201="","",_xlfn.XLOOKUP(K2201,Questions!$A:$A,Questions!$C:$C,""))</f>
        <v/>
      </c>
      <c r="M2201" s="25" t="str">
        <f>IF(K2201="","",_xlfn.XLOOKUP(K2201&amp;"_"&amp;Saisie!L2202,'Réponses'!D:D,'Réponses'!C:C,""))</f>
        <v/>
      </c>
      <c r="N2201" s="25" t="str">
        <f>IF(M2201="","",_xlfn.XLOOKUP(M2201,'Réponses'!C:C,'Réponses'!F:F,"ERREUR PROCHAINE QUESTION"))</f>
        <v/>
      </c>
      <c r="O2201" s="25" t="str">
        <f>IF(N2201="","",_xlfn.XLOOKUP(N2201,Questions!$A:$A,Questions!$C:$C,"ERREUR TYPE"))</f>
        <v/>
      </c>
      <c r="P2201" s="25" t="str">
        <f>IF(N2201="","",_xlfn.XLOOKUP(N2201&amp;"_"&amp;Saisie!N2202,'Réponses'!D:D,'Réponses'!C:C,""))</f>
        <v/>
      </c>
      <c r="Q2201" s="25" t="str">
        <f t="shared" si="34"/>
        <v/>
      </c>
    </row>
    <row r="2202" spans="1:17">
      <c r="A2202" s="25" t="str">
        <f>IF(ISBLANK(Saisie!C2203),"",_xlfn.XLOOKUP(Saisie!C2203,Barème!A:A,Barème!F:F,"ERREUR CODE PRODUIT"))</f>
        <v/>
      </c>
      <c r="B2202" s="25" t="str">
        <f>IF(OR(A2202="08",A2202="07",MID(Saisie!C2203,4,4)="0804",MID(Saisie!C2203,4,4)="0907",A2202=""),"",_xlfn.XLOOKUP(A2202,Matériau!A:A,Matériau!C:C,"ERREUR MATERIAU"))</f>
        <v/>
      </c>
      <c r="C2202" s="25" t="str">
        <f>IF(B2202="","",_xlfn.XLOOKUP(B2202,Questions!A:A,Questions!C:C,""))</f>
        <v/>
      </c>
      <c r="D2202" s="25" t="str">
        <f>IF(B2202="","",_xlfn.XLOOKUP(B2202&amp;"_"&amp;Saisie!F2203,'Réponses'!D:D,'Réponses'!C:C,""))</f>
        <v/>
      </c>
      <c r="E2202" s="25" t="str">
        <f>IF(D2202="","",_xlfn.XLOOKUP(D2202,'Réponses'!C:C,'Réponses'!F:F,"ERREUR PROCHAINE QUESTION"))</f>
        <v/>
      </c>
      <c r="F2202" s="25" t="str">
        <f>IF(E2202="","",_xlfn.XLOOKUP(E2202,Questions!$A:$A,Questions!$C:$C,""))</f>
        <v/>
      </c>
      <c r="G2202" s="25" t="str">
        <f>IF(E2202="","",_xlfn.XLOOKUP(E2202&amp;"_"&amp;Saisie!H2203,'Réponses'!D:D,'Réponses'!C:C,""))</f>
        <v/>
      </c>
      <c r="H2202" s="25" t="str">
        <f>IF(G2202="","",_xlfn.XLOOKUP(G2202,'Réponses'!C:C,'Réponses'!F:F,"ERREUR PROCHAINE QUESTION"))</f>
        <v/>
      </c>
      <c r="I2202" s="25" t="str">
        <f>IF(H2202="","",_xlfn.XLOOKUP(H2202,Questions!$A:$A,Questions!$C:$C,"ERREUR TYPE"))</f>
        <v/>
      </c>
      <c r="J2202" s="25" t="str">
        <f>IF(H2202="","",_xlfn.XLOOKUP(H2202&amp;"_"&amp;Saisie!J2203,'Réponses'!D:D,'Réponses'!C:C,""))</f>
        <v/>
      </c>
      <c r="K2202" s="25" t="str">
        <f>IF(J2202="","",_xlfn.XLOOKUP(J2202,'Réponses'!C:C,'Réponses'!F:F,"ERREUR PROCHAINE QUESTION"))</f>
        <v/>
      </c>
      <c r="L2202" s="25" t="str">
        <f>IF(K2202="","",_xlfn.XLOOKUP(K2202,Questions!$A:$A,Questions!$C:$C,""))</f>
        <v/>
      </c>
      <c r="M2202" s="25" t="str">
        <f>IF(K2202="","",_xlfn.XLOOKUP(K2202&amp;"_"&amp;Saisie!L2203,'Réponses'!D:D,'Réponses'!C:C,""))</f>
        <v/>
      </c>
      <c r="N2202" s="25" t="str">
        <f>IF(M2202="","",_xlfn.XLOOKUP(M2202,'Réponses'!C:C,'Réponses'!F:F,"ERREUR PROCHAINE QUESTION"))</f>
        <v/>
      </c>
      <c r="O2202" s="25" t="str">
        <f>IF(N2202="","",_xlfn.XLOOKUP(N2202,Questions!$A:$A,Questions!$C:$C,"ERREUR TYPE"))</f>
        <v/>
      </c>
      <c r="P2202" s="25" t="str">
        <f>IF(N2202="","",_xlfn.XLOOKUP(N2202&amp;"_"&amp;Saisie!N2203,'Réponses'!D:D,'Réponses'!C:C,""))</f>
        <v/>
      </c>
      <c r="Q2202" s="25" t="str">
        <f t="shared" si="34"/>
        <v/>
      </c>
    </row>
    <row r="2203" spans="1:17">
      <c r="A2203" s="25" t="str">
        <f>IF(ISBLANK(Saisie!C2204),"",_xlfn.XLOOKUP(Saisie!C2204,Barème!A:A,Barème!F:F,"ERREUR CODE PRODUIT"))</f>
        <v/>
      </c>
      <c r="B2203" s="25" t="str">
        <f>IF(OR(A2203="08",A2203="07",MID(Saisie!C2204,4,4)="0804",MID(Saisie!C2204,4,4)="0907",A2203=""),"",_xlfn.XLOOKUP(A2203,Matériau!A:A,Matériau!C:C,"ERREUR MATERIAU"))</f>
        <v/>
      </c>
      <c r="C2203" s="25" t="str">
        <f>IF(B2203="","",_xlfn.XLOOKUP(B2203,Questions!A:A,Questions!C:C,""))</f>
        <v/>
      </c>
      <c r="D2203" s="25" t="str">
        <f>IF(B2203="","",_xlfn.XLOOKUP(B2203&amp;"_"&amp;Saisie!F2204,'Réponses'!D:D,'Réponses'!C:C,""))</f>
        <v/>
      </c>
      <c r="E2203" s="25" t="str">
        <f>IF(D2203="","",_xlfn.XLOOKUP(D2203,'Réponses'!C:C,'Réponses'!F:F,"ERREUR PROCHAINE QUESTION"))</f>
        <v/>
      </c>
      <c r="F2203" s="25" t="str">
        <f>IF(E2203="","",_xlfn.XLOOKUP(E2203,Questions!$A:$A,Questions!$C:$C,""))</f>
        <v/>
      </c>
      <c r="G2203" s="25" t="str">
        <f>IF(E2203="","",_xlfn.XLOOKUP(E2203&amp;"_"&amp;Saisie!H2204,'Réponses'!D:D,'Réponses'!C:C,""))</f>
        <v/>
      </c>
      <c r="H2203" s="25" t="str">
        <f>IF(G2203="","",_xlfn.XLOOKUP(G2203,'Réponses'!C:C,'Réponses'!F:F,"ERREUR PROCHAINE QUESTION"))</f>
        <v/>
      </c>
      <c r="I2203" s="25" t="str">
        <f>IF(H2203="","",_xlfn.XLOOKUP(H2203,Questions!$A:$A,Questions!$C:$C,"ERREUR TYPE"))</f>
        <v/>
      </c>
      <c r="J2203" s="25" t="str">
        <f>IF(H2203="","",_xlfn.XLOOKUP(H2203&amp;"_"&amp;Saisie!J2204,'Réponses'!D:D,'Réponses'!C:C,""))</f>
        <v/>
      </c>
      <c r="K2203" s="25" t="str">
        <f>IF(J2203="","",_xlfn.XLOOKUP(J2203,'Réponses'!C:C,'Réponses'!F:F,"ERREUR PROCHAINE QUESTION"))</f>
        <v/>
      </c>
      <c r="L2203" s="25" t="str">
        <f>IF(K2203="","",_xlfn.XLOOKUP(K2203,Questions!$A:$A,Questions!$C:$C,""))</f>
        <v/>
      </c>
      <c r="M2203" s="25" t="str">
        <f>IF(K2203="","",_xlfn.XLOOKUP(K2203&amp;"_"&amp;Saisie!L2204,'Réponses'!D:D,'Réponses'!C:C,""))</f>
        <v/>
      </c>
      <c r="N2203" s="25" t="str">
        <f>IF(M2203="","",_xlfn.XLOOKUP(M2203,'Réponses'!C:C,'Réponses'!F:F,"ERREUR PROCHAINE QUESTION"))</f>
        <v/>
      </c>
      <c r="O2203" s="25" t="str">
        <f>IF(N2203="","",_xlfn.XLOOKUP(N2203,Questions!$A:$A,Questions!$C:$C,"ERREUR TYPE"))</f>
        <v/>
      </c>
      <c r="P2203" s="25" t="str">
        <f>IF(N2203="","",_xlfn.XLOOKUP(N2203&amp;"_"&amp;Saisie!N2204,'Réponses'!D:D,'Réponses'!C:C,""))</f>
        <v/>
      </c>
      <c r="Q2203" s="25" t="str">
        <f t="shared" si="34"/>
        <v/>
      </c>
    </row>
    <row r="2204" spans="1:17">
      <c r="A2204" s="25" t="str">
        <f>IF(ISBLANK(Saisie!C2205),"",_xlfn.XLOOKUP(Saisie!C2205,Barème!A:A,Barème!F:F,"ERREUR CODE PRODUIT"))</f>
        <v/>
      </c>
      <c r="B2204" s="25" t="str">
        <f>IF(OR(A2204="08",A2204="07",MID(Saisie!C2205,4,4)="0804",MID(Saisie!C2205,4,4)="0907",A2204=""),"",_xlfn.XLOOKUP(A2204,Matériau!A:A,Matériau!C:C,"ERREUR MATERIAU"))</f>
        <v/>
      </c>
      <c r="C2204" s="25" t="str">
        <f>IF(B2204="","",_xlfn.XLOOKUP(B2204,Questions!A:A,Questions!C:C,""))</f>
        <v/>
      </c>
      <c r="D2204" s="25" t="str">
        <f>IF(B2204="","",_xlfn.XLOOKUP(B2204&amp;"_"&amp;Saisie!F2205,'Réponses'!D:D,'Réponses'!C:C,""))</f>
        <v/>
      </c>
      <c r="E2204" s="25" t="str">
        <f>IF(D2204="","",_xlfn.XLOOKUP(D2204,'Réponses'!C:C,'Réponses'!F:F,"ERREUR PROCHAINE QUESTION"))</f>
        <v/>
      </c>
      <c r="F2204" s="25" t="str">
        <f>IF(E2204="","",_xlfn.XLOOKUP(E2204,Questions!$A:$A,Questions!$C:$C,""))</f>
        <v/>
      </c>
      <c r="G2204" s="25" t="str">
        <f>IF(E2204="","",_xlfn.XLOOKUP(E2204&amp;"_"&amp;Saisie!H2205,'Réponses'!D:D,'Réponses'!C:C,""))</f>
        <v/>
      </c>
      <c r="H2204" s="25" t="str">
        <f>IF(G2204="","",_xlfn.XLOOKUP(G2204,'Réponses'!C:C,'Réponses'!F:F,"ERREUR PROCHAINE QUESTION"))</f>
        <v/>
      </c>
      <c r="I2204" s="25" t="str">
        <f>IF(H2204="","",_xlfn.XLOOKUP(H2204,Questions!$A:$A,Questions!$C:$C,"ERREUR TYPE"))</f>
        <v/>
      </c>
      <c r="J2204" s="25" t="str">
        <f>IF(H2204="","",_xlfn.XLOOKUP(H2204&amp;"_"&amp;Saisie!J2205,'Réponses'!D:D,'Réponses'!C:C,""))</f>
        <v/>
      </c>
      <c r="K2204" s="25" t="str">
        <f>IF(J2204="","",_xlfn.XLOOKUP(J2204,'Réponses'!C:C,'Réponses'!F:F,"ERREUR PROCHAINE QUESTION"))</f>
        <v/>
      </c>
      <c r="L2204" s="25" t="str">
        <f>IF(K2204="","",_xlfn.XLOOKUP(K2204,Questions!$A:$A,Questions!$C:$C,""))</f>
        <v/>
      </c>
      <c r="M2204" s="25" t="str">
        <f>IF(K2204="","",_xlfn.XLOOKUP(K2204&amp;"_"&amp;Saisie!L2205,'Réponses'!D:D,'Réponses'!C:C,""))</f>
        <v/>
      </c>
      <c r="N2204" s="25" t="str">
        <f>IF(M2204="","",_xlfn.XLOOKUP(M2204,'Réponses'!C:C,'Réponses'!F:F,"ERREUR PROCHAINE QUESTION"))</f>
        <v/>
      </c>
      <c r="O2204" s="25" t="str">
        <f>IF(N2204="","",_xlfn.XLOOKUP(N2204,Questions!$A:$A,Questions!$C:$C,"ERREUR TYPE"))</f>
        <v/>
      </c>
      <c r="P2204" s="25" t="str">
        <f>IF(N2204="","",_xlfn.XLOOKUP(N2204&amp;"_"&amp;Saisie!N2205,'Réponses'!D:D,'Réponses'!C:C,""))</f>
        <v/>
      </c>
      <c r="Q2204" s="25" t="str">
        <f t="shared" si="34"/>
        <v/>
      </c>
    </row>
    <row r="2205" spans="1:17">
      <c r="A2205" s="25" t="str">
        <f>IF(ISBLANK(Saisie!C2206),"",_xlfn.XLOOKUP(Saisie!C2206,Barème!A:A,Barème!F:F,"ERREUR CODE PRODUIT"))</f>
        <v/>
      </c>
      <c r="B2205" s="25" t="str">
        <f>IF(OR(A2205="08",A2205="07",MID(Saisie!C2206,4,4)="0804",MID(Saisie!C2206,4,4)="0907",A2205=""),"",_xlfn.XLOOKUP(A2205,Matériau!A:A,Matériau!C:C,"ERREUR MATERIAU"))</f>
        <v/>
      </c>
      <c r="C2205" s="25" t="str">
        <f>IF(B2205="","",_xlfn.XLOOKUP(B2205,Questions!A:A,Questions!C:C,""))</f>
        <v/>
      </c>
      <c r="D2205" s="25" t="str">
        <f>IF(B2205="","",_xlfn.XLOOKUP(B2205&amp;"_"&amp;Saisie!F2206,'Réponses'!D:D,'Réponses'!C:C,""))</f>
        <v/>
      </c>
      <c r="E2205" s="25" t="str">
        <f>IF(D2205="","",_xlfn.XLOOKUP(D2205,'Réponses'!C:C,'Réponses'!F:F,"ERREUR PROCHAINE QUESTION"))</f>
        <v/>
      </c>
      <c r="F2205" s="25" t="str">
        <f>IF(E2205="","",_xlfn.XLOOKUP(E2205,Questions!$A:$A,Questions!$C:$C,""))</f>
        <v/>
      </c>
      <c r="G2205" s="25" t="str">
        <f>IF(E2205="","",_xlfn.XLOOKUP(E2205&amp;"_"&amp;Saisie!H2206,'Réponses'!D:D,'Réponses'!C:C,""))</f>
        <v/>
      </c>
      <c r="H2205" s="25" t="str">
        <f>IF(G2205="","",_xlfn.XLOOKUP(G2205,'Réponses'!C:C,'Réponses'!F:F,"ERREUR PROCHAINE QUESTION"))</f>
        <v/>
      </c>
      <c r="I2205" s="25" t="str">
        <f>IF(H2205="","",_xlfn.XLOOKUP(H2205,Questions!$A:$A,Questions!$C:$C,"ERREUR TYPE"))</f>
        <v/>
      </c>
      <c r="J2205" s="25" t="str">
        <f>IF(H2205="","",_xlfn.XLOOKUP(H2205&amp;"_"&amp;Saisie!J2206,'Réponses'!D:D,'Réponses'!C:C,""))</f>
        <v/>
      </c>
      <c r="K2205" s="25" t="str">
        <f>IF(J2205="","",_xlfn.XLOOKUP(J2205,'Réponses'!C:C,'Réponses'!F:F,"ERREUR PROCHAINE QUESTION"))</f>
        <v/>
      </c>
      <c r="L2205" s="25" t="str">
        <f>IF(K2205="","",_xlfn.XLOOKUP(K2205,Questions!$A:$A,Questions!$C:$C,""))</f>
        <v/>
      </c>
      <c r="M2205" s="25" t="str">
        <f>IF(K2205="","",_xlfn.XLOOKUP(K2205&amp;"_"&amp;Saisie!L2206,'Réponses'!D:D,'Réponses'!C:C,""))</f>
        <v/>
      </c>
      <c r="N2205" s="25" t="str">
        <f>IF(M2205="","",_xlfn.XLOOKUP(M2205,'Réponses'!C:C,'Réponses'!F:F,"ERREUR PROCHAINE QUESTION"))</f>
        <v/>
      </c>
      <c r="O2205" s="25" t="str">
        <f>IF(N2205="","",_xlfn.XLOOKUP(N2205,Questions!$A:$A,Questions!$C:$C,"ERREUR TYPE"))</f>
        <v/>
      </c>
      <c r="P2205" s="25" t="str">
        <f>IF(N2205="","",_xlfn.XLOOKUP(N2205&amp;"_"&amp;Saisie!N2206,'Réponses'!D:D,'Réponses'!C:C,""))</f>
        <v/>
      </c>
      <c r="Q2205" s="25" t="str">
        <f t="shared" si="34"/>
        <v/>
      </c>
    </row>
    <row r="2206" spans="1:17">
      <c r="A2206" s="25" t="str">
        <f>IF(ISBLANK(Saisie!C2207),"",_xlfn.XLOOKUP(Saisie!C2207,Barème!A:A,Barème!F:F,"ERREUR CODE PRODUIT"))</f>
        <v/>
      </c>
      <c r="B2206" s="25" t="str">
        <f>IF(OR(A2206="08",A2206="07",MID(Saisie!C2207,4,4)="0804",MID(Saisie!C2207,4,4)="0907",A2206=""),"",_xlfn.XLOOKUP(A2206,Matériau!A:A,Matériau!C:C,"ERREUR MATERIAU"))</f>
        <v/>
      </c>
      <c r="C2206" s="25" t="str">
        <f>IF(B2206="","",_xlfn.XLOOKUP(B2206,Questions!A:A,Questions!C:C,""))</f>
        <v/>
      </c>
      <c r="D2206" s="25" t="str">
        <f>IF(B2206="","",_xlfn.XLOOKUP(B2206&amp;"_"&amp;Saisie!F2207,'Réponses'!D:D,'Réponses'!C:C,""))</f>
        <v/>
      </c>
      <c r="E2206" s="25" t="str">
        <f>IF(D2206="","",_xlfn.XLOOKUP(D2206,'Réponses'!C:C,'Réponses'!F:F,"ERREUR PROCHAINE QUESTION"))</f>
        <v/>
      </c>
      <c r="F2206" s="25" t="str">
        <f>IF(E2206="","",_xlfn.XLOOKUP(E2206,Questions!$A:$A,Questions!$C:$C,""))</f>
        <v/>
      </c>
      <c r="G2206" s="25" t="str">
        <f>IF(E2206="","",_xlfn.XLOOKUP(E2206&amp;"_"&amp;Saisie!H2207,'Réponses'!D:D,'Réponses'!C:C,""))</f>
        <v/>
      </c>
      <c r="H2206" s="25" t="str">
        <f>IF(G2206="","",_xlfn.XLOOKUP(G2206,'Réponses'!C:C,'Réponses'!F:F,"ERREUR PROCHAINE QUESTION"))</f>
        <v/>
      </c>
      <c r="I2206" s="25" t="str">
        <f>IF(H2206="","",_xlfn.XLOOKUP(H2206,Questions!$A:$A,Questions!$C:$C,"ERREUR TYPE"))</f>
        <v/>
      </c>
      <c r="J2206" s="25" t="str">
        <f>IF(H2206="","",_xlfn.XLOOKUP(H2206&amp;"_"&amp;Saisie!J2207,'Réponses'!D:D,'Réponses'!C:C,""))</f>
        <v/>
      </c>
      <c r="K2206" s="25" t="str">
        <f>IF(J2206="","",_xlfn.XLOOKUP(J2206,'Réponses'!C:C,'Réponses'!F:F,"ERREUR PROCHAINE QUESTION"))</f>
        <v/>
      </c>
      <c r="L2206" s="25" t="str">
        <f>IF(K2206="","",_xlfn.XLOOKUP(K2206,Questions!$A:$A,Questions!$C:$C,""))</f>
        <v/>
      </c>
      <c r="M2206" s="25" t="str">
        <f>IF(K2206="","",_xlfn.XLOOKUP(K2206&amp;"_"&amp;Saisie!L2207,'Réponses'!D:D,'Réponses'!C:C,""))</f>
        <v/>
      </c>
      <c r="N2206" s="25" t="str">
        <f>IF(M2206="","",_xlfn.XLOOKUP(M2206,'Réponses'!C:C,'Réponses'!F:F,"ERREUR PROCHAINE QUESTION"))</f>
        <v/>
      </c>
      <c r="O2206" s="25" t="str">
        <f>IF(N2206="","",_xlfn.XLOOKUP(N2206,Questions!$A:$A,Questions!$C:$C,"ERREUR TYPE"))</f>
        <v/>
      </c>
      <c r="P2206" s="25" t="str">
        <f>IF(N2206="","",_xlfn.XLOOKUP(N2206&amp;"_"&amp;Saisie!N2207,'Réponses'!D:D,'Réponses'!C:C,""))</f>
        <v/>
      </c>
      <c r="Q2206" s="25" t="str">
        <f t="shared" si="34"/>
        <v/>
      </c>
    </row>
    <row r="2207" spans="1:17">
      <c r="A2207" s="25" t="str">
        <f>IF(ISBLANK(Saisie!C2208),"",_xlfn.XLOOKUP(Saisie!C2208,Barème!A:A,Barème!F:F,"ERREUR CODE PRODUIT"))</f>
        <v/>
      </c>
      <c r="B2207" s="25" t="str">
        <f>IF(OR(A2207="08",A2207="07",MID(Saisie!C2208,4,4)="0804",MID(Saisie!C2208,4,4)="0907",A2207=""),"",_xlfn.XLOOKUP(A2207,Matériau!A:A,Matériau!C:C,"ERREUR MATERIAU"))</f>
        <v/>
      </c>
      <c r="C2207" s="25" t="str">
        <f>IF(B2207="","",_xlfn.XLOOKUP(B2207,Questions!A:A,Questions!C:C,""))</f>
        <v/>
      </c>
      <c r="D2207" s="25" t="str">
        <f>IF(B2207="","",_xlfn.XLOOKUP(B2207&amp;"_"&amp;Saisie!F2208,'Réponses'!D:D,'Réponses'!C:C,""))</f>
        <v/>
      </c>
      <c r="E2207" s="25" t="str">
        <f>IF(D2207="","",_xlfn.XLOOKUP(D2207,'Réponses'!C:C,'Réponses'!F:F,"ERREUR PROCHAINE QUESTION"))</f>
        <v/>
      </c>
      <c r="F2207" s="25" t="str">
        <f>IF(E2207="","",_xlfn.XLOOKUP(E2207,Questions!$A:$A,Questions!$C:$C,""))</f>
        <v/>
      </c>
      <c r="G2207" s="25" t="str">
        <f>IF(E2207="","",_xlfn.XLOOKUP(E2207&amp;"_"&amp;Saisie!H2208,'Réponses'!D:D,'Réponses'!C:C,""))</f>
        <v/>
      </c>
      <c r="H2207" s="25" t="str">
        <f>IF(G2207="","",_xlfn.XLOOKUP(G2207,'Réponses'!C:C,'Réponses'!F:F,"ERREUR PROCHAINE QUESTION"))</f>
        <v/>
      </c>
      <c r="I2207" s="25" t="str">
        <f>IF(H2207="","",_xlfn.XLOOKUP(H2207,Questions!$A:$A,Questions!$C:$C,"ERREUR TYPE"))</f>
        <v/>
      </c>
      <c r="J2207" s="25" t="str">
        <f>IF(H2207="","",_xlfn.XLOOKUP(H2207&amp;"_"&amp;Saisie!J2208,'Réponses'!D:D,'Réponses'!C:C,""))</f>
        <v/>
      </c>
      <c r="K2207" s="25" t="str">
        <f>IF(J2207="","",_xlfn.XLOOKUP(J2207,'Réponses'!C:C,'Réponses'!F:F,"ERREUR PROCHAINE QUESTION"))</f>
        <v/>
      </c>
      <c r="L2207" s="25" t="str">
        <f>IF(K2207="","",_xlfn.XLOOKUP(K2207,Questions!$A:$A,Questions!$C:$C,""))</f>
        <v/>
      </c>
      <c r="M2207" s="25" t="str">
        <f>IF(K2207="","",_xlfn.XLOOKUP(K2207&amp;"_"&amp;Saisie!L2208,'Réponses'!D:D,'Réponses'!C:C,""))</f>
        <v/>
      </c>
      <c r="N2207" s="25" t="str">
        <f>IF(M2207="","",_xlfn.XLOOKUP(M2207,'Réponses'!C:C,'Réponses'!F:F,"ERREUR PROCHAINE QUESTION"))</f>
        <v/>
      </c>
      <c r="O2207" s="25" t="str">
        <f>IF(N2207="","",_xlfn.XLOOKUP(N2207,Questions!$A:$A,Questions!$C:$C,"ERREUR TYPE"))</f>
        <v/>
      </c>
      <c r="P2207" s="25" t="str">
        <f>IF(N2207="","",_xlfn.XLOOKUP(N2207&amp;"_"&amp;Saisie!N2208,'Réponses'!D:D,'Réponses'!C:C,""))</f>
        <v/>
      </c>
      <c r="Q2207" s="25" t="str">
        <f t="shared" si="34"/>
        <v/>
      </c>
    </row>
    <row r="2208" spans="1:17">
      <c r="A2208" s="25" t="str">
        <f>IF(ISBLANK(Saisie!C2209),"",_xlfn.XLOOKUP(Saisie!C2209,Barème!A:A,Barème!F:F,"ERREUR CODE PRODUIT"))</f>
        <v/>
      </c>
      <c r="B2208" s="25" t="str">
        <f>IF(OR(A2208="08",A2208="07",MID(Saisie!C2209,4,4)="0804",MID(Saisie!C2209,4,4)="0907",A2208=""),"",_xlfn.XLOOKUP(A2208,Matériau!A:A,Matériau!C:C,"ERREUR MATERIAU"))</f>
        <v/>
      </c>
      <c r="C2208" s="25" t="str">
        <f>IF(B2208="","",_xlfn.XLOOKUP(B2208,Questions!A:A,Questions!C:C,""))</f>
        <v/>
      </c>
      <c r="D2208" s="25" t="str">
        <f>IF(B2208="","",_xlfn.XLOOKUP(B2208&amp;"_"&amp;Saisie!F2209,'Réponses'!D:D,'Réponses'!C:C,""))</f>
        <v/>
      </c>
      <c r="E2208" s="25" t="str">
        <f>IF(D2208="","",_xlfn.XLOOKUP(D2208,'Réponses'!C:C,'Réponses'!F:F,"ERREUR PROCHAINE QUESTION"))</f>
        <v/>
      </c>
      <c r="F2208" s="25" t="str">
        <f>IF(E2208="","",_xlfn.XLOOKUP(E2208,Questions!$A:$A,Questions!$C:$C,""))</f>
        <v/>
      </c>
      <c r="G2208" s="25" t="str">
        <f>IF(E2208="","",_xlfn.XLOOKUP(E2208&amp;"_"&amp;Saisie!H2209,'Réponses'!D:D,'Réponses'!C:C,""))</f>
        <v/>
      </c>
      <c r="H2208" s="25" t="str">
        <f>IF(G2208="","",_xlfn.XLOOKUP(G2208,'Réponses'!C:C,'Réponses'!F:F,"ERREUR PROCHAINE QUESTION"))</f>
        <v/>
      </c>
      <c r="I2208" s="25" t="str">
        <f>IF(H2208="","",_xlfn.XLOOKUP(H2208,Questions!$A:$A,Questions!$C:$C,"ERREUR TYPE"))</f>
        <v/>
      </c>
      <c r="J2208" s="25" t="str">
        <f>IF(H2208="","",_xlfn.XLOOKUP(H2208&amp;"_"&amp;Saisie!J2209,'Réponses'!D:D,'Réponses'!C:C,""))</f>
        <v/>
      </c>
      <c r="K2208" s="25" t="str">
        <f>IF(J2208="","",_xlfn.XLOOKUP(J2208,'Réponses'!C:C,'Réponses'!F:F,"ERREUR PROCHAINE QUESTION"))</f>
        <v/>
      </c>
      <c r="L2208" s="25" t="str">
        <f>IF(K2208="","",_xlfn.XLOOKUP(K2208,Questions!$A:$A,Questions!$C:$C,""))</f>
        <v/>
      </c>
      <c r="M2208" s="25" t="str">
        <f>IF(K2208="","",_xlfn.XLOOKUP(K2208&amp;"_"&amp;Saisie!L2209,'Réponses'!D:D,'Réponses'!C:C,""))</f>
        <v/>
      </c>
      <c r="N2208" s="25" t="str">
        <f>IF(M2208="","",_xlfn.XLOOKUP(M2208,'Réponses'!C:C,'Réponses'!F:F,"ERREUR PROCHAINE QUESTION"))</f>
        <v/>
      </c>
      <c r="O2208" s="25" t="str">
        <f>IF(N2208="","",_xlfn.XLOOKUP(N2208,Questions!$A:$A,Questions!$C:$C,"ERREUR TYPE"))</f>
        <v/>
      </c>
      <c r="P2208" s="25" t="str">
        <f>IF(N2208="","",_xlfn.XLOOKUP(N2208&amp;"_"&amp;Saisie!N2209,'Réponses'!D:D,'Réponses'!C:C,""))</f>
        <v/>
      </c>
      <c r="Q2208" s="25" t="str">
        <f t="shared" si="34"/>
        <v/>
      </c>
    </row>
    <row r="2209" spans="1:17">
      <c r="A2209" s="25" t="str">
        <f>IF(ISBLANK(Saisie!C2210),"",_xlfn.XLOOKUP(Saisie!C2210,Barème!A:A,Barème!F:F,"ERREUR CODE PRODUIT"))</f>
        <v/>
      </c>
      <c r="B2209" s="25" t="str">
        <f>IF(OR(A2209="08",A2209="07",MID(Saisie!C2210,4,4)="0804",MID(Saisie!C2210,4,4)="0907",A2209=""),"",_xlfn.XLOOKUP(A2209,Matériau!A:A,Matériau!C:C,"ERREUR MATERIAU"))</f>
        <v/>
      </c>
      <c r="C2209" s="25" t="str">
        <f>IF(B2209="","",_xlfn.XLOOKUP(B2209,Questions!A:A,Questions!C:C,""))</f>
        <v/>
      </c>
      <c r="D2209" s="25" t="str">
        <f>IF(B2209="","",_xlfn.XLOOKUP(B2209&amp;"_"&amp;Saisie!F2210,'Réponses'!D:D,'Réponses'!C:C,""))</f>
        <v/>
      </c>
      <c r="E2209" s="25" t="str">
        <f>IF(D2209="","",_xlfn.XLOOKUP(D2209,'Réponses'!C:C,'Réponses'!F:F,"ERREUR PROCHAINE QUESTION"))</f>
        <v/>
      </c>
      <c r="F2209" s="25" t="str">
        <f>IF(E2209="","",_xlfn.XLOOKUP(E2209,Questions!$A:$A,Questions!$C:$C,""))</f>
        <v/>
      </c>
      <c r="G2209" s="25" t="str">
        <f>IF(E2209="","",_xlfn.XLOOKUP(E2209&amp;"_"&amp;Saisie!H2210,'Réponses'!D:D,'Réponses'!C:C,""))</f>
        <v/>
      </c>
      <c r="H2209" s="25" t="str">
        <f>IF(G2209="","",_xlfn.XLOOKUP(G2209,'Réponses'!C:C,'Réponses'!F:F,"ERREUR PROCHAINE QUESTION"))</f>
        <v/>
      </c>
      <c r="I2209" s="25" t="str">
        <f>IF(H2209="","",_xlfn.XLOOKUP(H2209,Questions!$A:$A,Questions!$C:$C,"ERREUR TYPE"))</f>
        <v/>
      </c>
      <c r="J2209" s="25" t="str">
        <f>IF(H2209="","",_xlfn.XLOOKUP(H2209&amp;"_"&amp;Saisie!J2210,'Réponses'!D:D,'Réponses'!C:C,""))</f>
        <v/>
      </c>
      <c r="K2209" s="25" t="str">
        <f>IF(J2209="","",_xlfn.XLOOKUP(J2209,'Réponses'!C:C,'Réponses'!F:F,"ERREUR PROCHAINE QUESTION"))</f>
        <v/>
      </c>
      <c r="L2209" s="25" t="str">
        <f>IF(K2209="","",_xlfn.XLOOKUP(K2209,Questions!$A:$A,Questions!$C:$C,""))</f>
        <v/>
      </c>
      <c r="M2209" s="25" t="str">
        <f>IF(K2209="","",_xlfn.XLOOKUP(K2209&amp;"_"&amp;Saisie!L2210,'Réponses'!D:D,'Réponses'!C:C,""))</f>
        <v/>
      </c>
      <c r="N2209" s="25" t="str">
        <f>IF(M2209="","",_xlfn.XLOOKUP(M2209,'Réponses'!C:C,'Réponses'!F:F,"ERREUR PROCHAINE QUESTION"))</f>
        <v/>
      </c>
      <c r="O2209" s="25" t="str">
        <f>IF(N2209="","",_xlfn.XLOOKUP(N2209,Questions!$A:$A,Questions!$C:$C,"ERREUR TYPE"))</f>
        <v/>
      </c>
      <c r="P2209" s="25" t="str">
        <f>IF(N2209="","",_xlfn.XLOOKUP(N2209&amp;"_"&amp;Saisie!N2210,'Réponses'!D:D,'Réponses'!C:C,""))</f>
        <v/>
      </c>
      <c r="Q2209" s="25" t="str">
        <f t="shared" si="34"/>
        <v/>
      </c>
    </row>
    <row r="2210" spans="1:17">
      <c r="A2210" s="25" t="str">
        <f>IF(ISBLANK(Saisie!C2211),"",_xlfn.XLOOKUP(Saisie!C2211,Barème!A:A,Barème!F:F,"ERREUR CODE PRODUIT"))</f>
        <v/>
      </c>
      <c r="B2210" s="25" t="str">
        <f>IF(OR(A2210="08",A2210="07",MID(Saisie!C2211,4,4)="0804",MID(Saisie!C2211,4,4)="0907",A2210=""),"",_xlfn.XLOOKUP(A2210,Matériau!A:A,Matériau!C:C,"ERREUR MATERIAU"))</f>
        <v/>
      </c>
      <c r="C2210" s="25" t="str">
        <f>IF(B2210="","",_xlfn.XLOOKUP(B2210,Questions!A:A,Questions!C:C,""))</f>
        <v/>
      </c>
      <c r="D2210" s="25" t="str">
        <f>IF(B2210="","",_xlfn.XLOOKUP(B2210&amp;"_"&amp;Saisie!F2211,'Réponses'!D:D,'Réponses'!C:C,""))</f>
        <v/>
      </c>
      <c r="E2210" s="25" t="str">
        <f>IF(D2210="","",_xlfn.XLOOKUP(D2210,'Réponses'!C:C,'Réponses'!F:F,"ERREUR PROCHAINE QUESTION"))</f>
        <v/>
      </c>
      <c r="F2210" s="25" t="str">
        <f>IF(E2210="","",_xlfn.XLOOKUP(E2210,Questions!$A:$A,Questions!$C:$C,""))</f>
        <v/>
      </c>
      <c r="G2210" s="25" t="str">
        <f>IF(E2210="","",_xlfn.XLOOKUP(E2210&amp;"_"&amp;Saisie!H2211,'Réponses'!D:D,'Réponses'!C:C,""))</f>
        <v/>
      </c>
      <c r="H2210" s="25" t="str">
        <f>IF(G2210="","",_xlfn.XLOOKUP(G2210,'Réponses'!C:C,'Réponses'!F:F,"ERREUR PROCHAINE QUESTION"))</f>
        <v/>
      </c>
      <c r="I2210" s="25" t="str">
        <f>IF(H2210="","",_xlfn.XLOOKUP(H2210,Questions!$A:$A,Questions!$C:$C,"ERREUR TYPE"))</f>
        <v/>
      </c>
      <c r="J2210" s="25" t="str">
        <f>IF(H2210="","",_xlfn.XLOOKUP(H2210&amp;"_"&amp;Saisie!J2211,'Réponses'!D:D,'Réponses'!C:C,""))</f>
        <v/>
      </c>
      <c r="K2210" s="25" t="str">
        <f>IF(J2210="","",_xlfn.XLOOKUP(J2210,'Réponses'!C:C,'Réponses'!F:F,"ERREUR PROCHAINE QUESTION"))</f>
        <v/>
      </c>
      <c r="L2210" s="25" t="str">
        <f>IF(K2210="","",_xlfn.XLOOKUP(K2210,Questions!$A:$A,Questions!$C:$C,""))</f>
        <v/>
      </c>
      <c r="M2210" s="25" t="str">
        <f>IF(K2210="","",_xlfn.XLOOKUP(K2210&amp;"_"&amp;Saisie!L2211,'Réponses'!D:D,'Réponses'!C:C,""))</f>
        <v/>
      </c>
      <c r="N2210" s="25" t="str">
        <f>IF(M2210="","",_xlfn.XLOOKUP(M2210,'Réponses'!C:C,'Réponses'!F:F,"ERREUR PROCHAINE QUESTION"))</f>
        <v/>
      </c>
      <c r="O2210" s="25" t="str">
        <f>IF(N2210="","",_xlfn.XLOOKUP(N2210,Questions!$A:$A,Questions!$C:$C,"ERREUR TYPE"))</f>
        <v/>
      </c>
      <c r="P2210" s="25" t="str">
        <f>IF(N2210="","",_xlfn.XLOOKUP(N2210&amp;"_"&amp;Saisie!N2211,'Réponses'!D:D,'Réponses'!C:C,""))</f>
        <v/>
      </c>
      <c r="Q2210" s="25" t="str">
        <f t="shared" si="34"/>
        <v/>
      </c>
    </row>
    <row r="2211" spans="1:17">
      <c r="A2211" s="25" t="str">
        <f>IF(ISBLANK(Saisie!C2212),"",_xlfn.XLOOKUP(Saisie!C2212,Barème!A:A,Barème!F:F,"ERREUR CODE PRODUIT"))</f>
        <v/>
      </c>
      <c r="B2211" s="25" t="str">
        <f>IF(OR(A2211="08",A2211="07",MID(Saisie!C2212,4,4)="0804",MID(Saisie!C2212,4,4)="0907",A2211=""),"",_xlfn.XLOOKUP(A2211,Matériau!A:A,Matériau!C:C,"ERREUR MATERIAU"))</f>
        <v/>
      </c>
      <c r="C2211" s="25" t="str">
        <f>IF(B2211="","",_xlfn.XLOOKUP(B2211,Questions!A:A,Questions!C:C,""))</f>
        <v/>
      </c>
      <c r="D2211" s="25" t="str">
        <f>IF(B2211="","",_xlfn.XLOOKUP(B2211&amp;"_"&amp;Saisie!F2212,'Réponses'!D:D,'Réponses'!C:C,""))</f>
        <v/>
      </c>
      <c r="E2211" s="25" t="str">
        <f>IF(D2211="","",_xlfn.XLOOKUP(D2211,'Réponses'!C:C,'Réponses'!F:F,"ERREUR PROCHAINE QUESTION"))</f>
        <v/>
      </c>
      <c r="F2211" s="25" t="str">
        <f>IF(E2211="","",_xlfn.XLOOKUP(E2211,Questions!$A:$A,Questions!$C:$C,""))</f>
        <v/>
      </c>
      <c r="G2211" s="25" t="str">
        <f>IF(E2211="","",_xlfn.XLOOKUP(E2211&amp;"_"&amp;Saisie!H2212,'Réponses'!D:D,'Réponses'!C:C,""))</f>
        <v/>
      </c>
      <c r="H2211" s="25" t="str">
        <f>IF(G2211="","",_xlfn.XLOOKUP(G2211,'Réponses'!C:C,'Réponses'!F:F,"ERREUR PROCHAINE QUESTION"))</f>
        <v/>
      </c>
      <c r="I2211" s="25" t="str">
        <f>IF(H2211="","",_xlfn.XLOOKUP(H2211,Questions!$A:$A,Questions!$C:$C,"ERREUR TYPE"))</f>
        <v/>
      </c>
      <c r="J2211" s="25" t="str">
        <f>IF(H2211="","",_xlfn.XLOOKUP(H2211&amp;"_"&amp;Saisie!J2212,'Réponses'!D:D,'Réponses'!C:C,""))</f>
        <v/>
      </c>
      <c r="K2211" s="25" t="str">
        <f>IF(J2211="","",_xlfn.XLOOKUP(J2211,'Réponses'!C:C,'Réponses'!F:F,"ERREUR PROCHAINE QUESTION"))</f>
        <v/>
      </c>
      <c r="L2211" s="25" t="str">
        <f>IF(K2211="","",_xlfn.XLOOKUP(K2211,Questions!$A:$A,Questions!$C:$C,""))</f>
        <v/>
      </c>
      <c r="M2211" s="25" t="str">
        <f>IF(K2211="","",_xlfn.XLOOKUP(K2211&amp;"_"&amp;Saisie!L2212,'Réponses'!D:D,'Réponses'!C:C,""))</f>
        <v/>
      </c>
      <c r="N2211" s="25" t="str">
        <f>IF(M2211="","",_xlfn.XLOOKUP(M2211,'Réponses'!C:C,'Réponses'!F:F,"ERREUR PROCHAINE QUESTION"))</f>
        <v/>
      </c>
      <c r="O2211" s="25" t="str">
        <f>IF(N2211="","",_xlfn.XLOOKUP(N2211,Questions!$A:$A,Questions!$C:$C,"ERREUR TYPE"))</f>
        <v/>
      </c>
      <c r="P2211" s="25" t="str">
        <f>IF(N2211="","",_xlfn.XLOOKUP(N2211&amp;"_"&amp;Saisie!N2212,'Réponses'!D:D,'Réponses'!C:C,""))</f>
        <v/>
      </c>
      <c r="Q2211" s="25" t="str">
        <f t="shared" si="34"/>
        <v/>
      </c>
    </row>
    <row r="2212" spans="1:17">
      <c r="A2212" s="25" t="str">
        <f>IF(ISBLANK(Saisie!C2213),"",_xlfn.XLOOKUP(Saisie!C2213,Barème!A:A,Barème!F:F,"ERREUR CODE PRODUIT"))</f>
        <v/>
      </c>
      <c r="B2212" s="25" t="str">
        <f>IF(OR(A2212="08",A2212="07",MID(Saisie!C2213,4,4)="0804",MID(Saisie!C2213,4,4)="0907",A2212=""),"",_xlfn.XLOOKUP(A2212,Matériau!A:A,Matériau!C:C,"ERREUR MATERIAU"))</f>
        <v/>
      </c>
      <c r="C2212" s="25" t="str">
        <f>IF(B2212="","",_xlfn.XLOOKUP(B2212,Questions!A:A,Questions!C:C,""))</f>
        <v/>
      </c>
      <c r="D2212" s="25" t="str">
        <f>IF(B2212="","",_xlfn.XLOOKUP(B2212&amp;"_"&amp;Saisie!F2213,'Réponses'!D:D,'Réponses'!C:C,""))</f>
        <v/>
      </c>
      <c r="E2212" s="25" t="str">
        <f>IF(D2212="","",_xlfn.XLOOKUP(D2212,'Réponses'!C:C,'Réponses'!F:F,"ERREUR PROCHAINE QUESTION"))</f>
        <v/>
      </c>
      <c r="F2212" s="25" t="str">
        <f>IF(E2212="","",_xlfn.XLOOKUP(E2212,Questions!$A:$A,Questions!$C:$C,""))</f>
        <v/>
      </c>
      <c r="G2212" s="25" t="str">
        <f>IF(E2212="","",_xlfn.XLOOKUP(E2212&amp;"_"&amp;Saisie!H2213,'Réponses'!D:D,'Réponses'!C:C,""))</f>
        <v/>
      </c>
      <c r="H2212" s="25" t="str">
        <f>IF(G2212="","",_xlfn.XLOOKUP(G2212,'Réponses'!C:C,'Réponses'!F:F,"ERREUR PROCHAINE QUESTION"))</f>
        <v/>
      </c>
      <c r="I2212" s="25" t="str">
        <f>IF(H2212="","",_xlfn.XLOOKUP(H2212,Questions!$A:$A,Questions!$C:$C,"ERREUR TYPE"))</f>
        <v/>
      </c>
      <c r="J2212" s="25" t="str">
        <f>IF(H2212="","",_xlfn.XLOOKUP(H2212&amp;"_"&amp;Saisie!J2213,'Réponses'!D:D,'Réponses'!C:C,""))</f>
        <v/>
      </c>
      <c r="K2212" s="25" t="str">
        <f>IF(J2212="","",_xlfn.XLOOKUP(J2212,'Réponses'!C:C,'Réponses'!F:F,"ERREUR PROCHAINE QUESTION"))</f>
        <v/>
      </c>
      <c r="L2212" s="25" t="str">
        <f>IF(K2212="","",_xlfn.XLOOKUP(K2212,Questions!$A:$A,Questions!$C:$C,""))</f>
        <v/>
      </c>
      <c r="M2212" s="25" t="str">
        <f>IF(K2212="","",_xlfn.XLOOKUP(K2212&amp;"_"&amp;Saisie!L2213,'Réponses'!D:D,'Réponses'!C:C,""))</f>
        <v/>
      </c>
      <c r="N2212" s="25" t="str">
        <f>IF(M2212="","",_xlfn.XLOOKUP(M2212,'Réponses'!C:C,'Réponses'!F:F,"ERREUR PROCHAINE QUESTION"))</f>
        <v/>
      </c>
      <c r="O2212" s="25" t="str">
        <f>IF(N2212="","",_xlfn.XLOOKUP(N2212,Questions!$A:$A,Questions!$C:$C,"ERREUR TYPE"))</f>
        <v/>
      </c>
      <c r="P2212" s="25" t="str">
        <f>IF(N2212="","",_xlfn.XLOOKUP(N2212&amp;"_"&amp;Saisie!N2213,'Réponses'!D:D,'Réponses'!C:C,""))</f>
        <v/>
      </c>
      <c r="Q2212" s="25" t="str">
        <f t="shared" si="34"/>
        <v/>
      </c>
    </row>
    <row r="2213" spans="1:17">
      <c r="A2213" s="25" t="str">
        <f>IF(ISBLANK(Saisie!C2214),"",_xlfn.XLOOKUP(Saisie!C2214,Barème!A:A,Barème!F:F,"ERREUR CODE PRODUIT"))</f>
        <v/>
      </c>
      <c r="B2213" s="25" t="str">
        <f>IF(OR(A2213="08",A2213="07",MID(Saisie!C2214,4,4)="0804",MID(Saisie!C2214,4,4)="0907",A2213=""),"",_xlfn.XLOOKUP(A2213,Matériau!A:A,Matériau!C:C,"ERREUR MATERIAU"))</f>
        <v/>
      </c>
      <c r="C2213" s="25" t="str">
        <f>IF(B2213="","",_xlfn.XLOOKUP(B2213,Questions!A:A,Questions!C:C,""))</f>
        <v/>
      </c>
      <c r="D2213" s="25" t="str">
        <f>IF(B2213="","",_xlfn.XLOOKUP(B2213&amp;"_"&amp;Saisie!F2214,'Réponses'!D:D,'Réponses'!C:C,""))</f>
        <v/>
      </c>
      <c r="E2213" s="25" t="str">
        <f>IF(D2213="","",_xlfn.XLOOKUP(D2213,'Réponses'!C:C,'Réponses'!F:F,"ERREUR PROCHAINE QUESTION"))</f>
        <v/>
      </c>
      <c r="F2213" s="25" t="str">
        <f>IF(E2213="","",_xlfn.XLOOKUP(E2213,Questions!$A:$A,Questions!$C:$C,""))</f>
        <v/>
      </c>
      <c r="G2213" s="25" t="str">
        <f>IF(E2213="","",_xlfn.XLOOKUP(E2213&amp;"_"&amp;Saisie!H2214,'Réponses'!D:D,'Réponses'!C:C,""))</f>
        <v/>
      </c>
      <c r="H2213" s="25" t="str">
        <f>IF(G2213="","",_xlfn.XLOOKUP(G2213,'Réponses'!C:C,'Réponses'!F:F,"ERREUR PROCHAINE QUESTION"))</f>
        <v/>
      </c>
      <c r="I2213" s="25" t="str">
        <f>IF(H2213="","",_xlfn.XLOOKUP(H2213,Questions!$A:$A,Questions!$C:$C,"ERREUR TYPE"))</f>
        <v/>
      </c>
      <c r="J2213" s="25" t="str">
        <f>IF(H2213="","",_xlfn.XLOOKUP(H2213&amp;"_"&amp;Saisie!J2214,'Réponses'!D:D,'Réponses'!C:C,""))</f>
        <v/>
      </c>
      <c r="K2213" s="25" t="str">
        <f>IF(J2213="","",_xlfn.XLOOKUP(J2213,'Réponses'!C:C,'Réponses'!F:F,"ERREUR PROCHAINE QUESTION"))</f>
        <v/>
      </c>
      <c r="L2213" s="25" t="str">
        <f>IF(K2213="","",_xlfn.XLOOKUP(K2213,Questions!$A:$A,Questions!$C:$C,""))</f>
        <v/>
      </c>
      <c r="M2213" s="25" t="str">
        <f>IF(K2213="","",_xlfn.XLOOKUP(K2213&amp;"_"&amp;Saisie!L2214,'Réponses'!D:D,'Réponses'!C:C,""))</f>
        <v/>
      </c>
      <c r="N2213" s="25" t="str">
        <f>IF(M2213="","",_xlfn.XLOOKUP(M2213,'Réponses'!C:C,'Réponses'!F:F,"ERREUR PROCHAINE QUESTION"))</f>
        <v/>
      </c>
      <c r="O2213" s="25" t="str">
        <f>IF(N2213="","",_xlfn.XLOOKUP(N2213,Questions!$A:$A,Questions!$C:$C,"ERREUR TYPE"))</f>
        <v/>
      </c>
      <c r="P2213" s="25" t="str">
        <f>IF(N2213="","",_xlfn.XLOOKUP(N2213&amp;"_"&amp;Saisie!N2214,'Réponses'!D:D,'Réponses'!C:C,""))</f>
        <v/>
      </c>
      <c r="Q2213" s="25" t="str">
        <f t="shared" si="34"/>
        <v/>
      </c>
    </row>
    <row r="2214" spans="1:17">
      <c r="A2214" s="25" t="str">
        <f>IF(ISBLANK(Saisie!C2215),"",_xlfn.XLOOKUP(Saisie!C2215,Barème!A:A,Barème!F:F,"ERREUR CODE PRODUIT"))</f>
        <v/>
      </c>
      <c r="B2214" s="25" t="str">
        <f>IF(OR(A2214="08",A2214="07",MID(Saisie!C2215,4,4)="0804",MID(Saisie!C2215,4,4)="0907",A2214=""),"",_xlfn.XLOOKUP(A2214,Matériau!A:A,Matériau!C:C,"ERREUR MATERIAU"))</f>
        <v/>
      </c>
      <c r="C2214" s="25" t="str">
        <f>IF(B2214="","",_xlfn.XLOOKUP(B2214,Questions!A:A,Questions!C:C,""))</f>
        <v/>
      </c>
      <c r="D2214" s="25" t="str">
        <f>IF(B2214="","",_xlfn.XLOOKUP(B2214&amp;"_"&amp;Saisie!F2215,'Réponses'!D:D,'Réponses'!C:C,""))</f>
        <v/>
      </c>
      <c r="E2214" s="25" t="str">
        <f>IF(D2214="","",_xlfn.XLOOKUP(D2214,'Réponses'!C:C,'Réponses'!F:F,"ERREUR PROCHAINE QUESTION"))</f>
        <v/>
      </c>
      <c r="F2214" s="25" t="str">
        <f>IF(E2214="","",_xlfn.XLOOKUP(E2214,Questions!$A:$A,Questions!$C:$C,""))</f>
        <v/>
      </c>
      <c r="G2214" s="25" t="str">
        <f>IF(E2214="","",_xlfn.XLOOKUP(E2214&amp;"_"&amp;Saisie!H2215,'Réponses'!D:D,'Réponses'!C:C,""))</f>
        <v/>
      </c>
      <c r="H2214" s="25" t="str">
        <f>IF(G2214="","",_xlfn.XLOOKUP(G2214,'Réponses'!C:C,'Réponses'!F:F,"ERREUR PROCHAINE QUESTION"))</f>
        <v/>
      </c>
      <c r="I2214" s="25" t="str">
        <f>IF(H2214="","",_xlfn.XLOOKUP(H2214,Questions!$A:$A,Questions!$C:$C,"ERREUR TYPE"))</f>
        <v/>
      </c>
      <c r="J2214" s="25" t="str">
        <f>IF(H2214="","",_xlfn.XLOOKUP(H2214&amp;"_"&amp;Saisie!J2215,'Réponses'!D:D,'Réponses'!C:C,""))</f>
        <v/>
      </c>
      <c r="K2214" s="25" t="str">
        <f>IF(J2214="","",_xlfn.XLOOKUP(J2214,'Réponses'!C:C,'Réponses'!F:F,"ERREUR PROCHAINE QUESTION"))</f>
        <v/>
      </c>
      <c r="L2214" s="25" t="str">
        <f>IF(K2214="","",_xlfn.XLOOKUP(K2214,Questions!$A:$A,Questions!$C:$C,""))</f>
        <v/>
      </c>
      <c r="M2214" s="25" t="str">
        <f>IF(K2214="","",_xlfn.XLOOKUP(K2214&amp;"_"&amp;Saisie!L2215,'Réponses'!D:D,'Réponses'!C:C,""))</f>
        <v/>
      </c>
      <c r="N2214" s="25" t="str">
        <f>IF(M2214="","",_xlfn.XLOOKUP(M2214,'Réponses'!C:C,'Réponses'!F:F,"ERREUR PROCHAINE QUESTION"))</f>
        <v/>
      </c>
      <c r="O2214" s="25" t="str">
        <f>IF(N2214="","",_xlfn.XLOOKUP(N2214,Questions!$A:$A,Questions!$C:$C,"ERREUR TYPE"))</f>
        <v/>
      </c>
      <c r="P2214" s="25" t="str">
        <f>IF(N2214="","",_xlfn.XLOOKUP(N2214&amp;"_"&amp;Saisie!N2215,'Réponses'!D:D,'Réponses'!C:C,""))</f>
        <v/>
      </c>
      <c r="Q2214" s="25" t="str">
        <f t="shared" si="34"/>
        <v/>
      </c>
    </row>
    <row r="2215" spans="1:17">
      <c r="A2215" s="25" t="str">
        <f>IF(ISBLANK(Saisie!C2216),"",_xlfn.XLOOKUP(Saisie!C2216,Barème!A:A,Barème!F:F,"ERREUR CODE PRODUIT"))</f>
        <v/>
      </c>
      <c r="B2215" s="25" t="str">
        <f>IF(OR(A2215="08",A2215="07",MID(Saisie!C2216,4,4)="0804",MID(Saisie!C2216,4,4)="0907",A2215=""),"",_xlfn.XLOOKUP(A2215,Matériau!A:A,Matériau!C:C,"ERREUR MATERIAU"))</f>
        <v/>
      </c>
      <c r="C2215" s="25" t="str">
        <f>IF(B2215="","",_xlfn.XLOOKUP(B2215,Questions!A:A,Questions!C:C,""))</f>
        <v/>
      </c>
      <c r="D2215" s="25" t="str">
        <f>IF(B2215="","",_xlfn.XLOOKUP(B2215&amp;"_"&amp;Saisie!F2216,'Réponses'!D:D,'Réponses'!C:C,""))</f>
        <v/>
      </c>
      <c r="E2215" s="25" t="str">
        <f>IF(D2215="","",_xlfn.XLOOKUP(D2215,'Réponses'!C:C,'Réponses'!F:F,"ERREUR PROCHAINE QUESTION"))</f>
        <v/>
      </c>
      <c r="F2215" s="25" t="str">
        <f>IF(E2215="","",_xlfn.XLOOKUP(E2215,Questions!$A:$A,Questions!$C:$C,""))</f>
        <v/>
      </c>
      <c r="G2215" s="25" t="str">
        <f>IF(E2215="","",_xlfn.XLOOKUP(E2215&amp;"_"&amp;Saisie!H2216,'Réponses'!D:D,'Réponses'!C:C,""))</f>
        <v/>
      </c>
      <c r="H2215" s="25" t="str">
        <f>IF(G2215="","",_xlfn.XLOOKUP(G2215,'Réponses'!C:C,'Réponses'!F:F,"ERREUR PROCHAINE QUESTION"))</f>
        <v/>
      </c>
      <c r="I2215" s="25" t="str">
        <f>IF(H2215="","",_xlfn.XLOOKUP(H2215,Questions!$A:$A,Questions!$C:$C,"ERREUR TYPE"))</f>
        <v/>
      </c>
      <c r="J2215" s="25" t="str">
        <f>IF(H2215="","",_xlfn.XLOOKUP(H2215&amp;"_"&amp;Saisie!J2216,'Réponses'!D:D,'Réponses'!C:C,""))</f>
        <v/>
      </c>
      <c r="K2215" s="25" t="str">
        <f>IF(J2215="","",_xlfn.XLOOKUP(J2215,'Réponses'!C:C,'Réponses'!F:F,"ERREUR PROCHAINE QUESTION"))</f>
        <v/>
      </c>
      <c r="L2215" s="25" t="str">
        <f>IF(K2215="","",_xlfn.XLOOKUP(K2215,Questions!$A:$A,Questions!$C:$C,""))</f>
        <v/>
      </c>
      <c r="M2215" s="25" t="str">
        <f>IF(K2215="","",_xlfn.XLOOKUP(K2215&amp;"_"&amp;Saisie!L2216,'Réponses'!D:D,'Réponses'!C:C,""))</f>
        <v/>
      </c>
      <c r="N2215" s="25" t="str">
        <f>IF(M2215="","",_xlfn.XLOOKUP(M2215,'Réponses'!C:C,'Réponses'!F:F,"ERREUR PROCHAINE QUESTION"))</f>
        <v/>
      </c>
      <c r="O2215" s="25" t="str">
        <f>IF(N2215="","",_xlfn.XLOOKUP(N2215,Questions!$A:$A,Questions!$C:$C,"ERREUR TYPE"))</f>
        <v/>
      </c>
      <c r="P2215" s="25" t="str">
        <f>IF(N2215="","",_xlfn.XLOOKUP(N2215&amp;"_"&amp;Saisie!N2216,'Réponses'!D:D,'Réponses'!C:C,""))</f>
        <v/>
      </c>
      <c r="Q2215" s="25" t="str">
        <f t="shared" si="34"/>
        <v/>
      </c>
    </row>
    <row r="2216" spans="1:17">
      <c r="A2216" s="25" t="str">
        <f>IF(ISBLANK(Saisie!C2217),"",_xlfn.XLOOKUP(Saisie!C2217,Barème!A:A,Barème!F:F,"ERREUR CODE PRODUIT"))</f>
        <v/>
      </c>
      <c r="B2216" s="25" t="str">
        <f>IF(OR(A2216="08",A2216="07",MID(Saisie!C2217,4,4)="0804",MID(Saisie!C2217,4,4)="0907",A2216=""),"",_xlfn.XLOOKUP(A2216,Matériau!A:A,Matériau!C:C,"ERREUR MATERIAU"))</f>
        <v/>
      </c>
      <c r="C2216" s="25" t="str">
        <f>IF(B2216="","",_xlfn.XLOOKUP(B2216,Questions!A:A,Questions!C:C,""))</f>
        <v/>
      </c>
      <c r="D2216" s="25" t="str">
        <f>IF(B2216="","",_xlfn.XLOOKUP(B2216&amp;"_"&amp;Saisie!F2217,'Réponses'!D:D,'Réponses'!C:C,""))</f>
        <v/>
      </c>
      <c r="E2216" s="25" t="str">
        <f>IF(D2216="","",_xlfn.XLOOKUP(D2216,'Réponses'!C:C,'Réponses'!F:F,"ERREUR PROCHAINE QUESTION"))</f>
        <v/>
      </c>
      <c r="F2216" s="25" t="str">
        <f>IF(E2216="","",_xlfn.XLOOKUP(E2216,Questions!$A:$A,Questions!$C:$C,""))</f>
        <v/>
      </c>
      <c r="G2216" s="25" t="str">
        <f>IF(E2216="","",_xlfn.XLOOKUP(E2216&amp;"_"&amp;Saisie!H2217,'Réponses'!D:D,'Réponses'!C:C,""))</f>
        <v/>
      </c>
      <c r="H2216" s="25" t="str">
        <f>IF(G2216="","",_xlfn.XLOOKUP(G2216,'Réponses'!C:C,'Réponses'!F:F,"ERREUR PROCHAINE QUESTION"))</f>
        <v/>
      </c>
      <c r="I2216" s="25" t="str">
        <f>IF(H2216="","",_xlfn.XLOOKUP(H2216,Questions!$A:$A,Questions!$C:$C,"ERREUR TYPE"))</f>
        <v/>
      </c>
      <c r="J2216" s="25" t="str">
        <f>IF(H2216="","",_xlfn.XLOOKUP(H2216&amp;"_"&amp;Saisie!J2217,'Réponses'!D:D,'Réponses'!C:C,""))</f>
        <v/>
      </c>
      <c r="K2216" s="25" t="str">
        <f>IF(J2216="","",_xlfn.XLOOKUP(J2216,'Réponses'!C:C,'Réponses'!F:F,"ERREUR PROCHAINE QUESTION"))</f>
        <v/>
      </c>
      <c r="L2216" s="25" t="str">
        <f>IF(K2216="","",_xlfn.XLOOKUP(K2216,Questions!$A:$A,Questions!$C:$C,""))</f>
        <v/>
      </c>
      <c r="M2216" s="25" t="str">
        <f>IF(K2216="","",_xlfn.XLOOKUP(K2216&amp;"_"&amp;Saisie!L2217,'Réponses'!D:D,'Réponses'!C:C,""))</f>
        <v/>
      </c>
      <c r="N2216" s="25" t="str">
        <f>IF(M2216="","",_xlfn.XLOOKUP(M2216,'Réponses'!C:C,'Réponses'!F:F,"ERREUR PROCHAINE QUESTION"))</f>
        <v/>
      </c>
      <c r="O2216" s="25" t="str">
        <f>IF(N2216="","",_xlfn.XLOOKUP(N2216,Questions!$A:$A,Questions!$C:$C,"ERREUR TYPE"))</f>
        <v/>
      </c>
      <c r="P2216" s="25" t="str">
        <f>IF(N2216="","",_xlfn.XLOOKUP(N2216&amp;"_"&amp;Saisie!N2217,'Réponses'!D:D,'Réponses'!C:C,""))</f>
        <v/>
      </c>
      <c r="Q2216" s="25" t="str">
        <f t="shared" si="34"/>
        <v/>
      </c>
    </row>
    <row r="2217" spans="1:17">
      <c r="A2217" s="25" t="str">
        <f>IF(ISBLANK(Saisie!C2218),"",_xlfn.XLOOKUP(Saisie!C2218,Barème!A:A,Barème!F:F,"ERREUR CODE PRODUIT"))</f>
        <v/>
      </c>
      <c r="B2217" s="25" t="str">
        <f>IF(OR(A2217="08",A2217="07",MID(Saisie!C2218,4,4)="0804",MID(Saisie!C2218,4,4)="0907",A2217=""),"",_xlfn.XLOOKUP(A2217,Matériau!A:A,Matériau!C:C,"ERREUR MATERIAU"))</f>
        <v/>
      </c>
      <c r="C2217" s="25" t="str">
        <f>IF(B2217="","",_xlfn.XLOOKUP(B2217,Questions!A:A,Questions!C:C,""))</f>
        <v/>
      </c>
      <c r="D2217" s="25" t="str">
        <f>IF(B2217="","",_xlfn.XLOOKUP(B2217&amp;"_"&amp;Saisie!F2218,'Réponses'!D:D,'Réponses'!C:C,""))</f>
        <v/>
      </c>
      <c r="E2217" s="25" t="str">
        <f>IF(D2217="","",_xlfn.XLOOKUP(D2217,'Réponses'!C:C,'Réponses'!F:F,"ERREUR PROCHAINE QUESTION"))</f>
        <v/>
      </c>
      <c r="F2217" s="25" t="str">
        <f>IF(E2217="","",_xlfn.XLOOKUP(E2217,Questions!$A:$A,Questions!$C:$C,""))</f>
        <v/>
      </c>
      <c r="G2217" s="25" t="str">
        <f>IF(E2217="","",_xlfn.XLOOKUP(E2217&amp;"_"&amp;Saisie!H2218,'Réponses'!D:D,'Réponses'!C:C,""))</f>
        <v/>
      </c>
      <c r="H2217" s="25" t="str">
        <f>IF(G2217="","",_xlfn.XLOOKUP(G2217,'Réponses'!C:C,'Réponses'!F:F,"ERREUR PROCHAINE QUESTION"))</f>
        <v/>
      </c>
      <c r="I2217" s="25" t="str">
        <f>IF(H2217="","",_xlfn.XLOOKUP(H2217,Questions!$A:$A,Questions!$C:$C,"ERREUR TYPE"))</f>
        <v/>
      </c>
      <c r="J2217" s="25" t="str">
        <f>IF(H2217="","",_xlfn.XLOOKUP(H2217&amp;"_"&amp;Saisie!J2218,'Réponses'!D:D,'Réponses'!C:C,""))</f>
        <v/>
      </c>
      <c r="K2217" s="25" t="str">
        <f>IF(J2217="","",_xlfn.XLOOKUP(J2217,'Réponses'!C:C,'Réponses'!F:F,"ERREUR PROCHAINE QUESTION"))</f>
        <v/>
      </c>
      <c r="L2217" s="25" t="str">
        <f>IF(K2217="","",_xlfn.XLOOKUP(K2217,Questions!$A:$A,Questions!$C:$C,""))</f>
        <v/>
      </c>
      <c r="M2217" s="25" t="str">
        <f>IF(K2217="","",_xlfn.XLOOKUP(K2217&amp;"_"&amp;Saisie!L2218,'Réponses'!D:D,'Réponses'!C:C,""))</f>
        <v/>
      </c>
      <c r="N2217" s="25" t="str">
        <f>IF(M2217="","",_xlfn.XLOOKUP(M2217,'Réponses'!C:C,'Réponses'!F:F,"ERREUR PROCHAINE QUESTION"))</f>
        <v/>
      </c>
      <c r="O2217" s="25" t="str">
        <f>IF(N2217="","",_xlfn.XLOOKUP(N2217,Questions!$A:$A,Questions!$C:$C,"ERREUR TYPE"))</f>
        <v/>
      </c>
      <c r="P2217" s="25" t="str">
        <f>IF(N2217="","",_xlfn.XLOOKUP(N2217&amp;"_"&amp;Saisie!N2218,'Réponses'!D:D,'Réponses'!C:C,""))</f>
        <v/>
      </c>
      <c r="Q2217" s="25" t="str">
        <f t="shared" si="34"/>
        <v/>
      </c>
    </row>
    <row r="2218" spans="1:17">
      <c r="A2218" s="25" t="str">
        <f>IF(ISBLANK(Saisie!C2219),"",_xlfn.XLOOKUP(Saisie!C2219,Barème!A:A,Barème!F:F,"ERREUR CODE PRODUIT"))</f>
        <v/>
      </c>
      <c r="B2218" s="25" t="str">
        <f>IF(OR(A2218="08",A2218="07",MID(Saisie!C2219,4,4)="0804",MID(Saisie!C2219,4,4)="0907",A2218=""),"",_xlfn.XLOOKUP(A2218,Matériau!A:A,Matériau!C:C,"ERREUR MATERIAU"))</f>
        <v/>
      </c>
      <c r="C2218" s="25" t="str">
        <f>IF(B2218="","",_xlfn.XLOOKUP(B2218,Questions!A:A,Questions!C:C,""))</f>
        <v/>
      </c>
      <c r="D2218" s="25" t="str">
        <f>IF(B2218="","",_xlfn.XLOOKUP(B2218&amp;"_"&amp;Saisie!F2219,'Réponses'!D:D,'Réponses'!C:C,""))</f>
        <v/>
      </c>
      <c r="E2218" s="25" t="str">
        <f>IF(D2218="","",_xlfn.XLOOKUP(D2218,'Réponses'!C:C,'Réponses'!F:F,"ERREUR PROCHAINE QUESTION"))</f>
        <v/>
      </c>
      <c r="F2218" s="25" t="str">
        <f>IF(E2218="","",_xlfn.XLOOKUP(E2218,Questions!$A:$A,Questions!$C:$C,""))</f>
        <v/>
      </c>
      <c r="G2218" s="25" t="str">
        <f>IF(E2218="","",_xlfn.XLOOKUP(E2218&amp;"_"&amp;Saisie!H2219,'Réponses'!D:D,'Réponses'!C:C,""))</f>
        <v/>
      </c>
      <c r="H2218" s="25" t="str">
        <f>IF(G2218="","",_xlfn.XLOOKUP(G2218,'Réponses'!C:C,'Réponses'!F:F,"ERREUR PROCHAINE QUESTION"))</f>
        <v/>
      </c>
      <c r="I2218" s="25" t="str">
        <f>IF(H2218="","",_xlfn.XLOOKUP(H2218,Questions!$A:$A,Questions!$C:$C,"ERREUR TYPE"))</f>
        <v/>
      </c>
      <c r="J2218" s="25" t="str">
        <f>IF(H2218="","",_xlfn.XLOOKUP(H2218&amp;"_"&amp;Saisie!J2219,'Réponses'!D:D,'Réponses'!C:C,""))</f>
        <v/>
      </c>
      <c r="K2218" s="25" t="str">
        <f>IF(J2218="","",_xlfn.XLOOKUP(J2218,'Réponses'!C:C,'Réponses'!F:F,"ERREUR PROCHAINE QUESTION"))</f>
        <v/>
      </c>
      <c r="L2218" s="25" t="str">
        <f>IF(K2218="","",_xlfn.XLOOKUP(K2218,Questions!$A:$A,Questions!$C:$C,""))</f>
        <v/>
      </c>
      <c r="M2218" s="25" t="str">
        <f>IF(K2218="","",_xlfn.XLOOKUP(K2218&amp;"_"&amp;Saisie!L2219,'Réponses'!D:D,'Réponses'!C:C,""))</f>
        <v/>
      </c>
      <c r="N2218" s="25" t="str">
        <f>IF(M2218="","",_xlfn.XLOOKUP(M2218,'Réponses'!C:C,'Réponses'!F:F,"ERREUR PROCHAINE QUESTION"))</f>
        <v/>
      </c>
      <c r="O2218" s="25" t="str">
        <f>IF(N2218="","",_xlfn.XLOOKUP(N2218,Questions!$A:$A,Questions!$C:$C,"ERREUR TYPE"))</f>
        <v/>
      </c>
      <c r="P2218" s="25" t="str">
        <f>IF(N2218="","",_xlfn.XLOOKUP(N2218&amp;"_"&amp;Saisie!N2219,'Réponses'!D:D,'Réponses'!C:C,""))</f>
        <v/>
      </c>
      <c r="Q2218" s="25" t="str">
        <f t="shared" si="34"/>
        <v/>
      </c>
    </row>
    <row r="2219" spans="1:17">
      <c r="A2219" s="25" t="str">
        <f>IF(ISBLANK(Saisie!C2220),"",_xlfn.XLOOKUP(Saisie!C2220,Barème!A:A,Barème!F:F,"ERREUR CODE PRODUIT"))</f>
        <v/>
      </c>
      <c r="B2219" s="25" t="str">
        <f>IF(OR(A2219="08",A2219="07",MID(Saisie!C2220,4,4)="0804",MID(Saisie!C2220,4,4)="0907",A2219=""),"",_xlfn.XLOOKUP(A2219,Matériau!A:A,Matériau!C:C,"ERREUR MATERIAU"))</f>
        <v/>
      </c>
      <c r="C2219" s="25" t="str">
        <f>IF(B2219="","",_xlfn.XLOOKUP(B2219,Questions!A:A,Questions!C:C,""))</f>
        <v/>
      </c>
      <c r="D2219" s="25" t="str">
        <f>IF(B2219="","",_xlfn.XLOOKUP(B2219&amp;"_"&amp;Saisie!F2220,'Réponses'!D:D,'Réponses'!C:C,""))</f>
        <v/>
      </c>
      <c r="E2219" s="25" t="str">
        <f>IF(D2219="","",_xlfn.XLOOKUP(D2219,'Réponses'!C:C,'Réponses'!F:F,"ERREUR PROCHAINE QUESTION"))</f>
        <v/>
      </c>
      <c r="F2219" s="25" t="str">
        <f>IF(E2219="","",_xlfn.XLOOKUP(E2219,Questions!$A:$A,Questions!$C:$C,""))</f>
        <v/>
      </c>
      <c r="G2219" s="25" t="str">
        <f>IF(E2219="","",_xlfn.XLOOKUP(E2219&amp;"_"&amp;Saisie!H2220,'Réponses'!D:D,'Réponses'!C:C,""))</f>
        <v/>
      </c>
      <c r="H2219" s="25" t="str">
        <f>IF(G2219="","",_xlfn.XLOOKUP(G2219,'Réponses'!C:C,'Réponses'!F:F,"ERREUR PROCHAINE QUESTION"))</f>
        <v/>
      </c>
      <c r="I2219" s="25" t="str">
        <f>IF(H2219="","",_xlfn.XLOOKUP(H2219,Questions!$A:$A,Questions!$C:$C,"ERREUR TYPE"))</f>
        <v/>
      </c>
      <c r="J2219" s="25" t="str">
        <f>IF(H2219="","",_xlfn.XLOOKUP(H2219&amp;"_"&amp;Saisie!J2220,'Réponses'!D:D,'Réponses'!C:C,""))</f>
        <v/>
      </c>
      <c r="K2219" s="25" t="str">
        <f>IF(J2219="","",_xlfn.XLOOKUP(J2219,'Réponses'!C:C,'Réponses'!F:F,"ERREUR PROCHAINE QUESTION"))</f>
        <v/>
      </c>
      <c r="L2219" s="25" t="str">
        <f>IF(K2219="","",_xlfn.XLOOKUP(K2219,Questions!$A:$A,Questions!$C:$C,""))</f>
        <v/>
      </c>
      <c r="M2219" s="25" t="str">
        <f>IF(K2219="","",_xlfn.XLOOKUP(K2219&amp;"_"&amp;Saisie!L2220,'Réponses'!D:D,'Réponses'!C:C,""))</f>
        <v/>
      </c>
      <c r="N2219" s="25" t="str">
        <f>IF(M2219="","",_xlfn.XLOOKUP(M2219,'Réponses'!C:C,'Réponses'!F:F,"ERREUR PROCHAINE QUESTION"))</f>
        <v/>
      </c>
      <c r="O2219" s="25" t="str">
        <f>IF(N2219="","",_xlfn.XLOOKUP(N2219,Questions!$A:$A,Questions!$C:$C,"ERREUR TYPE"))</f>
        <v/>
      </c>
      <c r="P2219" s="25" t="str">
        <f>IF(N2219="","",_xlfn.XLOOKUP(N2219&amp;"_"&amp;Saisie!N2220,'Réponses'!D:D,'Réponses'!C:C,""))</f>
        <v/>
      </c>
      <c r="Q2219" s="25" t="str">
        <f t="shared" si="34"/>
        <v/>
      </c>
    </row>
    <row r="2220" spans="1:17">
      <c r="A2220" s="25" t="str">
        <f>IF(ISBLANK(Saisie!C2221),"",_xlfn.XLOOKUP(Saisie!C2221,Barème!A:A,Barème!F:F,"ERREUR CODE PRODUIT"))</f>
        <v/>
      </c>
      <c r="B2220" s="25" t="str">
        <f>IF(OR(A2220="08",A2220="07",MID(Saisie!C2221,4,4)="0804",MID(Saisie!C2221,4,4)="0907",A2220=""),"",_xlfn.XLOOKUP(A2220,Matériau!A:A,Matériau!C:C,"ERREUR MATERIAU"))</f>
        <v/>
      </c>
      <c r="C2220" s="25" t="str">
        <f>IF(B2220="","",_xlfn.XLOOKUP(B2220,Questions!A:A,Questions!C:C,""))</f>
        <v/>
      </c>
      <c r="D2220" s="25" t="str">
        <f>IF(B2220="","",_xlfn.XLOOKUP(B2220&amp;"_"&amp;Saisie!F2221,'Réponses'!D:D,'Réponses'!C:C,""))</f>
        <v/>
      </c>
      <c r="E2220" s="25" t="str">
        <f>IF(D2220="","",_xlfn.XLOOKUP(D2220,'Réponses'!C:C,'Réponses'!F:F,"ERREUR PROCHAINE QUESTION"))</f>
        <v/>
      </c>
      <c r="F2220" s="25" t="str">
        <f>IF(E2220="","",_xlfn.XLOOKUP(E2220,Questions!$A:$A,Questions!$C:$C,""))</f>
        <v/>
      </c>
      <c r="G2220" s="25" t="str">
        <f>IF(E2220="","",_xlfn.XLOOKUP(E2220&amp;"_"&amp;Saisie!H2221,'Réponses'!D:D,'Réponses'!C:C,""))</f>
        <v/>
      </c>
      <c r="H2220" s="25" t="str">
        <f>IF(G2220="","",_xlfn.XLOOKUP(G2220,'Réponses'!C:C,'Réponses'!F:F,"ERREUR PROCHAINE QUESTION"))</f>
        <v/>
      </c>
      <c r="I2220" s="25" t="str">
        <f>IF(H2220="","",_xlfn.XLOOKUP(H2220,Questions!$A:$A,Questions!$C:$C,"ERREUR TYPE"))</f>
        <v/>
      </c>
      <c r="J2220" s="25" t="str">
        <f>IF(H2220="","",_xlfn.XLOOKUP(H2220&amp;"_"&amp;Saisie!J2221,'Réponses'!D:D,'Réponses'!C:C,""))</f>
        <v/>
      </c>
      <c r="K2220" s="25" t="str">
        <f>IF(J2220="","",_xlfn.XLOOKUP(J2220,'Réponses'!C:C,'Réponses'!F:F,"ERREUR PROCHAINE QUESTION"))</f>
        <v/>
      </c>
      <c r="L2220" s="25" t="str">
        <f>IF(K2220="","",_xlfn.XLOOKUP(K2220,Questions!$A:$A,Questions!$C:$C,""))</f>
        <v/>
      </c>
      <c r="M2220" s="25" t="str">
        <f>IF(K2220="","",_xlfn.XLOOKUP(K2220&amp;"_"&amp;Saisie!L2221,'Réponses'!D:D,'Réponses'!C:C,""))</f>
        <v/>
      </c>
      <c r="N2220" s="25" t="str">
        <f>IF(M2220="","",_xlfn.XLOOKUP(M2220,'Réponses'!C:C,'Réponses'!F:F,"ERREUR PROCHAINE QUESTION"))</f>
        <v/>
      </c>
      <c r="O2220" s="25" t="str">
        <f>IF(N2220="","",_xlfn.XLOOKUP(N2220,Questions!$A:$A,Questions!$C:$C,"ERREUR TYPE"))</f>
        <v/>
      </c>
      <c r="P2220" s="25" t="str">
        <f>IF(N2220="","",_xlfn.XLOOKUP(N2220&amp;"_"&amp;Saisie!N2221,'Réponses'!D:D,'Réponses'!C:C,""))</f>
        <v/>
      </c>
      <c r="Q2220" s="25" t="str">
        <f t="shared" si="34"/>
        <v/>
      </c>
    </row>
    <row r="2221" spans="1:17">
      <c r="A2221" s="25" t="str">
        <f>IF(ISBLANK(Saisie!C2222),"",_xlfn.XLOOKUP(Saisie!C2222,Barème!A:A,Barème!F:F,"ERREUR CODE PRODUIT"))</f>
        <v/>
      </c>
      <c r="B2221" s="25" t="str">
        <f>IF(OR(A2221="08",A2221="07",MID(Saisie!C2222,4,4)="0804",MID(Saisie!C2222,4,4)="0907",A2221=""),"",_xlfn.XLOOKUP(A2221,Matériau!A:A,Matériau!C:C,"ERREUR MATERIAU"))</f>
        <v/>
      </c>
      <c r="C2221" s="25" t="str">
        <f>IF(B2221="","",_xlfn.XLOOKUP(B2221,Questions!A:A,Questions!C:C,""))</f>
        <v/>
      </c>
      <c r="D2221" s="25" t="str">
        <f>IF(B2221="","",_xlfn.XLOOKUP(B2221&amp;"_"&amp;Saisie!F2222,'Réponses'!D:D,'Réponses'!C:C,""))</f>
        <v/>
      </c>
      <c r="E2221" s="25" t="str">
        <f>IF(D2221="","",_xlfn.XLOOKUP(D2221,'Réponses'!C:C,'Réponses'!F:F,"ERREUR PROCHAINE QUESTION"))</f>
        <v/>
      </c>
      <c r="F2221" s="25" t="str">
        <f>IF(E2221="","",_xlfn.XLOOKUP(E2221,Questions!$A:$A,Questions!$C:$C,""))</f>
        <v/>
      </c>
      <c r="G2221" s="25" t="str">
        <f>IF(E2221="","",_xlfn.XLOOKUP(E2221&amp;"_"&amp;Saisie!H2222,'Réponses'!D:D,'Réponses'!C:C,""))</f>
        <v/>
      </c>
      <c r="H2221" s="25" t="str">
        <f>IF(G2221="","",_xlfn.XLOOKUP(G2221,'Réponses'!C:C,'Réponses'!F:F,"ERREUR PROCHAINE QUESTION"))</f>
        <v/>
      </c>
      <c r="I2221" s="25" t="str">
        <f>IF(H2221="","",_xlfn.XLOOKUP(H2221,Questions!$A:$A,Questions!$C:$C,"ERREUR TYPE"))</f>
        <v/>
      </c>
      <c r="J2221" s="25" t="str">
        <f>IF(H2221="","",_xlfn.XLOOKUP(H2221&amp;"_"&amp;Saisie!J2222,'Réponses'!D:D,'Réponses'!C:C,""))</f>
        <v/>
      </c>
      <c r="K2221" s="25" t="str">
        <f>IF(J2221="","",_xlfn.XLOOKUP(J2221,'Réponses'!C:C,'Réponses'!F:F,"ERREUR PROCHAINE QUESTION"))</f>
        <v/>
      </c>
      <c r="L2221" s="25" t="str">
        <f>IF(K2221="","",_xlfn.XLOOKUP(K2221,Questions!$A:$A,Questions!$C:$C,""))</f>
        <v/>
      </c>
      <c r="M2221" s="25" t="str">
        <f>IF(K2221="","",_xlfn.XLOOKUP(K2221&amp;"_"&amp;Saisie!L2222,'Réponses'!D:D,'Réponses'!C:C,""))</f>
        <v/>
      </c>
      <c r="N2221" s="25" t="str">
        <f>IF(M2221="","",_xlfn.XLOOKUP(M2221,'Réponses'!C:C,'Réponses'!F:F,"ERREUR PROCHAINE QUESTION"))</f>
        <v/>
      </c>
      <c r="O2221" s="25" t="str">
        <f>IF(N2221="","",_xlfn.XLOOKUP(N2221,Questions!$A:$A,Questions!$C:$C,"ERREUR TYPE"))</f>
        <v/>
      </c>
      <c r="P2221" s="25" t="str">
        <f>IF(N2221="","",_xlfn.XLOOKUP(N2221&amp;"_"&amp;Saisie!N2222,'Réponses'!D:D,'Réponses'!C:C,""))</f>
        <v/>
      </c>
      <c r="Q2221" s="25" t="str">
        <f t="shared" si="34"/>
        <v/>
      </c>
    </row>
    <row r="2222" spans="1:17">
      <c r="A2222" s="25" t="str">
        <f>IF(ISBLANK(Saisie!C2223),"",_xlfn.XLOOKUP(Saisie!C2223,Barème!A:A,Barème!F:F,"ERREUR CODE PRODUIT"))</f>
        <v/>
      </c>
      <c r="B2222" s="25" t="str">
        <f>IF(OR(A2222="08",A2222="07",MID(Saisie!C2223,4,4)="0804",MID(Saisie!C2223,4,4)="0907",A2222=""),"",_xlfn.XLOOKUP(A2222,Matériau!A:A,Matériau!C:C,"ERREUR MATERIAU"))</f>
        <v/>
      </c>
      <c r="C2222" s="25" t="str">
        <f>IF(B2222="","",_xlfn.XLOOKUP(B2222,Questions!A:A,Questions!C:C,""))</f>
        <v/>
      </c>
      <c r="D2222" s="25" t="str">
        <f>IF(B2222="","",_xlfn.XLOOKUP(B2222&amp;"_"&amp;Saisie!F2223,'Réponses'!D:D,'Réponses'!C:C,""))</f>
        <v/>
      </c>
      <c r="E2222" s="25" t="str">
        <f>IF(D2222="","",_xlfn.XLOOKUP(D2222,'Réponses'!C:C,'Réponses'!F:F,"ERREUR PROCHAINE QUESTION"))</f>
        <v/>
      </c>
      <c r="F2222" s="25" t="str">
        <f>IF(E2222="","",_xlfn.XLOOKUP(E2222,Questions!$A:$A,Questions!$C:$C,""))</f>
        <v/>
      </c>
      <c r="G2222" s="25" t="str">
        <f>IF(E2222="","",_xlfn.XLOOKUP(E2222&amp;"_"&amp;Saisie!H2223,'Réponses'!D:D,'Réponses'!C:C,""))</f>
        <v/>
      </c>
      <c r="H2222" s="25" t="str">
        <f>IF(G2222="","",_xlfn.XLOOKUP(G2222,'Réponses'!C:C,'Réponses'!F:F,"ERREUR PROCHAINE QUESTION"))</f>
        <v/>
      </c>
      <c r="I2222" s="25" t="str">
        <f>IF(H2222="","",_xlfn.XLOOKUP(H2222,Questions!$A:$A,Questions!$C:$C,"ERREUR TYPE"))</f>
        <v/>
      </c>
      <c r="J2222" s="25" t="str">
        <f>IF(H2222="","",_xlfn.XLOOKUP(H2222&amp;"_"&amp;Saisie!J2223,'Réponses'!D:D,'Réponses'!C:C,""))</f>
        <v/>
      </c>
      <c r="K2222" s="25" t="str">
        <f>IF(J2222="","",_xlfn.XLOOKUP(J2222,'Réponses'!C:C,'Réponses'!F:F,"ERREUR PROCHAINE QUESTION"))</f>
        <v/>
      </c>
      <c r="L2222" s="25" t="str">
        <f>IF(K2222="","",_xlfn.XLOOKUP(K2222,Questions!$A:$A,Questions!$C:$C,""))</f>
        <v/>
      </c>
      <c r="M2222" s="25" t="str">
        <f>IF(K2222="","",_xlfn.XLOOKUP(K2222&amp;"_"&amp;Saisie!L2223,'Réponses'!D:D,'Réponses'!C:C,""))</f>
        <v/>
      </c>
      <c r="N2222" s="25" t="str">
        <f>IF(M2222="","",_xlfn.XLOOKUP(M2222,'Réponses'!C:C,'Réponses'!F:F,"ERREUR PROCHAINE QUESTION"))</f>
        <v/>
      </c>
      <c r="O2222" s="25" t="str">
        <f>IF(N2222="","",_xlfn.XLOOKUP(N2222,Questions!$A:$A,Questions!$C:$C,"ERREUR TYPE"))</f>
        <v/>
      </c>
      <c r="P2222" s="25" t="str">
        <f>IF(N2222="","",_xlfn.XLOOKUP(N2222&amp;"_"&amp;Saisie!N2223,'Réponses'!D:D,'Réponses'!C:C,""))</f>
        <v/>
      </c>
      <c r="Q2222" s="25" t="str">
        <f t="shared" si="34"/>
        <v/>
      </c>
    </row>
    <row r="2223" spans="1:17">
      <c r="A2223" s="25" t="str">
        <f>IF(ISBLANK(Saisie!C2224),"",_xlfn.XLOOKUP(Saisie!C2224,Barème!A:A,Barème!F:F,"ERREUR CODE PRODUIT"))</f>
        <v/>
      </c>
      <c r="B2223" s="25" t="str">
        <f>IF(OR(A2223="08",A2223="07",MID(Saisie!C2224,4,4)="0804",MID(Saisie!C2224,4,4)="0907",A2223=""),"",_xlfn.XLOOKUP(A2223,Matériau!A:A,Matériau!C:C,"ERREUR MATERIAU"))</f>
        <v/>
      </c>
      <c r="C2223" s="25" t="str">
        <f>IF(B2223="","",_xlfn.XLOOKUP(B2223,Questions!A:A,Questions!C:C,""))</f>
        <v/>
      </c>
      <c r="D2223" s="25" t="str">
        <f>IF(B2223="","",_xlfn.XLOOKUP(B2223&amp;"_"&amp;Saisie!F2224,'Réponses'!D:D,'Réponses'!C:C,""))</f>
        <v/>
      </c>
      <c r="E2223" s="25" t="str">
        <f>IF(D2223="","",_xlfn.XLOOKUP(D2223,'Réponses'!C:C,'Réponses'!F:F,"ERREUR PROCHAINE QUESTION"))</f>
        <v/>
      </c>
      <c r="F2223" s="25" t="str">
        <f>IF(E2223="","",_xlfn.XLOOKUP(E2223,Questions!$A:$A,Questions!$C:$C,""))</f>
        <v/>
      </c>
      <c r="G2223" s="25" t="str">
        <f>IF(E2223="","",_xlfn.XLOOKUP(E2223&amp;"_"&amp;Saisie!H2224,'Réponses'!D:D,'Réponses'!C:C,""))</f>
        <v/>
      </c>
      <c r="H2223" s="25" t="str">
        <f>IF(G2223="","",_xlfn.XLOOKUP(G2223,'Réponses'!C:C,'Réponses'!F:F,"ERREUR PROCHAINE QUESTION"))</f>
        <v/>
      </c>
      <c r="I2223" s="25" t="str">
        <f>IF(H2223="","",_xlfn.XLOOKUP(H2223,Questions!$A:$A,Questions!$C:$C,"ERREUR TYPE"))</f>
        <v/>
      </c>
      <c r="J2223" s="25" t="str">
        <f>IF(H2223="","",_xlfn.XLOOKUP(H2223&amp;"_"&amp;Saisie!J2224,'Réponses'!D:D,'Réponses'!C:C,""))</f>
        <v/>
      </c>
      <c r="K2223" s="25" t="str">
        <f>IF(J2223="","",_xlfn.XLOOKUP(J2223,'Réponses'!C:C,'Réponses'!F:F,"ERREUR PROCHAINE QUESTION"))</f>
        <v/>
      </c>
      <c r="L2223" s="25" t="str">
        <f>IF(K2223="","",_xlfn.XLOOKUP(K2223,Questions!$A:$A,Questions!$C:$C,""))</f>
        <v/>
      </c>
      <c r="M2223" s="25" t="str">
        <f>IF(K2223="","",_xlfn.XLOOKUP(K2223&amp;"_"&amp;Saisie!L2224,'Réponses'!D:D,'Réponses'!C:C,""))</f>
        <v/>
      </c>
      <c r="N2223" s="25" t="str">
        <f>IF(M2223="","",_xlfn.XLOOKUP(M2223,'Réponses'!C:C,'Réponses'!F:F,"ERREUR PROCHAINE QUESTION"))</f>
        <v/>
      </c>
      <c r="O2223" s="25" t="str">
        <f>IF(N2223="","",_xlfn.XLOOKUP(N2223,Questions!$A:$A,Questions!$C:$C,"ERREUR TYPE"))</f>
        <v/>
      </c>
      <c r="P2223" s="25" t="str">
        <f>IF(N2223="","",_xlfn.XLOOKUP(N2223&amp;"_"&amp;Saisie!N2224,'Réponses'!D:D,'Réponses'!C:C,""))</f>
        <v/>
      </c>
      <c r="Q2223" s="25" t="str">
        <f t="shared" si="34"/>
        <v/>
      </c>
    </row>
    <row r="2224" spans="1:17">
      <c r="A2224" s="25" t="str">
        <f>IF(ISBLANK(Saisie!C2225),"",_xlfn.XLOOKUP(Saisie!C2225,Barème!A:A,Barème!F:F,"ERREUR CODE PRODUIT"))</f>
        <v/>
      </c>
      <c r="B2224" s="25" t="str">
        <f>IF(OR(A2224="08",A2224="07",MID(Saisie!C2225,4,4)="0804",MID(Saisie!C2225,4,4)="0907",A2224=""),"",_xlfn.XLOOKUP(A2224,Matériau!A:A,Matériau!C:C,"ERREUR MATERIAU"))</f>
        <v/>
      </c>
      <c r="C2224" s="25" t="str">
        <f>IF(B2224="","",_xlfn.XLOOKUP(B2224,Questions!A:A,Questions!C:C,""))</f>
        <v/>
      </c>
      <c r="D2224" s="25" t="str">
        <f>IF(B2224="","",_xlfn.XLOOKUP(B2224&amp;"_"&amp;Saisie!F2225,'Réponses'!D:D,'Réponses'!C:C,""))</f>
        <v/>
      </c>
      <c r="E2224" s="25" t="str">
        <f>IF(D2224="","",_xlfn.XLOOKUP(D2224,'Réponses'!C:C,'Réponses'!F:F,"ERREUR PROCHAINE QUESTION"))</f>
        <v/>
      </c>
      <c r="F2224" s="25" t="str">
        <f>IF(E2224="","",_xlfn.XLOOKUP(E2224,Questions!$A:$A,Questions!$C:$C,""))</f>
        <v/>
      </c>
      <c r="G2224" s="25" t="str">
        <f>IF(E2224="","",_xlfn.XLOOKUP(E2224&amp;"_"&amp;Saisie!H2225,'Réponses'!D:D,'Réponses'!C:C,""))</f>
        <v/>
      </c>
      <c r="H2224" s="25" t="str">
        <f>IF(G2224="","",_xlfn.XLOOKUP(G2224,'Réponses'!C:C,'Réponses'!F:F,"ERREUR PROCHAINE QUESTION"))</f>
        <v/>
      </c>
      <c r="I2224" s="25" t="str">
        <f>IF(H2224="","",_xlfn.XLOOKUP(H2224,Questions!$A:$A,Questions!$C:$C,"ERREUR TYPE"))</f>
        <v/>
      </c>
      <c r="J2224" s="25" t="str">
        <f>IF(H2224="","",_xlfn.XLOOKUP(H2224&amp;"_"&amp;Saisie!J2225,'Réponses'!D:D,'Réponses'!C:C,""))</f>
        <v/>
      </c>
      <c r="K2224" s="25" t="str">
        <f>IF(J2224="","",_xlfn.XLOOKUP(J2224,'Réponses'!C:C,'Réponses'!F:F,"ERREUR PROCHAINE QUESTION"))</f>
        <v/>
      </c>
      <c r="L2224" s="25" t="str">
        <f>IF(K2224="","",_xlfn.XLOOKUP(K2224,Questions!$A:$A,Questions!$C:$C,""))</f>
        <v/>
      </c>
      <c r="M2224" s="25" t="str">
        <f>IF(K2224="","",_xlfn.XLOOKUP(K2224&amp;"_"&amp;Saisie!L2225,'Réponses'!D:D,'Réponses'!C:C,""))</f>
        <v/>
      </c>
      <c r="N2224" s="25" t="str">
        <f>IF(M2224="","",_xlfn.XLOOKUP(M2224,'Réponses'!C:C,'Réponses'!F:F,"ERREUR PROCHAINE QUESTION"))</f>
        <v/>
      </c>
      <c r="O2224" s="25" t="str">
        <f>IF(N2224="","",_xlfn.XLOOKUP(N2224,Questions!$A:$A,Questions!$C:$C,"ERREUR TYPE"))</f>
        <v/>
      </c>
      <c r="P2224" s="25" t="str">
        <f>IF(N2224="","",_xlfn.XLOOKUP(N2224&amp;"_"&amp;Saisie!N2225,'Réponses'!D:D,'Réponses'!C:C,""))</f>
        <v/>
      </c>
      <c r="Q2224" s="25" t="str">
        <f t="shared" si="34"/>
        <v/>
      </c>
    </row>
    <row r="2225" spans="1:17">
      <c r="A2225" s="25" t="str">
        <f>IF(ISBLANK(Saisie!C2226),"",_xlfn.XLOOKUP(Saisie!C2226,Barème!A:A,Barème!F:F,"ERREUR CODE PRODUIT"))</f>
        <v/>
      </c>
      <c r="B2225" s="25" t="str">
        <f>IF(OR(A2225="08",A2225="07",MID(Saisie!C2226,4,4)="0804",MID(Saisie!C2226,4,4)="0907",A2225=""),"",_xlfn.XLOOKUP(A2225,Matériau!A:A,Matériau!C:C,"ERREUR MATERIAU"))</f>
        <v/>
      </c>
      <c r="C2225" s="25" t="str">
        <f>IF(B2225="","",_xlfn.XLOOKUP(B2225,Questions!A:A,Questions!C:C,""))</f>
        <v/>
      </c>
      <c r="D2225" s="25" t="str">
        <f>IF(B2225="","",_xlfn.XLOOKUP(B2225&amp;"_"&amp;Saisie!F2226,'Réponses'!D:D,'Réponses'!C:C,""))</f>
        <v/>
      </c>
      <c r="E2225" s="25" t="str">
        <f>IF(D2225="","",_xlfn.XLOOKUP(D2225,'Réponses'!C:C,'Réponses'!F:F,"ERREUR PROCHAINE QUESTION"))</f>
        <v/>
      </c>
      <c r="F2225" s="25" t="str">
        <f>IF(E2225="","",_xlfn.XLOOKUP(E2225,Questions!$A:$A,Questions!$C:$C,""))</f>
        <v/>
      </c>
      <c r="G2225" s="25" t="str">
        <f>IF(E2225="","",_xlfn.XLOOKUP(E2225&amp;"_"&amp;Saisie!H2226,'Réponses'!D:D,'Réponses'!C:C,""))</f>
        <v/>
      </c>
      <c r="H2225" s="25" t="str">
        <f>IF(G2225="","",_xlfn.XLOOKUP(G2225,'Réponses'!C:C,'Réponses'!F:F,"ERREUR PROCHAINE QUESTION"))</f>
        <v/>
      </c>
      <c r="I2225" s="25" t="str">
        <f>IF(H2225="","",_xlfn.XLOOKUP(H2225,Questions!$A:$A,Questions!$C:$C,"ERREUR TYPE"))</f>
        <v/>
      </c>
      <c r="J2225" s="25" t="str">
        <f>IF(H2225="","",_xlfn.XLOOKUP(H2225&amp;"_"&amp;Saisie!J2226,'Réponses'!D:D,'Réponses'!C:C,""))</f>
        <v/>
      </c>
      <c r="K2225" s="25" t="str">
        <f>IF(J2225="","",_xlfn.XLOOKUP(J2225,'Réponses'!C:C,'Réponses'!F:F,"ERREUR PROCHAINE QUESTION"))</f>
        <v/>
      </c>
      <c r="L2225" s="25" t="str">
        <f>IF(K2225="","",_xlfn.XLOOKUP(K2225,Questions!$A:$A,Questions!$C:$C,""))</f>
        <v/>
      </c>
      <c r="M2225" s="25" t="str">
        <f>IF(K2225="","",_xlfn.XLOOKUP(K2225&amp;"_"&amp;Saisie!L2226,'Réponses'!D:D,'Réponses'!C:C,""))</f>
        <v/>
      </c>
      <c r="N2225" s="25" t="str">
        <f>IF(M2225="","",_xlfn.XLOOKUP(M2225,'Réponses'!C:C,'Réponses'!F:F,"ERREUR PROCHAINE QUESTION"))</f>
        <v/>
      </c>
      <c r="O2225" s="25" t="str">
        <f>IF(N2225="","",_xlfn.XLOOKUP(N2225,Questions!$A:$A,Questions!$C:$C,"ERREUR TYPE"))</f>
        <v/>
      </c>
      <c r="P2225" s="25" t="str">
        <f>IF(N2225="","",_xlfn.XLOOKUP(N2225&amp;"_"&amp;Saisie!N2226,'Réponses'!D:D,'Réponses'!C:C,""))</f>
        <v/>
      </c>
      <c r="Q2225" s="25" t="str">
        <f t="shared" si="34"/>
        <v/>
      </c>
    </row>
    <row r="2226" spans="1:17">
      <c r="A2226" s="25" t="str">
        <f>IF(ISBLANK(Saisie!C2227),"",_xlfn.XLOOKUP(Saisie!C2227,Barème!A:A,Barème!F:F,"ERREUR CODE PRODUIT"))</f>
        <v/>
      </c>
      <c r="B2226" s="25" t="str">
        <f>IF(OR(A2226="08",A2226="07",MID(Saisie!C2227,4,4)="0804",MID(Saisie!C2227,4,4)="0907",A2226=""),"",_xlfn.XLOOKUP(A2226,Matériau!A:A,Matériau!C:C,"ERREUR MATERIAU"))</f>
        <v/>
      </c>
      <c r="C2226" s="25" t="str">
        <f>IF(B2226="","",_xlfn.XLOOKUP(B2226,Questions!A:A,Questions!C:C,""))</f>
        <v/>
      </c>
      <c r="D2226" s="25" t="str">
        <f>IF(B2226="","",_xlfn.XLOOKUP(B2226&amp;"_"&amp;Saisie!F2227,'Réponses'!D:D,'Réponses'!C:C,""))</f>
        <v/>
      </c>
      <c r="E2226" s="25" t="str">
        <f>IF(D2226="","",_xlfn.XLOOKUP(D2226,'Réponses'!C:C,'Réponses'!F:F,"ERREUR PROCHAINE QUESTION"))</f>
        <v/>
      </c>
      <c r="F2226" s="25" t="str">
        <f>IF(E2226="","",_xlfn.XLOOKUP(E2226,Questions!$A:$A,Questions!$C:$C,""))</f>
        <v/>
      </c>
      <c r="G2226" s="25" t="str">
        <f>IF(E2226="","",_xlfn.XLOOKUP(E2226&amp;"_"&amp;Saisie!H2227,'Réponses'!D:D,'Réponses'!C:C,""))</f>
        <v/>
      </c>
      <c r="H2226" s="25" t="str">
        <f>IF(G2226="","",_xlfn.XLOOKUP(G2226,'Réponses'!C:C,'Réponses'!F:F,"ERREUR PROCHAINE QUESTION"))</f>
        <v/>
      </c>
      <c r="I2226" s="25" t="str">
        <f>IF(H2226="","",_xlfn.XLOOKUP(H2226,Questions!$A:$A,Questions!$C:$C,"ERREUR TYPE"))</f>
        <v/>
      </c>
      <c r="J2226" s="25" t="str">
        <f>IF(H2226="","",_xlfn.XLOOKUP(H2226&amp;"_"&amp;Saisie!J2227,'Réponses'!D:D,'Réponses'!C:C,""))</f>
        <v/>
      </c>
      <c r="K2226" s="25" t="str">
        <f>IF(J2226="","",_xlfn.XLOOKUP(J2226,'Réponses'!C:C,'Réponses'!F:F,"ERREUR PROCHAINE QUESTION"))</f>
        <v/>
      </c>
      <c r="L2226" s="25" t="str">
        <f>IF(K2226="","",_xlfn.XLOOKUP(K2226,Questions!$A:$A,Questions!$C:$C,""))</f>
        <v/>
      </c>
      <c r="M2226" s="25" t="str">
        <f>IF(K2226="","",_xlfn.XLOOKUP(K2226&amp;"_"&amp;Saisie!L2227,'Réponses'!D:D,'Réponses'!C:C,""))</f>
        <v/>
      </c>
      <c r="N2226" s="25" t="str">
        <f>IF(M2226="","",_xlfn.XLOOKUP(M2226,'Réponses'!C:C,'Réponses'!F:F,"ERREUR PROCHAINE QUESTION"))</f>
        <v/>
      </c>
      <c r="O2226" s="25" t="str">
        <f>IF(N2226="","",_xlfn.XLOOKUP(N2226,Questions!$A:$A,Questions!$C:$C,"ERREUR TYPE"))</f>
        <v/>
      </c>
      <c r="P2226" s="25" t="str">
        <f>IF(N2226="","",_xlfn.XLOOKUP(N2226&amp;"_"&amp;Saisie!N2227,'Réponses'!D:D,'Réponses'!C:C,""))</f>
        <v/>
      </c>
      <c r="Q2226" s="25" t="str">
        <f t="shared" si="34"/>
        <v/>
      </c>
    </row>
    <row r="2227" spans="1:17">
      <c r="A2227" s="25" t="str">
        <f>IF(ISBLANK(Saisie!C2228),"",_xlfn.XLOOKUP(Saisie!C2228,Barème!A:A,Barème!F:F,"ERREUR CODE PRODUIT"))</f>
        <v/>
      </c>
      <c r="B2227" s="25" t="str">
        <f>IF(OR(A2227="08",A2227="07",MID(Saisie!C2228,4,4)="0804",MID(Saisie!C2228,4,4)="0907",A2227=""),"",_xlfn.XLOOKUP(A2227,Matériau!A:A,Matériau!C:C,"ERREUR MATERIAU"))</f>
        <v/>
      </c>
      <c r="C2227" s="25" t="str">
        <f>IF(B2227="","",_xlfn.XLOOKUP(B2227,Questions!A:A,Questions!C:C,""))</f>
        <v/>
      </c>
      <c r="D2227" s="25" t="str">
        <f>IF(B2227="","",_xlfn.XLOOKUP(B2227&amp;"_"&amp;Saisie!F2228,'Réponses'!D:D,'Réponses'!C:C,""))</f>
        <v/>
      </c>
      <c r="E2227" s="25" t="str">
        <f>IF(D2227="","",_xlfn.XLOOKUP(D2227,'Réponses'!C:C,'Réponses'!F:F,"ERREUR PROCHAINE QUESTION"))</f>
        <v/>
      </c>
      <c r="F2227" s="25" t="str">
        <f>IF(E2227="","",_xlfn.XLOOKUP(E2227,Questions!$A:$A,Questions!$C:$C,""))</f>
        <v/>
      </c>
      <c r="G2227" s="25" t="str">
        <f>IF(E2227="","",_xlfn.XLOOKUP(E2227&amp;"_"&amp;Saisie!H2228,'Réponses'!D:D,'Réponses'!C:C,""))</f>
        <v/>
      </c>
      <c r="H2227" s="25" t="str">
        <f>IF(G2227="","",_xlfn.XLOOKUP(G2227,'Réponses'!C:C,'Réponses'!F:F,"ERREUR PROCHAINE QUESTION"))</f>
        <v/>
      </c>
      <c r="I2227" s="25" t="str">
        <f>IF(H2227="","",_xlfn.XLOOKUP(H2227,Questions!$A:$A,Questions!$C:$C,"ERREUR TYPE"))</f>
        <v/>
      </c>
      <c r="J2227" s="25" t="str">
        <f>IF(H2227="","",_xlfn.XLOOKUP(H2227&amp;"_"&amp;Saisie!J2228,'Réponses'!D:D,'Réponses'!C:C,""))</f>
        <v/>
      </c>
      <c r="K2227" s="25" t="str">
        <f>IF(J2227="","",_xlfn.XLOOKUP(J2227,'Réponses'!C:C,'Réponses'!F:F,"ERREUR PROCHAINE QUESTION"))</f>
        <v/>
      </c>
      <c r="L2227" s="25" t="str">
        <f>IF(K2227="","",_xlfn.XLOOKUP(K2227,Questions!$A:$A,Questions!$C:$C,""))</f>
        <v/>
      </c>
      <c r="M2227" s="25" t="str">
        <f>IF(K2227="","",_xlfn.XLOOKUP(K2227&amp;"_"&amp;Saisie!L2228,'Réponses'!D:D,'Réponses'!C:C,""))</f>
        <v/>
      </c>
      <c r="N2227" s="25" t="str">
        <f>IF(M2227="","",_xlfn.XLOOKUP(M2227,'Réponses'!C:C,'Réponses'!F:F,"ERREUR PROCHAINE QUESTION"))</f>
        <v/>
      </c>
      <c r="O2227" s="25" t="str">
        <f>IF(N2227="","",_xlfn.XLOOKUP(N2227,Questions!$A:$A,Questions!$C:$C,"ERREUR TYPE"))</f>
        <v/>
      </c>
      <c r="P2227" s="25" t="str">
        <f>IF(N2227="","",_xlfn.XLOOKUP(N2227&amp;"_"&amp;Saisie!N2228,'Réponses'!D:D,'Réponses'!C:C,""))</f>
        <v/>
      </c>
      <c r="Q2227" s="25" t="str">
        <f t="shared" si="34"/>
        <v/>
      </c>
    </row>
    <row r="2228" spans="1:17">
      <c r="A2228" s="25" t="str">
        <f>IF(ISBLANK(Saisie!C2229),"",_xlfn.XLOOKUP(Saisie!C2229,Barème!A:A,Barème!F:F,"ERREUR CODE PRODUIT"))</f>
        <v/>
      </c>
      <c r="B2228" s="25" t="str">
        <f>IF(OR(A2228="08",A2228="07",MID(Saisie!C2229,4,4)="0804",MID(Saisie!C2229,4,4)="0907",A2228=""),"",_xlfn.XLOOKUP(A2228,Matériau!A:A,Matériau!C:C,"ERREUR MATERIAU"))</f>
        <v/>
      </c>
      <c r="C2228" s="25" t="str">
        <f>IF(B2228="","",_xlfn.XLOOKUP(B2228,Questions!A:A,Questions!C:C,""))</f>
        <v/>
      </c>
      <c r="D2228" s="25" t="str">
        <f>IF(B2228="","",_xlfn.XLOOKUP(B2228&amp;"_"&amp;Saisie!F2229,'Réponses'!D:D,'Réponses'!C:C,""))</f>
        <v/>
      </c>
      <c r="E2228" s="25" t="str">
        <f>IF(D2228="","",_xlfn.XLOOKUP(D2228,'Réponses'!C:C,'Réponses'!F:F,"ERREUR PROCHAINE QUESTION"))</f>
        <v/>
      </c>
      <c r="F2228" s="25" t="str">
        <f>IF(E2228="","",_xlfn.XLOOKUP(E2228,Questions!$A:$A,Questions!$C:$C,""))</f>
        <v/>
      </c>
      <c r="G2228" s="25" t="str">
        <f>IF(E2228="","",_xlfn.XLOOKUP(E2228&amp;"_"&amp;Saisie!H2229,'Réponses'!D:D,'Réponses'!C:C,""))</f>
        <v/>
      </c>
      <c r="H2228" s="25" t="str">
        <f>IF(G2228="","",_xlfn.XLOOKUP(G2228,'Réponses'!C:C,'Réponses'!F:F,"ERREUR PROCHAINE QUESTION"))</f>
        <v/>
      </c>
      <c r="I2228" s="25" t="str">
        <f>IF(H2228="","",_xlfn.XLOOKUP(H2228,Questions!$A:$A,Questions!$C:$C,"ERREUR TYPE"))</f>
        <v/>
      </c>
      <c r="J2228" s="25" t="str">
        <f>IF(H2228="","",_xlfn.XLOOKUP(H2228&amp;"_"&amp;Saisie!J2229,'Réponses'!D:D,'Réponses'!C:C,""))</f>
        <v/>
      </c>
      <c r="K2228" s="25" t="str">
        <f>IF(J2228="","",_xlfn.XLOOKUP(J2228,'Réponses'!C:C,'Réponses'!F:F,"ERREUR PROCHAINE QUESTION"))</f>
        <v/>
      </c>
      <c r="L2228" s="25" t="str">
        <f>IF(K2228="","",_xlfn.XLOOKUP(K2228,Questions!$A:$A,Questions!$C:$C,""))</f>
        <v/>
      </c>
      <c r="M2228" s="25" t="str">
        <f>IF(K2228="","",_xlfn.XLOOKUP(K2228&amp;"_"&amp;Saisie!L2229,'Réponses'!D:D,'Réponses'!C:C,""))</f>
        <v/>
      </c>
      <c r="N2228" s="25" t="str">
        <f>IF(M2228="","",_xlfn.XLOOKUP(M2228,'Réponses'!C:C,'Réponses'!F:F,"ERREUR PROCHAINE QUESTION"))</f>
        <v/>
      </c>
      <c r="O2228" s="25" t="str">
        <f>IF(N2228="","",_xlfn.XLOOKUP(N2228,Questions!$A:$A,Questions!$C:$C,"ERREUR TYPE"))</f>
        <v/>
      </c>
      <c r="P2228" s="25" t="str">
        <f>IF(N2228="","",_xlfn.XLOOKUP(N2228&amp;"_"&amp;Saisie!N2229,'Réponses'!D:D,'Réponses'!C:C,""))</f>
        <v/>
      </c>
      <c r="Q2228" s="25" t="str">
        <f t="shared" si="34"/>
        <v/>
      </c>
    </row>
    <row r="2229" spans="1:17">
      <c r="A2229" s="25" t="str">
        <f>IF(ISBLANK(Saisie!C2230),"",_xlfn.XLOOKUP(Saisie!C2230,Barème!A:A,Barème!F:F,"ERREUR CODE PRODUIT"))</f>
        <v/>
      </c>
      <c r="B2229" s="25" t="str">
        <f>IF(OR(A2229="08",A2229="07",MID(Saisie!C2230,4,4)="0804",MID(Saisie!C2230,4,4)="0907",A2229=""),"",_xlfn.XLOOKUP(A2229,Matériau!A:A,Matériau!C:C,"ERREUR MATERIAU"))</f>
        <v/>
      </c>
      <c r="C2229" s="25" t="str">
        <f>IF(B2229="","",_xlfn.XLOOKUP(B2229,Questions!A:A,Questions!C:C,""))</f>
        <v/>
      </c>
      <c r="D2229" s="25" t="str">
        <f>IF(B2229="","",_xlfn.XLOOKUP(B2229&amp;"_"&amp;Saisie!F2230,'Réponses'!D:D,'Réponses'!C:C,""))</f>
        <v/>
      </c>
      <c r="E2229" s="25" t="str">
        <f>IF(D2229="","",_xlfn.XLOOKUP(D2229,'Réponses'!C:C,'Réponses'!F:F,"ERREUR PROCHAINE QUESTION"))</f>
        <v/>
      </c>
      <c r="F2229" s="25" t="str">
        <f>IF(E2229="","",_xlfn.XLOOKUP(E2229,Questions!$A:$A,Questions!$C:$C,""))</f>
        <v/>
      </c>
      <c r="G2229" s="25" t="str">
        <f>IF(E2229="","",_xlfn.XLOOKUP(E2229&amp;"_"&amp;Saisie!H2230,'Réponses'!D:D,'Réponses'!C:C,""))</f>
        <v/>
      </c>
      <c r="H2229" s="25" t="str">
        <f>IF(G2229="","",_xlfn.XLOOKUP(G2229,'Réponses'!C:C,'Réponses'!F:F,"ERREUR PROCHAINE QUESTION"))</f>
        <v/>
      </c>
      <c r="I2229" s="25" t="str">
        <f>IF(H2229="","",_xlfn.XLOOKUP(H2229,Questions!$A:$A,Questions!$C:$C,"ERREUR TYPE"))</f>
        <v/>
      </c>
      <c r="J2229" s="25" t="str">
        <f>IF(H2229="","",_xlfn.XLOOKUP(H2229&amp;"_"&amp;Saisie!J2230,'Réponses'!D:D,'Réponses'!C:C,""))</f>
        <v/>
      </c>
      <c r="K2229" s="25" t="str">
        <f>IF(J2229="","",_xlfn.XLOOKUP(J2229,'Réponses'!C:C,'Réponses'!F:F,"ERREUR PROCHAINE QUESTION"))</f>
        <v/>
      </c>
      <c r="L2229" s="25" t="str">
        <f>IF(K2229="","",_xlfn.XLOOKUP(K2229,Questions!$A:$A,Questions!$C:$C,""))</f>
        <v/>
      </c>
      <c r="M2229" s="25" t="str">
        <f>IF(K2229="","",_xlfn.XLOOKUP(K2229&amp;"_"&amp;Saisie!L2230,'Réponses'!D:D,'Réponses'!C:C,""))</f>
        <v/>
      </c>
      <c r="N2229" s="25" t="str">
        <f>IF(M2229="","",_xlfn.XLOOKUP(M2229,'Réponses'!C:C,'Réponses'!F:F,"ERREUR PROCHAINE QUESTION"))</f>
        <v/>
      </c>
      <c r="O2229" s="25" t="str">
        <f>IF(N2229="","",_xlfn.XLOOKUP(N2229,Questions!$A:$A,Questions!$C:$C,"ERREUR TYPE"))</f>
        <v/>
      </c>
      <c r="P2229" s="25" t="str">
        <f>IF(N2229="","",_xlfn.XLOOKUP(N2229&amp;"_"&amp;Saisie!N2230,'Réponses'!D:D,'Réponses'!C:C,""))</f>
        <v/>
      </c>
      <c r="Q2229" s="25" t="str">
        <f t="shared" si="34"/>
        <v/>
      </c>
    </row>
    <row r="2230" spans="1:17">
      <c r="A2230" s="25" t="str">
        <f>IF(ISBLANK(Saisie!C2231),"",_xlfn.XLOOKUP(Saisie!C2231,Barème!A:A,Barème!F:F,"ERREUR CODE PRODUIT"))</f>
        <v/>
      </c>
      <c r="B2230" s="25" t="str">
        <f>IF(OR(A2230="08",A2230="07",MID(Saisie!C2231,4,4)="0804",MID(Saisie!C2231,4,4)="0907",A2230=""),"",_xlfn.XLOOKUP(A2230,Matériau!A:A,Matériau!C:C,"ERREUR MATERIAU"))</f>
        <v/>
      </c>
      <c r="C2230" s="25" t="str">
        <f>IF(B2230="","",_xlfn.XLOOKUP(B2230,Questions!A:A,Questions!C:C,""))</f>
        <v/>
      </c>
      <c r="D2230" s="25" t="str">
        <f>IF(B2230="","",_xlfn.XLOOKUP(B2230&amp;"_"&amp;Saisie!F2231,'Réponses'!D:D,'Réponses'!C:C,""))</f>
        <v/>
      </c>
      <c r="E2230" s="25" t="str">
        <f>IF(D2230="","",_xlfn.XLOOKUP(D2230,'Réponses'!C:C,'Réponses'!F:F,"ERREUR PROCHAINE QUESTION"))</f>
        <v/>
      </c>
      <c r="F2230" s="25" t="str">
        <f>IF(E2230="","",_xlfn.XLOOKUP(E2230,Questions!$A:$A,Questions!$C:$C,""))</f>
        <v/>
      </c>
      <c r="G2230" s="25" t="str">
        <f>IF(E2230="","",_xlfn.XLOOKUP(E2230&amp;"_"&amp;Saisie!H2231,'Réponses'!D:D,'Réponses'!C:C,""))</f>
        <v/>
      </c>
      <c r="H2230" s="25" t="str">
        <f>IF(G2230="","",_xlfn.XLOOKUP(G2230,'Réponses'!C:C,'Réponses'!F:F,"ERREUR PROCHAINE QUESTION"))</f>
        <v/>
      </c>
      <c r="I2230" s="25" t="str">
        <f>IF(H2230="","",_xlfn.XLOOKUP(H2230,Questions!$A:$A,Questions!$C:$C,"ERREUR TYPE"))</f>
        <v/>
      </c>
      <c r="J2230" s="25" t="str">
        <f>IF(H2230="","",_xlfn.XLOOKUP(H2230&amp;"_"&amp;Saisie!J2231,'Réponses'!D:D,'Réponses'!C:C,""))</f>
        <v/>
      </c>
      <c r="K2230" s="25" t="str">
        <f>IF(J2230="","",_xlfn.XLOOKUP(J2230,'Réponses'!C:C,'Réponses'!F:F,"ERREUR PROCHAINE QUESTION"))</f>
        <v/>
      </c>
      <c r="L2230" s="25" t="str">
        <f>IF(K2230="","",_xlfn.XLOOKUP(K2230,Questions!$A:$A,Questions!$C:$C,""))</f>
        <v/>
      </c>
      <c r="M2230" s="25" t="str">
        <f>IF(K2230="","",_xlfn.XLOOKUP(K2230&amp;"_"&amp;Saisie!L2231,'Réponses'!D:D,'Réponses'!C:C,""))</f>
        <v/>
      </c>
      <c r="N2230" s="25" t="str">
        <f>IF(M2230="","",_xlfn.XLOOKUP(M2230,'Réponses'!C:C,'Réponses'!F:F,"ERREUR PROCHAINE QUESTION"))</f>
        <v/>
      </c>
      <c r="O2230" s="25" t="str">
        <f>IF(N2230="","",_xlfn.XLOOKUP(N2230,Questions!$A:$A,Questions!$C:$C,"ERREUR TYPE"))</f>
        <v/>
      </c>
      <c r="P2230" s="25" t="str">
        <f>IF(N2230="","",_xlfn.XLOOKUP(N2230&amp;"_"&amp;Saisie!N2231,'Réponses'!D:D,'Réponses'!C:C,""))</f>
        <v/>
      </c>
      <c r="Q2230" s="25" t="str">
        <f t="shared" si="34"/>
        <v/>
      </c>
    </row>
    <row r="2231" spans="1:17">
      <c r="A2231" s="25" t="str">
        <f>IF(ISBLANK(Saisie!C2232),"",_xlfn.XLOOKUP(Saisie!C2232,Barème!A:A,Barème!F:F,"ERREUR CODE PRODUIT"))</f>
        <v/>
      </c>
      <c r="B2231" s="25" t="str">
        <f>IF(OR(A2231="08",A2231="07",MID(Saisie!C2232,4,4)="0804",MID(Saisie!C2232,4,4)="0907",A2231=""),"",_xlfn.XLOOKUP(A2231,Matériau!A:A,Matériau!C:C,"ERREUR MATERIAU"))</f>
        <v/>
      </c>
      <c r="C2231" s="25" t="str">
        <f>IF(B2231="","",_xlfn.XLOOKUP(B2231,Questions!A:A,Questions!C:C,""))</f>
        <v/>
      </c>
      <c r="D2231" s="25" t="str">
        <f>IF(B2231="","",_xlfn.XLOOKUP(B2231&amp;"_"&amp;Saisie!F2232,'Réponses'!D:D,'Réponses'!C:C,""))</f>
        <v/>
      </c>
      <c r="E2231" s="25" t="str">
        <f>IF(D2231="","",_xlfn.XLOOKUP(D2231,'Réponses'!C:C,'Réponses'!F:F,"ERREUR PROCHAINE QUESTION"))</f>
        <v/>
      </c>
      <c r="F2231" s="25" t="str">
        <f>IF(E2231="","",_xlfn.XLOOKUP(E2231,Questions!$A:$A,Questions!$C:$C,""))</f>
        <v/>
      </c>
      <c r="G2231" s="25" t="str">
        <f>IF(E2231="","",_xlfn.XLOOKUP(E2231&amp;"_"&amp;Saisie!H2232,'Réponses'!D:D,'Réponses'!C:C,""))</f>
        <v/>
      </c>
      <c r="H2231" s="25" t="str">
        <f>IF(G2231="","",_xlfn.XLOOKUP(G2231,'Réponses'!C:C,'Réponses'!F:F,"ERREUR PROCHAINE QUESTION"))</f>
        <v/>
      </c>
      <c r="I2231" s="25" t="str">
        <f>IF(H2231="","",_xlfn.XLOOKUP(H2231,Questions!$A:$A,Questions!$C:$C,"ERREUR TYPE"))</f>
        <v/>
      </c>
      <c r="J2231" s="25" t="str">
        <f>IF(H2231="","",_xlfn.XLOOKUP(H2231&amp;"_"&amp;Saisie!J2232,'Réponses'!D:D,'Réponses'!C:C,""))</f>
        <v/>
      </c>
      <c r="K2231" s="25" t="str">
        <f>IF(J2231="","",_xlfn.XLOOKUP(J2231,'Réponses'!C:C,'Réponses'!F:F,"ERREUR PROCHAINE QUESTION"))</f>
        <v/>
      </c>
      <c r="L2231" s="25" t="str">
        <f>IF(K2231="","",_xlfn.XLOOKUP(K2231,Questions!$A:$A,Questions!$C:$C,""))</f>
        <v/>
      </c>
      <c r="M2231" s="25" t="str">
        <f>IF(K2231="","",_xlfn.XLOOKUP(K2231&amp;"_"&amp;Saisie!L2232,'Réponses'!D:D,'Réponses'!C:C,""))</f>
        <v/>
      </c>
      <c r="N2231" s="25" t="str">
        <f>IF(M2231="","",_xlfn.XLOOKUP(M2231,'Réponses'!C:C,'Réponses'!F:F,"ERREUR PROCHAINE QUESTION"))</f>
        <v/>
      </c>
      <c r="O2231" s="25" t="str">
        <f>IF(N2231="","",_xlfn.XLOOKUP(N2231,Questions!$A:$A,Questions!$C:$C,"ERREUR TYPE"))</f>
        <v/>
      </c>
      <c r="P2231" s="25" t="str">
        <f>IF(N2231="","",_xlfn.XLOOKUP(N2231&amp;"_"&amp;Saisie!N2232,'Réponses'!D:D,'Réponses'!C:C,""))</f>
        <v/>
      </c>
      <c r="Q2231" s="25" t="str">
        <f t="shared" si="34"/>
        <v/>
      </c>
    </row>
    <row r="2232" spans="1:17">
      <c r="A2232" s="25" t="str">
        <f>IF(ISBLANK(Saisie!C2233),"",_xlfn.XLOOKUP(Saisie!C2233,Barème!A:A,Barème!F:F,"ERREUR CODE PRODUIT"))</f>
        <v/>
      </c>
      <c r="B2232" s="25" t="str">
        <f>IF(OR(A2232="08",A2232="07",MID(Saisie!C2233,4,4)="0804",MID(Saisie!C2233,4,4)="0907",A2232=""),"",_xlfn.XLOOKUP(A2232,Matériau!A:A,Matériau!C:C,"ERREUR MATERIAU"))</f>
        <v/>
      </c>
      <c r="C2232" s="25" t="str">
        <f>IF(B2232="","",_xlfn.XLOOKUP(B2232,Questions!A:A,Questions!C:C,""))</f>
        <v/>
      </c>
      <c r="D2232" s="25" t="str">
        <f>IF(B2232="","",_xlfn.XLOOKUP(B2232&amp;"_"&amp;Saisie!F2233,'Réponses'!D:D,'Réponses'!C:C,""))</f>
        <v/>
      </c>
      <c r="E2232" s="25" t="str">
        <f>IF(D2232="","",_xlfn.XLOOKUP(D2232,'Réponses'!C:C,'Réponses'!F:F,"ERREUR PROCHAINE QUESTION"))</f>
        <v/>
      </c>
      <c r="F2232" s="25" t="str">
        <f>IF(E2232="","",_xlfn.XLOOKUP(E2232,Questions!$A:$A,Questions!$C:$C,""))</f>
        <v/>
      </c>
      <c r="G2232" s="25" t="str">
        <f>IF(E2232="","",_xlfn.XLOOKUP(E2232&amp;"_"&amp;Saisie!H2233,'Réponses'!D:D,'Réponses'!C:C,""))</f>
        <v/>
      </c>
      <c r="H2232" s="25" t="str">
        <f>IF(G2232="","",_xlfn.XLOOKUP(G2232,'Réponses'!C:C,'Réponses'!F:F,"ERREUR PROCHAINE QUESTION"))</f>
        <v/>
      </c>
      <c r="I2232" s="25" t="str">
        <f>IF(H2232="","",_xlfn.XLOOKUP(H2232,Questions!$A:$A,Questions!$C:$C,"ERREUR TYPE"))</f>
        <v/>
      </c>
      <c r="J2232" s="25" t="str">
        <f>IF(H2232="","",_xlfn.XLOOKUP(H2232&amp;"_"&amp;Saisie!J2233,'Réponses'!D:D,'Réponses'!C:C,""))</f>
        <v/>
      </c>
      <c r="K2232" s="25" t="str">
        <f>IF(J2232="","",_xlfn.XLOOKUP(J2232,'Réponses'!C:C,'Réponses'!F:F,"ERREUR PROCHAINE QUESTION"))</f>
        <v/>
      </c>
      <c r="L2232" s="25" t="str">
        <f>IF(K2232="","",_xlfn.XLOOKUP(K2232,Questions!$A:$A,Questions!$C:$C,""))</f>
        <v/>
      </c>
      <c r="M2232" s="25" t="str">
        <f>IF(K2232="","",_xlfn.XLOOKUP(K2232&amp;"_"&amp;Saisie!L2233,'Réponses'!D:D,'Réponses'!C:C,""))</f>
        <v/>
      </c>
      <c r="N2232" s="25" t="str">
        <f>IF(M2232="","",_xlfn.XLOOKUP(M2232,'Réponses'!C:C,'Réponses'!F:F,"ERREUR PROCHAINE QUESTION"))</f>
        <v/>
      </c>
      <c r="O2232" s="25" t="str">
        <f>IF(N2232="","",_xlfn.XLOOKUP(N2232,Questions!$A:$A,Questions!$C:$C,"ERREUR TYPE"))</f>
        <v/>
      </c>
      <c r="P2232" s="25" t="str">
        <f>IF(N2232="","",_xlfn.XLOOKUP(N2232&amp;"_"&amp;Saisie!N2233,'Réponses'!D:D,'Réponses'!C:C,""))</f>
        <v/>
      </c>
      <c r="Q2232" s="25" t="str">
        <f t="shared" si="34"/>
        <v/>
      </c>
    </row>
    <row r="2233" spans="1:17">
      <c r="A2233" s="25" t="str">
        <f>IF(ISBLANK(Saisie!C2234),"",_xlfn.XLOOKUP(Saisie!C2234,Barème!A:A,Barème!F:F,"ERREUR CODE PRODUIT"))</f>
        <v/>
      </c>
      <c r="B2233" s="25" t="str">
        <f>IF(OR(A2233="08",A2233="07",MID(Saisie!C2234,4,4)="0804",MID(Saisie!C2234,4,4)="0907",A2233=""),"",_xlfn.XLOOKUP(A2233,Matériau!A:A,Matériau!C:C,"ERREUR MATERIAU"))</f>
        <v/>
      </c>
      <c r="C2233" s="25" t="str">
        <f>IF(B2233="","",_xlfn.XLOOKUP(B2233,Questions!A:A,Questions!C:C,""))</f>
        <v/>
      </c>
      <c r="D2233" s="25" t="str">
        <f>IF(B2233="","",_xlfn.XLOOKUP(B2233&amp;"_"&amp;Saisie!F2234,'Réponses'!D:D,'Réponses'!C:C,""))</f>
        <v/>
      </c>
      <c r="E2233" s="25" t="str">
        <f>IF(D2233="","",_xlfn.XLOOKUP(D2233,'Réponses'!C:C,'Réponses'!F:F,"ERREUR PROCHAINE QUESTION"))</f>
        <v/>
      </c>
      <c r="F2233" s="25" t="str">
        <f>IF(E2233="","",_xlfn.XLOOKUP(E2233,Questions!$A:$A,Questions!$C:$C,""))</f>
        <v/>
      </c>
      <c r="G2233" s="25" t="str">
        <f>IF(E2233="","",_xlfn.XLOOKUP(E2233&amp;"_"&amp;Saisie!H2234,'Réponses'!D:D,'Réponses'!C:C,""))</f>
        <v/>
      </c>
      <c r="H2233" s="25" t="str">
        <f>IF(G2233="","",_xlfn.XLOOKUP(G2233,'Réponses'!C:C,'Réponses'!F:F,"ERREUR PROCHAINE QUESTION"))</f>
        <v/>
      </c>
      <c r="I2233" s="25" t="str">
        <f>IF(H2233="","",_xlfn.XLOOKUP(H2233,Questions!$A:$A,Questions!$C:$C,"ERREUR TYPE"))</f>
        <v/>
      </c>
      <c r="J2233" s="25" t="str">
        <f>IF(H2233="","",_xlfn.XLOOKUP(H2233&amp;"_"&amp;Saisie!J2234,'Réponses'!D:D,'Réponses'!C:C,""))</f>
        <v/>
      </c>
      <c r="K2233" s="25" t="str">
        <f>IF(J2233="","",_xlfn.XLOOKUP(J2233,'Réponses'!C:C,'Réponses'!F:F,"ERREUR PROCHAINE QUESTION"))</f>
        <v/>
      </c>
      <c r="L2233" s="25" t="str">
        <f>IF(K2233="","",_xlfn.XLOOKUP(K2233,Questions!$A:$A,Questions!$C:$C,""))</f>
        <v/>
      </c>
      <c r="M2233" s="25" t="str">
        <f>IF(K2233="","",_xlfn.XLOOKUP(K2233&amp;"_"&amp;Saisie!L2234,'Réponses'!D:D,'Réponses'!C:C,""))</f>
        <v/>
      </c>
      <c r="N2233" s="25" t="str">
        <f>IF(M2233="","",_xlfn.XLOOKUP(M2233,'Réponses'!C:C,'Réponses'!F:F,"ERREUR PROCHAINE QUESTION"))</f>
        <v/>
      </c>
      <c r="O2233" s="25" t="str">
        <f>IF(N2233="","",_xlfn.XLOOKUP(N2233,Questions!$A:$A,Questions!$C:$C,"ERREUR TYPE"))</f>
        <v/>
      </c>
      <c r="P2233" s="25" t="str">
        <f>IF(N2233="","",_xlfn.XLOOKUP(N2233&amp;"_"&amp;Saisie!N2234,'Réponses'!D:D,'Réponses'!C:C,""))</f>
        <v/>
      </c>
      <c r="Q2233" s="25" t="str">
        <f t="shared" si="34"/>
        <v/>
      </c>
    </row>
    <row r="2234" spans="1:17">
      <c r="A2234" s="25" t="str">
        <f>IF(ISBLANK(Saisie!C2235),"",_xlfn.XLOOKUP(Saisie!C2235,Barème!A:A,Barème!F:F,"ERREUR CODE PRODUIT"))</f>
        <v/>
      </c>
      <c r="B2234" s="25" t="str">
        <f>IF(OR(A2234="08",A2234="07",MID(Saisie!C2235,4,4)="0804",MID(Saisie!C2235,4,4)="0907",A2234=""),"",_xlfn.XLOOKUP(A2234,Matériau!A:A,Matériau!C:C,"ERREUR MATERIAU"))</f>
        <v/>
      </c>
      <c r="C2234" s="25" t="str">
        <f>IF(B2234="","",_xlfn.XLOOKUP(B2234,Questions!A:A,Questions!C:C,""))</f>
        <v/>
      </c>
      <c r="D2234" s="25" t="str">
        <f>IF(B2234="","",_xlfn.XLOOKUP(B2234&amp;"_"&amp;Saisie!F2235,'Réponses'!D:D,'Réponses'!C:C,""))</f>
        <v/>
      </c>
      <c r="E2234" s="25" t="str">
        <f>IF(D2234="","",_xlfn.XLOOKUP(D2234,'Réponses'!C:C,'Réponses'!F:F,"ERREUR PROCHAINE QUESTION"))</f>
        <v/>
      </c>
      <c r="F2234" s="25" t="str">
        <f>IF(E2234="","",_xlfn.XLOOKUP(E2234,Questions!$A:$A,Questions!$C:$C,""))</f>
        <v/>
      </c>
      <c r="G2234" s="25" t="str">
        <f>IF(E2234="","",_xlfn.XLOOKUP(E2234&amp;"_"&amp;Saisie!H2235,'Réponses'!D:D,'Réponses'!C:C,""))</f>
        <v/>
      </c>
      <c r="H2234" s="25" t="str">
        <f>IF(G2234="","",_xlfn.XLOOKUP(G2234,'Réponses'!C:C,'Réponses'!F:F,"ERREUR PROCHAINE QUESTION"))</f>
        <v/>
      </c>
      <c r="I2234" s="25" t="str">
        <f>IF(H2234="","",_xlfn.XLOOKUP(H2234,Questions!$A:$A,Questions!$C:$C,"ERREUR TYPE"))</f>
        <v/>
      </c>
      <c r="J2234" s="25" t="str">
        <f>IF(H2234="","",_xlfn.XLOOKUP(H2234&amp;"_"&amp;Saisie!J2235,'Réponses'!D:D,'Réponses'!C:C,""))</f>
        <v/>
      </c>
      <c r="K2234" s="25" t="str">
        <f>IF(J2234="","",_xlfn.XLOOKUP(J2234,'Réponses'!C:C,'Réponses'!F:F,"ERREUR PROCHAINE QUESTION"))</f>
        <v/>
      </c>
      <c r="L2234" s="25" t="str">
        <f>IF(K2234="","",_xlfn.XLOOKUP(K2234,Questions!$A:$A,Questions!$C:$C,""))</f>
        <v/>
      </c>
      <c r="M2234" s="25" t="str">
        <f>IF(K2234="","",_xlfn.XLOOKUP(K2234&amp;"_"&amp;Saisie!L2235,'Réponses'!D:D,'Réponses'!C:C,""))</f>
        <v/>
      </c>
      <c r="N2234" s="25" t="str">
        <f>IF(M2234="","",_xlfn.XLOOKUP(M2234,'Réponses'!C:C,'Réponses'!F:F,"ERREUR PROCHAINE QUESTION"))</f>
        <v/>
      </c>
      <c r="O2234" s="25" t="str">
        <f>IF(N2234="","",_xlfn.XLOOKUP(N2234,Questions!$A:$A,Questions!$C:$C,"ERREUR TYPE"))</f>
        <v/>
      </c>
      <c r="P2234" s="25" t="str">
        <f>IF(N2234="","",_xlfn.XLOOKUP(N2234&amp;"_"&amp;Saisie!N2235,'Réponses'!D:D,'Réponses'!C:C,""))</f>
        <v/>
      </c>
      <c r="Q2234" s="25" t="str">
        <f t="shared" si="34"/>
        <v/>
      </c>
    </row>
    <row r="2235" spans="1:17">
      <c r="A2235" s="25" t="str">
        <f>IF(ISBLANK(Saisie!C2236),"",_xlfn.XLOOKUP(Saisie!C2236,Barème!A:A,Barème!F:F,"ERREUR CODE PRODUIT"))</f>
        <v/>
      </c>
      <c r="B2235" s="25" t="str">
        <f>IF(OR(A2235="08",A2235="07",MID(Saisie!C2236,4,4)="0804",MID(Saisie!C2236,4,4)="0907",A2235=""),"",_xlfn.XLOOKUP(A2235,Matériau!A:A,Matériau!C:C,"ERREUR MATERIAU"))</f>
        <v/>
      </c>
      <c r="C2235" s="25" t="str">
        <f>IF(B2235="","",_xlfn.XLOOKUP(B2235,Questions!A:A,Questions!C:C,""))</f>
        <v/>
      </c>
      <c r="D2235" s="25" t="str">
        <f>IF(B2235="","",_xlfn.XLOOKUP(B2235&amp;"_"&amp;Saisie!F2236,'Réponses'!D:D,'Réponses'!C:C,""))</f>
        <v/>
      </c>
      <c r="E2235" s="25" t="str">
        <f>IF(D2235="","",_xlfn.XLOOKUP(D2235,'Réponses'!C:C,'Réponses'!F:F,"ERREUR PROCHAINE QUESTION"))</f>
        <v/>
      </c>
      <c r="F2235" s="25" t="str">
        <f>IF(E2235="","",_xlfn.XLOOKUP(E2235,Questions!$A:$A,Questions!$C:$C,""))</f>
        <v/>
      </c>
      <c r="G2235" s="25" t="str">
        <f>IF(E2235="","",_xlfn.XLOOKUP(E2235&amp;"_"&amp;Saisie!H2236,'Réponses'!D:D,'Réponses'!C:C,""))</f>
        <v/>
      </c>
      <c r="H2235" s="25" t="str">
        <f>IF(G2235="","",_xlfn.XLOOKUP(G2235,'Réponses'!C:C,'Réponses'!F:F,"ERREUR PROCHAINE QUESTION"))</f>
        <v/>
      </c>
      <c r="I2235" s="25" t="str">
        <f>IF(H2235="","",_xlfn.XLOOKUP(H2235,Questions!$A:$A,Questions!$C:$C,"ERREUR TYPE"))</f>
        <v/>
      </c>
      <c r="J2235" s="25" t="str">
        <f>IF(H2235="","",_xlfn.XLOOKUP(H2235&amp;"_"&amp;Saisie!J2236,'Réponses'!D:D,'Réponses'!C:C,""))</f>
        <v/>
      </c>
      <c r="K2235" s="25" t="str">
        <f>IF(J2235="","",_xlfn.XLOOKUP(J2235,'Réponses'!C:C,'Réponses'!F:F,"ERREUR PROCHAINE QUESTION"))</f>
        <v/>
      </c>
      <c r="L2235" s="25" t="str">
        <f>IF(K2235="","",_xlfn.XLOOKUP(K2235,Questions!$A:$A,Questions!$C:$C,""))</f>
        <v/>
      </c>
      <c r="M2235" s="25" t="str">
        <f>IF(K2235="","",_xlfn.XLOOKUP(K2235&amp;"_"&amp;Saisie!L2236,'Réponses'!D:D,'Réponses'!C:C,""))</f>
        <v/>
      </c>
      <c r="N2235" s="25" t="str">
        <f>IF(M2235="","",_xlfn.XLOOKUP(M2235,'Réponses'!C:C,'Réponses'!F:F,"ERREUR PROCHAINE QUESTION"))</f>
        <v/>
      </c>
      <c r="O2235" s="25" t="str">
        <f>IF(N2235="","",_xlfn.XLOOKUP(N2235,Questions!$A:$A,Questions!$C:$C,"ERREUR TYPE"))</f>
        <v/>
      </c>
      <c r="P2235" s="25" t="str">
        <f>IF(N2235="","",_xlfn.XLOOKUP(N2235&amp;"_"&amp;Saisie!N2236,'Réponses'!D:D,'Réponses'!C:C,""))</f>
        <v/>
      </c>
      <c r="Q2235" s="25" t="str">
        <f t="shared" si="34"/>
        <v/>
      </c>
    </row>
    <row r="2236" spans="1:17">
      <c r="A2236" s="25" t="str">
        <f>IF(ISBLANK(Saisie!C2237),"",_xlfn.XLOOKUP(Saisie!C2237,Barème!A:A,Barème!F:F,"ERREUR CODE PRODUIT"))</f>
        <v/>
      </c>
      <c r="B2236" s="25" t="str">
        <f>IF(OR(A2236="08",A2236="07",MID(Saisie!C2237,4,4)="0804",MID(Saisie!C2237,4,4)="0907",A2236=""),"",_xlfn.XLOOKUP(A2236,Matériau!A:A,Matériau!C:C,"ERREUR MATERIAU"))</f>
        <v/>
      </c>
      <c r="C2236" s="25" t="str">
        <f>IF(B2236="","",_xlfn.XLOOKUP(B2236,Questions!A:A,Questions!C:C,""))</f>
        <v/>
      </c>
      <c r="D2236" s="25" t="str">
        <f>IF(B2236="","",_xlfn.XLOOKUP(B2236&amp;"_"&amp;Saisie!F2237,'Réponses'!D:D,'Réponses'!C:C,""))</f>
        <v/>
      </c>
      <c r="E2236" s="25" t="str">
        <f>IF(D2236="","",_xlfn.XLOOKUP(D2236,'Réponses'!C:C,'Réponses'!F:F,"ERREUR PROCHAINE QUESTION"))</f>
        <v/>
      </c>
      <c r="F2236" s="25" t="str">
        <f>IF(E2236="","",_xlfn.XLOOKUP(E2236,Questions!$A:$A,Questions!$C:$C,""))</f>
        <v/>
      </c>
      <c r="G2236" s="25" t="str">
        <f>IF(E2236="","",_xlfn.XLOOKUP(E2236&amp;"_"&amp;Saisie!H2237,'Réponses'!D:D,'Réponses'!C:C,""))</f>
        <v/>
      </c>
      <c r="H2236" s="25" t="str">
        <f>IF(G2236="","",_xlfn.XLOOKUP(G2236,'Réponses'!C:C,'Réponses'!F:F,"ERREUR PROCHAINE QUESTION"))</f>
        <v/>
      </c>
      <c r="I2236" s="25" t="str">
        <f>IF(H2236="","",_xlfn.XLOOKUP(H2236,Questions!$A:$A,Questions!$C:$C,"ERREUR TYPE"))</f>
        <v/>
      </c>
      <c r="J2236" s="25" t="str">
        <f>IF(H2236="","",_xlfn.XLOOKUP(H2236&amp;"_"&amp;Saisie!J2237,'Réponses'!D:D,'Réponses'!C:C,""))</f>
        <v/>
      </c>
      <c r="K2236" s="25" t="str">
        <f>IF(J2236="","",_xlfn.XLOOKUP(J2236,'Réponses'!C:C,'Réponses'!F:F,"ERREUR PROCHAINE QUESTION"))</f>
        <v/>
      </c>
      <c r="L2236" s="25" t="str">
        <f>IF(K2236="","",_xlfn.XLOOKUP(K2236,Questions!$A:$A,Questions!$C:$C,""))</f>
        <v/>
      </c>
      <c r="M2236" s="25" t="str">
        <f>IF(K2236="","",_xlfn.XLOOKUP(K2236&amp;"_"&amp;Saisie!L2237,'Réponses'!D:D,'Réponses'!C:C,""))</f>
        <v/>
      </c>
      <c r="N2236" s="25" t="str">
        <f>IF(M2236="","",_xlfn.XLOOKUP(M2236,'Réponses'!C:C,'Réponses'!F:F,"ERREUR PROCHAINE QUESTION"))</f>
        <v/>
      </c>
      <c r="O2236" s="25" t="str">
        <f>IF(N2236="","",_xlfn.XLOOKUP(N2236,Questions!$A:$A,Questions!$C:$C,"ERREUR TYPE"))</f>
        <v/>
      </c>
      <c r="P2236" s="25" t="str">
        <f>IF(N2236="","",_xlfn.XLOOKUP(N2236&amp;"_"&amp;Saisie!N2237,'Réponses'!D:D,'Réponses'!C:C,""))</f>
        <v/>
      </c>
      <c r="Q2236" s="25" t="str">
        <f t="shared" si="34"/>
        <v/>
      </c>
    </row>
    <row r="2237" spans="1:17">
      <c r="A2237" s="25" t="str">
        <f>IF(ISBLANK(Saisie!C2238),"",_xlfn.XLOOKUP(Saisie!C2238,Barème!A:A,Barème!F:F,"ERREUR CODE PRODUIT"))</f>
        <v/>
      </c>
      <c r="B2237" s="25" t="str">
        <f>IF(OR(A2237="08",A2237="07",MID(Saisie!C2238,4,4)="0804",MID(Saisie!C2238,4,4)="0907",A2237=""),"",_xlfn.XLOOKUP(A2237,Matériau!A:A,Matériau!C:C,"ERREUR MATERIAU"))</f>
        <v/>
      </c>
      <c r="C2237" s="25" t="str">
        <f>IF(B2237="","",_xlfn.XLOOKUP(B2237,Questions!A:A,Questions!C:C,""))</f>
        <v/>
      </c>
      <c r="D2237" s="25" t="str">
        <f>IF(B2237="","",_xlfn.XLOOKUP(B2237&amp;"_"&amp;Saisie!F2238,'Réponses'!D:D,'Réponses'!C:C,""))</f>
        <v/>
      </c>
      <c r="E2237" s="25" t="str">
        <f>IF(D2237="","",_xlfn.XLOOKUP(D2237,'Réponses'!C:C,'Réponses'!F:F,"ERREUR PROCHAINE QUESTION"))</f>
        <v/>
      </c>
      <c r="F2237" s="25" t="str">
        <f>IF(E2237="","",_xlfn.XLOOKUP(E2237,Questions!$A:$A,Questions!$C:$C,""))</f>
        <v/>
      </c>
      <c r="G2237" s="25" t="str">
        <f>IF(E2237="","",_xlfn.XLOOKUP(E2237&amp;"_"&amp;Saisie!H2238,'Réponses'!D:D,'Réponses'!C:C,""))</f>
        <v/>
      </c>
      <c r="H2237" s="25" t="str">
        <f>IF(G2237="","",_xlfn.XLOOKUP(G2237,'Réponses'!C:C,'Réponses'!F:F,"ERREUR PROCHAINE QUESTION"))</f>
        <v/>
      </c>
      <c r="I2237" s="25" t="str">
        <f>IF(H2237="","",_xlfn.XLOOKUP(H2237,Questions!$A:$A,Questions!$C:$C,"ERREUR TYPE"))</f>
        <v/>
      </c>
      <c r="J2237" s="25" t="str">
        <f>IF(H2237="","",_xlfn.XLOOKUP(H2237&amp;"_"&amp;Saisie!J2238,'Réponses'!D:D,'Réponses'!C:C,""))</f>
        <v/>
      </c>
      <c r="K2237" s="25" t="str">
        <f>IF(J2237="","",_xlfn.XLOOKUP(J2237,'Réponses'!C:C,'Réponses'!F:F,"ERREUR PROCHAINE QUESTION"))</f>
        <v/>
      </c>
      <c r="L2237" s="25" t="str">
        <f>IF(K2237="","",_xlfn.XLOOKUP(K2237,Questions!$A:$A,Questions!$C:$C,""))</f>
        <v/>
      </c>
      <c r="M2237" s="25" t="str">
        <f>IF(K2237="","",_xlfn.XLOOKUP(K2237&amp;"_"&amp;Saisie!L2238,'Réponses'!D:D,'Réponses'!C:C,""))</f>
        <v/>
      </c>
      <c r="N2237" s="25" t="str">
        <f>IF(M2237="","",_xlfn.XLOOKUP(M2237,'Réponses'!C:C,'Réponses'!F:F,"ERREUR PROCHAINE QUESTION"))</f>
        <v/>
      </c>
      <c r="O2237" s="25" t="str">
        <f>IF(N2237="","",_xlfn.XLOOKUP(N2237,Questions!$A:$A,Questions!$C:$C,"ERREUR TYPE"))</f>
        <v/>
      </c>
      <c r="P2237" s="25" t="str">
        <f>IF(N2237="","",_xlfn.XLOOKUP(N2237&amp;"_"&amp;Saisie!N2238,'Réponses'!D:D,'Réponses'!C:C,""))</f>
        <v/>
      </c>
      <c r="Q2237" s="25" t="str">
        <f t="shared" si="34"/>
        <v/>
      </c>
    </row>
    <row r="2238" spans="1:17">
      <c r="A2238" s="25" t="str">
        <f>IF(ISBLANK(Saisie!C2239),"",_xlfn.XLOOKUP(Saisie!C2239,Barème!A:A,Barème!F:F,"ERREUR CODE PRODUIT"))</f>
        <v/>
      </c>
      <c r="B2238" s="25" t="str">
        <f>IF(OR(A2238="08",A2238="07",MID(Saisie!C2239,4,4)="0804",MID(Saisie!C2239,4,4)="0907",A2238=""),"",_xlfn.XLOOKUP(A2238,Matériau!A:A,Matériau!C:C,"ERREUR MATERIAU"))</f>
        <v/>
      </c>
      <c r="C2238" s="25" t="str">
        <f>IF(B2238="","",_xlfn.XLOOKUP(B2238,Questions!A:A,Questions!C:C,""))</f>
        <v/>
      </c>
      <c r="D2238" s="25" t="str">
        <f>IF(B2238="","",_xlfn.XLOOKUP(B2238&amp;"_"&amp;Saisie!F2239,'Réponses'!D:D,'Réponses'!C:C,""))</f>
        <v/>
      </c>
      <c r="E2238" s="25" t="str">
        <f>IF(D2238="","",_xlfn.XLOOKUP(D2238,'Réponses'!C:C,'Réponses'!F:F,"ERREUR PROCHAINE QUESTION"))</f>
        <v/>
      </c>
      <c r="F2238" s="25" t="str">
        <f>IF(E2238="","",_xlfn.XLOOKUP(E2238,Questions!$A:$A,Questions!$C:$C,""))</f>
        <v/>
      </c>
      <c r="G2238" s="25" t="str">
        <f>IF(E2238="","",_xlfn.XLOOKUP(E2238&amp;"_"&amp;Saisie!H2239,'Réponses'!D:D,'Réponses'!C:C,""))</f>
        <v/>
      </c>
      <c r="H2238" s="25" t="str">
        <f>IF(G2238="","",_xlfn.XLOOKUP(G2238,'Réponses'!C:C,'Réponses'!F:F,"ERREUR PROCHAINE QUESTION"))</f>
        <v/>
      </c>
      <c r="I2238" s="25" t="str">
        <f>IF(H2238="","",_xlfn.XLOOKUP(H2238,Questions!$A:$A,Questions!$C:$C,"ERREUR TYPE"))</f>
        <v/>
      </c>
      <c r="J2238" s="25" t="str">
        <f>IF(H2238="","",_xlfn.XLOOKUP(H2238&amp;"_"&amp;Saisie!J2239,'Réponses'!D:D,'Réponses'!C:C,""))</f>
        <v/>
      </c>
      <c r="K2238" s="25" t="str">
        <f>IF(J2238="","",_xlfn.XLOOKUP(J2238,'Réponses'!C:C,'Réponses'!F:F,"ERREUR PROCHAINE QUESTION"))</f>
        <v/>
      </c>
      <c r="L2238" s="25" t="str">
        <f>IF(K2238="","",_xlfn.XLOOKUP(K2238,Questions!$A:$A,Questions!$C:$C,""))</f>
        <v/>
      </c>
      <c r="M2238" s="25" t="str">
        <f>IF(K2238="","",_xlfn.XLOOKUP(K2238&amp;"_"&amp;Saisie!L2239,'Réponses'!D:D,'Réponses'!C:C,""))</f>
        <v/>
      </c>
      <c r="N2238" s="25" t="str">
        <f>IF(M2238="","",_xlfn.XLOOKUP(M2238,'Réponses'!C:C,'Réponses'!F:F,"ERREUR PROCHAINE QUESTION"))</f>
        <v/>
      </c>
      <c r="O2238" s="25" t="str">
        <f>IF(N2238="","",_xlfn.XLOOKUP(N2238,Questions!$A:$A,Questions!$C:$C,"ERREUR TYPE"))</f>
        <v/>
      </c>
      <c r="P2238" s="25" t="str">
        <f>IF(N2238="","",_xlfn.XLOOKUP(N2238&amp;"_"&amp;Saisie!N2239,'Réponses'!D:D,'Réponses'!C:C,""))</f>
        <v/>
      </c>
      <c r="Q2238" s="25" t="str">
        <f t="shared" si="34"/>
        <v/>
      </c>
    </row>
    <row r="2239" spans="1:17">
      <c r="A2239" s="25" t="str">
        <f>IF(ISBLANK(Saisie!C2240),"",_xlfn.XLOOKUP(Saisie!C2240,Barème!A:A,Barème!F:F,"ERREUR CODE PRODUIT"))</f>
        <v/>
      </c>
      <c r="B2239" s="25" t="str">
        <f>IF(OR(A2239="08",A2239="07",MID(Saisie!C2240,4,4)="0804",MID(Saisie!C2240,4,4)="0907",A2239=""),"",_xlfn.XLOOKUP(A2239,Matériau!A:A,Matériau!C:C,"ERREUR MATERIAU"))</f>
        <v/>
      </c>
      <c r="C2239" s="25" t="str">
        <f>IF(B2239="","",_xlfn.XLOOKUP(B2239,Questions!A:A,Questions!C:C,""))</f>
        <v/>
      </c>
      <c r="D2239" s="25" t="str">
        <f>IF(B2239="","",_xlfn.XLOOKUP(B2239&amp;"_"&amp;Saisie!F2240,'Réponses'!D:D,'Réponses'!C:C,""))</f>
        <v/>
      </c>
      <c r="E2239" s="25" t="str">
        <f>IF(D2239="","",_xlfn.XLOOKUP(D2239,'Réponses'!C:C,'Réponses'!F:F,"ERREUR PROCHAINE QUESTION"))</f>
        <v/>
      </c>
      <c r="F2239" s="25" t="str">
        <f>IF(E2239="","",_xlfn.XLOOKUP(E2239,Questions!$A:$A,Questions!$C:$C,""))</f>
        <v/>
      </c>
      <c r="G2239" s="25" t="str">
        <f>IF(E2239="","",_xlfn.XLOOKUP(E2239&amp;"_"&amp;Saisie!H2240,'Réponses'!D:D,'Réponses'!C:C,""))</f>
        <v/>
      </c>
      <c r="H2239" s="25" t="str">
        <f>IF(G2239="","",_xlfn.XLOOKUP(G2239,'Réponses'!C:C,'Réponses'!F:F,"ERREUR PROCHAINE QUESTION"))</f>
        <v/>
      </c>
      <c r="I2239" s="25" t="str">
        <f>IF(H2239="","",_xlfn.XLOOKUP(H2239,Questions!$A:$A,Questions!$C:$C,"ERREUR TYPE"))</f>
        <v/>
      </c>
      <c r="J2239" s="25" t="str">
        <f>IF(H2239="","",_xlfn.XLOOKUP(H2239&amp;"_"&amp;Saisie!J2240,'Réponses'!D:D,'Réponses'!C:C,""))</f>
        <v/>
      </c>
      <c r="K2239" s="25" t="str">
        <f>IF(J2239="","",_xlfn.XLOOKUP(J2239,'Réponses'!C:C,'Réponses'!F:F,"ERREUR PROCHAINE QUESTION"))</f>
        <v/>
      </c>
      <c r="L2239" s="25" t="str">
        <f>IF(K2239="","",_xlfn.XLOOKUP(K2239,Questions!$A:$A,Questions!$C:$C,""))</f>
        <v/>
      </c>
      <c r="M2239" s="25" t="str">
        <f>IF(K2239="","",_xlfn.XLOOKUP(K2239&amp;"_"&amp;Saisie!L2240,'Réponses'!D:D,'Réponses'!C:C,""))</f>
        <v/>
      </c>
      <c r="N2239" s="25" t="str">
        <f>IF(M2239="","",_xlfn.XLOOKUP(M2239,'Réponses'!C:C,'Réponses'!F:F,"ERREUR PROCHAINE QUESTION"))</f>
        <v/>
      </c>
      <c r="O2239" s="25" t="str">
        <f>IF(N2239="","",_xlfn.XLOOKUP(N2239,Questions!$A:$A,Questions!$C:$C,"ERREUR TYPE"))</f>
        <v/>
      </c>
      <c r="P2239" s="25" t="str">
        <f>IF(N2239="","",_xlfn.XLOOKUP(N2239&amp;"_"&amp;Saisie!N2240,'Réponses'!D:D,'Réponses'!C:C,""))</f>
        <v/>
      </c>
      <c r="Q2239" s="25" t="str">
        <f t="shared" si="34"/>
        <v/>
      </c>
    </row>
    <row r="2240" spans="1:17">
      <c r="A2240" s="25" t="str">
        <f>IF(ISBLANK(Saisie!C2241),"",_xlfn.XLOOKUP(Saisie!C2241,Barème!A:A,Barème!F:F,"ERREUR CODE PRODUIT"))</f>
        <v/>
      </c>
      <c r="B2240" s="25" t="str">
        <f>IF(OR(A2240="08",A2240="07",MID(Saisie!C2241,4,4)="0804",MID(Saisie!C2241,4,4)="0907",A2240=""),"",_xlfn.XLOOKUP(A2240,Matériau!A:A,Matériau!C:C,"ERREUR MATERIAU"))</f>
        <v/>
      </c>
      <c r="C2240" s="25" t="str">
        <f>IF(B2240="","",_xlfn.XLOOKUP(B2240,Questions!A:A,Questions!C:C,""))</f>
        <v/>
      </c>
      <c r="D2240" s="25" t="str">
        <f>IF(B2240="","",_xlfn.XLOOKUP(B2240&amp;"_"&amp;Saisie!F2241,'Réponses'!D:D,'Réponses'!C:C,""))</f>
        <v/>
      </c>
      <c r="E2240" s="25" t="str">
        <f>IF(D2240="","",_xlfn.XLOOKUP(D2240,'Réponses'!C:C,'Réponses'!F:F,"ERREUR PROCHAINE QUESTION"))</f>
        <v/>
      </c>
      <c r="F2240" s="25" t="str">
        <f>IF(E2240="","",_xlfn.XLOOKUP(E2240,Questions!$A:$A,Questions!$C:$C,""))</f>
        <v/>
      </c>
      <c r="G2240" s="25" t="str">
        <f>IF(E2240="","",_xlfn.XLOOKUP(E2240&amp;"_"&amp;Saisie!H2241,'Réponses'!D:D,'Réponses'!C:C,""))</f>
        <v/>
      </c>
      <c r="H2240" s="25" t="str">
        <f>IF(G2240="","",_xlfn.XLOOKUP(G2240,'Réponses'!C:C,'Réponses'!F:F,"ERREUR PROCHAINE QUESTION"))</f>
        <v/>
      </c>
      <c r="I2240" s="25" t="str">
        <f>IF(H2240="","",_xlfn.XLOOKUP(H2240,Questions!$A:$A,Questions!$C:$C,"ERREUR TYPE"))</f>
        <v/>
      </c>
      <c r="J2240" s="25" t="str">
        <f>IF(H2240="","",_xlfn.XLOOKUP(H2240&amp;"_"&amp;Saisie!J2241,'Réponses'!D:D,'Réponses'!C:C,""))</f>
        <v/>
      </c>
      <c r="K2240" s="25" t="str">
        <f>IF(J2240="","",_xlfn.XLOOKUP(J2240,'Réponses'!C:C,'Réponses'!F:F,"ERREUR PROCHAINE QUESTION"))</f>
        <v/>
      </c>
      <c r="L2240" s="25" t="str">
        <f>IF(K2240="","",_xlfn.XLOOKUP(K2240,Questions!$A:$A,Questions!$C:$C,""))</f>
        <v/>
      </c>
      <c r="M2240" s="25" t="str">
        <f>IF(K2240="","",_xlfn.XLOOKUP(K2240&amp;"_"&amp;Saisie!L2241,'Réponses'!D:D,'Réponses'!C:C,""))</f>
        <v/>
      </c>
      <c r="N2240" s="25" t="str">
        <f>IF(M2240="","",_xlfn.XLOOKUP(M2240,'Réponses'!C:C,'Réponses'!F:F,"ERREUR PROCHAINE QUESTION"))</f>
        <v/>
      </c>
      <c r="O2240" s="25" t="str">
        <f>IF(N2240="","",_xlfn.XLOOKUP(N2240,Questions!$A:$A,Questions!$C:$C,"ERREUR TYPE"))</f>
        <v/>
      </c>
      <c r="P2240" s="25" t="str">
        <f>IF(N2240="","",_xlfn.XLOOKUP(N2240&amp;"_"&amp;Saisie!N2241,'Réponses'!D:D,'Réponses'!C:C,""))</f>
        <v/>
      </c>
      <c r="Q2240" s="25" t="str">
        <f t="shared" si="34"/>
        <v/>
      </c>
    </row>
    <row r="2241" spans="1:17">
      <c r="A2241" s="25" t="str">
        <f>IF(ISBLANK(Saisie!C2242),"",_xlfn.XLOOKUP(Saisie!C2242,Barème!A:A,Barème!F:F,"ERREUR CODE PRODUIT"))</f>
        <v/>
      </c>
      <c r="B2241" s="25" t="str">
        <f>IF(OR(A2241="08",A2241="07",MID(Saisie!C2242,4,4)="0804",MID(Saisie!C2242,4,4)="0907",A2241=""),"",_xlfn.XLOOKUP(A2241,Matériau!A:A,Matériau!C:C,"ERREUR MATERIAU"))</f>
        <v/>
      </c>
      <c r="C2241" s="25" t="str">
        <f>IF(B2241="","",_xlfn.XLOOKUP(B2241,Questions!A:A,Questions!C:C,""))</f>
        <v/>
      </c>
      <c r="D2241" s="25" t="str">
        <f>IF(B2241="","",_xlfn.XLOOKUP(B2241&amp;"_"&amp;Saisie!F2242,'Réponses'!D:D,'Réponses'!C:C,""))</f>
        <v/>
      </c>
      <c r="E2241" s="25" t="str">
        <f>IF(D2241="","",_xlfn.XLOOKUP(D2241,'Réponses'!C:C,'Réponses'!F:F,"ERREUR PROCHAINE QUESTION"))</f>
        <v/>
      </c>
      <c r="F2241" s="25" t="str">
        <f>IF(E2241="","",_xlfn.XLOOKUP(E2241,Questions!$A:$A,Questions!$C:$C,""))</f>
        <v/>
      </c>
      <c r="G2241" s="25" t="str">
        <f>IF(E2241="","",_xlfn.XLOOKUP(E2241&amp;"_"&amp;Saisie!H2242,'Réponses'!D:D,'Réponses'!C:C,""))</f>
        <v/>
      </c>
      <c r="H2241" s="25" t="str">
        <f>IF(G2241="","",_xlfn.XLOOKUP(G2241,'Réponses'!C:C,'Réponses'!F:F,"ERREUR PROCHAINE QUESTION"))</f>
        <v/>
      </c>
      <c r="I2241" s="25" t="str">
        <f>IF(H2241="","",_xlfn.XLOOKUP(H2241,Questions!$A:$A,Questions!$C:$C,"ERREUR TYPE"))</f>
        <v/>
      </c>
      <c r="J2241" s="25" t="str">
        <f>IF(H2241="","",_xlfn.XLOOKUP(H2241&amp;"_"&amp;Saisie!J2242,'Réponses'!D:D,'Réponses'!C:C,""))</f>
        <v/>
      </c>
      <c r="K2241" s="25" t="str">
        <f>IF(J2241="","",_xlfn.XLOOKUP(J2241,'Réponses'!C:C,'Réponses'!F:F,"ERREUR PROCHAINE QUESTION"))</f>
        <v/>
      </c>
      <c r="L2241" s="25" t="str">
        <f>IF(K2241="","",_xlfn.XLOOKUP(K2241,Questions!$A:$A,Questions!$C:$C,""))</f>
        <v/>
      </c>
      <c r="M2241" s="25" t="str">
        <f>IF(K2241="","",_xlfn.XLOOKUP(K2241&amp;"_"&amp;Saisie!L2242,'Réponses'!D:D,'Réponses'!C:C,""))</f>
        <v/>
      </c>
      <c r="N2241" s="25" t="str">
        <f>IF(M2241="","",_xlfn.XLOOKUP(M2241,'Réponses'!C:C,'Réponses'!F:F,"ERREUR PROCHAINE QUESTION"))</f>
        <v/>
      </c>
      <c r="O2241" s="25" t="str">
        <f>IF(N2241="","",_xlfn.XLOOKUP(N2241,Questions!$A:$A,Questions!$C:$C,"ERREUR TYPE"))</f>
        <v/>
      </c>
      <c r="P2241" s="25" t="str">
        <f>IF(N2241="","",_xlfn.XLOOKUP(N2241&amp;"_"&amp;Saisie!N2242,'Réponses'!D:D,'Réponses'!C:C,""))</f>
        <v/>
      </c>
      <c r="Q2241" s="25" t="str">
        <f t="shared" si="34"/>
        <v/>
      </c>
    </row>
    <row r="2242" spans="1:17">
      <c r="A2242" s="25" t="str">
        <f>IF(ISBLANK(Saisie!C2243),"",_xlfn.XLOOKUP(Saisie!C2243,Barème!A:A,Barème!F:F,"ERREUR CODE PRODUIT"))</f>
        <v/>
      </c>
      <c r="B2242" s="25" t="str">
        <f>IF(OR(A2242="08",A2242="07",MID(Saisie!C2243,4,4)="0804",MID(Saisie!C2243,4,4)="0907",A2242=""),"",_xlfn.XLOOKUP(A2242,Matériau!A:A,Matériau!C:C,"ERREUR MATERIAU"))</f>
        <v/>
      </c>
      <c r="C2242" s="25" t="str">
        <f>IF(B2242="","",_xlfn.XLOOKUP(B2242,Questions!A:A,Questions!C:C,""))</f>
        <v/>
      </c>
      <c r="D2242" s="25" t="str">
        <f>IF(B2242="","",_xlfn.XLOOKUP(B2242&amp;"_"&amp;Saisie!F2243,'Réponses'!D:D,'Réponses'!C:C,""))</f>
        <v/>
      </c>
      <c r="E2242" s="25" t="str">
        <f>IF(D2242="","",_xlfn.XLOOKUP(D2242,'Réponses'!C:C,'Réponses'!F:F,"ERREUR PROCHAINE QUESTION"))</f>
        <v/>
      </c>
      <c r="F2242" s="25" t="str">
        <f>IF(E2242="","",_xlfn.XLOOKUP(E2242,Questions!$A:$A,Questions!$C:$C,""))</f>
        <v/>
      </c>
      <c r="G2242" s="25" t="str">
        <f>IF(E2242="","",_xlfn.XLOOKUP(E2242&amp;"_"&amp;Saisie!H2243,'Réponses'!D:D,'Réponses'!C:C,""))</f>
        <v/>
      </c>
      <c r="H2242" s="25" t="str">
        <f>IF(G2242="","",_xlfn.XLOOKUP(G2242,'Réponses'!C:C,'Réponses'!F:F,"ERREUR PROCHAINE QUESTION"))</f>
        <v/>
      </c>
      <c r="I2242" s="25" t="str">
        <f>IF(H2242="","",_xlfn.XLOOKUP(H2242,Questions!$A:$A,Questions!$C:$C,"ERREUR TYPE"))</f>
        <v/>
      </c>
      <c r="J2242" s="25" t="str">
        <f>IF(H2242="","",_xlfn.XLOOKUP(H2242&amp;"_"&amp;Saisie!J2243,'Réponses'!D:D,'Réponses'!C:C,""))</f>
        <v/>
      </c>
      <c r="K2242" s="25" t="str">
        <f>IF(J2242="","",_xlfn.XLOOKUP(J2242,'Réponses'!C:C,'Réponses'!F:F,"ERREUR PROCHAINE QUESTION"))</f>
        <v/>
      </c>
      <c r="L2242" s="25" t="str">
        <f>IF(K2242="","",_xlfn.XLOOKUP(K2242,Questions!$A:$A,Questions!$C:$C,""))</f>
        <v/>
      </c>
      <c r="M2242" s="25" t="str">
        <f>IF(K2242="","",_xlfn.XLOOKUP(K2242&amp;"_"&amp;Saisie!L2243,'Réponses'!D:D,'Réponses'!C:C,""))</f>
        <v/>
      </c>
      <c r="N2242" s="25" t="str">
        <f>IF(M2242="","",_xlfn.XLOOKUP(M2242,'Réponses'!C:C,'Réponses'!F:F,"ERREUR PROCHAINE QUESTION"))</f>
        <v/>
      </c>
      <c r="O2242" s="25" t="str">
        <f>IF(N2242="","",_xlfn.XLOOKUP(N2242,Questions!$A:$A,Questions!$C:$C,"ERREUR TYPE"))</f>
        <v/>
      </c>
      <c r="P2242" s="25" t="str">
        <f>IF(N2242="","",_xlfn.XLOOKUP(N2242&amp;"_"&amp;Saisie!N2243,'Réponses'!D:D,'Réponses'!C:C,""))</f>
        <v/>
      </c>
      <c r="Q2242" s="25" t="str">
        <f t="shared" si="34"/>
        <v/>
      </c>
    </row>
    <row r="2243" spans="1:17">
      <c r="A2243" s="25" t="str">
        <f>IF(ISBLANK(Saisie!C2244),"",_xlfn.XLOOKUP(Saisie!C2244,Barème!A:A,Barème!F:F,"ERREUR CODE PRODUIT"))</f>
        <v/>
      </c>
      <c r="B2243" s="25" t="str">
        <f>IF(OR(A2243="08",A2243="07",MID(Saisie!C2244,4,4)="0804",MID(Saisie!C2244,4,4)="0907",A2243=""),"",_xlfn.XLOOKUP(A2243,Matériau!A:A,Matériau!C:C,"ERREUR MATERIAU"))</f>
        <v/>
      </c>
      <c r="C2243" s="25" t="str">
        <f>IF(B2243="","",_xlfn.XLOOKUP(B2243,Questions!A:A,Questions!C:C,""))</f>
        <v/>
      </c>
      <c r="D2243" s="25" t="str">
        <f>IF(B2243="","",_xlfn.XLOOKUP(B2243&amp;"_"&amp;Saisie!F2244,'Réponses'!D:D,'Réponses'!C:C,""))</f>
        <v/>
      </c>
      <c r="E2243" s="25" t="str">
        <f>IF(D2243="","",_xlfn.XLOOKUP(D2243,'Réponses'!C:C,'Réponses'!F:F,"ERREUR PROCHAINE QUESTION"))</f>
        <v/>
      </c>
      <c r="F2243" s="25" t="str">
        <f>IF(E2243="","",_xlfn.XLOOKUP(E2243,Questions!$A:$A,Questions!$C:$C,""))</f>
        <v/>
      </c>
      <c r="G2243" s="25" t="str">
        <f>IF(E2243="","",_xlfn.XLOOKUP(E2243&amp;"_"&amp;Saisie!H2244,'Réponses'!D:D,'Réponses'!C:C,""))</f>
        <v/>
      </c>
      <c r="H2243" s="25" t="str">
        <f>IF(G2243="","",_xlfn.XLOOKUP(G2243,'Réponses'!C:C,'Réponses'!F:F,"ERREUR PROCHAINE QUESTION"))</f>
        <v/>
      </c>
      <c r="I2243" s="25" t="str">
        <f>IF(H2243="","",_xlfn.XLOOKUP(H2243,Questions!$A:$A,Questions!$C:$C,"ERREUR TYPE"))</f>
        <v/>
      </c>
      <c r="J2243" s="25" t="str">
        <f>IF(H2243="","",_xlfn.XLOOKUP(H2243&amp;"_"&amp;Saisie!J2244,'Réponses'!D:D,'Réponses'!C:C,""))</f>
        <v/>
      </c>
      <c r="K2243" s="25" t="str">
        <f>IF(J2243="","",_xlfn.XLOOKUP(J2243,'Réponses'!C:C,'Réponses'!F:F,"ERREUR PROCHAINE QUESTION"))</f>
        <v/>
      </c>
      <c r="L2243" s="25" t="str">
        <f>IF(K2243="","",_xlfn.XLOOKUP(K2243,Questions!$A:$A,Questions!$C:$C,""))</f>
        <v/>
      </c>
      <c r="M2243" s="25" t="str">
        <f>IF(K2243="","",_xlfn.XLOOKUP(K2243&amp;"_"&amp;Saisie!L2244,'Réponses'!D:D,'Réponses'!C:C,""))</f>
        <v/>
      </c>
      <c r="N2243" s="25" t="str">
        <f>IF(M2243="","",_xlfn.XLOOKUP(M2243,'Réponses'!C:C,'Réponses'!F:F,"ERREUR PROCHAINE QUESTION"))</f>
        <v/>
      </c>
      <c r="O2243" s="25" t="str">
        <f>IF(N2243="","",_xlfn.XLOOKUP(N2243,Questions!$A:$A,Questions!$C:$C,"ERREUR TYPE"))</f>
        <v/>
      </c>
      <c r="P2243" s="25" t="str">
        <f>IF(N2243="","",_xlfn.XLOOKUP(N2243&amp;"_"&amp;Saisie!N2244,'Réponses'!D:D,'Réponses'!C:C,""))</f>
        <v/>
      </c>
      <c r="Q2243" s="25" t="str">
        <f t="shared" ref="Q2243:Q2306" si="35">D2243&amp;IF(G2243="","","_"&amp;G2243)&amp;IF(J2243="","","_"&amp;J2243&amp;IF(M2243="","","_"&amp;M2243)&amp;IF(P2243="","","_"&amp;P2243))</f>
        <v/>
      </c>
    </row>
    <row r="2244" spans="1:17">
      <c r="A2244" s="25" t="str">
        <f>IF(ISBLANK(Saisie!C2245),"",_xlfn.XLOOKUP(Saisie!C2245,Barème!A:A,Barème!F:F,"ERREUR CODE PRODUIT"))</f>
        <v/>
      </c>
      <c r="B2244" s="25" t="str">
        <f>IF(OR(A2244="08",A2244="07",MID(Saisie!C2245,4,4)="0804",MID(Saisie!C2245,4,4)="0907",A2244=""),"",_xlfn.XLOOKUP(A2244,Matériau!A:A,Matériau!C:C,"ERREUR MATERIAU"))</f>
        <v/>
      </c>
      <c r="C2244" s="25" t="str">
        <f>IF(B2244="","",_xlfn.XLOOKUP(B2244,Questions!A:A,Questions!C:C,""))</f>
        <v/>
      </c>
      <c r="D2244" s="25" t="str">
        <f>IF(B2244="","",_xlfn.XLOOKUP(B2244&amp;"_"&amp;Saisie!F2245,'Réponses'!D:D,'Réponses'!C:C,""))</f>
        <v/>
      </c>
      <c r="E2244" s="25" t="str">
        <f>IF(D2244="","",_xlfn.XLOOKUP(D2244,'Réponses'!C:C,'Réponses'!F:F,"ERREUR PROCHAINE QUESTION"))</f>
        <v/>
      </c>
      <c r="F2244" s="25" t="str">
        <f>IF(E2244="","",_xlfn.XLOOKUP(E2244,Questions!$A:$A,Questions!$C:$C,""))</f>
        <v/>
      </c>
      <c r="G2244" s="25" t="str">
        <f>IF(E2244="","",_xlfn.XLOOKUP(E2244&amp;"_"&amp;Saisie!H2245,'Réponses'!D:D,'Réponses'!C:C,""))</f>
        <v/>
      </c>
      <c r="H2244" s="25" t="str">
        <f>IF(G2244="","",_xlfn.XLOOKUP(G2244,'Réponses'!C:C,'Réponses'!F:F,"ERREUR PROCHAINE QUESTION"))</f>
        <v/>
      </c>
      <c r="I2244" s="25" t="str">
        <f>IF(H2244="","",_xlfn.XLOOKUP(H2244,Questions!$A:$A,Questions!$C:$C,"ERREUR TYPE"))</f>
        <v/>
      </c>
      <c r="J2244" s="25" t="str">
        <f>IF(H2244="","",_xlfn.XLOOKUP(H2244&amp;"_"&amp;Saisie!J2245,'Réponses'!D:D,'Réponses'!C:C,""))</f>
        <v/>
      </c>
      <c r="K2244" s="25" t="str">
        <f>IF(J2244="","",_xlfn.XLOOKUP(J2244,'Réponses'!C:C,'Réponses'!F:F,"ERREUR PROCHAINE QUESTION"))</f>
        <v/>
      </c>
      <c r="L2244" s="25" t="str">
        <f>IF(K2244="","",_xlfn.XLOOKUP(K2244,Questions!$A:$A,Questions!$C:$C,""))</f>
        <v/>
      </c>
      <c r="M2244" s="25" t="str">
        <f>IF(K2244="","",_xlfn.XLOOKUP(K2244&amp;"_"&amp;Saisie!L2245,'Réponses'!D:D,'Réponses'!C:C,""))</f>
        <v/>
      </c>
      <c r="N2244" s="25" t="str">
        <f>IF(M2244="","",_xlfn.XLOOKUP(M2244,'Réponses'!C:C,'Réponses'!F:F,"ERREUR PROCHAINE QUESTION"))</f>
        <v/>
      </c>
      <c r="O2244" s="25" t="str">
        <f>IF(N2244="","",_xlfn.XLOOKUP(N2244,Questions!$A:$A,Questions!$C:$C,"ERREUR TYPE"))</f>
        <v/>
      </c>
      <c r="P2244" s="25" t="str">
        <f>IF(N2244="","",_xlfn.XLOOKUP(N2244&amp;"_"&amp;Saisie!N2245,'Réponses'!D:D,'Réponses'!C:C,""))</f>
        <v/>
      </c>
      <c r="Q2244" s="25" t="str">
        <f t="shared" si="35"/>
        <v/>
      </c>
    </row>
    <row r="2245" spans="1:17">
      <c r="A2245" s="25" t="str">
        <f>IF(ISBLANK(Saisie!C2246),"",_xlfn.XLOOKUP(Saisie!C2246,Barème!A:A,Barème!F:F,"ERREUR CODE PRODUIT"))</f>
        <v/>
      </c>
      <c r="B2245" s="25" t="str">
        <f>IF(OR(A2245="08",A2245="07",MID(Saisie!C2246,4,4)="0804",MID(Saisie!C2246,4,4)="0907",A2245=""),"",_xlfn.XLOOKUP(A2245,Matériau!A:A,Matériau!C:C,"ERREUR MATERIAU"))</f>
        <v/>
      </c>
      <c r="C2245" s="25" t="str">
        <f>IF(B2245="","",_xlfn.XLOOKUP(B2245,Questions!A:A,Questions!C:C,""))</f>
        <v/>
      </c>
      <c r="D2245" s="25" t="str">
        <f>IF(B2245="","",_xlfn.XLOOKUP(B2245&amp;"_"&amp;Saisie!F2246,'Réponses'!D:D,'Réponses'!C:C,""))</f>
        <v/>
      </c>
      <c r="E2245" s="25" t="str">
        <f>IF(D2245="","",_xlfn.XLOOKUP(D2245,'Réponses'!C:C,'Réponses'!F:F,"ERREUR PROCHAINE QUESTION"))</f>
        <v/>
      </c>
      <c r="F2245" s="25" t="str">
        <f>IF(E2245="","",_xlfn.XLOOKUP(E2245,Questions!$A:$A,Questions!$C:$C,""))</f>
        <v/>
      </c>
      <c r="G2245" s="25" t="str">
        <f>IF(E2245="","",_xlfn.XLOOKUP(E2245&amp;"_"&amp;Saisie!H2246,'Réponses'!D:D,'Réponses'!C:C,""))</f>
        <v/>
      </c>
      <c r="H2245" s="25" t="str">
        <f>IF(G2245="","",_xlfn.XLOOKUP(G2245,'Réponses'!C:C,'Réponses'!F:F,"ERREUR PROCHAINE QUESTION"))</f>
        <v/>
      </c>
      <c r="I2245" s="25" t="str">
        <f>IF(H2245="","",_xlfn.XLOOKUP(H2245,Questions!$A:$A,Questions!$C:$C,"ERREUR TYPE"))</f>
        <v/>
      </c>
      <c r="J2245" s="25" t="str">
        <f>IF(H2245="","",_xlfn.XLOOKUP(H2245&amp;"_"&amp;Saisie!J2246,'Réponses'!D:D,'Réponses'!C:C,""))</f>
        <v/>
      </c>
      <c r="K2245" s="25" t="str">
        <f>IF(J2245="","",_xlfn.XLOOKUP(J2245,'Réponses'!C:C,'Réponses'!F:F,"ERREUR PROCHAINE QUESTION"))</f>
        <v/>
      </c>
      <c r="L2245" s="25" t="str">
        <f>IF(K2245="","",_xlfn.XLOOKUP(K2245,Questions!$A:$A,Questions!$C:$C,""))</f>
        <v/>
      </c>
      <c r="M2245" s="25" t="str">
        <f>IF(K2245="","",_xlfn.XLOOKUP(K2245&amp;"_"&amp;Saisie!L2246,'Réponses'!D:D,'Réponses'!C:C,""))</f>
        <v/>
      </c>
      <c r="N2245" s="25" t="str">
        <f>IF(M2245="","",_xlfn.XLOOKUP(M2245,'Réponses'!C:C,'Réponses'!F:F,"ERREUR PROCHAINE QUESTION"))</f>
        <v/>
      </c>
      <c r="O2245" s="25" t="str">
        <f>IF(N2245="","",_xlfn.XLOOKUP(N2245,Questions!$A:$A,Questions!$C:$C,"ERREUR TYPE"))</f>
        <v/>
      </c>
      <c r="P2245" s="25" t="str">
        <f>IF(N2245="","",_xlfn.XLOOKUP(N2245&amp;"_"&amp;Saisie!N2246,'Réponses'!D:D,'Réponses'!C:C,""))</f>
        <v/>
      </c>
      <c r="Q2245" s="25" t="str">
        <f t="shared" si="35"/>
        <v/>
      </c>
    </row>
    <row r="2246" spans="1:17">
      <c r="A2246" s="25" t="str">
        <f>IF(ISBLANK(Saisie!C2247),"",_xlfn.XLOOKUP(Saisie!C2247,Barème!A:A,Barème!F:F,"ERREUR CODE PRODUIT"))</f>
        <v/>
      </c>
      <c r="B2246" s="25" t="str">
        <f>IF(OR(A2246="08",A2246="07",MID(Saisie!C2247,4,4)="0804",MID(Saisie!C2247,4,4)="0907",A2246=""),"",_xlfn.XLOOKUP(A2246,Matériau!A:A,Matériau!C:C,"ERREUR MATERIAU"))</f>
        <v/>
      </c>
      <c r="C2246" s="25" t="str">
        <f>IF(B2246="","",_xlfn.XLOOKUP(B2246,Questions!A:A,Questions!C:C,""))</f>
        <v/>
      </c>
      <c r="D2246" s="25" t="str">
        <f>IF(B2246="","",_xlfn.XLOOKUP(B2246&amp;"_"&amp;Saisie!F2247,'Réponses'!D:D,'Réponses'!C:C,""))</f>
        <v/>
      </c>
      <c r="E2246" s="25" t="str">
        <f>IF(D2246="","",_xlfn.XLOOKUP(D2246,'Réponses'!C:C,'Réponses'!F:F,"ERREUR PROCHAINE QUESTION"))</f>
        <v/>
      </c>
      <c r="F2246" s="25" t="str">
        <f>IF(E2246="","",_xlfn.XLOOKUP(E2246,Questions!$A:$A,Questions!$C:$C,""))</f>
        <v/>
      </c>
      <c r="G2246" s="25" t="str">
        <f>IF(E2246="","",_xlfn.XLOOKUP(E2246&amp;"_"&amp;Saisie!H2247,'Réponses'!D:D,'Réponses'!C:C,""))</f>
        <v/>
      </c>
      <c r="H2246" s="25" t="str">
        <f>IF(G2246="","",_xlfn.XLOOKUP(G2246,'Réponses'!C:C,'Réponses'!F:F,"ERREUR PROCHAINE QUESTION"))</f>
        <v/>
      </c>
      <c r="I2246" s="25" t="str">
        <f>IF(H2246="","",_xlfn.XLOOKUP(H2246,Questions!$A:$A,Questions!$C:$C,"ERREUR TYPE"))</f>
        <v/>
      </c>
      <c r="J2246" s="25" t="str">
        <f>IF(H2246="","",_xlfn.XLOOKUP(H2246&amp;"_"&amp;Saisie!J2247,'Réponses'!D:D,'Réponses'!C:C,""))</f>
        <v/>
      </c>
      <c r="K2246" s="25" t="str">
        <f>IF(J2246="","",_xlfn.XLOOKUP(J2246,'Réponses'!C:C,'Réponses'!F:F,"ERREUR PROCHAINE QUESTION"))</f>
        <v/>
      </c>
      <c r="L2246" s="25" t="str">
        <f>IF(K2246="","",_xlfn.XLOOKUP(K2246,Questions!$A:$A,Questions!$C:$C,""))</f>
        <v/>
      </c>
      <c r="M2246" s="25" t="str">
        <f>IF(K2246="","",_xlfn.XLOOKUP(K2246&amp;"_"&amp;Saisie!L2247,'Réponses'!D:D,'Réponses'!C:C,""))</f>
        <v/>
      </c>
      <c r="N2246" s="25" t="str">
        <f>IF(M2246="","",_xlfn.XLOOKUP(M2246,'Réponses'!C:C,'Réponses'!F:F,"ERREUR PROCHAINE QUESTION"))</f>
        <v/>
      </c>
      <c r="O2246" s="25" t="str">
        <f>IF(N2246="","",_xlfn.XLOOKUP(N2246,Questions!$A:$A,Questions!$C:$C,"ERREUR TYPE"))</f>
        <v/>
      </c>
      <c r="P2246" s="25" t="str">
        <f>IF(N2246="","",_xlfn.XLOOKUP(N2246&amp;"_"&amp;Saisie!N2247,'Réponses'!D:D,'Réponses'!C:C,""))</f>
        <v/>
      </c>
      <c r="Q2246" s="25" t="str">
        <f t="shared" si="35"/>
        <v/>
      </c>
    </row>
    <row r="2247" spans="1:17">
      <c r="A2247" s="25" t="str">
        <f>IF(ISBLANK(Saisie!C2248),"",_xlfn.XLOOKUP(Saisie!C2248,Barème!A:A,Barème!F:F,"ERREUR CODE PRODUIT"))</f>
        <v/>
      </c>
      <c r="B2247" s="25" t="str">
        <f>IF(OR(A2247="08",A2247="07",MID(Saisie!C2248,4,4)="0804",MID(Saisie!C2248,4,4)="0907",A2247=""),"",_xlfn.XLOOKUP(A2247,Matériau!A:A,Matériau!C:C,"ERREUR MATERIAU"))</f>
        <v/>
      </c>
      <c r="C2247" s="25" t="str">
        <f>IF(B2247="","",_xlfn.XLOOKUP(B2247,Questions!A:A,Questions!C:C,""))</f>
        <v/>
      </c>
      <c r="D2247" s="25" t="str">
        <f>IF(B2247="","",_xlfn.XLOOKUP(B2247&amp;"_"&amp;Saisie!F2248,'Réponses'!D:D,'Réponses'!C:C,""))</f>
        <v/>
      </c>
      <c r="E2247" s="25" t="str">
        <f>IF(D2247="","",_xlfn.XLOOKUP(D2247,'Réponses'!C:C,'Réponses'!F:F,"ERREUR PROCHAINE QUESTION"))</f>
        <v/>
      </c>
      <c r="F2247" s="25" t="str">
        <f>IF(E2247="","",_xlfn.XLOOKUP(E2247,Questions!$A:$A,Questions!$C:$C,""))</f>
        <v/>
      </c>
      <c r="G2247" s="25" t="str">
        <f>IF(E2247="","",_xlfn.XLOOKUP(E2247&amp;"_"&amp;Saisie!H2248,'Réponses'!D:D,'Réponses'!C:C,""))</f>
        <v/>
      </c>
      <c r="H2247" s="25" t="str">
        <f>IF(G2247="","",_xlfn.XLOOKUP(G2247,'Réponses'!C:C,'Réponses'!F:F,"ERREUR PROCHAINE QUESTION"))</f>
        <v/>
      </c>
      <c r="I2247" s="25" t="str">
        <f>IF(H2247="","",_xlfn.XLOOKUP(H2247,Questions!$A:$A,Questions!$C:$C,"ERREUR TYPE"))</f>
        <v/>
      </c>
      <c r="J2247" s="25" t="str">
        <f>IF(H2247="","",_xlfn.XLOOKUP(H2247&amp;"_"&amp;Saisie!J2248,'Réponses'!D:D,'Réponses'!C:C,""))</f>
        <v/>
      </c>
      <c r="K2247" s="25" t="str">
        <f>IF(J2247="","",_xlfn.XLOOKUP(J2247,'Réponses'!C:C,'Réponses'!F:F,"ERREUR PROCHAINE QUESTION"))</f>
        <v/>
      </c>
      <c r="L2247" s="25" t="str">
        <f>IF(K2247="","",_xlfn.XLOOKUP(K2247,Questions!$A:$A,Questions!$C:$C,""))</f>
        <v/>
      </c>
      <c r="M2247" s="25" t="str">
        <f>IF(K2247="","",_xlfn.XLOOKUP(K2247&amp;"_"&amp;Saisie!L2248,'Réponses'!D:D,'Réponses'!C:C,""))</f>
        <v/>
      </c>
      <c r="N2247" s="25" t="str">
        <f>IF(M2247="","",_xlfn.XLOOKUP(M2247,'Réponses'!C:C,'Réponses'!F:F,"ERREUR PROCHAINE QUESTION"))</f>
        <v/>
      </c>
      <c r="O2247" s="25" t="str">
        <f>IF(N2247="","",_xlfn.XLOOKUP(N2247,Questions!$A:$A,Questions!$C:$C,"ERREUR TYPE"))</f>
        <v/>
      </c>
      <c r="P2247" s="25" t="str">
        <f>IF(N2247="","",_xlfn.XLOOKUP(N2247&amp;"_"&amp;Saisie!N2248,'Réponses'!D:D,'Réponses'!C:C,""))</f>
        <v/>
      </c>
      <c r="Q2247" s="25" t="str">
        <f t="shared" si="35"/>
        <v/>
      </c>
    </row>
    <row r="2248" spans="1:17">
      <c r="A2248" s="25" t="str">
        <f>IF(ISBLANK(Saisie!C2249),"",_xlfn.XLOOKUP(Saisie!C2249,Barème!A:A,Barème!F:F,"ERREUR CODE PRODUIT"))</f>
        <v/>
      </c>
      <c r="B2248" s="25" t="str">
        <f>IF(OR(A2248="08",A2248="07",MID(Saisie!C2249,4,4)="0804",MID(Saisie!C2249,4,4)="0907",A2248=""),"",_xlfn.XLOOKUP(A2248,Matériau!A:A,Matériau!C:C,"ERREUR MATERIAU"))</f>
        <v/>
      </c>
      <c r="C2248" s="25" t="str">
        <f>IF(B2248="","",_xlfn.XLOOKUP(B2248,Questions!A:A,Questions!C:C,""))</f>
        <v/>
      </c>
      <c r="D2248" s="25" t="str">
        <f>IF(B2248="","",_xlfn.XLOOKUP(B2248&amp;"_"&amp;Saisie!F2249,'Réponses'!D:D,'Réponses'!C:C,""))</f>
        <v/>
      </c>
      <c r="E2248" s="25" t="str">
        <f>IF(D2248="","",_xlfn.XLOOKUP(D2248,'Réponses'!C:C,'Réponses'!F:F,"ERREUR PROCHAINE QUESTION"))</f>
        <v/>
      </c>
      <c r="F2248" s="25" t="str">
        <f>IF(E2248="","",_xlfn.XLOOKUP(E2248,Questions!$A:$A,Questions!$C:$C,""))</f>
        <v/>
      </c>
      <c r="G2248" s="25" t="str">
        <f>IF(E2248="","",_xlfn.XLOOKUP(E2248&amp;"_"&amp;Saisie!H2249,'Réponses'!D:D,'Réponses'!C:C,""))</f>
        <v/>
      </c>
      <c r="H2248" s="25" t="str">
        <f>IF(G2248="","",_xlfn.XLOOKUP(G2248,'Réponses'!C:C,'Réponses'!F:F,"ERREUR PROCHAINE QUESTION"))</f>
        <v/>
      </c>
      <c r="I2248" s="25" t="str">
        <f>IF(H2248="","",_xlfn.XLOOKUP(H2248,Questions!$A:$A,Questions!$C:$C,"ERREUR TYPE"))</f>
        <v/>
      </c>
      <c r="J2248" s="25" t="str">
        <f>IF(H2248="","",_xlfn.XLOOKUP(H2248&amp;"_"&amp;Saisie!J2249,'Réponses'!D:D,'Réponses'!C:C,""))</f>
        <v/>
      </c>
      <c r="K2248" s="25" t="str">
        <f>IF(J2248="","",_xlfn.XLOOKUP(J2248,'Réponses'!C:C,'Réponses'!F:F,"ERREUR PROCHAINE QUESTION"))</f>
        <v/>
      </c>
      <c r="L2248" s="25" t="str">
        <f>IF(K2248="","",_xlfn.XLOOKUP(K2248,Questions!$A:$A,Questions!$C:$C,""))</f>
        <v/>
      </c>
      <c r="M2248" s="25" t="str">
        <f>IF(K2248="","",_xlfn.XLOOKUP(K2248&amp;"_"&amp;Saisie!L2249,'Réponses'!D:D,'Réponses'!C:C,""))</f>
        <v/>
      </c>
      <c r="N2248" s="25" t="str">
        <f>IF(M2248="","",_xlfn.XLOOKUP(M2248,'Réponses'!C:C,'Réponses'!F:F,"ERREUR PROCHAINE QUESTION"))</f>
        <v/>
      </c>
      <c r="O2248" s="25" t="str">
        <f>IF(N2248="","",_xlfn.XLOOKUP(N2248,Questions!$A:$A,Questions!$C:$C,"ERREUR TYPE"))</f>
        <v/>
      </c>
      <c r="P2248" s="25" t="str">
        <f>IF(N2248="","",_xlfn.XLOOKUP(N2248&amp;"_"&amp;Saisie!N2249,'Réponses'!D:D,'Réponses'!C:C,""))</f>
        <v/>
      </c>
      <c r="Q2248" s="25" t="str">
        <f t="shared" si="35"/>
        <v/>
      </c>
    </row>
    <row r="2249" spans="1:17">
      <c r="A2249" s="25" t="str">
        <f>IF(ISBLANK(Saisie!C2250),"",_xlfn.XLOOKUP(Saisie!C2250,Barème!A:A,Barème!F:F,"ERREUR CODE PRODUIT"))</f>
        <v/>
      </c>
      <c r="B2249" s="25" t="str">
        <f>IF(OR(A2249="08",A2249="07",MID(Saisie!C2250,4,4)="0804",MID(Saisie!C2250,4,4)="0907",A2249=""),"",_xlfn.XLOOKUP(A2249,Matériau!A:A,Matériau!C:C,"ERREUR MATERIAU"))</f>
        <v/>
      </c>
      <c r="C2249" s="25" t="str">
        <f>IF(B2249="","",_xlfn.XLOOKUP(B2249,Questions!A:A,Questions!C:C,""))</f>
        <v/>
      </c>
      <c r="D2249" s="25" t="str">
        <f>IF(B2249="","",_xlfn.XLOOKUP(B2249&amp;"_"&amp;Saisie!F2250,'Réponses'!D:D,'Réponses'!C:C,""))</f>
        <v/>
      </c>
      <c r="E2249" s="25" t="str">
        <f>IF(D2249="","",_xlfn.XLOOKUP(D2249,'Réponses'!C:C,'Réponses'!F:F,"ERREUR PROCHAINE QUESTION"))</f>
        <v/>
      </c>
      <c r="F2249" s="25" t="str">
        <f>IF(E2249="","",_xlfn.XLOOKUP(E2249,Questions!$A:$A,Questions!$C:$C,""))</f>
        <v/>
      </c>
      <c r="G2249" s="25" t="str">
        <f>IF(E2249="","",_xlfn.XLOOKUP(E2249&amp;"_"&amp;Saisie!H2250,'Réponses'!D:D,'Réponses'!C:C,""))</f>
        <v/>
      </c>
      <c r="H2249" s="25" t="str">
        <f>IF(G2249="","",_xlfn.XLOOKUP(G2249,'Réponses'!C:C,'Réponses'!F:F,"ERREUR PROCHAINE QUESTION"))</f>
        <v/>
      </c>
      <c r="I2249" s="25" t="str">
        <f>IF(H2249="","",_xlfn.XLOOKUP(H2249,Questions!$A:$A,Questions!$C:$C,"ERREUR TYPE"))</f>
        <v/>
      </c>
      <c r="J2249" s="25" t="str">
        <f>IF(H2249="","",_xlfn.XLOOKUP(H2249&amp;"_"&amp;Saisie!J2250,'Réponses'!D:D,'Réponses'!C:C,""))</f>
        <v/>
      </c>
      <c r="K2249" s="25" t="str">
        <f>IF(J2249="","",_xlfn.XLOOKUP(J2249,'Réponses'!C:C,'Réponses'!F:F,"ERREUR PROCHAINE QUESTION"))</f>
        <v/>
      </c>
      <c r="L2249" s="25" t="str">
        <f>IF(K2249="","",_xlfn.XLOOKUP(K2249,Questions!$A:$A,Questions!$C:$C,""))</f>
        <v/>
      </c>
      <c r="M2249" s="25" t="str">
        <f>IF(K2249="","",_xlfn.XLOOKUP(K2249&amp;"_"&amp;Saisie!L2250,'Réponses'!D:D,'Réponses'!C:C,""))</f>
        <v/>
      </c>
      <c r="N2249" s="25" t="str">
        <f>IF(M2249="","",_xlfn.XLOOKUP(M2249,'Réponses'!C:C,'Réponses'!F:F,"ERREUR PROCHAINE QUESTION"))</f>
        <v/>
      </c>
      <c r="O2249" s="25" t="str">
        <f>IF(N2249="","",_xlfn.XLOOKUP(N2249,Questions!$A:$A,Questions!$C:$C,"ERREUR TYPE"))</f>
        <v/>
      </c>
      <c r="P2249" s="25" t="str">
        <f>IF(N2249="","",_xlfn.XLOOKUP(N2249&amp;"_"&amp;Saisie!N2250,'Réponses'!D:D,'Réponses'!C:C,""))</f>
        <v/>
      </c>
      <c r="Q2249" s="25" t="str">
        <f t="shared" si="35"/>
        <v/>
      </c>
    </row>
    <row r="2250" spans="1:17">
      <c r="A2250" s="25" t="str">
        <f>IF(ISBLANK(Saisie!C2251),"",_xlfn.XLOOKUP(Saisie!C2251,Barème!A:A,Barème!F:F,"ERREUR CODE PRODUIT"))</f>
        <v/>
      </c>
      <c r="B2250" s="25" t="str">
        <f>IF(OR(A2250="08",A2250="07",MID(Saisie!C2251,4,4)="0804",MID(Saisie!C2251,4,4)="0907",A2250=""),"",_xlfn.XLOOKUP(A2250,Matériau!A:A,Matériau!C:C,"ERREUR MATERIAU"))</f>
        <v/>
      </c>
      <c r="C2250" s="25" t="str">
        <f>IF(B2250="","",_xlfn.XLOOKUP(B2250,Questions!A:A,Questions!C:C,""))</f>
        <v/>
      </c>
      <c r="D2250" s="25" t="str">
        <f>IF(B2250="","",_xlfn.XLOOKUP(B2250&amp;"_"&amp;Saisie!F2251,'Réponses'!D:D,'Réponses'!C:C,""))</f>
        <v/>
      </c>
      <c r="E2250" s="25" t="str">
        <f>IF(D2250="","",_xlfn.XLOOKUP(D2250,'Réponses'!C:C,'Réponses'!F:F,"ERREUR PROCHAINE QUESTION"))</f>
        <v/>
      </c>
      <c r="F2250" s="25" t="str">
        <f>IF(E2250="","",_xlfn.XLOOKUP(E2250,Questions!$A:$A,Questions!$C:$C,""))</f>
        <v/>
      </c>
      <c r="G2250" s="25" t="str">
        <f>IF(E2250="","",_xlfn.XLOOKUP(E2250&amp;"_"&amp;Saisie!H2251,'Réponses'!D:D,'Réponses'!C:C,""))</f>
        <v/>
      </c>
      <c r="H2250" s="25" t="str">
        <f>IF(G2250="","",_xlfn.XLOOKUP(G2250,'Réponses'!C:C,'Réponses'!F:F,"ERREUR PROCHAINE QUESTION"))</f>
        <v/>
      </c>
      <c r="I2250" s="25" t="str">
        <f>IF(H2250="","",_xlfn.XLOOKUP(H2250,Questions!$A:$A,Questions!$C:$C,"ERREUR TYPE"))</f>
        <v/>
      </c>
      <c r="J2250" s="25" t="str">
        <f>IF(H2250="","",_xlfn.XLOOKUP(H2250&amp;"_"&amp;Saisie!J2251,'Réponses'!D:D,'Réponses'!C:C,""))</f>
        <v/>
      </c>
      <c r="K2250" s="25" t="str">
        <f>IF(J2250="","",_xlfn.XLOOKUP(J2250,'Réponses'!C:C,'Réponses'!F:F,"ERREUR PROCHAINE QUESTION"))</f>
        <v/>
      </c>
      <c r="L2250" s="25" t="str">
        <f>IF(K2250="","",_xlfn.XLOOKUP(K2250,Questions!$A:$A,Questions!$C:$C,""))</f>
        <v/>
      </c>
      <c r="M2250" s="25" t="str">
        <f>IF(K2250="","",_xlfn.XLOOKUP(K2250&amp;"_"&amp;Saisie!L2251,'Réponses'!D:D,'Réponses'!C:C,""))</f>
        <v/>
      </c>
      <c r="N2250" s="25" t="str">
        <f>IF(M2250="","",_xlfn.XLOOKUP(M2250,'Réponses'!C:C,'Réponses'!F:F,"ERREUR PROCHAINE QUESTION"))</f>
        <v/>
      </c>
      <c r="O2250" s="25" t="str">
        <f>IF(N2250="","",_xlfn.XLOOKUP(N2250,Questions!$A:$A,Questions!$C:$C,"ERREUR TYPE"))</f>
        <v/>
      </c>
      <c r="P2250" s="25" t="str">
        <f>IF(N2250="","",_xlfn.XLOOKUP(N2250&amp;"_"&amp;Saisie!N2251,'Réponses'!D:D,'Réponses'!C:C,""))</f>
        <v/>
      </c>
      <c r="Q2250" s="25" t="str">
        <f t="shared" si="35"/>
        <v/>
      </c>
    </row>
    <row r="2251" spans="1:17">
      <c r="A2251" s="25" t="str">
        <f>IF(ISBLANK(Saisie!C2252),"",_xlfn.XLOOKUP(Saisie!C2252,Barème!A:A,Barème!F:F,"ERREUR CODE PRODUIT"))</f>
        <v/>
      </c>
      <c r="B2251" s="25" t="str">
        <f>IF(OR(A2251="08",A2251="07",MID(Saisie!C2252,4,4)="0804",MID(Saisie!C2252,4,4)="0907",A2251=""),"",_xlfn.XLOOKUP(A2251,Matériau!A:A,Matériau!C:C,"ERREUR MATERIAU"))</f>
        <v/>
      </c>
      <c r="C2251" s="25" t="str">
        <f>IF(B2251="","",_xlfn.XLOOKUP(B2251,Questions!A:A,Questions!C:C,""))</f>
        <v/>
      </c>
      <c r="D2251" s="25" t="str">
        <f>IF(B2251="","",_xlfn.XLOOKUP(B2251&amp;"_"&amp;Saisie!F2252,'Réponses'!D:D,'Réponses'!C:C,""))</f>
        <v/>
      </c>
      <c r="E2251" s="25" t="str">
        <f>IF(D2251="","",_xlfn.XLOOKUP(D2251,'Réponses'!C:C,'Réponses'!F:F,"ERREUR PROCHAINE QUESTION"))</f>
        <v/>
      </c>
      <c r="F2251" s="25" t="str">
        <f>IF(E2251="","",_xlfn.XLOOKUP(E2251,Questions!$A:$A,Questions!$C:$C,""))</f>
        <v/>
      </c>
      <c r="G2251" s="25" t="str">
        <f>IF(E2251="","",_xlfn.XLOOKUP(E2251&amp;"_"&amp;Saisie!H2252,'Réponses'!D:D,'Réponses'!C:C,""))</f>
        <v/>
      </c>
      <c r="H2251" s="25" t="str">
        <f>IF(G2251="","",_xlfn.XLOOKUP(G2251,'Réponses'!C:C,'Réponses'!F:F,"ERREUR PROCHAINE QUESTION"))</f>
        <v/>
      </c>
      <c r="I2251" s="25" t="str">
        <f>IF(H2251="","",_xlfn.XLOOKUP(H2251,Questions!$A:$A,Questions!$C:$C,"ERREUR TYPE"))</f>
        <v/>
      </c>
      <c r="J2251" s="25" t="str">
        <f>IF(H2251="","",_xlfn.XLOOKUP(H2251&amp;"_"&amp;Saisie!J2252,'Réponses'!D:D,'Réponses'!C:C,""))</f>
        <v/>
      </c>
      <c r="K2251" s="25" t="str">
        <f>IF(J2251="","",_xlfn.XLOOKUP(J2251,'Réponses'!C:C,'Réponses'!F:F,"ERREUR PROCHAINE QUESTION"))</f>
        <v/>
      </c>
      <c r="L2251" s="25" t="str">
        <f>IF(K2251="","",_xlfn.XLOOKUP(K2251,Questions!$A:$A,Questions!$C:$C,""))</f>
        <v/>
      </c>
      <c r="M2251" s="25" t="str">
        <f>IF(K2251="","",_xlfn.XLOOKUP(K2251&amp;"_"&amp;Saisie!L2252,'Réponses'!D:D,'Réponses'!C:C,""))</f>
        <v/>
      </c>
      <c r="N2251" s="25" t="str">
        <f>IF(M2251="","",_xlfn.XLOOKUP(M2251,'Réponses'!C:C,'Réponses'!F:F,"ERREUR PROCHAINE QUESTION"))</f>
        <v/>
      </c>
      <c r="O2251" s="25" t="str">
        <f>IF(N2251="","",_xlfn.XLOOKUP(N2251,Questions!$A:$A,Questions!$C:$C,"ERREUR TYPE"))</f>
        <v/>
      </c>
      <c r="P2251" s="25" t="str">
        <f>IF(N2251="","",_xlfn.XLOOKUP(N2251&amp;"_"&amp;Saisie!N2252,'Réponses'!D:D,'Réponses'!C:C,""))</f>
        <v/>
      </c>
      <c r="Q2251" s="25" t="str">
        <f t="shared" si="35"/>
        <v/>
      </c>
    </row>
    <row r="2252" spans="1:17">
      <c r="A2252" s="25" t="str">
        <f>IF(ISBLANK(Saisie!C2253),"",_xlfn.XLOOKUP(Saisie!C2253,Barème!A:A,Barème!F:F,"ERREUR CODE PRODUIT"))</f>
        <v/>
      </c>
      <c r="B2252" s="25" t="str">
        <f>IF(OR(A2252="08",A2252="07",MID(Saisie!C2253,4,4)="0804",MID(Saisie!C2253,4,4)="0907",A2252=""),"",_xlfn.XLOOKUP(A2252,Matériau!A:A,Matériau!C:C,"ERREUR MATERIAU"))</f>
        <v/>
      </c>
      <c r="C2252" s="25" t="str">
        <f>IF(B2252="","",_xlfn.XLOOKUP(B2252,Questions!A:A,Questions!C:C,""))</f>
        <v/>
      </c>
      <c r="D2252" s="25" t="str">
        <f>IF(B2252="","",_xlfn.XLOOKUP(B2252&amp;"_"&amp;Saisie!F2253,'Réponses'!D:D,'Réponses'!C:C,""))</f>
        <v/>
      </c>
      <c r="E2252" s="25" t="str">
        <f>IF(D2252="","",_xlfn.XLOOKUP(D2252,'Réponses'!C:C,'Réponses'!F:F,"ERREUR PROCHAINE QUESTION"))</f>
        <v/>
      </c>
      <c r="F2252" s="25" t="str">
        <f>IF(E2252="","",_xlfn.XLOOKUP(E2252,Questions!$A:$A,Questions!$C:$C,""))</f>
        <v/>
      </c>
      <c r="G2252" s="25" t="str">
        <f>IF(E2252="","",_xlfn.XLOOKUP(E2252&amp;"_"&amp;Saisie!H2253,'Réponses'!D:D,'Réponses'!C:C,""))</f>
        <v/>
      </c>
      <c r="H2252" s="25" t="str">
        <f>IF(G2252="","",_xlfn.XLOOKUP(G2252,'Réponses'!C:C,'Réponses'!F:F,"ERREUR PROCHAINE QUESTION"))</f>
        <v/>
      </c>
      <c r="I2252" s="25" t="str">
        <f>IF(H2252="","",_xlfn.XLOOKUP(H2252,Questions!$A:$A,Questions!$C:$C,"ERREUR TYPE"))</f>
        <v/>
      </c>
      <c r="J2252" s="25" t="str">
        <f>IF(H2252="","",_xlfn.XLOOKUP(H2252&amp;"_"&amp;Saisie!J2253,'Réponses'!D:D,'Réponses'!C:C,""))</f>
        <v/>
      </c>
      <c r="K2252" s="25" t="str">
        <f>IF(J2252="","",_xlfn.XLOOKUP(J2252,'Réponses'!C:C,'Réponses'!F:F,"ERREUR PROCHAINE QUESTION"))</f>
        <v/>
      </c>
      <c r="L2252" s="25" t="str">
        <f>IF(K2252="","",_xlfn.XLOOKUP(K2252,Questions!$A:$A,Questions!$C:$C,""))</f>
        <v/>
      </c>
      <c r="M2252" s="25" t="str">
        <f>IF(K2252="","",_xlfn.XLOOKUP(K2252&amp;"_"&amp;Saisie!L2253,'Réponses'!D:D,'Réponses'!C:C,""))</f>
        <v/>
      </c>
      <c r="N2252" s="25" t="str">
        <f>IF(M2252="","",_xlfn.XLOOKUP(M2252,'Réponses'!C:C,'Réponses'!F:F,"ERREUR PROCHAINE QUESTION"))</f>
        <v/>
      </c>
      <c r="O2252" s="25" t="str">
        <f>IF(N2252="","",_xlfn.XLOOKUP(N2252,Questions!$A:$A,Questions!$C:$C,"ERREUR TYPE"))</f>
        <v/>
      </c>
      <c r="P2252" s="25" t="str">
        <f>IF(N2252="","",_xlfn.XLOOKUP(N2252&amp;"_"&amp;Saisie!N2253,'Réponses'!D:D,'Réponses'!C:C,""))</f>
        <v/>
      </c>
      <c r="Q2252" s="25" t="str">
        <f t="shared" si="35"/>
        <v/>
      </c>
    </row>
    <row r="2253" spans="1:17">
      <c r="A2253" s="25" t="str">
        <f>IF(ISBLANK(Saisie!C2254),"",_xlfn.XLOOKUP(Saisie!C2254,Barème!A:A,Barème!F:F,"ERREUR CODE PRODUIT"))</f>
        <v/>
      </c>
      <c r="B2253" s="25" t="str">
        <f>IF(OR(A2253="08",A2253="07",MID(Saisie!C2254,4,4)="0804",MID(Saisie!C2254,4,4)="0907",A2253=""),"",_xlfn.XLOOKUP(A2253,Matériau!A:A,Matériau!C:C,"ERREUR MATERIAU"))</f>
        <v/>
      </c>
      <c r="C2253" s="25" t="str">
        <f>IF(B2253="","",_xlfn.XLOOKUP(B2253,Questions!A:A,Questions!C:C,""))</f>
        <v/>
      </c>
      <c r="D2253" s="25" t="str">
        <f>IF(B2253="","",_xlfn.XLOOKUP(B2253&amp;"_"&amp;Saisie!F2254,'Réponses'!D:D,'Réponses'!C:C,""))</f>
        <v/>
      </c>
      <c r="E2253" s="25" t="str">
        <f>IF(D2253="","",_xlfn.XLOOKUP(D2253,'Réponses'!C:C,'Réponses'!F:F,"ERREUR PROCHAINE QUESTION"))</f>
        <v/>
      </c>
      <c r="F2253" s="25" t="str">
        <f>IF(E2253="","",_xlfn.XLOOKUP(E2253,Questions!$A:$A,Questions!$C:$C,""))</f>
        <v/>
      </c>
      <c r="G2253" s="25" t="str">
        <f>IF(E2253="","",_xlfn.XLOOKUP(E2253&amp;"_"&amp;Saisie!H2254,'Réponses'!D:D,'Réponses'!C:C,""))</f>
        <v/>
      </c>
      <c r="H2253" s="25" t="str">
        <f>IF(G2253="","",_xlfn.XLOOKUP(G2253,'Réponses'!C:C,'Réponses'!F:F,"ERREUR PROCHAINE QUESTION"))</f>
        <v/>
      </c>
      <c r="I2253" s="25" t="str">
        <f>IF(H2253="","",_xlfn.XLOOKUP(H2253,Questions!$A:$A,Questions!$C:$C,"ERREUR TYPE"))</f>
        <v/>
      </c>
      <c r="J2253" s="25" t="str">
        <f>IF(H2253="","",_xlfn.XLOOKUP(H2253&amp;"_"&amp;Saisie!J2254,'Réponses'!D:D,'Réponses'!C:C,""))</f>
        <v/>
      </c>
      <c r="K2253" s="25" t="str">
        <f>IF(J2253="","",_xlfn.XLOOKUP(J2253,'Réponses'!C:C,'Réponses'!F:F,"ERREUR PROCHAINE QUESTION"))</f>
        <v/>
      </c>
      <c r="L2253" s="25" t="str">
        <f>IF(K2253="","",_xlfn.XLOOKUP(K2253,Questions!$A:$A,Questions!$C:$C,""))</f>
        <v/>
      </c>
      <c r="M2253" s="25" t="str">
        <f>IF(K2253="","",_xlfn.XLOOKUP(K2253&amp;"_"&amp;Saisie!L2254,'Réponses'!D:D,'Réponses'!C:C,""))</f>
        <v/>
      </c>
      <c r="N2253" s="25" t="str">
        <f>IF(M2253="","",_xlfn.XLOOKUP(M2253,'Réponses'!C:C,'Réponses'!F:F,"ERREUR PROCHAINE QUESTION"))</f>
        <v/>
      </c>
      <c r="O2253" s="25" t="str">
        <f>IF(N2253="","",_xlfn.XLOOKUP(N2253,Questions!$A:$A,Questions!$C:$C,"ERREUR TYPE"))</f>
        <v/>
      </c>
      <c r="P2253" s="25" t="str">
        <f>IF(N2253="","",_xlfn.XLOOKUP(N2253&amp;"_"&amp;Saisie!N2254,'Réponses'!D:D,'Réponses'!C:C,""))</f>
        <v/>
      </c>
      <c r="Q2253" s="25" t="str">
        <f t="shared" si="35"/>
        <v/>
      </c>
    </row>
    <row r="2254" spans="1:17">
      <c r="A2254" s="25" t="str">
        <f>IF(ISBLANK(Saisie!C2255),"",_xlfn.XLOOKUP(Saisie!C2255,Barème!A:A,Barème!F:F,"ERREUR CODE PRODUIT"))</f>
        <v/>
      </c>
      <c r="B2254" s="25" t="str">
        <f>IF(OR(A2254="08",A2254="07",MID(Saisie!C2255,4,4)="0804",MID(Saisie!C2255,4,4)="0907",A2254=""),"",_xlfn.XLOOKUP(A2254,Matériau!A:A,Matériau!C:C,"ERREUR MATERIAU"))</f>
        <v/>
      </c>
      <c r="C2254" s="25" t="str">
        <f>IF(B2254="","",_xlfn.XLOOKUP(B2254,Questions!A:A,Questions!C:C,""))</f>
        <v/>
      </c>
      <c r="D2254" s="25" t="str">
        <f>IF(B2254="","",_xlfn.XLOOKUP(B2254&amp;"_"&amp;Saisie!F2255,'Réponses'!D:D,'Réponses'!C:C,""))</f>
        <v/>
      </c>
      <c r="E2254" s="25" t="str">
        <f>IF(D2254="","",_xlfn.XLOOKUP(D2254,'Réponses'!C:C,'Réponses'!F:F,"ERREUR PROCHAINE QUESTION"))</f>
        <v/>
      </c>
      <c r="F2254" s="25" t="str">
        <f>IF(E2254="","",_xlfn.XLOOKUP(E2254,Questions!$A:$A,Questions!$C:$C,""))</f>
        <v/>
      </c>
      <c r="G2254" s="25" t="str">
        <f>IF(E2254="","",_xlfn.XLOOKUP(E2254&amp;"_"&amp;Saisie!H2255,'Réponses'!D:D,'Réponses'!C:C,""))</f>
        <v/>
      </c>
      <c r="H2254" s="25" t="str">
        <f>IF(G2254="","",_xlfn.XLOOKUP(G2254,'Réponses'!C:C,'Réponses'!F:F,"ERREUR PROCHAINE QUESTION"))</f>
        <v/>
      </c>
      <c r="I2254" s="25" t="str">
        <f>IF(H2254="","",_xlfn.XLOOKUP(H2254,Questions!$A:$A,Questions!$C:$C,"ERREUR TYPE"))</f>
        <v/>
      </c>
      <c r="J2254" s="25" t="str">
        <f>IF(H2254="","",_xlfn.XLOOKUP(H2254&amp;"_"&amp;Saisie!J2255,'Réponses'!D:D,'Réponses'!C:C,""))</f>
        <v/>
      </c>
      <c r="K2254" s="25" t="str">
        <f>IF(J2254="","",_xlfn.XLOOKUP(J2254,'Réponses'!C:C,'Réponses'!F:F,"ERREUR PROCHAINE QUESTION"))</f>
        <v/>
      </c>
      <c r="L2254" s="25" t="str">
        <f>IF(K2254="","",_xlfn.XLOOKUP(K2254,Questions!$A:$A,Questions!$C:$C,""))</f>
        <v/>
      </c>
      <c r="M2254" s="25" t="str">
        <f>IF(K2254="","",_xlfn.XLOOKUP(K2254&amp;"_"&amp;Saisie!L2255,'Réponses'!D:D,'Réponses'!C:C,""))</f>
        <v/>
      </c>
      <c r="N2254" s="25" t="str">
        <f>IF(M2254="","",_xlfn.XLOOKUP(M2254,'Réponses'!C:C,'Réponses'!F:F,"ERREUR PROCHAINE QUESTION"))</f>
        <v/>
      </c>
      <c r="O2254" s="25" t="str">
        <f>IF(N2254="","",_xlfn.XLOOKUP(N2254,Questions!$A:$A,Questions!$C:$C,"ERREUR TYPE"))</f>
        <v/>
      </c>
      <c r="P2254" s="25" t="str">
        <f>IF(N2254="","",_xlfn.XLOOKUP(N2254&amp;"_"&amp;Saisie!N2255,'Réponses'!D:D,'Réponses'!C:C,""))</f>
        <v/>
      </c>
      <c r="Q2254" s="25" t="str">
        <f t="shared" si="35"/>
        <v/>
      </c>
    </row>
    <row r="2255" spans="1:17">
      <c r="A2255" s="25" t="str">
        <f>IF(ISBLANK(Saisie!C2256),"",_xlfn.XLOOKUP(Saisie!C2256,Barème!A:A,Barème!F:F,"ERREUR CODE PRODUIT"))</f>
        <v/>
      </c>
      <c r="B2255" s="25" t="str">
        <f>IF(OR(A2255="08",A2255="07",MID(Saisie!C2256,4,4)="0804",MID(Saisie!C2256,4,4)="0907",A2255=""),"",_xlfn.XLOOKUP(A2255,Matériau!A:A,Matériau!C:C,"ERREUR MATERIAU"))</f>
        <v/>
      </c>
      <c r="C2255" s="25" t="str">
        <f>IF(B2255="","",_xlfn.XLOOKUP(B2255,Questions!A:A,Questions!C:C,""))</f>
        <v/>
      </c>
      <c r="D2255" s="25" t="str">
        <f>IF(B2255="","",_xlfn.XLOOKUP(B2255&amp;"_"&amp;Saisie!F2256,'Réponses'!D:D,'Réponses'!C:C,""))</f>
        <v/>
      </c>
      <c r="E2255" s="25" t="str">
        <f>IF(D2255="","",_xlfn.XLOOKUP(D2255,'Réponses'!C:C,'Réponses'!F:F,"ERREUR PROCHAINE QUESTION"))</f>
        <v/>
      </c>
      <c r="F2255" s="25" t="str">
        <f>IF(E2255="","",_xlfn.XLOOKUP(E2255,Questions!$A:$A,Questions!$C:$C,""))</f>
        <v/>
      </c>
      <c r="G2255" s="25" t="str">
        <f>IF(E2255="","",_xlfn.XLOOKUP(E2255&amp;"_"&amp;Saisie!H2256,'Réponses'!D:D,'Réponses'!C:C,""))</f>
        <v/>
      </c>
      <c r="H2255" s="25" t="str">
        <f>IF(G2255="","",_xlfn.XLOOKUP(G2255,'Réponses'!C:C,'Réponses'!F:F,"ERREUR PROCHAINE QUESTION"))</f>
        <v/>
      </c>
      <c r="I2255" s="25" t="str">
        <f>IF(H2255="","",_xlfn.XLOOKUP(H2255,Questions!$A:$A,Questions!$C:$C,"ERREUR TYPE"))</f>
        <v/>
      </c>
      <c r="J2255" s="25" t="str">
        <f>IF(H2255="","",_xlfn.XLOOKUP(H2255&amp;"_"&amp;Saisie!J2256,'Réponses'!D:D,'Réponses'!C:C,""))</f>
        <v/>
      </c>
      <c r="K2255" s="25" t="str">
        <f>IF(J2255="","",_xlfn.XLOOKUP(J2255,'Réponses'!C:C,'Réponses'!F:F,"ERREUR PROCHAINE QUESTION"))</f>
        <v/>
      </c>
      <c r="L2255" s="25" t="str">
        <f>IF(K2255="","",_xlfn.XLOOKUP(K2255,Questions!$A:$A,Questions!$C:$C,""))</f>
        <v/>
      </c>
      <c r="M2255" s="25" t="str">
        <f>IF(K2255="","",_xlfn.XLOOKUP(K2255&amp;"_"&amp;Saisie!L2256,'Réponses'!D:D,'Réponses'!C:C,""))</f>
        <v/>
      </c>
      <c r="N2255" s="25" t="str">
        <f>IF(M2255="","",_xlfn.XLOOKUP(M2255,'Réponses'!C:C,'Réponses'!F:F,"ERREUR PROCHAINE QUESTION"))</f>
        <v/>
      </c>
      <c r="O2255" s="25" t="str">
        <f>IF(N2255="","",_xlfn.XLOOKUP(N2255,Questions!$A:$A,Questions!$C:$C,"ERREUR TYPE"))</f>
        <v/>
      </c>
      <c r="P2255" s="25" t="str">
        <f>IF(N2255="","",_xlfn.XLOOKUP(N2255&amp;"_"&amp;Saisie!N2256,'Réponses'!D:D,'Réponses'!C:C,""))</f>
        <v/>
      </c>
      <c r="Q2255" s="25" t="str">
        <f t="shared" si="35"/>
        <v/>
      </c>
    </row>
    <row r="2256" spans="1:17">
      <c r="A2256" s="25" t="str">
        <f>IF(ISBLANK(Saisie!C2257),"",_xlfn.XLOOKUP(Saisie!C2257,Barème!A:A,Barème!F:F,"ERREUR CODE PRODUIT"))</f>
        <v/>
      </c>
      <c r="B2256" s="25" t="str">
        <f>IF(OR(A2256="08",A2256="07",MID(Saisie!C2257,4,4)="0804",MID(Saisie!C2257,4,4)="0907",A2256=""),"",_xlfn.XLOOKUP(A2256,Matériau!A:A,Matériau!C:C,"ERREUR MATERIAU"))</f>
        <v/>
      </c>
      <c r="C2256" s="25" t="str">
        <f>IF(B2256="","",_xlfn.XLOOKUP(B2256,Questions!A:A,Questions!C:C,""))</f>
        <v/>
      </c>
      <c r="D2256" s="25" t="str">
        <f>IF(B2256="","",_xlfn.XLOOKUP(B2256&amp;"_"&amp;Saisie!F2257,'Réponses'!D:D,'Réponses'!C:C,""))</f>
        <v/>
      </c>
      <c r="E2256" s="25" t="str">
        <f>IF(D2256="","",_xlfn.XLOOKUP(D2256,'Réponses'!C:C,'Réponses'!F:F,"ERREUR PROCHAINE QUESTION"))</f>
        <v/>
      </c>
      <c r="F2256" s="25" t="str">
        <f>IF(E2256="","",_xlfn.XLOOKUP(E2256,Questions!$A:$A,Questions!$C:$C,""))</f>
        <v/>
      </c>
      <c r="G2256" s="25" t="str">
        <f>IF(E2256="","",_xlfn.XLOOKUP(E2256&amp;"_"&amp;Saisie!H2257,'Réponses'!D:D,'Réponses'!C:C,""))</f>
        <v/>
      </c>
      <c r="H2256" s="25" t="str">
        <f>IF(G2256="","",_xlfn.XLOOKUP(G2256,'Réponses'!C:C,'Réponses'!F:F,"ERREUR PROCHAINE QUESTION"))</f>
        <v/>
      </c>
      <c r="I2256" s="25" t="str">
        <f>IF(H2256="","",_xlfn.XLOOKUP(H2256,Questions!$A:$A,Questions!$C:$C,"ERREUR TYPE"))</f>
        <v/>
      </c>
      <c r="J2256" s="25" t="str">
        <f>IF(H2256="","",_xlfn.XLOOKUP(H2256&amp;"_"&amp;Saisie!J2257,'Réponses'!D:D,'Réponses'!C:C,""))</f>
        <v/>
      </c>
      <c r="K2256" s="25" t="str">
        <f>IF(J2256="","",_xlfn.XLOOKUP(J2256,'Réponses'!C:C,'Réponses'!F:F,"ERREUR PROCHAINE QUESTION"))</f>
        <v/>
      </c>
      <c r="L2256" s="25" t="str">
        <f>IF(K2256="","",_xlfn.XLOOKUP(K2256,Questions!$A:$A,Questions!$C:$C,""))</f>
        <v/>
      </c>
      <c r="M2256" s="25" t="str">
        <f>IF(K2256="","",_xlfn.XLOOKUP(K2256&amp;"_"&amp;Saisie!L2257,'Réponses'!D:D,'Réponses'!C:C,""))</f>
        <v/>
      </c>
      <c r="N2256" s="25" t="str">
        <f>IF(M2256="","",_xlfn.XLOOKUP(M2256,'Réponses'!C:C,'Réponses'!F:F,"ERREUR PROCHAINE QUESTION"))</f>
        <v/>
      </c>
      <c r="O2256" s="25" t="str">
        <f>IF(N2256="","",_xlfn.XLOOKUP(N2256,Questions!$A:$A,Questions!$C:$C,"ERREUR TYPE"))</f>
        <v/>
      </c>
      <c r="P2256" s="25" t="str">
        <f>IF(N2256="","",_xlfn.XLOOKUP(N2256&amp;"_"&amp;Saisie!N2257,'Réponses'!D:D,'Réponses'!C:C,""))</f>
        <v/>
      </c>
      <c r="Q2256" s="25" t="str">
        <f t="shared" si="35"/>
        <v/>
      </c>
    </row>
    <row r="2257" spans="1:17">
      <c r="A2257" s="25" t="str">
        <f>IF(ISBLANK(Saisie!C2258),"",_xlfn.XLOOKUP(Saisie!C2258,Barème!A:A,Barème!F:F,"ERREUR CODE PRODUIT"))</f>
        <v/>
      </c>
      <c r="B2257" s="25" t="str">
        <f>IF(OR(A2257="08",A2257="07",MID(Saisie!C2258,4,4)="0804",MID(Saisie!C2258,4,4)="0907",A2257=""),"",_xlfn.XLOOKUP(A2257,Matériau!A:A,Matériau!C:C,"ERREUR MATERIAU"))</f>
        <v/>
      </c>
      <c r="C2257" s="25" t="str">
        <f>IF(B2257="","",_xlfn.XLOOKUP(B2257,Questions!A:A,Questions!C:C,""))</f>
        <v/>
      </c>
      <c r="D2257" s="25" t="str">
        <f>IF(B2257="","",_xlfn.XLOOKUP(B2257&amp;"_"&amp;Saisie!F2258,'Réponses'!D:D,'Réponses'!C:C,""))</f>
        <v/>
      </c>
      <c r="E2257" s="25" t="str">
        <f>IF(D2257="","",_xlfn.XLOOKUP(D2257,'Réponses'!C:C,'Réponses'!F:F,"ERREUR PROCHAINE QUESTION"))</f>
        <v/>
      </c>
      <c r="F2257" s="25" t="str">
        <f>IF(E2257="","",_xlfn.XLOOKUP(E2257,Questions!$A:$A,Questions!$C:$C,""))</f>
        <v/>
      </c>
      <c r="G2257" s="25" t="str">
        <f>IF(E2257="","",_xlfn.XLOOKUP(E2257&amp;"_"&amp;Saisie!H2258,'Réponses'!D:D,'Réponses'!C:C,""))</f>
        <v/>
      </c>
      <c r="H2257" s="25" t="str">
        <f>IF(G2257="","",_xlfn.XLOOKUP(G2257,'Réponses'!C:C,'Réponses'!F:F,"ERREUR PROCHAINE QUESTION"))</f>
        <v/>
      </c>
      <c r="I2257" s="25" t="str">
        <f>IF(H2257="","",_xlfn.XLOOKUP(H2257,Questions!$A:$A,Questions!$C:$C,"ERREUR TYPE"))</f>
        <v/>
      </c>
      <c r="J2257" s="25" t="str">
        <f>IF(H2257="","",_xlfn.XLOOKUP(H2257&amp;"_"&amp;Saisie!J2258,'Réponses'!D:D,'Réponses'!C:C,""))</f>
        <v/>
      </c>
      <c r="K2257" s="25" t="str">
        <f>IF(J2257="","",_xlfn.XLOOKUP(J2257,'Réponses'!C:C,'Réponses'!F:F,"ERREUR PROCHAINE QUESTION"))</f>
        <v/>
      </c>
      <c r="L2257" s="25" t="str">
        <f>IF(K2257="","",_xlfn.XLOOKUP(K2257,Questions!$A:$A,Questions!$C:$C,""))</f>
        <v/>
      </c>
      <c r="M2257" s="25" t="str">
        <f>IF(K2257="","",_xlfn.XLOOKUP(K2257&amp;"_"&amp;Saisie!L2258,'Réponses'!D:D,'Réponses'!C:C,""))</f>
        <v/>
      </c>
      <c r="N2257" s="25" t="str">
        <f>IF(M2257="","",_xlfn.XLOOKUP(M2257,'Réponses'!C:C,'Réponses'!F:F,"ERREUR PROCHAINE QUESTION"))</f>
        <v/>
      </c>
      <c r="O2257" s="25" t="str">
        <f>IF(N2257="","",_xlfn.XLOOKUP(N2257,Questions!$A:$A,Questions!$C:$C,"ERREUR TYPE"))</f>
        <v/>
      </c>
      <c r="P2257" s="25" t="str">
        <f>IF(N2257="","",_xlfn.XLOOKUP(N2257&amp;"_"&amp;Saisie!N2258,'Réponses'!D:D,'Réponses'!C:C,""))</f>
        <v/>
      </c>
      <c r="Q2257" s="25" t="str">
        <f t="shared" si="35"/>
        <v/>
      </c>
    </row>
    <row r="2258" spans="1:17">
      <c r="A2258" s="25" t="str">
        <f>IF(ISBLANK(Saisie!C2259),"",_xlfn.XLOOKUP(Saisie!C2259,Barème!A:A,Barème!F:F,"ERREUR CODE PRODUIT"))</f>
        <v/>
      </c>
      <c r="B2258" s="25" t="str">
        <f>IF(OR(A2258="08",A2258="07",MID(Saisie!C2259,4,4)="0804",MID(Saisie!C2259,4,4)="0907",A2258=""),"",_xlfn.XLOOKUP(A2258,Matériau!A:A,Matériau!C:C,"ERREUR MATERIAU"))</f>
        <v/>
      </c>
      <c r="C2258" s="25" t="str">
        <f>IF(B2258="","",_xlfn.XLOOKUP(B2258,Questions!A:A,Questions!C:C,""))</f>
        <v/>
      </c>
      <c r="D2258" s="25" t="str">
        <f>IF(B2258="","",_xlfn.XLOOKUP(B2258&amp;"_"&amp;Saisie!F2259,'Réponses'!D:D,'Réponses'!C:C,""))</f>
        <v/>
      </c>
      <c r="E2258" s="25" t="str">
        <f>IF(D2258="","",_xlfn.XLOOKUP(D2258,'Réponses'!C:C,'Réponses'!F:F,"ERREUR PROCHAINE QUESTION"))</f>
        <v/>
      </c>
      <c r="F2258" s="25" t="str">
        <f>IF(E2258="","",_xlfn.XLOOKUP(E2258,Questions!$A:$A,Questions!$C:$C,""))</f>
        <v/>
      </c>
      <c r="G2258" s="25" t="str">
        <f>IF(E2258="","",_xlfn.XLOOKUP(E2258&amp;"_"&amp;Saisie!H2259,'Réponses'!D:D,'Réponses'!C:C,""))</f>
        <v/>
      </c>
      <c r="H2258" s="25" t="str">
        <f>IF(G2258="","",_xlfn.XLOOKUP(G2258,'Réponses'!C:C,'Réponses'!F:F,"ERREUR PROCHAINE QUESTION"))</f>
        <v/>
      </c>
      <c r="I2258" s="25" t="str">
        <f>IF(H2258="","",_xlfn.XLOOKUP(H2258,Questions!$A:$A,Questions!$C:$C,"ERREUR TYPE"))</f>
        <v/>
      </c>
      <c r="J2258" s="25" t="str">
        <f>IF(H2258="","",_xlfn.XLOOKUP(H2258&amp;"_"&amp;Saisie!J2259,'Réponses'!D:D,'Réponses'!C:C,""))</f>
        <v/>
      </c>
      <c r="K2258" s="25" t="str">
        <f>IF(J2258="","",_xlfn.XLOOKUP(J2258,'Réponses'!C:C,'Réponses'!F:F,"ERREUR PROCHAINE QUESTION"))</f>
        <v/>
      </c>
      <c r="L2258" s="25" t="str">
        <f>IF(K2258="","",_xlfn.XLOOKUP(K2258,Questions!$A:$A,Questions!$C:$C,""))</f>
        <v/>
      </c>
      <c r="M2258" s="25" t="str">
        <f>IF(K2258="","",_xlfn.XLOOKUP(K2258&amp;"_"&amp;Saisie!L2259,'Réponses'!D:D,'Réponses'!C:C,""))</f>
        <v/>
      </c>
      <c r="N2258" s="25" t="str">
        <f>IF(M2258="","",_xlfn.XLOOKUP(M2258,'Réponses'!C:C,'Réponses'!F:F,"ERREUR PROCHAINE QUESTION"))</f>
        <v/>
      </c>
      <c r="O2258" s="25" t="str">
        <f>IF(N2258="","",_xlfn.XLOOKUP(N2258,Questions!$A:$A,Questions!$C:$C,"ERREUR TYPE"))</f>
        <v/>
      </c>
      <c r="P2258" s="25" t="str">
        <f>IF(N2258="","",_xlfn.XLOOKUP(N2258&amp;"_"&amp;Saisie!N2259,'Réponses'!D:D,'Réponses'!C:C,""))</f>
        <v/>
      </c>
      <c r="Q2258" s="25" t="str">
        <f t="shared" si="35"/>
        <v/>
      </c>
    </row>
    <row r="2259" spans="1:17">
      <c r="A2259" s="25" t="str">
        <f>IF(ISBLANK(Saisie!C2260),"",_xlfn.XLOOKUP(Saisie!C2260,Barème!A:A,Barème!F:F,"ERREUR CODE PRODUIT"))</f>
        <v/>
      </c>
      <c r="B2259" s="25" t="str">
        <f>IF(OR(A2259="08",A2259="07",MID(Saisie!C2260,4,4)="0804",MID(Saisie!C2260,4,4)="0907",A2259=""),"",_xlfn.XLOOKUP(A2259,Matériau!A:A,Matériau!C:C,"ERREUR MATERIAU"))</f>
        <v/>
      </c>
      <c r="C2259" s="25" t="str">
        <f>IF(B2259="","",_xlfn.XLOOKUP(B2259,Questions!A:A,Questions!C:C,""))</f>
        <v/>
      </c>
      <c r="D2259" s="25" t="str">
        <f>IF(B2259="","",_xlfn.XLOOKUP(B2259&amp;"_"&amp;Saisie!F2260,'Réponses'!D:D,'Réponses'!C:C,""))</f>
        <v/>
      </c>
      <c r="E2259" s="25" t="str">
        <f>IF(D2259="","",_xlfn.XLOOKUP(D2259,'Réponses'!C:C,'Réponses'!F:F,"ERREUR PROCHAINE QUESTION"))</f>
        <v/>
      </c>
      <c r="F2259" s="25" t="str">
        <f>IF(E2259="","",_xlfn.XLOOKUP(E2259,Questions!$A:$A,Questions!$C:$C,""))</f>
        <v/>
      </c>
      <c r="G2259" s="25" t="str">
        <f>IF(E2259="","",_xlfn.XLOOKUP(E2259&amp;"_"&amp;Saisie!H2260,'Réponses'!D:D,'Réponses'!C:C,""))</f>
        <v/>
      </c>
      <c r="H2259" s="25" t="str">
        <f>IF(G2259="","",_xlfn.XLOOKUP(G2259,'Réponses'!C:C,'Réponses'!F:F,"ERREUR PROCHAINE QUESTION"))</f>
        <v/>
      </c>
      <c r="I2259" s="25" t="str">
        <f>IF(H2259="","",_xlfn.XLOOKUP(H2259,Questions!$A:$A,Questions!$C:$C,"ERREUR TYPE"))</f>
        <v/>
      </c>
      <c r="J2259" s="25" t="str">
        <f>IF(H2259="","",_xlfn.XLOOKUP(H2259&amp;"_"&amp;Saisie!J2260,'Réponses'!D:D,'Réponses'!C:C,""))</f>
        <v/>
      </c>
      <c r="K2259" s="25" t="str">
        <f>IF(J2259="","",_xlfn.XLOOKUP(J2259,'Réponses'!C:C,'Réponses'!F:F,"ERREUR PROCHAINE QUESTION"))</f>
        <v/>
      </c>
      <c r="L2259" s="25" t="str">
        <f>IF(K2259="","",_xlfn.XLOOKUP(K2259,Questions!$A:$A,Questions!$C:$C,""))</f>
        <v/>
      </c>
      <c r="M2259" s="25" t="str">
        <f>IF(K2259="","",_xlfn.XLOOKUP(K2259&amp;"_"&amp;Saisie!L2260,'Réponses'!D:D,'Réponses'!C:C,""))</f>
        <v/>
      </c>
      <c r="N2259" s="25" t="str">
        <f>IF(M2259="","",_xlfn.XLOOKUP(M2259,'Réponses'!C:C,'Réponses'!F:F,"ERREUR PROCHAINE QUESTION"))</f>
        <v/>
      </c>
      <c r="O2259" s="25" t="str">
        <f>IF(N2259="","",_xlfn.XLOOKUP(N2259,Questions!$A:$A,Questions!$C:$C,"ERREUR TYPE"))</f>
        <v/>
      </c>
      <c r="P2259" s="25" t="str">
        <f>IF(N2259="","",_xlfn.XLOOKUP(N2259&amp;"_"&amp;Saisie!N2260,'Réponses'!D:D,'Réponses'!C:C,""))</f>
        <v/>
      </c>
      <c r="Q2259" s="25" t="str">
        <f t="shared" si="35"/>
        <v/>
      </c>
    </row>
    <row r="2260" spans="1:17">
      <c r="A2260" s="25" t="str">
        <f>IF(ISBLANK(Saisie!C2261),"",_xlfn.XLOOKUP(Saisie!C2261,Barème!A:A,Barème!F:F,"ERREUR CODE PRODUIT"))</f>
        <v/>
      </c>
      <c r="B2260" s="25" t="str">
        <f>IF(OR(A2260="08",A2260="07",MID(Saisie!C2261,4,4)="0804",MID(Saisie!C2261,4,4)="0907",A2260=""),"",_xlfn.XLOOKUP(A2260,Matériau!A:A,Matériau!C:C,"ERREUR MATERIAU"))</f>
        <v/>
      </c>
      <c r="C2260" s="25" t="str">
        <f>IF(B2260="","",_xlfn.XLOOKUP(B2260,Questions!A:A,Questions!C:C,""))</f>
        <v/>
      </c>
      <c r="D2260" s="25" t="str">
        <f>IF(B2260="","",_xlfn.XLOOKUP(B2260&amp;"_"&amp;Saisie!F2261,'Réponses'!D:D,'Réponses'!C:C,""))</f>
        <v/>
      </c>
      <c r="E2260" s="25" t="str">
        <f>IF(D2260="","",_xlfn.XLOOKUP(D2260,'Réponses'!C:C,'Réponses'!F:F,"ERREUR PROCHAINE QUESTION"))</f>
        <v/>
      </c>
      <c r="F2260" s="25" t="str">
        <f>IF(E2260="","",_xlfn.XLOOKUP(E2260,Questions!$A:$A,Questions!$C:$C,""))</f>
        <v/>
      </c>
      <c r="G2260" s="25" t="str">
        <f>IF(E2260="","",_xlfn.XLOOKUP(E2260&amp;"_"&amp;Saisie!H2261,'Réponses'!D:D,'Réponses'!C:C,""))</f>
        <v/>
      </c>
      <c r="H2260" s="25" t="str">
        <f>IF(G2260="","",_xlfn.XLOOKUP(G2260,'Réponses'!C:C,'Réponses'!F:F,"ERREUR PROCHAINE QUESTION"))</f>
        <v/>
      </c>
      <c r="I2260" s="25" t="str">
        <f>IF(H2260="","",_xlfn.XLOOKUP(H2260,Questions!$A:$A,Questions!$C:$C,"ERREUR TYPE"))</f>
        <v/>
      </c>
      <c r="J2260" s="25" t="str">
        <f>IF(H2260="","",_xlfn.XLOOKUP(H2260&amp;"_"&amp;Saisie!J2261,'Réponses'!D:D,'Réponses'!C:C,""))</f>
        <v/>
      </c>
      <c r="K2260" s="25" t="str">
        <f>IF(J2260="","",_xlfn.XLOOKUP(J2260,'Réponses'!C:C,'Réponses'!F:F,"ERREUR PROCHAINE QUESTION"))</f>
        <v/>
      </c>
      <c r="L2260" s="25" t="str">
        <f>IF(K2260="","",_xlfn.XLOOKUP(K2260,Questions!$A:$A,Questions!$C:$C,""))</f>
        <v/>
      </c>
      <c r="M2260" s="25" t="str">
        <f>IF(K2260="","",_xlfn.XLOOKUP(K2260&amp;"_"&amp;Saisie!L2261,'Réponses'!D:D,'Réponses'!C:C,""))</f>
        <v/>
      </c>
      <c r="N2260" s="25" t="str">
        <f>IF(M2260="","",_xlfn.XLOOKUP(M2260,'Réponses'!C:C,'Réponses'!F:F,"ERREUR PROCHAINE QUESTION"))</f>
        <v/>
      </c>
      <c r="O2260" s="25" t="str">
        <f>IF(N2260="","",_xlfn.XLOOKUP(N2260,Questions!$A:$A,Questions!$C:$C,"ERREUR TYPE"))</f>
        <v/>
      </c>
      <c r="P2260" s="25" t="str">
        <f>IF(N2260="","",_xlfn.XLOOKUP(N2260&amp;"_"&amp;Saisie!N2261,'Réponses'!D:D,'Réponses'!C:C,""))</f>
        <v/>
      </c>
      <c r="Q2260" s="25" t="str">
        <f t="shared" si="35"/>
        <v/>
      </c>
    </row>
    <row r="2261" spans="1:17">
      <c r="A2261" s="25" t="str">
        <f>IF(ISBLANK(Saisie!C2262),"",_xlfn.XLOOKUP(Saisie!C2262,Barème!A:A,Barème!F:F,"ERREUR CODE PRODUIT"))</f>
        <v/>
      </c>
      <c r="B2261" s="25" t="str">
        <f>IF(OR(A2261="08",A2261="07",MID(Saisie!C2262,4,4)="0804",MID(Saisie!C2262,4,4)="0907",A2261=""),"",_xlfn.XLOOKUP(A2261,Matériau!A:A,Matériau!C:C,"ERREUR MATERIAU"))</f>
        <v/>
      </c>
      <c r="C2261" s="25" t="str">
        <f>IF(B2261="","",_xlfn.XLOOKUP(B2261,Questions!A:A,Questions!C:C,""))</f>
        <v/>
      </c>
      <c r="D2261" s="25" t="str">
        <f>IF(B2261="","",_xlfn.XLOOKUP(B2261&amp;"_"&amp;Saisie!F2262,'Réponses'!D:D,'Réponses'!C:C,""))</f>
        <v/>
      </c>
      <c r="E2261" s="25" t="str">
        <f>IF(D2261="","",_xlfn.XLOOKUP(D2261,'Réponses'!C:C,'Réponses'!F:F,"ERREUR PROCHAINE QUESTION"))</f>
        <v/>
      </c>
      <c r="F2261" s="25" t="str">
        <f>IF(E2261="","",_xlfn.XLOOKUP(E2261,Questions!$A:$A,Questions!$C:$C,""))</f>
        <v/>
      </c>
      <c r="G2261" s="25" t="str">
        <f>IF(E2261="","",_xlfn.XLOOKUP(E2261&amp;"_"&amp;Saisie!H2262,'Réponses'!D:D,'Réponses'!C:C,""))</f>
        <v/>
      </c>
      <c r="H2261" s="25" t="str">
        <f>IF(G2261="","",_xlfn.XLOOKUP(G2261,'Réponses'!C:C,'Réponses'!F:F,"ERREUR PROCHAINE QUESTION"))</f>
        <v/>
      </c>
      <c r="I2261" s="25" t="str">
        <f>IF(H2261="","",_xlfn.XLOOKUP(H2261,Questions!$A:$A,Questions!$C:$C,"ERREUR TYPE"))</f>
        <v/>
      </c>
      <c r="J2261" s="25" t="str">
        <f>IF(H2261="","",_xlfn.XLOOKUP(H2261&amp;"_"&amp;Saisie!J2262,'Réponses'!D:D,'Réponses'!C:C,""))</f>
        <v/>
      </c>
      <c r="K2261" s="25" t="str">
        <f>IF(J2261="","",_xlfn.XLOOKUP(J2261,'Réponses'!C:C,'Réponses'!F:F,"ERREUR PROCHAINE QUESTION"))</f>
        <v/>
      </c>
      <c r="L2261" s="25" t="str">
        <f>IF(K2261="","",_xlfn.XLOOKUP(K2261,Questions!$A:$A,Questions!$C:$C,""))</f>
        <v/>
      </c>
      <c r="M2261" s="25" t="str">
        <f>IF(K2261="","",_xlfn.XLOOKUP(K2261&amp;"_"&amp;Saisie!L2262,'Réponses'!D:D,'Réponses'!C:C,""))</f>
        <v/>
      </c>
      <c r="N2261" s="25" t="str">
        <f>IF(M2261="","",_xlfn.XLOOKUP(M2261,'Réponses'!C:C,'Réponses'!F:F,"ERREUR PROCHAINE QUESTION"))</f>
        <v/>
      </c>
      <c r="O2261" s="25" t="str">
        <f>IF(N2261="","",_xlfn.XLOOKUP(N2261,Questions!$A:$A,Questions!$C:$C,"ERREUR TYPE"))</f>
        <v/>
      </c>
      <c r="P2261" s="25" t="str">
        <f>IF(N2261="","",_xlfn.XLOOKUP(N2261&amp;"_"&amp;Saisie!N2262,'Réponses'!D:D,'Réponses'!C:C,""))</f>
        <v/>
      </c>
      <c r="Q2261" s="25" t="str">
        <f t="shared" si="35"/>
        <v/>
      </c>
    </row>
    <row r="2262" spans="1:17">
      <c r="A2262" s="25" t="str">
        <f>IF(ISBLANK(Saisie!C2263),"",_xlfn.XLOOKUP(Saisie!C2263,Barème!A:A,Barème!F:F,"ERREUR CODE PRODUIT"))</f>
        <v/>
      </c>
      <c r="B2262" s="25" t="str">
        <f>IF(OR(A2262="08",A2262="07",MID(Saisie!C2263,4,4)="0804",MID(Saisie!C2263,4,4)="0907",A2262=""),"",_xlfn.XLOOKUP(A2262,Matériau!A:A,Matériau!C:C,"ERREUR MATERIAU"))</f>
        <v/>
      </c>
      <c r="C2262" s="25" t="str">
        <f>IF(B2262="","",_xlfn.XLOOKUP(B2262,Questions!A:A,Questions!C:C,""))</f>
        <v/>
      </c>
      <c r="D2262" s="25" t="str">
        <f>IF(B2262="","",_xlfn.XLOOKUP(B2262&amp;"_"&amp;Saisie!F2263,'Réponses'!D:D,'Réponses'!C:C,""))</f>
        <v/>
      </c>
      <c r="E2262" s="25" t="str">
        <f>IF(D2262="","",_xlfn.XLOOKUP(D2262,'Réponses'!C:C,'Réponses'!F:F,"ERREUR PROCHAINE QUESTION"))</f>
        <v/>
      </c>
      <c r="F2262" s="25" t="str">
        <f>IF(E2262="","",_xlfn.XLOOKUP(E2262,Questions!$A:$A,Questions!$C:$C,""))</f>
        <v/>
      </c>
      <c r="G2262" s="25" t="str">
        <f>IF(E2262="","",_xlfn.XLOOKUP(E2262&amp;"_"&amp;Saisie!H2263,'Réponses'!D:D,'Réponses'!C:C,""))</f>
        <v/>
      </c>
      <c r="H2262" s="25" t="str">
        <f>IF(G2262="","",_xlfn.XLOOKUP(G2262,'Réponses'!C:C,'Réponses'!F:F,"ERREUR PROCHAINE QUESTION"))</f>
        <v/>
      </c>
      <c r="I2262" s="25" t="str">
        <f>IF(H2262="","",_xlfn.XLOOKUP(H2262,Questions!$A:$A,Questions!$C:$C,"ERREUR TYPE"))</f>
        <v/>
      </c>
      <c r="J2262" s="25" t="str">
        <f>IF(H2262="","",_xlfn.XLOOKUP(H2262&amp;"_"&amp;Saisie!J2263,'Réponses'!D:D,'Réponses'!C:C,""))</f>
        <v/>
      </c>
      <c r="K2262" s="25" t="str">
        <f>IF(J2262="","",_xlfn.XLOOKUP(J2262,'Réponses'!C:C,'Réponses'!F:F,"ERREUR PROCHAINE QUESTION"))</f>
        <v/>
      </c>
      <c r="L2262" s="25" t="str">
        <f>IF(K2262="","",_xlfn.XLOOKUP(K2262,Questions!$A:$A,Questions!$C:$C,""))</f>
        <v/>
      </c>
      <c r="M2262" s="25" t="str">
        <f>IF(K2262="","",_xlfn.XLOOKUP(K2262&amp;"_"&amp;Saisie!L2263,'Réponses'!D:D,'Réponses'!C:C,""))</f>
        <v/>
      </c>
      <c r="N2262" s="25" t="str">
        <f>IF(M2262="","",_xlfn.XLOOKUP(M2262,'Réponses'!C:C,'Réponses'!F:F,"ERREUR PROCHAINE QUESTION"))</f>
        <v/>
      </c>
      <c r="O2262" s="25" t="str">
        <f>IF(N2262="","",_xlfn.XLOOKUP(N2262,Questions!$A:$A,Questions!$C:$C,"ERREUR TYPE"))</f>
        <v/>
      </c>
      <c r="P2262" s="25" t="str">
        <f>IF(N2262="","",_xlfn.XLOOKUP(N2262&amp;"_"&amp;Saisie!N2263,'Réponses'!D:D,'Réponses'!C:C,""))</f>
        <v/>
      </c>
      <c r="Q2262" s="25" t="str">
        <f t="shared" si="35"/>
        <v/>
      </c>
    </row>
    <row r="2263" spans="1:17">
      <c r="A2263" s="25" t="str">
        <f>IF(ISBLANK(Saisie!C2264),"",_xlfn.XLOOKUP(Saisie!C2264,Barème!A:A,Barème!F:F,"ERREUR CODE PRODUIT"))</f>
        <v/>
      </c>
      <c r="B2263" s="25" t="str">
        <f>IF(OR(A2263="08",A2263="07",MID(Saisie!C2264,4,4)="0804",MID(Saisie!C2264,4,4)="0907",A2263=""),"",_xlfn.XLOOKUP(A2263,Matériau!A:A,Matériau!C:C,"ERREUR MATERIAU"))</f>
        <v/>
      </c>
      <c r="C2263" s="25" t="str">
        <f>IF(B2263="","",_xlfn.XLOOKUP(B2263,Questions!A:A,Questions!C:C,""))</f>
        <v/>
      </c>
      <c r="D2263" s="25" t="str">
        <f>IF(B2263="","",_xlfn.XLOOKUP(B2263&amp;"_"&amp;Saisie!F2264,'Réponses'!D:D,'Réponses'!C:C,""))</f>
        <v/>
      </c>
      <c r="E2263" s="25" t="str">
        <f>IF(D2263="","",_xlfn.XLOOKUP(D2263,'Réponses'!C:C,'Réponses'!F:F,"ERREUR PROCHAINE QUESTION"))</f>
        <v/>
      </c>
      <c r="F2263" s="25" t="str">
        <f>IF(E2263="","",_xlfn.XLOOKUP(E2263,Questions!$A:$A,Questions!$C:$C,""))</f>
        <v/>
      </c>
      <c r="G2263" s="25" t="str">
        <f>IF(E2263="","",_xlfn.XLOOKUP(E2263&amp;"_"&amp;Saisie!H2264,'Réponses'!D:D,'Réponses'!C:C,""))</f>
        <v/>
      </c>
      <c r="H2263" s="25" t="str">
        <f>IF(G2263="","",_xlfn.XLOOKUP(G2263,'Réponses'!C:C,'Réponses'!F:F,"ERREUR PROCHAINE QUESTION"))</f>
        <v/>
      </c>
      <c r="I2263" s="25" t="str">
        <f>IF(H2263="","",_xlfn.XLOOKUP(H2263,Questions!$A:$A,Questions!$C:$C,"ERREUR TYPE"))</f>
        <v/>
      </c>
      <c r="J2263" s="25" t="str">
        <f>IF(H2263="","",_xlfn.XLOOKUP(H2263&amp;"_"&amp;Saisie!J2264,'Réponses'!D:D,'Réponses'!C:C,""))</f>
        <v/>
      </c>
      <c r="K2263" s="25" t="str">
        <f>IF(J2263="","",_xlfn.XLOOKUP(J2263,'Réponses'!C:C,'Réponses'!F:F,"ERREUR PROCHAINE QUESTION"))</f>
        <v/>
      </c>
      <c r="L2263" s="25" t="str">
        <f>IF(K2263="","",_xlfn.XLOOKUP(K2263,Questions!$A:$A,Questions!$C:$C,""))</f>
        <v/>
      </c>
      <c r="M2263" s="25" t="str">
        <f>IF(K2263="","",_xlfn.XLOOKUP(K2263&amp;"_"&amp;Saisie!L2264,'Réponses'!D:D,'Réponses'!C:C,""))</f>
        <v/>
      </c>
      <c r="N2263" s="25" t="str">
        <f>IF(M2263="","",_xlfn.XLOOKUP(M2263,'Réponses'!C:C,'Réponses'!F:F,"ERREUR PROCHAINE QUESTION"))</f>
        <v/>
      </c>
      <c r="O2263" s="25" t="str">
        <f>IF(N2263="","",_xlfn.XLOOKUP(N2263,Questions!$A:$A,Questions!$C:$C,"ERREUR TYPE"))</f>
        <v/>
      </c>
      <c r="P2263" s="25" t="str">
        <f>IF(N2263="","",_xlfn.XLOOKUP(N2263&amp;"_"&amp;Saisie!N2264,'Réponses'!D:D,'Réponses'!C:C,""))</f>
        <v/>
      </c>
      <c r="Q2263" s="25" t="str">
        <f t="shared" si="35"/>
        <v/>
      </c>
    </row>
    <row r="2264" spans="1:17">
      <c r="A2264" s="25" t="str">
        <f>IF(ISBLANK(Saisie!C2265),"",_xlfn.XLOOKUP(Saisie!C2265,Barème!A:A,Barème!F:F,"ERREUR CODE PRODUIT"))</f>
        <v/>
      </c>
      <c r="B2264" s="25" t="str">
        <f>IF(OR(A2264="08",A2264="07",MID(Saisie!C2265,4,4)="0804",MID(Saisie!C2265,4,4)="0907",A2264=""),"",_xlfn.XLOOKUP(A2264,Matériau!A:A,Matériau!C:C,"ERREUR MATERIAU"))</f>
        <v/>
      </c>
      <c r="C2264" s="25" t="str">
        <f>IF(B2264="","",_xlfn.XLOOKUP(B2264,Questions!A:A,Questions!C:C,""))</f>
        <v/>
      </c>
      <c r="D2264" s="25" t="str">
        <f>IF(B2264="","",_xlfn.XLOOKUP(B2264&amp;"_"&amp;Saisie!F2265,'Réponses'!D:D,'Réponses'!C:C,""))</f>
        <v/>
      </c>
      <c r="E2264" s="25" t="str">
        <f>IF(D2264="","",_xlfn.XLOOKUP(D2264,'Réponses'!C:C,'Réponses'!F:F,"ERREUR PROCHAINE QUESTION"))</f>
        <v/>
      </c>
      <c r="F2264" s="25" t="str">
        <f>IF(E2264="","",_xlfn.XLOOKUP(E2264,Questions!$A:$A,Questions!$C:$C,""))</f>
        <v/>
      </c>
      <c r="G2264" s="25" t="str">
        <f>IF(E2264="","",_xlfn.XLOOKUP(E2264&amp;"_"&amp;Saisie!H2265,'Réponses'!D:D,'Réponses'!C:C,""))</f>
        <v/>
      </c>
      <c r="H2264" s="25" t="str">
        <f>IF(G2264="","",_xlfn.XLOOKUP(G2264,'Réponses'!C:C,'Réponses'!F:F,"ERREUR PROCHAINE QUESTION"))</f>
        <v/>
      </c>
      <c r="I2264" s="25" t="str">
        <f>IF(H2264="","",_xlfn.XLOOKUP(H2264,Questions!$A:$A,Questions!$C:$C,"ERREUR TYPE"))</f>
        <v/>
      </c>
      <c r="J2264" s="25" t="str">
        <f>IF(H2264="","",_xlfn.XLOOKUP(H2264&amp;"_"&amp;Saisie!J2265,'Réponses'!D:D,'Réponses'!C:C,""))</f>
        <v/>
      </c>
      <c r="K2264" s="25" t="str">
        <f>IF(J2264="","",_xlfn.XLOOKUP(J2264,'Réponses'!C:C,'Réponses'!F:F,"ERREUR PROCHAINE QUESTION"))</f>
        <v/>
      </c>
      <c r="L2264" s="25" t="str">
        <f>IF(K2264="","",_xlfn.XLOOKUP(K2264,Questions!$A:$A,Questions!$C:$C,""))</f>
        <v/>
      </c>
      <c r="M2264" s="25" t="str">
        <f>IF(K2264="","",_xlfn.XLOOKUP(K2264&amp;"_"&amp;Saisie!L2265,'Réponses'!D:D,'Réponses'!C:C,""))</f>
        <v/>
      </c>
      <c r="N2264" s="25" t="str">
        <f>IF(M2264="","",_xlfn.XLOOKUP(M2264,'Réponses'!C:C,'Réponses'!F:F,"ERREUR PROCHAINE QUESTION"))</f>
        <v/>
      </c>
      <c r="O2264" s="25" t="str">
        <f>IF(N2264="","",_xlfn.XLOOKUP(N2264,Questions!$A:$A,Questions!$C:$C,"ERREUR TYPE"))</f>
        <v/>
      </c>
      <c r="P2264" s="25" t="str">
        <f>IF(N2264="","",_xlfn.XLOOKUP(N2264&amp;"_"&amp;Saisie!N2265,'Réponses'!D:D,'Réponses'!C:C,""))</f>
        <v/>
      </c>
      <c r="Q2264" s="25" t="str">
        <f t="shared" si="35"/>
        <v/>
      </c>
    </row>
    <row r="2265" spans="1:17">
      <c r="A2265" s="25" t="str">
        <f>IF(ISBLANK(Saisie!C2266),"",_xlfn.XLOOKUP(Saisie!C2266,Barème!A:A,Barème!F:F,"ERREUR CODE PRODUIT"))</f>
        <v/>
      </c>
      <c r="B2265" s="25" t="str">
        <f>IF(OR(A2265="08",A2265="07",MID(Saisie!C2266,4,4)="0804",MID(Saisie!C2266,4,4)="0907",A2265=""),"",_xlfn.XLOOKUP(A2265,Matériau!A:A,Matériau!C:C,"ERREUR MATERIAU"))</f>
        <v/>
      </c>
      <c r="C2265" s="25" t="str">
        <f>IF(B2265="","",_xlfn.XLOOKUP(B2265,Questions!A:A,Questions!C:C,""))</f>
        <v/>
      </c>
      <c r="D2265" s="25" t="str">
        <f>IF(B2265="","",_xlfn.XLOOKUP(B2265&amp;"_"&amp;Saisie!F2266,'Réponses'!D:D,'Réponses'!C:C,""))</f>
        <v/>
      </c>
      <c r="E2265" s="25" t="str">
        <f>IF(D2265="","",_xlfn.XLOOKUP(D2265,'Réponses'!C:C,'Réponses'!F:F,"ERREUR PROCHAINE QUESTION"))</f>
        <v/>
      </c>
      <c r="F2265" s="25" t="str">
        <f>IF(E2265="","",_xlfn.XLOOKUP(E2265,Questions!$A:$A,Questions!$C:$C,""))</f>
        <v/>
      </c>
      <c r="G2265" s="25" t="str">
        <f>IF(E2265="","",_xlfn.XLOOKUP(E2265&amp;"_"&amp;Saisie!H2266,'Réponses'!D:D,'Réponses'!C:C,""))</f>
        <v/>
      </c>
      <c r="H2265" s="25" t="str">
        <f>IF(G2265="","",_xlfn.XLOOKUP(G2265,'Réponses'!C:C,'Réponses'!F:F,"ERREUR PROCHAINE QUESTION"))</f>
        <v/>
      </c>
      <c r="I2265" s="25" t="str">
        <f>IF(H2265="","",_xlfn.XLOOKUP(H2265,Questions!$A:$A,Questions!$C:$C,"ERREUR TYPE"))</f>
        <v/>
      </c>
      <c r="J2265" s="25" t="str">
        <f>IF(H2265="","",_xlfn.XLOOKUP(H2265&amp;"_"&amp;Saisie!J2266,'Réponses'!D:D,'Réponses'!C:C,""))</f>
        <v/>
      </c>
      <c r="K2265" s="25" t="str">
        <f>IF(J2265="","",_xlfn.XLOOKUP(J2265,'Réponses'!C:C,'Réponses'!F:F,"ERREUR PROCHAINE QUESTION"))</f>
        <v/>
      </c>
      <c r="L2265" s="25" t="str">
        <f>IF(K2265="","",_xlfn.XLOOKUP(K2265,Questions!$A:$A,Questions!$C:$C,""))</f>
        <v/>
      </c>
      <c r="M2265" s="25" t="str">
        <f>IF(K2265="","",_xlfn.XLOOKUP(K2265&amp;"_"&amp;Saisie!L2266,'Réponses'!D:D,'Réponses'!C:C,""))</f>
        <v/>
      </c>
      <c r="N2265" s="25" t="str">
        <f>IF(M2265="","",_xlfn.XLOOKUP(M2265,'Réponses'!C:C,'Réponses'!F:F,"ERREUR PROCHAINE QUESTION"))</f>
        <v/>
      </c>
      <c r="O2265" s="25" t="str">
        <f>IF(N2265="","",_xlfn.XLOOKUP(N2265,Questions!$A:$A,Questions!$C:$C,"ERREUR TYPE"))</f>
        <v/>
      </c>
      <c r="P2265" s="25" t="str">
        <f>IF(N2265="","",_xlfn.XLOOKUP(N2265&amp;"_"&amp;Saisie!N2266,'Réponses'!D:D,'Réponses'!C:C,""))</f>
        <v/>
      </c>
      <c r="Q2265" s="25" t="str">
        <f t="shared" si="35"/>
        <v/>
      </c>
    </row>
    <row r="2266" spans="1:17">
      <c r="A2266" s="25" t="str">
        <f>IF(ISBLANK(Saisie!C2267),"",_xlfn.XLOOKUP(Saisie!C2267,Barème!A:A,Barème!F:F,"ERREUR CODE PRODUIT"))</f>
        <v/>
      </c>
      <c r="B2266" s="25" t="str">
        <f>IF(OR(A2266="08",A2266="07",MID(Saisie!C2267,4,4)="0804",MID(Saisie!C2267,4,4)="0907",A2266=""),"",_xlfn.XLOOKUP(A2266,Matériau!A:A,Matériau!C:C,"ERREUR MATERIAU"))</f>
        <v/>
      </c>
      <c r="C2266" s="25" t="str">
        <f>IF(B2266="","",_xlfn.XLOOKUP(B2266,Questions!A:A,Questions!C:C,""))</f>
        <v/>
      </c>
      <c r="D2266" s="25" t="str">
        <f>IF(B2266="","",_xlfn.XLOOKUP(B2266&amp;"_"&amp;Saisie!F2267,'Réponses'!D:D,'Réponses'!C:C,""))</f>
        <v/>
      </c>
      <c r="E2266" s="25" t="str">
        <f>IF(D2266="","",_xlfn.XLOOKUP(D2266,'Réponses'!C:C,'Réponses'!F:F,"ERREUR PROCHAINE QUESTION"))</f>
        <v/>
      </c>
      <c r="F2266" s="25" t="str">
        <f>IF(E2266="","",_xlfn.XLOOKUP(E2266,Questions!$A:$A,Questions!$C:$C,""))</f>
        <v/>
      </c>
      <c r="G2266" s="25" t="str">
        <f>IF(E2266="","",_xlfn.XLOOKUP(E2266&amp;"_"&amp;Saisie!H2267,'Réponses'!D:D,'Réponses'!C:C,""))</f>
        <v/>
      </c>
      <c r="H2266" s="25" t="str">
        <f>IF(G2266="","",_xlfn.XLOOKUP(G2266,'Réponses'!C:C,'Réponses'!F:F,"ERREUR PROCHAINE QUESTION"))</f>
        <v/>
      </c>
      <c r="I2266" s="25" t="str">
        <f>IF(H2266="","",_xlfn.XLOOKUP(H2266,Questions!$A:$A,Questions!$C:$C,"ERREUR TYPE"))</f>
        <v/>
      </c>
      <c r="J2266" s="25" t="str">
        <f>IF(H2266="","",_xlfn.XLOOKUP(H2266&amp;"_"&amp;Saisie!J2267,'Réponses'!D:D,'Réponses'!C:C,""))</f>
        <v/>
      </c>
      <c r="K2266" s="25" t="str">
        <f>IF(J2266="","",_xlfn.XLOOKUP(J2266,'Réponses'!C:C,'Réponses'!F:F,"ERREUR PROCHAINE QUESTION"))</f>
        <v/>
      </c>
      <c r="L2266" s="25" t="str">
        <f>IF(K2266="","",_xlfn.XLOOKUP(K2266,Questions!$A:$A,Questions!$C:$C,""))</f>
        <v/>
      </c>
      <c r="M2266" s="25" t="str">
        <f>IF(K2266="","",_xlfn.XLOOKUP(K2266&amp;"_"&amp;Saisie!L2267,'Réponses'!D:D,'Réponses'!C:C,""))</f>
        <v/>
      </c>
      <c r="N2266" s="25" t="str">
        <f>IF(M2266="","",_xlfn.XLOOKUP(M2266,'Réponses'!C:C,'Réponses'!F:F,"ERREUR PROCHAINE QUESTION"))</f>
        <v/>
      </c>
      <c r="O2266" s="25" t="str">
        <f>IF(N2266="","",_xlfn.XLOOKUP(N2266,Questions!$A:$A,Questions!$C:$C,"ERREUR TYPE"))</f>
        <v/>
      </c>
      <c r="P2266" s="25" t="str">
        <f>IF(N2266="","",_xlfn.XLOOKUP(N2266&amp;"_"&amp;Saisie!N2267,'Réponses'!D:D,'Réponses'!C:C,""))</f>
        <v/>
      </c>
      <c r="Q2266" s="25" t="str">
        <f t="shared" si="35"/>
        <v/>
      </c>
    </row>
    <row r="2267" spans="1:17">
      <c r="A2267" s="25" t="str">
        <f>IF(ISBLANK(Saisie!C2268),"",_xlfn.XLOOKUP(Saisie!C2268,Barème!A:A,Barème!F:F,"ERREUR CODE PRODUIT"))</f>
        <v/>
      </c>
      <c r="B2267" s="25" t="str">
        <f>IF(OR(A2267="08",A2267="07",MID(Saisie!C2268,4,4)="0804",MID(Saisie!C2268,4,4)="0907",A2267=""),"",_xlfn.XLOOKUP(A2267,Matériau!A:A,Matériau!C:C,"ERREUR MATERIAU"))</f>
        <v/>
      </c>
      <c r="C2267" s="25" t="str">
        <f>IF(B2267="","",_xlfn.XLOOKUP(B2267,Questions!A:A,Questions!C:C,""))</f>
        <v/>
      </c>
      <c r="D2267" s="25" t="str">
        <f>IF(B2267="","",_xlfn.XLOOKUP(B2267&amp;"_"&amp;Saisie!F2268,'Réponses'!D:D,'Réponses'!C:C,""))</f>
        <v/>
      </c>
      <c r="E2267" s="25" t="str">
        <f>IF(D2267="","",_xlfn.XLOOKUP(D2267,'Réponses'!C:C,'Réponses'!F:F,"ERREUR PROCHAINE QUESTION"))</f>
        <v/>
      </c>
      <c r="F2267" s="25" t="str">
        <f>IF(E2267="","",_xlfn.XLOOKUP(E2267,Questions!$A:$A,Questions!$C:$C,""))</f>
        <v/>
      </c>
      <c r="G2267" s="25" t="str">
        <f>IF(E2267="","",_xlfn.XLOOKUP(E2267&amp;"_"&amp;Saisie!H2268,'Réponses'!D:D,'Réponses'!C:C,""))</f>
        <v/>
      </c>
      <c r="H2267" s="25" t="str">
        <f>IF(G2267="","",_xlfn.XLOOKUP(G2267,'Réponses'!C:C,'Réponses'!F:F,"ERREUR PROCHAINE QUESTION"))</f>
        <v/>
      </c>
      <c r="I2267" s="25" t="str">
        <f>IF(H2267="","",_xlfn.XLOOKUP(H2267,Questions!$A:$A,Questions!$C:$C,"ERREUR TYPE"))</f>
        <v/>
      </c>
      <c r="J2267" s="25" t="str">
        <f>IF(H2267="","",_xlfn.XLOOKUP(H2267&amp;"_"&amp;Saisie!J2268,'Réponses'!D:D,'Réponses'!C:C,""))</f>
        <v/>
      </c>
      <c r="K2267" s="25" t="str">
        <f>IF(J2267="","",_xlfn.XLOOKUP(J2267,'Réponses'!C:C,'Réponses'!F:F,"ERREUR PROCHAINE QUESTION"))</f>
        <v/>
      </c>
      <c r="L2267" s="25" t="str">
        <f>IF(K2267="","",_xlfn.XLOOKUP(K2267,Questions!$A:$A,Questions!$C:$C,""))</f>
        <v/>
      </c>
      <c r="M2267" s="25" t="str">
        <f>IF(K2267="","",_xlfn.XLOOKUP(K2267&amp;"_"&amp;Saisie!L2268,'Réponses'!D:D,'Réponses'!C:C,""))</f>
        <v/>
      </c>
      <c r="N2267" s="25" t="str">
        <f>IF(M2267="","",_xlfn.XLOOKUP(M2267,'Réponses'!C:C,'Réponses'!F:F,"ERREUR PROCHAINE QUESTION"))</f>
        <v/>
      </c>
      <c r="O2267" s="25" t="str">
        <f>IF(N2267="","",_xlfn.XLOOKUP(N2267,Questions!$A:$A,Questions!$C:$C,"ERREUR TYPE"))</f>
        <v/>
      </c>
      <c r="P2267" s="25" t="str">
        <f>IF(N2267="","",_xlfn.XLOOKUP(N2267&amp;"_"&amp;Saisie!N2268,'Réponses'!D:D,'Réponses'!C:C,""))</f>
        <v/>
      </c>
      <c r="Q2267" s="25" t="str">
        <f t="shared" si="35"/>
        <v/>
      </c>
    </row>
    <row r="2268" spans="1:17">
      <c r="A2268" s="25" t="str">
        <f>IF(ISBLANK(Saisie!C2269),"",_xlfn.XLOOKUP(Saisie!C2269,Barème!A:A,Barème!F:F,"ERREUR CODE PRODUIT"))</f>
        <v/>
      </c>
      <c r="B2268" s="25" t="str">
        <f>IF(OR(A2268="08",A2268="07",MID(Saisie!C2269,4,4)="0804",MID(Saisie!C2269,4,4)="0907",A2268=""),"",_xlfn.XLOOKUP(A2268,Matériau!A:A,Matériau!C:C,"ERREUR MATERIAU"))</f>
        <v/>
      </c>
      <c r="C2268" s="25" t="str">
        <f>IF(B2268="","",_xlfn.XLOOKUP(B2268,Questions!A:A,Questions!C:C,""))</f>
        <v/>
      </c>
      <c r="D2268" s="25" t="str">
        <f>IF(B2268="","",_xlfn.XLOOKUP(B2268&amp;"_"&amp;Saisie!F2269,'Réponses'!D:D,'Réponses'!C:C,""))</f>
        <v/>
      </c>
      <c r="E2268" s="25" t="str">
        <f>IF(D2268="","",_xlfn.XLOOKUP(D2268,'Réponses'!C:C,'Réponses'!F:F,"ERREUR PROCHAINE QUESTION"))</f>
        <v/>
      </c>
      <c r="F2268" s="25" t="str">
        <f>IF(E2268="","",_xlfn.XLOOKUP(E2268,Questions!$A:$A,Questions!$C:$C,""))</f>
        <v/>
      </c>
      <c r="G2268" s="25" t="str">
        <f>IF(E2268="","",_xlfn.XLOOKUP(E2268&amp;"_"&amp;Saisie!H2269,'Réponses'!D:D,'Réponses'!C:C,""))</f>
        <v/>
      </c>
      <c r="H2268" s="25" t="str">
        <f>IF(G2268="","",_xlfn.XLOOKUP(G2268,'Réponses'!C:C,'Réponses'!F:F,"ERREUR PROCHAINE QUESTION"))</f>
        <v/>
      </c>
      <c r="I2268" s="25" t="str">
        <f>IF(H2268="","",_xlfn.XLOOKUP(H2268,Questions!$A:$A,Questions!$C:$C,"ERREUR TYPE"))</f>
        <v/>
      </c>
      <c r="J2268" s="25" t="str">
        <f>IF(H2268="","",_xlfn.XLOOKUP(H2268&amp;"_"&amp;Saisie!J2269,'Réponses'!D:D,'Réponses'!C:C,""))</f>
        <v/>
      </c>
      <c r="K2268" s="25" t="str">
        <f>IF(J2268="","",_xlfn.XLOOKUP(J2268,'Réponses'!C:C,'Réponses'!F:F,"ERREUR PROCHAINE QUESTION"))</f>
        <v/>
      </c>
      <c r="L2268" s="25" t="str">
        <f>IF(K2268="","",_xlfn.XLOOKUP(K2268,Questions!$A:$A,Questions!$C:$C,""))</f>
        <v/>
      </c>
      <c r="M2268" s="25" t="str">
        <f>IF(K2268="","",_xlfn.XLOOKUP(K2268&amp;"_"&amp;Saisie!L2269,'Réponses'!D:D,'Réponses'!C:C,""))</f>
        <v/>
      </c>
      <c r="N2268" s="25" t="str">
        <f>IF(M2268="","",_xlfn.XLOOKUP(M2268,'Réponses'!C:C,'Réponses'!F:F,"ERREUR PROCHAINE QUESTION"))</f>
        <v/>
      </c>
      <c r="O2268" s="25" t="str">
        <f>IF(N2268="","",_xlfn.XLOOKUP(N2268,Questions!$A:$A,Questions!$C:$C,"ERREUR TYPE"))</f>
        <v/>
      </c>
      <c r="P2268" s="25" t="str">
        <f>IF(N2268="","",_xlfn.XLOOKUP(N2268&amp;"_"&amp;Saisie!N2269,'Réponses'!D:D,'Réponses'!C:C,""))</f>
        <v/>
      </c>
      <c r="Q2268" s="25" t="str">
        <f t="shared" si="35"/>
        <v/>
      </c>
    </row>
    <row r="2269" spans="1:17">
      <c r="A2269" s="25" t="str">
        <f>IF(ISBLANK(Saisie!C2270),"",_xlfn.XLOOKUP(Saisie!C2270,Barème!A:A,Barème!F:F,"ERREUR CODE PRODUIT"))</f>
        <v/>
      </c>
      <c r="B2269" s="25" t="str">
        <f>IF(OR(A2269="08",A2269="07",MID(Saisie!C2270,4,4)="0804",MID(Saisie!C2270,4,4)="0907",A2269=""),"",_xlfn.XLOOKUP(A2269,Matériau!A:A,Matériau!C:C,"ERREUR MATERIAU"))</f>
        <v/>
      </c>
      <c r="C2269" s="25" t="str">
        <f>IF(B2269="","",_xlfn.XLOOKUP(B2269,Questions!A:A,Questions!C:C,""))</f>
        <v/>
      </c>
      <c r="D2269" s="25" t="str">
        <f>IF(B2269="","",_xlfn.XLOOKUP(B2269&amp;"_"&amp;Saisie!F2270,'Réponses'!D:D,'Réponses'!C:C,""))</f>
        <v/>
      </c>
      <c r="E2269" s="25" t="str">
        <f>IF(D2269="","",_xlfn.XLOOKUP(D2269,'Réponses'!C:C,'Réponses'!F:F,"ERREUR PROCHAINE QUESTION"))</f>
        <v/>
      </c>
      <c r="F2269" s="25" t="str">
        <f>IF(E2269="","",_xlfn.XLOOKUP(E2269,Questions!$A:$A,Questions!$C:$C,""))</f>
        <v/>
      </c>
      <c r="G2269" s="25" t="str">
        <f>IF(E2269="","",_xlfn.XLOOKUP(E2269&amp;"_"&amp;Saisie!H2270,'Réponses'!D:D,'Réponses'!C:C,""))</f>
        <v/>
      </c>
      <c r="H2269" s="25" t="str">
        <f>IF(G2269="","",_xlfn.XLOOKUP(G2269,'Réponses'!C:C,'Réponses'!F:F,"ERREUR PROCHAINE QUESTION"))</f>
        <v/>
      </c>
      <c r="I2269" s="25" t="str">
        <f>IF(H2269="","",_xlfn.XLOOKUP(H2269,Questions!$A:$A,Questions!$C:$C,"ERREUR TYPE"))</f>
        <v/>
      </c>
      <c r="J2269" s="25" t="str">
        <f>IF(H2269="","",_xlfn.XLOOKUP(H2269&amp;"_"&amp;Saisie!J2270,'Réponses'!D:D,'Réponses'!C:C,""))</f>
        <v/>
      </c>
      <c r="K2269" s="25" t="str">
        <f>IF(J2269="","",_xlfn.XLOOKUP(J2269,'Réponses'!C:C,'Réponses'!F:F,"ERREUR PROCHAINE QUESTION"))</f>
        <v/>
      </c>
      <c r="L2269" s="25" t="str">
        <f>IF(K2269="","",_xlfn.XLOOKUP(K2269,Questions!$A:$A,Questions!$C:$C,""))</f>
        <v/>
      </c>
      <c r="M2269" s="25" t="str">
        <f>IF(K2269="","",_xlfn.XLOOKUP(K2269&amp;"_"&amp;Saisie!L2270,'Réponses'!D:D,'Réponses'!C:C,""))</f>
        <v/>
      </c>
      <c r="N2269" s="25" t="str">
        <f>IF(M2269="","",_xlfn.XLOOKUP(M2269,'Réponses'!C:C,'Réponses'!F:F,"ERREUR PROCHAINE QUESTION"))</f>
        <v/>
      </c>
      <c r="O2269" s="25" t="str">
        <f>IF(N2269="","",_xlfn.XLOOKUP(N2269,Questions!$A:$A,Questions!$C:$C,"ERREUR TYPE"))</f>
        <v/>
      </c>
      <c r="P2269" s="25" t="str">
        <f>IF(N2269="","",_xlfn.XLOOKUP(N2269&amp;"_"&amp;Saisie!N2270,'Réponses'!D:D,'Réponses'!C:C,""))</f>
        <v/>
      </c>
      <c r="Q2269" s="25" t="str">
        <f t="shared" si="35"/>
        <v/>
      </c>
    </row>
    <row r="2270" spans="1:17">
      <c r="A2270" s="25" t="str">
        <f>IF(ISBLANK(Saisie!C2271),"",_xlfn.XLOOKUP(Saisie!C2271,Barème!A:A,Barème!F:F,"ERREUR CODE PRODUIT"))</f>
        <v/>
      </c>
      <c r="B2270" s="25" t="str">
        <f>IF(OR(A2270="08",A2270="07",MID(Saisie!C2271,4,4)="0804",MID(Saisie!C2271,4,4)="0907",A2270=""),"",_xlfn.XLOOKUP(A2270,Matériau!A:A,Matériau!C:C,"ERREUR MATERIAU"))</f>
        <v/>
      </c>
      <c r="C2270" s="25" t="str">
        <f>IF(B2270="","",_xlfn.XLOOKUP(B2270,Questions!A:A,Questions!C:C,""))</f>
        <v/>
      </c>
      <c r="D2270" s="25" t="str">
        <f>IF(B2270="","",_xlfn.XLOOKUP(B2270&amp;"_"&amp;Saisie!F2271,'Réponses'!D:D,'Réponses'!C:C,""))</f>
        <v/>
      </c>
      <c r="E2270" s="25" t="str">
        <f>IF(D2270="","",_xlfn.XLOOKUP(D2270,'Réponses'!C:C,'Réponses'!F:F,"ERREUR PROCHAINE QUESTION"))</f>
        <v/>
      </c>
      <c r="F2270" s="25" t="str">
        <f>IF(E2270="","",_xlfn.XLOOKUP(E2270,Questions!$A:$A,Questions!$C:$C,""))</f>
        <v/>
      </c>
      <c r="G2270" s="25" t="str">
        <f>IF(E2270="","",_xlfn.XLOOKUP(E2270&amp;"_"&amp;Saisie!H2271,'Réponses'!D:D,'Réponses'!C:C,""))</f>
        <v/>
      </c>
      <c r="H2270" s="25" t="str">
        <f>IF(G2270="","",_xlfn.XLOOKUP(G2270,'Réponses'!C:C,'Réponses'!F:F,"ERREUR PROCHAINE QUESTION"))</f>
        <v/>
      </c>
      <c r="I2270" s="25" t="str">
        <f>IF(H2270="","",_xlfn.XLOOKUP(H2270,Questions!$A:$A,Questions!$C:$C,"ERREUR TYPE"))</f>
        <v/>
      </c>
      <c r="J2270" s="25" t="str">
        <f>IF(H2270="","",_xlfn.XLOOKUP(H2270&amp;"_"&amp;Saisie!J2271,'Réponses'!D:D,'Réponses'!C:C,""))</f>
        <v/>
      </c>
      <c r="K2270" s="25" t="str">
        <f>IF(J2270="","",_xlfn.XLOOKUP(J2270,'Réponses'!C:C,'Réponses'!F:F,"ERREUR PROCHAINE QUESTION"))</f>
        <v/>
      </c>
      <c r="L2270" s="25" t="str">
        <f>IF(K2270="","",_xlfn.XLOOKUP(K2270,Questions!$A:$A,Questions!$C:$C,""))</f>
        <v/>
      </c>
      <c r="M2270" s="25" t="str">
        <f>IF(K2270="","",_xlfn.XLOOKUP(K2270&amp;"_"&amp;Saisie!L2271,'Réponses'!D:D,'Réponses'!C:C,""))</f>
        <v/>
      </c>
      <c r="N2270" s="25" t="str">
        <f>IF(M2270="","",_xlfn.XLOOKUP(M2270,'Réponses'!C:C,'Réponses'!F:F,"ERREUR PROCHAINE QUESTION"))</f>
        <v/>
      </c>
      <c r="O2270" s="25" t="str">
        <f>IF(N2270="","",_xlfn.XLOOKUP(N2270,Questions!$A:$A,Questions!$C:$C,"ERREUR TYPE"))</f>
        <v/>
      </c>
      <c r="P2270" s="25" t="str">
        <f>IF(N2270="","",_xlfn.XLOOKUP(N2270&amp;"_"&amp;Saisie!N2271,'Réponses'!D:D,'Réponses'!C:C,""))</f>
        <v/>
      </c>
      <c r="Q2270" s="25" t="str">
        <f t="shared" si="35"/>
        <v/>
      </c>
    </row>
    <row r="2271" spans="1:17">
      <c r="A2271" s="25" t="str">
        <f>IF(ISBLANK(Saisie!C2272),"",_xlfn.XLOOKUP(Saisie!C2272,Barème!A:A,Barème!F:F,"ERREUR CODE PRODUIT"))</f>
        <v/>
      </c>
      <c r="B2271" s="25" t="str">
        <f>IF(OR(A2271="08",A2271="07",MID(Saisie!C2272,4,4)="0804",MID(Saisie!C2272,4,4)="0907",A2271=""),"",_xlfn.XLOOKUP(A2271,Matériau!A:A,Matériau!C:C,"ERREUR MATERIAU"))</f>
        <v/>
      </c>
      <c r="C2271" s="25" t="str">
        <f>IF(B2271="","",_xlfn.XLOOKUP(B2271,Questions!A:A,Questions!C:C,""))</f>
        <v/>
      </c>
      <c r="D2271" s="25" t="str">
        <f>IF(B2271="","",_xlfn.XLOOKUP(B2271&amp;"_"&amp;Saisie!F2272,'Réponses'!D:D,'Réponses'!C:C,""))</f>
        <v/>
      </c>
      <c r="E2271" s="25" t="str">
        <f>IF(D2271="","",_xlfn.XLOOKUP(D2271,'Réponses'!C:C,'Réponses'!F:F,"ERREUR PROCHAINE QUESTION"))</f>
        <v/>
      </c>
      <c r="F2271" s="25" t="str">
        <f>IF(E2271="","",_xlfn.XLOOKUP(E2271,Questions!$A:$A,Questions!$C:$C,""))</f>
        <v/>
      </c>
      <c r="G2271" s="25" t="str">
        <f>IF(E2271="","",_xlfn.XLOOKUP(E2271&amp;"_"&amp;Saisie!H2272,'Réponses'!D:D,'Réponses'!C:C,""))</f>
        <v/>
      </c>
      <c r="H2271" s="25" t="str">
        <f>IF(G2271="","",_xlfn.XLOOKUP(G2271,'Réponses'!C:C,'Réponses'!F:F,"ERREUR PROCHAINE QUESTION"))</f>
        <v/>
      </c>
      <c r="I2271" s="25" t="str">
        <f>IF(H2271="","",_xlfn.XLOOKUP(H2271,Questions!$A:$A,Questions!$C:$C,"ERREUR TYPE"))</f>
        <v/>
      </c>
      <c r="J2271" s="25" t="str">
        <f>IF(H2271="","",_xlfn.XLOOKUP(H2271&amp;"_"&amp;Saisie!J2272,'Réponses'!D:D,'Réponses'!C:C,""))</f>
        <v/>
      </c>
      <c r="K2271" s="25" t="str">
        <f>IF(J2271="","",_xlfn.XLOOKUP(J2271,'Réponses'!C:C,'Réponses'!F:F,"ERREUR PROCHAINE QUESTION"))</f>
        <v/>
      </c>
      <c r="L2271" s="25" t="str">
        <f>IF(K2271="","",_xlfn.XLOOKUP(K2271,Questions!$A:$A,Questions!$C:$C,""))</f>
        <v/>
      </c>
      <c r="M2271" s="25" t="str">
        <f>IF(K2271="","",_xlfn.XLOOKUP(K2271&amp;"_"&amp;Saisie!L2272,'Réponses'!D:D,'Réponses'!C:C,""))</f>
        <v/>
      </c>
      <c r="N2271" s="25" t="str">
        <f>IF(M2271="","",_xlfn.XLOOKUP(M2271,'Réponses'!C:C,'Réponses'!F:F,"ERREUR PROCHAINE QUESTION"))</f>
        <v/>
      </c>
      <c r="O2271" s="25" t="str">
        <f>IF(N2271="","",_xlfn.XLOOKUP(N2271,Questions!$A:$A,Questions!$C:$C,"ERREUR TYPE"))</f>
        <v/>
      </c>
      <c r="P2271" s="25" t="str">
        <f>IF(N2271="","",_xlfn.XLOOKUP(N2271&amp;"_"&amp;Saisie!N2272,'Réponses'!D:D,'Réponses'!C:C,""))</f>
        <v/>
      </c>
      <c r="Q2271" s="25" t="str">
        <f t="shared" si="35"/>
        <v/>
      </c>
    </row>
    <row r="2272" spans="1:17">
      <c r="A2272" s="25" t="str">
        <f>IF(ISBLANK(Saisie!C2273),"",_xlfn.XLOOKUP(Saisie!C2273,Barème!A:A,Barème!F:F,"ERREUR CODE PRODUIT"))</f>
        <v/>
      </c>
      <c r="B2272" s="25" t="str">
        <f>IF(OR(A2272="08",A2272="07",MID(Saisie!C2273,4,4)="0804",MID(Saisie!C2273,4,4)="0907",A2272=""),"",_xlfn.XLOOKUP(A2272,Matériau!A:A,Matériau!C:C,"ERREUR MATERIAU"))</f>
        <v/>
      </c>
      <c r="C2272" s="25" t="str">
        <f>IF(B2272="","",_xlfn.XLOOKUP(B2272,Questions!A:A,Questions!C:C,""))</f>
        <v/>
      </c>
      <c r="D2272" s="25" t="str">
        <f>IF(B2272="","",_xlfn.XLOOKUP(B2272&amp;"_"&amp;Saisie!F2273,'Réponses'!D:D,'Réponses'!C:C,""))</f>
        <v/>
      </c>
      <c r="E2272" s="25" t="str">
        <f>IF(D2272="","",_xlfn.XLOOKUP(D2272,'Réponses'!C:C,'Réponses'!F:F,"ERREUR PROCHAINE QUESTION"))</f>
        <v/>
      </c>
      <c r="F2272" s="25" t="str">
        <f>IF(E2272="","",_xlfn.XLOOKUP(E2272,Questions!$A:$A,Questions!$C:$C,""))</f>
        <v/>
      </c>
      <c r="G2272" s="25" t="str">
        <f>IF(E2272="","",_xlfn.XLOOKUP(E2272&amp;"_"&amp;Saisie!H2273,'Réponses'!D:D,'Réponses'!C:C,""))</f>
        <v/>
      </c>
      <c r="H2272" s="25" t="str">
        <f>IF(G2272="","",_xlfn.XLOOKUP(G2272,'Réponses'!C:C,'Réponses'!F:F,"ERREUR PROCHAINE QUESTION"))</f>
        <v/>
      </c>
      <c r="I2272" s="25" t="str">
        <f>IF(H2272="","",_xlfn.XLOOKUP(H2272,Questions!$A:$A,Questions!$C:$C,"ERREUR TYPE"))</f>
        <v/>
      </c>
      <c r="J2272" s="25" t="str">
        <f>IF(H2272="","",_xlfn.XLOOKUP(H2272&amp;"_"&amp;Saisie!J2273,'Réponses'!D:D,'Réponses'!C:C,""))</f>
        <v/>
      </c>
      <c r="K2272" s="25" t="str">
        <f>IF(J2272="","",_xlfn.XLOOKUP(J2272,'Réponses'!C:C,'Réponses'!F:F,"ERREUR PROCHAINE QUESTION"))</f>
        <v/>
      </c>
      <c r="L2272" s="25" t="str">
        <f>IF(K2272="","",_xlfn.XLOOKUP(K2272,Questions!$A:$A,Questions!$C:$C,""))</f>
        <v/>
      </c>
      <c r="M2272" s="25" t="str">
        <f>IF(K2272="","",_xlfn.XLOOKUP(K2272&amp;"_"&amp;Saisie!L2273,'Réponses'!D:D,'Réponses'!C:C,""))</f>
        <v/>
      </c>
      <c r="N2272" s="25" t="str">
        <f>IF(M2272="","",_xlfn.XLOOKUP(M2272,'Réponses'!C:C,'Réponses'!F:F,"ERREUR PROCHAINE QUESTION"))</f>
        <v/>
      </c>
      <c r="O2272" s="25" t="str">
        <f>IF(N2272="","",_xlfn.XLOOKUP(N2272,Questions!$A:$A,Questions!$C:$C,"ERREUR TYPE"))</f>
        <v/>
      </c>
      <c r="P2272" s="25" t="str">
        <f>IF(N2272="","",_xlfn.XLOOKUP(N2272&amp;"_"&amp;Saisie!N2273,'Réponses'!D:D,'Réponses'!C:C,""))</f>
        <v/>
      </c>
      <c r="Q2272" s="25" t="str">
        <f t="shared" si="35"/>
        <v/>
      </c>
    </row>
    <row r="2273" spans="1:17">
      <c r="A2273" s="25" t="str">
        <f>IF(ISBLANK(Saisie!C2274),"",_xlfn.XLOOKUP(Saisie!C2274,Barème!A:A,Barème!F:F,"ERREUR CODE PRODUIT"))</f>
        <v/>
      </c>
      <c r="B2273" s="25" t="str">
        <f>IF(OR(A2273="08",A2273="07",MID(Saisie!C2274,4,4)="0804",MID(Saisie!C2274,4,4)="0907",A2273=""),"",_xlfn.XLOOKUP(A2273,Matériau!A:A,Matériau!C:C,"ERREUR MATERIAU"))</f>
        <v/>
      </c>
      <c r="C2273" s="25" t="str">
        <f>IF(B2273="","",_xlfn.XLOOKUP(B2273,Questions!A:A,Questions!C:C,""))</f>
        <v/>
      </c>
      <c r="D2273" s="25" t="str">
        <f>IF(B2273="","",_xlfn.XLOOKUP(B2273&amp;"_"&amp;Saisie!F2274,'Réponses'!D:D,'Réponses'!C:C,""))</f>
        <v/>
      </c>
      <c r="E2273" s="25" t="str">
        <f>IF(D2273="","",_xlfn.XLOOKUP(D2273,'Réponses'!C:C,'Réponses'!F:F,"ERREUR PROCHAINE QUESTION"))</f>
        <v/>
      </c>
      <c r="F2273" s="25" t="str">
        <f>IF(E2273="","",_xlfn.XLOOKUP(E2273,Questions!$A:$A,Questions!$C:$C,""))</f>
        <v/>
      </c>
      <c r="G2273" s="25" t="str">
        <f>IF(E2273="","",_xlfn.XLOOKUP(E2273&amp;"_"&amp;Saisie!H2274,'Réponses'!D:D,'Réponses'!C:C,""))</f>
        <v/>
      </c>
      <c r="H2273" s="25" t="str">
        <f>IF(G2273="","",_xlfn.XLOOKUP(G2273,'Réponses'!C:C,'Réponses'!F:F,"ERREUR PROCHAINE QUESTION"))</f>
        <v/>
      </c>
      <c r="I2273" s="25" t="str">
        <f>IF(H2273="","",_xlfn.XLOOKUP(H2273,Questions!$A:$A,Questions!$C:$C,"ERREUR TYPE"))</f>
        <v/>
      </c>
      <c r="J2273" s="25" t="str">
        <f>IF(H2273="","",_xlfn.XLOOKUP(H2273&amp;"_"&amp;Saisie!J2274,'Réponses'!D:D,'Réponses'!C:C,""))</f>
        <v/>
      </c>
      <c r="K2273" s="25" t="str">
        <f>IF(J2273="","",_xlfn.XLOOKUP(J2273,'Réponses'!C:C,'Réponses'!F:F,"ERREUR PROCHAINE QUESTION"))</f>
        <v/>
      </c>
      <c r="L2273" s="25" t="str">
        <f>IF(K2273="","",_xlfn.XLOOKUP(K2273,Questions!$A:$A,Questions!$C:$C,""))</f>
        <v/>
      </c>
      <c r="M2273" s="25" t="str">
        <f>IF(K2273="","",_xlfn.XLOOKUP(K2273&amp;"_"&amp;Saisie!L2274,'Réponses'!D:D,'Réponses'!C:C,""))</f>
        <v/>
      </c>
      <c r="N2273" s="25" t="str">
        <f>IF(M2273="","",_xlfn.XLOOKUP(M2273,'Réponses'!C:C,'Réponses'!F:F,"ERREUR PROCHAINE QUESTION"))</f>
        <v/>
      </c>
      <c r="O2273" s="25" t="str">
        <f>IF(N2273="","",_xlfn.XLOOKUP(N2273,Questions!$A:$A,Questions!$C:$C,"ERREUR TYPE"))</f>
        <v/>
      </c>
      <c r="P2273" s="25" t="str">
        <f>IF(N2273="","",_xlfn.XLOOKUP(N2273&amp;"_"&amp;Saisie!N2274,'Réponses'!D:D,'Réponses'!C:C,""))</f>
        <v/>
      </c>
      <c r="Q2273" s="25" t="str">
        <f t="shared" si="35"/>
        <v/>
      </c>
    </row>
    <row r="2274" spans="1:17">
      <c r="A2274" s="25" t="str">
        <f>IF(ISBLANK(Saisie!C2275),"",_xlfn.XLOOKUP(Saisie!C2275,Barème!A:A,Barème!F:F,"ERREUR CODE PRODUIT"))</f>
        <v/>
      </c>
      <c r="B2274" s="25" t="str">
        <f>IF(OR(A2274="08",A2274="07",MID(Saisie!C2275,4,4)="0804",MID(Saisie!C2275,4,4)="0907",A2274=""),"",_xlfn.XLOOKUP(A2274,Matériau!A:A,Matériau!C:C,"ERREUR MATERIAU"))</f>
        <v/>
      </c>
      <c r="C2274" s="25" t="str">
        <f>IF(B2274="","",_xlfn.XLOOKUP(B2274,Questions!A:A,Questions!C:C,""))</f>
        <v/>
      </c>
      <c r="D2274" s="25" t="str">
        <f>IF(B2274="","",_xlfn.XLOOKUP(B2274&amp;"_"&amp;Saisie!F2275,'Réponses'!D:D,'Réponses'!C:C,""))</f>
        <v/>
      </c>
      <c r="E2274" s="25" t="str">
        <f>IF(D2274="","",_xlfn.XLOOKUP(D2274,'Réponses'!C:C,'Réponses'!F:F,"ERREUR PROCHAINE QUESTION"))</f>
        <v/>
      </c>
      <c r="F2274" s="25" t="str">
        <f>IF(E2274="","",_xlfn.XLOOKUP(E2274,Questions!$A:$A,Questions!$C:$C,""))</f>
        <v/>
      </c>
      <c r="G2274" s="25" t="str">
        <f>IF(E2274="","",_xlfn.XLOOKUP(E2274&amp;"_"&amp;Saisie!H2275,'Réponses'!D:D,'Réponses'!C:C,""))</f>
        <v/>
      </c>
      <c r="H2274" s="25" t="str">
        <f>IF(G2274="","",_xlfn.XLOOKUP(G2274,'Réponses'!C:C,'Réponses'!F:F,"ERREUR PROCHAINE QUESTION"))</f>
        <v/>
      </c>
      <c r="I2274" s="25" t="str">
        <f>IF(H2274="","",_xlfn.XLOOKUP(H2274,Questions!$A:$A,Questions!$C:$C,"ERREUR TYPE"))</f>
        <v/>
      </c>
      <c r="J2274" s="25" t="str">
        <f>IF(H2274="","",_xlfn.XLOOKUP(H2274&amp;"_"&amp;Saisie!J2275,'Réponses'!D:D,'Réponses'!C:C,""))</f>
        <v/>
      </c>
      <c r="K2274" s="25" t="str">
        <f>IF(J2274="","",_xlfn.XLOOKUP(J2274,'Réponses'!C:C,'Réponses'!F:F,"ERREUR PROCHAINE QUESTION"))</f>
        <v/>
      </c>
      <c r="L2274" s="25" t="str">
        <f>IF(K2274="","",_xlfn.XLOOKUP(K2274,Questions!$A:$A,Questions!$C:$C,""))</f>
        <v/>
      </c>
      <c r="M2274" s="25" t="str">
        <f>IF(K2274="","",_xlfn.XLOOKUP(K2274&amp;"_"&amp;Saisie!L2275,'Réponses'!D:D,'Réponses'!C:C,""))</f>
        <v/>
      </c>
      <c r="N2274" s="25" t="str">
        <f>IF(M2274="","",_xlfn.XLOOKUP(M2274,'Réponses'!C:C,'Réponses'!F:F,"ERREUR PROCHAINE QUESTION"))</f>
        <v/>
      </c>
      <c r="O2274" s="25" t="str">
        <f>IF(N2274="","",_xlfn.XLOOKUP(N2274,Questions!$A:$A,Questions!$C:$C,"ERREUR TYPE"))</f>
        <v/>
      </c>
      <c r="P2274" s="25" t="str">
        <f>IF(N2274="","",_xlfn.XLOOKUP(N2274&amp;"_"&amp;Saisie!N2275,'Réponses'!D:D,'Réponses'!C:C,""))</f>
        <v/>
      </c>
      <c r="Q2274" s="25" t="str">
        <f t="shared" si="35"/>
        <v/>
      </c>
    </row>
    <row r="2275" spans="1:17">
      <c r="A2275" s="25" t="str">
        <f>IF(ISBLANK(Saisie!C2276),"",_xlfn.XLOOKUP(Saisie!C2276,Barème!A:A,Barème!F:F,"ERREUR CODE PRODUIT"))</f>
        <v/>
      </c>
      <c r="B2275" s="25" t="str">
        <f>IF(OR(A2275="08",A2275="07",MID(Saisie!C2276,4,4)="0804",MID(Saisie!C2276,4,4)="0907",A2275=""),"",_xlfn.XLOOKUP(A2275,Matériau!A:A,Matériau!C:C,"ERREUR MATERIAU"))</f>
        <v/>
      </c>
      <c r="C2275" s="25" t="str">
        <f>IF(B2275="","",_xlfn.XLOOKUP(B2275,Questions!A:A,Questions!C:C,""))</f>
        <v/>
      </c>
      <c r="D2275" s="25" t="str">
        <f>IF(B2275="","",_xlfn.XLOOKUP(B2275&amp;"_"&amp;Saisie!F2276,'Réponses'!D:D,'Réponses'!C:C,""))</f>
        <v/>
      </c>
      <c r="E2275" s="25" t="str">
        <f>IF(D2275="","",_xlfn.XLOOKUP(D2275,'Réponses'!C:C,'Réponses'!F:F,"ERREUR PROCHAINE QUESTION"))</f>
        <v/>
      </c>
      <c r="F2275" s="25" t="str">
        <f>IF(E2275="","",_xlfn.XLOOKUP(E2275,Questions!$A:$A,Questions!$C:$C,""))</f>
        <v/>
      </c>
      <c r="G2275" s="25" t="str">
        <f>IF(E2275="","",_xlfn.XLOOKUP(E2275&amp;"_"&amp;Saisie!H2276,'Réponses'!D:D,'Réponses'!C:C,""))</f>
        <v/>
      </c>
      <c r="H2275" s="25" t="str">
        <f>IF(G2275="","",_xlfn.XLOOKUP(G2275,'Réponses'!C:C,'Réponses'!F:F,"ERREUR PROCHAINE QUESTION"))</f>
        <v/>
      </c>
      <c r="I2275" s="25" t="str">
        <f>IF(H2275="","",_xlfn.XLOOKUP(H2275,Questions!$A:$A,Questions!$C:$C,"ERREUR TYPE"))</f>
        <v/>
      </c>
      <c r="J2275" s="25" t="str">
        <f>IF(H2275="","",_xlfn.XLOOKUP(H2275&amp;"_"&amp;Saisie!J2276,'Réponses'!D:D,'Réponses'!C:C,""))</f>
        <v/>
      </c>
      <c r="K2275" s="25" t="str">
        <f>IF(J2275="","",_xlfn.XLOOKUP(J2275,'Réponses'!C:C,'Réponses'!F:F,"ERREUR PROCHAINE QUESTION"))</f>
        <v/>
      </c>
      <c r="L2275" s="25" t="str">
        <f>IF(K2275="","",_xlfn.XLOOKUP(K2275,Questions!$A:$A,Questions!$C:$C,""))</f>
        <v/>
      </c>
      <c r="M2275" s="25" t="str">
        <f>IF(K2275="","",_xlfn.XLOOKUP(K2275&amp;"_"&amp;Saisie!L2276,'Réponses'!D:D,'Réponses'!C:C,""))</f>
        <v/>
      </c>
      <c r="N2275" s="25" t="str">
        <f>IF(M2275="","",_xlfn.XLOOKUP(M2275,'Réponses'!C:C,'Réponses'!F:F,"ERREUR PROCHAINE QUESTION"))</f>
        <v/>
      </c>
      <c r="O2275" s="25" t="str">
        <f>IF(N2275="","",_xlfn.XLOOKUP(N2275,Questions!$A:$A,Questions!$C:$C,"ERREUR TYPE"))</f>
        <v/>
      </c>
      <c r="P2275" s="25" t="str">
        <f>IF(N2275="","",_xlfn.XLOOKUP(N2275&amp;"_"&amp;Saisie!N2276,'Réponses'!D:D,'Réponses'!C:C,""))</f>
        <v/>
      </c>
      <c r="Q2275" s="25" t="str">
        <f t="shared" si="35"/>
        <v/>
      </c>
    </row>
    <row r="2276" spans="1:17">
      <c r="A2276" s="25" t="str">
        <f>IF(ISBLANK(Saisie!C2277),"",_xlfn.XLOOKUP(Saisie!C2277,Barème!A:A,Barème!F:F,"ERREUR CODE PRODUIT"))</f>
        <v/>
      </c>
      <c r="B2276" s="25" t="str">
        <f>IF(OR(A2276="08",A2276="07",MID(Saisie!C2277,4,4)="0804",MID(Saisie!C2277,4,4)="0907",A2276=""),"",_xlfn.XLOOKUP(A2276,Matériau!A:A,Matériau!C:C,"ERREUR MATERIAU"))</f>
        <v/>
      </c>
      <c r="C2276" s="25" t="str">
        <f>IF(B2276="","",_xlfn.XLOOKUP(B2276,Questions!A:A,Questions!C:C,""))</f>
        <v/>
      </c>
      <c r="D2276" s="25" t="str">
        <f>IF(B2276="","",_xlfn.XLOOKUP(B2276&amp;"_"&amp;Saisie!F2277,'Réponses'!D:D,'Réponses'!C:C,""))</f>
        <v/>
      </c>
      <c r="E2276" s="25" t="str">
        <f>IF(D2276="","",_xlfn.XLOOKUP(D2276,'Réponses'!C:C,'Réponses'!F:F,"ERREUR PROCHAINE QUESTION"))</f>
        <v/>
      </c>
      <c r="F2276" s="25" t="str">
        <f>IF(E2276="","",_xlfn.XLOOKUP(E2276,Questions!$A:$A,Questions!$C:$C,""))</f>
        <v/>
      </c>
      <c r="G2276" s="25" t="str">
        <f>IF(E2276="","",_xlfn.XLOOKUP(E2276&amp;"_"&amp;Saisie!H2277,'Réponses'!D:D,'Réponses'!C:C,""))</f>
        <v/>
      </c>
      <c r="H2276" s="25" t="str">
        <f>IF(G2276="","",_xlfn.XLOOKUP(G2276,'Réponses'!C:C,'Réponses'!F:F,"ERREUR PROCHAINE QUESTION"))</f>
        <v/>
      </c>
      <c r="I2276" s="25" t="str">
        <f>IF(H2276="","",_xlfn.XLOOKUP(H2276,Questions!$A:$A,Questions!$C:$C,"ERREUR TYPE"))</f>
        <v/>
      </c>
      <c r="J2276" s="25" t="str">
        <f>IF(H2276="","",_xlfn.XLOOKUP(H2276&amp;"_"&amp;Saisie!J2277,'Réponses'!D:D,'Réponses'!C:C,""))</f>
        <v/>
      </c>
      <c r="K2276" s="25" t="str">
        <f>IF(J2276="","",_xlfn.XLOOKUP(J2276,'Réponses'!C:C,'Réponses'!F:F,"ERREUR PROCHAINE QUESTION"))</f>
        <v/>
      </c>
      <c r="L2276" s="25" t="str">
        <f>IF(K2276="","",_xlfn.XLOOKUP(K2276,Questions!$A:$A,Questions!$C:$C,""))</f>
        <v/>
      </c>
      <c r="M2276" s="25" t="str">
        <f>IF(K2276="","",_xlfn.XLOOKUP(K2276&amp;"_"&amp;Saisie!L2277,'Réponses'!D:D,'Réponses'!C:C,""))</f>
        <v/>
      </c>
      <c r="N2276" s="25" t="str">
        <f>IF(M2276="","",_xlfn.XLOOKUP(M2276,'Réponses'!C:C,'Réponses'!F:F,"ERREUR PROCHAINE QUESTION"))</f>
        <v/>
      </c>
      <c r="O2276" s="25" t="str">
        <f>IF(N2276="","",_xlfn.XLOOKUP(N2276,Questions!$A:$A,Questions!$C:$C,"ERREUR TYPE"))</f>
        <v/>
      </c>
      <c r="P2276" s="25" t="str">
        <f>IF(N2276="","",_xlfn.XLOOKUP(N2276&amp;"_"&amp;Saisie!N2277,'Réponses'!D:D,'Réponses'!C:C,""))</f>
        <v/>
      </c>
      <c r="Q2276" s="25" t="str">
        <f t="shared" si="35"/>
        <v/>
      </c>
    </row>
    <row r="2277" spans="1:17">
      <c r="A2277" s="25" t="str">
        <f>IF(ISBLANK(Saisie!C2278),"",_xlfn.XLOOKUP(Saisie!C2278,Barème!A:A,Barème!F:F,"ERREUR CODE PRODUIT"))</f>
        <v/>
      </c>
      <c r="B2277" s="25" t="str">
        <f>IF(OR(A2277="08",A2277="07",MID(Saisie!C2278,4,4)="0804",MID(Saisie!C2278,4,4)="0907",A2277=""),"",_xlfn.XLOOKUP(A2277,Matériau!A:A,Matériau!C:C,"ERREUR MATERIAU"))</f>
        <v/>
      </c>
      <c r="C2277" s="25" t="str">
        <f>IF(B2277="","",_xlfn.XLOOKUP(B2277,Questions!A:A,Questions!C:C,""))</f>
        <v/>
      </c>
      <c r="D2277" s="25" t="str">
        <f>IF(B2277="","",_xlfn.XLOOKUP(B2277&amp;"_"&amp;Saisie!F2278,'Réponses'!D:D,'Réponses'!C:C,""))</f>
        <v/>
      </c>
      <c r="E2277" s="25" t="str">
        <f>IF(D2277="","",_xlfn.XLOOKUP(D2277,'Réponses'!C:C,'Réponses'!F:F,"ERREUR PROCHAINE QUESTION"))</f>
        <v/>
      </c>
      <c r="F2277" s="25" t="str">
        <f>IF(E2277="","",_xlfn.XLOOKUP(E2277,Questions!$A:$A,Questions!$C:$C,""))</f>
        <v/>
      </c>
      <c r="G2277" s="25" t="str">
        <f>IF(E2277="","",_xlfn.XLOOKUP(E2277&amp;"_"&amp;Saisie!H2278,'Réponses'!D:D,'Réponses'!C:C,""))</f>
        <v/>
      </c>
      <c r="H2277" s="25" t="str">
        <f>IF(G2277="","",_xlfn.XLOOKUP(G2277,'Réponses'!C:C,'Réponses'!F:F,"ERREUR PROCHAINE QUESTION"))</f>
        <v/>
      </c>
      <c r="I2277" s="25" t="str">
        <f>IF(H2277="","",_xlfn.XLOOKUP(H2277,Questions!$A:$A,Questions!$C:$C,"ERREUR TYPE"))</f>
        <v/>
      </c>
      <c r="J2277" s="25" t="str">
        <f>IF(H2277="","",_xlfn.XLOOKUP(H2277&amp;"_"&amp;Saisie!J2278,'Réponses'!D:D,'Réponses'!C:C,""))</f>
        <v/>
      </c>
      <c r="K2277" s="25" t="str">
        <f>IF(J2277="","",_xlfn.XLOOKUP(J2277,'Réponses'!C:C,'Réponses'!F:F,"ERREUR PROCHAINE QUESTION"))</f>
        <v/>
      </c>
      <c r="L2277" s="25" t="str">
        <f>IF(K2277="","",_xlfn.XLOOKUP(K2277,Questions!$A:$A,Questions!$C:$C,""))</f>
        <v/>
      </c>
      <c r="M2277" s="25" t="str">
        <f>IF(K2277="","",_xlfn.XLOOKUP(K2277&amp;"_"&amp;Saisie!L2278,'Réponses'!D:D,'Réponses'!C:C,""))</f>
        <v/>
      </c>
      <c r="N2277" s="25" t="str">
        <f>IF(M2277="","",_xlfn.XLOOKUP(M2277,'Réponses'!C:C,'Réponses'!F:F,"ERREUR PROCHAINE QUESTION"))</f>
        <v/>
      </c>
      <c r="O2277" s="25" t="str">
        <f>IF(N2277="","",_xlfn.XLOOKUP(N2277,Questions!$A:$A,Questions!$C:$C,"ERREUR TYPE"))</f>
        <v/>
      </c>
      <c r="P2277" s="25" t="str">
        <f>IF(N2277="","",_xlfn.XLOOKUP(N2277&amp;"_"&amp;Saisie!N2278,'Réponses'!D:D,'Réponses'!C:C,""))</f>
        <v/>
      </c>
      <c r="Q2277" s="25" t="str">
        <f t="shared" si="35"/>
        <v/>
      </c>
    </row>
    <row r="2278" spans="1:17">
      <c r="A2278" s="25" t="str">
        <f>IF(ISBLANK(Saisie!C2279),"",_xlfn.XLOOKUP(Saisie!C2279,Barème!A:A,Barème!F:F,"ERREUR CODE PRODUIT"))</f>
        <v/>
      </c>
      <c r="B2278" s="25" t="str">
        <f>IF(OR(A2278="08",A2278="07",MID(Saisie!C2279,4,4)="0804",MID(Saisie!C2279,4,4)="0907",A2278=""),"",_xlfn.XLOOKUP(A2278,Matériau!A:A,Matériau!C:C,"ERREUR MATERIAU"))</f>
        <v/>
      </c>
      <c r="C2278" s="25" t="str">
        <f>IF(B2278="","",_xlfn.XLOOKUP(B2278,Questions!A:A,Questions!C:C,""))</f>
        <v/>
      </c>
      <c r="D2278" s="25" t="str">
        <f>IF(B2278="","",_xlfn.XLOOKUP(B2278&amp;"_"&amp;Saisie!F2279,'Réponses'!D:D,'Réponses'!C:C,""))</f>
        <v/>
      </c>
      <c r="E2278" s="25" t="str">
        <f>IF(D2278="","",_xlfn.XLOOKUP(D2278,'Réponses'!C:C,'Réponses'!F:F,"ERREUR PROCHAINE QUESTION"))</f>
        <v/>
      </c>
      <c r="F2278" s="25" t="str">
        <f>IF(E2278="","",_xlfn.XLOOKUP(E2278,Questions!$A:$A,Questions!$C:$C,""))</f>
        <v/>
      </c>
      <c r="G2278" s="25" t="str">
        <f>IF(E2278="","",_xlfn.XLOOKUP(E2278&amp;"_"&amp;Saisie!H2279,'Réponses'!D:D,'Réponses'!C:C,""))</f>
        <v/>
      </c>
      <c r="H2278" s="25" t="str">
        <f>IF(G2278="","",_xlfn.XLOOKUP(G2278,'Réponses'!C:C,'Réponses'!F:F,"ERREUR PROCHAINE QUESTION"))</f>
        <v/>
      </c>
      <c r="I2278" s="25" t="str">
        <f>IF(H2278="","",_xlfn.XLOOKUP(H2278,Questions!$A:$A,Questions!$C:$C,"ERREUR TYPE"))</f>
        <v/>
      </c>
      <c r="J2278" s="25" t="str">
        <f>IF(H2278="","",_xlfn.XLOOKUP(H2278&amp;"_"&amp;Saisie!J2279,'Réponses'!D:D,'Réponses'!C:C,""))</f>
        <v/>
      </c>
      <c r="K2278" s="25" t="str">
        <f>IF(J2278="","",_xlfn.XLOOKUP(J2278,'Réponses'!C:C,'Réponses'!F:F,"ERREUR PROCHAINE QUESTION"))</f>
        <v/>
      </c>
      <c r="L2278" s="25" t="str">
        <f>IF(K2278="","",_xlfn.XLOOKUP(K2278,Questions!$A:$A,Questions!$C:$C,""))</f>
        <v/>
      </c>
      <c r="M2278" s="25" t="str">
        <f>IF(K2278="","",_xlfn.XLOOKUP(K2278&amp;"_"&amp;Saisie!L2279,'Réponses'!D:D,'Réponses'!C:C,""))</f>
        <v/>
      </c>
      <c r="N2278" s="25" t="str">
        <f>IF(M2278="","",_xlfn.XLOOKUP(M2278,'Réponses'!C:C,'Réponses'!F:F,"ERREUR PROCHAINE QUESTION"))</f>
        <v/>
      </c>
      <c r="O2278" s="25" t="str">
        <f>IF(N2278="","",_xlfn.XLOOKUP(N2278,Questions!$A:$A,Questions!$C:$C,"ERREUR TYPE"))</f>
        <v/>
      </c>
      <c r="P2278" s="25" t="str">
        <f>IF(N2278="","",_xlfn.XLOOKUP(N2278&amp;"_"&amp;Saisie!N2279,'Réponses'!D:D,'Réponses'!C:C,""))</f>
        <v/>
      </c>
      <c r="Q2278" s="25" t="str">
        <f t="shared" si="35"/>
        <v/>
      </c>
    </row>
    <row r="2279" spans="1:17">
      <c r="A2279" s="25" t="str">
        <f>IF(ISBLANK(Saisie!C2280),"",_xlfn.XLOOKUP(Saisie!C2280,Barème!A:A,Barème!F:F,"ERREUR CODE PRODUIT"))</f>
        <v/>
      </c>
      <c r="B2279" s="25" t="str">
        <f>IF(OR(A2279="08",A2279="07",MID(Saisie!C2280,4,4)="0804",MID(Saisie!C2280,4,4)="0907",A2279=""),"",_xlfn.XLOOKUP(A2279,Matériau!A:A,Matériau!C:C,"ERREUR MATERIAU"))</f>
        <v/>
      </c>
      <c r="C2279" s="25" t="str">
        <f>IF(B2279="","",_xlfn.XLOOKUP(B2279,Questions!A:A,Questions!C:C,""))</f>
        <v/>
      </c>
      <c r="D2279" s="25" t="str">
        <f>IF(B2279="","",_xlfn.XLOOKUP(B2279&amp;"_"&amp;Saisie!F2280,'Réponses'!D:D,'Réponses'!C:C,""))</f>
        <v/>
      </c>
      <c r="E2279" s="25" t="str">
        <f>IF(D2279="","",_xlfn.XLOOKUP(D2279,'Réponses'!C:C,'Réponses'!F:F,"ERREUR PROCHAINE QUESTION"))</f>
        <v/>
      </c>
      <c r="F2279" s="25" t="str">
        <f>IF(E2279="","",_xlfn.XLOOKUP(E2279,Questions!$A:$A,Questions!$C:$C,""))</f>
        <v/>
      </c>
      <c r="G2279" s="25" t="str">
        <f>IF(E2279="","",_xlfn.XLOOKUP(E2279&amp;"_"&amp;Saisie!H2280,'Réponses'!D:D,'Réponses'!C:C,""))</f>
        <v/>
      </c>
      <c r="H2279" s="25" t="str">
        <f>IF(G2279="","",_xlfn.XLOOKUP(G2279,'Réponses'!C:C,'Réponses'!F:F,"ERREUR PROCHAINE QUESTION"))</f>
        <v/>
      </c>
      <c r="I2279" s="25" t="str">
        <f>IF(H2279="","",_xlfn.XLOOKUP(H2279,Questions!$A:$A,Questions!$C:$C,"ERREUR TYPE"))</f>
        <v/>
      </c>
      <c r="J2279" s="25" t="str">
        <f>IF(H2279="","",_xlfn.XLOOKUP(H2279&amp;"_"&amp;Saisie!J2280,'Réponses'!D:D,'Réponses'!C:C,""))</f>
        <v/>
      </c>
      <c r="K2279" s="25" t="str">
        <f>IF(J2279="","",_xlfn.XLOOKUP(J2279,'Réponses'!C:C,'Réponses'!F:F,"ERREUR PROCHAINE QUESTION"))</f>
        <v/>
      </c>
      <c r="L2279" s="25" t="str">
        <f>IF(K2279="","",_xlfn.XLOOKUP(K2279,Questions!$A:$A,Questions!$C:$C,""))</f>
        <v/>
      </c>
      <c r="M2279" s="25" t="str">
        <f>IF(K2279="","",_xlfn.XLOOKUP(K2279&amp;"_"&amp;Saisie!L2280,'Réponses'!D:D,'Réponses'!C:C,""))</f>
        <v/>
      </c>
      <c r="N2279" s="25" t="str">
        <f>IF(M2279="","",_xlfn.XLOOKUP(M2279,'Réponses'!C:C,'Réponses'!F:F,"ERREUR PROCHAINE QUESTION"))</f>
        <v/>
      </c>
      <c r="O2279" s="25" t="str">
        <f>IF(N2279="","",_xlfn.XLOOKUP(N2279,Questions!$A:$A,Questions!$C:$C,"ERREUR TYPE"))</f>
        <v/>
      </c>
      <c r="P2279" s="25" t="str">
        <f>IF(N2279="","",_xlfn.XLOOKUP(N2279&amp;"_"&amp;Saisie!N2280,'Réponses'!D:D,'Réponses'!C:C,""))</f>
        <v/>
      </c>
      <c r="Q2279" s="25" t="str">
        <f t="shared" si="35"/>
        <v/>
      </c>
    </row>
    <row r="2280" spans="1:17">
      <c r="A2280" s="25" t="str">
        <f>IF(ISBLANK(Saisie!C2281),"",_xlfn.XLOOKUP(Saisie!C2281,Barème!A:A,Barème!F:F,"ERREUR CODE PRODUIT"))</f>
        <v/>
      </c>
      <c r="B2280" s="25" t="str">
        <f>IF(OR(A2280="08",A2280="07",MID(Saisie!C2281,4,4)="0804",MID(Saisie!C2281,4,4)="0907",A2280=""),"",_xlfn.XLOOKUP(A2280,Matériau!A:A,Matériau!C:C,"ERREUR MATERIAU"))</f>
        <v/>
      </c>
      <c r="C2280" s="25" t="str">
        <f>IF(B2280="","",_xlfn.XLOOKUP(B2280,Questions!A:A,Questions!C:C,""))</f>
        <v/>
      </c>
      <c r="D2280" s="25" t="str">
        <f>IF(B2280="","",_xlfn.XLOOKUP(B2280&amp;"_"&amp;Saisie!F2281,'Réponses'!D:D,'Réponses'!C:C,""))</f>
        <v/>
      </c>
      <c r="E2280" s="25" t="str">
        <f>IF(D2280="","",_xlfn.XLOOKUP(D2280,'Réponses'!C:C,'Réponses'!F:F,"ERREUR PROCHAINE QUESTION"))</f>
        <v/>
      </c>
      <c r="F2280" s="25" t="str">
        <f>IF(E2280="","",_xlfn.XLOOKUP(E2280,Questions!$A:$A,Questions!$C:$C,""))</f>
        <v/>
      </c>
      <c r="G2280" s="25" t="str">
        <f>IF(E2280="","",_xlfn.XLOOKUP(E2280&amp;"_"&amp;Saisie!H2281,'Réponses'!D:D,'Réponses'!C:C,""))</f>
        <v/>
      </c>
      <c r="H2280" s="25" t="str">
        <f>IF(G2280="","",_xlfn.XLOOKUP(G2280,'Réponses'!C:C,'Réponses'!F:F,"ERREUR PROCHAINE QUESTION"))</f>
        <v/>
      </c>
      <c r="I2280" s="25" t="str">
        <f>IF(H2280="","",_xlfn.XLOOKUP(H2280,Questions!$A:$A,Questions!$C:$C,"ERREUR TYPE"))</f>
        <v/>
      </c>
      <c r="J2280" s="25" t="str">
        <f>IF(H2280="","",_xlfn.XLOOKUP(H2280&amp;"_"&amp;Saisie!J2281,'Réponses'!D:D,'Réponses'!C:C,""))</f>
        <v/>
      </c>
      <c r="K2280" s="25" t="str">
        <f>IF(J2280="","",_xlfn.XLOOKUP(J2280,'Réponses'!C:C,'Réponses'!F:F,"ERREUR PROCHAINE QUESTION"))</f>
        <v/>
      </c>
      <c r="L2280" s="25" t="str">
        <f>IF(K2280="","",_xlfn.XLOOKUP(K2280,Questions!$A:$A,Questions!$C:$C,""))</f>
        <v/>
      </c>
      <c r="M2280" s="25" t="str">
        <f>IF(K2280="","",_xlfn.XLOOKUP(K2280&amp;"_"&amp;Saisie!L2281,'Réponses'!D:D,'Réponses'!C:C,""))</f>
        <v/>
      </c>
      <c r="N2280" s="25" t="str">
        <f>IF(M2280="","",_xlfn.XLOOKUP(M2280,'Réponses'!C:C,'Réponses'!F:F,"ERREUR PROCHAINE QUESTION"))</f>
        <v/>
      </c>
      <c r="O2280" s="25" t="str">
        <f>IF(N2280="","",_xlfn.XLOOKUP(N2280,Questions!$A:$A,Questions!$C:$C,"ERREUR TYPE"))</f>
        <v/>
      </c>
      <c r="P2280" s="25" t="str">
        <f>IF(N2280="","",_xlfn.XLOOKUP(N2280&amp;"_"&amp;Saisie!N2281,'Réponses'!D:D,'Réponses'!C:C,""))</f>
        <v/>
      </c>
      <c r="Q2280" s="25" t="str">
        <f t="shared" si="35"/>
        <v/>
      </c>
    </row>
    <row r="2281" spans="1:17">
      <c r="A2281" s="25" t="str">
        <f>IF(ISBLANK(Saisie!C2282),"",_xlfn.XLOOKUP(Saisie!C2282,Barème!A:A,Barème!F:F,"ERREUR CODE PRODUIT"))</f>
        <v/>
      </c>
      <c r="B2281" s="25" t="str">
        <f>IF(OR(A2281="08",A2281="07",MID(Saisie!C2282,4,4)="0804",MID(Saisie!C2282,4,4)="0907",A2281=""),"",_xlfn.XLOOKUP(A2281,Matériau!A:A,Matériau!C:C,"ERREUR MATERIAU"))</f>
        <v/>
      </c>
      <c r="C2281" s="25" t="str">
        <f>IF(B2281="","",_xlfn.XLOOKUP(B2281,Questions!A:A,Questions!C:C,""))</f>
        <v/>
      </c>
      <c r="D2281" s="25" t="str">
        <f>IF(B2281="","",_xlfn.XLOOKUP(B2281&amp;"_"&amp;Saisie!F2282,'Réponses'!D:D,'Réponses'!C:C,""))</f>
        <v/>
      </c>
      <c r="E2281" s="25" t="str">
        <f>IF(D2281="","",_xlfn.XLOOKUP(D2281,'Réponses'!C:C,'Réponses'!F:F,"ERREUR PROCHAINE QUESTION"))</f>
        <v/>
      </c>
      <c r="F2281" s="25" t="str">
        <f>IF(E2281="","",_xlfn.XLOOKUP(E2281,Questions!$A:$A,Questions!$C:$C,""))</f>
        <v/>
      </c>
      <c r="G2281" s="25" t="str">
        <f>IF(E2281="","",_xlfn.XLOOKUP(E2281&amp;"_"&amp;Saisie!H2282,'Réponses'!D:D,'Réponses'!C:C,""))</f>
        <v/>
      </c>
      <c r="H2281" s="25" t="str">
        <f>IF(G2281="","",_xlfn.XLOOKUP(G2281,'Réponses'!C:C,'Réponses'!F:F,"ERREUR PROCHAINE QUESTION"))</f>
        <v/>
      </c>
      <c r="I2281" s="25" t="str">
        <f>IF(H2281="","",_xlfn.XLOOKUP(H2281,Questions!$A:$A,Questions!$C:$C,"ERREUR TYPE"))</f>
        <v/>
      </c>
      <c r="J2281" s="25" t="str">
        <f>IF(H2281="","",_xlfn.XLOOKUP(H2281&amp;"_"&amp;Saisie!J2282,'Réponses'!D:D,'Réponses'!C:C,""))</f>
        <v/>
      </c>
      <c r="K2281" s="25" t="str">
        <f>IF(J2281="","",_xlfn.XLOOKUP(J2281,'Réponses'!C:C,'Réponses'!F:F,"ERREUR PROCHAINE QUESTION"))</f>
        <v/>
      </c>
      <c r="L2281" s="25" t="str">
        <f>IF(K2281="","",_xlfn.XLOOKUP(K2281,Questions!$A:$A,Questions!$C:$C,""))</f>
        <v/>
      </c>
      <c r="M2281" s="25" t="str">
        <f>IF(K2281="","",_xlfn.XLOOKUP(K2281&amp;"_"&amp;Saisie!L2282,'Réponses'!D:D,'Réponses'!C:C,""))</f>
        <v/>
      </c>
      <c r="N2281" s="25" t="str">
        <f>IF(M2281="","",_xlfn.XLOOKUP(M2281,'Réponses'!C:C,'Réponses'!F:F,"ERREUR PROCHAINE QUESTION"))</f>
        <v/>
      </c>
      <c r="O2281" s="25" t="str">
        <f>IF(N2281="","",_xlfn.XLOOKUP(N2281,Questions!$A:$A,Questions!$C:$C,"ERREUR TYPE"))</f>
        <v/>
      </c>
      <c r="P2281" s="25" t="str">
        <f>IF(N2281="","",_xlfn.XLOOKUP(N2281&amp;"_"&amp;Saisie!N2282,'Réponses'!D:D,'Réponses'!C:C,""))</f>
        <v/>
      </c>
      <c r="Q2281" s="25" t="str">
        <f t="shared" si="35"/>
        <v/>
      </c>
    </row>
    <row r="2282" spans="1:17">
      <c r="A2282" s="25" t="str">
        <f>IF(ISBLANK(Saisie!C2283),"",_xlfn.XLOOKUP(Saisie!C2283,Barème!A:A,Barème!F:F,"ERREUR CODE PRODUIT"))</f>
        <v/>
      </c>
      <c r="B2282" s="25" t="str">
        <f>IF(OR(A2282="08",A2282="07",MID(Saisie!C2283,4,4)="0804",MID(Saisie!C2283,4,4)="0907",A2282=""),"",_xlfn.XLOOKUP(A2282,Matériau!A:A,Matériau!C:C,"ERREUR MATERIAU"))</f>
        <v/>
      </c>
      <c r="C2282" s="25" t="str">
        <f>IF(B2282="","",_xlfn.XLOOKUP(B2282,Questions!A:A,Questions!C:C,""))</f>
        <v/>
      </c>
      <c r="D2282" s="25" t="str">
        <f>IF(B2282="","",_xlfn.XLOOKUP(B2282&amp;"_"&amp;Saisie!F2283,'Réponses'!D:D,'Réponses'!C:C,""))</f>
        <v/>
      </c>
      <c r="E2282" s="25" t="str">
        <f>IF(D2282="","",_xlfn.XLOOKUP(D2282,'Réponses'!C:C,'Réponses'!F:F,"ERREUR PROCHAINE QUESTION"))</f>
        <v/>
      </c>
      <c r="F2282" s="25" t="str">
        <f>IF(E2282="","",_xlfn.XLOOKUP(E2282,Questions!$A:$A,Questions!$C:$C,""))</f>
        <v/>
      </c>
      <c r="G2282" s="25" t="str">
        <f>IF(E2282="","",_xlfn.XLOOKUP(E2282&amp;"_"&amp;Saisie!H2283,'Réponses'!D:D,'Réponses'!C:C,""))</f>
        <v/>
      </c>
      <c r="H2282" s="25" t="str">
        <f>IF(G2282="","",_xlfn.XLOOKUP(G2282,'Réponses'!C:C,'Réponses'!F:F,"ERREUR PROCHAINE QUESTION"))</f>
        <v/>
      </c>
      <c r="I2282" s="25" t="str">
        <f>IF(H2282="","",_xlfn.XLOOKUP(H2282,Questions!$A:$A,Questions!$C:$C,"ERREUR TYPE"))</f>
        <v/>
      </c>
      <c r="J2282" s="25" t="str">
        <f>IF(H2282="","",_xlfn.XLOOKUP(H2282&amp;"_"&amp;Saisie!J2283,'Réponses'!D:D,'Réponses'!C:C,""))</f>
        <v/>
      </c>
      <c r="K2282" s="25" t="str">
        <f>IF(J2282="","",_xlfn.XLOOKUP(J2282,'Réponses'!C:C,'Réponses'!F:F,"ERREUR PROCHAINE QUESTION"))</f>
        <v/>
      </c>
      <c r="L2282" s="25" t="str">
        <f>IF(K2282="","",_xlfn.XLOOKUP(K2282,Questions!$A:$A,Questions!$C:$C,""))</f>
        <v/>
      </c>
      <c r="M2282" s="25" t="str">
        <f>IF(K2282="","",_xlfn.XLOOKUP(K2282&amp;"_"&amp;Saisie!L2283,'Réponses'!D:D,'Réponses'!C:C,""))</f>
        <v/>
      </c>
      <c r="N2282" s="25" t="str">
        <f>IF(M2282="","",_xlfn.XLOOKUP(M2282,'Réponses'!C:C,'Réponses'!F:F,"ERREUR PROCHAINE QUESTION"))</f>
        <v/>
      </c>
      <c r="O2282" s="25" t="str">
        <f>IF(N2282="","",_xlfn.XLOOKUP(N2282,Questions!$A:$A,Questions!$C:$C,"ERREUR TYPE"))</f>
        <v/>
      </c>
      <c r="P2282" s="25" t="str">
        <f>IF(N2282="","",_xlfn.XLOOKUP(N2282&amp;"_"&amp;Saisie!N2283,'Réponses'!D:D,'Réponses'!C:C,""))</f>
        <v/>
      </c>
      <c r="Q2282" s="25" t="str">
        <f t="shared" si="35"/>
        <v/>
      </c>
    </row>
    <row r="2283" spans="1:17">
      <c r="A2283" s="25" t="str">
        <f>IF(ISBLANK(Saisie!C2284),"",_xlfn.XLOOKUP(Saisie!C2284,Barème!A:A,Barème!F:F,"ERREUR CODE PRODUIT"))</f>
        <v/>
      </c>
      <c r="B2283" s="25" t="str">
        <f>IF(OR(A2283="08",A2283="07",MID(Saisie!C2284,4,4)="0804",MID(Saisie!C2284,4,4)="0907",A2283=""),"",_xlfn.XLOOKUP(A2283,Matériau!A:A,Matériau!C:C,"ERREUR MATERIAU"))</f>
        <v/>
      </c>
      <c r="C2283" s="25" t="str">
        <f>IF(B2283="","",_xlfn.XLOOKUP(B2283,Questions!A:A,Questions!C:C,""))</f>
        <v/>
      </c>
      <c r="D2283" s="25" t="str">
        <f>IF(B2283="","",_xlfn.XLOOKUP(B2283&amp;"_"&amp;Saisie!F2284,'Réponses'!D:D,'Réponses'!C:C,""))</f>
        <v/>
      </c>
      <c r="E2283" s="25" t="str">
        <f>IF(D2283="","",_xlfn.XLOOKUP(D2283,'Réponses'!C:C,'Réponses'!F:F,"ERREUR PROCHAINE QUESTION"))</f>
        <v/>
      </c>
      <c r="F2283" s="25" t="str">
        <f>IF(E2283="","",_xlfn.XLOOKUP(E2283,Questions!$A:$A,Questions!$C:$C,""))</f>
        <v/>
      </c>
      <c r="G2283" s="25" t="str">
        <f>IF(E2283="","",_xlfn.XLOOKUP(E2283&amp;"_"&amp;Saisie!H2284,'Réponses'!D:D,'Réponses'!C:C,""))</f>
        <v/>
      </c>
      <c r="H2283" s="25" t="str">
        <f>IF(G2283="","",_xlfn.XLOOKUP(G2283,'Réponses'!C:C,'Réponses'!F:F,"ERREUR PROCHAINE QUESTION"))</f>
        <v/>
      </c>
      <c r="I2283" s="25" t="str">
        <f>IF(H2283="","",_xlfn.XLOOKUP(H2283,Questions!$A:$A,Questions!$C:$C,"ERREUR TYPE"))</f>
        <v/>
      </c>
      <c r="J2283" s="25" t="str">
        <f>IF(H2283="","",_xlfn.XLOOKUP(H2283&amp;"_"&amp;Saisie!J2284,'Réponses'!D:D,'Réponses'!C:C,""))</f>
        <v/>
      </c>
      <c r="K2283" s="25" t="str">
        <f>IF(J2283="","",_xlfn.XLOOKUP(J2283,'Réponses'!C:C,'Réponses'!F:F,"ERREUR PROCHAINE QUESTION"))</f>
        <v/>
      </c>
      <c r="L2283" s="25" t="str">
        <f>IF(K2283="","",_xlfn.XLOOKUP(K2283,Questions!$A:$A,Questions!$C:$C,""))</f>
        <v/>
      </c>
      <c r="M2283" s="25" t="str">
        <f>IF(K2283="","",_xlfn.XLOOKUP(K2283&amp;"_"&amp;Saisie!L2284,'Réponses'!D:D,'Réponses'!C:C,""))</f>
        <v/>
      </c>
      <c r="N2283" s="25" t="str">
        <f>IF(M2283="","",_xlfn.XLOOKUP(M2283,'Réponses'!C:C,'Réponses'!F:F,"ERREUR PROCHAINE QUESTION"))</f>
        <v/>
      </c>
      <c r="O2283" s="25" t="str">
        <f>IF(N2283="","",_xlfn.XLOOKUP(N2283,Questions!$A:$A,Questions!$C:$C,"ERREUR TYPE"))</f>
        <v/>
      </c>
      <c r="P2283" s="25" t="str">
        <f>IF(N2283="","",_xlfn.XLOOKUP(N2283&amp;"_"&amp;Saisie!N2284,'Réponses'!D:D,'Réponses'!C:C,""))</f>
        <v/>
      </c>
      <c r="Q2283" s="25" t="str">
        <f t="shared" si="35"/>
        <v/>
      </c>
    </row>
    <row r="2284" spans="1:17">
      <c r="A2284" s="25" t="str">
        <f>IF(ISBLANK(Saisie!C2285),"",_xlfn.XLOOKUP(Saisie!C2285,Barème!A:A,Barème!F:F,"ERREUR CODE PRODUIT"))</f>
        <v/>
      </c>
      <c r="B2284" s="25" t="str">
        <f>IF(OR(A2284="08",A2284="07",MID(Saisie!C2285,4,4)="0804",MID(Saisie!C2285,4,4)="0907",A2284=""),"",_xlfn.XLOOKUP(A2284,Matériau!A:A,Matériau!C:C,"ERREUR MATERIAU"))</f>
        <v/>
      </c>
      <c r="C2284" s="25" t="str">
        <f>IF(B2284="","",_xlfn.XLOOKUP(B2284,Questions!A:A,Questions!C:C,""))</f>
        <v/>
      </c>
      <c r="D2284" s="25" t="str">
        <f>IF(B2284="","",_xlfn.XLOOKUP(B2284&amp;"_"&amp;Saisie!F2285,'Réponses'!D:D,'Réponses'!C:C,""))</f>
        <v/>
      </c>
      <c r="E2284" s="25" t="str">
        <f>IF(D2284="","",_xlfn.XLOOKUP(D2284,'Réponses'!C:C,'Réponses'!F:F,"ERREUR PROCHAINE QUESTION"))</f>
        <v/>
      </c>
      <c r="F2284" s="25" t="str">
        <f>IF(E2284="","",_xlfn.XLOOKUP(E2284,Questions!$A:$A,Questions!$C:$C,""))</f>
        <v/>
      </c>
      <c r="G2284" s="25" t="str">
        <f>IF(E2284="","",_xlfn.XLOOKUP(E2284&amp;"_"&amp;Saisie!H2285,'Réponses'!D:D,'Réponses'!C:C,""))</f>
        <v/>
      </c>
      <c r="H2284" s="25" t="str">
        <f>IF(G2284="","",_xlfn.XLOOKUP(G2284,'Réponses'!C:C,'Réponses'!F:F,"ERREUR PROCHAINE QUESTION"))</f>
        <v/>
      </c>
      <c r="I2284" s="25" t="str">
        <f>IF(H2284="","",_xlfn.XLOOKUP(H2284,Questions!$A:$A,Questions!$C:$C,"ERREUR TYPE"))</f>
        <v/>
      </c>
      <c r="J2284" s="25" t="str">
        <f>IF(H2284="","",_xlfn.XLOOKUP(H2284&amp;"_"&amp;Saisie!J2285,'Réponses'!D:D,'Réponses'!C:C,""))</f>
        <v/>
      </c>
      <c r="K2284" s="25" t="str">
        <f>IF(J2284="","",_xlfn.XLOOKUP(J2284,'Réponses'!C:C,'Réponses'!F:F,"ERREUR PROCHAINE QUESTION"))</f>
        <v/>
      </c>
      <c r="L2284" s="25" t="str">
        <f>IF(K2284="","",_xlfn.XLOOKUP(K2284,Questions!$A:$A,Questions!$C:$C,""))</f>
        <v/>
      </c>
      <c r="M2284" s="25" t="str">
        <f>IF(K2284="","",_xlfn.XLOOKUP(K2284&amp;"_"&amp;Saisie!L2285,'Réponses'!D:D,'Réponses'!C:C,""))</f>
        <v/>
      </c>
      <c r="N2284" s="25" t="str">
        <f>IF(M2284="","",_xlfn.XLOOKUP(M2284,'Réponses'!C:C,'Réponses'!F:F,"ERREUR PROCHAINE QUESTION"))</f>
        <v/>
      </c>
      <c r="O2284" s="25" t="str">
        <f>IF(N2284="","",_xlfn.XLOOKUP(N2284,Questions!$A:$A,Questions!$C:$C,"ERREUR TYPE"))</f>
        <v/>
      </c>
      <c r="P2284" s="25" t="str">
        <f>IF(N2284="","",_xlfn.XLOOKUP(N2284&amp;"_"&amp;Saisie!N2285,'Réponses'!D:D,'Réponses'!C:C,""))</f>
        <v/>
      </c>
      <c r="Q2284" s="25" t="str">
        <f t="shared" si="35"/>
        <v/>
      </c>
    </row>
    <row r="2285" spans="1:17">
      <c r="A2285" s="25" t="str">
        <f>IF(ISBLANK(Saisie!C2286),"",_xlfn.XLOOKUP(Saisie!C2286,Barème!A:A,Barème!F:F,"ERREUR CODE PRODUIT"))</f>
        <v/>
      </c>
      <c r="B2285" s="25" t="str">
        <f>IF(OR(A2285="08",A2285="07",MID(Saisie!C2286,4,4)="0804",MID(Saisie!C2286,4,4)="0907",A2285=""),"",_xlfn.XLOOKUP(A2285,Matériau!A:A,Matériau!C:C,"ERREUR MATERIAU"))</f>
        <v/>
      </c>
      <c r="C2285" s="25" t="str">
        <f>IF(B2285="","",_xlfn.XLOOKUP(B2285,Questions!A:A,Questions!C:C,""))</f>
        <v/>
      </c>
      <c r="D2285" s="25" t="str">
        <f>IF(B2285="","",_xlfn.XLOOKUP(B2285&amp;"_"&amp;Saisie!F2286,'Réponses'!D:D,'Réponses'!C:C,""))</f>
        <v/>
      </c>
      <c r="E2285" s="25" t="str">
        <f>IF(D2285="","",_xlfn.XLOOKUP(D2285,'Réponses'!C:C,'Réponses'!F:F,"ERREUR PROCHAINE QUESTION"))</f>
        <v/>
      </c>
      <c r="F2285" s="25" t="str">
        <f>IF(E2285="","",_xlfn.XLOOKUP(E2285,Questions!$A:$A,Questions!$C:$C,""))</f>
        <v/>
      </c>
      <c r="G2285" s="25" t="str">
        <f>IF(E2285="","",_xlfn.XLOOKUP(E2285&amp;"_"&amp;Saisie!H2286,'Réponses'!D:D,'Réponses'!C:C,""))</f>
        <v/>
      </c>
      <c r="H2285" s="25" t="str">
        <f>IF(G2285="","",_xlfn.XLOOKUP(G2285,'Réponses'!C:C,'Réponses'!F:F,"ERREUR PROCHAINE QUESTION"))</f>
        <v/>
      </c>
      <c r="I2285" s="25" t="str">
        <f>IF(H2285="","",_xlfn.XLOOKUP(H2285,Questions!$A:$A,Questions!$C:$C,"ERREUR TYPE"))</f>
        <v/>
      </c>
      <c r="J2285" s="25" t="str">
        <f>IF(H2285="","",_xlfn.XLOOKUP(H2285&amp;"_"&amp;Saisie!J2286,'Réponses'!D:D,'Réponses'!C:C,""))</f>
        <v/>
      </c>
      <c r="K2285" s="25" t="str">
        <f>IF(J2285="","",_xlfn.XLOOKUP(J2285,'Réponses'!C:C,'Réponses'!F:F,"ERREUR PROCHAINE QUESTION"))</f>
        <v/>
      </c>
      <c r="L2285" s="25" t="str">
        <f>IF(K2285="","",_xlfn.XLOOKUP(K2285,Questions!$A:$A,Questions!$C:$C,""))</f>
        <v/>
      </c>
      <c r="M2285" s="25" t="str">
        <f>IF(K2285="","",_xlfn.XLOOKUP(K2285&amp;"_"&amp;Saisie!L2286,'Réponses'!D:D,'Réponses'!C:C,""))</f>
        <v/>
      </c>
      <c r="N2285" s="25" t="str">
        <f>IF(M2285="","",_xlfn.XLOOKUP(M2285,'Réponses'!C:C,'Réponses'!F:F,"ERREUR PROCHAINE QUESTION"))</f>
        <v/>
      </c>
      <c r="O2285" s="25" t="str">
        <f>IF(N2285="","",_xlfn.XLOOKUP(N2285,Questions!$A:$A,Questions!$C:$C,"ERREUR TYPE"))</f>
        <v/>
      </c>
      <c r="P2285" s="25" t="str">
        <f>IF(N2285="","",_xlfn.XLOOKUP(N2285&amp;"_"&amp;Saisie!N2286,'Réponses'!D:D,'Réponses'!C:C,""))</f>
        <v/>
      </c>
      <c r="Q2285" s="25" t="str">
        <f t="shared" si="35"/>
        <v/>
      </c>
    </row>
    <row r="2286" spans="1:17">
      <c r="A2286" s="25" t="str">
        <f>IF(ISBLANK(Saisie!C2287),"",_xlfn.XLOOKUP(Saisie!C2287,Barème!A:A,Barème!F:F,"ERREUR CODE PRODUIT"))</f>
        <v/>
      </c>
      <c r="B2286" s="25" t="str">
        <f>IF(OR(A2286="08",A2286="07",MID(Saisie!C2287,4,4)="0804",MID(Saisie!C2287,4,4)="0907",A2286=""),"",_xlfn.XLOOKUP(A2286,Matériau!A:A,Matériau!C:C,"ERREUR MATERIAU"))</f>
        <v/>
      </c>
      <c r="C2286" s="25" t="str">
        <f>IF(B2286="","",_xlfn.XLOOKUP(B2286,Questions!A:A,Questions!C:C,""))</f>
        <v/>
      </c>
      <c r="D2286" s="25" t="str">
        <f>IF(B2286="","",_xlfn.XLOOKUP(B2286&amp;"_"&amp;Saisie!F2287,'Réponses'!D:D,'Réponses'!C:C,""))</f>
        <v/>
      </c>
      <c r="E2286" s="25" t="str">
        <f>IF(D2286="","",_xlfn.XLOOKUP(D2286,'Réponses'!C:C,'Réponses'!F:F,"ERREUR PROCHAINE QUESTION"))</f>
        <v/>
      </c>
      <c r="F2286" s="25" t="str">
        <f>IF(E2286="","",_xlfn.XLOOKUP(E2286,Questions!$A:$A,Questions!$C:$C,""))</f>
        <v/>
      </c>
      <c r="G2286" s="25" t="str">
        <f>IF(E2286="","",_xlfn.XLOOKUP(E2286&amp;"_"&amp;Saisie!H2287,'Réponses'!D:D,'Réponses'!C:C,""))</f>
        <v/>
      </c>
      <c r="H2286" s="25" t="str">
        <f>IF(G2286="","",_xlfn.XLOOKUP(G2286,'Réponses'!C:C,'Réponses'!F:F,"ERREUR PROCHAINE QUESTION"))</f>
        <v/>
      </c>
      <c r="I2286" s="25" t="str">
        <f>IF(H2286="","",_xlfn.XLOOKUP(H2286,Questions!$A:$A,Questions!$C:$C,"ERREUR TYPE"))</f>
        <v/>
      </c>
      <c r="J2286" s="25" t="str">
        <f>IF(H2286="","",_xlfn.XLOOKUP(H2286&amp;"_"&amp;Saisie!J2287,'Réponses'!D:D,'Réponses'!C:C,""))</f>
        <v/>
      </c>
      <c r="K2286" s="25" t="str">
        <f>IF(J2286="","",_xlfn.XLOOKUP(J2286,'Réponses'!C:C,'Réponses'!F:F,"ERREUR PROCHAINE QUESTION"))</f>
        <v/>
      </c>
      <c r="L2286" s="25" t="str">
        <f>IF(K2286="","",_xlfn.XLOOKUP(K2286,Questions!$A:$A,Questions!$C:$C,""))</f>
        <v/>
      </c>
      <c r="M2286" s="25" t="str">
        <f>IF(K2286="","",_xlfn.XLOOKUP(K2286&amp;"_"&amp;Saisie!L2287,'Réponses'!D:D,'Réponses'!C:C,""))</f>
        <v/>
      </c>
      <c r="N2286" s="25" t="str">
        <f>IF(M2286="","",_xlfn.XLOOKUP(M2286,'Réponses'!C:C,'Réponses'!F:F,"ERREUR PROCHAINE QUESTION"))</f>
        <v/>
      </c>
      <c r="O2286" s="25" t="str">
        <f>IF(N2286="","",_xlfn.XLOOKUP(N2286,Questions!$A:$A,Questions!$C:$C,"ERREUR TYPE"))</f>
        <v/>
      </c>
      <c r="P2286" s="25" t="str">
        <f>IF(N2286="","",_xlfn.XLOOKUP(N2286&amp;"_"&amp;Saisie!N2287,'Réponses'!D:D,'Réponses'!C:C,""))</f>
        <v/>
      </c>
      <c r="Q2286" s="25" t="str">
        <f t="shared" si="35"/>
        <v/>
      </c>
    </row>
    <row r="2287" spans="1:17">
      <c r="A2287" s="25" t="str">
        <f>IF(ISBLANK(Saisie!C2288),"",_xlfn.XLOOKUP(Saisie!C2288,Barème!A:A,Barème!F:F,"ERREUR CODE PRODUIT"))</f>
        <v/>
      </c>
      <c r="B2287" s="25" t="str">
        <f>IF(OR(A2287="08",A2287="07",MID(Saisie!C2288,4,4)="0804",MID(Saisie!C2288,4,4)="0907",A2287=""),"",_xlfn.XLOOKUP(A2287,Matériau!A:A,Matériau!C:C,"ERREUR MATERIAU"))</f>
        <v/>
      </c>
      <c r="C2287" s="25" t="str">
        <f>IF(B2287="","",_xlfn.XLOOKUP(B2287,Questions!A:A,Questions!C:C,""))</f>
        <v/>
      </c>
      <c r="D2287" s="25" t="str">
        <f>IF(B2287="","",_xlfn.XLOOKUP(B2287&amp;"_"&amp;Saisie!F2288,'Réponses'!D:D,'Réponses'!C:C,""))</f>
        <v/>
      </c>
      <c r="E2287" s="25" t="str">
        <f>IF(D2287="","",_xlfn.XLOOKUP(D2287,'Réponses'!C:C,'Réponses'!F:F,"ERREUR PROCHAINE QUESTION"))</f>
        <v/>
      </c>
      <c r="F2287" s="25" t="str">
        <f>IF(E2287="","",_xlfn.XLOOKUP(E2287,Questions!$A:$A,Questions!$C:$C,""))</f>
        <v/>
      </c>
      <c r="G2287" s="25" t="str">
        <f>IF(E2287="","",_xlfn.XLOOKUP(E2287&amp;"_"&amp;Saisie!H2288,'Réponses'!D:D,'Réponses'!C:C,""))</f>
        <v/>
      </c>
      <c r="H2287" s="25" t="str">
        <f>IF(G2287="","",_xlfn.XLOOKUP(G2287,'Réponses'!C:C,'Réponses'!F:F,"ERREUR PROCHAINE QUESTION"))</f>
        <v/>
      </c>
      <c r="I2287" s="25" t="str">
        <f>IF(H2287="","",_xlfn.XLOOKUP(H2287,Questions!$A:$A,Questions!$C:$C,"ERREUR TYPE"))</f>
        <v/>
      </c>
      <c r="J2287" s="25" t="str">
        <f>IF(H2287="","",_xlfn.XLOOKUP(H2287&amp;"_"&amp;Saisie!J2288,'Réponses'!D:D,'Réponses'!C:C,""))</f>
        <v/>
      </c>
      <c r="K2287" s="25" t="str">
        <f>IF(J2287="","",_xlfn.XLOOKUP(J2287,'Réponses'!C:C,'Réponses'!F:F,"ERREUR PROCHAINE QUESTION"))</f>
        <v/>
      </c>
      <c r="L2287" s="25" t="str">
        <f>IF(K2287="","",_xlfn.XLOOKUP(K2287,Questions!$A:$A,Questions!$C:$C,""))</f>
        <v/>
      </c>
      <c r="M2287" s="25" t="str">
        <f>IF(K2287="","",_xlfn.XLOOKUP(K2287&amp;"_"&amp;Saisie!L2288,'Réponses'!D:D,'Réponses'!C:C,""))</f>
        <v/>
      </c>
      <c r="N2287" s="25" t="str">
        <f>IF(M2287="","",_xlfn.XLOOKUP(M2287,'Réponses'!C:C,'Réponses'!F:F,"ERREUR PROCHAINE QUESTION"))</f>
        <v/>
      </c>
      <c r="O2287" s="25" t="str">
        <f>IF(N2287="","",_xlfn.XLOOKUP(N2287,Questions!$A:$A,Questions!$C:$C,"ERREUR TYPE"))</f>
        <v/>
      </c>
      <c r="P2287" s="25" t="str">
        <f>IF(N2287="","",_xlfn.XLOOKUP(N2287&amp;"_"&amp;Saisie!N2288,'Réponses'!D:D,'Réponses'!C:C,""))</f>
        <v/>
      </c>
      <c r="Q2287" s="25" t="str">
        <f t="shared" si="35"/>
        <v/>
      </c>
    </row>
    <row r="2288" spans="1:17">
      <c r="A2288" s="25" t="str">
        <f>IF(ISBLANK(Saisie!C2289),"",_xlfn.XLOOKUP(Saisie!C2289,Barème!A:A,Barème!F:F,"ERREUR CODE PRODUIT"))</f>
        <v/>
      </c>
      <c r="B2288" s="25" t="str">
        <f>IF(OR(A2288="08",A2288="07",MID(Saisie!C2289,4,4)="0804",MID(Saisie!C2289,4,4)="0907",A2288=""),"",_xlfn.XLOOKUP(A2288,Matériau!A:A,Matériau!C:C,"ERREUR MATERIAU"))</f>
        <v/>
      </c>
      <c r="C2288" s="25" t="str">
        <f>IF(B2288="","",_xlfn.XLOOKUP(B2288,Questions!A:A,Questions!C:C,""))</f>
        <v/>
      </c>
      <c r="D2288" s="25" t="str">
        <f>IF(B2288="","",_xlfn.XLOOKUP(B2288&amp;"_"&amp;Saisie!F2289,'Réponses'!D:D,'Réponses'!C:C,""))</f>
        <v/>
      </c>
      <c r="E2288" s="25" t="str">
        <f>IF(D2288="","",_xlfn.XLOOKUP(D2288,'Réponses'!C:C,'Réponses'!F:F,"ERREUR PROCHAINE QUESTION"))</f>
        <v/>
      </c>
      <c r="F2288" s="25" t="str">
        <f>IF(E2288="","",_xlfn.XLOOKUP(E2288,Questions!$A:$A,Questions!$C:$C,""))</f>
        <v/>
      </c>
      <c r="G2288" s="25" t="str">
        <f>IF(E2288="","",_xlfn.XLOOKUP(E2288&amp;"_"&amp;Saisie!H2289,'Réponses'!D:D,'Réponses'!C:C,""))</f>
        <v/>
      </c>
      <c r="H2288" s="25" t="str">
        <f>IF(G2288="","",_xlfn.XLOOKUP(G2288,'Réponses'!C:C,'Réponses'!F:F,"ERREUR PROCHAINE QUESTION"))</f>
        <v/>
      </c>
      <c r="I2288" s="25" t="str">
        <f>IF(H2288="","",_xlfn.XLOOKUP(H2288,Questions!$A:$A,Questions!$C:$C,"ERREUR TYPE"))</f>
        <v/>
      </c>
      <c r="J2288" s="25" t="str">
        <f>IF(H2288="","",_xlfn.XLOOKUP(H2288&amp;"_"&amp;Saisie!J2289,'Réponses'!D:D,'Réponses'!C:C,""))</f>
        <v/>
      </c>
      <c r="K2288" s="25" t="str">
        <f>IF(J2288="","",_xlfn.XLOOKUP(J2288,'Réponses'!C:C,'Réponses'!F:F,"ERREUR PROCHAINE QUESTION"))</f>
        <v/>
      </c>
      <c r="L2288" s="25" t="str">
        <f>IF(K2288="","",_xlfn.XLOOKUP(K2288,Questions!$A:$A,Questions!$C:$C,""))</f>
        <v/>
      </c>
      <c r="M2288" s="25" t="str">
        <f>IF(K2288="","",_xlfn.XLOOKUP(K2288&amp;"_"&amp;Saisie!L2289,'Réponses'!D:D,'Réponses'!C:C,""))</f>
        <v/>
      </c>
      <c r="N2288" s="25" t="str">
        <f>IF(M2288="","",_xlfn.XLOOKUP(M2288,'Réponses'!C:C,'Réponses'!F:F,"ERREUR PROCHAINE QUESTION"))</f>
        <v/>
      </c>
      <c r="O2288" s="25" t="str">
        <f>IF(N2288="","",_xlfn.XLOOKUP(N2288,Questions!$A:$A,Questions!$C:$C,"ERREUR TYPE"))</f>
        <v/>
      </c>
      <c r="P2288" s="25" t="str">
        <f>IF(N2288="","",_xlfn.XLOOKUP(N2288&amp;"_"&amp;Saisie!N2289,'Réponses'!D:D,'Réponses'!C:C,""))</f>
        <v/>
      </c>
      <c r="Q2288" s="25" t="str">
        <f t="shared" si="35"/>
        <v/>
      </c>
    </row>
    <row r="2289" spans="1:17">
      <c r="A2289" s="25" t="str">
        <f>IF(ISBLANK(Saisie!C2290),"",_xlfn.XLOOKUP(Saisie!C2290,Barème!A:A,Barème!F:F,"ERREUR CODE PRODUIT"))</f>
        <v/>
      </c>
      <c r="B2289" s="25" t="str">
        <f>IF(OR(A2289="08",A2289="07",MID(Saisie!C2290,4,4)="0804",MID(Saisie!C2290,4,4)="0907",A2289=""),"",_xlfn.XLOOKUP(A2289,Matériau!A:A,Matériau!C:C,"ERREUR MATERIAU"))</f>
        <v/>
      </c>
      <c r="C2289" s="25" t="str">
        <f>IF(B2289="","",_xlfn.XLOOKUP(B2289,Questions!A:A,Questions!C:C,""))</f>
        <v/>
      </c>
      <c r="D2289" s="25" t="str">
        <f>IF(B2289="","",_xlfn.XLOOKUP(B2289&amp;"_"&amp;Saisie!F2290,'Réponses'!D:D,'Réponses'!C:C,""))</f>
        <v/>
      </c>
      <c r="E2289" s="25" t="str">
        <f>IF(D2289="","",_xlfn.XLOOKUP(D2289,'Réponses'!C:C,'Réponses'!F:F,"ERREUR PROCHAINE QUESTION"))</f>
        <v/>
      </c>
      <c r="F2289" s="25" t="str">
        <f>IF(E2289="","",_xlfn.XLOOKUP(E2289,Questions!$A:$A,Questions!$C:$C,""))</f>
        <v/>
      </c>
      <c r="G2289" s="25" t="str">
        <f>IF(E2289="","",_xlfn.XLOOKUP(E2289&amp;"_"&amp;Saisie!H2290,'Réponses'!D:D,'Réponses'!C:C,""))</f>
        <v/>
      </c>
      <c r="H2289" s="25" t="str">
        <f>IF(G2289="","",_xlfn.XLOOKUP(G2289,'Réponses'!C:C,'Réponses'!F:F,"ERREUR PROCHAINE QUESTION"))</f>
        <v/>
      </c>
      <c r="I2289" s="25" t="str">
        <f>IF(H2289="","",_xlfn.XLOOKUP(H2289,Questions!$A:$A,Questions!$C:$C,"ERREUR TYPE"))</f>
        <v/>
      </c>
      <c r="J2289" s="25" t="str">
        <f>IF(H2289="","",_xlfn.XLOOKUP(H2289&amp;"_"&amp;Saisie!J2290,'Réponses'!D:D,'Réponses'!C:C,""))</f>
        <v/>
      </c>
      <c r="K2289" s="25" t="str">
        <f>IF(J2289="","",_xlfn.XLOOKUP(J2289,'Réponses'!C:C,'Réponses'!F:F,"ERREUR PROCHAINE QUESTION"))</f>
        <v/>
      </c>
      <c r="L2289" s="25" t="str">
        <f>IF(K2289="","",_xlfn.XLOOKUP(K2289,Questions!$A:$A,Questions!$C:$C,""))</f>
        <v/>
      </c>
      <c r="M2289" s="25" t="str">
        <f>IF(K2289="","",_xlfn.XLOOKUP(K2289&amp;"_"&amp;Saisie!L2290,'Réponses'!D:D,'Réponses'!C:C,""))</f>
        <v/>
      </c>
      <c r="N2289" s="25" t="str">
        <f>IF(M2289="","",_xlfn.XLOOKUP(M2289,'Réponses'!C:C,'Réponses'!F:F,"ERREUR PROCHAINE QUESTION"))</f>
        <v/>
      </c>
      <c r="O2289" s="25" t="str">
        <f>IF(N2289="","",_xlfn.XLOOKUP(N2289,Questions!$A:$A,Questions!$C:$C,"ERREUR TYPE"))</f>
        <v/>
      </c>
      <c r="P2289" s="25" t="str">
        <f>IF(N2289="","",_xlfn.XLOOKUP(N2289&amp;"_"&amp;Saisie!N2290,'Réponses'!D:D,'Réponses'!C:C,""))</f>
        <v/>
      </c>
      <c r="Q2289" s="25" t="str">
        <f t="shared" si="35"/>
        <v/>
      </c>
    </row>
    <row r="2290" spans="1:17">
      <c r="A2290" s="25" t="str">
        <f>IF(ISBLANK(Saisie!C2291),"",_xlfn.XLOOKUP(Saisie!C2291,Barème!A:A,Barème!F:F,"ERREUR CODE PRODUIT"))</f>
        <v/>
      </c>
      <c r="B2290" s="25" t="str">
        <f>IF(OR(A2290="08",A2290="07",MID(Saisie!C2291,4,4)="0804",MID(Saisie!C2291,4,4)="0907",A2290=""),"",_xlfn.XLOOKUP(A2290,Matériau!A:A,Matériau!C:C,"ERREUR MATERIAU"))</f>
        <v/>
      </c>
      <c r="C2290" s="25" t="str">
        <f>IF(B2290="","",_xlfn.XLOOKUP(B2290,Questions!A:A,Questions!C:C,""))</f>
        <v/>
      </c>
      <c r="D2290" s="25" t="str">
        <f>IF(B2290="","",_xlfn.XLOOKUP(B2290&amp;"_"&amp;Saisie!F2291,'Réponses'!D:D,'Réponses'!C:C,""))</f>
        <v/>
      </c>
      <c r="E2290" s="25" t="str">
        <f>IF(D2290="","",_xlfn.XLOOKUP(D2290,'Réponses'!C:C,'Réponses'!F:F,"ERREUR PROCHAINE QUESTION"))</f>
        <v/>
      </c>
      <c r="F2290" s="25" t="str">
        <f>IF(E2290="","",_xlfn.XLOOKUP(E2290,Questions!$A:$A,Questions!$C:$C,""))</f>
        <v/>
      </c>
      <c r="G2290" s="25" t="str">
        <f>IF(E2290="","",_xlfn.XLOOKUP(E2290&amp;"_"&amp;Saisie!H2291,'Réponses'!D:D,'Réponses'!C:C,""))</f>
        <v/>
      </c>
      <c r="H2290" s="25" t="str">
        <f>IF(G2290="","",_xlfn.XLOOKUP(G2290,'Réponses'!C:C,'Réponses'!F:F,"ERREUR PROCHAINE QUESTION"))</f>
        <v/>
      </c>
      <c r="I2290" s="25" t="str">
        <f>IF(H2290="","",_xlfn.XLOOKUP(H2290,Questions!$A:$A,Questions!$C:$C,"ERREUR TYPE"))</f>
        <v/>
      </c>
      <c r="J2290" s="25" t="str">
        <f>IF(H2290="","",_xlfn.XLOOKUP(H2290&amp;"_"&amp;Saisie!J2291,'Réponses'!D:D,'Réponses'!C:C,""))</f>
        <v/>
      </c>
      <c r="K2290" s="25" t="str">
        <f>IF(J2290="","",_xlfn.XLOOKUP(J2290,'Réponses'!C:C,'Réponses'!F:F,"ERREUR PROCHAINE QUESTION"))</f>
        <v/>
      </c>
      <c r="L2290" s="25" t="str">
        <f>IF(K2290="","",_xlfn.XLOOKUP(K2290,Questions!$A:$A,Questions!$C:$C,""))</f>
        <v/>
      </c>
      <c r="M2290" s="25" t="str">
        <f>IF(K2290="","",_xlfn.XLOOKUP(K2290&amp;"_"&amp;Saisie!L2291,'Réponses'!D:D,'Réponses'!C:C,""))</f>
        <v/>
      </c>
      <c r="N2290" s="25" t="str">
        <f>IF(M2290="","",_xlfn.XLOOKUP(M2290,'Réponses'!C:C,'Réponses'!F:F,"ERREUR PROCHAINE QUESTION"))</f>
        <v/>
      </c>
      <c r="O2290" s="25" t="str">
        <f>IF(N2290="","",_xlfn.XLOOKUP(N2290,Questions!$A:$A,Questions!$C:$C,"ERREUR TYPE"))</f>
        <v/>
      </c>
      <c r="P2290" s="25" t="str">
        <f>IF(N2290="","",_xlfn.XLOOKUP(N2290&amp;"_"&amp;Saisie!N2291,'Réponses'!D:D,'Réponses'!C:C,""))</f>
        <v/>
      </c>
      <c r="Q2290" s="25" t="str">
        <f t="shared" si="35"/>
        <v/>
      </c>
    </row>
    <row r="2291" spans="1:17">
      <c r="A2291" s="25" t="str">
        <f>IF(ISBLANK(Saisie!C2292),"",_xlfn.XLOOKUP(Saisie!C2292,Barème!A:A,Barème!F:F,"ERREUR CODE PRODUIT"))</f>
        <v/>
      </c>
      <c r="B2291" s="25" t="str">
        <f>IF(OR(A2291="08",A2291="07",MID(Saisie!C2292,4,4)="0804",MID(Saisie!C2292,4,4)="0907",A2291=""),"",_xlfn.XLOOKUP(A2291,Matériau!A:A,Matériau!C:C,"ERREUR MATERIAU"))</f>
        <v/>
      </c>
      <c r="C2291" s="25" t="str">
        <f>IF(B2291="","",_xlfn.XLOOKUP(B2291,Questions!A:A,Questions!C:C,""))</f>
        <v/>
      </c>
      <c r="D2291" s="25" t="str">
        <f>IF(B2291="","",_xlfn.XLOOKUP(B2291&amp;"_"&amp;Saisie!F2292,'Réponses'!D:D,'Réponses'!C:C,""))</f>
        <v/>
      </c>
      <c r="E2291" s="25" t="str">
        <f>IF(D2291="","",_xlfn.XLOOKUP(D2291,'Réponses'!C:C,'Réponses'!F:F,"ERREUR PROCHAINE QUESTION"))</f>
        <v/>
      </c>
      <c r="F2291" s="25" t="str">
        <f>IF(E2291="","",_xlfn.XLOOKUP(E2291,Questions!$A:$A,Questions!$C:$C,""))</f>
        <v/>
      </c>
      <c r="G2291" s="25" t="str">
        <f>IF(E2291="","",_xlfn.XLOOKUP(E2291&amp;"_"&amp;Saisie!H2292,'Réponses'!D:D,'Réponses'!C:C,""))</f>
        <v/>
      </c>
      <c r="H2291" s="25" t="str">
        <f>IF(G2291="","",_xlfn.XLOOKUP(G2291,'Réponses'!C:C,'Réponses'!F:F,"ERREUR PROCHAINE QUESTION"))</f>
        <v/>
      </c>
      <c r="I2291" s="25" t="str">
        <f>IF(H2291="","",_xlfn.XLOOKUP(H2291,Questions!$A:$A,Questions!$C:$C,"ERREUR TYPE"))</f>
        <v/>
      </c>
      <c r="J2291" s="25" t="str">
        <f>IF(H2291="","",_xlfn.XLOOKUP(H2291&amp;"_"&amp;Saisie!J2292,'Réponses'!D:D,'Réponses'!C:C,""))</f>
        <v/>
      </c>
      <c r="K2291" s="25" t="str">
        <f>IF(J2291="","",_xlfn.XLOOKUP(J2291,'Réponses'!C:C,'Réponses'!F:F,"ERREUR PROCHAINE QUESTION"))</f>
        <v/>
      </c>
      <c r="L2291" s="25" t="str">
        <f>IF(K2291="","",_xlfn.XLOOKUP(K2291,Questions!$A:$A,Questions!$C:$C,""))</f>
        <v/>
      </c>
      <c r="M2291" s="25" t="str">
        <f>IF(K2291="","",_xlfn.XLOOKUP(K2291&amp;"_"&amp;Saisie!L2292,'Réponses'!D:D,'Réponses'!C:C,""))</f>
        <v/>
      </c>
      <c r="N2291" s="25" t="str">
        <f>IF(M2291="","",_xlfn.XLOOKUP(M2291,'Réponses'!C:C,'Réponses'!F:F,"ERREUR PROCHAINE QUESTION"))</f>
        <v/>
      </c>
      <c r="O2291" s="25" t="str">
        <f>IF(N2291="","",_xlfn.XLOOKUP(N2291,Questions!$A:$A,Questions!$C:$C,"ERREUR TYPE"))</f>
        <v/>
      </c>
      <c r="P2291" s="25" t="str">
        <f>IF(N2291="","",_xlfn.XLOOKUP(N2291&amp;"_"&amp;Saisie!N2292,'Réponses'!D:D,'Réponses'!C:C,""))</f>
        <v/>
      </c>
      <c r="Q2291" s="25" t="str">
        <f t="shared" si="35"/>
        <v/>
      </c>
    </row>
    <row r="2292" spans="1:17">
      <c r="A2292" s="25" t="str">
        <f>IF(ISBLANK(Saisie!C2293),"",_xlfn.XLOOKUP(Saisie!C2293,Barème!A:A,Barème!F:F,"ERREUR CODE PRODUIT"))</f>
        <v/>
      </c>
      <c r="B2292" s="25" t="str">
        <f>IF(OR(A2292="08",A2292="07",MID(Saisie!C2293,4,4)="0804",MID(Saisie!C2293,4,4)="0907",A2292=""),"",_xlfn.XLOOKUP(A2292,Matériau!A:A,Matériau!C:C,"ERREUR MATERIAU"))</f>
        <v/>
      </c>
      <c r="C2292" s="25" t="str">
        <f>IF(B2292="","",_xlfn.XLOOKUP(B2292,Questions!A:A,Questions!C:C,""))</f>
        <v/>
      </c>
      <c r="D2292" s="25" t="str">
        <f>IF(B2292="","",_xlfn.XLOOKUP(B2292&amp;"_"&amp;Saisie!F2293,'Réponses'!D:D,'Réponses'!C:C,""))</f>
        <v/>
      </c>
      <c r="E2292" s="25" t="str">
        <f>IF(D2292="","",_xlfn.XLOOKUP(D2292,'Réponses'!C:C,'Réponses'!F:F,"ERREUR PROCHAINE QUESTION"))</f>
        <v/>
      </c>
      <c r="F2292" s="25" t="str">
        <f>IF(E2292="","",_xlfn.XLOOKUP(E2292,Questions!$A:$A,Questions!$C:$C,""))</f>
        <v/>
      </c>
      <c r="G2292" s="25" t="str">
        <f>IF(E2292="","",_xlfn.XLOOKUP(E2292&amp;"_"&amp;Saisie!H2293,'Réponses'!D:D,'Réponses'!C:C,""))</f>
        <v/>
      </c>
      <c r="H2292" s="25" t="str">
        <f>IF(G2292="","",_xlfn.XLOOKUP(G2292,'Réponses'!C:C,'Réponses'!F:F,"ERREUR PROCHAINE QUESTION"))</f>
        <v/>
      </c>
      <c r="I2292" s="25" t="str">
        <f>IF(H2292="","",_xlfn.XLOOKUP(H2292,Questions!$A:$A,Questions!$C:$C,"ERREUR TYPE"))</f>
        <v/>
      </c>
      <c r="J2292" s="25" t="str">
        <f>IF(H2292="","",_xlfn.XLOOKUP(H2292&amp;"_"&amp;Saisie!J2293,'Réponses'!D:D,'Réponses'!C:C,""))</f>
        <v/>
      </c>
      <c r="K2292" s="25" t="str">
        <f>IF(J2292="","",_xlfn.XLOOKUP(J2292,'Réponses'!C:C,'Réponses'!F:F,"ERREUR PROCHAINE QUESTION"))</f>
        <v/>
      </c>
      <c r="L2292" s="25" t="str">
        <f>IF(K2292="","",_xlfn.XLOOKUP(K2292,Questions!$A:$A,Questions!$C:$C,""))</f>
        <v/>
      </c>
      <c r="M2292" s="25" t="str">
        <f>IF(K2292="","",_xlfn.XLOOKUP(K2292&amp;"_"&amp;Saisie!L2293,'Réponses'!D:D,'Réponses'!C:C,""))</f>
        <v/>
      </c>
      <c r="N2292" s="25" t="str">
        <f>IF(M2292="","",_xlfn.XLOOKUP(M2292,'Réponses'!C:C,'Réponses'!F:F,"ERREUR PROCHAINE QUESTION"))</f>
        <v/>
      </c>
      <c r="O2292" s="25" t="str">
        <f>IF(N2292="","",_xlfn.XLOOKUP(N2292,Questions!$A:$A,Questions!$C:$C,"ERREUR TYPE"))</f>
        <v/>
      </c>
      <c r="P2292" s="25" t="str">
        <f>IF(N2292="","",_xlfn.XLOOKUP(N2292&amp;"_"&amp;Saisie!N2293,'Réponses'!D:D,'Réponses'!C:C,""))</f>
        <v/>
      </c>
      <c r="Q2292" s="25" t="str">
        <f t="shared" si="35"/>
        <v/>
      </c>
    </row>
    <row r="2293" spans="1:17">
      <c r="A2293" s="25" t="str">
        <f>IF(ISBLANK(Saisie!C2294),"",_xlfn.XLOOKUP(Saisie!C2294,Barème!A:A,Barème!F:F,"ERREUR CODE PRODUIT"))</f>
        <v/>
      </c>
      <c r="B2293" s="25" t="str">
        <f>IF(OR(A2293="08",A2293="07",MID(Saisie!C2294,4,4)="0804",MID(Saisie!C2294,4,4)="0907",A2293=""),"",_xlfn.XLOOKUP(A2293,Matériau!A:A,Matériau!C:C,"ERREUR MATERIAU"))</f>
        <v/>
      </c>
      <c r="C2293" s="25" t="str">
        <f>IF(B2293="","",_xlfn.XLOOKUP(B2293,Questions!A:A,Questions!C:C,""))</f>
        <v/>
      </c>
      <c r="D2293" s="25" t="str">
        <f>IF(B2293="","",_xlfn.XLOOKUP(B2293&amp;"_"&amp;Saisie!F2294,'Réponses'!D:D,'Réponses'!C:C,""))</f>
        <v/>
      </c>
      <c r="E2293" s="25" t="str">
        <f>IF(D2293="","",_xlfn.XLOOKUP(D2293,'Réponses'!C:C,'Réponses'!F:F,"ERREUR PROCHAINE QUESTION"))</f>
        <v/>
      </c>
      <c r="F2293" s="25" t="str">
        <f>IF(E2293="","",_xlfn.XLOOKUP(E2293,Questions!$A:$A,Questions!$C:$C,""))</f>
        <v/>
      </c>
      <c r="G2293" s="25" t="str">
        <f>IF(E2293="","",_xlfn.XLOOKUP(E2293&amp;"_"&amp;Saisie!H2294,'Réponses'!D:D,'Réponses'!C:C,""))</f>
        <v/>
      </c>
      <c r="H2293" s="25" t="str">
        <f>IF(G2293="","",_xlfn.XLOOKUP(G2293,'Réponses'!C:C,'Réponses'!F:F,"ERREUR PROCHAINE QUESTION"))</f>
        <v/>
      </c>
      <c r="I2293" s="25" t="str">
        <f>IF(H2293="","",_xlfn.XLOOKUP(H2293,Questions!$A:$A,Questions!$C:$C,"ERREUR TYPE"))</f>
        <v/>
      </c>
      <c r="J2293" s="25" t="str">
        <f>IF(H2293="","",_xlfn.XLOOKUP(H2293&amp;"_"&amp;Saisie!J2294,'Réponses'!D:D,'Réponses'!C:C,""))</f>
        <v/>
      </c>
      <c r="K2293" s="25" t="str">
        <f>IF(J2293="","",_xlfn.XLOOKUP(J2293,'Réponses'!C:C,'Réponses'!F:F,"ERREUR PROCHAINE QUESTION"))</f>
        <v/>
      </c>
      <c r="L2293" s="25" t="str">
        <f>IF(K2293="","",_xlfn.XLOOKUP(K2293,Questions!$A:$A,Questions!$C:$C,""))</f>
        <v/>
      </c>
      <c r="M2293" s="25" t="str">
        <f>IF(K2293="","",_xlfn.XLOOKUP(K2293&amp;"_"&amp;Saisie!L2294,'Réponses'!D:D,'Réponses'!C:C,""))</f>
        <v/>
      </c>
      <c r="N2293" s="25" t="str">
        <f>IF(M2293="","",_xlfn.XLOOKUP(M2293,'Réponses'!C:C,'Réponses'!F:F,"ERREUR PROCHAINE QUESTION"))</f>
        <v/>
      </c>
      <c r="O2293" s="25" t="str">
        <f>IF(N2293="","",_xlfn.XLOOKUP(N2293,Questions!$A:$A,Questions!$C:$C,"ERREUR TYPE"))</f>
        <v/>
      </c>
      <c r="P2293" s="25" t="str">
        <f>IF(N2293="","",_xlfn.XLOOKUP(N2293&amp;"_"&amp;Saisie!N2294,'Réponses'!D:D,'Réponses'!C:C,""))</f>
        <v/>
      </c>
      <c r="Q2293" s="25" t="str">
        <f t="shared" si="35"/>
        <v/>
      </c>
    </row>
    <row r="2294" spans="1:17">
      <c r="A2294" s="25" t="str">
        <f>IF(ISBLANK(Saisie!C2295),"",_xlfn.XLOOKUP(Saisie!C2295,Barème!A:A,Barème!F:F,"ERREUR CODE PRODUIT"))</f>
        <v/>
      </c>
      <c r="B2294" s="25" t="str">
        <f>IF(OR(A2294="08",A2294="07",MID(Saisie!C2295,4,4)="0804",MID(Saisie!C2295,4,4)="0907",A2294=""),"",_xlfn.XLOOKUP(A2294,Matériau!A:A,Matériau!C:C,"ERREUR MATERIAU"))</f>
        <v/>
      </c>
      <c r="C2294" s="25" t="str">
        <f>IF(B2294="","",_xlfn.XLOOKUP(B2294,Questions!A:A,Questions!C:C,""))</f>
        <v/>
      </c>
      <c r="D2294" s="25" t="str">
        <f>IF(B2294="","",_xlfn.XLOOKUP(B2294&amp;"_"&amp;Saisie!F2295,'Réponses'!D:D,'Réponses'!C:C,""))</f>
        <v/>
      </c>
      <c r="E2294" s="25" t="str">
        <f>IF(D2294="","",_xlfn.XLOOKUP(D2294,'Réponses'!C:C,'Réponses'!F:F,"ERREUR PROCHAINE QUESTION"))</f>
        <v/>
      </c>
      <c r="F2294" s="25" t="str">
        <f>IF(E2294="","",_xlfn.XLOOKUP(E2294,Questions!$A:$A,Questions!$C:$C,""))</f>
        <v/>
      </c>
      <c r="G2294" s="25" t="str">
        <f>IF(E2294="","",_xlfn.XLOOKUP(E2294&amp;"_"&amp;Saisie!H2295,'Réponses'!D:D,'Réponses'!C:C,""))</f>
        <v/>
      </c>
      <c r="H2294" s="25" t="str">
        <f>IF(G2294="","",_xlfn.XLOOKUP(G2294,'Réponses'!C:C,'Réponses'!F:F,"ERREUR PROCHAINE QUESTION"))</f>
        <v/>
      </c>
      <c r="I2294" s="25" t="str">
        <f>IF(H2294="","",_xlfn.XLOOKUP(H2294,Questions!$A:$A,Questions!$C:$C,"ERREUR TYPE"))</f>
        <v/>
      </c>
      <c r="J2294" s="25" t="str">
        <f>IF(H2294="","",_xlfn.XLOOKUP(H2294&amp;"_"&amp;Saisie!J2295,'Réponses'!D:D,'Réponses'!C:C,""))</f>
        <v/>
      </c>
      <c r="K2294" s="25" t="str">
        <f>IF(J2294="","",_xlfn.XLOOKUP(J2294,'Réponses'!C:C,'Réponses'!F:F,"ERREUR PROCHAINE QUESTION"))</f>
        <v/>
      </c>
      <c r="L2294" s="25" t="str">
        <f>IF(K2294="","",_xlfn.XLOOKUP(K2294,Questions!$A:$A,Questions!$C:$C,""))</f>
        <v/>
      </c>
      <c r="M2294" s="25" t="str">
        <f>IF(K2294="","",_xlfn.XLOOKUP(K2294&amp;"_"&amp;Saisie!L2295,'Réponses'!D:D,'Réponses'!C:C,""))</f>
        <v/>
      </c>
      <c r="N2294" s="25" t="str">
        <f>IF(M2294="","",_xlfn.XLOOKUP(M2294,'Réponses'!C:C,'Réponses'!F:F,"ERREUR PROCHAINE QUESTION"))</f>
        <v/>
      </c>
      <c r="O2294" s="25" t="str">
        <f>IF(N2294="","",_xlfn.XLOOKUP(N2294,Questions!$A:$A,Questions!$C:$C,"ERREUR TYPE"))</f>
        <v/>
      </c>
      <c r="P2294" s="25" t="str">
        <f>IF(N2294="","",_xlfn.XLOOKUP(N2294&amp;"_"&amp;Saisie!N2295,'Réponses'!D:D,'Réponses'!C:C,""))</f>
        <v/>
      </c>
      <c r="Q2294" s="25" t="str">
        <f t="shared" si="35"/>
        <v/>
      </c>
    </row>
    <row r="2295" spans="1:17">
      <c r="A2295" s="25" t="str">
        <f>IF(ISBLANK(Saisie!C2296),"",_xlfn.XLOOKUP(Saisie!C2296,Barème!A:A,Barème!F:F,"ERREUR CODE PRODUIT"))</f>
        <v/>
      </c>
      <c r="B2295" s="25" t="str">
        <f>IF(OR(A2295="08",A2295="07",MID(Saisie!C2296,4,4)="0804",MID(Saisie!C2296,4,4)="0907",A2295=""),"",_xlfn.XLOOKUP(A2295,Matériau!A:A,Matériau!C:C,"ERREUR MATERIAU"))</f>
        <v/>
      </c>
      <c r="C2295" s="25" t="str">
        <f>IF(B2295="","",_xlfn.XLOOKUP(B2295,Questions!A:A,Questions!C:C,""))</f>
        <v/>
      </c>
      <c r="D2295" s="25" t="str">
        <f>IF(B2295="","",_xlfn.XLOOKUP(B2295&amp;"_"&amp;Saisie!F2296,'Réponses'!D:D,'Réponses'!C:C,""))</f>
        <v/>
      </c>
      <c r="E2295" s="25" t="str">
        <f>IF(D2295="","",_xlfn.XLOOKUP(D2295,'Réponses'!C:C,'Réponses'!F:F,"ERREUR PROCHAINE QUESTION"))</f>
        <v/>
      </c>
      <c r="F2295" s="25" t="str">
        <f>IF(E2295="","",_xlfn.XLOOKUP(E2295,Questions!$A:$A,Questions!$C:$C,""))</f>
        <v/>
      </c>
      <c r="G2295" s="25" t="str">
        <f>IF(E2295="","",_xlfn.XLOOKUP(E2295&amp;"_"&amp;Saisie!H2296,'Réponses'!D:D,'Réponses'!C:C,""))</f>
        <v/>
      </c>
      <c r="H2295" s="25" t="str">
        <f>IF(G2295="","",_xlfn.XLOOKUP(G2295,'Réponses'!C:C,'Réponses'!F:F,"ERREUR PROCHAINE QUESTION"))</f>
        <v/>
      </c>
      <c r="I2295" s="25" t="str">
        <f>IF(H2295="","",_xlfn.XLOOKUP(H2295,Questions!$A:$A,Questions!$C:$C,"ERREUR TYPE"))</f>
        <v/>
      </c>
      <c r="J2295" s="25" t="str">
        <f>IF(H2295="","",_xlfn.XLOOKUP(H2295&amp;"_"&amp;Saisie!J2296,'Réponses'!D:D,'Réponses'!C:C,""))</f>
        <v/>
      </c>
      <c r="K2295" s="25" t="str">
        <f>IF(J2295="","",_xlfn.XLOOKUP(J2295,'Réponses'!C:C,'Réponses'!F:F,"ERREUR PROCHAINE QUESTION"))</f>
        <v/>
      </c>
      <c r="L2295" s="25" t="str">
        <f>IF(K2295="","",_xlfn.XLOOKUP(K2295,Questions!$A:$A,Questions!$C:$C,""))</f>
        <v/>
      </c>
      <c r="M2295" s="25" t="str">
        <f>IF(K2295="","",_xlfn.XLOOKUP(K2295&amp;"_"&amp;Saisie!L2296,'Réponses'!D:D,'Réponses'!C:C,""))</f>
        <v/>
      </c>
      <c r="N2295" s="25" t="str">
        <f>IF(M2295="","",_xlfn.XLOOKUP(M2295,'Réponses'!C:C,'Réponses'!F:F,"ERREUR PROCHAINE QUESTION"))</f>
        <v/>
      </c>
      <c r="O2295" s="25" t="str">
        <f>IF(N2295="","",_xlfn.XLOOKUP(N2295,Questions!$A:$A,Questions!$C:$C,"ERREUR TYPE"))</f>
        <v/>
      </c>
      <c r="P2295" s="25" t="str">
        <f>IF(N2295="","",_xlfn.XLOOKUP(N2295&amp;"_"&amp;Saisie!N2296,'Réponses'!D:D,'Réponses'!C:C,""))</f>
        <v/>
      </c>
      <c r="Q2295" s="25" t="str">
        <f t="shared" si="35"/>
        <v/>
      </c>
    </row>
    <row r="2296" spans="1:17">
      <c r="A2296" s="25" t="str">
        <f>IF(ISBLANK(Saisie!C2297),"",_xlfn.XLOOKUP(Saisie!C2297,Barème!A:A,Barème!F:F,"ERREUR CODE PRODUIT"))</f>
        <v/>
      </c>
      <c r="B2296" s="25" t="str">
        <f>IF(OR(A2296="08",A2296="07",MID(Saisie!C2297,4,4)="0804",MID(Saisie!C2297,4,4)="0907",A2296=""),"",_xlfn.XLOOKUP(A2296,Matériau!A:A,Matériau!C:C,"ERREUR MATERIAU"))</f>
        <v/>
      </c>
      <c r="C2296" s="25" t="str">
        <f>IF(B2296="","",_xlfn.XLOOKUP(B2296,Questions!A:A,Questions!C:C,""))</f>
        <v/>
      </c>
      <c r="D2296" s="25" t="str">
        <f>IF(B2296="","",_xlfn.XLOOKUP(B2296&amp;"_"&amp;Saisie!F2297,'Réponses'!D:D,'Réponses'!C:C,""))</f>
        <v/>
      </c>
      <c r="E2296" s="25" t="str">
        <f>IF(D2296="","",_xlfn.XLOOKUP(D2296,'Réponses'!C:C,'Réponses'!F:F,"ERREUR PROCHAINE QUESTION"))</f>
        <v/>
      </c>
      <c r="F2296" s="25" t="str">
        <f>IF(E2296="","",_xlfn.XLOOKUP(E2296,Questions!$A:$A,Questions!$C:$C,""))</f>
        <v/>
      </c>
      <c r="G2296" s="25" t="str">
        <f>IF(E2296="","",_xlfn.XLOOKUP(E2296&amp;"_"&amp;Saisie!H2297,'Réponses'!D:D,'Réponses'!C:C,""))</f>
        <v/>
      </c>
      <c r="H2296" s="25" t="str">
        <f>IF(G2296="","",_xlfn.XLOOKUP(G2296,'Réponses'!C:C,'Réponses'!F:F,"ERREUR PROCHAINE QUESTION"))</f>
        <v/>
      </c>
      <c r="I2296" s="25" t="str">
        <f>IF(H2296="","",_xlfn.XLOOKUP(H2296,Questions!$A:$A,Questions!$C:$C,"ERREUR TYPE"))</f>
        <v/>
      </c>
      <c r="J2296" s="25" t="str">
        <f>IF(H2296="","",_xlfn.XLOOKUP(H2296&amp;"_"&amp;Saisie!J2297,'Réponses'!D:D,'Réponses'!C:C,""))</f>
        <v/>
      </c>
      <c r="K2296" s="25" t="str">
        <f>IF(J2296="","",_xlfn.XLOOKUP(J2296,'Réponses'!C:C,'Réponses'!F:F,"ERREUR PROCHAINE QUESTION"))</f>
        <v/>
      </c>
      <c r="L2296" s="25" t="str">
        <f>IF(K2296="","",_xlfn.XLOOKUP(K2296,Questions!$A:$A,Questions!$C:$C,""))</f>
        <v/>
      </c>
      <c r="M2296" s="25" t="str">
        <f>IF(K2296="","",_xlfn.XLOOKUP(K2296&amp;"_"&amp;Saisie!L2297,'Réponses'!D:D,'Réponses'!C:C,""))</f>
        <v/>
      </c>
      <c r="N2296" s="25" t="str">
        <f>IF(M2296="","",_xlfn.XLOOKUP(M2296,'Réponses'!C:C,'Réponses'!F:F,"ERREUR PROCHAINE QUESTION"))</f>
        <v/>
      </c>
      <c r="O2296" s="25" t="str">
        <f>IF(N2296="","",_xlfn.XLOOKUP(N2296,Questions!$A:$A,Questions!$C:$C,"ERREUR TYPE"))</f>
        <v/>
      </c>
      <c r="P2296" s="25" t="str">
        <f>IF(N2296="","",_xlfn.XLOOKUP(N2296&amp;"_"&amp;Saisie!N2297,'Réponses'!D:D,'Réponses'!C:C,""))</f>
        <v/>
      </c>
      <c r="Q2296" s="25" t="str">
        <f t="shared" si="35"/>
        <v/>
      </c>
    </row>
    <row r="2297" spans="1:17">
      <c r="A2297" s="25" t="str">
        <f>IF(ISBLANK(Saisie!C2298),"",_xlfn.XLOOKUP(Saisie!C2298,Barème!A:A,Barème!F:F,"ERREUR CODE PRODUIT"))</f>
        <v/>
      </c>
      <c r="B2297" s="25" t="str">
        <f>IF(OR(A2297="08",A2297="07",MID(Saisie!C2298,4,4)="0804",MID(Saisie!C2298,4,4)="0907",A2297=""),"",_xlfn.XLOOKUP(A2297,Matériau!A:A,Matériau!C:C,"ERREUR MATERIAU"))</f>
        <v/>
      </c>
      <c r="C2297" s="25" t="str">
        <f>IF(B2297="","",_xlfn.XLOOKUP(B2297,Questions!A:A,Questions!C:C,""))</f>
        <v/>
      </c>
      <c r="D2297" s="25" t="str">
        <f>IF(B2297="","",_xlfn.XLOOKUP(B2297&amp;"_"&amp;Saisie!F2298,'Réponses'!D:D,'Réponses'!C:C,""))</f>
        <v/>
      </c>
      <c r="E2297" s="25" t="str">
        <f>IF(D2297="","",_xlfn.XLOOKUP(D2297,'Réponses'!C:C,'Réponses'!F:F,"ERREUR PROCHAINE QUESTION"))</f>
        <v/>
      </c>
      <c r="F2297" s="25" t="str">
        <f>IF(E2297="","",_xlfn.XLOOKUP(E2297,Questions!$A:$A,Questions!$C:$C,""))</f>
        <v/>
      </c>
      <c r="G2297" s="25" t="str">
        <f>IF(E2297="","",_xlfn.XLOOKUP(E2297&amp;"_"&amp;Saisie!H2298,'Réponses'!D:D,'Réponses'!C:C,""))</f>
        <v/>
      </c>
      <c r="H2297" s="25" t="str">
        <f>IF(G2297="","",_xlfn.XLOOKUP(G2297,'Réponses'!C:C,'Réponses'!F:F,"ERREUR PROCHAINE QUESTION"))</f>
        <v/>
      </c>
      <c r="I2297" s="25" t="str">
        <f>IF(H2297="","",_xlfn.XLOOKUP(H2297,Questions!$A:$A,Questions!$C:$C,"ERREUR TYPE"))</f>
        <v/>
      </c>
      <c r="J2297" s="25" t="str">
        <f>IF(H2297="","",_xlfn.XLOOKUP(H2297&amp;"_"&amp;Saisie!J2298,'Réponses'!D:D,'Réponses'!C:C,""))</f>
        <v/>
      </c>
      <c r="K2297" s="25" t="str">
        <f>IF(J2297="","",_xlfn.XLOOKUP(J2297,'Réponses'!C:C,'Réponses'!F:F,"ERREUR PROCHAINE QUESTION"))</f>
        <v/>
      </c>
      <c r="L2297" s="25" t="str">
        <f>IF(K2297="","",_xlfn.XLOOKUP(K2297,Questions!$A:$A,Questions!$C:$C,""))</f>
        <v/>
      </c>
      <c r="M2297" s="25" t="str">
        <f>IF(K2297="","",_xlfn.XLOOKUP(K2297&amp;"_"&amp;Saisie!L2298,'Réponses'!D:D,'Réponses'!C:C,""))</f>
        <v/>
      </c>
      <c r="N2297" s="25" t="str">
        <f>IF(M2297="","",_xlfn.XLOOKUP(M2297,'Réponses'!C:C,'Réponses'!F:F,"ERREUR PROCHAINE QUESTION"))</f>
        <v/>
      </c>
      <c r="O2297" s="25" t="str">
        <f>IF(N2297="","",_xlfn.XLOOKUP(N2297,Questions!$A:$A,Questions!$C:$C,"ERREUR TYPE"))</f>
        <v/>
      </c>
      <c r="P2297" s="25" t="str">
        <f>IF(N2297="","",_xlfn.XLOOKUP(N2297&amp;"_"&amp;Saisie!N2298,'Réponses'!D:D,'Réponses'!C:C,""))</f>
        <v/>
      </c>
      <c r="Q2297" s="25" t="str">
        <f t="shared" si="35"/>
        <v/>
      </c>
    </row>
    <row r="2298" spans="1:17">
      <c r="A2298" s="25" t="str">
        <f>IF(ISBLANK(Saisie!C2299),"",_xlfn.XLOOKUP(Saisie!C2299,Barème!A:A,Barème!F:F,"ERREUR CODE PRODUIT"))</f>
        <v/>
      </c>
      <c r="B2298" s="25" t="str">
        <f>IF(OR(A2298="08",A2298="07",MID(Saisie!C2299,4,4)="0804",MID(Saisie!C2299,4,4)="0907",A2298=""),"",_xlfn.XLOOKUP(A2298,Matériau!A:A,Matériau!C:C,"ERREUR MATERIAU"))</f>
        <v/>
      </c>
      <c r="C2298" s="25" t="str">
        <f>IF(B2298="","",_xlfn.XLOOKUP(B2298,Questions!A:A,Questions!C:C,""))</f>
        <v/>
      </c>
      <c r="D2298" s="25" t="str">
        <f>IF(B2298="","",_xlfn.XLOOKUP(B2298&amp;"_"&amp;Saisie!F2299,'Réponses'!D:D,'Réponses'!C:C,""))</f>
        <v/>
      </c>
      <c r="E2298" s="25" t="str">
        <f>IF(D2298="","",_xlfn.XLOOKUP(D2298,'Réponses'!C:C,'Réponses'!F:F,"ERREUR PROCHAINE QUESTION"))</f>
        <v/>
      </c>
      <c r="F2298" s="25" t="str">
        <f>IF(E2298="","",_xlfn.XLOOKUP(E2298,Questions!$A:$A,Questions!$C:$C,""))</f>
        <v/>
      </c>
      <c r="G2298" s="25" t="str">
        <f>IF(E2298="","",_xlfn.XLOOKUP(E2298&amp;"_"&amp;Saisie!H2299,'Réponses'!D:D,'Réponses'!C:C,""))</f>
        <v/>
      </c>
      <c r="H2298" s="25" t="str">
        <f>IF(G2298="","",_xlfn.XLOOKUP(G2298,'Réponses'!C:C,'Réponses'!F:F,"ERREUR PROCHAINE QUESTION"))</f>
        <v/>
      </c>
      <c r="I2298" s="25" t="str">
        <f>IF(H2298="","",_xlfn.XLOOKUP(H2298,Questions!$A:$A,Questions!$C:$C,"ERREUR TYPE"))</f>
        <v/>
      </c>
      <c r="J2298" s="25" t="str">
        <f>IF(H2298="","",_xlfn.XLOOKUP(H2298&amp;"_"&amp;Saisie!J2299,'Réponses'!D:D,'Réponses'!C:C,""))</f>
        <v/>
      </c>
      <c r="K2298" s="25" t="str">
        <f>IF(J2298="","",_xlfn.XLOOKUP(J2298,'Réponses'!C:C,'Réponses'!F:F,"ERREUR PROCHAINE QUESTION"))</f>
        <v/>
      </c>
      <c r="L2298" s="25" t="str">
        <f>IF(K2298="","",_xlfn.XLOOKUP(K2298,Questions!$A:$A,Questions!$C:$C,""))</f>
        <v/>
      </c>
      <c r="M2298" s="25" t="str">
        <f>IF(K2298="","",_xlfn.XLOOKUP(K2298&amp;"_"&amp;Saisie!L2299,'Réponses'!D:D,'Réponses'!C:C,""))</f>
        <v/>
      </c>
      <c r="N2298" s="25" t="str">
        <f>IF(M2298="","",_xlfn.XLOOKUP(M2298,'Réponses'!C:C,'Réponses'!F:F,"ERREUR PROCHAINE QUESTION"))</f>
        <v/>
      </c>
      <c r="O2298" s="25" t="str">
        <f>IF(N2298="","",_xlfn.XLOOKUP(N2298,Questions!$A:$A,Questions!$C:$C,"ERREUR TYPE"))</f>
        <v/>
      </c>
      <c r="P2298" s="25" t="str">
        <f>IF(N2298="","",_xlfn.XLOOKUP(N2298&amp;"_"&amp;Saisie!N2299,'Réponses'!D:D,'Réponses'!C:C,""))</f>
        <v/>
      </c>
      <c r="Q2298" s="25" t="str">
        <f t="shared" si="35"/>
        <v/>
      </c>
    </row>
    <row r="2299" spans="1:17">
      <c r="A2299" s="25" t="str">
        <f>IF(ISBLANK(Saisie!C2300),"",_xlfn.XLOOKUP(Saisie!C2300,Barème!A:A,Barème!F:F,"ERREUR CODE PRODUIT"))</f>
        <v/>
      </c>
      <c r="B2299" s="25" t="str">
        <f>IF(OR(A2299="08",A2299="07",MID(Saisie!C2300,4,4)="0804",MID(Saisie!C2300,4,4)="0907",A2299=""),"",_xlfn.XLOOKUP(A2299,Matériau!A:A,Matériau!C:C,"ERREUR MATERIAU"))</f>
        <v/>
      </c>
      <c r="C2299" s="25" t="str">
        <f>IF(B2299="","",_xlfn.XLOOKUP(B2299,Questions!A:A,Questions!C:C,""))</f>
        <v/>
      </c>
      <c r="D2299" s="25" t="str">
        <f>IF(B2299="","",_xlfn.XLOOKUP(B2299&amp;"_"&amp;Saisie!F2300,'Réponses'!D:D,'Réponses'!C:C,""))</f>
        <v/>
      </c>
      <c r="E2299" s="25" t="str">
        <f>IF(D2299="","",_xlfn.XLOOKUP(D2299,'Réponses'!C:C,'Réponses'!F:F,"ERREUR PROCHAINE QUESTION"))</f>
        <v/>
      </c>
      <c r="F2299" s="25" t="str">
        <f>IF(E2299="","",_xlfn.XLOOKUP(E2299,Questions!$A:$A,Questions!$C:$C,""))</f>
        <v/>
      </c>
      <c r="G2299" s="25" t="str">
        <f>IF(E2299="","",_xlfn.XLOOKUP(E2299&amp;"_"&amp;Saisie!H2300,'Réponses'!D:D,'Réponses'!C:C,""))</f>
        <v/>
      </c>
      <c r="H2299" s="25" t="str">
        <f>IF(G2299="","",_xlfn.XLOOKUP(G2299,'Réponses'!C:C,'Réponses'!F:F,"ERREUR PROCHAINE QUESTION"))</f>
        <v/>
      </c>
      <c r="I2299" s="25" t="str">
        <f>IF(H2299="","",_xlfn.XLOOKUP(H2299,Questions!$A:$A,Questions!$C:$C,"ERREUR TYPE"))</f>
        <v/>
      </c>
      <c r="J2299" s="25" t="str">
        <f>IF(H2299="","",_xlfn.XLOOKUP(H2299&amp;"_"&amp;Saisie!J2300,'Réponses'!D:D,'Réponses'!C:C,""))</f>
        <v/>
      </c>
      <c r="K2299" s="25" t="str">
        <f>IF(J2299="","",_xlfn.XLOOKUP(J2299,'Réponses'!C:C,'Réponses'!F:F,"ERREUR PROCHAINE QUESTION"))</f>
        <v/>
      </c>
      <c r="L2299" s="25" t="str">
        <f>IF(K2299="","",_xlfn.XLOOKUP(K2299,Questions!$A:$A,Questions!$C:$C,""))</f>
        <v/>
      </c>
      <c r="M2299" s="25" t="str">
        <f>IF(K2299="","",_xlfn.XLOOKUP(K2299&amp;"_"&amp;Saisie!L2300,'Réponses'!D:D,'Réponses'!C:C,""))</f>
        <v/>
      </c>
      <c r="N2299" s="25" t="str">
        <f>IF(M2299="","",_xlfn.XLOOKUP(M2299,'Réponses'!C:C,'Réponses'!F:F,"ERREUR PROCHAINE QUESTION"))</f>
        <v/>
      </c>
      <c r="O2299" s="25" t="str">
        <f>IF(N2299="","",_xlfn.XLOOKUP(N2299,Questions!$A:$A,Questions!$C:$C,"ERREUR TYPE"))</f>
        <v/>
      </c>
      <c r="P2299" s="25" t="str">
        <f>IF(N2299="","",_xlfn.XLOOKUP(N2299&amp;"_"&amp;Saisie!N2300,'Réponses'!D:D,'Réponses'!C:C,""))</f>
        <v/>
      </c>
      <c r="Q2299" s="25" t="str">
        <f t="shared" si="35"/>
        <v/>
      </c>
    </row>
    <row r="2300" spans="1:17">
      <c r="A2300" s="25" t="str">
        <f>IF(ISBLANK(Saisie!C2301),"",_xlfn.XLOOKUP(Saisie!C2301,Barème!A:A,Barème!F:F,"ERREUR CODE PRODUIT"))</f>
        <v/>
      </c>
      <c r="B2300" s="25" t="str">
        <f>IF(OR(A2300="08",A2300="07",MID(Saisie!C2301,4,4)="0804",MID(Saisie!C2301,4,4)="0907",A2300=""),"",_xlfn.XLOOKUP(A2300,Matériau!A:A,Matériau!C:C,"ERREUR MATERIAU"))</f>
        <v/>
      </c>
      <c r="C2300" s="25" t="str">
        <f>IF(B2300="","",_xlfn.XLOOKUP(B2300,Questions!A:A,Questions!C:C,""))</f>
        <v/>
      </c>
      <c r="D2300" s="25" t="str">
        <f>IF(B2300="","",_xlfn.XLOOKUP(B2300&amp;"_"&amp;Saisie!F2301,'Réponses'!D:D,'Réponses'!C:C,""))</f>
        <v/>
      </c>
      <c r="E2300" s="25" t="str">
        <f>IF(D2300="","",_xlfn.XLOOKUP(D2300,'Réponses'!C:C,'Réponses'!F:F,"ERREUR PROCHAINE QUESTION"))</f>
        <v/>
      </c>
      <c r="F2300" s="25" t="str">
        <f>IF(E2300="","",_xlfn.XLOOKUP(E2300,Questions!$A:$A,Questions!$C:$C,""))</f>
        <v/>
      </c>
      <c r="G2300" s="25" t="str">
        <f>IF(E2300="","",_xlfn.XLOOKUP(E2300&amp;"_"&amp;Saisie!H2301,'Réponses'!D:D,'Réponses'!C:C,""))</f>
        <v/>
      </c>
      <c r="H2300" s="25" t="str">
        <f>IF(G2300="","",_xlfn.XLOOKUP(G2300,'Réponses'!C:C,'Réponses'!F:F,"ERREUR PROCHAINE QUESTION"))</f>
        <v/>
      </c>
      <c r="I2300" s="25" t="str">
        <f>IF(H2300="","",_xlfn.XLOOKUP(H2300,Questions!$A:$A,Questions!$C:$C,"ERREUR TYPE"))</f>
        <v/>
      </c>
      <c r="J2300" s="25" t="str">
        <f>IF(H2300="","",_xlfn.XLOOKUP(H2300&amp;"_"&amp;Saisie!J2301,'Réponses'!D:D,'Réponses'!C:C,""))</f>
        <v/>
      </c>
      <c r="K2300" s="25" t="str">
        <f>IF(J2300="","",_xlfn.XLOOKUP(J2300,'Réponses'!C:C,'Réponses'!F:F,"ERREUR PROCHAINE QUESTION"))</f>
        <v/>
      </c>
      <c r="L2300" s="25" t="str">
        <f>IF(K2300="","",_xlfn.XLOOKUP(K2300,Questions!$A:$A,Questions!$C:$C,""))</f>
        <v/>
      </c>
      <c r="M2300" s="25" t="str">
        <f>IF(K2300="","",_xlfn.XLOOKUP(K2300&amp;"_"&amp;Saisie!L2301,'Réponses'!D:D,'Réponses'!C:C,""))</f>
        <v/>
      </c>
      <c r="N2300" s="25" t="str">
        <f>IF(M2300="","",_xlfn.XLOOKUP(M2300,'Réponses'!C:C,'Réponses'!F:F,"ERREUR PROCHAINE QUESTION"))</f>
        <v/>
      </c>
      <c r="O2300" s="25" t="str">
        <f>IF(N2300="","",_xlfn.XLOOKUP(N2300,Questions!$A:$A,Questions!$C:$C,"ERREUR TYPE"))</f>
        <v/>
      </c>
      <c r="P2300" s="25" t="str">
        <f>IF(N2300="","",_xlfn.XLOOKUP(N2300&amp;"_"&amp;Saisie!N2301,'Réponses'!D:D,'Réponses'!C:C,""))</f>
        <v/>
      </c>
      <c r="Q2300" s="25" t="str">
        <f t="shared" si="35"/>
        <v/>
      </c>
    </row>
    <row r="2301" spans="1:17">
      <c r="A2301" s="25" t="str">
        <f>IF(ISBLANK(Saisie!C2302),"",_xlfn.XLOOKUP(Saisie!C2302,Barème!A:A,Barème!F:F,"ERREUR CODE PRODUIT"))</f>
        <v/>
      </c>
      <c r="B2301" s="25" t="str">
        <f>IF(OR(A2301="08",A2301="07",MID(Saisie!C2302,4,4)="0804",MID(Saisie!C2302,4,4)="0907",A2301=""),"",_xlfn.XLOOKUP(A2301,Matériau!A:A,Matériau!C:C,"ERREUR MATERIAU"))</f>
        <v/>
      </c>
      <c r="C2301" s="25" t="str">
        <f>IF(B2301="","",_xlfn.XLOOKUP(B2301,Questions!A:A,Questions!C:C,""))</f>
        <v/>
      </c>
      <c r="D2301" s="25" t="str">
        <f>IF(B2301="","",_xlfn.XLOOKUP(B2301&amp;"_"&amp;Saisie!F2302,'Réponses'!D:D,'Réponses'!C:C,""))</f>
        <v/>
      </c>
      <c r="E2301" s="25" t="str">
        <f>IF(D2301="","",_xlfn.XLOOKUP(D2301,'Réponses'!C:C,'Réponses'!F:F,"ERREUR PROCHAINE QUESTION"))</f>
        <v/>
      </c>
      <c r="F2301" s="25" t="str">
        <f>IF(E2301="","",_xlfn.XLOOKUP(E2301,Questions!$A:$A,Questions!$C:$C,""))</f>
        <v/>
      </c>
      <c r="G2301" s="25" t="str">
        <f>IF(E2301="","",_xlfn.XLOOKUP(E2301&amp;"_"&amp;Saisie!H2302,'Réponses'!D:D,'Réponses'!C:C,""))</f>
        <v/>
      </c>
      <c r="H2301" s="25" t="str">
        <f>IF(G2301="","",_xlfn.XLOOKUP(G2301,'Réponses'!C:C,'Réponses'!F:F,"ERREUR PROCHAINE QUESTION"))</f>
        <v/>
      </c>
      <c r="I2301" s="25" t="str">
        <f>IF(H2301="","",_xlfn.XLOOKUP(H2301,Questions!$A:$A,Questions!$C:$C,"ERREUR TYPE"))</f>
        <v/>
      </c>
      <c r="J2301" s="25" t="str">
        <f>IF(H2301="","",_xlfn.XLOOKUP(H2301&amp;"_"&amp;Saisie!J2302,'Réponses'!D:D,'Réponses'!C:C,""))</f>
        <v/>
      </c>
      <c r="K2301" s="25" t="str">
        <f>IF(J2301="","",_xlfn.XLOOKUP(J2301,'Réponses'!C:C,'Réponses'!F:F,"ERREUR PROCHAINE QUESTION"))</f>
        <v/>
      </c>
      <c r="L2301" s="25" t="str">
        <f>IF(K2301="","",_xlfn.XLOOKUP(K2301,Questions!$A:$A,Questions!$C:$C,""))</f>
        <v/>
      </c>
      <c r="M2301" s="25" t="str">
        <f>IF(K2301="","",_xlfn.XLOOKUP(K2301&amp;"_"&amp;Saisie!L2302,'Réponses'!D:D,'Réponses'!C:C,""))</f>
        <v/>
      </c>
      <c r="N2301" s="25" t="str">
        <f>IF(M2301="","",_xlfn.XLOOKUP(M2301,'Réponses'!C:C,'Réponses'!F:F,"ERREUR PROCHAINE QUESTION"))</f>
        <v/>
      </c>
      <c r="O2301" s="25" t="str">
        <f>IF(N2301="","",_xlfn.XLOOKUP(N2301,Questions!$A:$A,Questions!$C:$C,"ERREUR TYPE"))</f>
        <v/>
      </c>
      <c r="P2301" s="25" t="str">
        <f>IF(N2301="","",_xlfn.XLOOKUP(N2301&amp;"_"&amp;Saisie!N2302,'Réponses'!D:D,'Réponses'!C:C,""))</f>
        <v/>
      </c>
      <c r="Q2301" s="25" t="str">
        <f t="shared" si="35"/>
        <v/>
      </c>
    </row>
    <row r="2302" spans="1:17">
      <c r="A2302" s="25" t="str">
        <f>IF(ISBLANK(Saisie!C2303),"",_xlfn.XLOOKUP(Saisie!C2303,Barème!A:A,Barème!F:F,"ERREUR CODE PRODUIT"))</f>
        <v/>
      </c>
      <c r="B2302" s="25" t="str">
        <f>IF(OR(A2302="08",A2302="07",MID(Saisie!C2303,4,4)="0804",MID(Saisie!C2303,4,4)="0907",A2302=""),"",_xlfn.XLOOKUP(A2302,Matériau!A:A,Matériau!C:C,"ERREUR MATERIAU"))</f>
        <v/>
      </c>
      <c r="C2302" s="25" t="str">
        <f>IF(B2302="","",_xlfn.XLOOKUP(B2302,Questions!A:A,Questions!C:C,""))</f>
        <v/>
      </c>
      <c r="D2302" s="25" t="str">
        <f>IF(B2302="","",_xlfn.XLOOKUP(B2302&amp;"_"&amp;Saisie!F2303,'Réponses'!D:D,'Réponses'!C:C,""))</f>
        <v/>
      </c>
      <c r="E2302" s="25" t="str">
        <f>IF(D2302="","",_xlfn.XLOOKUP(D2302,'Réponses'!C:C,'Réponses'!F:F,"ERREUR PROCHAINE QUESTION"))</f>
        <v/>
      </c>
      <c r="F2302" s="25" t="str">
        <f>IF(E2302="","",_xlfn.XLOOKUP(E2302,Questions!$A:$A,Questions!$C:$C,""))</f>
        <v/>
      </c>
      <c r="G2302" s="25" t="str">
        <f>IF(E2302="","",_xlfn.XLOOKUP(E2302&amp;"_"&amp;Saisie!H2303,'Réponses'!D:D,'Réponses'!C:C,""))</f>
        <v/>
      </c>
      <c r="H2302" s="25" t="str">
        <f>IF(G2302="","",_xlfn.XLOOKUP(G2302,'Réponses'!C:C,'Réponses'!F:F,"ERREUR PROCHAINE QUESTION"))</f>
        <v/>
      </c>
      <c r="I2302" s="25" t="str">
        <f>IF(H2302="","",_xlfn.XLOOKUP(H2302,Questions!$A:$A,Questions!$C:$C,"ERREUR TYPE"))</f>
        <v/>
      </c>
      <c r="J2302" s="25" t="str">
        <f>IF(H2302="","",_xlfn.XLOOKUP(H2302&amp;"_"&amp;Saisie!J2303,'Réponses'!D:D,'Réponses'!C:C,""))</f>
        <v/>
      </c>
      <c r="K2302" s="25" t="str">
        <f>IF(J2302="","",_xlfn.XLOOKUP(J2302,'Réponses'!C:C,'Réponses'!F:F,"ERREUR PROCHAINE QUESTION"))</f>
        <v/>
      </c>
      <c r="L2302" s="25" t="str">
        <f>IF(K2302="","",_xlfn.XLOOKUP(K2302,Questions!$A:$A,Questions!$C:$C,""))</f>
        <v/>
      </c>
      <c r="M2302" s="25" t="str">
        <f>IF(K2302="","",_xlfn.XLOOKUP(K2302&amp;"_"&amp;Saisie!L2303,'Réponses'!D:D,'Réponses'!C:C,""))</f>
        <v/>
      </c>
      <c r="N2302" s="25" t="str">
        <f>IF(M2302="","",_xlfn.XLOOKUP(M2302,'Réponses'!C:C,'Réponses'!F:F,"ERREUR PROCHAINE QUESTION"))</f>
        <v/>
      </c>
      <c r="O2302" s="25" t="str">
        <f>IF(N2302="","",_xlfn.XLOOKUP(N2302,Questions!$A:$A,Questions!$C:$C,"ERREUR TYPE"))</f>
        <v/>
      </c>
      <c r="P2302" s="25" t="str">
        <f>IF(N2302="","",_xlfn.XLOOKUP(N2302&amp;"_"&amp;Saisie!N2303,'Réponses'!D:D,'Réponses'!C:C,""))</f>
        <v/>
      </c>
      <c r="Q2302" s="25" t="str">
        <f t="shared" si="35"/>
        <v/>
      </c>
    </row>
    <row r="2303" spans="1:17">
      <c r="A2303" s="25" t="str">
        <f>IF(ISBLANK(Saisie!C2304),"",_xlfn.XLOOKUP(Saisie!C2304,Barème!A:A,Barème!F:F,"ERREUR CODE PRODUIT"))</f>
        <v/>
      </c>
      <c r="B2303" s="25" t="str">
        <f>IF(OR(A2303="08",A2303="07",MID(Saisie!C2304,4,4)="0804",MID(Saisie!C2304,4,4)="0907",A2303=""),"",_xlfn.XLOOKUP(A2303,Matériau!A:A,Matériau!C:C,"ERREUR MATERIAU"))</f>
        <v/>
      </c>
      <c r="C2303" s="25" t="str">
        <f>IF(B2303="","",_xlfn.XLOOKUP(B2303,Questions!A:A,Questions!C:C,""))</f>
        <v/>
      </c>
      <c r="D2303" s="25" t="str">
        <f>IF(B2303="","",_xlfn.XLOOKUP(B2303&amp;"_"&amp;Saisie!F2304,'Réponses'!D:D,'Réponses'!C:C,""))</f>
        <v/>
      </c>
      <c r="E2303" s="25" t="str">
        <f>IF(D2303="","",_xlfn.XLOOKUP(D2303,'Réponses'!C:C,'Réponses'!F:F,"ERREUR PROCHAINE QUESTION"))</f>
        <v/>
      </c>
      <c r="F2303" s="25" t="str">
        <f>IF(E2303="","",_xlfn.XLOOKUP(E2303,Questions!$A:$A,Questions!$C:$C,""))</f>
        <v/>
      </c>
      <c r="G2303" s="25" t="str">
        <f>IF(E2303="","",_xlfn.XLOOKUP(E2303&amp;"_"&amp;Saisie!H2304,'Réponses'!D:D,'Réponses'!C:C,""))</f>
        <v/>
      </c>
      <c r="H2303" s="25" t="str">
        <f>IF(G2303="","",_xlfn.XLOOKUP(G2303,'Réponses'!C:C,'Réponses'!F:F,"ERREUR PROCHAINE QUESTION"))</f>
        <v/>
      </c>
      <c r="I2303" s="25" t="str">
        <f>IF(H2303="","",_xlfn.XLOOKUP(H2303,Questions!$A:$A,Questions!$C:$C,"ERREUR TYPE"))</f>
        <v/>
      </c>
      <c r="J2303" s="25" t="str">
        <f>IF(H2303="","",_xlfn.XLOOKUP(H2303&amp;"_"&amp;Saisie!J2304,'Réponses'!D:D,'Réponses'!C:C,""))</f>
        <v/>
      </c>
      <c r="K2303" s="25" t="str">
        <f>IF(J2303="","",_xlfn.XLOOKUP(J2303,'Réponses'!C:C,'Réponses'!F:F,"ERREUR PROCHAINE QUESTION"))</f>
        <v/>
      </c>
      <c r="L2303" s="25" t="str">
        <f>IF(K2303="","",_xlfn.XLOOKUP(K2303,Questions!$A:$A,Questions!$C:$C,""))</f>
        <v/>
      </c>
      <c r="M2303" s="25" t="str">
        <f>IF(K2303="","",_xlfn.XLOOKUP(K2303&amp;"_"&amp;Saisie!L2304,'Réponses'!D:D,'Réponses'!C:C,""))</f>
        <v/>
      </c>
      <c r="N2303" s="25" t="str">
        <f>IF(M2303="","",_xlfn.XLOOKUP(M2303,'Réponses'!C:C,'Réponses'!F:F,"ERREUR PROCHAINE QUESTION"))</f>
        <v/>
      </c>
      <c r="O2303" s="25" t="str">
        <f>IF(N2303="","",_xlfn.XLOOKUP(N2303,Questions!$A:$A,Questions!$C:$C,"ERREUR TYPE"))</f>
        <v/>
      </c>
      <c r="P2303" s="25" t="str">
        <f>IF(N2303="","",_xlfn.XLOOKUP(N2303&amp;"_"&amp;Saisie!N2304,'Réponses'!D:D,'Réponses'!C:C,""))</f>
        <v/>
      </c>
      <c r="Q2303" s="25" t="str">
        <f t="shared" si="35"/>
        <v/>
      </c>
    </row>
    <row r="2304" spans="1:17">
      <c r="A2304" s="25" t="str">
        <f>IF(ISBLANK(Saisie!C2305),"",_xlfn.XLOOKUP(Saisie!C2305,Barème!A:A,Barème!F:F,"ERREUR CODE PRODUIT"))</f>
        <v/>
      </c>
      <c r="B2304" s="25" t="str">
        <f>IF(OR(A2304="08",A2304="07",MID(Saisie!C2305,4,4)="0804",MID(Saisie!C2305,4,4)="0907",A2304=""),"",_xlfn.XLOOKUP(A2304,Matériau!A:A,Matériau!C:C,"ERREUR MATERIAU"))</f>
        <v/>
      </c>
      <c r="C2304" s="25" t="str">
        <f>IF(B2304="","",_xlfn.XLOOKUP(B2304,Questions!A:A,Questions!C:C,""))</f>
        <v/>
      </c>
      <c r="D2304" s="25" t="str">
        <f>IF(B2304="","",_xlfn.XLOOKUP(B2304&amp;"_"&amp;Saisie!F2305,'Réponses'!D:D,'Réponses'!C:C,""))</f>
        <v/>
      </c>
      <c r="E2304" s="25" t="str">
        <f>IF(D2304="","",_xlfn.XLOOKUP(D2304,'Réponses'!C:C,'Réponses'!F:F,"ERREUR PROCHAINE QUESTION"))</f>
        <v/>
      </c>
      <c r="F2304" s="25" t="str">
        <f>IF(E2304="","",_xlfn.XLOOKUP(E2304,Questions!$A:$A,Questions!$C:$C,""))</f>
        <v/>
      </c>
      <c r="G2304" s="25" t="str">
        <f>IF(E2304="","",_xlfn.XLOOKUP(E2304&amp;"_"&amp;Saisie!H2305,'Réponses'!D:D,'Réponses'!C:C,""))</f>
        <v/>
      </c>
      <c r="H2304" s="25" t="str">
        <f>IF(G2304="","",_xlfn.XLOOKUP(G2304,'Réponses'!C:C,'Réponses'!F:F,"ERREUR PROCHAINE QUESTION"))</f>
        <v/>
      </c>
      <c r="I2304" s="25" t="str">
        <f>IF(H2304="","",_xlfn.XLOOKUP(H2304,Questions!$A:$A,Questions!$C:$C,"ERREUR TYPE"))</f>
        <v/>
      </c>
      <c r="J2304" s="25" t="str">
        <f>IF(H2304="","",_xlfn.XLOOKUP(H2304&amp;"_"&amp;Saisie!J2305,'Réponses'!D:D,'Réponses'!C:C,""))</f>
        <v/>
      </c>
      <c r="K2304" s="25" t="str">
        <f>IF(J2304="","",_xlfn.XLOOKUP(J2304,'Réponses'!C:C,'Réponses'!F:F,"ERREUR PROCHAINE QUESTION"))</f>
        <v/>
      </c>
      <c r="L2304" s="25" t="str">
        <f>IF(K2304="","",_xlfn.XLOOKUP(K2304,Questions!$A:$A,Questions!$C:$C,""))</f>
        <v/>
      </c>
      <c r="M2304" s="25" t="str">
        <f>IF(K2304="","",_xlfn.XLOOKUP(K2304&amp;"_"&amp;Saisie!L2305,'Réponses'!D:D,'Réponses'!C:C,""))</f>
        <v/>
      </c>
      <c r="N2304" s="25" t="str">
        <f>IF(M2304="","",_xlfn.XLOOKUP(M2304,'Réponses'!C:C,'Réponses'!F:F,"ERREUR PROCHAINE QUESTION"))</f>
        <v/>
      </c>
      <c r="O2304" s="25" t="str">
        <f>IF(N2304="","",_xlfn.XLOOKUP(N2304,Questions!$A:$A,Questions!$C:$C,"ERREUR TYPE"))</f>
        <v/>
      </c>
      <c r="P2304" s="25" t="str">
        <f>IF(N2304="","",_xlfn.XLOOKUP(N2304&amp;"_"&amp;Saisie!N2305,'Réponses'!D:D,'Réponses'!C:C,""))</f>
        <v/>
      </c>
      <c r="Q2304" s="25" t="str">
        <f t="shared" si="35"/>
        <v/>
      </c>
    </row>
    <row r="2305" spans="1:17">
      <c r="A2305" s="25" t="str">
        <f>IF(ISBLANK(Saisie!C2306),"",_xlfn.XLOOKUP(Saisie!C2306,Barème!A:A,Barème!F:F,"ERREUR CODE PRODUIT"))</f>
        <v/>
      </c>
      <c r="B2305" s="25" t="str">
        <f>IF(OR(A2305="08",A2305="07",MID(Saisie!C2306,4,4)="0804",MID(Saisie!C2306,4,4)="0907",A2305=""),"",_xlfn.XLOOKUP(A2305,Matériau!A:A,Matériau!C:C,"ERREUR MATERIAU"))</f>
        <v/>
      </c>
      <c r="C2305" s="25" t="str">
        <f>IF(B2305="","",_xlfn.XLOOKUP(B2305,Questions!A:A,Questions!C:C,""))</f>
        <v/>
      </c>
      <c r="D2305" s="25" t="str">
        <f>IF(B2305="","",_xlfn.XLOOKUP(B2305&amp;"_"&amp;Saisie!F2306,'Réponses'!D:D,'Réponses'!C:C,""))</f>
        <v/>
      </c>
      <c r="E2305" s="25" t="str">
        <f>IF(D2305="","",_xlfn.XLOOKUP(D2305,'Réponses'!C:C,'Réponses'!F:F,"ERREUR PROCHAINE QUESTION"))</f>
        <v/>
      </c>
      <c r="F2305" s="25" t="str">
        <f>IF(E2305="","",_xlfn.XLOOKUP(E2305,Questions!$A:$A,Questions!$C:$C,""))</f>
        <v/>
      </c>
      <c r="G2305" s="25" t="str">
        <f>IF(E2305="","",_xlfn.XLOOKUP(E2305&amp;"_"&amp;Saisie!H2306,'Réponses'!D:D,'Réponses'!C:C,""))</f>
        <v/>
      </c>
      <c r="H2305" s="25" t="str">
        <f>IF(G2305="","",_xlfn.XLOOKUP(G2305,'Réponses'!C:C,'Réponses'!F:F,"ERREUR PROCHAINE QUESTION"))</f>
        <v/>
      </c>
      <c r="I2305" s="25" t="str">
        <f>IF(H2305="","",_xlfn.XLOOKUP(H2305,Questions!$A:$A,Questions!$C:$C,"ERREUR TYPE"))</f>
        <v/>
      </c>
      <c r="J2305" s="25" t="str">
        <f>IF(H2305="","",_xlfn.XLOOKUP(H2305&amp;"_"&amp;Saisie!J2306,'Réponses'!D:D,'Réponses'!C:C,""))</f>
        <v/>
      </c>
      <c r="K2305" s="25" t="str">
        <f>IF(J2305="","",_xlfn.XLOOKUP(J2305,'Réponses'!C:C,'Réponses'!F:F,"ERREUR PROCHAINE QUESTION"))</f>
        <v/>
      </c>
      <c r="L2305" s="25" t="str">
        <f>IF(K2305="","",_xlfn.XLOOKUP(K2305,Questions!$A:$A,Questions!$C:$C,""))</f>
        <v/>
      </c>
      <c r="M2305" s="25" t="str">
        <f>IF(K2305="","",_xlfn.XLOOKUP(K2305&amp;"_"&amp;Saisie!L2306,'Réponses'!D:D,'Réponses'!C:C,""))</f>
        <v/>
      </c>
      <c r="N2305" s="25" t="str">
        <f>IF(M2305="","",_xlfn.XLOOKUP(M2305,'Réponses'!C:C,'Réponses'!F:F,"ERREUR PROCHAINE QUESTION"))</f>
        <v/>
      </c>
      <c r="O2305" s="25" t="str">
        <f>IF(N2305="","",_xlfn.XLOOKUP(N2305,Questions!$A:$A,Questions!$C:$C,"ERREUR TYPE"))</f>
        <v/>
      </c>
      <c r="P2305" s="25" t="str">
        <f>IF(N2305="","",_xlfn.XLOOKUP(N2305&amp;"_"&amp;Saisie!N2306,'Réponses'!D:D,'Réponses'!C:C,""))</f>
        <v/>
      </c>
      <c r="Q2305" s="25" t="str">
        <f t="shared" si="35"/>
        <v/>
      </c>
    </row>
    <row r="2306" spans="1:17">
      <c r="A2306" s="25" t="str">
        <f>IF(ISBLANK(Saisie!C2307),"",_xlfn.XLOOKUP(Saisie!C2307,Barème!A:A,Barème!F:F,"ERREUR CODE PRODUIT"))</f>
        <v/>
      </c>
      <c r="B2306" s="25" t="str">
        <f>IF(OR(A2306="08",A2306="07",MID(Saisie!C2307,4,4)="0804",MID(Saisie!C2307,4,4)="0907",A2306=""),"",_xlfn.XLOOKUP(A2306,Matériau!A:A,Matériau!C:C,"ERREUR MATERIAU"))</f>
        <v/>
      </c>
      <c r="C2306" s="25" t="str">
        <f>IF(B2306="","",_xlfn.XLOOKUP(B2306,Questions!A:A,Questions!C:C,""))</f>
        <v/>
      </c>
      <c r="D2306" s="25" t="str">
        <f>IF(B2306="","",_xlfn.XLOOKUP(B2306&amp;"_"&amp;Saisie!F2307,'Réponses'!D:D,'Réponses'!C:C,""))</f>
        <v/>
      </c>
      <c r="E2306" s="25" t="str">
        <f>IF(D2306="","",_xlfn.XLOOKUP(D2306,'Réponses'!C:C,'Réponses'!F:F,"ERREUR PROCHAINE QUESTION"))</f>
        <v/>
      </c>
      <c r="F2306" s="25" t="str">
        <f>IF(E2306="","",_xlfn.XLOOKUP(E2306,Questions!$A:$A,Questions!$C:$C,""))</f>
        <v/>
      </c>
      <c r="G2306" s="25" t="str">
        <f>IF(E2306="","",_xlfn.XLOOKUP(E2306&amp;"_"&amp;Saisie!H2307,'Réponses'!D:D,'Réponses'!C:C,""))</f>
        <v/>
      </c>
      <c r="H2306" s="25" t="str">
        <f>IF(G2306="","",_xlfn.XLOOKUP(G2306,'Réponses'!C:C,'Réponses'!F:F,"ERREUR PROCHAINE QUESTION"))</f>
        <v/>
      </c>
      <c r="I2306" s="25" t="str">
        <f>IF(H2306="","",_xlfn.XLOOKUP(H2306,Questions!$A:$A,Questions!$C:$C,"ERREUR TYPE"))</f>
        <v/>
      </c>
      <c r="J2306" s="25" t="str">
        <f>IF(H2306="","",_xlfn.XLOOKUP(H2306&amp;"_"&amp;Saisie!J2307,'Réponses'!D:D,'Réponses'!C:C,""))</f>
        <v/>
      </c>
      <c r="K2306" s="25" t="str">
        <f>IF(J2306="","",_xlfn.XLOOKUP(J2306,'Réponses'!C:C,'Réponses'!F:F,"ERREUR PROCHAINE QUESTION"))</f>
        <v/>
      </c>
      <c r="L2306" s="25" t="str">
        <f>IF(K2306="","",_xlfn.XLOOKUP(K2306,Questions!$A:$A,Questions!$C:$C,""))</f>
        <v/>
      </c>
      <c r="M2306" s="25" t="str">
        <f>IF(K2306="","",_xlfn.XLOOKUP(K2306&amp;"_"&amp;Saisie!L2307,'Réponses'!D:D,'Réponses'!C:C,""))</f>
        <v/>
      </c>
      <c r="N2306" s="25" t="str">
        <f>IF(M2306="","",_xlfn.XLOOKUP(M2306,'Réponses'!C:C,'Réponses'!F:F,"ERREUR PROCHAINE QUESTION"))</f>
        <v/>
      </c>
      <c r="O2306" s="25" t="str">
        <f>IF(N2306="","",_xlfn.XLOOKUP(N2306,Questions!$A:$A,Questions!$C:$C,"ERREUR TYPE"))</f>
        <v/>
      </c>
      <c r="P2306" s="25" t="str">
        <f>IF(N2306="","",_xlfn.XLOOKUP(N2306&amp;"_"&amp;Saisie!N2307,'Réponses'!D:D,'Réponses'!C:C,""))</f>
        <v/>
      </c>
      <c r="Q2306" s="25" t="str">
        <f t="shared" si="35"/>
        <v/>
      </c>
    </row>
    <row r="2307" spans="1:17">
      <c r="A2307" s="25" t="str">
        <f>IF(ISBLANK(Saisie!C2308),"",_xlfn.XLOOKUP(Saisie!C2308,Barème!A:A,Barème!F:F,"ERREUR CODE PRODUIT"))</f>
        <v/>
      </c>
      <c r="B2307" s="25" t="str">
        <f>IF(OR(A2307="08",A2307="07",MID(Saisie!C2308,4,4)="0804",MID(Saisie!C2308,4,4)="0907",A2307=""),"",_xlfn.XLOOKUP(A2307,Matériau!A:A,Matériau!C:C,"ERREUR MATERIAU"))</f>
        <v/>
      </c>
      <c r="C2307" s="25" t="str">
        <f>IF(B2307="","",_xlfn.XLOOKUP(B2307,Questions!A:A,Questions!C:C,""))</f>
        <v/>
      </c>
      <c r="D2307" s="25" t="str">
        <f>IF(B2307="","",_xlfn.XLOOKUP(B2307&amp;"_"&amp;Saisie!F2308,'Réponses'!D:D,'Réponses'!C:C,""))</f>
        <v/>
      </c>
      <c r="E2307" s="25" t="str">
        <f>IF(D2307="","",_xlfn.XLOOKUP(D2307,'Réponses'!C:C,'Réponses'!F:F,"ERREUR PROCHAINE QUESTION"))</f>
        <v/>
      </c>
      <c r="F2307" s="25" t="str">
        <f>IF(E2307="","",_xlfn.XLOOKUP(E2307,Questions!$A:$A,Questions!$C:$C,""))</f>
        <v/>
      </c>
      <c r="G2307" s="25" t="str">
        <f>IF(E2307="","",_xlfn.XLOOKUP(E2307&amp;"_"&amp;Saisie!H2308,'Réponses'!D:D,'Réponses'!C:C,""))</f>
        <v/>
      </c>
      <c r="H2307" s="25" t="str">
        <f>IF(G2307="","",_xlfn.XLOOKUP(G2307,'Réponses'!C:C,'Réponses'!F:F,"ERREUR PROCHAINE QUESTION"))</f>
        <v/>
      </c>
      <c r="I2307" s="25" t="str">
        <f>IF(H2307="","",_xlfn.XLOOKUP(H2307,Questions!$A:$A,Questions!$C:$C,"ERREUR TYPE"))</f>
        <v/>
      </c>
      <c r="J2307" s="25" t="str">
        <f>IF(H2307="","",_xlfn.XLOOKUP(H2307&amp;"_"&amp;Saisie!J2308,'Réponses'!D:D,'Réponses'!C:C,""))</f>
        <v/>
      </c>
      <c r="K2307" s="25" t="str">
        <f>IF(J2307="","",_xlfn.XLOOKUP(J2307,'Réponses'!C:C,'Réponses'!F:F,"ERREUR PROCHAINE QUESTION"))</f>
        <v/>
      </c>
      <c r="L2307" s="25" t="str">
        <f>IF(K2307="","",_xlfn.XLOOKUP(K2307,Questions!$A:$A,Questions!$C:$C,""))</f>
        <v/>
      </c>
      <c r="M2307" s="25" t="str">
        <f>IF(K2307="","",_xlfn.XLOOKUP(K2307&amp;"_"&amp;Saisie!L2308,'Réponses'!D:D,'Réponses'!C:C,""))</f>
        <v/>
      </c>
      <c r="N2307" s="25" t="str">
        <f>IF(M2307="","",_xlfn.XLOOKUP(M2307,'Réponses'!C:C,'Réponses'!F:F,"ERREUR PROCHAINE QUESTION"))</f>
        <v/>
      </c>
      <c r="O2307" s="25" t="str">
        <f>IF(N2307="","",_xlfn.XLOOKUP(N2307,Questions!$A:$A,Questions!$C:$C,"ERREUR TYPE"))</f>
        <v/>
      </c>
      <c r="P2307" s="25" t="str">
        <f>IF(N2307="","",_xlfn.XLOOKUP(N2307&amp;"_"&amp;Saisie!N2308,'Réponses'!D:D,'Réponses'!C:C,""))</f>
        <v/>
      </c>
      <c r="Q2307" s="25" t="str">
        <f t="shared" ref="Q2307:Q2370" si="36">D2307&amp;IF(G2307="","","_"&amp;G2307)&amp;IF(J2307="","","_"&amp;J2307&amp;IF(M2307="","","_"&amp;M2307)&amp;IF(P2307="","","_"&amp;P2307))</f>
        <v/>
      </c>
    </row>
    <row r="2308" spans="1:17">
      <c r="A2308" s="25" t="str">
        <f>IF(ISBLANK(Saisie!C2309),"",_xlfn.XLOOKUP(Saisie!C2309,Barème!A:A,Barème!F:F,"ERREUR CODE PRODUIT"))</f>
        <v/>
      </c>
      <c r="B2308" s="25" t="str">
        <f>IF(OR(A2308="08",A2308="07",MID(Saisie!C2309,4,4)="0804",MID(Saisie!C2309,4,4)="0907",A2308=""),"",_xlfn.XLOOKUP(A2308,Matériau!A:A,Matériau!C:C,"ERREUR MATERIAU"))</f>
        <v/>
      </c>
      <c r="C2308" s="25" t="str">
        <f>IF(B2308="","",_xlfn.XLOOKUP(B2308,Questions!A:A,Questions!C:C,""))</f>
        <v/>
      </c>
      <c r="D2308" s="25" t="str">
        <f>IF(B2308="","",_xlfn.XLOOKUP(B2308&amp;"_"&amp;Saisie!F2309,'Réponses'!D:D,'Réponses'!C:C,""))</f>
        <v/>
      </c>
      <c r="E2308" s="25" t="str">
        <f>IF(D2308="","",_xlfn.XLOOKUP(D2308,'Réponses'!C:C,'Réponses'!F:F,"ERREUR PROCHAINE QUESTION"))</f>
        <v/>
      </c>
      <c r="F2308" s="25" t="str">
        <f>IF(E2308="","",_xlfn.XLOOKUP(E2308,Questions!$A:$A,Questions!$C:$C,""))</f>
        <v/>
      </c>
      <c r="G2308" s="25" t="str">
        <f>IF(E2308="","",_xlfn.XLOOKUP(E2308&amp;"_"&amp;Saisie!H2309,'Réponses'!D:D,'Réponses'!C:C,""))</f>
        <v/>
      </c>
      <c r="H2308" s="25" t="str">
        <f>IF(G2308="","",_xlfn.XLOOKUP(G2308,'Réponses'!C:C,'Réponses'!F:F,"ERREUR PROCHAINE QUESTION"))</f>
        <v/>
      </c>
      <c r="I2308" s="25" t="str">
        <f>IF(H2308="","",_xlfn.XLOOKUP(H2308,Questions!$A:$A,Questions!$C:$C,"ERREUR TYPE"))</f>
        <v/>
      </c>
      <c r="J2308" s="25" t="str">
        <f>IF(H2308="","",_xlfn.XLOOKUP(H2308&amp;"_"&amp;Saisie!J2309,'Réponses'!D:D,'Réponses'!C:C,""))</f>
        <v/>
      </c>
      <c r="K2308" s="25" t="str">
        <f>IF(J2308="","",_xlfn.XLOOKUP(J2308,'Réponses'!C:C,'Réponses'!F:F,"ERREUR PROCHAINE QUESTION"))</f>
        <v/>
      </c>
      <c r="L2308" s="25" t="str">
        <f>IF(K2308="","",_xlfn.XLOOKUP(K2308,Questions!$A:$A,Questions!$C:$C,""))</f>
        <v/>
      </c>
      <c r="M2308" s="25" t="str">
        <f>IF(K2308="","",_xlfn.XLOOKUP(K2308&amp;"_"&amp;Saisie!L2309,'Réponses'!D:D,'Réponses'!C:C,""))</f>
        <v/>
      </c>
      <c r="N2308" s="25" t="str">
        <f>IF(M2308="","",_xlfn.XLOOKUP(M2308,'Réponses'!C:C,'Réponses'!F:F,"ERREUR PROCHAINE QUESTION"))</f>
        <v/>
      </c>
      <c r="O2308" s="25" t="str">
        <f>IF(N2308="","",_xlfn.XLOOKUP(N2308,Questions!$A:$A,Questions!$C:$C,"ERREUR TYPE"))</f>
        <v/>
      </c>
      <c r="P2308" s="25" t="str">
        <f>IF(N2308="","",_xlfn.XLOOKUP(N2308&amp;"_"&amp;Saisie!N2309,'Réponses'!D:D,'Réponses'!C:C,""))</f>
        <v/>
      </c>
      <c r="Q2308" s="25" t="str">
        <f t="shared" si="36"/>
        <v/>
      </c>
    </row>
    <row r="2309" spans="1:17">
      <c r="A2309" s="25" t="str">
        <f>IF(ISBLANK(Saisie!C2310),"",_xlfn.XLOOKUP(Saisie!C2310,Barème!A:A,Barème!F:F,"ERREUR CODE PRODUIT"))</f>
        <v/>
      </c>
      <c r="B2309" s="25" t="str">
        <f>IF(OR(A2309="08",A2309="07",MID(Saisie!C2310,4,4)="0804",MID(Saisie!C2310,4,4)="0907",A2309=""),"",_xlfn.XLOOKUP(A2309,Matériau!A:A,Matériau!C:C,"ERREUR MATERIAU"))</f>
        <v/>
      </c>
      <c r="C2309" s="25" t="str">
        <f>IF(B2309="","",_xlfn.XLOOKUP(B2309,Questions!A:A,Questions!C:C,""))</f>
        <v/>
      </c>
      <c r="D2309" s="25" t="str">
        <f>IF(B2309="","",_xlfn.XLOOKUP(B2309&amp;"_"&amp;Saisie!F2310,'Réponses'!D:D,'Réponses'!C:C,""))</f>
        <v/>
      </c>
      <c r="E2309" s="25" t="str">
        <f>IF(D2309="","",_xlfn.XLOOKUP(D2309,'Réponses'!C:C,'Réponses'!F:F,"ERREUR PROCHAINE QUESTION"))</f>
        <v/>
      </c>
      <c r="F2309" s="25" t="str">
        <f>IF(E2309="","",_xlfn.XLOOKUP(E2309,Questions!$A:$A,Questions!$C:$C,""))</f>
        <v/>
      </c>
      <c r="G2309" s="25" t="str">
        <f>IF(E2309="","",_xlfn.XLOOKUP(E2309&amp;"_"&amp;Saisie!H2310,'Réponses'!D:D,'Réponses'!C:C,""))</f>
        <v/>
      </c>
      <c r="H2309" s="25" t="str">
        <f>IF(G2309="","",_xlfn.XLOOKUP(G2309,'Réponses'!C:C,'Réponses'!F:F,"ERREUR PROCHAINE QUESTION"))</f>
        <v/>
      </c>
      <c r="I2309" s="25" t="str">
        <f>IF(H2309="","",_xlfn.XLOOKUP(H2309,Questions!$A:$A,Questions!$C:$C,"ERREUR TYPE"))</f>
        <v/>
      </c>
      <c r="J2309" s="25" t="str">
        <f>IF(H2309="","",_xlfn.XLOOKUP(H2309&amp;"_"&amp;Saisie!J2310,'Réponses'!D:D,'Réponses'!C:C,""))</f>
        <v/>
      </c>
      <c r="K2309" s="25" t="str">
        <f>IF(J2309="","",_xlfn.XLOOKUP(J2309,'Réponses'!C:C,'Réponses'!F:F,"ERREUR PROCHAINE QUESTION"))</f>
        <v/>
      </c>
      <c r="L2309" s="25" t="str">
        <f>IF(K2309="","",_xlfn.XLOOKUP(K2309,Questions!$A:$A,Questions!$C:$C,""))</f>
        <v/>
      </c>
      <c r="M2309" s="25" t="str">
        <f>IF(K2309="","",_xlfn.XLOOKUP(K2309&amp;"_"&amp;Saisie!L2310,'Réponses'!D:D,'Réponses'!C:C,""))</f>
        <v/>
      </c>
      <c r="N2309" s="25" t="str">
        <f>IF(M2309="","",_xlfn.XLOOKUP(M2309,'Réponses'!C:C,'Réponses'!F:F,"ERREUR PROCHAINE QUESTION"))</f>
        <v/>
      </c>
      <c r="O2309" s="25" t="str">
        <f>IF(N2309="","",_xlfn.XLOOKUP(N2309,Questions!$A:$A,Questions!$C:$C,"ERREUR TYPE"))</f>
        <v/>
      </c>
      <c r="P2309" s="25" t="str">
        <f>IF(N2309="","",_xlfn.XLOOKUP(N2309&amp;"_"&amp;Saisie!N2310,'Réponses'!D:D,'Réponses'!C:C,""))</f>
        <v/>
      </c>
      <c r="Q2309" s="25" t="str">
        <f t="shared" si="36"/>
        <v/>
      </c>
    </row>
    <row r="2310" spans="1:17">
      <c r="A2310" s="25" t="str">
        <f>IF(ISBLANK(Saisie!C2311),"",_xlfn.XLOOKUP(Saisie!C2311,Barème!A:A,Barème!F:F,"ERREUR CODE PRODUIT"))</f>
        <v/>
      </c>
      <c r="B2310" s="25" t="str">
        <f>IF(OR(A2310="08",A2310="07",MID(Saisie!C2311,4,4)="0804",MID(Saisie!C2311,4,4)="0907",A2310=""),"",_xlfn.XLOOKUP(A2310,Matériau!A:A,Matériau!C:C,"ERREUR MATERIAU"))</f>
        <v/>
      </c>
      <c r="C2310" s="25" t="str">
        <f>IF(B2310="","",_xlfn.XLOOKUP(B2310,Questions!A:A,Questions!C:C,""))</f>
        <v/>
      </c>
      <c r="D2310" s="25" t="str">
        <f>IF(B2310="","",_xlfn.XLOOKUP(B2310&amp;"_"&amp;Saisie!F2311,'Réponses'!D:D,'Réponses'!C:C,""))</f>
        <v/>
      </c>
      <c r="E2310" s="25" t="str">
        <f>IF(D2310="","",_xlfn.XLOOKUP(D2310,'Réponses'!C:C,'Réponses'!F:F,"ERREUR PROCHAINE QUESTION"))</f>
        <v/>
      </c>
      <c r="F2310" s="25" t="str">
        <f>IF(E2310="","",_xlfn.XLOOKUP(E2310,Questions!$A:$A,Questions!$C:$C,""))</f>
        <v/>
      </c>
      <c r="G2310" s="25" t="str">
        <f>IF(E2310="","",_xlfn.XLOOKUP(E2310&amp;"_"&amp;Saisie!H2311,'Réponses'!D:D,'Réponses'!C:C,""))</f>
        <v/>
      </c>
      <c r="H2310" s="25" t="str">
        <f>IF(G2310="","",_xlfn.XLOOKUP(G2310,'Réponses'!C:C,'Réponses'!F:F,"ERREUR PROCHAINE QUESTION"))</f>
        <v/>
      </c>
      <c r="I2310" s="25" t="str">
        <f>IF(H2310="","",_xlfn.XLOOKUP(H2310,Questions!$A:$A,Questions!$C:$C,"ERREUR TYPE"))</f>
        <v/>
      </c>
      <c r="J2310" s="25" t="str">
        <f>IF(H2310="","",_xlfn.XLOOKUP(H2310&amp;"_"&amp;Saisie!J2311,'Réponses'!D:D,'Réponses'!C:C,""))</f>
        <v/>
      </c>
      <c r="K2310" s="25" t="str">
        <f>IF(J2310="","",_xlfn.XLOOKUP(J2310,'Réponses'!C:C,'Réponses'!F:F,"ERREUR PROCHAINE QUESTION"))</f>
        <v/>
      </c>
      <c r="L2310" s="25" t="str">
        <f>IF(K2310="","",_xlfn.XLOOKUP(K2310,Questions!$A:$A,Questions!$C:$C,""))</f>
        <v/>
      </c>
      <c r="M2310" s="25" t="str">
        <f>IF(K2310="","",_xlfn.XLOOKUP(K2310&amp;"_"&amp;Saisie!L2311,'Réponses'!D:D,'Réponses'!C:C,""))</f>
        <v/>
      </c>
      <c r="N2310" s="25" t="str">
        <f>IF(M2310="","",_xlfn.XLOOKUP(M2310,'Réponses'!C:C,'Réponses'!F:F,"ERREUR PROCHAINE QUESTION"))</f>
        <v/>
      </c>
      <c r="O2310" s="25" t="str">
        <f>IF(N2310="","",_xlfn.XLOOKUP(N2310,Questions!$A:$A,Questions!$C:$C,"ERREUR TYPE"))</f>
        <v/>
      </c>
      <c r="P2310" s="25" t="str">
        <f>IF(N2310="","",_xlfn.XLOOKUP(N2310&amp;"_"&amp;Saisie!N2311,'Réponses'!D:D,'Réponses'!C:C,""))</f>
        <v/>
      </c>
      <c r="Q2310" s="25" t="str">
        <f t="shared" si="36"/>
        <v/>
      </c>
    </row>
    <row r="2311" spans="1:17">
      <c r="A2311" s="25" t="str">
        <f>IF(ISBLANK(Saisie!C2312),"",_xlfn.XLOOKUP(Saisie!C2312,Barème!A:A,Barème!F:F,"ERREUR CODE PRODUIT"))</f>
        <v/>
      </c>
      <c r="B2311" s="25" t="str">
        <f>IF(OR(A2311="08",A2311="07",MID(Saisie!C2312,4,4)="0804",MID(Saisie!C2312,4,4)="0907",A2311=""),"",_xlfn.XLOOKUP(A2311,Matériau!A:A,Matériau!C:C,"ERREUR MATERIAU"))</f>
        <v/>
      </c>
      <c r="C2311" s="25" t="str">
        <f>IF(B2311="","",_xlfn.XLOOKUP(B2311,Questions!A:A,Questions!C:C,""))</f>
        <v/>
      </c>
      <c r="D2311" s="25" t="str">
        <f>IF(B2311="","",_xlfn.XLOOKUP(B2311&amp;"_"&amp;Saisie!F2312,'Réponses'!D:D,'Réponses'!C:C,""))</f>
        <v/>
      </c>
      <c r="E2311" s="25" t="str">
        <f>IF(D2311="","",_xlfn.XLOOKUP(D2311,'Réponses'!C:C,'Réponses'!F:F,"ERREUR PROCHAINE QUESTION"))</f>
        <v/>
      </c>
      <c r="F2311" s="25" t="str">
        <f>IF(E2311="","",_xlfn.XLOOKUP(E2311,Questions!$A:$A,Questions!$C:$C,""))</f>
        <v/>
      </c>
      <c r="G2311" s="25" t="str">
        <f>IF(E2311="","",_xlfn.XLOOKUP(E2311&amp;"_"&amp;Saisie!H2312,'Réponses'!D:D,'Réponses'!C:C,""))</f>
        <v/>
      </c>
      <c r="H2311" s="25" t="str">
        <f>IF(G2311="","",_xlfn.XLOOKUP(G2311,'Réponses'!C:C,'Réponses'!F:F,"ERREUR PROCHAINE QUESTION"))</f>
        <v/>
      </c>
      <c r="I2311" s="25" t="str">
        <f>IF(H2311="","",_xlfn.XLOOKUP(H2311,Questions!$A:$A,Questions!$C:$C,"ERREUR TYPE"))</f>
        <v/>
      </c>
      <c r="J2311" s="25" t="str">
        <f>IF(H2311="","",_xlfn.XLOOKUP(H2311&amp;"_"&amp;Saisie!J2312,'Réponses'!D:D,'Réponses'!C:C,""))</f>
        <v/>
      </c>
      <c r="K2311" s="25" t="str">
        <f>IF(J2311="","",_xlfn.XLOOKUP(J2311,'Réponses'!C:C,'Réponses'!F:F,"ERREUR PROCHAINE QUESTION"))</f>
        <v/>
      </c>
      <c r="L2311" s="25" t="str">
        <f>IF(K2311="","",_xlfn.XLOOKUP(K2311,Questions!$A:$A,Questions!$C:$C,""))</f>
        <v/>
      </c>
      <c r="M2311" s="25" t="str">
        <f>IF(K2311="","",_xlfn.XLOOKUP(K2311&amp;"_"&amp;Saisie!L2312,'Réponses'!D:D,'Réponses'!C:C,""))</f>
        <v/>
      </c>
      <c r="N2311" s="25" t="str">
        <f>IF(M2311="","",_xlfn.XLOOKUP(M2311,'Réponses'!C:C,'Réponses'!F:F,"ERREUR PROCHAINE QUESTION"))</f>
        <v/>
      </c>
      <c r="O2311" s="25" t="str">
        <f>IF(N2311="","",_xlfn.XLOOKUP(N2311,Questions!$A:$A,Questions!$C:$C,"ERREUR TYPE"))</f>
        <v/>
      </c>
      <c r="P2311" s="25" t="str">
        <f>IF(N2311="","",_xlfn.XLOOKUP(N2311&amp;"_"&amp;Saisie!N2312,'Réponses'!D:D,'Réponses'!C:C,""))</f>
        <v/>
      </c>
      <c r="Q2311" s="25" t="str">
        <f t="shared" si="36"/>
        <v/>
      </c>
    </row>
    <row r="2312" spans="1:17">
      <c r="A2312" s="25" t="str">
        <f>IF(ISBLANK(Saisie!C2313),"",_xlfn.XLOOKUP(Saisie!C2313,Barème!A:A,Barème!F:F,"ERREUR CODE PRODUIT"))</f>
        <v/>
      </c>
      <c r="B2312" s="25" t="str">
        <f>IF(OR(A2312="08",A2312="07",MID(Saisie!C2313,4,4)="0804",MID(Saisie!C2313,4,4)="0907",A2312=""),"",_xlfn.XLOOKUP(A2312,Matériau!A:A,Matériau!C:C,"ERREUR MATERIAU"))</f>
        <v/>
      </c>
      <c r="C2312" s="25" t="str">
        <f>IF(B2312="","",_xlfn.XLOOKUP(B2312,Questions!A:A,Questions!C:C,""))</f>
        <v/>
      </c>
      <c r="D2312" s="25" t="str">
        <f>IF(B2312="","",_xlfn.XLOOKUP(B2312&amp;"_"&amp;Saisie!F2313,'Réponses'!D:D,'Réponses'!C:C,""))</f>
        <v/>
      </c>
      <c r="E2312" s="25" t="str">
        <f>IF(D2312="","",_xlfn.XLOOKUP(D2312,'Réponses'!C:C,'Réponses'!F:F,"ERREUR PROCHAINE QUESTION"))</f>
        <v/>
      </c>
      <c r="F2312" s="25" t="str">
        <f>IF(E2312="","",_xlfn.XLOOKUP(E2312,Questions!$A:$A,Questions!$C:$C,""))</f>
        <v/>
      </c>
      <c r="G2312" s="25" t="str">
        <f>IF(E2312="","",_xlfn.XLOOKUP(E2312&amp;"_"&amp;Saisie!H2313,'Réponses'!D:D,'Réponses'!C:C,""))</f>
        <v/>
      </c>
      <c r="H2312" s="25" t="str">
        <f>IF(G2312="","",_xlfn.XLOOKUP(G2312,'Réponses'!C:C,'Réponses'!F:F,"ERREUR PROCHAINE QUESTION"))</f>
        <v/>
      </c>
      <c r="I2312" s="25" t="str">
        <f>IF(H2312="","",_xlfn.XLOOKUP(H2312,Questions!$A:$A,Questions!$C:$C,"ERREUR TYPE"))</f>
        <v/>
      </c>
      <c r="J2312" s="25" t="str">
        <f>IF(H2312="","",_xlfn.XLOOKUP(H2312&amp;"_"&amp;Saisie!J2313,'Réponses'!D:D,'Réponses'!C:C,""))</f>
        <v/>
      </c>
      <c r="K2312" s="25" t="str">
        <f>IF(J2312="","",_xlfn.XLOOKUP(J2312,'Réponses'!C:C,'Réponses'!F:F,"ERREUR PROCHAINE QUESTION"))</f>
        <v/>
      </c>
      <c r="L2312" s="25" t="str">
        <f>IF(K2312="","",_xlfn.XLOOKUP(K2312,Questions!$A:$A,Questions!$C:$C,""))</f>
        <v/>
      </c>
      <c r="M2312" s="25" t="str">
        <f>IF(K2312="","",_xlfn.XLOOKUP(K2312&amp;"_"&amp;Saisie!L2313,'Réponses'!D:D,'Réponses'!C:C,""))</f>
        <v/>
      </c>
      <c r="N2312" s="25" t="str">
        <f>IF(M2312="","",_xlfn.XLOOKUP(M2312,'Réponses'!C:C,'Réponses'!F:F,"ERREUR PROCHAINE QUESTION"))</f>
        <v/>
      </c>
      <c r="O2312" s="25" t="str">
        <f>IF(N2312="","",_xlfn.XLOOKUP(N2312,Questions!$A:$A,Questions!$C:$C,"ERREUR TYPE"))</f>
        <v/>
      </c>
      <c r="P2312" s="25" t="str">
        <f>IF(N2312="","",_xlfn.XLOOKUP(N2312&amp;"_"&amp;Saisie!N2313,'Réponses'!D:D,'Réponses'!C:C,""))</f>
        <v/>
      </c>
      <c r="Q2312" s="25" t="str">
        <f t="shared" si="36"/>
        <v/>
      </c>
    </row>
    <row r="2313" spans="1:17">
      <c r="A2313" s="25" t="str">
        <f>IF(ISBLANK(Saisie!C2314),"",_xlfn.XLOOKUP(Saisie!C2314,Barème!A:A,Barème!F:F,"ERREUR CODE PRODUIT"))</f>
        <v/>
      </c>
      <c r="B2313" s="25" t="str">
        <f>IF(OR(A2313="08",A2313="07",MID(Saisie!C2314,4,4)="0804",MID(Saisie!C2314,4,4)="0907",A2313=""),"",_xlfn.XLOOKUP(A2313,Matériau!A:A,Matériau!C:C,"ERREUR MATERIAU"))</f>
        <v/>
      </c>
      <c r="C2313" s="25" t="str">
        <f>IF(B2313="","",_xlfn.XLOOKUP(B2313,Questions!A:A,Questions!C:C,""))</f>
        <v/>
      </c>
      <c r="D2313" s="25" t="str">
        <f>IF(B2313="","",_xlfn.XLOOKUP(B2313&amp;"_"&amp;Saisie!F2314,'Réponses'!D:D,'Réponses'!C:C,""))</f>
        <v/>
      </c>
      <c r="E2313" s="25" t="str">
        <f>IF(D2313="","",_xlfn.XLOOKUP(D2313,'Réponses'!C:C,'Réponses'!F:F,"ERREUR PROCHAINE QUESTION"))</f>
        <v/>
      </c>
      <c r="F2313" s="25" t="str">
        <f>IF(E2313="","",_xlfn.XLOOKUP(E2313,Questions!$A:$A,Questions!$C:$C,""))</f>
        <v/>
      </c>
      <c r="G2313" s="25" t="str">
        <f>IF(E2313="","",_xlfn.XLOOKUP(E2313&amp;"_"&amp;Saisie!H2314,'Réponses'!D:D,'Réponses'!C:C,""))</f>
        <v/>
      </c>
      <c r="H2313" s="25" t="str">
        <f>IF(G2313="","",_xlfn.XLOOKUP(G2313,'Réponses'!C:C,'Réponses'!F:F,"ERREUR PROCHAINE QUESTION"))</f>
        <v/>
      </c>
      <c r="I2313" s="25" t="str">
        <f>IF(H2313="","",_xlfn.XLOOKUP(H2313,Questions!$A:$A,Questions!$C:$C,"ERREUR TYPE"))</f>
        <v/>
      </c>
      <c r="J2313" s="25" t="str">
        <f>IF(H2313="","",_xlfn.XLOOKUP(H2313&amp;"_"&amp;Saisie!J2314,'Réponses'!D:D,'Réponses'!C:C,""))</f>
        <v/>
      </c>
      <c r="K2313" s="25" t="str">
        <f>IF(J2313="","",_xlfn.XLOOKUP(J2313,'Réponses'!C:C,'Réponses'!F:F,"ERREUR PROCHAINE QUESTION"))</f>
        <v/>
      </c>
      <c r="L2313" s="25" t="str">
        <f>IF(K2313="","",_xlfn.XLOOKUP(K2313,Questions!$A:$A,Questions!$C:$C,""))</f>
        <v/>
      </c>
      <c r="M2313" s="25" t="str">
        <f>IF(K2313="","",_xlfn.XLOOKUP(K2313&amp;"_"&amp;Saisie!L2314,'Réponses'!D:D,'Réponses'!C:C,""))</f>
        <v/>
      </c>
      <c r="N2313" s="25" t="str">
        <f>IF(M2313="","",_xlfn.XLOOKUP(M2313,'Réponses'!C:C,'Réponses'!F:F,"ERREUR PROCHAINE QUESTION"))</f>
        <v/>
      </c>
      <c r="O2313" s="25" t="str">
        <f>IF(N2313="","",_xlfn.XLOOKUP(N2313,Questions!$A:$A,Questions!$C:$C,"ERREUR TYPE"))</f>
        <v/>
      </c>
      <c r="P2313" s="25" t="str">
        <f>IF(N2313="","",_xlfn.XLOOKUP(N2313&amp;"_"&amp;Saisie!N2314,'Réponses'!D:D,'Réponses'!C:C,""))</f>
        <v/>
      </c>
      <c r="Q2313" s="25" t="str">
        <f t="shared" si="36"/>
        <v/>
      </c>
    </row>
    <row r="2314" spans="1:17">
      <c r="A2314" s="25" t="str">
        <f>IF(ISBLANK(Saisie!C2315),"",_xlfn.XLOOKUP(Saisie!C2315,Barème!A:A,Barème!F:F,"ERREUR CODE PRODUIT"))</f>
        <v/>
      </c>
      <c r="B2314" s="25" t="str">
        <f>IF(OR(A2314="08",A2314="07",MID(Saisie!C2315,4,4)="0804",MID(Saisie!C2315,4,4)="0907",A2314=""),"",_xlfn.XLOOKUP(A2314,Matériau!A:A,Matériau!C:C,"ERREUR MATERIAU"))</f>
        <v/>
      </c>
      <c r="C2314" s="25" t="str">
        <f>IF(B2314="","",_xlfn.XLOOKUP(B2314,Questions!A:A,Questions!C:C,""))</f>
        <v/>
      </c>
      <c r="D2314" s="25" t="str">
        <f>IF(B2314="","",_xlfn.XLOOKUP(B2314&amp;"_"&amp;Saisie!F2315,'Réponses'!D:D,'Réponses'!C:C,""))</f>
        <v/>
      </c>
      <c r="E2314" s="25" t="str">
        <f>IF(D2314="","",_xlfn.XLOOKUP(D2314,'Réponses'!C:C,'Réponses'!F:F,"ERREUR PROCHAINE QUESTION"))</f>
        <v/>
      </c>
      <c r="F2314" s="25" t="str">
        <f>IF(E2314="","",_xlfn.XLOOKUP(E2314,Questions!$A:$A,Questions!$C:$C,""))</f>
        <v/>
      </c>
      <c r="G2314" s="25" t="str">
        <f>IF(E2314="","",_xlfn.XLOOKUP(E2314&amp;"_"&amp;Saisie!H2315,'Réponses'!D:D,'Réponses'!C:C,""))</f>
        <v/>
      </c>
      <c r="H2314" s="25" t="str">
        <f>IF(G2314="","",_xlfn.XLOOKUP(G2314,'Réponses'!C:C,'Réponses'!F:F,"ERREUR PROCHAINE QUESTION"))</f>
        <v/>
      </c>
      <c r="I2314" s="25" t="str">
        <f>IF(H2314="","",_xlfn.XLOOKUP(H2314,Questions!$A:$A,Questions!$C:$C,"ERREUR TYPE"))</f>
        <v/>
      </c>
      <c r="J2314" s="25" t="str">
        <f>IF(H2314="","",_xlfn.XLOOKUP(H2314&amp;"_"&amp;Saisie!J2315,'Réponses'!D:D,'Réponses'!C:C,""))</f>
        <v/>
      </c>
      <c r="K2314" s="25" t="str">
        <f>IF(J2314="","",_xlfn.XLOOKUP(J2314,'Réponses'!C:C,'Réponses'!F:F,"ERREUR PROCHAINE QUESTION"))</f>
        <v/>
      </c>
      <c r="L2314" s="25" t="str">
        <f>IF(K2314="","",_xlfn.XLOOKUP(K2314,Questions!$A:$A,Questions!$C:$C,""))</f>
        <v/>
      </c>
      <c r="M2314" s="25" t="str">
        <f>IF(K2314="","",_xlfn.XLOOKUP(K2314&amp;"_"&amp;Saisie!L2315,'Réponses'!D:D,'Réponses'!C:C,""))</f>
        <v/>
      </c>
      <c r="N2314" s="25" t="str">
        <f>IF(M2314="","",_xlfn.XLOOKUP(M2314,'Réponses'!C:C,'Réponses'!F:F,"ERREUR PROCHAINE QUESTION"))</f>
        <v/>
      </c>
      <c r="O2314" s="25" t="str">
        <f>IF(N2314="","",_xlfn.XLOOKUP(N2314,Questions!$A:$A,Questions!$C:$C,"ERREUR TYPE"))</f>
        <v/>
      </c>
      <c r="P2314" s="25" t="str">
        <f>IF(N2314="","",_xlfn.XLOOKUP(N2314&amp;"_"&amp;Saisie!N2315,'Réponses'!D:D,'Réponses'!C:C,""))</f>
        <v/>
      </c>
      <c r="Q2314" s="25" t="str">
        <f t="shared" si="36"/>
        <v/>
      </c>
    </row>
    <row r="2315" spans="1:17">
      <c r="A2315" s="25" t="str">
        <f>IF(ISBLANK(Saisie!C2316),"",_xlfn.XLOOKUP(Saisie!C2316,Barème!A:A,Barème!F:F,"ERREUR CODE PRODUIT"))</f>
        <v/>
      </c>
      <c r="B2315" s="25" t="str">
        <f>IF(OR(A2315="08",A2315="07",MID(Saisie!C2316,4,4)="0804",MID(Saisie!C2316,4,4)="0907",A2315=""),"",_xlfn.XLOOKUP(A2315,Matériau!A:A,Matériau!C:C,"ERREUR MATERIAU"))</f>
        <v/>
      </c>
      <c r="C2315" s="25" t="str">
        <f>IF(B2315="","",_xlfn.XLOOKUP(B2315,Questions!A:A,Questions!C:C,""))</f>
        <v/>
      </c>
      <c r="D2315" s="25" t="str">
        <f>IF(B2315="","",_xlfn.XLOOKUP(B2315&amp;"_"&amp;Saisie!F2316,'Réponses'!D:D,'Réponses'!C:C,""))</f>
        <v/>
      </c>
      <c r="E2315" s="25" t="str">
        <f>IF(D2315="","",_xlfn.XLOOKUP(D2315,'Réponses'!C:C,'Réponses'!F:F,"ERREUR PROCHAINE QUESTION"))</f>
        <v/>
      </c>
      <c r="F2315" s="25" t="str">
        <f>IF(E2315="","",_xlfn.XLOOKUP(E2315,Questions!$A:$A,Questions!$C:$C,""))</f>
        <v/>
      </c>
      <c r="G2315" s="25" t="str">
        <f>IF(E2315="","",_xlfn.XLOOKUP(E2315&amp;"_"&amp;Saisie!H2316,'Réponses'!D:D,'Réponses'!C:C,""))</f>
        <v/>
      </c>
      <c r="H2315" s="25" t="str">
        <f>IF(G2315="","",_xlfn.XLOOKUP(G2315,'Réponses'!C:C,'Réponses'!F:F,"ERREUR PROCHAINE QUESTION"))</f>
        <v/>
      </c>
      <c r="I2315" s="25" t="str">
        <f>IF(H2315="","",_xlfn.XLOOKUP(H2315,Questions!$A:$A,Questions!$C:$C,"ERREUR TYPE"))</f>
        <v/>
      </c>
      <c r="J2315" s="25" t="str">
        <f>IF(H2315="","",_xlfn.XLOOKUP(H2315&amp;"_"&amp;Saisie!J2316,'Réponses'!D:D,'Réponses'!C:C,""))</f>
        <v/>
      </c>
      <c r="K2315" s="25" t="str">
        <f>IF(J2315="","",_xlfn.XLOOKUP(J2315,'Réponses'!C:C,'Réponses'!F:F,"ERREUR PROCHAINE QUESTION"))</f>
        <v/>
      </c>
      <c r="L2315" s="25" t="str">
        <f>IF(K2315="","",_xlfn.XLOOKUP(K2315,Questions!$A:$A,Questions!$C:$C,""))</f>
        <v/>
      </c>
      <c r="M2315" s="25" t="str">
        <f>IF(K2315="","",_xlfn.XLOOKUP(K2315&amp;"_"&amp;Saisie!L2316,'Réponses'!D:D,'Réponses'!C:C,""))</f>
        <v/>
      </c>
      <c r="N2315" s="25" t="str">
        <f>IF(M2315="","",_xlfn.XLOOKUP(M2315,'Réponses'!C:C,'Réponses'!F:F,"ERREUR PROCHAINE QUESTION"))</f>
        <v/>
      </c>
      <c r="O2315" s="25" t="str">
        <f>IF(N2315="","",_xlfn.XLOOKUP(N2315,Questions!$A:$A,Questions!$C:$C,"ERREUR TYPE"))</f>
        <v/>
      </c>
      <c r="P2315" s="25" t="str">
        <f>IF(N2315="","",_xlfn.XLOOKUP(N2315&amp;"_"&amp;Saisie!N2316,'Réponses'!D:D,'Réponses'!C:C,""))</f>
        <v/>
      </c>
      <c r="Q2315" s="25" t="str">
        <f t="shared" si="36"/>
        <v/>
      </c>
    </row>
    <row r="2316" spans="1:17">
      <c r="A2316" s="25" t="str">
        <f>IF(ISBLANK(Saisie!C2317),"",_xlfn.XLOOKUP(Saisie!C2317,Barème!A:A,Barème!F:F,"ERREUR CODE PRODUIT"))</f>
        <v/>
      </c>
      <c r="B2316" s="25" t="str">
        <f>IF(OR(A2316="08",A2316="07",MID(Saisie!C2317,4,4)="0804",MID(Saisie!C2317,4,4)="0907",A2316=""),"",_xlfn.XLOOKUP(A2316,Matériau!A:A,Matériau!C:C,"ERREUR MATERIAU"))</f>
        <v/>
      </c>
      <c r="C2316" s="25" t="str">
        <f>IF(B2316="","",_xlfn.XLOOKUP(B2316,Questions!A:A,Questions!C:C,""))</f>
        <v/>
      </c>
      <c r="D2316" s="25" t="str">
        <f>IF(B2316="","",_xlfn.XLOOKUP(B2316&amp;"_"&amp;Saisie!F2317,'Réponses'!D:D,'Réponses'!C:C,""))</f>
        <v/>
      </c>
      <c r="E2316" s="25" t="str">
        <f>IF(D2316="","",_xlfn.XLOOKUP(D2316,'Réponses'!C:C,'Réponses'!F:F,"ERREUR PROCHAINE QUESTION"))</f>
        <v/>
      </c>
      <c r="F2316" s="25" t="str">
        <f>IF(E2316="","",_xlfn.XLOOKUP(E2316,Questions!$A:$A,Questions!$C:$C,""))</f>
        <v/>
      </c>
      <c r="G2316" s="25" t="str">
        <f>IF(E2316="","",_xlfn.XLOOKUP(E2316&amp;"_"&amp;Saisie!H2317,'Réponses'!D:D,'Réponses'!C:C,""))</f>
        <v/>
      </c>
      <c r="H2316" s="25" t="str">
        <f>IF(G2316="","",_xlfn.XLOOKUP(G2316,'Réponses'!C:C,'Réponses'!F:F,"ERREUR PROCHAINE QUESTION"))</f>
        <v/>
      </c>
      <c r="I2316" s="25" t="str">
        <f>IF(H2316="","",_xlfn.XLOOKUP(H2316,Questions!$A:$A,Questions!$C:$C,"ERREUR TYPE"))</f>
        <v/>
      </c>
      <c r="J2316" s="25" t="str">
        <f>IF(H2316="","",_xlfn.XLOOKUP(H2316&amp;"_"&amp;Saisie!J2317,'Réponses'!D:D,'Réponses'!C:C,""))</f>
        <v/>
      </c>
      <c r="K2316" s="25" t="str">
        <f>IF(J2316="","",_xlfn.XLOOKUP(J2316,'Réponses'!C:C,'Réponses'!F:F,"ERREUR PROCHAINE QUESTION"))</f>
        <v/>
      </c>
      <c r="L2316" s="25" t="str">
        <f>IF(K2316="","",_xlfn.XLOOKUP(K2316,Questions!$A:$A,Questions!$C:$C,""))</f>
        <v/>
      </c>
      <c r="M2316" s="25" t="str">
        <f>IF(K2316="","",_xlfn.XLOOKUP(K2316&amp;"_"&amp;Saisie!L2317,'Réponses'!D:D,'Réponses'!C:C,""))</f>
        <v/>
      </c>
      <c r="N2316" s="25" t="str">
        <f>IF(M2316="","",_xlfn.XLOOKUP(M2316,'Réponses'!C:C,'Réponses'!F:F,"ERREUR PROCHAINE QUESTION"))</f>
        <v/>
      </c>
      <c r="O2316" s="25" t="str">
        <f>IF(N2316="","",_xlfn.XLOOKUP(N2316,Questions!$A:$A,Questions!$C:$C,"ERREUR TYPE"))</f>
        <v/>
      </c>
      <c r="P2316" s="25" t="str">
        <f>IF(N2316="","",_xlfn.XLOOKUP(N2316&amp;"_"&amp;Saisie!N2317,'Réponses'!D:D,'Réponses'!C:C,""))</f>
        <v/>
      </c>
      <c r="Q2316" s="25" t="str">
        <f t="shared" si="36"/>
        <v/>
      </c>
    </row>
    <row r="2317" spans="1:17">
      <c r="A2317" s="25" t="str">
        <f>IF(ISBLANK(Saisie!C2318),"",_xlfn.XLOOKUP(Saisie!C2318,Barème!A:A,Barème!F:F,"ERREUR CODE PRODUIT"))</f>
        <v/>
      </c>
      <c r="B2317" s="25" t="str">
        <f>IF(OR(A2317="08",A2317="07",MID(Saisie!C2318,4,4)="0804",MID(Saisie!C2318,4,4)="0907",A2317=""),"",_xlfn.XLOOKUP(A2317,Matériau!A:A,Matériau!C:C,"ERREUR MATERIAU"))</f>
        <v/>
      </c>
      <c r="C2317" s="25" t="str">
        <f>IF(B2317="","",_xlfn.XLOOKUP(B2317,Questions!A:A,Questions!C:C,""))</f>
        <v/>
      </c>
      <c r="D2317" s="25" t="str">
        <f>IF(B2317="","",_xlfn.XLOOKUP(B2317&amp;"_"&amp;Saisie!F2318,'Réponses'!D:D,'Réponses'!C:C,""))</f>
        <v/>
      </c>
      <c r="E2317" s="25" t="str">
        <f>IF(D2317="","",_xlfn.XLOOKUP(D2317,'Réponses'!C:C,'Réponses'!F:F,"ERREUR PROCHAINE QUESTION"))</f>
        <v/>
      </c>
      <c r="F2317" s="25" t="str">
        <f>IF(E2317="","",_xlfn.XLOOKUP(E2317,Questions!$A:$A,Questions!$C:$C,""))</f>
        <v/>
      </c>
      <c r="G2317" s="25" t="str">
        <f>IF(E2317="","",_xlfn.XLOOKUP(E2317&amp;"_"&amp;Saisie!H2318,'Réponses'!D:D,'Réponses'!C:C,""))</f>
        <v/>
      </c>
      <c r="H2317" s="25" t="str">
        <f>IF(G2317="","",_xlfn.XLOOKUP(G2317,'Réponses'!C:C,'Réponses'!F:F,"ERREUR PROCHAINE QUESTION"))</f>
        <v/>
      </c>
      <c r="I2317" s="25" t="str">
        <f>IF(H2317="","",_xlfn.XLOOKUP(H2317,Questions!$A:$A,Questions!$C:$C,"ERREUR TYPE"))</f>
        <v/>
      </c>
      <c r="J2317" s="25" t="str">
        <f>IF(H2317="","",_xlfn.XLOOKUP(H2317&amp;"_"&amp;Saisie!J2318,'Réponses'!D:D,'Réponses'!C:C,""))</f>
        <v/>
      </c>
      <c r="K2317" s="25" t="str">
        <f>IF(J2317="","",_xlfn.XLOOKUP(J2317,'Réponses'!C:C,'Réponses'!F:F,"ERREUR PROCHAINE QUESTION"))</f>
        <v/>
      </c>
      <c r="L2317" s="25" t="str">
        <f>IF(K2317="","",_xlfn.XLOOKUP(K2317,Questions!$A:$A,Questions!$C:$C,""))</f>
        <v/>
      </c>
      <c r="M2317" s="25" t="str">
        <f>IF(K2317="","",_xlfn.XLOOKUP(K2317&amp;"_"&amp;Saisie!L2318,'Réponses'!D:D,'Réponses'!C:C,""))</f>
        <v/>
      </c>
      <c r="N2317" s="25" t="str">
        <f>IF(M2317="","",_xlfn.XLOOKUP(M2317,'Réponses'!C:C,'Réponses'!F:F,"ERREUR PROCHAINE QUESTION"))</f>
        <v/>
      </c>
      <c r="O2317" s="25" t="str">
        <f>IF(N2317="","",_xlfn.XLOOKUP(N2317,Questions!$A:$A,Questions!$C:$C,"ERREUR TYPE"))</f>
        <v/>
      </c>
      <c r="P2317" s="25" t="str">
        <f>IF(N2317="","",_xlfn.XLOOKUP(N2317&amp;"_"&amp;Saisie!N2318,'Réponses'!D:D,'Réponses'!C:C,""))</f>
        <v/>
      </c>
      <c r="Q2317" s="25" t="str">
        <f t="shared" si="36"/>
        <v/>
      </c>
    </row>
    <row r="2318" spans="1:17">
      <c r="A2318" s="25" t="str">
        <f>IF(ISBLANK(Saisie!C2319),"",_xlfn.XLOOKUP(Saisie!C2319,Barème!A:A,Barème!F:F,"ERREUR CODE PRODUIT"))</f>
        <v/>
      </c>
      <c r="B2318" s="25" t="str">
        <f>IF(OR(A2318="08",A2318="07",MID(Saisie!C2319,4,4)="0804",MID(Saisie!C2319,4,4)="0907",A2318=""),"",_xlfn.XLOOKUP(A2318,Matériau!A:A,Matériau!C:C,"ERREUR MATERIAU"))</f>
        <v/>
      </c>
      <c r="C2318" s="25" t="str">
        <f>IF(B2318="","",_xlfn.XLOOKUP(B2318,Questions!A:A,Questions!C:C,""))</f>
        <v/>
      </c>
      <c r="D2318" s="25" t="str">
        <f>IF(B2318="","",_xlfn.XLOOKUP(B2318&amp;"_"&amp;Saisie!F2319,'Réponses'!D:D,'Réponses'!C:C,""))</f>
        <v/>
      </c>
      <c r="E2318" s="25" t="str">
        <f>IF(D2318="","",_xlfn.XLOOKUP(D2318,'Réponses'!C:C,'Réponses'!F:F,"ERREUR PROCHAINE QUESTION"))</f>
        <v/>
      </c>
      <c r="F2318" s="25" t="str">
        <f>IF(E2318="","",_xlfn.XLOOKUP(E2318,Questions!$A:$A,Questions!$C:$C,""))</f>
        <v/>
      </c>
      <c r="G2318" s="25" t="str">
        <f>IF(E2318="","",_xlfn.XLOOKUP(E2318&amp;"_"&amp;Saisie!H2319,'Réponses'!D:D,'Réponses'!C:C,""))</f>
        <v/>
      </c>
      <c r="H2318" s="25" t="str">
        <f>IF(G2318="","",_xlfn.XLOOKUP(G2318,'Réponses'!C:C,'Réponses'!F:F,"ERREUR PROCHAINE QUESTION"))</f>
        <v/>
      </c>
      <c r="I2318" s="25" t="str">
        <f>IF(H2318="","",_xlfn.XLOOKUP(H2318,Questions!$A:$A,Questions!$C:$C,"ERREUR TYPE"))</f>
        <v/>
      </c>
      <c r="J2318" s="25" t="str">
        <f>IF(H2318="","",_xlfn.XLOOKUP(H2318&amp;"_"&amp;Saisie!J2319,'Réponses'!D:D,'Réponses'!C:C,""))</f>
        <v/>
      </c>
      <c r="K2318" s="25" t="str">
        <f>IF(J2318="","",_xlfn.XLOOKUP(J2318,'Réponses'!C:C,'Réponses'!F:F,"ERREUR PROCHAINE QUESTION"))</f>
        <v/>
      </c>
      <c r="L2318" s="25" t="str">
        <f>IF(K2318="","",_xlfn.XLOOKUP(K2318,Questions!$A:$A,Questions!$C:$C,""))</f>
        <v/>
      </c>
      <c r="M2318" s="25" t="str">
        <f>IF(K2318="","",_xlfn.XLOOKUP(K2318&amp;"_"&amp;Saisie!L2319,'Réponses'!D:D,'Réponses'!C:C,""))</f>
        <v/>
      </c>
      <c r="N2318" s="25" t="str">
        <f>IF(M2318="","",_xlfn.XLOOKUP(M2318,'Réponses'!C:C,'Réponses'!F:F,"ERREUR PROCHAINE QUESTION"))</f>
        <v/>
      </c>
      <c r="O2318" s="25" t="str">
        <f>IF(N2318="","",_xlfn.XLOOKUP(N2318,Questions!$A:$A,Questions!$C:$C,"ERREUR TYPE"))</f>
        <v/>
      </c>
      <c r="P2318" s="25" t="str">
        <f>IF(N2318="","",_xlfn.XLOOKUP(N2318&amp;"_"&amp;Saisie!N2319,'Réponses'!D:D,'Réponses'!C:C,""))</f>
        <v/>
      </c>
      <c r="Q2318" s="25" t="str">
        <f t="shared" si="36"/>
        <v/>
      </c>
    </row>
    <row r="2319" spans="1:17">
      <c r="A2319" s="25" t="str">
        <f>IF(ISBLANK(Saisie!C2320),"",_xlfn.XLOOKUP(Saisie!C2320,Barème!A:A,Barème!F:F,"ERREUR CODE PRODUIT"))</f>
        <v/>
      </c>
      <c r="B2319" s="25" t="str">
        <f>IF(OR(A2319="08",A2319="07",MID(Saisie!C2320,4,4)="0804",MID(Saisie!C2320,4,4)="0907",A2319=""),"",_xlfn.XLOOKUP(A2319,Matériau!A:A,Matériau!C:C,"ERREUR MATERIAU"))</f>
        <v/>
      </c>
      <c r="C2319" s="25" t="str">
        <f>IF(B2319="","",_xlfn.XLOOKUP(B2319,Questions!A:A,Questions!C:C,""))</f>
        <v/>
      </c>
      <c r="D2319" s="25" t="str">
        <f>IF(B2319="","",_xlfn.XLOOKUP(B2319&amp;"_"&amp;Saisie!F2320,'Réponses'!D:D,'Réponses'!C:C,""))</f>
        <v/>
      </c>
      <c r="E2319" s="25" t="str">
        <f>IF(D2319="","",_xlfn.XLOOKUP(D2319,'Réponses'!C:C,'Réponses'!F:F,"ERREUR PROCHAINE QUESTION"))</f>
        <v/>
      </c>
      <c r="F2319" s="25" t="str">
        <f>IF(E2319="","",_xlfn.XLOOKUP(E2319,Questions!$A:$A,Questions!$C:$C,""))</f>
        <v/>
      </c>
      <c r="G2319" s="25" t="str">
        <f>IF(E2319="","",_xlfn.XLOOKUP(E2319&amp;"_"&amp;Saisie!H2320,'Réponses'!D:D,'Réponses'!C:C,""))</f>
        <v/>
      </c>
      <c r="H2319" s="25" t="str">
        <f>IF(G2319="","",_xlfn.XLOOKUP(G2319,'Réponses'!C:C,'Réponses'!F:F,"ERREUR PROCHAINE QUESTION"))</f>
        <v/>
      </c>
      <c r="I2319" s="25" t="str">
        <f>IF(H2319="","",_xlfn.XLOOKUP(H2319,Questions!$A:$A,Questions!$C:$C,"ERREUR TYPE"))</f>
        <v/>
      </c>
      <c r="J2319" s="25" t="str">
        <f>IF(H2319="","",_xlfn.XLOOKUP(H2319&amp;"_"&amp;Saisie!J2320,'Réponses'!D:D,'Réponses'!C:C,""))</f>
        <v/>
      </c>
      <c r="K2319" s="25" t="str">
        <f>IF(J2319="","",_xlfn.XLOOKUP(J2319,'Réponses'!C:C,'Réponses'!F:F,"ERREUR PROCHAINE QUESTION"))</f>
        <v/>
      </c>
      <c r="L2319" s="25" t="str">
        <f>IF(K2319="","",_xlfn.XLOOKUP(K2319,Questions!$A:$A,Questions!$C:$C,""))</f>
        <v/>
      </c>
      <c r="M2319" s="25" t="str">
        <f>IF(K2319="","",_xlfn.XLOOKUP(K2319&amp;"_"&amp;Saisie!L2320,'Réponses'!D:D,'Réponses'!C:C,""))</f>
        <v/>
      </c>
      <c r="N2319" s="25" t="str">
        <f>IF(M2319="","",_xlfn.XLOOKUP(M2319,'Réponses'!C:C,'Réponses'!F:F,"ERREUR PROCHAINE QUESTION"))</f>
        <v/>
      </c>
      <c r="O2319" s="25" t="str">
        <f>IF(N2319="","",_xlfn.XLOOKUP(N2319,Questions!$A:$A,Questions!$C:$C,"ERREUR TYPE"))</f>
        <v/>
      </c>
      <c r="P2319" s="25" t="str">
        <f>IF(N2319="","",_xlfn.XLOOKUP(N2319&amp;"_"&amp;Saisie!N2320,'Réponses'!D:D,'Réponses'!C:C,""))</f>
        <v/>
      </c>
      <c r="Q2319" s="25" t="str">
        <f t="shared" si="36"/>
        <v/>
      </c>
    </row>
    <row r="2320" spans="1:17">
      <c r="A2320" s="25" t="str">
        <f>IF(ISBLANK(Saisie!C2321),"",_xlfn.XLOOKUP(Saisie!C2321,Barème!A:A,Barème!F:F,"ERREUR CODE PRODUIT"))</f>
        <v/>
      </c>
      <c r="B2320" s="25" t="str">
        <f>IF(OR(A2320="08",A2320="07",MID(Saisie!C2321,4,4)="0804",MID(Saisie!C2321,4,4)="0907",A2320=""),"",_xlfn.XLOOKUP(A2320,Matériau!A:A,Matériau!C:C,"ERREUR MATERIAU"))</f>
        <v/>
      </c>
      <c r="C2320" s="25" t="str">
        <f>IF(B2320="","",_xlfn.XLOOKUP(B2320,Questions!A:A,Questions!C:C,""))</f>
        <v/>
      </c>
      <c r="D2320" s="25" t="str">
        <f>IF(B2320="","",_xlfn.XLOOKUP(B2320&amp;"_"&amp;Saisie!F2321,'Réponses'!D:D,'Réponses'!C:C,""))</f>
        <v/>
      </c>
      <c r="E2320" s="25" t="str">
        <f>IF(D2320="","",_xlfn.XLOOKUP(D2320,'Réponses'!C:C,'Réponses'!F:F,"ERREUR PROCHAINE QUESTION"))</f>
        <v/>
      </c>
      <c r="F2320" s="25" t="str">
        <f>IF(E2320="","",_xlfn.XLOOKUP(E2320,Questions!$A:$A,Questions!$C:$C,""))</f>
        <v/>
      </c>
      <c r="G2320" s="25" t="str">
        <f>IF(E2320="","",_xlfn.XLOOKUP(E2320&amp;"_"&amp;Saisie!H2321,'Réponses'!D:D,'Réponses'!C:C,""))</f>
        <v/>
      </c>
      <c r="H2320" s="25" t="str">
        <f>IF(G2320="","",_xlfn.XLOOKUP(G2320,'Réponses'!C:C,'Réponses'!F:F,"ERREUR PROCHAINE QUESTION"))</f>
        <v/>
      </c>
      <c r="I2320" s="25" t="str">
        <f>IF(H2320="","",_xlfn.XLOOKUP(H2320,Questions!$A:$A,Questions!$C:$C,"ERREUR TYPE"))</f>
        <v/>
      </c>
      <c r="J2320" s="25" t="str">
        <f>IF(H2320="","",_xlfn.XLOOKUP(H2320&amp;"_"&amp;Saisie!J2321,'Réponses'!D:D,'Réponses'!C:C,""))</f>
        <v/>
      </c>
      <c r="K2320" s="25" t="str">
        <f>IF(J2320="","",_xlfn.XLOOKUP(J2320,'Réponses'!C:C,'Réponses'!F:F,"ERREUR PROCHAINE QUESTION"))</f>
        <v/>
      </c>
      <c r="L2320" s="25" t="str">
        <f>IF(K2320="","",_xlfn.XLOOKUP(K2320,Questions!$A:$A,Questions!$C:$C,""))</f>
        <v/>
      </c>
      <c r="M2320" s="25" t="str">
        <f>IF(K2320="","",_xlfn.XLOOKUP(K2320&amp;"_"&amp;Saisie!L2321,'Réponses'!D:D,'Réponses'!C:C,""))</f>
        <v/>
      </c>
      <c r="N2320" s="25" t="str">
        <f>IF(M2320="","",_xlfn.XLOOKUP(M2320,'Réponses'!C:C,'Réponses'!F:F,"ERREUR PROCHAINE QUESTION"))</f>
        <v/>
      </c>
      <c r="O2320" s="25" t="str">
        <f>IF(N2320="","",_xlfn.XLOOKUP(N2320,Questions!$A:$A,Questions!$C:$C,"ERREUR TYPE"))</f>
        <v/>
      </c>
      <c r="P2320" s="25" t="str">
        <f>IF(N2320="","",_xlfn.XLOOKUP(N2320&amp;"_"&amp;Saisie!N2321,'Réponses'!D:D,'Réponses'!C:C,""))</f>
        <v/>
      </c>
      <c r="Q2320" s="25" t="str">
        <f t="shared" si="36"/>
        <v/>
      </c>
    </row>
    <row r="2321" spans="1:17">
      <c r="A2321" s="25" t="str">
        <f>IF(ISBLANK(Saisie!C2322),"",_xlfn.XLOOKUP(Saisie!C2322,Barème!A:A,Barème!F:F,"ERREUR CODE PRODUIT"))</f>
        <v/>
      </c>
      <c r="B2321" s="25" t="str">
        <f>IF(OR(A2321="08",A2321="07",MID(Saisie!C2322,4,4)="0804",MID(Saisie!C2322,4,4)="0907",A2321=""),"",_xlfn.XLOOKUP(A2321,Matériau!A:A,Matériau!C:C,"ERREUR MATERIAU"))</f>
        <v/>
      </c>
      <c r="C2321" s="25" t="str">
        <f>IF(B2321="","",_xlfn.XLOOKUP(B2321,Questions!A:A,Questions!C:C,""))</f>
        <v/>
      </c>
      <c r="D2321" s="25" t="str">
        <f>IF(B2321="","",_xlfn.XLOOKUP(B2321&amp;"_"&amp;Saisie!F2322,'Réponses'!D:D,'Réponses'!C:C,""))</f>
        <v/>
      </c>
      <c r="E2321" s="25" t="str">
        <f>IF(D2321="","",_xlfn.XLOOKUP(D2321,'Réponses'!C:C,'Réponses'!F:F,"ERREUR PROCHAINE QUESTION"))</f>
        <v/>
      </c>
      <c r="F2321" s="25" t="str">
        <f>IF(E2321="","",_xlfn.XLOOKUP(E2321,Questions!$A:$A,Questions!$C:$C,""))</f>
        <v/>
      </c>
      <c r="G2321" s="25" t="str">
        <f>IF(E2321="","",_xlfn.XLOOKUP(E2321&amp;"_"&amp;Saisie!H2322,'Réponses'!D:D,'Réponses'!C:C,""))</f>
        <v/>
      </c>
      <c r="H2321" s="25" t="str">
        <f>IF(G2321="","",_xlfn.XLOOKUP(G2321,'Réponses'!C:C,'Réponses'!F:F,"ERREUR PROCHAINE QUESTION"))</f>
        <v/>
      </c>
      <c r="I2321" s="25" t="str">
        <f>IF(H2321="","",_xlfn.XLOOKUP(H2321,Questions!$A:$A,Questions!$C:$C,"ERREUR TYPE"))</f>
        <v/>
      </c>
      <c r="J2321" s="25" t="str">
        <f>IF(H2321="","",_xlfn.XLOOKUP(H2321&amp;"_"&amp;Saisie!J2322,'Réponses'!D:D,'Réponses'!C:C,""))</f>
        <v/>
      </c>
      <c r="K2321" s="25" t="str">
        <f>IF(J2321="","",_xlfn.XLOOKUP(J2321,'Réponses'!C:C,'Réponses'!F:F,"ERREUR PROCHAINE QUESTION"))</f>
        <v/>
      </c>
      <c r="L2321" s="25" t="str">
        <f>IF(K2321="","",_xlfn.XLOOKUP(K2321,Questions!$A:$A,Questions!$C:$C,""))</f>
        <v/>
      </c>
      <c r="M2321" s="25" t="str">
        <f>IF(K2321="","",_xlfn.XLOOKUP(K2321&amp;"_"&amp;Saisie!L2322,'Réponses'!D:D,'Réponses'!C:C,""))</f>
        <v/>
      </c>
      <c r="N2321" s="25" t="str">
        <f>IF(M2321="","",_xlfn.XLOOKUP(M2321,'Réponses'!C:C,'Réponses'!F:F,"ERREUR PROCHAINE QUESTION"))</f>
        <v/>
      </c>
      <c r="O2321" s="25" t="str">
        <f>IF(N2321="","",_xlfn.XLOOKUP(N2321,Questions!$A:$A,Questions!$C:$C,"ERREUR TYPE"))</f>
        <v/>
      </c>
      <c r="P2321" s="25" t="str">
        <f>IF(N2321="","",_xlfn.XLOOKUP(N2321&amp;"_"&amp;Saisie!N2322,'Réponses'!D:D,'Réponses'!C:C,""))</f>
        <v/>
      </c>
      <c r="Q2321" s="25" t="str">
        <f t="shared" si="36"/>
        <v/>
      </c>
    </row>
    <row r="2322" spans="1:17">
      <c r="A2322" s="25" t="str">
        <f>IF(ISBLANK(Saisie!C2323),"",_xlfn.XLOOKUP(Saisie!C2323,Barème!A:A,Barème!F:F,"ERREUR CODE PRODUIT"))</f>
        <v/>
      </c>
      <c r="B2322" s="25" t="str">
        <f>IF(OR(A2322="08",A2322="07",MID(Saisie!C2323,4,4)="0804",MID(Saisie!C2323,4,4)="0907",A2322=""),"",_xlfn.XLOOKUP(A2322,Matériau!A:A,Matériau!C:C,"ERREUR MATERIAU"))</f>
        <v/>
      </c>
      <c r="C2322" s="25" t="str">
        <f>IF(B2322="","",_xlfn.XLOOKUP(B2322,Questions!A:A,Questions!C:C,""))</f>
        <v/>
      </c>
      <c r="D2322" s="25" t="str">
        <f>IF(B2322="","",_xlfn.XLOOKUP(B2322&amp;"_"&amp;Saisie!F2323,'Réponses'!D:D,'Réponses'!C:C,""))</f>
        <v/>
      </c>
      <c r="E2322" s="25" t="str">
        <f>IF(D2322="","",_xlfn.XLOOKUP(D2322,'Réponses'!C:C,'Réponses'!F:F,"ERREUR PROCHAINE QUESTION"))</f>
        <v/>
      </c>
      <c r="F2322" s="25" t="str">
        <f>IF(E2322="","",_xlfn.XLOOKUP(E2322,Questions!$A:$A,Questions!$C:$C,""))</f>
        <v/>
      </c>
      <c r="G2322" s="25" t="str">
        <f>IF(E2322="","",_xlfn.XLOOKUP(E2322&amp;"_"&amp;Saisie!H2323,'Réponses'!D:D,'Réponses'!C:C,""))</f>
        <v/>
      </c>
      <c r="H2322" s="25" t="str">
        <f>IF(G2322="","",_xlfn.XLOOKUP(G2322,'Réponses'!C:C,'Réponses'!F:F,"ERREUR PROCHAINE QUESTION"))</f>
        <v/>
      </c>
      <c r="I2322" s="25" t="str">
        <f>IF(H2322="","",_xlfn.XLOOKUP(H2322,Questions!$A:$A,Questions!$C:$C,"ERREUR TYPE"))</f>
        <v/>
      </c>
      <c r="J2322" s="25" t="str">
        <f>IF(H2322="","",_xlfn.XLOOKUP(H2322&amp;"_"&amp;Saisie!J2323,'Réponses'!D:D,'Réponses'!C:C,""))</f>
        <v/>
      </c>
      <c r="K2322" s="25" t="str">
        <f>IF(J2322="","",_xlfn.XLOOKUP(J2322,'Réponses'!C:C,'Réponses'!F:F,"ERREUR PROCHAINE QUESTION"))</f>
        <v/>
      </c>
      <c r="L2322" s="25" t="str">
        <f>IF(K2322="","",_xlfn.XLOOKUP(K2322,Questions!$A:$A,Questions!$C:$C,""))</f>
        <v/>
      </c>
      <c r="M2322" s="25" t="str">
        <f>IF(K2322="","",_xlfn.XLOOKUP(K2322&amp;"_"&amp;Saisie!L2323,'Réponses'!D:D,'Réponses'!C:C,""))</f>
        <v/>
      </c>
      <c r="N2322" s="25" t="str">
        <f>IF(M2322="","",_xlfn.XLOOKUP(M2322,'Réponses'!C:C,'Réponses'!F:F,"ERREUR PROCHAINE QUESTION"))</f>
        <v/>
      </c>
      <c r="O2322" s="25" t="str">
        <f>IF(N2322="","",_xlfn.XLOOKUP(N2322,Questions!$A:$A,Questions!$C:$C,"ERREUR TYPE"))</f>
        <v/>
      </c>
      <c r="P2322" s="25" t="str">
        <f>IF(N2322="","",_xlfn.XLOOKUP(N2322&amp;"_"&amp;Saisie!N2323,'Réponses'!D:D,'Réponses'!C:C,""))</f>
        <v/>
      </c>
      <c r="Q2322" s="25" t="str">
        <f t="shared" si="36"/>
        <v/>
      </c>
    </row>
    <row r="2323" spans="1:17">
      <c r="A2323" s="25" t="str">
        <f>IF(ISBLANK(Saisie!C2324),"",_xlfn.XLOOKUP(Saisie!C2324,Barème!A:A,Barème!F:F,"ERREUR CODE PRODUIT"))</f>
        <v/>
      </c>
      <c r="B2323" s="25" t="str">
        <f>IF(OR(A2323="08",A2323="07",MID(Saisie!C2324,4,4)="0804",MID(Saisie!C2324,4,4)="0907",A2323=""),"",_xlfn.XLOOKUP(A2323,Matériau!A:A,Matériau!C:C,"ERREUR MATERIAU"))</f>
        <v/>
      </c>
      <c r="C2323" s="25" t="str">
        <f>IF(B2323="","",_xlfn.XLOOKUP(B2323,Questions!A:A,Questions!C:C,""))</f>
        <v/>
      </c>
      <c r="D2323" s="25" t="str">
        <f>IF(B2323="","",_xlfn.XLOOKUP(B2323&amp;"_"&amp;Saisie!F2324,'Réponses'!D:D,'Réponses'!C:C,""))</f>
        <v/>
      </c>
      <c r="E2323" s="25" t="str">
        <f>IF(D2323="","",_xlfn.XLOOKUP(D2323,'Réponses'!C:C,'Réponses'!F:F,"ERREUR PROCHAINE QUESTION"))</f>
        <v/>
      </c>
      <c r="F2323" s="25" t="str">
        <f>IF(E2323="","",_xlfn.XLOOKUP(E2323,Questions!$A:$A,Questions!$C:$C,""))</f>
        <v/>
      </c>
      <c r="G2323" s="25" t="str">
        <f>IF(E2323="","",_xlfn.XLOOKUP(E2323&amp;"_"&amp;Saisie!H2324,'Réponses'!D:D,'Réponses'!C:C,""))</f>
        <v/>
      </c>
      <c r="H2323" s="25" t="str">
        <f>IF(G2323="","",_xlfn.XLOOKUP(G2323,'Réponses'!C:C,'Réponses'!F:F,"ERREUR PROCHAINE QUESTION"))</f>
        <v/>
      </c>
      <c r="I2323" s="25" t="str">
        <f>IF(H2323="","",_xlfn.XLOOKUP(H2323,Questions!$A:$A,Questions!$C:$C,"ERREUR TYPE"))</f>
        <v/>
      </c>
      <c r="J2323" s="25" t="str">
        <f>IF(H2323="","",_xlfn.XLOOKUP(H2323&amp;"_"&amp;Saisie!J2324,'Réponses'!D:D,'Réponses'!C:C,""))</f>
        <v/>
      </c>
      <c r="K2323" s="25" t="str">
        <f>IF(J2323="","",_xlfn.XLOOKUP(J2323,'Réponses'!C:C,'Réponses'!F:F,"ERREUR PROCHAINE QUESTION"))</f>
        <v/>
      </c>
      <c r="L2323" s="25" t="str">
        <f>IF(K2323="","",_xlfn.XLOOKUP(K2323,Questions!$A:$A,Questions!$C:$C,""))</f>
        <v/>
      </c>
      <c r="M2323" s="25" t="str">
        <f>IF(K2323="","",_xlfn.XLOOKUP(K2323&amp;"_"&amp;Saisie!L2324,'Réponses'!D:D,'Réponses'!C:C,""))</f>
        <v/>
      </c>
      <c r="N2323" s="25" t="str">
        <f>IF(M2323="","",_xlfn.XLOOKUP(M2323,'Réponses'!C:C,'Réponses'!F:F,"ERREUR PROCHAINE QUESTION"))</f>
        <v/>
      </c>
      <c r="O2323" s="25" t="str">
        <f>IF(N2323="","",_xlfn.XLOOKUP(N2323,Questions!$A:$A,Questions!$C:$C,"ERREUR TYPE"))</f>
        <v/>
      </c>
      <c r="P2323" s="25" t="str">
        <f>IF(N2323="","",_xlfn.XLOOKUP(N2323&amp;"_"&amp;Saisie!N2324,'Réponses'!D:D,'Réponses'!C:C,""))</f>
        <v/>
      </c>
      <c r="Q2323" s="25" t="str">
        <f t="shared" si="36"/>
        <v/>
      </c>
    </row>
    <row r="2324" spans="1:17">
      <c r="A2324" s="25" t="str">
        <f>IF(ISBLANK(Saisie!C2325),"",_xlfn.XLOOKUP(Saisie!C2325,Barème!A:A,Barème!F:F,"ERREUR CODE PRODUIT"))</f>
        <v/>
      </c>
      <c r="B2324" s="25" t="str">
        <f>IF(OR(A2324="08",A2324="07",MID(Saisie!C2325,4,4)="0804",MID(Saisie!C2325,4,4)="0907",A2324=""),"",_xlfn.XLOOKUP(A2324,Matériau!A:A,Matériau!C:C,"ERREUR MATERIAU"))</f>
        <v/>
      </c>
      <c r="C2324" s="25" t="str">
        <f>IF(B2324="","",_xlfn.XLOOKUP(B2324,Questions!A:A,Questions!C:C,""))</f>
        <v/>
      </c>
      <c r="D2324" s="25" t="str">
        <f>IF(B2324="","",_xlfn.XLOOKUP(B2324&amp;"_"&amp;Saisie!F2325,'Réponses'!D:D,'Réponses'!C:C,""))</f>
        <v/>
      </c>
      <c r="E2324" s="25" t="str">
        <f>IF(D2324="","",_xlfn.XLOOKUP(D2324,'Réponses'!C:C,'Réponses'!F:F,"ERREUR PROCHAINE QUESTION"))</f>
        <v/>
      </c>
      <c r="F2324" s="25" t="str">
        <f>IF(E2324="","",_xlfn.XLOOKUP(E2324,Questions!$A:$A,Questions!$C:$C,""))</f>
        <v/>
      </c>
      <c r="G2324" s="25" t="str">
        <f>IF(E2324="","",_xlfn.XLOOKUP(E2324&amp;"_"&amp;Saisie!H2325,'Réponses'!D:D,'Réponses'!C:C,""))</f>
        <v/>
      </c>
      <c r="H2324" s="25" t="str">
        <f>IF(G2324="","",_xlfn.XLOOKUP(G2324,'Réponses'!C:C,'Réponses'!F:F,"ERREUR PROCHAINE QUESTION"))</f>
        <v/>
      </c>
      <c r="I2324" s="25" t="str">
        <f>IF(H2324="","",_xlfn.XLOOKUP(H2324,Questions!$A:$A,Questions!$C:$C,"ERREUR TYPE"))</f>
        <v/>
      </c>
      <c r="J2324" s="25" t="str">
        <f>IF(H2324="","",_xlfn.XLOOKUP(H2324&amp;"_"&amp;Saisie!J2325,'Réponses'!D:D,'Réponses'!C:C,""))</f>
        <v/>
      </c>
      <c r="K2324" s="25" t="str">
        <f>IF(J2324="","",_xlfn.XLOOKUP(J2324,'Réponses'!C:C,'Réponses'!F:F,"ERREUR PROCHAINE QUESTION"))</f>
        <v/>
      </c>
      <c r="L2324" s="25" t="str">
        <f>IF(K2324="","",_xlfn.XLOOKUP(K2324,Questions!$A:$A,Questions!$C:$C,""))</f>
        <v/>
      </c>
      <c r="M2324" s="25" t="str">
        <f>IF(K2324="","",_xlfn.XLOOKUP(K2324&amp;"_"&amp;Saisie!L2325,'Réponses'!D:D,'Réponses'!C:C,""))</f>
        <v/>
      </c>
      <c r="N2324" s="25" t="str">
        <f>IF(M2324="","",_xlfn.XLOOKUP(M2324,'Réponses'!C:C,'Réponses'!F:F,"ERREUR PROCHAINE QUESTION"))</f>
        <v/>
      </c>
      <c r="O2324" s="25" t="str">
        <f>IF(N2324="","",_xlfn.XLOOKUP(N2324,Questions!$A:$A,Questions!$C:$C,"ERREUR TYPE"))</f>
        <v/>
      </c>
      <c r="P2324" s="25" t="str">
        <f>IF(N2324="","",_xlfn.XLOOKUP(N2324&amp;"_"&amp;Saisie!N2325,'Réponses'!D:D,'Réponses'!C:C,""))</f>
        <v/>
      </c>
      <c r="Q2324" s="25" t="str">
        <f t="shared" si="36"/>
        <v/>
      </c>
    </row>
    <row r="2325" spans="1:17">
      <c r="A2325" s="25" t="str">
        <f>IF(ISBLANK(Saisie!C2326),"",_xlfn.XLOOKUP(Saisie!C2326,Barème!A:A,Barème!F:F,"ERREUR CODE PRODUIT"))</f>
        <v/>
      </c>
      <c r="B2325" s="25" t="str">
        <f>IF(OR(A2325="08",A2325="07",MID(Saisie!C2326,4,4)="0804",MID(Saisie!C2326,4,4)="0907",A2325=""),"",_xlfn.XLOOKUP(A2325,Matériau!A:A,Matériau!C:C,"ERREUR MATERIAU"))</f>
        <v/>
      </c>
      <c r="C2325" s="25" t="str">
        <f>IF(B2325="","",_xlfn.XLOOKUP(B2325,Questions!A:A,Questions!C:C,""))</f>
        <v/>
      </c>
      <c r="D2325" s="25" t="str">
        <f>IF(B2325="","",_xlfn.XLOOKUP(B2325&amp;"_"&amp;Saisie!F2326,'Réponses'!D:D,'Réponses'!C:C,""))</f>
        <v/>
      </c>
      <c r="E2325" s="25" t="str">
        <f>IF(D2325="","",_xlfn.XLOOKUP(D2325,'Réponses'!C:C,'Réponses'!F:F,"ERREUR PROCHAINE QUESTION"))</f>
        <v/>
      </c>
      <c r="F2325" s="25" t="str">
        <f>IF(E2325="","",_xlfn.XLOOKUP(E2325,Questions!$A:$A,Questions!$C:$C,""))</f>
        <v/>
      </c>
      <c r="G2325" s="25" t="str">
        <f>IF(E2325="","",_xlfn.XLOOKUP(E2325&amp;"_"&amp;Saisie!H2326,'Réponses'!D:D,'Réponses'!C:C,""))</f>
        <v/>
      </c>
      <c r="H2325" s="25" t="str">
        <f>IF(G2325="","",_xlfn.XLOOKUP(G2325,'Réponses'!C:C,'Réponses'!F:F,"ERREUR PROCHAINE QUESTION"))</f>
        <v/>
      </c>
      <c r="I2325" s="25" t="str">
        <f>IF(H2325="","",_xlfn.XLOOKUP(H2325,Questions!$A:$A,Questions!$C:$C,"ERREUR TYPE"))</f>
        <v/>
      </c>
      <c r="J2325" s="25" t="str">
        <f>IF(H2325="","",_xlfn.XLOOKUP(H2325&amp;"_"&amp;Saisie!J2326,'Réponses'!D:D,'Réponses'!C:C,""))</f>
        <v/>
      </c>
      <c r="K2325" s="25" t="str">
        <f>IF(J2325="","",_xlfn.XLOOKUP(J2325,'Réponses'!C:C,'Réponses'!F:F,"ERREUR PROCHAINE QUESTION"))</f>
        <v/>
      </c>
      <c r="L2325" s="25" t="str">
        <f>IF(K2325="","",_xlfn.XLOOKUP(K2325,Questions!$A:$A,Questions!$C:$C,""))</f>
        <v/>
      </c>
      <c r="M2325" s="25" t="str">
        <f>IF(K2325="","",_xlfn.XLOOKUP(K2325&amp;"_"&amp;Saisie!L2326,'Réponses'!D:D,'Réponses'!C:C,""))</f>
        <v/>
      </c>
      <c r="N2325" s="25" t="str">
        <f>IF(M2325="","",_xlfn.XLOOKUP(M2325,'Réponses'!C:C,'Réponses'!F:F,"ERREUR PROCHAINE QUESTION"))</f>
        <v/>
      </c>
      <c r="O2325" s="25" t="str">
        <f>IF(N2325="","",_xlfn.XLOOKUP(N2325,Questions!$A:$A,Questions!$C:$C,"ERREUR TYPE"))</f>
        <v/>
      </c>
      <c r="P2325" s="25" t="str">
        <f>IF(N2325="","",_xlfn.XLOOKUP(N2325&amp;"_"&amp;Saisie!N2326,'Réponses'!D:D,'Réponses'!C:C,""))</f>
        <v/>
      </c>
      <c r="Q2325" s="25" t="str">
        <f t="shared" si="36"/>
        <v/>
      </c>
    </row>
    <row r="2326" spans="1:17">
      <c r="A2326" s="25" t="str">
        <f>IF(ISBLANK(Saisie!C2327),"",_xlfn.XLOOKUP(Saisie!C2327,Barème!A:A,Barème!F:F,"ERREUR CODE PRODUIT"))</f>
        <v/>
      </c>
      <c r="B2326" s="25" t="str">
        <f>IF(OR(A2326="08",A2326="07",MID(Saisie!C2327,4,4)="0804",MID(Saisie!C2327,4,4)="0907",A2326=""),"",_xlfn.XLOOKUP(A2326,Matériau!A:A,Matériau!C:C,"ERREUR MATERIAU"))</f>
        <v/>
      </c>
      <c r="C2326" s="25" t="str">
        <f>IF(B2326="","",_xlfn.XLOOKUP(B2326,Questions!A:A,Questions!C:C,""))</f>
        <v/>
      </c>
      <c r="D2326" s="25" t="str">
        <f>IF(B2326="","",_xlfn.XLOOKUP(B2326&amp;"_"&amp;Saisie!F2327,'Réponses'!D:D,'Réponses'!C:C,""))</f>
        <v/>
      </c>
      <c r="E2326" s="25" t="str">
        <f>IF(D2326="","",_xlfn.XLOOKUP(D2326,'Réponses'!C:C,'Réponses'!F:F,"ERREUR PROCHAINE QUESTION"))</f>
        <v/>
      </c>
      <c r="F2326" s="25" t="str">
        <f>IF(E2326="","",_xlfn.XLOOKUP(E2326,Questions!$A:$A,Questions!$C:$C,""))</f>
        <v/>
      </c>
      <c r="G2326" s="25" t="str">
        <f>IF(E2326="","",_xlfn.XLOOKUP(E2326&amp;"_"&amp;Saisie!H2327,'Réponses'!D:D,'Réponses'!C:C,""))</f>
        <v/>
      </c>
      <c r="H2326" s="25" t="str">
        <f>IF(G2326="","",_xlfn.XLOOKUP(G2326,'Réponses'!C:C,'Réponses'!F:F,"ERREUR PROCHAINE QUESTION"))</f>
        <v/>
      </c>
      <c r="I2326" s="25" t="str">
        <f>IF(H2326="","",_xlfn.XLOOKUP(H2326,Questions!$A:$A,Questions!$C:$C,"ERREUR TYPE"))</f>
        <v/>
      </c>
      <c r="J2326" s="25" t="str">
        <f>IF(H2326="","",_xlfn.XLOOKUP(H2326&amp;"_"&amp;Saisie!J2327,'Réponses'!D:D,'Réponses'!C:C,""))</f>
        <v/>
      </c>
      <c r="K2326" s="25" t="str">
        <f>IF(J2326="","",_xlfn.XLOOKUP(J2326,'Réponses'!C:C,'Réponses'!F:F,"ERREUR PROCHAINE QUESTION"))</f>
        <v/>
      </c>
      <c r="L2326" s="25" t="str">
        <f>IF(K2326="","",_xlfn.XLOOKUP(K2326,Questions!$A:$A,Questions!$C:$C,""))</f>
        <v/>
      </c>
      <c r="M2326" s="25" t="str">
        <f>IF(K2326="","",_xlfn.XLOOKUP(K2326&amp;"_"&amp;Saisie!L2327,'Réponses'!D:D,'Réponses'!C:C,""))</f>
        <v/>
      </c>
      <c r="N2326" s="25" t="str">
        <f>IF(M2326="","",_xlfn.XLOOKUP(M2326,'Réponses'!C:C,'Réponses'!F:F,"ERREUR PROCHAINE QUESTION"))</f>
        <v/>
      </c>
      <c r="O2326" s="25" t="str">
        <f>IF(N2326="","",_xlfn.XLOOKUP(N2326,Questions!$A:$A,Questions!$C:$C,"ERREUR TYPE"))</f>
        <v/>
      </c>
      <c r="P2326" s="25" t="str">
        <f>IF(N2326="","",_xlfn.XLOOKUP(N2326&amp;"_"&amp;Saisie!N2327,'Réponses'!D:D,'Réponses'!C:C,""))</f>
        <v/>
      </c>
      <c r="Q2326" s="25" t="str">
        <f t="shared" si="36"/>
        <v/>
      </c>
    </row>
    <row r="2327" spans="1:17">
      <c r="A2327" s="25" t="str">
        <f>IF(ISBLANK(Saisie!C2328),"",_xlfn.XLOOKUP(Saisie!C2328,Barème!A:A,Barème!F:F,"ERREUR CODE PRODUIT"))</f>
        <v/>
      </c>
      <c r="B2327" s="25" t="str">
        <f>IF(OR(A2327="08",A2327="07",MID(Saisie!C2328,4,4)="0804",MID(Saisie!C2328,4,4)="0907",A2327=""),"",_xlfn.XLOOKUP(A2327,Matériau!A:A,Matériau!C:C,"ERREUR MATERIAU"))</f>
        <v/>
      </c>
      <c r="C2327" s="25" t="str">
        <f>IF(B2327="","",_xlfn.XLOOKUP(B2327,Questions!A:A,Questions!C:C,""))</f>
        <v/>
      </c>
      <c r="D2327" s="25" t="str">
        <f>IF(B2327="","",_xlfn.XLOOKUP(B2327&amp;"_"&amp;Saisie!F2328,'Réponses'!D:D,'Réponses'!C:C,""))</f>
        <v/>
      </c>
      <c r="E2327" s="25" t="str">
        <f>IF(D2327="","",_xlfn.XLOOKUP(D2327,'Réponses'!C:C,'Réponses'!F:F,"ERREUR PROCHAINE QUESTION"))</f>
        <v/>
      </c>
      <c r="F2327" s="25" t="str">
        <f>IF(E2327="","",_xlfn.XLOOKUP(E2327,Questions!$A:$A,Questions!$C:$C,""))</f>
        <v/>
      </c>
      <c r="G2327" s="25" t="str">
        <f>IF(E2327="","",_xlfn.XLOOKUP(E2327&amp;"_"&amp;Saisie!H2328,'Réponses'!D:D,'Réponses'!C:C,""))</f>
        <v/>
      </c>
      <c r="H2327" s="25" t="str">
        <f>IF(G2327="","",_xlfn.XLOOKUP(G2327,'Réponses'!C:C,'Réponses'!F:F,"ERREUR PROCHAINE QUESTION"))</f>
        <v/>
      </c>
      <c r="I2327" s="25" t="str">
        <f>IF(H2327="","",_xlfn.XLOOKUP(H2327,Questions!$A:$A,Questions!$C:$C,"ERREUR TYPE"))</f>
        <v/>
      </c>
      <c r="J2327" s="25" t="str">
        <f>IF(H2327="","",_xlfn.XLOOKUP(H2327&amp;"_"&amp;Saisie!J2328,'Réponses'!D:D,'Réponses'!C:C,""))</f>
        <v/>
      </c>
      <c r="K2327" s="25" t="str">
        <f>IF(J2327="","",_xlfn.XLOOKUP(J2327,'Réponses'!C:C,'Réponses'!F:F,"ERREUR PROCHAINE QUESTION"))</f>
        <v/>
      </c>
      <c r="L2327" s="25" t="str">
        <f>IF(K2327="","",_xlfn.XLOOKUP(K2327,Questions!$A:$A,Questions!$C:$C,""))</f>
        <v/>
      </c>
      <c r="M2327" s="25" t="str">
        <f>IF(K2327="","",_xlfn.XLOOKUP(K2327&amp;"_"&amp;Saisie!L2328,'Réponses'!D:D,'Réponses'!C:C,""))</f>
        <v/>
      </c>
      <c r="N2327" s="25" t="str">
        <f>IF(M2327="","",_xlfn.XLOOKUP(M2327,'Réponses'!C:C,'Réponses'!F:F,"ERREUR PROCHAINE QUESTION"))</f>
        <v/>
      </c>
      <c r="O2327" s="25" t="str">
        <f>IF(N2327="","",_xlfn.XLOOKUP(N2327,Questions!$A:$A,Questions!$C:$C,"ERREUR TYPE"))</f>
        <v/>
      </c>
      <c r="P2327" s="25" t="str">
        <f>IF(N2327="","",_xlfn.XLOOKUP(N2327&amp;"_"&amp;Saisie!N2328,'Réponses'!D:D,'Réponses'!C:C,""))</f>
        <v/>
      </c>
      <c r="Q2327" s="25" t="str">
        <f t="shared" si="36"/>
        <v/>
      </c>
    </row>
    <row r="2328" spans="1:17">
      <c r="A2328" s="25" t="str">
        <f>IF(ISBLANK(Saisie!C2329),"",_xlfn.XLOOKUP(Saisie!C2329,Barème!A:A,Barème!F:F,"ERREUR CODE PRODUIT"))</f>
        <v/>
      </c>
      <c r="B2328" s="25" t="str">
        <f>IF(OR(A2328="08",A2328="07",MID(Saisie!C2329,4,4)="0804",MID(Saisie!C2329,4,4)="0907",A2328=""),"",_xlfn.XLOOKUP(A2328,Matériau!A:A,Matériau!C:C,"ERREUR MATERIAU"))</f>
        <v/>
      </c>
      <c r="C2328" s="25" t="str">
        <f>IF(B2328="","",_xlfn.XLOOKUP(B2328,Questions!A:A,Questions!C:C,""))</f>
        <v/>
      </c>
      <c r="D2328" s="25" t="str">
        <f>IF(B2328="","",_xlfn.XLOOKUP(B2328&amp;"_"&amp;Saisie!F2329,'Réponses'!D:D,'Réponses'!C:C,""))</f>
        <v/>
      </c>
      <c r="E2328" s="25" t="str">
        <f>IF(D2328="","",_xlfn.XLOOKUP(D2328,'Réponses'!C:C,'Réponses'!F:F,"ERREUR PROCHAINE QUESTION"))</f>
        <v/>
      </c>
      <c r="F2328" s="25" t="str">
        <f>IF(E2328="","",_xlfn.XLOOKUP(E2328,Questions!$A:$A,Questions!$C:$C,""))</f>
        <v/>
      </c>
      <c r="G2328" s="25" t="str">
        <f>IF(E2328="","",_xlfn.XLOOKUP(E2328&amp;"_"&amp;Saisie!H2329,'Réponses'!D:D,'Réponses'!C:C,""))</f>
        <v/>
      </c>
      <c r="H2328" s="25" t="str">
        <f>IF(G2328="","",_xlfn.XLOOKUP(G2328,'Réponses'!C:C,'Réponses'!F:F,"ERREUR PROCHAINE QUESTION"))</f>
        <v/>
      </c>
      <c r="I2328" s="25" t="str">
        <f>IF(H2328="","",_xlfn.XLOOKUP(H2328,Questions!$A:$A,Questions!$C:$C,"ERREUR TYPE"))</f>
        <v/>
      </c>
      <c r="J2328" s="25" t="str">
        <f>IF(H2328="","",_xlfn.XLOOKUP(H2328&amp;"_"&amp;Saisie!J2329,'Réponses'!D:D,'Réponses'!C:C,""))</f>
        <v/>
      </c>
      <c r="K2328" s="25" t="str">
        <f>IF(J2328="","",_xlfn.XLOOKUP(J2328,'Réponses'!C:C,'Réponses'!F:F,"ERREUR PROCHAINE QUESTION"))</f>
        <v/>
      </c>
      <c r="L2328" s="25" t="str">
        <f>IF(K2328="","",_xlfn.XLOOKUP(K2328,Questions!$A:$A,Questions!$C:$C,""))</f>
        <v/>
      </c>
      <c r="M2328" s="25" t="str">
        <f>IF(K2328="","",_xlfn.XLOOKUP(K2328&amp;"_"&amp;Saisie!L2329,'Réponses'!D:D,'Réponses'!C:C,""))</f>
        <v/>
      </c>
      <c r="N2328" s="25" t="str">
        <f>IF(M2328="","",_xlfn.XLOOKUP(M2328,'Réponses'!C:C,'Réponses'!F:F,"ERREUR PROCHAINE QUESTION"))</f>
        <v/>
      </c>
      <c r="O2328" s="25" t="str">
        <f>IF(N2328="","",_xlfn.XLOOKUP(N2328,Questions!$A:$A,Questions!$C:$C,"ERREUR TYPE"))</f>
        <v/>
      </c>
      <c r="P2328" s="25" t="str">
        <f>IF(N2328="","",_xlfn.XLOOKUP(N2328&amp;"_"&amp;Saisie!N2329,'Réponses'!D:D,'Réponses'!C:C,""))</f>
        <v/>
      </c>
      <c r="Q2328" s="25" t="str">
        <f t="shared" si="36"/>
        <v/>
      </c>
    </row>
    <row r="2329" spans="1:17">
      <c r="A2329" s="25" t="str">
        <f>IF(ISBLANK(Saisie!C2330),"",_xlfn.XLOOKUP(Saisie!C2330,Barème!A:A,Barème!F:F,"ERREUR CODE PRODUIT"))</f>
        <v/>
      </c>
      <c r="B2329" s="25" t="str">
        <f>IF(OR(A2329="08",A2329="07",MID(Saisie!C2330,4,4)="0804",MID(Saisie!C2330,4,4)="0907",A2329=""),"",_xlfn.XLOOKUP(A2329,Matériau!A:A,Matériau!C:C,"ERREUR MATERIAU"))</f>
        <v/>
      </c>
      <c r="C2329" s="25" t="str">
        <f>IF(B2329="","",_xlfn.XLOOKUP(B2329,Questions!A:A,Questions!C:C,""))</f>
        <v/>
      </c>
      <c r="D2329" s="25" t="str">
        <f>IF(B2329="","",_xlfn.XLOOKUP(B2329&amp;"_"&amp;Saisie!F2330,'Réponses'!D:D,'Réponses'!C:C,""))</f>
        <v/>
      </c>
      <c r="E2329" s="25" t="str">
        <f>IF(D2329="","",_xlfn.XLOOKUP(D2329,'Réponses'!C:C,'Réponses'!F:F,"ERREUR PROCHAINE QUESTION"))</f>
        <v/>
      </c>
      <c r="F2329" s="25" t="str">
        <f>IF(E2329="","",_xlfn.XLOOKUP(E2329,Questions!$A:$A,Questions!$C:$C,""))</f>
        <v/>
      </c>
      <c r="G2329" s="25" t="str">
        <f>IF(E2329="","",_xlfn.XLOOKUP(E2329&amp;"_"&amp;Saisie!H2330,'Réponses'!D:D,'Réponses'!C:C,""))</f>
        <v/>
      </c>
      <c r="H2329" s="25" t="str">
        <f>IF(G2329="","",_xlfn.XLOOKUP(G2329,'Réponses'!C:C,'Réponses'!F:F,"ERREUR PROCHAINE QUESTION"))</f>
        <v/>
      </c>
      <c r="I2329" s="25" t="str">
        <f>IF(H2329="","",_xlfn.XLOOKUP(H2329,Questions!$A:$A,Questions!$C:$C,"ERREUR TYPE"))</f>
        <v/>
      </c>
      <c r="J2329" s="25" t="str">
        <f>IF(H2329="","",_xlfn.XLOOKUP(H2329&amp;"_"&amp;Saisie!J2330,'Réponses'!D:D,'Réponses'!C:C,""))</f>
        <v/>
      </c>
      <c r="K2329" s="25" t="str">
        <f>IF(J2329="","",_xlfn.XLOOKUP(J2329,'Réponses'!C:C,'Réponses'!F:F,"ERREUR PROCHAINE QUESTION"))</f>
        <v/>
      </c>
      <c r="L2329" s="25" t="str">
        <f>IF(K2329="","",_xlfn.XLOOKUP(K2329,Questions!$A:$A,Questions!$C:$C,""))</f>
        <v/>
      </c>
      <c r="M2329" s="25" t="str">
        <f>IF(K2329="","",_xlfn.XLOOKUP(K2329&amp;"_"&amp;Saisie!L2330,'Réponses'!D:D,'Réponses'!C:C,""))</f>
        <v/>
      </c>
      <c r="N2329" s="25" t="str">
        <f>IF(M2329="","",_xlfn.XLOOKUP(M2329,'Réponses'!C:C,'Réponses'!F:F,"ERREUR PROCHAINE QUESTION"))</f>
        <v/>
      </c>
      <c r="O2329" s="25" t="str">
        <f>IF(N2329="","",_xlfn.XLOOKUP(N2329,Questions!$A:$A,Questions!$C:$C,"ERREUR TYPE"))</f>
        <v/>
      </c>
      <c r="P2329" s="25" t="str">
        <f>IF(N2329="","",_xlfn.XLOOKUP(N2329&amp;"_"&amp;Saisie!N2330,'Réponses'!D:D,'Réponses'!C:C,""))</f>
        <v/>
      </c>
      <c r="Q2329" s="25" t="str">
        <f t="shared" si="36"/>
        <v/>
      </c>
    </row>
    <row r="2330" spans="1:17">
      <c r="A2330" s="25" t="str">
        <f>IF(ISBLANK(Saisie!C2331),"",_xlfn.XLOOKUP(Saisie!C2331,Barème!A:A,Barème!F:F,"ERREUR CODE PRODUIT"))</f>
        <v/>
      </c>
      <c r="B2330" s="25" t="str">
        <f>IF(OR(A2330="08",A2330="07",MID(Saisie!C2331,4,4)="0804",MID(Saisie!C2331,4,4)="0907",A2330=""),"",_xlfn.XLOOKUP(A2330,Matériau!A:A,Matériau!C:C,"ERREUR MATERIAU"))</f>
        <v/>
      </c>
      <c r="C2330" s="25" t="str">
        <f>IF(B2330="","",_xlfn.XLOOKUP(B2330,Questions!A:A,Questions!C:C,""))</f>
        <v/>
      </c>
      <c r="D2330" s="25" t="str">
        <f>IF(B2330="","",_xlfn.XLOOKUP(B2330&amp;"_"&amp;Saisie!F2331,'Réponses'!D:D,'Réponses'!C:C,""))</f>
        <v/>
      </c>
      <c r="E2330" s="25" t="str">
        <f>IF(D2330="","",_xlfn.XLOOKUP(D2330,'Réponses'!C:C,'Réponses'!F:F,"ERREUR PROCHAINE QUESTION"))</f>
        <v/>
      </c>
      <c r="F2330" s="25" t="str">
        <f>IF(E2330="","",_xlfn.XLOOKUP(E2330,Questions!$A:$A,Questions!$C:$C,""))</f>
        <v/>
      </c>
      <c r="G2330" s="25" t="str">
        <f>IF(E2330="","",_xlfn.XLOOKUP(E2330&amp;"_"&amp;Saisie!H2331,'Réponses'!D:D,'Réponses'!C:C,""))</f>
        <v/>
      </c>
      <c r="H2330" s="25" t="str">
        <f>IF(G2330="","",_xlfn.XLOOKUP(G2330,'Réponses'!C:C,'Réponses'!F:F,"ERREUR PROCHAINE QUESTION"))</f>
        <v/>
      </c>
      <c r="I2330" s="25" t="str">
        <f>IF(H2330="","",_xlfn.XLOOKUP(H2330,Questions!$A:$A,Questions!$C:$C,"ERREUR TYPE"))</f>
        <v/>
      </c>
      <c r="J2330" s="25" t="str">
        <f>IF(H2330="","",_xlfn.XLOOKUP(H2330&amp;"_"&amp;Saisie!J2331,'Réponses'!D:D,'Réponses'!C:C,""))</f>
        <v/>
      </c>
      <c r="K2330" s="25" t="str">
        <f>IF(J2330="","",_xlfn.XLOOKUP(J2330,'Réponses'!C:C,'Réponses'!F:F,"ERREUR PROCHAINE QUESTION"))</f>
        <v/>
      </c>
      <c r="L2330" s="25" t="str">
        <f>IF(K2330="","",_xlfn.XLOOKUP(K2330,Questions!$A:$A,Questions!$C:$C,""))</f>
        <v/>
      </c>
      <c r="M2330" s="25" t="str">
        <f>IF(K2330="","",_xlfn.XLOOKUP(K2330&amp;"_"&amp;Saisie!L2331,'Réponses'!D:D,'Réponses'!C:C,""))</f>
        <v/>
      </c>
      <c r="N2330" s="25" t="str">
        <f>IF(M2330="","",_xlfn.XLOOKUP(M2330,'Réponses'!C:C,'Réponses'!F:F,"ERREUR PROCHAINE QUESTION"))</f>
        <v/>
      </c>
      <c r="O2330" s="25" t="str">
        <f>IF(N2330="","",_xlfn.XLOOKUP(N2330,Questions!$A:$A,Questions!$C:$C,"ERREUR TYPE"))</f>
        <v/>
      </c>
      <c r="P2330" s="25" t="str">
        <f>IF(N2330="","",_xlfn.XLOOKUP(N2330&amp;"_"&amp;Saisie!N2331,'Réponses'!D:D,'Réponses'!C:C,""))</f>
        <v/>
      </c>
      <c r="Q2330" s="25" t="str">
        <f t="shared" si="36"/>
        <v/>
      </c>
    </row>
    <row r="2331" spans="1:17">
      <c r="A2331" s="25" t="str">
        <f>IF(ISBLANK(Saisie!C2332),"",_xlfn.XLOOKUP(Saisie!C2332,Barème!A:A,Barème!F:F,"ERREUR CODE PRODUIT"))</f>
        <v/>
      </c>
      <c r="B2331" s="25" t="str">
        <f>IF(OR(A2331="08",A2331="07",MID(Saisie!C2332,4,4)="0804",MID(Saisie!C2332,4,4)="0907",A2331=""),"",_xlfn.XLOOKUP(A2331,Matériau!A:A,Matériau!C:C,"ERREUR MATERIAU"))</f>
        <v/>
      </c>
      <c r="C2331" s="25" t="str">
        <f>IF(B2331="","",_xlfn.XLOOKUP(B2331,Questions!A:A,Questions!C:C,""))</f>
        <v/>
      </c>
      <c r="D2331" s="25" t="str">
        <f>IF(B2331="","",_xlfn.XLOOKUP(B2331&amp;"_"&amp;Saisie!F2332,'Réponses'!D:D,'Réponses'!C:C,""))</f>
        <v/>
      </c>
      <c r="E2331" s="25" t="str">
        <f>IF(D2331="","",_xlfn.XLOOKUP(D2331,'Réponses'!C:C,'Réponses'!F:F,"ERREUR PROCHAINE QUESTION"))</f>
        <v/>
      </c>
      <c r="F2331" s="25" t="str">
        <f>IF(E2331="","",_xlfn.XLOOKUP(E2331,Questions!$A:$A,Questions!$C:$C,""))</f>
        <v/>
      </c>
      <c r="G2331" s="25" t="str">
        <f>IF(E2331="","",_xlfn.XLOOKUP(E2331&amp;"_"&amp;Saisie!H2332,'Réponses'!D:D,'Réponses'!C:C,""))</f>
        <v/>
      </c>
      <c r="H2331" s="25" t="str">
        <f>IF(G2331="","",_xlfn.XLOOKUP(G2331,'Réponses'!C:C,'Réponses'!F:F,"ERREUR PROCHAINE QUESTION"))</f>
        <v/>
      </c>
      <c r="I2331" s="25" t="str">
        <f>IF(H2331="","",_xlfn.XLOOKUP(H2331,Questions!$A:$A,Questions!$C:$C,"ERREUR TYPE"))</f>
        <v/>
      </c>
      <c r="J2331" s="25" t="str">
        <f>IF(H2331="","",_xlfn.XLOOKUP(H2331&amp;"_"&amp;Saisie!J2332,'Réponses'!D:D,'Réponses'!C:C,""))</f>
        <v/>
      </c>
      <c r="K2331" s="25" t="str">
        <f>IF(J2331="","",_xlfn.XLOOKUP(J2331,'Réponses'!C:C,'Réponses'!F:F,"ERREUR PROCHAINE QUESTION"))</f>
        <v/>
      </c>
      <c r="L2331" s="25" t="str">
        <f>IF(K2331="","",_xlfn.XLOOKUP(K2331,Questions!$A:$A,Questions!$C:$C,""))</f>
        <v/>
      </c>
      <c r="M2331" s="25" t="str">
        <f>IF(K2331="","",_xlfn.XLOOKUP(K2331&amp;"_"&amp;Saisie!L2332,'Réponses'!D:D,'Réponses'!C:C,""))</f>
        <v/>
      </c>
      <c r="N2331" s="25" t="str">
        <f>IF(M2331="","",_xlfn.XLOOKUP(M2331,'Réponses'!C:C,'Réponses'!F:F,"ERREUR PROCHAINE QUESTION"))</f>
        <v/>
      </c>
      <c r="O2331" s="25" t="str">
        <f>IF(N2331="","",_xlfn.XLOOKUP(N2331,Questions!$A:$A,Questions!$C:$C,"ERREUR TYPE"))</f>
        <v/>
      </c>
      <c r="P2331" s="25" t="str">
        <f>IF(N2331="","",_xlfn.XLOOKUP(N2331&amp;"_"&amp;Saisie!N2332,'Réponses'!D:D,'Réponses'!C:C,""))</f>
        <v/>
      </c>
      <c r="Q2331" s="25" t="str">
        <f t="shared" si="36"/>
        <v/>
      </c>
    </row>
    <row r="2332" spans="1:17">
      <c r="A2332" s="25" t="str">
        <f>IF(ISBLANK(Saisie!C2333),"",_xlfn.XLOOKUP(Saisie!C2333,Barème!A:A,Barème!F:F,"ERREUR CODE PRODUIT"))</f>
        <v/>
      </c>
      <c r="B2332" s="25" t="str">
        <f>IF(OR(A2332="08",A2332="07",MID(Saisie!C2333,4,4)="0804",MID(Saisie!C2333,4,4)="0907",A2332=""),"",_xlfn.XLOOKUP(A2332,Matériau!A:A,Matériau!C:C,"ERREUR MATERIAU"))</f>
        <v/>
      </c>
      <c r="C2332" s="25" t="str">
        <f>IF(B2332="","",_xlfn.XLOOKUP(B2332,Questions!A:A,Questions!C:C,""))</f>
        <v/>
      </c>
      <c r="D2332" s="25" t="str">
        <f>IF(B2332="","",_xlfn.XLOOKUP(B2332&amp;"_"&amp;Saisie!F2333,'Réponses'!D:D,'Réponses'!C:C,""))</f>
        <v/>
      </c>
      <c r="E2332" s="25" t="str">
        <f>IF(D2332="","",_xlfn.XLOOKUP(D2332,'Réponses'!C:C,'Réponses'!F:F,"ERREUR PROCHAINE QUESTION"))</f>
        <v/>
      </c>
      <c r="F2332" s="25" t="str">
        <f>IF(E2332="","",_xlfn.XLOOKUP(E2332,Questions!$A:$A,Questions!$C:$C,""))</f>
        <v/>
      </c>
      <c r="G2332" s="25" t="str">
        <f>IF(E2332="","",_xlfn.XLOOKUP(E2332&amp;"_"&amp;Saisie!H2333,'Réponses'!D:D,'Réponses'!C:C,""))</f>
        <v/>
      </c>
      <c r="H2332" s="25" t="str">
        <f>IF(G2332="","",_xlfn.XLOOKUP(G2332,'Réponses'!C:C,'Réponses'!F:F,"ERREUR PROCHAINE QUESTION"))</f>
        <v/>
      </c>
      <c r="I2332" s="25" t="str">
        <f>IF(H2332="","",_xlfn.XLOOKUP(H2332,Questions!$A:$A,Questions!$C:$C,"ERREUR TYPE"))</f>
        <v/>
      </c>
      <c r="J2332" s="25" t="str">
        <f>IF(H2332="","",_xlfn.XLOOKUP(H2332&amp;"_"&amp;Saisie!J2333,'Réponses'!D:D,'Réponses'!C:C,""))</f>
        <v/>
      </c>
      <c r="K2332" s="25" t="str">
        <f>IF(J2332="","",_xlfn.XLOOKUP(J2332,'Réponses'!C:C,'Réponses'!F:F,"ERREUR PROCHAINE QUESTION"))</f>
        <v/>
      </c>
      <c r="L2332" s="25" t="str">
        <f>IF(K2332="","",_xlfn.XLOOKUP(K2332,Questions!$A:$A,Questions!$C:$C,""))</f>
        <v/>
      </c>
      <c r="M2332" s="25" t="str">
        <f>IF(K2332="","",_xlfn.XLOOKUP(K2332&amp;"_"&amp;Saisie!L2333,'Réponses'!D:D,'Réponses'!C:C,""))</f>
        <v/>
      </c>
      <c r="N2332" s="25" t="str">
        <f>IF(M2332="","",_xlfn.XLOOKUP(M2332,'Réponses'!C:C,'Réponses'!F:F,"ERREUR PROCHAINE QUESTION"))</f>
        <v/>
      </c>
      <c r="O2332" s="25" t="str">
        <f>IF(N2332="","",_xlfn.XLOOKUP(N2332,Questions!$A:$A,Questions!$C:$C,"ERREUR TYPE"))</f>
        <v/>
      </c>
      <c r="P2332" s="25" t="str">
        <f>IF(N2332="","",_xlfn.XLOOKUP(N2332&amp;"_"&amp;Saisie!N2333,'Réponses'!D:D,'Réponses'!C:C,""))</f>
        <v/>
      </c>
      <c r="Q2332" s="25" t="str">
        <f t="shared" si="36"/>
        <v/>
      </c>
    </row>
    <row r="2333" spans="1:17">
      <c r="A2333" s="25" t="str">
        <f>IF(ISBLANK(Saisie!C2334),"",_xlfn.XLOOKUP(Saisie!C2334,Barème!A:A,Barème!F:F,"ERREUR CODE PRODUIT"))</f>
        <v/>
      </c>
      <c r="B2333" s="25" t="str">
        <f>IF(OR(A2333="08",A2333="07",MID(Saisie!C2334,4,4)="0804",MID(Saisie!C2334,4,4)="0907",A2333=""),"",_xlfn.XLOOKUP(A2333,Matériau!A:A,Matériau!C:C,"ERREUR MATERIAU"))</f>
        <v/>
      </c>
      <c r="C2333" s="25" t="str">
        <f>IF(B2333="","",_xlfn.XLOOKUP(B2333,Questions!A:A,Questions!C:C,""))</f>
        <v/>
      </c>
      <c r="D2333" s="25" t="str">
        <f>IF(B2333="","",_xlfn.XLOOKUP(B2333&amp;"_"&amp;Saisie!F2334,'Réponses'!D:D,'Réponses'!C:C,""))</f>
        <v/>
      </c>
      <c r="E2333" s="25" t="str">
        <f>IF(D2333="","",_xlfn.XLOOKUP(D2333,'Réponses'!C:C,'Réponses'!F:F,"ERREUR PROCHAINE QUESTION"))</f>
        <v/>
      </c>
      <c r="F2333" s="25" t="str">
        <f>IF(E2333="","",_xlfn.XLOOKUP(E2333,Questions!$A:$A,Questions!$C:$C,""))</f>
        <v/>
      </c>
      <c r="G2333" s="25" t="str">
        <f>IF(E2333="","",_xlfn.XLOOKUP(E2333&amp;"_"&amp;Saisie!H2334,'Réponses'!D:D,'Réponses'!C:C,""))</f>
        <v/>
      </c>
      <c r="H2333" s="25" t="str">
        <f>IF(G2333="","",_xlfn.XLOOKUP(G2333,'Réponses'!C:C,'Réponses'!F:F,"ERREUR PROCHAINE QUESTION"))</f>
        <v/>
      </c>
      <c r="I2333" s="25" t="str">
        <f>IF(H2333="","",_xlfn.XLOOKUP(H2333,Questions!$A:$A,Questions!$C:$C,"ERREUR TYPE"))</f>
        <v/>
      </c>
      <c r="J2333" s="25" t="str">
        <f>IF(H2333="","",_xlfn.XLOOKUP(H2333&amp;"_"&amp;Saisie!J2334,'Réponses'!D:D,'Réponses'!C:C,""))</f>
        <v/>
      </c>
      <c r="K2333" s="25" t="str">
        <f>IF(J2333="","",_xlfn.XLOOKUP(J2333,'Réponses'!C:C,'Réponses'!F:F,"ERREUR PROCHAINE QUESTION"))</f>
        <v/>
      </c>
      <c r="L2333" s="25" t="str">
        <f>IF(K2333="","",_xlfn.XLOOKUP(K2333,Questions!$A:$A,Questions!$C:$C,""))</f>
        <v/>
      </c>
      <c r="M2333" s="25" t="str">
        <f>IF(K2333="","",_xlfn.XLOOKUP(K2333&amp;"_"&amp;Saisie!L2334,'Réponses'!D:D,'Réponses'!C:C,""))</f>
        <v/>
      </c>
      <c r="N2333" s="25" t="str">
        <f>IF(M2333="","",_xlfn.XLOOKUP(M2333,'Réponses'!C:C,'Réponses'!F:F,"ERREUR PROCHAINE QUESTION"))</f>
        <v/>
      </c>
      <c r="O2333" s="25" t="str">
        <f>IF(N2333="","",_xlfn.XLOOKUP(N2333,Questions!$A:$A,Questions!$C:$C,"ERREUR TYPE"))</f>
        <v/>
      </c>
      <c r="P2333" s="25" t="str">
        <f>IF(N2333="","",_xlfn.XLOOKUP(N2333&amp;"_"&amp;Saisie!N2334,'Réponses'!D:D,'Réponses'!C:C,""))</f>
        <v/>
      </c>
      <c r="Q2333" s="25" t="str">
        <f t="shared" si="36"/>
        <v/>
      </c>
    </row>
    <row r="2334" spans="1:17">
      <c r="A2334" s="25" t="str">
        <f>IF(ISBLANK(Saisie!C2335),"",_xlfn.XLOOKUP(Saisie!C2335,Barème!A:A,Barème!F:F,"ERREUR CODE PRODUIT"))</f>
        <v/>
      </c>
      <c r="B2334" s="25" t="str">
        <f>IF(OR(A2334="08",A2334="07",MID(Saisie!C2335,4,4)="0804",MID(Saisie!C2335,4,4)="0907",A2334=""),"",_xlfn.XLOOKUP(A2334,Matériau!A:A,Matériau!C:C,"ERREUR MATERIAU"))</f>
        <v/>
      </c>
      <c r="C2334" s="25" t="str">
        <f>IF(B2334="","",_xlfn.XLOOKUP(B2334,Questions!A:A,Questions!C:C,""))</f>
        <v/>
      </c>
      <c r="D2334" s="25" t="str">
        <f>IF(B2334="","",_xlfn.XLOOKUP(B2334&amp;"_"&amp;Saisie!F2335,'Réponses'!D:D,'Réponses'!C:C,""))</f>
        <v/>
      </c>
      <c r="E2334" s="25" t="str">
        <f>IF(D2334="","",_xlfn.XLOOKUP(D2334,'Réponses'!C:C,'Réponses'!F:F,"ERREUR PROCHAINE QUESTION"))</f>
        <v/>
      </c>
      <c r="F2334" s="25" t="str">
        <f>IF(E2334="","",_xlfn.XLOOKUP(E2334,Questions!$A:$A,Questions!$C:$C,""))</f>
        <v/>
      </c>
      <c r="G2334" s="25" t="str">
        <f>IF(E2334="","",_xlfn.XLOOKUP(E2334&amp;"_"&amp;Saisie!H2335,'Réponses'!D:D,'Réponses'!C:C,""))</f>
        <v/>
      </c>
      <c r="H2334" s="25" t="str">
        <f>IF(G2334="","",_xlfn.XLOOKUP(G2334,'Réponses'!C:C,'Réponses'!F:F,"ERREUR PROCHAINE QUESTION"))</f>
        <v/>
      </c>
      <c r="I2334" s="25" t="str">
        <f>IF(H2334="","",_xlfn.XLOOKUP(H2334,Questions!$A:$A,Questions!$C:$C,"ERREUR TYPE"))</f>
        <v/>
      </c>
      <c r="J2334" s="25" t="str">
        <f>IF(H2334="","",_xlfn.XLOOKUP(H2334&amp;"_"&amp;Saisie!J2335,'Réponses'!D:D,'Réponses'!C:C,""))</f>
        <v/>
      </c>
      <c r="K2334" s="25" t="str">
        <f>IF(J2334="","",_xlfn.XLOOKUP(J2334,'Réponses'!C:C,'Réponses'!F:F,"ERREUR PROCHAINE QUESTION"))</f>
        <v/>
      </c>
      <c r="L2334" s="25" t="str">
        <f>IF(K2334="","",_xlfn.XLOOKUP(K2334,Questions!$A:$A,Questions!$C:$C,""))</f>
        <v/>
      </c>
      <c r="M2334" s="25" t="str">
        <f>IF(K2334="","",_xlfn.XLOOKUP(K2334&amp;"_"&amp;Saisie!L2335,'Réponses'!D:D,'Réponses'!C:C,""))</f>
        <v/>
      </c>
      <c r="N2334" s="25" t="str">
        <f>IF(M2334="","",_xlfn.XLOOKUP(M2334,'Réponses'!C:C,'Réponses'!F:F,"ERREUR PROCHAINE QUESTION"))</f>
        <v/>
      </c>
      <c r="O2334" s="25" t="str">
        <f>IF(N2334="","",_xlfn.XLOOKUP(N2334,Questions!$A:$A,Questions!$C:$C,"ERREUR TYPE"))</f>
        <v/>
      </c>
      <c r="P2334" s="25" t="str">
        <f>IF(N2334="","",_xlfn.XLOOKUP(N2334&amp;"_"&amp;Saisie!N2335,'Réponses'!D:D,'Réponses'!C:C,""))</f>
        <v/>
      </c>
      <c r="Q2334" s="25" t="str">
        <f t="shared" si="36"/>
        <v/>
      </c>
    </row>
    <row r="2335" spans="1:17">
      <c r="A2335" s="25" t="str">
        <f>IF(ISBLANK(Saisie!C2336),"",_xlfn.XLOOKUP(Saisie!C2336,Barème!A:A,Barème!F:F,"ERREUR CODE PRODUIT"))</f>
        <v/>
      </c>
      <c r="B2335" s="25" t="str">
        <f>IF(OR(A2335="08",A2335="07",MID(Saisie!C2336,4,4)="0804",MID(Saisie!C2336,4,4)="0907",A2335=""),"",_xlfn.XLOOKUP(A2335,Matériau!A:A,Matériau!C:C,"ERREUR MATERIAU"))</f>
        <v/>
      </c>
      <c r="C2335" s="25" t="str">
        <f>IF(B2335="","",_xlfn.XLOOKUP(B2335,Questions!A:A,Questions!C:C,""))</f>
        <v/>
      </c>
      <c r="D2335" s="25" t="str">
        <f>IF(B2335="","",_xlfn.XLOOKUP(B2335&amp;"_"&amp;Saisie!F2336,'Réponses'!D:D,'Réponses'!C:C,""))</f>
        <v/>
      </c>
      <c r="E2335" s="25" t="str">
        <f>IF(D2335="","",_xlfn.XLOOKUP(D2335,'Réponses'!C:C,'Réponses'!F:F,"ERREUR PROCHAINE QUESTION"))</f>
        <v/>
      </c>
      <c r="F2335" s="25" t="str">
        <f>IF(E2335="","",_xlfn.XLOOKUP(E2335,Questions!$A:$A,Questions!$C:$C,""))</f>
        <v/>
      </c>
      <c r="G2335" s="25" t="str">
        <f>IF(E2335="","",_xlfn.XLOOKUP(E2335&amp;"_"&amp;Saisie!H2336,'Réponses'!D:D,'Réponses'!C:C,""))</f>
        <v/>
      </c>
      <c r="H2335" s="25" t="str">
        <f>IF(G2335="","",_xlfn.XLOOKUP(G2335,'Réponses'!C:C,'Réponses'!F:F,"ERREUR PROCHAINE QUESTION"))</f>
        <v/>
      </c>
      <c r="I2335" s="25" t="str">
        <f>IF(H2335="","",_xlfn.XLOOKUP(H2335,Questions!$A:$A,Questions!$C:$C,"ERREUR TYPE"))</f>
        <v/>
      </c>
      <c r="J2335" s="25" t="str">
        <f>IF(H2335="","",_xlfn.XLOOKUP(H2335&amp;"_"&amp;Saisie!J2336,'Réponses'!D:D,'Réponses'!C:C,""))</f>
        <v/>
      </c>
      <c r="K2335" s="25" t="str">
        <f>IF(J2335="","",_xlfn.XLOOKUP(J2335,'Réponses'!C:C,'Réponses'!F:F,"ERREUR PROCHAINE QUESTION"))</f>
        <v/>
      </c>
      <c r="L2335" s="25" t="str">
        <f>IF(K2335="","",_xlfn.XLOOKUP(K2335,Questions!$A:$A,Questions!$C:$C,""))</f>
        <v/>
      </c>
      <c r="M2335" s="25" t="str">
        <f>IF(K2335="","",_xlfn.XLOOKUP(K2335&amp;"_"&amp;Saisie!L2336,'Réponses'!D:D,'Réponses'!C:C,""))</f>
        <v/>
      </c>
      <c r="N2335" s="25" t="str">
        <f>IF(M2335="","",_xlfn.XLOOKUP(M2335,'Réponses'!C:C,'Réponses'!F:F,"ERREUR PROCHAINE QUESTION"))</f>
        <v/>
      </c>
      <c r="O2335" s="25" t="str">
        <f>IF(N2335="","",_xlfn.XLOOKUP(N2335,Questions!$A:$A,Questions!$C:$C,"ERREUR TYPE"))</f>
        <v/>
      </c>
      <c r="P2335" s="25" t="str">
        <f>IF(N2335="","",_xlfn.XLOOKUP(N2335&amp;"_"&amp;Saisie!N2336,'Réponses'!D:D,'Réponses'!C:C,""))</f>
        <v/>
      </c>
      <c r="Q2335" s="25" t="str">
        <f t="shared" si="36"/>
        <v/>
      </c>
    </row>
    <row r="2336" spans="1:17">
      <c r="A2336" s="25" t="str">
        <f>IF(ISBLANK(Saisie!C2337),"",_xlfn.XLOOKUP(Saisie!C2337,Barème!A:A,Barème!F:F,"ERREUR CODE PRODUIT"))</f>
        <v/>
      </c>
      <c r="B2336" s="25" t="str">
        <f>IF(OR(A2336="08",A2336="07",MID(Saisie!C2337,4,4)="0804",MID(Saisie!C2337,4,4)="0907",A2336=""),"",_xlfn.XLOOKUP(A2336,Matériau!A:A,Matériau!C:C,"ERREUR MATERIAU"))</f>
        <v/>
      </c>
      <c r="C2336" s="25" t="str">
        <f>IF(B2336="","",_xlfn.XLOOKUP(B2336,Questions!A:A,Questions!C:C,""))</f>
        <v/>
      </c>
      <c r="D2336" s="25" t="str">
        <f>IF(B2336="","",_xlfn.XLOOKUP(B2336&amp;"_"&amp;Saisie!F2337,'Réponses'!D:D,'Réponses'!C:C,""))</f>
        <v/>
      </c>
      <c r="E2336" s="25" t="str">
        <f>IF(D2336="","",_xlfn.XLOOKUP(D2336,'Réponses'!C:C,'Réponses'!F:F,"ERREUR PROCHAINE QUESTION"))</f>
        <v/>
      </c>
      <c r="F2336" s="25" t="str">
        <f>IF(E2336="","",_xlfn.XLOOKUP(E2336,Questions!$A:$A,Questions!$C:$C,""))</f>
        <v/>
      </c>
      <c r="G2336" s="25" t="str">
        <f>IF(E2336="","",_xlfn.XLOOKUP(E2336&amp;"_"&amp;Saisie!H2337,'Réponses'!D:D,'Réponses'!C:C,""))</f>
        <v/>
      </c>
      <c r="H2336" s="25" t="str">
        <f>IF(G2336="","",_xlfn.XLOOKUP(G2336,'Réponses'!C:C,'Réponses'!F:F,"ERREUR PROCHAINE QUESTION"))</f>
        <v/>
      </c>
      <c r="I2336" s="25" t="str">
        <f>IF(H2336="","",_xlfn.XLOOKUP(H2336,Questions!$A:$A,Questions!$C:$C,"ERREUR TYPE"))</f>
        <v/>
      </c>
      <c r="J2336" s="25" t="str">
        <f>IF(H2336="","",_xlfn.XLOOKUP(H2336&amp;"_"&amp;Saisie!J2337,'Réponses'!D:D,'Réponses'!C:C,""))</f>
        <v/>
      </c>
      <c r="K2336" s="25" t="str">
        <f>IF(J2336="","",_xlfn.XLOOKUP(J2336,'Réponses'!C:C,'Réponses'!F:F,"ERREUR PROCHAINE QUESTION"))</f>
        <v/>
      </c>
      <c r="L2336" s="25" t="str">
        <f>IF(K2336="","",_xlfn.XLOOKUP(K2336,Questions!$A:$A,Questions!$C:$C,""))</f>
        <v/>
      </c>
      <c r="M2336" s="25" t="str">
        <f>IF(K2336="","",_xlfn.XLOOKUP(K2336&amp;"_"&amp;Saisie!L2337,'Réponses'!D:D,'Réponses'!C:C,""))</f>
        <v/>
      </c>
      <c r="N2336" s="25" t="str">
        <f>IF(M2336="","",_xlfn.XLOOKUP(M2336,'Réponses'!C:C,'Réponses'!F:F,"ERREUR PROCHAINE QUESTION"))</f>
        <v/>
      </c>
      <c r="O2336" s="25" t="str">
        <f>IF(N2336="","",_xlfn.XLOOKUP(N2336,Questions!$A:$A,Questions!$C:$C,"ERREUR TYPE"))</f>
        <v/>
      </c>
      <c r="P2336" s="25" t="str">
        <f>IF(N2336="","",_xlfn.XLOOKUP(N2336&amp;"_"&amp;Saisie!N2337,'Réponses'!D:D,'Réponses'!C:C,""))</f>
        <v/>
      </c>
      <c r="Q2336" s="25" t="str">
        <f t="shared" si="36"/>
        <v/>
      </c>
    </row>
    <row r="2337" spans="1:17">
      <c r="A2337" s="25" t="str">
        <f>IF(ISBLANK(Saisie!C2338),"",_xlfn.XLOOKUP(Saisie!C2338,Barème!A:A,Barème!F:F,"ERREUR CODE PRODUIT"))</f>
        <v/>
      </c>
      <c r="B2337" s="25" t="str">
        <f>IF(OR(A2337="08",A2337="07",MID(Saisie!C2338,4,4)="0804",MID(Saisie!C2338,4,4)="0907",A2337=""),"",_xlfn.XLOOKUP(A2337,Matériau!A:A,Matériau!C:C,"ERREUR MATERIAU"))</f>
        <v/>
      </c>
      <c r="C2337" s="25" t="str">
        <f>IF(B2337="","",_xlfn.XLOOKUP(B2337,Questions!A:A,Questions!C:C,""))</f>
        <v/>
      </c>
      <c r="D2337" s="25" t="str">
        <f>IF(B2337="","",_xlfn.XLOOKUP(B2337&amp;"_"&amp;Saisie!F2338,'Réponses'!D:D,'Réponses'!C:C,""))</f>
        <v/>
      </c>
      <c r="E2337" s="25" t="str">
        <f>IF(D2337="","",_xlfn.XLOOKUP(D2337,'Réponses'!C:C,'Réponses'!F:F,"ERREUR PROCHAINE QUESTION"))</f>
        <v/>
      </c>
      <c r="F2337" s="25" t="str">
        <f>IF(E2337="","",_xlfn.XLOOKUP(E2337,Questions!$A:$A,Questions!$C:$C,""))</f>
        <v/>
      </c>
      <c r="G2337" s="25" t="str">
        <f>IF(E2337="","",_xlfn.XLOOKUP(E2337&amp;"_"&amp;Saisie!H2338,'Réponses'!D:D,'Réponses'!C:C,""))</f>
        <v/>
      </c>
      <c r="H2337" s="25" t="str">
        <f>IF(G2337="","",_xlfn.XLOOKUP(G2337,'Réponses'!C:C,'Réponses'!F:F,"ERREUR PROCHAINE QUESTION"))</f>
        <v/>
      </c>
      <c r="I2337" s="25" t="str">
        <f>IF(H2337="","",_xlfn.XLOOKUP(H2337,Questions!$A:$A,Questions!$C:$C,"ERREUR TYPE"))</f>
        <v/>
      </c>
      <c r="J2337" s="25" t="str">
        <f>IF(H2337="","",_xlfn.XLOOKUP(H2337&amp;"_"&amp;Saisie!J2338,'Réponses'!D:D,'Réponses'!C:C,""))</f>
        <v/>
      </c>
      <c r="K2337" s="25" t="str">
        <f>IF(J2337="","",_xlfn.XLOOKUP(J2337,'Réponses'!C:C,'Réponses'!F:F,"ERREUR PROCHAINE QUESTION"))</f>
        <v/>
      </c>
      <c r="L2337" s="25" t="str">
        <f>IF(K2337="","",_xlfn.XLOOKUP(K2337,Questions!$A:$A,Questions!$C:$C,""))</f>
        <v/>
      </c>
      <c r="M2337" s="25" t="str">
        <f>IF(K2337="","",_xlfn.XLOOKUP(K2337&amp;"_"&amp;Saisie!L2338,'Réponses'!D:D,'Réponses'!C:C,""))</f>
        <v/>
      </c>
      <c r="N2337" s="25" t="str">
        <f>IF(M2337="","",_xlfn.XLOOKUP(M2337,'Réponses'!C:C,'Réponses'!F:F,"ERREUR PROCHAINE QUESTION"))</f>
        <v/>
      </c>
      <c r="O2337" s="25" t="str">
        <f>IF(N2337="","",_xlfn.XLOOKUP(N2337,Questions!$A:$A,Questions!$C:$C,"ERREUR TYPE"))</f>
        <v/>
      </c>
      <c r="P2337" s="25" t="str">
        <f>IF(N2337="","",_xlfn.XLOOKUP(N2337&amp;"_"&amp;Saisie!N2338,'Réponses'!D:D,'Réponses'!C:C,""))</f>
        <v/>
      </c>
      <c r="Q2337" s="25" t="str">
        <f t="shared" si="36"/>
        <v/>
      </c>
    </row>
    <row r="2338" spans="1:17">
      <c r="A2338" s="25" t="str">
        <f>IF(ISBLANK(Saisie!C2339),"",_xlfn.XLOOKUP(Saisie!C2339,Barème!A:A,Barème!F:F,"ERREUR CODE PRODUIT"))</f>
        <v/>
      </c>
      <c r="B2338" s="25" t="str">
        <f>IF(OR(A2338="08",A2338="07",MID(Saisie!C2339,4,4)="0804",MID(Saisie!C2339,4,4)="0907",A2338=""),"",_xlfn.XLOOKUP(A2338,Matériau!A:A,Matériau!C:C,"ERREUR MATERIAU"))</f>
        <v/>
      </c>
      <c r="C2338" s="25" t="str">
        <f>IF(B2338="","",_xlfn.XLOOKUP(B2338,Questions!A:A,Questions!C:C,""))</f>
        <v/>
      </c>
      <c r="D2338" s="25" t="str">
        <f>IF(B2338="","",_xlfn.XLOOKUP(B2338&amp;"_"&amp;Saisie!F2339,'Réponses'!D:D,'Réponses'!C:C,""))</f>
        <v/>
      </c>
      <c r="E2338" s="25" t="str">
        <f>IF(D2338="","",_xlfn.XLOOKUP(D2338,'Réponses'!C:C,'Réponses'!F:F,"ERREUR PROCHAINE QUESTION"))</f>
        <v/>
      </c>
      <c r="F2338" s="25" t="str">
        <f>IF(E2338="","",_xlfn.XLOOKUP(E2338,Questions!$A:$A,Questions!$C:$C,""))</f>
        <v/>
      </c>
      <c r="G2338" s="25" t="str">
        <f>IF(E2338="","",_xlfn.XLOOKUP(E2338&amp;"_"&amp;Saisie!H2339,'Réponses'!D:D,'Réponses'!C:C,""))</f>
        <v/>
      </c>
      <c r="H2338" s="25" t="str">
        <f>IF(G2338="","",_xlfn.XLOOKUP(G2338,'Réponses'!C:C,'Réponses'!F:F,"ERREUR PROCHAINE QUESTION"))</f>
        <v/>
      </c>
      <c r="I2338" s="25" t="str">
        <f>IF(H2338="","",_xlfn.XLOOKUP(H2338,Questions!$A:$A,Questions!$C:$C,"ERREUR TYPE"))</f>
        <v/>
      </c>
      <c r="J2338" s="25" t="str">
        <f>IF(H2338="","",_xlfn.XLOOKUP(H2338&amp;"_"&amp;Saisie!J2339,'Réponses'!D:D,'Réponses'!C:C,""))</f>
        <v/>
      </c>
      <c r="K2338" s="25" t="str">
        <f>IF(J2338="","",_xlfn.XLOOKUP(J2338,'Réponses'!C:C,'Réponses'!F:F,"ERREUR PROCHAINE QUESTION"))</f>
        <v/>
      </c>
      <c r="L2338" s="25" t="str">
        <f>IF(K2338="","",_xlfn.XLOOKUP(K2338,Questions!$A:$A,Questions!$C:$C,""))</f>
        <v/>
      </c>
      <c r="M2338" s="25" t="str">
        <f>IF(K2338="","",_xlfn.XLOOKUP(K2338&amp;"_"&amp;Saisie!L2339,'Réponses'!D:D,'Réponses'!C:C,""))</f>
        <v/>
      </c>
      <c r="N2338" s="25" t="str">
        <f>IF(M2338="","",_xlfn.XLOOKUP(M2338,'Réponses'!C:C,'Réponses'!F:F,"ERREUR PROCHAINE QUESTION"))</f>
        <v/>
      </c>
      <c r="O2338" s="25" t="str">
        <f>IF(N2338="","",_xlfn.XLOOKUP(N2338,Questions!$A:$A,Questions!$C:$C,"ERREUR TYPE"))</f>
        <v/>
      </c>
      <c r="P2338" s="25" t="str">
        <f>IF(N2338="","",_xlfn.XLOOKUP(N2338&amp;"_"&amp;Saisie!N2339,'Réponses'!D:D,'Réponses'!C:C,""))</f>
        <v/>
      </c>
      <c r="Q2338" s="25" t="str">
        <f t="shared" si="36"/>
        <v/>
      </c>
    </row>
    <row r="2339" spans="1:17">
      <c r="A2339" s="25" t="str">
        <f>IF(ISBLANK(Saisie!C2340),"",_xlfn.XLOOKUP(Saisie!C2340,Barème!A:A,Barème!F:F,"ERREUR CODE PRODUIT"))</f>
        <v/>
      </c>
      <c r="B2339" s="25" t="str">
        <f>IF(OR(A2339="08",A2339="07",MID(Saisie!C2340,4,4)="0804",MID(Saisie!C2340,4,4)="0907",A2339=""),"",_xlfn.XLOOKUP(A2339,Matériau!A:A,Matériau!C:C,"ERREUR MATERIAU"))</f>
        <v/>
      </c>
      <c r="C2339" s="25" t="str">
        <f>IF(B2339="","",_xlfn.XLOOKUP(B2339,Questions!A:A,Questions!C:C,""))</f>
        <v/>
      </c>
      <c r="D2339" s="25" t="str">
        <f>IF(B2339="","",_xlfn.XLOOKUP(B2339&amp;"_"&amp;Saisie!F2340,'Réponses'!D:D,'Réponses'!C:C,""))</f>
        <v/>
      </c>
      <c r="E2339" s="25" t="str">
        <f>IF(D2339="","",_xlfn.XLOOKUP(D2339,'Réponses'!C:C,'Réponses'!F:F,"ERREUR PROCHAINE QUESTION"))</f>
        <v/>
      </c>
      <c r="F2339" s="25" t="str">
        <f>IF(E2339="","",_xlfn.XLOOKUP(E2339,Questions!$A:$A,Questions!$C:$C,""))</f>
        <v/>
      </c>
      <c r="G2339" s="25" t="str">
        <f>IF(E2339="","",_xlfn.XLOOKUP(E2339&amp;"_"&amp;Saisie!H2340,'Réponses'!D:D,'Réponses'!C:C,""))</f>
        <v/>
      </c>
      <c r="H2339" s="25" t="str">
        <f>IF(G2339="","",_xlfn.XLOOKUP(G2339,'Réponses'!C:C,'Réponses'!F:F,"ERREUR PROCHAINE QUESTION"))</f>
        <v/>
      </c>
      <c r="I2339" s="25" t="str">
        <f>IF(H2339="","",_xlfn.XLOOKUP(H2339,Questions!$A:$A,Questions!$C:$C,"ERREUR TYPE"))</f>
        <v/>
      </c>
      <c r="J2339" s="25" t="str">
        <f>IF(H2339="","",_xlfn.XLOOKUP(H2339&amp;"_"&amp;Saisie!J2340,'Réponses'!D:D,'Réponses'!C:C,""))</f>
        <v/>
      </c>
      <c r="K2339" s="25" t="str">
        <f>IF(J2339="","",_xlfn.XLOOKUP(J2339,'Réponses'!C:C,'Réponses'!F:F,"ERREUR PROCHAINE QUESTION"))</f>
        <v/>
      </c>
      <c r="L2339" s="25" t="str">
        <f>IF(K2339="","",_xlfn.XLOOKUP(K2339,Questions!$A:$A,Questions!$C:$C,""))</f>
        <v/>
      </c>
      <c r="M2339" s="25" t="str">
        <f>IF(K2339="","",_xlfn.XLOOKUP(K2339&amp;"_"&amp;Saisie!L2340,'Réponses'!D:D,'Réponses'!C:C,""))</f>
        <v/>
      </c>
      <c r="N2339" s="25" t="str">
        <f>IF(M2339="","",_xlfn.XLOOKUP(M2339,'Réponses'!C:C,'Réponses'!F:F,"ERREUR PROCHAINE QUESTION"))</f>
        <v/>
      </c>
      <c r="O2339" s="25" t="str">
        <f>IF(N2339="","",_xlfn.XLOOKUP(N2339,Questions!$A:$A,Questions!$C:$C,"ERREUR TYPE"))</f>
        <v/>
      </c>
      <c r="P2339" s="25" t="str">
        <f>IF(N2339="","",_xlfn.XLOOKUP(N2339&amp;"_"&amp;Saisie!N2340,'Réponses'!D:D,'Réponses'!C:C,""))</f>
        <v/>
      </c>
      <c r="Q2339" s="25" t="str">
        <f t="shared" si="36"/>
        <v/>
      </c>
    </row>
    <row r="2340" spans="1:17">
      <c r="A2340" s="25" t="str">
        <f>IF(ISBLANK(Saisie!C2341),"",_xlfn.XLOOKUP(Saisie!C2341,Barème!A:A,Barème!F:F,"ERREUR CODE PRODUIT"))</f>
        <v/>
      </c>
      <c r="B2340" s="25" t="str">
        <f>IF(OR(A2340="08",A2340="07",MID(Saisie!C2341,4,4)="0804",MID(Saisie!C2341,4,4)="0907",A2340=""),"",_xlfn.XLOOKUP(A2340,Matériau!A:A,Matériau!C:C,"ERREUR MATERIAU"))</f>
        <v/>
      </c>
      <c r="C2340" s="25" t="str">
        <f>IF(B2340="","",_xlfn.XLOOKUP(B2340,Questions!A:A,Questions!C:C,""))</f>
        <v/>
      </c>
      <c r="D2340" s="25" t="str">
        <f>IF(B2340="","",_xlfn.XLOOKUP(B2340&amp;"_"&amp;Saisie!F2341,'Réponses'!D:D,'Réponses'!C:C,""))</f>
        <v/>
      </c>
      <c r="E2340" s="25" t="str">
        <f>IF(D2340="","",_xlfn.XLOOKUP(D2340,'Réponses'!C:C,'Réponses'!F:F,"ERREUR PROCHAINE QUESTION"))</f>
        <v/>
      </c>
      <c r="F2340" s="25" t="str">
        <f>IF(E2340="","",_xlfn.XLOOKUP(E2340,Questions!$A:$A,Questions!$C:$C,""))</f>
        <v/>
      </c>
      <c r="G2340" s="25" t="str">
        <f>IF(E2340="","",_xlfn.XLOOKUP(E2340&amp;"_"&amp;Saisie!H2341,'Réponses'!D:D,'Réponses'!C:C,""))</f>
        <v/>
      </c>
      <c r="H2340" s="25" t="str">
        <f>IF(G2340="","",_xlfn.XLOOKUP(G2340,'Réponses'!C:C,'Réponses'!F:F,"ERREUR PROCHAINE QUESTION"))</f>
        <v/>
      </c>
      <c r="I2340" s="25" t="str">
        <f>IF(H2340="","",_xlfn.XLOOKUP(H2340,Questions!$A:$A,Questions!$C:$C,"ERREUR TYPE"))</f>
        <v/>
      </c>
      <c r="J2340" s="25" t="str">
        <f>IF(H2340="","",_xlfn.XLOOKUP(H2340&amp;"_"&amp;Saisie!J2341,'Réponses'!D:D,'Réponses'!C:C,""))</f>
        <v/>
      </c>
      <c r="K2340" s="25" t="str">
        <f>IF(J2340="","",_xlfn.XLOOKUP(J2340,'Réponses'!C:C,'Réponses'!F:F,"ERREUR PROCHAINE QUESTION"))</f>
        <v/>
      </c>
      <c r="L2340" s="25" t="str">
        <f>IF(K2340="","",_xlfn.XLOOKUP(K2340,Questions!$A:$A,Questions!$C:$C,""))</f>
        <v/>
      </c>
      <c r="M2340" s="25" t="str">
        <f>IF(K2340="","",_xlfn.XLOOKUP(K2340&amp;"_"&amp;Saisie!L2341,'Réponses'!D:D,'Réponses'!C:C,""))</f>
        <v/>
      </c>
      <c r="N2340" s="25" t="str">
        <f>IF(M2340="","",_xlfn.XLOOKUP(M2340,'Réponses'!C:C,'Réponses'!F:F,"ERREUR PROCHAINE QUESTION"))</f>
        <v/>
      </c>
      <c r="O2340" s="25" t="str">
        <f>IF(N2340="","",_xlfn.XLOOKUP(N2340,Questions!$A:$A,Questions!$C:$C,"ERREUR TYPE"))</f>
        <v/>
      </c>
      <c r="P2340" s="25" t="str">
        <f>IF(N2340="","",_xlfn.XLOOKUP(N2340&amp;"_"&amp;Saisie!N2341,'Réponses'!D:D,'Réponses'!C:C,""))</f>
        <v/>
      </c>
      <c r="Q2340" s="25" t="str">
        <f t="shared" si="36"/>
        <v/>
      </c>
    </row>
    <row r="2341" spans="1:17">
      <c r="A2341" s="25" t="str">
        <f>IF(ISBLANK(Saisie!C2342),"",_xlfn.XLOOKUP(Saisie!C2342,Barème!A:A,Barème!F:F,"ERREUR CODE PRODUIT"))</f>
        <v/>
      </c>
      <c r="B2341" s="25" t="str">
        <f>IF(OR(A2341="08",A2341="07",MID(Saisie!C2342,4,4)="0804",MID(Saisie!C2342,4,4)="0907",A2341=""),"",_xlfn.XLOOKUP(A2341,Matériau!A:A,Matériau!C:C,"ERREUR MATERIAU"))</f>
        <v/>
      </c>
      <c r="C2341" s="25" t="str">
        <f>IF(B2341="","",_xlfn.XLOOKUP(B2341,Questions!A:A,Questions!C:C,""))</f>
        <v/>
      </c>
      <c r="D2341" s="25" t="str">
        <f>IF(B2341="","",_xlfn.XLOOKUP(B2341&amp;"_"&amp;Saisie!F2342,'Réponses'!D:D,'Réponses'!C:C,""))</f>
        <v/>
      </c>
      <c r="E2341" s="25" t="str">
        <f>IF(D2341="","",_xlfn.XLOOKUP(D2341,'Réponses'!C:C,'Réponses'!F:F,"ERREUR PROCHAINE QUESTION"))</f>
        <v/>
      </c>
      <c r="F2341" s="25" t="str">
        <f>IF(E2341="","",_xlfn.XLOOKUP(E2341,Questions!$A:$A,Questions!$C:$C,""))</f>
        <v/>
      </c>
      <c r="G2341" s="25" t="str">
        <f>IF(E2341="","",_xlfn.XLOOKUP(E2341&amp;"_"&amp;Saisie!H2342,'Réponses'!D:D,'Réponses'!C:C,""))</f>
        <v/>
      </c>
      <c r="H2341" s="25" t="str">
        <f>IF(G2341="","",_xlfn.XLOOKUP(G2341,'Réponses'!C:C,'Réponses'!F:F,"ERREUR PROCHAINE QUESTION"))</f>
        <v/>
      </c>
      <c r="I2341" s="25" t="str">
        <f>IF(H2341="","",_xlfn.XLOOKUP(H2341,Questions!$A:$A,Questions!$C:$C,"ERREUR TYPE"))</f>
        <v/>
      </c>
      <c r="J2341" s="25" t="str">
        <f>IF(H2341="","",_xlfn.XLOOKUP(H2341&amp;"_"&amp;Saisie!J2342,'Réponses'!D:D,'Réponses'!C:C,""))</f>
        <v/>
      </c>
      <c r="K2341" s="25" t="str">
        <f>IF(J2341="","",_xlfn.XLOOKUP(J2341,'Réponses'!C:C,'Réponses'!F:F,"ERREUR PROCHAINE QUESTION"))</f>
        <v/>
      </c>
      <c r="L2341" s="25" t="str">
        <f>IF(K2341="","",_xlfn.XLOOKUP(K2341,Questions!$A:$A,Questions!$C:$C,""))</f>
        <v/>
      </c>
      <c r="M2341" s="25" t="str">
        <f>IF(K2341="","",_xlfn.XLOOKUP(K2341&amp;"_"&amp;Saisie!L2342,'Réponses'!D:D,'Réponses'!C:C,""))</f>
        <v/>
      </c>
      <c r="N2341" s="25" t="str">
        <f>IF(M2341="","",_xlfn.XLOOKUP(M2341,'Réponses'!C:C,'Réponses'!F:F,"ERREUR PROCHAINE QUESTION"))</f>
        <v/>
      </c>
      <c r="O2341" s="25" t="str">
        <f>IF(N2341="","",_xlfn.XLOOKUP(N2341,Questions!$A:$A,Questions!$C:$C,"ERREUR TYPE"))</f>
        <v/>
      </c>
      <c r="P2341" s="25" t="str">
        <f>IF(N2341="","",_xlfn.XLOOKUP(N2341&amp;"_"&amp;Saisie!N2342,'Réponses'!D:D,'Réponses'!C:C,""))</f>
        <v/>
      </c>
      <c r="Q2341" s="25" t="str">
        <f t="shared" si="36"/>
        <v/>
      </c>
    </row>
    <row r="2342" spans="1:17">
      <c r="A2342" s="25" t="str">
        <f>IF(ISBLANK(Saisie!C2343),"",_xlfn.XLOOKUP(Saisie!C2343,Barème!A:A,Barème!F:F,"ERREUR CODE PRODUIT"))</f>
        <v/>
      </c>
      <c r="B2342" s="25" t="str">
        <f>IF(OR(A2342="08",A2342="07",MID(Saisie!C2343,4,4)="0804",MID(Saisie!C2343,4,4)="0907",A2342=""),"",_xlfn.XLOOKUP(A2342,Matériau!A:A,Matériau!C:C,"ERREUR MATERIAU"))</f>
        <v/>
      </c>
      <c r="C2342" s="25" t="str">
        <f>IF(B2342="","",_xlfn.XLOOKUP(B2342,Questions!A:A,Questions!C:C,""))</f>
        <v/>
      </c>
      <c r="D2342" s="25" t="str">
        <f>IF(B2342="","",_xlfn.XLOOKUP(B2342&amp;"_"&amp;Saisie!F2343,'Réponses'!D:D,'Réponses'!C:C,""))</f>
        <v/>
      </c>
      <c r="E2342" s="25" t="str">
        <f>IF(D2342="","",_xlfn.XLOOKUP(D2342,'Réponses'!C:C,'Réponses'!F:F,"ERREUR PROCHAINE QUESTION"))</f>
        <v/>
      </c>
      <c r="F2342" s="25" t="str">
        <f>IF(E2342="","",_xlfn.XLOOKUP(E2342,Questions!$A:$A,Questions!$C:$C,""))</f>
        <v/>
      </c>
      <c r="G2342" s="25" t="str">
        <f>IF(E2342="","",_xlfn.XLOOKUP(E2342&amp;"_"&amp;Saisie!H2343,'Réponses'!D:D,'Réponses'!C:C,""))</f>
        <v/>
      </c>
      <c r="H2342" s="25" t="str">
        <f>IF(G2342="","",_xlfn.XLOOKUP(G2342,'Réponses'!C:C,'Réponses'!F:F,"ERREUR PROCHAINE QUESTION"))</f>
        <v/>
      </c>
      <c r="I2342" s="25" t="str">
        <f>IF(H2342="","",_xlfn.XLOOKUP(H2342,Questions!$A:$A,Questions!$C:$C,"ERREUR TYPE"))</f>
        <v/>
      </c>
      <c r="J2342" s="25" t="str">
        <f>IF(H2342="","",_xlfn.XLOOKUP(H2342&amp;"_"&amp;Saisie!J2343,'Réponses'!D:D,'Réponses'!C:C,""))</f>
        <v/>
      </c>
      <c r="K2342" s="25" t="str">
        <f>IF(J2342="","",_xlfn.XLOOKUP(J2342,'Réponses'!C:C,'Réponses'!F:F,"ERREUR PROCHAINE QUESTION"))</f>
        <v/>
      </c>
      <c r="L2342" s="25" t="str">
        <f>IF(K2342="","",_xlfn.XLOOKUP(K2342,Questions!$A:$A,Questions!$C:$C,""))</f>
        <v/>
      </c>
      <c r="M2342" s="25" t="str">
        <f>IF(K2342="","",_xlfn.XLOOKUP(K2342&amp;"_"&amp;Saisie!L2343,'Réponses'!D:D,'Réponses'!C:C,""))</f>
        <v/>
      </c>
      <c r="N2342" s="25" t="str">
        <f>IF(M2342="","",_xlfn.XLOOKUP(M2342,'Réponses'!C:C,'Réponses'!F:F,"ERREUR PROCHAINE QUESTION"))</f>
        <v/>
      </c>
      <c r="O2342" s="25" t="str">
        <f>IF(N2342="","",_xlfn.XLOOKUP(N2342,Questions!$A:$A,Questions!$C:$C,"ERREUR TYPE"))</f>
        <v/>
      </c>
      <c r="P2342" s="25" t="str">
        <f>IF(N2342="","",_xlfn.XLOOKUP(N2342&amp;"_"&amp;Saisie!N2343,'Réponses'!D:D,'Réponses'!C:C,""))</f>
        <v/>
      </c>
      <c r="Q2342" s="25" t="str">
        <f t="shared" si="36"/>
        <v/>
      </c>
    </row>
    <row r="2343" spans="1:17">
      <c r="A2343" s="25" t="str">
        <f>IF(ISBLANK(Saisie!C2344),"",_xlfn.XLOOKUP(Saisie!C2344,Barème!A:A,Barème!F:F,"ERREUR CODE PRODUIT"))</f>
        <v/>
      </c>
      <c r="B2343" s="25" t="str">
        <f>IF(OR(A2343="08",A2343="07",MID(Saisie!C2344,4,4)="0804",MID(Saisie!C2344,4,4)="0907",A2343=""),"",_xlfn.XLOOKUP(A2343,Matériau!A:A,Matériau!C:C,"ERREUR MATERIAU"))</f>
        <v/>
      </c>
      <c r="C2343" s="25" t="str">
        <f>IF(B2343="","",_xlfn.XLOOKUP(B2343,Questions!A:A,Questions!C:C,""))</f>
        <v/>
      </c>
      <c r="D2343" s="25" t="str">
        <f>IF(B2343="","",_xlfn.XLOOKUP(B2343&amp;"_"&amp;Saisie!F2344,'Réponses'!D:D,'Réponses'!C:C,""))</f>
        <v/>
      </c>
      <c r="E2343" s="25" t="str">
        <f>IF(D2343="","",_xlfn.XLOOKUP(D2343,'Réponses'!C:C,'Réponses'!F:F,"ERREUR PROCHAINE QUESTION"))</f>
        <v/>
      </c>
      <c r="F2343" s="25" t="str">
        <f>IF(E2343="","",_xlfn.XLOOKUP(E2343,Questions!$A:$A,Questions!$C:$C,""))</f>
        <v/>
      </c>
      <c r="G2343" s="25" t="str">
        <f>IF(E2343="","",_xlfn.XLOOKUP(E2343&amp;"_"&amp;Saisie!H2344,'Réponses'!D:D,'Réponses'!C:C,""))</f>
        <v/>
      </c>
      <c r="H2343" s="25" t="str">
        <f>IF(G2343="","",_xlfn.XLOOKUP(G2343,'Réponses'!C:C,'Réponses'!F:F,"ERREUR PROCHAINE QUESTION"))</f>
        <v/>
      </c>
      <c r="I2343" s="25" t="str">
        <f>IF(H2343="","",_xlfn.XLOOKUP(H2343,Questions!$A:$A,Questions!$C:$C,"ERREUR TYPE"))</f>
        <v/>
      </c>
      <c r="J2343" s="25" t="str">
        <f>IF(H2343="","",_xlfn.XLOOKUP(H2343&amp;"_"&amp;Saisie!J2344,'Réponses'!D:D,'Réponses'!C:C,""))</f>
        <v/>
      </c>
      <c r="K2343" s="25" t="str">
        <f>IF(J2343="","",_xlfn.XLOOKUP(J2343,'Réponses'!C:C,'Réponses'!F:F,"ERREUR PROCHAINE QUESTION"))</f>
        <v/>
      </c>
      <c r="L2343" s="25" t="str">
        <f>IF(K2343="","",_xlfn.XLOOKUP(K2343,Questions!$A:$A,Questions!$C:$C,""))</f>
        <v/>
      </c>
      <c r="M2343" s="25" t="str">
        <f>IF(K2343="","",_xlfn.XLOOKUP(K2343&amp;"_"&amp;Saisie!L2344,'Réponses'!D:D,'Réponses'!C:C,""))</f>
        <v/>
      </c>
      <c r="N2343" s="25" t="str">
        <f>IF(M2343="","",_xlfn.XLOOKUP(M2343,'Réponses'!C:C,'Réponses'!F:F,"ERREUR PROCHAINE QUESTION"))</f>
        <v/>
      </c>
      <c r="O2343" s="25" t="str">
        <f>IF(N2343="","",_xlfn.XLOOKUP(N2343,Questions!$A:$A,Questions!$C:$C,"ERREUR TYPE"))</f>
        <v/>
      </c>
      <c r="P2343" s="25" t="str">
        <f>IF(N2343="","",_xlfn.XLOOKUP(N2343&amp;"_"&amp;Saisie!N2344,'Réponses'!D:D,'Réponses'!C:C,""))</f>
        <v/>
      </c>
      <c r="Q2343" s="25" t="str">
        <f t="shared" si="36"/>
        <v/>
      </c>
    </row>
    <row r="2344" spans="1:17">
      <c r="A2344" s="25" t="str">
        <f>IF(ISBLANK(Saisie!C2345),"",_xlfn.XLOOKUP(Saisie!C2345,Barème!A:A,Barème!F:F,"ERREUR CODE PRODUIT"))</f>
        <v/>
      </c>
      <c r="B2344" s="25" t="str">
        <f>IF(OR(A2344="08",A2344="07",MID(Saisie!C2345,4,4)="0804",MID(Saisie!C2345,4,4)="0907",A2344=""),"",_xlfn.XLOOKUP(A2344,Matériau!A:A,Matériau!C:C,"ERREUR MATERIAU"))</f>
        <v/>
      </c>
      <c r="C2344" s="25" t="str">
        <f>IF(B2344="","",_xlfn.XLOOKUP(B2344,Questions!A:A,Questions!C:C,""))</f>
        <v/>
      </c>
      <c r="D2344" s="25" t="str">
        <f>IF(B2344="","",_xlfn.XLOOKUP(B2344&amp;"_"&amp;Saisie!F2345,'Réponses'!D:D,'Réponses'!C:C,""))</f>
        <v/>
      </c>
      <c r="E2344" s="25" t="str">
        <f>IF(D2344="","",_xlfn.XLOOKUP(D2344,'Réponses'!C:C,'Réponses'!F:F,"ERREUR PROCHAINE QUESTION"))</f>
        <v/>
      </c>
      <c r="F2344" s="25" t="str">
        <f>IF(E2344="","",_xlfn.XLOOKUP(E2344,Questions!$A:$A,Questions!$C:$C,""))</f>
        <v/>
      </c>
      <c r="G2344" s="25" t="str">
        <f>IF(E2344="","",_xlfn.XLOOKUP(E2344&amp;"_"&amp;Saisie!H2345,'Réponses'!D:D,'Réponses'!C:C,""))</f>
        <v/>
      </c>
      <c r="H2344" s="25" t="str">
        <f>IF(G2344="","",_xlfn.XLOOKUP(G2344,'Réponses'!C:C,'Réponses'!F:F,"ERREUR PROCHAINE QUESTION"))</f>
        <v/>
      </c>
      <c r="I2344" s="25" t="str">
        <f>IF(H2344="","",_xlfn.XLOOKUP(H2344,Questions!$A:$A,Questions!$C:$C,"ERREUR TYPE"))</f>
        <v/>
      </c>
      <c r="J2344" s="25" t="str">
        <f>IF(H2344="","",_xlfn.XLOOKUP(H2344&amp;"_"&amp;Saisie!J2345,'Réponses'!D:D,'Réponses'!C:C,""))</f>
        <v/>
      </c>
      <c r="K2344" s="25" t="str">
        <f>IF(J2344="","",_xlfn.XLOOKUP(J2344,'Réponses'!C:C,'Réponses'!F:F,"ERREUR PROCHAINE QUESTION"))</f>
        <v/>
      </c>
      <c r="L2344" s="25" t="str">
        <f>IF(K2344="","",_xlfn.XLOOKUP(K2344,Questions!$A:$A,Questions!$C:$C,""))</f>
        <v/>
      </c>
      <c r="M2344" s="25" t="str">
        <f>IF(K2344="","",_xlfn.XLOOKUP(K2344&amp;"_"&amp;Saisie!L2345,'Réponses'!D:D,'Réponses'!C:C,""))</f>
        <v/>
      </c>
      <c r="N2344" s="25" t="str">
        <f>IF(M2344="","",_xlfn.XLOOKUP(M2344,'Réponses'!C:C,'Réponses'!F:F,"ERREUR PROCHAINE QUESTION"))</f>
        <v/>
      </c>
      <c r="O2344" s="25" t="str">
        <f>IF(N2344="","",_xlfn.XLOOKUP(N2344,Questions!$A:$A,Questions!$C:$C,"ERREUR TYPE"))</f>
        <v/>
      </c>
      <c r="P2344" s="25" t="str">
        <f>IF(N2344="","",_xlfn.XLOOKUP(N2344&amp;"_"&amp;Saisie!N2345,'Réponses'!D:D,'Réponses'!C:C,""))</f>
        <v/>
      </c>
      <c r="Q2344" s="25" t="str">
        <f t="shared" si="36"/>
        <v/>
      </c>
    </row>
    <row r="2345" spans="1:17">
      <c r="A2345" s="25" t="str">
        <f>IF(ISBLANK(Saisie!C2346),"",_xlfn.XLOOKUP(Saisie!C2346,Barème!A:A,Barème!F:F,"ERREUR CODE PRODUIT"))</f>
        <v/>
      </c>
      <c r="B2345" s="25" t="str">
        <f>IF(OR(A2345="08",A2345="07",MID(Saisie!C2346,4,4)="0804",MID(Saisie!C2346,4,4)="0907",A2345=""),"",_xlfn.XLOOKUP(A2345,Matériau!A:A,Matériau!C:C,"ERREUR MATERIAU"))</f>
        <v/>
      </c>
      <c r="C2345" s="25" t="str">
        <f>IF(B2345="","",_xlfn.XLOOKUP(B2345,Questions!A:A,Questions!C:C,""))</f>
        <v/>
      </c>
      <c r="D2345" s="25" t="str">
        <f>IF(B2345="","",_xlfn.XLOOKUP(B2345&amp;"_"&amp;Saisie!F2346,'Réponses'!D:D,'Réponses'!C:C,""))</f>
        <v/>
      </c>
      <c r="E2345" s="25" t="str">
        <f>IF(D2345="","",_xlfn.XLOOKUP(D2345,'Réponses'!C:C,'Réponses'!F:F,"ERREUR PROCHAINE QUESTION"))</f>
        <v/>
      </c>
      <c r="F2345" s="25" t="str">
        <f>IF(E2345="","",_xlfn.XLOOKUP(E2345,Questions!$A:$A,Questions!$C:$C,""))</f>
        <v/>
      </c>
      <c r="G2345" s="25" t="str">
        <f>IF(E2345="","",_xlfn.XLOOKUP(E2345&amp;"_"&amp;Saisie!H2346,'Réponses'!D:D,'Réponses'!C:C,""))</f>
        <v/>
      </c>
      <c r="H2345" s="25" t="str">
        <f>IF(G2345="","",_xlfn.XLOOKUP(G2345,'Réponses'!C:C,'Réponses'!F:F,"ERREUR PROCHAINE QUESTION"))</f>
        <v/>
      </c>
      <c r="I2345" s="25" t="str">
        <f>IF(H2345="","",_xlfn.XLOOKUP(H2345,Questions!$A:$A,Questions!$C:$C,"ERREUR TYPE"))</f>
        <v/>
      </c>
      <c r="J2345" s="25" t="str">
        <f>IF(H2345="","",_xlfn.XLOOKUP(H2345&amp;"_"&amp;Saisie!J2346,'Réponses'!D:D,'Réponses'!C:C,""))</f>
        <v/>
      </c>
      <c r="K2345" s="25" t="str">
        <f>IF(J2345="","",_xlfn.XLOOKUP(J2345,'Réponses'!C:C,'Réponses'!F:F,"ERREUR PROCHAINE QUESTION"))</f>
        <v/>
      </c>
      <c r="L2345" s="25" t="str">
        <f>IF(K2345="","",_xlfn.XLOOKUP(K2345,Questions!$A:$A,Questions!$C:$C,""))</f>
        <v/>
      </c>
      <c r="M2345" s="25" t="str">
        <f>IF(K2345="","",_xlfn.XLOOKUP(K2345&amp;"_"&amp;Saisie!L2346,'Réponses'!D:D,'Réponses'!C:C,""))</f>
        <v/>
      </c>
      <c r="N2345" s="25" t="str">
        <f>IF(M2345="","",_xlfn.XLOOKUP(M2345,'Réponses'!C:C,'Réponses'!F:F,"ERREUR PROCHAINE QUESTION"))</f>
        <v/>
      </c>
      <c r="O2345" s="25" t="str">
        <f>IF(N2345="","",_xlfn.XLOOKUP(N2345,Questions!$A:$A,Questions!$C:$C,"ERREUR TYPE"))</f>
        <v/>
      </c>
      <c r="P2345" s="25" t="str">
        <f>IF(N2345="","",_xlfn.XLOOKUP(N2345&amp;"_"&amp;Saisie!N2346,'Réponses'!D:D,'Réponses'!C:C,""))</f>
        <v/>
      </c>
      <c r="Q2345" s="25" t="str">
        <f t="shared" si="36"/>
        <v/>
      </c>
    </row>
    <row r="2346" spans="1:17">
      <c r="A2346" s="25" t="str">
        <f>IF(ISBLANK(Saisie!C2347),"",_xlfn.XLOOKUP(Saisie!C2347,Barème!A:A,Barème!F:F,"ERREUR CODE PRODUIT"))</f>
        <v/>
      </c>
      <c r="B2346" s="25" t="str">
        <f>IF(OR(A2346="08",A2346="07",MID(Saisie!C2347,4,4)="0804",MID(Saisie!C2347,4,4)="0907",A2346=""),"",_xlfn.XLOOKUP(A2346,Matériau!A:A,Matériau!C:C,"ERREUR MATERIAU"))</f>
        <v/>
      </c>
      <c r="C2346" s="25" t="str">
        <f>IF(B2346="","",_xlfn.XLOOKUP(B2346,Questions!A:A,Questions!C:C,""))</f>
        <v/>
      </c>
      <c r="D2346" s="25" t="str">
        <f>IF(B2346="","",_xlfn.XLOOKUP(B2346&amp;"_"&amp;Saisie!F2347,'Réponses'!D:D,'Réponses'!C:C,""))</f>
        <v/>
      </c>
      <c r="E2346" s="25" t="str">
        <f>IF(D2346="","",_xlfn.XLOOKUP(D2346,'Réponses'!C:C,'Réponses'!F:F,"ERREUR PROCHAINE QUESTION"))</f>
        <v/>
      </c>
      <c r="F2346" s="25" t="str">
        <f>IF(E2346="","",_xlfn.XLOOKUP(E2346,Questions!$A:$A,Questions!$C:$C,""))</f>
        <v/>
      </c>
      <c r="G2346" s="25" t="str">
        <f>IF(E2346="","",_xlfn.XLOOKUP(E2346&amp;"_"&amp;Saisie!H2347,'Réponses'!D:D,'Réponses'!C:C,""))</f>
        <v/>
      </c>
      <c r="H2346" s="25" t="str">
        <f>IF(G2346="","",_xlfn.XLOOKUP(G2346,'Réponses'!C:C,'Réponses'!F:F,"ERREUR PROCHAINE QUESTION"))</f>
        <v/>
      </c>
      <c r="I2346" s="25" t="str">
        <f>IF(H2346="","",_xlfn.XLOOKUP(H2346,Questions!$A:$A,Questions!$C:$C,"ERREUR TYPE"))</f>
        <v/>
      </c>
      <c r="J2346" s="25" t="str">
        <f>IF(H2346="","",_xlfn.XLOOKUP(H2346&amp;"_"&amp;Saisie!J2347,'Réponses'!D:D,'Réponses'!C:C,""))</f>
        <v/>
      </c>
      <c r="K2346" s="25" t="str">
        <f>IF(J2346="","",_xlfn.XLOOKUP(J2346,'Réponses'!C:C,'Réponses'!F:F,"ERREUR PROCHAINE QUESTION"))</f>
        <v/>
      </c>
      <c r="L2346" s="25" t="str">
        <f>IF(K2346="","",_xlfn.XLOOKUP(K2346,Questions!$A:$A,Questions!$C:$C,""))</f>
        <v/>
      </c>
      <c r="M2346" s="25" t="str">
        <f>IF(K2346="","",_xlfn.XLOOKUP(K2346&amp;"_"&amp;Saisie!L2347,'Réponses'!D:D,'Réponses'!C:C,""))</f>
        <v/>
      </c>
      <c r="N2346" s="25" t="str">
        <f>IF(M2346="","",_xlfn.XLOOKUP(M2346,'Réponses'!C:C,'Réponses'!F:F,"ERREUR PROCHAINE QUESTION"))</f>
        <v/>
      </c>
      <c r="O2346" s="25" t="str">
        <f>IF(N2346="","",_xlfn.XLOOKUP(N2346,Questions!$A:$A,Questions!$C:$C,"ERREUR TYPE"))</f>
        <v/>
      </c>
      <c r="P2346" s="25" t="str">
        <f>IF(N2346="","",_xlfn.XLOOKUP(N2346&amp;"_"&amp;Saisie!N2347,'Réponses'!D:D,'Réponses'!C:C,""))</f>
        <v/>
      </c>
      <c r="Q2346" s="25" t="str">
        <f t="shared" si="36"/>
        <v/>
      </c>
    </row>
    <row r="2347" spans="1:17">
      <c r="A2347" s="25" t="str">
        <f>IF(ISBLANK(Saisie!C2348),"",_xlfn.XLOOKUP(Saisie!C2348,Barème!A:A,Barème!F:F,"ERREUR CODE PRODUIT"))</f>
        <v/>
      </c>
      <c r="B2347" s="25" t="str">
        <f>IF(OR(A2347="08",A2347="07",MID(Saisie!C2348,4,4)="0804",MID(Saisie!C2348,4,4)="0907",A2347=""),"",_xlfn.XLOOKUP(A2347,Matériau!A:A,Matériau!C:C,"ERREUR MATERIAU"))</f>
        <v/>
      </c>
      <c r="C2347" s="25" t="str">
        <f>IF(B2347="","",_xlfn.XLOOKUP(B2347,Questions!A:A,Questions!C:C,""))</f>
        <v/>
      </c>
      <c r="D2347" s="25" t="str">
        <f>IF(B2347="","",_xlfn.XLOOKUP(B2347&amp;"_"&amp;Saisie!F2348,'Réponses'!D:D,'Réponses'!C:C,""))</f>
        <v/>
      </c>
      <c r="E2347" s="25" t="str">
        <f>IF(D2347="","",_xlfn.XLOOKUP(D2347,'Réponses'!C:C,'Réponses'!F:F,"ERREUR PROCHAINE QUESTION"))</f>
        <v/>
      </c>
      <c r="F2347" s="25" t="str">
        <f>IF(E2347="","",_xlfn.XLOOKUP(E2347,Questions!$A:$A,Questions!$C:$C,""))</f>
        <v/>
      </c>
      <c r="G2347" s="25" t="str">
        <f>IF(E2347="","",_xlfn.XLOOKUP(E2347&amp;"_"&amp;Saisie!H2348,'Réponses'!D:D,'Réponses'!C:C,""))</f>
        <v/>
      </c>
      <c r="H2347" s="25" t="str">
        <f>IF(G2347="","",_xlfn.XLOOKUP(G2347,'Réponses'!C:C,'Réponses'!F:F,"ERREUR PROCHAINE QUESTION"))</f>
        <v/>
      </c>
      <c r="I2347" s="25" t="str">
        <f>IF(H2347="","",_xlfn.XLOOKUP(H2347,Questions!$A:$A,Questions!$C:$C,"ERREUR TYPE"))</f>
        <v/>
      </c>
      <c r="J2347" s="25" t="str">
        <f>IF(H2347="","",_xlfn.XLOOKUP(H2347&amp;"_"&amp;Saisie!J2348,'Réponses'!D:D,'Réponses'!C:C,""))</f>
        <v/>
      </c>
      <c r="K2347" s="25" t="str">
        <f>IF(J2347="","",_xlfn.XLOOKUP(J2347,'Réponses'!C:C,'Réponses'!F:F,"ERREUR PROCHAINE QUESTION"))</f>
        <v/>
      </c>
      <c r="L2347" s="25" t="str">
        <f>IF(K2347="","",_xlfn.XLOOKUP(K2347,Questions!$A:$A,Questions!$C:$C,""))</f>
        <v/>
      </c>
      <c r="M2347" s="25" t="str">
        <f>IF(K2347="","",_xlfn.XLOOKUP(K2347&amp;"_"&amp;Saisie!L2348,'Réponses'!D:D,'Réponses'!C:C,""))</f>
        <v/>
      </c>
      <c r="N2347" s="25" t="str">
        <f>IF(M2347="","",_xlfn.XLOOKUP(M2347,'Réponses'!C:C,'Réponses'!F:F,"ERREUR PROCHAINE QUESTION"))</f>
        <v/>
      </c>
      <c r="O2347" s="25" t="str">
        <f>IF(N2347="","",_xlfn.XLOOKUP(N2347,Questions!$A:$A,Questions!$C:$C,"ERREUR TYPE"))</f>
        <v/>
      </c>
      <c r="P2347" s="25" t="str">
        <f>IF(N2347="","",_xlfn.XLOOKUP(N2347&amp;"_"&amp;Saisie!N2348,'Réponses'!D:D,'Réponses'!C:C,""))</f>
        <v/>
      </c>
      <c r="Q2347" s="25" t="str">
        <f t="shared" si="36"/>
        <v/>
      </c>
    </row>
    <row r="2348" spans="1:17">
      <c r="A2348" s="25" t="str">
        <f>IF(ISBLANK(Saisie!C2349),"",_xlfn.XLOOKUP(Saisie!C2349,Barème!A:A,Barème!F:F,"ERREUR CODE PRODUIT"))</f>
        <v/>
      </c>
      <c r="B2348" s="25" t="str">
        <f>IF(OR(A2348="08",A2348="07",MID(Saisie!C2349,4,4)="0804",MID(Saisie!C2349,4,4)="0907",A2348=""),"",_xlfn.XLOOKUP(A2348,Matériau!A:A,Matériau!C:C,"ERREUR MATERIAU"))</f>
        <v/>
      </c>
      <c r="C2348" s="25" t="str">
        <f>IF(B2348="","",_xlfn.XLOOKUP(B2348,Questions!A:A,Questions!C:C,""))</f>
        <v/>
      </c>
      <c r="D2348" s="25" t="str">
        <f>IF(B2348="","",_xlfn.XLOOKUP(B2348&amp;"_"&amp;Saisie!F2349,'Réponses'!D:D,'Réponses'!C:C,""))</f>
        <v/>
      </c>
      <c r="E2348" s="25" t="str">
        <f>IF(D2348="","",_xlfn.XLOOKUP(D2348,'Réponses'!C:C,'Réponses'!F:F,"ERREUR PROCHAINE QUESTION"))</f>
        <v/>
      </c>
      <c r="F2348" s="25" t="str">
        <f>IF(E2348="","",_xlfn.XLOOKUP(E2348,Questions!$A:$A,Questions!$C:$C,""))</f>
        <v/>
      </c>
      <c r="G2348" s="25" t="str">
        <f>IF(E2348="","",_xlfn.XLOOKUP(E2348&amp;"_"&amp;Saisie!H2349,'Réponses'!D:D,'Réponses'!C:C,""))</f>
        <v/>
      </c>
      <c r="H2348" s="25" t="str">
        <f>IF(G2348="","",_xlfn.XLOOKUP(G2348,'Réponses'!C:C,'Réponses'!F:F,"ERREUR PROCHAINE QUESTION"))</f>
        <v/>
      </c>
      <c r="I2348" s="25" t="str">
        <f>IF(H2348="","",_xlfn.XLOOKUP(H2348,Questions!$A:$A,Questions!$C:$C,"ERREUR TYPE"))</f>
        <v/>
      </c>
      <c r="J2348" s="25" t="str">
        <f>IF(H2348="","",_xlfn.XLOOKUP(H2348&amp;"_"&amp;Saisie!J2349,'Réponses'!D:D,'Réponses'!C:C,""))</f>
        <v/>
      </c>
      <c r="K2348" s="25" t="str">
        <f>IF(J2348="","",_xlfn.XLOOKUP(J2348,'Réponses'!C:C,'Réponses'!F:F,"ERREUR PROCHAINE QUESTION"))</f>
        <v/>
      </c>
      <c r="L2348" s="25" t="str">
        <f>IF(K2348="","",_xlfn.XLOOKUP(K2348,Questions!$A:$A,Questions!$C:$C,""))</f>
        <v/>
      </c>
      <c r="M2348" s="25" t="str">
        <f>IF(K2348="","",_xlfn.XLOOKUP(K2348&amp;"_"&amp;Saisie!L2349,'Réponses'!D:D,'Réponses'!C:C,""))</f>
        <v/>
      </c>
      <c r="N2348" s="25" t="str">
        <f>IF(M2348="","",_xlfn.XLOOKUP(M2348,'Réponses'!C:C,'Réponses'!F:F,"ERREUR PROCHAINE QUESTION"))</f>
        <v/>
      </c>
      <c r="O2348" s="25" t="str">
        <f>IF(N2348="","",_xlfn.XLOOKUP(N2348,Questions!$A:$A,Questions!$C:$C,"ERREUR TYPE"))</f>
        <v/>
      </c>
      <c r="P2348" s="25" t="str">
        <f>IF(N2348="","",_xlfn.XLOOKUP(N2348&amp;"_"&amp;Saisie!N2349,'Réponses'!D:D,'Réponses'!C:C,""))</f>
        <v/>
      </c>
      <c r="Q2348" s="25" t="str">
        <f t="shared" si="36"/>
        <v/>
      </c>
    </row>
    <row r="2349" spans="1:17">
      <c r="A2349" s="25" t="str">
        <f>IF(ISBLANK(Saisie!C2350),"",_xlfn.XLOOKUP(Saisie!C2350,Barème!A:A,Barème!F:F,"ERREUR CODE PRODUIT"))</f>
        <v/>
      </c>
      <c r="B2349" s="25" t="str">
        <f>IF(OR(A2349="08",A2349="07",MID(Saisie!C2350,4,4)="0804",MID(Saisie!C2350,4,4)="0907",A2349=""),"",_xlfn.XLOOKUP(A2349,Matériau!A:A,Matériau!C:C,"ERREUR MATERIAU"))</f>
        <v/>
      </c>
      <c r="C2349" s="25" t="str">
        <f>IF(B2349="","",_xlfn.XLOOKUP(B2349,Questions!A:A,Questions!C:C,""))</f>
        <v/>
      </c>
      <c r="D2349" s="25" t="str">
        <f>IF(B2349="","",_xlfn.XLOOKUP(B2349&amp;"_"&amp;Saisie!F2350,'Réponses'!D:D,'Réponses'!C:C,""))</f>
        <v/>
      </c>
      <c r="E2349" s="25" t="str">
        <f>IF(D2349="","",_xlfn.XLOOKUP(D2349,'Réponses'!C:C,'Réponses'!F:F,"ERREUR PROCHAINE QUESTION"))</f>
        <v/>
      </c>
      <c r="F2349" s="25" t="str">
        <f>IF(E2349="","",_xlfn.XLOOKUP(E2349,Questions!$A:$A,Questions!$C:$C,""))</f>
        <v/>
      </c>
      <c r="G2349" s="25" t="str">
        <f>IF(E2349="","",_xlfn.XLOOKUP(E2349&amp;"_"&amp;Saisie!H2350,'Réponses'!D:D,'Réponses'!C:C,""))</f>
        <v/>
      </c>
      <c r="H2349" s="25" t="str">
        <f>IF(G2349="","",_xlfn.XLOOKUP(G2349,'Réponses'!C:C,'Réponses'!F:F,"ERREUR PROCHAINE QUESTION"))</f>
        <v/>
      </c>
      <c r="I2349" s="25" t="str">
        <f>IF(H2349="","",_xlfn.XLOOKUP(H2349,Questions!$A:$A,Questions!$C:$C,"ERREUR TYPE"))</f>
        <v/>
      </c>
      <c r="J2349" s="25" t="str">
        <f>IF(H2349="","",_xlfn.XLOOKUP(H2349&amp;"_"&amp;Saisie!J2350,'Réponses'!D:D,'Réponses'!C:C,""))</f>
        <v/>
      </c>
      <c r="K2349" s="25" t="str">
        <f>IF(J2349="","",_xlfn.XLOOKUP(J2349,'Réponses'!C:C,'Réponses'!F:F,"ERREUR PROCHAINE QUESTION"))</f>
        <v/>
      </c>
      <c r="L2349" s="25" t="str">
        <f>IF(K2349="","",_xlfn.XLOOKUP(K2349,Questions!$A:$A,Questions!$C:$C,""))</f>
        <v/>
      </c>
      <c r="M2349" s="25" t="str">
        <f>IF(K2349="","",_xlfn.XLOOKUP(K2349&amp;"_"&amp;Saisie!L2350,'Réponses'!D:D,'Réponses'!C:C,""))</f>
        <v/>
      </c>
      <c r="N2349" s="25" t="str">
        <f>IF(M2349="","",_xlfn.XLOOKUP(M2349,'Réponses'!C:C,'Réponses'!F:F,"ERREUR PROCHAINE QUESTION"))</f>
        <v/>
      </c>
      <c r="O2349" s="25" t="str">
        <f>IF(N2349="","",_xlfn.XLOOKUP(N2349,Questions!$A:$A,Questions!$C:$C,"ERREUR TYPE"))</f>
        <v/>
      </c>
      <c r="P2349" s="25" t="str">
        <f>IF(N2349="","",_xlfn.XLOOKUP(N2349&amp;"_"&amp;Saisie!N2350,'Réponses'!D:D,'Réponses'!C:C,""))</f>
        <v/>
      </c>
      <c r="Q2349" s="25" t="str">
        <f t="shared" si="36"/>
        <v/>
      </c>
    </row>
    <row r="2350" spans="1:17">
      <c r="A2350" s="25" t="str">
        <f>IF(ISBLANK(Saisie!C2351),"",_xlfn.XLOOKUP(Saisie!C2351,Barème!A:A,Barème!F:F,"ERREUR CODE PRODUIT"))</f>
        <v/>
      </c>
      <c r="B2350" s="25" t="str">
        <f>IF(OR(A2350="08",A2350="07",MID(Saisie!C2351,4,4)="0804",MID(Saisie!C2351,4,4)="0907",A2350=""),"",_xlfn.XLOOKUP(A2350,Matériau!A:A,Matériau!C:C,"ERREUR MATERIAU"))</f>
        <v/>
      </c>
      <c r="C2350" s="25" t="str">
        <f>IF(B2350="","",_xlfn.XLOOKUP(B2350,Questions!A:A,Questions!C:C,""))</f>
        <v/>
      </c>
      <c r="D2350" s="25" t="str">
        <f>IF(B2350="","",_xlfn.XLOOKUP(B2350&amp;"_"&amp;Saisie!F2351,'Réponses'!D:D,'Réponses'!C:C,""))</f>
        <v/>
      </c>
      <c r="E2350" s="25" t="str">
        <f>IF(D2350="","",_xlfn.XLOOKUP(D2350,'Réponses'!C:C,'Réponses'!F:F,"ERREUR PROCHAINE QUESTION"))</f>
        <v/>
      </c>
      <c r="F2350" s="25" t="str">
        <f>IF(E2350="","",_xlfn.XLOOKUP(E2350,Questions!$A:$A,Questions!$C:$C,""))</f>
        <v/>
      </c>
      <c r="G2350" s="25" t="str">
        <f>IF(E2350="","",_xlfn.XLOOKUP(E2350&amp;"_"&amp;Saisie!H2351,'Réponses'!D:D,'Réponses'!C:C,""))</f>
        <v/>
      </c>
      <c r="H2350" s="25" t="str">
        <f>IF(G2350="","",_xlfn.XLOOKUP(G2350,'Réponses'!C:C,'Réponses'!F:F,"ERREUR PROCHAINE QUESTION"))</f>
        <v/>
      </c>
      <c r="I2350" s="25" t="str">
        <f>IF(H2350="","",_xlfn.XLOOKUP(H2350,Questions!$A:$A,Questions!$C:$C,"ERREUR TYPE"))</f>
        <v/>
      </c>
      <c r="J2350" s="25" t="str">
        <f>IF(H2350="","",_xlfn.XLOOKUP(H2350&amp;"_"&amp;Saisie!J2351,'Réponses'!D:D,'Réponses'!C:C,""))</f>
        <v/>
      </c>
      <c r="K2350" s="25" t="str">
        <f>IF(J2350="","",_xlfn.XLOOKUP(J2350,'Réponses'!C:C,'Réponses'!F:F,"ERREUR PROCHAINE QUESTION"))</f>
        <v/>
      </c>
      <c r="L2350" s="25" t="str">
        <f>IF(K2350="","",_xlfn.XLOOKUP(K2350,Questions!$A:$A,Questions!$C:$C,""))</f>
        <v/>
      </c>
      <c r="M2350" s="25" t="str">
        <f>IF(K2350="","",_xlfn.XLOOKUP(K2350&amp;"_"&amp;Saisie!L2351,'Réponses'!D:D,'Réponses'!C:C,""))</f>
        <v/>
      </c>
      <c r="N2350" s="25" t="str">
        <f>IF(M2350="","",_xlfn.XLOOKUP(M2350,'Réponses'!C:C,'Réponses'!F:F,"ERREUR PROCHAINE QUESTION"))</f>
        <v/>
      </c>
      <c r="O2350" s="25" t="str">
        <f>IF(N2350="","",_xlfn.XLOOKUP(N2350,Questions!$A:$A,Questions!$C:$C,"ERREUR TYPE"))</f>
        <v/>
      </c>
      <c r="P2350" s="25" t="str">
        <f>IF(N2350="","",_xlfn.XLOOKUP(N2350&amp;"_"&amp;Saisie!N2351,'Réponses'!D:D,'Réponses'!C:C,""))</f>
        <v/>
      </c>
      <c r="Q2350" s="25" t="str">
        <f t="shared" si="36"/>
        <v/>
      </c>
    </row>
    <row r="2351" spans="1:17">
      <c r="A2351" s="25" t="str">
        <f>IF(ISBLANK(Saisie!C2352),"",_xlfn.XLOOKUP(Saisie!C2352,Barème!A:A,Barème!F:F,"ERREUR CODE PRODUIT"))</f>
        <v/>
      </c>
      <c r="B2351" s="25" t="str">
        <f>IF(OR(A2351="08",A2351="07",MID(Saisie!C2352,4,4)="0804",MID(Saisie!C2352,4,4)="0907",A2351=""),"",_xlfn.XLOOKUP(A2351,Matériau!A:A,Matériau!C:C,"ERREUR MATERIAU"))</f>
        <v/>
      </c>
      <c r="C2351" s="25" t="str">
        <f>IF(B2351="","",_xlfn.XLOOKUP(B2351,Questions!A:A,Questions!C:C,""))</f>
        <v/>
      </c>
      <c r="D2351" s="25" t="str">
        <f>IF(B2351="","",_xlfn.XLOOKUP(B2351&amp;"_"&amp;Saisie!F2352,'Réponses'!D:D,'Réponses'!C:C,""))</f>
        <v/>
      </c>
      <c r="E2351" s="25" t="str">
        <f>IF(D2351="","",_xlfn.XLOOKUP(D2351,'Réponses'!C:C,'Réponses'!F:F,"ERREUR PROCHAINE QUESTION"))</f>
        <v/>
      </c>
      <c r="F2351" s="25" t="str">
        <f>IF(E2351="","",_xlfn.XLOOKUP(E2351,Questions!$A:$A,Questions!$C:$C,""))</f>
        <v/>
      </c>
      <c r="G2351" s="25" t="str">
        <f>IF(E2351="","",_xlfn.XLOOKUP(E2351&amp;"_"&amp;Saisie!H2352,'Réponses'!D:D,'Réponses'!C:C,""))</f>
        <v/>
      </c>
      <c r="H2351" s="25" t="str">
        <f>IF(G2351="","",_xlfn.XLOOKUP(G2351,'Réponses'!C:C,'Réponses'!F:F,"ERREUR PROCHAINE QUESTION"))</f>
        <v/>
      </c>
      <c r="I2351" s="25" t="str">
        <f>IF(H2351="","",_xlfn.XLOOKUP(H2351,Questions!$A:$A,Questions!$C:$C,"ERREUR TYPE"))</f>
        <v/>
      </c>
      <c r="J2351" s="25" t="str">
        <f>IF(H2351="","",_xlfn.XLOOKUP(H2351&amp;"_"&amp;Saisie!J2352,'Réponses'!D:D,'Réponses'!C:C,""))</f>
        <v/>
      </c>
      <c r="K2351" s="25" t="str">
        <f>IF(J2351="","",_xlfn.XLOOKUP(J2351,'Réponses'!C:C,'Réponses'!F:F,"ERREUR PROCHAINE QUESTION"))</f>
        <v/>
      </c>
      <c r="L2351" s="25" t="str">
        <f>IF(K2351="","",_xlfn.XLOOKUP(K2351,Questions!$A:$A,Questions!$C:$C,""))</f>
        <v/>
      </c>
      <c r="M2351" s="25" t="str">
        <f>IF(K2351="","",_xlfn.XLOOKUP(K2351&amp;"_"&amp;Saisie!L2352,'Réponses'!D:D,'Réponses'!C:C,""))</f>
        <v/>
      </c>
      <c r="N2351" s="25" t="str">
        <f>IF(M2351="","",_xlfn.XLOOKUP(M2351,'Réponses'!C:C,'Réponses'!F:F,"ERREUR PROCHAINE QUESTION"))</f>
        <v/>
      </c>
      <c r="O2351" s="25" t="str">
        <f>IF(N2351="","",_xlfn.XLOOKUP(N2351,Questions!$A:$A,Questions!$C:$C,"ERREUR TYPE"))</f>
        <v/>
      </c>
      <c r="P2351" s="25" t="str">
        <f>IF(N2351="","",_xlfn.XLOOKUP(N2351&amp;"_"&amp;Saisie!N2352,'Réponses'!D:D,'Réponses'!C:C,""))</f>
        <v/>
      </c>
      <c r="Q2351" s="25" t="str">
        <f t="shared" si="36"/>
        <v/>
      </c>
    </row>
    <row r="2352" spans="1:17">
      <c r="A2352" s="25" t="str">
        <f>IF(ISBLANK(Saisie!C2353),"",_xlfn.XLOOKUP(Saisie!C2353,Barème!A:A,Barème!F:F,"ERREUR CODE PRODUIT"))</f>
        <v/>
      </c>
      <c r="B2352" s="25" t="str">
        <f>IF(OR(A2352="08",A2352="07",MID(Saisie!C2353,4,4)="0804",MID(Saisie!C2353,4,4)="0907",A2352=""),"",_xlfn.XLOOKUP(A2352,Matériau!A:A,Matériau!C:C,"ERREUR MATERIAU"))</f>
        <v/>
      </c>
      <c r="C2352" s="25" t="str">
        <f>IF(B2352="","",_xlfn.XLOOKUP(B2352,Questions!A:A,Questions!C:C,""))</f>
        <v/>
      </c>
      <c r="D2352" s="25" t="str">
        <f>IF(B2352="","",_xlfn.XLOOKUP(B2352&amp;"_"&amp;Saisie!F2353,'Réponses'!D:D,'Réponses'!C:C,""))</f>
        <v/>
      </c>
      <c r="E2352" s="25" t="str">
        <f>IF(D2352="","",_xlfn.XLOOKUP(D2352,'Réponses'!C:C,'Réponses'!F:F,"ERREUR PROCHAINE QUESTION"))</f>
        <v/>
      </c>
      <c r="F2352" s="25" t="str">
        <f>IF(E2352="","",_xlfn.XLOOKUP(E2352,Questions!$A:$A,Questions!$C:$C,""))</f>
        <v/>
      </c>
      <c r="G2352" s="25" t="str">
        <f>IF(E2352="","",_xlfn.XLOOKUP(E2352&amp;"_"&amp;Saisie!H2353,'Réponses'!D:D,'Réponses'!C:C,""))</f>
        <v/>
      </c>
      <c r="H2352" s="25" t="str">
        <f>IF(G2352="","",_xlfn.XLOOKUP(G2352,'Réponses'!C:C,'Réponses'!F:F,"ERREUR PROCHAINE QUESTION"))</f>
        <v/>
      </c>
      <c r="I2352" s="25" t="str">
        <f>IF(H2352="","",_xlfn.XLOOKUP(H2352,Questions!$A:$A,Questions!$C:$C,"ERREUR TYPE"))</f>
        <v/>
      </c>
      <c r="J2352" s="25" t="str">
        <f>IF(H2352="","",_xlfn.XLOOKUP(H2352&amp;"_"&amp;Saisie!J2353,'Réponses'!D:D,'Réponses'!C:C,""))</f>
        <v/>
      </c>
      <c r="K2352" s="25" t="str">
        <f>IF(J2352="","",_xlfn.XLOOKUP(J2352,'Réponses'!C:C,'Réponses'!F:F,"ERREUR PROCHAINE QUESTION"))</f>
        <v/>
      </c>
      <c r="L2352" s="25" t="str">
        <f>IF(K2352="","",_xlfn.XLOOKUP(K2352,Questions!$A:$A,Questions!$C:$C,""))</f>
        <v/>
      </c>
      <c r="M2352" s="25" t="str">
        <f>IF(K2352="","",_xlfn.XLOOKUP(K2352&amp;"_"&amp;Saisie!L2353,'Réponses'!D:D,'Réponses'!C:C,""))</f>
        <v/>
      </c>
      <c r="N2352" s="25" t="str">
        <f>IF(M2352="","",_xlfn.XLOOKUP(M2352,'Réponses'!C:C,'Réponses'!F:F,"ERREUR PROCHAINE QUESTION"))</f>
        <v/>
      </c>
      <c r="O2352" s="25" t="str">
        <f>IF(N2352="","",_xlfn.XLOOKUP(N2352,Questions!$A:$A,Questions!$C:$C,"ERREUR TYPE"))</f>
        <v/>
      </c>
      <c r="P2352" s="25" t="str">
        <f>IF(N2352="","",_xlfn.XLOOKUP(N2352&amp;"_"&amp;Saisie!N2353,'Réponses'!D:D,'Réponses'!C:C,""))</f>
        <v/>
      </c>
      <c r="Q2352" s="25" t="str">
        <f t="shared" si="36"/>
        <v/>
      </c>
    </row>
    <row r="2353" spans="1:17">
      <c r="A2353" s="25" t="str">
        <f>IF(ISBLANK(Saisie!C2354),"",_xlfn.XLOOKUP(Saisie!C2354,Barème!A:A,Barème!F:F,"ERREUR CODE PRODUIT"))</f>
        <v/>
      </c>
      <c r="B2353" s="25" t="str">
        <f>IF(OR(A2353="08",A2353="07",MID(Saisie!C2354,4,4)="0804",MID(Saisie!C2354,4,4)="0907",A2353=""),"",_xlfn.XLOOKUP(A2353,Matériau!A:A,Matériau!C:C,"ERREUR MATERIAU"))</f>
        <v/>
      </c>
      <c r="C2353" s="25" t="str">
        <f>IF(B2353="","",_xlfn.XLOOKUP(B2353,Questions!A:A,Questions!C:C,""))</f>
        <v/>
      </c>
      <c r="D2353" s="25" t="str">
        <f>IF(B2353="","",_xlfn.XLOOKUP(B2353&amp;"_"&amp;Saisie!F2354,'Réponses'!D:D,'Réponses'!C:C,""))</f>
        <v/>
      </c>
      <c r="E2353" s="25" t="str">
        <f>IF(D2353="","",_xlfn.XLOOKUP(D2353,'Réponses'!C:C,'Réponses'!F:F,"ERREUR PROCHAINE QUESTION"))</f>
        <v/>
      </c>
      <c r="F2353" s="25" t="str">
        <f>IF(E2353="","",_xlfn.XLOOKUP(E2353,Questions!$A:$A,Questions!$C:$C,""))</f>
        <v/>
      </c>
      <c r="G2353" s="25" t="str">
        <f>IF(E2353="","",_xlfn.XLOOKUP(E2353&amp;"_"&amp;Saisie!H2354,'Réponses'!D:D,'Réponses'!C:C,""))</f>
        <v/>
      </c>
      <c r="H2353" s="25" t="str">
        <f>IF(G2353="","",_xlfn.XLOOKUP(G2353,'Réponses'!C:C,'Réponses'!F:F,"ERREUR PROCHAINE QUESTION"))</f>
        <v/>
      </c>
      <c r="I2353" s="25" t="str">
        <f>IF(H2353="","",_xlfn.XLOOKUP(H2353,Questions!$A:$A,Questions!$C:$C,"ERREUR TYPE"))</f>
        <v/>
      </c>
      <c r="J2353" s="25" t="str">
        <f>IF(H2353="","",_xlfn.XLOOKUP(H2353&amp;"_"&amp;Saisie!J2354,'Réponses'!D:D,'Réponses'!C:C,""))</f>
        <v/>
      </c>
      <c r="K2353" s="25" t="str">
        <f>IF(J2353="","",_xlfn.XLOOKUP(J2353,'Réponses'!C:C,'Réponses'!F:F,"ERREUR PROCHAINE QUESTION"))</f>
        <v/>
      </c>
      <c r="L2353" s="25" t="str">
        <f>IF(K2353="","",_xlfn.XLOOKUP(K2353,Questions!$A:$A,Questions!$C:$C,""))</f>
        <v/>
      </c>
      <c r="M2353" s="25" t="str">
        <f>IF(K2353="","",_xlfn.XLOOKUP(K2353&amp;"_"&amp;Saisie!L2354,'Réponses'!D:D,'Réponses'!C:C,""))</f>
        <v/>
      </c>
      <c r="N2353" s="25" t="str">
        <f>IF(M2353="","",_xlfn.XLOOKUP(M2353,'Réponses'!C:C,'Réponses'!F:F,"ERREUR PROCHAINE QUESTION"))</f>
        <v/>
      </c>
      <c r="O2353" s="25" t="str">
        <f>IF(N2353="","",_xlfn.XLOOKUP(N2353,Questions!$A:$A,Questions!$C:$C,"ERREUR TYPE"))</f>
        <v/>
      </c>
      <c r="P2353" s="25" t="str">
        <f>IF(N2353="","",_xlfn.XLOOKUP(N2353&amp;"_"&amp;Saisie!N2354,'Réponses'!D:D,'Réponses'!C:C,""))</f>
        <v/>
      </c>
      <c r="Q2353" s="25" t="str">
        <f t="shared" si="36"/>
        <v/>
      </c>
    </row>
    <row r="2354" spans="1:17">
      <c r="A2354" s="25" t="str">
        <f>IF(ISBLANK(Saisie!C2355),"",_xlfn.XLOOKUP(Saisie!C2355,Barème!A:A,Barème!F:F,"ERREUR CODE PRODUIT"))</f>
        <v/>
      </c>
      <c r="B2354" s="25" t="str">
        <f>IF(OR(A2354="08",A2354="07",MID(Saisie!C2355,4,4)="0804",MID(Saisie!C2355,4,4)="0907",A2354=""),"",_xlfn.XLOOKUP(A2354,Matériau!A:A,Matériau!C:C,"ERREUR MATERIAU"))</f>
        <v/>
      </c>
      <c r="C2354" s="25" t="str">
        <f>IF(B2354="","",_xlfn.XLOOKUP(B2354,Questions!A:A,Questions!C:C,""))</f>
        <v/>
      </c>
      <c r="D2354" s="25" t="str">
        <f>IF(B2354="","",_xlfn.XLOOKUP(B2354&amp;"_"&amp;Saisie!F2355,'Réponses'!D:D,'Réponses'!C:C,""))</f>
        <v/>
      </c>
      <c r="E2354" s="25" t="str">
        <f>IF(D2354="","",_xlfn.XLOOKUP(D2354,'Réponses'!C:C,'Réponses'!F:F,"ERREUR PROCHAINE QUESTION"))</f>
        <v/>
      </c>
      <c r="F2354" s="25" t="str">
        <f>IF(E2354="","",_xlfn.XLOOKUP(E2354,Questions!$A:$A,Questions!$C:$C,""))</f>
        <v/>
      </c>
      <c r="G2354" s="25" t="str">
        <f>IF(E2354="","",_xlfn.XLOOKUP(E2354&amp;"_"&amp;Saisie!H2355,'Réponses'!D:D,'Réponses'!C:C,""))</f>
        <v/>
      </c>
      <c r="H2354" s="25" t="str">
        <f>IF(G2354="","",_xlfn.XLOOKUP(G2354,'Réponses'!C:C,'Réponses'!F:F,"ERREUR PROCHAINE QUESTION"))</f>
        <v/>
      </c>
      <c r="I2354" s="25" t="str">
        <f>IF(H2354="","",_xlfn.XLOOKUP(H2354,Questions!$A:$A,Questions!$C:$C,"ERREUR TYPE"))</f>
        <v/>
      </c>
      <c r="J2354" s="25" t="str">
        <f>IF(H2354="","",_xlfn.XLOOKUP(H2354&amp;"_"&amp;Saisie!J2355,'Réponses'!D:D,'Réponses'!C:C,""))</f>
        <v/>
      </c>
      <c r="K2354" s="25" t="str">
        <f>IF(J2354="","",_xlfn.XLOOKUP(J2354,'Réponses'!C:C,'Réponses'!F:F,"ERREUR PROCHAINE QUESTION"))</f>
        <v/>
      </c>
      <c r="L2354" s="25" t="str">
        <f>IF(K2354="","",_xlfn.XLOOKUP(K2354,Questions!$A:$A,Questions!$C:$C,""))</f>
        <v/>
      </c>
      <c r="M2354" s="25" t="str">
        <f>IF(K2354="","",_xlfn.XLOOKUP(K2354&amp;"_"&amp;Saisie!L2355,'Réponses'!D:D,'Réponses'!C:C,""))</f>
        <v/>
      </c>
      <c r="N2354" s="25" t="str">
        <f>IF(M2354="","",_xlfn.XLOOKUP(M2354,'Réponses'!C:C,'Réponses'!F:F,"ERREUR PROCHAINE QUESTION"))</f>
        <v/>
      </c>
      <c r="O2354" s="25" t="str">
        <f>IF(N2354="","",_xlfn.XLOOKUP(N2354,Questions!$A:$A,Questions!$C:$C,"ERREUR TYPE"))</f>
        <v/>
      </c>
      <c r="P2354" s="25" t="str">
        <f>IF(N2354="","",_xlfn.XLOOKUP(N2354&amp;"_"&amp;Saisie!N2355,'Réponses'!D:D,'Réponses'!C:C,""))</f>
        <v/>
      </c>
      <c r="Q2354" s="25" t="str">
        <f t="shared" si="36"/>
        <v/>
      </c>
    </row>
    <row r="2355" spans="1:17">
      <c r="A2355" s="25" t="str">
        <f>IF(ISBLANK(Saisie!C2356),"",_xlfn.XLOOKUP(Saisie!C2356,Barème!A:A,Barème!F:F,"ERREUR CODE PRODUIT"))</f>
        <v/>
      </c>
      <c r="B2355" s="25" t="str">
        <f>IF(OR(A2355="08",A2355="07",MID(Saisie!C2356,4,4)="0804",MID(Saisie!C2356,4,4)="0907",A2355=""),"",_xlfn.XLOOKUP(A2355,Matériau!A:A,Matériau!C:C,"ERREUR MATERIAU"))</f>
        <v/>
      </c>
      <c r="C2355" s="25" t="str">
        <f>IF(B2355="","",_xlfn.XLOOKUP(B2355,Questions!A:A,Questions!C:C,""))</f>
        <v/>
      </c>
      <c r="D2355" s="25" t="str">
        <f>IF(B2355="","",_xlfn.XLOOKUP(B2355&amp;"_"&amp;Saisie!F2356,'Réponses'!D:D,'Réponses'!C:C,""))</f>
        <v/>
      </c>
      <c r="E2355" s="25" t="str">
        <f>IF(D2355="","",_xlfn.XLOOKUP(D2355,'Réponses'!C:C,'Réponses'!F:F,"ERREUR PROCHAINE QUESTION"))</f>
        <v/>
      </c>
      <c r="F2355" s="25" t="str">
        <f>IF(E2355="","",_xlfn.XLOOKUP(E2355,Questions!$A:$A,Questions!$C:$C,""))</f>
        <v/>
      </c>
      <c r="G2355" s="25" t="str">
        <f>IF(E2355="","",_xlfn.XLOOKUP(E2355&amp;"_"&amp;Saisie!H2356,'Réponses'!D:D,'Réponses'!C:C,""))</f>
        <v/>
      </c>
      <c r="H2355" s="25" t="str">
        <f>IF(G2355="","",_xlfn.XLOOKUP(G2355,'Réponses'!C:C,'Réponses'!F:F,"ERREUR PROCHAINE QUESTION"))</f>
        <v/>
      </c>
      <c r="I2355" s="25" t="str">
        <f>IF(H2355="","",_xlfn.XLOOKUP(H2355,Questions!$A:$A,Questions!$C:$C,"ERREUR TYPE"))</f>
        <v/>
      </c>
      <c r="J2355" s="25" t="str">
        <f>IF(H2355="","",_xlfn.XLOOKUP(H2355&amp;"_"&amp;Saisie!J2356,'Réponses'!D:D,'Réponses'!C:C,""))</f>
        <v/>
      </c>
      <c r="K2355" s="25" t="str">
        <f>IF(J2355="","",_xlfn.XLOOKUP(J2355,'Réponses'!C:C,'Réponses'!F:F,"ERREUR PROCHAINE QUESTION"))</f>
        <v/>
      </c>
      <c r="L2355" s="25" t="str">
        <f>IF(K2355="","",_xlfn.XLOOKUP(K2355,Questions!$A:$A,Questions!$C:$C,""))</f>
        <v/>
      </c>
      <c r="M2355" s="25" t="str">
        <f>IF(K2355="","",_xlfn.XLOOKUP(K2355&amp;"_"&amp;Saisie!L2356,'Réponses'!D:D,'Réponses'!C:C,""))</f>
        <v/>
      </c>
      <c r="N2355" s="25" t="str">
        <f>IF(M2355="","",_xlfn.XLOOKUP(M2355,'Réponses'!C:C,'Réponses'!F:F,"ERREUR PROCHAINE QUESTION"))</f>
        <v/>
      </c>
      <c r="O2355" s="25" t="str">
        <f>IF(N2355="","",_xlfn.XLOOKUP(N2355,Questions!$A:$A,Questions!$C:$C,"ERREUR TYPE"))</f>
        <v/>
      </c>
      <c r="P2355" s="25" t="str">
        <f>IF(N2355="","",_xlfn.XLOOKUP(N2355&amp;"_"&amp;Saisie!N2356,'Réponses'!D:D,'Réponses'!C:C,""))</f>
        <v/>
      </c>
      <c r="Q2355" s="25" t="str">
        <f t="shared" si="36"/>
        <v/>
      </c>
    </row>
    <row r="2356" spans="1:17">
      <c r="A2356" s="25" t="str">
        <f>IF(ISBLANK(Saisie!C2357),"",_xlfn.XLOOKUP(Saisie!C2357,Barème!A:A,Barème!F:F,"ERREUR CODE PRODUIT"))</f>
        <v/>
      </c>
      <c r="B2356" s="25" t="str">
        <f>IF(OR(A2356="08",A2356="07",MID(Saisie!C2357,4,4)="0804",MID(Saisie!C2357,4,4)="0907",A2356=""),"",_xlfn.XLOOKUP(A2356,Matériau!A:A,Matériau!C:C,"ERREUR MATERIAU"))</f>
        <v/>
      </c>
      <c r="C2356" s="25" t="str">
        <f>IF(B2356="","",_xlfn.XLOOKUP(B2356,Questions!A:A,Questions!C:C,""))</f>
        <v/>
      </c>
      <c r="D2356" s="25" t="str">
        <f>IF(B2356="","",_xlfn.XLOOKUP(B2356&amp;"_"&amp;Saisie!F2357,'Réponses'!D:D,'Réponses'!C:C,""))</f>
        <v/>
      </c>
      <c r="E2356" s="25" t="str">
        <f>IF(D2356="","",_xlfn.XLOOKUP(D2356,'Réponses'!C:C,'Réponses'!F:F,"ERREUR PROCHAINE QUESTION"))</f>
        <v/>
      </c>
      <c r="F2356" s="25" t="str">
        <f>IF(E2356="","",_xlfn.XLOOKUP(E2356,Questions!$A:$A,Questions!$C:$C,""))</f>
        <v/>
      </c>
      <c r="G2356" s="25" t="str">
        <f>IF(E2356="","",_xlfn.XLOOKUP(E2356&amp;"_"&amp;Saisie!H2357,'Réponses'!D:D,'Réponses'!C:C,""))</f>
        <v/>
      </c>
      <c r="H2356" s="25" t="str">
        <f>IF(G2356="","",_xlfn.XLOOKUP(G2356,'Réponses'!C:C,'Réponses'!F:F,"ERREUR PROCHAINE QUESTION"))</f>
        <v/>
      </c>
      <c r="I2356" s="25" t="str">
        <f>IF(H2356="","",_xlfn.XLOOKUP(H2356,Questions!$A:$A,Questions!$C:$C,"ERREUR TYPE"))</f>
        <v/>
      </c>
      <c r="J2356" s="25" t="str">
        <f>IF(H2356="","",_xlfn.XLOOKUP(H2356&amp;"_"&amp;Saisie!J2357,'Réponses'!D:D,'Réponses'!C:C,""))</f>
        <v/>
      </c>
      <c r="K2356" s="25" t="str">
        <f>IF(J2356="","",_xlfn.XLOOKUP(J2356,'Réponses'!C:C,'Réponses'!F:F,"ERREUR PROCHAINE QUESTION"))</f>
        <v/>
      </c>
      <c r="L2356" s="25" t="str">
        <f>IF(K2356="","",_xlfn.XLOOKUP(K2356,Questions!$A:$A,Questions!$C:$C,""))</f>
        <v/>
      </c>
      <c r="M2356" s="25" t="str">
        <f>IF(K2356="","",_xlfn.XLOOKUP(K2356&amp;"_"&amp;Saisie!L2357,'Réponses'!D:D,'Réponses'!C:C,""))</f>
        <v/>
      </c>
      <c r="N2356" s="25" t="str">
        <f>IF(M2356="","",_xlfn.XLOOKUP(M2356,'Réponses'!C:C,'Réponses'!F:F,"ERREUR PROCHAINE QUESTION"))</f>
        <v/>
      </c>
      <c r="O2356" s="25" t="str">
        <f>IF(N2356="","",_xlfn.XLOOKUP(N2356,Questions!$A:$A,Questions!$C:$C,"ERREUR TYPE"))</f>
        <v/>
      </c>
      <c r="P2356" s="25" t="str">
        <f>IF(N2356="","",_xlfn.XLOOKUP(N2356&amp;"_"&amp;Saisie!N2357,'Réponses'!D:D,'Réponses'!C:C,""))</f>
        <v/>
      </c>
      <c r="Q2356" s="25" t="str">
        <f t="shared" si="36"/>
        <v/>
      </c>
    </row>
    <row r="2357" spans="1:17">
      <c r="A2357" s="25" t="str">
        <f>IF(ISBLANK(Saisie!C2358),"",_xlfn.XLOOKUP(Saisie!C2358,Barème!A:A,Barème!F:F,"ERREUR CODE PRODUIT"))</f>
        <v/>
      </c>
      <c r="B2357" s="25" t="str">
        <f>IF(OR(A2357="08",A2357="07",MID(Saisie!C2358,4,4)="0804",MID(Saisie!C2358,4,4)="0907",A2357=""),"",_xlfn.XLOOKUP(A2357,Matériau!A:A,Matériau!C:C,"ERREUR MATERIAU"))</f>
        <v/>
      </c>
      <c r="C2357" s="25" t="str">
        <f>IF(B2357="","",_xlfn.XLOOKUP(B2357,Questions!A:A,Questions!C:C,""))</f>
        <v/>
      </c>
      <c r="D2357" s="25" t="str">
        <f>IF(B2357="","",_xlfn.XLOOKUP(B2357&amp;"_"&amp;Saisie!F2358,'Réponses'!D:D,'Réponses'!C:C,""))</f>
        <v/>
      </c>
      <c r="E2357" s="25" t="str">
        <f>IF(D2357="","",_xlfn.XLOOKUP(D2357,'Réponses'!C:C,'Réponses'!F:F,"ERREUR PROCHAINE QUESTION"))</f>
        <v/>
      </c>
      <c r="F2357" s="25" t="str">
        <f>IF(E2357="","",_xlfn.XLOOKUP(E2357,Questions!$A:$A,Questions!$C:$C,""))</f>
        <v/>
      </c>
      <c r="G2357" s="25" t="str">
        <f>IF(E2357="","",_xlfn.XLOOKUP(E2357&amp;"_"&amp;Saisie!H2358,'Réponses'!D:D,'Réponses'!C:C,""))</f>
        <v/>
      </c>
      <c r="H2357" s="25" t="str">
        <f>IF(G2357="","",_xlfn.XLOOKUP(G2357,'Réponses'!C:C,'Réponses'!F:F,"ERREUR PROCHAINE QUESTION"))</f>
        <v/>
      </c>
      <c r="I2357" s="25" t="str">
        <f>IF(H2357="","",_xlfn.XLOOKUP(H2357,Questions!$A:$A,Questions!$C:$C,"ERREUR TYPE"))</f>
        <v/>
      </c>
      <c r="J2357" s="25" t="str">
        <f>IF(H2357="","",_xlfn.XLOOKUP(H2357&amp;"_"&amp;Saisie!J2358,'Réponses'!D:D,'Réponses'!C:C,""))</f>
        <v/>
      </c>
      <c r="K2357" s="25" t="str">
        <f>IF(J2357="","",_xlfn.XLOOKUP(J2357,'Réponses'!C:C,'Réponses'!F:F,"ERREUR PROCHAINE QUESTION"))</f>
        <v/>
      </c>
      <c r="L2357" s="25" t="str">
        <f>IF(K2357="","",_xlfn.XLOOKUP(K2357,Questions!$A:$A,Questions!$C:$C,""))</f>
        <v/>
      </c>
      <c r="M2357" s="25" t="str">
        <f>IF(K2357="","",_xlfn.XLOOKUP(K2357&amp;"_"&amp;Saisie!L2358,'Réponses'!D:D,'Réponses'!C:C,""))</f>
        <v/>
      </c>
      <c r="N2357" s="25" t="str">
        <f>IF(M2357="","",_xlfn.XLOOKUP(M2357,'Réponses'!C:C,'Réponses'!F:F,"ERREUR PROCHAINE QUESTION"))</f>
        <v/>
      </c>
      <c r="O2357" s="25" t="str">
        <f>IF(N2357="","",_xlfn.XLOOKUP(N2357,Questions!$A:$A,Questions!$C:$C,"ERREUR TYPE"))</f>
        <v/>
      </c>
      <c r="P2357" s="25" t="str">
        <f>IF(N2357="","",_xlfn.XLOOKUP(N2357&amp;"_"&amp;Saisie!N2358,'Réponses'!D:D,'Réponses'!C:C,""))</f>
        <v/>
      </c>
      <c r="Q2357" s="25" t="str">
        <f t="shared" si="36"/>
        <v/>
      </c>
    </row>
    <row r="2358" spans="1:17">
      <c r="A2358" s="25" t="str">
        <f>IF(ISBLANK(Saisie!C2359),"",_xlfn.XLOOKUP(Saisie!C2359,Barème!A:A,Barème!F:F,"ERREUR CODE PRODUIT"))</f>
        <v/>
      </c>
      <c r="B2358" s="25" t="str">
        <f>IF(OR(A2358="08",A2358="07",MID(Saisie!C2359,4,4)="0804",MID(Saisie!C2359,4,4)="0907",A2358=""),"",_xlfn.XLOOKUP(A2358,Matériau!A:A,Matériau!C:C,"ERREUR MATERIAU"))</f>
        <v/>
      </c>
      <c r="C2358" s="25" t="str">
        <f>IF(B2358="","",_xlfn.XLOOKUP(B2358,Questions!A:A,Questions!C:C,""))</f>
        <v/>
      </c>
      <c r="D2358" s="25" t="str">
        <f>IF(B2358="","",_xlfn.XLOOKUP(B2358&amp;"_"&amp;Saisie!F2359,'Réponses'!D:D,'Réponses'!C:C,""))</f>
        <v/>
      </c>
      <c r="E2358" s="25" t="str">
        <f>IF(D2358="","",_xlfn.XLOOKUP(D2358,'Réponses'!C:C,'Réponses'!F:F,"ERREUR PROCHAINE QUESTION"))</f>
        <v/>
      </c>
      <c r="F2358" s="25" t="str">
        <f>IF(E2358="","",_xlfn.XLOOKUP(E2358,Questions!$A:$A,Questions!$C:$C,""))</f>
        <v/>
      </c>
      <c r="G2358" s="25" t="str">
        <f>IF(E2358="","",_xlfn.XLOOKUP(E2358&amp;"_"&amp;Saisie!H2359,'Réponses'!D:D,'Réponses'!C:C,""))</f>
        <v/>
      </c>
      <c r="H2358" s="25" t="str">
        <f>IF(G2358="","",_xlfn.XLOOKUP(G2358,'Réponses'!C:C,'Réponses'!F:F,"ERREUR PROCHAINE QUESTION"))</f>
        <v/>
      </c>
      <c r="I2358" s="25" t="str">
        <f>IF(H2358="","",_xlfn.XLOOKUP(H2358,Questions!$A:$A,Questions!$C:$C,"ERREUR TYPE"))</f>
        <v/>
      </c>
      <c r="J2358" s="25" t="str">
        <f>IF(H2358="","",_xlfn.XLOOKUP(H2358&amp;"_"&amp;Saisie!J2359,'Réponses'!D:D,'Réponses'!C:C,""))</f>
        <v/>
      </c>
      <c r="K2358" s="25" t="str">
        <f>IF(J2358="","",_xlfn.XLOOKUP(J2358,'Réponses'!C:C,'Réponses'!F:F,"ERREUR PROCHAINE QUESTION"))</f>
        <v/>
      </c>
      <c r="L2358" s="25" t="str">
        <f>IF(K2358="","",_xlfn.XLOOKUP(K2358,Questions!$A:$A,Questions!$C:$C,""))</f>
        <v/>
      </c>
      <c r="M2358" s="25" t="str">
        <f>IF(K2358="","",_xlfn.XLOOKUP(K2358&amp;"_"&amp;Saisie!L2359,'Réponses'!D:D,'Réponses'!C:C,""))</f>
        <v/>
      </c>
      <c r="N2358" s="25" t="str">
        <f>IF(M2358="","",_xlfn.XLOOKUP(M2358,'Réponses'!C:C,'Réponses'!F:F,"ERREUR PROCHAINE QUESTION"))</f>
        <v/>
      </c>
      <c r="O2358" s="25" t="str">
        <f>IF(N2358="","",_xlfn.XLOOKUP(N2358,Questions!$A:$A,Questions!$C:$C,"ERREUR TYPE"))</f>
        <v/>
      </c>
      <c r="P2358" s="25" t="str">
        <f>IF(N2358="","",_xlfn.XLOOKUP(N2358&amp;"_"&amp;Saisie!N2359,'Réponses'!D:D,'Réponses'!C:C,""))</f>
        <v/>
      </c>
      <c r="Q2358" s="25" t="str">
        <f t="shared" si="36"/>
        <v/>
      </c>
    </row>
    <row r="2359" spans="1:17">
      <c r="A2359" s="25" t="str">
        <f>IF(ISBLANK(Saisie!C2360),"",_xlfn.XLOOKUP(Saisie!C2360,Barème!A:A,Barème!F:F,"ERREUR CODE PRODUIT"))</f>
        <v/>
      </c>
      <c r="B2359" s="25" t="str">
        <f>IF(OR(A2359="08",A2359="07",MID(Saisie!C2360,4,4)="0804",MID(Saisie!C2360,4,4)="0907",A2359=""),"",_xlfn.XLOOKUP(A2359,Matériau!A:A,Matériau!C:C,"ERREUR MATERIAU"))</f>
        <v/>
      </c>
      <c r="C2359" s="25" t="str">
        <f>IF(B2359="","",_xlfn.XLOOKUP(B2359,Questions!A:A,Questions!C:C,""))</f>
        <v/>
      </c>
      <c r="D2359" s="25" t="str">
        <f>IF(B2359="","",_xlfn.XLOOKUP(B2359&amp;"_"&amp;Saisie!F2360,'Réponses'!D:D,'Réponses'!C:C,""))</f>
        <v/>
      </c>
      <c r="E2359" s="25" t="str">
        <f>IF(D2359="","",_xlfn.XLOOKUP(D2359,'Réponses'!C:C,'Réponses'!F:F,"ERREUR PROCHAINE QUESTION"))</f>
        <v/>
      </c>
      <c r="F2359" s="25" t="str">
        <f>IF(E2359="","",_xlfn.XLOOKUP(E2359,Questions!$A:$A,Questions!$C:$C,""))</f>
        <v/>
      </c>
      <c r="G2359" s="25" t="str">
        <f>IF(E2359="","",_xlfn.XLOOKUP(E2359&amp;"_"&amp;Saisie!H2360,'Réponses'!D:D,'Réponses'!C:C,""))</f>
        <v/>
      </c>
      <c r="H2359" s="25" t="str">
        <f>IF(G2359="","",_xlfn.XLOOKUP(G2359,'Réponses'!C:C,'Réponses'!F:F,"ERREUR PROCHAINE QUESTION"))</f>
        <v/>
      </c>
      <c r="I2359" s="25" t="str">
        <f>IF(H2359="","",_xlfn.XLOOKUP(H2359,Questions!$A:$A,Questions!$C:$C,"ERREUR TYPE"))</f>
        <v/>
      </c>
      <c r="J2359" s="25" t="str">
        <f>IF(H2359="","",_xlfn.XLOOKUP(H2359&amp;"_"&amp;Saisie!J2360,'Réponses'!D:D,'Réponses'!C:C,""))</f>
        <v/>
      </c>
      <c r="K2359" s="25" t="str">
        <f>IF(J2359="","",_xlfn.XLOOKUP(J2359,'Réponses'!C:C,'Réponses'!F:F,"ERREUR PROCHAINE QUESTION"))</f>
        <v/>
      </c>
      <c r="L2359" s="25" t="str">
        <f>IF(K2359="","",_xlfn.XLOOKUP(K2359,Questions!$A:$A,Questions!$C:$C,""))</f>
        <v/>
      </c>
      <c r="M2359" s="25" t="str">
        <f>IF(K2359="","",_xlfn.XLOOKUP(K2359&amp;"_"&amp;Saisie!L2360,'Réponses'!D:D,'Réponses'!C:C,""))</f>
        <v/>
      </c>
      <c r="N2359" s="25" t="str">
        <f>IF(M2359="","",_xlfn.XLOOKUP(M2359,'Réponses'!C:C,'Réponses'!F:F,"ERREUR PROCHAINE QUESTION"))</f>
        <v/>
      </c>
      <c r="O2359" s="25" t="str">
        <f>IF(N2359="","",_xlfn.XLOOKUP(N2359,Questions!$A:$A,Questions!$C:$C,"ERREUR TYPE"))</f>
        <v/>
      </c>
      <c r="P2359" s="25" t="str">
        <f>IF(N2359="","",_xlfn.XLOOKUP(N2359&amp;"_"&amp;Saisie!N2360,'Réponses'!D:D,'Réponses'!C:C,""))</f>
        <v/>
      </c>
      <c r="Q2359" s="25" t="str">
        <f t="shared" si="36"/>
        <v/>
      </c>
    </row>
    <row r="2360" spans="1:17">
      <c r="A2360" s="25" t="str">
        <f>IF(ISBLANK(Saisie!C2361),"",_xlfn.XLOOKUP(Saisie!C2361,Barème!A:A,Barème!F:F,"ERREUR CODE PRODUIT"))</f>
        <v/>
      </c>
      <c r="B2360" s="25" t="str">
        <f>IF(OR(A2360="08",A2360="07",MID(Saisie!C2361,4,4)="0804",MID(Saisie!C2361,4,4)="0907",A2360=""),"",_xlfn.XLOOKUP(A2360,Matériau!A:A,Matériau!C:C,"ERREUR MATERIAU"))</f>
        <v/>
      </c>
      <c r="C2360" s="25" t="str">
        <f>IF(B2360="","",_xlfn.XLOOKUP(B2360,Questions!A:A,Questions!C:C,""))</f>
        <v/>
      </c>
      <c r="D2360" s="25" t="str">
        <f>IF(B2360="","",_xlfn.XLOOKUP(B2360&amp;"_"&amp;Saisie!F2361,'Réponses'!D:D,'Réponses'!C:C,""))</f>
        <v/>
      </c>
      <c r="E2360" s="25" t="str">
        <f>IF(D2360="","",_xlfn.XLOOKUP(D2360,'Réponses'!C:C,'Réponses'!F:F,"ERREUR PROCHAINE QUESTION"))</f>
        <v/>
      </c>
      <c r="F2360" s="25" t="str">
        <f>IF(E2360="","",_xlfn.XLOOKUP(E2360,Questions!$A:$A,Questions!$C:$C,""))</f>
        <v/>
      </c>
      <c r="G2360" s="25" t="str">
        <f>IF(E2360="","",_xlfn.XLOOKUP(E2360&amp;"_"&amp;Saisie!H2361,'Réponses'!D:D,'Réponses'!C:C,""))</f>
        <v/>
      </c>
      <c r="H2360" s="25" t="str">
        <f>IF(G2360="","",_xlfn.XLOOKUP(G2360,'Réponses'!C:C,'Réponses'!F:F,"ERREUR PROCHAINE QUESTION"))</f>
        <v/>
      </c>
      <c r="I2360" s="25" t="str">
        <f>IF(H2360="","",_xlfn.XLOOKUP(H2360,Questions!$A:$A,Questions!$C:$C,"ERREUR TYPE"))</f>
        <v/>
      </c>
      <c r="J2360" s="25" t="str">
        <f>IF(H2360="","",_xlfn.XLOOKUP(H2360&amp;"_"&amp;Saisie!J2361,'Réponses'!D:D,'Réponses'!C:C,""))</f>
        <v/>
      </c>
      <c r="K2360" s="25" t="str">
        <f>IF(J2360="","",_xlfn.XLOOKUP(J2360,'Réponses'!C:C,'Réponses'!F:F,"ERREUR PROCHAINE QUESTION"))</f>
        <v/>
      </c>
      <c r="L2360" s="25" t="str">
        <f>IF(K2360="","",_xlfn.XLOOKUP(K2360,Questions!$A:$A,Questions!$C:$C,""))</f>
        <v/>
      </c>
      <c r="M2360" s="25" t="str">
        <f>IF(K2360="","",_xlfn.XLOOKUP(K2360&amp;"_"&amp;Saisie!L2361,'Réponses'!D:D,'Réponses'!C:C,""))</f>
        <v/>
      </c>
      <c r="N2360" s="25" t="str">
        <f>IF(M2360="","",_xlfn.XLOOKUP(M2360,'Réponses'!C:C,'Réponses'!F:F,"ERREUR PROCHAINE QUESTION"))</f>
        <v/>
      </c>
      <c r="O2360" s="25" t="str">
        <f>IF(N2360="","",_xlfn.XLOOKUP(N2360,Questions!$A:$A,Questions!$C:$C,"ERREUR TYPE"))</f>
        <v/>
      </c>
      <c r="P2360" s="25" t="str">
        <f>IF(N2360="","",_xlfn.XLOOKUP(N2360&amp;"_"&amp;Saisie!N2361,'Réponses'!D:D,'Réponses'!C:C,""))</f>
        <v/>
      </c>
      <c r="Q2360" s="25" t="str">
        <f t="shared" si="36"/>
        <v/>
      </c>
    </row>
    <row r="2361" spans="1:17">
      <c r="A2361" s="25" t="str">
        <f>IF(ISBLANK(Saisie!C2362),"",_xlfn.XLOOKUP(Saisie!C2362,Barème!A:A,Barème!F:F,"ERREUR CODE PRODUIT"))</f>
        <v/>
      </c>
      <c r="B2361" s="25" t="str">
        <f>IF(OR(A2361="08",A2361="07",MID(Saisie!C2362,4,4)="0804",MID(Saisie!C2362,4,4)="0907",A2361=""),"",_xlfn.XLOOKUP(A2361,Matériau!A:A,Matériau!C:C,"ERREUR MATERIAU"))</f>
        <v/>
      </c>
      <c r="C2361" s="25" t="str">
        <f>IF(B2361="","",_xlfn.XLOOKUP(B2361,Questions!A:A,Questions!C:C,""))</f>
        <v/>
      </c>
      <c r="D2361" s="25" t="str">
        <f>IF(B2361="","",_xlfn.XLOOKUP(B2361&amp;"_"&amp;Saisie!F2362,'Réponses'!D:D,'Réponses'!C:C,""))</f>
        <v/>
      </c>
      <c r="E2361" s="25" t="str">
        <f>IF(D2361="","",_xlfn.XLOOKUP(D2361,'Réponses'!C:C,'Réponses'!F:F,"ERREUR PROCHAINE QUESTION"))</f>
        <v/>
      </c>
      <c r="F2361" s="25" t="str">
        <f>IF(E2361="","",_xlfn.XLOOKUP(E2361,Questions!$A:$A,Questions!$C:$C,""))</f>
        <v/>
      </c>
      <c r="G2361" s="25" t="str">
        <f>IF(E2361="","",_xlfn.XLOOKUP(E2361&amp;"_"&amp;Saisie!H2362,'Réponses'!D:D,'Réponses'!C:C,""))</f>
        <v/>
      </c>
      <c r="H2361" s="25" t="str">
        <f>IF(G2361="","",_xlfn.XLOOKUP(G2361,'Réponses'!C:C,'Réponses'!F:F,"ERREUR PROCHAINE QUESTION"))</f>
        <v/>
      </c>
      <c r="I2361" s="25" t="str">
        <f>IF(H2361="","",_xlfn.XLOOKUP(H2361,Questions!$A:$A,Questions!$C:$C,"ERREUR TYPE"))</f>
        <v/>
      </c>
      <c r="J2361" s="25" t="str">
        <f>IF(H2361="","",_xlfn.XLOOKUP(H2361&amp;"_"&amp;Saisie!J2362,'Réponses'!D:D,'Réponses'!C:C,""))</f>
        <v/>
      </c>
      <c r="K2361" s="25" t="str">
        <f>IF(J2361="","",_xlfn.XLOOKUP(J2361,'Réponses'!C:C,'Réponses'!F:F,"ERREUR PROCHAINE QUESTION"))</f>
        <v/>
      </c>
      <c r="L2361" s="25" t="str">
        <f>IF(K2361="","",_xlfn.XLOOKUP(K2361,Questions!$A:$A,Questions!$C:$C,""))</f>
        <v/>
      </c>
      <c r="M2361" s="25" t="str">
        <f>IF(K2361="","",_xlfn.XLOOKUP(K2361&amp;"_"&amp;Saisie!L2362,'Réponses'!D:D,'Réponses'!C:C,""))</f>
        <v/>
      </c>
      <c r="N2361" s="25" t="str">
        <f>IF(M2361="","",_xlfn.XLOOKUP(M2361,'Réponses'!C:C,'Réponses'!F:F,"ERREUR PROCHAINE QUESTION"))</f>
        <v/>
      </c>
      <c r="O2361" s="25" t="str">
        <f>IF(N2361="","",_xlfn.XLOOKUP(N2361,Questions!$A:$A,Questions!$C:$C,"ERREUR TYPE"))</f>
        <v/>
      </c>
      <c r="P2361" s="25" t="str">
        <f>IF(N2361="","",_xlfn.XLOOKUP(N2361&amp;"_"&amp;Saisie!N2362,'Réponses'!D:D,'Réponses'!C:C,""))</f>
        <v/>
      </c>
      <c r="Q2361" s="25" t="str">
        <f t="shared" si="36"/>
        <v/>
      </c>
    </row>
    <row r="2362" spans="1:17">
      <c r="A2362" s="25" t="str">
        <f>IF(ISBLANK(Saisie!C2363),"",_xlfn.XLOOKUP(Saisie!C2363,Barème!A:A,Barème!F:F,"ERREUR CODE PRODUIT"))</f>
        <v/>
      </c>
      <c r="B2362" s="25" t="str">
        <f>IF(OR(A2362="08",A2362="07",MID(Saisie!C2363,4,4)="0804",MID(Saisie!C2363,4,4)="0907",A2362=""),"",_xlfn.XLOOKUP(A2362,Matériau!A:A,Matériau!C:C,"ERREUR MATERIAU"))</f>
        <v/>
      </c>
      <c r="C2362" s="25" t="str">
        <f>IF(B2362="","",_xlfn.XLOOKUP(B2362,Questions!A:A,Questions!C:C,""))</f>
        <v/>
      </c>
      <c r="D2362" s="25" t="str">
        <f>IF(B2362="","",_xlfn.XLOOKUP(B2362&amp;"_"&amp;Saisie!F2363,'Réponses'!D:D,'Réponses'!C:C,""))</f>
        <v/>
      </c>
      <c r="E2362" s="25" t="str">
        <f>IF(D2362="","",_xlfn.XLOOKUP(D2362,'Réponses'!C:C,'Réponses'!F:F,"ERREUR PROCHAINE QUESTION"))</f>
        <v/>
      </c>
      <c r="F2362" s="25" t="str">
        <f>IF(E2362="","",_xlfn.XLOOKUP(E2362,Questions!$A:$A,Questions!$C:$C,""))</f>
        <v/>
      </c>
      <c r="G2362" s="25" t="str">
        <f>IF(E2362="","",_xlfn.XLOOKUP(E2362&amp;"_"&amp;Saisie!H2363,'Réponses'!D:D,'Réponses'!C:C,""))</f>
        <v/>
      </c>
      <c r="H2362" s="25" t="str">
        <f>IF(G2362="","",_xlfn.XLOOKUP(G2362,'Réponses'!C:C,'Réponses'!F:F,"ERREUR PROCHAINE QUESTION"))</f>
        <v/>
      </c>
      <c r="I2362" s="25" t="str">
        <f>IF(H2362="","",_xlfn.XLOOKUP(H2362,Questions!$A:$A,Questions!$C:$C,"ERREUR TYPE"))</f>
        <v/>
      </c>
      <c r="J2362" s="25" t="str">
        <f>IF(H2362="","",_xlfn.XLOOKUP(H2362&amp;"_"&amp;Saisie!J2363,'Réponses'!D:D,'Réponses'!C:C,""))</f>
        <v/>
      </c>
      <c r="K2362" s="25" t="str">
        <f>IF(J2362="","",_xlfn.XLOOKUP(J2362,'Réponses'!C:C,'Réponses'!F:F,"ERREUR PROCHAINE QUESTION"))</f>
        <v/>
      </c>
      <c r="L2362" s="25" t="str">
        <f>IF(K2362="","",_xlfn.XLOOKUP(K2362,Questions!$A:$A,Questions!$C:$C,""))</f>
        <v/>
      </c>
      <c r="M2362" s="25" t="str">
        <f>IF(K2362="","",_xlfn.XLOOKUP(K2362&amp;"_"&amp;Saisie!L2363,'Réponses'!D:D,'Réponses'!C:C,""))</f>
        <v/>
      </c>
      <c r="N2362" s="25" t="str">
        <f>IF(M2362="","",_xlfn.XLOOKUP(M2362,'Réponses'!C:C,'Réponses'!F:F,"ERREUR PROCHAINE QUESTION"))</f>
        <v/>
      </c>
      <c r="O2362" s="25" t="str">
        <f>IF(N2362="","",_xlfn.XLOOKUP(N2362,Questions!$A:$A,Questions!$C:$C,"ERREUR TYPE"))</f>
        <v/>
      </c>
      <c r="P2362" s="25" t="str">
        <f>IF(N2362="","",_xlfn.XLOOKUP(N2362&amp;"_"&amp;Saisie!N2363,'Réponses'!D:D,'Réponses'!C:C,""))</f>
        <v/>
      </c>
      <c r="Q2362" s="25" t="str">
        <f t="shared" si="36"/>
        <v/>
      </c>
    </row>
    <row r="2363" spans="1:17">
      <c r="A2363" s="25" t="str">
        <f>IF(ISBLANK(Saisie!C2364),"",_xlfn.XLOOKUP(Saisie!C2364,Barème!A:A,Barème!F:F,"ERREUR CODE PRODUIT"))</f>
        <v/>
      </c>
      <c r="B2363" s="25" t="str">
        <f>IF(OR(A2363="08",A2363="07",MID(Saisie!C2364,4,4)="0804",MID(Saisie!C2364,4,4)="0907",A2363=""),"",_xlfn.XLOOKUP(A2363,Matériau!A:A,Matériau!C:C,"ERREUR MATERIAU"))</f>
        <v/>
      </c>
      <c r="C2363" s="25" t="str">
        <f>IF(B2363="","",_xlfn.XLOOKUP(B2363,Questions!A:A,Questions!C:C,""))</f>
        <v/>
      </c>
      <c r="D2363" s="25" t="str">
        <f>IF(B2363="","",_xlfn.XLOOKUP(B2363&amp;"_"&amp;Saisie!F2364,'Réponses'!D:D,'Réponses'!C:C,""))</f>
        <v/>
      </c>
      <c r="E2363" s="25" t="str">
        <f>IF(D2363="","",_xlfn.XLOOKUP(D2363,'Réponses'!C:C,'Réponses'!F:F,"ERREUR PROCHAINE QUESTION"))</f>
        <v/>
      </c>
      <c r="F2363" s="25" t="str">
        <f>IF(E2363="","",_xlfn.XLOOKUP(E2363,Questions!$A:$A,Questions!$C:$C,""))</f>
        <v/>
      </c>
      <c r="G2363" s="25" t="str">
        <f>IF(E2363="","",_xlfn.XLOOKUP(E2363&amp;"_"&amp;Saisie!H2364,'Réponses'!D:D,'Réponses'!C:C,""))</f>
        <v/>
      </c>
      <c r="H2363" s="25" t="str">
        <f>IF(G2363="","",_xlfn.XLOOKUP(G2363,'Réponses'!C:C,'Réponses'!F:F,"ERREUR PROCHAINE QUESTION"))</f>
        <v/>
      </c>
      <c r="I2363" s="25" t="str">
        <f>IF(H2363="","",_xlfn.XLOOKUP(H2363,Questions!$A:$A,Questions!$C:$C,"ERREUR TYPE"))</f>
        <v/>
      </c>
      <c r="J2363" s="25" t="str">
        <f>IF(H2363="","",_xlfn.XLOOKUP(H2363&amp;"_"&amp;Saisie!J2364,'Réponses'!D:D,'Réponses'!C:C,""))</f>
        <v/>
      </c>
      <c r="K2363" s="25" t="str">
        <f>IF(J2363="","",_xlfn.XLOOKUP(J2363,'Réponses'!C:C,'Réponses'!F:F,"ERREUR PROCHAINE QUESTION"))</f>
        <v/>
      </c>
      <c r="L2363" s="25" t="str">
        <f>IF(K2363="","",_xlfn.XLOOKUP(K2363,Questions!$A:$A,Questions!$C:$C,""))</f>
        <v/>
      </c>
      <c r="M2363" s="25" t="str">
        <f>IF(K2363="","",_xlfn.XLOOKUP(K2363&amp;"_"&amp;Saisie!L2364,'Réponses'!D:D,'Réponses'!C:C,""))</f>
        <v/>
      </c>
      <c r="N2363" s="25" t="str">
        <f>IF(M2363="","",_xlfn.XLOOKUP(M2363,'Réponses'!C:C,'Réponses'!F:F,"ERREUR PROCHAINE QUESTION"))</f>
        <v/>
      </c>
      <c r="O2363" s="25" t="str">
        <f>IF(N2363="","",_xlfn.XLOOKUP(N2363,Questions!$A:$A,Questions!$C:$C,"ERREUR TYPE"))</f>
        <v/>
      </c>
      <c r="P2363" s="25" t="str">
        <f>IF(N2363="","",_xlfn.XLOOKUP(N2363&amp;"_"&amp;Saisie!N2364,'Réponses'!D:D,'Réponses'!C:C,""))</f>
        <v/>
      </c>
      <c r="Q2363" s="25" t="str">
        <f t="shared" si="36"/>
        <v/>
      </c>
    </row>
    <row r="2364" spans="1:17">
      <c r="A2364" s="25" t="str">
        <f>IF(ISBLANK(Saisie!C2365),"",_xlfn.XLOOKUP(Saisie!C2365,Barème!A:A,Barème!F:F,"ERREUR CODE PRODUIT"))</f>
        <v/>
      </c>
      <c r="B2364" s="25" t="str">
        <f>IF(OR(A2364="08",A2364="07",MID(Saisie!C2365,4,4)="0804",MID(Saisie!C2365,4,4)="0907",A2364=""),"",_xlfn.XLOOKUP(A2364,Matériau!A:A,Matériau!C:C,"ERREUR MATERIAU"))</f>
        <v/>
      </c>
      <c r="C2364" s="25" t="str">
        <f>IF(B2364="","",_xlfn.XLOOKUP(B2364,Questions!A:A,Questions!C:C,""))</f>
        <v/>
      </c>
      <c r="D2364" s="25" t="str">
        <f>IF(B2364="","",_xlfn.XLOOKUP(B2364&amp;"_"&amp;Saisie!F2365,'Réponses'!D:D,'Réponses'!C:C,""))</f>
        <v/>
      </c>
      <c r="E2364" s="25" t="str">
        <f>IF(D2364="","",_xlfn.XLOOKUP(D2364,'Réponses'!C:C,'Réponses'!F:F,"ERREUR PROCHAINE QUESTION"))</f>
        <v/>
      </c>
      <c r="F2364" s="25" t="str">
        <f>IF(E2364="","",_xlfn.XLOOKUP(E2364,Questions!$A:$A,Questions!$C:$C,""))</f>
        <v/>
      </c>
      <c r="G2364" s="25" t="str">
        <f>IF(E2364="","",_xlfn.XLOOKUP(E2364&amp;"_"&amp;Saisie!H2365,'Réponses'!D:D,'Réponses'!C:C,""))</f>
        <v/>
      </c>
      <c r="H2364" s="25" t="str">
        <f>IF(G2364="","",_xlfn.XLOOKUP(G2364,'Réponses'!C:C,'Réponses'!F:F,"ERREUR PROCHAINE QUESTION"))</f>
        <v/>
      </c>
      <c r="I2364" s="25" t="str">
        <f>IF(H2364="","",_xlfn.XLOOKUP(H2364,Questions!$A:$A,Questions!$C:$C,"ERREUR TYPE"))</f>
        <v/>
      </c>
      <c r="J2364" s="25" t="str">
        <f>IF(H2364="","",_xlfn.XLOOKUP(H2364&amp;"_"&amp;Saisie!J2365,'Réponses'!D:D,'Réponses'!C:C,""))</f>
        <v/>
      </c>
      <c r="K2364" s="25" t="str">
        <f>IF(J2364="","",_xlfn.XLOOKUP(J2364,'Réponses'!C:C,'Réponses'!F:F,"ERREUR PROCHAINE QUESTION"))</f>
        <v/>
      </c>
      <c r="L2364" s="25" t="str">
        <f>IF(K2364="","",_xlfn.XLOOKUP(K2364,Questions!$A:$A,Questions!$C:$C,""))</f>
        <v/>
      </c>
      <c r="M2364" s="25" t="str">
        <f>IF(K2364="","",_xlfn.XLOOKUP(K2364&amp;"_"&amp;Saisie!L2365,'Réponses'!D:D,'Réponses'!C:C,""))</f>
        <v/>
      </c>
      <c r="N2364" s="25" t="str">
        <f>IF(M2364="","",_xlfn.XLOOKUP(M2364,'Réponses'!C:C,'Réponses'!F:F,"ERREUR PROCHAINE QUESTION"))</f>
        <v/>
      </c>
      <c r="O2364" s="25" t="str">
        <f>IF(N2364="","",_xlfn.XLOOKUP(N2364,Questions!$A:$A,Questions!$C:$C,"ERREUR TYPE"))</f>
        <v/>
      </c>
      <c r="P2364" s="25" t="str">
        <f>IF(N2364="","",_xlfn.XLOOKUP(N2364&amp;"_"&amp;Saisie!N2365,'Réponses'!D:D,'Réponses'!C:C,""))</f>
        <v/>
      </c>
      <c r="Q2364" s="25" t="str">
        <f t="shared" si="36"/>
        <v/>
      </c>
    </row>
    <row r="2365" spans="1:17">
      <c r="A2365" s="25" t="str">
        <f>IF(ISBLANK(Saisie!C2366),"",_xlfn.XLOOKUP(Saisie!C2366,Barème!A:A,Barème!F:F,"ERREUR CODE PRODUIT"))</f>
        <v/>
      </c>
      <c r="B2365" s="25" t="str">
        <f>IF(OR(A2365="08",A2365="07",MID(Saisie!C2366,4,4)="0804",MID(Saisie!C2366,4,4)="0907",A2365=""),"",_xlfn.XLOOKUP(A2365,Matériau!A:A,Matériau!C:C,"ERREUR MATERIAU"))</f>
        <v/>
      </c>
      <c r="C2365" s="25" t="str">
        <f>IF(B2365="","",_xlfn.XLOOKUP(B2365,Questions!A:A,Questions!C:C,""))</f>
        <v/>
      </c>
      <c r="D2365" s="25" t="str">
        <f>IF(B2365="","",_xlfn.XLOOKUP(B2365&amp;"_"&amp;Saisie!F2366,'Réponses'!D:D,'Réponses'!C:C,""))</f>
        <v/>
      </c>
      <c r="E2365" s="25" t="str">
        <f>IF(D2365="","",_xlfn.XLOOKUP(D2365,'Réponses'!C:C,'Réponses'!F:F,"ERREUR PROCHAINE QUESTION"))</f>
        <v/>
      </c>
      <c r="F2365" s="25" t="str">
        <f>IF(E2365="","",_xlfn.XLOOKUP(E2365,Questions!$A:$A,Questions!$C:$C,""))</f>
        <v/>
      </c>
      <c r="G2365" s="25" t="str">
        <f>IF(E2365="","",_xlfn.XLOOKUP(E2365&amp;"_"&amp;Saisie!H2366,'Réponses'!D:D,'Réponses'!C:C,""))</f>
        <v/>
      </c>
      <c r="H2365" s="25" t="str">
        <f>IF(G2365="","",_xlfn.XLOOKUP(G2365,'Réponses'!C:C,'Réponses'!F:F,"ERREUR PROCHAINE QUESTION"))</f>
        <v/>
      </c>
      <c r="I2365" s="25" t="str">
        <f>IF(H2365="","",_xlfn.XLOOKUP(H2365,Questions!$A:$A,Questions!$C:$C,"ERREUR TYPE"))</f>
        <v/>
      </c>
      <c r="J2365" s="25" t="str">
        <f>IF(H2365="","",_xlfn.XLOOKUP(H2365&amp;"_"&amp;Saisie!J2366,'Réponses'!D:D,'Réponses'!C:C,""))</f>
        <v/>
      </c>
      <c r="K2365" s="25" t="str">
        <f>IF(J2365="","",_xlfn.XLOOKUP(J2365,'Réponses'!C:C,'Réponses'!F:F,"ERREUR PROCHAINE QUESTION"))</f>
        <v/>
      </c>
      <c r="L2365" s="25" t="str">
        <f>IF(K2365="","",_xlfn.XLOOKUP(K2365,Questions!$A:$A,Questions!$C:$C,""))</f>
        <v/>
      </c>
      <c r="M2365" s="25" t="str">
        <f>IF(K2365="","",_xlfn.XLOOKUP(K2365&amp;"_"&amp;Saisie!L2366,'Réponses'!D:D,'Réponses'!C:C,""))</f>
        <v/>
      </c>
      <c r="N2365" s="25" t="str">
        <f>IF(M2365="","",_xlfn.XLOOKUP(M2365,'Réponses'!C:C,'Réponses'!F:F,"ERREUR PROCHAINE QUESTION"))</f>
        <v/>
      </c>
      <c r="O2365" s="25" t="str">
        <f>IF(N2365="","",_xlfn.XLOOKUP(N2365,Questions!$A:$A,Questions!$C:$C,"ERREUR TYPE"))</f>
        <v/>
      </c>
      <c r="P2365" s="25" t="str">
        <f>IF(N2365="","",_xlfn.XLOOKUP(N2365&amp;"_"&amp;Saisie!N2366,'Réponses'!D:D,'Réponses'!C:C,""))</f>
        <v/>
      </c>
      <c r="Q2365" s="25" t="str">
        <f t="shared" si="36"/>
        <v/>
      </c>
    </row>
    <row r="2366" spans="1:17">
      <c r="A2366" s="25" t="str">
        <f>IF(ISBLANK(Saisie!C2367),"",_xlfn.XLOOKUP(Saisie!C2367,Barème!A:A,Barème!F:F,"ERREUR CODE PRODUIT"))</f>
        <v/>
      </c>
      <c r="B2366" s="25" t="str">
        <f>IF(OR(A2366="08",A2366="07",MID(Saisie!C2367,4,4)="0804",MID(Saisie!C2367,4,4)="0907",A2366=""),"",_xlfn.XLOOKUP(A2366,Matériau!A:A,Matériau!C:C,"ERREUR MATERIAU"))</f>
        <v/>
      </c>
      <c r="C2366" s="25" t="str">
        <f>IF(B2366="","",_xlfn.XLOOKUP(B2366,Questions!A:A,Questions!C:C,""))</f>
        <v/>
      </c>
      <c r="D2366" s="25" t="str">
        <f>IF(B2366="","",_xlfn.XLOOKUP(B2366&amp;"_"&amp;Saisie!F2367,'Réponses'!D:D,'Réponses'!C:C,""))</f>
        <v/>
      </c>
      <c r="E2366" s="25" t="str">
        <f>IF(D2366="","",_xlfn.XLOOKUP(D2366,'Réponses'!C:C,'Réponses'!F:F,"ERREUR PROCHAINE QUESTION"))</f>
        <v/>
      </c>
      <c r="F2366" s="25" t="str">
        <f>IF(E2366="","",_xlfn.XLOOKUP(E2366,Questions!$A:$A,Questions!$C:$C,""))</f>
        <v/>
      </c>
      <c r="G2366" s="25" t="str">
        <f>IF(E2366="","",_xlfn.XLOOKUP(E2366&amp;"_"&amp;Saisie!H2367,'Réponses'!D:D,'Réponses'!C:C,""))</f>
        <v/>
      </c>
      <c r="H2366" s="25" t="str">
        <f>IF(G2366="","",_xlfn.XLOOKUP(G2366,'Réponses'!C:C,'Réponses'!F:F,"ERREUR PROCHAINE QUESTION"))</f>
        <v/>
      </c>
      <c r="I2366" s="25" t="str">
        <f>IF(H2366="","",_xlfn.XLOOKUP(H2366,Questions!$A:$A,Questions!$C:$C,"ERREUR TYPE"))</f>
        <v/>
      </c>
      <c r="J2366" s="25" t="str">
        <f>IF(H2366="","",_xlfn.XLOOKUP(H2366&amp;"_"&amp;Saisie!J2367,'Réponses'!D:D,'Réponses'!C:C,""))</f>
        <v/>
      </c>
      <c r="K2366" s="25" t="str">
        <f>IF(J2366="","",_xlfn.XLOOKUP(J2366,'Réponses'!C:C,'Réponses'!F:F,"ERREUR PROCHAINE QUESTION"))</f>
        <v/>
      </c>
      <c r="L2366" s="25" t="str">
        <f>IF(K2366="","",_xlfn.XLOOKUP(K2366,Questions!$A:$A,Questions!$C:$C,""))</f>
        <v/>
      </c>
      <c r="M2366" s="25" t="str">
        <f>IF(K2366="","",_xlfn.XLOOKUP(K2366&amp;"_"&amp;Saisie!L2367,'Réponses'!D:D,'Réponses'!C:C,""))</f>
        <v/>
      </c>
      <c r="N2366" s="25" t="str">
        <f>IF(M2366="","",_xlfn.XLOOKUP(M2366,'Réponses'!C:C,'Réponses'!F:F,"ERREUR PROCHAINE QUESTION"))</f>
        <v/>
      </c>
      <c r="O2366" s="25" t="str">
        <f>IF(N2366="","",_xlfn.XLOOKUP(N2366,Questions!$A:$A,Questions!$C:$C,"ERREUR TYPE"))</f>
        <v/>
      </c>
      <c r="P2366" s="25" t="str">
        <f>IF(N2366="","",_xlfn.XLOOKUP(N2366&amp;"_"&amp;Saisie!N2367,'Réponses'!D:D,'Réponses'!C:C,""))</f>
        <v/>
      </c>
      <c r="Q2366" s="25" t="str">
        <f t="shared" si="36"/>
        <v/>
      </c>
    </row>
    <row r="2367" spans="1:17">
      <c r="A2367" s="25" t="str">
        <f>IF(ISBLANK(Saisie!C2368),"",_xlfn.XLOOKUP(Saisie!C2368,Barème!A:A,Barème!F:F,"ERREUR CODE PRODUIT"))</f>
        <v/>
      </c>
      <c r="B2367" s="25" t="str">
        <f>IF(OR(A2367="08",A2367="07",MID(Saisie!C2368,4,4)="0804",MID(Saisie!C2368,4,4)="0907",A2367=""),"",_xlfn.XLOOKUP(A2367,Matériau!A:A,Matériau!C:C,"ERREUR MATERIAU"))</f>
        <v/>
      </c>
      <c r="C2367" s="25" t="str">
        <f>IF(B2367="","",_xlfn.XLOOKUP(B2367,Questions!A:A,Questions!C:C,""))</f>
        <v/>
      </c>
      <c r="D2367" s="25" t="str">
        <f>IF(B2367="","",_xlfn.XLOOKUP(B2367&amp;"_"&amp;Saisie!F2368,'Réponses'!D:D,'Réponses'!C:C,""))</f>
        <v/>
      </c>
      <c r="E2367" s="25" t="str">
        <f>IF(D2367="","",_xlfn.XLOOKUP(D2367,'Réponses'!C:C,'Réponses'!F:F,"ERREUR PROCHAINE QUESTION"))</f>
        <v/>
      </c>
      <c r="F2367" s="25" t="str">
        <f>IF(E2367="","",_xlfn.XLOOKUP(E2367,Questions!$A:$A,Questions!$C:$C,""))</f>
        <v/>
      </c>
      <c r="G2367" s="25" t="str">
        <f>IF(E2367="","",_xlfn.XLOOKUP(E2367&amp;"_"&amp;Saisie!H2368,'Réponses'!D:D,'Réponses'!C:C,""))</f>
        <v/>
      </c>
      <c r="H2367" s="25" t="str">
        <f>IF(G2367="","",_xlfn.XLOOKUP(G2367,'Réponses'!C:C,'Réponses'!F:F,"ERREUR PROCHAINE QUESTION"))</f>
        <v/>
      </c>
      <c r="I2367" s="25" t="str">
        <f>IF(H2367="","",_xlfn.XLOOKUP(H2367,Questions!$A:$A,Questions!$C:$C,"ERREUR TYPE"))</f>
        <v/>
      </c>
      <c r="J2367" s="25" t="str">
        <f>IF(H2367="","",_xlfn.XLOOKUP(H2367&amp;"_"&amp;Saisie!J2368,'Réponses'!D:D,'Réponses'!C:C,""))</f>
        <v/>
      </c>
      <c r="K2367" s="25" t="str">
        <f>IF(J2367="","",_xlfn.XLOOKUP(J2367,'Réponses'!C:C,'Réponses'!F:F,"ERREUR PROCHAINE QUESTION"))</f>
        <v/>
      </c>
      <c r="L2367" s="25" t="str">
        <f>IF(K2367="","",_xlfn.XLOOKUP(K2367,Questions!$A:$A,Questions!$C:$C,""))</f>
        <v/>
      </c>
      <c r="M2367" s="25" t="str">
        <f>IF(K2367="","",_xlfn.XLOOKUP(K2367&amp;"_"&amp;Saisie!L2368,'Réponses'!D:D,'Réponses'!C:C,""))</f>
        <v/>
      </c>
      <c r="N2367" s="25" t="str">
        <f>IF(M2367="","",_xlfn.XLOOKUP(M2367,'Réponses'!C:C,'Réponses'!F:F,"ERREUR PROCHAINE QUESTION"))</f>
        <v/>
      </c>
      <c r="O2367" s="25" t="str">
        <f>IF(N2367="","",_xlfn.XLOOKUP(N2367,Questions!$A:$A,Questions!$C:$C,"ERREUR TYPE"))</f>
        <v/>
      </c>
      <c r="P2367" s="25" t="str">
        <f>IF(N2367="","",_xlfn.XLOOKUP(N2367&amp;"_"&amp;Saisie!N2368,'Réponses'!D:D,'Réponses'!C:C,""))</f>
        <v/>
      </c>
      <c r="Q2367" s="25" t="str">
        <f t="shared" si="36"/>
        <v/>
      </c>
    </row>
    <row r="2368" spans="1:17">
      <c r="A2368" s="25" t="str">
        <f>IF(ISBLANK(Saisie!C2369),"",_xlfn.XLOOKUP(Saisie!C2369,Barème!A:A,Barème!F:F,"ERREUR CODE PRODUIT"))</f>
        <v/>
      </c>
      <c r="B2368" s="25" t="str">
        <f>IF(OR(A2368="08",A2368="07",MID(Saisie!C2369,4,4)="0804",MID(Saisie!C2369,4,4)="0907",A2368=""),"",_xlfn.XLOOKUP(A2368,Matériau!A:A,Matériau!C:C,"ERREUR MATERIAU"))</f>
        <v/>
      </c>
      <c r="C2368" s="25" t="str">
        <f>IF(B2368="","",_xlfn.XLOOKUP(B2368,Questions!A:A,Questions!C:C,""))</f>
        <v/>
      </c>
      <c r="D2368" s="25" t="str">
        <f>IF(B2368="","",_xlfn.XLOOKUP(B2368&amp;"_"&amp;Saisie!F2369,'Réponses'!D:D,'Réponses'!C:C,""))</f>
        <v/>
      </c>
      <c r="E2368" s="25" t="str">
        <f>IF(D2368="","",_xlfn.XLOOKUP(D2368,'Réponses'!C:C,'Réponses'!F:F,"ERREUR PROCHAINE QUESTION"))</f>
        <v/>
      </c>
      <c r="F2368" s="25" t="str">
        <f>IF(E2368="","",_xlfn.XLOOKUP(E2368,Questions!$A:$A,Questions!$C:$C,""))</f>
        <v/>
      </c>
      <c r="G2368" s="25" t="str">
        <f>IF(E2368="","",_xlfn.XLOOKUP(E2368&amp;"_"&amp;Saisie!H2369,'Réponses'!D:D,'Réponses'!C:C,""))</f>
        <v/>
      </c>
      <c r="H2368" s="25" t="str">
        <f>IF(G2368="","",_xlfn.XLOOKUP(G2368,'Réponses'!C:C,'Réponses'!F:F,"ERREUR PROCHAINE QUESTION"))</f>
        <v/>
      </c>
      <c r="I2368" s="25" t="str">
        <f>IF(H2368="","",_xlfn.XLOOKUP(H2368,Questions!$A:$A,Questions!$C:$C,"ERREUR TYPE"))</f>
        <v/>
      </c>
      <c r="J2368" s="25" t="str">
        <f>IF(H2368="","",_xlfn.XLOOKUP(H2368&amp;"_"&amp;Saisie!J2369,'Réponses'!D:D,'Réponses'!C:C,""))</f>
        <v/>
      </c>
      <c r="K2368" s="25" t="str">
        <f>IF(J2368="","",_xlfn.XLOOKUP(J2368,'Réponses'!C:C,'Réponses'!F:F,"ERREUR PROCHAINE QUESTION"))</f>
        <v/>
      </c>
      <c r="L2368" s="25" t="str">
        <f>IF(K2368="","",_xlfn.XLOOKUP(K2368,Questions!$A:$A,Questions!$C:$C,""))</f>
        <v/>
      </c>
      <c r="M2368" s="25" t="str">
        <f>IF(K2368="","",_xlfn.XLOOKUP(K2368&amp;"_"&amp;Saisie!L2369,'Réponses'!D:D,'Réponses'!C:C,""))</f>
        <v/>
      </c>
      <c r="N2368" s="25" t="str">
        <f>IF(M2368="","",_xlfn.XLOOKUP(M2368,'Réponses'!C:C,'Réponses'!F:F,"ERREUR PROCHAINE QUESTION"))</f>
        <v/>
      </c>
      <c r="O2368" s="25" t="str">
        <f>IF(N2368="","",_xlfn.XLOOKUP(N2368,Questions!$A:$A,Questions!$C:$C,"ERREUR TYPE"))</f>
        <v/>
      </c>
      <c r="P2368" s="25" t="str">
        <f>IF(N2368="","",_xlfn.XLOOKUP(N2368&amp;"_"&amp;Saisie!N2369,'Réponses'!D:D,'Réponses'!C:C,""))</f>
        <v/>
      </c>
      <c r="Q2368" s="25" t="str">
        <f t="shared" si="36"/>
        <v/>
      </c>
    </row>
    <row r="2369" spans="1:17">
      <c r="A2369" s="25" t="str">
        <f>IF(ISBLANK(Saisie!C2370),"",_xlfn.XLOOKUP(Saisie!C2370,Barème!A:A,Barème!F:F,"ERREUR CODE PRODUIT"))</f>
        <v/>
      </c>
      <c r="B2369" s="25" t="str">
        <f>IF(OR(A2369="08",A2369="07",MID(Saisie!C2370,4,4)="0804",MID(Saisie!C2370,4,4)="0907",A2369=""),"",_xlfn.XLOOKUP(A2369,Matériau!A:A,Matériau!C:C,"ERREUR MATERIAU"))</f>
        <v/>
      </c>
      <c r="C2369" s="25" t="str">
        <f>IF(B2369="","",_xlfn.XLOOKUP(B2369,Questions!A:A,Questions!C:C,""))</f>
        <v/>
      </c>
      <c r="D2369" s="25" t="str">
        <f>IF(B2369="","",_xlfn.XLOOKUP(B2369&amp;"_"&amp;Saisie!F2370,'Réponses'!D:D,'Réponses'!C:C,""))</f>
        <v/>
      </c>
      <c r="E2369" s="25" t="str">
        <f>IF(D2369="","",_xlfn.XLOOKUP(D2369,'Réponses'!C:C,'Réponses'!F:F,"ERREUR PROCHAINE QUESTION"))</f>
        <v/>
      </c>
      <c r="F2369" s="25" t="str">
        <f>IF(E2369="","",_xlfn.XLOOKUP(E2369,Questions!$A:$A,Questions!$C:$C,""))</f>
        <v/>
      </c>
      <c r="G2369" s="25" t="str">
        <f>IF(E2369="","",_xlfn.XLOOKUP(E2369&amp;"_"&amp;Saisie!H2370,'Réponses'!D:D,'Réponses'!C:C,""))</f>
        <v/>
      </c>
      <c r="H2369" s="25" t="str">
        <f>IF(G2369="","",_xlfn.XLOOKUP(G2369,'Réponses'!C:C,'Réponses'!F:F,"ERREUR PROCHAINE QUESTION"))</f>
        <v/>
      </c>
      <c r="I2369" s="25" t="str">
        <f>IF(H2369="","",_xlfn.XLOOKUP(H2369,Questions!$A:$A,Questions!$C:$C,"ERREUR TYPE"))</f>
        <v/>
      </c>
      <c r="J2369" s="25" t="str">
        <f>IF(H2369="","",_xlfn.XLOOKUP(H2369&amp;"_"&amp;Saisie!J2370,'Réponses'!D:D,'Réponses'!C:C,""))</f>
        <v/>
      </c>
      <c r="K2369" s="25" t="str">
        <f>IF(J2369="","",_xlfn.XLOOKUP(J2369,'Réponses'!C:C,'Réponses'!F:F,"ERREUR PROCHAINE QUESTION"))</f>
        <v/>
      </c>
      <c r="L2369" s="25" t="str">
        <f>IF(K2369="","",_xlfn.XLOOKUP(K2369,Questions!$A:$A,Questions!$C:$C,""))</f>
        <v/>
      </c>
      <c r="M2369" s="25" t="str">
        <f>IF(K2369="","",_xlfn.XLOOKUP(K2369&amp;"_"&amp;Saisie!L2370,'Réponses'!D:D,'Réponses'!C:C,""))</f>
        <v/>
      </c>
      <c r="N2369" s="25" t="str">
        <f>IF(M2369="","",_xlfn.XLOOKUP(M2369,'Réponses'!C:C,'Réponses'!F:F,"ERREUR PROCHAINE QUESTION"))</f>
        <v/>
      </c>
      <c r="O2369" s="25" t="str">
        <f>IF(N2369="","",_xlfn.XLOOKUP(N2369,Questions!$A:$A,Questions!$C:$C,"ERREUR TYPE"))</f>
        <v/>
      </c>
      <c r="P2369" s="25" t="str">
        <f>IF(N2369="","",_xlfn.XLOOKUP(N2369&amp;"_"&amp;Saisie!N2370,'Réponses'!D:D,'Réponses'!C:C,""))</f>
        <v/>
      </c>
      <c r="Q2369" s="25" t="str">
        <f t="shared" si="36"/>
        <v/>
      </c>
    </row>
    <row r="2370" spans="1:17">
      <c r="A2370" s="25" t="str">
        <f>IF(ISBLANK(Saisie!C2371),"",_xlfn.XLOOKUP(Saisie!C2371,Barème!A:A,Barème!F:F,"ERREUR CODE PRODUIT"))</f>
        <v/>
      </c>
      <c r="B2370" s="25" t="str">
        <f>IF(OR(A2370="08",A2370="07",MID(Saisie!C2371,4,4)="0804",MID(Saisie!C2371,4,4)="0907",A2370=""),"",_xlfn.XLOOKUP(A2370,Matériau!A:A,Matériau!C:C,"ERREUR MATERIAU"))</f>
        <v/>
      </c>
      <c r="C2370" s="25" t="str">
        <f>IF(B2370="","",_xlfn.XLOOKUP(B2370,Questions!A:A,Questions!C:C,""))</f>
        <v/>
      </c>
      <c r="D2370" s="25" t="str">
        <f>IF(B2370="","",_xlfn.XLOOKUP(B2370&amp;"_"&amp;Saisie!F2371,'Réponses'!D:D,'Réponses'!C:C,""))</f>
        <v/>
      </c>
      <c r="E2370" s="25" t="str">
        <f>IF(D2370="","",_xlfn.XLOOKUP(D2370,'Réponses'!C:C,'Réponses'!F:F,"ERREUR PROCHAINE QUESTION"))</f>
        <v/>
      </c>
      <c r="F2370" s="25" t="str">
        <f>IF(E2370="","",_xlfn.XLOOKUP(E2370,Questions!$A:$A,Questions!$C:$C,""))</f>
        <v/>
      </c>
      <c r="G2370" s="25" t="str">
        <f>IF(E2370="","",_xlfn.XLOOKUP(E2370&amp;"_"&amp;Saisie!H2371,'Réponses'!D:D,'Réponses'!C:C,""))</f>
        <v/>
      </c>
      <c r="H2370" s="25" t="str">
        <f>IF(G2370="","",_xlfn.XLOOKUP(G2370,'Réponses'!C:C,'Réponses'!F:F,"ERREUR PROCHAINE QUESTION"))</f>
        <v/>
      </c>
      <c r="I2370" s="25" t="str">
        <f>IF(H2370="","",_xlfn.XLOOKUP(H2370,Questions!$A:$A,Questions!$C:$C,"ERREUR TYPE"))</f>
        <v/>
      </c>
      <c r="J2370" s="25" t="str">
        <f>IF(H2370="","",_xlfn.XLOOKUP(H2370&amp;"_"&amp;Saisie!J2371,'Réponses'!D:D,'Réponses'!C:C,""))</f>
        <v/>
      </c>
      <c r="K2370" s="25" t="str">
        <f>IF(J2370="","",_xlfn.XLOOKUP(J2370,'Réponses'!C:C,'Réponses'!F:F,"ERREUR PROCHAINE QUESTION"))</f>
        <v/>
      </c>
      <c r="L2370" s="25" t="str">
        <f>IF(K2370="","",_xlfn.XLOOKUP(K2370,Questions!$A:$A,Questions!$C:$C,""))</f>
        <v/>
      </c>
      <c r="M2370" s="25" t="str">
        <f>IF(K2370="","",_xlfn.XLOOKUP(K2370&amp;"_"&amp;Saisie!L2371,'Réponses'!D:D,'Réponses'!C:C,""))</f>
        <v/>
      </c>
      <c r="N2370" s="25" t="str">
        <f>IF(M2370="","",_xlfn.XLOOKUP(M2370,'Réponses'!C:C,'Réponses'!F:F,"ERREUR PROCHAINE QUESTION"))</f>
        <v/>
      </c>
      <c r="O2370" s="25" t="str">
        <f>IF(N2370="","",_xlfn.XLOOKUP(N2370,Questions!$A:$A,Questions!$C:$C,"ERREUR TYPE"))</f>
        <v/>
      </c>
      <c r="P2370" s="25" t="str">
        <f>IF(N2370="","",_xlfn.XLOOKUP(N2370&amp;"_"&amp;Saisie!N2371,'Réponses'!D:D,'Réponses'!C:C,""))</f>
        <v/>
      </c>
      <c r="Q2370" s="25" t="str">
        <f t="shared" si="36"/>
        <v/>
      </c>
    </row>
    <row r="2371" spans="1:17">
      <c r="A2371" s="25" t="str">
        <f>IF(ISBLANK(Saisie!C2372),"",_xlfn.XLOOKUP(Saisie!C2372,Barème!A:A,Barème!F:F,"ERREUR CODE PRODUIT"))</f>
        <v/>
      </c>
      <c r="B2371" s="25" t="str">
        <f>IF(OR(A2371="08",A2371="07",MID(Saisie!C2372,4,4)="0804",MID(Saisie!C2372,4,4)="0907",A2371=""),"",_xlfn.XLOOKUP(A2371,Matériau!A:A,Matériau!C:C,"ERREUR MATERIAU"))</f>
        <v/>
      </c>
      <c r="C2371" s="25" t="str">
        <f>IF(B2371="","",_xlfn.XLOOKUP(B2371,Questions!A:A,Questions!C:C,""))</f>
        <v/>
      </c>
      <c r="D2371" s="25" t="str">
        <f>IF(B2371="","",_xlfn.XLOOKUP(B2371&amp;"_"&amp;Saisie!F2372,'Réponses'!D:D,'Réponses'!C:C,""))</f>
        <v/>
      </c>
      <c r="E2371" s="25" t="str">
        <f>IF(D2371="","",_xlfn.XLOOKUP(D2371,'Réponses'!C:C,'Réponses'!F:F,"ERREUR PROCHAINE QUESTION"))</f>
        <v/>
      </c>
      <c r="F2371" s="25" t="str">
        <f>IF(E2371="","",_xlfn.XLOOKUP(E2371,Questions!$A:$A,Questions!$C:$C,""))</f>
        <v/>
      </c>
      <c r="G2371" s="25" t="str">
        <f>IF(E2371="","",_xlfn.XLOOKUP(E2371&amp;"_"&amp;Saisie!H2372,'Réponses'!D:D,'Réponses'!C:C,""))</f>
        <v/>
      </c>
      <c r="H2371" s="25" t="str">
        <f>IF(G2371="","",_xlfn.XLOOKUP(G2371,'Réponses'!C:C,'Réponses'!F:F,"ERREUR PROCHAINE QUESTION"))</f>
        <v/>
      </c>
      <c r="I2371" s="25" t="str">
        <f>IF(H2371="","",_xlfn.XLOOKUP(H2371,Questions!$A:$A,Questions!$C:$C,"ERREUR TYPE"))</f>
        <v/>
      </c>
      <c r="J2371" s="25" t="str">
        <f>IF(H2371="","",_xlfn.XLOOKUP(H2371&amp;"_"&amp;Saisie!J2372,'Réponses'!D:D,'Réponses'!C:C,""))</f>
        <v/>
      </c>
      <c r="K2371" s="25" t="str">
        <f>IF(J2371="","",_xlfn.XLOOKUP(J2371,'Réponses'!C:C,'Réponses'!F:F,"ERREUR PROCHAINE QUESTION"))</f>
        <v/>
      </c>
      <c r="L2371" s="25" t="str">
        <f>IF(K2371="","",_xlfn.XLOOKUP(K2371,Questions!$A:$A,Questions!$C:$C,""))</f>
        <v/>
      </c>
      <c r="M2371" s="25" t="str">
        <f>IF(K2371="","",_xlfn.XLOOKUP(K2371&amp;"_"&amp;Saisie!L2372,'Réponses'!D:D,'Réponses'!C:C,""))</f>
        <v/>
      </c>
      <c r="N2371" s="25" t="str">
        <f>IF(M2371="","",_xlfn.XLOOKUP(M2371,'Réponses'!C:C,'Réponses'!F:F,"ERREUR PROCHAINE QUESTION"))</f>
        <v/>
      </c>
      <c r="O2371" s="25" t="str">
        <f>IF(N2371="","",_xlfn.XLOOKUP(N2371,Questions!$A:$A,Questions!$C:$C,"ERREUR TYPE"))</f>
        <v/>
      </c>
      <c r="P2371" s="25" t="str">
        <f>IF(N2371="","",_xlfn.XLOOKUP(N2371&amp;"_"&amp;Saisie!N2372,'Réponses'!D:D,'Réponses'!C:C,""))</f>
        <v/>
      </c>
      <c r="Q2371" s="25" t="str">
        <f t="shared" ref="Q2371:Q2434" si="37">D2371&amp;IF(G2371="","","_"&amp;G2371)&amp;IF(J2371="","","_"&amp;J2371&amp;IF(M2371="","","_"&amp;M2371)&amp;IF(P2371="","","_"&amp;P2371))</f>
        <v/>
      </c>
    </row>
    <row r="2372" spans="1:17">
      <c r="A2372" s="25" t="str">
        <f>IF(ISBLANK(Saisie!C2373),"",_xlfn.XLOOKUP(Saisie!C2373,Barème!A:A,Barème!F:F,"ERREUR CODE PRODUIT"))</f>
        <v/>
      </c>
      <c r="B2372" s="25" t="str">
        <f>IF(OR(A2372="08",A2372="07",MID(Saisie!C2373,4,4)="0804",MID(Saisie!C2373,4,4)="0907",A2372=""),"",_xlfn.XLOOKUP(A2372,Matériau!A:A,Matériau!C:C,"ERREUR MATERIAU"))</f>
        <v/>
      </c>
      <c r="C2372" s="25" t="str">
        <f>IF(B2372="","",_xlfn.XLOOKUP(B2372,Questions!A:A,Questions!C:C,""))</f>
        <v/>
      </c>
      <c r="D2372" s="25" t="str">
        <f>IF(B2372="","",_xlfn.XLOOKUP(B2372&amp;"_"&amp;Saisie!F2373,'Réponses'!D:D,'Réponses'!C:C,""))</f>
        <v/>
      </c>
      <c r="E2372" s="25" t="str">
        <f>IF(D2372="","",_xlfn.XLOOKUP(D2372,'Réponses'!C:C,'Réponses'!F:F,"ERREUR PROCHAINE QUESTION"))</f>
        <v/>
      </c>
      <c r="F2372" s="25" t="str">
        <f>IF(E2372="","",_xlfn.XLOOKUP(E2372,Questions!$A:$A,Questions!$C:$C,""))</f>
        <v/>
      </c>
      <c r="G2372" s="25" t="str">
        <f>IF(E2372="","",_xlfn.XLOOKUP(E2372&amp;"_"&amp;Saisie!H2373,'Réponses'!D:D,'Réponses'!C:C,""))</f>
        <v/>
      </c>
      <c r="H2372" s="25" t="str">
        <f>IF(G2372="","",_xlfn.XLOOKUP(G2372,'Réponses'!C:C,'Réponses'!F:F,"ERREUR PROCHAINE QUESTION"))</f>
        <v/>
      </c>
      <c r="I2372" s="25" t="str">
        <f>IF(H2372="","",_xlfn.XLOOKUP(H2372,Questions!$A:$A,Questions!$C:$C,"ERREUR TYPE"))</f>
        <v/>
      </c>
      <c r="J2372" s="25" t="str">
        <f>IF(H2372="","",_xlfn.XLOOKUP(H2372&amp;"_"&amp;Saisie!J2373,'Réponses'!D:D,'Réponses'!C:C,""))</f>
        <v/>
      </c>
      <c r="K2372" s="25" t="str">
        <f>IF(J2372="","",_xlfn.XLOOKUP(J2372,'Réponses'!C:C,'Réponses'!F:F,"ERREUR PROCHAINE QUESTION"))</f>
        <v/>
      </c>
      <c r="L2372" s="25" t="str">
        <f>IF(K2372="","",_xlfn.XLOOKUP(K2372,Questions!$A:$A,Questions!$C:$C,""))</f>
        <v/>
      </c>
      <c r="M2372" s="25" t="str">
        <f>IF(K2372="","",_xlfn.XLOOKUP(K2372&amp;"_"&amp;Saisie!L2373,'Réponses'!D:D,'Réponses'!C:C,""))</f>
        <v/>
      </c>
      <c r="N2372" s="25" t="str">
        <f>IF(M2372="","",_xlfn.XLOOKUP(M2372,'Réponses'!C:C,'Réponses'!F:F,"ERREUR PROCHAINE QUESTION"))</f>
        <v/>
      </c>
      <c r="O2372" s="25" t="str">
        <f>IF(N2372="","",_xlfn.XLOOKUP(N2372,Questions!$A:$A,Questions!$C:$C,"ERREUR TYPE"))</f>
        <v/>
      </c>
      <c r="P2372" s="25" t="str">
        <f>IF(N2372="","",_xlfn.XLOOKUP(N2372&amp;"_"&amp;Saisie!N2373,'Réponses'!D:D,'Réponses'!C:C,""))</f>
        <v/>
      </c>
      <c r="Q2372" s="25" t="str">
        <f t="shared" si="37"/>
        <v/>
      </c>
    </row>
    <row r="2373" spans="1:17">
      <c r="A2373" s="25" t="str">
        <f>IF(ISBLANK(Saisie!C2374),"",_xlfn.XLOOKUP(Saisie!C2374,Barème!A:A,Barème!F:F,"ERREUR CODE PRODUIT"))</f>
        <v/>
      </c>
      <c r="B2373" s="25" t="str">
        <f>IF(OR(A2373="08",A2373="07",MID(Saisie!C2374,4,4)="0804",MID(Saisie!C2374,4,4)="0907",A2373=""),"",_xlfn.XLOOKUP(A2373,Matériau!A:A,Matériau!C:C,"ERREUR MATERIAU"))</f>
        <v/>
      </c>
      <c r="C2373" s="25" t="str">
        <f>IF(B2373="","",_xlfn.XLOOKUP(B2373,Questions!A:A,Questions!C:C,""))</f>
        <v/>
      </c>
      <c r="D2373" s="25" t="str">
        <f>IF(B2373="","",_xlfn.XLOOKUP(B2373&amp;"_"&amp;Saisie!F2374,'Réponses'!D:D,'Réponses'!C:C,""))</f>
        <v/>
      </c>
      <c r="E2373" s="25" t="str">
        <f>IF(D2373="","",_xlfn.XLOOKUP(D2373,'Réponses'!C:C,'Réponses'!F:F,"ERREUR PROCHAINE QUESTION"))</f>
        <v/>
      </c>
      <c r="F2373" s="25" t="str">
        <f>IF(E2373="","",_xlfn.XLOOKUP(E2373,Questions!$A:$A,Questions!$C:$C,""))</f>
        <v/>
      </c>
      <c r="G2373" s="25" t="str">
        <f>IF(E2373="","",_xlfn.XLOOKUP(E2373&amp;"_"&amp;Saisie!H2374,'Réponses'!D:D,'Réponses'!C:C,""))</f>
        <v/>
      </c>
      <c r="H2373" s="25" t="str">
        <f>IF(G2373="","",_xlfn.XLOOKUP(G2373,'Réponses'!C:C,'Réponses'!F:F,"ERREUR PROCHAINE QUESTION"))</f>
        <v/>
      </c>
      <c r="I2373" s="25" t="str">
        <f>IF(H2373="","",_xlfn.XLOOKUP(H2373,Questions!$A:$A,Questions!$C:$C,"ERREUR TYPE"))</f>
        <v/>
      </c>
      <c r="J2373" s="25" t="str">
        <f>IF(H2373="","",_xlfn.XLOOKUP(H2373&amp;"_"&amp;Saisie!J2374,'Réponses'!D:D,'Réponses'!C:C,""))</f>
        <v/>
      </c>
      <c r="K2373" s="25" t="str">
        <f>IF(J2373="","",_xlfn.XLOOKUP(J2373,'Réponses'!C:C,'Réponses'!F:F,"ERREUR PROCHAINE QUESTION"))</f>
        <v/>
      </c>
      <c r="L2373" s="25" t="str">
        <f>IF(K2373="","",_xlfn.XLOOKUP(K2373,Questions!$A:$A,Questions!$C:$C,""))</f>
        <v/>
      </c>
      <c r="M2373" s="25" t="str">
        <f>IF(K2373="","",_xlfn.XLOOKUP(K2373&amp;"_"&amp;Saisie!L2374,'Réponses'!D:D,'Réponses'!C:C,""))</f>
        <v/>
      </c>
      <c r="N2373" s="25" t="str">
        <f>IF(M2373="","",_xlfn.XLOOKUP(M2373,'Réponses'!C:C,'Réponses'!F:F,"ERREUR PROCHAINE QUESTION"))</f>
        <v/>
      </c>
      <c r="O2373" s="25" t="str">
        <f>IF(N2373="","",_xlfn.XLOOKUP(N2373,Questions!$A:$A,Questions!$C:$C,"ERREUR TYPE"))</f>
        <v/>
      </c>
      <c r="P2373" s="25" t="str">
        <f>IF(N2373="","",_xlfn.XLOOKUP(N2373&amp;"_"&amp;Saisie!N2374,'Réponses'!D:D,'Réponses'!C:C,""))</f>
        <v/>
      </c>
      <c r="Q2373" s="25" t="str">
        <f t="shared" si="37"/>
        <v/>
      </c>
    </row>
    <row r="2374" spans="1:17">
      <c r="A2374" s="25" t="str">
        <f>IF(ISBLANK(Saisie!C2375),"",_xlfn.XLOOKUP(Saisie!C2375,Barème!A:A,Barème!F:F,"ERREUR CODE PRODUIT"))</f>
        <v/>
      </c>
      <c r="B2374" s="25" t="str">
        <f>IF(OR(A2374="08",A2374="07",MID(Saisie!C2375,4,4)="0804",MID(Saisie!C2375,4,4)="0907",A2374=""),"",_xlfn.XLOOKUP(A2374,Matériau!A:A,Matériau!C:C,"ERREUR MATERIAU"))</f>
        <v/>
      </c>
      <c r="C2374" s="25" t="str">
        <f>IF(B2374="","",_xlfn.XLOOKUP(B2374,Questions!A:A,Questions!C:C,""))</f>
        <v/>
      </c>
      <c r="D2374" s="25" t="str">
        <f>IF(B2374="","",_xlfn.XLOOKUP(B2374&amp;"_"&amp;Saisie!F2375,'Réponses'!D:D,'Réponses'!C:C,""))</f>
        <v/>
      </c>
      <c r="E2374" s="25" t="str">
        <f>IF(D2374="","",_xlfn.XLOOKUP(D2374,'Réponses'!C:C,'Réponses'!F:F,"ERREUR PROCHAINE QUESTION"))</f>
        <v/>
      </c>
      <c r="F2374" s="25" t="str">
        <f>IF(E2374="","",_xlfn.XLOOKUP(E2374,Questions!$A:$A,Questions!$C:$C,""))</f>
        <v/>
      </c>
      <c r="G2374" s="25" t="str">
        <f>IF(E2374="","",_xlfn.XLOOKUP(E2374&amp;"_"&amp;Saisie!H2375,'Réponses'!D:D,'Réponses'!C:C,""))</f>
        <v/>
      </c>
      <c r="H2374" s="25" t="str">
        <f>IF(G2374="","",_xlfn.XLOOKUP(G2374,'Réponses'!C:C,'Réponses'!F:F,"ERREUR PROCHAINE QUESTION"))</f>
        <v/>
      </c>
      <c r="I2374" s="25" t="str">
        <f>IF(H2374="","",_xlfn.XLOOKUP(H2374,Questions!$A:$A,Questions!$C:$C,"ERREUR TYPE"))</f>
        <v/>
      </c>
      <c r="J2374" s="25" t="str">
        <f>IF(H2374="","",_xlfn.XLOOKUP(H2374&amp;"_"&amp;Saisie!J2375,'Réponses'!D:D,'Réponses'!C:C,""))</f>
        <v/>
      </c>
      <c r="K2374" s="25" t="str">
        <f>IF(J2374="","",_xlfn.XLOOKUP(J2374,'Réponses'!C:C,'Réponses'!F:F,"ERREUR PROCHAINE QUESTION"))</f>
        <v/>
      </c>
      <c r="L2374" s="25" t="str">
        <f>IF(K2374="","",_xlfn.XLOOKUP(K2374,Questions!$A:$A,Questions!$C:$C,""))</f>
        <v/>
      </c>
      <c r="M2374" s="25" t="str">
        <f>IF(K2374="","",_xlfn.XLOOKUP(K2374&amp;"_"&amp;Saisie!L2375,'Réponses'!D:D,'Réponses'!C:C,""))</f>
        <v/>
      </c>
      <c r="N2374" s="25" t="str">
        <f>IF(M2374="","",_xlfn.XLOOKUP(M2374,'Réponses'!C:C,'Réponses'!F:F,"ERREUR PROCHAINE QUESTION"))</f>
        <v/>
      </c>
      <c r="O2374" s="25" t="str">
        <f>IF(N2374="","",_xlfn.XLOOKUP(N2374,Questions!$A:$A,Questions!$C:$C,"ERREUR TYPE"))</f>
        <v/>
      </c>
      <c r="P2374" s="25" t="str">
        <f>IF(N2374="","",_xlfn.XLOOKUP(N2374&amp;"_"&amp;Saisie!N2375,'Réponses'!D:D,'Réponses'!C:C,""))</f>
        <v/>
      </c>
      <c r="Q2374" s="25" t="str">
        <f t="shared" si="37"/>
        <v/>
      </c>
    </row>
    <row r="2375" spans="1:17">
      <c r="A2375" s="25" t="str">
        <f>IF(ISBLANK(Saisie!C2376),"",_xlfn.XLOOKUP(Saisie!C2376,Barème!A:A,Barème!F:F,"ERREUR CODE PRODUIT"))</f>
        <v/>
      </c>
      <c r="B2375" s="25" t="str">
        <f>IF(OR(A2375="08",A2375="07",MID(Saisie!C2376,4,4)="0804",MID(Saisie!C2376,4,4)="0907",A2375=""),"",_xlfn.XLOOKUP(A2375,Matériau!A:A,Matériau!C:C,"ERREUR MATERIAU"))</f>
        <v/>
      </c>
      <c r="C2375" s="25" t="str">
        <f>IF(B2375="","",_xlfn.XLOOKUP(B2375,Questions!A:A,Questions!C:C,""))</f>
        <v/>
      </c>
      <c r="D2375" s="25" t="str">
        <f>IF(B2375="","",_xlfn.XLOOKUP(B2375&amp;"_"&amp;Saisie!F2376,'Réponses'!D:D,'Réponses'!C:C,""))</f>
        <v/>
      </c>
      <c r="E2375" s="25" t="str">
        <f>IF(D2375="","",_xlfn.XLOOKUP(D2375,'Réponses'!C:C,'Réponses'!F:F,"ERREUR PROCHAINE QUESTION"))</f>
        <v/>
      </c>
      <c r="F2375" s="25" t="str">
        <f>IF(E2375="","",_xlfn.XLOOKUP(E2375,Questions!$A:$A,Questions!$C:$C,""))</f>
        <v/>
      </c>
      <c r="G2375" s="25" t="str">
        <f>IF(E2375="","",_xlfn.XLOOKUP(E2375&amp;"_"&amp;Saisie!H2376,'Réponses'!D:D,'Réponses'!C:C,""))</f>
        <v/>
      </c>
      <c r="H2375" s="25" t="str">
        <f>IF(G2375="","",_xlfn.XLOOKUP(G2375,'Réponses'!C:C,'Réponses'!F:F,"ERREUR PROCHAINE QUESTION"))</f>
        <v/>
      </c>
      <c r="I2375" s="25" t="str">
        <f>IF(H2375="","",_xlfn.XLOOKUP(H2375,Questions!$A:$A,Questions!$C:$C,"ERREUR TYPE"))</f>
        <v/>
      </c>
      <c r="J2375" s="25" t="str">
        <f>IF(H2375="","",_xlfn.XLOOKUP(H2375&amp;"_"&amp;Saisie!J2376,'Réponses'!D:D,'Réponses'!C:C,""))</f>
        <v/>
      </c>
      <c r="K2375" s="25" t="str">
        <f>IF(J2375="","",_xlfn.XLOOKUP(J2375,'Réponses'!C:C,'Réponses'!F:F,"ERREUR PROCHAINE QUESTION"))</f>
        <v/>
      </c>
      <c r="L2375" s="25" t="str">
        <f>IF(K2375="","",_xlfn.XLOOKUP(K2375,Questions!$A:$A,Questions!$C:$C,""))</f>
        <v/>
      </c>
      <c r="M2375" s="25" t="str">
        <f>IF(K2375="","",_xlfn.XLOOKUP(K2375&amp;"_"&amp;Saisie!L2376,'Réponses'!D:D,'Réponses'!C:C,""))</f>
        <v/>
      </c>
      <c r="N2375" s="25" t="str">
        <f>IF(M2375="","",_xlfn.XLOOKUP(M2375,'Réponses'!C:C,'Réponses'!F:F,"ERREUR PROCHAINE QUESTION"))</f>
        <v/>
      </c>
      <c r="O2375" s="25" t="str">
        <f>IF(N2375="","",_xlfn.XLOOKUP(N2375,Questions!$A:$A,Questions!$C:$C,"ERREUR TYPE"))</f>
        <v/>
      </c>
      <c r="P2375" s="25" t="str">
        <f>IF(N2375="","",_xlfn.XLOOKUP(N2375&amp;"_"&amp;Saisie!N2376,'Réponses'!D:D,'Réponses'!C:C,""))</f>
        <v/>
      </c>
      <c r="Q2375" s="25" t="str">
        <f t="shared" si="37"/>
        <v/>
      </c>
    </row>
    <row r="2376" spans="1:17">
      <c r="A2376" s="25" t="str">
        <f>IF(ISBLANK(Saisie!C2377),"",_xlfn.XLOOKUP(Saisie!C2377,Barème!A:A,Barème!F:F,"ERREUR CODE PRODUIT"))</f>
        <v/>
      </c>
      <c r="B2376" s="25" t="str">
        <f>IF(OR(A2376="08",A2376="07",MID(Saisie!C2377,4,4)="0804",MID(Saisie!C2377,4,4)="0907",A2376=""),"",_xlfn.XLOOKUP(A2376,Matériau!A:A,Matériau!C:C,"ERREUR MATERIAU"))</f>
        <v/>
      </c>
      <c r="C2376" s="25" t="str">
        <f>IF(B2376="","",_xlfn.XLOOKUP(B2376,Questions!A:A,Questions!C:C,""))</f>
        <v/>
      </c>
      <c r="D2376" s="25" t="str">
        <f>IF(B2376="","",_xlfn.XLOOKUP(B2376&amp;"_"&amp;Saisie!F2377,'Réponses'!D:D,'Réponses'!C:C,""))</f>
        <v/>
      </c>
      <c r="E2376" s="25" t="str">
        <f>IF(D2376="","",_xlfn.XLOOKUP(D2376,'Réponses'!C:C,'Réponses'!F:F,"ERREUR PROCHAINE QUESTION"))</f>
        <v/>
      </c>
      <c r="F2376" s="25" t="str">
        <f>IF(E2376="","",_xlfn.XLOOKUP(E2376,Questions!$A:$A,Questions!$C:$C,""))</f>
        <v/>
      </c>
      <c r="G2376" s="25" t="str">
        <f>IF(E2376="","",_xlfn.XLOOKUP(E2376&amp;"_"&amp;Saisie!H2377,'Réponses'!D:D,'Réponses'!C:C,""))</f>
        <v/>
      </c>
      <c r="H2376" s="25" t="str">
        <f>IF(G2376="","",_xlfn.XLOOKUP(G2376,'Réponses'!C:C,'Réponses'!F:F,"ERREUR PROCHAINE QUESTION"))</f>
        <v/>
      </c>
      <c r="I2376" s="25" t="str">
        <f>IF(H2376="","",_xlfn.XLOOKUP(H2376,Questions!$A:$A,Questions!$C:$C,"ERREUR TYPE"))</f>
        <v/>
      </c>
      <c r="J2376" s="25" t="str">
        <f>IF(H2376="","",_xlfn.XLOOKUP(H2376&amp;"_"&amp;Saisie!J2377,'Réponses'!D:D,'Réponses'!C:C,""))</f>
        <v/>
      </c>
      <c r="K2376" s="25" t="str">
        <f>IF(J2376="","",_xlfn.XLOOKUP(J2376,'Réponses'!C:C,'Réponses'!F:F,"ERREUR PROCHAINE QUESTION"))</f>
        <v/>
      </c>
      <c r="L2376" s="25" t="str">
        <f>IF(K2376="","",_xlfn.XLOOKUP(K2376,Questions!$A:$A,Questions!$C:$C,""))</f>
        <v/>
      </c>
      <c r="M2376" s="25" t="str">
        <f>IF(K2376="","",_xlfn.XLOOKUP(K2376&amp;"_"&amp;Saisie!L2377,'Réponses'!D:D,'Réponses'!C:C,""))</f>
        <v/>
      </c>
      <c r="N2376" s="25" t="str">
        <f>IF(M2376="","",_xlfn.XLOOKUP(M2376,'Réponses'!C:C,'Réponses'!F:F,"ERREUR PROCHAINE QUESTION"))</f>
        <v/>
      </c>
      <c r="O2376" s="25" t="str">
        <f>IF(N2376="","",_xlfn.XLOOKUP(N2376,Questions!$A:$A,Questions!$C:$C,"ERREUR TYPE"))</f>
        <v/>
      </c>
      <c r="P2376" s="25" t="str">
        <f>IF(N2376="","",_xlfn.XLOOKUP(N2376&amp;"_"&amp;Saisie!N2377,'Réponses'!D:D,'Réponses'!C:C,""))</f>
        <v/>
      </c>
      <c r="Q2376" s="25" t="str">
        <f t="shared" si="37"/>
        <v/>
      </c>
    </row>
    <row r="2377" spans="1:17">
      <c r="A2377" s="25" t="str">
        <f>IF(ISBLANK(Saisie!C2378),"",_xlfn.XLOOKUP(Saisie!C2378,Barème!A:A,Barème!F:F,"ERREUR CODE PRODUIT"))</f>
        <v/>
      </c>
      <c r="B2377" s="25" t="str">
        <f>IF(OR(A2377="08",A2377="07",MID(Saisie!C2378,4,4)="0804",MID(Saisie!C2378,4,4)="0907",A2377=""),"",_xlfn.XLOOKUP(A2377,Matériau!A:A,Matériau!C:C,"ERREUR MATERIAU"))</f>
        <v/>
      </c>
      <c r="C2377" s="25" t="str">
        <f>IF(B2377="","",_xlfn.XLOOKUP(B2377,Questions!A:A,Questions!C:C,""))</f>
        <v/>
      </c>
      <c r="D2377" s="25" t="str">
        <f>IF(B2377="","",_xlfn.XLOOKUP(B2377&amp;"_"&amp;Saisie!F2378,'Réponses'!D:D,'Réponses'!C:C,""))</f>
        <v/>
      </c>
      <c r="E2377" s="25" t="str">
        <f>IF(D2377="","",_xlfn.XLOOKUP(D2377,'Réponses'!C:C,'Réponses'!F:F,"ERREUR PROCHAINE QUESTION"))</f>
        <v/>
      </c>
      <c r="F2377" s="25" t="str">
        <f>IF(E2377="","",_xlfn.XLOOKUP(E2377,Questions!$A:$A,Questions!$C:$C,""))</f>
        <v/>
      </c>
      <c r="G2377" s="25" t="str">
        <f>IF(E2377="","",_xlfn.XLOOKUP(E2377&amp;"_"&amp;Saisie!H2378,'Réponses'!D:D,'Réponses'!C:C,""))</f>
        <v/>
      </c>
      <c r="H2377" s="25" t="str">
        <f>IF(G2377="","",_xlfn.XLOOKUP(G2377,'Réponses'!C:C,'Réponses'!F:F,"ERREUR PROCHAINE QUESTION"))</f>
        <v/>
      </c>
      <c r="I2377" s="25" t="str">
        <f>IF(H2377="","",_xlfn.XLOOKUP(H2377,Questions!$A:$A,Questions!$C:$C,"ERREUR TYPE"))</f>
        <v/>
      </c>
      <c r="J2377" s="25" t="str">
        <f>IF(H2377="","",_xlfn.XLOOKUP(H2377&amp;"_"&amp;Saisie!J2378,'Réponses'!D:D,'Réponses'!C:C,""))</f>
        <v/>
      </c>
      <c r="K2377" s="25" t="str">
        <f>IF(J2377="","",_xlfn.XLOOKUP(J2377,'Réponses'!C:C,'Réponses'!F:F,"ERREUR PROCHAINE QUESTION"))</f>
        <v/>
      </c>
      <c r="L2377" s="25" t="str">
        <f>IF(K2377="","",_xlfn.XLOOKUP(K2377,Questions!$A:$A,Questions!$C:$C,""))</f>
        <v/>
      </c>
      <c r="M2377" s="25" t="str">
        <f>IF(K2377="","",_xlfn.XLOOKUP(K2377&amp;"_"&amp;Saisie!L2378,'Réponses'!D:D,'Réponses'!C:C,""))</f>
        <v/>
      </c>
      <c r="N2377" s="25" t="str">
        <f>IF(M2377="","",_xlfn.XLOOKUP(M2377,'Réponses'!C:C,'Réponses'!F:F,"ERREUR PROCHAINE QUESTION"))</f>
        <v/>
      </c>
      <c r="O2377" s="25" t="str">
        <f>IF(N2377="","",_xlfn.XLOOKUP(N2377,Questions!$A:$A,Questions!$C:$C,"ERREUR TYPE"))</f>
        <v/>
      </c>
      <c r="P2377" s="25" t="str">
        <f>IF(N2377="","",_xlfn.XLOOKUP(N2377&amp;"_"&amp;Saisie!N2378,'Réponses'!D:D,'Réponses'!C:C,""))</f>
        <v/>
      </c>
      <c r="Q2377" s="25" t="str">
        <f t="shared" si="37"/>
        <v/>
      </c>
    </row>
    <row r="2378" spans="1:17">
      <c r="A2378" s="25" t="str">
        <f>IF(ISBLANK(Saisie!C2379),"",_xlfn.XLOOKUP(Saisie!C2379,Barème!A:A,Barème!F:F,"ERREUR CODE PRODUIT"))</f>
        <v/>
      </c>
      <c r="B2378" s="25" t="str">
        <f>IF(OR(A2378="08",A2378="07",MID(Saisie!C2379,4,4)="0804",MID(Saisie!C2379,4,4)="0907",A2378=""),"",_xlfn.XLOOKUP(A2378,Matériau!A:A,Matériau!C:C,"ERREUR MATERIAU"))</f>
        <v/>
      </c>
      <c r="C2378" s="25" t="str">
        <f>IF(B2378="","",_xlfn.XLOOKUP(B2378,Questions!A:A,Questions!C:C,""))</f>
        <v/>
      </c>
      <c r="D2378" s="25" t="str">
        <f>IF(B2378="","",_xlfn.XLOOKUP(B2378&amp;"_"&amp;Saisie!F2379,'Réponses'!D:D,'Réponses'!C:C,""))</f>
        <v/>
      </c>
      <c r="E2378" s="25" t="str">
        <f>IF(D2378="","",_xlfn.XLOOKUP(D2378,'Réponses'!C:C,'Réponses'!F:F,"ERREUR PROCHAINE QUESTION"))</f>
        <v/>
      </c>
      <c r="F2378" s="25" t="str">
        <f>IF(E2378="","",_xlfn.XLOOKUP(E2378,Questions!$A:$A,Questions!$C:$C,""))</f>
        <v/>
      </c>
      <c r="G2378" s="25" t="str">
        <f>IF(E2378="","",_xlfn.XLOOKUP(E2378&amp;"_"&amp;Saisie!H2379,'Réponses'!D:D,'Réponses'!C:C,""))</f>
        <v/>
      </c>
      <c r="H2378" s="25" t="str">
        <f>IF(G2378="","",_xlfn.XLOOKUP(G2378,'Réponses'!C:C,'Réponses'!F:F,"ERREUR PROCHAINE QUESTION"))</f>
        <v/>
      </c>
      <c r="I2378" s="25" t="str">
        <f>IF(H2378="","",_xlfn.XLOOKUP(H2378,Questions!$A:$A,Questions!$C:$C,"ERREUR TYPE"))</f>
        <v/>
      </c>
      <c r="J2378" s="25" t="str">
        <f>IF(H2378="","",_xlfn.XLOOKUP(H2378&amp;"_"&amp;Saisie!J2379,'Réponses'!D:D,'Réponses'!C:C,""))</f>
        <v/>
      </c>
      <c r="K2378" s="25" t="str">
        <f>IF(J2378="","",_xlfn.XLOOKUP(J2378,'Réponses'!C:C,'Réponses'!F:F,"ERREUR PROCHAINE QUESTION"))</f>
        <v/>
      </c>
      <c r="L2378" s="25" t="str">
        <f>IF(K2378="","",_xlfn.XLOOKUP(K2378,Questions!$A:$A,Questions!$C:$C,""))</f>
        <v/>
      </c>
      <c r="M2378" s="25" t="str">
        <f>IF(K2378="","",_xlfn.XLOOKUP(K2378&amp;"_"&amp;Saisie!L2379,'Réponses'!D:D,'Réponses'!C:C,""))</f>
        <v/>
      </c>
      <c r="N2378" s="25" t="str">
        <f>IF(M2378="","",_xlfn.XLOOKUP(M2378,'Réponses'!C:C,'Réponses'!F:F,"ERREUR PROCHAINE QUESTION"))</f>
        <v/>
      </c>
      <c r="O2378" s="25" t="str">
        <f>IF(N2378="","",_xlfn.XLOOKUP(N2378,Questions!$A:$A,Questions!$C:$C,"ERREUR TYPE"))</f>
        <v/>
      </c>
      <c r="P2378" s="25" t="str">
        <f>IF(N2378="","",_xlfn.XLOOKUP(N2378&amp;"_"&amp;Saisie!N2379,'Réponses'!D:D,'Réponses'!C:C,""))</f>
        <v/>
      </c>
      <c r="Q2378" s="25" t="str">
        <f t="shared" si="37"/>
        <v/>
      </c>
    </row>
    <row r="2379" spans="1:17">
      <c r="A2379" s="25" t="str">
        <f>IF(ISBLANK(Saisie!C2380),"",_xlfn.XLOOKUP(Saisie!C2380,Barème!A:A,Barème!F:F,"ERREUR CODE PRODUIT"))</f>
        <v/>
      </c>
      <c r="B2379" s="25" t="str">
        <f>IF(OR(A2379="08",A2379="07",MID(Saisie!C2380,4,4)="0804",MID(Saisie!C2380,4,4)="0907",A2379=""),"",_xlfn.XLOOKUP(A2379,Matériau!A:A,Matériau!C:C,"ERREUR MATERIAU"))</f>
        <v/>
      </c>
      <c r="C2379" s="25" t="str">
        <f>IF(B2379="","",_xlfn.XLOOKUP(B2379,Questions!A:A,Questions!C:C,""))</f>
        <v/>
      </c>
      <c r="D2379" s="25" t="str">
        <f>IF(B2379="","",_xlfn.XLOOKUP(B2379&amp;"_"&amp;Saisie!F2380,'Réponses'!D:D,'Réponses'!C:C,""))</f>
        <v/>
      </c>
      <c r="E2379" s="25" t="str">
        <f>IF(D2379="","",_xlfn.XLOOKUP(D2379,'Réponses'!C:C,'Réponses'!F:F,"ERREUR PROCHAINE QUESTION"))</f>
        <v/>
      </c>
      <c r="F2379" s="25" t="str">
        <f>IF(E2379="","",_xlfn.XLOOKUP(E2379,Questions!$A:$A,Questions!$C:$C,""))</f>
        <v/>
      </c>
      <c r="G2379" s="25" t="str">
        <f>IF(E2379="","",_xlfn.XLOOKUP(E2379&amp;"_"&amp;Saisie!H2380,'Réponses'!D:D,'Réponses'!C:C,""))</f>
        <v/>
      </c>
      <c r="H2379" s="25" t="str">
        <f>IF(G2379="","",_xlfn.XLOOKUP(G2379,'Réponses'!C:C,'Réponses'!F:F,"ERREUR PROCHAINE QUESTION"))</f>
        <v/>
      </c>
      <c r="I2379" s="25" t="str">
        <f>IF(H2379="","",_xlfn.XLOOKUP(H2379,Questions!$A:$A,Questions!$C:$C,"ERREUR TYPE"))</f>
        <v/>
      </c>
      <c r="J2379" s="25" t="str">
        <f>IF(H2379="","",_xlfn.XLOOKUP(H2379&amp;"_"&amp;Saisie!J2380,'Réponses'!D:D,'Réponses'!C:C,""))</f>
        <v/>
      </c>
      <c r="K2379" s="25" t="str">
        <f>IF(J2379="","",_xlfn.XLOOKUP(J2379,'Réponses'!C:C,'Réponses'!F:F,"ERREUR PROCHAINE QUESTION"))</f>
        <v/>
      </c>
      <c r="L2379" s="25" t="str">
        <f>IF(K2379="","",_xlfn.XLOOKUP(K2379,Questions!$A:$A,Questions!$C:$C,""))</f>
        <v/>
      </c>
      <c r="M2379" s="25" t="str">
        <f>IF(K2379="","",_xlfn.XLOOKUP(K2379&amp;"_"&amp;Saisie!L2380,'Réponses'!D:D,'Réponses'!C:C,""))</f>
        <v/>
      </c>
      <c r="N2379" s="25" t="str">
        <f>IF(M2379="","",_xlfn.XLOOKUP(M2379,'Réponses'!C:C,'Réponses'!F:F,"ERREUR PROCHAINE QUESTION"))</f>
        <v/>
      </c>
      <c r="O2379" s="25" t="str">
        <f>IF(N2379="","",_xlfn.XLOOKUP(N2379,Questions!$A:$A,Questions!$C:$C,"ERREUR TYPE"))</f>
        <v/>
      </c>
      <c r="P2379" s="25" t="str">
        <f>IF(N2379="","",_xlfn.XLOOKUP(N2379&amp;"_"&amp;Saisie!N2380,'Réponses'!D:D,'Réponses'!C:C,""))</f>
        <v/>
      </c>
      <c r="Q2379" s="25" t="str">
        <f t="shared" si="37"/>
        <v/>
      </c>
    </row>
    <row r="2380" spans="1:17">
      <c r="A2380" s="25" t="str">
        <f>IF(ISBLANK(Saisie!C2381),"",_xlfn.XLOOKUP(Saisie!C2381,Barème!A:A,Barème!F:F,"ERREUR CODE PRODUIT"))</f>
        <v/>
      </c>
      <c r="B2380" s="25" t="str">
        <f>IF(OR(A2380="08",A2380="07",MID(Saisie!C2381,4,4)="0804",MID(Saisie!C2381,4,4)="0907",A2380=""),"",_xlfn.XLOOKUP(A2380,Matériau!A:A,Matériau!C:C,"ERREUR MATERIAU"))</f>
        <v/>
      </c>
      <c r="C2380" s="25" t="str">
        <f>IF(B2380="","",_xlfn.XLOOKUP(B2380,Questions!A:A,Questions!C:C,""))</f>
        <v/>
      </c>
      <c r="D2380" s="25" t="str">
        <f>IF(B2380="","",_xlfn.XLOOKUP(B2380&amp;"_"&amp;Saisie!F2381,'Réponses'!D:D,'Réponses'!C:C,""))</f>
        <v/>
      </c>
      <c r="E2380" s="25" t="str">
        <f>IF(D2380="","",_xlfn.XLOOKUP(D2380,'Réponses'!C:C,'Réponses'!F:F,"ERREUR PROCHAINE QUESTION"))</f>
        <v/>
      </c>
      <c r="F2380" s="25" t="str">
        <f>IF(E2380="","",_xlfn.XLOOKUP(E2380,Questions!$A:$A,Questions!$C:$C,""))</f>
        <v/>
      </c>
      <c r="G2380" s="25" t="str">
        <f>IF(E2380="","",_xlfn.XLOOKUP(E2380&amp;"_"&amp;Saisie!H2381,'Réponses'!D:D,'Réponses'!C:C,""))</f>
        <v/>
      </c>
      <c r="H2380" s="25" t="str">
        <f>IF(G2380="","",_xlfn.XLOOKUP(G2380,'Réponses'!C:C,'Réponses'!F:F,"ERREUR PROCHAINE QUESTION"))</f>
        <v/>
      </c>
      <c r="I2380" s="25" t="str">
        <f>IF(H2380="","",_xlfn.XLOOKUP(H2380,Questions!$A:$A,Questions!$C:$C,"ERREUR TYPE"))</f>
        <v/>
      </c>
      <c r="J2380" s="25" t="str">
        <f>IF(H2380="","",_xlfn.XLOOKUP(H2380&amp;"_"&amp;Saisie!J2381,'Réponses'!D:D,'Réponses'!C:C,""))</f>
        <v/>
      </c>
      <c r="K2380" s="25" t="str">
        <f>IF(J2380="","",_xlfn.XLOOKUP(J2380,'Réponses'!C:C,'Réponses'!F:F,"ERREUR PROCHAINE QUESTION"))</f>
        <v/>
      </c>
      <c r="L2380" s="25" t="str">
        <f>IF(K2380="","",_xlfn.XLOOKUP(K2380,Questions!$A:$A,Questions!$C:$C,""))</f>
        <v/>
      </c>
      <c r="M2380" s="25" t="str">
        <f>IF(K2380="","",_xlfn.XLOOKUP(K2380&amp;"_"&amp;Saisie!L2381,'Réponses'!D:D,'Réponses'!C:C,""))</f>
        <v/>
      </c>
      <c r="N2380" s="25" t="str">
        <f>IF(M2380="","",_xlfn.XLOOKUP(M2380,'Réponses'!C:C,'Réponses'!F:F,"ERREUR PROCHAINE QUESTION"))</f>
        <v/>
      </c>
      <c r="O2380" s="25" t="str">
        <f>IF(N2380="","",_xlfn.XLOOKUP(N2380,Questions!$A:$A,Questions!$C:$C,"ERREUR TYPE"))</f>
        <v/>
      </c>
      <c r="P2380" s="25" t="str">
        <f>IF(N2380="","",_xlfn.XLOOKUP(N2380&amp;"_"&amp;Saisie!N2381,'Réponses'!D:D,'Réponses'!C:C,""))</f>
        <v/>
      </c>
      <c r="Q2380" s="25" t="str">
        <f t="shared" si="37"/>
        <v/>
      </c>
    </row>
    <row r="2381" spans="1:17">
      <c r="A2381" s="25" t="str">
        <f>IF(ISBLANK(Saisie!C2382),"",_xlfn.XLOOKUP(Saisie!C2382,Barème!A:A,Barème!F:F,"ERREUR CODE PRODUIT"))</f>
        <v/>
      </c>
      <c r="B2381" s="25" t="str">
        <f>IF(OR(A2381="08",A2381="07",MID(Saisie!C2382,4,4)="0804",MID(Saisie!C2382,4,4)="0907",A2381=""),"",_xlfn.XLOOKUP(A2381,Matériau!A:A,Matériau!C:C,"ERREUR MATERIAU"))</f>
        <v/>
      </c>
      <c r="C2381" s="25" t="str">
        <f>IF(B2381="","",_xlfn.XLOOKUP(B2381,Questions!A:A,Questions!C:C,""))</f>
        <v/>
      </c>
      <c r="D2381" s="25" t="str">
        <f>IF(B2381="","",_xlfn.XLOOKUP(B2381&amp;"_"&amp;Saisie!F2382,'Réponses'!D:D,'Réponses'!C:C,""))</f>
        <v/>
      </c>
      <c r="E2381" s="25" t="str">
        <f>IF(D2381="","",_xlfn.XLOOKUP(D2381,'Réponses'!C:C,'Réponses'!F:F,"ERREUR PROCHAINE QUESTION"))</f>
        <v/>
      </c>
      <c r="F2381" s="25" t="str">
        <f>IF(E2381="","",_xlfn.XLOOKUP(E2381,Questions!$A:$A,Questions!$C:$C,""))</f>
        <v/>
      </c>
      <c r="G2381" s="25" t="str">
        <f>IF(E2381="","",_xlfn.XLOOKUP(E2381&amp;"_"&amp;Saisie!H2382,'Réponses'!D:D,'Réponses'!C:C,""))</f>
        <v/>
      </c>
      <c r="H2381" s="25" t="str">
        <f>IF(G2381="","",_xlfn.XLOOKUP(G2381,'Réponses'!C:C,'Réponses'!F:F,"ERREUR PROCHAINE QUESTION"))</f>
        <v/>
      </c>
      <c r="I2381" s="25" t="str">
        <f>IF(H2381="","",_xlfn.XLOOKUP(H2381,Questions!$A:$A,Questions!$C:$C,"ERREUR TYPE"))</f>
        <v/>
      </c>
      <c r="J2381" s="25" t="str">
        <f>IF(H2381="","",_xlfn.XLOOKUP(H2381&amp;"_"&amp;Saisie!J2382,'Réponses'!D:D,'Réponses'!C:C,""))</f>
        <v/>
      </c>
      <c r="K2381" s="25" t="str">
        <f>IF(J2381="","",_xlfn.XLOOKUP(J2381,'Réponses'!C:C,'Réponses'!F:F,"ERREUR PROCHAINE QUESTION"))</f>
        <v/>
      </c>
      <c r="L2381" s="25" t="str">
        <f>IF(K2381="","",_xlfn.XLOOKUP(K2381,Questions!$A:$A,Questions!$C:$C,""))</f>
        <v/>
      </c>
      <c r="M2381" s="25" t="str">
        <f>IF(K2381="","",_xlfn.XLOOKUP(K2381&amp;"_"&amp;Saisie!L2382,'Réponses'!D:D,'Réponses'!C:C,""))</f>
        <v/>
      </c>
      <c r="N2381" s="25" t="str">
        <f>IF(M2381="","",_xlfn.XLOOKUP(M2381,'Réponses'!C:C,'Réponses'!F:F,"ERREUR PROCHAINE QUESTION"))</f>
        <v/>
      </c>
      <c r="O2381" s="25" t="str">
        <f>IF(N2381="","",_xlfn.XLOOKUP(N2381,Questions!$A:$A,Questions!$C:$C,"ERREUR TYPE"))</f>
        <v/>
      </c>
      <c r="P2381" s="25" t="str">
        <f>IF(N2381="","",_xlfn.XLOOKUP(N2381&amp;"_"&amp;Saisie!N2382,'Réponses'!D:D,'Réponses'!C:C,""))</f>
        <v/>
      </c>
      <c r="Q2381" s="25" t="str">
        <f t="shared" si="37"/>
        <v/>
      </c>
    </row>
    <row r="2382" spans="1:17">
      <c r="A2382" s="25" t="str">
        <f>IF(ISBLANK(Saisie!C2383),"",_xlfn.XLOOKUP(Saisie!C2383,Barème!A:A,Barème!F:F,"ERREUR CODE PRODUIT"))</f>
        <v/>
      </c>
      <c r="B2382" s="25" t="str">
        <f>IF(OR(A2382="08",A2382="07",MID(Saisie!C2383,4,4)="0804",MID(Saisie!C2383,4,4)="0907",A2382=""),"",_xlfn.XLOOKUP(A2382,Matériau!A:A,Matériau!C:C,"ERREUR MATERIAU"))</f>
        <v/>
      </c>
      <c r="C2382" s="25" t="str">
        <f>IF(B2382="","",_xlfn.XLOOKUP(B2382,Questions!A:A,Questions!C:C,""))</f>
        <v/>
      </c>
      <c r="D2382" s="25" t="str">
        <f>IF(B2382="","",_xlfn.XLOOKUP(B2382&amp;"_"&amp;Saisie!F2383,'Réponses'!D:D,'Réponses'!C:C,""))</f>
        <v/>
      </c>
      <c r="E2382" s="25" t="str">
        <f>IF(D2382="","",_xlfn.XLOOKUP(D2382,'Réponses'!C:C,'Réponses'!F:F,"ERREUR PROCHAINE QUESTION"))</f>
        <v/>
      </c>
      <c r="F2382" s="25" t="str">
        <f>IF(E2382="","",_xlfn.XLOOKUP(E2382,Questions!$A:$A,Questions!$C:$C,""))</f>
        <v/>
      </c>
      <c r="G2382" s="25" t="str">
        <f>IF(E2382="","",_xlfn.XLOOKUP(E2382&amp;"_"&amp;Saisie!H2383,'Réponses'!D:D,'Réponses'!C:C,""))</f>
        <v/>
      </c>
      <c r="H2382" s="25" t="str">
        <f>IF(G2382="","",_xlfn.XLOOKUP(G2382,'Réponses'!C:C,'Réponses'!F:F,"ERREUR PROCHAINE QUESTION"))</f>
        <v/>
      </c>
      <c r="I2382" s="25" t="str">
        <f>IF(H2382="","",_xlfn.XLOOKUP(H2382,Questions!$A:$A,Questions!$C:$C,"ERREUR TYPE"))</f>
        <v/>
      </c>
      <c r="J2382" s="25" t="str">
        <f>IF(H2382="","",_xlfn.XLOOKUP(H2382&amp;"_"&amp;Saisie!J2383,'Réponses'!D:D,'Réponses'!C:C,""))</f>
        <v/>
      </c>
      <c r="K2382" s="25" t="str">
        <f>IF(J2382="","",_xlfn.XLOOKUP(J2382,'Réponses'!C:C,'Réponses'!F:F,"ERREUR PROCHAINE QUESTION"))</f>
        <v/>
      </c>
      <c r="L2382" s="25" t="str">
        <f>IF(K2382="","",_xlfn.XLOOKUP(K2382,Questions!$A:$A,Questions!$C:$C,""))</f>
        <v/>
      </c>
      <c r="M2382" s="25" t="str">
        <f>IF(K2382="","",_xlfn.XLOOKUP(K2382&amp;"_"&amp;Saisie!L2383,'Réponses'!D:D,'Réponses'!C:C,""))</f>
        <v/>
      </c>
      <c r="N2382" s="25" t="str">
        <f>IF(M2382="","",_xlfn.XLOOKUP(M2382,'Réponses'!C:C,'Réponses'!F:F,"ERREUR PROCHAINE QUESTION"))</f>
        <v/>
      </c>
      <c r="O2382" s="25" t="str">
        <f>IF(N2382="","",_xlfn.XLOOKUP(N2382,Questions!$A:$A,Questions!$C:$C,"ERREUR TYPE"))</f>
        <v/>
      </c>
      <c r="P2382" s="25" t="str">
        <f>IF(N2382="","",_xlfn.XLOOKUP(N2382&amp;"_"&amp;Saisie!N2383,'Réponses'!D:D,'Réponses'!C:C,""))</f>
        <v/>
      </c>
      <c r="Q2382" s="25" t="str">
        <f t="shared" si="37"/>
        <v/>
      </c>
    </row>
    <row r="2383" spans="1:17">
      <c r="A2383" s="25" t="str">
        <f>IF(ISBLANK(Saisie!C2384),"",_xlfn.XLOOKUP(Saisie!C2384,Barème!A:A,Barème!F:F,"ERREUR CODE PRODUIT"))</f>
        <v/>
      </c>
      <c r="B2383" s="25" t="str">
        <f>IF(OR(A2383="08",A2383="07",MID(Saisie!C2384,4,4)="0804",MID(Saisie!C2384,4,4)="0907",A2383=""),"",_xlfn.XLOOKUP(A2383,Matériau!A:A,Matériau!C:C,"ERREUR MATERIAU"))</f>
        <v/>
      </c>
      <c r="C2383" s="25" t="str">
        <f>IF(B2383="","",_xlfn.XLOOKUP(B2383,Questions!A:A,Questions!C:C,""))</f>
        <v/>
      </c>
      <c r="D2383" s="25" t="str">
        <f>IF(B2383="","",_xlfn.XLOOKUP(B2383&amp;"_"&amp;Saisie!F2384,'Réponses'!D:D,'Réponses'!C:C,""))</f>
        <v/>
      </c>
      <c r="E2383" s="25" t="str">
        <f>IF(D2383="","",_xlfn.XLOOKUP(D2383,'Réponses'!C:C,'Réponses'!F:F,"ERREUR PROCHAINE QUESTION"))</f>
        <v/>
      </c>
      <c r="F2383" s="25" t="str">
        <f>IF(E2383="","",_xlfn.XLOOKUP(E2383,Questions!$A:$A,Questions!$C:$C,""))</f>
        <v/>
      </c>
      <c r="G2383" s="25" t="str">
        <f>IF(E2383="","",_xlfn.XLOOKUP(E2383&amp;"_"&amp;Saisie!H2384,'Réponses'!D:D,'Réponses'!C:C,""))</f>
        <v/>
      </c>
      <c r="H2383" s="25" t="str">
        <f>IF(G2383="","",_xlfn.XLOOKUP(G2383,'Réponses'!C:C,'Réponses'!F:F,"ERREUR PROCHAINE QUESTION"))</f>
        <v/>
      </c>
      <c r="I2383" s="25" t="str">
        <f>IF(H2383="","",_xlfn.XLOOKUP(H2383,Questions!$A:$A,Questions!$C:$C,"ERREUR TYPE"))</f>
        <v/>
      </c>
      <c r="J2383" s="25" t="str">
        <f>IF(H2383="","",_xlfn.XLOOKUP(H2383&amp;"_"&amp;Saisie!J2384,'Réponses'!D:D,'Réponses'!C:C,""))</f>
        <v/>
      </c>
      <c r="K2383" s="25" t="str">
        <f>IF(J2383="","",_xlfn.XLOOKUP(J2383,'Réponses'!C:C,'Réponses'!F:F,"ERREUR PROCHAINE QUESTION"))</f>
        <v/>
      </c>
      <c r="L2383" s="25" t="str">
        <f>IF(K2383="","",_xlfn.XLOOKUP(K2383,Questions!$A:$A,Questions!$C:$C,""))</f>
        <v/>
      </c>
      <c r="M2383" s="25" t="str">
        <f>IF(K2383="","",_xlfn.XLOOKUP(K2383&amp;"_"&amp;Saisie!L2384,'Réponses'!D:D,'Réponses'!C:C,""))</f>
        <v/>
      </c>
      <c r="N2383" s="25" t="str">
        <f>IF(M2383="","",_xlfn.XLOOKUP(M2383,'Réponses'!C:C,'Réponses'!F:F,"ERREUR PROCHAINE QUESTION"))</f>
        <v/>
      </c>
      <c r="O2383" s="25" t="str">
        <f>IF(N2383="","",_xlfn.XLOOKUP(N2383,Questions!$A:$A,Questions!$C:$C,"ERREUR TYPE"))</f>
        <v/>
      </c>
      <c r="P2383" s="25" t="str">
        <f>IF(N2383="","",_xlfn.XLOOKUP(N2383&amp;"_"&amp;Saisie!N2384,'Réponses'!D:D,'Réponses'!C:C,""))</f>
        <v/>
      </c>
      <c r="Q2383" s="25" t="str">
        <f t="shared" si="37"/>
        <v/>
      </c>
    </row>
    <row r="2384" spans="1:17">
      <c r="A2384" s="25" t="str">
        <f>IF(ISBLANK(Saisie!C2385),"",_xlfn.XLOOKUP(Saisie!C2385,Barème!A:A,Barème!F:F,"ERREUR CODE PRODUIT"))</f>
        <v/>
      </c>
      <c r="B2384" s="25" t="str">
        <f>IF(OR(A2384="08",A2384="07",MID(Saisie!C2385,4,4)="0804",MID(Saisie!C2385,4,4)="0907",A2384=""),"",_xlfn.XLOOKUP(A2384,Matériau!A:A,Matériau!C:C,"ERREUR MATERIAU"))</f>
        <v/>
      </c>
      <c r="C2384" s="25" t="str">
        <f>IF(B2384="","",_xlfn.XLOOKUP(B2384,Questions!A:A,Questions!C:C,""))</f>
        <v/>
      </c>
      <c r="D2384" s="25" t="str">
        <f>IF(B2384="","",_xlfn.XLOOKUP(B2384&amp;"_"&amp;Saisie!F2385,'Réponses'!D:D,'Réponses'!C:C,""))</f>
        <v/>
      </c>
      <c r="E2384" s="25" t="str">
        <f>IF(D2384="","",_xlfn.XLOOKUP(D2384,'Réponses'!C:C,'Réponses'!F:F,"ERREUR PROCHAINE QUESTION"))</f>
        <v/>
      </c>
      <c r="F2384" s="25" t="str">
        <f>IF(E2384="","",_xlfn.XLOOKUP(E2384,Questions!$A:$A,Questions!$C:$C,""))</f>
        <v/>
      </c>
      <c r="G2384" s="25" t="str">
        <f>IF(E2384="","",_xlfn.XLOOKUP(E2384&amp;"_"&amp;Saisie!H2385,'Réponses'!D:D,'Réponses'!C:C,""))</f>
        <v/>
      </c>
      <c r="H2384" s="25" t="str">
        <f>IF(G2384="","",_xlfn.XLOOKUP(G2384,'Réponses'!C:C,'Réponses'!F:F,"ERREUR PROCHAINE QUESTION"))</f>
        <v/>
      </c>
      <c r="I2384" s="25" t="str">
        <f>IF(H2384="","",_xlfn.XLOOKUP(H2384,Questions!$A:$A,Questions!$C:$C,"ERREUR TYPE"))</f>
        <v/>
      </c>
      <c r="J2384" s="25" t="str">
        <f>IF(H2384="","",_xlfn.XLOOKUP(H2384&amp;"_"&amp;Saisie!J2385,'Réponses'!D:D,'Réponses'!C:C,""))</f>
        <v/>
      </c>
      <c r="K2384" s="25" t="str">
        <f>IF(J2384="","",_xlfn.XLOOKUP(J2384,'Réponses'!C:C,'Réponses'!F:F,"ERREUR PROCHAINE QUESTION"))</f>
        <v/>
      </c>
      <c r="L2384" s="25" t="str">
        <f>IF(K2384="","",_xlfn.XLOOKUP(K2384,Questions!$A:$A,Questions!$C:$C,""))</f>
        <v/>
      </c>
      <c r="M2384" s="25" t="str">
        <f>IF(K2384="","",_xlfn.XLOOKUP(K2384&amp;"_"&amp;Saisie!L2385,'Réponses'!D:D,'Réponses'!C:C,""))</f>
        <v/>
      </c>
      <c r="N2384" s="25" t="str">
        <f>IF(M2384="","",_xlfn.XLOOKUP(M2384,'Réponses'!C:C,'Réponses'!F:F,"ERREUR PROCHAINE QUESTION"))</f>
        <v/>
      </c>
      <c r="O2384" s="25" t="str">
        <f>IF(N2384="","",_xlfn.XLOOKUP(N2384,Questions!$A:$A,Questions!$C:$C,"ERREUR TYPE"))</f>
        <v/>
      </c>
      <c r="P2384" s="25" t="str">
        <f>IF(N2384="","",_xlfn.XLOOKUP(N2384&amp;"_"&amp;Saisie!N2385,'Réponses'!D:D,'Réponses'!C:C,""))</f>
        <v/>
      </c>
      <c r="Q2384" s="25" t="str">
        <f t="shared" si="37"/>
        <v/>
      </c>
    </row>
    <row r="2385" spans="1:17">
      <c r="A2385" s="25" t="str">
        <f>IF(ISBLANK(Saisie!C2386),"",_xlfn.XLOOKUP(Saisie!C2386,Barème!A:A,Barème!F:F,"ERREUR CODE PRODUIT"))</f>
        <v/>
      </c>
      <c r="B2385" s="25" t="str">
        <f>IF(OR(A2385="08",A2385="07",MID(Saisie!C2386,4,4)="0804",MID(Saisie!C2386,4,4)="0907",A2385=""),"",_xlfn.XLOOKUP(A2385,Matériau!A:A,Matériau!C:C,"ERREUR MATERIAU"))</f>
        <v/>
      </c>
      <c r="C2385" s="25" t="str">
        <f>IF(B2385="","",_xlfn.XLOOKUP(B2385,Questions!A:A,Questions!C:C,""))</f>
        <v/>
      </c>
      <c r="D2385" s="25" t="str">
        <f>IF(B2385="","",_xlfn.XLOOKUP(B2385&amp;"_"&amp;Saisie!F2386,'Réponses'!D:D,'Réponses'!C:C,""))</f>
        <v/>
      </c>
      <c r="E2385" s="25" t="str">
        <f>IF(D2385="","",_xlfn.XLOOKUP(D2385,'Réponses'!C:C,'Réponses'!F:F,"ERREUR PROCHAINE QUESTION"))</f>
        <v/>
      </c>
      <c r="F2385" s="25" t="str">
        <f>IF(E2385="","",_xlfn.XLOOKUP(E2385,Questions!$A:$A,Questions!$C:$C,""))</f>
        <v/>
      </c>
      <c r="G2385" s="25" t="str">
        <f>IF(E2385="","",_xlfn.XLOOKUP(E2385&amp;"_"&amp;Saisie!H2386,'Réponses'!D:D,'Réponses'!C:C,""))</f>
        <v/>
      </c>
      <c r="H2385" s="25" t="str">
        <f>IF(G2385="","",_xlfn.XLOOKUP(G2385,'Réponses'!C:C,'Réponses'!F:F,"ERREUR PROCHAINE QUESTION"))</f>
        <v/>
      </c>
      <c r="I2385" s="25" t="str">
        <f>IF(H2385="","",_xlfn.XLOOKUP(H2385,Questions!$A:$A,Questions!$C:$C,"ERREUR TYPE"))</f>
        <v/>
      </c>
      <c r="J2385" s="25" t="str">
        <f>IF(H2385="","",_xlfn.XLOOKUP(H2385&amp;"_"&amp;Saisie!J2386,'Réponses'!D:D,'Réponses'!C:C,""))</f>
        <v/>
      </c>
      <c r="K2385" s="25" t="str">
        <f>IF(J2385="","",_xlfn.XLOOKUP(J2385,'Réponses'!C:C,'Réponses'!F:F,"ERREUR PROCHAINE QUESTION"))</f>
        <v/>
      </c>
      <c r="L2385" s="25" t="str">
        <f>IF(K2385="","",_xlfn.XLOOKUP(K2385,Questions!$A:$A,Questions!$C:$C,""))</f>
        <v/>
      </c>
      <c r="M2385" s="25" t="str">
        <f>IF(K2385="","",_xlfn.XLOOKUP(K2385&amp;"_"&amp;Saisie!L2386,'Réponses'!D:D,'Réponses'!C:C,""))</f>
        <v/>
      </c>
      <c r="N2385" s="25" t="str">
        <f>IF(M2385="","",_xlfn.XLOOKUP(M2385,'Réponses'!C:C,'Réponses'!F:F,"ERREUR PROCHAINE QUESTION"))</f>
        <v/>
      </c>
      <c r="O2385" s="25" t="str">
        <f>IF(N2385="","",_xlfn.XLOOKUP(N2385,Questions!$A:$A,Questions!$C:$C,"ERREUR TYPE"))</f>
        <v/>
      </c>
      <c r="P2385" s="25" t="str">
        <f>IF(N2385="","",_xlfn.XLOOKUP(N2385&amp;"_"&amp;Saisie!N2386,'Réponses'!D:D,'Réponses'!C:C,""))</f>
        <v/>
      </c>
      <c r="Q2385" s="25" t="str">
        <f t="shared" si="37"/>
        <v/>
      </c>
    </row>
    <row r="2386" spans="1:17">
      <c r="A2386" s="25" t="str">
        <f>IF(ISBLANK(Saisie!C2387),"",_xlfn.XLOOKUP(Saisie!C2387,Barème!A:A,Barème!F:F,"ERREUR CODE PRODUIT"))</f>
        <v/>
      </c>
      <c r="B2386" s="25" t="str">
        <f>IF(OR(A2386="08",A2386="07",MID(Saisie!C2387,4,4)="0804",MID(Saisie!C2387,4,4)="0907",A2386=""),"",_xlfn.XLOOKUP(A2386,Matériau!A:A,Matériau!C:C,"ERREUR MATERIAU"))</f>
        <v/>
      </c>
      <c r="C2386" s="25" t="str">
        <f>IF(B2386="","",_xlfn.XLOOKUP(B2386,Questions!A:A,Questions!C:C,""))</f>
        <v/>
      </c>
      <c r="D2386" s="25" t="str">
        <f>IF(B2386="","",_xlfn.XLOOKUP(B2386&amp;"_"&amp;Saisie!F2387,'Réponses'!D:D,'Réponses'!C:C,""))</f>
        <v/>
      </c>
      <c r="E2386" s="25" t="str">
        <f>IF(D2386="","",_xlfn.XLOOKUP(D2386,'Réponses'!C:C,'Réponses'!F:F,"ERREUR PROCHAINE QUESTION"))</f>
        <v/>
      </c>
      <c r="F2386" s="25" t="str">
        <f>IF(E2386="","",_xlfn.XLOOKUP(E2386,Questions!$A:$A,Questions!$C:$C,""))</f>
        <v/>
      </c>
      <c r="G2386" s="25" t="str">
        <f>IF(E2386="","",_xlfn.XLOOKUP(E2386&amp;"_"&amp;Saisie!H2387,'Réponses'!D:D,'Réponses'!C:C,""))</f>
        <v/>
      </c>
      <c r="H2386" s="25" t="str">
        <f>IF(G2386="","",_xlfn.XLOOKUP(G2386,'Réponses'!C:C,'Réponses'!F:F,"ERREUR PROCHAINE QUESTION"))</f>
        <v/>
      </c>
      <c r="I2386" s="25" t="str">
        <f>IF(H2386="","",_xlfn.XLOOKUP(H2386,Questions!$A:$A,Questions!$C:$C,"ERREUR TYPE"))</f>
        <v/>
      </c>
      <c r="J2386" s="25" t="str">
        <f>IF(H2386="","",_xlfn.XLOOKUP(H2386&amp;"_"&amp;Saisie!J2387,'Réponses'!D:D,'Réponses'!C:C,""))</f>
        <v/>
      </c>
      <c r="K2386" s="25" t="str">
        <f>IF(J2386="","",_xlfn.XLOOKUP(J2386,'Réponses'!C:C,'Réponses'!F:F,"ERREUR PROCHAINE QUESTION"))</f>
        <v/>
      </c>
      <c r="L2386" s="25" t="str">
        <f>IF(K2386="","",_xlfn.XLOOKUP(K2386,Questions!$A:$A,Questions!$C:$C,""))</f>
        <v/>
      </c>
      <c r="M2386" s="25" t="str">
        <f>IF(K2386="","",_xlfn.XLOOKUP(K2386&amp;"_"&amp;Saisie!L2387,'Réponses'!D:D,'Réponses'!C:C,""))</f>
        <v/>
      </c>
      <c r="N2386" s="25" t="str">
        <f>IF(M2386="","",_xlfn.XLOOKUP(M2386,'Réponses'!C:C,'Réponses'!F:F,"ERREUR PROCHAINE QUESTION"))</f>
        <v/>
      </c>
      <c r="O2386" s="25" t="str">
        <f>IF(N2386="","",_xlfn.XLOOKUP(N2386,Questions!$A:$A,Questions!$C:$C,"ERREUR TYPE"))</f>
        <v/>
      </c>
      <c r="P2386" s="25" t="str">
        <f>IF(N2386="","",_xlfn.XLOOKUP(N2386&amp;"_"&amp;Saisie!N2387,'Réponses'!D:D,'Réponses'!C:C,""))</f>
        <v/>
      </c>
      <c r="Q2386" s="25" t="str">
        <f t="shared" si="37"/>
        <v/>
      </c>
    </row>
    <row r="2387" spans="1:17">
      <c r="A2387" s="25" t="str">
        <f>IF(ISBLANK(Saisie!C2388),"",_xlfn.XLOOKUP(Saisie!C2388,Barème!A:A,Barème!F:F,"ERREUR CODE PRODUIT"))</f>
        <v/>
      </c>
      <c r="B2387" s="25" t="str">
        <f>IF(OR(A2387="08",A2387="07",MID(Saisie!C2388,4,4)="0804",MID(Saisie!C2388,4,4)="0907",A2387=""),"",_xlfn.XLOOKUP(A2387,Matériau!A:A,Matériau!C:C,"ERREUR MATERIAU"))</f>
        <v/>
      </c>
      <c r="C2387" s="25" t="str">
        <f>IF(B2387="","",_xlfn.XLOOKUP(B2387,Questions!A:A,Questions!C:C,""))</f>
        <v/>
      </c>
      <c r="D2387" s="25" t="str">
        <f>IF(B2387="","",_xlfn.XLOOKUP(B2387&amp;"_"&amp;Saisie!F2388,'Réponses'!D:D,'Réponses'!C:C,""))</f>
        <v/>
      </c>
      <c r="E2387" s="25" t="str">
        <f>IF(D2387="","",_xlfn.XLOOKUP(D2387,'Réponses'!C:C,'Réponses'!F:F,"ERREUR PROCHAINE QUESTION"))</f>
        <v/>
      </c>
      <c r="F2387" s="25" t="str">
        <f>IF(E2387="","",_xlfn.XLOOKUP(E2387,Questions!$A:$A,Questions!$C:$C,""))</f>
        <v/>
      </c>
      <c r="G2387" s="25" t="str">
        <f>IF(E2387="","",_xlfn.XLOOKUP(E2387&amp;"_"&amp;Saisie!H2388,'Réponses'!D:D,'Réponses'!C:C,""))</f>
        <v/>
      </c>
      <c r="H2387" s="25" t="str">
        <f>IF(G2387="","",_xlfn.XLOOKUP(G2387,'Réponses'!C:C,'Réponses'!F:F,"ERREUR PROCHAINE QUESTION"))</f>
        <v/>
      </c>
      <c r="I2387" s="25" t="str">
        <f>IF(H2387="","",_xlfn.XLOOKUP(H2387,Questions!$A:$A,Questions!$C:$C,"ERREUR TYPE"))</f>
        <v/>
      </c>
      <c r="J2387" s="25" t="str">
        <f>IF(H2387="","",_xlfn.XLOOKUP(H2387&amp;"_"&amp;Saisie!J2388,'Réponses'!D:D,'Réponses'!C:C,""))</f>
        <v/>
      </c>
      <c r="K2387" s="25" t="str">
        <f>IF(J2387="","",_xlfn.XLOOKUP(J2387,'Réponses'!C:C,'Réponses'!F:F,"ERREUR PROCHAINE QUESTION"))</f>
        <v/>
      </c>
      <c r="L2387" s="25" t="str">
        <f>IF(K2387="","",_xlfn.XLOOKUP(K2387,Questions!$A:$A,Questions!$C:$C,""))</f>
        <v/>
      </c>
      <c r="M2387" s="25" t="str">
        <f>IF(K2387="","",_xlfn.XLOOKUP(K2387&amp;"_"&amp;Saisie!L2388,'Réponses'!D:D,'Réponses'!C:C,""))</f>
        <v/>
      </c>
      <c r="N2387" s="25" t="str">
        <f>IF(M2387="","",_xlfn.XLOOKUP(M2387,'Réponses'!C:C,'Réponses'!F:F,"ERREUR PROCHAINE QUESTION"))</f>
        <v/>
      </c>
      <c r="O2387" s="25" t="str">
        <f>IF(N2387="","",_xlfn.XLOOKUP(N2387,Questions!$A:$A,Questions!$C:$C,"ERREUR TYPE"))</f>
        <v/>
      </c>
      <c r="P2387" s="25" t="str">
        <f>IF(N2387="","",_xlfn.XLOOKUP(N2387&amp;"_"&amp;Saisie!N2388,'Réponses'!D:D,'Réponses'!C:C,""))</f>
        <v/>
      </c>
      <c r="Q2387" s="25" t="str">
        <f t="shared" si="37"/>
        <v/>
      </c>
    </row>
    <row r="2388" spans="1:17">
      <c r="A2388" s="25" t="str">
        <f>IF(ISBLANK(Saisie!C2389),"",_xlfn.XLOOKUP(Saisie!C2389,Barème!A:A,Barème!F:F,"ERREUR CODE PRODUIT"))</f>
        <v/>
      </c>
      <c r="B2388" s="25" t="str">
        <f>IF(OR(A2388="08",A2388="07",MID(Saisie!C2389,4,4)="0804",MID(Saisie!C2389,4,4)="0907",A2388=""),"",_xlfn.XLOOKUP(A2388,Matériau!A:A,Matériau!C:C,"ERREUR MATERIAU"))</f>
        <v/>
      </c>
      <c r="C2388" s="25" t="str">
        <f>IF(B2388="","",_xlfn.XLOOKUP(B2388,Questions!A:A,Questions!C:C,""))</f>
        <v/>
      </c>
      <c r="D2388" s="25" t="str">
        <f>IF(B2388="","",_xlfn.XLOOKUP(B2388&amp;"_"&amp;Saisie!F2389,'Réponses'!D:D,'Réponses'!C:C,""))</f>
        <v/>
      </c>
      <c r="E2388" s="25" t="str">
        <f>IF(D2388="","",_xlfn.XLOOKUP(D2388,'Réponses'!C:C,'Réponses'!F:F,"ERREUR PROCHAINE QUESTION"))</f>
        <v/>
      </c>
      <c r="F2388" s="25" t="str">
        <f>IF(E2388="","",_xlfn.XLOOKUP(E2388,Questions!$A:$A,Questions!$C:$C,""))</f>
        <v/>
      </c>
      <c r="G2388" s="25" t="str">
        <f>IF(E2388="","",_xlfn.XLOOKUP(E2388&amp;"_"&amp;Saisie!H2389,'Réponses'!D:D,'Réponses'!C:C,""))</f>
        <v/>
      </c>
      <c r="H2388" s="25" t="str">
        <f>IF(G2388="","",_xlfn.XLOOKUP(G2388,'Réponses'!C:C,'Réponses'!F:F,"ERREUR PROCHAINE QUESTION"))</f>
        <v/>
      </c>
      <c r="I2388" s="25" t="str">
        <f>IF(H2388="","",_xlfn.XLOOKUP(H2388,Questions!$A:$A,Questions!$C:$C,"ERREUR TYPE"))</f>
        <v/>
      </c>
      <c r="J2388" s="25" t="str">
        <f>IF(H2388="","",_xlfn.XLOOKUP(H2388&amp;"_"&amp;Saisie!J2389,'Réponses'!D:D,'Réponses'!C:C,""))</f>
        <v/>
      </c>
      <c r="K2388" s="25" t="str">
        <f>IF(J2388="","",_xlfn.XLOOKUP(J2388,'Réponses'!C:C,'Réponses'!F:F,"ERREUR PROCHAINE QUESTION"))</f>
        <v/>
      </c>
      <c r="L2388" s="25" t="str">
        <f>IF(K2388="","",_xlfn.XLOOKUP(K2388,Questions!$A:$A,Questions!$C:$C,""))</f>
        <v/>
      </c>
      <c r="M2388" s="25" t="str">
        <f>IF(K2388="","",_xlfn.XLOOKUP(K2388&amp;"_"&amp;Saisie!L2389,'Réponses'!D:D,'Réponses'!C:C,""))</f>
        <v/>
      </c>
      <c r="N2388" s="25" t="str">
        <f>IF(M2388="","",_xlfn.XLOOKUP(M2388,'Réponses'!C:C,'Réponses'!F:F,"ERREUR PROCHAINE QUESTION"))</f>
        <v/>
      </c>
      <c r="O2388" s="25" t="str">
        <f>IF(N2388="","",_xlfn.XLOOKUP(N2388,Questions!$A:$A,Questions!$C:$C,"ERREUR TYPE"))</f>
        <v/>
      </c>
      <c r="P2388" s="25" t="str">
        <f>IF(N2388="","",_xlfn.XLOOKUP(N2388&amp;"_"&amp;Saisie!N2389,'Réponses'!D:D,'Réponses'!C:C,""))</f>
        <v/>
      </c>
      <c r="Q2388" s="25" t="str">
        <f t="shared" si="37"/>
        <v/>
      </c>
    </row>
    <row r="2389" spans="1:17">
      <c r="A2389" s="25" t="str">
        <f>IF(ISBLANK(Saisie!C2390),"",_xlfn.XLOOKUP(Saisie!C2390,Barème!A:A,Barème!F:F,"ERREUR CODE PRODUIT"))</f>
        <v/>
      </c>
      <c r="B2389" s="25" t="str">
        <f>IF(OR(A2389="08",A2389="07",MID(Saisie!C2390,4,4)="0804",MID(Saisie!C2390,4,4)="0907",A2389=""),"",_xlfn.XLOOKUP(A2389,Matériau!A:A,Matériau!C:C,"ERREUR MATERIAU"))</f>
        <v/>
      </c>
      <c r="C2389" s="25" t="str">
        <f>IF(B2389="","",_xlfn.XLOOKUP(B2389,Questions!A:A,Questions!C:C,""))</f>
        <v/>
      </c>
      <c r="D2389" s="25" t="str">
        <f>IF(B2389="","",_xlfn.XLOOKUP(B2389&amp;"_"&amp;Saisie!F2390,'Réponses'!D:D,'Réponses'!C:C,""))</f>
        <v/>
      </c>
      <c r="E2389" s="25" t="str">
        <f>IF(D2389="","",_xlfn.XLOOKUP(D2389,'Réponses'!C:C,'Réponses'!F:F,"ERREUR PROCHAINE QUESTION"))</f>
        <v/>
      </c>
      <c r="F2389" s="25" t="str">
        <f>IF(E2389="","",_xlfn.XLOOKUP(E2389,Questions!$A:$A,Questions!$C:$C,""))</f>
        <v/>
      </c>
      <c r="G2389" s="25" t="str">
        <f>IF(E2389="","",_xlfn.XLOOKUP(E2389&amp;"_"&amp;Saisie!H2390,'Réponses'!D:D,'Réponses'!C:C,""))</f>
        <v/>
      </c>
      <c r="H2389" s="25" t="str">
        <f>IF(G2389="","",_xlfn.XLOOKUP(G2389,'Réponses'!C:C,'Réponses'!F:F,"ERREUR PROCHAINE QUESTION"))</f>
        <v/>
      </c>
      <c r="I2389" s="25" t="str">
        <f>IF(H2389="","",_xlfn.XLOOKUP(H2389,Questions!$A:$A,Questions!$C:$C,"ERREUR TYPE"))</f>
        <v/>
      </c>
      <c r="J2389" s="25" t="str">
        <f>IF(H2389="","",_xlfn.XLOOKUP(H2389&amp;"_"&amp;Saisie!J2390,'Réponses'!D:D,'Réponses'!C:C,""))</f>
        <v/>
      </c>
      <c r="K2389" s="25" t="str">
        <f>IF(J2389="","",_xlfn.XLOOKUP(J2389,'Réponses'!C:C,'Réponses'!F:F,"ERREUR PROCHAINE QUESTION"))</f>
        <v/>
      </c>
      <c r="L2389" s="25" t="str">
        <f>IF(K2389="","",_xlfn.XLOOKUP(K2389,Questions!$A:$A,Questions!$C:$C,""))</f>
        <v/>
      </c>
      <c r="M2389" s="25" t="str">
        <f>IF(K2389="","",_xlfn.XLOOKUP(K2389&amp;"_"&amp;Saisie!L2390,'Réponses'!D:D,'Réponses'!C:C,""))</f>
        <v/>
      </c>
      <c r="N2389" s="25" t="str">
        <f>IF(M2389="","",_xlfn.XLOOKUP(M2389,'Réponses'!C:C,'Réponses'!F:F,"ERREUR PROCHAINE QUESTION"))</f>
        <v/>
      </c>
      <c r="O2389" s="25" t="str">
        <f>IF(N2389="","",_xlfn.XLOOKUP(N2389,Questions!$A:$A,Questions!$C:$C,"ERREUR TYPE"))</f>
        <v/>
      </c>
      <c r="P2389" s="25" t="str">
        <f>IF(N2389="","",_xlfn.XLOOKUP(N2389&amp;"_"&amp;Saisie!N2390,'Réponses'!D:D,'Réponses'!C:C,""))</f>
        <v/>
      </c>
      <c r="Q2389" s="25" t="str">
        <f t="shared" si="37"/>
        <v/>
      </c>
    </row>
    <row r="2390" spans="1:17">
      <c r="A2390" s="25" t="str">
        <f>IF(ISBLANK(Saisie!C2391),"",_xlfn.XLOOKUP(Saisie!C2391,Barème!A:A,Barème!F:F,"ERREUR CODE PRODUIT"))</f>
        <v/>
      </c>
      <c r="B2390" s="25" t="str">
        <f>IF(OR(A2390="08",A2390="07",MID(Saisie!C2391,4,4)="0804",MID(Saisie!C2391,4,4)="0907",A2390=""),"",_xlfn.XLOOKUP(A2390,Matériau!A:A,Matériau!C:C,"ERREUR MATERIAU"))</f>
        <v/>
      </c>
      <c r="C2390" s="25" t="str">
        <f>IF(B2390="","",_xlfn.XLOOKUP(B2390,Questions!A:A,Questions!C:C,""))</f>
        <v/>
      </c>
      <c r="D2390" s="25" t="str">
        <f>IF(B2390="","",_xlfn.XLOOKUP(B2390&amp;"_"&amp;Saisie!F2391,'Réponses'!D:D,'Réponses'!C:C,""))</f>
        <v/>
      </c>
      <c r="E2390" s="25" t="str">
        <f>IF(D2390="","",_xlfn.XLOOKUP(D2390,'Réponses'!C:C,'Réponses'!F:F,"ERREUR PROCHAINE QUESTION"))</f>
        <v/>
      </c>
      <c r="F2390" s="25" t="str">
        <f>IF(E2390="","",_xlfn.XLOOKUP(E2390,Questions!$A:$A,Questions!$C:$C,""))</f>
        <v/>
      </c>
      <c r="G2390" s="25" t="str">
        <f>IF(E2390="","",_xlfn.XLOOKUP(E2390&amp;"_"&amp;Saisie!H2391,'Réponses'!D:D,'Réponses'!C:C,""))</f>
        <v/>
      </c>
      <c r="H2390" s="25" t="str">
        <f>IF(G2390="","",_xlfn.XLOOKUP(G2390,'Réponses'!C:C,'Réponses'!F:F,"ERREUR PROCHAINE QUESTION"))</f>
        <v/>
      </c>
      <c r="I2390" s="25" t="str">
        <f>IF(H2390="","",_xlfn.XLOOKUP(H2390,Questions!$A:$A,Questions!$C:$C,"ERREUR TYPE"))</f>
        <v/>
      </c>
      <c r="J2390" s="25" t="str">
        <f>IF(H2390="","",_xlfn.XLOOKUP(H2390&amp;"_"&amp;Saisie!J2391,'Réponses'!D:D,'Réponses'!C:C,""))</f>
        <v/>
      </c>
      <c r="K2390" s="25" t="str">
        <f>IF(J2390="","",_xlfn.XLOOKUP(J2390,'Réponses'!C:C,'Réponses'!F:F,"ERREUR PROCHAINE QUESTION"))</f>
        <v/>
      </c>
      <c r="L2390" s="25" t="str">
        <f>IF(K2390="","",_xlfn.XLOOKUP(K2390,Questions!$A:$A,Questions!$C:$C,""))</f>
        <v/>
      </c>
      <c r="M2390" s="25" t="str">
        <f>IF(K2390="","",_xlfn.XLOOKUP(K2390&amp;"_"&amp;Saisie!L2391,'Réponses'!D:D,'Réponses'!C:C,""))</f>
        <v/>
      </c>
      <c r="N2390" s="25" t="str">
        <f>IF(M2390="","",_xlfn.XLOOKUP(M2390,'Réponses'!C:C,'Réponses'!F:F,"ERREUR PROCHAINE QUESTION"))</f>
        <v/>
      </c>
      <c r="O2390" s="25" t="str">
        <f>IF(N2390="","",_xlfn.XLOOKUP(N2390,Questions!$A:$A,Questions!$C:$C,"ERREUR TYPE"))</f>
        <v/>
      </c>
      <c r="P2390" s="25" t="str">
        <f>IF(N2390="","",_xlfn.XLOOKUP(N2390&amp;"_"&amp;Saisie!N2391,'Réponses'!D:D,'Réponses'!C:C,""))</f>
        <v/>
      </c>
      <c r="Q2390" s="25" t="str">
        <f t="shared" si="37"/>
        <v/>
      </c>
    </row>
    <row r="2391" spans="1:17">
      <c r="A2391" s="25" t="str">
        <f>IF(ISBLANK(Saisie!C2392),"",_xlfn.XLOOKUP(Saisie!C2392,Barème!A:A,Barème!F:F,"ERREUR CODE PRODUIT"))</f>
        <v/>
      </c>
      <c r="B2391" s="25" t="str">
        <f>IF(OR(A2391="08",A2391="07",MID(Saisie!C2392,4,4)="0804",MID(Saisie!C2392,4,4)="0907",A2391=""),"",_xlfn.XLOOKUP(A2391,Matériau!A:A,Matériau!C:C,"ERREUR MATERIAU"))</f>
        <v/>
      </c>
      <c r="C2391" s="25" t="str">
        <f>IF(B2391="","",_xlfn.XLOOKUP(B2391,Questions!A:A,Questions!C:C,""))</f>
        <v/>
      </c>
      <c r="D2391" s="25" t="str">
        <f>IF(B2391="","",_xlfn.XLOOKUP(B2391&amp;"_"&amp;Saisie!F2392,'Réponses'!D:D,'Réponses'!C:C,""))</f>
        <v/>
      </c>
      <c r="E2391" s="25" t="str">
        <f>IF(D2391="","",_xlfn.XLOOKUP(D2391,'Réponses'!C:C,'Réponses'!F:F,"ERREUR PROCHAINE QUESTION"))</f>
        <v/>
      </c>
      <c r="F2391" s="25" t="str">
        <f>IF(E2391="","",_xlfn.XLOOKUP(E2391,Questions!$A:$A,Questions!$C:$C,""))</f>
        <v/>
      </c>
      <c r="G2391" s="25" t="str">
        <f>IF(E2391="","",_xlfn.XLOOKUP(E2391&amp;"_"&amp;Saisie!H2392,'Réponses'!D:D,'Réponses'!C:C,""))</f>
        <v/>
      </c>
      <c r="H2391" s="25" t="str">
        <f>IF(G2391="","",_xlfn.XLOOKUP(G2391,'Réponses'!C:C,'Réponses'!F:F,"ERREUR PROCHAINE QUESTION"))</f>
        <v/>
      </c>
      <c r="I2391" s="25" t="str">
        <f>IF(H2391="","",_xlfn.XLOOKUP(H2391,Questions!$A:$A,Questions!$C:$C,"ERREUR TYPE"))</f>
        <v/>
      </c>
      <c r="J2391" s="25" t="str">
        <f>IF(H2391="","",_xlfn.XLOOKUP(H2391&amp;"_"&amp;Saisie!J2392,'Réponses'!D:D,'Réponses'!C:C,""))</f>
        <v/>
      </c>
      <c r="K2391" s="25" t="str">
        <f>IF(J2391="","",_xlfn.XLOOKUP(J2391,'Réponses'!C:C,'Réponses'!F:F,"ERREUR PROCHAINE QUESTION"))</f>
        <v/>
      </c>
      <c r="L2391" s="25" t="str">
        <f>IF(K2391="","",_xlfn.XLOOKUP(K2391,Questions!$A:$A,Questions!$C:$C,""))</f>
        <v/>
      </c>
      <c r="M2391" s="25" t="str">
        <f>IF(K2391="","",_xlfn.XLOOKUP(K2391&amp;"_"&amp;Saisie!L2392,'Réponses'!D:D,'Réponses'!C:C,""))</f>
        <v/>
      </c>
      <c r="N2391" s="25" t="str">
        <f>IF(M2391="","",_xlfn.XLOOKUP(M2391,'Réponses'!C:C,'Réponses'!F:F,"ERREUR PROCHAINE QUESTION"))</f>
        <v/>
      </c>
      <c r="O2391" s="25" t="str">
        <f>IF(N2391="","",_xlfn.XLOOKUP(N2391,Questions!$A:$A,Questions!$C:$C,"ERREUR TYPE"))</f>
        <v/>
      </c>
      <c r="P2391" s="25" t="str">
        <f>IF(N2391="","",_xlfn.XLOOKUP(N2391&amp;"_"&amp;Saisie!N2392,'Réponses'!D:D,'Réponses'!C:C,""))</f>
        <v/>
      </c>
      <c r="Q2391" s="25" t="str">
        <f t="shared" si="37"/>
        <v/>
      </c>
    </row>
    <row r="2392" spans="1:17">
      <c r="A2392" s="25" t="str">
        <f>IF(ISBLANK(Saisie!C2393),"",_xlfn.XLOOKUP(Saisie!C2393,Barème!A:A,Barème!F:F,"ERREUR CODE PRODUIT"))</f>
        <v/>
      </c>
      <c r="B2392" s="25" t="str">
        <f>IF(OR(A2392="08",A2392="07",MID(Saisie!C2393,4,4)="0804",MID(Saisie!C2393,4,4)="0907",A2392=""),"",_xlfn.XLOOKUP(A2392,Matériau!A:A,Matériau!C:C,"ERREUR MATERIAU"))</f>
        <v/>
      </c>
      <c r="C2392" s="25" t="str">
        <f>IF(B2392="","",_xlfn.XLOOKUP(B2392,Questions!A:A,Questions!C:C,""))</f>
        <v/>
      </c>
      <c r="D2392" s="25" t="str">
        <f>IF(B2392="","",_xlfn.XLOOKUP(B2392&amp;"_"&amp;Saisie!F2393,'Réponses'!D:D,'Réponses'!C:C,""))</f>
        <v/>
      </c>
      <c r="E2392" s="25" t="str">
        <f>IF(D2392="","",_xlfn.XLOOKUP(D2392,'Réponses'!C:C,'Réponses'!F:F,"ERREUR PROCHAINE QUESTION"))</f>
        <v/>
      </c>
      <c r="F2392" s="25" t="str">
        <f>IF(E2392="","",_xlfn.XLOOKUP(E2392,Questions!$A:$A,Questions!$C:$C,""))</f>
        <v/>
      </c>
      <c r="G2392" s="25" t="str">
        <f>IF(E2392="","",_xlfn.XLOOKUP(E2392&amp;"_"&amp;Saisie!H2393,'Réponses'!D:D,'Réponses'!C:C,""))</f>
        <v/>
      </c>
      <c r="H2392" s="25" t="str">
        <f>IF(G2392="","",_xlfn.XLOOKUP(G2392,'Réponses'!C:C,'Réponses'!F:F,"ERREUR PROCHAINE QUESTION"))</f>
        <v/>
      </c>
      <c r="I2392" s="25" t="str">
        <f>IF(H2392="","",_xlfn.XLOOKUP(H2392,Questions!$A:$A,Questions!$C:$C,"ERREUR TYPE"))</f>
        <v/>
      </c>
      <c r="J2392" s="25" t="str">
        <f>IF(H2392="","",_xlfn.XLOOKUP(H2392&amp;"_"&amp;Saisie!J2393,'Réponses'!D:D,'Réponses'!C:C,""))</f>
        <v/>
      </c>
      <c r="K2392" s="25" t="str">
        <f>IF(J2392="","",_xlfn.XLOOKUP(J2392,'Réponses'!C:C,'Réponses'!F:F,"ERREUR PROCHAINE QUESTION"))</f>
        <v/>
      </c>
      <c r="L2392" s="25" t="str">
        <f>IF(K2392="","",_xlfn.XLOOKUP(K2392,Questions!$A:$A,Questions!$C:$C,""))</f>
        <v/>
      </c>
      <c r="M2392" s="25" t="str">
        <f>IF(K2392="","",_xlfn.XLOOKUP(K2392&amp;"_"&amp;Saisie!L2393,'Réponses'!D:D,'Réponses'!C:C,""))</f>
        <v/>
      </c>
      <c r="N2392" s="25" t="str">
        <f>IF(M2392="","",_xlfn.XLOOKUP(M2392,'Réponses'!C:C,'Réponses'!F:F,"ERREUR PROCHAINE QUESTION"))</f>
        <v/>
      </c>
      <c r="O2392" s="25" t="str">
        <f>IF(N2392="","",_xlfn.XLOOKUP(N2392,Questions!$A:$A,Questions!$C:$C,"ERREUR TYPE"))</f>
        <v/>
      </c>
      <c r="P2392" s="25" t="str">
        <f>IF(N2392="","",_xlfn.XLOOKUP(N2392&amp;"_"&amp;Saisie!N2393,'Réponses'!D:D,'Réponses'!C:C,""))</f>
        <v/>
      </c>
      <c r="Q2392" s="25" t="str">
        <f t="shared" si="37"/>
        <v/>
      </c>
    </row>
    <row r="2393" spans="1:17">
      <c r="A2393" s="25" t="str">
        <f>IF(ISBLANK(Saisie!C2394),"",_xlfn.XLOOKUP(Saisie!C2394,Barème!A:A,Barème!F:F,"ERREUR CODE PRODUIT"))</f>
        <v/>
      </c>
      <c r="B2393" s="25" t="str">
        <f>IF(OR(A2393="08",A2393="07",MID(Saisie!C2394,4,4)="0804",MID(Saisie!C2394,4,4)="0907",A2393=""),"",_xlfn.XLOOKUP(A2393,Matériau!A:A,Matériau!C:C,"ERREUR MATERIAU"))</f>
        <v/>
      </c>
      <c r="C2393" s="25" t="str">
        <f>IF(B2393="","",_xlfn.XLOOKUP(B2393,Questions!A:A,Questions!C:C,""))</f>
        <v/>
      </c>
      <c r="D2393" s="25" t="str">
        <f>IF(B2393="","",_xlfn.XLOOKUP(B2393&amp;"_"&amp;Saisie!F2394,'Réponses'!D:D,'Réponses'!C:C,""))</f>
        <v/>
      </c>
      <c r="E2393" s="25" t="str">
        <f>IF(D2393="","",_xlfn.XLOOKUP(D2393,'Réponses'!C:C,'Réponses'!F:F,"ERREUR PROCHAINE QUESTION"))</f>
        <v/>
      </c>
      <c r="F2393" s="25" t="str">
        <f>IF(E2393="","",_xlfn.XLOOKUP(E2393,Questions!$A:$A,Questions!$C:$C,""))</f>
        <v/>
      </c>
      <c r="G2393" s="25" t="str">
        <f>IF(E2393="","",_xlfn.XLOOKUP(E2393&amp;"_"&amp;Saisie!H2394,'Réponses'!D:D,'Réponses'!C:C,""))</f>
        <v/>
      </c>
      <c r="H2393" s="25" t="str">
        <f>IF(G2393="","",_xlfn.XLOOKUP(G2393,'Réponses'!C:C,'Réponses'!F:F,"ERREUR PROCHAINE QUESTION"))</f>
        <v/>
      </c>
      <c r="I2393" s="25" t="str">
        <f>IF(H2393="","",_xlfn.XLOOKUP(H2393,Questions!$A:$A,Questions!$C:$C,"ERREUR TYPE"))</f>
        <v/>
      </c>
      <c r="J2393" s="25" t="str">
        <f>IF(H2393="","",_xlfn.XLOOKUP(H2393&amp;"_"&amp;Saisie!J2394,'Réponses'!D:D,'Réponses'!C:C,""))</f>
        <v/>
      </c>
      <c r="K2393" s="25" t="str">
        <f>IF(J2393="","",_xlfn.XLOOKUP(J2393,'Réponses'!C:C,'Réponses'!F:F,"ERREUR PROCHAINE QUESTION"))</f>
        <v/>
      </c>
      <c r="L2393" s="25" t="str">
        <f>IF(K2393="","",_xlfn.XLOOKUP(K2393,Questions!$A:$A,Questions!$C:$C,""))</f>
        <v/>
      </c>
      <c r="M2393" s="25" t="str">
        <f>IF(K2393="","",_xlfn.XLOOKUP(K2393&amp;"_"&amp;Saisie!L2394,'Réponses'!D:D,'Réponses'!C:C,""))</f>
        <v/>
      </c>
      <c r="N2393" s="25" t="str">
        <f>IF(M2393="","",_xlfn.XLOOKUP(M2393,'Réponses'!C:C,'Réponses'!F:F,"ERREUR PROCHAINE QUESTION"))</f>
        <v/>
      </c>
      <c r="O2393" s="25" t="str">
        <f>IF(N2393="","",_xlfn.XLOOKUP(N2393,Questions!$A:$A,Questions!$C:$C,"ERREUR TYPE"))</f>
        <v/>
      </c>
      <c r="P2393" s="25" t="str">
        <f>IF(N2393="","",_xlfn.XLOOKUP(N2393&amp;"_"&amp;Saisie!N2394,'Réponses'!D:D,'Réponses'!C:C,""))</f>
        <v/>
      </c>
      <c r="Q2393" s="25" t="str">
        <f t="shared" si="37"/>
        <v/>
      </c>
    </row>
    <row r="2394" spans="1:17">
      <c r="A2394" s="25" t="str">
        <f>IF(ISBLANK(Saisie!C2395),"",_xlfn.XLOOKUP(Saisie!C2395,Barème!A:A,Barème!F:F,"ERREUR CODE PRODUIT"))</f>
        <v/>
      </c>
      <c r="B2394" s="25" t="str">
        <f>IF(OR(A2394="08",A2394="07",MID(Saisie!C2395,4,4)="0804",MID(Saisie!C2395,4,4)="0907",A2394=""),"",_xlfn.XLOOKUP(A2394,Matériau!A:A,Matériau!C:C,"ERREUR MATERIAU"))</f>
        <v/>
      </c>
      <c r="C2394" s="25" t="str">
        <f>IF(B2394="","",_xlfn.XLOOKUP(B2394,Questions!A:A,Questions!C:C,""))</f>
        <v/>
      </c>
      <c r="D2394" s="25" t="str">
        <f>IF(B2394="","",_xlfn.XLOOKUP(B2394&amp;"_"&amp;Saisie!F2395,'Réponses'!D:D,'Réponses'!C:C,""))</f>
        <v/>
      </c>
      <c r="E2394" s="25" t="str">
        <f>IF(D2394="","",_xlfn.XLOOKUP(D2394,'Réponses'!C:C,'Réponses'!F:F,"ERREUR PROCHAINE QUESTION"))</f>
        <v/>
      </c>
      <c r="F2394" s="25" t="str">
        <f>IF(E2394="","",_xlfn.XLOOKUP(E2394,Questions!$A:$A,Questions!$C:$C,""))</f>
        <v/>
      </c>
      <c r="G2394" s="25" t="str">
        <f>IF(E2394="","",_xlfn.XLOOKUP(E2394&amp;"_"&amp;Saisie!H2395,'Réponses'!D:D,'Réponses'!C:C,""))</f>
        <v/>
      </c>
      <c r="H2394" s="25" t="str">
        <f>IF(G2394="","",_xlfn.XLOOKUP(G2394,'Réponses'!C:C,'Réponses'!F:F,"ERREUR PROCHAINE QUESTION"))</f>
        <v/>
      </c>
      <c r="I2394" s="25" t="str">
        <f>IF(H2394="","",_xlfn.XLOOKUP(H2394,Questions!$A:$A,Questions!$C:$C,"ERREUR TYPE"))</f>
        <v/>
      </c>
      <c r="J2394" s="25" t="str">
        <f>IF(H2394="","",_xlfn.XLOOKUP(H2394&amp;"_"&amp;Saisie!J2395,'Réponses'!D:D,'Réponses'!C:C,""))</f>
        <v/>
      </c>
      <c r="K2394" s="25" t="str">
        <f>IF(J2394="","",_xlfn.XLOOKUP(J2394,'Réponses'!C:C,'Réponses'!F:F,"ERREUR PROCHAINE QUESTION"))</f>
        <v/>
      </c>
      <c r="L2394" s="25" t="str">
        <f>IF(K2394="","",_xlfn.XLOOKUP(K2394,Questions!$A:$A,Questions!$C:$C,""))</f>
        <v/>
      </c>
      <c r="M2394" s="25" t="str">
        <f>IF(K2394="","",_xlfn.XLOOKUP(K2394&amp;"_"&amp;Saisie!L2395,'Réponses'!D:D,'Réponses'!C:C,""))</f>
        <v/>
      </c>
      <c r="N2394" s="25" t="str">
        <f>IF(M2394="","",_xlfn.XLOOKUP(M2394,'Réponses'!C:C,'Réponses'!F:F,"ERREUR PROCHAINE QUESTION"))</f>
        <v/>
      </c>
      <c r="O2394" s="25" t="str">
        <f>IF(N2394="","",_xlfn.XLOOKUP(N2394,Questions!$A:$A,Questions!$C:$C,"ERREUR TYPE"))</f>
        <v/>
      </c>
      <c r="P2394" s="25" t="str">
        <f>IF(N2394="","",_xlfn.XLOOKUP(N2394&amp;"_"&amp;Saisie!N2395,'Réponses'!D:D,'Réponses'!C:C,""))</f>
        <v/>
      </c>
      <c r="Q2394" s="25" t="str">
        <f t="shared" si="37"/>
        <v/>
      </c>
    </row>
    <row r="2395" spans="1:17">
      <c r="A2395" s="25" t="str">
        <f>IF(ISBLANK(Saisie!C2396),"",_xlfn.XLOOKUP(Saisie!C2396,Barème!A:A,Barème!F:F,"ERREUR CODE PRODUIT"))</f>
        <v/>
      </c>
      <c r="B2395" s="25" t="str">
        <f>IF(OR(A2395="08",A2395="07",MID(Saisie!C2396,4,4)="0804",MID(Saisie!C2396,4,4)="0907",A2395=""),"",_xlfn.XLOOKUP(A2395,Matériau!A:A,Matériau!C:C,"ERREUR MATERIAU"))</f>
        <v/>
      </c>
      <c r="C2395" s="25" t="str">
        <f>IF(B2395="","",_xlfn.XLOOKUP(B2395,Questions!A:A,Questions!C:C,""))</f>
        <v/>
      </c>
      <c r="D2395" s="25" t="str">
        <f>IF(B2395="","",_xlfn.XLOOKUP(B2395&amp;"_"&amp;Saisie!F2396,'Réponses'!D:D,'Réponses'!C:C,""))</f>
        <v/>
      </c>
      <c r="E2395" s="25" t="str">
        <f>IF(D2395="","",_xlfn.XLOOKUP(D2395,'Réponses'!C:C,'Réponses'!F:F,"ERREUR PROCHAINE QUESTION"))</f>
        <v/>
      </c>
      <c r="F2395" s="25" t="str">
        <f>IF(E2395="","",_xlfn.XLOOKUP(E2395,Questions!$A:$A,Questions!$C:$C,""))</f>
        <v/>
      </c>
      <c r="G2395" s="25" t="str">
        <f>IF(E2395="","",_xlfn.XLOOKUP(E2395&amp;"_"&amp;Saisie!H2396,'Réponses'!D:D,'Réponses'!C:C,""))</f>
        <v/>
      </c>
      <c r="H2395" s="25" t="str">
        <f>IF(G2395="","",_xlfn.XLOOKUP(G2395,'Réponses'!C:C,'Réponses'!F:F,"ERREUR PROCHAINE QUESTION"))</f>
        <v/>
      </c>
      <c r="I2395" s="25" t="str">
        <f>IF(H2395="","",_xlfn.XLOOKUP(H2395,Questions!$A:$A,Questions!$C:$C,"ERREUR TYPE"))</f>
        <v/>
      </c>
      <c r="J2395" s="25" t="str">
        <f>IF(H2395="","",_xlfn.XLOOKUP(H2395&amp;"_"&amp;Saisie!J2396,'Réponses'!D:D,'Réponses'!C:C,""))</f>
        <v/>
      </c>
      <c r="K2395" s="25" t="str">
        <f>IF(J2395="","",_xlfn.XLOOKUP(J2395,'Réponses'!C:C,'Réponses'!F:F,"ERREUR PROCHAINE QUESTION"))</f>
        <v/>
      </c>
      <c r="L2395" s="25" t="str">
        <f>IF(K2395="","",_xlfn.XLOOKUP(K2395,Questions!$A:$A,Questions!$C:$C,""))</f>
        <v/>
      </c>
      <c r="M2395" s="25" t="str">
        <f>IF(K2395="","",_xlfn.XLOOKUP(K2395&amp;"_"&amp;Saisie!L2396,'Réponses'!D:D,'Réponses'!C:C,""))</f>
        <v/>
      </c>
      <c r="N2395" s="25" t="str">
        <f>IF(M2395="","",_xlfn.XLOOKUP(M2395,'Réponses'!C:C,'Réponses'!F:F,"ERREUR PROCHAINE QUESTION"))</f>
        <v/>
      </c>
      <c r="O2395" s="25" t="str">
        <f>IF(N2395="","",_xlfn.XLOOKUP(N2395,Questions!$A:$A,Questions!$C:$C,"ERREUR TYPE"))</f>
        <v/>
      </c>
      <c r="P2395" s="25" t="str">
        <f>IF(N2395="","",_xlfn.XLOOKUP(N2395&amp;"_"&amp;Saisie!N2396,'Réponses'!D:D,'Réponses'!C:C,""))</f>
        <v/>
      </c>
      <c r="Q2395" s="25" t="str">
        <f t="shared" si="37"/>
        <v/>
      </c>
    </row>
    <row r="2396" spans="1:17">
      <c r="A2396" s="25" t="str">
        <f>IF(ISBLANK(Saisie!C2397),"",_xlfn.XLOOKUP(Saisie!C2397,Barème!A:A,Barème!F:F,"ERREUR CODE PRODUIT"))</f>
        <v/>
      </c>
      <c r="B2396" s="25" t="str">
        <f>IF(OR(A2396="08",A2396="07",MID(Saisie!C2397,4,4)="0804",MID(Saisie!C2397,4,4)="0907",A2396=""),"",_xlfn.XLOOKUP(A2396,Matériau!A:A,Matériau!C:C,"ERREUR MATERIAU"))</f>
        <v/>
      </c>
      <c r="C2396" s="25" t="str">
        <f>IF(B2396="","",_xlfn.XLOOKUP(B2396,Questions!A:A,Questions!C:C,""))</f>
        <v/>
      </c>
      <c r="D2396" s="25" t="str">
        <f>IF(B2396="","",_xlfn.XLOOKUP(B2396&amp;"_"&amp;Saisie!F2397,'Réponses'!D:D,'Réponses'!C:C,""))</f>
        <v/>
      </c>
      <c r="E2396" s="25" t="str">
        <f>IF(D2396="","",_xlfn.XLOOKUP(D2396,'Réponses'!C:C,'Réponses'!F:F,"ERREUR PROCHAINE QUESTION"))</f>
        <v/>
      </c>
      <c r="F2396" s="25" t="str">
        <f>IF(E2396="","",_xlfn.XLOOKUP(E2396,Questions!$A:$A,Questions!$C:$C,""))</f>
        <v/>
      </c>
      <c r="G2396" s="25" t="str">
        <f>IF(E2396="","",_xlfn.XLOOKUP(E2396&amp;"_"&amp;Saisie!H2397,'Réponses'!D:D,'Réponses'!C:C,""))</f>
        <v/>
      </c>
      <c r="H2396" s="25" t="str">
        <f>IF(G2396="","",_xlfn.XLOOKUP(G2396,'Réponses'!C:C,'Réponses'!F:F,"ERREUR PROCHAINE QUESTION"))</f>
        <v/>
      </c>
      <c r="I2396" s="25" t="str">
        <f>IF(H2396="","",_xlfn.XLOOKUP(H2396,Questions!$A:$A,Questions!$C:$C,"ERREUR TYPE"))</f>
        <v/>
      </c>
      <c r="J2396" s="25" t="str">
        <f>IF(H2396="","",_xlfn.XLOOKUP(H2396&amp;"_"&amp;Saisie!J2397,'Réponses'!D:D,'Réponses'!C:C,""))</f>
        <v/>
      </c>
      <c r="K2396" s="25" t="str">
        <f>IF(J2396="","",_xlfn.XLOOKUP(J2396,'Réponses'!C:C,'Réponses'!F:F,"ERREUR PROCHAINE QUESTION"))</f>
        <v/>
      </c>
      <c r="L2396" s="25" t="str">
        <f>IF(K2396="","",_xlfn.XLOOKUP(K2396,Questions!$A:$A,Questions!$C:$C,""))</f>
        <v/>
      </c>
      <c r="M2396" s="25" t="str">
        <f>IF(K2396="","",_xlfn.XLOOKUP(K2396&amp;"_"&amp;Saisie!L2397,'Réponses'!D:D,'Réponses'!C:C,""))</f>
        <v/>
      </c>
      <c r="N2396" s="25" t="str">
        <f>IF(M2396="","",_xlfn.XLOOKUP(M2396,'Réponses'!C:C,'Réponses'!F:F,"ERREUR PROCHAINE QUESTION"))</f>
        <v/>
      </c>
      <c r="O2396" s="25" t="str">
        <f>IF(N2396="","",_xlfn.XLOOKUP(N2396,Questions!$A:$A,Questions!$C:$C,"ERREUR TYPE"))</f>
        <v/>
      </c>
      <c r="P2396" s="25" t="str">
        <f>IF(N2396="","",_xlfn.XLOOKUP(N2396&amp;"_"&amp;Saisie!N2397,'Réponses'!D:D,'Réponses'!C:C,""))</f>
        <v/>
      </c>
      <c r="Q2396" s="25" t="str">
        <f t="shared" si="37"/>
        <v/>
      </c>
    </row>
    <row r="2397" spans="1:17">
      <c r="A2397" s="25" t="str">
        <f>IF(ISBLANK(Saisie!C2398),"",_xlfn.XLOOKUP(Saisie!C2398,Barème!A:A,Barème!F:F,"ERREUR CODE PRODUIT"))</f>
        <v/>
      </c>
      <c r="B2397" s="25" t="str">
        <f>IF(OR(A2397="08",A2397="07",MID(Saisie!C2398,4,4)="0804",MID(Saisie!C2398,4,4)="0907",A2397=""),"",_xlfn.XLOOKUP(A2397,Matériau!A:A,Matériau!C:C,"ERREUR MATERIAU"))</f>
        <v/>
      </c>
      <c r="C2397" s="25" t="str">
        <f>IF(B2397="","",_xlfn.XLOOKUP(B2397,Questions!A:A,Questions!C:C,""))</f>
        <v/>
      </c>
      <c r="D2397" s="25" t="str">
        <f>IF(B2397="","",_xlfn.XLOOKUP(B2397&amp;"_"&amp;Saisie!F2398,'Réponses'!D:D,'Réponses'!C:C,""))</f>
        <v/>
      </c>
      <c r="E2397" s="25" t="str">
        <f>IF(D2397="","",_xlfn.XLOOKUP(D2397,'Réponses'!C:C,'Réponses'!F:F,"ERREUR PROCHAINE QUESTION"))</f>
        <v/>
      </c>
      <c r="F2397" s="25" t="str">
        <f>IF(E2397="","",_xlfn.XLOOKUP(E2397,Questions!$A:$A,Questions!$C:$C,""))</f>
        <v/>
      </c>
      <c r="G2397" s="25" t="str">
        <f>IF(E2397="","",_xlfn.XLOOKUP(E2397&amp;"_"&amp;Saisie!H2398,'Réponses'!D:D,'Réponses'!C:C,""))</f>
        <v/>
      </c>
      <c r="H2397" s="25" t="str">
        <f>IF(G2397="","",_xlfn.XLOOKUP(G2397,'Réponses'!C:C,'Réponses'!F:F,"ERREUR PROCHAINE QUESTION"))</f>
        <v/>
      </c>
      <c r="I2397" s="25" t="str">
        <f>IF(H2397="","",_xlfn.XLOOKUP(H2397,Questions!$A:$A,Questions!$C:$C,"ERREUR TYPE"))</f>
        <v/>
      </c>
      <c r="J2397" s="25" t="str">
        <f>IF(H2397="","",_xlfn.XLOOKUP(H2397&amp;"_"&amp;Saisie!J2398,'Réponses'!D:D,'Réponses'!C:C,""))</f>
        <v/>
      </c>
      <c r="K2397" s="25" t="str">
        <f>IF(J2397="","",_xlfn.XLOOKUP(J2397,'Réponses'!C:C,'Réponses'!F:F,"ERREUR PROCHAINE QUESTION"))</f>
        <v/>
      </c>
      <c r="L2397" s="25" t="str">
        <f>IF(K2397="","",_xlfn.XLOOKUP(K2397,Questions!$A:$A,Questions!$C:$C,""))</f>
        <v/>
      </c>
      <c r="M2397" s="25" t="str">
        <f>IF(K2397="","",_xlfn.XLOOKUP(K2397&amp;"_"&amp;Saisie!L2398,'Réponses'!D:D,'Réponses'!C:C,""))</f>
        <v/>
      </c>
      <c r="N2397" s="25" t="str">
        <f>IF(M2397="","",_xlfn.XLOOKUP(M2397,'Réponses'!C:C,'Réponses'!F:F,"ERREUR PROCHAINE QUESTION"))</f>
        <v/>
      </c>
      <c r="O2397" s="25" t="str">
        <f>IF(N2397="","",_xlfn.XLOOKUP(N2397,Questions!$A:$A,Questions!$C:$C,"ERREUR TYPE"))</f>
        <v/>
      </c>
      <c r="P2397" s="25" t="str">
        <f>IF(N2397="","",_xlfn.XLOOKUP(N2397&amp;"_"&amp;Saisie!N2398,'Réponses'!D:D,'Réponses'!C:C,""))</f>
        <v/>
      </c>
      <c r="Q2397" s="25" t="str">
        <f t="shared" si="37"/>
        <v/>
      </c>
    </row>
    <row r="2398" spans="1:17">
      <c r="A2398" s="25" t="str">
        <f>IF(ISBLANK(Saisie!C2399),"",_xlfn.XLOOKUP(Saisie!C2399,Barème!A:A,Barème!F:F,"ERREUR CODE PRODUIT"))</f>
        <v/>
      </c>
      <c r="B2398" s="25" t="str">
        <f>IF(OR(A2398="08",A2398="07",MID(Saisie!C2399,4,4)="0804",MID(Saisie!C2399,4,4)="0907",A2398=""),"",_xlfn.XLOOKUP(A2398,Matériau!A:A,Matériau!C:C,"ERREUR MATERIAU"))</f>
        <v/>
      </c>
      <c r="C2398" s="25" t="str">
        <f>IF(B2398="","",_xlfn.XLOOKUP(B2398,Questions!A:A,Questions!C:C,""))</f>
        <v/>
      </c>
      <c r="D2398" s="25" t="str">
        <f>IF(B2398="","",_xlfn.XLOOKUP(B2398&amp;"_"&amp;Saisie!F2399,'Réponses'!D:D,'Réponses'!C:C,""))</f>
        <v/>
      </c>
      <c r="E2398" s="25" t="str">
        <f>IF(D2398="","",_xlfn.XLOOKUP(D2398,'Réponses'!C:C,'Réponses'!F:F,"ERREUR PROCHAINE QUESTION"))</f>
        <v/>
      </c>
      <c r="F2398" s="25" t="str">
        <f>IF(E2398="","",_xlfn.XLOOKUP(E2398,Questions!$A:$A,Questions!$C:$C,""))</f>
        <v/>
      </c>
      <c r="G2398" s="25" t="str">
        <f>IF(E2398="","",_xlfn.XLOOKUP(E2398&amp;"_"&amp;Saisie!H2399,'Réponses'!D:D,'Réponses'!C:C,""))</f>
        <v/>
      </c>
      <c r="H2398" s="25" t="str">
        <f>IF(G2398="","",_xlfn.XLOOKUP(G2398,'Réponses'!C:C,'Réponses'!F:F,"ERREUR PROCHAINE QUESTION"))</f>
        <v/>
      </c>
      <c r="I2398" s="25" t="str">
        <f>IF(H2398="","",_xlfn.XLOOKUP(H2398,Questions!$A:$A,Questions!$C:$C,"ERREUR TYPE"))</f>
        <v/>
      </c>
      <c r="J2398" s="25" t="str">
        <f>IF(H2398="","",_xlfn.XLOOKUP(H2398&amp;"_"&amp;Saisie!J2399,'Réponses'!D:D,'Réponses'!C:C,""))</f>
        <v/>
      </c>
      <c r="K2398" s="25" t="str">
        <f>IF(J2398="","",_xlfn.XLOOKUP(J2398,'Réponses'!C:C,'Réponses'!F:F,"ERREUR PROCHAINE QUESTION"))</f>
        <v/>
      </c>
      <c r="L2398" s="25" t="str">
        <f>IF(K2398="","",_xlfn.XLOOKUP(K2398,Questions!$A:$A,Questions!$C:$C,""))</f>
        <v/>
      </c>
      <c r="M2398" s="25" t="str">
        <f>IF(K2398="","",_xlfn.XLOOKUP(K2398&amp;"_"&amp;Saisie!L2399,'Réponses'!D:D,'Réponses'!C:C,""))</f>
        <v/>
      </c>
      <c r="N2398" s="25" t="str">
        <f>IF(M2398="","",_xlfn.XLOOKUP(M2398,'Réponses'!C:C,'Réponses'!F:F,"ERREUR PROCHAINE QUESTION"))</f>
        <v/>
      </c>
      <c r="O2398" s="25" t="str">
        <f>IF(N2398="","",_xlfn.XLOOKUP(N2398,Questions!$A:$A,Questions!$C:$C,"ERREUR TYPE"))</f>
        <v/>
      </c>
      <c r="P2398" s="25" t="str">
        <f>IF(N2398="","",_xlfn.XLOOKUP(N2398&amp;"_"&amp;Saisie!N2399,'Réponses'!D:D,'Réponses'!C:C,""))</f>
        <v/>
      </c>
      <c r="Q2398" s="25" t="str">
        <f t="shared" si="37"/>
        <v/>
      </c>
    </row>
    <row r="2399" spans="1:17">
      <c r="A2399" s="25" t="str">
        <f>IF(ISBLANK(Saisie!C2400),"",_xlfn.XLOOKUP(Saisie!C2400,Barème!A:A,Barème!F:F,"ERREUR CODE PRODUIT"))</f>
        <v/>
      </c>
      <c r="B2399" s="25" t="str">
        <f>IF(OR(A2399="08",A2399="07",MID(Saisie!C2400,4,4)="0804",MID(Saisie!C2400,4,4)="0907",A2399=""),"",_xlfn.XLOOKUP(A2399,Matériau!A:A,Matériau!C:C,"ERREUR MATERIAU"))</f>
        <v/>
      </c>
      <c r="C2399" s="25" t="str">
        <f>IF(B2399="","",_xlfn.XLOOKUP(B2399,Questions!A:A,Questions!C:C,""))</f>
        <v/>
      </c>
      <c r="D2399" s="25" t="str">
        <f>IF(B2399="","",_xlfn.XLOOKUP(B2399&amp;"_"&amp;Saisie!F2400,'Réponses'!D:D,'Réponses'!C:C,""))</f>
        <v/>
      </c>
      <c r="E2399" s="25" t="str">
        <f>IF(D2399="","",_xlfn.XLOOKUP(D2399,'Réponses'!C:C,'Réponses'!F:F,"ERREUR PROCHAINE QUESTION"))</f>
        <v/>
      </c>
      <c r="F2399" s="25" t="str">
        <f>IF(E2399="","",_xlfn.XLOOKUP(E2399,Questions!$A:$A,Questions!$C:$C,""))</f>
        <v/>
      </c>
      <c r="G2399" s="25" t="str">
        <f>IF(E2399="","",_xlfn.XLOOKUP(E2399&amp;"_"&amp;Saisie!H2400,'Réponses'!D:D,'Réponses'!C:C,""))</f>
        <v/>
      </c>
      <c r="H2399" s="25" t="str">
        <f>IF(G2399="","",_xlfn.XLOOKUP(G2399,'Réponses'!C:C,'Réponses'!F:F,"ERREUR PROCHAINE QUESTION"))</f>
        <v/>
      </c>
      <c r="I2399" s="25" t="str">
        <f>IF(H2399="","",_xlfn.XLOOKUP(H2399,Questions!$A:$A,Questions!$C:$C,"ERREUR TYPE"))</f>
        <v/>
      </c>
      <c r="J2399" s="25" t="str">
        <f>IF(H2399="","",_xlfn.XLOOKUP(H2399&amp;"_"&amp;Saisie!J2400,'Réponses'!D:D,'Réponses'!C:C,""))</f>
        <v/>
      </c>
      <c r="K2399" s="25" t="str">
        <f>IF(J2399="","",_xlfn.XLOOKUP(J2399,'Réponses'!C:C,'Réponses'!F:F,"ERREUR PROCHAINE QUESTION"))</f>
        <v/>
      </c>
      <c r="L2399" s="25" t="str">
        <f>IF(K2399="","",_xlfn.XLOOKUP(K2399,Questions!$A:$A,Questions!$C:$C,""))</f>
        <v/>
      </c>
      <c r="M2399" s="25" t="str">
        <f>IF(K2399="","",_xlfn.XLOOKUP(K2399&amp;"_"&amp;Saisie!L2400,'Réponses'!D:D,'Réponses'!C:C,""))</f>
        <v/>
      </c>
      <c r="N2399" s="25" t="str">
        <f>IF(M2399="","",_xlfn.XLOOKUP(M2399,'Réponses'!C:C,'Réponses'!F:F,"ERREUR PROCHAINE QUESTION"))</f>
        <v/>
      </c>
      <c r="O2399" s="25" t="str">
        <f>IF(N2399="","",_xlfn.XLOOKUP(N2399,Questions!$A:$A,Questions!$C:$C,"ERREUR TYPE"))</f>
        <v/>
      </c>
      <c r="P2399" s="25" t="str">
        <f>IF(N2399="","",_xlfn.XLOOKUP(N2399&amp;"_"&amp;Saisie!N2400,'Réponses'!D:D,'Réponses'!C:C,""))</f>
        <v/>
      </c>
      <c r="Q2399" s="25" t="str">
        <f t="shared" si="37"/>
        <v/>
      </c>
    </row>
    <row r="2400" spans="1:17">
      <c r="A2400" s="25" t="str">
        <f>IF(ISBLANK(Saisie!C2401),"",_xlfn.XLOOKUP(Saisie!C2401,Barème!A:A,Barème!F:F,"ERREUR CODE PRODUIT"))</f>
        <v/>
      </c>
      <c r="B2400" s="25" t="str">
        <f>IF(OR(A2400="08",A2400="07",MID(Saisie!C2401,4,4)="0804",MID(Saisie!C2401,4,4)="0907",A2400=""),"",_xlfn.XLOOKUP(A2400,Matériau!A:A,Matériau!C:C,"ERREUR MATERIAU"))</f>
        <v/>
      </c>
      <c r="C2400" s="25" t="str">
        <f>IF(B2400="","",_xlfn.XLOOKUP(B2400,Questions!A:A,Questions!C:C,""))</f>
        <v/>
      </c>
      <c r="D2400" s="25" t="str">
        <f>IF(B2400="","",_xlfn.XLOOKUP(B2400&amp;"_"&amp;Saisie!F2401,'Réponses'!D:D,'Réponses'!C:C,""))</f>
        <v/>
      </c>
      <c r="E2400" s="25" t="str">
        <f>IF(D2400="","",_xlfn.XLOOKUP(D2400,'Réponses'!C:C,'Réponses'!F:F,"ERREUR PROCHAINE QUESTION"))</f>
        <v/>
      </c>
      <c r="F2400" s="25" t="str">
        <f>IF(E2400="","",_xlfn.XLOOKUP(E2400,Questions!$A:$A,Questions!$C:$C,""))</f>
        <v/>
      </c>
      <c r="G2400" s="25" t="str">
        <f>IF(E2400="","",_xlfn.XLOOKUP(E2400&amp;"_"&amp;Saisie!H2401,'Réponses'!D:D,'Réponses'!C:C,""))</f>
        <v/>
      </c>
      <c r="H2400" s="25" t="str">
        <f>IF(G2400="","",_xlfn.XLOOKUP(G2400,'Réponses'!C:C,'Réponses'!F:F,"ERREUR PROCHAINE QUESTION"))</f>
        <v/>
      </c>
      <c r="I2400" s="25" t="str">
        <f>IF(H2400="","",_xlfn.XLOOKUP(H2400,Questions!$A:$A,Questions!$C:$C,"ERREUR TYPE"))</f>
        <v/>
      </c>
      <c r="J2400" s="25" t="str">
        <f>IF(H2400="","",_xlfn.XLOOKUP(H2400&amp;"_"&amp;Saisie!J2401,'Réponses'!D:D,'Réponses'!C:C,""))</f>
        <v/>
      </c>
      <c r="K2400" s="25" t="str">
        <f>IF(J2400="","",_xlfn.XLOOKUP(J2400,'Réponses'!C:C,'Réponses'!F:F,"ERREUR PROCHAINE QUESTION"))</f>
        <v/>
      </c>
      <c r="L2400" s="25" t="str">
        <f>IF(K2400="","",_xlfn.XLOOKUP(K2400,Questions!$A:$A,Questions!$C:$C,""))</f>
        <v/>
      </c>
      <c r="M2400" s="25" t="str">
        <f>IF(K2400="","",_xlfn.XLOOKUP(K2400&amp;"_"&amp;Saisie!L2401,'Réponses'!D:D,'Réponses'!C:C,""))</f>
        <v/>
      </c>
      <c r="N2400" s="25" t="str">
        <f>IF(M2400="","",_xlfn.XLOOKUP(M2400,'Réponses'!C:C,'Réponses'!F:F,"ERREUR PROCHAINE QUESTION"))</f>
        <v/>
      </c>
      <c r="O2400" s="25" t="str">
        <f>IF(N2400="","",_xlfn.XLOOKUP(N2400,Questions!$A:$A,Questions!$C:$C,"ERREUR TYPE"))</f>
        <v/>
      </c>
      <c r="P2400" s="25" t="str">
        <f>IF(N2400="","",_xlfn.XLOOKUP(N2400&amp;"_"&amp;Saisie!N2401,'Réponses'!D:D,'Réponses'!C:C,""))</f>
        <v/>
      </c>
      <c r="Q2400" s="25" t="str">
        <f t="shared" si="37"/>
        <v/>
      </c>
    </row>
    <row r="2401" spans="1:17">
      <c r="A2401" s="25" t="str">
        <f>IF(ISBLANK(Saisie!C2402),"",_xlfn.XLOOKUP(Saisie!C2402,Barème!A:A,Barème!F:F,"ERREUR CODE PRODUIT"))</f>
        <v/>
      </c>
      <c r="B2401" s="25" t="str">
        <f>IF(OR(A2401="08",A2401="07",MID(Saisie!C2402,4,4)="0804",MID(Saisie!C2402,4,4)="0907",A2401=""),"",_xlfn.XLOOKUP(A2401,Matériau!A:A,Matériau!C:C,"ERREUR MATERIAU"))</f>
        <v/>
      </c>
      <c r="C2401" s="25" t="str">
        <f>IF(B2401="","",_xlfn.XLOOKUP(B2401,Questions!A:A,Questions!C:C,""))</f>
        <v/>
      </c>
      <c r="D2401" s="25" t="str">
        <f>IF(B2401="","",_xlfn.XLOOKUP(B2401&amp;"_"&amp;Saisie!F2402,'Réponses'!D:D,'Réponses'!C:C,""))</f>
        <v/>
      </c>
      <c r="E2401" s="25" t="str">
        <f>IF(D2401="","",_xlfn.XLOOKUP(D2401,'Réponses'!C:C,'Réponses'!F:F,"ERREUR PROCHAINE QUESTION"))</f>
        <v/>
      </c>
      <c r="F2401" s="25" t="str">
        <f>IF(E2401="","",_xlfn.XLOOKUP(E2401,Questions!$A:$A,Questions!$C:$C,""))</f>
        <v/>
      </c>
      <c r="G2401" s="25" t="str">
        <f>IF(E2401="","",_xlfn.XLOOKUP(E2401&amp;"_"&amp;Saisie!H2402,'Réponses'!D:D,'Réponses'!C:C,""))</f>
        <v/>
      </c>
      <c r="H2401" s="25" t="str">
        <f>IF(G2401="","",_xlfn.XLOOKUP(G2401,'Réponses'!C:C,'Réponses'!F:F,"ERREUR PROCHAINE QUESTION"))</f>
        <v/>
      </c>
      <c r="I2401" s="25" t="str">
        <f>IF(H2401="","",_xlfn.XLOOKUP(H2401,Questions!$A:$A,Questions!$C:$C,"ERREUR TYPE"))</f>
        <v/>
      </c>
      <c r="J2401" s="25" t="str">
        <f>IF(H2401="","",_xlfn.XLOOKUP(H2401&amp;"_"&amp;Saisie!J2402,'Réponses'!D:D,'Réponses'!C:C,""))</f>
        <v/>
      </c>
      <c r="K2401" s="25" t="str">
        <f>IF(J2401="","",_xlfn.XLOOKUP(J2401,'Réponses'!C:C,'Réponses'!F:F,"ERREUR PROCHAINE QUESTION"))</f>
        <v/>
      </c>
      <c r="L2401" s="25" t="str">
        <f>IF(K2401="","",_xlfn.XLOOKUP(K2401,Questions!$A:$A,Questions!$C:$C,""))</f>
        <v/>
      </c>
      <c r="M2401" s="25" t="str">
        <f>IF(K2401="","",_xlfn.XLOOKUP(K2401&amp;"_"&amp;Saisie!L2402,'Réponses'!D:D,'Réponses'!C:C,""))</f>
        <v/>
      </c>
      <c r="N2401" s="25" t="str">
        <f>IF(M2401="","",_xlfn.XLOOKUP(M2401,'Réponses'!C:C,'Réponses'!F:F,"ERREUR PROCHAINE QUESTION"))</f>
        <v/>
      </c>
      <c r="O2401" s="25" t="str">
        <f>IF(N2401="","",_xlfn.XLOOKUP(N2401,Questions!$A:$A,Questions!$C:$C,"ERREUR TYPE"))</f>
        <v/>
      </c>
      <c r="P2401" s="25" t="str">
        <f>IF(N2401="","",_xlfn.XLOOKUP(N2401&amp;"_"&amp;Saisie!N2402,'Réponses'!D:D,'Réponses'!C:C,""))</f>
        <v/>
      </c>
      <c r="Q2401" s="25" t="str">
        <f t="shared" si="37"/>
        <v/>
      </c>
    </row>
    <row r="2402" spans="1:17">
      <c r="A2402" s="25" t="str">
        <f>IF(ISBLANK(Saisie!C2403),"",_xlfn.XLOOKUP(Saisie!C2403,Barème!A:A,Barème!F:F,"ERREUR CODE PRODUIT"))</f>
        <v/>
      </c>
      <c r="B2402" s="25" t="str">
        <f>IF(OR(A2402="08",A2402="07",MID(Saisie!C2403,4,4)="0804",MID(Saisie!C2403,4,4)="0907",A2402=""),"",_xlfn.XLOOKUP(A2402,Matériau!A:A,Matériau!C:C,"ERREUR MATERIAU"))</f>
        <v/>
      </c>
      <c r="C2402" s="25" t="str">
        <f>IF(B2402="","",_xlfn.XLOOKUP(B2402,Questions!A:A,Questions!C:C,""))</f>
        <v/>
      </c>
      <c r="D2402" s="25" t="str">
        <f>IF(B2402="","",_xlfn.XLOOKUP(B2402&amp;"_"&amp;Saisie!F2403,'Réponses'!D:D,'Réponses'!C:C,""))</f>
        <v/>
      </c>
      <c r="E2402" s="25" t="str">
        <f>IF(D2402="","",_xlfn.XLOOKUP(D2402,'Réponses'!C:C,'Réponses'!F:F,"ERREUR PROCHAINE QUESTION"))</f>
        <v/>
      </c>
      <c r="F2402" s="25" t="str">
        <f>IF(E2402="","",_xlfn.XLOOKUP(E2402,Questions!$A:$A,Questions!$C:$C,""))</f>
        <v/>
      </c>
      <c r="G2402" s="25" t="str">
        <f>IF(E2402="","",_xlfn.XLOOKUP(E2402&amp;"_"&amp;Saisie!H2403,'Réponses'!D:D,'Réponses'!C:C,""))</f>
        <v/>
      </c>
      <c r="H2402" s="25" t="str">
        <f>IF(G2402="","",_xlfn.XLOOKUP(G2402,'Réponses'!C:C,'Réponses'!F:F,"ERREUR PROCHAINE QUESTION"))</f>
        <v/>
      </c>
      <c r="I2402" s="25" t="str">
        <f>IF(H2402="","",_xlfn.XLOOKUP(H2402,Questions!$A:$A,Questions!$C:$C,"ERREUR TYPE"))</f>
        <v/>
      </c>
      <c r="J2402" s="25" t="str">
        <f>IF(H2402="","",_xlfn.XLOOKUP(H2402&amp;"_"&amp;Saisie!J2403,'Réponses'!D:D,'Réponses'!C:C,""))</f>
        <v/>
      </c>
      <c r="K2402" s="25" t="str">
        <f>IF(J2402="","",_xlfn.XLOOKUP(J2402,'Réponses'!C:C,'Réponses'!F:F,"ERREUR PROCHAINE QUESTION"))</f>
        <v/>
      </c>
      <c r="L2402" s="25" t="str">
        <f>IF(K2402="","",_xlfn.XLOOKUP(K2402,Questions!$A:$A,Questions!$C:$C,""))</f>
        <v/>
      </c>
      <c r="M2402" s="25" t="str">
        <f>IF(K2402="","",_xlfn.XLOOKUP(K2402&amp;"_"&amp;Saisie!L2403,'Réponses'!D:D,'Réponses'!C:C,""))</f>
        <v/>
      </c>
      <c r="N2402" s="25" t="str">
        <f>IF(M2402="","",_xlfn.XLOOKUP(M2402,'Réponses'!C:C,'Réponses'!F:F,"ERREUR PROCHAINE QUESTION"))</f>
        <v/>
      </c>
      <c r="O2402" s="25" t="str">
        <f>IF(N2402="","",_xlfn.XLOOKUP(N2402,Questions!$A:$A,Questions!$C:$C,"ERREUR TYPE"))</f>
        <v/>
      </c>
      <c r="P2402" s="25" t="str">
        <f>IF(N2402="","",_xlfn.XLOOKUP(N2402&amp;"_"&amp;Saisie!N2403,'Réponses'!D:D,'Réponses'!C:C,""))</f>
        <v/>
      </c>
      <c r="Q2402" s="25" t="str">
        <f t="shared" si="37"/>
        <v/>
      </c>
    </row>
    <row r="2403" spans="1:17">
      <c r="A2403" s="25" t="str">
        <f>IF(ISBLANK(Saisie!C2404),"",_xlfn.XLOOKUP(Saisie!C2404,Barème!A:A,Barème!F:F,"ERREUR CODE PRODUIT"))</f>
        <v/>
      </c>
      <c r="B2403" s="25" t="str">
        <f>IF(OR(A2403="08",A2403="07",MID(Saisie!C2404,4,4)="0804",MID(Saisie!C2404,4,4)="0907",A2403=""),"",_xlfn.XLOOKUP(A2403,Matériau!A:A,Matériau!C:C,"ERREUR MATERIAU"))</f>
        <v/>
      </c>
      <c r="C2403" s="25" t="str">
        <f>IF(B2403="","",_xlfn.XLOOKUP(B2403,Questions!A:A,Questions!C:C,""))</f>
        <v/>
      </c>
      <c r="D2403" s="25" t="str">
        <f>IF(B2403="","",_xlfn.XLOOKUP(B2403&amp;"_"&amp;Saisie!F2404,'Réponses'!D:D,'Réponses'!C:C,""))</f>
        <v/>
      </c>
      <c r="E2403" s="25" t="str">
        <f>IF(D2403="","",_xlfn.XLOOKUP(D2403,'Réponses'!C:C,'Réponses'!F:F,"ERREUR PROCHAINE QUESTION"))</f>
        <v/>
      </c>
      <c r="F2403" s="25" t="str">
        <f>IF(E2403="","",_xlfn.XLOOKUP(E2403,Questions!$A:$A,Questions!$C:$C,""))</f>
        <v/>
      </c>
      <c r="G2403" s="25" t="str">
        <f>IF(E2403="","",_xlfn.XLOOKUP(E2403&amp;"_"&amp;Saisie!H2404,'Réponses'!D:D,'Réponses'!C:C,""))</f>
        <v/>
      </c>
      <c r="H2403" s="25" t="str">
        <f>IF(G2403="","",_xlfn.XLOOKUP(G2403,'Réponses'!C:C,'Réponses'!F:F,"ERREUR PROCHAINE QUESTION"))</f>
        <v/>
      </c>
      <c r="I2403" s="25" t="str">
        <f>IF(H2403="","",_xlfn.XLOOKUP(H2403,Questions!$A:$A,Questions!$C:$C,"ERREUR TYPE"))</f>
        <v/>
      </c>
      <c r="J2403" s="25" t="str">
        <f>IF(H2403="","",_xlfn.XLOOKUP(H2403&amp;"_"&amp;Saisie!J2404,'Réponses'!D:D,'Réponses'!C:C,""))</f>
        <v/>
      </c>
      <c r="K2403" s="25" t="str">
        <f>IF(J2403="","",_xlfn.XLOOKUP(J2403,'Réponses'!C:C,'Réponses'!F:F,"ERREUR PROCHAINE QUESTION"))</f>
        <v/>
      </c>
      <c r="L2403" s="25" t="str">
        <f>IF(K2403="","",_xlfn.XLOOKUP(K2403,Questions!$A:$A,Questions!$C:$C,""))</f>
        <v/>
      </c>
      <c r="M2403" s="25" t="str">
        <f>IF(K2403="","",_xlfn.XLOOKUP(K2403&amp;"_"&amp;Saisie!L2404,'Réponses'!D:D,'Réponses'!C:C,""))</f>
        <v/>
      </c>
      <c r="N2403" s="25" t="str">
        <f>IF(M2403="","",_xlfn.XLOOKUP(M2403,'Réponses'!C:C,'Réponses'!F:F,"ERREUR PROCHAINE QUESTION"))</f>
        <v/>
      </c>
      <c r="O2403" s="25" t="str">
        <f>IF(N2403="","",_xlfn.XLOOKUP(N2403,Questions!$A:$A,Questions!$C:$C,"ERREUR TYPE"))</f>
        <v/>
      </c>
      <c r="P2403" s="25" t="str">
        <f>IF(N2403="","",_xlfn.XLOOKUP(N2403&amp;"_"&amp;Saisie!N2404,'Réponses'!D:D,'Réponses'!C:C,""))</f>
        <v/>
      </c>
      <c r="Q2403" s="25" t="str">
        <f t="shared" si="37"/>
        <v/>
      </c>
    </row>
    <row r="2404" spans="1:17">
      <c r="A2404" s="25" t="str">
        <f>IF(ISBLANK(Saisie!C2405),"",_xlfn.XLOOKUP(Saisie!C2405,Barème!A:A,Barème!F:F,"ERREUR CODE PRODUIT"))</f>
        <v/>
      </c>
      <c r="B2404" s="25" t="str">
        <f>IF(OR(A2404="08",A2404="07",MID(Saisie!C2405,4,4)="0804",MID(Saisie!C2405,4,4)="0907",A2404=""),"",_xlfn.XLOOKUP(A2404,Matériau!A:A,Matériau!C:C,"ERREUR MATERIAU"))</f>
        <v/>
      </c>
      <c r="C2404" s="25" t="str">
        <f>IF(B2404="","",_xlfn.XLOOKUP(B2404,Questions!A:A,Questions!C:C,""))</f>
        <v/>
      </c>
      <c r="D2404" s="25" t="str">
        <f>IF(B2404="","",_xlfn.XLOOKUP(B2404&amp;"_"&amp;Saisie!F2405,'Réponses'!D:D,'Réponses'!C:C,""))</f>
        <v/>
      </c>
      <c r="E2404" s="25" t="str">
        <f>IF(D2404="","",_xlfn.XLOOKUP(D2404,'Réponses'!C:C,'Réponses'!F:F,"ERREUR PROCHAINE QUESTION"))</f>
        <v/>
      </c>
      <c r="F2404" s="25" t="str">
        <f>IF(E2404="","",_xlfn.XLOOKUP(E2404,Questions!$A:$A,Questions!$C:$C,""))</f>
        <v/>
      </c>
      <c r="G2404" s="25" t="str">
        <f>IF(E2404="","",_xlfn.XLOOKUP(E2404&amp;"_"&amp;Saisie!H2405,'Réponses'!D:D,'Réponses'!C:C,""))</f>
        <v/>
      </c>
      <c r="H2404" s="25" t="str">
        <f>IF(G2404="","",_xlfn.XLOOKUP(G2404,'Réponses'!C:C,'Réponses'!F:F,"ERREUR PROCHAINE QUESTION"))</f>
        <v/>
      </c>
      <c r="I2404" s="25" t="str">
        <f>IF(H2404="","",_xlfn.XLOOKUP(H2404,Questions!$A:$A,Questions!$C:$C,"ERREUR TYPE"))</f>
        <v/>
      </c>
      <c r="J2404" s="25" t="str">
        <f>IF(H2404="","",_xlfn.XLOOKUP(H2404&amp;"_"&amp;Saisie!J2405,'Réponses'!D:D,'Réponses'!C:C,""))</f>
        <v/>
      </c>
      <c r="K2404" s="25" t="str">
        <f>IF(J2404="","",_xlfn.XLOOKUP(J2404,'Réponses'!C:C,'Réponses'!F:F,"ERREUR PROCHAINE QUESTION"))</f>
        <v/>
      </c>
      <c r="L2404" s="25" t="str">
        <f>IF(K2404="","",_xlfn.XLOOKUP(K2404,Questions!$A:$A,Questions!$C:$C,""))</f>
        <v/>
      </c>
      <c r="M2404" s="25" t="str">
        <f>IF(K2404="","",_xlfn.XLOOKUP(K2404&amp;"_"&amp;Saisie!L2405,'Réponses'!D:D,'Réponses'!C:C,""))</f>
        <v/>
      </c>
      <c r="N2404" s="25" t="str">
        <f>IF(M2404="","",_xlfn.XLOOKUP(M2404,'Réponses'!C:C,'Réponses'!F:F,"ERREUR PROCHAINE QUESTION"))</f>
        <v/>
      </c>
      <c r="O2404" s="25" t="str">
        <f>IF(N2404="","",_xlfn.XLOOKUP(N2404,Questions!$A:$A,Questions!$C:$C,"ERREUR TYPE"))</f>
        <v/>
      </c>
      <c r="P2404" s="25" t="str">
        <f>IF(N2404="","",_xlfn.XLOOKUP(N2404&amp;"_"&amp;Saisie!N2405,'Réponses'!D:D,'Réponses'!C:C,""))</f>
        <v/>
      </c>
      <c r="Q2404" s="25" t="str">
        <f t="shared" si="37"/>
        <v/>
      </c>
    </row>
    <row r="2405" spans="1:17">
      <c r="A2405" s="25" t="str">
        <f>IF(ISBLANK(Saisie!C2406),"",_xlfn.XLOOKUP(Saisie!C2406,Barème!A:A,Barème!F:F,"ERREUR CODE PRODUIT"))</f>
        <v/>
      </c>
      <c r="B2405" s="25" t="str">
        <f>IF(OR(A2405="08",A2405="07",MID(Saisie!C2406,4,4)="0804",MID(Saisie!C2406,4,4)="0907",A2405=""),"",_xlfn.XLOOKUP(A2405,Matériau!A:A,Matériau!C:C,"ERREUR MATERIAU"))</f>
        <v/>
      </c>
      <c r="C2405" s="25" t="str">
        <f>IF(B2405="","",_xlfn.XLOOKUP(B2405,Questions!A:A,Questions!C:C,""))</f>
        <v/>
      </c>
      <c r="D2405" s="25" t="str">
        <f>IF(B2405="","",_xlfn.XLOOKUP(B2405&amp;"_"&amp;Saisie!F2406,'Réponses'!D:D,'Réponses'!C:C,""))</f>
        <v/>
      </c>
      <c r="E2405" s="25" t="str">
        <f>IF(D2405="","",_xlfn.XLOOKUP(D2405,'Réponses'!C:C,'Réponses'!F:F,"ERREUR PROCHAINE QUESTION"))</f>
        <v/>
      </c>
      <c r="F2405" s="25" t="str">
        <f>IF(E2405="","",_xlfn.XLOOKUP(E2405,Questions!$A:$A,Questions!$C:$C,""))</f>
        <v/>
      </c>
      <c r="G2405" s="25" t="str">
        <f>IF(E2405="","",_xlfn.XLOOKUP(E2405&amp;"_"&amp;Saisie!H2406,'Réponses'!D:D,'Réponses'!C:C,""))</f>
        <v/>
      </c>
      <c r="H2405" s="25" t="str">
        <f>IF(G2405="","",_xlfn.XLOOKUP(G2405,'Réponses'!C:C,'Réponses'!F:F,"ERREUR PROCHAINE QUESTION"))</f>
        <v/>
      </c>
      <c r="I2405" s="25" t="str">
        <f>IF(H2405="","",_xlfn.XLOOKUP(H2405,Questions!$A:$A,Questions!$C:$C,"ERREUR TYPE"))</f>
        <v/>
      </c>
      <c r="J2405" s="25" t="str">
        <f>IF(H2405="","",_xlfn.XLOOKUP(H2405&amp;"_"&amp;Saisie!J2406,'Réponses'!D:D,'Réponses'!C:C,""))</f>
        <v/>
      </c>
      <c r="K2405" s="25" t="str">
        <f>IF(J2405="","",_xlfn.XLOOKUP(J2405,'Réponses'!C:C,'Réponses'!F:F,"ERREUR PROCHAINE QUESTION"))</f>
        <v/>
      </c>
      <c r="L2405" s="25" t="str">
        <f>IF(K2405="","",_xlfn.XLOOKUP(K2405,Questions!$A:$A,Questions!$C:$C,""))</f>
        <v/>
      </c>
      <c r="M2405" s="25" t="str">
        <f>IF(K2405="","",_xlfn.XLOOKUP(K2405&amp;"_"&amp;Saisie!L2406,'Réponses'!D:D,'Réponses'!C:C,""))</f>
        <v/>
      </c>
      <c r="N2405" s="25" t="str">
        <f>IF(M2405="","",_xlfn.XLOOKUP(M2405,'Réponses'!C:C,'Réponses'!F:F,"ERREUR PROCHAINE QUESTION"))</f>
        <v/>
      </c>
      <c r="O2405" s="25" t="str">
        <f>IF(N2405="","",_xlfn.XLOOKUP(N2405,Questions!$A:$A,Questions!$C:$C,"ERREUR TYPE"))</f>
        <v/>
      </c>
      <c r="P2405" s="25" t="str">
        <f>IF(N2405="","",_xlfn.XLOOKUP(N2405&amp;"_"&amp;Saisie!N2406,'Réponses'!D:D,'Réponses'!C:C,""))</f>
        <v/>
      </c>
      <c r="Q2405" s="25" t="str">
        <f t="shared" si="37"/>
        <v/>
      </c>
    </row>
    <row r="2406" spans="1:17">
      <c r="A2406" s="25" t="str">
        <f>IF(ISBLANK(Saisie!C2407),"",_xlfn.XLOOKUP(Saisie!C2407,Barème!A:A,Barème!F:F,"ERREUR CODE PRODUIT"))</f>
        <v/>
      </c>
      <c r="B2406" s="25" t="str">
        <f>IF(OR(A2406="08",A2406="07",MID(Saisie!C2407,4,4)="0804",MID(Saisie!C2407,4,4)="0907",A2406=""),"",_xlfn.XLOOKUP(A2406,Matériau!A:A,Matériau!C:C,"ERREUR MATERIAU"))</f>
        <v/>
      </c>
      <c r="C2406" s="25" t="str">
        <f>IF(B2406="","",_xlfn.XLOOKUP(B2406,Questions!A:A,Questions!C:C,""))</f>
        <v/>
      </c>
      <c r="D2406" s="25" t="str">
        <f>IF(B2406="","",_xlfn.XLOOKUP(B2406&amp;"_"&amp;Saisie!F2407,'Réponses'!D:D,'Réponses'!C:C,""))</f>
        <v/>
      </c>
      <c r="E2406" s="25" t="str">
        <f>IF(D2406="","",_xlfn.XLOOKUP(D2406,'Réponses'!C:C,'Réponses'!F:F,"ERREUR PROCHAINE QUESTION"))</f>
        <v/>
      </c>
      <c r="F2406" s="25" t="str">
        <f>IF(E2406="","",_xlfn.XLOOKUP(E2406,Questions!$A:$A,Questions!$C:$C,""))</f>
        <v/>
      </c>
      <c r="G2406" s="25" t="str">
        <f>IF(E2406="","",_xlfn.XLOOKUP(E2406&amp;"_"&amp;Saisie!H2407,'Réponses'!D:D,'Réponses'!C:C,""))</f>
        <v/>
      </c>
      <c r="H2406" s="25" t="str">
        <f>IF(G2406="","",_xlfn.XLOOKUP(G2406,'Réponses'!C:C,'Réponses'!F:F,"ERREUR PROCHAINE QUESTION"))</f>
        <v/>
      </c>
      <c r="I2406" s="25" t="str">
        <f>IF(H2406="","",_xlfn.XLOOKUP(H2406,Questions!$A:$A,Questions!$C:$C,"ERREUR TYPE"))</f>
        <v/>
      </c>
      <c r="J2406" s="25" t="str">
        <f>IF(H2406="","",_xlfn.XLOOKUP(H2406&amp;"_"&amp;Saisie!J2407,'Réponses'!D:D,'Réponses'!C:C,""))</f>
        <v/>
      </c>
      <c r="K2406" s="25" t="str">
        <f>IF(J2406="","",_xlfn.XLOOKUP(J2406,'Réponses'!C:C,'Réponses'!F:F,"ERREUR PROCHAINE QUESTION"))</f>
        <v/>
      </c>
      <c r="L2406" s="25" t="str">
        <f>IF(K2406="","",_xlfn.XLOOKUP(K2406,Questions!$A:$A,Questions!$C:$C,""))</f>
        <v/>
      </c>
      <c r="M2406" s="25" t="str">
        <f>IF(K2406="","",_xlfn.XLOOKUP(K2406&amp;"_"&amp;Saisie!L2407,'Réponses'!D:D,'Réponses'!C:C,""))</f>
        <v/>
      </c>
      <c r="N2406" s="25" t="str">
        <f>IF(M2406="","",_xlfn.XLOOKUP(M2406,'Réponses'!C:C,'Réponses'!F:F,"ERREUR PROCHAINE QUESTION"))</f>
        <v/>
      </c>
      <c r="O2406" s="25" t="str">
        <f>IF(N2406="","",_xlfn.XLOOKUP(N2406,Questions!$A:$A,Questions!$C:$C,"ERREUR TYPE"))</f>
        <v/>
      </c>
      <c r="P2406" s="25" t="str">
        <f>IF(N2406="","",_xlfn.XLOOKUP(N2406&amp;"_"&amp;Saisie!N2407,'Réponses'!D:D,'Réponses'!C:C,""))</f>
        <v/>
      </c>
      <c r="Q2406" s="25" t="str">
        <f t="shared" si="37"/>
        <v/>
      </c>
    </row>
    <row r="2407" spans="1:17">
      <c r="A2407" s="25" t="str">
        <f>IF(ISBLANK(Saisie!C2408),"",_xlfn.XLOOKUP(Saisie!C2408,Barème!A:A,Barème!F:F,"ERREUR CODE PRODUIT"))</f>
        <v/>
      </c>
      <c r="B2407" s="25" t="str">
        <f>IF(OR(A2407="08",A2407="07",MID(Saisie!C2408,4,4)="0804",MID(Saisie!C2408,4,4)="0907",A2407=""),"",_xlfn.XLOOKUP(A2407,Matériau!A:A,Matériau!C:C,"ERREUR MATERIAU"))</f>
        <v/>
      </c>
      <c r="C2407" s="25" t="str">
        <f>IF(B2407="","",_xlfn.XLOOKUP(B2407,Questions!A:A,Questions!C:C,""))</f>
        <v/>
      </c>
      <c r="D2407" s="25" t="str">
        <f>IF(B2407="","",_xlfn.XLOOKUP(B2407&amp;"_"&amp;Saisie!F2408,'Réponses'!D:D,'Réponses'!C:C,""))</f>
        <v/>
      </c>
      <c r="E2407" s="25" t="str">
        <f>IF(D2407="","",_xlfn.XLOOKUP(D2407,'Réponses'!C:C,'Réponses'!F:F,"ERREUR PROCHAINE QUESTION"))</f>
        <v/>
      </c>
      <c r="F2407" s="25" t="str">
        <f>IF(E2407="","",_xlfn.XLOOKUP(E2407,Questions!$A:$A,Questions!$C:$C,""))</f>
        <v/>
      </c>
      <c r="G2407" s="25" t="str">
        <f>IF(E2407="","",_xlfn.XLOOKUP(E2407&amp;"_"&amp;Saisie!H2408,'Réponses'!D:D,'Réponses'!C:C,""))</f>
        <v/>
      </c>
      <c r="H2407" s="25" t="str">
        <f>IF(G2407="","",_xlfn.XLOOKUP(G2407,'Réponses'!C:C,'Réponses'!F:F,"ERREUR PROCHAINE QUESTION"))</f>
        <v/>
      </c>
      <c r="I2407" s="25" t="str">
        <f>IF(H2407="","",_xlfn.XLOOKUP(H2407,Questions!$A:$A,Questions!$C:$C,"ERREUR TYPE"))</f>
        <v/>
      </c>
      <c r="J2407" s="25" t="str">
        <f>IF(H2407="","",_xlfn.XLOOKUP(H2407&amp;"_"&amp;Saisie!J2408,'Réponses'!D:D,'Réponses'!C:C,""))</f>
        <v/>
      </c>
      <c r="K2407" s="25" t="str">
        <f>IF(J2407="","",_xlfn.XLOOKUP(J2407,'Réponses'!C:C,'Réponses'!F:F,"ERREUR PROCHAINE QUESTION"))</f>
        <v/>
      </c>
      <c r="L2407" s="25" t="str">
        <f>IF(K2407="","",_xlfn.XLOOKUP(K2407,Questions!$A:$A,Questions!$C:$C,""))</f>
        <v/>
      </c>
      <c r="M2407" s="25" t="str">
        <f>IF(K2407="","",_xlfn.XLOOKUP(K2407&amp;"_"&amp;Saisie!L2408,'Réponses'!D:D,'Réponses'!C:C,""))</f>
        <v/>
      </c>
      <c r="N2407" s="25" t="str">
        <f>IF(M2407="","",_xlfn.XLOOKUP(M2407,'Réponses'!C:C,'Réponses'!F:F,"ERREUR PROCHAINE QUESTION"))</f>
        <v/>
      </c>
      <c r="O2407" s="25" t="str">
        <f>IF(N2407="","",_xlfn.XLOOKUP(N2407,Questions!$A:$A,Questions!$C:$C,"ERREUR TYPE"))</f>
        <v/>
      </c>
      <c r="P2407" s="25" t="str">
        <f>IF(N2407="","",_xlfn.XLOOKUP(N2407&amp;"_"&amp;Saisie!N2408,'Réponses'!D:D,'Réponses'!C:C,""))</f>
        <v/>
      </c>
      <c r="Q2407" s="25" t="str">
        <f t="shared" si="37"/>
        <v/>
      </c>
    </row>
    <row r="2408" spans="1:17">
      <c r="A2408" s="25" t="str">
        <f>IF(ISBLANK(Saisie!C2409),"",_xlfn.XLOOKUP(Saisie!C2409,Barème!A:A,Barème!F:F,"ERREUR CODE PRODUIT"))</f>
        <v/>
      </c>
      <c r="B2408" s="25" t="str">
        <f>IF(OR(A2408="08",A2408="07",MID(Saisie!C2409,4,4)="0804",MID(Saisie!C2409,4,4)="0907",A2408=""),"",_xlfn.XLOOKUP(A2408,Matériau!A:A,Matériau!C:C,"ERREUR MATERIAU"))</f>
        <v/>
      </c>
      <c r="C2408" s="25" t="str">
        <f>IF(B2408="","",_xlfn.XLOOKUP(B2408,Questions!A:A,Questions!C:C,""))</f>
        <v/>
      </c>
      <c r="D2408" s="25" t="str">
        <f>IF(B2408="","",_xlfn.XLOOKUP(B2408&amp;"_"&amp;Saisie!F2409,'Réponses'!D:D,'Réponses'!C:C,""))</f>
        <v/>
      </c>
      <c r="E2408" s="25" t="str">
        <f>IF(D2408="","",_xlfn.XLOOKUP(D2408,'Réponses'!C:C,'Réponses'!F:F,"ERREUR PROCHAINE QUESTION"))</f>
        <v/>
      </c>
      <c r="F2408" s="25" t="str">
        <f>IF(E2408="","",_xlfn.XLOOKUP(E2408,Questions!$A:$A,Questions!$C:$C,""))</f>
        <v/>
      </c>
      <c r="G2408" s="25" t="str">
        <f>IF(E2408="","",_xlfn.XLOOKUP(E2408&amp;"_"&amp;Saisie!H2409,'Réponses'!D:D,'Réponses'!C:C,""))</f>
        <v/>
      </c>
      <c r="H2408" s="25" t="str">
        <f>IF(G2408="","",_xlfn.XLOOKUP(G2408,'Réponses'!C:C,'Réponses'!F:F,"ERREUR PROCHAINE QUESTION"))</f>
        <v/>
      </c>
      <c r="I2408" s="25" t="str">
        <f>IF(H2408="","",_xlfn.XLOOKUP(H2408,Questions!$A:$A,Questions!$C:$C,"ERREUR TYPE"))</f>
        <v/>
      </c>
      <c r="J2408" s="25" t="str">
        <f>IF(H2408="","",_xlfn.XLOOKUP(H2408&amp;"_"&amp;Saisie!J2409,'Réponses'!D:D,'Réponses'!C:C,""))</f>
        <v/>
      </c>
      <c r="K2408" s="25" t="str">
        <f>IF(J2408="","",_xlfn.XLOOKUP(J2408,'Réponses'!C:C,'Réponses'!F:F,"ERREUR PROCHAINE QUESTION"))</f>
        <v/>
      </c>
      <c r="L2408" s="25" t="str">
        <f>IF(K2408="","",_xlfn.XLOOKUP(K2408,Questions!$A:$A,Questions!$C:$C,""))</f>
        <v/>
      </c>
      <c r="M2408" s="25" t="str">
        <f>IF(K2408="","",_xlfn.XLOOKUP(K2408&amp;"_"&amp;Saisie!L2409,'Réponses'!D:D,'Réponses'!C:C,""))</f>
        <v/>
      </c>
      <c r="N2408" s="25" t="str">
        <f>IF(M2408="","",_xlfn.XLOOKUP(M2408,'Réponses'!C:C,'Réponses'!F:F,"ERREUR PROCHAINE QUESTION"))</f>
        <v/>
      </c>
      <c r="O2408" s="25" t="str">
        <f>IF(N2408="","",_xlfn.XLOOKUP(N2408,Questions!$A:$A,Questions!$C:$C,"ERREUR TYPE"))</f>
        <v/>
      </c>
      <c r="P2408" s="25" t="str">
        <f>IF(N2408="","",_xlfn.XLOOKUP(N2408&amp;"_"&amp;Saisie!N2409,'Réponses'!D:D,'Réponses'!C:C,""))</f>
        <v/>
      </c>
      <c r="Q2408" s="25" t="str">
        <f t="shared" si="37"/>
        <v/>
      </c>
    </row>
    <row r="2409" spans="1:17">
      <c r="A2409" s="25" t="str">
        <f>IF(ISBLANK(Saisie!C2410),"",_xlfn.XLOOKUP(Saisie!C2410,Barème!A:A,Barème!F:F,"ERREUR CODE PRODUIT"))</f>
        <v/>
      </c>
      <c r="B2409" s="25" t="str">
        <f>IF(OR(A2409="08",A2409="07",MID(Saisie!C2410,4,4)="0804",MID(Saisie!C2410,4,4)="0907",A2409=""),"",_xlfn.XLOOKUP(A2409,Matériau!A:A,Matériau!C:C,"ERREUR MATERIAU"))</f>
        <v/>
      </c>
      <c r="C2409" s="25" t="str">
        <f>IF(B2409="","",_xlfn.XLOOKUP(B2409,Questions!A:A,Questions!C:C,""))</f>
        <v/>
      </c>
      <c r="D2409" s="25" t="str">
        <f>IF(B2409="","",_xlfn.XLOOKUP(B2409&amp;"_"&amp;Saisie!F2410,'Réponses'!D:D,'Réponses'!C:C,""))</f>
        <v/>
      </c>
      <c r="E2409" s="25" t="str">
        <f>IF(D2409="","",_xlfn.XLOOKUP(D2409,'Réponses'!C:C,'Réponses'!F:F,"ERREUR PROCHAINE QUESTION"))</f>
        <v/>
      </c>
      <c r="F2409" s="25" t="str">
        <f>IF(E2409="","",_xlfn.XLOOKUP(E2409,Questions!$A:$A,Questions!$C:$C,""))</f>
        <v/>
      </c>
      <c r="G2409" s="25" t="str">
        <f>IF(E2409="","",_xlfn.XLOOKUP(E2409&amp;"_"&amp;Saisie!H2410,'Réponses'!D:D,'Réponses'!C:C,""))</f>
        <v/>
      </c>
      <c r="H2409" s="25" t="str">
        <f>IF(G2409="","",_xlfn.XLOOKUP(G2409,'Réponses'!C:C,'Réponses'!F:F,"ERREUR PROCHAINE QUESTION"))</f>
        <v/>
      </c>
      <c r="I2409" s="25" t="str">
        <f>IF(H2409="","",_xlfn.XLOOKUP(H2409,Questions!$A:$A,Questions!$C:$C,"ERREUR TYPE"))</f>
        <v/>
      </c>
      <c r="J2409" s="25" t="str">
        <f>IF(H2409="","",_xlfn.XLOOKUP(H2409&amp;"_"&amp;Saisie!J2410,'Réponses'!D:D,'Réponses'!C:C,""))</f>
        <v/>
      </c>
      <c r="K2409" s="25" t="str">
        <f>IF(J2409="","",_xlfn.XLOOKUP(J2409,'Réponses'!C:C,'Réponses'!F:F,"ERREUR PROCHAINE QUESTION"))</f>
        <v/>
      </c>
      <c r="L2409" s="25" t="str">
        <f>IF(K2409="","",_xlfn.XLOOKUP(K2409,Questions!$A:$A,Questions!$C:$C,""))</f>
        <v/>
      </c>
      <c r="M2409" s="25" t="str">
        <f>IF(K2409="","",_xlfn.XLOOKUP(K2409&amp;"_"&amp;Saisie!L2410,'Réponses'!D:D,'Réponses'!C:C,""))</f>
        <v/>
      </c>
      <c r="N2409" s="25" t="str">
        <f>IF(M2409="","",_xlfn.XLOOKUP(M2409,'Réponses'!C:C,'Réponses'!F:F,"ERREUR PROCHAINE QUESTION"))</f>
        <v/>
      </c>
      <c r="O2409" s="25" t="str">
        <f>IF(N2409="","",_xlfn.XLOOKUP(N2409,Questions!$A:$A,Questions!$C:$C,"ERREUR TYPE"))</f>
        <v/>
      </c>
      <c r="P2409" s="25" t="str">
        <f>IF(N2409="","",_xlfn.XLOOKUP(N2409&amp;"_"&amp;Saisie!N2410,'Réponses'!D:D,'Réponses'!C:C,""))</f>
        <v/>
      </c>
      <c r="Q2409" s="25" t="str">
        <f t="shared" si="37"/>
        <v/>
      </c>
    </row>
    <row r="2410" spans="1:17">
      <c r="A2410" s="25" t="str">
        <f>IF(ISBLANK(Saisie!C2411),"",_xlfn.XLOOKUP(Saisie!C2411,Barème!A:A,Barème!F:F,"ERREUR CODE PRODUIT"))</f>
        <v/>
      </c>
      <c r="B2410" s="25" t="str">
        <f>IF(OR(A2410="08",A2410="07",MID(Saisie!C2411,4,4)="0804",MID(Saisie!C2411,4,4)="0907",A2410=""),"",_xlfn.XLOOKUP(A2410,Matériau!A:A,Matériau!C:C,"ERREUR MATERIAU"))</f>
        <v/>
      </c>
      <c r="C2410" s="25" t="str">
        <f>IF(B2410="","",_xlfn.XLOOKUP(B2410,Questions!A:A,Questions!C:C,""))</f>
        <v/>
      </c>
      <c r="D2410" s="25" t="str">
        <f>IF(B2410="","",_xlfn.XLOOKUP(B2410&amp;"_"&amp;Saisie!F2411,'Réponses'!D:D,'Réponses'!C:C,""))</f>
        <v/>
      </c>
      <c r="E2410" s="25" t="str">
        <f>IF(D2410="","",_xlfn.XLOOKUP(D2410,'Réponses'!C:C,'Réponses'!F:F,"ERREUR PROCHAINE QUESTION"))</f>
        <v/>
      </c>
      <c r="F2410" s="25" t="str">
        <f>IF(E2410="","",_xlfn.XLOOKUP(E2410,Questions!$A:$A,Questions!$C:$C,""))</f>
        <v/>
      </c>
      <c r="G2410" s="25" t="str">
        <f>IF(E2410="","",_xlfn.XLOOKUP(E2410&amp;"_"&amp;Saisie!H2411,'Réponses'!D:D,'Réponses'!C:C,""))</f>
        <v/>
      </c>
      <c r="H2410" s="25" t="str">
        <f>IF(G2410="","",_xlfn.XLOOKUP(G2410,'Réponses'!C:C,'Réponses'!F:F,"ERREUR PROCHAINE QUESTION"))</f>
        <v/>
      </c>
      <c r="I2410" s="25" t="str">
        <f>IF(H2410="","",_xlfn.XLOOKUP(H2410,Questions!$A:$A,Questions!$C:$C,"ERREUR TYPE"))</f>
        <v/>
      </c>
      <c r="J2410" s="25" t="str">
        <f>IF(H2410="","",_xlfn.XLOOKUP(H2410&amp;"_"&amp;Saisie!J2411,'Réponses'!D:D,'Réponses'!C:C,""))</f>
        <v/>
      </c>
      <c r="K2410" s="25" t="str">
        <f>IF(J2410="","",_xlfn.XLOOKUP(J2410,'Réponses'!C:C,'Réponses'!F:F,"ERREUR PROCHAINE QUESTION"))</f>
        <v/>
      </c>
      <c r="L2410" s="25" t="str">
        <f>IF(K2410="","",_xlfn.XLOOKUP(K2410,Questions!$A:$A,Questions!$C:$C,""))</f>
        <v/>
      </c>
      <c r="M2410" s="25" t="str">
        <f>IF(K2410="","",_xlfn.XLOOKUP(K2410&amp;"_"&amp;Saisie!L2411,'Réponses'!D:D,'Réponses'!C:C,""))</f>
        <v/>
      </c>
      <c r="N2410" s="25" t="str">
        <f>IF(M2410="","",_xlfn.XLOOKUP(M2410,'Réponses'!C:C,'Réponses'!F:F,"ERREUR PROCHAINE QUESTION"))</f>
        <v/>
      </c>
      <c r="O2410" s="25" t="str">
        <f>IF(N2410="","",_xlfn.XLOOKUP(N2410,Questions!$A:$A,Questions!$C:$C,"ERREUR TYPE"))</f>
        <v/>
      </c>
      <c r="P2410" s="25" t="str">
        <f>IF(N2410="","",_xlfn.XLOOKUP(N2410&amp;"_"&amp;Saisie!N2411,'Réponses'!D:D,'Réponses'!C:C,""))</f>
        <v/>
      </c>
      <c r="Q2410" s="25" t="str">
        <f t="shared" si="37"/>
        <v/>
      </c>
    </row>
    <row r="2411" spans="1:17">
      <c r="A2411" s="25" t="str">
        <f>IF(ISBLANK(Saisie!C2412),"",_xlfn.XLOOKUP(Saisie!C2412,Barème!A:A,Barème!F:F,"ERREUR CODE PRODUIT"))</f>
        <v/>
      </c>
      <c r="B2411" s="25" t="str">
        <f>IF(OR(A2411="08",A2411="07",MID(Saisie!C2412,4,4)="0804",MID(Saisie!C2412,4,4)="0907",A2411=""),"",_xlfn.XLOOKUP(A2411,Matériau!A:A,Matériau!C:C,"ERREUR MATERIAU"))</f>
        <v/>
      </c>
      <c r="C2411" s="25" t="str">
        <f>IF(B2411="","",_xlfn.XLOOKUP(B2411,Questions!A:A,Questions!C:C,""))</f>
        <v/>
      </c>
      <c r="D2411" s="25" t="str">
        <f>IF(B2411="","",_xlfn.XLOOKUP(B2411&amp;"_"&amp;Saisie!F2412,'Réponses'!D:D,'Réponses'!C:C,""))</f>
        <v/>
      </c>
      <c r="E2411" s="25" t="str">
        <f>IF(D2411="","",_xlfn.XLOOKUP(D2411,'Réponses'!C:C,'Réponses'!F:F,"ERREUR PROCHAINE QUESTION"))</f>
        <v/>
      </c>
      <c r="F2411" s="25" t="str">
        <f>IF(E2411="","",_xlfn.XLOOKUP(E2411,Questions!$A:$A,Questions!$C:$C,""))</f>
        <v/>
      </c>
      <c r="G2411" s="25" t="str">
        <f>IF(E2411="","",_xlfn.XLOOKUP(E2411&amp;"_"&amp;Saisie!H2412,'Réponses'!D:D,'Réponses'!C:C,""))</f>
        <v/>
      </c>
      <c r="H2411" s="25" t="str">
        <f>IF(G2411="","",_xlfn.XLOOKUP(G2411,'Réponses'!C:C,'Réponses'!F:F,"ERREUR PROCHAINE QUESTION"))</f>
        <v/>
      </c>
      <c r="I2411" s="25" t="str">
        <f>IF(H2411="","",_xlfn.XLOOKUP(H2411,Questions!$A:$A,Questions!$C:$C,"ERREUR TYPE"))</f>
        <v/>
      </c>
      <c r="J2411" s="25" t="str">
        <f>IF(H2411="","",_xlfn.XLOOKUP(H2411&amp;"_"&amp;Saisie!J2412,'Réponses'!D:D,'Réponses'!C:C,""))</f>
        <v/>
      </c>
      <c r="K2411" s="25" t="str">
        <f>IF(J2411="","",_xlfn.XLOOKUP(J2411,'Réponses'!C:C,'Réponses'!F:F,"ERREUR PROCHAINE QUESTION"))</f>
        <v/>
      </c>
      <c r="L2411" s="25" t="str">
        <f>IF(K2411="","",_xlfn.XLOOKUP(K2411,Questions!$A:$A,Questions!$C:$C,""))</f>
        <v/>
      </c>
      <c r="M2411" s="25" t="str">
        <f>IF(K2411="","",_xlfn.XLOOKUP(K2411&amp;"_"&amp;Saisie!L2412,'Réponses'!D:D,'Réponses'!C:C,""))</f>
        <v/>
      </c>
      <c r="N2411" s="25" t="str">
        <f>IF(M2411="","",_xlfn.XLOOKUP(M2411,'Réponses'!C:C,'Réponses'!F:F,"ERREUR PROCHAINE QUESTION"))</f>
        <v/>
      </c>
      <c r="O2411" s="25" t="str">
        <f>IF(N2411="","",_xlfn.XLOOKUP(N2411,Questions!$A:$A,Questions!$C:$C,"ERREUR TYPE"))</f>
        <v/>
      </c>
      <c r="P2411" s="25" t="str">
        <f>IF(N2411="","",_xlfn.XLOOKUP(N2411&amp;"_"&amp;Saisie!N2412,'Réponses'!D:D,'Réponses'!C:C,""))</f>
        <v/>
      </c>
      <c r="Q2411" s="25" t="str">
        <f t="shared" si="37"/>
        <v/>
      </c>
    </row>
    <row r="2412" spans="1:17">
      <c r="A2412" s="25" t="str">
        <f>IF(ISBLANK(Saisie!C2413),"",_xlfn.XLOOKUP(Saisie!C2413,Barème!A:A,Barème!F:F,"ERREUR CODE PRODUIT"))</f>
        <v/>
      </c>
      <c r="B2412" s="25" t="str">
        <f>IF(OR(A2412="08",A2412="07",MID(Saisie!C2413,4,4)="0804",MID(Saisie!C2413,4,4)="0907",A2412=""),"",_xlfn.XLOOKUP(A2412,Matériau!A:A,Matériau!C:C,"ERREUR MATERIAU"))</f>
        <v/>
      </c>
      <c r="C2412" s="25" t="str">
        <f>IF(B2412="","",_xlfn.XLOOKUP(B2412,Questions!A:A,Questions!C:C,""))</f>
        <v/>
      </c>
      <c r="D2412" s="25" t="str">
        <f>IF(B2412="","",_xlfn.XLOOKUP(B2412&amp;"_"&amp;Saisie!F2413,'Réponses'!D:D,'Réponses'!C:C,""))</f>
        <v/>
      </c>
      <c r="E2412" s="25" t="str">
        <f>IF(D2412="","",_xlfn.XLOOKUP(D2412,'Réponses'!C:C,'Réponses'!F:F,"ERREUR PROCHAINE QUESTION"))</f>
        <v/>
      </c>
      <c r="F2412" s="25" t="str">
        <f>IF(E2412="","",_xlfn.XLOOKUP(E2412,Questions!$A:$A,Questions!$C:$C,""))</f>
        <v/>
      </c>
      <c r="G2412" s="25" t="str">
        <f>IF(E2412="","",_xlfn.XLOOKUP(E2412&amp;"_"&amp;Saisie!H2413,'Réponses'!D:D,'Réponses'!C:C,""))</f>
        <v/>
      </c>
      <c r="H2412" s="25" t="str">
        <f>IF(G2412="","",_xlfn.XLOOKUP(G2412,'Réponses'!C:C,'Réponses'!F:F,"ERREUR PROCHAINE QUESTION"))</f>
        <v/>
      </c>
      <c r="I2412" s="25" t="str">
        <f>IF(H2412="","",_xlfn.XLOOKUP(H2412,Questions!$A:$A,Questions!$C:$C,"ERREUR TYPE"))</f>
        <v/>
      </c>
      <c r="J2412" s="25" t="str">
        <f>IF(H2412="","",_xlfn.XLOOKUP(H2412&amp;"_"&amp;Saisie!J2413,'Réponses'!D:D,'Réponses'!C:C,""))</f>
        <v/>
      </c>
      <c r="K2412" s="25" t="str">
        <f>IF(J2412="","",_xlfn.XLOOKUP(J2412,'Réponses'!C:C,'Réponses'!F:F,"ERREUR PROCHAINE QUESTION"))</f>
        <v/>
      </c>
      <c r="L2412" s="25" t="str">
        <f>IF(K2412="","",_xlfn.XLOOKUP(K2412,Questions!$A:$A,Questions!$C:$C,""))</f>
        <v/>
      </c>
      <c r="M2412" s="25" t="str">
        <f>IF(K2412="","",_xlfn.XLOOKUP(K2412&amp;"_"&amp;Saisie!L2413,'Réponses'!D:D,'Réponses'!C:C,""))</f>
        <v/>
      </c>
      <c r="N2412" s="25" t="str">
        <f>IF(M2412="","",_xlfn.XLOOKUP(M2412,'Réponses'!C:C,'Réponses'!F:F,"ERREUR PROCHAINE QUESTION"))</f>
        <v/>
      </c>
      <c r="O2412" s="25" t="str">
        <f>IF(N2412="","",_xlfn.XLOOKUP(N2412,Questions!$A:$A,Questions!$C:$C,"ERREUR TYPE"))</f>
        <v/>
      </c>
      <c r="P2412" s="25" t="str">
        <f>IF(N2412="","",_xlfn.XLOOKUP(N2412&amp;"_"&amp;Saisie!N2413,'Réponses'!D:D,'Réponses'!C:C,""))</f>
        <v/>
      </c>
      <c r="Q2412" s="25" t="str">
        <f t="shared" si="37"/>
        <v/>
      </c>
    </row>
    <row r="2413" spans="1:17">
      <c r="A2413" s="25" t="str">
        <f>IF(ISBLANK(Saisie!C2414),"",_xlfn.XLOOKUP(Saisie!C2414,Barème!A:A,Barème!F:F,"ERREUR CODE PRODUIT"))</f>
        <v/>
      </c>
      <c r="B2413" s="25" t="str">
        <f>IF(OR(A2413="08",A2413="07",MID(Saisie!C2414,4,4)="0804",MID(Saisie!C2414,4,4)="0907",A2413=""),"",_xlfn.XLOOKUP(A2413,Matériau!A:A,Matériau!C:C,"ERREUR MATERIAU"))</f>
        <v/>
      </c>
      <c r="C2413" s="25" t="str">
        <f>IF(B2413="","",_xlfn.XLOOKUP(B2413,Questions!A:A,Questions!C:C,""))</f>
        <v/>
      </c>
      <c r="D2413" s="25" t="str">
        <f>IF(B2413="","",_xlfn.XLOOKUP(B2413&amp;"_"&amp;Saisie!F2414,'Réponses'!D:D,'Réponses'!C:C,""))</f>
        <v/>
      </c>
      <c r="E2413" s="25" t="str">
        <f>IF(D2413="","",_xlfn.XLOOKUP(D2413,'Réponses'!C:C,'Réponses'!F:F,"ERREUR PROCHAINE QUESTION"))</f>
        <v/>
      </c>
      <c r="F2413" s="25" t="str">
        <f>IF(E2413="","",_xlfn.XLOOKUP(E2413,Questions!$A:$A,Questions!$C:$C,""))</f>
        <v/>
      </c>
      <c r="G2413" s="25" t="str">
        <f>IF(E2413="","",_xlfn.XLOOKUP(E2413&amp;"_"&amp;Saisie!H2414,'Réponses'!D:D,'Réponses'!C:C,""))</f>
        <v/>
      </c>
      <c r="H2413" s="25" t="str">
        <f>IF(G2413="","",_xlfn.XLOOKUP(G2413,'Réponses'!C:C,'Réponses'!F:F,"ERREUR PROCHAINE QUESTION"))</f>
        <v/>
      </c>
      <c r="I2413" s="25" t="str">
        <f>IF(H2413="","",_xlfn.XLOOKUP(H2413,Questions!$A:$A,Questions!$C:$C,"ERREUR TYPE"))</f>
        <v/>
      </c>
      <c r="J2413" s="25" t="str">
        <f>IF(H2413="","",_xlfn.XLOOKUP(H2413&amp;"_"&amp;Saisie!J2414,'Réponses'!D:D,'Réponses'!C:C,""))</f>
        <v/>
      </c>
      <c r="K2413" s="25" t="str">
        <f>IF(J2413="","",_xlfn.XLOOKUP(J2413,'Réponses'!C:C,'Réponses'!F:F,"ERREUR PROCHAINE QUESTION"))</f>
        <v/>
      </c>
      <c r="L2413" s="25" t="str">
        <f>IF(K2413="","",_xlfn.XLOOKUP(K2413,Questions!$A:$A,Questions!$C:$C,""))</f>
        <v/>
      </c>
      <c r="M2413" s="25" t="str">
        <f>IF(K2413="","",_xlfn.XLOOKUP(K2413&amp;"_"&amp;Saisie!L2414,'Réponses'!D:D,'Réponses'!C:C,""))</f>
        <v/>
      </c>
      <c r="N2413" s="25" t="str">
        <f>IF(M2413="","",_xlfn.XLOOKUP(M2413,'Réponses'!C:C,'Réponses'!F:F,"ERREUR PROCHAINE QUESTION"))</f>
        <v/>
      </c>
      <c r="O2413" s="25" t="str">
        <f>IF(N2413="","",_xlfn.XLOOKUP(N2413,Questions!$A:$A,Questions!$C:$C,"ERREUR TYPE"))</f>
        <v/>
      </c>
      <c r="P2413" s="25" t="str">
        <f>IF(N2413="","",_xlfn.XLOOKUP(N2413&amp;"_"&amp;Saisie!N2414,'Réponses'!D:D,'Réponses'!C:C,""))</f>
        <v/>
      </c>
      <c r="Q2413" s="25" t="str">
        <f t="shared" si="37"/>
        <v/>
      </c>
    </row>
    <row r="2414" spans="1:17">
      <c r="A2414" s="25" t="str">
        <f>IF(ISBLANK(Saisie!C2415),"",_xlfn.XLOOKUP(Saisie!C2415,Barème!A:A,Barème!F:F,"ERREUR CODE PRODUIT"))</f>
        <v/>
      </c>
      <c r="B2414" s="25" t="str">
        <f>IF(OR(A2414="08",A2414="07",MID(Saisie!C2415,4,4)="0804",MID(Saisie!C2415,4,4)="0907",A2414=""),"",_xlfn.XLOOKUP(A2414,Matériau!A:A,Matériau!C:C,"ERREUR MATERIAU"))</f>
        <v/>
      </c>
      <c r="C2414" s="25" t="str">
        <f>IF(B2414="","",_xlfn.XLOOKUP(B2414,Questions!A:A,Questions!C:C,""))</f>
        <v/>
      </c>
      <c r="D2414" s="25" t="str">
        <f>IF(B2414="","",_xlfn.XLOOKUP(B2414&amp;"_"&amp;Saisie!F2415,'Réponses'!D:D,'Réponses'!C:C,""))</f>
        <v/>
      </c>
      <c r="E2414" s="25" t="str">
        <f>IF(D2414="","",_xlfn.XLOOKUP(D2414,'Réponses'!C:C,'Réponses'!F:F,"ERREUR PROCHAINE QUESTION"))</f>
        <v/>
      </c>
      <c r="F2414" s="25" t="str">
        <f>IF(E2414="","",_xlfn.XLOOKUP(E2414,Questions!$A:$A,Questions!$C:$C,""))</f>
        <v/>
      </c>
      <c r="G2414" s="25" t="str">
        <f>IF(E2414="","",_xlfn.XLOOKUP(E2414&amp;"_"&amp;Saisie!H2415,'Réponses'!D:D,'Réponses'!C:C,""))</f>
        <v/>
      </c>
      <c r="H2414" s="25" t="str">
        <f>IF(G2414="","",_xlfn.XLOOKUP(G2414,'Réponses'!C:C,'Réponses'!F:F,"ERREUR PROCHAINE QUESTION"))</f>
        <v/>
      </c>
      <c r="I2414" s="25" t="str">
        <f>IF(H2414="","",_xlfn.XLOOKUP(H2414,Questions!$A:$A,Questions!$C:$C,"ERREUR TYPE"))</f>
        <v/>
      </c>
      <c r="J2414" s="25" t="str">
        <f>IF(H2414="","",_xlfn.XLOOKUP(H2414&amp;"_"&amp;Saisie!J2415,'Réponses'!D:D,'Réponses'!C:C,""))</f>
        <v/>
      </c>
      <c r="K2414" s="25" t="str">
        <f>IF(J2414="","",_xlfn.XLOOKUP(J2414,'Réponses'!C:C,'Réponses'!F:F,"ERREUR PROCHAINE QUESTION"))</f>
        <v/>
      </c>
      <c r="L2414" s="25" t="str">
        <f>IF(K2414="","",_xlfn.XLOOKUP(K2414,Questions!$A:$A,Questions!$C:$C,""))</f>
        <v/>
      </c>
      <c r="M2414" s="25" t="str">
        <f>IF(K2414="","",_xlfn.XLOOKUP(K2414&amp;"_"&amp;Saisie!L2415,'Réponses'!D:D,'Réponses'!C:C,""))</f>
        <v/>
      </c>
      <c r="N2414" s="25" t="str">
        <f>IF(M2414="","",_xlfn.XLOOKUP(M2414,'Réponses'!C:C,'Réponses'!F:F,"ERREUR PROCHAINE QUESTION"))</f>
        <v/>
      </c>
      <c r="O2414" s="25" t="str">
        <f>IF(N2414="","",_xlfn.XLOOKUP(N2414,Questions!$A:$A,Questions!$C:$C,"ERREUR TYPE"))</f>
        <v/>
      </c>
      <c r="P2414" s="25" t="str">
        <f>IF(N2414="","",_xlfn.XLOOKUP(N2414&amp;"_"&amp;Saisie!N2415,'Réponses'!D:D,'Réponses'!C:C,""))</f>
        <v/>
      </c>
      <c r="Q2414" s="25" t="str">
        <f t="shared" si="37"/>
        <v/>
      </c>
    </row>
    <row r="2415" spans="1:17">
      <c r="A2415" s="25" t="str">
        <f>IF(ISBLANK(Saisie!C2416),"",_xlfn.XLOOKUP(Saisie!C2416,Barème!A:A,Barème!F:F,"ERREUR CODE PRODUIT"))</f>
        <v/>
      </c>
      <c r="B2415" s="25" t="str">
        <f>IF(OR(A2415="08",A2415="07",MID(Saisie!C2416,4,4)="0804",MID(Saisie!C2416,4,4)="0907",A2415=""),"",_xlfn.XLOOKUP(A2415,Matériau!A:A,Matériau!C:C,"ERREUR MATERIAU"))</f>
        <v/>
      </c>
      <c r="C2415" s="25" t="str">
        <f>IF(B2415="","",_xlfn.XLOOKUP(B2415,Questions!A:A,Questions!C:C,""))</f>
        <v/>
      </c>
      <c r="D2415" s="25" t="str">
        <f>IF(B2415="","",_xlfn.XLOOKUP(B2415&amp;"_"&amp;Saisie!F2416,'Réponses'!D:D,'Réponses'!C:C,""))</f>
        <v/>
      </c>
      <c r="E2415" s="25" t="str">
        <f>IF(D2415="","",_xlfn.XLOOKUP(D2415,'Réponses'!C:C,'Réponses'!F:F,"ERREUR PROCHAINE QUESTION"))</f>
        <v/>
      </c>
      <c r="F2415" s="25" t="str">
        <f>IF(E2415="","",_xlfn.XLOOKUP(E2415,Questions!$A:$A,Questions!$C:$C,""))</f>
        <v/>
      </c>
      <c r="G2415" s="25" t="str">
        <f>IF(E2415="","",_xlfn.XLOOKUP(E2415&amp;"_"&amp;Saisie!H2416,'Réponses'!D:D,'Réponses'!C:C,""))</f>
        <v/>
      </c>
      <c r="H2415" s="25" t="str">
        <f>IF(G2415="","",_xlfn.XLOOKUP(G2415,'Réponses'!C:C,'Réponses'!F:F,"ERREUR PROCHAINE QUESTION"))</f>
        <v/>
      </c>
      <c r="I2415" s="25" t="str">
        <f>IF(H2415="","",_xlfn.XLOOKUP(H2415,Questions!$A:$A,Questions!$C:$C,"ERREUR TYPE"))</f>
        <v/>
      </c>
      <c r="J2415" s="25" t="str">
        <f>IF(H2415="","",_xlfn.XLOOKUP(H2415&amp;"_"&amp;Saisie!J2416,'Réponses'!D:D,'Réponses'!C:C,""))</f>
        <v/>
      </c>
      <c r="K2415" s="25" t="str">
        <f>IF(J2415="","",_xlfn.XLOOKUP(J2415,'Réponses'!C:C,'Réponses'!F:F,"ERREUR PROCHAINE QUESTION"))</f>
        <v/>
      </c>
      <c r="L2415" s="25" t="str">
        <f>IF(K2415="","",_xlfn.XLOOKUP(K2415,Questions!$A:$A,Questions!$C:$C,""))</f>
        <v/>
      </c>
      <c r="M2415" s="25" t="str">
        <f>IF(K2415="","",_xlfn.XLOOKUP(K2415&amp;"_"&amp;Saisie!L2416,'Réponses'!D:D,'Réponses'!C:C,""))</f>
        <v/>
      </c>
      <c r="N2415" s="25" t="str">
        <f>IF(M2415="","",_xlfn.XLOOKUP(M2415,'Réponses'!C:C,'Réponses'!F:F,"ERREUR PROCHAINE QUESTION"))</f>
        <v/>
      </c>
      <c r="O2415" s="25" t="str">
        <f>IF(N2415="","",_xlfn.XLOOKUP(N2415,Questions!$A:$A,Questions!$C:$C,"ERREUR TYPE"))</f>
        <v/>
      </c>
      <c r="P2415" s="25" t="str">
        <f>IF(N2415="","",_xlfn.XLOOKUP(N2415&amp;"_"&amp;Saisie!N2416,'Réponses'!D:D,'Réponses'!C:C,""))</f>
        <v/>
      </c>
      <c r="Q2415" s="25" t="str">
        <f t="shared" si="37"/>
        <v/>
      </c>
    </row>
    <row r="2416" spans="1:17">
      <c r="A2416" s="25" t="str">
        <f>IF(ISBLANK(Saisie!C2417),"",_xlfn.XLOOKUP(Saisie!C2417,Barème!A:A,Barème!F:F,"ERREUR CODE PRODUIT"))</f>
        <v/>
      </c>
      <c r="B2416" s="25" t="str">
        <f>IF(OR(A2416="08",A2416="07",MID(Saisie!C2417,4,4)="0804",MID(Saisie!C2417,4,4)="0907",A2416=""),"",_xlfn.XLOOKUP(A2416,Matériau!A:A,Matériau!C:C,"ERREUR MATERIAU"))</f>
        <v/>
      </c>
      <c r="C2416" s="25" t="str">
        <f>IF(B2416="","",_xlfn.XLOOKUP(B2416,Questions!A:A,Questions!C:C,""))</f>
        <v/>
      </c>
      <c r="D2416" s="25" t="str">
        <f>IF(B2416="","",_xlfn.XLOOKUP(B2416&amp;"_"&amp;Saisie!F2417,'Réponses'!D:D,'Réponses'!C:C,""))</f>
        <v/>
      </c>
      <c r="E2416" s="25" t="str">
        <f>IF(D2416="","",_xlfn.XLOOKUP(D2416,'Réponses'!C:C,'Réponses'!F:F,"ERREUR PROCHAINE QUESTION"))</f>
        <v/>
      </c>
      <c r="F2416" s="25" t="str">
        <f>IF(E2416="","",_xlfn.XLOOKUP(E2416,Questions!$A:$A,Questions!$C:$C,""))</f>
        <v/>
      </c>
      <c r="G2416" s="25" t="str">
        <f>IF(E2416="","",_xlfn.XLOOKUP(E2416&amp;"_"&amp;Saisie!H2417,'Réponses'!D:D,'Réponses'!C:C,""))</f>
        <v/>
      </c>
      <c r="H2416" s="25" t="str">
        <f>IF(G2416="","",_xlfn.XLOOKUP(G2416,'Réponses'!C:C,'Réponses'!F:F,"ERREUR PROCHAINE QUESTION"))</f>
        <v/>
      </c>
      <c r="I2416" s="25" t="str">
        <f>IF(H2416="","",_xlfn.XLOOKUP(H2416,Questions!$A:$A,Questions!$C:$C,"ERREUR TYPE"))</f>
        <v/>
      </c>
      <c r="J2416" s="25" t="str">
        <f>IF(H2416="","",_xlfn.XLOOKUP(H2416&amp;"_"&amp;Saisie!J2417,'Réponses'!D:D,'Réponses'!C:C,""))</f>
        <v/>
      </c>
      <c r="K2416" s="25" t="str">
        <f>IF(J2416="","",_xlfn.XLOOKUP(J2416,'Réponses'!C:C,'Réponses'!F:F,"ERREUR PROCHAINE QUESTION"))</f>
        <v/>
      </c>
      <c r="L2416" s="25" t="str">
        <f>IF(K2416="","",_xlfn.XLOOKUP(K2416,Questions!$A:$A,Questions!$C:$C,""))</f>
        <v/>
      </c>
      <c r="M2416" s="25" t="str">
        <f>IF(K2416="","",_xlfn.XLOOKUP(K2416&amp;"_"&amp;Saisie!L2417,'Réponses'!D:D,'Réponses'!C:C,""))</f>
        <v/>
      </c>
      <c r="N2416" s="25" t="str">
        <f>IF(M2416="","",_xlfn.XLOOKUP(M2416,'Réponses'!C:C,'Réponses'!F:F,"ERREUR PROCHAINE QUESTION"))</f>
        <v/>
      </c>
      <c r="O2416" s="25" t="str">
        <f>IF(N2416="","",_xlfn.XLOOKUP(N2416,Questions!$A:$A,Questions!$C:$C,"ERREUR TYPE"))</f>
        <v/>
      </c>
      <c r="P2416" s="25" t="str">
        <f>IF(N2416="","",_xlfn.XLOOKUP(N2416&amp;"_"&amp;Saisie!N2417,'Réponses'!D:D,'Réponses'!C:C,""))</f>
        <v/>
      </c>
      <c r="Q2416" s="25" t="str">
        <f t="shared" si="37"/>
        <v/>
      </c>
    </row>
    <row r="2417" spans="1:17">
      <c r="A2417" s="25" t="str">
        <f>IF(ISBLANK(Saisie!C2418),"",_xlfn.XLOOKUP(Saisie!C2418,Barème!A:A,Barème!F:F,"ERREUR CODE PRODUIT"))</f>
        <v/>
      </c>
      <c r="B2417" s="25" t="str">
        <f>IF(OR(A2417="08",A2417="07",MID(Saisie!C2418,4,4)="0804",MID(Saisie!C2418,4,4)="0907",A2417=""),"",_xlfn.XLOOKUP(A2417,Matériau!A:A,Matériau!C:C,"ERREUR MATERIAU"))</f>
        <v/>
      </c>
      <c r="C2417" s="25" t="str">
        <f>IF(B2417="","",_xlfn.XLOOKUP(B2417,Questions!A:A,Questions!C:C,""))</f>
        <v/>
      </c>
      <c r="D2417" s="25" t="str">
        <f>IF(B2417="","",_xlfn.XLOOKUP(B2417&amp;"_"&amp;Saisie!F2418,'Réponses'!D:D,'Réponses'!C:C,""))</f>
        <v/>
      </c>
      <c r="E2417" s="25" t="str">
        <f>IF(D2417="","",_xlfn.XLOOKUP(D2417,'Réponses'!C:C,'Réponses'!F:F,"ERREUR PROCHAINE QUESTION"))</f>
        <v/>
      </c>
      <c r="F2417" s="25" t="str">
        <f>IF(E2417="","",_xlfn.XLOOKUP(E2417,Questions!$A:$A,Questions!$C:$C,""))</f>
        <v/>
      </c>
      <c r="G2417" s="25" t="str">
        <f>IF(E2417="","",_xlfn.XLOOKUP(E2417&amp;"_"&amp;Saisie!H2418,'Réponses'!D:D,'Réponses'!C:C,""))</f>
        <v/>
      </c>
      <c r="H2417" s="25" t="str">
        <f>IF(G2417="","",_xlfn.XLOOKUP(G2417,'Réponses'!C:C,'Réponses'!F:F,"ERREUR PROCHAINE QUESTION"))</f>
        <v/>
      </c>
      <c r="I2417" s="25" t="str">
        <f>IF(H2417="","",_xlfn.XLOOKUP(H2417,Questions!$A:$A,Questions!$C:$C,"ERREUR TYPE"))</f>
        <v/>
      </c>
      <c r="J2417" s="25" t="str">
        <f>IF(H2417="","",_xlfn.XLOOKUP(H2417&amp;"_"&amp;Saisie!J2418,'Réponses'!D:D,'Réponses'!C:C,""))</f>
        <v/>
      </c>
      <c r="K2417" s="25" t="str">
        <f>IF(J2417="","",_xlfn.XLOOKUP(J2417,'Réponses'!C:C,'Réponses'!F:F,"ERREUR PROCHAINE QUESTION"))</f>
        <v/>
      </c>
      <c r="L2417" s="25" t="str">
        <f>IF(K2417="","",_xlfn.XLOOKUP(K2417,Questions!$A:$A,Questions!$C:$C,""))</f>
        <v/>
      </c>
      <c r="M2417" s="25" t="str">
        <f>IF(K2417="","",_xlfn.XLOOKUP(K2417&amp;"_"&amp;Saisie!L2418,'Réponses'!D:D,'Réponses'!C:C,""))</f>
        <v/>
      </c>
      <c r="N2417" s="25" t="str">
        <f>IF(M2417="","",_xlfn.XLOOKUP(M2417,'Réponses'!C:C,'Réponses'!F:F,"ERREUR PROCHAINE QUESTION"))</f>
        <v/>
      </c>
      <c r="O2417" s="25" t="str">
        <f>IF(N2417="","",_xlfn.XLOOKUP(N2417,Questions!$A:$A,Questions!$C:$C,"ERREUR TYPE"))</f>
        <v/>
      </c>
      <c r="P2417" s="25" t="str">
        <f>IF(N2417="","",_xlfn.XLOOKUP(N2417&amp;"_"&amp;Saisie!N2418,'Réponses'!D:D,'Réponses'!C:C,""))</f>
        <v/>
      </c>
      <c r="Q2417" s="25" t="str">
        <f t="shared" si="37"/>
        <v/>
      </c>
    </row>
    <row r="2418" spans="1:17">
      <c r="A2418" s="25" t="str">
        <f>IF(ISBLANK(Saisie!C2419),"",_xlfn.XLOOKUP(Saisie!C2419,Barème!A:A,Barème!F:F,"ERREUR CODE PRODUIT"))</f>
        <v/>
      </c>
      <c r="B2418" s="25" t="str">
        <f>IF(OR(A2418="08",A2418="07",MID(Saisie!C2419,4,4)="0804",MID(Saisie!C2419,4,4)="0907",A2418=""),"",_xlfn.XLOOKUP(A2418,Matériau!A:A,Matériau!C:C,"ERREUR MATERIAU"))</f>
        <v/>
      </c>
      <c r="C2418" s="25" t="str">
        <f>IF(B2418="","",_xlfn.XLOOKUP(B2418,Questions!A:A,Questions!C:C,""))</f>
        <v/>
      </c>
      <c r="D2418" s="25" t="str">
        <f>IF(B2418="","",_xlfn.XLOOKUP(B2418&amp;"_"&amp;Saisie!F2419,'Réponses'!D:D,'Réponses'!C:C,""))</f>
        <v/>
      </c>
      <c r="E2418" s="25" t="str">
        <f>IF(D2418="","",_xlfn.XLOOKUP(D2418,'Réponses'!C:C,'Réponses'!F:F,"ERREUR PROCHAINE QUESTION"))</f>
        <v/>
      </c>
      <c r="F2418" s="25" t="str">
        <f>IF(E2418="","",_xlfn.XLOOKUP(E2418,Questions!$A:$A,Questions!$C:$C,""))</f>
        <v/>
      </c>
      <c r="G2418" s="25" t="str">
        <f>IF(E2418="","",_xlfn.XLOOKUP(E2418&amp;"_"&amp;Saisie!H2419,'Réponses'!D:D,'Réponses'!C:C,""))</f>
        <v/>
      </c>
      <c r="H2418" s="25" t="str">
        <f>IF(G2418="","",_xlfn.XLOOKUP(G2418,'Réponses'!C:C,'Réponses'!F:F,"ERREUR PROCHAINE QUESTION"))</f>
        <v/>
      </c>
      <c r="I2418" s="25" t="str">
        <f>IF(H2418="","",_xlfn.XLOOKUP(H2418,Questions!$A:$A,Questions!$C:$C,"ERREUR TYPE"))</f>
        <v/>
      </c>
      <c r="J2418" s="25" t="str">
        <f>IF(H2418="","",_xlfn.XLOOKUP(H2418&amp;"_"&amp;Saisie!J2419,'Réponses'!D:D,'Réponses'!C:C,""))</f>
        <v/>
      </c>
      <c r="K2418" s="25" t="str">
        <f>IF(J2418="","",_xlfn.XLOOKUP(J2418,'Réponses'!C:C,'Réponses'!F:F,"ERREUR PROCHAINE QUESTION"))</f>
        <v/>
      </c>
      <c r="L2418" s="25" t="str">
        <f>IF(K2418="","",_xlfn.XLOOKUP(K2418,Questions!$A:$A,Questions!$C:$C,""))</f>
        <v/>
      </c>
      <c r="M2418" s="25" t="str">
        <f>IF(K2418="","",_xlfn.XLOOKUP(K2418&amp;"_"&amp;Saisie!L2419,'Réponses'!D:D,'Réponses'!C:C,""))</f>
        <v/>
      </c>
      <c r="N2418" s="25" t="str">
        <f>IF(M2418="","",_xlfn.XLOOKUP(M2418,'Réponses'!C:C,'Réponses'!F:F,"ERREUR PROCHAINE QUESTION"))</f>
        <v/>
      </c>
      <c r="O2418" s="25" t="str">
        <f>IF(N2418="","",_xlfn.XLOOKUP(N2418,Questions!$A:$A,Questions!$C:$C,"ERREUR TYPE"))</f>
        <v/>
      </c>
      <c r="P2418" s="25" t="str">
        <f>IF(N2418="","",_xlfn.XLOOKUP(N2418&amp;"_"&amp;Saisie!N2419,'Réponses'!D:D,'Réponses'!C:C,""))</f>
        <v/>
      </c>
      <c r="Q2418" s="25" t="str">
        <f t="shared" si="37"/>
        <v/>
      </c>
    </row>
    <row r="2419" spans="1:17">
      <c r="A2419" s="25" t="str">
        <f>IF(ISBLANK(Saisie!C2420),"",_xlfn.XLOOKUP(Saisie!C2420,Barème!A:A,Barème!F:F,"ERREUR CODE PRODUIT"))</f>
        <v/>
      </c>
      <c r="B2419" s="25" t="str">
        <f>IF(OR(A2419="08",A2419="07",MID(Saisie!C2420,4,4)="0804",MID(Saisie!C2420,4,4)="0907",A2419=""),"",_xlfn.XLOOKUP(A2419,Matériau!A:A,Matériau!C:C,"ERREUR MATERIAU"))</f>
        <v/>
      </c>
      <c r="C2419" s="25" t="str">
        <f>IF(B2419="","",_xlfn.XLOOKUP(B2419,Questions!A:A,Questions!C:C,""))</f>
        <v/>
      </c>
      <c r="D2419" s="25" t="str">
        <f>IF(B2419="","",_xlfn.XLOOKUP(B2419&amp;"_"&amp;Saisie!F2420,'Réponses'!D:D,'Réponses'!C:C,""))</f>
        <v/>
      </c>
      <c r="E2419" s="25" t="str">
        <f>IF(D2419="","",_xlfn.XLOOKUP(D2419,'Réponses'!C:C,'Réponses'!F:F,"ERREUR PROCHAINE QUESTION"))</f>
        <v/>
      </c>
      <c r="F2419" s="25" t="str">
        <f>IF(E2419="","",_xlfn.XLOOKUP(E2419,Questions!$A:$A,Questions!$C:$C,""))</f>
        <v/>
      </c>
      <c r="G2419" s="25" t="str">
        <f>IF(E2419="","",_xlfn.XLOOKUP(E2419&amp;"_"&amp;Saisie!H2420,'Réponses'!D:D,'Réponses'!C:C,""))</f>
        <v/>
      </c>
      <c r="H2419" s="25" t="str">
        <f>IF(G2419="","",_xlfn.XLOOKUP(G2419,'Réponses'!C:C,'Réponses'!F:F,"ERREUR PROCHAINE QUESTION"))</f>
        <v/>
      </c>
      <c r="I2419" s="25" t="str">
        <f>IF(H2419="","",_xlfn.XLOOKUP(H2419,Questions!$A:$A,Questions!$C:$C,"ERREUR TYPE"))</f>
        <v/>
      </c>
      <c r="J2419" s="25" t="str">
        <f>IF(H2419="","",_xlfn.XLOOKUP(H2419&amp;"_"&amp;Saisie!J2420,'Réponses'!D:D,'Réponses'!C:C,""))</f>
        <v/>
      </c>
      <c r="K2419" s="25" t="str">
        <f>IF(J2419="","",_xlfn.XLOOKUP(J2419,'Réponses'!C:C,'Réponses'!F:F,"ERREUR PROCHAINE QUESTION"))</f>
        <v/>
      </c>
      <c r="L2419" s="25" t="str">
        <f>IF(K2419="","",_xlfn.XLOOKUP(K2419,Questions!$A:$A,Questions!$C:$C,""))</f>
        <v/>
      </c>
      <c r="M2419" s="25" t="str">
        <f>IF(K2419="","",_xlfn.XLOOKUP(K2419&amp;"_"&amp;Saisie!L2420,'Réponses'!D:D,'Réponses'!C:C,""))</f>
        <v/>
      </c>
      <c r="N2419" s="25" t="str">
        <f>IF(M2419="","",_xlfn.XLOOKUP(M2419,'Réponses'!C:C,'Réponses'!F:F,"ERREUR PROCHAINE QUESTION"))</f>
        <v/>
      </c>
      <c r="O2419" s="25" t="str">
        <f>IF(N2419="","",_xlfn.XLOOKUP(N2419,Questions!$A:$A,Questions!$C:$C,"ERREUR TYPE"))</f>
        <v/>
      </c>
      <c r="P2419" s="25" t="str">
        <f>IF(N2419="","",_xlfn.XLOOKUP(N2419&amp;"_"&amp;Saisie!N2420,'Réponses'!D:D,'Réponses'!C:C,""))</f>
        <v/>
      </c>
      <c r="Q2419" s="25" t="str">
        <f t="shared" si="37"/>
        <v/>
      </c>
    </row>
    <row r="2420" spans="1:17">
      <c r="A2420" s="25" t="str">
        <f>IF(ISBLANK(Saisie!C2421),"",_xlfn.XLOOKUP(Saisie!C2421,Barème!A:A,Barème!F:F,"ERREUR CODE PRODUIT"))</f>
        <v/>
      </c>
      <c r="B2420" s="25" t="str">
        <f>IF(OR(A2420="08",A2420="07",MID(Saisie!C2421,4,4)="0804",MID(Saisie!C2421,4,4)="0907",A2420=""),"",_xlfn.XLOOKUP(A2420,Matériau!A:A,Matériau!C:C,"ERREUR MATERIAU"))</f>
        <v/>
      </c>
      <c r="C2420" s="25" t="str">
        <f>IF(B2420="","",_xlfn.XLOOKUP(B2420,Questions!A:A,Questions!C:C,""))</f>
        <v/>
      </c>
      <c r="D2420" s="25" t="str">
        <f>IF(B2420="","",_xlfn.XLOOKUP(B2420&amp;"_"&amp;Saisie!F2421,'Réponses'!D:D,'Réponses'!C:C,""))</f>
        <v/>
      </c>
      <c r="E2420" s="25" t="str">
        <f>IF(D2420="","",_xlfn.XLOOKUP(D2420,'Réponses'!C:C,'Réponses'!F:F,"ERREUR PROCHAINE QUESTION"))</f>
        <v/>
      </c>
      <c r="F2420" s="25" t="str">
        <f>IF(E2420="","",_xlfn.XLOOKUP(E2420,Questions!$A:$A,Questions!$C:$C,""))</f>
        <v/>
      </c>
      <c r="G2420" s="25" t="str">
        <f>IF(E2420="","",_xlfn.XLOOKUP(E2420&amp;"_"&amp;Saisie!H2421,'Réponses'!D:D,'Réponses'!C:C,""))</f>
        <v/>
      </c>
      <c r="H2420" s="25" t="str">
        <f>IF(G2420="","",_xlfn.XLOOKUP(G2420,'Réponses'!C:C,'Réponses'!F:F,"ERREUR PROCHAINE QUESTION"))</f>
        <v/>
      </c>
      <c r="I2420" s="25" t="str">
        <f>IF(H2420="","",_xlfn.XLOOKUP(H2420,Questions!$A:$A,Questions!$C:$C,"ERREUR TYPE"))</f>
        <v/>
      </c>
      <c r="J2420" s="25" t="str">
        <f>IF(H2420="","",_xlfn.XLOOKUP(H2420&amp;"_"&amp;Saisie!J2421,'Réponses'!D:D,'Réponses'!C:C,""))</f>
        <v/>
      </c>
      <c r="K2420" s="25" t="str">
        <f>IF(J2420="","",_xlfn.XLOOKUP(J2420,'Réponses'!C:C,'Réponses'!F:F,"ERREUR PROCHAINE QUESTION"))</f>
        <v/>
      </c>
      <c r="L2420" s="25" t="str">
        <f>IF(K2420="","",_xlfn.XLOOKUP(K2420,Questions!$A:$A,Questions!$C:$C,""))</f>
        <v/>
      </c>
      <c r="M2420" s="25" t="str">
        <f>IF(K2420="","",_xlfn.XLOOKUP(K2420&amp;"_"&amp;Saisie!L2421,'Réponses'!D:D,'Réponses'!C:C,""))</f>
        <v/>
      </c>
      <c r="N2420" s="25" t="str">
        <f>IF(M2420="","",_xlfn.XLOOKUP(M2420,'Réponses'!C:C,'Réponses'!F:F,"ERREUR PROCHAINE QUESTION"))</f>
        <v/>
      </c>
      <c r="O2420" s="25" t="str">
        <f>IF(N2420="","",_xlfn.XLOOKUP(N2420,Questions!$A:$A,Questions!$C:$C,"ERREUR TYPE"))</f>
        <v/>
      </c>
      <c r="P2420" s="25" t="str">
        <f>IF(N2420="","",_xlfn.XLOOKUP(N2420&amp;"_"&amp;Saisie!N2421,'Réponses'!D:D,'Réponses'!C:C,""))</f>
        <v/>
      </c>
      <c r="Q2420" s="25" t="str">
        <f t="shared" si="37"/>
        <v/>
      </c>
    </row>
    <row r="2421" spans="1:17">
      <c r="A2421" s="25" t="str">
        <f>IF(ISBLANK(Saisie!C2422),"",_xlfn.XLOOKUP(Saisie!C2422,Barème!A:A,Barème!F:F,"ERREUR CODE PRODUIT"))</f>
        <v/>
      </c>
      <c r="B2421" s="25" t="str">
        <f>IF(OR(A2421="08",A2421="07",MID(Saisie!C2422,4,4)="0804",MID(Saisie!C2422,4,4)="0907",A2421=""),"",_xlfn.XLOOKUP(A2421,Matériau!A:A,Matériau!C:C,"ERREUR MATERIAU"))</f>
        <v/>
      </c>
      <c r="C2421" s="25" t="str">
        <f>IF(B2421="","",_xlfn.XLOOKUP(B2421,Questions!A:A,Questions!C:C,""))</f>
        <v/>
      </c>
      <c r="D2421" s="25" t="str">
        <f>IF(B2421="","",_xlfn.XLOOKUP(B2421&amp;"_"&amp;Saisie!F2422,'Réponses'!D:D,'Réponses'!C:C,""))</f>
        <v/>
      </c>
      <c r="E2421" s="25" t="str">
        <f>IF(D2421="","",_xlfn.XLOOKUP(D2421,'Réponses'!C:C,'Réponses'!F:F,"ERREUR PROCHAINE QUESTION"))</f>
        <v/>
      </c>
      <c r="F2421" s="25" t="str">
        <f>IF(E2421="","",_xlfn.XLOOKUP(E2421,Questions!$A:$A,Questions!$C:$C,""))</f>
        <v/>
      </c>
      <c r="G2421" s="25" t="str">
        <f>IF(E2421="","",_xlfn.XLOOKUP(E2421&amp;"_"&amp;Saisie!H2422,'Réponses'!D:D,'Réponses'!C:C,""))</f>
        <v/>
      </c>
      <c r="H2421" s="25" t="str">
        <f>IF(G2421="","",_xlfn.XLOOKUP(G2421,'Réponses'!C:C,'Réponses'!F:F,"ERREUR PROCHAINE QUESTION"))</f>
        <v/>
      </c>
      <c r="I2421" s="25" t="str">
        <f>IF(H2421="","",_xlfn.XLOOKUP(H2421,Questions!$A:$A,Questions!$C:$C,"ERREUR TYPE"))</f>
        <v/>
      </c>
      <c r="J2421" s="25" t="str">
        <f>IF(H2421="","",_xlfn.XLOOKUP(H2421&amp;"_"&amp;Saisie!J2422,'Réponses'!D:D,'Réponses'!C:C,""))</f>
        <v/>
      </c>
      <c r="K2421" s="25" t="str">
        <f>IF(J2421="","",_xlfn.XLOOKUP(J2421,'Réponses'!C:C,'Réponses'!F:F,"ERREUR PROCHAINE QUESTION"))</f>
        <v/>
      </c>
      <c r="L2421" s="25" t="str">
        <f>IF(K2421="","",_xlfn.XLOOKUP(K2421,Questions!$A:$A,Questions!$C:$C,""))</f>
        <v/>
      </c>
      <c r="M2421" s="25" t="str">
        <f>IF(K2421="","",_xlfn.XLOOKUP(K2421&amp;"_"&amp;Saisie!L2422,'Réponses'!D:D,'Réponses'!C:C,""))</f>
        <v/>
      </c>
      <c r="N2421" s="25" t="str">
        <f>IF(M2421="","",_xlfn.XLOOKUP(M2421,'Réponses'!C:C,'Réponses'!F:F,"ERREUR PROCHAINE QUESTION"))</f>
        <v/>
      </c>
      <c r="O2421" s="25" t="str">
        <f>IF(N2421="","",_xlfn.XLOOKUP(N2421,Questions!$A:$A,Questions!$C:$C,"ERREUR TYPE"))</f>
        <v/>
      </c>
      <c r="P2421" s="25" t="str">
        <f>IF(N2421="","",_xlfn.XLOOKUP(N2421&amp;"_"&amp;Saisie!N2422,'Réponses'!D:D,'Réponses'!C:C,""))</f>
        <v/>
      </c>
      <c r="Q2421" s="25" t="str">
        <f t="shared" si="37"/>
        <v/>
      </c>
    </row>
    <row r="2422" spans="1:17">
      <c r="A2422" s="25" t="str">
        <f>IF(ISBLANK(Saisie!C2423),"",_xlfn.XLOOKUP(Saisie!C2423,Barème!A:A,Barème!F:F,"ERREUR CODE PRODUIT"))</f>
        <v/>
      </c>
      <c r="B2422" s="25" t="str">
        <f>IF(OR(A2422="08",A2422="07",MID(Saisie!C2423,4,4)="0804",MID(Saisie!C2423,4,4)="0907",A2422=""),"",_xlfn.XLOOKUP(A2422,Matériau!A:A,Matériau!C:C,"ERREUR MATERIAU"))</f>
        <v/>
      </c>
      <c r="C2422" s="25" t="str">
        <f>IF(B2422="","",_xlfn.XLOOKUP(B2422,Questions!A:A,Questions!C:C,""))</f>
        <v/>
      </c>
      <c r="D2422" s="25" t="str">
        <f>IF(B2422="","",_xlfn.XLOOKUP(B2422&amp;"_"&amp;Saisie!F2423,'Réponses'!D:D,'Réponses'!C:C,""))</f>
        <v/>
      </c>
      <c r="E2422" s="25" t="str">
        <f>IF(D2422="","",_xlfn.XLOOKUP(D2422,'Réponses'!C:C,'Réponses'!F:F,"ERREUR PROCHAINE QUESTION"))</f>
        <v/>
      </c>
      <c r="F2422" s="25" t="str">
        <f>IF(E2422="","",_xlfn.XLOOKUP(E2422,Questions!$A:$A,Questions!$C:$C,""))</f>
        <v/>
      </c>
      <c r="G2422" s="25" t="str">
        <f>IF(E2422="","",_xlfn.XLOOKUP(E2422&amp;"_"&amp;Saisie!H2423,'Réponses'!D:D,'Réponses'!C:C,""))</f>
        <v/>
      </c>
      <c r="H2422" s="25" t="str">
        <f>IF(G2422="","",_xlfn.XLOOKUP(G2422,'Réponses'!C:C,'Réponses'!F:F,"ERREUR PROCHAINE QUESTION"))</f>
        <v/>
      </c>
      <c r="I2422" s="25" t="str">
        <f>IF(H2422="","",_xlfn.XLOOKUP(H2422,Questions!$A:$A,Questions!$C:$C,"ERREUR TYPE"))</f>
        <v/>
      </c>
      <c r="J2422" s="25" t="str">
        <f>IF(H2422="","",_xlfn.XLOOKUP(H2422&amp;"_"&amp;Saisie!J2423,'Réponses'!D:D,'Réponses'!C:C,""))</f>
        <v/>
      </c>
      <c r="K2422" s="25" t="str">
        <f>IF(J2422="","",_xlfn.XLOOKUP(J2422,'Réponses'!C:C,'Réponses'!F:F,"ERREUR PROCHAINE QUESTION"))</f>
        <v/>
      </c>
      <c r="L2422" s="25" t="str">
        <f>IF(K2422="","",_xlfn.XLOOKUP(K2422,Questions!$A:$A,Questions!$C:$C,""))</f>
        <v/>
      </c>
      <c r="M2422" s="25" t="str">
        <f>IF(K2422="","",_xlfn.XLOOKUP(K2422&amp;"_"&amp;Saisie!L2423,'Réponses'!D:D,'Réponses'!C:C,""))</f>
        <v/>
      </c>
      <c r="N2422" s="25" t="str">
        <f>IF(M2422="","",_xlfn.XLOOKUP(M2422,'Réponses'!C:C,'Réponses'!F:F,"ERREUR PROCHAINE QUESTION"))</f>
        <v/>
      </c>
      <c r="O2422" s="25" t="str">
        <f>IF(N2422="","",_xlfn.XLOOKUP(N2422,Questions!$A:$A,Questions!$C:$C,"ERREUR TYPE"))</f>
        <v/>
      </c>
      <c r="P2422" s="25" t="str">
        <f>IF(N2422="","",_xlfn.XLOOKUP(N2422&amp;"_"&amp;Saisie!N2423,'Réponses'!D:D,'Réponses'!C:C,""))</f>
        <v/>
      </c>
      <c r="Q2422" s="25" t="str">
        <f t="shared" si="37"/>
        <v/>
      </c>
    </row>
    <row r="2423" spans="1:17">
      <c r="A2423" s="25" t="str">
        <f>IF(ISBLANK(Saisie!C2424),"",_xlfn.XLOOKUP(Saisie!C2424,Barème!A:A,Barème!F:F,"ERREUR CODE PRODUIT"))</f>
        <v/>
      </c>
      <c r="B2423" s="25" t="str">
        <f>IF(OR(A2423="08",A2423="07",MID(Saisie!C2424,4,4)="0804",MID(Saisie!C2424,4,4)="0907",A2423=""),"",_xlfn.XLOOKUP(A2423,Matériau!A:A,Matériau!C:C,"ERREUR MATERIAU"))</f>
        <v/>
      </c>
      <c r="C2423" s="25" t="str">
        <f>IF(B2423="","",_xlfn.XLOOKUP(B2423,Questions!A:A,Questions!C:C,""))</f>
        <v/>
      </c>
      <c r="D2423" s="25" t="str">
        <f>IF(B2423="","",_xlfn.XLOOKUP(B2423&amp;"_"&amp;Saisie!F2424,'Réponses'!D:D,'Réponses'!C:C,""))</f>
        <v/>
      </c>
      <c r="E2423" s="25" t="str">
        <f>IF(D2423="","",_xlfn.XLOOKUP(D2423,'Réponses'!C:C,'Réponses'!F:F,"ERREUR PROCHAINE QUESTION"))</f>
        <v/>
      </c>
      <c r="F2423" s="25" t="str">
        <f>IF(E2423="","",_xlfn.XLOOKUP(E2423,Questions!$A:$A,Questions!$C:$C,""))</f>
        <v/>
      </c>
      <c r="G2423" s="25" t="str">
        <f>IF(E2423="","",_xlfn.XLOOKUP(E2423&amp;"_"&amp;Saisie!H2424,'Réponses'!D:D,'Réponses'!C:C,""))</f>
        <v/>
      </c>
      <c r="H2423" s="25" t="str">
        <f>IF(G2423="","",_xlfn.XLOOKUP(G2423,'Réponses'!C:C,'Réponses'!F:F,"ERREUR PROCHAINE QUESTION"))</f>
        <v/>
      </c>
      <c r="I2423" s="25" t="str">
        <f>IF(H2423="","",_xlfn.XLOOKUP(H2423,Questions!$A:$A,Questions!$C:$C,"ERREUR TYPE"))</f>
        <v/>
      </c>
      <c r="J2423" s="25" t="str">
        <f>IF(H2423="","",_xlfn.XLOOKUP(H2423&amp;"_"&amp;Saisie!J2424,'Réponses'!D:D,'Réponses'!C:C,""))</f>
        <v/>
      </c>
      <c r="K2423" s="25" t="str">
        <f>IF(J2423="","",_xlfn.XLOOKUP(J2423,'Réponses'!C:C,'Réponses'!F:F,"ERREUR PROCHAINE QUESTION"))</f>
        <v/>
      </c>
      <c r="L2423" s="25" t="str">
        <f>IF(K2423="","",_xlfn.XLOOKUP(K2423,Questions!$A:$A,Questions!$C:$C,""))</f>
        <v/>
      </c>
      <c r="M2423" s="25" t="str">
        <f>IF(K2423="","",_xlfn.XLOOKUP(K2423&amp;"_"&amp;Saisie!L2424,'Réponses'!D:D,'Réponses'!C:C,""))</f>
        <v/>
      </c>
      <c r="N2423" s="25" t="str">
        <f>IF(M2423="","",_xlfn.XLOOKUP(M2423,'Réponses'!C:C,'Réponses'!F:F,"ERREUR PROCHAINE QUESTION"))</f>
        <v/>
      </c>
      <c r="O2423" s="25" t="str">
        <f>IF(N2423="","",_xlfn.XLOOKUP(N2423,Questions!$A:$A,Questions!$C:$C,"ERREUR TYPE"))</f>
        <v/>
      </c>
      <c r="P2423" s="25" t="str">
        <f>IF(N2423="","",_xlfn.XLOOKUP(N2423&amp;"_"&amp;Saisie!N2424,'Réponses'!D:D,'Réponses'!C:C,""))</f>
        <v/>
      </c>
      <c r="Q2423" s="25" t="str">
        <f t="shared" si="37"/>
        <v/>
      </c>
    </row>
    <row r="2424" spans="1:17">
      <c r="A2424" s="25" t="str">
        <f>IF(ISBLANK(Saisie!C2425),"",_xlfn.XLOOKUP(Saisie!C2425,Barème!A:A,Barème!F:F,"ERREUR CODE PRODUIT"))</f>
        <v/>
      </c>
      <c r="B2424" s="25" t="str">
        <f>IF(OR(A2424="08",A2424="07",MID(Saisie!C2425,4,4)="0804",MID(Saisie!C2425,4,4)="0907",A2424=""),"",_xlfn.XLOOKUP(A2424,Matériau!A:A,Matériau!C:C,"ERREUR MATERIAU"))</f>
        <v/>
      </c>
      <c r="C2424" s="25" t="str">
        <f>IF(B2424="","",_xlfn.XLOOKUP(B2424,Questions!A:A,Questions!C:C,""))</f>
        <v/>
      </c>
      <c r="D2424" s="25" t="str">
        <f>IF(B2424="","",_xlfn.XLOOKUP(B2424&amp;"_"&amp;Saisie!F2425,'Réponses'!D:D,'Réponses'!C:C,""))</f>
        <v/>
      </c>
      <c r="E2424" s="25" t="str">
        <f>IF(D2424="","",_xlfn.XLOOKUP(D2424,'Réponses'!C:C,'Réponses'!F:F,"ERREUR PROCHAINE QUESTION"))</f>
        <v/>
      </c>
      <c r="F2424" s="25" t="str">
        <f>IF(E2424="","",_xlfn.XLOOKUP(E2424,Questions!$A:$A,Questions!$C:$C,""))</f>
        <v/>
      </c>
      <c r="G2424" s="25" t="str">
        <f>IF(E2424="","",_xlfn.XLOOKUP(E2424&amp;"_"&amp;Saisie!H2425,'Réponses'!D:D,'Réponses'!C:C,""))</f>
        <v/>
      </c>
      <c r="H2424" s="25" t="str">
        <f>IF(G2424="","",_xlfn.XLOOKUP(G2424,'Réponses'!C:C,'Réponses'!F:F,"ERREUR PROCHAINE QUESTION"))</f>
        <v/>
      </c>
      <c r="I2424" s="25" t="str">
        <f>IF(H2424="","",_xlfn.XLOOKUP(H2424,Questions!$A:$A,Questions!$C:$C,"ERREUR TYPE"))</f>
        <v/>
      </c>
      <c r="J2424" s="25" t="str">
        <f>IF(H2424="","",_xlfn.XLOOKUP(H2424&amp;"_"&amp;Saisie!J2425,'Réponses'!D:D,'Réponses'!C:C,""))</f>
        <v/>
      </c>
      <c r="K2424" s="25" t="str">
        <f>IF(J2424="","",_xlfn.XLOOKUP(J2424,'Réponses'!C:C,'Réponses'!F:F,"ERREUR PROCHAINE QUESTION"))</f>
        <v/>
      </c>
      <c r="L2424" s="25" t="str">
        <f>IF(K2424="","",_xlfn.XLOOKUP(K2424,Questions!$A:$A,Questions!$C:$C,""))</f>
        <v/>
      </c>
      <c r="M2424" s="25" t="str">
        <f>IF(K2424="","",_xlfn.XLOOKUP(K2424&amp;"_"&amp;Saisie!L2425,'Réponses'!D:D,'Réponses'!C:C,""))</f>
        <v/>
      </c>
      <c r="N2424" s="25" t="str">
        <f>IF(M2424="","",_xlfn.XLOOKUP(M2424,'Réponses'!C:C,'Réponses'!F:F,"ERREUR PROCHAINE QUESTION"))</f>
        <v/>
      </c>
      <c r="O2424" s="25" t="str">
        <f>IF(N2424="","",_xlfn.XLOOKUP(N2424,Questions!$A:$A,Questions!$C:$C,"ERREUR TYPE"))</f>
        <v/>
      </c>
      <c r="P2424" s="25" t="str">
        <f>IF(N2424="","",_xlfn.XLOOKUP(N2424&amp;"_"&amp;Saisie!N2425,'Réponses'!D:D,'Réponses'!C:C,""))</f>
        <v/>
      </c>
      <c r="Q2424" s="25" t="str">
        <f t="shared" si="37"/>
        <v/>
      </c>
    </row>
    <row r="2425" spans="1:17">
      <c r="A2425" s="25" t="str">
        <f>IF(ISBLANK(Saisie!C2426),"",_xlfn.XLOOKUP(Saisie!C2426,Barème!A:A,Barème!F:F,"ERREUR CODE PRODUIT"))</f>
        <v/>
      </c>
      <c r="B2425" s="25" t="str">
        <f>IF(OR(A2425="08",A2425="07",MID(Saisie!C2426,4,4)="0804",MID(Saisie!C2426,4,4)="0907",A2425=""),"",_xlfn.XLOOKUP(A2425,Matériau!A:A,Matériau!C:C,"ERREUR MATERIAU"))</f>
        <v/>
      </c>
      <c r="C2425" s="25" t="str">
        <f>IF(B2425="","",_xlfn.XLOOKUP(B2425,Questions!A:A,Questions!C:C,""))</f>
        <v/>
      </c>
      <c r="D2425" s="25" t="str">
        <f>IF(B2425="","",_xlfn.XLOOKUP(B2425&amp;"_"&amp;Saisie!F2426,'Réponses'!D:D,'Réponses'!C:C,""))</f>
        <v/>
      </c>
      <c r="E2425" s="25" t="str">
        <f>IF(D2425="","",_xlfn.XLOOKUP(D2425,'Réponses'!C:C,'Réponses'!F:F,"ERREUR PROCHAINE QUESTION"))</f>
        <v/>
      </c>
      <c r="F2425" s="25" t="str">
        <f>IF(E2425="","",_xlfn.XLOOKUP(E2425,Questions!$A:$A,Questions!$C:$C,""))</f>
        <v/>
      </c>
      <c r="G2425" s="25" t="str">
        <f>IF(E2425="","",_xlfn.XLOOKUP(E2425&amp;"_"&amp;Saisie!H2426,'Réponses'!D:D,'Réponses'!C:C,""))</f>
        <v/>
      </c>
      <c r="H2425" s="25" t="str">
        <f>IF(G2425="","",_xlfn.XLOOKUP(G2425,'Réponses'!C:C,'Réponses'!F:F,"ERREUR PROCHAINE QUESTION"))</f>
        <v/>
      </c>
      <c r="I2425" s="25" t="str">
        <f>IF(H2425="","",_xlfn.XLOOKUP(H2425,Questions!$A:$A,Questions!$C:$C,"ERREUR TYPE"))</f>
        <v/>
      </c>
      <c r="J2425" s="25" t="str">
        <f>IF(H2425="","",_xlfn.XLOOKUP(H2425&amp;"_"&amp;Saisie!J2426,'Réponses'!D:D,'Réponses'!C:C,""))</f>
        <v/>
      </c>
      <c r="K2425" s="25" t="str">
        <f>IF(J2425="","",_xlfn.XLOOKUP(J2425,'Réponses'!C:C,'Réponses'!F:F,"ERREUR PROCHAINE QUESTION"))</f>
        <v/>
      </c>
      <c r="L2425" s="25" t="str">
        <f>IF(K2425="","",_xlfn.XLOOKUP(K2425,Questions!$A:$A,Questions!$C:$C,""))</f>
        <v/>
      </c>
      <c r="M2425" s="25" t="str">
        <f>IF(K2425="","",_xlfn.XLOOKUP(K2425&amp;"_"&amp;Saisie!L2426,'Réponses'!D:D,'Réponses'!C:C,""))</f>
        <v/>
      </c>
      <c r="N2425" s="25" t="str">
        <f>IF(M2425="","",_xlfn.XLOOKUP(M2425,'Réponses'!C:C,'Réponses'!F:F,"ERREUR PROCHAINE QUESTION"))</f>
        <v/>
      </c>
      <c r="O2425" s="25" t="str">
        <f>IF(N2425="","",_xlfn.XLOOKUP(N2425,Questions!$A:$A,Questions!$C:$C,"ERREUR TYPE"))</f>
        <v/>
      </c>
      <c r="P2425" s="25" t="str">
        <f>IF(N2425="","",_xlfn.XLOOKUP(N2425&amp;"_"&amp;Saisie!N2426,'Réponses'!D:D,'Réponses'!C:C,""))</f>
        <v/>
      </c>
      <c r="Q2425" s="25" t="str">
        <f t="shared" si="37"/>
        <v/>
      </c>
    </row>
    <row r="2426" spans="1:17">
      <c r="A2426" s="25" t="str">
        <f>IF(ISBLANK(Saisie!C2427),"",_xlfn.XLOOKUP(Saisie!C2427,Barème!A:A,Barème!F:F,"ERREUR CODE PRODUIT"))</f>
        <v/>
      </c>
      <c r="B2426" s="25" t="str">
        <f>IF(OR(A2426="08",A2426="07",MID(Saisie!C2427,4,4)="0804",MID(Saisie!C2427,4,4)="0907",A2426=""),"",_xlfn.XLOOKUP(A2426,Matériau!A:A,Matériau!C:C,"ERREUR MATERIAU"))</f>
        <v/>
      </c>
      <c r="C2426" s="25" t="str">
        <f>IF(B2426="","",_xlfn.XLOOKUP(B2426,Questions!A:A,Questions!C:C,""))</f>
        <v/>
      </c>
      <c r="D2426" s="25" t="str">
        <f>IF(B2426="","",_xlfn.XLOOKUP(B2426&amp;"_"&amp;Saisie!F2427,'Réponses'!D:D,'Réponses'!C:C,""))</f>
        <v/>
      </c>
      <c r="E2426" s="25" t="str">
        <f>IF(D2426="","",_xlfn.XLOOKUP(D2426,'Réponses'!C:C,'Réponses'!F:F,"ERREUR PROCHAINE QUESTION"))</f>
        <v/>
      </c>
      <c r="F2426" s="25" t="str">
        <f>IF(E2426="","",_xlfn.XLOOKUP(E2426,Questions!$A:$A,Questions!$C:$C,""))</f>
        <v/>
      </c>
      <c r="G2426" s="25" t="str">
        <f>IF(E2426="","",_xlfn.XLOOKUP(E2426&amp;"_"&amp;Saisie!H2427,'Réponses'!D:D,'Réponses'!C:C,""))</f>
        <v/>
      </c>
      <c r="H2426" s="25" t="str">
        <f>IF(G2426="","",_xlfn.XLOOKUP(G2426,'Réponses'!C:C,'Réponses'!F:F,"ERREUR PROCHAINE QUESTION"))</f>
        <v/>
      </c>
      <c r="I2426" s="25" t="str">
        <f>IF(H2426="","",_xlfn.XLOOKUP(H2426,Questions!$A:$A,Questions!$C:$C,"ERREUR TYPE"))</f>
        <v/>
      </c>
      <c r="J2426" s="25" t="str">
        <f>IF(H2426="","",_xlfn.XLOOKUP(H2426&amp;"_"&amp;Saisie!J2427,'Réponses'!D:D,'Réponses'!C:C,""))</f>
        <v/>
      </c>
      <c r="K2426" s="25" t="str">
        <f>IF(J2426="","",_xlfn.XLOOKUP(J2426,'Réponses'!C:C,'Réponses'!F:F,"ERREUR PROCHAINE QUESTION"))</f>
        <v/>
      </c>
      <c r="L2426" s="25" t="str">
        <f>IF(K2426="","",_xlfn.XLOOKUP(K2426,Questions!$A:$A,Questions!$C:$C,""))</f>
        <v/>
      </c>
      <c r="M2426" s="25" t="str">
        <f>IF(K2426="","",_xlfn.XLOOKUP(K2426&amp;"_"&amp;Saisie!L2427,'Réponses'!D:D,'Réponses'!C:C,""))</f>
        <v/>
      </c>
      <c r="N2426" s="25" t="str">
        <f>IF(M2426="","",_xlfn.XLOOKUP(M2426,'Réponses'!C:C,'Réponses'!F:F,"ERREUR PROCHAINE QUESTION"))</f>
        <v/>
      </c>
      <c r="O2426" s="25" t="str">
        <f>IF(N2426="","",_xlfn.XLOOKUP(N2426,Questions!$A:$A,Questions!$C:$C,"ERREUR TYPE"))</f>
        <v/>
      </c>
      <c r="P2426" s="25" t="str">
        <f>IF(N2426="","",_xlfn.XLOOKUP(N2426&amp;"_"&amp;Saisie!N2427,'Réponses'!D:D,'Réponses'!C:C,""))</f>
        <v/>
      </c>
      <c r="Q2426" s="25" t="str">
        <f t="shared" si="37"/>
        <v/>
      </c>
    </row>
    <row r="2427" spans="1:17">
      <c r="A2427" s="25" t="str">
        <f>IF(ISBLANK(Saisie!C2428),"",_xlfn.XLOOKUP(Saisie!C2428,Barème!A:A,Barème!F:F,"ERREUR CODE PRODUIT"))</f>
        <v/>
      </c>
      <c r="B2427" s="25" t="str">
        <f>IF(OR(A2427="08",A2427="07",MID(Saisie!C2428,4,4)="0804",MID(Saisie!C2428,4,4)="0907",A2427=""),"",_xlfn.XLOOKUP(A2427,Matériau!A:A,Matériau!C:C,"ERREUR MATERIAU"))</f>
        <v/>
      </c>
      <c r="C2427" s="25" t="str">
        <f>IF(B2427="","",_xlfn.XLOOKUP(B2427,Questions!A:A,Questions!C:C,""))</f>
        <v/>
      </c>
      <c r="D2427" s="25" t="str">
        <f>IF(B2427="","",_xlfn.XLOOKUP(B2427&amp;"_"&amp;Saisie!F2428,'Réponses'!D:D,'Réponses'!C:C,""))</f>
        <v/>
      </c>
      <c r="E2427" s="25" t="str">
        <f>IF(D2427="","",_xlfn.XLOOKUP(D2427,'Réponses'!C:C,'Réponses'!F:F,"ERREUR PROCHAINE QUESTION"))</f>
        <v/>
      </c>
      <c r="F2427" s="25" t="str">
        <f>IF(E2427="","",_xlfn.XLOOKUP(E2427,Questions!$A:$A,Questions!$C:$C,""))</f>
        <v/>
      </c>
      <c r="G2427" s="25" t="str">
        <f>IF(E2427="","",_xlfn.XLOOKUP(E2427&amp;"_"&amp;Saisie!H2428,'Réponses'!D:D,'Réponses'!C:C,""))</f>
        <v/>
      </c>
      <c r="H2427" s="25" t="str">
        <f>IF(G2427="","",_xlfn.XLOOKUP(G2427,'Réponses'!C:C,'Réponses'!F:F,"ERREUR PROCHAINE QUESTION"))</f>
        <v/>
      </c>
      <c r="I2427" s="25" t="str">
        <f>IF(H2427="","",_xlfn.XLOOKUP(H2427,Questions!$A:$A,Questions!$C:$C,"ERREUR TYPE"))</f>
        <v/>
      </c>
      <c r="J2427" s="25" t="str">
        <f>IF(H2427="","",_xlfn.XLOOKUP(H2427&amp;"_"&amp;Saisie!J2428,'Réponses'!D:D,'Réponses'!C:C,""))</f>
        <v/>
      </c>
      <c r="K2427" s="25" t="str">
        <f>IF(J2427="","",_xlfn.XLOOKUP(J2427,'Réponses'!C:C,'Réponses'!F:F,"ERREUR PROCHAINE QUESTION"))</f>
        <v/>
      </c>
      <c r="L2427" s="25" t="str">
        <f>IF(K2427="","",_xlfn.XLOOKUP(K2427,Questions!$A:$A,Questions!$C:$C,""))</f>
        <v/>
      </c>
      <c r="M2427" s="25" t="str">
        <f>IF(K2427="","",_xlfn.XLOOKUP(K2427&amp;"_"&amp;Saisie!L2428,'Réponses'!D:D,'Réponses'!C:C,""))</f>
        <v/>
      </c>
      <c r="N2427" s="25" t="str">
        <f>IF(M2427="","",_xlfn.XLOOKUP(M2427,'Réponses'!C:C,'Réponses'!F:F,"ERREUR PROCHAINE QUESTION"))</f>
        <v/>
      </c>
      <c r="O2427" s="25" t="str">
        <f>IF(N2427="","",_xlfn.XLOOKUP(N2427,Questions!$A:$A,Questions!$C:$C,"ERREUR TYPE"))</f>
        <v/>
      </c>
      <c r="P2427" s="25" t="str">
        <f>IF(N2427="","",_xlfn.XLOOKUP(N2427&amp;"_"&amp;Saisie!N2428,'Réponses'!D:D,'Réponses'!C:C,""))</f>
        <v/>
      </c>
      <c r="Q2427" s="25" t="str">
        <f t="shared" si="37"/>
        <v/>
      </c>
    </row>
    <row r="2428" spans="1:17">
      <c r="A2428" s="25" t="str">
        <f>IF(ISBLANK(Saisie!C2429),"",_xlfn.XLOOKUP(Saisie!C2429,Barème!A:A,Barème!F:F,"ERREUR CODE PRODUIT"))</f>
        <v/>
      </c>
      <c r="B2428" s="25" t="str">
        <f>IF(OR(A2428="08",A2428="07",MID(Saisie!C2429,4,4)="0804",MID(Saisie!C2429,4,4)="0907",A2428=""),"",_xlfn.XLOOKUP(A2428,Matériau!A:A,Matériau!C:C,"ERREUR MATERIAU"))</f>
        <v/>
      </c>
      <c r="C2428" s="25" t="str">
        <f>IF(B2428="","",_xlfn.XLOOKUP(B2428,Questions!A:A,Questions!C:C,""))</f>
        <v/>
      </c>
      <c r="D2428" s="25" t="str">
        <f>IF(B2428="","",_xlfn.XLOOKUP(B2428&amp;"_"&amp;Saisie!F2429,'Réponses'!D:D,'Réponses'!C:C,""))</f>
        <v/>
      </c>
      <c r="E2428" s="25" t="str">
        <f>IF(D2428="","",_xlfn.XLOOKUP(D2428,'Réponses'!C:C,'Réponses'!F:F,"ERREUR PROCHAINE QUESTION"))</f>
        <v/>
      </c>
      <c r="F2428" s="25" t="str">
        <f>IF(E2428="","",_xlfn.XLOOKUP(E2428,Questions!$A:$A,Questions!$C:$C,""))</f>
        <v/>
      </c>
      <c r="G2428" s="25" t="str">
        <f>IF(E2428="","",_xlfn.XLOOKUP(E2428&amp;"_"&amp;Saisie!H2429,'Réponses'!D:D,'Réponses'!C:C,""))</f>
        <v/>
      </c>
      <c r="H2428" s="25" t="str">
        <f>IF(G2428="","",_xlfn.XLOOKUP(G2428,'Réponses'!C:C,'Réponses'!F:F,"ERREUR PROCHAINE QUESTION"))</f>
        <v/>
      </c>
      <c r="I2428" s="25" t="str">
        <f>IF(H2428="","",_xlfn.XLOOKUP(H2428,Questions!$A:$A,Questions!$C:$C,"ERREUR TYPE"))</f>
        <v/>
      </c>
      <c r="J2428" s="25" t="str">
        <f>IF(H2428="","",_xlfn.XLOOKUP(H2428&amp;"_"&amp;Saisie!J2429,'Réponses'!D:D,'Réponses'!C:C,""))</f>
        <v/>
      </c>
      <c r="K2428" s="25" t="str">
        <f>IF(J2428="","",_xlfn.XLOOKUP(J2428,'Réponses'!C:C,'Réponses'!F:F,"ERREUR PROCHAINE QUESTION"))</f>
        <v/>
      </c>
      <c r="L2428" s="25" t="str">
        <f>IF(K2428="","",_xlfn.XLOOKUP(K2428,Questions!$A:$A,Questions!$C:$C,""))</f>
        <v/>
      </c>
      <c r="M2428" s="25" t="str">
        <f>IF(K2428="","",_xlfn.XLOOKUP(K2428&amp;"_"&amp;Saisie!L2429,'Réponses'!D:D,'Réponses'!C:C,""))</f>
        <v/>
      </c>
      <c r="N2428" s="25" t="str">
        <f>IF(M2428="","",_xlfn.XLOOKUP(M2428,'Réponses'!C:C,'Réponses'!F:F,"ERREUR PROCHAINE QUESTION"))</f>
        <v/>
      </c>
      <c r="O2428" s="25" t="str">
        <f>IF(N2428="","",_xlfn.XLOOKUP(N2428,Questions!$A:$A,Questions!$C:$C,"ERREUR TYPE"))</f>
        <v/>
      </c>
      <c r="P2428" s="25" t="str">
        <f>IF(N2428="","",_xlfn.XLOOKUP(N2428&amp;"_"&amp;Saisie!N2429,'Réponses'!D:D,'Réponses'!C:C,""))</f>
        <v/>
      </c>
      <c r="Q2428" s="25" t="str">
        <f t="shared" si="37"/>
        <v/>
      </c>
    </row>
    <row r="2429" spans="1:17">
      <c r="A2429" s="25" t="str">
        <f>IF(ISBLANK(Saisie!C2430),"",_xlfn.XLOOKUP(Saisie!C2430,Barème!A:A,Barème!F:F,"ERREUR CODE PRODUIT"))</f>
        <v/>
      </c>
      <c r="B2429" s="25" t="str">
        <f>IF(OR(A2429="08",A2429="07",MID(Saisie!C2430,4,4)="0804",MID(Saisie!C2430,4,4)="0907",A2429=""),"",_xlfn.XLOOKUP(A2429,Matériau!A:A,Matériau!C:C,"ERREUR MATERIAU"))</f>
        <v/>
      </c>
      <c r="C2429" s="25" t="str">
        <f>IF(B2429="","",_xlfn.XLOOKUP(B2429,Questions!A:A,Questions!C:C,""))</f>
        <v/>
      </c>
      <c r="D2429" s="25" t="str">
        <f>IF(B2429="","",_xlfn.XLOOKUP(B2429&amp;"_"&amp;Saisie!F2430,'Réponses'!D:D,'Réponses'!C:C,""))</f>
        <v/>
      </c>
      <c r="E2429" s="25" t="str">
        <f>IF(D2429="","",_xlfn.XLOOKUP(D2429,'Réponses'!C:C,'Réponses'!F:F,"ERREUR PROCHAINE QUESTION"))</f>
        <v/>
      </c>
      <c r="F2429" s="25" t="str">
        <f>IF(E2429="","",_xlfn.XLOOKUP(E2429,Questions!$A:$A,Questions!$C:$C,""))</f>
        <v/>
      </c>
      <c r="G2429" s="25" t="str">
        <f>IF(E2429="","",_xlfn.XLOOKUP(E2429&amp;"_"&amp;Saisie!H2430,'Réponses'!D:D,'Réponses'!C:C,""))</f>
        <v/>
      </c>
      <c r="H2429" s="25" t="str">
        <f>IF(G2429="","",_xlfn.XLOOKUP(G2429,'Réponses'!C:C,'Réponses'!F:F,"ERREUR PROCHAINE QUESTION"))</f>
        <v/>
      </c>
      <c r="I2429" s="25" t="str">
        <f>IF(H2429="","",_xlfn.XLOOKUP(H2429,Questions!$A:$A,Questions!$C:$C,"ERREUR TYPE"))</f>
        <v/>
      </c>
      <c r="J2429" s="25" t="str">
        <f>IF(H2429="","",_xlfn.XLOOKUP(H2429&amp;"_"&amp;Saisie!J2430,'Réponses'!D:D,'Réponses'!C:C,""))</f>
        <v/>
      </c>
      <c r="K2429" s="25" t="str">
        <f>IF(J2429="","",_xlfn.XLOOKUP(J2429,'Réponses'!C:C,'Réponses'!F:F,"ERREUR PROCHAINE QUESTION"))</f>
        <v/>
      </c>
      <c r="L2429" s="25" t="str">
        <f>IF(K2429="","",_xlfn.XLOOKUP(K2429,Questions!$A:$A,Questions!$C:$C,""))</f>
        <v/>
      </c>
      <c r="M2429" s="25" t="str">
        <f>IF(K2429="","",_xlfn.XLOOKUP(K2429&amp;"_"&amp;Saisie!L2430,'Réponses'!D:D,'Réponses'!C:C,""))</f>
        <v/>
      </c>
      <c r="N2429" s="25" t="str">
        <f>IF(M2429="","",_xlfn.XLOOKUP(M2429,'Réponses'!C:C,'Réponses'!F:F,"ERREUR PROCHAINE QUESTION"))</f>
        <v/>
      </c>
      <c r="O2429" s="25" t="str">
        <f>IF(N2429="","",_xlfn.XLOOKUP(N2429,Questions!$A:$A,Questions!$C:$C,"ERREUR TYPE"))</f>
        <v/>
      </c>
      <c r="P2429" s="25" t="str">
        <f>IF(N2429="","",_xlfn.XLOOKUP(N2429&amp;"_"&amp;Saisie!N2430,'Réponses'!D:D,'Réponses'!C:C,""))</f>
        <v/>
      </c>
      <c r="Q2429" s="25" t="str">
        <f t="shared" si="37"/>
        <v/>
      </c>
    </row>
    <row r="2430" spans="1:17">
      <c r="A2430" s="25" t="str">
        <f>IF(ISBLANK(Saisie!C2431),"",_xlfn.XLOOKUP(Saisie!C2431,Barème!A:A,Barème!F:F,"ERREUR CODE PRODUIT"))</f>
        <v/>
      </c>
      <c r="B2430" s="25" t="str">
        <f>IF(OR(A2430="08",A2430="07",MID(Saisie!C2431,4,4)="0804",MID(Saisie!C2431,4,4)="0907",A2430=""),"",_xlfn.XLOOKUP(A2430,Matériau!A:A,Matériau!C:C,"ERREUR MATERIAU"))</f>
        <v/>
      </c>
      <c r="C2430" s="25" t="str">
        <f>IF(B2430="","",_xlfn.XLOOKUP(B2430,Questions!A:A,Questions!C:C,""))</f>
        <v/>
      </c>
      <c r="D2430" s="25" t="str">
        <f>IF(B2430="","",_xlfn.XLOOKUP(B2430&amp;"_"&amp;Saisie!F2431,'Réponses'!D:D,'Réponses'!C:C,""))</f>
        <v/>
      </c>
      <c r="E2430" s="25" t="str">
        <f>IF(D2430="","",_xlfn.XLOOKUP(D2430,'Réponses'!C:C,'Réponses'!F:F,"ERREUR PROCHAINE QUESTION"))</f>
        <v/>
      </c>
      <c r="F2430" s="25" t="str">
        <f>IF(E2430="","",_xlfn.XLOOKUP(E2430,Questions!$A:$A,Questions!$C:$C,""))</f>
        <v/>
      </c>
      <c r="G2430" s="25" t="str">
        <f>IF(E2430="","",_xlfn.XLOOKUP(E2430&amp;"_"&amp;Saisie!H2431,'Réponses'!D:D,'Réponses'!C:C,""))</f>
        <v/>
      </c>
      <c r="H2430" s="25" t="str">
        <f>IF(G2430="","",_xlfn.XLOOKUP(G2430,'Réponses'!C:C,'Réponses'!F:F,"ERREUR PROCHAINE QUESTION"))</f>
        <v/>
      </c>
      <c r="I2430" s="25" t="str">
        <f>IF(H2430="","",_xlfn.XLOOKUP(H2430,Questions!$A:$A,Questions!$C:$C,"ERREUR TYPE"))</f>
        <v/>
      </c>
      <c r="J2430" s="25" t="str">
        <f>IF(H2430="","",_xlfn.XLOOKUP(H2430&amp;"_"&amp;Saisie!J2431,'Réponses'!D:D,'Réponses'!C:C,""))</f>
        <v/>
      </c>
      <c r="K2430" s="25" t="str">
        <f>IF(J2430="","",_xlfn.XLOOKUP(J2430,'Réponses'!C:C,'Réponses'!F:F,"ERREUR PROCHAINE QUESTION"))</f>
        <v/>
      </c>
      <c r="L2430" s="25" t="str">
        <f>IF(K2430="","",_xlfn.XLOOKUP(K2430,Questions!$A:$A,Questions!$C:$C,""))</f>
        <v/>
      </c>
      <c r="M2430" s="25" t="str">
        <f>IF(K2430="","",_xlfn.XLOOKUP(K2430&amp;"_"&amp;Saisie!L2431,'Réponses'!D:D,'Réponses'!C:C,""))</f>
        <v/>
      </c>
      <c r="N2430" s="25" t="str">
        <f>IF(M2430="","",_xlfn.XLOOKUP(M2430,'Réponses'!C:C,'Réponses'!F:F,"ERREUR PROCHAINE QUESTION"))</f>
        <v/>
      </c>
      <c r="O2430" s="25" t="str">
        <f>IF(N2430="","",_xlfn.XLOOKUP(N2430,Questions!$A:$A,Questions!$C:$C,"ERREUR TYPE"))</f>
        <v/>
      </c>
      <c r="P2430" s="25" t="str">
        <f>IF(N2430="","",_xlfn.XLOOKUP(N2430&amp;"_"&amp;Saisie!N2431,'Réponses'!D:D,'Réponses'!C:C,""))</f>
        <v/>
      </c>
      <c r="Q2430" s="25" t="str">
        <f t="shared" si="37"/>
        <v/>
      </c>
    </row>
    <row r="2431" spans="1:17">
      <c r="A2431" s="25" t="str">
        <f>IF(ISBLANK(Saisie!C2432),"",_xlfn.XLOOKUP(Saisie!C2432,Barème!A:A,Barème!F:F,"ERREUR CODE PRODUIT"))</f>
        <v/>
      </c>
      <c r="B2431" s="25" t="str">
        <f>IF(OR(A2431="08",A2431="07",MID(Saisie!C2432,4,4)="0804",MID(Saisie!C2432,4,4)="0907",A2431=""),"",_xlfn.XLOOKUP(A2431,Matériau!A:A,Matériau!C:C,"ERREUR MATERIAU"))</f>
        <v/>
      </c>
      <c r="C2431" s="25" t="str">
        <f>IF(B2431="","",_xlfn.XLOOKUP(B2431,Questions!A:A,Questions!C:C,""))</f>
        <v/>
      </c>
      <c r="D2431" s="25" t="str">
        <f>IF(B2431="","",_xlfn.XLOOKUP(B2431&amp;"_"&amp;Saisie!F2432,'Réponses'!D:D,'Réponses'!C:C,""))</f>
        <v/>
      </c>
      <c r="E2431" s="25" t="str">
        <f>IF(D2431="","",_xlfn.XLOOKUP(D2431,'Réponses'!C:C,'Réponses'!F:F,"ERREUR PROCHAINE QUESTION"))</f>
        <v/>
      </c>
      <c r="F2431" s="25" t="str">
        <f>IF(E2431="","",_xlfn.XLOOKUP(E2431,Questions!$A:$A,Questions!$C:$C,""))</f>
        <v/>
      </c>
      <c r="G2431" s="25" t="str">
        <f>IF(E2431="","",_xlfn.XLOOKUP(E2431&amp;"_"&amp;Saisie!H2432,'Réponses'!D:D,'Réponses'!C:C,""))</f>
        <v/>
      </c>
      <c r="H2431" s="25" t="str">
        <f>IF(G2431="","",_xlfn.XLOOKUP(G2431,'Réponses'!C:C,'Réponses'!F:F,"ERREUR PROCHAINE QUESTION"))</f>
        <v/>
      </c>
      <c r="I2431" s="25" t="str">
        <f>IF(H2431="","",_xlfn.XLOOKUP(H2431,Questions!$A:$A,Questions!$C:$C,"ERREUR TYPE"))</f>
        <v/>
      </c>
      <c r="J2431" s="25" t="str">
        <f>IF(H2431="","",_xlfn.XLOOKUP(H2431&amp;"_"&amp;Saisie!J2432,'Réponses'!D:D,'Réponses'!C:C,""))</f>
        <v/>
      </c>
      <c r="K2431" s="25" t="str">
        <f>IF(J2431="","",_xlfn.XLOOKUP(J2431,'Réponses'!C:C,'Réponses'!F:F,"ERREUR PROCHAINE QUESTION"))</f>
        <v/>
      </c>
      <c r="L2431" s="25" t="str">
        <f>IF(K2431="","",_xlfn.XLOOKUP(K2431,Questions!$A:$A,Questions!$C:$C,""))</f>
        <v/>
      </c>
      <c r="M2431" s="25" t="str">
        <f>IF(K2431="","",_xlfn.XLOOKUP(K2431&amp;"_"&amp;Saisie!L2432,'Réponses'!D:D,'Réponses'!C:C,""))</f>
        <v/>
      </c>
      <c r="N2431" s="25" t="str">
        <f>IF(M2431="","",_xlfn.XLOOKUP(M2431,'Réponses'!C:C,'Réponses'!F:F,"ERREUR PROCHAINE QUESTION"))</f>
        <v/>
      </c>
      <c r="O2431" s="25" t="str">
        <f>IF(N2431="","",_xlfn.XLOOKUP(N2431,Questions!$A:$A,Questions!$C:$C,"ERREUR TYPE"))</f>
        <v/>
      </c>
      <c r="P2431" s="25" t="str">
        <f>IF(N2431="","",_xlfn.XLOOKUP(N2431&amp;"_"&amp;Saisie!N2432,'Réponses'!D:D,'Réponses'!C:C,""))</f>
        <v/>
      </c>
      <c r="Q2431" s="25" t="str">
        <f t="shared" si="37"/>
        <v/>
      </c>
    </row>
    <row r="2432" spans="1:17">
      <c r="A2432" s="25" t="str">
        <f>IF(ISBLANK(Saisie!C2433),"",_xlfn.XLOOKUP(Saisie!C2433,Barème!A:A,Barème!F:F,"ERREUR CODE PRODUIT"))</f>
        <v/>
      </c>
      <c r="B2432" s="25" t="str">
        <f>IF(OR(A2432="08",A2432="07",MID(Saisie!C2433,4,4)="0804",MID(Saisie!C2433,4,4)="0907",A2432=""),"",_xlfn.XLOOKUP(A2432,Matériau!A:A,Matériau!C:C,"ERREUR MATERIAU"))</f>
        <v/>
      </c>
      <c r="C2432" s="25" t="str">
        <f>IF(B2432="","",_xlfn.XLOOKUP(B2432,Questions!A:A,Questions!C:C,""))</f>
        <v/>
      </c>
      <c r="D2432" s="25" t="str">
        <f>IF(B2432="","",_xlfn.XLOOKUP(B2432&amp;"_"&amp;Saisie!F2433,'Réponses'!D:D,'Réponses'!C:C,""))</f>
        <v/>
      </c>
      <c r="E2432" s="25" t="str">
        <f>IF(D2432="","",_xlfn.XLOOKUP(D2432,'Réponses'!C:C,'Réponses'!F:F,"ERREUR PROCHAINE QUESTION"))</f>
        <v/>
      </c>
      <c r="F2432" s="25" t="str">
        <f>IF(E2432="","",_xlfn.XLOOKUP(E2432,Questions!$A:$A,Questions!$C:$C,""))</f>
        <v/>
      </c>
      <c r="G2432" s="25" t="str">
        <f>IF(E2432="","",_xlfn.XLOOKUP(E2432&amp;"_"&amp;Saisie!H2433,'Réponses'!D:D,'Réponses'!C:C,""))</f>
        <v/>
      </c>
      <c r="H2432" s="25" t="str">
        <f>IF(G2432="","",_xlfn.XLOOKUP(G2432,'Réponses'!C:C,'Réponses'!F:F,"ERREUR PROCHAINE QUESTION"))</f>
        <v/>
      </c>
      <c r="I2432" s="25" t="str">
        <f>IF(H2432="","",_xlfn.XLOOKUP(H2432,Questions!$A:$A,Questions!$C:$C,"ERREUR TYPE"))</f>
        <v/>
      </c>
      <c r="J2432" s="25" t="str">
        <f>IF(H2432="","",_xlfn.XLOOKUP(H2432&amp;"_"&amp;Saisie!J2433,'Réponses'!D:D,'Réponses'!C:C,""))</f>
        <v/>
      </c>
      <c r="K2432" s="25" t="str">
        <f>IF(J2432="","",_xlfn.XLOOKUP(J2432,'Réponses'!C:C,'Réponses'!F:F,"ERREUR PROCHAINE QUESTION"))</f>
        <v/>
      </c>
      <c r="L2432" s="25" t="str">
        <f>IF(K2432="","",_xlfn.XLOOKUP(K2432,Questions!$A:$A,Questions!$C:$C,""))</f>
        <v/>
      </c>
      <c r="M2432" s="25" t="str">
        <f>IF(K2432="","",_xlfn.XLOOKUP(K2432&amp;"_"&amp;Saisie!L2433,'Réponses'!D:D,'Réponses'!C:C,""))</f>
        <v/>
      </c>
      <c r="N2432" s="25" t="str">
        <f>IF(M2432="","",_xlfn.XLOOKUP(M2432,'Réponses'!C:C,'Réponses'!F:F,"ERREUR PROCHAINE QUESTION"))</f>
        <v/>
      </c>
      <c r="O2432" s="25" t="str">
        <f>IF(N2432="","",_xlfn.XLOOKUP(N2432,Questions!$A:$A,Questions!$C:$C,"ERREUR TYPE"))</f>
        <v/>
      </c>
      <c r="P2432" s="25" t="str">
        <f>IF(N2432="","",_xlfn.XLOOKUP(N2432&amp;"_"&amp;Saisie!N2433,'Réponses'!D:D,'Réponses'!C:C,""))</f>
        <v/>
      </c>
      <c r="Q2432" s="25" t="str">
        <f t="shared" si="37"/>
        <v/>
      </c>
    </row>
    <row r="2433" spans="1:17">
      <c r="A2433" s="25" t="str">
        <f>IF(ISBLANK(Saisie!C2434),"",_xlfn.XLOOKUP(Saisie!C2434,Barème!A:A,Barème!F:F,"ERREUR CODE PRODUIT"))</f>
        <v/>
      </c>
      <c r="B2433" s="25" t="str">
        <f>IF(OR(A2433="08",A2433="07",MID(Saisie!C2434,4,4)="0804",MID(Saisie!C2434,4,4)="0907",A2433=""),"",_xlfn.XLOOKUP(A2433,Matériau!A:A,Matériau!C:C,"ERREUR MATERIAU"))</f>
        <v/>
      </c>
      <c r="C2433" s="25" t="str">
        <f>IF(B2433="","",_xlfn.XLOOKUP(B2433,Questions!A:A,Questions!C:C,""))</f>
        <v/>
      </c>
      <c r="D2433" s="25" t="str">
        <f>IF(B2433="","",_xlfn.XLOOKUP(B2433&amp;"_"&amp;Saisie!F2434,'Réponses'!D:D,'Réponses'!C:C,""))</f>
        <v/>
      </c>
      <c r="E2433" s="25" t="str">
        <f>IF(D2433="","",_xlfn.XLOOKUP(D2433,'Réponses'!C:C,'Réponses'!F:F,"ERREUR PROCHAINE QUESTION"))</f>
        <v/>
      </c>
      <c r="F2433" s="25" t="str">
        <f>IF(E2433="","",_xlfn.XLOOKUP(E2433,Questions!$A:$A,Questions!$C:$C,""))</f>
        <v/>
      </c>
      <c r="G2433" s="25" t="str">
        <f>IF(E2433="","",_xlfn.XLOOKUP(E2433&amp;"_"&amp;Saisie!H2434,'Réponses'!D:D,'Réponses'!C:C,""))</f>
        <v/>
      </c>
      <c r="H2433" s="25" t="str">
        <f>IF(G2433="","",_xlfn.XLOOKUP(G2433,'Réponses'!C:C,'Réponses'!F:F,"ERREUR PROCHAINE QUESTION"))</f>
        <v/>
      </c>
      <c r="I2433" s="25" t="str">
        <f>IF(H2433="","",_xlfn.XLOOKUP(H2433,Questions!$A:$A,Questions!$C:$C,"ERREUR TYPE"))</f>
        <v/>
      </c>
      <c r="J2433" s="25" t="str">
        <f>IF(H2433="","",_xlfn.XLOOKUP(H2433&amp;"_"&amp;Saisie!J2434,'Réponses'!D:D,'Réponses'!C:C,""))</f>
        <v/>
      </c>
      <c r="K2433" s="25" t="str">
        <f>IF(J2433="","",_xlfn.XLOOKUP(J2433,'Réponses'!C:C,'Réponses'!F:F,"ERREUR PROCHAINE QUESTION"))</f>
        <v/>
      </c>
      <c r="L2433" s="25" t="str">
        <f>IF(K2433="","",_xlfn.XLOOKUP(K2433,Questions!$A:$A,Questions!$C:$C,""))</f>
        <v/>
      </c>
      <c r="M2433" s="25" t="str">
        <f>IF(K2433="","",_xlfn.XLOOKUP(K2433&amp;"_"&amp;Saisie!L2434,'Réponses'!D:D,'Réponses'!C:C,""))</f>
        <v/>
      </c>
      <c r="N2433" s="25" t="str">
        <f>IF(M2433="","",_xlfn.XLOOKUP(M2433,'Réponses'!C:C,'Réponses'!F:F,"ERREUR PROCHAINE QUESTION"))</f>
        <v/>
      </c>
      <c r="O2433" s="25" t="str">
        <f>IF(N2433="","",_xlfn.XLOOKUP(N2433,Questions!$A:$A,Questions!$C:$C,"ERREUR TYPE"))</f>
        <v/>
      </c>
      <c r="P2433" s="25" t="str">
        <f>IF(N2433="","",_xlfn.XLOOKUP(N2433&amp;"_"&amp;Saisie!N2434,'Réponses'!D:D,'Réponses'!C:C,""))</f>
        <v/>
      </c>
      <c r="Q2433" s="25" t="str">
        <f t="shared" si="37"/>
        <v/>
      </c>
    </row>
    <row r="2434" spans="1:17">
      <c r="A2434" s="25" t="str">
        <f>IF(ISBLANK(Saisie!C2435),"",_xlfn.XLOOKUP(Saisie!C2435,Barème!A:A,Barème!F:F,"ERREUR CODE PRODUIT"))</f>
        <v/>
      </c>
      <c r="B2434" s="25" t="str">
        <f>IF(OR(A2434="08",A2434="07",MID(Saisie!C2435,4,4)="0804",MID(Saisie!C2435,4,4)="0907",A2434=""),"",_xlfn.XLOOKUP(A2434,Matériau!A:A,Matériau!C:C,"ERREUR MATERIAU"))</f>
        <v/>
      </c>
      <c r="C2434" s="25" t="str">
        <f>IF(B2434="","",_xlfn.XLOOKUP(B2434,Questions!A:A,Questions!C:C,""))</f>
        <v/>
      </c>
      <c r="D2434" s="25" t="str">
        <f>IF(B2434="","",_xlfn.XLOOKUP(B2434&amp;"_"&amp;Saisie!F2435,'Réponses'!D:D,'Réponses'!C:C,""))</f>
        <v/>
      </c>
      <c r="E2434" s="25" t="str">
        <f>IF(D2434="","",_xlfn.XLOOKUP(D2434,'Réponses'!C:C,'Réponses'!F:F,"ERREUR PROCHAINE QUESTION"))</f>
        <v/>
      </c>
      <c r="F2434" s="25" t="str">
        <f>IF(E2434="","",_xlfn.XLOOKUP(E2434,Questions!$A:$A,Questions!$C:$C,""))</f>
        <v/>
      </c>
      <c r="G2434" s="25" t="str">
        <f>IF(E2434="","",_xlfn.XLOOKUP(E2434&amp;"_"&amp;Saisie!H2435,'Réponses'!D:D,'Réponses'!C:C,""))</f>
        <v/>
      </c>
      <c r="H2434" s="25" t="str">
        <f>IF(G2434="","",_xlfn.XLOOKUP(G2434,'Réponses'!C:C,'Réponses'!F:F,"ERREUR PROCHAINE QUESTION"))</f>
        <v/>
      </c>
      <c r="I2434" s="25" t="str">
        <f>IF(H2434="","",_xlfn.XLOOKUP(H2434,Questions!$A:$A,Questions!$C:$C,"ERREUR TYPE"))</f>
        <v/>
      </c>
      <c r="J2434" s="25" t="str">
        <f>IF(H2434="","",_xlfn.XLOOKUP(H2434&amp;"_"&amp;Saisie!J2435,'Réponses'!D:D,'Réponses'!C:C,""))</f>
        <v/>
      </c>
      <c r="K2434" s="25" t="str">
        <f>IF(J2434="","",_xlfn.XLOOKUP(J2434,'Réponses'!C:C,'Réponses'!F:F,"ERREUR PROCHAINE QUESTION"))</f>
        <v/>
      </c>
      <c r="L2434" s="25" t="str">
        <f>IF(K2434="","",_xlfn.XLOOKUP(K2434,Questions!$A:$A,Questions!$C:$C,""))</f>
        <v/>
      </c>
      <c r="M2434" s="25" t="str">
        <f>IF(K2434="","",_xlfn.XLOOKUP(K2434&amp;"_"&amp;Saisie!L2435,'Réponses'!D:D,'Réponses'!C:C,""))</f>
        <v/>
      </c>
      <c r="N2434" s="25" t="str">
        <f>IF(M2434="","",_xlfn.XLOOKUP(M2434,'Réponses'!C:C,'Réponses'!F:F,"ERREUR PROCHAINE QUESTION"))</f>
        <v/>
      </c>
      <c r="O2434" s="25" t="str">
        <f>IF(N2434="","",_xlfn.XLOOKUP(N2434,Questions!$A:$A,Questions!$C:$C,"ERREUR TYPE"))</f>
        <v/>
      </c>
      <c r="P2434" s="25" t="str">
        <f>IF(N2434="","",_xlfn.XLOOKUP(N2434&amp;"_"&amp;Saisie!N2435,'Réponses'!D:D,'Réponses'!C:C,""))</f>
        <v/>
      </c>
      <c r="Q2434" s="25" t="str">
        <f t="shared" si="37"/>
        <v/>
      </c>
    </row>
    <row r="2435" spans="1:17">
      <c r="A2435" s="25" t="str">
        <f>IF(ISBLANK(Saisie!C2436),"",_xlfn.XLOOKUP(Saisie!C2436,Barème!A:A,Barème!F:F,"ERREUR CODE PRODUIT"))</f>
        <v/>
      </c>
      <c r="B2435" s="25" t="str">
        <f>IF(OR(A2435="08",A2435="07",MID(Saisie!C2436,4,4)="0804",MID(Saisie!C2436,4,4)="0907",A2435=""),"",_xlfn.XLOOKUP(A2435,Matériau!A:A,Matériau!C:C,"ERREUR MATERIAU"))</f>
        <v/>
      </c>
      <c r="C2435" s="25" t="str">
        <f>IF(B2435="","",_xlfn.XLOOKUP(B2435,Questions!A:A,Questions!C:C,""))</f>
        <v/>
      </c>
      <c r="D2435" s="25" t="str">
        <f>IF(B2435="","",_xlfn.XLOOKUP(B2435&amp;"_"&amp;Saisie!F2436,'Réponses'!D:D,'Réponses'!C:C,""))</f>
        <v/>
      </c>
      <c r="E2435" s="25" t="str">
        <f>IF(D2435="","",_xlfn.XLOOKUP(D2435,'Réponses'!C:C,'Réponses'!F:F,"ERREUR PROCHAINE QUESTION"))</f>
        <v/>
      </c>
      <c r="F2435" s="25" t="str">
        <f>IF(E2435="","",_xlfn.XLOOKUP(E2435,Questions!$A:$A,Questions!$C:$C,""))</f>
        <v/>
      </c>
      <c r="G2435" s="25" t="str">
        <f>IF(E2435="","",_xlfn.XLOOKUP(E2435&amp;"_"&amp;Saisie!H2436,'Réponses'!D:D,'Réponses'!C:C,""))</f>
        <v/>
      </c>
      <c r="H2435" s="25" t="str">
        <f>IF(G2435="","",_xlfn.XLOOKUP(G2435,'Réponses'!C:C,'Réponses'!F:F,"ERREUR PROCHAINE QUESTION"))</f>
        <v/>
      </c>
      <c r="I2435" s="25" t="str">
        <f>IF(H2435="","",_xlfn.XLOOKUP(H2435,Questions!$A:$A,Questions!$C:$C,"ERREUR TYPE"))</f>
        <v/>
      </c>
      <c r="J2435" s="25" t="str">
        <f>IF(H2435="","",_xlfn.XLOOKUP(H2435&amp;"_"&amp;Saisie!J2436,'Réponses'!D:D,'Réponses'!C:C,""))</f>
        <v/>
      </c>
      <c r="K2435" s="25" t="str">
        <f>IF(J2435="","",_xlfn.XLOOKUP(J2435,'Réponses'!C:C,'Réponses'!F:F,"ERREUR PROCHAINE QUESTION"))</f>
        <v/>
      </c>
      <c r="L2435" s="25" t="str">
        <f>IF(K2435="","",_xlfn.XLOOKUP(K2435,Questions!$A:$A,Questions!$C:$C,""))</f>
        <v/>
      </c>
      <c r="M2435" s="25" t="str">
        <f>IF(K2435="","",_xlfn.XLOOKUP(K2435&amp;"_"&amp;Saisie!L2436,'Réponses'!D:D,'Réponses'!C:C,""))</f>
        <v/>
      </c>
      <c r="N2435" s="25" t="str">
        <f>IF(M2435="","",_xlfn.XLOOKUP(M2435,'Réponses'!C:C,'Réponses'!F:F,"ERREUR PROCHAINE QUESTION"))</f>
        <v/>
      </c>
      <c r="O2435" s="25" t="str">
        <f>IF(N2435="","",_xlfn.XLOOKUP(N2435,Questions!$A:$A,Questions!$C:$C,"ERREUR TYPE"))</f>
        <v/>
      </c>
      <c r="P2435" s="25" t="str">
        <f>IF(N2435="","",_xlfn.XLOOKUP(N2435&amp;"_"&amp;Saisie!N2436,'Réponses'!D:D,'Réponses'!C:C,""))</f>
        <v/>
      </c>
      <c r="Q2435" s="25" t="str">
        <f t="shared" ref="Q2435:Q2498" si="38">D2435&amp;IF(G2435="","","_"&amp;G2435)&amp;IF(J2435="","","_"&amp;J2435&amp;IF(M2435="","","_"&amp;M2435)&amp;IF(P2435="","","_"&amp;P2435))</f>
        <v/>
      </c>
    </row>
    <row r="2436" spans="1:17">
      <c r="A2436" s="25" t="str">
        <f>IF(ISBLANK(Saisie!C2437),"",_xlfn.XLOOKUP(Saisie!C2437,Barème!A:A,Barème!F:F,"ERREUR CODE PRODUIT"))</f>
        <v/>
      </c>
      <c r="B2436" s="25" t="str">
        <f>IF(OR(A2436="08",A2436="07",MID(Saisie!C2437,4,4)="0804",MID(Saisie!C2437,4,4)="0907",A2436=""),"",_xlfn.XLOOKUP(A2436,Matériau!A:A,Matériau!C:C,"ERREUR MATERIAU"))</f>
        <v/>
      </c>
      <c r="C2436" s="25" t="str">
        <f>IF(B2436="","",_xlfn.XLOOKUP(B2436,Questions!A:A,Questions!C:C,""))</f>
        <v/>
      </c>
      <c r="D2436" s="25" t="str">
        <f>IF(B2436="","",_xlfn.XLOOKUP(B2436&amp;"_"&amp;Saisie!F2437,'Réponses'!D:D,'Réponses'!C:C,""))</f>
        <v/>
      </c>
      <c r="E2436" s="25" t="str">
        <f>IF(D2436="","",_xlfn.XLOOKUP(D2436,'Réponses'!C:C,'Réponses'!F:F,"ERREUR PROCHAINE QUESTION"))</f>
        <v/>
      </c>
      <c r="F2436" s="25" t="str">
        <f>IF(E2436="","",_xlfn.XLOOKUP(E2436,Questions!$A:$A,Questions!$C:$C,""))</f>
        <v/>
      </c>
      <c r="G2436" s="25" t="str">
        <f>IF(E2436="","",_xlfn.XLOOKUP(E2436&amp;"_"&amp;Saisie!H2437,'Réponses'!D:D,'Réponses'!C:C,""))</f>
        <v/>
      </c>
      <c r="H2436" s="25" t="str">
        <f>IF(G2436="","",_xlfn.XLOOKUP(G2436,'Réponses'!C:C,'Réponses'!F:F,"ERREUR PROCHAINE QUESTION"))</f>
        <v/>
      </c>
      <c r="I2436" s="25" t="str">
        <f>IF(H2436="","",_xlfn.XLOOKUP(H2436,Questions!$A:$A,Questions!$C:$C,"ERREUR TYPE"))</f>
        <v/>
      </c>
      <c r="J2436" s="25" t="str">
        <f>IF(H2436="","",_xlfn.XLOOKUP(H2436&amp;"_"&amp;Saisie!J2437,'Réponses'!D:D,'Réponses'!C:C,""))</f>
        <v/>
      </c>
      <c r="K2436" s="25" t="str">
        <f>IF(J2436="","",_xlfn.XLOOKUP(J2436,'Réponses'!C:C,'Réponses'!F:F,"ERREUR PROCHAINE QUESTION"))</f>
        <v/>
      </c>
      <c r="L2436" s="25" t="str">
        <f>IF(K2436="","",_xlfn.XLOOKUP(K2436,Questions!$A:$A,Questions!$C:$C,""))</f>
        <v/>
      </c>
      <c r="M2436" s="25" t="str">
        <f>IF(K2436="","",_xlfn.XLOOKUP(K2436&amp;"_"&amp;Saisie!L2437,'Réponses'!D:D,'Réponses'!C:C,""))</f>
        <v/>
      </c>
      <c r="N2436" s="25" t="str">
        <f>IF(M2436="","",_xlfn.XLOOKUP(M2436,'Réponses'!C:C,'Réponses'!F:F,"ERREUR PROCHAINE QUESTION"))</f>
        <v/>
      </c>
      <c r="O2436" s="25" t="str">
        <f>IF(N2436="","",_xlfn.XLOOKUP(N2436,Questions!$A:$A,Questions!$C:$C,"ERREUR TYPE"))</f>
        <v/>
      </c>
      <c r="P2436" s="25" t="str">
        <f>IF(N2436="","",_xlfn.XLOOKUP(N2436&amp;"_"&amp;Saisie!N2437,'Réponses'!D:D,'Réponses'!C:C,""))</f>
        <v/>
      </c>
      <c r="Q2436" s="25" t="str">
        <f t="shared" si="38"/>
        <v/>
      </c>
    </row>
    <row r="2437" spans="1:17">
      <c r="A2437" s="25" t="str">
        <f>IF(ISBLANK(Saisie!C2438),"",_xlfn.XLOOKUP(Saisie!C2438,Barème!A:A,Barème!F:F,"ERREUR CODE PRODUIT"))</f>
        <v/>
      </c>
      <c r="B2437" s="25" t="str">
        <f>IF(OR(A2437="08",A2437="07",MID(Saisie!C2438,4,4)="0804",MID(Saisie!C2438,4,4)="0907",A2437=""),"",_xlfn.XLOOKUP(A2437,Matériau!A:A,Matériau!C:C,"ERREUR MATERIAU"))</f>
        <v/>
      </c>
      <c r="C2437" s="25" t="str">
        <f>IF(B2437="","",_xlfn.XLOOKUP(B2437,Questions!A:A,Questions!C:C,""))</f>
        <v/>
      </c>
      <c r="D2437" s="25" t="str">
        <f>IF(B2437="","",_xlfn.XLOOKUP(B2437&amp;"_"&amp;Saisie!F2438,'Réponses'!D:D,'Réponses'!C:C,""))</f>
        <v/>
      </c>
      <c r="E2437" s="25" t="str">
        <f>IF(D2437="","",_xlfn.XLOOKUP(D2437,'Réponses'!C:C,'Réponses'!F:F,"ERREUR PROCHAINE QUESTION"))</f>
        <v/>
      </c>
      <c r="F2437" s="25" t="str">
        <f>IF(E2437="","",_xlfn.XLOOKUP(E2437,Questions!$A:$A,Questions!$C:$C,""))</f>
        <v/>
      </c>
      <c r="G2437" s="25" t="str">
        <f>IF(E2437="","",_xlfn.XLOOKUP(E2437&amp;"_"&amp;Saisie!H2438,'Réponses'!D:D,'Réponses'!C:C,""))</f>
        <v/>
      </c>
      <c r="H2437" s="25" t="str">
        <f>IF(G2437="","",_xlfn.XLOOKUP(G2437,'Réponses'!C:C,'Réponses'!F:F,"ERREUR PROCHAINE QUESTION"))</f>
        <v/>
      </c>
      <c r="I2437" s="25" t="str">
        <f>IF(H2437="","",_xlfn.XLOOKUP(H2437,Questions!$A:$A,Questions!$C:$C,"ERREUR TYPE"))</f>
        <v/>
      </c>
      <c r="J2437" s="25" t="str">
        <f>IF(H2437="","",_xlfn.XLOOKUP(H2437&amp;"_"&amp;Saisie!J2438,'Réponses'!D:D,'Réponses'!C:C,""))</f>
        <v/>
      </c>
      <c r="K2437" s="25" t="str">
        <f>IF(J2437="","",_xlfn.XLOOKUP(J2437,'Réponses'!C:C,'Réponses'!F:F,"ERREUR PROCHAINE QUESTION"))</f>
        <v/>
      </c>
      <c r="L2437" s="25" t="str">
        <f>IF(K2437="","",_xlfn.XLOOKUP(K2437,Questions!$A:$A,Questions!$C:$C,""))</f>
        <v/>
      </c>
      <c r="M2437" s="25" t="str">
        <f>IF(K2437="","",_xlfn.XLOOKUP(K2437&amp;"_"&amp;Saisie!L2438,'Réponses'!D:D,'Réponses'!C:C,""))</f>
        <v/>
      </c>
      <c r="N2437" s="25" t="str">
        <f>IF(M2437="","",_xlfn.XLOOKUP(M2437,'Réponses'!C:C,'Réponses'!F:F,"ERREUR PROCHAINE QUESTION"))</f>
        <v/>
      </c>
      <c r="O2437" s="25" t="str">
        <f>IF(N2437="","",_xlfn.XLOOKUP(N2437,Questions!$A:$A,Questions!$C:$C,"ERREUR TYPE"))</f>
        <v/>
      </c>
      <c r="P2437" s="25" t="str">
        <f>IF(N2437="","",_xlfn.XLOOKUP(N2437&amp;"_"&amp;Saisie!N2438,'Réponses'!D:D,'Réponses'!C:C,""))</f>
        <v/>
      </c>
      <c r="Q2437" s="25" t="str">
        <f t="shared" si="38"/>
        <v/>
      </c>
    </row>
    <row r="2438" spans="1:17">
      <c r="A2438" s="25" t="str">
        <f>IF(ISBLANK(Saisie!C2439),"",_xlfn.XLOOKUP(Saisie!C2439,Barème!A:A,Barème!F:F,"ERREUR CODE PRODUIT"))</f>
        <v/>
      </c>
      <c r="B2438" s="25" t="str">
        <f>IF(OR(A2438="08",A2438="07",MID(Saisie!C2439,4,4)="0804",MID(Saisie!C2439,4,4)="0907",A2438=""),"",_xlfn.XLOOKUP(A2438,Matériau!A:A,Matériau!C:C,"ERREUR MATERIAU"))</f>
        <v/>
      </c>
      <c r="C2438" s="25" t="str">
        <f>IF(B2438="","",_xlfn.XLOOKUP(B2438,Questions!A:A,Questions!C:C,""))</f>
        <v/>
      </c>
      <c r="D2438" s="25" t="str">
        <f>IF(B2438="","",_xlfn.XLOOKUP(B2438&amp;"_"&amp;Saisie!F2439,'Réponses'!D:D,'Réponses'!C:C,""))</f>
        <v/>
      </c>
      <c r="E2438" s="25" t="str">
        <f>IF(D2438="","",_xlfn.XLOOKUP(D2438,'Réponses'!C:C,'Réponses'!F:F,"ERREUR PROCHAINE QUESTION"))</f>
        <v/>
      </c>
      <c r="F2438" s="25" t="str">
        <f>IF(E2438="","",_xlfn.XLOOKUP(E2438,Questions!$A:$A,Questions!$C:$C,""))</f>
        <v/>
      </c>
      <c r="G2438" s="25" t="str">
        <f>IF(E2438="","",_xlfn.XLOOKUP(E2438&amp;"_"&amp;Saisie!H2439,'Réponses'!D:D,'Réponses'!C:C,""))</f>
        <v/>
      </c>
      <c r="H2438" s="25" t="str">
        <f>IF(G2438="","",_xlfn.XLOOKUP(G2438,'Réponses'!C:C,'Réponses'!F:F,"ERREUR PROCHAINE QUESTION"))</f>
        <v/>
      </c>
      <c r="I2438" s="25" t="str">
        <f>IF(H2438="","",_xlfn.XLOOKUP(H2438,Questions!$A:$A,Questions!$C:$C,"ERREUR TYPE"))</f>
        <v/>
      </c>
      <c r="J2438" s="25" t="str">
        <f>IF(H2438="","",_xlfn.XLOOKUP(H2438&amp;"_"&amp;Saisie!J2439,'Réponses'!D:D,'Réponses'!C:C,""))</f>
        <v/>
      </c>
      <c r="K2438" s="25" t="str">
        <f>IF(J2438="","",_xlfn.XLOOKUP(J2438,'Réponses'!C:C,'Réponses'!F:F,"ERREUR PROCHAINE QUESTION"))</f>
        <v/>
      </c>
      <c r="L2438" s="25" t="str">
        <f>IF(K2438="","",_xlfn.XLOOKUP(K2438,Questions!$A:$A,Questions!$C:$C,""))</f>
        <v/>
      </c>
      <c r="M2438" s="25" t="str">
        <f>IF(K2438="","",_xlfn.XLOOKUP(K2438&amp;"_"&amp;Saisie!L2439,'Réponses'!D:D,'Réponses'!C:C,""))</f>
        <v/>
      </c>
      <c r="N2438" s="25" t="str">
        <f>IF(M2438="","",_xlfn.XLOOKUP(M2438,'Réponses'!C:C,'Réponses'!F:F,"ERREUR PROCHAINE QUESTION"))</f>
        <v/>
      </c>
      <c r="O2438" s="25" t="str">
        <f>IF(N2438="","",_xlfn.XLOOKUP(N2438,Questions!$A:$A,Questions!$C:$C,"ERREUR TYPE"))</f>
        <v/>
      </c>
      <c r="P2438" s="25" t="str">
        <f>IF(N2438="","",_xlfn.XLOOKUP(N2438&amp;"_"&amp;Saisie!N2439,'Réponses'!D:D,'Réponses'!C:C,""))</f>
        <v/>
      </c>
      <c r="Q2438" s="25" t="str">
        <f t="shared" si="38"/>
        <v/>
      </c>
    </row>
    <row r="2439" spans="1:17">
      <c r="A2439" s="25" t="str">
        <f>IF(ISBLANK(Saisie!C2440),"",_xlfn.XLOOKUP(Saisie!C2440,Barème!A:A,Barème!F:F,"ERREUR CODE PRODUIT"))</f>
        <v/>
      </c>
      <c r="B2439" s="25" t="str">
        <f>IF(OR(A2439="08",A2439="07",MID(Saisie!C2440,4,4)="0804",MID(Saisie!C2440,4,4)="0907",A2439=""),"",_xlfn.XLOOKUP(A2439,Matériau!A:A,Matériau!C:C,"ERREUR MATERIAU"))</f>
        <v/>
      </c>
      <c r="C2439" s="25" t="str">
        <f>IF(B2439="","",_xlfn.XLOOKUP(B2439,Questions!A:A,Questions!C:C,""))</f>
        <v/>
      </c>
      <c r="D2439" s="25" t="str">
        <f>IF(B2439="","",_xlfn.XLOOKUP(B2439&amp;"_"&amp;Saisie!F2440,'Réponses'!D:D,'Réponses'!C:C,""))</f>
        <v/>
      </c>
      <c r="E2439" s="25" t="str">
        <f>IF(D2439="","",_xlfn.XLOOKUP(D2439,'Réponses'!C:C,'Réponses'!F:F,"ERREUR PROCHAINE QUESTION"))</f>
        <v/>
      </c>
      <c r="F2439" s="25" t="str">
        <f>IF(E2439="","",_xlfn.XLOOKUP(E2439,Questions!$A:$A,Questions!$C:$C,""))</f>
        <v/>
      </c>
      <c r="G2439" s="25" t="str">
        <f>IF(E2439="","",_xlfn.XLOOKUP(E2439&amp;"_"&amp;Saisie!H2440,'Réponses'!D:D,'Réponses'!C:C,""))</f>
        <v/>
      </c>
      <c r="H2439" s="25" t="str">
        <f>IF(G2439="","",_xlfn.XLOOKUP(G2439,'Réponses'!C:C,'Réponses'!F:F,"ERREUR PROCHAINE QUESTION"))</f>
        <v/>
      </c>
      <c r="I2439" s="25" t="str">
        <f>IF(H2439="","",_xlfn.XLOOKUP(H2439,Questions!$A:$A,Questions!$C:$C,"ERREUR TYPE"))</f>
        <v/>
      </c>
      <c r="J2439" s="25" t="str">
        <f>IF(H2439="","",_xlfn.XLOOKUP(H2439&amp;"_"&amp;Saisie!J2440,'Réponses'!D:D,'Réponses'!C:C,""))</f>
        <v/>
      </c>
      <c r="K2439" s="25" t="str">
        <f>IF(J2439="","",_xlfn.XLOOKUP(J2439,'Réponses'!C:C,'Réponses'!F:F,"ERREUR PROCHAINE QUESTION"))</f>
        <v/>
      </c>
      <c r="L2439" s="25" t="str">
        <f>IF(K2439="","",_xlfn.XLOOKUP(K2439,Questions!$A:$A,Questions!$C:$C,""))</f>
        <v/>
      </c>
      <c r="M2439" s="25" t="str">
        <f>IF(K2439="","",_xlfn.XLOOKUP(K2439&amp;"_"&amp;Saisie!L2440,'Réponses'!D:D,'Réponses'!C:C,""))</f>
        <v/>
      </c>
      <c r="N2439" s="25" t="str">
        <f>IF(M2439="","",_xlfn.XLOOKUP(M2439,'Réponses'!C:C,'Réponses'!F:F,"ERREUR PROCHAINE QUESTION"))</f>
        <v/>
      </c>
      <c r="O2439" s="25" t="str">
        <f>IF(N2439="","",_xlfn.XLOOKUP(N2439,Questions!$A:$A,Questions!$C:$C,"ERREUR TYPE"))</f>
        <v/>
      </c>
      <c r="P2439" s="25" t="str">
        <f>IF(N2439="","",_xlfn.XLOOKUP(N2439&amp;"_"&amp;Saisie!N2440,'Réponses'!D:D,'Réponses'!C:C,""))</f>
        <v/>
      </c>
      <c r="Q2439" s="25" t="str">
        <f t="shared" si="38"/>
        <v/>
      </c>
    </row>
    <row r="2440" spans="1:17">
      <c r="A2440" s="25" t="str">
        <f>IF(ISBLANK(Saisie!C2441),"",_xlfn.XLOOKUP(Saisie!C2441,Barème!A:A,Barème!F:F,"ERREUR CODE PRODUIT"))</f>
        <v/>
      </c>
      <c r="B2440" s="25" t="str">
        <f>IF(OR(A2440="08",A2440="07",MID(Saisie!C2441,4,4)="0804",MID(Saisie!C2441,4,4)="0907",A2440=""),"",_xlfn.XLOOKUP(A2440,Matériau!A:A,Matériau!C:C,"ERREUR MATERIAU"))</f>
        <v/>
      </c>
      <c r="C2440" s="25" t="str">
        <f>IF(B2440="","",_xlfn.XLOOKUP(B2440,Questions!A:A,Questions!C:C,""))</f>
        <v/>
      </c>
      <c r="D2440" s="25" t="str">
        <f>IF(B2440="","",_xlfn.XLOOKUP(B2440&amp;"_"&amp;Saisie!F2441,'Réponses'!D:D,'Réponses'!C:C,""))</f>
        <v/>
      </c>
      <c r="E2440" s="25" t="str">
        <f>IF(D2440="","",_xlfn.XLOOKUP(D2440,'Réponses'!C:C,'Réponses'!F:F,"ERREUR PROCHAINE QUESTION"))</f>
        <v/>
      </c>
      <c r="F2440" s="25" t="str">
        <f>IF(E2440="","",_xlfn.XLOOKUP(E2440,Questions!$A:$A,Questions!$C:$C,""))</f>
        <v/>
      </c>
      <c r="G2440" s="25" t="str">
        <f>IF(E2440="","",_xlfn.XLOOKUP(E2440&amp;"_"&amp;Saisie!H2441,'Réponses'!D:D,'Réponses'!C:C,""))</f>
        <v/>
      </c>
      <c r="H2440" s="25" t="str">
        <f>IF(G2440="","",_xlfn.XLOOKUP(G2440,'Réponses'!C:C,'Réponses'!F:F,"ERREUR PROCHAINE QUESTION"))</f>
        <v/>
      </c>
      <c r="I2440" s="25" t="str">
        <f>IF(H2440="","",_xlfn.XLOOKUP(H2440,Questions!$A:$A,Questions!$C:$C,"ERREUR TYPE"))</f>
        <v/>
      </c>
      <c r="J2440" s="25" t="str">
        <f>IF(H2440="","",_xlfn.XLOOKUP(H2440&amp;"_"&amp;Saisie!J2441,'Réponses'!D:D,'Réponses'!C:C,""))</f>
        <v/>
      </c>
      <c r="K2440" s="25" t="str">
        <f>IF(J2440="","",_xlfn.XLOOKUP(J2440,'Réponses'!C:C,'Réponses'!F:F,"ERREUR PROCHAINE QUESTION"))</f>
        <v/>
      </c>
      <c r="L2440" s="25" t="str">
        <f>IF(K2440="","",_xlfn.XLOOKUP(K2440,Questions!$A:$A,Questions!$C:$C,""))</f>
        <v/>
      </c>
      <c r="M2440" s="25" t="str">
        <f>IF(K2440="","",_xlfn.XLOOKUP(K2440&amp;"_"&amp;Saisie!L2441,'Réponses'!D:D,'Réponses'!C:C,""))</f>
        <v/>
      </c>
      <c r="N2440" s="25" t="str">
        <f>IF(M2440="","",_xlfn.XLOOKUP(M2440,'Réponses'!C:C,'Réponses'!F:F,"ERREUR PROCHAINE QUESTION"))</f>
        <v/>
      </c>
      <c r="O2440" s="25" t="str">
        <f>IF(N2440="","",_xlfn.XLOOKUP(N2440,Questions!$A:$A,Questions!$C:$C,"ERREUR TYPE"))</f>
        <v/>
      </c>
      <c r="P2440" s="25" t="str">
        <f>IF(N2440="","",_xlfn.XLOOKUP(N2440&amp;"_"&amp;Saisie!N2441,'Réponses'!D:D,'Réponses'!C:C,""))</f>
        <v/>
      </c>
      <c r="Q2440" s="25" t="str">
        <f t="shared" si="38"/>
        <v/>
      </c>
    </row>
    <row r="2441" spans="1:17">
      <c r="A2441" s="25" t="str">
        <f>IF(ISBLANK(Saisie!C2442),"",_xlfn.XLOOKUP(Saisie!C2442,Barème!A:A,Barème!F:F,"ERREUR CODE PRODUIT"))</f>
        <v/>
      </c>
      <c r="B2441" s="25" t="str">
        <f>IF(OR(A2441="08",A2441="07",MID(Saisie!C2442,4,4)="0804",MID(Saisie!C2442,4,4)="0907",A2441=""),"",_xlfn.XLOOKUP(A2441,Matériau!A:A,Matériau!C:C,"ERREUR MATERIAU"))</f>
        <v/>
      </c>
      <c r="C2441" s="25" t="str">
        <f>IF(B2441="","",_xlfn.XLOOKUP(B2441,Questions!A:A,Questions!C:C,""))</f>
        <v/>
      </c>
      <c r="D2441" s="25" t="str">
        <f>IF(B2441="","",_xlfn.XLOOKUP(B2441&amp;"_"&amp;Saisie!F2442,'Réponses'!D:D,'Réponses'!C:C,""))</f>
        <v/>
      </c>
      <c r="E2441" s="25" t="str">
        <f>IF(D2441="","",_xlfn.XLOOKUP(D2441,'Réponses'!C:C,'Réponses'!F:F,"ERREUR PROCHAINE QUESTION"))</f>
        <v/>
      </c>
      <c r="F2441" s="25" t="str">
        <f>IF(E2441="","",_xlfn.XLOOKUP(E2441,Questions!$A:$A,Questions!$C:$C,""))</f>
        <v/>
      </c>
      <c r="G2441" s="25" t="str">
        <f>IF(E2441="","",_xlfn.XLOOKUP(E2441&amp;"_"&amp;Saisie!H2442,'Réponses'!D:D,'Réponses'!C:C,""))</f>
        <v/>
      </c>
      <c r="H2441" s="25" t="str">
        <f>IF(G2441="","",_xlfn.XLOOKUP(G2441,'Réponses'!C:C,'Réponses'!F:F,"ERREUR PROCHAINE QUESTION"))</f>
        <v/>
      </c>
      <c r="I2441" s="25" t="str">
        <f>IF(H2441="","",_xlfn.XLOOKUP(H2441,Questions!$A:$A,Questions!$C:$C,"ERREUR TYPE"))</f>
        <v/>
      </c>
      <c r="J2441" s="25" t="str">
        <f>IF(H2441="","",_xlfn.XLOOKUP(H2441&amp;"_"&amp;Saisie!J2442,'Réponses'!D:D,'Réponses'!C:C,""))</f>
        <v/>
      </c>
      <c r="K2441" s="25" t="str">
        <f>IF(J2441="","",_xlfn.XLOOKUP(J2441,'Réponses'!C:C,'Réponses'!F:F,"ERREUR PROCHAINE QUESTION"))</f>
        <v/>
      </c>
      <c r="L2441" s="25" t="str">
        <f>IF(K2441="","",_xlfn.XLOOKUP(K2441,Questions!$A:$A,Questions!$C:$C,""))</f>
        <v/>
      </c>
      <c r="M2441" s="25" t="str">
        <f>IF(K2441="","",_xlfn.XLOOKUP(K2441&amp;"_"&amp;Saisie!L2442,'Réponses'!D:D,'Réponses'!C:C,""))</f>
        <v/>
      </c>
      <c r="N2441" s="25" t="str">
        <f>IF(M2441="","",_xlfn.XLOOKUP(M2441,'Réponses'!C:C,'Réponses'!F:F,"ERREUR PROCHAINE QUESTION"))</f>
        <v/>
      </c>
      <c r="O2441" s="25" t="str">
        <f>IF(N2441="","",_xlfn.XLOOKUP(N2441,Questions!$A:$A,Questions!$C:$C,"ERREUR TYPE"))</f>
        <v/>
      </c>
      <c r="P2441" s="25" t="str">
        <f>IF(N2441="","",_xlfn.XLOOKUP(N2441&amp;"_"&amp;Saisie!N2442,'Réponses'!D:D,'Réponses'!C:C,""))</f>
        <v/>
      </c>
      <c r="Q2441" s="25" t="str">
        <f t="shared" si="38"/>
        <v/>
      </c>
    </row>
    <row r="2442" spans="1:17">
      <c r="A2442" s="25" t="str">
        <f>IF(ISBLANK(Saisie!C2443),"",_xlfn.XLOOKUP(Saisie!C2443,Barème!A:A,Barème!F:F,"ERREUR CODE PRODUIT"))</f>
        <v/>
      </c>
      <c r="B2442" s="25" t="str">
        <f>IF(OR(A2442="08",A2442="07",MID(Saisie!C2443,4,4)="0804",MID(Saisie!C2443,4,4)="0907",A2442=""),"",_xlfn.XLOOKUP(A2442,Matériau!A:A,Matériau!C:C,"ERREUR MATERIAU"))</f>
        <v/>
      </c>
      <c r="C2442" s="25" t="str">
        <f>IF(B2442="","",_xlfn.XLOOKUP(B2442,Questions!A:A,Questions!C:C,""))</f>
        <v/>
      </c>
      <c r="D2442" s="25" t="str">
        <f>IF(B2442="","",_xlfn.XLOOKUP(B2442&amp;"_"&amp;Saisie!F2443,'Réponses'!D:D,'Réponses'!C:C,""))</f>
        <v/>
      </c>
      <c r="E2442" s="25" t="str">
        <f>IF(D2442="","",_xlfn.XLOOKUP(D2442,'Réponses'!C:C,'Réponses'!F:F,"ERREUR PROCHAINE QUESTION"))</f>
        <v/>
      </c>
      <c r="F2442" s="25" t="str">
        <f>IF(E2442="","",_xlfn.XLOOKUP(E2442,Questions!$A:$A,Questions!$C:$C,""))</f>
        <v/>
      </c>
      <c r="G2442" s="25" t="str">
        <f>IF(E2442="","",_xlfn.XLOOKUP(E2442&amp;"_"&amp;Saisie!H2443,'Réponses'!D:D,'Réponses'!C:C,""))</f>
        <v/>
      </c>
      <c r="H2442" s="25" t="str">
        <f>IF(G2442="","",_xlfn.XLOOKUP(G2442,'Réponses'!C:C,'Réponses'!F:F,"ERREUR PROCHAINE QUESTION"))</f>
        <v/>
      </c>
      <c r="I2442" s="25" t="str">
        <f>IF(H2442="","",_xlfn.XLOOKUP(H2442,Questions!$A:$A,Questions!$C:$C,"ERREUR TYPE"))</f>
        <v/>
      </c>
      <c r="J2442" s="25" t="str">
        <f>IF(H2442="","",_xlfn.XLOOKUP(H2442&amp;"_"&amp;Saisie!J2443,'Réponses'!D:D,'Réponses'!C:C,""))</f>
        <v/>
      </c>
      <c r="K2442" s="25" t="str">
        <f>IF(J2442="","",_xlfn.XLOOKUP(J2442,'Réponses'!C:C,'Réponses'!F:F,"ERREUR PROCHAINE QUESTION"))</f>
        <v/>
      </c>
      <c r="L2442" s="25" t="str">
        <f>IF(K2442="","",_xlfn.XLOOKUP(K2442,Questions!$A:$A,Questions!$C:$C,""))</f>
        <v/>
      </c>
      <c r="M2442" s="25" t="str">
        <f>IF(K2442="","",_xlfn.XLOOKUP(K2442&amp;"_"&amp;Saisie!L2443,'Réponses'!D:D,'Réponses'!C:C,""))</f>
        <v/>
      </c>
      <c r="N2442" s="25" t="str">
        <f>IF(M2442="","",_xlfn.XLOOKUP(M2442,'Réponses'!C:C,'Réponses'!F:F,"ERREUR PROCHAINE QUESTION"))</f>
        <v/>
      </c>
      <c r="O2442" s="25" t="str">
        <f>IF(N2442="","",_xlfn.XLOOKUP(N2442,Questions!$A:$A,Questions!$C:$C,"ERREUR TYPE"))</f>
        <v/>
      </c>
      <c r="P2442" s="25" t="str">
        <f>IF(N2442="","",_xlfn.XLOOKUP(N2442&amp;"_"&amp;Saisie!N2443,'Réponses'!D:D,'Réponses'!C:C,""))</f>
        <v/>
      </c>
      <c r="Q2442" s="25" t="str">
        <f t="shared" si="38"/>
        <v/>
      </c>
    </row>
    <row r="2443" spans="1:17">
      <c r="A2443" s="25" t="str">
        <f>IF(ISBLANK(Saisie!C2444),"",_xlfn.XLOOKUP(Saisie!C2444,Barème!A:A,Barème!F:F,"ERREUR CODE PRODUIT"))</f>
        <v/>
      </c>
      <c r="B2443" s="25" t="str">
        <f>IF(OR(A2443="08",A2443="07",MID(Saisie!C2444,4,4)="0804",MID(Saisie!C2444,4,4)="0907",A2443=""),"",_xlfn.XLOOKUP(A2443,Matériau!A:A,Matériau!C:C,"ERREUR MATERIAU"))</f>
        <v/>
      </c>
      <c r="C2443" s="25" t="str">
        <f>IF(B2443="","",_xlfn.XLOOKUP(B2443,Questions!A:A,Questions!C:C,""))</f>
        <v/>
      </c>
      <c r="D2443" s="25" t="str">
        <f>IF(B2443="","",_xlfn.XLOOKUP(B2443&amp;"_"&amp;Saisie!F2444,'Réponses'!D:D,'Réponses'!C:C,""))</f>
        <v/>
      </c>
      <c r="E2443" s="25" t="str">
        <f>IF(D2443="","",_xlfn.XLOOKUP(D2443,'Réponses'!C:C,'Réponses'!F:F,"ERREUR PROCHAINE QUESTION"))</f>
        <v/>
      </c>
      <c r="F2443" s="25" t="str">
        <f>IF(E2443="","",_xlfn.XLOOKUP(E2443,Questions!$A:$A,Questions!$C:$C,""))</f>
        <v/>
      </c>
      <c r="G2443" s="25" t="str">
        <f>IF(E2443="","",_xlfn.XLOOKUP(E2443&amp;"_"&amp;Saisie!H2444,'Réponses'!D:D,'Réponses'!C:C,""))</f>
        <v/>
      </c>
      <c r="H2443" s="25" t="str">
        <f>IF(G2443="","",_xlfn.XLOOKUP(G2443,'Réponses'!C:C,'Réponses'!F:F,"ERREUR PROCHAINE QUESTION"))</f>
        <v/>
      </c>
      <c r="I2443" s="25" t="str">
        <f>IF(H2443="","",_xlfn.XLOOKUP(H2443,Questions!$A:$A,Questions!$C:$C,"ERREUR TYPE"))</f>
        <v/>
      </c>
      <c r="J2443" s="25" t="str">
        <f>IF(H2443="","",_xlfn.XLOOKUP(H2443&amp;"_"&amp;Saisie!J2444,'Réponses'!D:D,'Réponses'!C:C,""))</f>
        <v/>
      </c>
      <c r="K2443" s="25" t="str">
        <f>IF(J2443="","",_xlfn.XLOOKUP(J2443,'Réponses'!C:C,'Réponses'!F:F,"ERREUR PROCHAINE QUESTION"))</f>
        <v/>
      </c>
      <c r="L2443" s="25" t="str">
        <f>IF(K2443="","",_xlfn.XLOOKUP(K2443,Questions!$A:$A,Questions!$C:$C,""))</f>
        <v/>
      </c>
      <c r="M2443" s="25" t="str">
        <f>IF(K2443="","",_xlfn.XLOOKUP(K2443&amp;"_"&amp;Saisie!L2444,'Réponses'!D:D,'Réponses'!C:C,""))</f>
        <v/>
      </c>
      <c r="N2443" s="25" t="str">
        <f>IF(M2443="","",_xlfn.XLOOKUP(M2443,'Réponses'!C:C,'Réponses'!F:F,"ERREUR PROCHAINE QUESTION"))</f>
        <v/>
      </c>
      <c r="O2443" s="25" t="str">
        <f>IF(N2443="","",_xlfn.XLOOKUP(N2443,Questions!$A:$A,Questions!$C:$C,"ERREUR TYPE"))</f>
        <v/>
      </c>
      <c r="P2443" s="25" t="str">
        <f>IF(N2443="","",_xlfn.XLOOKUP(N2443&amp;"_"&amp;Saisie!N2444,'Réponses'!D:D,'Réponses'!C:C,""))</f>
        <v/>
      </c>
      <c r="Q2443" s="25" t="str">
        <f t="shared" si="38"/>
        <v/>
      </c>
    </row>
    <row r="2444" spans="1:17">
      <c r="A2444" s="25" t="str">
        <f>IF(ISBLANK(Saisie!C2445),"",_xlfn.XLOOKUP(Saisie!C2445,Barème!A:A,Barème!F:F,"ERREUR CODE PRODUIT"))</f>
        <v/>
      </c>
      <c r="B2444" s="25" t="str">
        <f>IF(OR(A2444="08",A2444="07",MID(Saisie!C2445,4,4)="0804",MID(Saisie!C2445,4,4)="0907",A2444=""),"",_xlfn.XLOOKUP(A2444,Matériau!A:A,Matériau!C:C,"ERREUR MATERIAU"))</f>
        <v/>
      </c>
      <c r="C2444" s="25" t="str">
        <f>IF(B2444="","",_xlfn.XLOOKUP(B2444,Questions!A:A,Questions!C:C,""))</f>
        <v/>
      </c>
      <c r="D2444" s="25" t="str">
        <f>IF(B2444="","",_xlfn.XLOOKUP(B2444&amp;"_"&amp;Saisie!F2445,'Réponses'!D:D,'Réponses'!C:C,""))</f>
        <v/>
      </c>
      <c r="E2444" s="25" t="str">
        <f>IF(D2444="","",_xlfn.XLOOKUP(D2444,'Réponses'!C:C,'Réponses'!F:F,"ERREUR PROCHAINE QUESTION"))</f>
        <v/>
      </c>
      <c r="F2444" s="25" t="str">
        <f>IF(E2444="","",_xlfn.XLOOKUP(E2444,Questions!$A:$A,Questions!$C:$C,""))</f>
        <v/>
      </c>
      <c r="G2444" s="25" t="str">
        <f>IF(E2444="","",_xlfn.XLOOKUP(E2444&amp;"_"&amp;Saisie!H2445,'Réponses'!D:D,'Réponses'!C:C,""))</f>
        <v/>
      </c>
      <c r="H2444" s="25" t="str">
        <f>IF(G2444="","",_xlfn.XLOOKUP(G2444,'Réponses'!C:C,'Réponses'!F:F,"ERREUR PROCHAINE QUESTION"))</f>
        <v/>
      </c>
      <c r="I2444" s="25" t="str">
        <f>IF(H2444="","",_xlfn.XLOOKUP(H2444,Questions!$A:$A,Questions!$C:$C,"ERREUR TYPE"))</f>
        <v/>
      </c>
      <c r="J2444" s="25" t="str">
        <f>IF(H2444="","",_xlfn.XLOOKUP(H2444&amp;"_"&amp;Saisie!J2445,'Réponses'!D:D,'Réponses'!C:C,""))</f>
        <v/>
      </c>
      <c r="K2444" s="25" t="str">
        <f>IF(J2444="","",_xlfn.XLOOKUP(J2444,'Réponses'!C:C,'Réponses'!F:F,"ERREUR PROCHAINE QUESTION"))</f>
        <v/>
      </c>
      <c r="L2444" s="25" t="str">
        <f>IF(K2444="","",_xlfn.XLOOKUP(K2444,Questions!$A:$A,Questions!$C:$C,""))</f>
        <v/>
      </c>
      <c r="M2444" s="25" t="str">
        <f>IF(K2444="","",_xlfn.XLOOKUP(K2444&amp;"_"&amp;Saisie!L2445,'Réponses'!D:D,'Réponses'!C:C,""))</f>
        <v/>
      </c>
      <c r="N2444" s="25" t="str">
        <f>IF(M2444="","",_xlfn.XLOOKUP(M2444,'Réponses'!C:C,'Réponses'!F:F,"ERREUR PROCHAINE QUESTION"))</f>
        <v/>
      </c>
      <c r="O2444" s="25" t="str">
        <f>IF(N2444="","",_xlfn.XLOOKUP(N2444,Questions!$A:$A,Questions!$C:$C,"ERREUR TYPE"))</f>
        <v/>
      </c>
      <c r="P2444" s="25" t="str">
        <f>IF(N2444="","",_xlfn.XLOOKUP(N2444&amp;"_"&amp;Saisie!N2445,'Réponses'!D:D,'Réponses'!C:C,""))</f>
        <v/>
      </c>
      <c r="Q2444" s="25" t="str">
        <f t="shared" si="38"/>
        <v/>
      </c>
    </row>
    <row r="2445" spans="1:17">
      <c r="A2445" s="25" t="str">
        <f>IF(ISBLANK(Saisie!C2446),"",_xlfn.XLOOKUP(Saisie!C2446,Barème!A:A,Barème!F:F,"ERREUR CODE PRODUIT"))</f>
        <v/>
      </c>
      <c r="B2445" s="25" t="str">
        <f>IF(OR(A2445="08",A2445="07",MID(Saisie!C2446,4,4)="0804",MID(Saisie!C2446,4,4)="0907",A2445=""),"",_xlfn.XLOOKUP(A2445,Matériau!A:A,Matériau!C:C,"ERREUR MATERIAU"))</f>
        <v/>
      </c>
      <c r="C2445" s="25" t="str">
        <f>IF(B2445="","",_xlfn.XLOOKUP(B2445,Questions!A:A,Questions!C:C,""))</f>
        <v/>
      </c>
      <c r="D2445" s="25" t="str">
        <f>IF(B2445="","",_xlfn.XLOOKUP(B2445&amp;"_"&amp;Saisie!F2446,'Réponses'!D:D,'Réponses'!C:C,""))</f>
        <v/>
      </c>
      <c r="E2445" s="25" t="str">
        <f>IF(D2445="","",_xlfn.XLOOKUP(D2445,'Réponses'!C:C,'Réponses'!F:F,"ERREUR PROCHAINE QUESTION"))</f>
        <v/>
      </c>
      <c r="F2445" s="25" t="str">
        <f>IF(E2445="","",_xlfn.XLOOKUP(E2445,Questions!$A:$A,Questions!$C:$C,""))</f>
        <v/>
      </c>
      <c r="G2445" s="25" t="str">
        <f>IF(E2445="","",_xlfn.XLOOKUP(E2445&amp;"_"&amp;Saisie!H2446,'Réponses'!D:D,'Réponses'!C:C,""))</f>
        <v/>
      </c>
      <c r="H2445" s="25" t="str">
        <f>IF(G2445="","",_xlfn.XLOOKUP(G2445,'Réponses'!C:C,'Réponses'!F:F,"ERREUR PROCHAINE QUESTION"))</f>
        <v/>
      </c>
      <c r="I2445" s="25" t="str">
        <f>IF(H2445="","",_xlfn.XLOOKUP(H2445,Questions!$A:$A,Questions!$C:$C,"ERREUR TYPE"))</f>
        <v/>
      </c>
      <c r="J2445" s="25" t="str">
        <f>IF(H2445="","",_xlfn.XLOOKUP(H2445&amp;"_"&amp;Saisie!J2446,'Réponses'!D:D,'Réponses'!C:C,""))</f>
        <v/>
      </c>
      <c r="K2445" s="25" t="str">
        <f>IF(J2445="","",_xlfn.XLOOKUP(J2445,'Réponses'!C:C,'Réponses'!F:F,"ERREUR PROCHAINE QUESTION"))</f>
        <v/>
      </c>
      <c r="L2445" s="25" t="str">
        <f>IF(K2445="","",_xlfn.XLOOKUP(K2445,Questions!$A:$A,Questions!$C:$C,""))</f>
        <v/>
      </c>
      <c r="M2445" s="25" t="str">
        <f>IF(K2445="","",_xlfn.XLOOKUP(K2445&amp;"_"&amp;Saisie!L2446,'Réponses'!D:D,'Réponses'!C:C,""))</f>
        <v/>
      </c>
      <c r="N2445" s="25" t="str">
        <f>IF(M2445="","",_xlfn.XLOOKUP(M2445,'Réponses'!C:C,'Réponses'!F:F,"ERREUR PROCHAINE QUESTION"))</f>
        <v/>
      </c>
      <c r="O2445" s="25" t="str">
        <f>IF(N2445="","",_xlfn.XLOOKUP(N2445,Questions!$A:$A,Questions!$C:$C,"ERREUR TYPE"))</f>
        <v/>
      </c>
      <c r="P2445" s="25" t="str">
        <f>IF(N2445="","",_xlfn.XLOOKUP(N2445&amp;"_"&amp;Saisie!N2446,'Réponses'!D:D,'Réponses'!C:C,""))</f>
        <v/>
      </c>
      <c r="Q2445" s="25" t="str">
        <f t="shared" si="38"/>
        <v/>
      </c>
    </row>
    <row r="2446" spans="1:17">
      <c r="A2446" s="25" t="str">
        <f>IF(ISBLANK(Saisie!C2447),"",_xlfn.XLOOKUP(Saisie!C2447,Barème!A:A,Barème!F:F,"ERREUR CODE PRODUIT"))</f>
        <v/>
      </c>
      <c r="B2446" s="25" t="str">
        <f>IF(OR(A2446="08",A2446="07",MID(Saisie!C2447,4,4)="0804",MID(Saisie!C2447,4,4)="0907",A2446=""),"",_xlfn.XLOOKUP(A2446,Matériau!A:A,Matériau!C:C,"ERREUR MATERIAU"))</f>
        <v/>
      </c>
      <c r="C2446" s="25" t="str">
        <f>IF(B2446="","",_xlfn.XLOOKUP(B2446,Questions!A:A,Questions!C:C,""))</f>
        <v/>
      </c>
      <c r="D2446" s="25" t="str">
        <f>IF(B2446="","",_xlfn.XLOOKUP(B2446&amp;"_"&amp;Saisie!F2447,'Réponses'!D:D,'Réponses'!C:C,""))</f>
        <v/>
      </c>
      <c r="E2446" s="25" t="str">
        <f>IF(D2446="","",_xlfn.XLOOKUP(D2446,'Réponses'!C:C,'Réponses'!F:F,"ERREUR PROCHAINE QUESTION"))</f>
        <v/>
      </c>
      <c r="F2446" s="25" t="str">
        <f>IF(E2446="","",_xlfn.XLOOKUP(E2446,Questions!$A:$A,Questions!$C:$C,""))</f>
        <v/>
      </c>
      <c r="G2446" s="25" t="str">
        <f>IF(E2446="","",_xlfn.XLOOKUP(E2446&amp;"_"&amp;Saisie!H2447,'Réponses'!D:D,'Réponses'!C:C,""))</f>
        <v/>
      </c>
      <c r="H2446" s="25" t="str">
        <f>IF(G2446="","",_xlfn.XLOOKUP(G2446,'Réponses'!C:C,'Réponses'!F:F,"ERREUR PROCHAINE QUESTION"))</f>
        <v/>
      </c>
      <c r="I2446" s="25" t="str">
        <f>IF(H2446="","",_xlfn.XLOOKUP(H2446,Questions!$A:$A,Questions!$C:$C,"ERREUR TYPE"))</f>
        <v/>
      </c>
      <c r="J2446" s="25" t="str">
        <f>IF(H2446="","",_xlfn.XLOOKUP(H2446&amp;"_"&amp;Saisie!J2447,'Réponses'!D:D,'Réponses'!C:C,""))</f>
        <v/>
      </c>
      <c r="K2446" s="25" t="str">
        <f>IF(J2446="","",_xlfn.XLOOKUP(J2446,'Réponses'!C:C,'Réponses'!F:F,"ERREUR PROCHAINE QUESTION"))</f>
        <v/>
      </c>
      <c r="L2446" s="25" t="str">
        <f>IF(K2446="","",_xlfn.XLOOKUP(K2446,Questions!$A:$A,Questions!$C:$C,""))</f>
        <v/>
      </c>
      <c r="M2446" s="25" t="str">
        <f>IF(K2446="","",_xlfn.XLOOKUP(K2446&amp;"_"&amp;Saisie!L2447,'Réponses'!D:D,'Réponses'!C:C,""))</f>
        <v/>
      </c>
      <c r="N2446" s="25" t="str">
        <f>IF(M2446="","",_xlfn.XLOOKUP(M2446,'Réponses'!C:C,'Réponses'!F:F,"ERREUR PROCHAINE QUESTION"))</f>
        <v/>
      </c>
      <c r="O2446" s="25" t="str">
        <f>IF(N2446="","",_xlfn.XLOOKUP(N2446,Questions!$A:$A,Questions!$C:$C,"ERREUR TYPE"))</f>
        <v/>
      </c>
      <c r="P2446" s="25" t="str">
        <f>IF(N2446="","",_xlfn.XLOOKUP(N2446&amp;"_"&amp;Saisie!N2447,'Réponses'!D:D,'Réponses'!C:C,""))</f>
        <v/>
      </c>
      <c r="Q2446" s="25" t="str">
        <f t="shared" si="38"/>
        <v/>
      </c>
    </row>
    <row r="2447" spans="1:17">
      <c r="A2447" s="25" t="str">
        <f>IF(ISBLANK(Saisie!C2448),"",_xlfn.XLOOKUP(Saisie!C2448,Barème!A:A,Barème!F:F,"ERREUR CODE PRODUIT"))</f>
        <v/>
      </c>
      <c r="B2447" s="25" t="str">
        <f>IF(OR(A2447="08",A2447="07",MID(Saisie!C2448,4,4)="0804",MID(Saisie!C2448,4,4)="0907",A2447=""),"",_xlfn.XLOOKUP(A2447,Matériau!A:A,Matériau!C:C,"ERREUR MATERIAU"))</f>
        <v/>
      </c>
      <c r="C2447" s="25" t="str">
        <f>IF(B2447="","",_xlfn.XLOOKUP(B2447,Questions!A:A,Questions!C:C,""))</f>
        <v/>
      </c>
      <c r="D2447" s="25" t="str">
        <f>IF(B2447="","",_xlfn.XLOOKUP(B2447&amp;"_"&amp;Saisie!F2448,'Réponses'!D:D,'Réponses'!C:C,""))</f>
        <v/>
      </c>
      <c r="E2447" s="25" t="str">
        <f>IF(D2447="","",_xlfn.XLOOKUP(D2447,'Réponses'!C:C,'Réponses'!F:F,"ERREUR PROCHAINE QUESTION"))</f>
        <v/>
      </c>
      <c r="F2447" s="25" t="str">
        <f>IF(E2447="","",_xlfn.XLOOKUP(E2447,Questions!$A:$A,Questions!$C:$C,""))</f>
        <v/>
      </c>
      <c r="G2447" s="25" t="str">
        <f>IF(E2447="","",_xlfn.XLOOKUP(E2447&amp;"_"&amp;Saisie!H2448,'Réponses'!D:D,'Réponses'!C:C,""))</f>
        <v/>
      </c>
      <c r="H2447" s="25" t="str">
        <f>IF(G2447="","",_xlfn.XLOOKUP(G2447,'Réponses'!C:C,'Réponses'!F:F,"ERREUR PROCHAINE QUESTION"))</f>
        <v/>
      </c>
      <c r="I2447" s="25" t="str">
        <f>IF(H2447="","",_xlfn.XLOOKUP(H2447,Questions!$A:$A,Questions!$C:$C,"ERREUR TYPE"))</f>
        <v/>
      </c>
      <c r="J2447" s="25" t="str">
        <f>IF(H2447="","",_xlfn.XLOOKUP(H2447&amp;"_"&amp;Saisie!J2448,'Réponses'!D:D,'Réponses'!C:C,""))</f>
        <v/>
      </c>
      <c r="K2447" s="25" t="str">
        <f>IF(J2447="","",_xlfn.XLOOKUP(J2447,'Réponses'!C:C,'Réponses'!F:F,"ERREUR PROCHAINE QUESTION"))</f>
        <v/>
      </c>
      <c r="L2447" s="25" t="str">
        <f>IF(K2447="","",_xlfn.XLOOKUP(K2447,Questions!$A:$A,Questions!$C:$C,""))</f>
        <v/>
      </c>
      <c r="M2447" s="25" t="str">
        <f>IF(K2447="","",_xlfn.XLOOKUP(K2447&amp;"_"&amp;Saisie!L2448,'Réponses'!D:D,'Réponses'!C:C,""))</f>
        <v/>
      </c>
      <c r="N2447" s="25" t="str">
        <f>IF(M2447="","",_xlfn.XLOOKUP(M2447,'Réponses'!C:C,'Réponses'!F:F,"ERREUR PROCHAINE QUESTION"))</f>
        <v/>
      </c>
      <c r="O2447" s="25" t="str">
        <f>IF(N2447="","",_xlfn.XLOOKUP(N2447,Questions!$A:$A,Questions!$C:$C,"ERREUR TYPE"))</f>
        <v/>
      </c>
      <c r="P2447" s="25" t="str">
        <f>IF(N2447="","",_xlfn.XLOOKUP(N2447&amp;"_"&amp;Saisie!N2448,'Réponses'!D:D,'Réponses'!C:C,""))</f>
        <v/>
      </c>
      <c r="Q2447" s="25" t="str">
        <f t="shared" si="38"/>
        <v/>
      </c>
    </row>
    <row r="2448" spans="1:17">
      <c r="A2448" s="25" t="str">
        <f>IF(ISBLANK(Saisie!C2449),"",_xlfn.XLOOKUP(Saisie!C2449,Barème!A:A,Barème!F:F,"ERREUR CODE PRODUIT"))</f>
        <v/>
      </c>
      <c r="B2448" s="25" t="str">
        <f>IF(OR(A2448="08",A2448="07",MID(Saisie!C2449,4,4)="0804",MID(Saisie!C2449,4,4)="0907",A2448=""),"",_xlfn.XLOOKUP(A2448,Matériau!A:A,Matériau!C:C,"ERREUR MATERIAU"))</f>
        <v/>
      </c>
      <c r="C2448" s="25" t="str">
        <f>IF(B2448="","",_xlfn.XLOOKUP(B2448,Questions!A:A,Questions!C:C,""))</f>
        <v/>
      </c>
      <c r="D2448" s="25" t="str">
        <f>IF(B2448="","",_xlfn.XLOOKUP(B2448&amp;"_"&amp;Saisie!F2449,'Réponses'!D:D,'Réponses'!C:C,""))</f>
        <v/>
      </c>
      <c r="E2448" s="25" t="str">
        <f>IF(D2448="","",_xlfn.XLOOKUP(D2448,'Réponses'!C:C,'Réponses'!F:F,"ERREUR PROCHAINE QUESTION"))</f>
        <v/>
      </c>
      <c r="F2448" s="25" t="str">
        <f>IF(E2448="","",_xlfn.XLOOKUP(E2448,Questions!$A:$A,Questions!$C:$C,""))</f>
        <v/>
      </c>
      <c r="G2448" s="25" t="str">
        <f>IF(E2448="","",_xlfn.XLOOKUP(E2448&amp;"_"&amp;Saisie!H2449,'Réponses'!D:D,'Réponses'!C:C,""))</f>
        <v/>
      </c>
      <c r="H2448" s="25" t="str">
        <f>IF(G2448="","",_xlfn.XLOOKUP(G2448,'Réponses'!C:C,'Réponses'!F:F,"ERREUR PROCHAINE QUESTION"))</f>
        <v/>
      </c>
      <c r="I2448" s="25" t="str">
        <f>IF(H2448="","",_xlfn.XLOOKUP(H2448,Questions!$A:$A,Questions!$C:$C,"ERREUR TYPE"))</f>
        <v/>
      </c>
      <c r="J2448" s="25" t="str">
        <f>IF(H2448="","",_xlfn.XLOOKUP(H2448&amp;"_"&amp;Saisie!J2449,'Réponses'!D:D,'Réponses'!C:C,""))</f>
        <v/>
      </c>
      <c r="K2448" s="25" t="str">
        <f>IF(J2448="","",_xlfn.XLOOKUP(J2448,'Réponses'!C:C,'Réponses'!F:F,"ERREUR PROCHAINE QUESTION"))</f>
        <v/>
      </c>
      <c r="L2448" s="25" t="str">
        <f>IF(K2448="","",_xlfn.XLOOKUP(K2448,Questions!$A:$A,Questions!$C:$C,""))</f>
        <v/>
      </c>
      <c r="M2448" s="25" t="str">
        <f>IF(K2448="","",_xlfn.XLOOKUP(K2448&amp;"_"&amp;Saisie!L2449,'Réponses'!D:D,'Réponses'!C:C,""))</f>
        <v/>
      </c>
      <c r="N2448" s="25" t="str">
        <f>IF(M2448="","",_xlfn.XLOOKUP(M2448,'Réponses'!C:C,'Réponses'!F:F,"ERREUR PROCHAINE QUESTION"))</f>
        <v/>
      </c>
      <c r="O2448" s="25" t="str">
        <f>IF(N2448="","",_xlfn.XLOOKUP(N2448,Questions!$A:$A,Questions!$C:$C,"ERREUR TYPE"))</f>
        <v/>
      </c>
      <c r="P2448" s="25" t="str">
        <f>IF(N2448="","",_xlfn.XLOOKUP(N2448&amp;"_"&amp;Saisie!N2449,'Réponses'!D:D,'Réponses'!C:C,""))</f>
        <v/>
      </c>
      <c r="Q2448" s="25" t="str">
        <f t="shared" si="38"/>
        <v/>
      </c>
    </row>
    <row r="2449" spans="1:17">
      <c r="A2449" s="25" t="str">
        <f>IF(ISBLANK(Saisie!C2450),"",_xlfn.XLOOKUP(Saisie!C2450,Barème!A:A,Barème!F:F,"ERREUR CODE PRODUIT"))</f>
        <v/>
      </c>
      <c r="B2449" s="25" t="str">
        <f>IF(OR(A2449="08",A2449="07",MID(Saisie!C2450,4,4)="0804",MID(Saisie!C2450,4,4)="0907",A2449=""),"",_xlfn.XLOOKUP(A2449,Matériau!A:A,Matériau!C:C,"ERREUR MATERIAU"))</f>
        <v/>
      </c>
      <c r="C2449" s="25" t="str">
        <f>IF(B2449="","",_xlfn.XLOOKUP(B2449,Questions!A:A,Questions!C:C,""))</f>
        <v/>
      </c>
      <c r="D2449" s="25" t="str">
        <f>IF(B2449="","",_xlfn.XLOOKUP(B2449&amp;"_"&amp;Saisie!F2450,'Réponses'!D:D,'Réponses'!C:C,""))</f>
        <v/>
      </c>
      <c r="E2449" s="25" t="str">
        <f>IF(D2449="","",_xlfn.XLOOKUP(D2449,'Réponses'!C:C,'Réponses'!F:F,"ERREUR PROCHAINE QUESTION"))</f>
        <v/>
      </c>
      <c r="F2449" s="25" t="str">
        <f>IF(E2449="","",_xlfn.XLOOKUP(E2449,Questions!$A:$A,Questions!$C:$C,""))</f>
        <v/>
      </c>
      <c r="G2449" s="25" t="str">
        <f>IF(E2449="","",_xlfn.XLOOKUP(E2449&amp;"_"&amp;Saisie!H2450,'Réponses'!D:D,'Réponses'!C:C,""))</f>
        <v/>
      </c>
      <c r="H2449" s="25" t="str">
        <f>IF(G2449="","",_xlfn.XLOOKUP(G2449,'Réponses'!C:C,'Réponses'!F:F,"ERREUR PROCHAINE QUESTION"))</f>
        <v/>
      </c>
      <c r="I2449" s="25" t="str">
        <f>IF(H2449="","",_xlfn.XLOOKUP(H2449,Questions!$A:$A,Questions!$C:$C,"ERREUR TYPE"))</f>
        <v/>
      </c>
      <c r="J2449" s="25" t="str">
        <f>IF(H2449="","",_xlfn.XLOOKUP(H2449&amp;"_"&amp;Saisie!J2450,'Réponses'!D:D,'Réponses'!C:C,""))</f>
        <v/>
      </c>
      <c r="K2449" s="25" t="str">
        <f>IF(J2449="","",_xlfn.XLOOKUP(J2449,'Réponses'!C:C,'Réponses'!F:F,"ERREUR PROCHAINE QUESTION"))</f>
        <v/>
      </c>
      <c r="L2449" s="25" t="str">
        <f>IF(K2449="","",_xlfn.XLOOKUP(K2449,Questions!$A:$A,Questions!$C:$C,""))</f>
        <v/>
      </c>
      <c r="M2449" s="25" t="str">
        <f>IF(K2449="","",_xlfn.XLOOKUP(K2449&amp;"_"&amp;Saisie!L2450,'Réponses'!D:D,'Réponses'!C:C,""))</f>
        <v/>
      </c>
      <c r="N2449" s="25" t="str">
        <f>IF(M2449="","",_xlfn.XLOOKUP(M2449,'Réponses'!C:C,'Réponses'!F:F,"ERREUR PROCHAINE QUESTION"))</f>
        <v/>
      </c>
      <c r="O2449" s="25" t="str">
        <f>IF(N2449="","",_xlfn.XLOOKUP(N2449,Questions!$A:$A,Questions!$C:$C,"ERREUR TYPE"))</f>
        <v/>
      </c>
      <c r="P2449" s="25" t="str">
        <f>IF(N2449="","",_xlfn.XLOOKUP(N2449&amp;"_"&amp;Saisie!N2450,'Réponses'!D:D,'Réponses'!C:C,""))</f>
        <v/>
      </c>
      <c r="Q2449" s="25" t="str">
        <f t="shared" si="38"/>
        <v/>
      </c>
    </row>
    <row r="2450" spans="1:17">
      <c r="A2450" s="25" t="str">
        <f>IF(ISBLANK(Saisie!C2451),"",_xlfn.XLOOKUP(Saisie!C2451,Barème!A:A,Barème!F:F,"ERREUR CODE PRODUIT"))</f>
        <v/>
      </c>
      <c r="B2450" s="25" t="str">
        <f>IF(OR(A2450="08",A2450="07",MID(Saisie!C2451,4,4)="0804",MID(Saisie!C2451,4,4)="0907",A2450=""),"",_xlfn.XLOOKUP(A2450,Matériau!A:A,Matériau!C:C,"ERREUR MATERIAU"))</f>
        <v/>
      </c>
      <c r="C2450" s="25" t="str">
        <f>IF(B2450="","",_xlfn.XLOOKUP(B2450,Questions!A:A,Questions!C:C,""))</f>
        <v/>
      </c>
      <c r="D2450" s="25" t="str">
        <f>IF(B2450="","",_xlfn.XLOOKUP(B2450&amp;"_"&amp;Saisie!F2451,'Réponses'!D:D,'Réponses'!C:C,""))</f>
        <v/>
      </c>
      <c r="E2450" s="25" t="str">
        <f>IF(D2450="","",_xlfn.XLOOKUP(D2450,'Réponses'!C:C,'Réponses'!F:F,"ERREUR PROCHAINE QUESTION"))</f>
        <v/>
      </c>
      <c r="F2450" s="25" t="str">
        <f>IF(E2450="","",_xlfn.XLOOKUP(E2450,Questions!$A:$A,Questions!$C:$C,""))</f>
        <v/>
      </c>
      <c r="G2450" s="25" t="str">
        <f>IF(E2450="","",_xlfn.XLOOKUP(E2450&amp;"_"&amp;Saisie!H2451,'Réponses'!D:D,'Réponses'!C:C,""))</f>
        <v/>
      </c>
      <c r="H2450" s="25" t="str">
        <f>IF(G2450="","",_xlfn.XLOOKUP(G2450,'Réponses'!C:C,'Réponses'!F:F,"ERREUR PROCHAINE QUESTION"))</f>
        <v/>
      </c>
      <c r="I2450" s="25" t="str">
        <f>IF(H2450="","",_xlfn.XLOOKUP(H2450,Questions!$A:$A,Questions!$C:$C,"ERREUR TYPE"))</f>
        <v/>
      </c>
      <c r="J2450" s="25" t="str">
        <f>IF(H2450="","",_xlfn.XLOOKUP(H2450&amp;"_"&amp;Saisie!J2451,'Réponses'!D:D,'Réponses'!C:C,""))</f>
        <v/>
      </c>
      <c r="K2450" s="25" t="str">
        <f>IF(J2450="","",_xlfn.XLOOKUP(J2450,'Réponses'!C:C,'Réponses'!F:F,"ERREUR PROCHAINE QUESTION"))</f>
        <v/>
      </c>
      <c r="L2450" s="25" t="str">
        <f>IF(K2450="","",_xlfn.XLOOKUP(K2450,Questions!$A:$A,Questions!$C:$C,""))</f>
        <v/>
      </c>
      <c r="M2450" s="25" t="str">
        <f>IF(K2450="","",_xlfn.XLOOKUP(K2450&amp;"_"&amp;Saisie!L2451,'Réponses'!D:D,'Réponses'!C:C,""))</f>
        <v/>
      </c>
      <c r="N2450" s="25" t="str">
        <f>IF(M2450="","",_xlfn.XLOOKUP(M2450,'Réponses'!C:C,'Réponses'!F:F,"ERREUR PROCHAINE QUESTION"))</f>
        <v/>
      </c>
      <c r="O2450" s="25" t="str">
        <f>IF(N2450="","",_xlfn.XLOOKUP(N2450,Questions!$A:$A,Questions!$C:$C,"ERREUR TYPE"))</f>
        <v/>
      </c>
      <c r="P2450" s="25" t="str">
        <f>IF(N2450="","",_xlfn.XLOOKUP(N2450&amp;"_"&amp;Saisie!N2451,'Réponses'!D:D,'Réponses'!C:C,""))</f>
        <v/>
      </c>
      <c r="Q2450" s="25" t="str">
        <f t="shared" si="38"/>
        <v/>
      </c>
    </row>
    <row r="2451" spans="1:17">
      <c r="A2451" s="25" t="str">
        <f>IF(ISBLANK(Saisie!C2452),"",_xlfn.XLOOKUP(Saisie!C2452,Barème!A:A,Barème!F:F,"ERREUR CODE PRODUIT"))</f>
        <v/>
      </c>
      <c r="B2451" s="25" t="str">
        <f>IF(OR(A2451="08",A2451="07",MID(Saisie!C2452,4,4)="0804",MID(Saisie!C2452,4,4)="0907",A2451=""),"",_xlfn.XLOOKUP(A2451,Matériau!A:A,Matériau!C:C,"ERREUR MATERIAU"))</f>
        <v/>
      </c>
      <c r="C2451" s="25" t="str">
        <f>IF(B2451="","",_xlfn.XLOOKUP(B2451,Questions!A:A,Questions!C:C,""))</f>
        <v/>
      </c>
      <c r="D2451" s="25" t="str">
        <f>IF(B2451="","",_xlfn.XLOOKUP(B2451&amp;"_"&amp;Saisie!F2452,'Réponses'!D:D,'Réponses'!C:C,""))</f>
        <v/>
      </c>
      <c r="E2451" s="25" t="str">
        <f>IF(D2451="","",_xlfn.XLOOKUP(D2451,'Réponses'!C:C,'Réponses'!F:F,"ERREUR PROCHAINE QUESTION"))</f>
        <v/>
      </c>
      <c r="F2451" s="25" t="str">
        <f>IF(E2451="","",_xlfn.XLOOKUP(E2451,Questions!$A:$A,Questions!$C:$C,""))</f>
        <v/>
      </c>
      <c r="G2451" s="25" t="str">
        <f>IF(E2451="","",_xlfn.XLOOKUP(E2451&amp;"_"&amp;Saisie!H2452,'Réponses'!D:D,'Réponses'!C:C,""))</f>
        <v/>
      </c>
      <c r="H2451" s="25" t="str">
        <f>IF(G2451="","",_xlfn.XLOOKUP(G2451,'Réponses'!C:C,'Réponses'!F:F,"ERREUR PROCHAINE QUESTION"))</f>
        <v/>
      </c>
      <c r="I2451" s="25" t="str">
        <f>IF(H2451="","",_xlfn.XLOOKUP(H2451,Questions!$A:$A,Questions!$C:$C,"ERREUR TYPE"))</f>
        <v/>
      </c>
      <c r="J2451" s="25" t="str">
        <f>IF(H2451="","",_xlfn.XLOOKUP(H2451&amp;"_"&amp;Saisie!J2452,'Réponses'!D:D,'Réponses'!C:C,""))</f>
        <v/>
      </c>
      <c r="K2451" s="25" t="str">
        <f>IF(J2451="","",_xlfn.XLOOKUP(J2451,'Réponses'!C:C,'Réponses'!F:F,"ERREUR PROCHAINE QUESTION"))</f>
        <v/>
      </c>
      <c r="L2451" s="25" t="str">
        <f>IF(K2451="","",_xlfn.XLOOKUP(K2451,Questions!$A:$A,Questions!$C:$C,""))</f>
        <v/>
      </c>
      <c r="M2451" s="25" t="str">
        <f>IF(K2451="","",_xlfn.XLOOKUP(K2451&amp;"_"&amp;Saisie!L2452,'Réponses'!D:D,'Réponses'!C:C,""))</f>
        <v/>
      </c>
      <c r="N2451" s="25" t="str">
        <f>IF(M2451="","",_xlfn.XLOOKUP(M2451,'Réponses'!C:C,'Réponses'!F:F,"ERREUR PROCHAINE QUESTION"))</f>
        <v/>
      </c>
      <c r="O2451" s="25" t="str">
        <f>IF(N2451="","",_xlfn.XLOOKUP(N2451,Questions!$A:$A,Questions!$C:$C,"ERREUR TYPE"))</f>
        <v/>
      </c>
      <c r="P2451" s="25" t="str">
        <f>IF(N2451="","",_xlfn.XLOOKUP(N2451&amp;"_"&amp;Saisie!N2452,'Réponses'!D:D,'Réponses'!C:C,""))</f>
        <v/>
      </c>
      <c r="Q2451" s="25" t="str">
        <f t="shared" si="38"/>
        <v/>
      </c>
    </row>
    <row r="2452" spans="1:17">
      <c r="A2452" s="25" t="str">
        <f>IF(ISBLANK(Saisie!C2453),"",_xlfn.XLOOKUP(Saisie!C2453,Barème!A:A,Barème!F:F,"ERREUR CODE PRODUIT"))</f>
        <v/>
      </c>
      <c r="B2452" s="25" t="str">
        <f>IF(OR(A2452="08",A2452="07",MID(Saisie!C2453,4,4)="0804",MID(Saisie!C2453,4,4)="0907",A2452=""),"",_xlfn.XLOOKUP(A2452,Matériau!A:A,Matériau!C:C,"ERREUR MATERIAU"))</f>
        <v/>
      </c>
      <c r="C2452" s="25" t="str">
        <f>IF(B2452="","",_xlfn.XLOOKUP(B2452,Questions!A:A,Questions!C:C,""))</f>
        <v/>
      </c>
      <c r="D2452" s="25" t="str">
        <f>IF(B2452="","",_xlfn.XLOOKUP(B2452&amp;"_"&amp;Saisie!F2453,'Réponses'!D:D,'Réponses'!C:C,""))</f>
        <v/>
      </c>
      <c r="E2452" s="25" t="str">
        <f>IF(D2452="","",_xlfn.XLOOKUP(D2452,'Réponses'!C:C,'Réponses'!F:F,"ERREUR PROCHAINE QUESTION"))</f>
        <v/>
      </c>
      <c r="F2452" s="25" t="str">
        <f>IF(E2452="","",_xlfn.XLOOKUP(E2452,Questions!$A:$A,Questions!$C:$C,""))</f>
        <v/>
      </c>
      <c r="G2452" s="25" t="str">
        <f>IF(E2452="","",_xlfn.XLOOKUP(E2452&amp;"_"&amp;Saisie!H2453,'Réponses'!D:D,'Réponses'!C:C,""))</f>
        <v/>
      </c>
      <c r="H2452" s="25" t="str">
        <f>IF(G2452="","",_xlfn.XLOOKUP(G2452,'Réponses'!C:C,'Réponses'!F:F,"ERREUR PROCHAINE QUESTION"))</f>
        <v/>
      </c>
      <c r="I2452" s="25" t="str">
        <f>IF(H2452="","",_xlfn.XLOOKUP(H2452,Questions!$A:$A,Questions!$C:$C,"ERREUR TYPE"))</f>
        <v/>
      </c>
      <c r="J2452" s="25" t="str">
        <f>IF(H2452="","",_xlfn.XLOOKUP(H2452&amp;"_"&amp;Saisie!J2453,'Réponses'!D:D,'Réponses'!C:C,""))</f>
        <v/>
      </c>
      <c r="K2452" s="25" t="str">
        <f>IF(J2452="","",_xlfn.XLOOKUP(J2452,'Réponses'!C:C,'Réponses'!F:F,"ERREUR PROCHAINE QUESTION"))</f>
        <v/>
      </c>
      <c r="L2452" s="25" t="str">
        <f>IF(K2452="","",_xlfn.XLOOKUP(K2452,Questions!$A:$A,Questions!$C:$C,""))</f>
        <v/>
      </c>
      <c r="M2452" s="25" t="str">
        <f>IF(K2452="","",_xlfn.XLOOKUP(K2452&amp;"_"&amp;Saisie!L2453,'Réponses'!D:D,'Réponses'!C:C,""))</f>
        <v/>
      </c>
      <c r="N2452" s="25" t="str">
        <f>IF(M2452="","",_xlfn.XLOOKUP(M2452,'Réponses'!C:C,'Réponses'!F:F,"ERREUR PROCHAINE QUESTION"))</f>
        <v/>
      </c>
      <c r="O2452" s="25" t="str">
        <f>IF(N2452="","",_xlfn.XLOOKUP(N2452,Questions!$A:$A,Questions!$C:$C,"ERREUR TYPE"))</f>
        <v/>
      </c>
      <c r="P2452" s="25" t="str">
        <f>IF(N2452="","",_xlfn.XLOOKUP(N2452&amp;"_"&amp;Saisie!N2453,'Réponses'!D:D,'Réponses'!C:C,""))</f>
        <v/>
      </c>
      <c r="Q2452" s="25" t="str">
        <f t="shared" si="38"/>
        <v/>
      </c>
    </row>
    <row r="2453" spans="1:17">
      <c r="A2453" s="25" t="str">
        <f>IF(ISBLANK(Saisie!C2454),"",_xlfn.XLOOKUP(Saisie!C2454,Barème!A:A,Barème!F:F,"ERREUR CODE PRODUIT"))</f>
        <v/>
      </c>
      <c r="B2453" s="25" t="str">
        <f>IF(OR(A2453="08",A2453="07",MID(Saisie!C2454,4,4)="0804",MID(Saisie!C2454,4,4)="0907",A2453=""),"",_xlfn.XLOOKUP(A2453,Matériau!A:A,Matériau!C:C,"ERREUR MATERIAU"))</f>
        <v/>
      </c>
      <c r="C2453" s="25" t="str">
        <f>IF(B2453="","",_xlfn.XLOOKUP(B2453,Questions!A:A,Questions!C:C,""))</f>
        <v/>
      </c>
      <c r="D2453" s="25" t="str">
        <f>IF(B2453="","",_xlfn.XLOOKUP(B2453&amp;"_"&amp;Saisie!F2454,'Réponses'!D:D,'Réponses'!C:C,""))</f>
        <v/>
      </c>
      <c r="E2453" s="25" t="str">
        <f>IF(D2453="","",_xlfn.XLOOKUP(D2453,'Réponses'!C:C,'Réponses'!F:F,"ERREUR PROCHAINE QUESTION"))</f>
        <v/>
      </c>
      <c r="F2453" s="25" t="str">
        <f>IF(E2453="","",_xlfn.XLOOKUP(E2453,Questions!$A:$A,Questions!$C:$C,""))</f>
        <v/>
      </c>
      <c r="G2453" s="25" t="str">
        <f>IF(E2453="","",_xlfn.XLOOKUP(E2453&amp;"_"&amp;Saisie!H2454,'Réponses'!D:D,'Réponses'!C:C,""))</f>
        <v/>
      </c>
      <c r="H2453" s="25" t="str">
        <f>IF(G2453="","",_xlfn.XLOOKUP(G2453,'Réponses'!C:C,'Réponses'!F:F,"ERREUR PROCHAINE QUESTION"))</f>
        <v/>
      </c>
      <c r="I2453" s="25" t="str">
        <f>IF(H2453="","",_xlfn.XLOOKUP(H2453,Questions!$A:$A,Questions!$C:$C,"ERREUR TYPE"))</f>
        <v/>
      </c>
      <c r="J2453" s="25" t="str">
        <f>IF(H2453="","",_xlfn.XLOOKUP(H2453&amp;"_"&amp;Saisie!J2454,'Réponses'!D:D,'Réponses'!C:C,""))</f>
        <v/>
      </c>
      <c r="K2453" s="25" t="str">
        <f>IF(J2453="","",_xlfn.XLOOKUP(J2453,'Réponses'!C:C,'Réponses'!F:F,"ERREUR PROCHAINE QUESTION"))</f>
        <v/>
      </c>
      <c r="L2453" s="25" t="str">
        <f>IF(K2453="","",_xlfn.XLOOKUP(K2453,Questions!$A:$A,Questions!$C:$C,""))</f>
        <v/>
      </c>
      <c r="M2453" s="25" t="str">
        <f>IF(K2453="","",_xlfn.XLOOKUP(K2453&amp;"_"&amp;Saisie!L2454,'Réponses'!D:D,'Réponses'!C:C,""))</f>
        <v/>
      </c>
      <c r="N2453" s="25" t="str">
        <f>IF(M2453="","",_xlfn.XLOOKUP(M2453,'Réponses'!C:C,'Réponses'!F:F,"ERREUR PROCHAINE QUESTION"))</f>
        <v/>
      </c>
      <c r="O2453" s="25" t="str">
        <f>IF(N2453="","",_xlfn.XLOOKUP(N2453,Questions!$A:$A,Questions!$C:$C,"ERREUR TYPE"))</f>
        <v/>
      </c>
      <c r="P2453" s="25" t="str">
        <f>IF(N2453="","",_xlfn.XLOOKUP(N2453&amp;"_"&amp;Saisie!N2454,'Réponses'!D:D,'Réponses'!C:C,""))</f>
        <v/>
      </c>
      <c r="Q2453" s="25" t="str">
        <f t="shared" si="38"/>
        <v/>
      </c>
    </row>
    <row r="2454" spans="1:17">
      <c r="A2454" s="25" t="str">
        <f>IF(ISBLANK(Saisie!C2455),"",_xlfn.XLOOKUP(Saisie!C2455,Barème!A:A,Barème!F:F,"ERREUR CODE PRODUIT"))</f>
        <v/>
      </c>
      <c r="B2454" s="25" t="str">
        <f>IF(OR(A2454="08",A2454="07",MID(Saisie!C2455,4,4)="0804",MID(Saisie!C2455,4,4)="0907",A2454=""),"",_xlfn.XLOOKUP(A2454,Matériau!A:A,Matériau!C:C,"ERREUR MATERIAU"))</f>
        <v/>
      </c>
      <c r="C2454" s="25" t="str">
        <f>IF(B2454="","",_xlfn.XLOOKUP(B2454,Questions!A:A,Questions!C:C,""))</f>
        <v/>
      </c>
      <c r="D2454" s="25" t="str">
        <f>IF(B2454="","",_xlfn.XLOOKUP(B2454&amp;"_"&amp;Saisie!F2455,'Réponses'!D:D,'Réponses'!C:C,""))</f>
        <v/>
      </c>
      <c r="E2454" s="25" t="str">
        <f>IF(D2454="","",_xlfn.XLOOKUP(D2454,'Réponses'!C:C,'Réponses'!F:F,"ERREUR PROCHAINE QUESTION"))</f>
        <v/>
      </c>
      <c r="F2454" s="25" t="str">
        <f>IF(E2454="","",_xlfn.XLOOKUP(E2454,Questions!$A:$A,Questions!$C:$C,""))</f>
        <v/>
      </c>
      <c r="G2454" s="25" t="str">
        <f>IF(E2454="","",_xlfn.XLOOKUP(E2454&amp;"_"&amp;Saisie!H2455,'Réponses'!D:D,'Réponses'!C:C,""))</f>
        <v/>
      </c>
      <c r="H2454" s="25" t="str">
        <f>IF(G2454="","",_xlfn.XLOOKUP(G2454,'Réponses'!C:C,'Réponses'!F:F,"ERREUR PROCHAINE QUESTION"))</f>
        <v/>
      </c>
      <c r="I2454" s="25" t="str">
        <f>IF(H2454="","",_xlfn.XLOOKUP(H2454,Questions!$A:$A,Questions!$C:$C,"ERREUR TYPE"))</f>
        <v/>
      </c>
      <c r="J2454" s="25" t="str">
        <f>IF(H2454="","",_xlfn.XLOOKUP(H2454&amp;"_"&amp;Saisie!J2455,'Réponses'!D:D,'Réponses'!C:C,""))</f>
        <v/>
      </c>
      <c r="K2454" s="25" t="str">
        <f>IF(J2454="","",_xlfn.XLOOKUP(J2454,'Réponses'!C:C,'Réponses'!F:F,"ERREUR PROCHAINE QUESTION"))</f>
        <v/>
      </c>
      <c r="L2454" s="25" t="str">
        <f>IF(K2454="","",_xlfn.XLOOKUP(K2454,Questions!$A:$A,Questions!$C:$C,""))</f>
        <v/>
      </c>
      <c r="M2454" s="25" t="str">
        <f>IF(K2454="","",_xlfn.XLOOKUP(K2454&amp;"_"&amp;Saisie!L2455,'Réponses'!D:D,'Réponses'!C:C,""))</f>
        <v/>
      </c>
      <c r="N2454" s="25" t="str">
        <f>IF(M2454="","",_xlfn.XLOOKUP(M2454,'Réponses'!C:C,'Réponses'!F:F,"ERREUR PROCHAINE QUESTION"))</f>
        <v/>
      </c>
      <c r="O2454" s="25" t="str">
        <f>IF(N2454="","",_xlfn.XLOOKUP(N2454,Questions!$A:$A,Questions!$C:$C,"ERREUR TYPE"))</f>
        <v/>
      </c>
      <c r="P2454" s="25" t="str">
        <f>IF(N2454="","",_xlfn.XLOOKUP(N2454&amp;"_"&amp;Saisie!N2455,'Réponses'!D:D,'Réponses'!C:C,""))</f>
        <v/>
      </c>
      <c r="Q2454" s="25" t="str">
        <f t="shared" si="38"/>
        <v/>
      </c>
    </row>
    <row r="2455" spans="1:17">
      <c r="A2455" s="25" t="str">
        <f>IF(ISBLANK(Saisie!C2456),"",_xlfn.XLOOKUP(Saisie!C2456,Barème!A:A,Barème!F:F,"ERREUR CODE PRODUIT"))</f>
        <v/>
      </c>
      <c r="B2455" s="25" t="str">
        <f>IF(OR(A2455="08",A2455="07",MID(Saisie!C2456,4,4)="0804",MID(Saisie!C2456,4,4)="0907",A2455=""),"",_xlfn.XLOOKUP(A2455,Matériau!A:A,Matériau!C:C,"ERREUR MATERIAU"))</f>
        <v/>
      </c>
      <c r="C2455" s="25" t="str">
        <f>IF(B2455="","",_xlfn.XLOOKUP(B2455,Questions!A:A,Questions!C:C,""))</f>
        <v/>
      </c>
      <c r="D2455" s="25" t="str">
        <f>IF(B2455="","",_xlfn.XLOOKUP(B2455&amp;"_"&amp;Saisie!F2456,'Réponses'!D:D,'Réponses'!C:C,""))</f>
        <v/>
      </c>
      <c r="E2455" s="25" t="str">
        <f>IF(D2455="","",_xlfn.XLOOKUP(D2455,'Réponses'!C:C,'Réponses'!F:F,"ERREUR PROCHAINE QUESTION"))</f>
        <v/>
      </c>
      <c r="F2455" s="25" t="str">
        <f>IF(E2455="","",_xlfn.XLOOKUP(E2455,Questions!$A:$A,Questions!$C:$C,""))</f>
        <v/>
      </c>
      <c r="G2455" s="25" t="str">
        <f>IF(E2455="","",_xlfn.XLOOKUP(E2455&amp;"_"&amp;Saisie!H2456,'Réponses'!D:D,'Réponses'!C:C,""))</f>
        <v/>
      </c>
      <c r="H2455" s="25" t="str">
        <f>IF(G2455="","",_xlfn.XLOOKUP(G2455,'Réponses'!C:C,'Réponses'!F:F,"ERREUR PROCHAINE QUESTION"))</f>
        <v/>
      </c>
      <c r="I2455" s="25" t="str">
        <f>IF(H2455="","",_xlfn.XLOOKUP(H2455,Questions!$A:$A,Questions!$C:$C,"ERREUR TYPE"))</f>
        <v/>
      </c>
      <c r="J2455" s="25" t="str">
        <f>IF(H2455="","",_xlfn.XLOOKUP(H2455&amp;"_"&amp;Saisie!J2456,'Réponses'!D:D,'Réponses'!C:C,""))</f>
        <v/>
      </c>
      <c r="K2455" s="25" t="str">
        <f>IF(J2455="","",_xlfn.XLOOKUP(J2455,'Réponses'!C:C,'Réponses'!F:F,"ERREUR PROCHAINE QUESTION"))</f>
        <v/>
      </c>
      <c r="L2455" s="25" t="str">
        <f>IF(K2455="","",_xlfn.XLOOKUP(K2455,Questions!$A:$A,Questions!$C:$C,""))</f>
        <v/>
      </c>
      <c r="M2455" s="25" t="str">
        <f>IF(K2455="","",_xlfn.XLOOKUP(K2455&amp;"_"&amp;Saisie!L2456,'Réponses'!D:D,'Réponses'!C:C,""))</f>
        <v/>
      </c>
      <c r="N2455" s="25" t="str">
        <f>IF(M2455="","",_xlfn.XLOOKUP(M2455,'Réponses'!C:C,'Réponses'!F:F,"ERREUR PROCHAINE QUESTION"))</f>
        <v/>
      </c>
      <c r="O2455" s="25" t="str">
        <f>IF(N2455="","",_xlfn.XLOOKUP(N2455,Questions!$A:$A,Questions!$C:$C,"ERREUR TYPE"))</f>
        <v/>
      </c>
      <c r="P2455" s="25" t="str">
        <f>IF(N2455="","",_xlfn.XLOOKUP(N2455&amp;"_"&amp;Saisie!N2456,'Réponses'!D:D,'Réponses'!C:C,""))</f>
        <v/>
      </c>
      <c r="Q2455" s="25" t="str">
        <f t="shared" si="38"/>
        <v/>
      </c>
    </row>
    <row r="2456" spans="1:17">
      <c r="A2456" s="25" t="str">
        <f>IF(ISBLANK(Saisie!C2457),"",_xlfn.XLOOKUP(Saisie!C2457,Barème!A:A,Barème!F:F,"ERREUR CODE PRODUIT"))</f>
        <v/>
      </c>
      <c r="B2456" s="25" t="str">
        <f>IF(OR(A2456="08",A2456="07",MID(Saisie!C2457,4,4)="0804",MID(Saisie!C2457,4,4)="0907",A2456=""),"",_xlfn.XLOOKUP(A2456,Matériau!A:A,Matériau!C:C,"ERREUR MATERIAU"))</f>
        <v/>
      </c>
      <c r="C2456" s="25" t="str">
        <f>IF(B2456="","",_xlfn.XLOOKUP(B2456,Questions!A:A,Questions!C:C,""))</f>
        <v/>
      </c>
      <c r="D2456" s="25" t="str">
        <f>IF(B2456="","",_xlfn.XLOOKUP(B2456&amp;"_"&amp;Saisie!F2457,'Réponses'!D:D,'Réponses'!C:C,""))</f>
        <v/>
      </c>
      <c r="E2456" s="25" t="str">
        <f>IF(D2456="","",_xlfn.XLOOKUP(D2456,'Réponses'!C:C,'Réponses'!F:F,"ERREUR PROCHAINE QUESTION"))</f>
        <v/>
      </c>
      <c r="F2456" s="25" t="str">
        <f>IF(E2456="","",_xlfn.XLOOKUP(E2456,Questions!$A:$A,Questions!$C:$C,""))</f>
        <v/>
      </c>
      <c r="G2456" s="25" t="str">
        <f>IF(E2456="","",_xlfn.XLOOKUP(E2456&amp;"_"&amp;Saisie!H2457,'Réponses'!D:D,'Réponses'!C:C,""))</f>
        <v/>
      </c>
      <c r="H2456" s="25" t="str">
        <f>IF(G2456="","",_xlfn.XLOOKUP(G2456,'Réponses'!C:C,'Réponses'!F:F,"ERREUR PROCHAINE QUESTION"))</f>
        <v/>
      </c>
      <c r="I2456" s="25" t="str">
        <f>IF(H2456="","",_xlfn.XLOOKUP(H2456,Questions!$A:$A,Questions!$C:$C,"ERREUR TYPE"))</f>
        <v/>
      </c>
      <c r="J2456" s="25" t="str">
        <f>IF(H2456="","",_xlfn.XLOOKUP(H2456&amp;"_"&amp;Saisie!J2457,'Réponses'!D:D,'Réponses'!C:C,""))</f>
        <v/>
      </c>
      <c r="K2456" s="25" t="str">
        <f>IF(J2456="","",_xlfn.XLOOKUP(J2456,'Réponses'!C:C,'Réponses'!F:F,"ERREUR PROCHAINE QUESTION"))</f>
        <v/>
      </c>
      <c r="L2456" s="25" t="str">
        <f>IF(K2456="","",_xlfn.XLOOKUP(K2456,Questions!$A:$A,Questions!$C:$C,""))</f>
        <v/>
      </c>
      <c r="M2456" s="25" t="str">
        <f>IF(K2456="","",_xlfn.XLOOKUP(K2456&amp;"_"&amp;Saisie!L2457,'Réponses'!D:D,'Réponses'!C:C,""))</f>
        <v/>
      </c>
      <c r="N2456" s="25" t="str">
        <f>IF(M2456="","",_xlfn.XLOOKUP(M2456,'Réponses'!C:C,'Réponses'!F:F,"ERREUR PROCHAINE QUESTION"))</f>
        <v/>
      </c>
      <c r="O2456" s="25" t="str">
        <f>IF(N2456="","",_xlfn.XLOOKUP(N2456,Questions!$A:$A,Questions!$C:$C,"ERREUR TYPE"))</f>
        <v/>
      </c>
      <c r="P2456" s="25" t="str">
        <f>IF(N2456="","",_xlfn.XLOOKUP(N2456&amp;"_"&amp;Saisie!N2457,'Réponses'!D:D,'Réponses'!C:C,""))</f>
        <v/>
      </c>
      <c r="Q2456" s="25" t="str">
        <f t="shared" si="38"/>
        <v/>
      </c>
    </row>
    <row r="2457" spans="1:17">
      <c r="A2457" s="25" t="str">
        <f>IF(ISBLANK(Saisie!C2458),"",_xlfn.XLOOKUP(Saisie!C2458,Barème!A:A,Barème!F:F,"ERREUR CODE PRODUIT"))</f>
        <v/>
      </c>
      <c r="B2457" s="25" t="str">
        <f>IF(OR(A2457="08",A2457="07",MID(Saisie!C2458,4,4)="0804",MID(Saisie!C2458,4,4)="0907",A2457=""),"",_xlfn.XLOOKUP(A2457,Matériau!A:A,Matériau!C:C,"ERREUR MATERIAU"))</f>
        <v/>
      </c>
      <c r="C2457" s="25" t="str">
        <f>IF(B2457="","",_xlfn.XLOOKUP(B2457,Questions!A:A,Questions!C:C,""))</f>
        <v/>
      </c>
      <c r="D2457" s="25" t="str">
        <f>IF(B2457="","",_xlfn.XLOOKUP(B2457&amp;"_"&amp;Saisie!F2458,'Réponses'!D:D,'Réponses'!C:C,""))</f>
        <v/>
      </c>
      <c r="E2457" s="25" t="str">
        <f>IF(D2457="","",_xlfn.XLOOKUP(D2457,'Réponses'!C:C,'Réponses'!F:F,"ERREUR PROCHAINE QUESTION"))</f>
        <v/>
      </c>
      <c r="F2457" s="25" t="str">
        <f>IF(E2457="","",_xlfn.XLOOKUP(E2457,Questions!$A:$A,Questions!$C:$C,""))</f>
        <v/>
      </c>
      <c r="G2457" s="25" t="str">
        <f>IF(E2457="","",_xlfn.XLOOKUP(E2457&amp;"_"&amp;Saisie!H2458,'Réponses'!D:D,'Réponses'!C:C,""))</f>
        <v/>
      </c>
      <c r="H2457" s="25" t="str">
        <f>IF(G2457="","",_xlfn.XLOOKUP(G2457,'Réponses'!C:C,'Réponses'!F:F,"ERREUR PROCHAINE QUESTION"))</f>
        <v/>
      </c>
      <c r="I2457" s="25" t="str">
        <f>IF(H2457="","",_xlfn.XLOOKUP(H2457,Questions!$A:$A,Questions!$C:$C,"ERREUR TYPE"))</f>
        <v/>
      </c>
      <c r="J2457" s="25" t="str">
        <f>IF(H2457="","",_xlfn.XLOOKUP(H2457&amp;"_"&amp;Saisie!J2458,'Réponses'!D:D,'Réponses'!C:C,""))</f>
        <v/>
      </c>
      <c r="K2457" s="25" t="str">
        <f>IF(J2457="","",_xlfn.XLOOKUP(J2457,'Réponses'!C:C,'Réponses'!F:F,"ERREUR PROCHAINE QUESTION"))</f>
        <v/>
      </c>
      <c r="L2457" s="25" t="str">
        <f>IF(K2457="","",_xlfn.XLOOKUP(K2457,Questions!$A:$A,Questions!$C:$C,""))</f>
        <v/>
      </c>
      <c r="M2457" s="25" t="str">
        <f>IF(K2457="","",_xlfn.XLOOKUP(K2457&amp;"_"&amp;Saisie!L2458,'Réponses'!D:D,'Réponses'!C:C,""))</f>
        <v/>
      </c>
      <c r="N2457" s="25" t="str">
        <f>IF(M2457="","",_xlfn.XLOOKUP(M2457,'Réponses'!C:C,'Réponses'!F:F,"ERREUR PROCHAINE QUESTION"))</f>
        <v/>
      </c>
      <c r="O2457" s="25" t="str">
        <f>IF(N2457="","",_xlfn.XLOOKUP(N2457,Questions!$A:$A,Questions!$C:$C,"ERREUR TYPE"))</f>
        <v/>
      </c>
      <c r="P2457" s="25" t="str">
        <f>IF(N2457="","",_xlfn.XLOOKUP(N2457&amp;"_"&amp;Saisie!N2458,'Réponses'!D:D,'Réponses'!C:C,""))</f>
        <v/>
      </c>
      <c r="Q2457" s="25" t="str">
        <f t="shared" si="38"/>
        <v/>
      </c>
    </row>
    <row r="2458" spans="1:17">
      <c r="A2458" s="25" t="str">
        <f>IF(ISBLANK(Saisie!C2459),"",_xlfn.XLOOKUP(Saisie!C2459,Barème!A:A,Barème!F:F,"ERREUR CODE PRODUIT"))</f>
        <v/>
      </c>
      <c r="B2458" s="25" t="str">
        <f>IF(OR(A2458="08",A2458="07",MID(Saisie!C2459,4,4)="0804",MID(Saisie!C2459,4,4)="0907",A2458=""),"",_xlfn.XLOOKUP(A2458,Matériau!A:A,Matériau!C:C,"ERREUR MATERIAU"))</f>
        <v/>
      </c>
      <c r="C2458" s="25" t="str">
        <f>IF(B2458="","",_xlfn.XLOOKUP(B2458,Questions!A:A,Questions!C:C,""))</f>
        <v/>
      </c>
      <c r="D2458" s="25" t="str">
        <f>IF(B2458="","",_xlfn.XLOOKUP(B2458&amp;"_"&amp;Saisie!F2459,'Réponses'!D:D,'Réponses'!C:C,""))</f>
        <v/>
      </c>
      <c r="E2458" s="25" t="str">
        <f>IF(D2458="","",_xlfn.XLOOKUP(D2458,'Réponses'!C:C,'Réponses'!F:F,"ERREUR PROCHAINE QUESTION"))</f>
        <v/>
      </c>
      <c r="F2458" s="25" t="str">
        <f>IF(E2458="","",_xlfn.XLOOKUP(E2458,Questions!$A:$A,Questions!$C:$C,""))</f>
        <v/>
      </c>
      <c r="G2458" s="25" t="str">
        <f>IF(E2458="","",_xlfn.XLOOKUP(E2458&amp;"_"&amp;Saisie!H2459,'Réponses'!D:D,'Réponses'!C:C,""))</f>
        <v/>
      </c>
      <c r="H2458" s="25" t="str">
        <f>IF(G2458="","",_xlfn.XLOOKUP(G2458,'Réponses'!C:C,'Réponses'!F:F,"ERREUR PROCHAINE QUESTION"))</f>
        <v/>
      </c>
      <c r="I2458" s="25" t="str">
        <f>IF(H2458="","",_xlfn.XLOOKUP(H2458,Questions!$A:$A,Questions!$C:$C,"ERREUR TYPE"))</f>
        <v/>
      </c>
      <c r="J2458" s="25" t="str">
        <f>IF(H2458="","",_xlfn.XLOOKUP(H2458&amp;"_"&amp;Saisie!J2459,'Réponses'!D:D,'Réponses'!C:C,""))</f>
        <v/>
      </c>
      <c r="K2458" s="25" t="str">
        <f>IF(J2458="","",_xlfn.XLOOKUP(J2458,'Réponses'!C:C,'Réponses'!F:F,"ERREUR PROCHAINE QUESTION"))</f>
        <v/>
      </c>
      <c r="L2458" s="25" t="str">
        <f>IF(K2458="","",_xlfn.XLOOKUP(K2458,Questions!$A:$A,Questions!$C:$C,""))</f>
        <v/>
      </c>
      <c r="M2458" s="25" t="str">
        <f>IF(K2458="","",_xlfn.XLOOKUP(K2458&amp;"_"&amp;Saisie!L2459,'Réponses'!D:D,'Réponses'!C:C,""))</f>
        <v/>
      </c>
      <c r="N2458" s="25" t="str">
        <f>IF(M2458="","",_xlfn.XLOOKUP(M2458,'Réponses'!C:C,'Réponses'!F:F,"ERREUR PROCHAINE QUESTION"))</f>
        <v/>
      </c>
      <c r="O2458" s="25" t="str">
        <f>IF(N2458="","",_xlfn.XLOOKUP(N2458,Questions!$A:$A,Questions!$C:$C,"ERREUR TYPE"))</f>
        <v/>
      </c>
      <c r="P2458" s="25" t="str">
        <f>IF(N2458="","",_xlfn.XLOOKUP(N2458&amp;"_"&amp;Saisie!N2459,'Réponses'!D:D,'Réponses'!C:C,""))</f>
        <v/>
      </c>
      <c r="Q2458" s="25" t="str">
        <f t="shared" si="38"/>
        <v/>
      </c>
    </row>
    <row r="2459" spans="1:17">
      <c r="A2459" s="25" t="str">
        <f>IF(ISBLANK(Saisie!C2460),"",_xlfn.XLOOKUP(Saisie!C2460,Barème!A:A,Barème!F:F,"ERREUR CODE PRODUIT"))</f>
        <v/>
      </c>
      <c r="B2459" s="25" t="str">
        <f>IF(OR(A2459="08",A2459="07",MID(Saisie!C2460,4,4)="0804",MID(Saisie!C2460,4,4)="0907",A2459=""),"",_xlfn.XLOOKUP(A2459,Matériau!A:A,Matériau!C:C,"ERREUR MATERIAU"))</f>
        <v/>
      </c>
      <c r="C2459" s="25" t="str">
        <f>IF(B2459="","",_xlfn.XLOOKUP(B2459,Questions!A:A,Questions!C:C,""))</f>
        <v/>
      </c>
      <c r="D2459" s="25" t="str">
        <f>IF(B2459="","",_xlfn.XLOOKUP(B2459&amp;"_"&amp;Saisie!F2460,'Réponses'!D:D,'Réponses'!C:C,""))</f>
        <v/>
      </c>
      <c r="E2459" s="25" t="str">
        <f>IF(D2459="","",_xlfn.XLOOKUP(D2459,'Réponses'!C:C,'Réponses'!F:F,"ERREUR PROCHAINE QUESTION"))</f>
        <v/>
      </c>
      <c r="F2459" s="25" t="str">
        <f>IF(E2459="","",_xlfn.XLOOKUP(E2459,Questions!$A:$A,Questions!$C:$C,""))</f>
        <v/>
      </c>
      <c r="G2459" s="25" t="str">
        <f>IF(E2459="","",_xlfn.XLOOKUP(E2459&amp;"_"&amp;Saisie!H2460,'Réponses'!D:D,'Réponses'!C:C,""))</f>
        <v/>
      </c>
      <c r="H2459" s="25" t="str">
        <f>IF(G2459="","",_xlfn.XLOOKUP(G2459,'Réponses'!C:C,'Réponses'!F:F,"ERREUR PROCHAINE QUESTION"))</f>
        <v/>
      </c>
      <c r="I2459" s="25" t="str">
        <f>IF(H2459="","",_xlfn.XLOOKUP(H2459,Questions!$A:$A,Questions!$C:$C,"ERREUR TYPE"))</f>
        <v/>
      </c>
      <c r="J2459" s="25" t="str">
        <f>IF(H2459="","",_xlfn.XLOOKUP(H2459&amp;"_"&amp;Saisie!J2460,'Réponses'!D:D,'Réponses'!C:C,""))</f>
        <v/>
      </c>
      <c r="K2459" s="25" t="str">
        <f>IF(J2459="","",_xlfn.XLOOKUP(J2459,'Réponses'!C:C,'Réponses'!F:F,"ERREUR PROCHAINE QUESTION"))</f>
        <v/>
      </c>
      <c r="L2459" s="25" t="str">
        <f>IF(K2459="","",_xlfn.XLOOKUP(K2459,Questions!$A:$A,Questions!$C:$C,""))</f>
        <v/>
      </c>
      <c r="M2459" s="25" t="str">
        <f>IF(K2459="","",_xlfn.XLOOKUP(K2459&amp;"_"&amp;Saisie!L2460,'Réponses'!D:D,'Réponses'!C:C,""))</f>
        <v/>
      </c>
      <c r="N2459" s="25" t="str">
        <f>IF(M2459="","",_xlfn.XLOOKUP(M2459,'Réponses'!C:C,'Réponses'!F:F,"ERREUR PROCHAINE QUESTION"))</f>
        <v/>
      </c>
      <c r="O2459" s="25" t="str">
        <f>IF(N2459="","",_xlfn.XLOOKUP(N2459,Questions!$A:$A,Questions!$C:$C,"ERREUR TYPE"))</f>
        <v/>
      </c>
      <c r="P2459" s="25" t="str">
        <f>IF(N2459="","",_xlfn.XLOOKUP(N2459&amp;"_"&amp;Saisie!N2460,'Réponses'!D:D,'Réponses'!C:C,""))</f>
        <v/>
      </c>
      <c r="Q2459" s="25" t="str">
        <f t="shared" si="38"/>
        <v/>
      </c>
    </row>
    <row r="2460" spans="1:17">
      <c r="A2460" s="25" t="str">
        <f>IF(ISBLANK(Saisie!C2461),"",_xlfn.XLOOKUP(Saisie!C2461,Barème!A:A,Barème!F:F,"ERREUR CODE PRODUIT"))</f>
        <v/>
      </c>
      <c r="B2460" s="25" t="str">
        <f>IF(OR(A2460="08",A2460="07",MID(Saisie!C2461,4,4)="0804",MID(Saisie!C2461,4,4)="0907",A2460=""),"",_xlfn.XLOOKUP(A2460,Matériau!A:A,Matériau!C:C,"ERREUR MATERIAU"))</f>
        <v/>
      </c>
      <c r="C2460" s="25" t="str">
        <f>IF(B2460="","",_xlfn.XLOOKUP(B2460,Questions!A:A,Questions!C:C,""))</f>
        <v/>
      </c>
      <c r="D2460" s="25" t="str">
        <f>IF(B2460="","",_xlfn.XLOOKUP(B2460&amp;"_"&amp;Saisie!F2461,'Réponses'!D:D,'Réponses'!C:C,""))</f>
        <v/>
      </c>
      <c r="E2460" s="25" t="str">
        <f>IF(D2460="","",_xlfn.XLOOKUP(D2460,'Réponses'!C:C,'Réponses'!F:F,"ERREUR PROCHAINE QUESTION"))</f>
        <v/>
      </c>
      <c r="F2460" s="25" t="str">
        <f>IF(E2460="","",_xlfn.XLOOKUP(E2460,Questions!$A:$A,Questions!$C:$C,""))</f>
        <v/>
      </c>
      <c r="G2460" s="25" t="str">
        <f>IF(E2460="","",_xlfn.XLOOKUP(E2460&amp;"_"&amp;Saisie!H2461,'Réponses'!D:D,'Réponses'!C:C,""))</f>
        <v/>
      </c>
      <c r="H2460" s="25" t="str">
        <f>IF(G2460="","",_xlfn.XLOOKUP(G2460,'Réponses'!C:C,'Réponses'!F:F,"ERREUR PROCHAINE QUESTION"))</f>
        <v/>
      </c>
      <c r="I2460" s="25" t="str">
        <f>IF(H2460="","",_xlfn.XLOOKUP(H2460,Questions!$A:$A,Questions!$C:$C,"ERREUR TYPE"))</f>
        <v/>
      </c>
      <c r="J2460" s="25" t="str">
        <f>IF(H2460="","",_xlfn.XLOOKUP(H2460&amp;"_"&amp;Saisie!J2461,'Réponses'!D:D,'Réponses'!C:C,""))</f>
        <v/>
      </c>
      <c r="K2460" s="25" t="str">
        <f>IF(J2460="","",_xlfn.XLOOKUP(J2460,'Réponses'!C:C,'Réponses'!F:F,"ERREUR PROCHAINE QUESTION"))</f>
        <v/>
      </c>
      <c r="L2460" s="25" t="str">
        <f>IF(K2460="","",_xlfn.XLOOKUP(K2460,Questions!$A:$A,Questions!$C:$C,""))</f>
        <v/>
      </c>
      <c r="M2460" s="25" t="str">
        <f>IF(K2460="","",_xlfn.XLOOKUP(K2460&amp;"_"&amp;Saisie!L2461,'Réponses'!D:D,'Réponses'!C:C,""))</f>
        <v/>
      </c>
      <c r="N2460" s="25" t="str">
        <f>IF(M2460="","",_xlfn.XLOOKUP(M2460,'Réponses'!C:C,'Réponses'!F:F,"ERREUR PROCHAINE QUESTION"))</f>
        <v/>
      </c>
      <c r="O2460" s="25" t="str">
        <f>IF(N2460="","",_xlfn.XLOOKUP(N2460,Questions!$A:$A,Questions!$C:$C,"ERREUR TYPE"))</f>
        <v/>
      </c>
      <c r="P2460" s="25" t="str">
        <f>IF(N2460="","",_xlfn.XLOOKUP(N2460&amp;"_"&amp;Saisie!N2461,'Réponses'!D:D,'Réponses'!C:C,""))</f>
        <v/>
      </c>
      <c r="Q2460" s="25" t="str">
        <f t="shared" si="38"/>
        <v/>
      </c>
    </row>
    <row r="2461" spans="1:17">
      <c r="A2461" s="25" t="str">
        <f>IF(ISBLANK(Saisie!C2462),"",_xlfn.XLOOKUP(Saisie!C2462,Barème!A:A,Barème!F:F,"ERREUR CODE PRODUIT"))</f>
        <v/>
      </c>
      <c r="B2461" s="25" t="str">
        <f>IF(OR(A2461="08",A2461="07",MID(Saisie!C2462,4,4)="0804",MID(Saisie!C2462,4,4)="0907",A2461=""),"",_xlfn.XLOOKUP(A2461,Matériau!A:A,Matériau!C:C,"ERREUR MATERIAU"))</f>
        <v/>
      </c>
      <c r="C2461" s="25" t="str">
        <f>IF(B2461="","",_xlfn.XLOOKUP(B2461,Questions!A:A,Questions!C:C,""))</f>
        <v/>
      </c>
      <c r="D2461" s="25" t="str">
        <f>IF(B2461="","",_xlfn.XLOOKUP(B2461&amp;"_"&amp;Saisie!F2462,'Réponses'!D:D,'Réponses'!C:C,""))</f>
        <v/>
      </c>
      <c r="E2461" s="25" t="str">
        <f>IF(D2461="","",_xlfn.XLOOKUP(D2461,'Réponses'!C:C,'Réponses'!F:F,"ERREUR PROCHAINE QUESTION"))</f>
        <v/>
      </c>
      <c r="F2461" s="25" t="str">
        <f>IF(E2461="","",_xlfn.XLOOKUP(E2461,Questions!$A:$A,Questions!$C:$C,""))</f>
        <v/>
      </c>
      <c r="G2461" s="25" t="str">
        <f>IF(E2461="","",_xlfn.XLOOKUP(E2461&amp;"_"&amp;Saisie!H2462,'Réponses'!D:D,'Réponses'!C:C,""))</f>
        <v/>
      </c>
      <c r="H2461" s="25" t="str">
        <f>IF(G2461="","",_xlfn.XLOOKUP(G2461,'Réponses'!C:C,'Réponses'!F:F,"ERREUR PROCHAINE QUESTION"))</f>
        <v/>
      </c>
      <c r="I2461" s="25" t="str">
        <f>IF(H2461="","",_xlfn.XLOOKUP(H2461,Questions!$A:$A,Questions!$C:$C,"ERREUR TYPE"))</f>
        <v/>
      </c>
      <c r="J2461" s="25" t="str">
        <f>IF(H2461="","",_xlfn.XLOOKUP(H2461&amp;"_"&amp;Saisie!J2462,'Réponses'!D:D,'Réponses'!C:C,""))</f>
        <v/>
      </c>
      <c r="K2461" s="25" t="str">
        <f>IF(J2461="","",_xlfn.XLOOKUP(J2461,'Réponses'!C:C,'Réponses'!F:F,"ERREUR PROCHAINE QUESTION"))</f>
        <v/>
      </c>
      <c r="L2461" s="25" t="str">
        <f>IF(K2461="","",_xlfn.XLOOKUP(K2461,Questions!$A:$A,Questions!$C:$C,""))</f>
        <v/>
      </c>
      <c r="M2461" s="25" t="str">
        <f>IF(K2461="","",_xlfn.XLOOKUP(K2461&amp;"_"&amp;Saisie!L2462,'Réponses'!D:D,'Réponses'!C:C,""))</f>
        <v/>
      </c>
      <c r="N2461" s="25" t="str">
        <f>IF(M2461="","",_xlfn.XLOOKUP(M2461,'Réponses'!C:C,'Réponses'!F:F,"ERREUR PROCHAINE QUESTION"))</f>
        <v/>
      </c>
      <c r="O2461" s="25" t="str">
        <f>IF(N2461="","",_xlfn.XLOOKUP(N2461,Questions!$A:$A,Questions!$C:$C,"ERREUR TYPE"))</f>
        <v/>
      </c>
      <c r="P2461" s="25" t="str">
        <f>IF(N2461="","",_xlfn.XLOOKUP(N2461&amp;"_"&amp;Saisie!N2462,'Réponses'!D:D,'Réponses'!C:C,""))</f>
        <v/>
      </c>
      <c r="Q2461" s="25" t="str">
        <f t="shared" si="38"/>
        <v/>
      </c>
    </row>
    <row r="2462" spans="1:17">
      <c r="A2462" s="25" t="str">
        <f>IF(ISBLANK(Saisie!C2463),"",_xlfn.XLOOKUP(Saisie!C2463,Barème!A:A,Barème!F:F,"ERREUR CODE PRODUIT"))</f>
        <v/>
      </c>
      <c r="B2462" s="25" t="str">
        <f>IF(OR(A2462="08",A2462="07",MID(Saisie!C2463,4,4)="0804",MID(Saisie!C2463,4,4)="0907",A2462=""),"",_xlfn.XLOOKUP(A2462,Matériau!A:A,Matériau!C:C,"ERREUR MATERIAU"))</f>
        <v/>
      </c>
      <c r="C2462" s="25" t="str">
        <f>IF(B2462="","",_xlfn.XLOOKUP(B2462,Questions!A:A,Questions!C:C,""))</f>
        <v/>
      </c>
      <c r="D2462" s="25" t="str">
        <f>IF(B2462="","",_xlfn.XLOOKUP(B2462&amp;"_"&amp;Saisie!F2463,'Réponses'!D:D,'Réponses'!C:C,""))</f>
        <v/>
      </c>
      <c r="E2462" s="25" t="str">
        <f>IF(D2462="","",_xlfn.XLOOKUP(D2462,'Réponses'!C:C,'Réponses'!F:F,"ERREUR PROCHAINE QUESTION"))</f>
        <v/>
      </c>
      <c r="F2462" s="25" t="str">
        <f>IF(E2462="","",_xlfn.XLOOKUP(E2462,Questions!$A:$A,Questions!$C:$C,""))</f>
        <v/>
      </c>
      <c r="G2462" s="25" t="str">
        <f>IF(E2462="","",_xlfn.XLOOKUP(E2462&amp;"_"&amp;Saisie!H2463,'Réponses'!D:D,'Réponses'!C:C,""))</f>
        <v/>
      </c>
      <c r="H2462" s="25" t="str">
        <f>IF(G2462="","",_xlfn.XLOOKUP(G2462,'Réponses'!C:C,'Réponses'!F:F,"ERREUR PROCHAINE QUESTION"))</f>
        <v/>
      </c>
      <c r="I2462" s="25" t="str">
        <f>IF(H2462="","",_xlfn.XLOOKUP(H2462,Questions!$A:$A,Questions!$C:$C,"ERREUR TYPE"))</f>
        <v/>
      </c>
      <c r="J2462" s="25" t="str">
        <f>IF(H2462="","",_xlfn.XLOOKUP(H2462&amp;"_"&amp;Saisie!J2463,'Réponses'!D:D,'Réponses'!C:C,""))</f>
        <v/>
      </c>
      <c r="K2462" s="25" t="str">
        <f>IF(J2462="","",_xlfn.XLOOKUP(J2462,'Réponses'!C:C,'Réponses'!F:F,"ERREUR PROCHAINE QUESTION"))</f>
        <v/>
      </c>
      <c r="L2462" s="25" t="str">
        <f>IF(K2462="","",_xlfn.XLOOKUP(K2462,Questions!$A:$A,Questions!$C:$C,""))</f>
        <v/>
      </c>
      <c r="M2462" s="25" t="str">
        <f>IF(K2462="","",_xlfn.XLOOKUP(K2462&amp;"_"&amp;Saisie!L2463,'Réponses'!D:D,'Réponses'!C:C,""))</f>
        <v/>
      </c>
      <c r="N2462" s="25" t="str">
        <f>IF(M2462="","",_xlfn.XLOOKUP(M2462,'Réponses'!C:C,'Réponses'!F:F,"ERREUR PROCHAINE QUESTION"))</f>
        <v/>
      </c>
      <c r="O2462" s="25" t="str">
        <f>IF(N2462="","",_xlfn.XLOOKUP(N2462,Questions!$A:$A,Questions!$C:$C,"ERREUR TYPE"))</f>
        <v/>
      </c>
      <c r="P2462" s="25" t="str">
        <f>IF(N2462="","",_xlfn.XLOOKUP(N2462&amp;"_"&amp;Saisie!N2463,'Réponses'!D:D,'Réponses'!C:C,""))</f>
        <v/>
      </c>
      <c r="Q2462" s="25" t="str">
        <f t="shared" si="38"/>
        <v/>
      </c>
    </row>
    <row r="2463" spans="1:17">
      <c r="A2463" s="25" t="str">
        <f>IF(ISBLANK(Saisie!C2464),"",_xlfn.XLOOKUP(Saisie!C2464,Barème!A:A,Barème!F:F,"ERREUR CODE PRODUIT"))</f>
        <v/>
      </c>
      <c r="B2463" s="25" t="str">
        <f>IF(OR(A2463="08",A2463="07",MID(Saisie!C2464,4,4)="0804",MID(Saisie!C2464,4,4)="0907",A2463=""),"",_xlfn.XLOOKUP(A2463,Matériau!A:A,Matériau!C:C,"ERREUR MATERIAU"))</f>
        <v/>
      </c>
      <c r="C2463" s="25" t="str">
        <f>IF(B2463="","",_xlfn.XLOOKUP(B2463,Questions!A:A,Questions!C:C,""))</f>
        <v/>
      </c>
      <c r="D2463" s="25" t="str">
        <f>IF(B2463="","",_xlfn.XLOOKUP(B2463&amp;"_"&amp;Saisie!F2464,'Réponses'!D:D,'Réponses'!C:C,""))</f>
        <v/>
      </c>
      <c r="E2463" s="25" t="str">
        <f>IF(D2463="","",_xlfn.XLOOKUP(D2463,'Réponses'!C:C,'Réponses'!F:F,"ERREUR PROCHAINE QUESTION"))</f>
        <v/>
      </c>
      <c r="F2463" s="25" t="str">
        <f>IF(E2463="","",_xlfn.XLOOKUP(E2463,Questions!$A:$A,Questions!$C:$C,""))</f>
        <v/>
      </c>
      <c r="G2463" s="25" t="str">
        <f>IF(E2463="","",_xlfn.XLOOKUP(E2463&amp;"_"&amp;Saisie!H2464,'Réponses'!D:D,'Réponses'!C:C,""))</f>
        <v/>
      </c>
      <c r="H2463" s="25" t="str">
        <f>IF(G2463="","",_xlfn.XLOOKUP(G2463,'Réponses'!C:C,'Réponses'!F:F,"ERREUR PROCHAINE QUESTION"))</f>
        <v/>
      </c>
      <c r="I2463" s="25" t="str">
        <f>IF(H2463="","",_xlfn.XLOOKUP(H2463,Questions!$A:$A,Questions!$C:$C,"ERREUR TYPE"))</f>
        <v/>
      </c>
      <c r="J2463" s="25" t="str">
        <f>IF(H2463="","",_xlfn.XLOOKUP(H2463&amp;"_"&amp;Saisie!J2464,'Réponses'!D:D,'Réponses'!C:C,""))</f>
        <v/>
      </c>
      <c r="K2463" s="25" t="str">
        <f>IF(J2463="","",_xlfn.XLOOKUP(J2463,'Réponses'!C:C,'Réponses'!F:F,"ERREUR PROCHAINE QUESTION"))</f>
        <v/>
      </c>
      <c r="L2463" s="25" t="str">
        <f>IF(K2463="","",_xlfn.XLOOKUP(K2463,Questions!$A:$A,Questions!$C:$C,""))</f>
        <v/>
      </c>
      <c r="M2463" s="25" t="str">
        <f>IF(K2463="","",_xlfn.XLOOKUP(K2463&amp;"_"&amp;Saisie!L2464,'Réponses'!D:D,'Réponses'!C:C,""))</f>
        <v/>
      </c>
      <c r="N2463" s="25" t="str">
        <f>IF(M2463="","",_xlfn.XLOOKUP(M2463,'Réponses'!C:C,'Réponses'!F:F,"ERREUR PROCHAINE QUESTION"))</f>
        <v/>
      </c>
      <c r="O2463" s="25" t="str">
        <f>IF(N2463="","",_xlfn.XLOOKUP(N2463,Questions!$A:$A,Questions!$C:$C,"ERREUR TYPE"))</f>
        <v/>
      </c>
      <c r="P2463" s="25" t="str">
        <f>IF(N2463="","",_xlfn.XLOOKUP(N2463&amp;"_"&amp;Saisie!N2464,'Réponses'!D:D,'Réponses'!C:C,""))</f>
        <v/>
      </c>
      <c r="Q2463" s="25" t="str">
        <f t="shared" si="38"/>
        <v/>
      </c>
    </row>
    <row r="2464" spans="1:17">
      <c r="A2464" s="25" t="str">
        <f>IF(ISBLANK(Saisie!C2465),"",_xlfn.XLOOKUP(Saisie!C2465,Barème!A:A,Barème!F:F,"ERREUR CODE PRODUIT"))</f>
        <v/>
      </c>
      <c r="B2464" s="25" t="str">
        <f>IF(OR(A2464="08",A2464="07",MID(Saisie!C2465,4,4)="0804",MID(Saisie!C2465,4,4)="0907",A2464=""),"",_xlfn.XLOOKUP(A2464,Matériau!A:A,Matériau!C:C,"ERREUR MATERIAU"))</f>
        <v/>
      </c>
      <c r="C2464" s="25" t="str">
        <f>IF(B2464="","",_xlfn.XLOOKUP(B2464,Questions!A:A,Questions!C:C,""))</f>
        <v/>
      </c>
      <c r="D2464" s="25" t="str">
        <f>IF(B2464="","",_xlfn.XLOOKUP(B2464&amp;"_"&amp;Saisie!F2465,'Réponses'!D:D,'Réponses'!C:C,""))</f>
        <v/>
      </c>
      <c r="E2464" s="25" t="str">
        <f>IF(D2464="","",_xlfn.XLOOKUP(D2464,'Réponses'!C:C,'Réponses'!F:F,"ERREUR PROCHAINE QUESTION"))</f>
        <v/>
      </c>
      <c r="F2464" s="25" t="str">
        <f>IF(E2464="","",_xlfn.XLOOKUP(E2464,Questions!$A:$A,Questions!$C:$C,""))</f>
        <v/>
      </c>
      <c r="G2464" s="25" t="str">
        <f>IF(E2464="","",_xlfn.XLOOKUP(E2464&amp;"_"&amp;Saisie!H2465,'Réponses'!D:D,'Réponses'!C:C,""))</f>
        <v/>
      </c>
      <c r="H2464" s="25" t="str">
        <f>IF(G2464="","",_xlfn.XLOOKUP(G2464,'Réponses'!C:C,'Réponses'!F:F,"ERREUR PROCHAINE QUESTION"))</f>
        <v/>
      </c>
      <c r="I2464" s="25" t="str">
        <f>IF(H2464="","",_xlfn.XLOOKUP(H2464,Questions!$A:$A,Questions!$C:$C,"ERREUR TYPE"))</f>
        <v/>
      </c>
      <c r="J2464" s="25" t="str">
        <f>IF(H2464="","",_xlfn.XLOOKUP(H2464&amp;"_"&amp;Saisie!J2465,'Réponses'!D:D,'Réponses'!C:C,""))</f>
        <v/>
      </c>
      <c r="K2464" s="25" t="str">
        <f>IF(J2464="","",_xlfn.XLOOKUP(J2464,'Réponses'!C:C,'Réponses'!F:F,"ERREUR PROCHAINE QUESTION"))</f>
        <v/>
      </c>
      <c r="L2464" s="25" t="str">
        <f>IF(K2464="","",_xlfn.XLOOKUP(K2464,Questions!$A:$A,Questions!$C:$C,""))</f>
        <v/>
      </c>
      <c r="M2464" s="25" t="str">
        <f>IF(K2464="","",_xlfn.XLOOKUP(K2464&amp;"_"&amp;Saisie!L2465,'Réponses'!D:D,'Réponses'!C:C,""))</f>
        <v/>
      </c>
      <c r="N2464" s="25" t="str">
        <f>IF(M2464="","",_xlfn.XLOOKUP(M2464,'Réponses'!C:C,'Réponses'!F:F,"ERREUR PROCHAINE QUESTION"))</f>
        <v/>
      </c>
      <c r="O2464" s="25" t="str">
        <f>IF(N2464="","",_xlfn.XLOOKUP(N2464,Questions!$A:$A,Questions!$C:$C,"ERREUR TYPE"))</f>
        <v/>
      </c>
      <c r="P2464" s="25" t="str">
        <f>IF(N2464="","",_xlfn.XLOOKUP(N2464&amp;"_"&amp;Saisie!N2465,'Réponses'!D:D,'Réponses'!C:C,""))</f>
        <v/>
      </c>
      <c r="Q2464" s="25" t="str">
        <f t="shared" si="38"/>
        <v/>
      </c>
    </row>
    <row r="2465" spans="1:17">
      <c r="A2465" s="25" t="str">
        <f>IF(ISBLANK(Saisie!C2466),"",_xlfn.XLOOKUP(Saisie!C2466,Barème!A:A,Barème!F:F,"ERREUR CODE PRODUIT"))</f>
        <v/>
      </c>
      <c r="B2465" s="25" t="str">
        <f>IF(OR(A2465="08",A2465="07",MID(Saisie!C2466,4,4)="0804",MID(Saisie!C2466,4,4)="0907",A2465=""),"",_xlfn.XLOOKUP(A2465,Matériau!A:A,Matériau!C:C,"ERREUR MATERIAU"))</f>
        <v/>
      </c>
      <c r="C2465" s="25" t="str">
        <f>IF(B2465="","",_xlfn.XLOOKUP(B2465,Questions!A:A,Questions!C:C,""))</f>
        <v/>
      </c>
      <c r="D2465" s="25" t="str">
        <f>IF(B2465="","",_xlfn.XLOOKUP(B2465&amp;"_"&amp;Saisie!F2466,'Réponses'!D:D,'Réponses'!C:C,""))</f>
        <v/>
      </c>
      <c r="E2465" s="25" t="str">
        <f>IF(D2465="","",_xlfn.XLOOKUP(D2465,'Réponses'!C:C,'Réponses'!F:F,"ERREUR PROCHAINE QUESTION"))</f>
        <v/>
      </c>
      <c r="F2465" s="25" t="str">
        <f>IF(E2465="","",_xlfn.XLOOKUP(E2465,Questions!$A:$A,Questions!$C:$C,""))</f>
        <v/>
      </c>
      <c r="G2465" s="25" t="str">
        <f>IF(E2465="","",_xlfn.XLOOKUP(E2465&amp;"_"&amp;Saisie!H2466,'Réponses'!D:D,'Réponses'!C:C,""))</f>
        <v/>
      </c>
      <c r="H2465" s="25" t="str">
        <f>IF(G2465="","",_xlfn.XLOOKUP(G2465,'Réponses'!C:C,'Réponses'!F:F,"ERREUR PROCHAINE QUESTION"))</f>
        <v/>
      </c>
      <c r="I2465" s="25" t="str">
        <f>IF(H2465="","",_xlfn.XLOOKUP(H2465,Questions!$A:$A,Questions!$C:$C,"ERREUR TYPE"))</f>
        <v/>
      </c>
      <c r="J2465" s="25" t="str">
        <f>IF(H2465="","",_xlfn.XLOOKUP(H2465&amp;"_"&amp;Saisie!J2466,'Réponses'!D:D,'Réponses'!C:C,""))</f>
        <v/>
      </c>
      <c r="K2465" s="25" t="str">
        <f>IF(J2465="","",_xlfn.XLOOKUP(J2465,'Réponses'!C:C,'Réponses'!F:F,"ERREUR PROCHAINE QUESTION"))</f>
        <v/>
      </c>
      <c r="L2465" s="25" t="str">
        <f>IF(K2465="","",_xlfn.XLOOKUP(K2465,Questions!$A:$A,Questions!$C:$C,""))</f>
        <v/>
      </c>
      <c r="M2465" s="25" t="str">
        <f>IF(K2465="","",_xlfn.XLOOKUP(K2465&amp;"_"&amp;Saisie!L2466,'Réponses'!D:D,'Réponses'!C:C,""))</f>
        <v/>
      </c>
      <c r="N2465" s="25" t="str">
        <f>IF(M2465="","",_xlfn.XLOOKUP(M2465,'Réponses'!C:C,'Réponses'!F:F,"ERREUR PROCHAINE QUESTION"))</f>
        <v/>
      </c>
      <c r="O2465" s="25" t="str">
        <f>IF(N2465="","",_xlfn.XLOOKUP(N2465,Questions!$A:$A,Questions!$C:$C,"ERREUR TYPE"))</f>
        <v/>
      </c>
      <c r="P2465" s="25" t="str">
        <f>IF(N2465="","",_xlfn.XLOOKUP(N2465&amp;"_"&amp;Saisie!N2466,'Réponses'!D:D,'Réponses'!C:C,""))</f>
        <v/>
      </c>
      <c r="Q2465" s="25" t="str">
        <f t="shared" si="38"/>
        <v/>
      </c>
    </row>
    <row r="2466" spans="1:17">
      <c r="A2466" s="25" t="str">
        <f>IF(ISBLANK(Saisie!C2467),"",_xlfn.XLOOKUP(Saisie!C2467,Barème!A:A,Barème!F:F,"ERREUR CODE PRODUIT"))</f>
        <v/>
      </c>
      <c r="B2466" s="25" t="str">
        <f>IF(OR(A2466="08",A2466="07",MID(Saisie!C2467,4,4)="0804",MID(Saisie!C2467,4,4)="0907",A2466=""),"",_xlfn.XLOOKUP(A2466,Matériau!A:A,Matériau!C:C,"ERREUR MATERIAU"))</f>
        <v/>
      </c>
      <c r="C2466" s="25" t="str">
        <f>IF(B2466="","",_xlfn.XLOOKUP(B2466,Questions!A:A,Questions!C:C,""))</f>
        <v/>
      </c>
      <c r="D2466" s="25" t="str">
        <f>IF(B2466="","",_xlfn.XLOOKUP(B2466&amp;"_"&amp;Saisie!F2467,'Réponses'!D:D,'Réponses'!C:C,""))</f>
        <v/>
      </c>
      <c r="E2466" s="25" t="str">
        <f>IF(D2466="","",_xlfn.XLOOKUP(D2466,'Réponses'!C:C,'Réponses'!F:F,"ERREUR PROCHAINE QUESTION"))</f>
        <v/>
      </c>
      <c r="F2466" s="25" t="str">
        <f>IF(E2466="","",_xlfn.XLOOKUP(E2466,Questions!$A:$A,Questions!$C:$C,""))</f>
        <v/>
      </c>
      <c r="G2466" s="25" t="str">
        <f>IF(E2466="","",_xlfn.XLOOKUP(E2466&amp;"_"&amp;Saisie!H2467,'Réponses'!D:D,'Réponses'!C:C,""))</f>
        <v/>
      </c>
      <c r="H2466" s="25" t="str">
        <f>IF(G2466="","",_xlfn.XLOOKUP(G2466,'Réponses'!C:C,'Réponses'!F:F,"ERREUR PROCHAINE QUESTION"))</f>
        <v/>
      </c>
      <c r="I2466" s="25" t="str">
        <f>IF(H2466="","",_xlfn.XLOOKUP(H2466,Questions!$A:$A,Questions!$C:$C,"ERREUR TYPE"))</f>
        <v/>
      </c>
      <c r="J2466" s="25" t="str">
        <f>IF(H2466="","",_xlfn.XLOOKUP(H2466&amp;"_"&amp;Saisie!J2467,'Réponses'!D:D,'Réponses'!C:C,""))</f>
        <v/>
      </c>
      <c r="K2466" s="25" t="str">
        <f>IF(J2466="","",_xlfn.XLOOKUP(J2466,'Réponses'!C:C,'Réponses'!F:F,"ERREUR PROCHAINE QUESTION"))</f>
        <v/>
      </c>
      <c r="L2466" s="25" t="str">
        <f>IF(K2466="","",_xlfn.XLOOKUP(K2466,Questions!$A:$A,Questions!$C:$C,""))</f>
        <v/>
      </c>
      <c r="M2466" s="25" t="str">
        <f>IF(K2466="","",_xlfn.XLOOKUP(K2466&amp;"_"&amp;Saisie!L2467,'Réponses'!D:D,'Réponses'!C:C,""))</f>
        <v/>
      </c>
      <c r="N2466" s="25" t="str">
        <f>IF(M2466="","",_xlfn.XLOOKUP(M2466,'Réponses'!C:C,'Réponses'!F:F,"ERREUR PROCHAINE QUESTION"))</f>
        <v/>
      </c>
      <c r="O2466" s="25" t="str">
        <f>IF(N2466="","",_xlfn.XLOOKUP(N2466,Questions!$A:$A,Questions!$C:$C,"ERREUR TYPE"))</f>
        <v/>
      </c>
      <c r="P2466" s="25" t="str">
        <f>IF(N2466="","",_xlfn.XLOOKUP(N2466&amp;"_"&amp;Saisie!N2467,'Réponses'!D:D,'Réponses'!C:C,""))</f>
        <v/>
      </c>
      <c r="Q2466" s="25" t="str">
        <f t="shared" si="38"/>
        <v/>
      </c>
    </row>
    <row r="2467" spans="1:17">
      <c r="A2467" s="25" t="str">
        <f>IF(ISBLANK(Saisie!C2468),"",_xlfn.XLOOKUP(Saisie!C2468,Barème!A:A,Barème!F:F,"ERREUR CODE PRODUIT"))</f>
        <v/>
      </c>
      <c r="B2467" s="25" t="str">
        <f>IF(OR(A2467="08",A2467="07",MID(Saisie!C2468,4,4)="0804",MID(Saisie!C2468,4,4)="0907",A2467=""),"",_xlfn.XLOOKUP(A2467,Matériau!A:A,Matériau!C:C,"ERREUR MATERIAU"))</f>
        <v/>
      </c>
      <c r="C2467" s="25" t="str">
        <f>IF(B2467="","",_xlfn.XLOOKUP(B2467,Questions!A:A,Questions!C:C,""))</f>
        <v/>
      </c>
      <c r="D2467" s="25" t="str">
        <f>IF(B2467="","",_xlfn.XLOOKUP(B2467&amp;"_"&amp;Saisie!F2468,'Réponses'!D:D,'Réponses'!C:C,""))</f>
        <v/>
      </c>
      <c r="E2467" s="25" t="str">
        <f>IF(D2467="","",_xlfn.XLOOKUP(D2467,'Réponses'!C:C,'Réponses'!F:F,"ERREUR PROCHAINE QUESTION"))</f>
        <v/>
      </c>
      <c r="F2467" s="25" t="str">
        <f>IF(E2467="","",_xlfn.XLOOKUP(E2467,Questions!$A:$A,Questions!$C:$C,""))</f>
        <v/>
      </c>
      <c r="G2467" s="25" t="str">
        <f>IF(E2467="","",_xlfn.XLOOKUP(E2467&amp;"_"&amp;Saisie!H2468,'Réponses'!D:D,'Réponses'!C:C,""))</f>
        <v/>
      </c>
      <c r="H2467" s="25" t="str">
        <f>IF(G2467="","",_xlfn.XLOOKUP(G2467,'Réponses'!C:C,'Réponses'!F:F,"ERREUR PROCHAINE QUESTION"))</f>
        <v/>
      </c>
      <c r="I2467" s="25" t="str">
        <f>IF(H2467="","",_xlfn.XLOOKUP(H2467,Questions!$A:$A,Questions!$C:$C,"ERREUR TYPE"))</f>
        <v/>
      </c>
      <c r="J2467" s="25" t="str">
        <f>IF(H2467="","",_xlfn.XLOOKUP(H2467&amp;"_"&amp;Saisie!J2468,'Réponses'!D:D,'Réponses'!C:C,""))</f>
        <v/>
      </c>
      <c r="K2467" s="25" t="str">
        <f>IF(J2467="","",_xlfn.XLOOKUP(J2467,'Réponses'!C:C,'Réponses'!F:F,"ERREUR PROCHAINE QUESTION"))</f>
        <v/>
      </c>
      <c r="L2467" s="25" t="str">
        <f>IF(K2467="","",_xlfn.XLOOKUP(K2467,Questions!$A:$A,Questions!$C:$C,""))</f>
        <v/>
      </c>
      <c r="M2467" s="25" t="str">
        <f>IF(K2467="","",_xlfn.XLOOKUP(K2467&amp;"_"&amp;Saisie!L2468,'Réponses'!D:D,'Réponses'!C:C,""))</f>
        <v/>
      </c>
      <c r="N2467" s="25" t="str">
        <f>IF(M2467="","",_xlfn.XLOOKUP(M2467,'Réponses'!C:C,'Réponses'!F:F,"ERREUR PROCHAINE QUESTION"))</f>
        <v/>
      </c>
      <c r="O2467" s="25" t="str">
        <f>IF(N2467="","",_xlfn.XLOOKUP(N2467,Questions!$A:$A,Questions!$C:$C,"ERREUR TYPE"))</f>
        <v/>
      </c>
      <c r="P2467" s="25" t="str">
        <f>IF(N2467="","",_xlfn.XLOOKUP(N2467&amp;"_"&amp;Saisie!N2468,'Réponses'!D:D,'Réponses'!C:C,""))</f>
        <v/>
      </c>
      <c r="Q2467" s="25" t="str">
        <f t="shared" si="38"/>
        <v/>
      </c>
    </row>
    <row r="2468" spans="1:17">
      <c r="A2468" s="25" t="str">
        <f>IF(ISBLANK(Saisie!C2469),"",_xlfn.XLOOKUP(Saisie!C2469,Barème!A:A,Barème!F:F,"ERREUR CODE PRODUIT"))</f>
        <v/>
      </c>
      <c r="B2468" s="25" t="str">
        <f>IF(OR(A2468="08",A2468="07",MID(Saisie!C2469,4,4)="0804",MID(Saisie!C2469,4,4)="0907",A2468=""),"",_xlfn.XLOOKUP(A2468,Matériau!A:A,Matériau!C:C,"ERREUR MATERIAU"))</f>
        <v/>
      </c>
      <c r="C2468" s="25" t="str">
        <f>IF(B2468="","",_xlfn.XLOOKUP(B2468,Questions!A:A,Questions!C:C,""))</f>
        <v/>
      </c>
      <c r="D2468" s="25" t="str">
        <f>IF(B2468="","",_xlfn.XLOOKUP(B2468&amp;"_"&amp;Saisie!F2469,'Réponses'!D:D,'Réponses'!C:C,""))</f>
        <v/>
      </c>
      <c r="E2468" s="25" t="str">
        <f>IF(D2468="","",_xlfn.XLOOKUP(D2468,'Réponses'!C:C,'Réponses'!F:F,"ERREUR PROCHAINE QUESTION"))</f>
        <v/>
      </c>
      <c r="F2468" s="25" t="str">
        <f>IF(E2468="","",_xlfn.XLOOKUP(E2468,Questions!$A:$A,Questions!$C:$C,""))</f>
        <v/>
      </c>
      <c r="G2468" s="25" t="str">
        <f>IF(E2468="","",_xlfn.XLOOKUP(E2468&amp;"_"&amp;Saisie!H2469,'Réponses'!D:D,'Réponses'!C:C,""))</f>
        <v/>
      </c>
      <c r="H2468" s="25" t="str">
        <f>IF(G2468="","",_xlfn.XLOOKUP(G2468,'Réponses'!C:C,'Réponses'!F:F,"ERREUR PROCHAINE QUESTION"))</f>
        <v/>
      </c>
      <c r="I2468" s="25" t="str">
        <f>IF(H2468="","",_xlfn.XLOOKUP(H2468,Questions!$A:$A,Questions!$C:$C,"ERREUR TYPE"))</f>
        <v/>
      </c>
      <c r="J2468" s="25" t="str">
        <f>IF(H2468="","",_xlfn.XLOOKUP(H2468&amp;"_"&amp;Saisie!J2469,'Réponses'!D:D,'Réponses'!C:C,""))</f>
        <v/>
      </c>
      <c r="K2468" s="25" t="str">
        <f>IF(J2468="","",_xlfn.XLOOKUP(J2468,'Réponses'!C:C,'Réponses'!F:F,"ERREUR PROCHAINE QUESTION"))</f>
        <v/>
      </c>
      <c r="L2468" s="25" t="str">
        <f>IF(K2468="","",_xlfn.XLOOKUP(K2468,Questions!$A:$A,Questions!$C:$C,""))</f>
        <v/>
      </c>
      <c r="M2468" s="25" t="str">
        <f>IF(K2468="","",_xlfn.XLOOKUP(K2468&amp;"_"&amp;Saisie!L2469,'Réponses'!D:D,'Réponses'!C:C,""))</f>
        <v/>
      </c>
      <c r="N2468" s="25" t="str">
        <f>IF(M2468="","",_xlfn.XLOOKUP(M2468,'Réponses'!C:C,'Réponses'!F:F,"ERREUR PROCHAINE QUESTION"))</f>
        <v/>
      </c>
      <c r="O2468" s="25" t="str">
        <f>IF(N2468="","",_xlfn.XLOOKUP(N2468,Questions!$A:$A,Questions!$C:$C,"ERREUR TYPE"))</f>
        <v/>
      </c>
      <c r="P2468" s="25" t="str">
        <f>IF(N2468="","",_xlfn.XLOOKUP(N2468&amp;"_"&amp;Saisie!N2469,'Réponses'!D:D,'Réponses'!C:C,""))</f>
        <v/>
      </c>
      <c r="Q2468" s="25" t="str">
        <f t="shared" si="38"/>
        <v/>
      </c>
    </row>
    <row r="2469" spans="1:17">
      <c r="A2469" s="25" t="str">
        <f>IF(ISBLANK(Saisie!C2470),"",_xlfn.XLOOKUP(Saisie!C2470,Barème!A:A,Barème!F:F,"ERREUR CODE PRODUIT"))</f>
        <v/>
      </c>
      <c r="B2469" s="25" t="str">
        <f>IF(OR(A2469="08",A2469="07",MID(Saisie!C2470,4,4)="0804",MID(Saisie!C2470,4,4)="0907",A2469=""),"",_xlfn.XLOOKUP(A2469,Matériau!A:A,Matériau!C:C,"ERREUR MATERIAU"))</f>
        <v/>
      </c>
      <c r="C2469" s="25" t="str">
        <f>IF(B2469="","",_xlfn.XLOOKUP(B2469,Questions!A:A,Questions!C:C,""))</f>
        <v/>
      </c>
      <c r="D2469" s="25" t="str">
        <f>IF(B2469="","",_xlfn.XLOOKUP(B2469&amp;"_"&amp;Saisie!F2470,'Réponses'!D:D,'Réponses'!C:C,""))</f>
        <v/>
      </c>
      <c r="E2469" s="25" t="str">
        <f>IF(D2469="","",_xlfn.XLOOKUP(D2469,'Réponses'!C:C,'Réponses'!F:F,"ERREUR PROCHAINE QUESTION"))</f>
        <v/>
      </c>
      <c r="F2469" s="25" t="str">
        <f>IF(E2469="","",_xlfn.XLOOKUP(E2469,Questions!$A:$A,Questions!$C:$C,""))</f>
        <v/>
      </c>
      <c r="G2469" s="25" t="str">
        <f>IF(E2469="","",_xlfn.XLOOKUP(E2469&amp;"_"&amp;Saisie!H2470,'Réponses'!D:D,'Réponses'!C:C,""))</f>
        <v/>
      </c>
      <c r="H2469" s="25" t="str">
        <f>IF(G2469="","",_xlfn.XLOOKUP(G2469,'Réponses'!C:C,'Réponses'!F:F,"ERREUR PROCHAINE QUESTION"))</f>
        <v/>
      </c>
      <c r="I2469" s="25" t="str">
        <f>IF(H2469="","",_xlfn.XLOOKUP(H2469,Questions!$A:$A,Questions!$C:$C,"ERREUR TYPE"))</f>
        <v/>
      </c>
      <c r="J2469" s="25" t="str">
        <f>IF(H2469="","",_xlfn.XLOOKUP(H2469&amp;"_"&amp;Saisie!J2470,'Réponses'!D:D,'Réponses'!C:C,""))</f>
        <v/>
      </c>
      <c r="K2469" s="25" t="str">
        <f>IF(J2469="","",_xlfn.XLOOKUP(J2469,'Réponses'!C:C,'Réponses'!F:F,"ERREUR PROCHAINE QUESTION"))</f>
        <v/>
      </c>
      <c r="L2469" s="25" t="str">
        <f>IF(K2469="","",_xlfn.XLOOKUP(K2469,Questions!$A:$A,Questions!$C:$C,""))</f>
        <v/>
      </c>
      <c r="M2469" s="25" t="str">
        <f>IF(K2469="","",_xlfn.XLOOKUP(K2469&amp;"_"&amp;Saisie!L2470,'Réponses'!D:D,'Réponses'!C:C,""))</f>
        <v/>
      </c>
      <c r="N2469" s="25" t="str">
        <f>IF(M2469="","",_xlfn.XLOOKUP(M2469,'Réponses'!C:C,'Réponses'!F:F,"ERREUR PROCHAINE QUESTION"))</f>
        <v/>
      </c>
      <c r="O2469" s="25" t="str">
        <f>IF(N2469="","",_xlfn.XLOOKUP(N2469,Questions!$A:$A,Questions!$C:$C,"ERREUR TYPE"))</f>
        <v/>
      </c>
      <c r="P2469" s="25" t="str">
        <f>IF(N2469="","",_xlfn.XLOOKUP(N2469&amp;"_"&amp;Saisie!N2470,'Réponses'!D:D,'Réponses'!C:C,""))</f>
        <v/>
      </c>
      <c r="Q2469" s="25" t="str">
        <f t="shared" si="38"/>
        <v/>
      </c>
    </row>
    <row r="2470" spans="1:17">
      <c r="A2470" s="25" t="str">
        <f>IF(ISBLANK(Saisie!C2471),"",_xlfn.XLOOKUP(Saisie!C2471,Barème!A:A,Barème!F:F,"ERREUR CODE PRODUIT"))</f>
        <v/>
      </c>
      <c r="B2470" s="25" t="str">
        <f>IF(OR(A2470="08",A2470="07",MID(Saisie!C2471,4,4)="0804",MID(Saisie!C2471,4,4)="0907",A2470=""),"",_xlfn.XLOOKUP(A2470,Matériau!A:A,Matériau!C:C,"ERREUR MATERIAU"))</f>
        <v/>
      </c>
      <c r="C2470" s="25" t="str">
        <f>IF(B2470="","",_xlfn.XLOOKUP(B2470,Questions!A:A,Questions!C:C,""))</f>
        <v/>
      </c>
      <c r="D2470" s="25" t="str">
        <f>IF(B2470="","",_xlfn.XLOOKUP(B2470&amp;"_"&amp;Saisie!F2471,'Réponses'!D:D,'Réponses'!C:C,""))</f>
        <v/>
      </c>
      <c r="E2470" s="25" t="str">
        <f>IF(D2470="","",_xlfn.XLOOKUP(D2470,'Réponses'!C:C,'Réponses'!F:F,"ERREUR PROCHAINE QUESTION"))</f>
        <v/>
      </c>
      <c r="F2470" s="25" t="str">
        <f>IF(E2470="","",_xlfn.XLOOKUP(E2470,Questions!$A:$A,Questions!$C:$C,""))</f>
        <v/>
      </c>
      <c r="G2470" s="25" t="str">
        <f>IF(E2470="","",_xlfn.XLOOKUP(E2470&amp;"_"&amp;Saisie!H2471,'Réponses'!D:D,'Réponses'!C:C,""))</f>
        <v/>
      </c>
      <c r="H2470" s="25" t="str">
        <f>IF(G2470="","",_xlfn.XLOOKUP(G2470,'Réponses'!C:C,'Réponses'!F:F,"ERREUR PROCHAINE QUESTION"))</f>
        <v/>
      </c>
      <c r="I2470" s="25" t="str">
        <f>IF(H2470="","",_xlfn.XLOOKUP(H2470,Questions!$A:$A,Questions!$C:$C,"ERREUR TYPE"))</f>
        <v/>
      </c>
      <c r="J2470" s="25" t="str">
        <f>IF(H2470="","",_xlfn.XLOOKUP(H2470&amp;"_"&amp;Saisie!J2471,'Réponses'!D:D,'Réponses'!C:C,""))</f>
        <v/>
      </c>
      <c r="K2470" s="25" t="str">
        <f>IF(J2470="","",_xlfn.XLOOKUP(J2470,'Réponses'!C:C,'Réponses'!F:F,"ERREUR PROCHAINE QUESTION"))</f>
        <v/>
      </c>
      <c r="L2470" s="25" t="str">
        <f>IF(K2470="","",_xlfn.XLOOKUP(K2470,Questions!$A:$A,Questions!$C:$C,""))</f>
        <v/>
      </c>
      <c r="M2470" s="25" t="str">
        <f>IF(K2470="","",_xlfn.XLOOKUP(K2470&amp;"_"&amp;Saisie!L2471,'Réponses'!D:D,'Réponses'!C:C,""))</f>
        <v/>
      </c>
      <c r="N2470" s="25" t="str">
        <f>IF(M2470="","",_xlfn.XLOOKUP(M2470,'Réponses'!C:C,'Réponses'!F:F,"ERREUR PROCHAINE QUESTION"))</f>
        <v/>
      </c>
      <c r="O2470" s="25" t="str">
        <f>IF(N2470="","",_xlfn.XLOOKUP(N2470,Questions!$A:$A,Questions!$C:$C,"ERREUR TYPE"))</f>
        <v/>
      </c>
      <c r="P2470" s="25" t="str">
        <f>IF(N2470="","",_xlfn.XLOOKUP(N2470&amp;"_"&amp;Saisie!N2471,'Réponses'!D:D,'Réponses'!C:C,""))</f>
        <v/>
      </c>
      <c r="Q2470" s="25" t="str">
        <f t="shared" si="38"/>
        <v/>
      </c>
    </row>
    <row r="2471" spans="1:17">
      <c r="A2471" s="25" t="str">
        <f>IF(ISBLANK(Saisie!C2472),"",_xlfn.XLOOKUP(Saisie!C2472,Barème!A:A,Barème!F:F,"ERREUR CODE PRODUIT"))</f>
        <v/>
      </c>
      <c r="B2471" s="25" t="str">
        <f>IF(OR(A2471="08",A2471="07",MID(Saisie!C2472,4,4)="0804",MID(Saisie!C2472,4,4)="0907",A2471=""),"",_xlfn.XLOOKUP(A2471,Matériau!A:A,Matériau!C:C,"ERREUR MATERIAU"))</f>
        <v/>
      </c>
      <c r="C2471" s="25" t="str">
        <f>IF(B2471="","",_xlfn.XLOOKUP(B2471,Questions!A:A,Questions!C:C,""))</f>
        <v/>
      </c>
      <c r="D2471" s="25" t="str">
        <f>IF(B2471="","",_xlfn.XLOOKUP(B2471&amp;"_"&amp;Saisie!F2472,'Réponses'!D:D,'Réponses'!C:C,""))</f>
        <v/>
      </c>
      <c r="E2471" s="25" t="str">
        <f>IF(D2471="","",_xlfn.XLOOKUP(D2471,'Réponses'!C:C,'Réponses'!F:F,"ERREUR PROCHAINE QUESTION"))</f>
        <v/>
      </c>
      <c r="F2471" s="25" t="str">
        <f>IF(E2471="","",_xlfn.XLOOKUP(E2471,Questions!$A:$A,Questions!$C:$C,""))</f>
        <v/>
      </c>
      <c r="G2471" s="25" t="str">
        <f>IF(E2471="","",_xlfn.XLOOKUP(E2471&amp;"_"&amp;Saisie!H2472,'Réponses'!D:D,'Réponses'!C:C,""))</f>
        <v/>
      </c>
      <c r="H2471" s="25" t="str">
        <f>IF(G2471="","",_xlfn.XLOOKUP(G2471,'Réponses'!C:C,'Réponses'!F:F,"ERREUR PROCHAINE QUESTION"))</f>
        <v/>
      </c>
      <c r="I2471" s="25" t="str">
        <f>IF(H2471="","",_xlfn.XLOOKUP(H2471,Questions!$A:$A,Questions!$C:$C,"ERREUR TYPE"))</f>
        <v/>
      </c>
      <c r="J2471" s="25" t="str">
        <f>IF(H2471="","",_xlfn.XLOOKUP(H2471&amp;"_"&amp;Saisie!J2472,'Réponses'!D:D,'Réponses'!C:C,""))</f>
        <v/>
      </c>
      <c r="K2471" s="25" t="str">
        <f>IF(J2471="","",_xlfn.XLOOKUP(J2471,'Réponses'!C:C,'Réponses'!F:F,"ERREUR PROCHAINE QUESTION"))</f>
        <v/>
      </c>
      <c r="L2471" s="25" t="str">
        <f>IF(K2471="","",_xlfn.XLOOKUP(K2471,Questions!$A:$A,Questions!$C:$C,""))</f>
        <v/>
      </c>
      <c r="M2471" s="25" t="str">
        <f>IF(K2471="","",_xlfn.XLOOKUP(K2471&amp;"_"&amp;Saisie!L2472,'Réponses'!D:D,'Réponses'!C:C,""))</f>
        <v/>
      </c>
      <c r="N2471" s="25" t="str">
        <f>IF(M2471="","",_xlfn.XLOOKUP(M2471,'Réponses'!C:C,'Réponses'!F:F,"ERREUR PROCHAINE QUESTION"))</f>
        <v/>
      </c>
      <c r="O2471" s="25" t="str">
        <f>IF(N2471="","",_xlfn.XLOOKUP(N2471,Questions!$A:$A,Questions!$C:$C,"ERREUR TYPE"))</f>
        <v/>
      </c>
      <c r="P2471" s="25" t="str">
        <f>IF(N2471="","",_xlfn.XLOOKUP(N2471&amp;"_"&amp;Saisie!N2472,'Réponses'!D:D,'Réponses'!C:C,""))</f>
        <v/>
      </c>
      <c r="Q2471" s="25" t="str">
        <f t="shared" si="38"/>
        <v/>
      </c>
    </row>
    <row r="2472" spans="1:17">
      <c r="A2472" s="25" t="str">
        <f>IF(ISBLANK(Saisie!C2473),"",_xlfn.XLOOKUP(Saisie!C2473,Barème!A:A,Barème!F:F,"ERREUR CODE PRODUIT"))</f>
        <v/>
      </c>
      <c r="B2472" s="25" t="str">
        <f>IF(OR(A2472="08",A2472="07",MID(Saisie!C2473,4,4)="0804",MID(Saisie!C2473,4,4)="0907",A2472=""),"",_xlfn.XLOOKUP(A2472,Matériau!A:A,Matériau!C:C,"ERREUR MATERIAU"))</f>
        <v/>
      </c>
      <c r="C2472" s="25" t="str">
        <f>IF(B2472="","",_xlfn.XLOOKUP(B2472,Questions!A:A,Questions!C:C,""))</f>
        <v/>
      </c>
      <c r="D2472" s="25" t="str">
        <f>IF(B2472="","",_xlfn.XLOOKUP(B2472&amp;"_"&amp;Saisie!F2473,'Réponses'!D:D,'Réponses'!C:C,""))</f>
        <v/>
      </c>
      <c r="E2472" s="25" t="str">
        <f>IF(D2472="","",_xlfn.XLOOKUP(D2472,'Réponses'!C:C,'Réponses'!F:F,"ERREUR PROCHAINE QUESTION"))</f>
        <v/>
      </c>
      <c r="F2472" s="25" t="str">
        <f>IF(E2472="","",_xlfn.XLOOKUP(E2472,Questions!$A:$A,Questions!$C:$C,""))</f>
        <v/>
      </c>
      <c r="G2472" s="25" t="str">
        <f>IF(E2472="","",_xlfn.XLOOKUP(E2472&amp;"_"&amp;Saisie!H2473,'Réponses'!D:D,'Réponses'!C:C,""))</f>
        <v/>
      </c>
      <c r="H2472" s="25" t="str">
        <f>IF(G2472="","",_xlfn.XLOOKUP(G2472,'Réponses'!C:C,'Réponses'!F:F,"ERREUR PROCHAINE QUESTION"))</f>
        <v/>
      </c>
      <c r="I2472" s="25" t="str">
        <f>IF(H2472="","",_xlfn.XLOOKUP(H2472,Questions!$A:$A,Questions!$C:$C,"ERREUR TYPE"))</f>
        <v/>
      </c>
      <c r="J2472" s="25" t="str">
        <f>IF(H2472="","",_xlfn.XLOOKUP(H2472&amp;"_"&amp;Saisie!J2473,'Réponses'!D:D,'Réponses'!C:C,""))</f>
        <v/>
      </c>
      <c r="K2472" s="25" t="str">
        <f>IF(J2472="","",_xlfn.XLOOKUP(J2472,'Réponses'!C:C,'Réponses'!F:F,"ERREUR PROCHAINE QUESTION"))</f>
        <v/>
      </c>
      <c r="L2472" s="25" t="str">
        <f>IF(K2472="","",_xlfn.XLOOKUP(K2472,Questions!$A:$A,Questions!$C:$C,""))</f>
        <v/>
      </c>
      <c r="M2472" s="25" t="str">
        <f>IF(K2472="","",_xlfn.XLOOKUP(K2472&amp;"_"&amp;Saisie!L2473,'Réponses'!D:D,'Réponses'!C:C,""))</f>
        <v/>
      </c>
      <c r="N2472" s="25" t="str">
        <f>IF(M2472="","",_xlfn.XLOOKUP(M2472,'Réponses'!C:C,'Réponses'!F:F,"ERREUR PROCHAINE QUESTION"))</f>
        <v/>
      </c>
      <c r="O2472" s="25" t="str">
        <f>IF(N2472="","",_xlfn.XLOOKUP(N2472,Questions!$A:$A,Questions!$C:$C,"ERREUR TYPE"))</f>
        <v/>
      </c>
      <c r="P2472" s="25" t="str">
        <f>IF(N2472="","",_xlfn.XLOOKUP(N2472&amp;"_"&amp;Saisie!N2473,'Réponses'!D:D,'Réponses'!C:C,""))</f>
        <v/>
      </c>
      <c r="Q2472" s="25" t="str">
        <f t="shared" si="38"/>
        <v/>
      </c>
    </row>
    <row r="2473" spans="1:17">
      <c r="A2473" s="25" t="str">
        <f>IF(ISBLANK(Saisie!C2474),"",_xlfn.XLOOKUP(Saisie!C2474,Barème!A:A,Barème!F:F,"ERREUR CODE PRODUIT"))</f>
        <v/>
      </c>
      <c r="B2473" s="25" t="str">
        <f>IF(OR(A2473="08",A2473="07",MID(Saisie!C2474,4,4)="0804",MID(Saisie!C2474,4,4)="0907",A2473=""),"",_xlfn.XLOOKUP(A2473,Matériau!A:A,Matériau!C:C,"ERREUR MATERIAU"))</f>
        <v/>
      </c>
      <c r="C2473" s="25" t="str">
        <f>IF(B2473="","",_xlfn.XLOOKUP(B2473,Questions!A:A,Questions!C:C,""))</f>
        <v/>
      </c>
      <c r="D2473" s="25" t="str">
        <f>IF(B2473="","",_xlfn.XLOOKUP(B2473&amp;"_"&amp;Saisie!F2474,'Réponses'!D:D,'Réponses'!C:C,""))</f>
        <v/>
      </c>
      <c r="E2473" s="25" t="str">
        <f>IF(D2473="","",_xlfn.XLOOKUP(D2473,'Réponses'!C:C,'Réponses'!F:F,"ERREUR PROCHAINE QUESTION"))</f>
        <v/>
      </c>
      <c r="F2473" s="25" t="str">
        <f>IF(E2473="","",_xlfn.XLOOKUP(E2473,Questions!$A:$A,Questions!$C:$C,""))</f>
        <v/>
      </c>
      <c r="G2473" s="25" t="str">
        <f>IF(E2473="","",_xlfn.XLOOKUP(E2473&amp;"_"&amp;Saisie!H2474,'Réponses'!D:D,'Réponses'!C:C,""))</f>
        <v/>
      </c>
      <c r="H2473" s="25" t="str">
        <f>IF(G2473="","",_xlfn.XLOOKUP(G2473,'Réponses'!C:C,'Réponses'!F:F,"ERREUR PROCHAINE QUESTION"))</f>
        <v/>
      </c>
      <c r="I2473" s="25" t="str">
        <f>IF(H2473="","",_xlfn.XLOOKUP(H2473,Questions!$A:$A,Questions!$C:$C,"ERREUR TYPE"))</f>
        <v/>
      </c>
      <c r="J2473" s="25" t="str">
        <f>IF(H2473="","",_xlfn.XLOOKUP(H2473&amp;"_"&amp;Saisie!J2474,'Réponses'!D:D,'Réponses'!C:C,""))</f>
        <v/>
      </c>
      <c r="K2473" s="25" t="str">
        <f>IF(J2473="","",_xlfn.XLOOKUP(J2473,'Réponses'!C:C,'Réponses'!F:F,"ERREUR PROCHAINE QUESTION"))</f>
        <v/>
      </c>
      <c r="L2473" s="25" t="str">
        <f>IF(K2473="","",_xlfn.XLOOKUP(K2473,Questions!$A:$A,Questions!$C:$C,""))</f>
        <v/>
      </c>
      <c r="M2473" s="25" t="str">
        <f>IF(K2473="","",_xlfn.XLOOKUP(K2473&amp;"_"&amp;Saisie!L2474,'Réponses'!D:D,'Réponses'!C:C,""))</f>
        <v/>
      </c>
      <c r="N2473" s="25" t="str">
        <f>IF(M2473="","",_xlfn.XLOOKUP(M2473,'Réponses'!C:C,'Réponses'!F:F,"ERREUR PROCHAINE QUESTION"))</f>
        <v/>
      </c>
      <c r="O2473" s="25" t="str">
        <f>IF(N2473="","",_xlfn.XLOOKUP(N2473,Questions!$A:$A,Questions!$C:$C,"ERREUR TYPE"))</f>
        <v/>
      </c>
      <c r="P2473" s="25" t="str">
        <f>IF(N2473="","",_xlfn.XLOOKUP(N2473&amp;"_"&amp;Saisie!N2474,'Réponses'!D:D,'Réponses'!C:C,""))</f>
        <v/>
      </c>
      <c r="Q2473" s="25" t="str">
        <f t="shared" si="38"/>
        <v/>
      </c>
    </row>
    <row r="2474" spans="1:17">
      <c r="A2474" s="25" t="str">
        <f>IF(ISBLANK(Saisie!C2475),"",_xlfn.XLOOKUP(Saisie!C2475,Barème!A:A,Barème!F:F,"ERREUR CODE PRODUIT"))</f>
        <v/>
      </c>
      <c r="B2474" s="25" t="str">
        <f>IF(OR(A2474="08",A2474="07",MID(Saisie!C2475,4,4)="0804",MID(Saisie!C2475,4,4)="0907",A2474=""),"",_xlfn.XLOOKUP(A2474,Matériau!A:A,Matériau!C:C,"ERREUR MATERIAU"))</f>
        <v/>
      </c>
      <c r="C2474" s="25" t="str">
        <f>IF(B2474="","",_xlfn.XLOOKUP(B2474,Questions!A:A,Questions!C:C,""))</f>
        <v/>
      </c>
      <c r="D2474" s="25" t="str">
        <f>IF(B2474="","",_xlfn.XLOOKUP(B2474&amp;"_"&amp;Saisie!F2475,'Réponses'!D:D,'Réponses'!C:C,""))</f>
        <v/>
      </c>
      <c r="E2474" s="25" t="str">
        <f>IF(D2474="","",_xlfn.XLOOKUP(D2474,'Réponses'!C:C,'Réponses'!F:F,"ERREUR PROCHAINE QUESTION"))</f>
        <v/>
      </c>
      <c r="F2474" s="25" t="str">
        <f>IF(E2474="","",_xlfn.XLOOKUP(E2474,Questions!$A:$A,Questions!$C:$C,""))</f>
        <v/>
      </c>
      <c r="G2474" s="25" t="str">
        <f>IF(E2474="","",_xlfn.XLOOKUP(E2474&amp;"_"&amp;Saisie!H2475,'Réponses'!D:D,'Réponses'!C:C,""))</f>
        <v/>
      </c>
      <c r="H2474" s="25" t="str">
        <f>IF(G2474="","",_xlfn.XLOOKUP(G2474,'Réponses'!C:C,'Réponses'!F:F,"ERREUR PROCHAINE QUESTION"))</f>
        <v/>
      </c>
      <c r="I2474" s="25" t="str">
        <f>IF(H2474="","",_xlfn.XLOOKUP(H2474,Questions!$A:$A,Questions!$C:$C,"ERREUR TYPE"))</f>
        <v/>
      </c>
      <c r="J2474" s="25" t="str">
        <f>IF(H2474="","",_xlfn.XLOOKUP(H2474&amp;"_"&amp;Saisie!J2475,'Réponses'!D:D,'Réponses'!C:C,""))</f>
        <v/>
      </c>
      <c r="K2474" s="25" t="str">
        <f>IF(J2474="","",_xlfn.XLOOKUP(J2474,'Réponses'!C:C,'Réponses'!F:F,"ERREUR PROCHAINE QUESTION"))</f>
        <v/>
      </c>
      <c r="L2474" s="25" t="str">
        <f>IF(K2474="","",_xlfn.XLOOKUP(K2474,Questions!$A:$A,Questions!$C:$C,""))</f>
        <v/>
      </c>
      <c r="M2474" s="25" t="str">
        <f>IF(K2474="","",_xlfn.XLOOKUP(K2474&amp;"_"&amp;Saisie!L2475,'Réponses'!D:D,'Réponses'!C:C,""))</f>
        <v/>
      </c>
      <c r="N2474" s="25" t="str">
        <f>IF(M2474="","",_xlfn.XLOOKUP(M2474,'Réponses'!C:C,'Réponses'!F:F,"ERREUR PROCHAINE QUESTION"))</f>
        <v/>
      </c>
      <c r="O2474" s="25" t="str">
        <f>IF(N2474="","",_xlfn.XLOOKUP(N2474,Questions!$A:$A,Questions!$C:$C,"ERREUR TYPE"))</f>
        <v/>
      </c>
      <c r="P2474" s="25" t="str">
        <f>IF(N2474="","",_xlfn.XLOOKUP(N2474&amp;"_"&amp;Saisie!N2475,'Réponses'!D:D,'Réponses'!C:C,""))</f>
        <v/>
      </c>
      <c r="Q2474" s="25" t="str">
        <f t="shared" si="38"/>
        <v/>
      </c>
    </row>
    <row r="2475" spans="1:17">
      <c r="A2475" s="25" t="str">
        <f>IF(ISBLANK(Saisie!C2476),"",_xlfn.XLOOKUP(Saisie!C2476,Barème!A:A,Barème!F:F,"ERREUR CODE PRODUIT"))</f>
        <v/>
      </c>
      <c r="B2475" s="25" t="str">
        <f>IF(OR(A2475="08",A2475="07",MID(Saisie!C2476,4,4)="0804",MID(Saisie!C2476,4,4)="0907",A2475=""),"",_xlfn.XLOOKUP(A2475,Matériau!A:A,Matériau!C:C,"ERREUR MATERIAU"))</f>
        <v/>
      </c>
      <c r="C2475" s="25" t="str">
        <f>IF(B2475="","",_xlfn.XLOOKUP(B2475,Questions!A:A,Questions!C:C,""))</f>
        <v/>
      </c>
      <c r="D2475" s="25" t="str">
        <f>IF(B2475="","",_xlfn.XLOOKUP(B2475&amp;"_"&amp;Saisie!F2476,'Réponses'!D:D,'Réponses'!C:C,""))</f>
        <v/>
      </c>
      <c r="E2475" s="25" t="str">
        <f>IF(D2475="","",_xlfn.XLOOKUP(D2475,'Réponses'!C:C,'Réponses'!F:F,"ERREUR PROCHAINE QUESTION"))</f>
        <v/>
      </c>
      <c r="F2475" s="25" t="str">
        <f>IF(E2475="","",_xlfn.XLOOKUP(E2475,Questions!$A:$A,Questions!$C:$C,""))</f>
        <v/>
      </c>
      <c r="G2475" s="25" t="str">
        <f>IF(E2475="","",_xlfn.XLOOKUP(E2475&amp;"_"&amp;Saisie!H2476,'Réponses'!D:D,'Réponses'!C:C,""))</f>
        <v/>
      </c>
      <c r="H2475" s="25" t="str">
        <f>IF(G2475="","",_xlfn.XLOOKUP(G2475,'Réponses'!C:C,'Réponses'!F:F,"ERREUR PROCHAINE QUESTION"))</f>
        <v/>
      </c>
      <c r="I2475" s="25" t="str">
        <f>IF(H2475="","",_xlfn.XLOOKUP(H2475,Questions!$A:$A,Questions!$C:$C,"ERREUR TYPE"))</f>
        <v/>
      </c>
      <c r="J2475" s="25" t="str">
        <f>IF(H2475="","",_xlfn.XLOOKUP(H2475&amp;"_"&amp;Saisie!J2476,'Réponses'!D:D,'Réponses'!C:C,""))</f>
        <v/>
      </c>
      <c r="K2475" s="25" t="str">
        <f>IF(J2475="","",_xlfn.XLOOKUP(J2475,'Réponses'!C:C,'Réponses'!F:F,"ERREUR PROCHAINE QUESTION"))</f>
        <v/>
      </c>
      <c r="L2475" s="25" t="str">
        <f>IF(K2475="","",_xlfn.XLOOKUP(K2475,Questions!$A:$A,Questions!$C:$C,""))</f>
        <v/>
      </c>
      <c r="M2475" s="25" t="str">
        <f>IF(K2475="","",_xlfn.XLOOKUP(K2475&amp;"_"&amp;Saisie!L2476,'Réponses'!D:D,'Réponses'!C:C,""))</f>
        <v/>
      </c>
      <c r="N2475" s="25" t="str">
        <f>IF(M2475="","",_xlfn.XLOOKUP(M2475,'Réponses'!C:C,'Réponses'!F:F,"ERREUR PROCHAINE QUESTION"))</f>
        <v/>
      </c>
      <c r="O2475" s="25" t="str">
        <f>IF(N2475="","",_xlfn.XLOOKUP(N2475,Questions!$A:$A,Questions!$C:$C,"ERREUR TYPE"))</f>
        <v/>
      </c>
      <c r="P2475" s="25" t="str">
        <f>IF(N2475="","",_xlfn.XLOOKUP(N2475&amp;"_"&amp;Saisie!N2476,'Réponses'!D:D,'Réponses'!C:C,""))</f>
        <v/>
      </c>
      <c r="Q2475" s="25" t="str">
        <f t="shared" si="38"/>
        <v/>
      </c>
    </row>
    <row r="2476" spans="1:17">
      <c r="A2476" s="25" t="str">
        <f>IF(ISBLANK(Saisie!C2477),"",_xlfn.XLOOKUP(Saisie!C2477,Barème!A:A,Barème!F:F,"ERREUR CODE PRODUIT"))</f>
        <v/>
      </c>
      <c r="B2476" s="25" t="str">
        <f>IF(OR(A2476="08",A2476="07",MID(Saisie!C2477,4,4)="0804",MID(Saisie!C2477,4,4)="0907",A2476=""),"",_xlfn.XLOOKUP(A2476,Matériau!A:A,Matériau!C:C,"ERREUR MATERIAU"))</f>
        <v/>
      </c>
      <c r="C2476" s="25" t="str">
        <f>IF(B2476="","",_xlfn.XLOOKUP(B2476,Questions!A:A,Questions!C:C,""))</f>
        <v/>
      </c>
      <c r="D2476" s="25" t="str">
        <f>IF(B2476="","",_xlfn.XLOOKUP(B2476&amp;"_"&amp;Saisie!F2477,'Réponses'!D:D,'Réponses'!C:C,""))</f>
        <v/>
      </c>
      <c r="E2476" s="25" t="str">
        <f>IF(D2476="","",_xlfn.XLOOKUP(D2476,'Réponses'!C:C,'Réponses'!F:F,"ERREUR PROCHAINE QUESTION"))</f>
        <v/>
      </c>
      <c r="F2476" s="25" t="str">
        <f>IF(E2476="","",_xlfn.XLOOKUP(E2476,Questions!$A:$A,Questions!$C:$C,""))</f>
        <v/>
      </c>
      <c r="G2476" s="25" t="str">
        <f>IF(E2476="","",_xlfn.XLOOKUP(E2476&amp;"_"&amp;Saisie!H2477,'Réponses'!D:D,'Réponses'!C:C,""))</f>
        <v/>
      </c>
      <c r="H2476" s="25" t="str">
        <f>IF(G2476="","",_xlfn.XLOOKUP(G2476,'Réponses'!C:C,'Réponses'!F:F,"ERREUR PROCHAINE QUESTION"))</f>
        <v/>
      </c>
      <c r="I2476" s="25" t="str">
        <f>IF(H2476="","",_xlfn.XLOOKUP(H2476,Questions!$A:$A,Questions!$C:$C,"ERREUR TYPE"))</f>
        <v/>
      </c>
      <c r="J2476" s="25" t="str">
        <f>IF(H2476="","",_xlfn.XLOOKUP(H2476&amp;"_"&amp;Saisie!J2477,'Réponses'!D:D,'Réponses'!C:C,""))</f>
        <v/>
      </c>
      <c r="K2476" s="25" t="str">
        <f>IF(J2476="","",_xlfn.XLOOKUP(J2476,'Réponses'!C:C,'Réponses'!F:F,"ERREUR PROCHAINE QUESTION"))</f>
        <v/>
      </c>
      <c r="L2476" s="25" t="str">
        <f>IF(K2476="","",_xlfn.XLOOKUP(K2476,Questions!$A:$A,Questions!$C:$C,""))</f>
        <v/>
      </c>
      <c r="M2476" s="25" t="str">
        <f>IF(K2476="","",_xlfn.XLOOKUP(K2476&amp;"_"&amp;Saisie!L2477,'Réponses'!D:D,'Réponses'!C:C,""))</f>
        <v/>
      </c>
      <c r="N2476" s="25" t="str">
        <f>IF(M2476="","",_xlfn.XLOOKUP(M2476,'Réponses'!C:C,'Réponses'!F:F,"ERREUR PROCHAINE QUESTION"))</f>
        <v/>
      </c>
      <c r="O2476" s="25" t="str">
        <f>IF(N2476="","",_xlfn.XLOOKUP(N2476,Questions!$A:$A,Questions!$C:$C,"ERREUR TYPE"))</f>
        <v/>
      </c>
      <c r="P2476" s="25" t="str">
        <f>IF(N2476="","",_xlfn.XLOOKUP(N2476&amp;"_"&amp;Saisie!N2477,'Réponses'!D:D,'Réponses'!C:C,""))</f>
        <v/>
      </c>
      <c r="Q2476" s="25" t="str">
        <f t="shared" si="38"/>
        <v/>
      </c>
    </row>
    <row r="2477" spans="1:17">
      <c r="A2477" s="25" t="str">
        <f>IF(ISBLANK(Saisie!C2478),"",_xlfn.XLOOKUP(Saisie!C2478,Barème!A:A,Barème!F:F,"ERREUR CODE PRODUIT"))</f>
        <v/>
      </c>
      <c r="B2477" s="25" t="str">
        <f>IF(OR(A2477="08",A2477="07",MID(Saisie!C2478,4,4)="0804",MID(Saisie!C2478,4,4)="0907",A2477=""),"",_xlfn.XLOOKUP(A2477,Matériau!A:A,Matériau!C:C,"ERREUR MATERIAU"))</f>
        <v/>
      </c>
      <c r="C2477" s="25" t="str">
        <f>IF(B2477="","",_xlfn.XLOOKUP(B2477,Questions!A:A,Questions!C:C,""))</f>
        <v/>
      </c>
      <c r="D2477" s="25" t="str">
        <f>IF(B2477="","",_xlfn.XLOOKUP(B2477&amp;"_"&amp;Saisie!F2478,'Réponses'!D:D,'Réponses'!C:C,""))</f>
        <v/>
      </c>
      <c r="E2477" s="25" t="str">
        <f>IF(D2477="","",_xlfn.XLOOKUP(D2477,'Réponses'!C:C,'Réponses'!F:F,"ERREUR PROCHAINE QUESTION"))</f>
        <v/>
      </c>
      <c r="F2477" s="25" t="str">
        <f>IF(E2477="","",_xlfn.XLOOKUP(E2477,Questions!$A:$A,Questions!$C:$C,""))</f>
        <v/>
      </c>
      <c r="G2477" s="25" t="str">
        <f>IF(E2477="","",_xlfn.XLOOKUP(E2477&amp;"_"&amp;Saisie!H2478,'Réponses'!D:D,'Réponses'!C:C,""))</f>
        <v/>
      </c>
      <c r="H2477" s="25" t="str">
        <f>IF(G2477="","",_xlfn.XLOOKUP(G2477,'Réponses'!C:C,'Réponses'!F:F,"ERREUR PROCHAINE QUESTION"))</f>
        <v/>
      </c>
      <c r="I2477" s="25" t="str">
        <f>IF(H2477="","",_xlfn.XLOOKUP(H2477,Questions!$A:$A,Questions!$C:$C,"ERREUR TYPE"))</f>
        <v/>
      </c>
      <c r="J2477" s="25" t="str">
        <f>IF(H2477="","",_xlfn.XLOOKUP(H2477&amp;"_"&amp;Saisie!J2478,'Réponses'!D:D,'Réponses'!C:C,""))</f>
        <v/>
      </c>
      <c r="K2477" s="25" t="str">
        <f>IF(J2477="","",_xlfn.XLOOKUP(J2477,'Réponses'!C:C,'Réponses'!F:F,"ERREUR PROCHAINE QUESTION"))</f>
        <v/>
      </c>
      <c r="L2477" s="25" t="str">
        <f>IF(K2477="","",_xlfn.XLOOKUP(K2477,Questions!$A:$A,Questions!$C:$C,""))</f>
        <v/>
      </c>
      <c r="M2477" s="25" t="str">
        <f>IF(K2477="","",_xlfn.XLOOKUP(K2477&amp;"_"&amp;Saisie!L2478,'Réponses'!D:D,'Réponses'!C:C,""))</f>
        <v/>
      </c>
      <c r="N2477" s="25" t="str">
        <f>IF(M2477="","",_xlfn.XLOOKUP(M2477,'Réponses'!C:C,'Réponses'!F:F,"ERREUR PROCHAINE QUESTION"))</f>
        <v/>
      </c>
      <c r="O2477" s="25" t="str">
        <f>IF(N2477="","",_xlfn.XLOOKUP(N2477,Questions!$A:$A,Questions!$C:$C,"ERREUR TYPE"))</f>
        <v/>
      </c>
      <c r="P2477" s="25" t="str">
        <f>IF(N2477="","",_xlfn.XLOOKUP(N2477&amp;"_"&amp;Saisie!N2478,'Réponses'!D:D,'Réponses'!C:C,""))</f>
        <v/>
      </c>
      <c r="Q2477" s="25" t="str">
        <f t="shared" si="38"/>
        <v/>
      </c>
    </row>
    <row r="2478" spans="1:17">
      <c r="A2478" s="25" t="str">
        <f>IF(ISBLANK(Saisie!C2479),"",_xlfn.XLOOKUP(Saisie!C2479,Barème!A:A,Barème!F:F,"ERREUR CODE PRODUIT"))</f>
        <v/>
      </c>
      <c r="B2478" s="25" t="str">
        <f>IF(OR(A2478="08",A2478="07",MID(Saisie!C2479,4,4)="0804",MID(Saisie!C2479,4,4)="0907",A2478=""),"",_xlfn.XLOOKUP(A2478,Matériau!A:A,Matériau!C:C,"ERREUR MATERIAU"))</f>
        <v/>
      </c>
      <c r="C2478" s="25" t="str">
        <f>IF(B2478="","",_xlfn.XLOOKUP(B2478,Questions!A:A,Questions!C:C,""))</f>
        <v/>
      </c>
      <c r="D2478" s="25" t="str">
        <f>IF(B2478="","",_xlfn.XLOOKUP(B2478&amp;"_"&amp;Saisie!F2479,'Réponses'!D:D,'Réponses'!C:C,""))</f>
        <v/>
      </c>
      <c r="E2478" s="25" t="str">
        <f>IF(D2478="","",_xlfn.XLOOKUP(D2478,'Réponses'!C:C,'Réponses'!F:F,"ERREUR PROCHAINE QUESTION"))</f>
        <v/>
      </c>
      <c r="F2478" s="25" t="str">
        <f>IF(E2478="","",_xlfn.XLOOKUP(E2478,Questions!$A:$A,Questions!$C:$C,""))</f>
        <v/>
      </c>
      <c r="G2478" s="25" t="str">
        <f>IF(E2478="","",_xlfn.XLOOKUP(E2478&amp;"_"&amp;Saisie!H2479,'Réponses'!D:D,'Réponses'!C:C,""))</f>
        <v/>
      </c>
      <c r="H2478" s="25" t="str">
        <f>IF(G2478="","",_xlfn.XLOOKUP(G2478,'Réponses'!C:C,'Réponses'!F:F,"ERREUR PROCHAINE QUESTION"))</f>
        <v/>
      </c>
      <c r="I2478" s="25" t="str">
        <f>IF(H2478="","",_xlfn.XLOOKUP(H2478,Questions!$A:$A,Questions!$C:$C,"ERREUR TYPE"))</f>
        <v/>
      </c>
      <c r="J2478" s="25" t="str">
        <f>IF(H2478="","",_xlfn.XLOOKUP(H2478&amp;"_"&amp;Saisie!J2479,'Réponses'!D:D,'Réponses'!C:C,""))</f>
        <v/>
      </c>
      <c r="K2478" s="25" t="str">
        <f>IF(J2478="","",_xlfn.XLOOKUP(J2478,'Réponses'!C:C,'Réponses'!F:F,"ERREUR PROCHAINE QUESTION"))</f>
        <v/>
      </c>
      <c r="L2478" s="25" t="str">
        <f>IF(K2478="","",_xlfn.XLOOKUP(K2478,Questions!$A:$A,Questions!$C:$C,""))</f>
        <v/>
      </c>
      <c r="M2478" s="25" t="str">
        <f>IF(K2478="","",_xlfn.XLOOKUP(K2478&amp;"_"&amp;Saisie!L2479,'Réponses'!D:D,'Réponses'!C:C,""))</f>
        <v/>
      </c>
      <c r="N2478" s="25" t="str">
        <f>IF(M2478="","",_xlfn.XLOOKUP(M2478,'Réponses'!C:C,'Réponses'!F:F,"ERREUR PROCHAINE QUESTION"))</f>
        <v/>
      </c>
      <c r="O2478" s="25" t="str">
        <f>IF(N2478="","",_xlfn.XLOOKUP(N2478,Questions!$A:$A,Questions!$C:$C,"ERREUR TYPE"))</f>
        <v/>
      </c>
      <c r="P2478" s="25" t="str">
        <f>IF(N2478="","",_xlfn.XLOOKUP(N2478&amp;"_"&amp;Saisie!N2479,'Réponses'!D:D,'Réponses'!C:C,""))</f>
        <v/>
      </c>
      <c r="Q2478" s="25" t="str">
        <f t="shared" si="38"/>
        <v/>
      </c>
    </row>
    <row r="2479" spans="1:17">
      <c r="A2479" s="25" t="str">
        <f>IF(ISBLANK(Saisie!C2480),"",_xlfn.XLOOKUP(Saisie!C2480,Barème!A:A,Barème!F:F,"ERREUR CODE PRODUIT"))</f>
        <v/>
      </c>
      <c r="B2479" s="25" t="str">
        <f>IF(OR(A2479="08",A2479="07",MID(Saisie!C2480,4,4)="0804",MID(Saisie!C2480,4,4)="0907",A2479=""),"",_xlfn.XLOOKUP(A2479,Matériau!A:A,Matériau!C:C,"ERREUR MATERIAU"))</f>
        <v/>
      </c>
      <c r="C2479" s="25" t="str">
        <f>IF(B2479="","",_xlfn.XLOOKUP(B2479,Questions!A:A,Questions!C:C,""))</f>
        <v/>
      </c>
      <c r="D2479" s="25" t="str">
        <f>IF(B2479="","",_xlfn.XLOOKUP(B2479&amp;"_"&amp;Saisie!F2480,'Réponses'!D:D,'Réponses'!C:C,""))</f>
        <v/>
      </c>
      <c r="E2479" s="25" t="str">
        <f>IF(D2479="","",_xlfn.XLOOKUP(D2479,'Réponses'!C:C,'Réponses'!F:F,"ERREUR PROCHAINE QUESTION"))</f>
        <v/>
      </c>
      <c r="F2479" s="25" t="str">
        <f>IF(E2479="","",_xlfn.XLOOKUP(E2479,Questions!$A:$A,Questions!$C:$C,""))</f>
        <v/>
      </c>
      <c r="G2479" s="25" t="str">
        <f>IF(E2479="","",_xlfn.XLOOKUP(E2479&amp;"_"&amp;Saisie!H2480,'Réponses'!D:D,'Réponses'!C:C,""))</f>
        <v/>
      </c>
      <c r="H2479" s="25" t="str">
        <f>IF(G2479="","",_xlfn.XLOOKUP(G2479,'Réponses'!C:C,'Réponses'!F:F,"ERREUR PROCHAINE QUESTION"))</f>
        <v/>
      </c>
      <c r="I2479" s="25" t="str">
        <f>IF(H2479="","",_xlfn.XLOOKUP(H2479,Questions!$A:$A,Questions!$C:$C,"ERREUR TYPE"))</f>
        <v/>
      </c>
      <c r="J2479" s="25" t="str">
        <f>IF(H2479="","",_xlfn.XLOOKUP(H2479&amp;"_"&amp;Saisie!J2480,'Réponses'!D:D,'Réponses'!C:C,""))</f>
        <v/>
      </c>
      <c r="K2479" s="25" t="str">
        <f>IF(J2479="","",_xlfn.XLOOKUP(J2479,'Réponses'!C:C,'Réponses'!F:F,"ERREUR PROCHAINE QUESTION"))</f>
        <v/>
      </c>
      <c r="L2479" s="25" t="str">
        <f>IF(K2479="","",_xlfn.XLOOKUP(K2479,Questions!$A:$A,Questions!$C:$C,""))</f>
        <v/>
      </c>
      <c r="M2479" s="25" t="str">
        <f>IF(K2479="","",_xlfn.XLOOKUP(K2479&amp;"_"&amp;Saisie!L2480,'Réponses'!D:D,'Réponses'!C:C,""))</f>
        <v/>
      </c>
      <c r="N2479" s="25" t="str">
        <f>IF(M2479="","",_xlfn.XLOOKUP(M2479,'Réponses'!C:C,'Réponses'!F:F,"ERREUR PROCHAINE QUESTION"))</f>
        <v/>
      </c>
      <c r="O2479" s="25" t="str">
        <f>IF(N2479="","",_xlfn.XLOOKUP(N2479,Questions!$A:$A,Questions!$C:$C,"ERREUR TYPE"))</f>
        <v/>
      </c>
      <c r="P2479" s="25" t="str">
        <f>IF(N2479="","",_xlfn.XLOOKUP(N2479&amp;"_"&amp;Saisie!N2480,'Réponses'!D:D,'Réponses'!C:C,""))</f>
        <v/>
      </c>
      <c r="Q2479" s="25" t="str">
        <f t="shared" si="38"/>
        <v/>
      </c>
    </row>
    <row r="2480" spans="1:17">
      <c r="A2480" s="25" t="str">
        <f>IF(ISBLANK(Saisie!C2481),"",_xlfn.XLOOKUP(Saisie!C2481,Barème!A:A,Barème!F:F,"ERREUR CODE PRODUIT"))</f>
        <v/>
      </c>
      <c r="B2480" s="25" t="str">
        <f>IF(OR(A2480="08",A2480="07",MID(Saisie!C2481,4,4)="0804",MID(Saisie!C2481,4,4)="0907",A2480=""),"",_xlfn.XLOOKUP(A2480,Matériau!A:A,Matériau!C:C,"ERREUR MATERIAU"))</f>
        <v/>
      </c>
      <c r="C2480" s="25" t="str">
        <f>IF(B2480="","",_xlfn.XLOOKUP(B2480,Questions!A:A,Questions!C:C,""))</f>
        <v/>
      </c>
      <c r="D2480" s="25" t="str">
        <f>IF(B2480="","",_xlfn.XLOOKUP(B2480&amp;"_"&amp;Saisie!F2481,'Réponses'!D:D,'Réponses'!C:C,""))</f>
        <v/>
      </c>
      <c r="E2480" s="25" t="str">
        <f>IF(D2480="","",_xlfn.XLOOKUP(D2480,'Réponses'!C:C,'Réponses'!F:F,"ERREUR PROCHAINE QUESTION"))</f>
        <v/>
      </c>
      <c r="F2480" s="25" t="str">
        <f>IF(E2480="","",_xlfn.XLOOKUP(E2480,Questions!$A:$A,Questions!$C:$C,""))</f>
        <v/>
      </c>
      <c r="G2480" s="25" t="str">
        <f>IF(E2480="","",_xlfn.XLOOKUP(E2480&amp;"_"&amp;Saisie!H2481,'Réponses'!D:D,'Réponses'!C:C,""))</f>
        <v/>
      </c>
      <c r="H2480" s="25" t="str">
        <f>IF(G2480="","",_xlfn.XLOOKUP(G2480,'Réponses'!C:C,'Réponses'!F:F,"ERREUR PROCHAINE QUESTION"))</f>
        <v/>
      </c>
      <c r="I2480" s="25" t="str">
        <f>IF(H2480="","",_xlfn.XLOOKUP(H2480,Questions!$A:$A,Questions!$C:$C,"ERREUR TYPE"))</f>
        <v/>
      </c>
      <c r="J2480" s="25" t="str">
        <f>IF(H2480="","",_xlfn.XLOOKUP(H2480&amp;"_"&amp;Saisie!J2481,'Réponses'!D:D,'Réponses'!C:C,""))</f>
        <v/>
      </c>
      <c r="K2480" s="25" t="str">
        <f>IF(J2480="","",_xlfn.XLOOKUP(J2480,'Réponses'!C:C,'Réponses'!F:F,"ERREUR PROCHAINE QUESTION"))</f>
        <v/>
      </c>
      <c r="L2480" s="25" t="str">
        <f>IF(K2480="","",_xlfn.XLOOKUP(K2480,Questions!$A:$A,Questions!$C:$C,""))</f>
        <v/>
      </c>
      <c r="M2480" s="25" t="str">
        <f>IF(K2480="","",_xlfn.XLOOKUP(K2480&amp;"_"&amp;Saisie!L2481,'Réponses'!D:D,'Réponses'!C:C,""))</f>
        <v/>
      </c>
      <c r="N2480" s="25" t="str">
        <f>IF(M2480="","",_xlfn.XLOOKUP(M2480,'Réponses'!C:C,'Réponses'!F:F,"ERREUR PROCHAINE QUESTION"))</f>
        <v/>
      </c>
      <c r="O2480" s="25" t="str">
        <f>IF(N2480="","",_xlfn.XLOOKUP(N2480,Questions!$A:$A,Questions!$C:$C,"ERREUR TYPE"))</f>
        <v/>
      </c>
      <c r="P2480" s="25" t="str">
        <f>IF(N2480="","",_xlfn.XLOOKUP(N2480&amp;"_"&amp;Saisie!N2481,'Réponses'!D:D,'Réponses'!C:C,""))</f>
        <v/>
      </c>
      <c r="Q2480" s="25" t="str">
        <f t="shared" si="38"/>
        <v/>
      </c>
    </row>
    <row r="2481" spans="1:17">
      <c r="A2481" s="25" t="str">
        <f>IF(ISBLANK(Saisie!C2482),"",_xlfn.XLOOKUP(Saisie!C2482,Barème!A:A,Barème!F:F,"ERREUR CODE PRODUIT"))</f>
        <v/>
      </c>
      <c r="B2481" s="25" t="str">
        <f>IF(OR(A2481="08",A2481="07",MID(Saisie!C2482,4,4)="0804",MID(Saisie!C2482,4,4)="0907",A2481=""),"",_xlfn.XLOOKUP(A2481,Matériau!A:A,Matériau!C:C,"ERREUR MATERIAU"))</f>
        <v/>
      </c>
      <c r="C2481" s="25" t="str">
        <f>IF(B2481="","",_xlfn.XLOOKUP(B2481,Questions!A:A,Questions!C:C,""))</f>
        <v/>
      </c>
      <c r="D2481" s="25" t="str">
        <f>IF(B2481="","",_xlfn.XLOOKUP(B2481&amp;"_"&amp;Saisie!F2482,'Réponses'!D:D,'Réponses'!C:C,""))</f>
        <v/>
      </c>
      <c r="E2481" s="25" t="str">
        <f>IF(D2481="","",_xlfn.XLOOKUP(D2481,'Réponses'!C:C,'Réponses'!F:F,"ERREUR PROCHAINE QUESTION"))</f>
        <v/>
      </c>
      <c r="F2481" s="25" t="str">
        <f>IF(E2481="","",_xlfn.XLOOKUP(E2481,Questions!$A:$A,Questions!$C:$C,""))</f>
        <v/>
      </c>
      <c r="G2481" s="25" t="str">
        <f>IF(E2481="","",_xlfn.XLOOKUP(E2481&amp;"_"&amp;Saisie!H2482,'Réponses'!D:D,'Réponses'!C:C,""))</f>
        <v/>
      </c>
      <c r="H2481" s="25" t="str">
        <f>IF(G2481="","",_xlfn.XLOOKUP(G2481,'Réponses'!C:C,'Réponses'!F:F,"ERREUR PROCHAINE QUESTION"))</f>
        <v/>
      </c>
      <c r="I2481" s="25" t="str">
        <f>IF(H2481="","",_xlfn.XLOOKUP(H2481,Questions!$A:$A,Questions!$C:$C,"ERREUR TYPE"))</f>
        <v/>
      </c>
      <c r="J2481" s="25" t="str">
        <f>IF(H2481="","",_xlfn.XLOOKUP(H2481&amp;"_"&amp;Saisie!J2482,'Réponses'!D:D,'Réponses'!C:C,""))</f>
        <v/>
      </c>
      <c r="K2481" s="25" t="str">
        <f>IF(J2481="","",_xlfn.XLOOKUP(J2481,'Réponses'!C:C,'Réponses'!F:F,"ERREUR PROCHAINE QUESTION"))</f>
        <v/>
      </c>
      <c r="L2481" s="25" t="str">
        <f>IF(K2481="","",_xlfn.XLOOKUP(K2481,Questions!$A:$A,Questions!$C:$C,""))</f>
        <v/>
      </c>
      <c r="M2481" s="25" t="str">
        <f>IF(K2481="","",_xlfn.XLOOKUP(K2481&amp;"_"&amp;Saisie!L2482,'Réponses'!D:D,'Réponses'!C:C,""))</f>
        <v/>
      </c>
      <c r="N2481" s="25" t="str">
        <f>IF(M2481="","",_xlfn.XLOOKUP(M2481,'Réponses'!C:C,'Réponses'!F:F,"ERREUR PROCHAINE QUESTION"))</f>
        <v/>
      </c>
      <c r="O2481" s="25" t="str">
        <f>IF(N2481="","",_xlfn.XLOOKUP(N2481,Questions!$A:$A,Questions!$C:$C,"ERREUR TYPE"))</f>
        <v/>
      </c>
      <c r="P2481" s="25" t="str">
        <f>IF(N2481="","",_xlfn.XLOOKUP(N2481&amp;"_"&amp;Saisie!N2482,'Réponses'!D:D,'Réponses'!C:C,""))</f>
        <v/>
      </c>
      <c r="Q2481" s="25" t="str">
        <f t="shared" si="38"/>
        <v/>
      </c>
    </row>
    <row r="2482" spans="1:17">
      <c r="A2482" s="25" t="str">
        <f>IF(ISBLANK(Saisie!C2483),"",_xlfn.XLOOKUP(Saisie!C2483,Barème!A:A,Barème!F:F,"ERREUR CODE PRODUIT"))</f>
        <v/>
      </c>
      <c r="B2482" s="25" t="str">
        <f>IF(OR(A2482="08",A2482="07",MID(Saisie!C2483,4,4)="0804",MID(Saisie!C2483,4,4)="0907",A2482=""),"",_xlfn.XLOOKUP(A2482,Matériau!A:A,Matériau!C:C,"ERREUR MATERIAU"))</f>
        <v/>
      </c>
      <c r="C2482" s="25" t="str">
        <f>IF(B2482="","",_xlfn.XLOOKUP(B2482,Questions!A:A,Questions!C:C,""))</f>
        <v/>
      </c>
      <c r="D2482" s="25" t="str">
        <f>IF(B2482="","",_xlfn.XLOOKUP(B2482&amp;"_"&amp;Saisie!F2483,'Réponses'!D:D,'Réponses'!C:C,""))</f>
        <v/>
      </c>
      <c r="E2482" s="25" t="str">
        <f>IF(D2482="","",_xlfn.XLOOKUP(D2482,'Réponses'!C:C,'Réponses'!F:F,"ERREUR PROCHAINE QUESTION"))</f>
        <v/>
      </c>
      <c r="F2482" s="25" t="str">
        <f>IF(E2482="","",_xlfn.XLOOKUP(E2482,Questions!$A:$A,Questions!$C:$C,""))</f>
        <v/>
      </c>
      <c r="G2482" s="25" t="str">
        <f>IF(E2482="","",_xlfn.XLOOKUP(E2482&amp;"_"&amp;Saisie!H2483,'Réponses'!D:D,'Réponses'!C:C,""))</f>
        <v/>
      </c>
      <c r="H2482" s="25" t="str">
        <f>IF(G2482="","",_xlfn.XLOOKUP(G2482,'Réponses'!C:C,'Réponses'!F:F,"ERREUR PROCHAINE QUESTION"))</f>
        <v/>
      </c>
      <c r="I2482" s="25" t="str">
        <f>IF(H2482="","",_xlfn.XLOOKUP(H2482,Questions!$A:$A,Questions!$C:$C,"ERREUR TYPE"))</f>
        <v/>
      </c>
      <c r="J2482" s="25" t="str">
        <f>IF(H2482="","",_xlfn.XLOOKUP(H2482&amp;"_"&amp;Saisie!J2483,'Réponses'!D:D,'Réponses'!C:C,""))</f>
        <v/>
      </c>
      <c r="K2482" s="25" t="str">
        <f>IF(J2482="","",_xlfn.XLOOKUP(J2482,'Réponses'!C:C,'Réponses'!F:F,"ERREUR PROCHAINE QUESTION"))</f>
        <v/>
      </c>
      <c r="L2482" s="25" t="str">
        <f>IF(K2482="","",_xlfn.XLOOKUP(K2482,Questions!$A:$A,Questions!$C:$C,""))</f>
        <v/>
      </c>
      <c r="M2482" s="25" t="str">
        <f>IF(K2482="","",_xlfn.XLOOKUP(K2482&amp;"_"&amp;Saisie!L2483,'Réponses'!D:D,'Réponses'!C:C,""))</f>
        <v/>
      </c>
      <c r="N2482" s="25" t="str">
        <f>IF(M2482="","",_xlfn.XLOOKUP(M2482,'Réponses'!C:C,'Réponses'!F:F,"ERREUR PROCHAINE QUESTION"))</f>
        <v/>
      </c>
      <c r="O2482" s="25" t="str">
        <f>IF(N2482="","",_xlfn.XLOOKUP(N2482,Questions!$A:$A,Questions!$C:$C,"ERREUR TYPE"))</f>
        <v/>
      </c>
      <c r="P2482" s="25" t="str">
        <f>IF(N2482="","",_xlfn.XLOOKUP(N2482&amp;"_"&amp;Saisie!N2483,'Réponses'!D:D,'Réponses'!C:C,""))</f>
        <v/>
      </c>
      <c r="Q2482" s="25" t="str">
        <f t="shared" si="38"/>
        <v/>
      </c>
    </row>
    <row r="2483" spans="1:17">
      <c r="A2483" s="25" t="str">
        <f>IF(ISBLANK(Saisie!C2484),"",_xlfn.XLOOKUP(Saisie!C2484,Barème!A:A,Barème!F:F,"ERREUR CODE PRODUIT"))</f>
        <v/>
      </c>
      <c r="B2483" s="25" t="str">
        <f>IF(OR(A2483="08",A2483="07",MID(Saisie!C2484,4,4)="0804",MID(Saisie!C2484,4,4)="0907",A2483=""),"",_xlfn.XLOOKUP(A2483,Matériau!A:A,Matériau!C:C,"ERREUR MATERIAU"))</f>
        <v/>
      </c>
      <c r="C2483" s="25" t="str">
        <f>IF(B2483="","",_xlfn.XLOOKUP(B2483,Questions!A:A,Questions!C:C,""))</f>
        <v/>
      </c>
      <c r="D2483" s="25" t="str">
        <f>IF(B2483="","",_xlfn.XLOOKUP(B2483&amp;"_"&amp;Saisie!F2484,'Réponses'!D:D,'Réponses'!C:C,""))</f>
        <v/>
      </c>
      <c r="E2483" s="25" t="str">
        <f>IF(D2483="","",_xlfn.XLOOKUP(D2483,'Réponses'!C:C,'Réponses'!F:F,"ERREUR PROCHAINE QUESTION"))</f>
        <v/>
      </c>
      <c r="F2483" s="25" t="str">
        <f>IF(E2483="","",_xlfn.XLOOKUP(E2483,Questions!$A:$A,Questions!$C:$C,""))</f>
        <v/>
      </c>
      <c r="G2483" s="25" t="str">
        <f>IF(E2483="","",_xlfn.XLOOKUP(E2483&amp;"_"&amp;Saisie!H2484,'Réponses'!D:D,'Réponses'!C:C,""))</f>
        <v/>
      </c>
      <c r="H2483" s="25" t="str">
        <f>IF(G2483="","",_xlfn.XLOOKUP(G2483,'Réponses'!C:C,'Réponses'!F:F,"ERREUR PROCHAINE QUESTION"))</f>
        <v/>
      </c>
      <c r="I2483" s="25" t="str">
        <f>IF(H2483="","",_xlfn.XLOOKUP(H2483,Questions!$A:$A,Questions!$C:$C,"ERREUR TYPE"))</f>
        <v/>
      </c>
      <c r="J2483" s="25" t="str">
        <f>IF(H2483="","",_xlfn.XLOOKUP(H2483&amp;"_"&amp;Saisie!J2484,'Réponses'!D:D,'Réponses'!C:C,""))</f>
        <v/>
      </c>
      <c r="K2483" s="25" t="str">
        <f>IF(J2483="","",_xlfn.XLOOKUP(J2483,'Réponses'!C:C,'Réponses'!F:F,"ERREUR PROCHAINE QUESTION"))</f>
        <v/>
      </c>
      <c r="L2483" s="25" t="str">
        <f>IF(K2483="","",_xlfn.XLOOKUP(K2483,Questions!$A:$A,Questions!$C:$C,""))</f>
        <v/>
      </c>
      <c r="M2483" s="25" t="str">
        <f>IF(K2483="","",_xlfn.XLOOKUP(K2483&amp;"_"&amp;Saisie!L2484,'Réponses'!D:D,'Réponses'!C:C,""))</f>
        <v/>
      </c>
      <c r="N2483" s="25" t="str">
        <f>IF(M2483="","",_xlfn.XLOOKUP(M2483,'Réponses'!C:C,'Réponses'!F:F,"ERREUR PROCHAINE QUESTION"))</f>
        <v/>
      </c>
      <c r="O2483" s="25" t="str">
        <f>IF(N2483="","",_xlfn.XLOOKUP(N2483,Questions!$A:$A,Questions!$C:$C,"ERREUR TYPE"))</f>
        <v/>
      </c>
      <c r="P2483" s="25" t="str">
        <f>IF(N2483="","",_xlfn.XLOOKUP(N2483&amp;"_"&amp;Saisie!N2484,'Réponses'!D:D,'Réponses'!C:C,""))</f>
        <v/>
      </c>
      <c r="Q2483" s="25" t="str">
        <f t="shared" si="38"/>
        <v/>
      </c>
    </row>
    <row r="2484" spans="1:17">
      <c r="A2484" s="25" t="str">
        <f>IF(ISBLANK(Saisie!C2485),"",_xlfn.XLOOKUP(Saisie!C2485,Barème!A:A,Barème!F:F,"ERREUR CODE PRODUIT"))</f>
        <v/>
      </c>
      <c r="B2484" s="25" t="str">
        <f>IF(OR(A2484="08",A2484="07",MID(Saisie!C2485,4,4)="0804",MID(Saisie!C2485,4,4)="0907",A2484=""),"",_xlfn.XLOOKUP(A2484,Matériau!A:A,Matériau!C:C,"ERREUR MATERIAU"))</f>
        <v/>
      </c>
      <c r="C2484" s="25" t="str">
        <f>IF(B2484="","",_xlfn.XLOOKUP(B2484,Questions!A:A,Questions!C:C,""))</f>
        <v/>
      </c>
      <c r="D2484" s="25" t="str">
        <f>IF(B2484="","",_xlfn.XLOOKUP(B2484&amp;"_"&amp;Saisie!F2485,'Réponses'!D:D,'Réponses'!C:C,""))</f>
        <v/>
      </c>
      <c r="E2484" s="25" t="str">
        <f>IF(D2484="","",_xlfn.XLOOKUP(D2484,'Réponses'!C:C,'Réponses'!F:F,"ERREUR PROCHAINE QUESTION"))</f>
        <v/>
      </c>
      <c r="F2484" s="25" t="str">
        <f>IF(E2484="","",_xlfn.XLOOKUP(E2484,Questions!$A:$A,Questions!$C:$C,""))</f>
        <v/>
      </c>
      <c r="G2484" s="25" t="str">
        <f>IF(E2484="","",_xlfn.XLOOKUP(E2484&amp;"_"&amp;Saisie!H2485,'Réponses'!D:D,'Réponses'!C:C,""))</f>
        <v/>
      </c>
      <c r="H2484" s="25" t="str">
        <f>IF(G2484="","",_xlfn.XLOOKUP(G2484,'Réponses'!C:C,'Réponses'!F:F,"ERREUR PROCHAINE QUESTION"))</f>
        <v/>
      </c>
      <c r="I2484" s="25" t="str">
        <f>IF(H2484="","",_xlfn.XLOOKUP(H2484,Questions!$A:$A,Questions!$C:$C,"ERREUR TYPE"))</f>
        <v/>
      </c>
      <c r="J2484" s="25" t="str">
        <f>IF(H2484="","",_xlfn.XLOOKUP(H2484&amp;"_"&amp;Saisie!J2485,'Réponses'!D:D,'Réponses'!C:C,""))</f>
        <v/>
      </c>
      <c r="K2484" s="25" t="str">
        <f>IF(J2484="","",_xlfn.XLOOKUP(J2484,'Réponses'!C:C,'Réponses'!F:F,"ERREUR PROCHAINE QUESTION"))</f>
        <v/>
      </c>
      <c r="L2484" s="25" t="str">
        <f>IF(K2484="","",_xlfn.XLOOKUP(K2484,Questions!$A:$A,Questions!$C:$C,""))</f>
        <v/>
      </c>
      <c r="M2484" s="25" t="str">
        <f>IF(K2484="","",_xlfn.XLOOKUP(K2484&amp;"_"&amp;Saisie!L2485,'Réponses'!D:D,'Réponses'!C:C,""))</f>
        <v/>
      </c>
      <c r="N2484" s="25" t="str">
        <f>IF(M2484="","",_xlfn.XLOOKUP(M2484,'Réponses'!C:C,'Réponses'!F:F,"ERREUR PROCHAINE QUESTION"))</f>
        <v/>
      </c>
      <c r="O2484" s="25" t="str">
        <f>IF(N2484="","",_xlfn.XLOOKUP(N2484,Questions!$A:$A,Questions!$C:$C,"ERREUR TYPE"))</f>
        <v/>
      </c>
      <c r="P2484" s="25" t="str">
        <f>IF(N2484="","",_xlfn.XLOOKUP(N2484&amp;"_"&amp;Saisie!N2485,'Réponses'!D:D,'Réponses'!C:C,""))</f>
        <v/>
      </c>
      <c r="Q2484" s="25" t="str">
        <f t="shared" si="38"/>
        <v/>
      </c>
    </row>
    <row r="2485" spans="1:17">
      <c r="A2485" s="25" t="str">
        <f>IF(ISBLANK(Saisie!C2486),"",_xlfn.XLOOKUP(Saisie!C2486,Barème!A:A,Barème!F:F,"ERREUR CODE PRODUIT"))</f>
        <v/>
      </c>
      <c r="B2485" s="25" t="str">
        <f>IF(OR(A2485="08",A2485="07",MID(Saisie!C2486,4,4)="0804",MID(Saisie!C2486,4,4)="0907",A2485=""),"",_xlfn.XLOOKUP(A2485,Matériau!A:A,Matériau!C:C,"ERREUR MATERIAU"))</f>
        <v/>
      </c>
      <c r="C2485" s="25" t="str">
        <f>IF(B2485="","",_xlfn.XLOOKUP(B2485,Questions!A:A,Questions!C:C,""))</f>
        <v/>
      </c>
      <c r="D2485" s="25" t="str">
        <f>IF(B2485="","",_xlfn.XLOOKUP(B2485&amp;"_"&amp;Saisie!F2486,'Réponses'!D:D,'Réponses'!C:C,""))</f>
        <v/>
      </c>
      <c r="E2485" s="25" t="str">
        <f>IF(D2485="","",_xlfn.XLOOKUP(D2485,'Réponses'!C:C,'Réponses'!F:F,"ERREUR PROCHAINE QUESTION"))</f>
        <v/>
      </c>
      <c r="F2485" s="25" t="str">
        <f>IF(E2485="","",_xlfn.XLOOKUP(E2485,Questions!$A:$A,Questions!$C:$C,""))</f>
        <v/>
      </c>
      <c r="G2485" s="25" t="str">
        <f>IF(E2485="","",_xlfn.XLOOKUP(E2485&amp;"_"&amp;Saisie!H2486,'Réponses'!D:D,'Réponses'!C:C,""))</f>
        <v/>
      </c>
      <c r="H2485" s="25" t="str">
        <f>IF(G2485="","",_xlfn.XLOOKUP(G2485,'Réponses'!C:C,'Réponses'!F:F,"ERREUR PROCHAINE QUESTION"))</f>
        <v/>
      </c>
      <c r="I2485" s="25" t="str">
        <f>IF(H2485="","",_xlfn.XLOOKUP(H2485,Questions!$A:$A,Questions!$C:$C,"ERREUR TYPE"))</f>
        <v/>
      </c>
      <c r="J2485" s="25" t="str">
        <f>IF(H2485="","",_xlfn.XLOOKUP(H2485&amp;"_"&amp;Saisie!J2486,'Réponses'!D:D,'Réponses'!C:C,""))</f>
        <v/>
      </c>
      <c r="K2485" s="25" t="str">
        <f>IF(J2485="","",_xlfn.XLOOKUP(J2485,'Réponses'!C:C,'Réponses'!F:F,"ERREUR PROCHAINE QUESTION"))</f>
        <v/>
      </c>
      <c r="L2485" s="25" t="str">
        <f>IF(K2485="","",_xlfn.XLOOKUP(K2485,Questions!$A:$A,Questions!$C:$C,""))</f>
        <v/>
      </c>
      <c r="M2485" s="25" t="str">
        <f>IF(K2485="","",_xlfn.XLOOKUP(K2485&amp;"_"&amp;Saisie!L2486,'Réponses'!D:D,'Réponses'!C:C,""))</f>
        <v/>
      </c>
      <c r="N2485" s="25" t="str">
        <f>IF(M2485="","",_xlfn.XLOOKUP(M2485,'Réponses'!C:C,'Réponses'!F:F,"ERREUR PROCHAINE QUESTION"))</f>
        <v/>
      </c>
      <c r="O2485" s="25" t="str">
        <f>IF(N2485="","",_xlfn.XLOOKUP(N2485,Questions!$A:$A,Questions!$C:$C,"ERREUR TYPE"))</f>
        <v/>
      </c>
      <c r="P2485" s="25" t="str">
        <f>IF(N2485="","",_xlfn.XLOOKUP(N2485&amp;"_"&amp;Saisie!N2486,'Réponses'!D:D,'Réponses'!C:C,""))</f>
        <v/>
      </c>
      <c r="Q2485" s="25" t="str">
        <f t="shared" si="38"/>
        <v/>
      </c>
    </row>
    <row r="2486" spans="1:17">
      <c r="A2486" s="25" t="str">
        <f>IF(ISBLANK(Saisie!C2487),"",_xlfn.XLOOKUP(Saisie!C2487,Barème!A:A,Barème!F:F,"ERREUR CODE PRODUIT"))</f>
        <v/>
      </c>
      <c r="B2486" s="25" t="str">
        <f>IF(OR(A2486="08",A2486="07",MID(Saisie!C2487,4,4)="0804",MID(Saisie!C2487,4,4)="0907",A2486=""),"",_xlfn.XLOOKUP(A2486,Matériau!A:A,Matériau!C:C,"ERREUR MATERIAU"))</f>
        <v/>
      </c>
      <c r="C2486" s="25" t="str">
        <f>IF(B2486="","",_xlfn.XLOOKUP(B2486,Questions!A:A,Questions!C:C,""))</f>
        <v/>
      </c>
      <c r="D2486" s="25" t="str">
        <f>IF(B2486="","",_xlfn.XLOOKUP(B2486&amp;"_"&amp;Saisie!F2487,'Réponses'!D:D,'Réponses'!C:C,""))</f>
        <v/>
      </c>
      <c r="E2486" s="25" t="str">
        <f>IF(D2486="","",_xlfn.XLOOKUP(D2486,'Réponses'!C:C,'Réponses'!F:F,"ERREUR PROCHAINE QUESTION"))</f>
        <v/>
      </c>
      <c r="F2486" s="25" t="str">
        <f>IF(E2486="","",_xlfn.XLOOKUP(E2486,Questions!$A:$A,Questions!$C:$C,""))</f>
        <v/>
      </c>
      <c r="G2486" s="25" t="str">
        <f>IF(E2486="","",_xlfn.XLOOKUP(E2486&amp;"_"&amp;Saisie!H2487,'Réponses'!D:D,'Réponses'!C:C,""))</f>
        <v/>
      </c>
      <c r="H2486" s="25" t="str">
        <f>IF(G2486="","",_xlfn.XLOOKUP(G2486,'Réponses'!C:C,'Réponses'!F:F,"ERREUR PROCHAINE QUESTION"))</f>
        <v/>
      </c>
      <c r="I2486" s="25" t="str">
        <f>IF(H2486="","",_xlfn.XLOOKUP(H2486,Questions!$A:$A,Questions!$C:$C,"ERREUR TYPE"))</f>
        <v/>
      </c>
      <c r="J2486" s="25" t="str">
        <f>IF(H2486="","",_xlfn.XLOOKUP(H2486&amp;"_"&amp;Saisie!J2487,'Réponses'!D:D,'Réponses'!C:C,""))</f>
        <v/>
      </c>
      <c r="K2486" s="25" t="str">
        <f>IF(J2486="","",_xlfn.XLOOKUP(J2486,'Réponses'!C:C,'Réponses'!F:F,"ERREUR PROCHAINE QUESTION"))</f>
        <v/>
      </c>
      <c r="L2486" s="25" t="str">
        <f>IF(K2486="","",_xlfn.XLOOKUP(K2486,Questions!$A:$A,Questions!$C:$C,""))</f>
        <v/>
      </c>
      <c r="M2486" s="25" t="str">
        <f>IF(K2486="","",_xlfn.XLOOKUP(K2486&amp;"_"&amp;Saisie!L2487,'Réponses'!D:D,'Réponses'!C:C,""))</f>
        <v/>
      </c>
      <c r="N2486" s="25" t="str">
        <f>IF(M2486="","",_xlfn.XLOOKUP(M2486,'Réponses'!C:C,'Réponses'!F:F,"ERREUR PROCHAINE QUESTION"))</f>
        <v/>
      </c>
      <c r="O2486" s="25" t="str">
        <f>IF(N2486="","",_xlfn.XLOOKUP(N2486,Questions!$A:$A,Questions!$C:$C,"ERREUR TYPE"))</f>
        <v/>
      </c>
      <c r="P2486" s="25" t="str">
        <f>IF(N2486="","",_xlfn.XLOOKUP(N2486&amp;"_"&amp;Saisie!N2487,'Réponses'!D:D,'Réponses'!C:C,""))</f>
        <v/>
      </c>
      <c r="Q2486" s="25" t="str">
        <f t="shared" si="38"/>
        <v/>
      </c>
    </row>
    <row r="2487" spans="1:17">
      <c r="A2487" s="25" t="str">
        <f>IF(ISBLANK(Saisie!C2488),"",_xlfn.XLOOKUP(Saisie!C2488,Barème!A:A,Barème!F:F,"ERREUR CODE PRODUIT"))</f>
        <v/>
      </c>
      <c r="B2487" s="25" t="str">
        <f>IF(OR(A2487="08",A2487="07",MID(Saisie!C2488,4,4)="0804",MID(Saisie!C2488,4,4)="0907",A2487=""),"",_xlfn.XLOOKUP(A2487,Matériau!A:A,Matériau!C:C,"ERREUR MATERIAU"))</f>
        <v/>
      </c>
      <c r="C2487" s="25" t="str">
        <f>IF(B2487="","",_xlfn.XLOOKUP(B2487,Questions!A:A,Questions!C:C,""))</f>
        <v/>
      </c>
      <c r="D2487" s="25" t="str">
        <f>IF(B2487="","",_xlfn.XLOOKUP(B2487&amp;"_"&amp;Saisie!F2488,'Réponses'!D:D,'Réponses'!C:C,""))</f>
        <v/>
      </c>
      <c r="E2487" s="25" t="str">
        <f>IF(D2487="","",_xlfn.XLOOKUP(D2487,'Réponses'!C:C,'Réponses'!F:F,"ERREUR PROCHAINE QUESTION"))</f>
        <v/>
      </c>
      <c r="F2487" s="25" t="str">
        <f>IF(E2487="","",_xlfn.XLOOKUP(E2487,Questions!$A:$A,Questions!$C:$C,""))</f>
        <v/>
      </c>
      <c r="G2487" s="25" t="str">
        <f>IF(E2487="","",_xlfn.XLOOKUP(E2487&amp;"_"&amp;Saisie!H2488,'Réponses'!D:D,'Réponses'!C:C,""))</f>
        <v/>
      </c>
      <c r="H2487" s="25" t="str">
        <f>IF(G2487="","",_xlfn.XLOOKUP(G2487,'Réponses'!C:C,'Réponses'!F:F,"ERREUR PROCHAINE QUESTION"))</f>
        <v/>
      </c>
      <c r="I2487" s="25" t="str">
        <f>IF(H2487="","",_xlfn.XLOOKUP(H2487,Questions!$A:$A,Questions!$C:$C,"ERREUR TYPE"))</f>
        <v/>
      </c>
      <c r="J2487" s="25" t="str">
        <f>IF(H2487="","",_xlfn.XLOOKUP(H2487&amp;"_"&amp;Saisie!J2488,'Réponses'!D:D,'Réponses'!C:C,""))</f>
        <v/>
      </c>
      <c r="K2487" s="25" t="str">
        <f>IF(J2487="","",_xlfn.XLOOKUP(J2487,'Réponses'!C:C,'Réponses'!F:F,"ERREUR PROCHAINE QUESTION"))</f>
        <v/>
      </c>
      <c r="L2487" s="25" t="str">
        <f>IF(K2487="","",_xlfn.XLOOKUP(K2487,Questions!$A:$A,Questions!$C:$C,""))</f>
        <v/>
      </c>
      <c r="M2487" s="25" t="str">
        <f>IF(K2487="","",_xlfn.XLOOKUP(K2487&amp;"_"&amp;Saisie!L2488,'Réponses'!D:D,'Réponses'!C:C,""))</f>
        <v/>
      </c>
      <c r="N2487" s="25" t="str">
        <f>IF(M2487="","",_xlfn.XLOOKUP(M2487,'Réponses'!C:C,'Réponses'!F:F,"ERREUR PROCHAINE QUESTION"))</f>
        <v/>
      </c>
      <c r="O2487" s="25" t="str">
        <f>IF(N2487="","",_xlfn.XLOOKUP(N2487,Questions!$A:$A,Questions!$C:$C,"ERREUR TYPE"))</f>
        <v/>
      </c>
      <c r="P2487" s="25" t="str">
        <f>IF(N2487="","",_xlfn.XLOOKUP(N2487&amp;"_"&amp;Saisie!N2488,'Réponses'!D:D,'Réponses'!C:C,""))</f>
        <v/>
      </c>
      <c r="Q2487" s="25" t="str">
        <f t="shared" si="38"/>
        <v/>
      </c>
    </row>
    <row r="2488" spans="1:17">
      <c r="A2488" s="25" t="str">
        <f>IF(ISBLANK(Saisie!C2489),"",_xlfn.XLOOKUP(Saisie!C2489,Barème!A:A,Barème!F:F,"ERREUR CODE PRODUIT"))</f>
        <v/>
      </c>
      <c r="B2488" s="25" t="str">
        <f>IF(OR(A2488="08",A2488="07",MID(Saisie!C2489,4,4)="0804",MID(Saisie!C2489,4,4)="0907",A2488=""),"",_xlfn.XLOOKUP(A2488,Matériau!A:A,Matériau!C:C,"ERREUR MATERIAU"))</f>
        <v/>
      </c>
      <c r="C2488" s="25" t="str">
        <f>IF(B2488="","",_xlfn.XLOOKUP(B2488,Questions!A:A,Questions!C:C,""))</f>
        <v/>
      </c>
      <c r="D2488" s="25" t="str">
        <f>IF(B2488="","",_xlfn.XLOOKUP(B2488&amp;"_"&amp;Saisie!F2489,'Réponses'!D:D,'Réponses'!C:C,""))</f>
        <v/>
      </c>
      <c r="E2488" s="25" t="str">
        <f>IF(D2488="","",_xlfn.XLOOKUP(D2488,'Réponses'!C:C,'Réponses'!F:F,"ERREUR PROCHAINE QUESTION"))</f>
        <v/>
      </c>
      <c r="F2488" s="25" t="str">
        <f>IF(E2488="","",_xlfn.XLOOKUP(E2488,Questions!$A:$A,Questions!$C:$C,""))</f>
        <v/>
      </c>
      <c r="G2488" s="25" t="str">
        <f>IF(E2488="","",_xlfn.XLOOKUP(E2488&amp;"_"&amp;Saisie!H2489,'Réponses'!D:D,'Réponses'!C:C,""))</f>
        <v/>
      </c>
      <c r="H2488" s="25" t="str">
        <f>IF(G2488="","",_xlfn.XLOOKUP(G2488,'Réponses'!C:C,'Réponses'!F:F,"ERREUR PROCHAINE QUESTION"))</f>
        <v/>
      </c>
      <c r="I2488" s="25" t="str">
        <f>IF(H2488="","",_xlfn.XLOOKUP(H2488,Questions!$A:$A,Questions!$C:$C,"ERREUR TYPE"))</f>
        <v/>
      </c>
      <c r="J2488" s="25" t="str">
        <f>IF(H2488="","",_xlfn.XLOOKUP(H2488&amp;"_"&amp;Saisie!J2489,'Réponses'!D:D,'Réponses'!C:C,""))</f>
        <v/>
      </c>
      <c r="K2488" s="25" t="str">
        <f>IF(J2488="","",_xlfn.XLOOKUP(J2488,'Réponses'!C:C,'Réponses'!F:F,"ERREUR PROCHAINE QUESTION"))</f>
        <v/>
      </c>
      <c r="L2488" s="25" t="str">
        <f>IF(K2488="","",_xlfn.XLOOKUP(K2488,Questions!$A:$A,Questions!$C:$C,""))</f>
        <v/>
      </c>
      <c r="M2488" s="25" t="str">
        <f>IF(K2488="","",_xlfn.XLOOKUP(K2488&amp;"_"&amp;Saisie!L2489,'Réponses'!D:D,'Réponses'!C:C,""))</f>
        <v/>
      </c>
      <c r="N2488" s="25" t="str">
        <f>IF(M2488="","",_xlfn.XLOOKUP(M2488,'Réponses'!C:C,'Réponses'!F:F,"ERREUR PROCHAINE QUESTION"))</f>
        <v/>
      </c>
      <c r="O2488" s="25" t="str">
        <f>IF(N2488="","",_xlfn.XLOOKUP(N2488,Questions!$A:$A,Questions!$C:$C,"ERREUR TYPE"))</f>
        <v/>
      </c>
      <c r="P2488" s="25" t="str">
        <f>IF(N2488="","",_xlfn.XLOOKUP(N2488&amp;"_"&amp;Saisie!N2489,'Réponses'!D:D,'Réponses'!C:C,""))</f>
        <v/>
      </c>
      <c r="Q2488" s="25" t="str">
        <f t="shared" si="38"/>
        <v/>
      </c>
    </row>
    <row r="2489" spans="1:17">
      <c r="A2489" s="25" t="str">
        <f>IF(ISBLANK(Saisie!C2490),"",_xlfn.XLOOKUP(Saisie!C2490,Barème!A:A,Barème!F:F,"ERREUR CODE PRODUIT"))</f>
        <v/>
      </c>
      <c r="B2489" s="25" t="str">
        <f>IF(OR(A2489="08",A2489="07",MID(Saisie!C2490,4,4)="0804",MID(Saisie!C2490,4,4)="0907",A2489=""),"",_xlfn.XLOOKUP(A2489,Matériau!A:A,Matériau!C:C,"ERREUR MATERIAU"))</f>
        <v/>
      </c>
      <c r="C2489" s="25" t="str">
        <f>IF(B2489="","",_xlfn.XLOOKUP(B2489,Questions!A:A,Questions!C:C,""))</f>
        <v/>
      </c>
      <c r="D2489" s="25" t="str">
        <f>IF(B2489="","",_xlfn.XLOOKUP(B2489&amp;"_"&amp;Saisie!F2490,'Réponses'!D:D,'Réponses'!C:C,""))</f>
        <v/>
      </c>
      <c r="E2489" s="25" t="str">
        <f>IF(D2489="","",_xlfn.XLOOKUP(D2489,'Réponses'!C:C,'Réponses'!F:F,"ERREUR PROCHAINE QUESTION"))</f>
        <v/>
      </c>
      <c r="F2489" s="25" t="str">
        <f>IF(E2489="","",_xlfn.XLOOKUP(E2489,Questions!$A:$A,Questions!$C:$C,""))</f>
        <v/>
      </c>
      <c r="G2489" s="25" t="str">
        <f>IF(E2489="","",_xlfn.XLOOKUP(E2489&amp;"_"&amp;Saisie!H2490,'Réponses'!D:D,'Réponses'!C:C,""))</f>
        <v/>
      </c>
      <c r="H2489" s="25" t="str">
        <f>IF(G2489="","",_xlfn.XLOOKUP(G2489,'Réponses'!C:C,'Réponses'!F:F,"ERREUR PROCHAINE QUESTION"))</f>
        <v/>
      </c>
      <c r="I2489" s="25" t="str">
        <f>IF(H2489="","",_xlfn.XLOOKUP(H2489,Questions!$A:$A,Questions!$C:$C,"ERREUR TYPE"))</f>
        <v/>
      </c>
      <c r="J2489" s="25" t="str">
        <f>IF(H2489="","",_xlfn.XLOOKUP(H2489&amp;"_"&amp;Saisie!J2490,'Réponses'!D:D,'Réponses'!C:C,""))</f>
        <v/>
      </c>
      <c r="K2489" s="25" t="str">
        <f>IF(J2489="","",_xlfn.XLOOKUP(J2489,'Réponses'!C:C,'Réponses'!F:F,"ERREUR PROCHAINE QUESTION"))</f>
        <v/>
      </c>
      <c r="L2489" s="25" t="str">
        <f>IF(K2489="","",_xlfn.XLOOKUP(K2489,Questions!$A:$A,Questions!$C:$C,""))</f>
        <v/>
      </c>
      <c r="M2489" s="25" t="str">
        <f>IF(K2489="","",_xlfn.XLOOKUP(K2489&amp;"_"&amp;Saisie!L2490,'Réponses'!D:D,'Réponses'!C:C,""))</f>
        <v/>
      </c>
      <c r="N2489" s="25" t="str">
        <f>IF(M2489="","",_xlfn.XLOOKUP(M2489,'Réponses'!C:C,'Réponses'!F:F,"ERREUR PROCHAINE QUESTION"))</f>
        <v/>
      </c>
      <c r="O2489" s="25" t="str">
        <f>IF(N2489="","",_xlfn.XLOOKUP(N2489,Questions!$A:$A,Questions!$C:$C,"ERREUR TYPE"))</f>
        <v/>
      </c>
      <c r="P2489" s="25" t="str">
        <f>IF(N2489="","",_xlfn.XLOOKUP(N2489&amp;"_"&amp;Saisie!N2490,'Réponses'!D:D,'Réponses'!C:C,""))</f>
        <v/>
      </c>
      <c r="Q2489" s="25" t="str">
        <f t="shared" si="38"/>
        <v/>
      </c>
    </row>
    <row r="2490" spans="1:17">
      <c r="A2490" s="25" t="str">
        <f>IF(ISBLANK(Saisie!C2491),"",_xlfn.XLOOKUP(Saisie!C2491,Barème!A:A,Barème!F:F,"ERREUR CODE PRODUIT"))</f>
        <v/>
      </c>
      <c r="B2490" s="25" t="str">
        <f>IF(OR(A2490="08",A2490="07",MID(Saisie!C2491,4,4)="0804",MID(Saisie!C2491,4,4)="0907",A2490=""),"",_xlfn.XLOOKUP(A2490,Matériau!A:A,Matériau!C:C,"ERREUR MATERIAU"))</f>
        <v/>
      </c>
      <c r="C2490" s="25" t="str">
        <f>IF(B2490="","",_xlfn.XLOOKUP(B2490,Questions!A:A,Questions!C:C,""))</f>
        <v/>
      </c>
      <c r="D2490" s="25" t="str">
        <f>IF(B2490="","",_xlfn.XLOOKUP(B2490&amp;"_"&amp;Saisie!F2491,'Réponses'!D:D,'Réponses'!C:C,""))</f>
        <v/>
      </c>
      <c r="E2490" s="25" t="str">
        <f>IF(D2490="","",_xlfn.XLOOKUP(D2490,'Réponses'!C:C,'Réponses'!F:F,"ERREUR PROCHAINE QUESTION"))</f>
        <v/>
      </c>
      <c r="F2490" s="25" t="str">
        <f>IF(E2490="","",_xlfn.XLOOKUP(E2490,Questions!$A:$A,Questions!$C:$C,""))</f>
        <v/>
      </c>
      <c r="G2490" s="25" t="str">
        <f>IF(E2490="","",_xlfn.XLOOKUP(E2490&amp;"_"&amp;Saisie!H2491,'Réponses'!D:D,'Réponses'!C:C,""))</f>
        <v/>
      </c>
      <c r="H2490" s="25" t="str">
        <f>IF(G2490="","",_xlfn.XLOOKUP(G2490,'Réponses'!C:C,'Réponses'!F:F,"ERREUR PROCHAINE QUESTION"))</f>
        <v/>
      </c>
      <c r="I2490" s="25" t="str">
        <f>IF(H2490="","",_xlfn.XLOOKUP(H2490,Questions!$A:$A,Questions!$C:$C,"ERREUR TYPE"))</f>
        <v/>
      </c>
      <c r="J2490" s="25" t="str">
        <f>IF(H2490="","",_xlfn.XLOOKUP(H2490&amp;"_"&amp;Saisie!J2491,'Réponses'!D:D,'Réponses'!C:C,""))</f>
        <v/>
      </c>
      <c r="K2490" s="25" t="str">
        <f>IF(J2490="","",_xlfn.XLOOKUP(J2490,'Réponses'!C:C,'Réponses'!F:F,"ERREUR PROCHAINE QUESTION"))</f>
        <v/>
      </c>
      <c r="L2490" s="25" t="str">
        <f>IF(K2490="","",_xlfn.XLOOKUP(K2490,Questions!$A:$A,Questions!$C:$C,""))</f>
        <v/>
      </c>
      <c r="M2490" s="25" t="str">
        <f>IF(K2490="","",_xlfn.XLOOKUP(K2490&amp;"_"&amp;Saisie!L2491,'Réponses'!D:D,'Réponses'!C:C,""))</f>
        <v/>
      </c>
      <c r="N2490" s="25" t="str">
        <f>IF(M2490="","",_xlfn.XLOOKUP(M2490,'Réponses'!C:C,'Réponses'!F:F,"ERREUR PROCHAINE QUESTION"))</f>
        <v/>
      </c>
      <c r="O2490" s="25" t="str">
        <f>IF(N2490="","",_xlfn.XLOOKUP(N2490,Questions!$A:$A,Questions!$C:$C,"ERREUR TYPE"))</f>
        <v/>
      </c>
      <c r="P2490" s="25" t="str">
        <f>IF(N2490="","",_xlfn.XLOOKUP(N2490&amp;"_"&amp;Saisie!N2491,'Réponses'!D:D,'Réponses'!C:C,""))</f>
        <v/>
      </c>
      <c r="Q2490" s="25" t="str">
        <f t="shared" si="38"/>
        <v/>
      </c>
    </row>
    <row r="2491" spans="1:17">
      <c r="A2491" s="25" t="str">
        <f>IF(ISBLANK(Saisie!C2492),"",_xlfn.XLOOKUP(Saisie!C2492,Barème!A:A,Barème!F:F,"ERREUR CODE PRODUIT"))</f>
        <v/>
      </c>
      <c r="B2491" s="25" t="str">
        <f>IF(OR(A2491="08",A2491="07",MID(Saisie!C2492,4,4)="0804",MID(Saisie!C2492,4,4)="0907",A2491=""),"",_xlfn.XLOOKUP(A2491,Matériau!A:A,Matériau!C:C,"ERREUR MATERIAU"))</f>
        <v/>
      </c>
      <c r="C2491" s="25" t="str">
        <f>IF(B2491="","",_xlfn.XLOOKUP(B2491,Questions!A:A,Questions!C:C,""))</f>
        <v/>
      </c>
      <c r="D2491" s="25" t="str">
        <f>IF(B2491="","",_xlfn.XLOOKUP(B2491&amp;"_"&amp;Saisie!F2492,'Réponses'!D:D,'Réponses'!C:C,""))</f>
        <v/>
      </c>
      <c r="E2491" s="25" t="str">
        <f>IF(D2491="","",_xlfn.XLOOKUP(D2491,'Réponses'!C:C,'Réponses'!F:F,"ERREUR PROCHAINE QUESTION"))</f>
        <v/>
      </c>
      <c r="F2491" s="25" t="str">
        <f>IF(E2491="","",_xlfn.XLOOKUP(E2491,Questions!$A:$A,Questions!$C:$C,""))</f>
        <v/>
      </c>
      <c r="G2491" s="25" t="str">
        <f>IF(E2491="","",_xlfn.XLOOKUP(E2491&amp;"_"&amp;Saisie!H2492,'Réponses'!D:D,'Réponses'!C:C,""))</f>
        <v/>
      </c>
      <c r="H2491" s="25" t="str">
        <f>IF(G2491="","",_xlfn.XLOOKUP(G2491,'Réponses'!C:C,'Réponses'!F:F,"ERREUR PROCHAINE QUESTION"))</f>
        <v/>
      </c>
      <c r="I2491" s="25" t="str">
        <f>IF(H2491="","",_xlfn.XLOOKUP(H2491,Questions!$A:$A,Questions!$C:$C,"ERREUR TYPE"))</f>
        <v/>
      </c>
      <c r="J2491" s="25" t="str">
        <f>IF(H2491="","",_xlfn.XLOOKUP(H2491&amp;"_"&amp;Saisie!J2492,'Réponses'!D:D,'Réponses'!C:C,""))</f>
        <v/>
      </c>
      <c r="K2491" s="25" t="str">
        <f>IF(J2491="","",_xlfn.XLOOKUP(J2491,'Réponses'!C:C,'Réponses'!F:F,"ERREUR PROCHAINE QUESTION"))</f>
        <v/>
      </c>
      <c r="L2491" s="25" t="str">
        <f>IF(K2491="","",_xlfn.XLOOKUP(K2491,Questions!$A:$A,Questions!$C:$C,""))</f>
        <v/>
      </c>
      <c r="M2491" s="25" t="str">
        <f>IF(K2491="","",_xlfn.XLOOKUP(K2491&amp;"_"&amp;Saisie!L2492,'Réponses'!D:D,'Réponses'!C:C,""))</f>
        <v/>
      </c>
      <c r="N2491" s="25" t="str">
        <f>IF(M2491="","",_xlfn.XLOOKUP(M2491,'Réponses'!C:C,'Réponses'!F:F,"ERREUR PROCHAINE QUESTION"))</f>
        <v/>
      </c>
      <c r="O2491" s="25" t="str">
        <f>IF(N2491="","",_xlfn.XLOOKUP(N2491,Questions!$A:$A,Questions!$C:$C,"ERREUR TYPE"))</f>
        <v/>
      </c>
      <c r="P2491" s="25" t="str">
        <f>IF(N2491="","",_xlfn.XLOOKUP(N2491&amp;"_"&amp;Saisie!N2492,'Réponses'!D:D,'Réponses'!C:C,""))</f>
        <v/>
      </c>
      <c r="Q2491" s="25" t="str">
        <f t="shared" si="38"/>
        <v/>
      </c>
    </row>
    <row r="2492" spans="1:17">
      <c r="A2492" s="25" t="str">
        <f>IF(ISBLANK(Saisie!C2493),"",_xlfn.XLOOKUP(Saisie!C2493,Barème!A:A,Barème!F:F,"ERREUR CODE PRODUIT"))</f>
        <v/>
      </c>
      <c r="B2492" s="25" t="str">
        <f>IF(OR(A2492="08",A2492="07",MID(Saisie!C2493,4,4)="0804",MID(Saisie!C2493,4,4)="0907",A2492=""),"",_xlfn.XLOOKUP(A2492,Matériau!A:A,Matériau!C:C,"ERREUR MATERIAU"))</f>
        <v/>
      </c>
      <c r="C2492" s="25" t="str">
        <f>IF(B2492="","",_xlfn.XLOOKUP(B2492,Questions!A:A,Questions!C:C,""))</f>
        <v/>
      </c>
      <c r="D2492" s="25" t="str">
        <f>IF(B2492="","",_xlfn.XLOOKUP(B2492&amp;"_"&amp;Saisie!F2493,'Réponses'!D:D,'Réponses'!C:C,""))</f>
        <v/>
      </c>
      <c r="E2492" s="25" t="str">
        <f>IF(D2492="","",_xlfn.XLOOKUP(D2492,'Réponses'!C:C,'Réponses'!F:F,"ERREUR PROCHAINE QUESTION"))</f>
        <v/>
      </c>
      <c r="F2492" s="25" t="str">
        <f>IF(E2492="","",_xlfn.XLOOKUP(E2492,Questions!$A:$A,Questions!$C:$C,""))</f>
        <v/>
      </c>
      <c r="G2492" s="25" t="str">
        <f>IF(E2492="","",_xlfn.XLOOKUP(E2492&amp;"_"&amp;Saisie!H2493,'Réponses'!D:D,'Réponses'!C:C,""))</f>
        <v/>
      </c>
      <c r="H2492" s="25" t="str">
        <f>IF(G2492="","",_xlfn.XLOOKUP(G2492,'Réponses'!C:C,'Réponses'!F:F,"ERREUR PROCHAINE QUESTION"))</f>
        <v/>
      </c>
      <c r="I2492" s="25" t="str">
        <f>IF(H2492="","",_xlfn.XLOOKUP(H2492,Questions!$A:$A,Questions!$C:$C,"ERREUR TYPE"))</f>
        <v/>
      </c>
      <c r="J2492" s="25" t="str">
        <f>IF(H2492="","",_xlfn.XLOOKUP(H2492&amp;"_"&amp;Saisie!J2493,'Réponses'!D:D,'Réponses'!C:C,""))</f>
        <v/>
      </c>
      <c r="K2492" s="25" t="str">
        <f>IF(J2492="","",_xlfn.XLOOKUP(J2492,'Réponses'!C:C,'Réponses'!F:F,"ERREUR PROCHAINE QUESTION"))</f>
        <v/>
      </c>
      <c r="L2492" s="25" t="str">
        <f>IF(K2492="","",_xlfn.XLOOKUP(K2492,Questions!$A:$A,Questions!$C:$C,""))</f>
        <v/>
      </c>
      <c r="M2492" s="25" t="str">
        <f>IF(K2492="","",_xlfn.XLOOKUP(K2492&amp;"_"&amp;Saisie!L2493,'Réponses'!D:D,'Réponses'!C:C,""))</f>
        <v/>
      </c>
      <c r="N2492" s="25" t="str">
        <f>IF(M2492="","",_xlfn.XLOOKUP(M2492,'Réponses'!C:C,'Réponses'!F:F,"ERREUR PROCHAINE QUESTION"))</f>
        <v/>
      </c>
      <c r="O2492" s="25" t="str">
        <f>IF(N2492="","",_xlfn.XLOOKUP(N2492,Questions!$A:$A,Questions!$C:$C,"ERREUR TYPE"))</f>
        <v/>
      </c>
      <c r="P2492" s="25" t="str">
        <f>IF(N2492="","",_xlfn.XLOOKUP(N2492&amp;"_"&amp;Saisie!N2493,'Réponses'!D:D,'Réponses'!C:C,""))</f>
        <v/>
      </c>
      <c r="Q2492" s="25" t="str">
        <f t="shared" si="38"/>
        <v/>
      </c>
    </row>
    <row r="2493" spans="1:17">
      <c r="A2493" s="25" t="str">
        <f>IF(ISBLANK(Saisie!C2494),"",_xlfn.XLOOKUP(Saisie!C2494,Barème!A:A,Barème!F:F,"ERREUR CODE PRODUIT"))</f>
        <v/>
      </c>
      <c r="B2493" s="25" t="str">
        <f>IF(OR(A2493="08",A2493="07",MID(Saisie!C2494,4,4)="0804",MID(Saisie!C2494,4,4)="0907",A2493=""),"",_xlfn.XLOOKUP(A2493,Matériau!A:A,Matériau!C:C,"ERREUR MATERIAU"))</f>
        <v/>
      </c>
      <c r="C2493" s="25" t="str">
        <f>IF(B2493="","",_xlfn.XLOOKUP(B2493,Questions!A:A,Questions!C:C,""))</f>
        <v/>
      </c>
      <c r="D2493" s="25" t="str">
        <f>IF(B2493="","",_xlfn.XLOOKUP(B2493&amp;"_"&amp;Saisie!F2494,'Réponses'!D:D,'Réponses'!C:C,""))</f>
        <v/>
      </c>
      <c r="E2493" s="25" t="str">
        <f>IF(D2493="","",_xlfn.XLOOKUP(D2493,'Réponses'!C:C,'Réponses'!F:F,"ERREUR PROCHAINE QUESTION"))</f>
        <v/>
      </c>
      <c r="F2493" s="25" t="str">
        <f>IF(E2493="","",_xlfn.XLOOKUP(E2493,Questions!$A:$A,Questions!$C:$C,""))</f>
        <v/>
      </c>
      <c r="G2493" s="25" t="str">
        <f>IF(E2493="","",_xlfn.XLOOKUP(E2493&amp;"_"&amp;Saisie!H2494,'Réponses'!D:D,'Réponses'!C:C,""))</f>
        <v/>
      </c>
      <c r="H2493" s="25" t="str">
        <f>IF(G2493="","",_xlfn.XLOOKUP(G2493,'Réponses'!C:C,'Réponses'!F:F,"ERREUR PROCHAINE QUESTION"))</f>
        <v/>
      </c>
      <c r="I2493" s="25" t="str">
        <f>IF(H2493="","",_xlfn.XLOOKUP(H2493,Questions!$A:$A,Questions!$C:$C,"ERREUR TYPE"))</f>
        <v/>
      </c>
      <c r="J2493" s="25" t="str">
        <f>IF(H2493="","",_xlfn.XLOOKUP(H2493&amp;"_"&amp;Saisie!J2494,'Réponses'!D:D,'Réponses'!C:C,""))</f>
        <v/>
      </c>
      <c r="K2493" s="25" t="str">
        <f>IF(J2493="","",_xlfn.XLOOKUP(J2493,'Réponses'!C:C,'Réponses'!F:F,"ERREUR PROCHAINE QUESTION"))</f>
        <v/>
      </c>
      <c r="L2493" s="25" t="str">
        <f>IF(K2493="","",_xlfn.XLOOKUP(K2493,Questions!$A:$A,Questions!$C:$C,""))</f>
        <v/>
      </c>
      <c r="M2493" s="25" t="str">
        <f>IF(K2493="","",_xlfn.XLOOKUP(K2493&amp;"_"&amp;Saisie!L2494,'Réponses'!D:D,'Réponses'!C:C,""))</f>
        <v/>
      </c>
      <c r="N2493" s="25" t="str">
        <f>IF(M2493="","",_xlfn.XLOOKUP(M2493,'Réponses'!C:C,'Réponses'!F:F,"ERREUR PROCHAINE QUESTION"))</f>
        <v/>
      </c>
      <c r="O2493" s="25" t="str">
        <f>IF(N2493="","",_xlfn.XLOOKUP(N2493,Questions!$A:$A,Questions!$C:$C,"ERREUR TYPE"))</f>
        <v/>
      </c>
      <c r="P2493" s="25" t="str">
        <f>IF(N2493="","",_xlfn.XLOOKUP(N2493&amp;"_"&amp;Saisie!N2494,'Réponses'!D:D,'Réponses'!C:C,""))</f>
        <v/>
      </c>
      <c r="Q2493" s="25" t="str">
        <f t="shared" si="38"/>
        <v/>
      </c>
    </row>
    <row r="2494" spans="1:17">
      <c r="A2494" s="25" t="str">
        <f>IF(ISBLANK(Saisie!C2495),"",_xlfn.XLOOKUP(Saisie!C2495,Barème!A:A,Barème!F:F,"ERREUR CODE PRODUIT"))</f>
        <v/>
      </c>
      <c r="B2494" s="25" t="str">
        <f>IF(OR(A2494="08",A2494="07",MID(Saisie!C2495,4,4)="0804",MID(Saisie!C2495,4,4)="0907",A2494=""),"",_xlfn.XLOOKUP(A2494,Matériau!A:A,Matériau!C:C,"ERREUR MATERIAU"))</f>
        <v/>
      </c>
      <c r="C2494" s="25" t="str">
        <f>IF(B2494="","",_xlfn.XLOOKUP(B2494,Questions!A:A,Questions!C:C,""))</f>
        <v/>
      </c>
      <c r="D2494" s="25" t="str">
        <f>IF(B2494="","",_xlfn.XLOOKUP(B2494&amp;"_"&amp;Saisie!F2495,'Réponses'!D:D,'Réponses'!C:C,""))</f>
        <v/>
      </c>
      <c r="E2494" s="25" t="str">
        <f>IF(D2494="","",_xlfn.XLOOKUP(D2494,'Réponses'!C:C,'Réponses'!F:F,"ERREUR PROCHAINE QUESTION"))</f>
        <v/>
      </c>
      <c r="F2494" s="25" t="str">
        <f>IF(E2494="","",_xlfn.XLOOKUP(E2494,Questions!$A:$A,Questions!$C:$C,""))</f>
        <v/>
      </c>
      <c r="G2494" s="25" t="str">
        <f>IF(E2494="","",_xlfn.XLOOKUP(E2494&amp;"_"&amp;Saisie!H2495,'Réponses'!D:D,'Réponses'!C:C,""))</f>
        <v/>
      </c>
      <c r="H2494" s="25" t="str">
        <f>IF(G2494="","",_xlfn.XLOOKUP(G2494,'Réponses'!C:C,'Réponses'!F:F,"ERREUR PROCHAINE QUESTION"))</f>
        <v/>
      </c>
      <c r="I2494" s="25" t="str">
        <f>IF(H2494="","",_xlfn.XLOOKUP(H2494,Questions!$A:$A,Questions!$C:$C,"ERREUR TYPE"))</f>
        <v/>
      </c>
      <c r="J2494" s="25" t="str">
        <f>IF(H2494="","",_xlfn.XLOOKUP(H2494&amp;"_"&amp;Saisie!J2495,'Réponses'!D:D,'Réponses'!C:C,""))</f>
        <v/>
      </c>
      <c r="K2494" s="25" t="str">
        <f>IF(J2494="","",_xlfn.XLOOKUP(J2494,'Réponses'!C:C,'Réponses'!F:F,"ERREUR PROCHAINE QUESTION"))</f>
        <v/>
      </c>
      <c r="L2494" s="25" t="str">
        <f>IF(K2494="","",_xlfn.XLOOKUP(K2494,Questions!$A:$A,Questions!$C:$C,""))</f>
        <v/>
      </c>
      <c r="M2494" s="25" t="str">
        <f>IF(K2494="","",_xlfn.XLOOKUP(K2494&amp;"_"&amp;Saisie!L2495,'Réponses'!D:D,'Réponses'!C:C,""))</f>
        <v/>
      </c>
      <c r="N2494" s="25" t="str">
        <f>IF(M2494="","",_xlfn.XLOOKUP(M2494,'Réponses'!C:C,'Réponses'!F:F,"ERREUR PROCHAINE QUESTION"))</f>
        <v/>
      </c>
      <c r="O2494" s="25" t="str">
        <f>IF(N2494="","",_xlfn.XLOOKUP(N2494,Questions!$A:$A,Questions!$C:$C,"ERREUR TYPE"))</f>
        <v/>
      </c>
      <c r="P2494" s="25" t="str">
        <f>IF(N2494="","",_xlfn.XLOOKUP(N2494&amp;"_"&amp;Saisie!N2495,'Réponses'!D:D,'Réponses'!C:C,""))</f>
        <v/>
      </c>
      <c r="Q2494" s="25" t="str">
        <f t="shared" si="38"/>
        <v/>
      </c>
    </row>
    <row r="2495" spans="1:17">
      <c r="A2495" s="25" t="str">
        <f>IF(ISBLANK(Saisie!C2496),"",_xlfn.XLOOKUP(Saisie!C2496,Barème!A:A,Barème!F:F,"ERREUR CODE PRODUIT"))</f>
        <v/>
      </c>
      <c r="B2495" s="25" t="str">
        <f>IF(OR(A2495="08",A2495="07",MID(Saisie!C2496,4,4)="0804",MID(Saisie!C2496,4,4)="0907",A2495=""),"",_xlfn.XLOOKUP(A2495,Matériau!A:A,Matériau!C:C,"ERREUR MATERIAU"))</f>
        <v/>
      </c>
      <c r="C2495" s="25" t="str">
        <f>IF(B2495="","",_xlfn.XLOOKUP(B2495,Questions!A:A,Questions!C:C,""))</f>
        <v/>
      </c>
      <c r="D2495" s="25" t="str">
        <f>IF(B2495="","",_xlfn.XLOOKUP(B2495&amp;"_"&amp;Saisie!F2496,'Réponses'!D:D,'Réponses'!C:C,""))</f>
        <v/>
      </c>
      <c r="E2495" s="25" t="str">
        <f>IF(D2495="","",_xlfn.XLOOKUP(D2495,'Réponses'!C:C,'Réponses'!F:F,"ERREUR PROCHAINE QUESTION"))</f>
        <v/>
      </c>
      <c r="F2495" s="25" t="str">
        <f>IF(E2495="","",_xlfn.XLOOKUP(E2495,Questions!$A:$A,Questions!$C:$C,""))</f>
        <v/>
      </c>
      <c r="G2495" s="25" t="str">
        <f>IF(E2495="","",_xlfn.XLOOKUP(E2495&amp;"_"&amp;Saisie!H2496,'Réponses'!D:D,'Réponses'!C:C,""))</f>
        <v/>
      </c>
      <c r="H2495" s="25" t="str">
        <f>IF(G2495="","",_xlfn.XLOOKUP(G2495,'Réponses'!C:C,'Réponses'!F:F,"ERREUR PROCHAINE QUESTION"))</f>
        <v/>
      </c>
      <c r="I2495" s="25" t="str">
        <f>IF(H2495="","",_xlfn.XLOOKUP(H2495,Questions!$A:$A,Questions!$C:$C,"ERREUR TYPE"))</f>
        <v/>
      </c>
      <c r="J2495" s="25" t="str">
        <f>IF(H2495="","",_xlfn.XLOOKUP(H2495&amp;"_"&amp;Saisie!J2496,'Réponses'!D:D,'Réponses'!C:C,""))</f>
        <v/>
      </c>
      <c r="K2495" s="25" t="str">
        <f>IF(J2495="","",_xlfn.XLOOKUP(J2495,'Réponses'!C:C,'Réponses'!F:F,"ERREUR PROCHAINE QUESTION"))</f>
        <v/>
      </c>
      <c r="L2495" s="25" t="str">
        <f>IF(K2495="","",_xlfn.XLOOKUP(K2495,Questions!$A:$A,Questions!$C:$C,""))</f>
        <v/>
      </c>
      <c r="M2495" s="25" t="str">
        <f>IF(K2495="","",_xlfn.XLOOKUP(K2495&amp;"_"&amp;Saisie!L2496,'Réponses'!D:D,'Réponses'!C:C,""))</f>
        <v/>
      </c>
      <c r="N2495" s="25" t="str">
        <f>IF(M2495="","",_xlfn.XLOOKUP(M2495,'Réponses'!C:C,'Réponses'!F:F,"ERREUR PROCHAINE QUESTION"))</f>
        <v/>
      </c>
      <c r="O2495" s="25" t="str">
        <f>IF(N2495="","",_xlfn.XLOOKUP(N2495,Questions!$A:$A,Questions!$C:$C,"ERREUR TYPE"))</f>
        <v/>
      </c>
      <c r="P2495" s="25" t="str">
        <f>IF(N2495="","",_xlfn.XLOOKUP(N2495&amp;"_"&amp;Saisie!N2496,'Réponses'!D:D,'Réponses'!C:C,""))</f>
        <v/>
      </c>
      <c r="Q2495" s="25" t="str">
        <f t="shared" si="38"/>
        <v/>
      </c>
    </row>
    <row r="2496" spans="1:17">
      <c r="A2496" s="25" t="str">
        <f>IF(ISBLANK(Saisie!C2497),"",_xlfn.XLOOKUP(Saisie!C2497,Barème!A:A,Barème!F:F,"ERREUR CODE PRODUIT"))</f>
        <v/>
      </c>
      <c r="B2496" s="25" t="str">
        <f>IF(OR(A2496="08",A2496="07",MID(Saisie!C2497,4,4)="0804",MID(Saisie!C2497,4,4)="0907",A2496=""),"",_xlfn.XLOOKUP(A2496,Matériau!A:A,Matériau!C:C,"ERREUR MATERIAU"))</f>
        <v/>
      </c>
      <c r="C2496" s="25" t="str">
        <f>IF(B2496="","",_xlfn.XLOOKUP(B2496,Questions!A:A,Questions!C:C,""))</f>
        <v/>
      </c>
      <c r="D2496" s="25" t="str">
        <f>IF(B2496="","",_xlfn.XLOOKUP(B2496&amp;"_"&amp;Saisie!F2497,'Réponses'!D:D,'Réponses'!C:C,""))</f>
        <v/>
      </c>
      <c r="E2496" s="25" t="str">
        <f>IF(D2496="","",_xlfn.XLOOKUP(D2496,'Réponses'!C:C,'Réponses'!F:F,"ERREUR PROCHAINE QUESTION"))</f>
        <v/>
      </c>
      <c r="F2496" s="25" t="str">
        <f>IF(E2496="","",_xlfn.XLOOKUP(E2496,Questions!$A:$A,Questions!$C:$C,""))</f>
        <v/>
      </c>
      <c r="G2496" s="25" t="str">
        <f>IF(E2496="","",_xlfn.XLOOKUP(E2496&amp;"_"&amp;Saisie!H2497,'Réponses'!D:D,'Réponses'!C:C,""))</f>
        <v/>
      </c>
      <c r="H2496" s="25" t="str">
        <f>IF(G2496="","",_xlfn.XLOOKUP(G2496,'Réponses'!C:C,'Réponses'!F:F,"ERREUR PROCHAINE QUESTION"))</f>
        <v/>
      </c>
      <c r="I2496" s="25" t="str">
        <f>IF(H2496="","",_xlfn.XLOOKUP(H2496,Questions!$A:$A,Questions!$C:$C,"ERREUR TYPE"))</f>
        <v/>
      </c>
      <c r="J2496" s="25" t="str">
        <f>IF(H2496="","",_xlfn.XLOOKUP(H2496&amp;"_"&amp;Saisie!J2497,'Réponses'!D:D,'Réponses'!C:C,""))</f>
        <v/>
      </c>
      <c r="K2496" s="25" t="str">
        <f>IF(J2496="","",_xlfn.XLOOKUP(J2496,'Réponses'!C:C,'Réponses'!F:F,"ERREUR PROCHAINE QUESTION"))</f>
        <v/>
      </c>
      <c r="L2496" s="25" t="str">
        <f>IF(K2496="","",_xlfn.XLOOKUP(K2496,Questions!$A:$A,Questions!$C:$C,""))</f>
        <v/>
      </c>
      <c r="M2496" s="25" t="str">
        <f>IF(K2496="","",_xlfn.XLOOKUP(K2496&amp;"_"&amp;Saisie!L2497,'Réponses'!D:D,'Réponses'!C:C,""))</f>
        <v/>
      </c>
      <c r="N2496" s="25" t="str">
        <f>IF(M2496="","",_xlfn.XLOOKUP(M2496,'Réponses'!C:C,'Réponses'!F:F,"ERREUR PROCHAINE QUESTION"))</f>
        <v/>
      </c>
      <c r="O2496" s="25" t="str">
        <f>IF(N2496="","",_xlfn.XLOOKUP(N2496,Questions!$A:$A,Questions!$C:$C,"ERREUR TYPE"))</f>
        <v/>
      </c>
      <c r="P2496" s="25" t="str">
        <f>IF(N2496="","",_xlfn.XLOOKUP(N2496&amp;"_"&amp;Saisie!N2497,'Réponses'!D:D,'Réponses'!C:C,""))</f>
        <v/>
      </c>
      <c r="Q2496" s="25" t="str">
        <f t="shared" si="38"/>
        <v/>
      </c>
    </row>
    <row r="2497" spans="1:17">
      <c r="A2497" s="25" t="str">
        <f>IF(ISBLANK(Saisie!C2498),"",_xlfn.XLOOKUP(Saisie!C2498,Barème!A:A,Barème!F:F,"ERREUR CODE PRODUIT"))</f>
        <v/>
      </c>
      <c r="B2497" s="25" t="str">
        <f>IF(OR(A2497="08",A2497="07",MID(Saisie!C2498,4,4)="0804",MID(Saisie!C2498,4,4)="0907",A2497=""),"",_xlfn.XLOOKUP(A2497,Matériau!A:A,Matériau!C:C,"ERREUR MATERIAU"))</f>
        <v/>
      </c>
      <c r="C2497" s="25" t="str">
        <f>IF(B2497="","",_xlfn.XLOOKUP(B2497,Questions!A:A,Questions!C:C,""))</f>
        <v/>
      </c>
      <c r="D2497" s="25" t="str">
        <f>IF(B2497="","",_xlfn.XLOOKUP(B2497&amp;"_"&amp;Saisie!F2498,'Réponses'!D:D,'Réponses'!C:C,""))</f>
        <v/>
      </c>
      <c r="E2497" s="25" t="str">
        <f>IF(D2497="","",_xlfn.XLOOKUP(D2497,'Réponses'!C:C,'Réponses'!F:F,"ERREUR PROCHAINE QUESTION"))</f>
        <v/>
      </c>
      <c r="F2497" s="25" t="str">
        <f>IF(E2497="","",_xlfn.XLOOKUP(E2497,Questions!$A:$A,Questions!$C:$C,""))</f>
        <v/>
      </c>
      <c r="G2497" s="25" t="str">
        <f>IF(E2497="","",_xlfn.XLOOKUP(E2497&amp;"_"&amp;Saisie!H2498,'Réponses'!D:D,'Réponses'!C:C,""))</f>
        <v/>
      </c>
      <c r="H2497" s="25" t="str">
        <f>IF(G2497="","",_xlfn.XLOOKUP(G2497,'Réponses'!C:C,'Réponses'!F:F,"ERREUR PROCHAINE QUESTION"))</f>
        <v/>
      </c>
      <c r="I2497" s="25" t="str">
        <f>IF(H2497="","",_xlfn.XLOOKUP(H2497,Questions!$A:$A,Questions!$C:$C,"ERREUR TYPE"))</f>
        <v/>
      </c>
      <c r="J2497" s="25" t="str">
        <f>IF(H2497="","",_xlfn.XLOOKUP(H2497&amp;"_"&amp;Saisie!J2498,'Réponses'!D:D,'Réponses'!C:C,""))</f>
        <v/>
      </c>
      <c r="K2497" s="25" t="str">
        <f>IF(J2497="","",_xlfn.XLOOKUP(J2497,'Réponses'!C:C,'Réponses'!F:F,"ERREUR PROCHAINE QUESTION"))</f>
        <v/>
      </c>
      <c r="L2497" s="25" t="str">
        <f>IF(K2497="","",_xlfn.XLOOKUP(K2497,Questions!$A:$A,Questions!$C:$C,""))</f>
        <v/>
      </c>
      <c r="M2497" s="25" t="str">
        <f>IF(K2497="","",_xlfn.XLOOKUP(K2497&amp;"_"&amp;Saisie!L2498,'Réponses'!D:D,'Réponses'!C:C,""))</f>
        <v/>
      </c>
      <c r="N2497" s="25" t="str">
        <f>IF(M2497="","",_xlfn.XLOOKUP(M2497,'Réponses'!C:C,'Réponses'!F:F,"ERREUR PROCHAINE QUESTION"))</f>
        <v/>
      </c>
      <c r="O2497" s="25" t="str">
        <f>IF(N2497="","",_xlfn.XLOOKUP(N2497,Questions!$A:$A,Questions!$C:$C,"ERREUR TYPE"))</f>
        <v/>
      </c>
      <c r="P2497" s="25" t="str">
        <f>IF(N2497="","",_xlfn.XLOOKUP(N2497&amp;"_"&amp;Saisie!N2498,'Réponses'!D:D,'Réponses'!C:C,""))</f>
        <v/>
      </c>
      <c r="Q2497" s="25" t="str">
        <f t="shared" si="38"/>
        <v/>
      </c>
    </row>
    <row r="2498" spans="1:17">
      <c r="A2498" s="25" t="str">
        <f>IF(ISBLANK(Saisie!C2499),"",_xlfn.XLOOKUP(Saisie!C2499,Barème!A:A,Barème!F:F,"ERREUR CODE PRODUIT"))</f>
        <v/>
      </c>
      <c r="B2498" s="25" t="str">
        <f>IF(OR(A2498="08",A2498="07",MID(Saisie!C2499,4,4)="0804",MID(Saisie!C2499,4,4)="0907",A2498=""),"",_xlfn.XLOOKUP(A2498,Matériau!A:A,Matériau!C:C,"ERREUR MATERIAU"))</f>
        <v/>
      </c>
      <c r="C2498" s="25" t="str">
        <f>IF(B2498="","",_xlfn.XLOOKUP(B2498,Questions!A:A,Questions!C:C,""))</f>
        <v/>
      </c>
      <c r="D2498" s="25" t="str">
        <f>IF(B2498="","",_xlfn.XLOOKUP(B2498&amp;"_"&amp;Saisie!F2499,'Réponses'!D:D,'Réponses'!C:C,""))</f>
        <v/>
      </c>
      <c r="E2498" s="25" t="str">
        <f>IF(D2498="","",_xlfn.XLOOKUP(D2498,'Réponses'!C:C,'Réponses'!F:F,"ERREUR PROCHAINE QUESTION"))</f>
        <v/>
      </c>
      <c r="F2498" s="25" t="str">
        <f>IF(E2498="","",_xlfn.XLOOKUP(E2498,Questions!$A:$A,Questions!$C:$C,""))</f>
        <v/>
      </c>
      <c r="G2498" s="25" t="str">
        <f>IF(E2498="","",_xlfn.XLOOKUP(E2498&amp;"_"&amp;Saisie!H2499,'Réponses'!D:D,'Réponses'!C:C,""))</f>
        <v/>
      </c>
      <c r="H2498" s="25" t="str">
        <f>IF(G2498="","",_xlfn.XLOOKUP(G2498,'Réponses'!C:C,'Réponses'!F:F,"ERREUR PROCHAINE QUESTION"))</f>
        <v/>
      </c>
      <c r="I2498" s="25" t="str">
        <f>IF(H2498="","",_xlfn.XLOOKUP(H2498,Questions!$A:$A,Questions!$C:$C,"ERREUR TYPE"))</f>
        <v/>
      </c>
      <c r="J2498" s="25" t="str">
        <f>IF(H2498="","",_xlfn.XLOOKUP(H2498&amp;"_"&amp;Saisie!J2499,'Réponses'!D:D,'Réponses'!C:C,""))</f>
        <v/>
      </c>
      <c r="K2498" s="25" t="str">
        <f>IF(J2498="","",_xlfn.XLOOKUP(J2498,'Réponses'!C:C,'Réponses'!F:F,"ERREUR PROCHAINE QUESTION"))</f>
        <v/>
      </c>
      <c r="L2498" s="25" t="str">
        <f>IF(K2498="","",_xlfn.XLOOKUP(K2498,Questions!$A:$A,Questions!$C:$C,""))</f>
        <v/>
      </c>
      <c r="M2498" s="25" t="str">
        <f>IF(K2498="","",_xlfn.XLOOKUP(K2498&amp;"_"&amp;Saisie!L2499,'Réponses'!D:D,'Réponses'!C:C,""))</f>
        <v/>
      </c>
      <c r="N2498" s="25" t="str">
        <f>IF(M2498="","",_xlfn.XLOOKUP(M2498,'Réponses'!C:C,'Réponses'!F:F,"ERREUR PROCHAINE QUESTION"))</f>
        <v/>
      </c>
      <c r="O2498" s="25" t="str">
        <f>IF(N2498="","",_xlfn.XLOOKUP(N2498,Questions!$A:$A,Questions!$C:$C,"ERREUR TYPE"))</f>
        <v/>
      </c>
      <c r="P2498" s="25" t="str">
        <f>IF(N2498="","",_xlfn.XLOOKUP(N2498&amp;"_"&amp;Saisie!N2499,'Réponses'!D:D,'Réponses'!C:C,""))</f>
        <v/>
      </c>
      <c r="Q2498" s="25" t="str">
        <f t="shared" si="38"/>
        <v/>
      </c>
    </row>
    <row r="2499" spans="1:17">
      <c r="A2499" s="25" t="str">
        <f>IF(ISBLANK(Saisie!C2500),"",_xlfn.XLOOKUP(Saisie!C2500,Barème!A:A,Barème!F:F,"ERREUR CODE PRODUIT"))</f>
        <v/>
      </c>
      <c r="B2499" s="25" t="str">
        <f>IF(OR(A2499="08",A2499="07",MID(Saisie!C2500,4,4)="0804",MID(Saisie!C2500,4,4)="0907",A2499=""),"",_xlfn.XLOOKUP(A2499,Matériau!A:A,Matériau!C:C,"ERREUR MATERIAU"))</f>
        <v/>
      </c>
      <c r="C2499" s="25" t="str">
        <f>IF(B2499="","",_xlfn.XLOOKUP(B2499,Questions!A:A,Questions!C:C,""))</f>
        <v/>
      </c>
      <c r="D2499" s="25" t="str">
        <f>IF(B2499="","",_xlfn.XLOOKUP(B2499&amp;"_"&amp;Saisie!F2500,'Réponses'!D:D,'Réponses'!C:C,""))</f>
        <v/>
      </c>
      <c r="E2499" s="25" t="str">
        <f>IF(D2499="","",_xlfn.XLOOKUP(D2499,'Réponses'!C:C,'Réponses'!F:F,"ERREUR PROCHAINE QUESTION"))</f>
        <v/>
      </c>
      <c r="F2499" s="25" t="str">
        <f>IF(E2499="","",_xlfn.XLOOKUP(E2499,Questions!$A:$A,Questions!$C:$C,""))</f>
        <v/>
      </c>
      <c r="G2499" s="25" t="str">
        <f>IF(E2499="","",_xlfn.XLOOKUP(E2499&amp;"_"&amp;Saisie!H2500,'Réponses'!D:D,'Réponses'!C:C,""))</f>
        <v/>
      </c>
      <c r="H2499" s="25" t="str">
        <f>IF(G2499="","",_xlfn.XLOOKUP(G2499,'Réponses'!C:C,'Réponses'!F:F,"ERREUR PROCHAINE QUESTION"))</f>
        <v/>
      </c>
      <c r="I2499" s="25" t="str">
        <f>IF(H2499="","",_xlfn.XLOOKUP(H2499,Questions!$A:$A,Questions!$C:$C,"ERREUR TYPE"))</f>
        <v/>
      </c>
      <c r="J2499" s="25" t="str">
        <f>IF(H2499="","",_xlfn.XLOOKUP(H2499&amp;"_"&amp;Saisie!J2500,'Réponses'!D:D,'Réponses'!C:C,""))</f>
        <v/>
      </c>
      <c r="K2499" s="25" t="str">
        <f>IF(J2499="","",_xlfn.XLOOKUP(J2499,'Réponses'!C:C,'Réponses'!F:F,"ERREUR PROCHAINE QUESTION"))</f>
        <v/>
      </c>
      <c r="L2499" s="25" t="str">
        <f>IF(K2499="","",_xlfn.XLOOKUP(K2499,Questions!$A:$A,Questions!$C:$C,""))</f>
        <v/>
      </c>
      <c r="M2499" s="25" t="str">
        <f>IF(K2499="","",_xlfn.XLOOKUP(K2499&amp;"_"&amp;Saisie!L2500,'Réponses'!D:D,'Réponses'!C:C,""))</f>
        <v/>
      </c>
      <c r="N2499" s="25" t="str">
        <f>IF(M2499="","",_xlfn.XLOOKUP(M2499,'Réponses'!C:C,'Réponses'!F:F,"ERREUR PROCHAINE QUESTION"))</f>
        <v/>
      </c>
      <c r="O2499" s="25" t="str">
        <f>IF(N2499="","",_xlfn.XLOOKUP(N2499,Questions!$A:$A,Questions!$C:$C,"ERREUR TYPE"))</f>
        <v/>
      </c>
      <c r="P2499" s="25" t="str">
        <f>IF(N2499="","",_xlfn.XLOOKUP(N2499&amp;"_"&amp;Saisie!N2500,'Réponses'!D:D,'Réponses'!C:C,""))</f>
        <v/>
      </c>
      <c r="Q2499" s="25" t="str">
        <f t="shared" ref="Q2499:Q2562" si="39">D2499&amp;IF(G2499="","","_"&amp;G2499)&amp;IF(J2499="","","_"&amp;J2499&amp;IF(M2499="","","_"&amp;M2499)&amp;IF(P2499="","","_"&amp;P2499))</f>
        <v/>
      </c>
    </row>
    <row r="2500" spans="1:17">
      <c r="A2500" s="25" t="str">
        <f>IF(ISBLANK(Saisie!C2501),"",_xlfn.XLOOKUP(Saisie!C2501,Barème!A:A,Barème!F:F,"ERREUR CODE PRODUIT"))</f>
        <v/>
      </c>
      <c r="B2500" s="25" t="str">
        <f>IF(OR(A2500="08",A2500="07",MID(Saisie!C2501,4,4)="0804",MID(Saisie!C2501,4,4)="0907",A2500=""),"",_xlfn.XLOOKUP(A2500,Matériau!A:A,Matériau!C:C,"ERREUR MATERIAU"))</f>
        <v/>
      </c>
      <c r="C2500" s="25" t="str">
        <f>IF(B2500="","",_xlfn.XLOOKUP(B2500,Questions!A:A,Questions!C:C,""))</f>
        <v/>
      </c>
      <c r="D2500" s="25" t="str">
        <f>IF(B2500="","",_xlfn.XLOOKUP(B2500&amp;"_"&amp;Saisie!F2501,'Réponses'!D:D,'Réponses'!C:C,""))</f>
        <v/>
      </c>
      <c r="E2500" s="25" t="str">
        <f>IF(D2500="","",_xlfn.XLOOKUP(D2500,'Réponses'!C:C,'Réponses'!F:F,"ERREUR PROCHAINE QUESTION"))</f>
        <v/>
      </c>
      <c r="F2500" s="25" t="str">
        <f>IF(E2500="","",_xlfn.XLOOKUP(E2500,Questions!$A:$A,Questions!$C:$C,""))</f>
        <v/>
      </c>
      <c r="G2500" s="25" t="str">
        <f>IF(E2500="","",_xlfn.XLOOKUP(E2500&amp;"_"&amp;Saisie!H2501,'Réponses'!D:D,'Réponses'!C:C,""))</f>
        <v/>
      </c>
      <c r="H2500" s="25" t="str">
        <f>IF(G2500="","",_xlfn.XLOOKUP(G2500,'Réponses'!C:C,'Réponses'!F:F,"ERREUR PROCHAINE QUESTION"))</f>
        <v/>
      </c>
      <c r="I2500" s="25" t="str">
        <f>IF(H2500="","",_xlfn.XLOOKUP(H2500,Questions!$A:$A,Questions!$C:$C,"ERREUR TYPE"))</f>
        <v/>
      </c>
      <c r="J2500" s="25" t="str">
        <f>IF(H2500="","",_xlfn.XLOOKUP(H2500&amp;"_"&amp;Saisie!J2501,'Réponses'!D:D,'Réponses'!C:C,""))</f>
        <v/>
      </c>
      <c r="K2500" s="25" t="str">
        <f>IF(J2500="","",_xlfn.XLOOKUP(J2500,'Réponses'!C:C,'Réponses'!F:F,"ERREUR PROCHAINE QUESTION"))</f>
        <v/>
      </c>
      <c r="L2500" s="25" t="str">
        <f>IF(K2500="","",_xlfn.XLOOKUP(K2500,Questions!$A:$A,Questions!$C:$C,""))</f>
        <v/>
      </c>
      <c r="M2500" s="25" t="str">
        <f>IF(K2500="","",_xlfn.XLOOKUP(K2500&amp;"_"&amp;Saisie!L2501,'Réponses'!D:D,'Réponses'!C:C,""))</f>
        <v/>
      </c>
      <c r="N2500" s="25" t="str">
        <f>IF(M2500="","",_xlfn.XLOOKUP(M2500,'Réponses'!C:C,'Réponses'!F:F,"ERREUR PROCHAINE QUESTION"))</f>
        <v/>
      </c>
      <c r="O2500" s="25" t="str">
        <f>IF(N2500="","",_xlfn.XLOOKUP(N2500,Questions!$A:$A,Questions!$C:$C,"ERREUR TYPE"))</f>
        <v/>
      </c>
      <c r="P2500" s="25" t="str">
        <f>IF(N2500="","",_xlfn.XLOOKUP(N2500&amp;"_"&amp;Saisie!N2501,'Réponses'!D:D,'Réponses'!C:C,""))</f>
        <v/>
      </c>
      <c r="Q2500" s="25" t="str">
        <f t="shared" si="39"/>
        <v/>
      </c>
    </row>
    <row r="2501" spans="1:17">
      <c r="A2501" s="25" t="str">
        <f>IF(ISBLANK(Saisie!C2502),"",_xlfn.XLOOKUP(Saisie!C2502,Barème!A:A,Barème!F:F,"ERREUR CODE PRODUIT"))</f>
        <v/>
      </c>
      <c r="B2501" s="25" t="str">
        <f>IF(OR(A2501="08",A2501="07",MID(Saisie!C2502,4,4)="0804",MID(Saisie!C2502,4,4)="0907",A2501=""),"",_xlfn.XLOOKUP(A2501,Matériau!A:A,Matériau!C:C,"ERREUR MATERIAU"))</f>
        <v/>
      </c>
      <c r="C2501" s="25" t="str">
        <f>IF(B2501="","",_xlfn.XLOOKUP(B2501,Questions!A:A,Questions!C:C,""))</f>
        <v/>
      </c>
      <c r="D2501" s="25" t="str">
        <f>IF(B2501="","",_xlfn.XLOOKUP(B2501&amp;"_"&amp;Saisie!F2502,'Réponses'!D:D,'Réponses'!C:C,""))</f>
        <v/>
      </c>
      <c r="E2501" s="25" t="str">
        <f>IF(D2501="","",_xlfn.XLOOKUP(D2501,'Réponses'!C:C,'Réponses'!F:F,"ERREUR PROCHAINE QUESTION"))</f>
        <v/>
      </c>
      <c r="F2501" s="25" t="str">
        <f>IF(E2501="","",_xlfn.XLOOKUP(E2501,Questions!$A:$A,Questions!$C:$C,""))</f>
        <v/>
      </c>
      <c r="G2501" s="25" t="str">
        <f>IF(E2501="","",_xlfn.XLOOKUP(E2501&amp;"_"&amp;Saisie!H2502,'Réponses'!D:D,'Réponses'!C:C,""))</f>
        <v/>
      </c>
      <c r="H2501" s="25" t="str">
        <f>IF(G2501="","",_xlfn.XLOOKUP(G2501,'Réponses'!C:C,'Réponses'!F:F,"ERREUR PROCHAINE QUESTION"))</f>
        <v/>
      </c>
      <c r="I2501" s="25" t="str">
        <f>IF(H2501="","",_xlfn.XLOOKUP(H2501,Questions!$A:$A,Questions!$C:$C,"ERREUR TYPE"))</f>
        <v/>
      </c>
      <c r="J2501" s="25" t="str">
        <f>IF(H2501="","",_xlfn.XLOOKUP(H2501&amp;"_"&amp;Saisie!J2502,'Réponses'!D:D,'Réponses'!C:C,""))</f>
        <v/>
      </c>
      <c r="K2501" s="25" t="str">
        <f>IF(J2501="","",_xlfn.XLOOKUP(J2501,'Réponses'!C:C,'Réponses'!F:F,"ERREUR PROCHAINE QUESTION"))</f>
        <v/>
      </c>
      <c r="L2501" s="25" t="str">
        <f>IF(K2501="","",_xlfn.XLOOKUP(K2501,Questions!$A:$A,Questions!$C:$C,""))</f>
        <v/>
      </c>
      <c r="M2501" s="25" t="str">
        <f>IF(K2501="","",_xlfn.XLOOKUP(K2501&amp;"_"&amp;Saisie!L2502,'Réponses'!D:D,'Réponses'!C:C,""))</f>
        <v/>
      </c>
      <c r="N2501" s="25" t="str">
        <f>IF(M2501="","",_xlfn.XLOOKUP(M2501,'Réponses'!C:C,'Réponses'!F:F,"ERREUR PROCHAINE QUESTION"))</f>
        <v/>
      </c>
      <c r="O2501" s="25" t="str">
        <f>IF(N2501="","",_xlfn.XLOOKUP(N2501,Questions!$A:$A,Questions!$C:$C,"ERREUR TYPE"))</f>
        <v/>
      </c>
      <c r="P2501" s="25" t="str">
        <f>IF(N2501="","",_xlfn.XLOOKUP(N2501&amp;"_"&amp;Saisie!N2502,'Réponses'!D:D,'Réponses'!C:C,""))</f>
        <v/>
      </c>
      <c r="Q2501" s="25" t="str">
        <f t="shared" si="39"/>
        <v/>
      </c>
    </row>
    <row r="2502" spans="1:17">
      <c r="A2502" s="25" t="str">
        <f>IF(ISBLANK(Saisie!C2503),"",_xlfn.XLOOKUP(Saisie!C2503,Barème!A:A,Barème!F:F,"ERREUR CODE PRODUIT"))</f>
        <v/>
      </c>
      <c r="B2502" s="25" t="str">
        <f>IF(OR(A2502="08",A2502="07",MID(Saisie!C2503,4,4)="0804",MID(Saisie!C2503,4,4)="0907",A2502=""),"",_xlfn.XLOOKUP(A2502,Matériau!A:A,Matériau!C:C,"ERREUR MATERIAU"))</f>
        <v/>
      </c>
      <c r="C2502" s="25" t="str">
        <f>IF(B2502="","",_xlfn.XLOOKUP(B2502,Questions!A:A,Questions!C:C,""))</f>
        <v/>
      </c>
      <c r="D2502" s="25" t="str">
        <f>IF(B2502="","",_xlfn.XLOOKUP(B2502&amp;"_"&amp;Saisie!F2503,'Réponses'!D:D,'Réponses'!C:C,""))</f>
        <v/>
      </c>
      <c r="E2502" s="25" t="str">
        <f>IF(D2502="","",_xlfn.XLOOKUP(D2502,'Réponses'!C:C,'Réponses'!F:F,"ERREUR PROCHAINE QUESTION"))</f>
        <v/>
      </c>
      <c r="F2502" s="25" t="str">
        <f>IF(E2502="","",_xlfn.XLOOKUP(E2502,Questions!$A:$A,Questions!$C:$C,""))</f>
        <v/>
      </c>
      <c r="G2502" s="25" t="str">
        <f>IF(E2502="","",_xlfn.XLOOKUP(E2502&amp;"_"&amp;Saisie!H2503,'Réponses'!D:D,'Réponses'!C:C,""))</f>
        <v/>
      </c>
      <c r="H2502" s="25" t="str">
        <f>IF(G2502="","",_xlfn.XLOOKUP(G2502,'Réponses'!C:C,'Réponses'!F:F,"ERREUR PROCHAINE QUESTION"))</f>
        <v/>
      </c>
      <c r="I2502" s="25" t="str">
        <f>IF(H2502="","",_xlfn.XLOOKUP(H2502,Questions!$A:$A,Questions!$C:$C,"ERREUR TYPE"))</f>
        <v/>
      </c>
      <c r="J2502" s="25" t="str">
        <f>IF(H2502="","",_xlfn.XLOOKUP(H2502&amp;"_"&amp;Saisie!J2503,'Réponses'!D:D,'Réponses'!C:C,""))</f>
        <v/>
      </c>
      <c r="K2502" s="25" t="str">
        <f>IF(J2502="","",_xlfn.XLOOKUP(J2502,'Réponses'!C:C,'Réponses'!F:F,"ERREUR PROCHAINE QUESTION"))</f>
        <v/>
      </c>
      <c r="L2502" s="25" t="str">
        <f>IF(K2502="","",_xlfn.XLOOKUP(K2502,Questions!$A:$A,Questions!$C:$C,""))</f>
        <v/>
      </c>
      <c r="M2502" s="25" t="str">
        <f>IF(K2502="","",_xlfn.XLOOKUP(K2502&amp;"_"&amp;Saisie!L2503,'Réponses'!D:D,'Réponses'!C:C,""))</f>
        <v/>
      </c>
      <c r="N2502" s="25" t="str">
        <f>IF(M2502="","",_xlfn.XLOOKUP(M2502,'Réponses'!C:C,'Réponses'!F:F,"ERREUR PROCHAINE QUESTION"))</f>
        <v/>
      </c>
      <c r="O2502" s="25" t="str">
        <f>IF(N2502="","",_xlfn.XLOOKUP(N2502,Questions!$A:$A,Questions!$C:$C,"ERREUR TYPE"))</f>
        <v/>
      </c>
      <c r="P2502" s="25" t="str">
        <f>IF(N2502="","",_xlfn.XLOOKUP(N2502&amp;"_"&amp;Saisie!N2503,'Réponses'!D:D,'Réponses'!C:C,""))</f>
        <v/>
      </c>
      <c r="Q2502" s="25" t="str">
        <f t="shared" si="39"/>
        <v/>
      </c>
    </row>
    <row r="2503" spans="1:17">
      <c r="A2503" s="25" t="str">
        <f>IF(ISBLANK(Saisie!C2504),"",_xlfn.XLOOKUP(Saisie!C2504,Barème!A:A,Barème!F:F,"ERREUR CODE PRODUIT"))</f>
        <v/>
      </c>
      <c r="B2503" s="25" t="str">
        <f>IF(OR(A2503="08",A2503="07",MID(Saisie!C2504,4,4)="0804",MID(Saisie!C2504,4,4)="0907",A2503=""),"",_xlfn.XLOOKUP(A2503,Matériau!A:A,Matériau!C:C,"ERREUR MATERIAU"))</f>
        <v/>
      </c>
      <c r="C2503" s="25" t="str">
        <f>IF(B2503="","",_xlfn.XLOOKUP(B2503,Questions!A:A,Questions!C:C,""))</f>
        <v/>
      </c>
      <c r="D2503" s="25" t="str">
        <f>IF(B2503="","",_xlfn.XLOOKUP(B2503&amp;"_"&amp;Saisie!F2504,'Réponses'!D:D,'Réponses'!C:C,""))</f>
        <v/>
      </c>
      <c r="E2503" s="25" t="str">
        <f>IF(D2503="","",_xlfn.XLOOKUP(D2503,'Réponses'!C:C,'Réponses'!F:F,"ERREUR PROCHAINE QUESTION"))</f>
        <v/>
      </c>
      <c r="F2503" s="25" t="str">
        <f>IF(E2503="","",_xlfn.XLOOKUP(E2503,Questions!$A:$A,Questions!$C:$C,""))</f>
        <v/>
      </c>
      <c r="G2503" s="25" t="str">
        <f>IF(E2503="","",_xlfn.XLOOKUP(E2503&amp;"_"&amp;Saisie!H2504,'Réponses'!D:D,'Réponses'!C:C,""))</f>
        <v/>
      </c>
      <c r="H2503" s="25" t="str">
        <f>IF(G2503="","",_xlfn.XLOOKUP(G2503,'Réponses'!C:C,'Réponses'!F:F,"ERREUR PROCHAINE QUESTION"))</f>
        <v/>
      </c>
      <c r="I2503" s="25" t="str">
        <f>IF(H2503="","",_xlfn.XLOOKUP(H2503,Questions!$A:$A,Questions!$C:$C,"ERREUR TYPE"))</f>
        <v/>
      </c>
      <c r="J2503" s="25" t="str">
        <f>IF(H2503="","",_xlfn.XLOOKUP(H2503&amp;"_"&amp;Saisie!J2504,'Réponses'!D:D,'Réponses'!C:C,""))</f>
        <v/>
      </c>
      <c r="K2503" s="25" t="str">
        <f>IF(J2503="","",_xlfn.XLOOKUP(J2503,'Réponses'!C:C,'Réponses'!F:F,"ERREUR PROCHAINE QUESTION"))</f>
        <v/>
      </c>
      <c r="L2503" s="25" t="str">
        <f>IF(K2503="","",_xlfn.XLOOKUP(K2503,Questions!$A:$A,Questions!$C:$C,""))</f>
        <v/>
      </c>
      <c r="M2503" s="25" t="str">
        <f>IF(K2503="","",_xlfn.XLOOKUP(K2503&amp;"_"&amp;Saisie!L2504,'Réponses'!D:D,'Réponses'!C:C,""))</f>
        <v/>
      </c>
      <c r="N2503" s="25" t="str">
        <f>IF(M2503="","",_xlfn.XLOOKUP(M2503,'Réponses'!C:C,'Réponses'!F:F,"ERREUR PROCHAINE QUESTION"))</f>
        <v/>
      </c>
      <c r="O2503" s="25" t="str">
        <f>IF(N2503="","",_xlfn.XLOOKUP(N2503,Questions!$A:$A,Questions!$C:$C,"ERREUR TYPE"))</f>
        <v/>
      </c>
      <c r="P2503" s="25" t="str">
        <f>IF(N2503="","",_xlfn.XLOOKUP(N2503&amp;"_"&amp;Saisie!N2504,'Réponses'!D:D,'Réponses'!C:C,""))</f>
        <v/>
      </c>
      <c r="Q2503" s="25" t="str">
        <f t="shared" si="39"/>
        <v/>
      </c>
    </row>
    <row r="2504" spans="1:17">
      <c r="A2504" s="25" t="str">
        <f>IF(ISBLANK(Saisie!C2505),"",_xlfn.XLOOKUP(Saisie!C2505,Barème!A:A,Barème!F:F,"ERREUR CODE PRODUIT"))</f>
        <v/>
      </c>
      <c r="B2504" s="25" t="str">
        <f>IF(OR(A2504="08",A2504="07",MID(Saisie!C2505,4,4)="0804",MID(Saisie!C2505,4,4)="0907",A2504=""),"",_xlfn.XLOOKUP(A2504,Matériau!A:A,Matériau!C:C,"ERREUR MATERIAU"))</f>
        <v/>
      </c>
      <c r="C2504" s="25" t="str">
        <f>IF(B2504="","",_xlfn.XLOOKUP(B2504,Questions!A:A,Questions!C:C,""))</f>
        <v/>
      </c>
      <c r="D2504" s="25" t="str">
        <f>IF(B2504="","",_xlfn.XLOOKUP(B2504&amp;"_"&amp;Saisie!F2505,'Réponses'!D:D,'Réponses'!C:C,""))</f>
        <v/>
      </c>
      <c r="E2504" s="25" t="str">
        <f>IF(D2504="","",_xlfn.XLOOKUP(D2504,'Réponses'!C:C,'Réponses'!F:F,"ERREUR PROCHAINE QUESTION"))</f>
        <v/>
      </c>
      <c r="F2504" s="25" t="str">
        <f>IF(E2504="","",_xlfn.XLOOKUP(E2504,Questions!$A:$A,Questions!$C:$C,""))</f>
        <v/>
      </c>
      <c r="G2504" s="25" t="str">
        <f>IF(E2504="","",_xlfn.XLOOKUP(E2504&amp;"_"&amp;Saisie!H2505,'Réponses'!D:D,'Réponses'!C:C,""))</f>
        <v/>
      </c>
      <c r="H2504" s="25" t="str">
        <f>IF(G2504="","",_xlfn.XLOOKUP(G2504,'Réponses'!C:C,'Réponses'!F:F,"ERREUR PROCHAINE QUESTION"))</f>
        <v/>
      </c>
      <c r="I2504" s="25" t="str">
        <f>IF(H2504="","",_xlfn.XLOOKUP(H2504,Questions!$A:$A,Questions!$C:$C,"ERREUR TYPE"))</f>
        <v/>
      </c>
      <c r="J2504" s="25" t="str">
        <f>IF(H2504="","",_xlfn.XLOOKUP(H2504&amp;"_"&amp;Saisie!J2505,'Réponses'!D:D,'Réponses'!C:C,""))</f>
        <v/>
      </c>
      <c r="K2504" s="25" t="str">
        <f>IF(J2504="","",_xlfn.XLOOKUP(J2504,'Réponses'!C:C,'Réponses'!F:F,"ERREUR PROCHAINE QUESTION"))</f>
        <v/>
      </c>
      <c r="L2504" s="25" t="str">
        <f>IF(K2504="","",_xlfn.XLOOKUP(K2504,Questions!$A:$A,Questions!$C:$C,""))</f>
        <v/>
      </c>
      <c r="M2504" s="25" t="str">
        <f>IF(K2504="","",_xlfn.XLOOKUP(K2504&amp;"_"&amp;Saisie!L2505,'Réponses'!D:D,'Réponses'!C:C,""))</f>
        <v/>
      </c>
      <c r="N2504" s="25" t="str">
        <f>IF(M2504="","",_xlfn.XLOOKUP(M2504,'Réponses'!C:C,'Réponses'!F:F,"ERREUR PROCHAINE QUESTION"))</f>
        <v/>
      </c>
      <c r="O2504" s="25" t="str">
        <f>IF(N2504="","",_xlfn.XLOOKUP(N2504,Questions!$A:$A,Questions!$C:$C,"ERREUR TYPE"))</f>
        <v/>
      </c>
      <c r="P2504" s="25" t="str">
        <f>IF(N2504="","",_xlfn.XLOOKUP(N2504&amp;"_"&amp;Saisie!N2505,'Réponses'!D:D,'Réponses'!C:C,""))</f>
        <v/>
      </c>
      <c r="Q2504" s="25" t="str">
        <f t="shared" si="39"/>
        <v/>
      </c>
    </row>
    <row r="2505" spans="1:17">
      <c r="A2505" s="25" t="str">
        <f>IF(ISBLANK(Saisie!C2506),"",_xlfn.XLOOKUP(Saisie!C2506,Barème!A:A,Barème!F:F,"ERREUR CODE PRODUIT"))</f>
        <v/>
      </c>
      <c r="B2505" s="25" t="str">
        <f>IF(OR(A2505="08",A2505="07",MID(Saisie!C2506,4,4)="0804",MID(Saisie!C2506,4,4)="0907",A2505=""),"",_xlfn.XLOOKUP(A2505,Matériau!A:A,Matériau!C:C,"ERREUR MATERIAU"))</f>
        <v/>
      </c>
      <c r="C2505" s="25" t="str">
        <f>IF(B2505="","",_xlfn.XLOOKUP(B2505,Questions!A:A,Questions!C:C,""))</f>
        <v/>
      </c>
      <c r="D2505" s="25" t="str">
        <f>IF(B2505="","",_xlfn.XLOOKUP(B2505&amp;"_"&amp;Saisie!F2506,'Réponses'!D:D,'Réponses'!C:C,""))</f>
        <v/>
      </c>
      <c r="E2505" s="25" t="str">
        <f>IF(D2505="","",_xlfn.XLOOKUP(D2505,'Réponses'!C:C,'Réponses'!F:F,"ERREUR PROCHAINE QUESTION"))</f>
        <v/>
      </c>
      <c r="F2505" s="25" t="str">
        <f>IF(E2505="","",_xlfn.XLOOKUP(E2505,Questions!$A:$A,Questions!$C:$C,""))</f>
        <v/>
      </c>
      <c r="G2505" s="25" t="str">
        <f>IF(E2505="","",_xlfn.XLOOKUP(E2505&amp;"_"&amp;Saisie!H2506,'Réponses'!D:D,'Réponses'!C:C,""))</f>
        <v/>
      </c>
      <c r="H2505" s="25" t="str">
        <f>IF(G2505="","",_xlfn.XLOOKUP(G2505,'Réponses'!C:C,'Réponses'!F:F,"ERREUR PROCHAINE QUESTION"))</f>
        <v/>
      </c>
      <c r="I2505" s="25" t="str">
        <f>IF(H2505="","",_xlfn.XLOOKUP(H2505,Questions!$A:$A,Questions!$C:$C,"ERREUR TYPE"))</f>
        <v/>
      </c>
      <c r="J2505" s="25" t="str">
        <f>IF(H2505="","",_xlfn.XLOOKUP(H2505&amp;"_"&amp;Saisie!J2506,'Réponses'!D:D,'Réponses'!C:C,""))</f>
        <v/>
      </c>
      <c r="K2505" s="25" t="str">
        <f>IF(J2505="","",_xlfn.XLOOKUP(J2505,'Réponses'!C:C,'Réponses'!F:F,"ERREUR PROCHAINE QUESTION"))</f>
        <v/>
      </c>
      <c r="L2505" s="25" t="str">
        <f>IF(K2505="","",_xlfn.XLOOKUP(K2505,Questions!$A:$A,Questions!$C:$C,""))</f>
        <v/>
      </c>
      <c r="M2505" s="25" t="str">
        <f>IF(K2505="","",_xlfn.XLOOKUP(K2505&amp;"_"&amp;Saisie!L2506,'Réponses'!D:D,'Réponses'!C:C,""))</f>
        <v/>
      </c>
      <c r="N2505" s="25" t="str">
        <f>IF(M2505="","",_xlfn.XLOOKUP(M2505,'Réponses'!C:C,'Réponses'!F:F,"ERREUR PROCHAINE QUESTION"))</f>
        <v/>
      </c>
      <c r="O2505" s="25" t="str">
        <f>IF(N2505="","",_xlfn.XLOOKUP(N2505,Questions!$A:$A,Questions!$C:$C,"ERREUR TYPE"))</f>
        <v/>
      </c>
      <c r="P2505" s="25" t="str">
        <f>IF(N2505="","",_xlfn.XLOOKUP(N2505&amp;"_"&amp;Saisie!N2506,'Réponses'!D:D,'Réponses'!C:C,""))</f>
        <v/>
      </c>
      <c r="Q2505" s="25" t="str">
        <f t="shared" si="39"/>
        <v/>
      </c>
    </row>
    <row r="2506" spans="1:17">
      <c r="A2506" s="25" t="str">
        <f>IF(ISBLANK(Saisie!C2507),"",_xlfn.XLOOKUP(Saisie!C2507,Barème!A:A,Barème!F:F,"ERREUR CODE PRODUIT"))</f>
        <v/>
      </c>
      <c r="B2506" s="25" t="str">
        <f>IF(OR(A2506="08",A2506="07",MID(Saisie!C2507,4,4)="0804",MID(Saisie!C2507,4,4)="0907",A2506=""),"",_xlfn.XLOOKUP(A2506,Matériau!A:A,Matériau!C:C,"ERREUR MATERIAU"))</f>
        <v/>
      </c>
      <c r="C2506" s="25" t="str">
        <f>IF(B2506="","",_xlfn.XLOOKUP(B2506,Questions!A:A,Questions!C:C,""))</f>
        <v/>
      </c>
      <c r="D2506" s="25" t="str">
        <f>IF(B2506="","",_xlfn.XLOOKUP(B2506&amp;"_"&amp;Saisie!F2507,'Réponses'!D:D,'Réponses'!C:C,""))</f>
        <v/>
      </c>
      <c r="E2506" s="25" t="str">
        <f>IF(D2506="","",_xlfn.XLOOKUP(D2506,'Réponses'!C:C,'Réponses'!F:F,"ERREUR PROCHAINE QUESTION"))</f>
        <v/>
      </c>
      <c r="F2506" s="25" t="str">
        <f>IF(E2506="","",_xlfn.XLOOKUP(E2506,Questions!$A:$A,Questions!$C:$C,""))</f>
        <v/>
      </c>
      <c r="G2506" s="25" t="str">
        <f>IF(E2506="","",_xlfn.XLOOKUP(E2506&amp;"_"&amp;Saisie!H2507,'Réponses'!D:D,'Réponses'!C:C,""))</f>
        <v/>
      </c>
      <c r="H2506" s="25" t="str">
        <f>IF(G2506="","",_xlfn.XLOOKUP(G2506,'Réponses'!C:C,'Réponses'!F:F,"ERREUR PROCHAINE QUESTION"))</f>
        <v/>
      </c>
      <c r="I2506" s="25" t="str">
        <f>IF(H2506="","",_xlfn.XLOOKUP(H2506,Questions!$A:$A,Questions!$C:$C,"ERREUR TYPE"))</f>
        <v/>
      </c>
      <c r="J2506" s="25" t="str">
        <f>IF(H2506="","",_xlfn.XLOOKUP(H2506&amp;"_"&amp;Saisie!J2507,'Réponses'!D:D,'Réponses'!C:C,""))</f>
        <v/>
      </c>
      <c r="K2506" s="25" t="str">
        <f>IF(J2506="","",_xlfn.XLOOKUP(J2506,'Réponses'!C:C,'Réponses'!F:F,"ERREUR PROCHAINE QUESTION"))</f>
        <v/>
      </c>
      <c r="L2506" s="25" t="str">
        <f>IF(K2506="","",_xlfn.XLOOKUP(K2506,Questions!$A:$A,Questions!$C:$C,""))</f>
        <v/>
      </c>
      <c r="M2506" s="25" t="str">
        <f>IF(K2506="","",_xlfn.XLOOKUP(K2506&amp;"_"&amp;Saisie!L2507,'Réponses'!D:D,'Réponses'!C:C,""))</f>
        <v/>
      </c>
      <c r="N2506" s="25" t="str">
        <f>IF(M2506="","",_xlfn.XLOOKUP(M2506,'Réponses'!C:C,'Réponses'!F:F,"ERREUR PROCHAINE QUESTION"))</f>
        <v/>
      </c>
      <c r="O2506" s="25" t="str">
        <f>IF(N2506="","",_xlfn.XLOOKUP(N2506,Questions!$A:$A,Questions!$C:$C,"ERREUR TYPE"))</f>
        <v/>
      </c>
      <c r="P2506" s="25" t="str">
        <f>IF(N2506="","",_xlfn.XLOOKUP(N2506&amp;"_"&amp;Saisie!N2507,'Réponses'!D:D,'Réponses'!C:C,""))</f>
        <v/>
      </c>
      <c r="Q2506" s="25" t="str">
        <f t="shared" si="39"/>
        <v/>
      </c>
    </row>
    <row r="2507" spans="1:17">
      <c r="A2507" s="25" t="str">
        <f>IF(ISBLANK(Saisie!C2508),"",_xlfn.XLOOKUP(Saisie!C2508,Barème!A:A,Barème!F:F,"ERREUR CODE PRODUIT"))</f>
        <v/>
      </c>
      <c r="B2507" s="25" t="str">
        <f>IF(OR(A2507="08",A2507="07",MID(Saisie!C2508,4,4)="0804",MID(Saisie!C2508,4,4)="0907",A2507=""),"",_xlfn.XLOOKUP(A2507,Matériau!A:A,Matériau!C:C,"ERREUR MATERIAU"))</f>
        <v/>
      </c>
      <c r="C2507" s="25" t="str">
        <f>IF(B2507="","",_xlfn.XLOOKUP(B2507,Questions!A:A,Questions!C:C,""))</f>
        <v/>
      </c>
      <c r="D2507" s="25" t="str">
        <f>IF(B2507="","",_xlfn.XLOOKUP(B2507&amp;"_"&amp;Saisie!F2508,'Réponses'!D:D,'Réponses'!C:C,""))</f>
        <v/>
      </c>
      <c r="E2507" s="25" t="str">
        <f>IF(D2507="","",_xlfn.XLOOKUP(D2507,'Réponses'!C:C,'Réponses'!F:F,"ERREUR PROCHAINE QUESTION"))</f>
        <v/>
      </c>
      <c r="F2507" s="25" t="str">
        <f>IF(E2507="","",_xlfn.XLOOKUP(E2507,Questions!$A:$A,Questions!$C:$C,""))</f>
        <v/>
      </c>
      <c r="G2507" s="25" t="str">
        <f>IF(E2507="","",_xlfn.XLOOKUP(E2507&amp;"_"&amp;Saisie!H2508,'Réponses'!D:D,'Réponses'!C:C,""))</f>
        <v/>
      </c>
      <c r="H2507" s="25" t="str">
        <f>IF(G2507="","",_xlfn.XLOOKUP(G2507,'Réponses'!C:C,'Réponses'!F:F,"ERREUR PROCHAINE QUESTION"))</f>
        <v/>
      </c>
      <c r="I2507" s="25" t="str">
        <f>IF(H2507="","",_xlfn.XLOOKUP(H2507,Questions!$A:$A,Questions!$C:$C,"ERREUR TYPE"))</f>
        <v/>
      </c>
      <c r="J2507" s="25" t="str">
        <f>IF(H2507="","",_xlfn.XLOOKUP(H2507&amp;"_"&amp;Saisie!J2508,'Réponses'!D:D,'Réponses'!C:C,""))</f>
        <v/>
      </c>
      <c r="K2507" s="25" t="str">
        <f>IF(J2507="","",_xlfn.XLOOKUP(J2507,'Réponses'!C:C,'Réponses'!F:F,"ERREUR PROCHAINE QUESTION"))</f>
        <v/>
      </c>
      <c r="L2507" s="25" t="str">
        <f>IF(K2507="","",_xlfn.XLOOKUP(K2507,Questions!$A:$A,Questions!$C:$C,""))</f>
        <v/>
      </c>
      <c r="M2507" s="25" t="str">
        <f>IF(K2507="","",_xlfn.XLOOKUP(K2507&amp;"_"&amp;Saisie!L2508,'Réponses'!D:D,'Réponses'!C:C,""))</f>
        <v/>
      </c>
      <c r="N2507" s="25" t="str">
        <f>IF(M2507="","",_xlfn.XLOOKUP(M2507,'Réponses'!C:C,'Réponses'!F:F,"ERREUR PROCHAINE QUESTION"))</f>
        <v/>
      </c>
      <c r="O2507" s="25" t="str">
        <f>IF(N2507="","",_xlfn.XLOOKUP(N2507,Questions!$A:$A,Questions!$C:$C,"ERREUR TYPE"))</f>
        <v/>
      </c>
      <c r="P2507" s="25" t="str">
        <f>IF(N2507="","",_xlfn.XLOOKUP(N2507&amp;"_"&amp;Saisie!N2508,'Réponses'!D:D,'Réponses'!C:C,""))</f>
        <v/>
      </c>
      <c r="Q2507" s="25" t="str">
        <f t="shared" si="39"/>
        <v/>
      </c>
    </row>
    <row r="2508" spans="1:17">
      <c r="A2508" s="25" t="str">
        <f>IF(ISBLANK(Saisie!C2509),"",_xlfn.XLOOKUP(Saisie!C2509,Barème!A:A,Barème!F:F,"ERREUR CODE PRODUIT"))</f>
        <v/>
      </c>
      <c r="B2508" s="25" t="str">
        <f>IF(OR(A2508="08",A2508="07",MID(Saisie!C2509,4,4)="0804",MID(Saisie!C2509,4,4)="0907",A2508=""),"",_xlfn.XLOOKUP(A2508,Matériau!A:A,Matériau!C:C,"ERREUR MATERIAU"))</f>
        <v/>
      </c>
      <c r="C2508" s="25" t="str">
        <f>IF(B2508="","",_xlfn.XLOOKUP(B2508,Questions!A:A,Questions!C:C,""))</f>
        <v/>
      </c>
      <c r="D2508" s="25" t="str">
        <f>IF(B2508="","",_xlfn.XLOOKUP(B2508&amp;"_"&amp;Saisie!F2509,'Réponses'!D:D,'Réponses'!C:C,""))</f>
        <v/>
      </c>
      <c r="E2508" s="25" t="str">
        <f>IF(D2508="","",_xlfn.XLOOKUP(D2508,'Réponses'!C:C,'Réponses'!F:F,"ERREUR PROCHAINE QUESTION"))</f>
        <v/>
      </c>
      <c r="F2508" s="25" t="str">
        <f>IF(E2508="","",_xlfn.XLOOKUP(E2508,Questions!$A:$A,Questions!$C:$C,""))</f>
        <v/>
      </c>
      <c r="G2508" s="25" t="str">
        <f>IF(E2508="","",_xlfn.XLOOKUP(E2508&amp;"_"&amp;Saisie!H2509,'Réponses'!D:D,'Réponses'!C:C,""))</f>
        <v/>
      </c>
      <c r="H2508" s="25" t="str">
        <f>IF(G2508="","",_xlfn.XLOOKUP(G2508,'Réponses'!C:C,'Réponses'!F:F,"ERREUR PROCHAINE QUESTION"))</f>
        <v/>
      </c>
      <c r="I2508" s="25" t="str">
        <f>IF(H2508="","",_xlfn.XLOOKUP(H2508,Questions!$A:$A,Questions!$C:$C,"ERREUR TYPE"))</f>
        <v/>
      </c>
      <c r="J2508" s="25" t="str">
        <f>IF(H2508="","",_xlfn.XLOOKUP(H2508&amp;"_"&amp;Saisie!J2509,'Réponses'!D:D,'Réponses'!C:C,""))</f>
        <v/>
      </c>
      <c r="K2508" s="25" t="str">
        <f>IF(J2508="","",_xlfn.XLOOKUP(J2508,'Réponses'!C:C,'Réponses'!F:F,"ERREUR PROCHAINE QUESTION"))</f>
        <v/>
      </c>
      <c r="L2508" s="25" t="str">
        <f>IF(K2508="","",_xlfn.XLOOKUP(K2508,Questions!$A:$A,Questions!$C:$C,""))</f>
        <v/>
      </c>
      <c r="M2508" s="25" t="str">
        <f>IF(K2508="","",_xlfn.XLOOKUP(K2508&amp;"_"&amp;Saisie!L2509,'Réponses'!D:D,'Réponses'!C:C,""))</f>
        <v/>
      </c>
      <c r="N2508" s="25" t="str">
        <f>IF(M2508="","",_xlfn.XLOOKUP(M2508,'Réponses'!C:C,'Réponses'!F:F,"ERREUR PROCHAINE QUESTION"))</f>
        <v/>
      </c>
      <c r="O2508" s="25" t="str">
        <f>IF(N2508="","",_xlfn.XLOOKUP(N2508,Questions!$A:$A,Questions!$C:$C,"ERREUR TYPE"))</f>
        <v/>
      </c>
      <c r="P2508" s="25" t="str">
        <f>IF(N2508="","",_xlfn.XLOOKUP(N2508&amp;"_"&amp;Saisie!N2509,'Réponses'!D:D,'Réponses'!C:C,""))</f>
        <v/>
      </c>
      <c r="Q2508" s="25" t="str">
        <f t="shared" si="39"/>
        <v/>
      </c>
    </row>
    <row r="2509" spans="1:17">
      <c r="A2509" s="25" t="str">
        <f>IF(ISBLANK(Saisie!C2510),"",_xlfn.XLOOKUP(Saisie!C2510,Barème!A:A,Barème!F:F,"ERREUR CODE PRODUIT"))</f>
        <v/>
      </c>
      <c r="B2509" s="25" t="str">
        <f>IF(OR(A2509="08",A2509="07",MID(Saisie!C2510,4,4)="0804",MID(Saisie!C2510,4,4)="0907",A2509=""),"",_xlfn.XLOOKUP(A2509,Matériau!A:A,Matériau!C:C,"ERREUR MATERIAU"))</f>
        <v/>
      </c>
      <c r="C2509" s="25" t="str">
        <f>IF(B2509="","",_xlfn.XLOOKUP(B2509,Questions!A:A,Questions!C:C,""))</f>
        <v/>
      </c>
      <c r="D2509" s="25" t="str">
        <f>IF(B2509="","",_xlfn.XLOOKUP(B2509&amp;"_"&amp;Saisie!F2510,'Réponses'!D:D,'Réponses'!C:C,""))</f>
        <v/>
      </c>
      <c r="E2509" s="25" t="str">
        <f>IF(D2509="","",_xlfn.XLOOKUP(D2509,'Réponses'!C:C,'Réponses'!F:F,"ERREUR PROCHAINE QUESTION"))</f>
        <v/>
      </c>
      <c r="F2509" s="25" t="str">
        <f>IF(E2509="","",_xlfn.XLOOKUP(E2509,Questions!$A:$A,Questions!$C:$C,""))</f>
        <v/>
      </c>
      <c r="G2509" s="25" t="str">
        <f>IF(E2509="","",_xlfn.XLOOKUP(E2509&amp;"_"&amp;Saisie!H2510,'Réponses'!D:D,'Réponses'!C:C,""))</f>
        <v/>
      </c>
      <c r="H2509" s="25" t="str">
        <f>IF(G2509="","",_xlfn.XLOOKUP(G2509,'Réponses'!C:C,'Réponses'!F:F,"ERREUR PROCHAINE QUESTION"))</f>
        <v/>
      </c>
      <c r="I2509" s="25" t="str">
        <f>IF(H2509="","",_xlfn.XLOOKUP(H2509,Questions!$A:$A,Questions!$C:$C,"ERREUR TYPE"))</f>
        <v/>
      </c>
      <c r="J2509" s="25" t="str">
        <f>IF(H2509="","",_xlfn.XLOOKUP(H2509&amp;"_"&amp;Saisie!J2510,'Réponses'!D:D,'Réponses'!C:C,""))</f>
        <v/>
      </c>
      <c r="K2509" s="25" t="str">
        <f>IF(J2509="","",_xlfn.XLOOKUP(J2509,'Réponses'!C:C,'Réponses'!F:F,"ERREUR PROCHAINE QUESTION"))</f>
        <v/>
      </c>
      <c r="L2509" s="25" t="str">
        <f>IF(K2509="","",_xlfn.XLOOKUP(K2509,Questions!$A:$A,Questions!$C:$C,""))</f>
        <v/>
      </c>
      <c r="M2509" s="25" t="str">
        <f>IF(K2509="","",_xlfn.XLOOKUP(K2509&amp;"_"&amp;Saisie!L2510,'Réponses'!D:D,'Réponses'!C:C,""))</f>
        <v/>
      </c>
      <c r="N2509" s="25" t="str">
        <f>IF(M2509="","",_xlfn.XLOOKUP(M2509,'Réponses'!C:C,'Réponses'!F:F,"ERREUR PROCHAINE QUESTION"))</f>
        <v/>
      </c>
      <c r="O2509" s="25" t="str">
        <f>IF(N2509="","",_xlfn.XLOOKUP(N2509,Questions!$A:$A,Questions!$C:$C,"ERREUR TYPE"))</f>
        <v/>
      </c>
      <c r="P2509" s="25" t="str">
        <f>IF(N2509="","",_xlfn.XLOOKUP(N2509&amp;"_"&amp;Saisie!N2510,'Réponses'!D:D,'Réponses'!C:C,""))</f>
        <v/>
      </c>
      <c r="Q2509" s="25" t="str">
        <f t="shared" si="39"/>
        <v/>
      </c>
    </row>
    <row r="2510" spans="1:17">
      <c r="A2510" s="25" t="str">
        <f>IF(ISBLANK(Saisie!C2511),"",_xlfn.XLOOKUP(Saisie!C2511,Barème!A:A,Barème!F:F,"ERREUR CODE PRODUIT"))</f>
        <v/>
      </c>
      <c r="B2510" s="25" t="str">
        <f>IF(OR(A2510="08",A2510="07",MID(Saisie!C2511,4,4)="0804",MID(Saisie!C2511,4,4)="0907",A2510=""),"",_xlfn.XLOOKUP(A2510,Matériau!A:A,Matériau!C:C,"ERREUR MATERIAU"))</f>
        <v/>
      </c>
      <c r="C2510" s="25" t="str">
        <f>IF(B2510="","",_xlfn.XLOOKUP(B2510,Questions!A:A,Questions!C:C,""))</f>
        <v/>
      </c>
      <c r="D2510" s="25" t="str">
        <f>IF(B2510="","",_xlfn.XLOOKUP(B2510&amp;"_"&amp;Saisie!F2511,'Réponses'!D:D,'Réponses'!C:C,""))</f>
        <v/>
      </c>
      <c r="E2510" s="25" t="str">
        <f>IF(D2510="","",_xlfn.XLOOKUP(D2510,'Réponses'!C:C,'Réponses'!F:F,"ERREUR PROCHAINE QUESTION"))</f>
        <v/>
      </c>
      <c r="F2510" s="25" t="str">
        <f>IF(E2510="","",_xlfn.XLOOKUP(E2510,Questions!$A:$A,Questions!$C:$C,""))</f>
        <v/>
      </c>
      <c r="G2510" s="25" t="str">
        <f>IF(E2510="","",_xlfn.XLOOKUP(E2510&amp;"_"&amp;Saisie!H2511,'Réponses'!D:D,'Réponses'!C:C,""))</f>
        <v/>
      </c>
      <c r="H2510" s="25" t="str">
        <f>IF(G2510="","",_xlfn.XLOOKUP(G2510,'Réponses'!C:C,'Réponses'!F:F,"ERREUR PROCHAINE QUESTION"))</f>
        <v/>
      </c>
      <c r="I2510" s="25" t="str">
        <f>IF(H2510="","",_xlfn.XLOOKUP(H2510,Questions!$A:$A,Questions!$C:$C,"ERREUR TYPE"))</f>
        <v/>
      </c>
      <c r="J2510" s="25" t="str">
        <f>IF(H2510="","",_xlfn.XLOOKUP(H2510&amp;"_"&amp;Saisie!J2511,'Réponses'!D:D,'Réponses'!C:C,""))</f>
        <v/>
      </c>
      <c r="K2510" s="25" t="str">
        <f>IF(J2510="","",_xlfn.XLOOKUP(J2510,'Réponses'!C:C,'Réponses'!F:F,"ERREUR PROCHAINE QUESTION"))</f>
        <v/>
      </c>
      <c r="L2510" s="25" t="str">
        <f>IF(K2510="","",_xlfn.XLOOKUP(K2510,Questions!$A:$A,Questions!$C:$C,""))</f>
        <v/>
      </c>
      <c r="M2510" s="25" t="str">
        <f>IF(K2510="","",_xlfn.XLOOKUP(K2510&amp;"_"&amp;Saisie!L2511,'Réponses'!D:D,'Réponses'!C:C,""))</f>
        <v/>
      </c>
      <c r="N2510" s="25" t="str">
        <f>IF(M2510="","",_xlfn.XLOOKUP(M2510,'Réponses'!C:C,'Réponses'!F:F,"ERREUR PROCHAINE QUESTION"))</f>
        <v/>
      </c>
      <c r="O2510" s="25" t="str">
        <f>IF(N2510="","",_xlfn.XLOOKUP(N2510,Questions!$A:$A,Questions!$C:$C,"ERREUR TYPE"))</f>
        <v/>
      </c>
      <c r="P2510" s="25" t="str">
        <f>IF(N2510="","",_xlfn.XLOOKUP(N2510&amp;"_"&amp;Saisie!N2511,'Réponses'!D:D,'Réponses'!C:C,""))</f>
        <v/>
      </c>
      <c r="Q2510" s="25" t="str">
        <f t="shared" si="39"/>
        <v/>
      </c>
    </row>
    <row r="2511" spans="1:17">
      <c r="A2511" s="25" t="str">
        <f>IF(ISBLANK(Saisie!C2512),"",_xlfn.XLOOKUP(Saisie!C2512,Barème!A:A,Barème!F:F,"ERREUR CODE PRODUIT"))</f>
        <v/>
      </c>
      <c r="B2511" s="25" t="str">
        <f>IF(OR(A2511="08",A2511="07",MID(Saisie!C2512,4,4)="0804",MID(Saisie!C2512,4,4)="0907",A2511=""),"",_xlfn.XLOOKUP(A2511,Matériau!A:A,Matériau!C:C,"ERREUR MATERIAU"))</f>
        <v/>
      </c>
      <c r="C2511" s="25" t="str">
        <f>IF(B2511="","",_xlfn.XLOOKUP(B2511,Questions!A:A,Questions!C:C,""))</f>
        <v/>
      </c>
      <c r="D2511" s="25" t="str">
        <f>IF(B2511="","",_xlfn.XLOOKUP(B2511&amp;"_"&amp;Saisie!F2512,'Réponses'!D:D,'Réponses'!C:C,""))</f>
        <v/>
      </c>
      <c r="E2511" s="25" t="str">
        <f>IF(D2511="","",_xlfn.XLOOKUP(D2511,'Réponses'!C:C,'Réponses'!F:F,"ERREUR PROCHAINE QUESTION"))</f>
        <v/>
      </c>
      <c r="F2511" s="25" t="str">
        <f>IF(E2511="","",_xlfn.XLOOKUP(E2511,Questions!$A:$A,Questions!$C:$C,""))</f>
        <v/>
      </c>
      <c r="G2511" s="25" t="str">
        <f>IF(E2511="","",_xlfn.XLOOKUP(E2511&amp;"_"&amp;Saisie!H2512,'Réponses'!D:D,'Réponses'!C:C,""))</f>
        <v/>
      </c>
      <c r="H2511" s="25" t="str">
        <f>IF(G2511="","",_xlfn.XLOOKUP(G2511,'Réponses'!C:C,'Réponses'!F:F,"ERREUR PROCHAINE QUESTION"))</f>
        <v/>
      </c>
      <c r="I2511" s="25" t="str">
        <f>IF(H2511="","",_xlfn.XLOOKUP(H2511,Questions!$A:$A,Questions!$C:$C,"ERREUR TYPE"))</f>
        <v/>
      </c>
      <c r="J2511" s="25" t="str">
        <f>IF(H2511="","",_xlfn.XLOOKUP(H2511&amp;"_"&amp;Saisie!J2512,'Réponses'!D:D,'Réponses'!C:C,""))</f>
        <v/>
      </c>
      <c r="K2511" s="25" t="str">
        <f>IF(J2511="","",_xlfn.XLOOKUP(J2511,'Réponses'!C:C,'Réponses'!F:F,"ERREUR PROCHAINE QUESTION"))</f>
        <v/>
      </c>
      <c r="L2511" s="25" t="str">
        <f>IF(K2511="","",_xlfn.XLOOKUP(K2511,Questions!$A:$A,Questions!$C:$C,""))</f>
        <v/>
      </c>
      <c r="M2511" s="25" t="str">
        <f>IF(K2511="","",_xlfn.XLOOKUP(K2511&amp;"_"&amp;Saisie!L2512,'Réponses'!D:D,'Réponses'!C:C,""))</f>
        <v/>
      </c>
      <c r="N2511" s="25" t="str">
        <f>IF(M2511="","",_xlfn.XLOOKUP(M2511,'Réponses'!C:C,'Réponses'!F:F,"ERREUR PROCHAINE QUESTION"))</f>
        <v/>
      </c>
      <c r="O2511" s="25" t="str">
        <f>IF(N2511="","",_xlfn.XLOOKUP(N2511,Questions!$A:$A,Questions!$C:$C,"ERREUR TYPE"))</f>
        <v/>
      </c>
      <c r="P2511" s="25" t="str">
        <f>IF(N2511="","",_xlfn.XLOOKUP(N2511&amp;"_"&amp;Saisie!N2512,'Réponses'!D:D,'Réponses'!C:C,""))</f>
        <v/>
      </c>
      <c r="Q2511" s="25" t="str">
        <f t="shared" si="39"/>
        <v/>
      </c>
    </row>
    <row r="2512" spans="1:17">
      <c r="A2512" s="25" t="str">
        <f>IF(ISBLANK(Saisie!C2513),"",_xlfn.XLOOKUP(Saisie!C2513,Barème!A:A,Barème!F:F,"ERREUR CODE PRODUIT"))</f>
        <v/>
      </c>
      <c r="B2512" s="25" t="str">
        <f>IF(OR(A2512="08",A2512="07",MID(Saisie!C2513,4,4)="0804",MID(Saisie!C2513,4,4)="0907",A2512=""),"",_xlfn.XLOOKUP(A2512,Matériau!A:A,Matériau!C:C,"ERREUR MATERIAU"))</f>
        <v/>
      </c>
      <c r="C2512" s="25" t="str">
        <f>IF(B2512="","",_xlfn.XLOOKUP(B2512,Questions!A:A,Questions!C:C,""))</f>
        <v/>
      </c>
      <c r="D2512" s="25" t="str">
        <f>IF(B2512="","",_xlfn.XLOOKUP(B2512&amp;"_"&amp;Saisie!F2513,'Réponses'!D:D,'Réponses'!C:C,""))</f>
        <v/>
      </c>
      <c r="E2512" s="25" t="str">
        <f>IF(D2512="","",_xlfn.XLOOKUP(D2512,'Réponses'!C:C,'Réponses'!F:F,"ERREUR PROCHAINE QUESTION"))</f>
        <v/>
      </c>
      <c r="F2512" s="25" t="str">
        <f>IF(E2512="","",_xlfn.XLOOKUP(E2512,Questions!$A:$A,Questions!$C:$C,""))</f>
        <v/>
      </c>
      <c r="G2512" s="25" t="str">
        <f>IF(E2512="","",_xlfn.XLOOKUP(E2512&amp;"_"&amp;Saisie!H2513,'Réponses'!D:D,'Réponses'!C:C,""))</f>
        <v/>
      </c>
      <c r="H2512" s="25" t="str">
        <f>IF(G2512="","",_xlfn.XLOOKUP(G2512,'Réponses'!C:C,'Réponses'!F:F,"ERREUR PROCHAINE QUESTION"))</f>
        <v/>
      </c>
      <c r="I2512" s="25" t="str">
        <f>IF(H2512="","",_xlfn.XLOOKUP(H2512,Questions!$A:$A,Questions!$C:$C,"ERREUR TYPE"))</f>
        <v/>
      </c>
      <c r="J2512" s="25" t="str">
        <f>IF(H2512="","",_xlfn.XLOOKUP(H2512&amp;"_"&amp;Saisie!J2513,'Réponses'!D:D,'Réponses'!C:C,""))</f>
        <v/>
      </c>
      <c r="K2512" s="25" t="str">
        <f>IF(J2512="","",_xlfn.XLOOKUP(J2512,'Réponses'!C:C,'Réponses'!F:F,"ERREUR PROCHAINE QUESTION"))</f>
        <v/>
      </c>
      <c r="L2512" s="25" t="str">
        <f>IF(K2512="","",_xlfn.XLOOKUP(K2512,Questions!$A:$A,Questions!$C:$C,""))</f>
        <v/>
      </c>
      <c r="M2512" s="25" t="str">
        <f>IF(K2512="","",_xlfn.XLOOKUP(K2512&amp;"_"&amp;Saisie!L2513,'Réponses'!D:D,'Réponses'!C:C,""))</f>
        <v/>
      </c>
      <c r="N2512" s="25" t="str">
        <f>IF(M2512="","",_xlfn.XLOOKUP(M2512,'Réponses'!C:C,'Réponses'!F:F,"ERREUR PROCHAINE QUESTION"))</f>
        <v/>
      </c>
      <c r="O2512" s="25" t="str">
        <f>IF(N2512="","",_xlfn.XLOOKUP(N2512,Questions!$A:$A,Questions!$C:$C,"ERREUR TYPE"))</f>
        <v/>
      </c>
      <c r="P2512" s="25" t="str">
        <f>IF(N2512="","",_xlfn.XLOOKUP(N2512&amp;"_"&amp;Saisie!N2513,'Réponses'!D:D,'Réponses'!C:C,""))</f>
        <v/>
      </c>
      <c r="Q2512" s="25" t="str">
        <f t="shared" si="39"/>
        <v/>
      </c>
    </row>
    <row r="2513" spans="1:17">
      <c r="A2513" s="25" t="str">
        <f>IF(ISBLANK(Saisie!C2514),"",_xlfn.XLOOKUP(Saisie!C2514,Barème!A:A,Barème!F:F,"ERREUR CODE PRODUIT"))</f>
        <v/>
      </c>
      <c r="B2513" s="25" t="str">
        <f>IF(OR(A2513="08",A2513="07",MID(Saisie!C2514,4,4)="0804",MID(Saisie!C2514,4,4)="0907",A2513=""),"",_xlfn.XLOOKUP(A2513,Matériau!A:A,Matériau!C:C,"ERREUR MATERIAU"))</f>
        <v/>
      </c>
      <c r="C2513" s="25" t="str">
        <f>IF(B2513="","",_xlfn.XLOOKUP(B2513,Questions!A:A,Questions!C:C,""))</f>
        <v/>
      </c>
      <c r="D2513" s="25" t="str">
        <f>IF(B2513="","",_xlfn.XLOOKUP(B2513&amp;"_"&amp;Saisie!F2514,'Réponses'!D:D,'Réponses'!C:C,""))</f>
        <v/>
      </c>
      <c r="E2513" s="25" t="str">
        <f>IF(D2513="","",_xlfn.XLOOKUP(D2513,'Réponses'!C:C,'Réponses'!F:F,"ERREUR PROCHAINE QUESTION"))</f>
        <v/>
      </c>
      <c r="F2513" s="25" t="str">
        <f>IF(E2513="","",_xlfn.XLOOKUP(E2513,Questions!$A:$A,Questions!$C:$C,""))</f>
        <v/>
      </c>
      <c r="G2513" s="25" t="str">
        <f>IF(E2513="","",_xlfn.XLOOKUP(E2513&amp;"_"&amp;Saisie!H2514,'Réponses'!D:D,'Réponses'!C:C,""))</f>
        <v/>
      </c>
      <c r="H2513" s="25" t="str">
        <f>IF(G2513="","",_xlfn.XLOOKUP(G2513,'Réponses'!C:C,'Réponses'!F:F,"ERREUR PROCHAINE QUESTION"))</f>
        <v/>
      </c>
      <c r="I2513" s="25" t="str">
        <f>IF(H2513="","",_xlfn.XLOOKUP(H2513,Questions!$A:$A,Questions!$C:$C,"ERREUR TYPE"))</f>
        <v/>
      </c>
      <c r="J2513" s="25" t="str">
        <f>IF(H2513="","",_xlfn.XLOOKUP(H2513&amp;"_"&amp;Saisie!J2514,'Réponses'!D:D,'Réponses'!C:C,""))</f>
        <v/>
      </c>
      <c r="K2513" s="25" t="str">
        <f>IF(J2513="","",_xlfn.XLOOKUP(J2513,'Réponses'!C:C,'Réponses'!F:F,"ERREUR PROCHAINE QUESTION"))</f>
        <v/>
      </c>
      <c r="L2513" s="25" t="str">
        <f>IF(K2513="","",_xlfn.XLOOKUP(K2513,Questions!$A:$A,Questions!$C:$C,""))</f>
        <v/>
      </c>
      <c r="M2513" s="25" t="str">
        <f>IF(K2513="","",_xlfn.XLOOKUP(K2513&amp;"_"&amp;Saisie!L2514,'Réponses'!D:D,'Réponses'!C:C,""))</f>
        <v/>
      </c>
      <c r="N2513" s="25" t="str">
        <f>IF(M2513="","",_xlfn.XLOOKUP(M2513,'Réponses'!C:C,'Réponses'!F:F,"ERREUR PROCHAINE QUESTION"))</f>
        <v/>
      </c>
      <c r="O2513" s="25" t="str">
        <f>IF(N2513="","",_xlfn.XLOOKUP(N2513,Questions!$A:$A,Questions!$C:$C,"ERREUR TYPE"))</f>
        <v/>
      </c>
      <c r="P2513" s="25" t="str">
        <f>IF(N2513="","",_xlfn.XLOOKUP(N2513&amp;"_"&amp;Saisie!N2514,'Réponses'!D:D,'Réponses'!C:C,""))</f>
        <v/>
      </c>
      <c r="Q2513" s="25" t="str">
        <f t="shared" si="39"/>
        <v/>
      </c>
    </row>
    <row r="2514" spans="1:17">
      <c r="A2514" s="25" t="str">
        <f>IF(ISBLANK(Saisie!C2515),"",_xlfn.XLOOKUP(Saisie!C2515,Barème!A:A,Barème!F:F,"ERREUR CODE PRODUIT"))</f>
        <v/>
      </c>
      <c r="B2514" s="25" t="str">
        <f>IF(OR(A2514="08",A2514="07",MID(Saisie!C2515,4,4)="0804",MID(Saisie!C2515,4,4)="0907",A2514=""),"",_xlfn.XLOOKUP(A2514,Matériau!A:A,Matériau!C:C,"ERREUR MATERIAU"))</f>
        <v/>
      </c>
      <c r="C2514" s="25" t="str">
        <f>IF(B2514="","",_xlfn.XLOOKUP(B2514,Questions!A:A,Questions!C:C,""))</f>
        <v/>
      </c>
      <c r="D2514" s="25" t="str">
        <f>IF(B2514="","",_xlfn.XLOOKUP(B2514&amp;"_"&amp;Saisie!F2515,'Réponses'!D:D,'Réponses'!C:C,""))</f>
        <v/>
      </c>
      <c r="E2514" s="25" t="str">
        <f>IF(D2514="","",_xlfn.XLOOKUP(D2514,'Réponses'!C:C,'Réponses'!F:F,"ERREUR PROCHAINE QUESTION"))</f>
        <v/>
      </c>
      <c r="F2514" s="25" t="str">
        <f>IF(E2514="","",_xlfn.XLOOKUP(E2514,Questions!$A:$A,Questions!$C:$C,""))</f>
        <v/>
      </c>
      <c r="G2514" s="25" t="str">
        <f>IF(E2514="","",_xlfn.XLOOKUP(E2514&amp;"_"&amp;Saisie!H2515,'Réponses'!D:D,'Réponses'!C:C,""))</f>
        <v/>
      </c>
      <c r="H2514" s="25" t="str">
        <f>IF(G2514="","",_xlfn.XLOOKUP(G2514,'Réponses'!C:C,'Réponses'!F:F,"ERREUR PROCHAINE QUESTION"))</f>
        <v/>
      </c>
      <c r="I2514" s="25" t="str">
        <f>IF(H2514="","",_xlfn.XLOOKUP(H2514,Questions!$A:$A,Questions!$C:$C,"ERREUR TYPE"))</f>
        <v/>
      </c>
      <c r="J2514" s="25" t="str">
        <f>IF(H2514="","",_xlfn.XLOOKUP(H2514&amp;"_"&amp;Saisie!J2515,'Réponses'!D:D,'Réponses'!C:C,""))</f>
        <v/>
      </c>
      <c r="K2514" s="25" t="str">
        <f>IF(J2514="","",_xlfn.XLOOKUP(J2514,'Réponses'!C:C,'Réponses'!F:F,"ERREUR PROCHAINE QUESTION"))</f>
        <v/>
      </c>
      <c r="L2514" s="25" t="str">
        <f>IF(K2514="","",_xlfn.XLOOKUP(K2514,Questions!$A:$A,Questions!$C:$C,""))</f>
        <v/>
      </c>
      <c r="M2514" s="25" t="str">
        <f>IF(K2514="","",_xlfn.XLOOKUP(K2514&amp;"_"&amp;Saisie!L2515,'Réponses'!D:D,'Réponses'!C:C,""))</f>
        <v/>
      </c>
      <c r="N2514" s="25" t="str">
        <f>IF(M2514="","",_xlfn.XLOOKUP(M2514,'Réponses'!C:C,'Réponses'!F:F,"ERREUR PROCHAINE QUESTION"))</f>
        <v/>
      </c>
      <c r="O2514" s="25" t="str">
        <f>IF(N2514="","",_xlfn.XLOOKUP(N2514,Questions!$A:$A,Questions!$C:$C,"ERREUR TYPE"))</f>
        <v/>
      </c>
      <c r="P2514" s="25" t="str">
        <f>IF(N2514="","",_xlfn.XLOOKUP(N2514&amp;"_"&amp;Saisie!N2515,'Réponses'!D:D,'Réponses'!C:C,""))</f>
        <v/>
      </c>
      <c r="Q2514" s="25" t="str">
        <f t="shared" si="39"/>
        <v/>
      </c>
    </row>
    <row r="2515" spans="1:17">
      <c r="A2515" s="25" t="str">
        <f>IF(ISBLANK(Saisie!C2516),"",_xlfn.XLOOKUP(Saisie!C2516,Barème!A:A,Barème!F:F,"ERREUR CODE PRODUIT"))</f>
        <v/>
      </c>
      <c r="B2515" s="25" t="str">
        <f>IF(OR(A2515="08",A2515="07",MID(Saisie!C2516,4,4)="0804",MID(Saisie!C2516,4,4)="0907",A2515=""),"",_xlfn.XLOOKUP(A2515,Matériau!A:A,Matériau!C:C,"ERREUR MATERIAU"))</f>
        <v/>
      </c>
      <c r="C2515" s="25" t="str">
        <f>IF(B2515="","",_xlfn.XLOOKUP(B2515,Questions!A:A,Questions!C:C,""))</f>
        <v/>
      </c>
      <c r="D2515" s="25" t="str">
        <f>IF(B2515="","",_xlfn.XLOOKUP(B2515&amp;"_"&amp;Saisie!F2516,'Réponses'!D:D,'Réponses'!C:C,""))</f>
        <v/>
      </c>
      <c r="E2515" s="25" t="str">
        <f>IF(D2515="","",_xlfn.XLOOKUP(D2515,'Réponses'!C:C,'Réponses'!F:F,"ERREUR PROCHAINE QUESTION"))</f>
        <v/>
      </c>
      <c r="F2515" s="25" t="str">
        <f>IF(E2515="","",_xlfn.XLOOKUP(E2515,Questions!$A:$A,Questions!$C:$C,""))</f>
        <v/>
      </c>
      <c r="G2515" s="25" t="str">
        <f>IF(E2515="","",_xlfn.XLOOKUP(E2515&amp;"_"&amp;Saisie!H2516,'Réponses'!D:D,'Réponses'!C:C,""))</f>
        <v/>
      </c>
      <c r="H2515" s="25" t="str">
        <f>IF(G2515="","",_xlfn.XLOOKUP(G2515,'Réponses'!C:C,'Réponses'!F:F,"ERREUR PROCHAINE QUESTION"))</f>
        <v/>
      </c>
      <c r="I2515" s="25" t="str">
        <f>IF(H2515="","",_xlfn.XLOOKUP(H2515,Questions!$A:$A,Questions!$C:$C,"ERREUR TYPE"))</f>
        <v/>
      </c>
      <c r="J2515" s="25" t="str">
        <f>IF(H2515="","",_xlfn.XLOOKUP(H2515&amp;"_"&amp;Saisie!J2516,'Réponses'!D:D,'Réponses'!C:C,""))</f>
        <v/>
      </c>
      <c r="K2515" s="25" t="str">
        <f>IF(J2515="","",_xlfn.XLOOKUP(J2515,'Réponses'!C:C,'Réponses'!F:F,"ERREUR PROCHAINE QUESTION"))</f>
        <v/>
      </c>
      <c r="L2515" s="25" t="str">
        <f>IF(K2515="","",_xlfn.XLOOKUP(K2515,Questions!$A:$A,Questions!$C:$C,""))</f>
        <v/>
      </c>
      <c r="M2515" s="25" t="str">
        <f>IF(K2515="","",_xlfn.XLOOKUP(K2515&amp;"_"&amp;Saisie!L2516,'Réponses'!D:D,'Réponses'!C:C,""))</f>
        <v/>
      </c>
      <c r="N2515" s="25" t="str">
        <f>IF(M2515="","",_xlfn.XLOOKUP(M2515,'Réponses'!C:C,'Réponses'!F:F,"ERREUR PROCHAINE QUESTION"))</f>
        <v/>
      </c>
      <c r="O2515" s="25" t="str">
        <f>IF(N2515="","",_xlfn.XLOOKUP(N2515,Questions!$A:$A,Questions!$C:$C,"ERREUR TYPE"))</f>
        <v/>
      </c>
      <c r="P2515" s="25" t="str">
        <f>IF(N2515="","",_xlfn.XLOOKUP(N2515&amp;"_"&amp;Saisie!N2516,'Réponses'!D:D,'Réponses'!C:C,""))</f>
        <v/>
      </c>
      <c r="Q2515" s="25" t="str">
        <f t="shared" si="39"/>
        <v/>
      </c>
    </row>
    <row r="2516" spans="1:17">
      <c r="A2516" s="25" t="str">
        <f>IF(ISBLANK(Saisie!C2517),"",_xlfn.XLOOKUP(Saisie!C2517,Barème!A:A,Barème!F:F,"ERREUR CODE PRODUIT"))</f>
        <v/>
      </c>
      <c r="B2516" s="25" t="str">
        <f>IF(OR(A2516="08",A2516="07",MID(Saisie!C2517,4,4)="0804",MID(Saisie!C2517,4,4)="0907",A2516=""),"",_xlfn.XLOOKUP(A2516,Matériau!A:A,Matériau!C:C,"ERREUR MATERIAU"))</f>
        <v/>
      </c>
      <c r="C2516" s="25" t="str">
        <f>IF(B2516="","",_xlfn.XLOOKUP(B2516,Questions!A:A,Questions!C:C,""))</f>
        <v/>
      </c>
      <c r="D2516" s="25" t="str">
        <f>IF(B2516="","",_xlfn.XLOOKUP(B2516&amp;"_"&amp;Saisie!F2517,'Réponses'!D:D,'Réponses'!C:C,""))</f>
        <v/>
      </c>
      <c r="E2516" s="25" t="str">
        <f>IF(D2516="","",_xlfn.XLOOKUP(D2516,'Réponses'!C:C,'Réponses'!F:F,"ERREUR PROCHAINE QUESTION"))</f>
        <v/>
      </c>
      <c r="F2516" s="25" t="str">
        <f>IF(E2516="","",_xlfn.XLOOKUP(E2516,Questions!$A:$A,Questions!$C:$C,""))</f>
        <v/>
      </c>
      <c r="G2516" s="25" t="str">
        <f>IF(E2516="","",_xlfn.XLOOKUP(E2516&amp;"_"&amp;Saisie!H2517,'Réponses'!D:D,'Réponses'!C:C,""))</f>
        <v/>
      </c>
      <c r="H2516" s="25" t="str">
        <f>IF(G2516="","",_xlfn.XLOOKUP(G2516,'Réponses'!C:C,'Réponses'!F:F,"ERREUR PROCHAINE QUESTION"))</f>
        <v/>
      </c>
      <c r="I2516" s="25" t="str">
        <f>IF(H2516="","",_xlfn.XLOOKUP(H2516,Questions!$A:$A,Questions!$C:$C,"ERREUR TYPE"))</f>
        <v/>
      </c>
      <c r="J2516" s="25" t="str">
        <f>IF(H2516="","",_xlfn.XLOOKUP(H2516&amp;"_"&amp;Saisie!J2517,'Réponses'!D:D,'Réponses'!C:C,""))</f>
        <v/>
      </c>
      <c r="K2516" s="25" t="str">
        <f>IF(J2516="","",_xlfn.XLOOKUP(J2516,'Réponses'!C:C,'Réponses'!F:F,"ERREUR PROCHAINE QUESTION"))</f>
        <v/>
      </c>
      <c r="L2516" s="25" t="str">
        <f>IF(K2516="","",_xlfn.XLOOKUP(K2516,Questions!$A:$A,Questions!$C:$C,""))</f>
        <v/>
      </c>
      <c r="M2516" s="25" t="str">
        <f>IF(K2516="","",_xlfn.XLOOKUP(K2516&amp;"_"&amp;Saisie!L2517,'Réponses'!D:D,'Réponses'!C:C,""))</f>
        <v/>
      </c>
      <c r="N2516" s="25" t="str">
        <f>IF(M2516="","",_xlfn.XLOOKUP(M2516,'Réponses'!C:C,'Réponses'!F:F,"ERREUR PROCHAINE QUESTION"))</f>
        <v/>
      </c>
      <c r="O2516" s="25" t="str">
        <f>IF(N2516="","",_xlfn.XLOOKUP(N2516,Questions!$A:$A,Questions!$C:$C,"ERREUR TYPE"))</f>
        <v/>
      </c>
      <c r="P2516" s="25" t="str">
        <f>IF(N2516="","",_xlfn.XLOOKUP(N2516&amp;"_"&amp;Saisie!N2517,'Réponses'!D:D,'Réponses'!C:C,""))</f>
        <v/>
      </c>
      <c r="Q2516" s="25" t="str">
        <f t="shared" si="39"/>
        <v/>
      </c>
    </row>
    <row r="2517" spans="1:17">
      <c r="A2517" s="25" t="str">
        <f>IF(ISBLANK(Saisie!C2518),"",_xlfn.XLOOKUP(Saisie!C2518,Barème!A:A,Barème!F:F,"ERREUR CODE PRODUIT"))</f>
        <v/>
      </c>
      <c r="B2517" s="25" t="str">
        <f>IF(OR(A2517="08",A2517="07",MID(Saisie!C2518,4,4)="0804",MID(Saisie!C2518,4,4)="0907",A2517=""),"",_xlfn.XLOOKUP(A2517,Matériau!A:A,Matériau!C:C,"ERREUR MATERIAU"))</f>
        <v/>
      </c>
      <c r="C2517" s="25" t="str">
        <f>IF(B2517="","",_xlfn.XLOOKUP(B2517,Questions!A:A,Questions!C:C,""))</f>
        <v/>
      </c>
      <c r="D2517" s="25" t="str">
        <f>IF(B2517="","",_xlfn.XLOOKUP(B2517&amp;"_"&amp;Saisie!F2518,'Réponses'!D:D,'Réponses'!C:C,""))</f>
        <v/>
      </c>
      <c r="E2517" s="25" t="str">
        <f>IF(D2517="","",_xlfn.XLOOKUP(D2517,'Réponses'!C:C,'Réponses'!F:F,"ERREUR PROCHAINE QUESTION"))</f>
        <v/>
      </c>
      <c r="F2517" s="25" t="str">
        <f>IF(E2517="","",_xlfn.XLOOKUP(E2517,Questions!$A:$A,Questions!$C:$C,""))</f>
        <v/>
      </c>
      <c r="G2517" s="25" t="str">
        <f>IF(E2517="","",_xlfn.XLOOKUP(E2517&amp;"_"&amp;Saisie!H2518,'Réponses'!D:D,'Réponses'!C:C,""))</f>
        <v/>
      </c>
      <c r="H2517" s="25" t="str">
        <f>IF(G2517="","",_xlfn.XLOOKUP(G2517,'Réponses'!C:C,'Réponses'!F:F,"ERREUR PROCHAINE QUESTION"))</f>
        <v/>
      </c>
      <c r="I2517" s="25" t="str">
        <f>IF(H2517="","",_xlfn.XLOOKUP(H2517,Questions!$A:$A,Questions!$C:$C,"ERREUR TYPE"))</f>
        <v/>
      </c>
      <c r="J2517" s="25" t="str">
        <f>IF(H2517="","",_xlfn.XLOOKUP(H2517&amp;"_"&amp;Saisie!J2518,'Réponses'!D:D,'Réponses'!C:C,""))</f>
        <v/>
      </c>
      <c r="K2517" s="25" t="str">
        <f>IF(J2517="","",_xlfn.XLOOKUP(J2517,'Réponses'!C:C,'Réponses'!F:F,"ERREUR PROCHAINE QUESTION"))</f>
        <v/>
      </c>
      <c r="L2517" s="25" t="str">
        <f>IF(K2517="","",_xlfn.XLOOKUP(K2517,Questions!$A:$A,Questions!$C:$C,""))</f>
        <v/>
      </c>
      <c r="M2517" s="25" t="str">
        <f>IF(K2517="","",_xlfn.XLOOKUP(K2517&amp;"_"&amp;Saisie!L2518,'Réponses'!D:D,'Réponses'!C:C,""))</f>
        <v/>
      </c>
      <c r="N2517" s="25" t="str">
        <f>IF(M2517="","",_xlfn.XLOOKUP(M2517,'Réponses'!C:C,'Réponses'!F:F,"ERREUR PROCHAINE QUESTION"))</f>
        <v/>
      </c>
      <c r="O2517" s="25" t="str">
        <f>IF(N2517="","",_xlfn.XLOOKUP(N2517,Questions!$A:$A,Questions!$C:$C,"ERREUR TYPE"))</f>
        <v/>
      </c>
      <c r="P2517" s="25" t="str">
        <f>IF(N2517="","",_xlfn.XLOOKUP(N2517&amp;"_"&amp;Saisie!N2518,'Réponses'!D:D,'Réponses'!C:C,""))</f>
        <v/>
      </c>
      <c r="Q2517" s="25" t="str">
        <f t="shared" si="39"/>
        <v/>
      </c>
    </row>
    <row r="2518" spans="1:17">
      <c r="A2518" s="25" t="str">
        <f>IF(ISBLANK(Saisie!C2519),"",_xlfn.XLOOKUP(Saisie!C2519,Barème!A:A,Barème!F:F,"ERREUR CODE PRODUIT"))</f>
        <v/>
      </c>
      <c r="B2518" s="25" t="str">
        <f>IF(OR(A2518="08",A2518="07",MID(Saisie!C2519,4,4)="0804",MID(Saisie!C2519,4,4)="0907",A2518=""),"",_xlfn.XLOOKUP(A2518,Matériau!A:A,Matériau!C:C,"ERREUR MATERIAU"))</f>
        <v/>
      </c>
      <c r="C2518" s="25" t="str">
        <f>IF(B2518="","",_xlfn.XLOOKUP(B2518,Questions!A:A,Questions!C:C,""))</f>
        <v/>
      </c>
      <c r="D2518" s="25" t="str">
        <f>IF(B2518="","",_xlfn.XLOOKUP(B2518&amp;"_"&amp;Saisie!F2519,'Réponses'!D:D,'Réponses'!C:C,""))</f>
        <v/>
      </c>
      <c r="E2518" s="25" t="str">
        <f>IF(D2518="","",_xlfn.XLOOKUP(D2518,'Réponses'!C:C,'Réponses'!F:F,"ERREUR PROCHAINE QUESTION"))</f>
        <v/>
      </c>
      <c r="F2518" s="25" t="str">
        <f>IF(E2518="","",_xlfn.XLOOKUP(E2518,Questions!$A:$A,Questions!$C:$C,""))</f>
        <v/>
      </c>
      <c r="G2518" s="25" t="str">
        <f>IF(E2518="","",_xlfn.XLOOKUP(E2518&amp;"_"&amp;Saisie!H2519,'Réponses'!D:D,'Réponses'!C:C,""))</f>
        <v/>
      </c>
      <c r="H2518" s="25" t="str">
        <f>IF(G2518="","",_xlfn.XLOOKUP(G2518,'Réponses'!C:C,'Réponses'!F:F,"ERREUR PROCHAINE QUESTION"))</f>
        <v/>
      </c>
      <c r="I2518" s="25" t="str">
        <f>IF(H2518="","",_xlfn.XLOOKUP(H2518,Questions!$A:$A,Questions!$C:$C,"ERREUR TYPE"))</f>
        <v/>
      </c>
      <c r="J2518" s="25" t="str">
        <f>IF(H2518="","",_xlfn.XLOOKUP(H2518&amp;"_"&amp;Saisie!J2519,'Réponses'!D:D,'Réponses'!C:C,""))</f>
        <v/>
      </c>
      <c r="K2518" s="25" t="str">
        <f>IF(J2518="","",_xlfn.XLOOKUP(J2518,'Réponses'!C:C,'Réponses'!F:F,"ERREUR PROCHAINE QUESTION"))</f>
        <v/>
      </c>
      <c r="L2518" s="25" t="str">
        <f>IF(K2518="","",_xlfn.XLOOKUP(K2518,Questions!$A:$A,Questions!$C:$C,""))</f>
        <v/>
      </c>
      <c r="M2518" s="25" t="str">
        <f>IF(K2518="","",_xlfn.XLOOKUP(K2518&amp;"_"&amp;Saisie!L2519,'Réponses'!D:D,'Réponses'!C:C,""))</f>
        <v/>
      </c>
      <c r="N2518" s="25" t="str">
        <f>IF(M2518="","",_xlfn.XLOOKUP(M2518,'Réponses'!C:C,'Réponses'!F:F,"ERREUR PROCHAINE QUESTION"))</f>
        <v/>
      </c>
      <c r="O2518" s="25" t="str">
        <f>IF(N2518="","",_xlfn.XLOOKUP(N2518,Questions!$A:$A,Questions!$C:$C,"ERREUR TYPE"))</f>
        <v/>
      </c>
      <c r="P2518" s="25" t="str">
        <f>IF(N2518="","",_xlfn.XLOOKUP(N2518&amp;"_"&amp;Saisie!N2519,'Réponses'!D:D,'Réponses'!C:C,""))</f>
        <v/>
      </c>
      <c r="Q2518" s="25" t="str">
        <f t="shared" si="39"/>
        <v/>
      </c>
    </row>
    <row r="2519" spans="1:17">
      <c r="A2519" s="25" t="str">
        <f>IF(ISBLANK(Saisie!C2520),"",_xlfn.XLOOKUP(Saisie!C2520,Barème!A:A,Barème!F:F,"ERREUR CODE PRODUIT"))</f>
        <v/>
      </c>
      <c r="B2519" s="25" t="str">
        <f>IF(OR(A2519="08",A2519="07",MID(Saisie!C2520,4,4)="0804",MID(Saisie!C2520,4,4)="0907",A2519=""),"",_xlfn.XLOOKUP(A2519,Matériau!A:A,Matériau!C:C,"ERREUR MATERIAU"))</f>
        <v/>
      </c>
      <c r="C2519" s="25" t="str">
        <f>IF(B2519="","",_xlfn.XLOOKUP(B2519,Questions!A:A,Questions!C:C,""))</f>
        <v/>
      </c>
      <c r="D2519" s="25" t="str">
        <f>IF(B2519="","",_xlfn.XLOOKUP(B2519&amp;"_"&amp;Saisie!F2520,'Réponses'!D:D,'Réponses'!C:C,""))</f>
        <v/>
      </c>
      <c r="E2519" s="25" t="str">
        <f>IF(D2519="","",_xlfn.XLOOKUP(D2519,'Réponses'!C:C,'Réponses'!F:F,"ERREUR PROCHAINE QUESTION"))</f>
        <v/>
      </c>
      <c r="F2519" s="25" t="str">
        <f>IF(E2519="","",_xlfn.XLOOKUP(E2519,Questions!$A:$A,Questions!$C:$C,""))</f>
        <v/>
      </c>
      <c r="G2519" s="25" t="str">
        <f>IF(E2519="","",_xlfn.XLOOKUP(E2519&amp;"_"&amp;Saisie!H2520,'Réponses'!D:D,'Réponses'!C:C,""))</f>
        <v/>
      </c>
      <c r="H2519" s="25" t="str">
        <f>IF(G2519="","",_xlfn.XLOOKUP(G2519,'Réponses'!C:C,'Réponses'!F:F,"ERREUR PROCHAINE QUESTION"))</f>
        <v/>
      </c>
      <c r="I2519" s="25" t="str">
        <f>IF(H2519="","",_xlfn.XLOOKUP(H2519,Questions!$A:$A,Questions!$C:$C,"ERREUR TYPE"))</f>
        <v/>
      </c>
      <c r="J2519" s="25" t="str">
        <f>IF(H2519="","",_xlfn.XLOOKUP(H2519&amp;"_"&amp;Saisie!J2520,'Réponses'!D:D,'Réponses'!C:C,""))</f>
        <v/>
      </c>
      <c r="K2519" s="25" t="str">
        <f>IF(J2519="","",_xlfn.XLOOKUP(J2519,'Réponses'!C:C,'Réponses'!F:F,"ERREUR PROCHAINE QUESTION"))</f>
        <v/>
      </c>
      <c r="L2519" s="25" t="str">
        <f>IF(K2519="","",_xlfn.XLOOKUP(K2519,Questions!$A:$A,Questions!$C:$C,""))</f>
        <v/>
      </c>
      <c r="M2519" s="25" t="str">
        <f>IF(K2519="","",_xlfn.XLOOKUP(K2519&amp;"_"&amp;Saisie!L2520,'Réponses'!D:D,'Réponses'!C:C,""))</f>
        <v/>
      </c>
      <c r="N2519" s="25" t="str">
        <f>IF(M2519="","",_xlfn.XLOOKUP(M2519,'Réponses'!C:C,'Réponses'!F:F,"ERREUR PROCHAINE QUESTION"))</f>
        <v/>
      </c>
      <c r="O2519" s="25" t="str">
        <f>IF(N2519="","",_xlfn.XLOOKUP(N2519,Questions!$A:$A,Questions!$C:$C,"ERREUR TYPE"))</f>
        <v/>
      </c>
      <c r="P2519" s="25" t="str">
        <f>IF(N2519="","",_xlfn.XLOOKUP(N2519&amp;"_"&amp;Saisie!N2520,'Réponses'!D:D,'Réponses'!C:C,""))</f>
        <v/>
      </c>
      <c r="Q2519" s="25" t="str">
        <f t="shared" si="39"/>
        <v/>
      </c>
    </row>
    <row r="2520" spans="1:17">
      <c r="A2520" s="25" t="str">
        <f>IF(ISBLANK(Saisie!C2521),"",_xlfn.XLOOKUP(Saisie!C2521,Barème!A:A,Barème!F:F,"ERREUR CODE PRODUIT"))</f>
        <v/>
      </c>
      <c r="B2520" s="25" t="str">
        <f>IF(OR(A2520="08",A2520="07",MID(Saisie!C2521,4,4)="0804",MID(Saisie!C2521,4,4)="0907",A2520=""),"",_xlfn.XLOOKUP(A2520,Matériau!A:A,Matériau!C:C,"ERREUR MATERIAU"))</f>
        <v/>
      </c>
      <c r="C2520" s="25" t="str">
        <f>IF(B2520="","",_xlfn.XLOOKUP(B2520,Questions!A:A,Questions!C:C,""))</f>
        <v/>
      </c>
      <c r="D2520" s="25" t="str">
        <f>IF(B2520="","",_xlfn.XLOOKUP(B2520&amp;"_"&amp;Saisie!F2521,'Réponses'!D:D,'Réponses'!C:C,""))</f>
        <v/>
      </c>
      <c r="E2520" s="25" t="str">
        <f>IF(D2520="","",_xlfn.XLOOKUP(D2520,'Réponses'!C:C,'Réponses'!F:F,"ERREUR PROCHAINE QUESTION"))</f>
        <v/>
      </c>
      <c r="F2520" s="25" t="str">
        <f>IF(E2520="","",_xlfn.XLOOKUP(E2520,Questions!$A:$A,Questions!$C:$C,""))</f>
        <v/>
      </c>
      <c r="G2520" s="25" t="str">
        <f>IF(E2520="","",_xlfn.XLOOKUP(E2520&amp;"_"&amp;Saisie!H2521,'Réponses'!D:D,'Réponses'!C:C,""))</f>
        <v/>
      </c>
      <c r="H2520" s="25" t="str">
        <f>IF(G2520="","",_xlfn.XLOOKUP(G2520,'Réponses'!C:C,'Réponses'!F:F,"ERREUR PROCHAINE QUESTION"))</f>
        <v/>
      </c>
      <c r="I2520" s="25" t="str">
        <f>IF(H2520="","",_xlfn.XLOOKUP(H2520,Questions!$A:$A,Questions!$C:$C,"ERREUR TYPE"))</f>
        <v/>
      </c>
      <c r="J2520" s="25" t="str">
        <f>IF(H2520="","",_xlfn.XLOOKUP(H2520&amp;"_"&amp;Saisie!J2521,'Réponses'!D:D,'Réponses'!C:C,""))</f>
        <v/>
      </c>
      <c r="K2520" s="25" t="str">
        <f>IF(J2520="","",_xlfn.XLOOKUP(J2520,'Réponses'!C:C,'Réponses'!F:F,"ERREUR PROCHAINE QUESTION"))</f>
        <v/>
      </c>
      <c r="L2520" s="25" t="str">
        <f>IF(K2520="","",_xlfn.XLOOKUP(K2520,Questions!$A:$A,Questions!$C:$C,""))</f>
        <v/>
      </c>
      <c r="M2520" s="25" t="str">
        <f>IF(K2520="","",_xlfn.XLOOKUP(K2520&amp;"_"&amp;Saisie!L2521,'Réponses'!D:D,'Réponses'!C:C,""))</f>
        <v/>
      </c>
      <c r="N2520" s="25" t="str">
        <f>IF(M2520="","",_xlfn.XLOOKUP(M2520,'Réponses'!C:C,'Réponses'!F:F,"ERREUR PROCHAINE QUESTION"))</f>
        <v/>
      </c>
      <c r="O2520" s="25" t="str">
        <f>IF(N2520="","",_xlfn.XLOOKUP(N2520,Questions!$A:$A,Questions!$C:$C,"ERREUR TYPE"))</f>
        <v/>
      </c>
      <c r="P2520" s="25" t="str">
        <f>IF(N2520="","",_xlfn.XLOOKUP(N2520&amp;"_"&amp;Saisie!N2521,'Réponses'!D:D,'Réponses'!C:C,""))</f>
        <v/>
      </c>
      <c r="Q2520" s="25" t="str">
        <f t="shared" si="39"/>
        <v/>
      </c>
    </row>
    <row r="2521" spans="1:17">
      <c r="A2521" s="25" t="str">
        <f>IF(ISBLANK(Saisie!C2522),"",_xlfn.XLOOKUP(Saisie!C2522,Barème!A:A,Barème!F:F,"ERREUR CODE PRODUIT"))</f>
        <v/>
      </c>
      <c r="B2521" s="25" t="str">
        <f>IF(OR(A2521="08",A2521="07",MID(Saisie!C2522,4,4)="0804",MID(Saisie!C2522,4,4)="0907",A2521=""),"",_xlfn.XLOOKUP(A2521,Matériau!A:A,Matériau!C:C,"ERREUR MATERIAU"))</f>
        <v/>
      </c>
      <c r="C2521" s="25" t="str">
        <f>IF(B2521="","",_xlfn.XLOOKUP(B2521,Questions!A:A,Questions!C:C,""))</f>
        <v/>
      </c>
      <c r="D2521" s="25" t="str">
        <f>IF(B2521="","",_xlfn.XLOOKUP(B2521&amp;"_"&amp;Saisie!F2522,'Réponses'!D:D,'Réponses'!C:C,""))</f>
        <v/>
      </c>
      <c r="E2521" s="25" t="str">
        <f>IF(D2521="","",_xlfn.XLOOKUP(D2521,'Réponses'!C:C,'Réponses'!F:F,"ERREUR PROCHAINE QUESTION"))</f>
        <v/>
      </c>
      <c r="F2521" s="25" t="str">
        <f>IF(E2521="","",_xlfn.XLOOKUP(E2521,Questions!$A:$A,Questions!$C:$C,""))</f>
        <v/>
      </c>
      <c r="G2521" s="25" t="str">
        <f>IF(E2521="","",_xlfn.XLOOKUP(E2521&amp;"_"&amp;Saisie!H2522,'Réponses'!D:D,'Réponses'!C:C,""))</f>
        <v/>
      </c>
      <c r="H2521" s="25" t="str">
        <f>IF(G2521="","",_xlfn.XLOOKUP(G2521,'Réponses'!C:C,'Réponses'!F:F,"ERREUR PROCHAINE QUESTION"))</f>
        <v/>
      </c>
      <c r="I2521" s="25" t="str">
        <f>IF(H2521="","",_xlfn.XLOOKUP(H2521,Questions!$A:$A,Questions!$C:$C,"ERREUR TYPE"))</f>
        <v/>
      </c>
      <c r="J2521" s="25" t="str">
        <f>IF(H2521="","",_xlfn.XLOOKUP(H2521&amp;"_"&amp;Saisie!J2522,'Réponses'!D:D,'Réponses'!C:C,""))</f>
        <v/>
      </c>
      <c r="K2521" s="25" t="str">
        <f>IF(J2521="","",_xlfn.XLOOKUP(J2521,'Réponses'!C:C,'Réponses'!F:F,"ERREUR PROCHAINE QUESTION"))</f>
        <v/>
      </c>
      <c r="L2521" s="25" t="str">
        <f>IF(K2521="","",_xlfn.XLOOKUP(K2521,Questions!$A:$A,Questions!$C:$C,""))</f>
        <v/>
      </c>
      <c r="M2521" s="25" t="str">
        <f>IF(K2521="","",_xlfn.XLOOKUP(K2521&amp;"_"&amp;Saisie!L2522,'Réponses'!D:D,'Réponses'!C:C,""))</f>
        <v/>
      </c>
      <c r="N2521" s="25" t="str">
        <f>IF(M2521="","",_xlfn.XLOOKUP(M2521,'Réponses'!C:C,'Réponses'!F:F,"ERREUR PROCHAINE QUESTION"))</f>
        <v/>
      </c>
      <c r="O2521" s="25" t="str">
        <f>IF(N2521="","",_xlfn.XLOOKUP(N2521,Questions!$A:$A,Questions!$C:$C,"ERREUR TYPE"))</f>
        <v/>
      </c>
      <c r="P2521" s="25" t="str">
        <f>IF(N2521="","",_xlfn.XLOOKUP(N2521&amp;"_"&amp;Saisie!N2522,'Réponses'!D:D,'Réponses'!C:C,""))</f>
        <v/>
      </c>
      <c r="Q2521" s="25" t="str">
        <f t="shared" si="39"/>
        <v/>
      </c>
    </row>
    <row r="2522" spans="1:17">
      <c r="A2522" s="25" t="str">
        <f>IF(ISBLANK(Saisie!C2523),"",_xlfn.XLOOKUP(Saisie!C2523,Barème!A:A,Barème!F:F,"ERREUR CODE PRODUIT"))</f>
        <v/>
      </c>
      <c r="B2522" s="25" t="str">
        <f>IF(OR(A2522="08",A2522="07",MID(Saisie!C2523,4,4)="0804",MID(Saisie!C2523,4,4)="0907",A2522=""),"",_xlfn.XLOOKUP(A2522,Matériau!A:A,Matériau!C:C,"ERREUR MATERIAU"))</f>
        <v/>
      </c>
      <c r="C2522" s="25" t="str">
        <f>IF(B2522="","",_xlfn.XLOOKUP(B2522,Questions!A:A,Questions!C:C,""))</f>
        <v/>
      </c>
      <c r="D2522" s="25" t="str">
        <f>IF(B2522="","",_xlfn.XLOOKUP(B2522&amp;"_"&amp;Saisie!F2523,'Réponses'!D:D,'Réponses'!C:C,""))</f>
        <v/>
      </c>
      <c r="E2522" s="25" t="str">
        <f>IF(D2522="","",_xlfn.XLOOKUP(D2522,'Réponses'!C:C,'Réponses'!F:F,"ERREUR PROCHAINE QUESTION"))</f>
        <v/>
      </c>
      <c r="F2522" s="25" t="str">
        <f>IF(E2522="","",_xlfn.XLOOKUP(E2522,Questions!$A:$A,Questions!$C:$C,""))</f>
        <v/>
      </c>
      <c r="G2522" s="25" t="str">
        <f>IF(E2522="","",_xlfn.XLOOKUP(E2522&amp;"_"&amp;Saisie!H2523,'Réponses'!D:D,'Réponses'!C:C,""))</f>
        <v/>
      </c>
      <c r="H2522" s="25" t="str">
        <f>IF(G2522="","",_xlfn.XLOOKUP(G2522,'Réponses'!C:C,'Réponses'!F:F,"ERREUR PROCHAINE QUESTION"))</f>
        <v/>
      </c>
      <c r="I2522" s="25" t="str">
        <f>IF(H2522="","",_xlfn.XLOOKUP(H2522,Questions!$A:$A,Questions!$C:$C,"ERREUR TYPE"))</f>
        <v/>
      </c>
      <c r="J2522" s="25" t="str">
        <f>IF(H2522="","",_xlfn.XLOOKUP(H2522&amp;"_"&amp;Saisie!J2523,'Réponses'!D:D,'Réponses'!C:C,""))</f>
        <v/>
      </c>
      <c r="K2522" s="25" t="str">
        <f>IF(J2522="","",_xlfn.XLOOKUP(J2522,'Réponses'!C:C,'Réponses'!F:F,"ERREUR PROCHAINE QUESTION"))</f>
        <v/>
      </c>
      <c r="L2522" s="25" t="str">
        <f>IF(K2522="","",_xlfn.XLOOKUP(K2522,Questions!$A:$A,Questions!$C:$C,""))</f>
        <v/>
      </c>
      <c r="M2522" s="25" t="str">
        <f>IF(K2522="","",_xlfn.XLOOKUP(K2522&amp;"_"&amp;Saisie!L2523,'Réponses'!D:D,'Réponses'!C:C,""))</f>
        <v/>
      </c>
      <c r="N2522" s="25" t="str">
        <f>IF(M2522="","",_xlfn.XLOOKUP(M2522,'Réponses'!C:C,'Réponses'!F:F,"ERREUR PROCHAINE QUESTION"))</f>
        <v/>
      </c>
      <c r="O2522" s="25" t="str">
        <f>IF(N2522="","",_xlfn.XLOOKUP(N2522,Questions!$A:$A,Questions!$C:$C,"ERREUR TYPE"))</f>
        <v/>
      </c>
      <c r="P2522" s="25" t="str">
        <f>IF(N2522="","",_xlfn.XLOOKUP(N2522&amp;"_"&amp;Saisie!N2523,'Réponses'!D:D,'Réponses'!C:C,""))</f>
        <v/>
      </c>
      <c r="Q2522" s="25" t="str">
        <f t="shared" si="39"/>
        <v/>
      </c>
    </row>
    <row r="2523" spans="1:17">
      <c r="A2523" s="25" t="str">
        <f>IF(ISBLANK(Saisie!C2524),"",_xlfn.XLOOKUP(Saisie!C2524,Barème!A:A,Barème!F:F,"ERREUR CODE PRODUIT"))</f>
        <v/>
      </c>
      <c r="B2523" s="25" t="str">
        <f>IF(OR(A2523="08",A2523="07",MID(Saisie!C2524,4,4)="0804",MID(Saisie!C2524,4,4)="0907",A2523=""),"",_xlfn.XLOOKUP(A2523,Matériau!A:A,Matériau!C:C,"ERREUR MATERIAU"))</f>
        <v/>
      </c>
      <c r="C2523" s="25" t="str">
        <f>IF(B2523="","",_xlfn.XLOOKUP(B2523,Questions!A:A,Questions!C:C,""))</f>
        <v/>
      </c>
      <c r="D2523" s="25" t="str">
        <f>IF(B2523="","",_xlfn.XLOOKUP(B2523&amp;"_"&amp;Saisie!F2524,'Réponses'!D:D,'Réponses'!C:C,""))</f>
        <v/>
      </c>
      <c r="E2523" s="25" t="str">
        <f>IF(D2523="","",_xlfn.XLOOKUP(D2523,'Réponses'!C:C,'Réponses'!F:F,"ERREUR PROCHAINE QUESTION"))</f>
        <v/>
      </c>
      <c r="F2523" s="25" t="str">
        <f>IF(E2523="","",_xlfn.XLOOKUP(E2523,Questions!$A:$A,Questions!$C:$C,""))</f>
        <v/>
      </c>
      <c r="G2523" s="25" t="str">
        <f>IF(E2523="","",_xlfn.XLOOKUP(E2523&amp;"_"&amp;Saisie!H2524,'Réponses'!D:D,'Réponses'!C:C,""))</f>
        <v/>
      </c>
      <c r="H2523" s="25" t="str">
        <f>IF(G2523="","",_xlfn.XLOOKUP(G2523,'Réponses'!C:C,'Réponses'!F:F,"ERREUR PROCHAINE QUESTION"))</f>
        <v/>
      </c>
      <c r="I2523" s="25" t="str">
        <f>IF(H2523="","",_xlfn.XLOOKUP(H2523,Questions!$A:$A,Questions!$C:$C,"ERREUR TYPE"))</f>
        <v/>
      </c>
      <c r="J2523" s="25" t="str">
        <f>IF(H2523="","",_xlfn.XLOOKUP(H2523&amp;"_"&amp;Saisie!J2524,'Réponses'!D:D,'Réponses'!C:C,""))</f>
        <v/>
      </c>
      <c r="K2523" s="25" t="str">
        <f>IF(J2523="","",_xlfn.XLOOKUP(J2523,'Réponses'!C:C,'Réponses'!F:F,"ERREUR PROCHAINE QUESTION"))</f>
        <v/>
      </c>
      <c r="L2523" s="25" t="str">
        <f>IF(K2523="","",_xlfn.XLOOKUP(K2523,Questions!$A:$A,Questions!$C:$C,""))</f>
        <v/>
      </c>
      <c r="M2523" s="25" t="str">
        <f>IF(K2523="","",_xlfn.XLOOKUP(K2523&amp;"_"&amp;Saisie!L2524,'Réponses'!D:D,'Réponses'!C:C,""))</f>
        <v/>
      </c>
      <c r="N2523" s="25" t="str">
        <f>IF(M2523="","",_xlfn.XLOOKUP(M2523,'Réponses'!C:C,'Réponses'!F:F,"ERREUR PROCHAINE QUESTION"))</f>
        <v/>
      </c>
      <c r="O2523" s="25" t="str">
        <f>IF(N2523="","",_xlfn.XLOOKUP(N2523,Questions!$A:$A,Questions!$C:$C,"ERREUR TYPE"))</f>
        <v/>
      </c>
      <c r="P2523" s="25" t="str">
        <f>IF(N2523="","",_xlfn.XLOOKUP(N2523&amp;"_"&amp;Saisie!N2524,'Réponses'!D:D,'Réponses'!C:C,""))</f>
        <v/>
      </c>
      <c r="Q2523" s="25" t="str">
        <f t="shared" si="39"/>
        <v/>
      </c>
    </row>
    <row r="2524" spans="1:17">
      <c r="A2524" s="25" t="str">
        <f>IF(ISBLANK(Saisie!C2525),"",_xlfn.XLOOKUP(Saisie!C2525,Barème!A:A,Barème!F:F,"ERREUR CODE PRODUIT"))</f>
        <v/>
      </c>
      <c r="B2524" s="25" t="str">
        <f>IF(OR(A2524="08",A2524="07",MID(Saisie!C2525,4,4)="0804",MID(Saisie!C2525,4,4)="0907",A2524=""),"",_xlfn.XLOOKUP(A2524,Matériau!A:A,Matériau!C:C,"ERREUR MATERIAU"))</f>
        <v/>
      </c>
      <c r="C2524" s="25" t="str">
        <f>IF(B2524="","",_xlfn.XLOOKUP(B2524,Questions!A:A,Questions!C:C,""))</f>
        <v/>
      </c>
      <c r="D2524" s="25" t="str">
        <f>IF(B2524="","",_xlfn.XLOOKUP(B2524&amp;"_"&amp;Saisie!F2525,'Réponses'!D:D,'Réponses'!C:C,""))</f>
        <v/>
      </c>
      <c r="E2524" s="25" t="str">
        <f>IF(D2524="","",_xlfn.XLOOKUP(D2524,'Réponses'!C:C,'Réponses'!F:F,"ERREUR PROCHAINE QUESTION"))</f>
        <v/>
      </c>
      <c r="F2524" s="25" t="str">
        <f>IF(E2524="","",_xlfn.XLOOKUP(E2524,Questions!$A:$A,Questions!$C:$C,""))</f>
        <v/>
      </c>
      <c r="G2524" s="25" t="str">
        <f>IF(E2524="","",_xlfn.XLOOKUP(E2524&amp;"_"&amp;Saisie!H2525,'Réponses'!D:D,'Réponses'!C:C,""))</f>
        <v/>
      </c>
      <c r="H2524" s="25" t="str">
        <f>IF(G2524="","",_xlfn.XLOOKUP(G2524,'Réponses'!C:C,'Réponses'!F:F,"ERREUR PROCHAINE QUESTION"))</f>
        <v/>
      </c>
      <c r="I2524" s="25" t="str">
        <f>IF(H2524="","",_xlfn.XLOOKUP(H2524,Questions!$A:$A,Questions!$C:$C,"ERREUR TYPE"))</f>
        <v/>
      </c>
      <c r="J2524" s="25" t="str">
        <f>IF(H2524="","",_xlfn.XLOOKUP(H2524&amp;"_"&amp;Saisie!J2525,'Réponses'!D:D,'Réponses'!C:C,""))</f>
        <v/>
      </c>
      <c r="K2524" s="25" t="str">
        <f>IF(J2524="","",_xlfn.XLOOKUP(J2524,'Réponses'!C:C,'Réponses'!F:F,"ERREUR PROCHAINE QUESTION"))</f>
        <v/>
      </c>
      <c r="L2524" s="25" t="str">
        <f>IF(K2524="","",_xlfn.XLOOKUP(K2524,Questions!$A:$A,Questions!$C:$C,""))</f>
        <v/>
      </c>
      <c r="M2524" s="25" t="str">
        <f>IF(K2524="","",_xlfn.XLOOKUP(K2524&amp;"_"&amp;Saisie!L2525,'Réponses'!D:D,'Réponses'!C:C,""))</f>
        <v/>
      </c>
      <c r="N2524" s="25" t="str">
        <f>IF(M2524="","",_xlfn.XLOOKUP(M2524,'Réponses'!C:C,'Réponses'!F:F,"ERREUR PROCHAINE QUESTION"))</f>
        <v/>
      </c>
      <c r="O2524" s="25" t="str">
        <f>IF(N2524="","",_xlfn.XLOOKUP(N2524,Questions!$A:$A,Questions!$C:$C,"ERREUR TYPE"))</f>
        <v/>
      </c>
      <c r="P2524" s="25" t="str">
        <f>IF(N2524="","",_xlfn.XLOOKUP(N2524&amp;"_"&amp;Saisie!N2525,'Réponses'!D:D,'Réponses'!C:C,""))</f>
        <v/>
      </c>
      <c r="Q2524" s="25" t="str">
        <f t="shared" si="39"/>
        <v/>
      </c>
    </row>
    <row r="2525" spans="1:17">
      <c r="A2525" s="25" t="str">
        <f>IF(ISBLANK(Saisie!C2526),"",_xlfn.XLOOKUP(Saisie!C2526,Barème!A:A,Barème!F:F,"ERREUR CODE PRODUIT"))</f>
        <v/>
      </c>
      <c r="B2525" s="25" t="str">
        <f>IF(OR(A2525="08",A2525="07",MID(Saisie!C2526,4,4)="0804",MID(Saisie!C2526,4,4)="0907",A2525=""),"",_xlfn.XLOOKUP(A2525,Matériau!A:A,Matériau!C:C,"ERREUR MATERIAU"))</f>
        <v/>
      </c>
      <c r="C2525" s="25" t="str">
        <f>IF(B2525="","",_xlfn.XLOOKUP(B2525,Questions!A:A,Questions!C:C,""))</f>
        <v/>
      </c>
      <c r="D2525" s="25" t="str">
        <f>IF(B2525="","",_xlfn.XLOOKUP(B2525&amp;"_"&amp;Saisie!F2526,'Réponses'!D:D,'Réponses'!C:C,""))</f>
        <v/>
      </c>
      <c r="E2525" s="25" t="str">
        <f>IF(D2525="","",_xlfn.XLOOKUP(D2525,'Réponses'!C:C,'Réponses'!F:F,"ERREUR PROCHAINE QUESTION"))</f>
        <v/>
      </c>
      <c r="F2525" s="25" t="str">
        <f>IF(E2525="","",_xlfn.XLOOKUP(E2525,Questions!$A:$A,Questions!$C:$C,""))</f>
        <v/>
      </c>
      <c r="G2525" s="25" t="str">
        <f>IF(E2525="","",_xlfn.XLOOKUP(E2525&amp;"_"&amp;Saisie!H2526,'Réponses'!D:D,'Réponses'!C:C,""))</f>
        <v/>
      </c>
      <c r="H2525" s="25" t="str">
        <f>IF(G2525="","",_xlfn.XLOOKUP(G2525,'Réponses'!C:C,'Réponses'!F:F,"ERREUR PROCHAINE QUESTION"))</f>
        <v/>
      </c>
      <c r="I2525" s="25" t="str">
        <f>IF(H2525="","",_xlfn.XLOOKUP(H2525,Questions!$A:$A,Questions!$C:$C,"ERREUR TYPE"))</f>
        <v/>
      </c>
      <c r="J2525" s="25" t="str">
        <f>IF(H2525="","",_xlfn.XLOOKUP(H2525&amp;"_"&amp;Saisie!J2526,'Réponses'!D:D,'Réponses'!C:C,""))</f>
        <v/>
      </c>
      <c r="K2525" s="25" t="str">
        <f>IF(J2525="","",_xlfn.XLOOKUP(J2525,'Réponses'!C:C,'Réponses'!F:F,"ERREUR PROCHAINE QUESTION"))</f>
        <v/>
      </c>
      <c r="L2525" s="25" t="str">
        <f>IF(K2525="","",_xlfn.XLOOKUP(K2525,Questions!$A:$A,Questions!$C:$C,""))</f>
        <v/>
      </c>
      <c r="M2525" s="25" t="str">
        <f>IF(K2525="","",_xlfn.XLOOKUP(K2525&amp;"_"&amp;Saisie!L2526,'Réponses'!D:D,'Réponses'!C:C,""))</f>
        <v/>
      </c>
      <c r="N2525" s="25" t="str">
        <f>IF(M2525="","",_xlfn.XLOOKUP(M2525,'Réponses'!C:C,'Réponses'!F:F,"ERREUR PROCHAINE QUESTION"))</f>
        <v/>
      </c>
      <c r="O2525" s="25" t="str">
        <f>IF(N2525="","",_xlfn.XLOOKUP(N2525,Questions!$A:$A,Questions!$C:$C,"ERREUR TYPE"))</f>
        <v/>
      </c>
      <c r="P2525" s="25" t="str">
        <f>IF(N2525="","",_xlfn.XLOOKUP(N2525&amp;"_"&amp;Saisie!N2526,'Réponses'!D:D,'Réponses'!C:C,""))</f>
        <v/>
      </c>
      <c r="Q2525" s="25" t="str">
        <f t="shared" si="39"/>
        <v/>
      </c>
    </row>
    <row r="2526" spans="1:17">
      <c r="A2526" s="25" t="str">
        <f>IF(ISBLANK(Saisie!C2527),"",_xlfn.XLOOKUP(Saisie!C2527,Barème!A:A,Barème!F:F,"ERREUR CODE PRODUIT"))</f>
        <v/>
      </c>
      <c r="B2526" s="25" t="str">
        <f>IF(OR(A2526="08",A2526="07",MID(Saisie!C2527,4,4)="0804",MID(Saisie!C2527,4,4)="0907",A2526=""),"",_xlfn.XLOOKUP(A2526,Matériau!A:A,Matériau!C:C,"ERREUR MATERIAU"))</f>
        <v/>
      </c>
      <c r="C2526" s="25" t="str">
        <f>IF(B2526="","",_xlfn.XLOOKUP(B2526,Questions!A:A,Questions!C:C,""))</f>
        <v/>
      </c>
      <c r="D2526" s="25" t="str">
        <f>IF(B2526="","",_xlfn.XLOOKUP(B2526&amp;"_"&amp;Saisie!F2527,'Réponses'!D:D,'Réponses'!C:C,""))</f>
        <v/>
      </c>
      <c r="E2526" s="25" t="str">
        <f>IF(D2526="","",_xlfn.XLOOKUP(D2526,'Réponses'!C:C,'Réponses'!F:F,"ERREUR PROCHAINE QUESTION"))</f>
        <v/>
      </c>
      <c r="F2526" s="25" t="str">
        <f>IF(E2526="","",_xlfn.XLOOKUP(E2526,Questions!$A:$A,Questions!$C:$C,""))</f>
        <v/>
      </c>
      <c r="G2526" s="25" t="str">
        <f>IF(E2526="","",_xlfn.XLOOKUP(E2526&amp;"_"&amp;Saisie!H2527,'Réponses'!D:D,'Réponses'!C:C,""))</f>
        <v/>
      </c>
      <c r="H2526" s="25" t="str">
        <f>IF(G2526="","",_xlfn.XLOOKUP(G2526,'Réponses'!C:C,'Réponses'!F:F,"ERREUR PROCHAINE QUESTION"))</f>
        <v/>
      </c>
      <c r="I2526" s="25" t="str">
        <f>IF(H2526="","",_xlfn.XLOOKUP(H2526,Questions!$A:$A,Questions!$C:$C,"ERREUR TYPE"))</f>
        <v/>
      </c>
      <c r="J2526" s="25" t="str">
        <f>IF(H2526="","",_xlfn.XLOOKUP(H2526&amp;"_"&amp;Saisie!J2527,'Réponses'!D:D,'Réponses'!C:C,""))</f>
        <v/>
      </c>
      <c r="K2526" s="25" t="str">
        <f>IF(J2526="","",_xlfn.XLOOKUP(J2526,'Réponses'!C:C,'Réponses'!F:F,"ERREUR PROCHAINE QUESTION"))</f>
        <v/>
      </c>
      <c r="L2526" s="25" t="str">
        <f>IF(K2526="","",_xlfn.XLOOKUP(K2526,Questions!$A:$A,Questions!$C:$C,""))</f>
        <v/>
      </c>
      <c r="M2526" s="25" t="str">
        <f>IF(K2526="","",_xlfn.XLOOKUP(K2526&amp;"_"&amp;Saisie!L2527,'Réponses'!D:D,'Réponses'!C:C,""))</f>
        <v/>
      </c>
      <c r="N2526" s="25" t="str">
        <f>IF(M2526="","",_xlfn.XLOOKUP(M2526,'Réponses'!C:C,'Réponses'!F:F,"ERREUR PROCHAINE QUESTION"))</f>
        <v/>
      </c>
      <c r="O2526" s="25" t="str">
        <f>IF(N2526="","",_xlfn.XLOOKUP(N2526,Questions!$A:$A,Questions!$C:$C,"ERREUR TYPE"))</f>
        <v/>
      </c>
      <c r="P2526" s="25" t="str">
        <f>IF(N2526="","",_xlfn.XLOOKUP(N2526&amp;"_"&amp;Saisie!N2527,'Réponses'!D:D,'Réponses'!C:C,""))</f>
        <v/>
      </c>
      <c r="Q2526" s="25" t="str">
        <f t="shared" si="39"/>
        <v/>
      </c>
    </row>
    <row r="2527" spans="1:17">
      <c r="A2527" s="25" t="str">
        <f>IF(ISBLANK(Saisie!C2528),"",_xlfn.XLOOKUP(Saisie!C2528,Barème!A:A,Barème!F:F,"ERREUR CODE PRODUIT"))</f>
        <v/>
      </c>
      <c r="B2527" s="25" t="str">
        <f>IF(OR(A2527="08",A2527="07",MID(Saisie!C2528,4,4)="0804",MID(Saisie!C2528,4,4)="0907",A2527=""),"",_xlfn.XLOOKUP(A2527,Matériau!A:A,Matériau!C:C,"ERREUR MATERIAU"))</f>
        <v/>
      </c>
      <c r="C2527" s="25" t="str">
        <f>IF(B2527="","",_xlfn.XLOOKUP(B2527,Questions!A:A,Questions!C:C,""))</f>
        <v/>
      </c>
      <c r="D2527" s="25" t="str">
        <f>IF(B2527="","",_xlfn.XLOOKUP(B2527&amp;"_"&amp;Saisie!F2528,'Réponses'!D:D,'Réponses'!C:C,""))</f>
        <v/>
      </c>
      <c r="E2527" s="25" t="str">
        <f>IF(D2527="","",_xlfn.XLOOKUP(D2527,'Réponses'!C:C,'Réponses'!F:F,"ERREUR PROCHAINE QUESTION"))</f>
        <v/>
      </c>
      <c r="F2527" s="25" t="str">
        <f>IF(E2527="","",_xlfn.XLOOKUP(E2527,Questions!$A:$A,Questions!$C:$C,""))</f>
        <v/>
      </c>
      <c r="G2527" s="25" t="str">
        <f>IF(E2527="","",_xlfn.XLOOKUP(E2527&amp;"_"&amp;Saisie!H2528,'Réponses'!D:D,'Réponses'!C:C,""))</f>
        <v/>
      </c>
      <c r="H2527" s="25" t="str">
        <f>IF(G2527="","",_xlfn.XLOOKUP(G2527,'Réponses'!C:C,'Réponses'!F:F,"ERREUR PROCHAINE QUESTION"))</f>
        <v/>
      </c>
      <c r="I2527" s="25" t="str">
        <f>IF(H2527="","",_xlfn.XLOOKUP(H2527,Questions!$A:$A,Questions!$C:$C,"ERREUR TYPE"))</f>
        <v/>
      </c>
      <c r="J2527" s="25" t="str">
        <f>IF(H2527="","",_xlfn.XLOOKUP(H2527&amp;"_"&amp;Saisie!J2528,'Réponses'!D:D,'Réponses'!C:C,""))</f>
        <v/>
      </c>
      <c r="K2527" s="25" t="str">
        <f>IF(J2527="","",_xlfn.XLOOKUP(J2527,'Réponses'!C:C,'Réponses'!F:F,"ERREUR PROCHAINE QUESTION"))</f>
        <v/>
      </c>
      <c r="L2527" s="25" t="str">
        <f>IF(K2527="","",_xlfn.XLOOKUP(K2527,Questions!$A:$A,Questions!$C:$C,""))</f>
        <v/>
      </c>
      <c r="M2527" s="25" t="str">
        <f>IF(K2527="","",_xlfn.XLOOKUP(K2527&amp;"_"&amp;Saisie!L2528,'Réponses'!D:D,'Réponses'!C:C,""))</f>
        <v/>
      </c>
      <c r="N2527" s="25" t="str">
        <f>IF(M2527="","",_xlfn.XLOOKUP(M2527,'Réponses'!C:C,'Réponses'!F:F,"ERREUR PROCHAINE QUESTION"))</f>
        <v/>
      </c>
      <c r="O2527" s="25" t="str">
        <f>IF(N2527="","",_xlfn.XLOOKUP(N2527,Questions!$A:$A,Questions!$C:$C,"ERREUR TYPE"))</f>
        <v/>
      </c>
      <c r="P2527" s="25" t="str">
        <f>IF(N2527="","",_xlfn.XLOOKUP(N2527&amp;"_"&amp;Saisie!N2528,'Réponses'!D:D,'Réponses'!C:C,""))</f>
        <v/>
      </c>
      <c r="Q2527" s="25" t="str">
        <f t="shared" si="39"/>
        <v/>
      </c>
    </row>
    <row r="2528" spans="1:17">
      <c r="A2528" s="25" t="str">
        <f>IF(ISBLANK(Saisie!C2529),"",_xlfn.XLOOKUP(Saisie!C2529,Barème!A:A,Barème!F:F,"ERREUR CODE PRODUIT"))</f>
        <v/>
      </c>
      <c r="B2528" s="25" t="str">
        <f>IF(OR(A2528="08",A2528="07",MID(Saisie!C2529,4,4)="0804",MID(Saisie!C2529,4,4)="0907",A2528=""),"",_xlfn.XLOOKUP(A2528,Matériau!A:A,Matériau!C:C,"ERREUR MATERIAU"))</f>
        <v/>
      </c>
      <c r="C2528" s="25" t="str">
        <f>IF(B2528="","",_xlfn.XLOOKUP(B2528,Questions!A:A,Questions!C:C,""))</f>
        <v/>
      </c>
      <c r="D2528" s="25" t="str">
        <f>IF(B2528="","",_xlfn.XLOOKUP(B2528&amp;"_"&amp;Saisie!F2529,'Réponses'!D:D,'Réponses'!C:C,""))</f>
        <v/>
      </c>
      <c r="E2528" s="25" t="str">
        <f>IF(D2528="","",_xlfn.XLOOKUP(D2528,'Réponses'!C:C,'Réponses'!F:F,"ERREUR PROCHAINE QUESTION"))</f>
        <v/>
      </c>
      <c r="F2528" s="25" t="str">
        <f>IF(E2528="","",_xlfn.XLOOKUP(E2528,Questions!$A:$A,Questions!$C:$C,""))</f>
        <v/>
      </c>
      <c r="G2528" s="25" t="str">
        <f>IF(E2528="","",_xlfn.XLOOKUP(E2528&amp;"_"&amp;Saisie!H2529,'Réponses'!D:D,'Réponses'!C:C,""))</f>
        <v/>
      </c>
      <c r="H2528" s="25" t="str">
        <f>IF(G2528="","",_xlfn.XLOOKUP(G2528,'Réponses'!C:C,'Réponses'!F:F,"ERREUR PROCHAINE QUESTION"))</f>
        <v/>
      </c>
      <c r="I2528" s="25" t="str">
        <f>IF(H2528="","",_xlfn.XLOOKUP(H2528,Questions!$A:$A,Questions!$C:$C,"ERREUR TYPE"))</f>
        <v/>
      </c>
      <c r="J2528" s="25" t="str">
        <f>IF(H2528="","",_xlfn.XLOOKUP(H2528&amp;"_"&amp;Saisie!J2529,'Réponses'!D:D,'Réponses'!C:C,""))</f>
        <v/>
      </c>
      <c r="K2528" s="25" t="str">
        <f>IF(J2528="","",_xlfn.XLOOKUP(J2528,'Réponses'!C:C,'Réponses'!F:F,"ERREUR PROCHAINE QUESTION"))</f>
        <v/>
      </c>
      <c r="L2528" s="25" t="str">
        <f>IF(K2528="","",_xlfn.XLOOKUP(K2528,Questions!$A:$A,Questions!$C:$C,""))</f>
        <v/>
      </c>
      <c r="M2528" s="25" t="str">
        <f>IF(K2528="","",_xlfn.XLOOKUP(K2528&amp;"_"&amp;Saisie!L2529,'Réponses'!D:D,'Réponses'!C:C,""))</f>
        <v/>
      </c>
      <c r="N2528" s="25" t="str">
        <f>IF(M2528="","",_xlfn.XLOOKUP(M2528,'Réponses'!C:C,'Réponses'!F:F,"ERREUR PROCHAINE QUESTION"))</f>
        <v/>
      </c>
      <c r="O2528" s="25" t="str">
        <f>IF(N2528="","",_xlfn.XLOOKUP(N2528,Questions!$A:$A,Questions!$C:$C,"ERREUR TYPE"))</f>
        <v/>
      </c>
      <c r="P2528" s="25" t="str">
        <f>IF(N2528="","",_xlfn.XLOOKUP(N2528&amp;"_"&amp;Saisie!N2529,'Réponses'!D:D,'Réponses'!C:C,""))</f>
        <v/>
      </c>
      <c r="Q2528" s="25" t="str">
        <f t="shared" si="39"/>
        <v/>
      </c>
    </row>
    <row r="2529" spans="1:17">
      <c r="A2529" s="25" t="str">
        <f>IF(ISBLANK(Saisie!C2530),"",_xlfn.XLOOKUP(Saisie!C2530,Barème!A:A,Barème!F:F,"ERREUR CODE PRODUIT"))</f>
        <v/>
      </c>
      <c r="B2529" s="25" t="str">
        <f>IF(OR(A2529="08",A2529="07",MID(Saisie!C2530,4,4)="0804",MID(Saisie!C2530,4,4)="0907",A2529=""),"",_xlfn.XLOOKUP(A2529,Matériau!A:A,Matériau!C:C,"ERREUR MATERIAU"))</f>
        <v/>
      </c>
      <c r="C2529" s="25" t="str">
        <f>IF(B2529="","",_xlfn.XLOOKUP(B2529,Questions!A:A,Questions!C:C,""))</f>
        <v/>
      </c>
      <c r="D2529" s="25" t="str">
        <f>IF(B2529="","",_xlfn.XLOOKUP(B2529&amp;"_"&amp;Saisie!F2530,'Réponses'!D:D,'Réponses'!C:C,""))</f>
        <v/>
      </c>
      <c r="E2529" s="25" t="str">
        <f>IF(D2529="","",_xlfn.XLOOKUP(D2529,'Réponses'!C:C,'Réponses'!F:F,"ERREUR PROCHAINE QUESTION"))</f>
        <v/>
      </c>
      <c r="F2529" s="25" t="str">
        <f>IF(E2529="","",_xlfn.XLOOKUP(E2529,Questions!$A:$A,Questions!$C:$C,""))</f>
        <v/>
      </c>
      <c r="G2529" s="25" t="str">
        <f>IF(E2529="","",_xlfn.XLOOKUP(E2529&amp;"_"&amp;Saisie!H2530,'Réponses'!D:D,'Réponses'!C:C,""))</f>
        <v/>
      </c>
      <c r="H2529" s="25" t="str">
        <f>IF(G2529="","",_xlfn.XLOOKUP(G2529,'Réponses'!C:C,'Réponses'!F:F,"ERREUR PROCHAINE QUESTION"))</f>
        <v/>
      </c>
      <c r="I2529" s="25" t="str">
        <f>IF(H2529="","",_xlfn.XLOOKUP(H2529,Questions!$A:$A,Questions!$C:$C,"ERREUR TYPE"))</f>
        <v/>
      </c>
      <c r="J2529" s="25" t="str">
        <f>IF(H2529="","",_xlfn.XLOOKUP(H2529&amp;"_"&amp;Saisie!J2530,'Réponses'!D:D,'Réponses'!C:C,""))</f>
        <v/>
      </c>
      <c r="K2529" s="25" t="str">
        <f>IF(J2529="","",_xlfn.XLOOKUP(J2529,'Réponses'!C:C,'Réponses'!F:F,"ERREUR PROCHAINE QUESTION"))</f>
        <v/>
      </c>
      <c r="L2529" s="25" t="str">
        <f>IF(K2529="","",_xlfn.XLOOKUP(K2529,Questions!$A:$A,Questions!$C:$C,""))</f>
        <v/>
      </c>
      <c r="M2529" s="25" t="str">
        <f>IF(K2529="","",_xlfn.XLOOKUP(K2529&amp;"_"&amp;Saisie!L2530,'Réponses'!D:D,'Réponses'!C:C,""))</f>
        <v/>
      </c>
      <c r="N2529" s="25" t="str">
        <f>IF(M2529="","",_xlfn.XLOOKUP(M2529,'Réponses'!C:C,'Réponses'!F:F,"ERREUR PROCHAINE QUESTION"))</f>
        <v/>
      </c>
      <c r="O2529" s="25" t="str">
        <f>IF(N2529="","",_xlfn.XLOOKUP(N2529,Questions!$A:$A,Questions!$C:$C,"ERREUR TYPE"))</f>
        <v/>
      </c>
      <c r="P2529" s="25" t="str">
        <f>IF(N2529="","",_xlfn.XLOOKUP(N2529&amp;"_"&amp;Saisie!N2530,'Réponses'!D:D,'Réponses'!C:C,""))</f>
        <v/>
      </c>
      <c r="Q2529" s="25" t="str">
        <f t="shared" si="39"/>
        <v/>
      </c>
    </row>
    <row r="2530" spans="1:17">
      <c r="A2530" s="25" t="str">
        <f>IF(ISBLANK(Saisie!C2531),"",_xlfn.XLOOKUP(Saisie!C2531,Barème!A:A,Barème!F:F,"ERREUR CODE PRODUIT"))</f>
        <v/>
      </c>
      <c r="B2530" s="25" t="str">
        <f>IF(OR(A2530="08",A2530="07",MID(Saisie!C2531,4,4)="0804",MID(Saisie!C2531,4,4)="0907",A2530=""),"",_xlfn.XLOOKUP(A2530,Matériau!A:A,Matériau!C:C,"ERREUR MATERIAU"))</f>
        <v/>
      </c>
      <c r="C2530" s="25" t="str">
        <f>IF(B2530="","",_xlfn.XLOOKUP(B2530,Questions!A:A,Questions!C:C,""))</f>
        <v/>
      </c>
      <c r="D2530" s="25" t="str">
        <f>IF(B2530="","",_xlfn.XLOOKUP(B2530&amp;"_"&amp;Saisie!F2531,'Réponses'!D:D,'Réponses'!C:C,""))</f>
        <v/>
      </c>
      <c r="E2530" s="25" t="str">
        <f>IF(D2530="","",_xlfn.XLOOKUP(D2530,'Réponses'!C:C,'Réponses'!F:F,"ERREUR PROCHAINE QUESTION"))</f>
        <v/>
      </c>
      <c r="F2530" s="25" t="str">
        <f>IF(E2530="","",_xlfn.XLOOKUP(E2530,Questions!$A:$A,Questions!$C:$C,""))</f>
        <v/>
      </c>
      <c r="G2530" s="25" t="str">
        <f>IF(E2530="","",_xlfn.XLOOKUP(E2530&amp;"_"&amp;Saisie!H2531,'Réponses'!D:D,'Réponses'!C:C,""))</f>
        <v/>
      </c>
      <c r="H2530" s="25" t="str">
        <f>IF(G2530="","",_xlfn.XLOOKUP(G2530,'Réponses'!C:C,'Réponses'!F:F,"ERREUR PROCHAINE QUESTION"))</f>
        <v/>
      </c>
      <c r="I2530" s="25" t="str">
        <f>IF(H2530="","",_xlfn.XLOOKUP(H2530,Questions!$A:$A,Questions!$C:$C,"ERREUR TYPE"))</f>
        <v/>
      </c>
      <c r="J2530" s="25" t="str">
        <f>IF(H2530="","",_xlfn.XLOOKUP(H2530&amp;"_"&amp;Saisie!J2531,'Réponses'!D:D,'Réponses'!C:C,""))</f>
        <v/>
      </c>
      <c r="K2530" s="25" t="str">
        <f>IF(J2530="","",_xlfn.XLOOKUP(J2530,'Réponses'!C:C,'Réponses'!F:F,"ERREUR PROCHAINE QUESTION"))</f>
        <v/>
      </c>
      <c r="L2530" s="25" t="str">
        <f>IF(K2530="","",_xlfn.XLOOKUP(K2530,Questions!$A:$A,Questions!$C:$C,""))</f>
        <v/>
      </c>
      <c r="M2530" s="25" t="str">
        <f>IF(K2530="","",_xlfn.XLOOKUP(K2530&amp;"_"&amp;Saisie!L2531,'Réponses'!D:D,'Réponses'!C:C,""))</f>
        <v/>
      </c>
      <c r="N2530" s="25" t="str">
        <f>IF(M2530="","",_xlfn.XLOOKUP(M2530,'Réponses'!C:C,'Réponses'!F:F,"ERREUR PROCHAINE QUESTION"))</f>
        <v/>
      </c>
      <c r="O2530" s="25" t="str">
        <f>IF(N2530="","",_xlfn.XLOOKUP(N2530,Questions!$A:$A,Questions!$C:$C,"ERREUR TYPE"))</f>
        <v/>
      </c>
      <c r="P2530" s="25" t="str">
        <f>IF(N2530="","",_xlfn.XLOOKUP(N2530&amp;"_"&amp;Saisie!N2531,'Réponses'!D:D,'Réponses'!C:C,""))</f>
        <v/>
      </c>
      <c r="Q2530" s="25" t="str">
        <f t="shared" si="39"/>
        <v/>
      </c>
    </row>
    <row r="2531" spans="1:17">
      <c r="A2531" s="25" t="str">
        <f>IF(ISBLANK(Saisie!C2532),"",_xlfn.XLOOKUP(Saisie!C2532,Barème!A:A,Barème!F:F,"ERREUR CODE PRODUIT"))</f>
        <v/>
      </c>
      <c r="B2531" s="25" t="str">
        <f>IF(OR(A2531="08",A2531="07",MID(Saisie!C2532,4,4)="0804",MID(Saisie!C2532,4,4)="0907",A2531=""),"",_xlfn.XLOOKUP(A2531,Matériau!A:A,Matériau!C:C,"ERREUR MATERIAU"))</f>
        <v/>
      </c>
      <c r="C2531" s="25" t="str">
        <f>IF(B2531="","",_xlfn.XLOOKUP(B2531,Questions!A:A,Questions!C:C,""))</f>
        <v/>
      </c>
      <c r="D2531" s="25" t="str">
        <f>IF(B2531="","",_xlfn.XLOOKUP(B2531&amp;"_"&amp;Saisie!F2532,'Réponses'!D:D,'Réponses'!C:C,""))</f>
        <v/>
      </c>
      <c r="E2531" s="25" t="str">
        <f>IF(D2531="","",_xlfn.XLOOKUP(D2531,'Réponses'!C:C,'Réponses'!F:F,"ERREUR PROCHAINE QUESTION"))</f>
        <v/>
      </c>
      <c r="F2531" s="25" t="str">
        <f>IF(E2531="","",_xlfn.XLOOKUP(E2531,Questions!$A:$A,Questions!$C:$C,""))</f>
        <v/>
      </c>
      <c r="G2531" s="25" t="str">
        <f>IF(E2531="","",_xlfn.XLOOKUP(E2531&amp;"_"&amp;Saisie!H2532,'Réponses'!D:D,'Réponses'!C:C,""))</f>
        <v/>
      </c>
      <c r="H2531" s="25" t="str">
        <f>IF(G2531="","",_xlfn.XLOOKUP(G2531,'Réponses'!C:C,'Réponses'!F:F,"ERREUR PROCHAINE QUESTION"))</f>
        <v/>
      </c>
      <c r="I2531" s="25" t="str">
        <f>IF(H2531="","",_xlfn.XLOOKUP(H2531,Questions!$A:$A,Questions!$C:$C,"ERREUR TYPE"))</f>
        <v/>
      </c>
      <c r="J2531" s="25" t="str">
        <f>IF(H2531="","",_xlfn.XLOOKUP(H2531&amp;"_"&amp;Saisie!J2532,'Réponses'!D:D,'Réponses'!C:C,""))</f>
        <v/>
      </c>
      <c r="K2531" s="25" t="str">
        <f>IF(J2531="","",_xlfn.XLOOKUP(J2531,'Réponses'!C:C,'Réponses'!F:F,"ERREUR PROCHAINE QUESTION"))</f>
        <v/>
      </c>
      <c r="L2531" s="25" t="str">
        <f>IF(K2531="","",_xlfn.XLOOKUP(K2531,Questions!$A:$A,Questions!$C:$C,""))</f>
        <v/>
      </c>
      <c r="M2531" s="25" t="str">
        <f>IF(K2531="","",_xlfn.XLOOKUP(K2531&amp;"_"&amp;Saisie!L2532,'Réponses'!D:D,'Réponses'!C:C,""))</f>
        <v/>
      </c>
      <c r="N2531" s="25" t="str">
        <f>IF(M2531="","",_xlfn.XLOOKUP(M2531,'Réponses'!C:C,'Réponses'!F:F,"ERREUR PROCHAINE QUESTION"))</f>
        <v/>
      </c>
      <c r="O2531" s="25" t="str">
        <f>IF(N2531="","",_xlfn.XLOOKUP(N2531,Questions!$A:$A,Questions!$C:$C,"ERREUR TYPE"))</f>
        <v/>
      </c>
      <c r="P2531" s="25" t="str">
        <f>IF(N2531="","",_xlfn.XLOOKUP(N2531&amp;"_"&amp;Saisie!N2532,'Réponses'!D:D,'Réponses'!C:C,""))</f>
        <v/>
      </c>
      <c r="Q2531" s="25" t="str">
        <f t="shared" si="39"/>
        <v/>
      </c>
    </row>
    <row r="2532" spans="1:17">
      <c r="A2532" s="25" t="str">
        <f>IF(ISBLANK(Saisie!C2533),"",_xlfn.XLOOKUP(Saisie!C2533,Barème!A:A,Barème!F:F,"ERREUR CODE PRODUIT"))</f>
        <v/>
      </c>
      <c r="B2532" s="25" t="str">
        <f>IF(OR(A2532="08",A2532="07",MID(Saisie!C2533,4,4)="0804",MID(Saisie!C2533,4,4)="0907",A2532=""),"",_xlfn.XLOOKUP(A2532,Matériau!A:A,Matériau!C:C,"ERREUR MATERIAU"))</f>
        <v/>
      </c>
      <c r="C2532" s="25" t="str">
        <f>IF(B2532="","",_xlfn.XLOOKUP(B2532,Questions!A:A,Questions!C:C,""))</f>
        <v/>
      </c>
      <c r="D2532" s="25" t="str">
        <f>IF(B2532="","",_xlfn.XLOOKUP(B2532&amp;"_"&amp;Saisie!F2533,'Réponses'!D:D,'Réponses'!C:C,""))</f>
        <v/>
      </c>
      <c r="E2532" s="25" t="str">
        <f>IF(D2532="","",_xlfn.XLOOKUP(D2532,'Réponses'!C:C,'Réponses'!F:F,"ERREUR PROCHAINE QUESTION"))</f>
        <v/>
      </c>
      <c r="F2532" s="25" t="str">
        <f>IF(E2532="","",_xlfn.XLOOKUP(E2532,Questions!$A:$A,Questions!$C:$C,""))</f>
        <v/>
      </c>
      <c r="G2532" s="25" t="str">
        <f>IF(E2532="","",_xlfn.XLOOKUP(E2532&amp;"_"&amp;Saisie!H2533,'Réponses'!D:D,'Réponses'!C:C,""))</f>
        <v/>
      </c>
      <c r="H2532" s="25" t="str">
        <f>IF(G2532="","",_xlfn.XLOOKUP(G2532,'Réponses'!C:C,'Réponses'!F:F,"ERREUR PROCHAINE QUESTION"))</f>
        <v/>
      </c>
      <c r="I2532" s="25" t="str">
        <f>IF(H2532="","",_xlfn.XLOOKUP(H2532,Questions!$A:$A,Questions!$C:$C,"ERREUR TYPE"))</f>
        <v/>
      </c>
      <c r="J2532" s="25" t="str">
        <f>IF(H2532="","",_xlfn.XLOOKUP(H2532&amp;"_"&amp;Saisie!J2533,'Réponses'!D:D,'Réponses'!C:C,""))</f>
        <v/>
      </c>
      <c r="K2532" s="25" t="str">
        <f>IF(J2532="","",_xlfn.XLOOKUP(J2532,'Réponses'!C:C,'Réponses'!F:F,"ERREUR PROCHAINE QUESTION"))</f>
        <v/>
      </c>
      <c r="L2532" s="25" t="str">
        <f>IF(K2532="","",_xlfn.XLOOKUP(K2532,Questions!$A:$A,Questions!$C:$C,""))</f>
        <v/>
      </c>
      <c r="M2532" s="25" t="str">
        <f>IF(K2532="","",_xlfn.XLOOKUP(K2532&amp;"_"&amp;Saisie!L2533,'Réponses'!D:D,'Réponses'!C:C,""))</f>
        <v/>
      </c>
      <c r="N2532" s="25" t="str">
        <f>IF(M2532="","",_xlfn.XLOOKUP(M2532,'Réponses'!C:C,'Réponses'!F:F,"ERREUR PROCHAINE QUESTION"))</f>
        <v/>
      </c>
      <c r="O2532" s="25" t="str">
        <f>IF(N2532="","",_xlfn.XLOOKUP(N2532,Questions!$A:$A,Questions!$C:$C,"ERREUR TYPE"))</f>
        <v/>
      </c>
      <c r="P2532" s="25" t="str">
        <f>IF(N2532="","",_xlfn.XLOOKUP(N2532&amp;"_"&amp;Saisie!N2533,'Réponses'!D:D,'Réponses'!C:C,""))</f>
        <v/>
      </c>
      <c r="Q2532" s="25" t="str">
        <f t="shared" si="39"/>
        <v/>
      </c>
    </row>
    <row r="2533" spans="1:17">
      <c r="A2533" s="25" t="str">
        <f>IF(ISBLANK(Saisie!C2534),"",_xlfn.XLOOKUP(Saisie!C2534,Barème!A:A,Barème!F:F,"ERREUR CODE PRODUIT"))</f>
        <v/>
      </c>
      <c r="B2533" s="25" t="str">
        <f>IF(OR(A2533="08",A2533="07",MID(Saisie!C2534,4,4)="0804",MID(Saisie!C2534,4,4)="0907",A2533=""),"",_xlfn.XLOOKUP(A2533,Matériau!A:A,Matériau!C:C,"ERREUR MATERIAU"))</f>
        <v/>
      </c>
      <c r="C2533" s="25" t="str">
        <f>IF(B2533="","",_xlfn.XLOOKUP(B2533,Questions!A:A,Questions!C:C,""))</f>
        <v/>
      </c>
      <c r="D2533" s="25" t="str">
        <f>IF(B2533="","",_xlfn.XLOOKUP(B2533&amp;"_"&amp;Saisie!F2534,'Réponses'!D:D,'Réponses'!C:C,""))</f>
        <v/>
      </c>
      <c r="E2533" s="25" t="str">
        <f>IF(D2533="","",_xlfn.XLOOKUP(D2533,'Réponses'!C:C,'Réponses'!F:F,"ERREUR PROCHAINE QUESTION"))</f>
        <v/>
      </c>
      <c r="F2533" s="25" t="str">
        <f>IF(E2533="","",_xlfn.XLOOKUP(E2533,Questions!$A:$A,Questions!$C:$C,""))</f>
        <v/>
      </c>
      <c r="G2533" s="25" t="str">
        <f>IF(E2533="","",_xlfn.XLOOKUP(E2533&amp;"_"&amp;Saisie!H2534,'Réponses'!D:D,'Réponses'!C:C,""))</f>
        <v/>
      </c>
      <c r="H2533" s="25" t="str">
        <f>IF(G2533="","",_xlfn.XLOOKUP(G2533,'Réponses'!C:C,'Réponses'!F:F,"ERREUR PROCHAINE QUESTION"))</f>
        <v/>
      </c>
      <c r="I2533" s="25" t="str">
        <f>IF(H2533="","",_xlfn.XLOOKUP(H2533,Questions!$A:$A,Questions!$C:$C,"ERREUR TYPE"))</f>
        <v/>
      </c>
      <c r="J2533" s="25" t="str">
        <f>IF(H2533="","",_xlfn.XLOOKUP(H2533&amp;"_"&amp;Saisie!J2534,'Réponses'!D:D,'Réponses'!C:C,""))</f>
        <v/>
      </c>
      <c r="K2533" s="25" t="str">
        <f>IF(J2533="","",_xlfn.XLOOKUP(J2533,'Réponses'!C:C,'Réponses'!F:F,"ERREUR PROCHAINE QUESTION"))</f>
        <v/>
      </c>
      <c r="L2533" s="25" t="str">
        <f>IF(K2533="","",_xlfn.XLOOKUP(K2533,Questions!$A:$A,Questions!$C:$C,""))</f>
        <v/>
      </c>
      <c r="M2533" s="25" t="str">
        <f>IF(K2533="","",_xlfn.XLOOKUP(K2533&amp;"_"&amp;Saisie!L2534,'Réponses'!D:D,'Réponses'!C:C,""))</f>
        <v/>
      </c>
      <c r="N2533" s="25" t="str">
        <f>IF(M2533="","",_xlfn.XLOOKUP(M2533,'Réponses'!C:C,'Réponses'!F:F,"ERREUR PROCHAINE QUESTION"))</f>
        <v/>
      </c>
      <c r="O2533" s="25" t="str">
        <f>IF(N2533="","",_xlfn.XLOOKUP(N2533,Questions!$A:$A,Questions!$C:$C,"ERREUR TYPE"))</f>
        <v/>
      </c>
      <c r="P2533" s="25" t="str">
        <f>IF(N2533="","",_xlfn.XLOOKUP(N2533&amp;"_"&amp;Saisie!N2534,'Réponses'!D:D,'Réponses'!C:C,""))</f>
        <v/>
      </c>
      <c r="Q2533" s="25" t="str">
        <f t="shared" si="39"/>
        <v/>
      </c>
    </row>
    <row r="2534" spans="1:17">
      <c r="A2534" s="25" t="str">
        <f>IF(ISBLANK(Saisie!C2535),"",_xlfn.XLOOKUP(Saisie!C2535,Barème!A:A,Barème!F:F,"ERREUR CODE PRODUIT"))</f>
        <v/>
      </c>
      <c r="B2534" s="25" t="str">
        <f>IF(OR(A2534="08",A2534="07",MID(Saisie!C2535,4,4)="0804",MID(Saisie!C2535,4,4)="0907",A2534=""),"",_xlfn.XLOOKUP(A2534,Matériau!A:A,Matériau!C:C,"ERREUR MATERIAU"))</f>
        <v/>
      </c>
      <c r="C2534" s="25" t="str">
        <f>IF(B2534="","",_xlfn.XLOOKUP(B2534,Questions!A:A,Questions!C:C,""))</f>
        <v/>
      </c>
      <c r="D2534" s="25" t="str">
        <f>IF(B2534="","",_xlfn.XLOOKUP(B2534&amp;"_"&amp;Saisie!F2535,'Réponses'!D:D,'Réponses'!C:C,""))</f>
        <v/>
      </c>
      <c r="E2534" s="25" t="str">
        <f>IF(D2534="","",_xlfn.XLOOKUP(D2534,'Réponses'!C:C,'Réponses'!F:F,"ERREUR PROCHAINE QUESTION"))</f>
        <v/>
      </c>
      <c r="F2534" s="25" t="str">
        <f>IF(E2534="","",_xlfn.XLOOKUP(E2534,Questions!$A:$A,Questions!$C:$C,""))</f>
        <v/>
      </c>
      <c r="G2534" s="25" t="str">
        <f>IF(E2534="","",_xlfn.XLOOKUP(E2534&amp;"_"&amp;Saisie!H2535,'Réponses'!D:D,'Réponses'!C:C,""))</f>
        <v/>
      </c>
      <c r="H2534" s="25" t="str">
        <f>IF(G2534="","",_xlfn.XLOOKUP(G2534,'Réponses'!C:C,'Réponses'!F:F,"ERREUR PROCHAINE QUESTION"))</f>
        <v/>
      </c>
      <c r="I2534" s="25" t="str">
        <f>IF(H2534="","",_xlfn.XLOOKUP(H2534,Questions!$A:$A,Questions!$C:$C,"ERREUR TYPE"))</f>
        <v/>
      </c>
      <c r="J2534" s="25" t="str">
        <f>IF(H2534="","",_xlfn.XLOOKUP(H2534&amp;"_"&amp;Saisie!J2535,'Réponses'!D:D,'Réponses'!C:C,""))</f>
        <v/>
      </c>
      <c r="K2534" s="25" t="str">
        <f>IF(J2534="","",_xlfn.XLOOKUP(J2534,'Réponses'!C:C,'Réponses'!F:F,"ERREUR PROCHAINE QUESTION"))</f>
        <v/>
      </c>
      <c r="L2534" s="25" t="str">
        <f>IF(K2534="","",_xlfn.XLOOKUP(K2534,Questions!$A:$A,Questions!$C:$C,""))</f>
        <v/>
      </c>
      <c r="M2534" s="25" t="str">
        <f>IF(K2534="","",_xlfn.XLOOKUP(K2534&amp;"_"&amp;Saisie!L2535,'Réponses'!D:D,'Réponses'!C:C,""))</f>
        <v/>
      </c>
      <c r="N2534" s="25" t="str">
        <f>IF(M2534="","",_xlfn.XLOOKUP(M2534,'Réponses'!C:C,'Réponses'!F:F,"ERREUR PROCHAINE QUESTION"))</f>
        <v/>
      </c>
      <c r="O2534" s="25" t="str">
        <f>IF(N2534="","",_xlfn.XLOOKUP(N2534,Questions!$A:$A,Questions!$C:$C,"ERREUR TYPE"))</f>
        <v/>
      </c>
      <c r="P2534" s="25" t="str">
        <f>IF(N2534="","",_xlfn.XLOOKUP(N2534&amp;"_"&amp;Saisie!N2535,'Réponses'!D:D,'Réponses'!C:C,""))</f>
        <v/>
      </c>
      <c r="Q2534" s="25" t="str">
        <f t="shared" si="39"/>
        <v/>
      </c>
    </row>
    <row r="2535" spans="1:17">
      <c r="A2535" s="25" t="str">
        <f>IF(ISBLANK(Saisie!C2536),"",_xlfn.XLOOKUP(Saisie!C2536,Barème!A:A,Barème!F:F,"ERREUR CODE PRODUIT"))</f>
        <v/>
      </c>
      <c r="B2535" s="25" t="str">
        <f>IF(OR(A2535="08",A2535="07",MID(Saisie!C2536,4,4)="0804",MID(Saisie!C2536,4,4)="0907",A2535=""),"",_xlfn.XLOOKUP(A2535,Matériau!A:A,Matériau!C:C,"ERREUR MATERIAU"))</f>
        <v/>
      </c>
      <c r="C2535" s="25" t="str">
        <f>IF(B2535="","",_xlfn.XLOOKUP(B2535,Questions!A:A,Questions!C:C,""))</f>
        <v/>
      </c>
      <c r="D2535" s="25" t="str">
        <f>IF(B2535="","",_xlfn.XLOOKUP(B2535&amp;"_"&amp;Saisie!F2536,'Réponses'!D:D,'Réponses'!C:C,""))</f>
        <v/>
      </c>
      <c r="E2535" s="25" t="str">
        <f>IF(D2535="","",_xlfn.XLOOKUP(D2535,'Réponses'!C:C,'Réponses'!F:F,"ERREUR PROCHAINE QUESTION"))</f>
        <v/>
      </c>
      <c r="F2535" s="25" t="str">
        <f>IF(E2535="","",_xlfn.XLOOKUP(E2535,Questions!$A:$A,Questions!$C:$C,""))</f>
        <v/>
      </c>
      <c r="G2535" s="25" t="str">
        <f>IF(E2535="","",_xlfn.XLOOKUP(E2535&amp;"_"&amp;Saisie!H2536,'Réponses'!D:D,'Réponses'!C:C,""))</f>
        <v/>
      </c>
      <c r="H2535" s="25" t="str">
        <f>IF(G2535="","",_xlfn.XLOOKUP(G2535,'Réponses'!C:C,'Réponses'!F:F,"ERREUR PROCHAINE QUESTION"))</f>
        <v/>
      </c>
      <c r="I2535" s="25" t="str">
        <f>IF(H2535="","",_xlfn.XLOOKUP(H2535,Questions!$A:$A,Questions!$C:$C,"ERREUR TYPE"))</f>
        <v/>
      </c>
      <c r="J2535" s="25" t="str">
        <f>IF(H2535="","",_xlfn.XLOOKUP(H2535&amp;"_"&amp;Saisie!J2536,'Réponses'!D:D,'Réponses'!C:C,""))</f>
        <v/>
      </c>
      <c r="K2535" s="25" t="str">
        <f>IF(J2535="","",_xlfn.XLOOKUP(J2535,'Réponses'!C:C,'Réponses'!F:F,"ERREUR PROCHAINE QUESTION"))</f>
        <v/>
      </c>
      <c r="L2535" s="25" t="str">
        <f>IF(K2535="","",_xlfn.XLOOKUP(K2535,Questions!$A:$A,Questions!$C:$C,""))</f>
        <v/>
      </c>
      <c r="M2535" s="25" t="str">
        <f>IF(K2535="","",_xlfn.XLOOKUP(K2535&amp;"_"&amp;Saisie!L2536,'Réponses'!D:D,'Réponses'!C:C,""))</f>
        <v/>
      </c>
      <c r="N2535" s="25" t="str">
        <f>IF(M2535="","",_xlfn.XLOOKUP(M2535,'Réponses'!C:C,'Réponses'!F:F,"ERREUR PROCHAINE QUESTION"))</f>
        <v/>
      </c>
      <c r="O2535" s="25" t="str">
        <f>IF(N2535="","",_xlfn.XLOOKUP(N2535,Questions!$A:$A,Questions!$C:$C,"ERREUR TYPE"))</f>
        <v/>
      </c>
      <c r="P2535" s="25" t="str">
        <f>IF(N2535="","",_xlfn.XLOOKUP(N2535&amp;"_"&amp;Saisie!N2536,'Réponses'!D:D,'Réponses'!C:C,""))</f>
        <v/>
      </c>
      <c r="Q2535" s="25" t="str">
        <f t="shared" si="39"/>
        <v/>
      </c>
    </row>
    <row r="2536" spans="1:17">
      <c r="A2536" s="25" t="str">
        <f>IF(ISBLANK(Saisie!C2537),"",_xlfn.XLOOKUP(Saisie!C2537,Barème!A:A,Barème!F:F,"ERREUR CODE PRODUIT"))</f>
        <v/>
      </c>
      <c r="B2536" s="25" t="str">
        <f>IF(OR(A2536="08",A2536="07",MID(Saisie!C2537,4,4)="0804",MID(Saisie!C2537,4,4)="0907",A2536=""),"",_xlfn.XLOOKUP(A2536,Matériau!A:A,Matériau!C:C,"ERREUR MATERIAU"))</f>
        <v/>
      </c>
      <c r="C2536" s="25" t="str">
        <f>IF(B2536="","",_xlfn.XLOOKUP(B2536,Questions!A:A,Questions!C:C,""))</f>
        <v/>
      </c>
      <c r="D2536" s="25" t="str">
        <f>IF(B2536="","",_xlfn.XLOOKUP(B2536&amp;"_"&amp;Saisie!F2537,'Réponses'!D:D,'Réponses'!C:C,""))</f>
        <v/>
      </c>
      <c r="E2536" s="25" t="str">
        <f>IF(D2536="","",_xlfn.XLOOKUP(D2536,'Réponses'!C:C,'Réponses'!F:F,"ERREUR PROCHAINE QUESTION"))</f>
        <v/>
      </c>
      <c r="F2536" s="25" t="str">
        <f>IF(E2536="","",_xlfn.XLOOKUP(E2536,Questions!$A:$A,Questions!$C:$C,""))</f>
        <v/>
      </c>
      <c r="G2536" s="25" t="str">
        <f>IF(E2536="","",_xlfn.XLOOKUP(E2536&amp;"_"&amp;Saisie!H2537,'Réponses'!D:D,'Réponses'!C:C,""))</f>
        <v/>
      </c>
      <c r="H2536" s="25" t="str">
        <f>IF(G2536="","",_xlfn.XLOOKUP(G2536,'Réponses'!C:C,'Réponses'!F:F,"ERREUR PROCHAINE QUESTION"))</f>
        <v/>
      </c>
      <c r="I2536" s="25" t="str">
        <f>IF(H2536="","",_xlfn.XLOOKUP(H2536,Questions!$A:$A,Questions!$C:$C,"ERREUR TYPE"))</f>
        <v/>
      </c>
      <c r="J2536" s="25" t="str">
        <f>IF(H2536="","",_xlfn.XLOOKUP(H2536&amp;"_"&amp;Saisie!J2537,'Réponses'!D:D,'Réponses'!C:C,""))</f>
        <v/>
      </c>
      <c r="K2536" s="25" t="str">
        <f>IF(J2536="","",_xlfn.XLOOKUP(J2536,'Réponses'!C:C,'Réponses'!F:F,"ERREUR PROCHAINE QUESTION"))</f>
        <v/>
      </c>
      <c r="L2536" s="25" t="str">
        <f>IF(K2536="","",_xlfn.XLOOKUP(K2536,Questions!$A:$A,Questions!$C:$C,""))</f>
        <v/>
      </c>
      <c r="M2536" s="25" t="str">
        <f>IF(K2536="","",_xlfn.XLOOKUP(K2536&amp;"_"&amp;Saisie!L2537,'Réponses'!D:D,'Réponses'!C:C,""))</f>
        <v/>
      </c>
      <c r="N2536" s="25" t="str">
        <f>IF(M2536="","",_xlfn.XLOOKUP(M2536,'Réponses'!C:C,'Réponses'!F:F,"ERREUR PROCHAINE QUESTION"))</f>
        <v/>
      </c>
      <c r="O2536" s="25" t="str">
        <f>IF(N2536="","",_xlfn.XLOOKUP(N2536,Questions!$A:$A,Questions!$C:$C,"ERREUR TYPE"))</f>
        <v/>
      </c>
      <c r="P2536" s="25" t="str">
        <f>IF(N2536="","",_xlfn.XLOOKUP(N2536&amp;"_"&amp;Saisie!N2537,'Réponses'!D:D,'Réponses'!C:C,""))</f>
        <v/>
      </c>
      <c r="Q2536" s="25" t="str">
        <f t="shared" si="39"/>
        <v/>
      </c>
    </row>
    <row r="2537" spans="1:17">
      <c r="A2537" s="25" t="str">
        <f>IF(ISBLANK(Saisie!C2538),"",_xlfn.XLOOKUP(Saisie!C2538,Barème!A:A,Barème!F:F,"ERREUR CODE PRODUIT"))</f>
        <v/>
      </c>
      <c r="B2537" s="25" t="str">
        <f>IF(OR(A2537="08",A2537="07",MID(Saisie!C2538,4,4)="0804",MID(Saisie!C2538,4,4)="0907",A2537=""),"",_xlfn.XLOOKUP(A2537,Matériau!A:A,Matériau!C:C,"ERREUR MATERIAU"))</f>
        <v/>
      </c>
      <c r="C2537" s="25" t="str">
        <f>IF(B2537="","",_xlfn.XLOOKUP(B2537,Questions!A:A,Questions!C:C,""))</f>
        <v/>
      </c>
      <c r="D2537" s="25" t="str">
        <f>IF(B2537="","",_xlfn.XLOOKUP(B2537&amp;"_"&amp;Saisie!F2538,'Réponses'!D:D,'Réponses'!C:C,""))</f>
        <v/>
      </c>
      <c r="E2537" s="25" t="str">
        <f>IF(D2537="","",_xlfn.XLOOKUP(D2537,'Réponses'!C:C,'Réponses'!F:F,"ERREUR PROCHAINE QUESTION"))</f>
        <v/>
      </c>
      <c r="F2537" s="25" t="str">
        <f>IF(E2537="","",_xlfn.XLOOKUP(E2537,Questions!$A:$A,Questions!$C:$C,""))</f>
        <v/>
      </c>
      <c r="G2537" s="25" t="str">
        <f>IF(E2537="","",_xlfn.XLOOKUP(E2537&amp;"_"&amp;Saisie!H2538,'Réponses'!D:D,'Réponses'!C:C,""))</f>
        <v/>
      </c>
      <c r="H2537" s="25" t="str">
        <f>IF(G2537="","",_xlfn.XLOOKUP(G2537,'Réponses'!C:C,'Réponses'!F:F,"ERREUR PROCHAINE QUESTION"))</f>
        <v/>
      </c>
      <c r="I2537" s="25" t="str">
        <f>IF(H2537="","",_xlfn.XLOOKUP(H2537,Questions!$A:$A,Questions!$C:$C,"ERREUR TYPE"))</f>
        <v/>
      </c>
      <c r="J2537" s="25" t="str">
        <f>IF(H2537="","",_xlfn.XLOOKUP(H2537&amp;"_"&amp;Saisie!J2538,'Réponses'!D:D,'Réponses'!C:C,""))</f>
        <v/>
      </c>
      <c r="K2537" s="25" t="str">
        <f>IF(J2537="","",_xlfn.XLOOKUP(J2537,'Réponses'!C:C,'Réponses'!F:F,"ERREUR PROCHAINE QUESTION"))</f>
        <v/>
      </c>
      <c r="L2537" s="25" t="str">
        <f>IF(K2537="","",_xlfn.XLOOKUP(K2537,Questions!$A:$A,Questions!$C:$C,""))</f>
        <v/>
      </c>
      <c r="M2537" s="25" t="str">
        <f>IF(K2537="","",_xlfn.XLOOKUP(K2537&amp;"_"&amp;Saisie!L2538,'Réponses'!D:D,'Réponses'!C:C,""))</f>
        <v/>
      </c>
      <c r="N2537" s="25" t="str">
        <f>IF(M2537="","",_xlfn.XLOOKUP(M2537,'Réponses'!C:C,'Réponses'!F:F,"ERREUR PROCHAINE QUESTION"))</f>
        <v/>
      </c>
      <c r="O2537" s="25" t="str">
        <f>IF(N2537="","",_xlfn.XLOOKUP(N2537,Questions!$A:$A,Questions!$C:$C,"ERREUR TYPE"))</f>
        <v/>
      </c>
      <c r="P2537" s="25" t="str">
        <f>IF(N2537="","",_xlfn.XLOOKUP(N2537&amp;"_"&amp;Saisie!N2538,'Réponses'!D:D,'Réponses'!C:C,""))</f>
        <v/>
      </c>
      <c r="Q2537" s="25" t="str">
        <f t="shared" si="39"/>
        <v/>
      </c>
    </row>
    <row r="2538" spans="1:17">
      <c r="A2538" s="25" t="str">
        <f>IF(ISBLANK(Saisie!C2539),"",_xlfn.XLOOKUP(Saisie!C2539,Barème!A:A,Barème!F:F,"ERREUR CODE PRODUIT"))</f>
        <v/>
      </c>
      <c r="B2538" s="25" t="str">
        <f>IF(OR(A2538="08",A2538="07",MID(Saisie!C2539,4,4)="0804",MID(Saisie!C2539,4,4)="0907",A2538=""),"",_xlfn.XLOOKUP(A2538,Matériau!A:A,Matériau!C:C,"ERREUR MATERIAU"))</f>
        <v/>
      </c>
      <c r="C2538" s="25" t="str">
        <f>IF(B2538="","",_xlfn.XLOOKUP(B2538,Questions!A:A,Questions!C:C,""))</f>
        <v/>
      </c>
      <c r="D2538" s="25" t="str">
        <f>IF(B2538="","",_xlfn.XLOOKUP(B2538&amp;"_"&amp;Saisie!F2539,'Réponses'!D:D,'Réponses'!C:C,""))</f>
        <v/>
      </c>
      <c r="E2538" s="25" t="str">
        <f>IF(D2538="","",_xlfn.XLOOKUP(D2538,'Réponses'!C:C,'Réponses'!F:F,"ERREUR PROCHAINE QUESTION"))</f>
        <v/>
      </c>
      <c r="F2538" s="25" t="str">
        <f>IF(E2538="","",_xlfn.XLOOKUP(E2538,Questions!$A:$A,Questions!$C:$C,""))</f>
        <v/>
      </c>
      <c r="G2538" s="25" t="str">
        <f>IF(E2538="","",_xlfn.XLOOKUP(E2538&amp;"_"&amp;Saisie!H2539,'Réponses'!D:D,'Réponses'!C:C,""))</f>
        <v/>
      </c>
      <c r="H2538" s="25" t="str">
        <f>IF(G2538="","",_xlfn.XLOOKUP(G2538,'Réponses'!C:C,'Réponses'!F:F,"ERREUR PROCHAINE QUESTION"))</f>
        <v/>
      </c>
      <c r="I2538" s="25" t="str">
        <f>IF(H2538="","",_xlfn.XLOOKUP(H2538,Questions!$A:$A,Questions!$C:$C,"ERREUR TYPE"))</f>
        <v/>
      </c>
      <c r="J2538" s="25" t="str">
        <f>IF(H2538="","",_xlfn.XLOOKUP(H2538&amp;"_"&amp;Saisie!J2539,'Réponses'!D:D,'Réponses'!C:C,""))</f>
        <v/>
      </c>
      <c r="K2538" s="25" t="str">
        <f>IF(J2538="","",_xlfn.XLOOKUP(J2538,'Réponses'!C:C,'Réponses'!F:F,"ERREUR PROCHAINE QUESTION"))</f>
        <v/>
      </c>
      <c r="L2538" s="25" t="str">
        <f>IF(K2538="","",_xlfn.XLOOKUP(K2538,Questions!$A:$A,Questions!$C:$C,""))</f>
        <v/>
      </c>
      <c r="M2538" s="25" t="str">
        <f>IF(K2538="","",_xlfn.XLOOKUP(K2538&amp;"_"&amp;Saisie!L2539,'Réponses'!D:D,'Réponses'!C:C,""))</f>
        <v/>
      </c>
      <c r="N2538" s="25" t="str">
        <f>IF(M2538="","",_xlfn.XLOOKUP(M2538,'Réponses'!C:C,'Réponses'!F:F,"ERREUR PROCHAINE QUESTION"))</f>
        <v/>
      </c>
      <c r="O2538" s="25" t="str">
        <f>IF(N2538="","",_xlfn.XLOOKUP(N2538,Questions!$A:$A,Questions!$C:$C,"ERREUR TYPE"))</f>
        <v/>
      </c>
      <c r="P2538" s="25" t="str">
        <f>IF(N2538="","",_xlfn.XLOOKUP(N2538&amp;"_"&amp;Saisie!N2539,'Réponses'!D:D,'Réponses'!C:C,""))</f>
        <v/>
      </c>
      <c r="Q2538" s="25" t="str">
        <f t="shared" si="39"/>
        <v/>
      </c>
    </row>
    <row r="2539" spans="1:17">
      <c r="A2539" s="25" t="str">
        <f>IF(ISBLANK(Saisie!C2540),"",_xlfn.XLOOKUP(Saisie!C2540,Barème!A:A,Barème!F:F,"ERREUR CODE PRODUIT"))</f>
        <v/>
      </c>
      <c r="B2539" s="25" t="str">
        <f>IF(OR(A2539="08",A2539="07",MID(Saisie!C2540,4,4)="0804",MID(Saisie!C2540,4,4)="0907",A2539=""),"",_xlfn.XLOOKUP(A2539,Matériau!A:A,Matériau!C:C,"ERREUR MATERIAU"))</f>
        <v/>
      </c>
      <c r="C2539" s="25" t="str">
        <f>IF(B2539="","",_xlfn.XLOOKUP(B2539,Questions!A:A,Questions!C:C,""))</f>
        <v/>
      </c>
      <c r="D2539" s="25" t="str">
        <f>IF(B2539="","",_xlfn.XLOOKUP(B2539&amp;"_"&amp;Saisie!F2540,'Réponses'!D:D,'Réponses'!C:C,""))</f>
        <v/>
      </c>
      <c r="E2539" s="25" t="str">
        <f>IF(D2539="","",_xlfn.XLOOKUP(D2539,'Réponses'!C:C,'Réponses'!F:F,"ERREUR PROCHAINE QUESTION"))</f>
        <v/>
      </c>
      <c r="F2539" s="25" t="str">
        <f>IF(E2539="","",_xlfn.XLOOKUP(E2539,Questions!$A:$A,Questions!$C:$C,""))</f>
        <v/>
      </c>
      <c r="G2539" s="25" t="str">
        <f>IF(E2539="","",_xlfn.XLOOKUP(E2539&amp;"_"&amp;Saisie!H2540,'Réponses'!D:D,'Réponses'!C:C,""))</f>
        <v/>
      </c>
      <c r="H2539" s="25" t="str">
        <f>IF(G2539="","",_xlfn.XLOOKUP(G2539,'Réponses'!C:C,'Réponses'!F:F,"ERREUR PROCHAINE QUESTION"))</f>
        <v/>
      </c>
      <c r="I2539" s="25" t="str">
        <f>IF(H2539="","",_xlfn.XLOOKUP(H2539,Questions!$A:$A,Questions!$C:$C,"ERREUR TYPE"))</f>
        <v/>
      </c>
      <c r="J2539" s="25" t="str">
        <f>IF(H2539="","",_xlfn.XLOOKUP(H2539&amp;"_"&amp;Saisie!J2540,'Réponses'!D:D,'Réponses'!C:C,""))</f>
        <v/>
      </c>
      <c r="K2539" s="25" t="str">
        <f>IF(J2539="","",_xlfn.XLOOKUP(J2539,'Réponses'!C:C,'Réponses'!F:F,"ERREUR PROCHAINE QUESTION"))</f>
        <v/>
      </c>
      <c r="L2539" s="25" t="str">
        <f>IF(K2539="","",_xlfn.XLOOKUP(K2539,Questions!$A:$A,Questions!$C:$C,""))</f>
        <v/>
      </c>
      <c r="M2539" s="25" t="str">
        <f>IF(K2539="","",_xlfn.XLOOKUP(K2539&amp;"_"&amp;Saisie!L2540,'Réponses'!D:D,'Réponses'!C:C,""))</f>
        <v/>
      </c>
      <c r="N2539" s="25" t="str">
        <f>IF(M2539="","",_xlfn.XLOOKUP(M2539,'Réponses'!C:C,'Réponses'!F:F,"ERREUR PROCHAINE QUESTION"))</f>
        <v/>
      </c>
      <c r="O2539" s="25" t="str">
        <f>IF(N2539="","",_xlfn.XLOOKUP(N2539,Questions!$A:$A,Questions!$C:$C,"ERREUR TYPE"))</f>
        <v/>
      </c>
      <c r="P2539" s="25" t="str">
        <f>IF(N2539="","",_xlfn.XLOOKUP(N2539&amp;"_"&amp;Saisie!N2540,'Réponses'!D:D,'Réponses'!C:C,""))</f>
        <v/>
      </c>
      <c r="Q2539" s="25" t="str">
        <f t="shared" si="39"/>
        <v/>
      </c>
    </row>
    <row r="2540" spans="1:17">
      <c r="A2540" s="25" t="str">
        <f>IF(ISBLANK(Saisie!C2541),"",_xlfn.XLOOKUP(Saisie!C2541,Barème!A:A,Barème!F:F,"ERREUR CODE PRODUIT"))</f>
        <v/>
      </c>
      <c r="B2540" s="25" t="str">
        <f>IF(OR(A2540="08",A2540="07",MID(Saisie!C2541,4,4)="0804",MID(Saisie!C2541,4,4)="0907",A2540=""),"",_xlfn.XLOOKUP(A2540,Matériau!A:A,Matériau!C:C,"ERREUR MATERIAU"))</f>
        <v/>
      </c>
      <c r="C2540" s="25" t="str">
        <f>IF(B2540="","",_xlfn.XLOOKUP(B2540,Questions!A:A,Questions!C:C,""))</f>
        <v/>
      </c>
      <c r="D2540" s="25" t="str">
        <f>IF(B2540="","",_xlfn.XLOOKUP(B2540&amp;"_"&amp;Saisie!F2541,'Réponses'!D:D,'Réponses'!C:C,""))</f>
        <v/>
      </c>
      <c r="E2540" s="25" t="str">
        <f>IF(D2540="","",_xlfn.XLOOKUP(D2540,'Réponses'!C:C,'Réponses'!F:F,"ERREUR PROCHAINE QUESTION"))</f>
        <v/>
      </c>
      <c r="F2540" s="25" t="str">
        <f>IF(E2540="","",_xlfn.XLOOKUP(E2540,Questions!$A:$A,Questions!$C:$C,""))</f>
        <v/>
      </c>
      <c r="G2540" s="25" t="str">
        <f>IF(E2540="","",_xlfn.XLOOKUP(E2540&amp;"_"&amp;Saisie!H2541,'Réponses'!D:D,'Réponses'!C:C,""))</f>
        <v/>
      </c>
      <c r="H2540" s="25" t="str">
        <f>IF(G2540="","",_xlfn.XLOOKUP(G2540,'Réponses'!C:C,'Réponses'!F:F,"ERREUR PROCHAINE QUESTION"))</f>
        <v/>
      </c>
      <c r="I2540" s="25" t="str">
        <f>IF(H2540="","",_xlfn.XLOOKUP(H2540,Questions!$A:$A,Questions!$C:$C,"ERREUR TYPE"))</f>
        <v/>
      </c>
      <c r="J2540" s="25" t="str">
        <f>IF(H2540="","",_xlfn.XLOOKUP(H2540&amp;"_"&amp;Saisie!J2541,'Réponses'!D:D,'Réponses'!C:C,""))</f>
        <v/>
      </c>
      <c r="K2540" s="25" t="str">
        <f>IF(J2540="","",_xlfn.XLOOKUP(J2540,'Réponses'!C:C,'Réponses'!F:F,"ERREUR PROCHAINE QUESTION"))</f>
        <v/>
      </c>
      <c r="L2540" s="25" t="str">
        <f>IF(K2540="","",_xlfn.XLOOKUP(K2540,Questions!$A:$A,Questions!$C:$C,""))</f>
        <v/>
      </c>
      <c r="M2540" s="25" t="str">
        <f>IF(K2540="","",_xlfn.XLOOKUP(K2540&amp;"_"&amp;Saisie!L2541,'Réponses'!D:D,'Réponses'!C:C,""))</f>
        <v/>
      </c>
      <c r="N2540" s="25" t="str">
        <f>IF(M2540="","",_xlfn.XLOOKUP(M2540,'Réponses'!C:C,'Réponses'!F:F,"ERREUR PROCHAINE QUESTION"))</f>
        <v/>
      </c>
      <c r="O2540" s="25" t="str">
        <f>IF(N2540="","",_xlfn.XLOOKUP(N2540,Questions!$A:$A,Questions!$C:$C,"ERREUR TYPE"))</f>
        <v/>
      </c>
      <c r="P2540" s="25" t="str">
        <f>IF(N2540="","",_xlfn.XLOOKUP(N2540&amp;"_"&amp;Saisie!N2541,'Réponses'!D:D,'Réponses'!C:C,""))</f>
        <v/>
      </c>
      <c r="Q2540" s="25" t="str">
        <f t="shared" si="39"/>
        <v/>
      </c>
    </row>
    <row r="2541" spans="1:17">
      <c r="A2541" s="25" t="str">
        <f>IF(ISBLANK(Saisie!C2542),"",_xlfn.XLOOKUP(Saisie!C2542,Barème!A:A,Barème!F:F,"ERREUR CODE PRODUIT"))</f>
        <v/>
      </c>
      <c r="B2541" s="25" t="str">
        <f>IF(OR(A2541="08",A2541="07",MID(Saisie!C2542,4,4)="0804",MID(Saisie!C2542,4,4)="0907",A2541=""),"",_xlfn.XLOOKUP(A2541,Matériau!A:A,Matériau!C:C,"ERREUR MATERIAU"))</f>
        <v/>
      </c>
      <c r="C2541" s="25" t="str">
        <f>IF(B2541="","",_xlfn.XLOOKUP(B2541,Questions!A:A,Questions!C:C,""))</f>
        <v/>
      </c>
      <c r="D2541" s="25" t="str">
        <f>IF(B2541="","",_xlfn.XLOOKUP(B2541&amp;"_"&amp;Saisie!F2542,'Réponses'!D:D,'Réponses'!C:C,""))</f>
        <v/>
      </c>
      <c r="E2541" s="25" t="str">
        <f>IF(D2541="","",_xlfn.XLOOKUP(D2541,'Réponses'!C:C,'Réponses'!F:F,"ERREUR PROCHAINE QUESTION"))</f>
        <v/>
      </c>
      <c r="F2541" s="25" t="str">
        <f>IF(E2541="","",_xlfn.XLOOKUP(E2541,Questions!$A:$A,Questions!$C:$C,""))</f>
        <v/>
      </c>
      <c r="G2541" s="25" t="str">
        <f>IF(E2541="","",_xlfn.XLOOKUP(E2541&amp;"_"&amp;Saisie!H2542,'Réponses'!D:D,'Réponses'!C:C,""))</f>
        <v/>
      </c>
      <c r="H2541" s="25" t="str">
        <f>IF(G2541="","",_xlfn.XLOOKUP(G2541,'Réponses'!C:C,'Réponses'!F:F,"ERREUR PROCHAINE QUESTION"))</f>
        <v/>
      </c>
      <c r="I2541" s="25" t="str">
        <f>IF(H2541="","",_xlfn.XLOOKUP(H2541,Questions!$A:$A,Questions!$C:$C,"ERREUR TYPE"))</f>
        <v/>
      </c>
      <c r="J2541" s="25" t="str">
        <f>IF(H2541="","",_xlfn.XLOOKUP(H2541&amp;"_"&amp;Saisie!J2542,'Réponses'!D:D,'Réponses'!C:C,""))</f>
        <v/>
      </c>
      <c r="K2541" s="25" t="str">
        <f>IF(J2541="","",_xlfn.XLOOKUP(J2541,'Réponses'!C:C,'Réponses'!F:F,"ERREUR PROCHAINE QUESTION"))</f>
        <v/>
      </c>
      <c r="L2541" s="25" t="str">
        <f>IF(K2541="","",_xlfn.XLOOKUP(K2541,Questions!$A:$A,Questions!$C:$C,""))</f>
        <v/>
      </c>
      <c r="M2541" s="25" t="str">
        <f>IF(K2541="","",_xlfn.XLOOKUP(K2541&amp;"_"&amp;Saisie!L2542,'Réponses'!D:D,'Réponses'!C:C,""))</f>
        <v/>
      </c>
      <c r="N2541" s="25" t="str">
        <f>IF(M2541="","",_xlfn.XLOOKUP(M2541,'Réponses'!C:C,'Réponses'!F:F,"ERREUR PROCHAINE QUESTION"))</f>
        <v/>
      </c>
      <c r="O2541" s="25" t="str">
        <f>IF(N2541="","",_xlfn.XLOOKUP(N2541,Questions!$A:$A,Questions!$C:$C,"ERREUR TYPE"))</f>
        <v/>
      </c>
      <c r="P2541" s="25" t="str">
        <f>IF(N2541="","",_xlfn.XLOOKUP(N2541&amp;"_"&amp;Saisie!N2542,'Réponses'!D:D,'Réponses'!C:C,""))</f>
        <v/>
      </c>
      <c r="Q2541" s="25" t="str">
        <f t="shared" si="39"/>
        <v/>
      </c>
    </row>
    <row r="2542" spans="1:17">
      <c r="A2542" s="25" t="str">
        <f>IF(ISBLANK(Saisie!C2543),"",_xlfn.XLOOKUP(Saisie!C2543,Barème!A:A,Barème!F:F,"ERREUR CODE PRODUIT"))</f>
        <v/>
      </c>
      <c r="B2542" s="25" t="str">
        <f>IF(OR(A2542="08",A2542="07",MID(Saisie!C2543,4,4)="0804",MID(Saisie!C2543,4,4)="0907",A2542=""),"",_xlfn.XLOOKUP(A2542,Matériau!A:A,Matériau!C:C,"ERREUR MATERIAU"))</f>
        <v/>
      </c>
      <c r="C2542" s="25" t="str">
        <f>IF(B2542="","",_xlfn.XLOOKUP(B2542,Questions!A:A,Questions!C:C,""))</f>
        <v/>
      </c>
      <c r="D2542" s="25" t="str">
        <f>IF(B2542="","",_xlfn.XLOOKUP(B2542&amp;"_"&amp;Saisie!F2543,'Réponses'!D:D,'Réponses'!C:C,""))</f>
        <v/>
      </c>
      <c r="E2542" s="25" t="str">
        <f>IF(D2542="","",_xlfn.XLOOKUP(D2542,'Réponses'!C:C,'Réponses'!F:F,"ERREUR PROCHAINE QUESTION"))</f>
        <v/>
      </c>
      <c r="F2542" s="25" t="str">
        <f>IF(E2542="","",_xlfn.XLOOKUP(E2542,Questions!$A:$A,Questions!$C:$C,""))</f>
        <v/>
      </c>
      <c r="G2542" s="25" t="str">
        <f>IF(E2542="","",_xlfn.XLOOKUP(E2542&amp;"_"&amp;Saisie!H2543,'Réponses'!D:D,'Réponses'!C:C,""))</f>
        <v/>
      </c>
      <c r="H2542" s="25" t="str">
        <f>IF(G2542="","",_xlfn.XLOOKUP(G2542,'Réponses'!C:C,'Réponses'!F:F,"ERREUR PROCHAINE QUESTION"))</f>
        <v/>
      </c>
      <c r="I2542" s="25" t="str">
        <f>IF(H2542="","",_xlfn.XLOOKUP(H2542,Questions!$A:$A,Questions!$C:$C,"ERREUR TYPE"))</f>
        <v/>
      </c>
      <c r="J2542" s="25" t="str">
        <f>IF(H2542="","",_xlfn.XLOOKUP(H2542&amp;"_"&amp;Saisie!J2543,'Réponses'!D:D,'Réponses'!C:C,""))</f>
        <v/>
      </c>
      <c r="K2542" s="25" t="str">
        <f>IF(J2542="","",_xlfn.XLOOKUP(J2542,'Réponses'!C:C,'Réponses'!F:F,"ERREUR PROCHAINE QUESTION"))</f>
        <v/>
      </c>
      <c r="L2542" s="25" t="str">
        <f>IF(K2542="","",_xlfn.XLOOKUP(K2542,Questions!$A:$A,Questions!$C:$C,""))</f>
        <v/>
      </c>
      <c r="M2542" s="25" t="str">
        <f>IF(K2542="","",_xlfn.XLOOKUP(K2542&amp;"_"&amp;Saisie!L2543,'Réponses'!D:D,'Réponses'!C:C,""))</f>
        <v/>
      </c>
      <c r="N2542" s="25" t="str">
        <f>IF(M2542="","",_xlfn.XLOOKUP(M2542,'Réponses'!C:C,'Réponses'!F:F,"ERREUR PROCHAINE QUESTION"))</f>
        <v/>
      </c>
      <c r="O2542" s="25" t="str">
        <f>IF(N2542="","",_xlfn.XLOOKUP(N2542,Questions!$A:$A,Questions!$C:$C,"ERREUR TYPE"))</f>
        <v/>
      </c>
      <c r="P2542" s="25" t="str">
        <f>IF(N2542="","",_xlfn.XLOOKUP(N2542&amp;"_"&amp;Saisie!N2543,'Réponses'!D:D,'Réponses'!C:C,""))</f>
        <v/>
      </c>
      <c r="Q2542" s="25" t="str">
        <f t="shared" si="39"/>
        <v/>
      </c>
    </row>
    <row r="2543" spans="1:17">
      <c r="A2543" s="25" t="str">
        <f>IF(ISBLANK(Saisie!C2544),"",_xlfn.XLOOKUP(Saisie!C2544,Barème!A:A,Barème!F:F,"ERREUR CODE PRODUIT"))</f>
        <v/>
      </c>
      <c r="B2543" s="25" t="str">
        <f>IF(OR(A2543="08",A2543="07",MID(Saisie!C2544,4,4)="0804",MID(Saisie!C2544,4,4)="0907",A2543=""),"",_xlfn.XLOOKUP(A2543,Matériau!A:A,Matériau!C:C,"ERREUR MATERIAU"))</f>
        <v/>
      </c>
      <c r="C2543" s="25" t="str">
        <f>IF(B2543="","",_xlfn.XLOOKUP(B2543,Questions!A:A,Questions!C:C,""))</f>
        <v/>
      </c>
      <c r="D2543" s="25" t="str">
        <f>IF(B2543="","",_xlfn.XLOOKUP(B2543&amp;"_"&amp;Saisie!F2544,'Réponses'!D:D,'Réponses'!C:C,""))</f>
        <v/>
      </c>
      <c r="E2543" s="25" t="str">
        <f>IF(D2543="","",_xlfn.XLOOKUP(D2543,'Réponses'!C:C,'Réponses'!F:F,"ERREUR PROCHAINE QUESTION"))</f>
        <v/>
      </c>
      <c r="F2543" s="25" t="str">
        <f>IF(E2543="","",_xlfn.XLOOKUP(E2543,Questions!$A:$A,Questions!$C:$C,""))</f>
        <v/>
      </c>
      <c r="G2543" s="25" t="str">
        <f>IF(E2543="","",_xlfn.XLOOKUP(E2543&amp;"_"&amp;Saisie!H2544,'Réponses'!D:D,'Réponses'!C:C,""))</f>
        <v/>
      </c>
      <c r="H2543" s="25" t="str">
        <f>IF(G2543="","",_xlfn.XLOOKUP(G2543,'Réponses'!C:C,'Réponses'!F:F,"ERREUR PROCHAINE QUESTION"))</f>
        <v/>
      </c>
      <c r="I2543" s="25" t="str">
        <f>IF(H2543="","",_xlfn.XLOOKUP(H2543,Questions!$A:$A,Questions!$C:$C,"ERREUR TYPE"))</f>
        <v/>
      </c>
      <c r="J2543" s="25" t="str">
        <f>IF(H2543="","",_xlfn.XLOOKUP(H2543&amp;"_"&amp;Saisie!J2544,'Réponses'!D:D,'Réponses'!C:C,""))</f>
        <v/>
      </c>
      <c r="K2543" s="25" t="str">
        <f>IF(J2543="","",_xlfn.XLOOKUP(J2543,'Réponses'!C:C,'Réponses'!F:F,"ERREUR PROCHAINE QUESTION"))</f>
        <v/>
      </c>
      <c r="L2543" s="25" t="str">
        <f>IF(K2543="","",_xlfn.XLOOKUP(K2543,Questions!$A:$A,Questions!$C:$C,""))</f>
        <v/>
      </c>
      <c r="M2543" s="25" t="str">
        <f>IF(K2543="","",_xlfn.XLOOKUP(K2543&amp;"_"&amp;Saisie!L2544,'Réponses'!D:D,'Réponses'!C:C,""))</f>
        <v/>
      </c>
      <c r="N2543" s="25" t="str">
        <f>IF(M2543="","",_xlfn.XLOOKUP(M2543,'Réponses'!C:C,'Réponses'!F:F,"ERREUR PROCHAINE QUESTION"))</f>
        <v/>
      </c>
      <c r="O2543" s="25" t="str">
        <f>IF(N2543="","",_xlfn.XLOOKUP(N2543,Questions!$A:$A,Questions!$C:$C,"ERREUR TYPE"))</f>
        <v/>
      </c>
      <c r="P2543" s="25" t="str">
        <f>IF(N2543="","",_xlfn.XLOOKUP(N2543&amp;"_"&amp;Saisie!N2544,'Réponses'!D:D,'Réponses'!C:C,""))</f>
        <v/>
      </c>
      <c r="Q2543" s="25" t="str">
        <f t="shared" si="39"/>
        <v/>
      </c>
    </row>
    <row r="2544" spans="1:17">
      <c r="A2544" s="25" t="str">
        <f>IF(ISBLANK(Saisie!C2545),"",_xlfn.XLOOKUP(Saisie!C2545,Barème!A:A,Barème!F:F,"ERREUR CODE PRODUIT"))</f>
        <v/>
      </c>
      <c r="B2544" s="25" t="str">
        <f>IF(OR(A2544="08",A2544="07",MID(Saisie!C2545,4,4)="0804",MID(Saisie!C2545,4,4)="0907",A2544=""),"",_xlfn.XLOOKUP(A2544,Matériau!A:A,Matériau!C:C,"ERREUR MATERIAU"))</f>
        <v/>
      </c>
      <c r="C2544" s="25" t="str">
        <f>IF(B2544="","",_xlfn.XLOOKUP(B2544,Questions!A:A,Questions!C:C,""))</f>
        <v/>
      </c>
      <c r="D2544" s="25" t="str">
        <f>IF(B2544="","",_xlfn.XLOOKUP(B2544&amp;"_"&amp;Saisie!F2545,'Réponses'!D:D,'Réponses'!C:C,""))</f>
        <v/>
      </c>
      <c r="E2544" s="25" t="str">
        <f>IF(D2544="","",_xlfn.XLOOKUP(D2544,'Réponses'!C:C,'Réponses'!F:F,"ERREUR PROCHAINE QUESTION"))</f>
        <v/>
      </c>
      <c r="F2544" s="25" t="str">
        <f>IF(E2544="","",_xlfn.XLOOKUP(E2544,Questions!$A:$A,Questions!$C:$C,""))</f>
        <v/>
      </c>
      <c r="G2544" s="25" t="str">
        <f>IF(E2544="","",_xlfn.XLOOKUP(E2544&amp;"_"&amp;Saisie!H2545,'Réponses'!D:D,'Réponses'!C:C,""))</f>
        <v/>
      </c>
      <c r="H2544" s="25" t="str">
        <f>IF(G2544="","",_xlfn.XLOOKUP(G2544,'Réponses'!C:C,'Réponses'!F:F,"ERREUR PROCHAINE QUESTION"))</f>
        <v/>
      </c>
      <c r="I2544" s="25" t="str">
        <f>IF(H2544="","",_xlfn.XLOOKUP(H2544,Questions!$A:$A,Questions!$C:$C,"ERREUR TYPE"))</f>
        <v/>
      </c>
      <c r="J2544" s="25" t="str">
        <f>IF(H2544="","",_xlfn.XLOOKUP(H2544&amp;"_"&amp;Saisie!J2545,'Réponses'!D:D,'Réponses'!C:C,""))</f>
        <v/>
      </c>
      <c r="K2544" s="25" t="str">
        <f>IF(J2544="","",_xlfn.XLOOKUP(J2544,'Réponses'!C:C,'Réponses'!F:F,"ERREUR PROCHAINE QUESTION"))</f>
        <v/>
      </c>
      <c r="L2544" s="25" t="str">
        <f>IF(K2544="","",_xlfn.XLOOKUP(K2544,Questions!$A:$A,Questions!$C:$C,""))</f>
        <v/>
      </c>
      <c r="M2544" s="25" t="str">
        <f>IF(K2544="","",_xlfn.XLOOKUP(K2544&amp;"_"&amp;Saisie!L2545,'Réponses'!D:D,'Réponses'!C:C,""))</f>
        <v/>
      </c>
      <c r="N2544" s="25" t="str">
        <f>IF(M2544="","",_xlfn.XLOOKUP(M2544,'Réponses'!C:C,'Réponses'!F:F,"ERREUR PROCHAINE QUESTION"))</f>
        <v/>
      </c>
      <c r="O2544" s="25" t="str">
        <f>IF(N2544="","",_xlfn.XLOOKUP(N2544,Questions!$A:$A,Questions!$C:$C,"ERREUR TYPE"))</f>
        <v/>
      </c>
      <c r="P2544" s="25" t="str">
        <f>IF(N2544="","",_xlfn.XLOOKUP(N2544&amp;"_"&amp;Saisie!N2545,'Réponses'!D:D,'Réponses'!C:C,""))</f>
        <v/>
      </c>
      <c r="Q2544" s="25" t="str">
        <f t="shared" si="39"/>
        <v/>
      </c>
    </row>
    <row r="2545" spans="1:17">
      <c r="A2545" s="25" t="str">
        <f>IF(ISBLANK(Saisie!C2546),"",_xlfn.XLOOKUP(Saisie!C2546,Barème!A:A,Barème!F:F,"ERREUR CODE PRODUIT"))</f>
        <v/>
      </c>
      <c r="B2545" s="25" t="str">
        <f>IF(OR(A2545="08",A2545="07",MID(Saisie!C2546,4,4)="0804",MID(Saisie!C2546,4,4)="0907",A2545=""),"",_xlfn.XLOOKUP(A2545,Matériau!A:A,Matériau!C:C,"ERREUR MATERIAU"))</f>
        <v/>
      </c>
      <c r="C2545" s="25" t="str">
        <f>IF(B2545="","",_xlfn.XLOOKUP(B2545,Questions!A:A,Questions!C:C,""))</f>
        <v/>
      </c>
      <c r="D2545" s="25" t="str">
        <f>IF(B2545="","",_xlfn.XLOOKUP(B2545&amp;"_"&amp;Saisie!F2546,'Réponses'!D:D,'Réponses'!C:C,""))</f>
        <v/>
      </c>
      <c r="E2545" s="25" t="str">
        <f>IF(D2545="","",_xlfn.XLOOKUP(D2545,'Réponses'!C:C,'Réponses'!F:F,"ERREUR PROCHAINE QUESTION"))</f>
        <v/>
      </c>
      <c r="F2545" s="25" t="str">
        <f>IF(E2545="","",_xlfn.XLOOKUP(E2545,Questions!$A:$A,Questions!$C:$C,""))</f>
        <v/>
      </c>
      <c r="G2545" s="25" t="str">
        <f>IF(E2545="","",_xlfn.XLOOKUP(E2545&amp;"_"&amp;Saisie!H2546,'Réponses'!D:D,'Réponses'!C:C,""))</f>
        <v/>
      </c>
      <c r="H2545" s="25" t="str">
        <f>IF(G2545="","",_xlfn.XLOOKUP(G2545,'Réponses'!C:C,'Réponses'!F:F,"ERREUR PROCHAINE QUESTION"))</f>
        <v/>
      </c>
      <c r="I2545" s="25" t="str">
        <f>IF(H2545="","",_xlfn.XLOOKUP(H2545,Questions!$A:$A,Questions!$C:$C,"ERREUR TYPE"))</f>
        <v/>
      </c>
      <c r="J2545" s="25" t="str">
        <f>IF(H2545="","",_xlfn.XLOOKUP(H2545&amp;"_"&amp;Saisie!J2546,'Réponses'!D:D,'Réponses'!C:C,""))</f>
        <v/>
      </c>
      <c r="K2545" s="25" t="str">
        <f>IF(J2545="","",_xlfn.XLOOKUP(J2545,'Réponses'!C:C,'Réponses'!F:F,"ERREUR PROCHAINE QUESTION"))</f>
        <v/>
      </c>
      <c r="L2545" s="25" t="str">
        <f>IF(K2545="","",_xlfn.XLOOKUP(K2545,Questions!$A:$A,Questions!$C:$C,""))</f>
        <v/>
      </c>
      <c r="M2545" s="25" t="str">
        <f>IF(K2545="","",_xlfn.XLOOKUP(K2545&amp;"_"&amp;Saisie!L2546,'Réponses'!D:D,'Réponses'!C:C,""))</f>
        <v/>
      </c>
      <c r="N2545" s="25" t="str">
        <f>IF(M2545="","",_xlfn.XLOOKUP(M2545,'Réponses'!C:C,'Réponses'!F:F,"ERREUR PROCHAINE QUESTION"))</f>
        <v/>
      </c>
      <c r="O2545" s="25" t="str">
        <f>IF(N2545="","",_xlfn.XLOOKUP(N2545,Questions!$A:$A,Questions!$C:$C,"ERREUR TYPE"))</f>
        <v/>
      </c>
      <c r="P2545" s="25" t="str">
        <f>IF(N2545="","",_xlfn.XLOOKUP(N2545&amp;"_"&amp;Saisie!N2546,'Réponses'!D:D,'Réponses'!C:C,""))</f>
        <v/>
      </c>
      <c r="Q2545" s="25" t="str">
        <f t="shared" si="39"/>
        <v/>
      </c>
    </row>
    <row r="2546" spans="1:17">
      <c r="A2546" s="25" t="str">
        <f>IF(ISBLANK(Saisie!C2547),"",_xlfn.XLOOKUP(Saisie!C2547,Barème!A:A,Barème!F:F,"ERREUR CODE PRODUIT"))</f>
        <v/>
      </c>
      <c r="B2546" s="25" t="str">
        <f>IF(OR(A2546="08",A2546="07",MID(Saisie!C2547,4,4)="0804",MID(Saisie!C2547,4,4)="0907",A2546=""),"",_xlfn.XLOOKUP(A2546,Matériau!A:A,Matériau!C:C,"ERREUR MATERIAU"))</f>
        <v/>
      </c>
      <c r="C2546" s="25" t="str">
        <f>IF(B2546="","",_xlfn.XLOOKUP(B2546,Questions!A:A,Questions!C:C,""))</f>
        <v/>
      </c>
      <c r="D2546" s="25" t="str">
        <f>IF(B2546="","",_xlfn.XLOOKUP(B2546&amp;"_"&amp;Saisie!F2547,'Réponses'!D:D,'Réponses'!C:C,""))</f>
        <v/>
      </c>
      <c r="E2546" s="25" t="str">
        <f>IF(D2546="","",_xlfn.XLOOKUP(D2546,'Réponses'!C:C,'Réponses'!F:F,"ERREUR PROCHAINE QUESTION"))</f>
        <v/>
      </c>
      <c r="F2546" s="25" t="str">
        <f>IF(E2546="","",_xlfn.XLOOKUP(E2546,Questions!$A:$A,Questions!$C:$C,""))</f>
        <v/>
      </c>
      <c r="G2546" s="25" t="str">
        <f>IF(E2546="","",_xlfn.XLOOKUP(E2546&amp;"_"&amp;Saisie!H2547,'Réponses'!D:D,'Réponses'!C:C,""))</f>
        <v/>
      </c>
      <c r="H2546" s="25" t="str">
        <f>IF(G2546="","",_xlfn.XLOOKUP(G2546,'Réponses'!C:C,'Réponses'!F:F,"ERREUR PROCHAINE QUESTION"))</f>
        <v/>
      </c>
      <c r="I2546" s="25" t="str">
        <f>IF(H2546="","",_xlfn.XLOOKUP(H2546,Questions!$A:$A,Questions!$C:$C,"ERREUR TYPE"))</f>
        <v/>
      </c>
      <c r="J2546" s="25" t="str">
        <f>IF(H2546="","",_xlfn.XLOOKUP(H2546&amp;"_"&amp;Saisie!J2547,'Réponses'!D:D,'Réponses'!C:C,""))</f>
        <v/>
      </c>
      <c r="K2546" s="25" t="str">
        <f>IF(J2546="","",_xlfn.XLOOKUP(J2546,'Réponses'!C:C,'Réponses'!F:F,"ERREUR PROCHAINE QUESTION"))</f>
        <v/>
      </c>
      <c r="L2546" s="25" t="str">
        <f>IF(K2546="","",_xlfn.XLOOKUP(K2546,Questions!$A:$A,Questions!$C:$C,""))</f>
        <v/>
      </c>
      <c r="M2546" s="25" t="str">
        <f>IF(K2546="","",_xlfn.XLOOKUP(K2546&amp;"_"&amp;Saisie!L2547,'Réponses'!D:D,'Réponses'!C:C,""))</f>
        <v/>
      </c>
      <c r="N2546" s="25" t="str">
        <f>IF(M2546="","",_xlfn.XLOOKUP(M2546,'Réponses'!C:C,'Réponses'!F:F,"ERREUR PROCHAINE QUESTION"))</f>
        <v/>
      </c>
      <c r="O2546" s="25" t="str">
        <f>IF(N2546="","",_xlfn.XLOOKUP(N2546,Questions!$A:$A,Questions!$C:$C,"ERREUR TYPE"))</f>
        <v/>
      </c>
      <c r="P2546" s="25" t="str">
        <f>IF(N2546="","",_xlfn.XLOOKUP(N2546&amp;"_"&amp;Saisie!N2547,'Réponses'!D:D,'Réponses'!C:C,""))</f>
        <v/>
      </c>
      <c r="Q2546" s="25" t="str">
        <f t="shared" si="39"/>
        <v/>
      </c>
    </row>
    <row r="2547" spans="1:17">
      <c r="A2547" s="25" t="str">
        <f>IF(ISBLANK(Saisie!C2548),"",_xlfn.XLOOKUP(Saisie!C2548,Barème!A:A,Barème!F:F,"ERREUR CODE PRODUIT"))</f>
        <v/>
      </c>
      <c r="B2547" s="25" t="str">
        <f>IF(OR(A2547="08",A2547="07",MID(Saisie!C2548,4,4)="0804",MID(Saisie!C2548,4,4)="0907",A2547=""),"",_xlfn.XLOOKUP(A2547,Matériau!A:A,Matériau!C:C,"ERREUR MATERIAU"))</f>
        <v/>
      </c>
      <c r="C2547" s="25" t="str">
        <f>IF(B2547="","",_xlfn.XLOOKUP(B2547,Questions!A:A,Questions!C:C,""))</f>
        <v/>
      </c>
      <c r="D2547" s="25" t="str">
        <f>IF(B2547="","",_xlfn.XLOOKUP(B2547&amp;"_"&amp;Saisie!F2548,'Réponses'!D:D,'Réponses'!C:C,""))</f>
        <v/>
      </c>
      <c r="E2547" s="25" t="str">
        <f>IF(D2547="","",_xlfn.XLOOKUP(D2547,'Réponses'!C:C,'Réponses'!F:F,"ERREUR PROCHAINE QUESTION"))</f>
        <v/>
      </c>
      <c r="F2547" s="25" t="str">
        <f>IF(E2547="","",_xlfn.XLOOKUP(E2547,Questions!$A:$A,Questions!$C:$C,""))</f>
        <v/>
      </c>
      <c r="G2547" s="25" t="str">
        <f>IF(E2547="","",_xlfn.XLOOKUP(E2547&amp;"_"&amp;Saisie!H2548,'Réponses'!D:D,'Réponses'!C:C,""))</f>
        <v/>
      </c>
      <c r="H2547" s="25" t="str">
        <f>IF(G2547="","",_xlfn.XLOOKUP(G2547,'Réponses'!C:C,'Réponses'!F:F,"ERREUR PROCHAINE QUESTION"))</f>
        <v/>
      </c>
      <c r="I2547" s="25" t="str">
        <f>IF(H2547="","",_xlfn.XLOOKUP(H2547,Questions!$A:$A,Questions!$C:$C,"ERREUR TYPE"))</f>
        <v/>
      </c>
      <c r="J2547" s="25" t="str">
        <f>IF(H2547="","",_xlfn.XLOOKUP(H2547&amp;"_"&amp;Saisie!J2548,'Réponses'!D:D,'Réponses'!C:C,""))</f>
        <v/>
      </c>
      <c r="K2547" s="25" t="str">
        <f>IF(J2547="","",_xlfn.XLOOKUP(J2547,'Réponses'!C:C,'Réponses'!F:F,"ERREUR PROCHAINE QUESTION"))</f>
        <v/>
      </c>
      <c r="L2547" s="25" t="str">
        <f>IF(K2547="","",_xlfn.XLOOKUP(K2547,Questions!$A:$A,Questions!$C:$C,""))</f>
        <v/>
      </c>
      <c r="M2547" s="25" t="str">
        <f>IF(K2547="","",_xlfn.XLOOKUP(K2547&amp;"_"&amp;Saisie!L2548,'Réponses'!D:D,'Réponses'!C:C,""))</f>
        <v/>
      </c>
      <c r="N2547" s="25" t="str">
        <f>IF(M2547="","",_xlfn.XLOOKUP(M2547,'Réponses'!C:C,'Réponses'!F:F,"ERREUR PROCHAINE QUESTION"))</f>
        <v/>
      </c>
      <c r="O2547" s="25" t="str">
        <f>IF(N2547="","",_xlfn.XLOOKUP(N2547,Questions!$A:$A,Questions!$C:$C,"ERREUR TYPE"))</f>
        <v/>
      </c>
      <c r="P2547" s="25" t="str">
        <f>IF(N2547="","",_xlfn.XLOOKUP(N2547&amp;"_"&amp;Saisie!N2548,'Réponses'!D:D,'Réponses'!C:C,""))</f>
        <v/>
      </c>
      <c r="Q2547" s="25" t="str">
        <f t="shared" si="39"/>
        <v/>
      </c>
    </row>
    <row r="2548" spans="1:17">
      <c r="A2548" s="25" t="str">
        <f>IF(ISBLANK(Saisie!C2549),"",_xlfn.XLOOKUP(Saisie!C2549,Barème!A:A,Barème!F:F,"ERREUR CODE PRODUIT"))</f>
        <v/>
      </c>
      <c r="B2548" s="25" t="str">
        <f>IF(OR(A2548="08",A2548="07",MID(Saisie!C2549,4,4)="0804",MID(Saisie!C2549,4,4)="0907",A2548=""),"",_xlfn.XLOOKUP(A2548,Matériau!A:A,Matériau!C:C,"ERREUR MATERIAU"))</f>
        <v/>
      </c>
      <c r="C2548" s="25" t="str">
        <f>IF(B2548="","",_xlfn.XLOOKUP(B2548,Questions!A:A,Questions!C:C,""))</f>
        <v/>
      </c>
      <c r="D2548" s="25" t="str">
        <f>IF(B2548="","",_xlfn.XLOOKUP(B2548&amp;"_"&amp;Saisie!F2549,'Réponses'!D:D,'Réponses'!C:C,""))</f>
        <v/>
      </c>
      <c r="E2548" s="25" t="str">
        <f>IF(D2548="","",_xlfn.XLOOKUP(D2548,'Réponses'!C:C,'Réponses'!F:F,"ERREUR PROCHAINE QUESTION"))</f>
        <v/>
      </c>
      <c r="F2548" s="25" t="str">
        <f>IF(E2548="","",_xlfn.XLOOKUP(E2548,Questions!$A:$A,Questions!$C:$C,""))</f>
        <v/>
      </c>
      <c r="G2548" s="25" t="str">
        <f>IF(E2548="","",_xlfn.XLOOKUP(E2548&amp;"_"&amp;Saisie!H2549,'Réponses'!D:D,'Réponses'!C:C,""))</f>
        <v/>
      </c>
      <c r="H2548" s="25" t="str">
        <f>IF(G2548="","",_xlfn.XLOOKUP(G2548,'Réponses'!C:C,'Réponses'!F:F,"ERREUR PROCHAINE QUESTION"))</f>
        <v/>
      </c>
      <c r="I2548" s="25" t="str">
        <f>IF(H2548="","",_xlfn.XLOOKUP(H2548,Questions!$A:$A,Questions!$C:$C,"ERREUR TYPE"))</f>
        <v/>
      </c>
      <c r="J2548" s="25" t="str">
        <f>IF(H2548="","",_xlfn.XLOOKUP(H2548&amp;"_"&amp;Saisie!J2549,'Réponses'!D:D,'Réponses'!C:C,""))</f>
        <v/>
      </c>
      <c r="K2548" s="25" t="str">
        <f>IF(J2548="","",_xlfn.XLOOKUP(J2548,'Réponses'!C:C,'Réponses'!F:F,"ERREUR PROCHAINE QUESTION"))</f>
        <v/>
      </c>
      <c r="L2548" s="25" t="str">
        <f>IF(K2548="","",_xlfn.XLOOKUP(K2548,Questions!$A:$A,Questions!$C:$C,""))</f>
        <v/>
      </c>
      <c r="M2548" s="25" t="str">
        <f>IF(K2548="","",_xlfn.XLOOKUP(K2548&amp;"_"&amp;Saisie!L2549,'Réponses'!D:D,'Réponses'!C:C,""))</f>
        <v/>
      </c>
      <c r="N2548" s="25" t="str">
        <f>IF(M2548="","",_xlfn.XLOOKUP(M2548,'Réponses'!C:C,'Réponses'!F:F,"ERREUR PROCHAINE QUESTION"))</f>
        <v/>
      </c>
      <c r="O2548" s="25" t="str">
        <f>IF(N2548="","",_xlfn.XLOOKUP(N2548,Questions!$A:$A,Questions!$C:$C,"ERREUR TYPE"))</f>
        <v/>
      </c>
      <c r="P2548" s="25" t="str">
        <f>IF(N2548="","",_xlfn.XLOOKUP(N2548&amp;"_"&amp;Saisie!N2549,'Réponses'!D:D,'Réponses'!C:C,""))</f>
        <v/>
      </c>
      <c r="Q2548" s="25" t="str">
        <f t="shared" si="39"/>
        <v/>
      </c>
    </row>
    <row r="2549" spans="1:17">
      <c r="A2549" s="25" t="str">
        <f>IF(ISBLANK(Saisie!C2550),"",_xlfn.XLOOKUP(Saisie!C2550,Barème!A:A,Barème!F:F,"ERREUR CODE PRODUIT"))</f>
        <v/>
      </c>
      <c r="B2549" s="25" t="str">
        <f>IF(OR(A2549="08",A2549="07",MID(Saisie!C2550,4,4)="0804",MID(Saisie!C2550,4,4)="0907",A2549=""),"",_xlfn.XLOOKUP(A2549,Matériau!A:A,Matériau!C:C,"ERREUR MATERIAU"))</f>
        <v/>
      </c>
      <c r="C2549" s="25" t="str">
        <f>IF(B2549="","",_xlfn.XLOOKUP(B2549,Questions!A:A,Questions!C:C,""))</f>
        <v/>
      </c>
      <c r="D2549" s="25" t="str">
        <f>IF(B2549="","",_xlfn.XLOOKUP(B2549&amp;"_"&amp;Saisie!F2550,'Réponses'!D:D,'Réponses'!C:C,""))</f>
        <v/>
      </c>
      <c r="E2549" s="25" t="str">
        <f>IF(D2549="","",_xlfn.XLOOKUP(D2549,'Réponses'!C:C,'Réponses'!F:F,"ERREUR PROCHAINE QUESTION"))</f>
        <v/>
      </c>
      <c r="F2549" s="25" t="str">
        <f>IF(E2549="","",_xlfn.XLOOKUP(E2549,Questions!$A:$A,Questions!$C:$C,""))</f>
        <v/>
      </c>
      <c r="G2549" s="25" t="str">
        <f>IF(E2549="","",_xlfn.XLOOKUP(E2549&amp;"_"&amp;Saisie!H2550,'Réponses'!D:D,'Réponses'!C:C,""))</f>
        <v/>
      </c>
      <c r="H2549" s="25" t="str">
        <f>IF(G2549="","",_xlfn.XLOOKUP(G2549,'Réponses'!C:C,'Réponses'!F:F,"ERREUR PROCHAINE QUESTION"))</f>
        <v/>
      </c>
      <c r="I2549" s="25" t="str">
        <f>IF(H2549="","",_xlfn.XLOOKUP(H2549,Questions!$A:$A,Questions!$C:$C,"ERREUR TYPE"))</f>
        <v/>
      </c>
      <c r="J2549" s="25" t="str">
        <f>IF(H2549="","",_xlfn.XLOOKUP(H2549&amp;"_"&amp;Saisie!J2550,'Réponses'!D:D,'Réponses'!C:C,""))</f>
        <v/>
      </c>
      <c r="K2549" s="25" t="str">
        <f>IF(J2549="","",_xlfn.XLOOKUP(J2549,'Réponses'!C:C,'Réponses'!F:F,"ERREUR PROCHAINE QUESTION"))</f>
        <v/>
      </c>
      <c r="L2549" s="25" t="str">
        <f>IF(K2549="","",_xlfn.XLOOKUP(K2549,Questions!$A:$A,Questions!$C:$C,""))</f>
        <v/>
      </c>
      <c r="M2549" s="25" t="str">
        <f>IF(K2549="","",_xlfn.XLOOKUP(K2549&amp;"_"&amp;Saisie!L2550,'Réponses'!D:D,'Réponses'!C:C,""))</f>
        <v/>
      </c>
      <c r="N2549" s="25" t="str">
        <f>IF(M2549="","",_xlfn.XLOOKUP(M2549,'Réponses'!C:C,'Réponses'!F:F,"ERREUR PROCHAINE QUESTION"))</f>
        <v/>
      </c>
      <c r="O2549" s="25" t="str">
        <f>IF(N2549="","",_xlfn.XLOOKUP(N2549,Questions!$A:$A,Questions!$C:$C,"ERREUR TYPE"))</f>
        <v/>
      </c>
      <c r="P2549" s="25" t="str">
        <f>IF(N2549="","",_xlfn.XLOOKUP(N2549&amp;"_"&amp;Saisie!N2550,'Réponses'!D:D,'Réponses'!C:C,""))</f>
        <v/>
      </c>
      <c r="Q2549" s="25" t="str">
        <f t="shared" si="39"/>
        <v/>
      </c>
    </row>
    <row r="2550" spans="1:17">
      <c r="A2550" s="25" t="str">
        <f>IF(ISBLANK(Saisie!C2551),"",_xlfn.XLOOKUP(Saisie!C2551,Barème!A:A,Barème!F:F,"ERREUR CODE PRODUIT"))</f>
        <v/>
      </c>
      <c r="B2550" s="25" t="str">
        <f>IF(OR(A2550="08",A2550="07",MID(Saisie!C2551,4,4)="0804",MID(Saisie!C2551,4,4)="0907",A2550=""),"",_xlfn.XLOOKUP(A2550,Matériau!A:A,Matériau!C:C,"ERREUR MATERIAU"))</f>
        <v/>
      </c>
      <c r="C2550" s="25" t="str">
        <f>IF(B2550="","",_xlfn.XLOOKUP(B2550,Questions!A:A,Questions!C:C,""))</f>
        <v/>
      </c>
      <c r="D2550" s="25" t="str">
        <f>IF(B2550="","",_xlfn.XLOOKUP(B2550&amp;"_"&amp;Saisie!F2551,'Réponses'!D:D,'Réponses'!C:C,""))</f>
        <v/>
      </c>
      <c r="E2550" s="25" t="str">
        <f>IF(D2550="","",_xlfn.XLOOKUP(D2550,'Réponses'!C:C,'Réponses'!F:F,"ERREUR PROCHAINE QUESTION"))</f>
        <v/>
      </c>
      <c r="F2550" s="25" t="str">
        <f>IF(E2550="","",_xlfn.XLOOKUP(E2550,Questions!$A:$A,Questions!$C:$C,""))</f>
        <v/>
      </c>
      <c r="G2550" s="25" t="str">
        <f>IF(E2550="","",_xlfn.XLOOKUP(E2550&amp;"_"&amp;Saisie!H2551,'Réponses'!D:D,'Réponses'!C:C,""))</f>
        <v/>
      </c>
      <c r="H2550" s="25" t="str">
        <f>IF(G2550="","",_xlfn.XLOOKUP(G2550,'Réponses'!C:C,'Réponses'!F:F,"ERREUR PROCHAINE QUESTION"))</f>
        <v/>
      </c>
      <c r="I2550" s="25" t="str">
        <f>IF(H2550="","",_xlfn.XLOOKUP(H2550,Questions!$A:$A,Questions!$C:$C,"ERREUR TYPE"))</f>
        <v/>
      </c>
      <c r="J2550" s="25" t="str">
        <f>IF(H2550="","",_xlfn.XLOOKUP(H2550&amp;"_"&amp;Saisie!J2551,'Réponses'!D:D,'Réponses'!C:C,""))</f>
        <v/>
      </c>
      <c r="K2550" s="25" t="str">
        <f>IF(J2550="","",_xlfn.XLOOKUP(J2550,'Réponses'!C:C,'Réponses'!F:F,"ERREUR PROCHAINE QUESTION"))</f>
        <v/>
      </c>
      <c r="L2550" s="25" t="str">
        <f>IF(K2550="","",_xlfn.XLOOKUP(K2550,Questions!$A:$A,Questions!$C:$C,""))</f>
        <v/>
      </c>
      <c r="M2550" s="25" t="str">
        <f>IF(K2550="","",_xlfn.XLOOKUP(K2550&amp;"_"&amp;Saisie!L2551,'Réponses'!D:D,'Réponses'!C:C,""))</f>
        <v/>
      </c>
      <c r="N2550" s="25" t="str">
        <f>IF(M2550="","",_xlfn.XLOOKUP(M2550,'Réponses'!C:C,'Réponses'!F:F,"ERREUR PROCHAINE QUESTION"))</f>
        <v/>
      </c>
      <c r="O2550" s="25" t="str">
        <f>IF(N2550="","",_xlfn.XLOOKUP(N2550,Questions!$A:$A,Questions!$C:$C,"ERREUR TYPE"))</f>
        <v/>
      </c>
      <c r="P2550" s="25" t="str">
        <f>IF(N2550="","",_xlfn.XLOOKUP(N2550&amp;"_"&amp;Saisie!N2551,'Réponses'!D:D,'Réponses'!C:C,""))</f>
        <v/>
      </c>
      <c r="Q2550" s="25" t="str">
        <f t="shared" si="39"/>
        <v/>
      </c>
    </row>
    <row r="2551" spans="1:17">
      <c r="A2551" s="25" t="str">
        <f>IF(ISBLANK(Saisie!C2552),"",_xlfn.XLOOKUP(Saisie!C2552,Barème!A:A,Barème!F:F,"ERREUR CODE PRODUIT"))</f>
        <v/>
      </c>
      <c r="B2551" s="25" t="str">
        <f>IF(OR(A2551="08",A2551="07",MID(Saisie!C2552,4,4)="0804",MID(Saisie!C2552,4,4)="0907",A2551=""),"",_xlfn.XLOOKUP(A2551,Matériau!A:A,Matériau!C:C,"ERREUR MATERIAU"))</f>
        <v/>
      </c>
      <c r="C2551" s="25" t="str">
        <f>IF(B2551="","",_xlfn.XLOOKUP(B2551,Questions!A:A,Questions!C:C,""))</f>
        <v/>
      </c>
      <c r="D2551" s="25" t="str">
        <f>IF(B2551="","",_xlfn.XLOOKUP(B2551&amp;"_"&amp;Saisie!F2552,'Réponses'!D:D,'Réponses'!C:C,""))</f>
        <v/>
      </c>
      <c r="E2551" s="25" t="str">
        <f>IF(D2551="","",_xlfn.XLOOKUP(D2551,'Réponses'!C:C,'Réponses'!F:F,"ERREUR PROCHAINE QUESTION"))</f>
        <v/>
      </c>
      <c r="F2551" s="25" t="str">
        <f>IF(E2551="","",_xlfn.XLOOKUP(E2551,Questions!$A:$A,Questions!$C:$C,""))</f>
        <v/>
      </c>
      <c r="G2551" s="25" t="str">
        <f>IF(E2551="","",_xlfn.XLOOKUP(E2551&amp;"_"&amp;Saisie!H2552,'Réponses'!D:D,'Réponses'!C:C,""))</f>
        <v/>
      </c>
      <c r="H2551" s="25" t="str">
        <f>IF(G2551="","",_xlfn.XLOOKUP(G2551,'Réponses'!C:C,'Réponses'!F:F,"ERREUR PROCHAINE QUESTION"))</f>
        <v/>
      </c>
      <c r="I2551" s="25" t="str">
        <f>IF(H2551="","",_xlfn.XLOOKUP(H2551,Questions!$A:$A,Questions!$C:$C,"ERREUR TYPE"))</f>
        <v/>
      </c>
      <c r="J2551" s="25" t="str">
        <f>IF(H2551="","",_xlfn.XLOOKUP(H2551&amp;"_"&amp;Saisie!J2552,'Réponses'!D:D,'Réponses'!C:C,""))</f>
        <v/>
      </c>
      <c r="K2551" s="25" t="str">
        <f>IF(J2551="","",_xlfn.XLOOKUP(J2551,'Réponses'!C:C,'Réponses'!F:F,"ERREUR PROCHAINE QUESTION"))</f>
        <v/>
      </c>
      <c r="L2551" s="25" t="str">
        <f>IF(K2551="","",_xlfn.XLOOKUP(K2551,Questions!$A:$A,Questions!$C:$C,""))</f>
        <v/>
      </c>
      <c r="M2551" s="25" t="str">
        <f>IF(K2551="","",_xlfn.XLOOKUP(K2551&amp;"_"&amp;Saisie!L2552,'Réponses'!D:D,'Réponses'!C:C,""))</f>
        <v/>
      </c>
      <c r="N2551" s="25" t="str">
        <f>IF(M2551="","",_xlfn.XLOOKUP(M2551,'Réponses'!C:C,'Réponses'!F:F,"ERREUR PROCHAINE QUESTION"))</f>
        <v/>
      </c>
      <c r="O2551" s="25" t="str">
        <f>IF(N2551="","",_xlfn.XLOOKUP(N2551,Questions!$A:$A,Questions!$C:$C,"ERREUR TYPE"))</f>
        <v/>
      </c>
      <c r="P2551" s="25" t="str">
        <f>IF(N2551="","",_xlfn.XLOOKUP(N2551&amp;"_"&amp;Saisie!N2552,'Réponses'!D:D,'Réponses'!C:C,""))</f>
        <v/>
      </c>
      <c r="Q2551" s="25" t="str">
        <f t="shared" si="39"/>
        <v/>
      </c>
    </row>
    <row r="2552" spans="1:17">
      <c r="A2552" s="25" t="str">
        <f>IF(ISBLANK(Saisie!C2553),"",_xlfn.XLOOKUP(Saisie!C2553,Barème!A:A,Barème!F:F,"ERREUR CODE PRODUIT"))</f>
        <v/>
      </c>
      <c r="B2552" s="25" t="str">
        <f>IF(OR(A2552="08",A2552="07",MID(Saisie!C2553,4,4)="0804",MID(Saisie!C2553,4,4)="0907",A2552=""),"",_xlfn.XLOOKUP(A2552,Matériau!A:A,Matériau!C:C,"ERREUR MATERIAU"))</f>
        <v/>
      </c>
      <c r="C2552" s="25" t="str">
        <f>IF(B2552="","",_xlfn.XLOOKUP(B2552,Questions!A:A,Questions!C:C,""))</f>
        <v/>
      </c>
      <c r="D2552" s="25" t="str">
        <f>IF(B2552="","",_xlfn.XLOOKUP(B2552&amp;"_"&amp;Saisie!F2553,'Réponses'!D:D,'Réponses'!C:C,""))</f>
        <v/>
      </c>
      <c r="E2552" s="25" t="str">
        <f>IF(D2552="","",_xlfn.XLOOKUP(D2552,'Réponses'!C:C,'Réponses'!F:F,"ERREUR PROCHAINE QUESTION"))</f>
        <v/>
      </c>
      <c r="F2552" s="25" t="str">
        <f>IF(E2552="","",_xlfn.XLOOKUP(E2552,Questions!$A:$A,Questions!$C:$C,""))</f>
        <v/>
      </c>
      <c r="G2552" s="25" t="str">
        <f>IF(E2552="","",_xlfn.XLOOKUP(E2552&amp;"_"&amp;Saisie!H2553,'Réponses'!D:D,'Réponses'!C:C,""))</f>
        <v/>
      </c>
      <c r="H2552" s="25" t="str">
        <f>IF(G2552="","",_xlfn.XLOOKUP(G2552,'Réponses'!C:C,'Réponses'!F:F,"ERREUR PROCHAINE QUESTION"))</f>
        <v/>
      </c>
      <c r="I2552" s="25" t="str">
        <f>IF(H2552="","",_xlfn.XLOOKUP(H2552,Questions!$A:$A,Questions!$C:$C,"ERREUR TYPE"))</f>
        <v/>
      </c>
      <c r="J2552" s="25" t="str">
        <f>IF(H2552="","",_xlfn.XLOOKUP(H2552&amp;"_"&amp;Saisie!J2553,'Réponses'!D:D,'Réponses'!C:C,""))</f>
        <v/>
      </c>
      <c r="K2552" s="25" t="str">
        <f>IF(J2552="","",_xlfn.XLOOKUP(J2552,'Réponses'!C:C,'Réponses'!F:F,"ERREUR PROCHAINE QUESTION"))</f>
        <v/>
      </c>
      <c r="L2552" s="25" t="str">
        <f>IF(K2552="","",_xlfn.XLOOKUP(K2552,Questions!$A:$A,Questions!$C:$C,""))</f>
        <v/>
      </c>
      <c r="M2552" s="25" t="str">
        <f>IF(K2552="","",_xlfn.XLOOKUP(K2552&amp;"_"&amp;Saisie!L2553,'Réponses'!D:D,'Réponses'!C:C,""))</f>
        <v/>
      </c>
      <c r="N2552" s="25" t="str">
        <f>IF(M2552="","",_xlfn.XLOOKUP(M2552,'Réponses'!C:C,'Réponses'!F:F,"ERREUR PROCHAINE QUESTION"))</f>
        <v/>
      </c>
      <c r="O2552" s="25" t="str">
        <f>IF(N2552="","",_xlfn.XLOOKUP(N2552,Questions!$A:$A,Questions!$C:$C,"ERREUR TYPE"))</f>
        <v/>
      </c>
      <c r="P2552" s="25" t="str">
        <f>IF(N2552="","",_xlfn.XLOOKUP(N2552&amp;"_"&amp;Saisie!N2553,'Réponses'!D:D,'Réponses'!C:C,""))</f>
        <v/>
      </c>
      <c r="Q2552" s="25" t="str">
        <f t="shared" si="39"/>
        <v/>
      </c>
    </row>
    <row r="2553" spans="1:17">
      <c r="A2553" s="25" t="str">
        <f>IF(ISBLANK(Saisie!C2554),"",_xlfn.XLOOKUP(Saisie!C2554,Barème!A:A,Barème!F:F,"ERREUR CODE PRODUIT"))</f>
        <v/>
      </c>
      <c r="B2553" s="25" t="str">
        <f>IF(OR(A2553="08",A2553="07",MID(Saisie!C2554,4,4)="0804",MID(Saisie!C2554,4,4)="0907",A2553=""),"",_xlfn.XLOOKUP(A2553,Matériau!A:A,Matériau!C:C,"ERREUR MATERIAU"))</f>
        <v/>
      </c>
      <c r="C2553" s="25" t="str">
        <f>IF(B2553="","",_xlfn.XLOOKUP(B2553,Questions!A:A,Questions!C:C,""))</f>
        <v/>
      </c>
      <c r="D2553" s="25" t="str">
        <f>IF(B2553="","",_xlfn.XLOOKUP(B2553&amp;"_"&amp;Saisie!F2554,'Réponses'!D:D,'Réponses'!C:C,""))</f>
        <v/>
      </c>
      <c r="E2553" s="25" t="str">
        <f>IF(D2553="","",_xlfn.XLOOKUP(D2553,'Réponses'!C:C,'Réponses'!F:F,"ERREUR PROCHAINE QUESTION"))</f>
        <v/>
      </c>
      <c r="F2553" s="25" t="str">
        <f>IF(E2553="","",_xlfn.XLOOKUP(E2553,Questions!$A:$A,Questions!$C:$C,""))</f>
        <v/>
      </c>
      <c r="G2553" s="25" t="str">
        <f>IF(E2553="","",_xlfn.XLOOKUP(E2553&amp;"_"&amp;Saisie!H2554,'Réponses'!D:D,'Réponses'!C:C,""))</f>
        <v/>
      </c>
      <c r="H2553" s="25" t="str">
        <f>IF(G2553="","",_xlfn.XLOOKUP(G2553,'Réponses'!C:C,'Réponses'!F:F,"ERREUR PROCHAINE QUESTION"))</f>
        <v/>
      </c>
      <c r="I2553" s="25" t="str">
        <f>IF(H2553="","",_xlfn.XLOOKUP(H2553,Questions!$A:$A,Questions!$C:$C,"ERREUR TYPE"))</f>
        <v/>
      </c>
      <c r="J2553" s="25" t="str">
        <f>IF(H2553="","",_xlfn.XLOOKUP(H2553&amp;"_"&amp;Saisie!J2554,'Réponses'!D:D,'Réponses'!C:C,""))</f>
        <v/>
      </c>
      <c r="K2553" s="25" t="str">
        <f>IF(J2553="","",_xlfn.XLOOKUP(J2553,'Réponses'!C:C,'Réponses'!F:F,"ERREUR PROCHAINE QUESTION"))</f>
        <v/>
      </c>
      <c r="L2553" s="25" t="str">
        <f>IF(K2553="","",_xlfn.XLOOKUP(K2553,Questions!$A:$A,Questions!$C:$C,""))</f>
        <v/>
      </c>
      <c r="M2553" s="25" t="str">
        <f>IF(K2553="","",_xlfn.XLOOKUP(K2553&amp;"_"&amp;Saisie!L2554,'Réponses'!D:D,'Réponses'!C:C,""))</f>
        <v/>
      </c>
      <c r="N2553" s="25" t="str">
        <f>IF(M2553="","",_xlfn.XLOOKUP(M2553,'Réponses'!C:C,'Réponses'!F:F,"ERREUR PROCHAINE QUESTION"))</f>
        <v/>
      </c>
      <c r="O2553" s="25" t="str">
        <f>IF(N2553="","",_xlfn.XLOOKUP(N2553,Questions!$A:$A,Questions!$C:$C,"ERREUR TYPE"))</f>
        <v/>
      </c>
      <c r="P2553" s="25" t="str">
        <f>IF(N2553="","",_xlfn.XLOOKUP(N2553&amp;"_"&amp;Saisie!N2554,'Réponses'!D:D,'Réponses'!C:C,""))</f>
        <v/>
      </c>
      <c r="Q2553" s="25" t="str">
        <f t="shared" si="39"/>
        <v/>
      </c>
    </row>
    <row r="2554" spans="1:17">
      <c r="A2554" s="25" t="str">
        <f>IF(ISBLANK(Saisie!C2555),"",_xlfn.XLOOKUP(Saisie!C2555,Barème!A:A,Barème!F:F,"ERREUR CODE PRODUIT"))</f>
        <v/>
      </c>
      <c r="B2554" s="25" t="str">
        <f>IF(OR(A2554="08",A2554="07",MID(Saisie!C2555,4,4)="0804",MID(Saisie!C2555,4,4)="0907",A2554=""),"",_xlfn.XLOOKUP(A2554,Matériau!A:A,Matériau!C:C,"ERREUR MATERIAU"))</f>
        <v/>
      </c>
      <c r="C2554" s="25" t="str">
        <f>IF(B2554="","",_xlfn.XLOOKUP(B2554,Questions!A:A,Questions!C:C,""))</f>
        <v/>
      </c>
      <c r="D2554" s="25" t="str">
        <f>IF(B2554="","",_xlfn.XLOOKUP(B2554&amp;"_"&amp;Saisie!F2555,'Réponses'!D:D,'Réponses'!C:C,""))</f>
        <v/>
      </c>
      <c r="E2554" s="25" t="str">
        <f>IF(D2554="","",_xlfn.XLOOKUP(D2554,'Réponses'!C:C,'Réponses'!F:F,"ERREUR PROCHAINE QUESTION"))</f>
        <v/>
      </c>
      <c r="F2554" s="25" t="str">
        <f>IF(E2554="","",_xlfn.XLOOKUP(E2554,Questions!$A:$A,Questions!$C:$C,""))</f>
        <v/>
      </c>
      <c r="G2554" s="25" t="str">
        <f>IF(E2554="","",_xlfn.XLOOKUP(E2554&amp;"_"&amp;Saisie!H2555,'Réponses'!D:D,'Réponses'!C:C,""))</f>
        <v/>
      </c>
      <c r="H2554" s="25" t="str">
        <f>IF(G2554="","",_xlfn.XLOOKUP(G2554,'Réponses'!C:C,'Réponses'!F:F,"ERREUR PROCHAINE QUESTION"))</f>
        <v/>
      </c>
      <c r="I2554" s="25" t="str">
        <f>IF(H2554="","",_xlfn.XLOOKUP(H2554,Questions!$A:$A,Questions!$C:$C,"ERREUR TYPE"))</f>
        <v/>
      </c>
      <c r="J2554" s="25" t="str">
        <f>IF(H2554="","",_xlfn.XLOOKUP(H2554&amp;"_"&amp;Saisie!J2555,'Réponses'!D:D,'Réponses'!C:C,""))</f>
        <v/>
      </c>
      <c r="K2554" s="25" t="str">
        <f>IF(J2554="","",_xlfn.XLOOKUP(J2554,'Réponses'!C:C,'Réponses'!F:F,"ERREUR PROCHAINE QUESTION"))</f>
        <v/>
      </c>
      <c r="L2554" s="25" t="str">
        <f>IF(K2554="","",_xlfn.XLOOKUP(K2554,Questions!$A:$A,Questions!$C:$C,""))</f>
        <v/>
      </c>
      <c r="M2554" s="25" t="str">
        <f>IF(K2554="","",_xlfn.XLOOKUP(K2554&amp;"_"&amp;Saisie!L2555,'Réponses'!D:D,'Réponses'!C:C,""))</f>
        <v/>
      </c>
      <c r="N2554" s="25" t="str">
        <f>IF(M2554="","",_xlfn.XLOOKUP(M2554,'Réponses'!C:C,'Réponses'!F:F,"ERREUR PROCHAINE QUESTION"))</f>
        <v/>
      </c>
      <c r="O2554" s="25" t="str">
        <f>IF(N2554="","",_xlfn.XLOOKUP(N2554,Questions!$A:$A,Questions!$C:$C,"ERREUR TYPE"))</f>
        <v/>
      </c>
      <c r="P2554" s="25" t="str">
        <f>IF(N2554="","",_xlfn.XLOOKUP(N2554&amp;"_"&amp;Saisie!N2555,'Réponses'!D:D,'Réponses'!C:C,""))</f>
        <v/>
      </c>
      <c r="Q2554" s="25" t="str">
        <f t="shared" si="39"/>
        <v/>
      </c>
    </row>
    <row r="2555" spans="1:17">
      <c r="A2555" s="25" t="str">
        <f>IF(ISBLANK(Saisie!C2556),"",_xlfn.XLOOKUP(Saisie!C2556,Barème!A:A,Barème!F:F,"ERREUR CODE PRODUIT"))</f>
        <v/>
      </c>
      <c r="B2555" s="25" t="str">
        <f>IF(OR(A2555="08",A2555="07",MID(Saisie!C2556,4,4)="0804",MID(Saisie!C2556,4,4)="0907",A2555=""),"",_xlfn.XLOOKUP(A2555,Matériau!A:A,Matériau!C:C,"ERREUR MATERIAU"))</f>
        <v/>
      </c>
      <c r="C2555" s="25" t="str">
        <f>IF(B2555="","",_xlfn.XLOOKUP(B2555,Questions!A:A,Questions!C:C,""))</f>
        <v/>
      </c>
      <c r="D2555" s="25" t="str">
        <f>IF(B2555="","",_xlfn.XLOOKUP(B2555&amp;"_"&amp;Saisie!F2556,'Réponses'!D:D,'Réponses'!C:C,""))</f>
        <v/>
      </c>
      <c r="E2555" s="25" t="str">
        <f>IF(D2555="","",_xlfn.XLOOKUP(D2555,'Réponses'!C:C,'Réponses'!F:F,"ERREUR PROCHAINE QUESTION"))</f>
        <v/>
      </c>
      <c r="F2555" s="25" t="str">
        <f>IF(E2555="","",_xlfn.XLOOKUP(E2555,Questions!$A:$A,Questions!$C:$C,""))</f>
        <v/>
      </c>
      <c r="G2555" s="25" t="str">
        <f>IF(E2555="","",_xlfn.XLOOKUP(E2555&amp;"_"&amp;Saisie!H2556,'Réponses'!D:D,'Réponses'!C:C,""))</f>
        <v/>
      </c>
      <c r="H2555" s="25" t="str">
        <f>IF(G2555="","",_xlfn.XLOOKUP(G2555,'Réponses'!C:C,'Réponses'!F:F,"ERREUR PROCHAINE QUESTION"))</f>
        <v/>
      </c>
      <c r="I2555" s="25" t="str">
        <f>IF(H2555="","",_xlfn.XLOOKUP(H2555,Questions!$A:$A,Questions!$C:$C,"ERREUR TYPE"))</f>
        <v/>
      </c>
      <c r="J2555" s="25" t="str">
        <f>IF(H2555="","",_xlfn.XLOOKUP(H2555&amp;"_"&amp;Saisie!J2556,'Réponses'!D:D,'Réponses'!C:C,""))</f>
        <v/>
      </c>
      <c r="K2555" s="25" t="str">
        <f>IF(J2555="","",_xlfn.XLOOKUP(J2555,'Réponses'!C:C,'Réponses'!F:F,"ERREUR PROCHAINE QUESTION"))</f>
        <v/>
      </c>
      <c r="L2555" s="25" t="str">
        <f>IF(K2555="","",_xlfn.XLOOKUP(K2555,Questions!$A:$A,Questions!$C:$C,""))</f>
        <v/>
      </c>
      <c r="M2555" s="25" t="str">
        <f>IF(K2555="","",_xlfn.XLOOKUP(K2555&amp;"_"&amp;Saisie!L2556,'Réponses'!D:D,'Réponses'!C:C,""))</f>
        <v/>
      </c>
      <c r="N2555" s="25" t="str">
        <f>IF(M2555="","",_xlfn.XLOOKUP(M2555,'Réponses'!C:C,'Réponses'!F:F,"ERREUR PROCHAINE QUESTION"))</f>
        <v/>
      </c>
      <c r="O2555" s="25" t="str">
        <f>IF(N2555="","",_xlfn.XLOOKUP(N2555,Questions!$A:$A,Questions!$C:$C,"ERREUR TYPE"))</f>
        <v/>
      </c>
      <c r="P2555" s="25" t="str">
        <f>IF(N2555="","",_xlfn.XLOOKUP(N2555&amp;"_"&amp;Saisie!N2556,'Réponses'!D:D,'Réponses'!C:C,""))</f>
        <v/>
      </c>
      <c r="Q2555" s="25" t="str">
        <f t="shared" si="39"/>
        <v/>
      </c>
    </row>
    <row r="2556" spans="1:17">
      <c r="A2556" s="25" t="str">
        <f>IF(ISBLANK(Saisie!C2557),"",_xlfn.XLOOKUP(Saisie!C2557,Barème!A:A,Barème!F:F,"ERREUR CODE PRODUIT"))</f>
        <v/>
      </c>
      <c r="B2556" s="25" t="str">
        <f>IF(OR(A2556="08",A2556="07",MID(Saisie!C2557,4,4)="0804",MID(Saisie!C2557,4,4)="0907",A2556=""),"",_xlfn.XLOOKUP(A2556,Matériau!A:A,Matériau!C:C,"ERREUR MATERIAU"))</f>
        <v/>
      </c>
      <c r="C2556" s="25" t="str">
        <f>IF(B2556="","",_xlfn.XLOOKUP(B2556,Questions!A:A,Questions!C:C,""))</f>
        <v/>
      </c>
      <c r="D2556" s="25" t="str">
        <f>IF(B2556="","",_xlfn.XLOOKUP(B2556&amp;"_"&amp;Saisie!F2557,'Réponses'!D:D,'Réponses'!C:C,""))</f>
        <v/>
      </c>
      <c r="E2556" s="25" t="str">
        <f>IF(D2556="","",_xlfn.XLOOKUP(D2556,'Réponses'!C:C,'Réponses'!F:F,"ERREUR PROCHAINE QUESTION"))</f>
        <v/>
      </c>
      <c r="F2556" s="25" t="str">
        <f>IF(E2556="","",_xlfn.XLOOKUP(E2556,Questions!$A:$A,Questions!$C:$C,""))</f>
        <v/>
      </c>
      <c r="G2556" s="25" t="str">
        <f>IF(E2556="","",_xlfn.XLOOKUP(E2556&amp;"_"&amp;Saisie!H2557,'Réponses'!D:D,'Réponses'!C:C,""))</f>
        <v/>
      </c>
      <c r="H2556" s="25" t="str">
        <f>IF(G2556="","",_xlfn.XLOOKUP(G2556,'Réponses'!C:C,'Réponses'!F:F,"ERREUR PROCHAINE QUESTION"))</f>
        <v/>
      </c>
      <c r="I2556" s="25" t="str">
        <f>IF(H2556="","",_xlfn.XLOOKUP(H2556,Questions!$A:$A,Questions!$C:$C,"ERREUR TYPE"))</f>
        <v/>
      </c>
      <c r="J2556" s="25" t="str">
        <f>IF(H2556="","",_xlfn.XLOOKUP(H2556&amp;"_"&amp;Saisie!J2557,'Réponses'!D:D,'Réponses'!C:C,""))</f>
        <v/>
      </c>
      <c r="K2556" s="25" t="str">
        <f>IF(J2556="","",_xlfn.XLOOKUP(J2556,'Réponses'!C:C,'Réponses'!F:F,"ERREUR PROCHAINE QUESTION"))</f>
        <v/>
      </c>
      <c r="L2556" s="25" t="str">
        <f>IF(K2556="","",_xlfn.XLOOKUP(K2556,Questions!$A:$A,Questions!$C:$C,""))</f>
        <v/>
      </c>
      <c r="M2556" s="25" t="str">
        <f>IF(K2556="","",_xlfn.XLOOKUP(K2556&amp;"_"&amp;Saisie!L2557,'Réponses'!D:D,'Réponses'!C:C,""))</f>
        <v/>
      </c>
      <c r="N2556" s="25" t="str">
        <f>IF(M2556="","",_xlfn.XLOOKUP(M2556,'Réponses'!C:C,'Réponses'!F:F,"ERREUR PROCHAINE QUESTION"))</f>
        <v/>
      </c>
      <c r="O2556" s="25" t="str">
        <f>IF(N2556="","",_xlfn.XLOOKUP(N2556,Questions!$A:$A,Questions!$C:$C,"ERREUR TYPE"))</f>
        <v/>
      </c>
      <c r="P2556" s="25" t="str">
        <f>IF(N2556="","",_xlfn.XLOOKUP(N2556&amp;"_"&amp;Saisie!N2557,'Réponses'!D:D,'Réponses'!C:C,""))</f>
        <v/>
      </c>
      <c r="Q2556" s="25" t="str">
        <f t="shared" si="39"/>
        <v/>
      </c>
    </row>
    <row r="2557" spans="1:17">
      <c r="A2557" s="25" t="str">
        <f>IF(ISBLANK(Saisie!C2558),"",_xlfn.XLOOKUP(Saisie!C2558,Barème!A:A,Barème!F:F,"ERREUR CODE PRODUIT"))</f>
        <v/>
      </c>
      <c r="B2557" s="25" t="str">
        <f>IF(OR(A2557="08",A2557="07",MID(Saisie!C2558,4,4)="0804",MID(Saisie!C2558,4,4)="0907",A2557=""),"",_xlfn.XLOOKUP(A2557,Matériau!A:A,Matériau!C:C,"ERREUR MATERIAU"))</f>
        <v/>
      </c>
      <c r="C2557" s="25" t="str">
        <f>IF(B2557="","",_xlfn.XLOOKUP(B2557,Questions!A:A,Questions!C:C,""))</f>
        <v/>
      </c>
      <c r="D2557" s="25" t="str">
        <f>IF(B2557="","",_xlfn.XLOOKUP(B2557&amp;"_"&amp;Saisie!F2558,'Réponses'!D:D,'Réponses'!C:C,""))</f>
        <v/>
      </c>
      <c r="E2557" s="25" t="str">
        <f>IF(D2557="","",_xlfn.XLOOKUP(D2557,'Réponses'!C:C,'Réponses'!F:F,"ERREUR PROCHAINE QUESTION"))</f>
        <v/>
      </c>
      <c r="F2557" s="25" t="str">
        <f>IF(E2557="","",_xlfn.XLOOKUP(E2557,Questions!$A:$A,Questions!$C:$C,""))</f>
        <v/>
      </c>
      <c r="G2557" s="25" t="str">
        <f>IF(E2557="","",_xlfn.XLOOKUP(E2557&amp;"_"&amp;Saisie!H2558,'Réponses'!D:D,'Réponses'!C:C,""))</f>
        <v/>
      </c>
      <c r="H2557" s="25" t="str">
        <f>IF(G2557="","",_xlfn.XLOOKUP(G2557,'Réponses'!C:C,'Réponses'!F:F,"ERREUR PROCHAINE QUESTION"))</f>
        <v/>
      </c>
      <c r="I2557" s="25" t="str">
        <f>IF(H2557="","",_xlfn.XLOOKUP(H2557,Questions!$A:$A,Questions!$C:$C,"ERREUR TYPE"))</f>
        <v/>
      </c>
      <c r="J2557" s="25" t="str">
        <f>IF(H2557="","",_xlfn.XLOOKUP(H2557&amp;"_"&amp;Saisie!J2558,'Réponses'!D:D,'Réponses'!C:C,""))</f>
        <v/>
      </c>
      <c r="K2557" s="25" t="str">
        <f>IF(J2557="","",_xlfn.XLOOKUP(J2557,'Réponses'!C:C,'Réponses'!F:F,"ERREUR PROCHAINE QUESTION"))</f>
        <v/>
      </c>
      <c r="L2557" s="25" t="str">
        <f>IF(K2557="","",_xlfn.XLOOKUP(K2557,Questions!$A:$A,Questions!$C:$C,""))</f>
        <v/>
      </c>
      <c r="M2557" s="25" t="str">
        <f>IF(K2557="","",_xlfn.XLOOKUP(K2557&amp;"_"&amp;Saisie!L2558,'Réponses'!D:D,'Réponses'!C:C,""))</f>
        <v/>
      </c>
      <c r="N2557" s="25" t="str">
        <f>IF(M2557="","",_xlfn.XLOOKUP(M2557,'Réponses'!C:C,'Réponses'!F:F,"ERREUR PROCHAINE QUESTION"))</f>
        <v/>
      </c>
      <c r="O2557" s="25" t="str">
        <f>IF(N2557="","",_xlfn.XLOOKUP(N2557,Questions!$A:$A,Questions!$C:$C,"ERREUR TYPE"))</f>
        <v/>
      </c>
      <c r="P2557" s="25" t="str">
        <f>IF(N2557="","",_xlfn.XLOOKUP(N2557&amp;"_"&amp;Saisie!N2558,'Réponses'!D:D,'Réponses'!C:C,""))</f>
        <v/>
      </c>
      <c r="Q2557" s="25" t="str">
        <f t="shared" si="39"/>
        <v/>
      </c>
    </row>
    <row r="2558" spans="1:17">
      <c r="A2558" s="25" t="str">
        <f>IF(ISBLANK(Saisie!C2559),"",_xlfn.XLOOKUP(Saisie!C2559,Barème!A:A,Barème!F:F,"ERREUR CODE PRODUIT"))</f>
        <v/>
      </c>
      <c r="B2558" s="25" t="str">
        <f>IF(OR(A2558="08",A2558="07",MID(Saisie!C2559,4,4)="0804",MID(Saisie!C2559,4,4)="0907",A2558=""),"",_xlfn.XLOOKUP(A2558,Matériau!A:A,Matériau!C:C,"ERREUR MATERIAU"))</f>
        <v/>
      </c>
      <c r="C2558" s="25" t="str">
        <f>IF(B2558="","",_xlfn.XLOOKUP(B2558,Questions!A:A,Questions!C:C,""))</f>
        <v/>
      </c>
      <c r="D2558" s="25" t="str">
        <f>IF(B2558="","",_xlfn.XLOOKUP(B2558&amp;"_"&amp;Saisie!F2559,'Réponses'!D:D,'Réponses'!C:C,""))</f>
        <v/>
      </c>
      <c r="E2558" s="25" t="str">
        <f>IF(D2558="","",_xlfn.XLOOKUP(D2558,'Réponses'!C:C,'Réponses'!F:F,"ERREUR PROCHAINE QUESTION"))</f>
        <v/>
      </c>
      <c r="F2558" s="25" t="str">
        <f>IF(E2558="","",_xlfn.XLOOKUP(E2558,Questions!$A:$A,Questions!$C:$C,""))</f>
        <v/>
      </c>
      <c r="G2558" s="25" t="str">
        <f>IF(E2558="","",_xlfn.XLOOKUP(E2558&amp;"_"&amp;Saisie!H2559,'Réponses'!D:D,'Réponses'!C:C,""))</f>
        <v/>
      </c>
      <c r="H2558" s="25" t="str">
        <f>IF(G2558="","",_xlfn.XLOOKUP(G2558,'Réponses'!C:C,'Réponses'!F:F,"ERREUR PROCHAINE QUESTION"))</f>
        <v/>
      </c>
      <c r="I2558" s="25" t="str">
        <f>IF(H2558="","",_xlfn.XLOOKUP(H2558,Questions!$A:$A,Questions!$C:$C,"ERREUR TYPE"))</f>
        <v/>
      </c>
      <c r="J2558" s="25" t="str">
        <f>IF(H2558="","",_xlfn.XLOOKUP(H2558&amp;"_"&amp;Saisie!J2559,'Réponses'!D:D,'Réponses'!C:C,""))</f>
        <v/>
      </c>
      <c r="K2558" s="25" t="str">
        <f>IF(J2558="","",_xlfn.XLOOKUP(J2558,'Réponses'!C:C,'Réponses'!F:F,"ERREUR PROCHAINE QUESTION"))</f>
        <v/>
      </c>
      <c r="L2558" s="25" t="str">
        <f>IF(K2558="","",_xlfn.XLOOKUP(K2558,Questions!$A:$A,Questions!$C:$C,""))</f>
        <v/>
      </c>
      <c r="M2558" s="25" t="str">
        <f>IF(K2558="","",_xlfn.XLOOKUP(K2558&amp;"_"&amp;Saisie!L2559,'Réponses'!D:D,'Réponses'!C:C,""))</f>
        <v/>
      </c>
      <c r="N2558" s="25" t="str">
        <f>IF(M2558="","",_xlfn.XLOOKUP(M2558,'Réponses'!C:C,'Réponses'!F:F,"ERREUR PROCHAINE QUESTION"))</f>
        <v/>
      </c>
      <c r="O2558" s="25" t="str">
        <f>IF(N2558="","",_xlfn.XLOOKUP(N2558,Questions!$A:$A,Questions!$C:$C,"ERREUR TYPE"))</f>
        <v/>
      </c>
      <c r="P2558" s="25" t="str">
        <f>IF(N2558="","",_xlfn.XLOOKUP(N2558&amp;"_"&amp;Saisie!N2559,'Réponses'!D:D,'Réponses'!C:C,""))</f>
        <v/>
      </c>
      <c r="Q2558" s="25" t="str">
        <f t="shared" si="39"/>
        <v/>
      </c>
    </row>
    <row r="2559" spans="1:17">
      <c r="A2559" s="25" t="str">
        <f>IF(ISBLANK(Saisie!C2560),"",_xlfn.XLOOKUP(Saisie!C2560,Barème!A:A,Barème!F:F,"ERREUR CODE PRODUIT"))</f>
        <v/>
      </c>
      <c r="B2559" s="25" t="str">
        <f>IF(OR(A2559="08",A2559="07",MID(Saisie!C2560,4,4)="0804",MID(Saisie!C2560,4,4)="0907",A2559=""),"",_xlfn.XLOOKUP(A2559,Matériau!A:A,Matériau!C:C,"ERREUR MATERIAU"))</f>
        <v/>
      </c>
      <c r="C2559" s="25" t="str">
        <f>IF(B2559="","",_xlfn.XLOOKUP(B2559,Questions!A:A,Questions!C:C,""))</f>
        <v/>
      </c>
      <c r="D2559" s="25" t="str">
        <f>IF(B2559="","",_xlfn.XLOOKUP(B2559&amp;"_"&amp;Saisie!F2560,'Réponses'!D:D,'Réponses'!C:C,""))</f>
        <v/>
      </c>
      <c r="E2559" s="25" t="str">
        <f>IF(D2559="","",_xlfn.XLOOKUP(D2559,'Réponses'!C:C,'Réponses'!F:F,"ERREUR PROCHAINE QUESTION"))</f>
        <v/>
      </c>
      <c r="F2559" s="25" t="str">
        <f>IF(E2559="","",_xlfn.XLOOKUP(E2559,Questions!$A:$A,Questions!$C:$C,""))</f>
        <v/>
      </c>
      <c r="G2559" s="25" t="str">
        <f>IF(E2559="","",_xlfn.XLOOKUP(E2559&amp;"_"&amp;Saisie!H2560,'Réponses'!D:D,'Réponses'!C:C,""))</f>
        <v/>
      </c>
      <c r="H2559" s="25" t="str">
        <f>IF(G2559="","",_xlfn.XLOOKUP(G2559,'Réponses'!C:C,'Réponses'!F:F,"ERREUR PROCHAINE QUESTION"))</f>
        <v/>
      </c>
      <c r="I2559" s="25" t="str">
        <f>IF(H2559="","",_xlfn.XLOOKUP(H2559,Questions!$A:$A,Questions!$C:$C,"ERREUR TYPE"))</f>
        <v/>
      </c>
      <c r="J2559" s="25" t="str">
        <f>IF(H2559="","",_xlfn.XLOOKUP(H2559&amp;"_"&amp;Saisie!J2560,'Réponses'!D:D,'Réponses'!C:C,""))</f>
        <v/>
      </c>
      <c r="K2559" s="25" t="str">
        <f>IF(J2559="","",_xlfn.XLOOKUP(J2559,'Réponses'!C:C,'Réponses'!F:F,"ERREUR PROCHAINE QUESTION"))</f>
        <v/>
      </c>
      <c r="L2559" s="25" t="str">
        <f>IF(K2559="","",_xlfn.XLOOKUP(K2559,Questions!$A:$A,Questions!$C:$C,""))</f>
        <v/>
      </c>
      <c r="M2559" s="25" t="str">
        <f>IF(K2559="","",_xlfn.XLOOKUP(K2559&amp;"_"&amp;Saisie!L2560,'Réponses'!D:D,'Réponses'!C:C,""))</f>
        <v/>
      </c>
      <c r="N2559" s="25" t="str">
        <f>IF(M2559="","",_xlfn.XLOOKUP(M2559,'Réponses'!C:C,'Réponses'!F:F,"ERREUR PROCHAINE QUESTION"))</f>
        <v/>
      </c>
      <c r="O2559" s="25" t="str">
        <f>IF(N2559="","",_xlfn.XLOOKUP(N2559,Questions!$A:$A,Questions!$C:$C,"ERREUR TYPE"))</f>
        <v/>
      </c>
      <c r="P2559" s="25" t="str">
        <f>IF(N2559="","",_xlfn.XLOOKUP(N2559&amp;"_"&amp;Saisie!N2560,'Réponses'!D:D,'Réponses'!C:C,""))</f>
        <v/>
      </c>
      <c r="Q2559" s="25" t="str">
        <f t="shared" si="39"/>
        <v/>
      </c>
    </row>
    <row r="2560" spans="1:17">
      <c r="A2560" s="25" t="str">
        <f>IF(ISBLANK(Saisie!C2561),"",_xlfn.XLOOKUP(Saisie!C2561,Barème!A:A,Barème!F:F,"ERREUR CODE PRODUIT"))</f>
        <v/>
      </c>
      <c r="B2560" s="25" t="str">
        <f>IF(OR(A2560="08",A2560="07",MID(Saisie!C2561,4,4)="0804",MID(Saisie!C2561,4,4)="0907",A2560=""),"",_xlfn.XLOOKUP(A2560,Matériau!A:A,Matériau!C:C,"ERREUR MATERIAU"))</f>
        <v/>
      </c>
      <c r="C2560" s="25" t="str">
        <f>IF(B2560="","",_xlfn.XLOOKUP(B2560,Questions!A:A,Questions!C:C,""))</f>
        <v/>
      </c>
      <c r="D2560" s="25" t="str">
        <f>IF(B2560="","",_xlfn.XLOOKUP(B2560&amp;"_"&amp;Saisie!F2561,'Réponses'!D:D,'Réponses'!C:C,""))</f>
        <v/>
      </c>
      <c r="E2560" s="25" t="str">
        <f>IF(D2560="","",_xlfn.XLOOKUP(D2560,'Réponses'!C:C,'Réponses'!F:F,"ERREUR PROCHAINE QUESTION"))</f>
        <v/>
      </c>
      <c r="F2560" s="25" t="str">
        <f>IF(E2560="","",_xlfn.XLOOKUP(E2560,Questions!$A:$A,Questions!$C:$C,""))</f>
        <v/>
      </c>
      <c r="G2560" s="25" t="str">
        <f>IF(E2560="","",_xlfn.XLOOKUP(E2560&amp;"_"&amp;Saisie!H2561,'Réponses'!D:D,'Réponses'!C:C,""))</f>
        <v/>
      </c>
      <c r="H2560" s="25" t="str">
        <f>IF(G2560="","",_xlfn.XLOOKUP(G2560,'Réponses'!C:C,'Réponses'!F:F,"ERREUR PROCHAINE QUESTION"))</f>
        <v/>
      </c>
      <c r="I2560" s="25" t="str">
        <f>IF(H2560="","",_xlfn.XLOOKUP(H2560,Questions!$A:$A,Questions!$C:$C,"ERREUR TYPE"))</f>
        <v/>
      </c>
      <c r="J2560" s="25" t="str">
        <f>IF(H2560="","",_xlfn.XLOOKUP(H2560&amp;"_"&amp;Saisie!J2561,'Réponses'!D:D,'Réponses'!C:C,""))</f>
        <v/>
      </c>
      <c r="K2560" s="25" t="str">
        <f>IF(J2560="","",_xlfn.XLOOKUP(J2560,'Réponses'!C:C,'Réponses'!F:F,"ERREUR PROCHAINE QUESTION"))</f>
        <v/>
      </c>
      <c r="L2560" s="25" t="str">
        <f>IF(K2560="","",_xlfn.XLOOKUP(K2560,Questions!$A:$A,Questions!$C:$C,""))</f>
        <v/>
      </c>
      <c r="M2560" s="25" t="str">
        <f>IF(K2560="","",_xlfn.XLOOKUP(K2560&amp;"_"&amp;Saisie!L2561,'Réponses'!D:D,'Réponses'!C:C,""))</f>
        <v/>
      </c>
      <c r="N2560" s="25" t="str">
        <f>IF(M2560="","",_xlfn.XLOOKUP(M2560,'Réponses'!C:C,'Réponses'!F:F,"ERREUR PROCHAINE QUESTION"))</f>
        <v/>
      </c>
      <c r="O2560" s="25" t="str">
        <f>IF(N2560="","",_xlfn.XLOOKUP(N2560,Questions!$A:$A,Questions!$C:$C,"ERREUR TYPE"))</f>
        <v/>
      </c>
      <c r="P2560" s="25" t="str">
        <f>IF(N2560="","",_xlfn.XLOOKUP(N2560&amp;"_"&amp;Saisie!N2561,'Réponses'!D:D,'Réponses'!C:C,""))</f>
        <v/>
      </c>
      <c r="Q2560" s="25" t="str">
        <f t="shared" si="39"/>
        <v/>
      </c>
    </row>
    <row r="2561" spans="1:17">
      <c r="A2561" s="25" t="str">
        <f>IF(ISBLANK(Saisie!C2562),"",_xlfn.XLOOKUP(Saisie!C2562,Barème!A:A,Barème!F:F,"ERREUR CODE PRODUIT"))</f>
        <v/>
      </c>
      <c r="B2561" s="25" t="str">
        <f>IF(OR(A2561="08",A2561="07",MID(Saisie!C2562,4,4)="0804",MID(Saisie!C2562,4,4)="0907",A2561=""),"",_xlfn.XLOOKUP(A2561,Matériau!A:A,Matériau!C:C,"ERREUR MATERIAU"))</f>
        <v/>
      </c>
      <c r="C2561" s="25" t="str">
        <f>IF(B2561="","",_xlfn.XLOOKUP(B2561,Questions!A:A,Questions!C:C,""))</f>
        <v/>
      </c>
      <c r="D2561" s="25" t="str">
        <f>IF(B2561="","",_xlfn.XLOOKUP(B2561&amp;"_"&amp;Saisie!F2562,'Réponses'!D:D,'Réponses'!C:C,""))</f>
        <v/>
      </c>
      <c r="E2561" s="25" t="str">
        <f>IF(D2561="","",_xlfn.XLOOKUP(D2561,'Réponses'!C:C,'Réponses'!F:F,"ERREUR PROCHAINE QUESTION"))</f>
        <v/>
      </c>
      <c r="F2561" s="25" t="str">
        <f>IF(E2561="","",_xlfn.XLOOKUP(E2561,Questions!$A:$A,Questions!$C:$C,""))</f>
        <v/>
      </c>
      <c r="G2561" s="25" t="str">
        <f>IF(E2561="","",_xlfn.XLOOKUP(E2561&amp;"_"&amp;Saisie!H2562,'Réponses'!D:D,'Réponses'!C:C,""))</f>
        <v/>
      </c>
      <c r="H2561" s="25" t="str">
        <f>IF(G2561="","",_xlfn.XLOOKUP(G2561,'Réponses'!C:C,'Réponses'!F:F,"ERREUR PROCHAINE QUESTION"))</f>
        <v/>
      </c>
      <c r="I2561" s="25" t="str">
        <f>IF(H2561="","",_xlfn.XLOOKUP(H2561,Questions!$A:$A,Questions!$C:$C,"ERREUR TYPE"))</f>
        <v/>
      </c>
      <c r="J2561" s="25" t="str">
        <f>IF(H2561="","",_xlfn.XLOOKUP(H2561&amp;"_"&amp;Saisie!J2562,'Réponses'!D:D,'Réponses'!C:C,""))</f>
        <v/>
      </c>
      <c r="K2561" s="25" t="str">
        <f>IF(J2561="","",_xlfn.XLOOKUP(J2561,'Réponses'!C:C,'Réponses'!F:F,"ERREUR PROCHAINE QUESTION"))</f>
        <v/>
      </c>
      <c r="L2561" s="25" t="str">
        <f>IF(K2561="","",_xlfn.XLOOKUP(K2561,Questions!$A:$A,Questions!$C:$C,""))</f>
        <v/>
      </c>
      <c r="M2561" s="25" t="str">
        <f>IF(K2561="","",_xlfn.XLOOKUP(K2561&amp;"_"&amp;Saisie!L2562,'Réponses'!D:D,'Réponses'!C:C,""))</f>
        <v/>
      </c>
      <c r="N2561" s="25" t="str">
        <f>IF(M2561="","",_xlfn.XLOOKUP(M2561,'Réponses'!C:C,'Réponses'!F:F,"ERREUR PROCHAINE QUESTION"))</f>
        <v/>
      </c>
      <c r="O2561" s="25" t="str">
        <f>IF(N2561="","",_xlfn.XLOOKUP(N2561,Questions!$A:$A,Questions!$C:$C,"ERREUR TYPE"))</f>
        <v/>
      </c>
      <c r="P2561" s="25" t="str">
        <f>IF(N2561="","",_xlfn.XLOOKUP(N2561&amp;"_"&amp;Saisie!N2562,'Réponses'!D:D,'Réponses'!C:C,""))</f>
        <v/>
      </c>
      <c r="Q2561" s="25" t="str">
        <f t="shared" si="39"/>
        <v/>
      </c>
    </row>
    <row r="2562" spans="1:17">
      <c r="A2562" s="25" t="str">
        <f>IF(ISBLANK(Saisie!C2563),"",_xlfn.XLOOKUP(Saisie!C2563,Barème!A:A,Barème!F:F,"ERREUR CODE PRODUIT"))</f>
        <v/>
      </c>
      <c r="B2562" s="25" t="str">
        <f>IF(OR(A2562="08",A2562="07",MID(Saisie!C2563,4,4)="0804",MID(Saisie!C2563,4,4)="0907",A2562=""),"",_xlfn.XLOOKUP(A2562,Matériau!A:A,Matériau!C:C,"ERREUR MATERIAU"))</f>
        <v/>
      </c>
      <c r="C2562" s="25" t="str">
        <f>IF(B2562="","",_xlfn.XLOOKUP(B2562,Questions!A:A,Questions!C:C,""))</f>
        <v/>
      </c>
      <c r="D2562" s="25" t="str">
        <f>IF(B2562="","",_xlfn.XLOOKUP(B2562&amp;"_"&amp;Saisie!F2563,'Réponses'!D:D,'Réponses'!C:C,""))</f>
        <v/>
      </c>
      <c r="E2562" s="25" t="str">
        <f>IF(D2562="","",_xlfn.XLOOKUP(D2562,'Réponses'!C:C,'Réponses'!F:F,"ERREUR PROCHAINE QUESTION"))</f>
        <v/>
      </c>
      <c r="F2562" s="25" t="str">
        <f>IF(E2562="","",_xlfn.XLOOKUP(E2562,Questions!$A:$A,Questions!$C:$C,""))</f>
        <v/>
      </c>
      <c r="G2562" s="25" t="str">
        <f>IF(E2562="","",_xlfn.XLOOKUP(E2562&amp;"_"&amp;Saisie!H2563,'Réponses'!D:D,'Réponses'!C:C,""))</f>
        <v/>
      </c>
      <c r="H2562" s="25" t="str">
        <f>IF(G2562="","",_xlfn.XLOOKUP(G2562,'Réponses'!C:C,'Réponses'!F:F,"ERREUR PROCHAINE QUESTION"))</f>
        <v/>
      </c>
      <c r="I2562" s="25" t="str">
        <f>IF(H2562="","",_xlfn.XLOOKUP(H2562,Questions!$A:$A,Questions!$C:$C,"ERREUR TYPE"))</f>
        <v/>
      </c>
      <c r="J2562" s="25" t="str">
        <f>IF(H2562="","",_xlfn.XLOOKUP(H2562&amp;"_"&amp;Saisie!J2563,'Réponses'!D:D,'Réponses'!C:C,""))</f>
        <v/>
      </c>
      <c r="K2562" s="25" t="str">
        <f>IF(J2562="","",_xlfn.XLOOKUP(J2562,'Réponses'!C:C,'Réponses'!F:F,"ERREUR PROCHAINE QUESTION"))</f>
        <v/>
      </c>
      <c r="L2562" s="25" t="str">
        <f>IF(K2562="","",_xlfn.XLOOKUP(K2562,Questions!$A:$A,Questions!$C:$C,""))</f>
        <v/>
      </c>
      <c r="M2562" s="25" t="str">
        <f>IF(K2562="","",_xlfn.XLOOKUP(K2562&amp;"_"&amp;Saisie!L2563,'Réponses'!D:D,'Réponses'!C:C,""))</f>
        <v/>
      </c>
      <c r="N2562" s="25" t="str">
        <f>IF(M2562="","",_xlfn.XLOOKUP(M2562,'Réponses'!C:C,'Réponses'!F:F,"ERREUR PROCHAINE QUESTION"))</f>
        <v/>
      </c>
      <c r="O2562" s="25" t="str">
        <f>IF(N2562="","",_xlfn.XLOOKUP(N2562,Questions!$A:$A,Questions!$C:$C,"ERREUR TYPE"))</f>
        <v/>
      </c>
      <c r="P2562" s="25" t="str">
        <f>IF(N2562="","",_xlfn.XLOOKUP(N2562&amp;"_"&amp;Saisie!N2563,'Réponses'!D:D,'Réponses'!C:C,""))</f>
        <v/>
      </c>
      <c r="Q2562" s="25" t="str">
        <f t="shared" si="39"/>
        <v/>
      </c>
    </row>
    <row r="2563" spans="1:17">
      <c r="A2563" s="25" t="str">
        <f>IF(ISBLANK(Saisie!C2564),"",_xlfn.XLOOKUP(Saisie!C2564,Barème!A:A,Barème!F:F,"ERREUR CODE PRODUIT"))</f>
        <v/>
      </c>
      <c r="B2563" s="25" t="str">
        <f>IF(OR(A2563="08",A2563="07",MID(Saisie!C2564,4,4)="0804",MID(Saisie!C2564,4,4)="0907",A2563=""),"",_xlfn.XLOOKUP(A2563,Matériau!A:A,Matériau!C:C,"ERREUR MATERIAU"))</f>
        <v/>
      </c>
      <c r="C2563" s="25" t="str">
        <f>IF(B2563="","",_xlfn.XLOOKUP(B2563,Questions!A:A,Questions!C:C,""))</f>
        <v/>
      </c>
      <c r="D2563" s="25" t="str">
        <f>IF(B2563="","",_xlfn.XLOOKUP(B2563&amp;"_"&amp;Saisie!F2564,'Réponses'!D:D,'Réponses'!C:C,""))</f>
        <v/>
      </c>
      <c r="E2563" s="25" t="str">
        <f>IF(D2563="","",_xlfn.XLOOKUP(D2563,'Réponses'!C:C,'Réponses'!F:F,"ERREUR PROCHAINE QUESTION"))</f>
        <v/>
      </c>
      <c r="F2563" s="25" t="str">
        <f>IF(E2563="","",_xlfn.XLOOKUP(E2563,Questions!$A:$A,Questions!$C:$C,""))</f>
        <v/>
      </c>
      <c r="G2563" s="25" t="str">
        <f>IF(E2563="","",_xlfn.XLOOKUP(E2563&amp;"_"&amp;Saisie!H2564,'Réponses'!D:D,'Réponses'!C:C,""))</f>
        <v/>
      </c>
      <c r="H2563" s="25" t="str">
        <f>IF(G2563="","",_xlfn.XLOOKUP(G2563,'Réponses'!C:C,'Réponses'!F:F,"ERREUR PROCHAINE QUESTION"))</f>
        <v/>
      </c>
      <c r="I2563" s="25" t="str">
        <f>IF(H2563="","",_xlfn.XLOOKUP(H2563,Questions!$A:$A,Questions!$C:$C,"ERREUR TYPE"))</f>
        <v/>
      </c>
      <c r="J2563" s="25" t="str">
        <f>IF(H2563="","",_xlfn.XLOOKUP(H2563&amp;"_"&amp;Saisie!J2564,'Réponses'!D:D,'Réponses'!C:C,""))</f>
        <v/>
      </c>
      <c r="K2563" s="25" t="str">
        <f>IF(J2563="","",_xlfn.XLOOKUP(J2563,'Réponses'!C:C,'Réponses'!F:F,"ERREUR PROCHAINE QUESTION"))</f>
        <v/>
      </c>
      <c r="L2563" s="25" t="str">
        <f>IF(K2563="","",_xlfn.XLOOKUP(K2563,Questions!$A:$A,Questions!$C:$C,""))</f>
        <v/>
      </c>
      <c r="M2563" s="25" t="str">
        <f>IF(K2563="","",_xlfn.XLOOKUP(K2563&amp;"_"&amp;Saisie!L2564,'Réponses'!D:D,'Réponses'!C:C,""))</f>
        <v/>
      </c>
      <c r="N2563" s="25" t="str">
        <f>IF(M2563="","",_xlfn.XLOOKUP(M2563,'Réponses'!C:C,'Réponses'!F:F,"ERREUR PROCHAINE QUESTION"))</f>
        <v/>
      </c>
      <c r="O2563" s="25" t="str">
        <f>IF(N2563="","",_xlfn.XLOOKUP(N2563,Questions!$A:$A,Questions!$C:$C,"ERREUR TYPE"))</f>
        <v/>
      </c>
      <c r="P2563" s="25" t="str">
        <f>IF(N2563="","",_xlfn.XLOOKUP(N2563&amp;"_"&amp;Saisie!N2564,'Réponses'!D:D,'Réponses'!C:C,""))</f>
        <v/>
      </c>
      <c r="Q2563" s="25" t="str">
        <f t="shared" ref="Q2563:Q2626" si="40">D2563&amp;IF(G2563="","","_"&amp;G2563)&amp;IF(J2563="","","_"&amp;J2563&amp;IF(M2563="","","_"&amp;M2563)&amp;IF(P2563="","","_"&amp;P2563))</f>
        <v/>
      </c>
    </row>
    <row r="2564" spans="1:17">
      <c r="A2564" s="25" t="str">
        <f>IF(ISBLANK(Saisie!C2565),"",_xlfn.XLOOKUP(Saisie!C2565,Barème!A:A,Barème!F:F,"ERREUR CODE PRODUIT"))</f>
        <v/>
      </c>
      <c r="B2564" s="25" t="str">
        <f>IF(OR(A2564="08",A2564="07",MID(Saisie!C2565,4,4)="0804",MID(Saisie!C2565,4,4)="0907",A2564=""),"",_xlfn.XLOOKUP(A2564,Matériau!A:A,Matériau!C:C,"ERREUR MATERIAU"))</f>
        <v/>
      </c>
      <c r="C2564" s="25" t="str">
        <f>IF(B2564="","",_xlfn.XLOOKUP(B2564,Questions!A:A,Questions!C:C,""))</f>
        <v/>
      </c>
      <c r="D2564" s="25" t="str">
        <f>IF(B2564="","",_xlfn.XLOOKUP(B2564&amp;"_"&amp;Saisie!F2565,'Réponses'!D:D,'Réponses'!C:C,""))</f>
        <v/>
      </c>
      <c r="E2564" s="25" t="str">
        <f>IF(D2564="","",_xlfn.XLOOKUP(D2564,'Réponses'!C:C,'Réponses'!F:F,"ERREUR PROCHAINE QUESTION"))</f>
        <v/>
      </c>
      <c r="F2564" s="25" t="str">
        <f>IF(E2564="","",_xlfn.XLOOKUP(E2564,Questions!$A:$A,Questions!$C:$C,""))</f>
        <v/>
      </c>
      <c r="G2564" s="25" t="str">
        <f>IF(E2564="","",_xlfn.XLOOKUP(E2564&amp;"_"&amp;Saisie!H2565,'Réponses'!D:D,'Réponses'!C:C,""))</f>
        <v/>
      </c>
      <c r="H2564" s="25" t="str">
        <f>IF(G2564="","",_xlfn.XLOOKUP(G2564,'Réponses'!C:C,'Réponses'!F:F,"ERREUR PROCHAINE QUESTION"))</f>
        <v/>
      </c>
      <c r="I2564" s="25" t="str">
        <f>IF(H2564="","",_xlfn.XLOOKUP(H2564,Questions!$A:$A,Questions!$C:$C,"ERREUR TYPE"))</f>
        <v/>
      </c>
      <c r="J2564" s="25" t="str">
        <f>IF(H2564="","",_xlfn.XLOOKUP(H2564&amp;"_"&amp;Saisie!J2565,'Réponses'!D:D,'Réponses'!C:C,""))</f>
        <v/>
      </c>
      <c r="K2564" s="25" t="str">
        <f>IF(J2564="","",_xlfn.XLOOKUP(J2564,'Réponses'!C:C,'Réponses'!F:F,"ERREUR PROCHAINE QUESTION"))</f>
        <v/>
      </c>
      <c r="L2564" s="25" t="str">
        <f>IF(K2564="","",_xlfn.XLOOKUP(K2564,Questions!$A:$A,Questions!$C:$C,""))</f>
        <v/>
      </c>
      <c r="M2564" s="25" t="str">
        <f>IF(K2564="","",_xlfn.XLOOKUP(K2564&amp;"_"&amp;Saisie!L2565,'Réponses'!D:D,'Réponses'!C:C,""))</f>
        <v/>
      </c>
      <c r="N2564" s="25" t="str">
        <f>IF(M2564="","",_xlfn.XLOOKUP(M2564,'Réponses'!C:C,'Réponses'!F:F,"ERREUR PROCHAINE QUESTION"))</f>
        <v/>
      </c>
      <c r="O2564" s="25" t="str">
        <f>IF(N2564="","",_xlfn.XLOOKUP(N2564,Questions!$A:$A,Questions!$C:$C,"ERREUR TYPE"))</f>
        <v/>
      </c>
      <c r="P2564" s="25" t="str">
        <f>IF(N2564="","",_xlfn.XLOOKUP(N2564&amp;"_"&amp;Saisie!N2565,'Réponses'!D:D,'Réponses'!C:C,""))</f>
        <v/>
      </c>
      <c r="Q2564" s="25" t="str">
        <f t="shared" si="40"/>
        <v/>
      </c>
    </row>
    <row r="2565" spans="1:17">
      <c r="A2565" s="25" t="str">
        <f>IF(ISBLANK(Saisie!C2566),"",_xlfn.XLOOKUP(Saisie!C2566,Barème!A:A,Barème!F:F,"ERREUR CODE PRODUIT"))</f>
        <v/>
      </c>
      <c r="B2565" s="25" t="str">
        <f>IF(OR(A2565="08",A2565="07",MID(Saisie!C2566,4,4)="0804",MID(Saisie!C2566,4,4)="0907",A2565=""),"",_xlfn.XLOOKUP(A2565,Matériau!A:A,Matériau!C:C,"ERREUR MATERIAU"))</f>
        <v/>
      </c>
      <c r="C2565" s="25" t="str">
        <f>IF(B2565="","",_xlfn.XLOOKUP(B2565,Questions!A:A,Questions!C:C,""))</f>
        <v/>
      </c>
      <c r="D2565" s="25" t="str">
        <f>IF(B2565="","",_xlfn.XLOOKUP(B2565&amp;"_"&amp;Saisie!F2566,'Réponses'!D:D,'Réponses'!C:C,""))</f>
        <v/>
      </c>
      <c r="E2565" s="25" t="str">
        <f>IF(D2565="","",_xlfn.XLOOKUP(D2565,'Réponses'!C:C,'Réponses'!F:F,"ERREUR PROCHAINE QUESTION"))</f>
        <v/>
      </c>
      <c r="F2565" s="25" t="str">
        <f>IF(E2565="","",_xlfn.XLOOKUP(E2565,Questions!$A:$A,Questions!$C:$C,""))</f>
        <v/>
      </c>
      <c r="G2565" s="25" t="str">
        <f>IF(E2565="","",_xlfn.XLOOKUP(E2565&amp;"_"&amp;Saisie!H2566,'Réponses'!D:D,'Réponses'!C:C,""))</f>
        <v/>
      </c>
      <c r="H2565" s="25" t="str">
        <f>IF(G2565="","",_xlfn.XLOOKUP(G2565,'Réponses'!C:C,'Réponses'!F:F,"ERREUR PROCHAINE QUESTION"))</f>
        <v/>
      </c>
      <c r="I2565" s="25" t="str">
        <f>IF(H2565="","",_xlfn.XLOOKUP(H2565,Questions!$A:$A,Questions!$C:$C,"ERREUR TYPE"))</f>
        <v/>
      </c>
      <c r="J2565" s="25" t="str">
        <f>IF(H2565="","",_xlfn.XLOOKUP(H2565&amp;"_"&amp;Saisie!J2566,'Réponses'!D:D,'Réponses'!C:C,""))</f>
        <v/>
      </c>
      <c r="K2565" s="25" t="str">
        <f>IF(J2565="","",_xlfn.XLOOKUP(J2565,'Réponses'!C:C,'Réponses'!F:F,"ERREUR PROCHAINE QUESTION"))</f>
        <v/>
      </c>
      <c r="L2565" s="25" t="str">
        <f>IF(K2565="","",_xlfn.XLOOKUP(K2565,Questions!$A:$A,Questions!$C:$C,""))</f>
        <v/>
      </c>
      <c r="M2565" s="25" t="str">
        <f>IF(K2565="","",_xlfn.XLOOKUP(K2565&amp;"_"&amp;Saisie!L2566,'Réponses'!D:D,'Réponses'!C:C,""))</f>
        <v/>
      </c>
      <c r="N2565" s="25" t="str">
        <f>IF(M2565="","",_xlfn.XLOOKUP(M2565,'Réponses'!C:C,'Réponses'!F:F,"ERREUR PROCHAINE QUESTION"))</f>
        <v/>
      </c>
      <c r="O2565" s="25" t="str">
        <f>IF(N2565="","",_xlfn.XLOOKUP(N2565,Questions!$A:$A,Questions!$C:$C,"ERREUR TYPE"))</f>
        <v/>
      </c>
      <c r="P2565" s="25" t="str">
        <f>IF(N2565="","",_xlfn.XLOOKUP(N2565&amp;"_"&amp;Saisie!N2566,'Réponses'!D:D,'Réponses'!C:C,""))</f>
        <v/>
      </c>
      <c r="Q2565" s="25" t="str">
        <f t="shared" si="40"/>
        <v/>
      </c>
    </row>
    <row r="2566" spans="1:17">
      <c r="A2566" s="25" t="str">
        <f>IF(ISBLANK(Saisie!C2567),"",_xlfn.XLOOKUP(Saisie!C2567,Barème!A:A,Barème!F:F,"ERREUR CODE PRODUIT"))</f>
        <v/>
      </c>
      <c r="B2566" s="25" t="str">
        <f>IF(OR(A2566="08",A2566="07",MID(Saisie!C2567,4,4)="0804",MID(Saisie!C2567,4,4)="0907",A2566=""),"",_xlfn.XLOOKUP(A2566,Matériau!A:A,Matériau!C:C,"ERREUR MATERIAU"))</f>
        <v/>
      </c>
      <c r="C2566" s="25" t="str">
        <f>IF(B2566="","",_xlfn.XLOOKUP(B2566,Questions!A:A,Questions!C:C,""))</f>
        <v/>
      </c>
      <c r="D2566" s="25" t="str">
        <f>IF(B2566="","",_xlfn.XLOOKUP(B2566&amp;"_"&amp;Saisie!F2567,'Réponses'!D:D,'Réponses'!C:C,""))</f>
        <v/>
      </c>
      <c r="E2566" s="25" t="str">
        <f>IF(D2566="","",_xlfn.XLOOKUP(D2566,'Réponses'!C:C,'Réponses'!F:F,"ERREUR PROCHAINE QUESTION"))</f>
        <v/>
      </c>
      <c r="F2566" s="25" t="str">
        <f>IF(E2566="","",_xlfn.XLOOKUP(E2566,Questions!$A:$A,Questions!$C:$C,""))</f>
        <v/>
      </c>
      <c r="G2566" s="25" t="str">
        <f>IF(E2566="","",_xlfn.XLOOKUP(E2566&amp;"_"&amp;Saisie!H2567,'Réponses'!D:D,'Réponses'!C:C,""))</f>
        <v/>
      </c>
      <c r="H2566" s="25" t="str">
        <f>IF(G2566="","",_xlfn.XLOOKUP(G2566,'Réponses'!C:C,'Réponses'!F:F,"ERREUR PROCHAINE QUESTION"))</f>
        <v/>
      </c>
      <c r="I2566" s="25" t="str">
        <f>IF(H2566="","",_xlfn.XLOOKUP(H2566,Questions!$A:$A,Questions!$C:$C,"ERREUR TYPE"))</f>
        <v/>
      </c>
      <c r="J2566" s="25" t="str">
        <f>IF(H2566="","",_xlfn.XLOOKUP(H2566&amp;"_"&amp;Saisie!J2567,'Réponses'!D:D,'Réponses'!C:C,""))</f>
        <v/>
      </c>
      <c r="K2566" s="25" t="str">
        <f>IF(J2566="","",_xlfn.XLOOKUP(J2566,'Réponses'!C:C,'Réponses'!F:F,"ERREUR PROCHAINE QUESTION"))</f>
        <v/>
      </c>
      <c r="L2566" s="25" t="str">
        <f>IF(K2566="","",_xlfn.XLOOKUP(K2566,Questions!$A:$A,Questions!$C:$C,""))</f>
        <v/>
      </c>
      <c r="M2566" s="25" t="str">
        <f>IF(K2566="","",_xlfn.XLOOKUP(K2566&amp;"_"&amp;Saisie!L2567,'Réponses'!D:D,'Réponses'!C:C,""))</f>
        <v/>
      </c>
      <c r="N2566" s="25" t="str">
        <f>IF(M2566="","",_xlfn.XLOOKUP(M2566,'Réponses'!C:C,'Réponses'!F:F,"ERREUR PROCHAINE QUESTION"))</f>
        <v/>
      </c>
      <c r="O2566" s="25" t="str">
        <f>IF(N2566="","",_xlfn.XLOOKUP(N2566,Questions!$A:$A,Questions!$C:$C,"ERREUR TYPE"))</f>
        <v/>
      </c>
      <c r="P2566" s="25" t="str">
        <f>IF(N2566="","",_xlfn.XLOOKUP(N2566&amp;"_"&amp;Saisie!N2567,'Réponses'!D:D,'Réponses'!C:C,""))</f>
        <v/>
      </c>
      <c r="Q2566" s="25" t="str">
        <f t="shared" si="40"/>
        <v/>
      </c>
    </row>
    <row r="2567" spans="1:17">
      <c r="A2567" s="25" t="str">
        <f>IF(ISBLANK(Saisie!C2568),"",_xlfn.XLOOKUP(Saisie!C2568,Barème!A:A,Barème!F:F,"ERREUR CODE PRODUIT"))</f>
        <v/>
      </c>
      <c r="B2567" s="25" t="str">
        <f>IF(OR(A2567="08",A2567="07",MID(Saisie!C2568,4,4)="0804",MID(Saisie!C2568,4,4)="0907",A2567=""),"",_xlfn.XLOOKUP(A2567,Matériau!A:A,Matériau!C:C,"ERREUR MATERIAU"))</f>
        <v/>
      </c>
      <c r="C2567" s="25" t="str">
        <f>IF(B2567="","",_xlfn.XLOOKUP(B2567,Questions!A:A,Questions!C:C,""))</f>
        <v/>
      </c>
      <c r="D2567" s="25" t="str">
        <f>IF(B2567="","",_xlfn.XLOOKUP(B2567&amp;"_"&amp;Saisie!F2568,'Réponses'!D:D,'Réponses'!C:C,""))</f>
        <v/>
      </c>
      <c r="E2567" s="25" t="str">
        <f>IF(D2567="","",_xlfn.XLOOKUP(D2567,'Réponses'!C:C,'Réponses'!F:F,"ERREUR PROCHAINE QUESTION"))</f>
        <v/>
      </c>
      <c r="F2567" s="25" t="str">
        <f>IF(E2567="","",_xlfn.XLOOKUP(E2567,Questions!$A:$A,Questions!$C:$C,""))</f>
        <v/>
      </c>
      <c r="G2567" s="25" t="str">
        <f>IF(E2567="","",_xlfn.XLOOKUP(E2567&amp;"_"&amp;Saisie!H2568,'Réponses'!D:D,'Réponses'!C:C,""))</f>
        <v/>
      </c>
      <c r="H2567" s="25" t="str">
        <f>IF(G2567="","",_xlfn.XLOOKUP(G2567,'Réponses'!C:C,'Réponses'!F:F,"ERREUR PROCHAINE QUESTION"))</f>
        <v/>
      </c>
      <c r="I2567" s="25" t="str">
        <f>IF(H2567="","",_xlfn.XLOOKUP(H2567,Questions!$A:$A,Questions!$C:$C,"ERREUR TYPE"))</f>
        <v/>
      </c>
      <c r="J2567" s="25" t="str">
        <f>IF(H2567="","",_xlfn.XLOOKUP(H2567&amp;"_"&amp;Saisie!J2568,'Réponses'!D:D,'Réponses'!C:C,""))</f>
        <v/>
      </c>
      <c r="K2567" s="25" t="str">
        <f>IF(J2567="","",_xlfn.XLOOKUP(J2567,'Réponses'!C:C,'Réponses'!F:F,"ERREUR PROCHAINE QUESTION"))</f>
        <v/>
      </c>
      <c r="L2567" s="25" t="str">
        <f>IF(K2567="","",_xlfn.XLOOKUP(K2567,Questions!$A:$A,Questions!$C:$C,""))</f>
        <v/>
      </c>
      <c r="M2567" s="25" t="str">
        <f>IF(K2567="","",_xlfn.XLOOKUP(K2567&amp;"_"&amp;Saisie!L2568,'Réponses'!D:D,'Réponses'!C:C,""))</f>
        <v/>
      </c>
      <c r="N2567" s="25" t="str">
        <f>IF(M2567="","",_xlfn.XLOOKUP(M2567,'Réponses'!C:C,'Réponses'!F:F,"ERREUR PROCHAINE QUESTION"))</f>
        <v/>
      </c>
      <c r="O2567" s="25" t="str">
        <f>IF(N2567="","",_xlfn.XLOOKUP(N2567,Questions!$A:$A,Questions!$C:$C,"ERREUR TYPE"))</f>
        <v/>
      </c>
      <c r="P2567" s="25" t="str">
        <f>IF(N2567="","",_xlfn.XLOOKUP(N2567&amp;"_"&amp;Saisie!N2568,'Réponses'!D:D,'Réponses'!C:C,""))</f>
        <v/>
      </c>
      <c r="Q2567" s="25" t="str">
        <f t="shared" si="40"/>
        <v/>
      </c>
    </row>
    <row r="2568" spans="1:17">
      <c r="A2568" s="25" t="str">
        <f>IF(ISBLANK(Saisie!C2569),"",_xlfn.XLOOKUP(Saisie!C2569,Barème!A:A,Barème!F:F,"ERREUR CODE PRODUIT"))</f>
        <v/>
      </c>
      <c r="B2568" s="25" t="str">
        <f>IF(OR(A2568="08",A2568="07",MID(Saisie!C2569,4,4)="0804",MID(Saisie!C2569,4,4)="0907",A2568=""),"",_xlfn.XLOOKUP(A2568,Matériau!A:A,Matériau!C:C,"ERREUR MATERIAU"))</f>
        <v/>
      </c>
      <c r="C2568" s="25" t="str">
        <f>IF(B2568="","",_xlfn.XLOOKUP(B2568,Questions!A:A,Questions!C:C,""))</f>
        <v/>
      </c>
      <c r="D2568" s="25" t="str">
        <f>IF(B2568="","",_xlfn.XLOOKUP(B2568&amp;"_"&amp;Saisie!F2569,'Réponses'!D:D,'Réponses'!C:C,""))</f>
        <v/>
      </c>
      <c r="E2568" s="25" t="str">
        <f>IF(D2568="","",_xlfn.XLOOKUP(D2568,'Réponses'!C:C,'Réponses'!F:F,"ERREUR PROCHAINE QUESTION"))</f>
        <v/>
      </c>
      <c r="F2568" s="25" t="str">
        <f>IF(E2568="","",_xlfn.XLOOKUP(E2568,Questions!$A:$A,Questions!$C:$C,""))</f>
        <v/>
      </c>
      <c r="G2568" s="25" t="str">
        <f>IF(E2568="","",_xlfn.XLOOKUP(E2568&amp;"_"&amp;Saisie!H2569,'Réponses'!D:D,'Réponses'!C:C,""))</f>
        <v/>
      </c>
      <c r="H2568" s="25" t="str">
        <f>IF(G2568="","",_xlfn.XLOOKUP(G2568,'Réponses'!C:C,'Réponses'!F:F,"ERREUR PROCHAINE QUESTION"))</f>
        <v/>
      </c>
      <c r="I2568" s="25" t="str">
        <f>IF(H2568="","",_xlfn.XLOOKUP(H2568,Questions!$A:$A,Questions!$C:$C,"ERREUR TYPE"))</f>
        <v/>
      </c>
      <c r="J2568" s="25" t="str">
        <f>IF(H2568="","",_xlfn.XLOOKUP(H2568&amp;"_"&amp;Saisie!J2569,'Réponses'!D:D,'Réponses'!C:C,""))</f>
        <v/>
      </c>
      <c r="K2568" s="25" t="str">
        <f>IF(J2568="","",_xlfn.XLOOKUP(J2568,'Réponses'!C:C,'Réponses'!F:F,"ERREUR PROCHAINE QUESTION"))</f>
        <v/>
      </c>
      <c r="L2568" s="25" t="str">
        <f>IF(K2568="","",_xlfn.XLOOKUP(K2568,Questions!$A:$A,Questions!$C:$C,""))</f>
        <v/>
      </c>
      <c r="M2568" s="25" t="str">
        <f>IF(K2568="","",_xlfn.XLOOKUP(K2568&amp;"_"&amp;Saisie!L2569,'Réponses'!D:D,'Réponses'!C:C,""))</f>
        <v/>
      </c>
      <c r="N2568" s="25" t="str">
        <f>IF(M2568="","",_xlfn.XLOOKUP(M2568,'Réponses'!C:C,'Réponses'!F:F,"ERREUR PROCHAINE QUESTION"))</f>
        <v/>
      </c>
      <c r="O2568" s="25" t="str">
        <f>IF(N2568="","",_xlfn.XLOOKUP(N2568,Questions!$A:$A,Questions!$C:$C,"ERREUR TYPE"))</f>
        <v/>
      </c>
      <c r="P2568" s="25" t="str">
        <f>IF(N2568="","",_xlfn.XLOOKUP(N2568&amp;"_"&amp;Saisie!N2569,'Réponses'!D:D,'Réponses'!C:C,""))</f>
        <v/>
      </c>
      <c r="Q2568" s="25" t="str">
        <f t="shared" si="40"/>
        <v/>
      </c>
    </row>
    <row r="2569" spans="1:17">
      <c r="A2569" s="25" t="str">
        <f>IF(ISBLANK(Saisie!C2570),"",_xlfn.XLOOKUP(Saisie!C2570,Barème!A:A,Barème!F:F,"ERREUR CODE PRODUIT"))</f>
        <v/>
      </c>
      <c r="B2569" s="25" t="str">
        <f>IF(OR(A2569="08",A2569="07",MID(Saisie!C2570,4,4)="0804",MID(Saisie!C2570,4,4)="0907",A2569=""),"",_xlfn.XLOOKUP(A2569,Matériau!A:A,Matériau!C:C,"ERREUR MATERIAU"))</f>
        <v/>
      </c>
      <c r="C2569" s="25" t="str">
        <f>IF(B2569="","",_xlfn.XLOOKUP(B2569,Questions!A:A,Questions!C:C,""))</f>
        <v/>
      </c>
      <c r="D2569" s="25" t="str">
        <f>IF(B2569="","",_xlfn.XLOOKUP(B2569&amp;"_"&amp;Saisie!F2570,'Réponses'!D:D,'Réponses'!C:C,""))</f>
        <v/>
      </c>
      <c r="E2569" s="25" t="str">
        <f>IF(D2569="","",_xlfn.XLOOKUP(D2569,'Réponses'!C:C,'Réponses'!F:F,"ERREUR PROCHAINE QUESTION"))</f>
        <v/>
      </c>
      <c r="F2569" s="25" t="str">
        <f>IF(E2569="","",_xlfn.XLOOKUP(E2569,Questions!$A:$A,Questions!$C:$C,""))</f>
        <v/>
      </c>
      <c r="G2569" s="25" t="str">
        <f>IF(E2569="","",_xlfn.XLOOKUP(E2569&amp;"_"&amp;Saisie!H2570,'Réponses'!D:D,'Réponses'!C:C,""))</f>
        <v/>
      </c>
      <c r="H2569" s="25" t="str">
        <f>IF(G2569="","",_xlfn.XLOOKUP(G2569,'Réponses'!C:C,'Réponses'!F:F,"ERREUR PROCHAINE QUESTION"))</f>
        <v/>
      </c>
      <c r="I2569" s="25" t="str">
        <f>IF(H2569="","",_xlfn.XLOOKUP(H2569,Questions!$A:$A,Questions!$C:$C,"ERREUR TYPE"))</f>
        <v/>
      </c>
      <c r="J2569" s="25" t="str">
        <f>IF(H2569="","",_xlfn.XLOOKUP(H2569&amp;"_"&amp;Saisie!J2570,'Réponses'!D:D,'Réponses'!C:C,""))</f>
        <v/>
      </c>
      <c r="K2569" s="25" t="str">
        <f>IF(J2569="","",_xlfn.XLOOKUP(J2569,'Réponses'!C:C,'Réponses'!F:F,"ERREUR PROCHAINE QUESTION"))</f>
        <v/>
      </c>
      <c r="L2569" s="25" t="str">
        <f>IF(K2569="","",_xlfn.XLOOKUP(K2569,Questions!$A:$A,Questions!$C:$C,""))</f>
        <v/>
      </c>
      <c r="M2569" s="25" t="str">
        <f>IF(K2569="","",_xlfn.XLOOKUP(K2569&amp;"_"&amp;Saisie!L2570,'Réponses'!D:D,'Réponses'!C:C,""))</f>
        <v/>
      </c>
      <c r="N2569" s="25" t="str">
        <f>IF(M2569="","",_xlfn.XLOOKUP(M2569,'Réponses'!C:C,'Réponses'!F:F,"ERREUR PROCHAINE QUESTION"))</f>
        <v/>
      </c>
      <c r="O2569" s="25" t="str">
        <f>IF(N2569="","",_xlfn.XLOOKUP(N2569,Questions!$A:$A,Questions!$C:$C,"ERREUR TYPE"))</f>
        <v/>
      </c>
      <c r="P2569" s="25" t="str">
        <f>IF(N2569="","",_xlfn.XLOOKUP(N2569&amp;"_"&amp;Saisie!N2570,'Réponses'!D:D,'Réponses'!C:C,""))</f>
        <v/>
      </c>
      <c r="Q2569" s="25" t="str">
        <f t="shared" si="40"/>
        <v/>
      </c>
    </row>
    <row r="2570" spans="1:17">
      <c r="A2570" s="25" t="str">
        <f>IF(ISBLANK(Saisie!C2571),"",_xlfn.XLOOKUP(Saisie!C2571,Barème!A:A,Barème!F:F,"ERREUR CODE PRODUIT"))</f>
        <v/>
      </c>
      <c r="B2570" s="25" t="str">
        <f>IF(OR(A2570="08",A2570="07",MID(Saisie!C2571,4,4)="0804",MID(Saisie!C2571,4,4)="0907",A2570=""),"",_xlfn.XLOOKUP(A2570,Matériau!A:A,Matériau!C:C,"ERREUR MATERIAU"))</f>
        <v/>
      </c>
      <c r="C2570" s="25" t="str">
        <f>IF(B2570="","",_xlfn.XLOOKUP(B2570,Questions!A:A,Questions!C:C,""))</f>
        <v/>
      </c>
      <c r="D2570" s="25" t="str">
        <f>IF(B2570="","",_xlfn.XLOOKUP(B2570&amp;"_"&amp;Saisie!F2571,'Réponses'!D:D,'Réponses'!C:C,""))</f>
        <v/>
      </c>
      <c r="E2570" s="25" t="str">
        <f>IF(D2570="","",_xlfn.XLOOKUP(D2570,'Réponses'!C:C,'Réponses'!F:F,"ERREUR PROCHAINE QUESTION"))</f>
        <v/>
      </c>
      <c r="F2570" s="25" t="str">
        <f>IF(E2570="","",_xlfn.XLOOKUP(E2570,Questions!$A:$A,Questions!$C:$C,""))</f>
        <v/>
      </c>
      <c r="G2570" s="25" t="str">
        <f>IF(E2570="","",_xlfn.XLOOKUP(E2570&amp;"_"&amp;Saisie!H2571,'Réponses'!D:D,'Réponses'!C:C,""))</f>
        <v/>
      </c>
      <c r="H2570" s="25" t="str">
        <f>IF(G2570="","",_xlfn.XLOOKUP(G2570,'Réponses'!C:C,'Réponses'!F:F,"ERREUR PROCHAINE QUESTION"))</f>
        <v/>
      </c>
      <c r="I2570" s="25" t="str">
        <f>IF(H2570="","",_xlfn.XLOOKUP(H2570,Questions!$A:$A,Questions!$C:$C,"ERREUR TYPE"))</f>
        <v/>
      </c>
      <c r="J2570" s="25" t="str">
        <f>IF(H2570="","",_xlfn.XLOOKUP(H2570&amp;"_"&amp;Saisie!J2571,'Réponses'!D:D,'Réponses'!C:C,""))</f>
        <v/>
      </c>
      <c r="K2570" s="25" t="str">
        <f>IF(J2570="","",_xlfn.XLOOKUP(J2570,'Réponses'!C:C,'Réponses'!F:F,"ERREUR PROCHAINE QUESTION"))</f>
        <v/>
      </c>
      <c r="L2570" s="25" t="str">
        <f>IF(K2570="","",_xlfn.XLOOKUP(K2570,Questions!$A:$A,Questions!$C:$C,""))</f>
        <v/>
      </c>
      <c r="M2570" s="25" t="str">
        <f>IF(K2570="","",_xlfn.XLOOKUP(K2570&amp;"_"&amp;Saisie!L2571,'Réponses'!D:D,'Réponses'!C:C,""))</f>
        <v/>
      </c>
      <c r="N2570" s="25" t="str">
        <f>IF(M2570="","",_xlfn.XLOOKUP(M2570,'Réponses'!C:C,'Réponses'!F:F,"ERREUR PROCHAINE QUESTION"))</f>
        <v/>
      </c>
      <c r="O2570" s="25" t="str">
        <f>IF(N2570="","",_xlfn.XLOOKUP(N2570,Questions!$A:$A,Questions!$C:$C,"ERREUR TYPE"))</f>
        <v/>
      </c>
      <c r="P2570" s="25" t="str">
        <f>IF(N2570="","",_xlfn.XLOOKUP(N2570&amp;"_"&amp;Saisie!N2571,'Réponses'!D:D,'Réponses'!C:C,""))</f>
        <v/>
      </c>
      <c r="Q2570" s="25" t="str">
        <f t="shared" si="40"/>
        <v/>
      </c>
    </row>
    <row r="2571" spans="1:17">
      <c r="A2571" s="25" t="str">
        <f>IF(ISBLANK(Saisie!C2572),"",_xlfn.XLOOKUP(Saisie!C2572,Barème!A:A,Barème!F:F,"ERREUR CODE PRODUIT"))</f>
        <v/>
      </c>
      <c r="B2571" s="25" t="str">
        <f>IF(OR(A2571="08",A2571="07",MID(Saisie!C2572,4,4)="0804",MID(Saisie!C2572,4,4)="0907",A2571=""),"",_xlfn.XLOOKUP(A2571,Matériau!A:A,Matériau!C:C,"ERREUR MATERIAU"))</f>
        <v/>
      </c>
      <c r="C2571" s="25" t="str">
        <f>IF(B2571="","",_xlfn.XLOOKUP(B2571,Questions!A:A,Questions!C:C,""))</f>
        <v/>
      </c>
      <c r="D2571" s="25" t="str">
        <f>IF(B2571="","",_xlfn.XLOOKUP(B2571&amp;"_"&amp;Saisie!F2572,'Réponses'!D:D,'Réponses'!C:C,""))</f>
        <v/>
      </c>
      <c r="E2571" s="25" t="str">
        <f>IF(D2571="","",_xlfn.XLOOKUP(D2571,'Réponses'!C:C,'Réponses'!F:F,"ERREUR PROCHAINE QUESTION"))</f>
        <v/>
      </c>
      <c r="F2571" s="25" t="str">
        <f>IF(E2571="","",_xlfn.XLOOKUP(E2571,Questions!$A:$A,Questions!$C:$C,""))</f>
        <v/>
      </c>
      <c r="G2571" s="25" t="str">
        <f>IF(E2571="","",_xlfn.XLOOKUP(E2571&amp;"_"&amp;Saisie!H2572,'Réponses'!D:D,'Réponses'!C:C,""))</f>
        <v/>
      </c>
      <c r="H2571" s="25" t="str">
        <f>IF(G2571="","",_xlfn.XLOOKUP(G2571,'Réponses'!C:C,'Réponses'!F:F,"ERREUR PROCHAINE QUESTION"))</f>
        <v/>
      </c>
      <c r="I2571" s="25" t="str">
        <f>IF(H2571="","",_xlfn.XLOOKUP(H2571,Questions!$A:$A,Questions!$C:$C,"ERREUR TYPE"))</f>
        <v/>
      </c>
      <c r="J2571" s="25" t="str">
        <f>IF(H2571="","",_xlfn.XLOOKUP(H2571&amp;"_"&amp;Saisie!J2572,'Réponses'!D:D,'Réponses'!C:C,""))</f>
        <v/>
      </c>
      <c r="K2571" s="25" t="str">
        <f>IF(J2571="","",_xlfn.XLOOKUP(J2571,'Réponses'!C:C,'Réponses'!F:F,"ERREUR PROCHAINE QUESTION"))</f>
        <v/>
      </c>
      <c r="L2571" s="25" t="str">
        <f>IF(K2571="","",_xlfn.XLOOKUP(K2571,Questions!$A:$A,Questions!$C:$C,""))</f>
        <v/>
      </c>
      <c r="M2571" s="25" t="str">
        <f>IF(K2571="","",_xlfn.XLOOKUP(K2571&amp;"_"&amp;Saisie!L2572,'Réponses'!D:D,'Réponses'!C:C,""))</f>
        <v/>
      </c>
      <c r="N2571" s="25" t="str">
        <f>IF(M2571="","",_xlfn.XLOOKUP(M2571,'Réponses'!C:C,'Réponses'!F:F,"ERREUR PROCHAINE QUESTION"))</f>
        <v/>
      </c>
      <c r="O2571" s="25" t="str">
        <f>IF(N2571="","",_xlfn.XLOOKUP(N2571,Questions!$A:$A,Questions!$C:$C,"ERREUR TYPE"))</f>
        <v/>
      </c>
      <c r="P2571" s="25" t="str">
        <f>IF(N2571="","",_xlfn.XLOOKUP(N2571&amp;"_"&amp;Saisie!N2572,'Réponses'!D:D,'Réponses'!C:C,""))</f>
        <v/>
      </c>
      <c r="Q2571" s="25" t="str">
        <f t="shared" si="40"/>
        <v/>
      </c>
    </row>
    <row r="2572" spans="1:17">
      <c r="A2572" s="25" t="str">
        <f>IF(ISBLANK(Saisie!C2573),"",_xlfn.XLOOKUP(Saisie!C2573,Barème!A:A,Barème!F:F,"ERREUR CODE PRODUIT"))</f>
        <v/>
      </c>
      <c r="B2572" s="25" t="str">
        <f>IF(OR(A2572="08",A2572="07",MID(Saisie!C2573,4,4)="0804",MID(Saisie!C2573,4,4)="0907",A2572=""),"",_xlfn.XLOOKUP(A2572,Matériau!A:A,Matériau!C:C,"ERREUR MATERIAU"))</f>
        <v/>
      </c>
      <c r="C2572" s="25" t="str">
        <f>IF(B2572="","",_xlfn.XLOOKUP(B2572,Questions!A:A,Questions!C:C,""))</f>
        <v/>
      </c>
      <c r="D2572" s="25" t="str">
        <f>IF(B2572="","",_xlfn.XLOOKUP(B2572&amp;"_"&amp;Saisie!F2573,'Réponses'!D:D,'Réponses'!C:C,""))</f>
        <v/>
      </c>
      <c r="E2572" s="25" t="str">
        <f>IF(D2572="","",_xlfn.XLOOKUP(D2572,'Réponses'!C:C,'Réponses'!F:F,"ERREUR PROCHAINE QUESTION"))</f>
        <v/>
      </c>
      <c r="F2572" s="25" t="str">
        <f>IF(E2572="","",_xlfn.XLOOKUP(E2572,Questions!$A:$A,Questions!$C:$C,""))</f>
        <v/>
      </c>
      <c r="G2572" s="25" t="str">
        <f>IF(E2572="","",_xlfn.XLOOKUP(E2572&amp;"_"&amp;Saisie!H2573,'Réponses'!D:D,'Réponses'!C:C,""))</f>
        <v/>
      </c>
      <c r="H2572" s="25" t="str">
        <f>IF(G2572="","",_xlfn.XLOOKUP(G2572,'Réponses'!C:C,'Réponses'!F:F,"ERREUR PROCHAINE QUESTION"))</f>
        <v/>
      </c>
      <c r="I2572" s="25" t="str">
        <f>IF(H2572="","",_xlfn.XLOOKUP(H2572,Questions!$A:$A,Questions!$C:$C,"ERREUR TYPE"))</f>
        <v/>
      </c>
      <c r="J2572" s="25" t="str">
        <f>IF(H2572="","",_xlfn.XLOOKUP(H2572&amp;"_"&amp;Saisie!J2573,'Réponses'!D:D,'Réponses'!C:C,""))</f>
        <v/>
      </c>
      <c r="K2572" s="25" t="str">
        <f>IF(J2572="","",_xlfn.XLOOKUP(J2572,'Réponses'!C:C,'Réponses'!F:F,"ERREUR PROCHAINE QUESTION"))</f>
        <v/>
      </c>
      <c r="L2572" s="25" t="str">
        <f>IF(K2572="","",_xlfn.XLOOKUP(K2572,Questions!$A:$A,Questions!$C:$C,""))</f>
        <v/>
      </c>
      <c r="M2572" s="25" t="str">
        <f>IF(K2572="","",_xlfn.XLOOKUP(K2572&amp;"_"&amp;Saisie!L2573,'Réponses'!D:D,'Réponses'!C:C,""))</f>
        <v/>
      </c>
      <c r="N2572" s="25" t="str">
        <f>IF(M2572="","",_xlfn.XLOOKUP(M2572,'Réponses'!C:C,'Réponses'!F:F,"ERREUR PROCHAINE QUESTION"))</f>
        <v/>
      </c>
      <c r="O2572" s="25" t="str">
        <f>IF(N2572="","",_xlfn.XLOOKUP(N2572,Questions!$A:$A,Questions!$C:$C,"ERREUR TYPE"))</f>
        <v/>
      </c>
      <c r="P2572" s="25" t="str">
        <f>IF(N2572="","",_xlfn.XLOOKUP(N2572&amp;"_"&amp;Saisie!N2573,'Réponses'!D:D,'Réponses'!C:C,""))</f>
        <v/>
      </c>
      <c r="Q2572" s="25" t="str">
        <f t="shared" si="40"/>
        <v/>
      </c>
    </row>
    <row r="2573" spans="1:17">
      <c r="A2573" s="25" t="str">
        <f>IF(ISBLANK(Saisie!C2574),"",_xlfn.XLOOKUP(Saisie!C2574,Barème!A:A,Barème!F:F,"ERREUR CODE PRODUIT"))</f>
        <v/>
      </c>
      <c r="B2573" s="25" t="str">
        <f>IF(OR(A2573="08",A2573="07",MID(Saisie!C2574,4,4)="0804",MID(Saisie!C2574,4,4)="0907",A2573=""),"",_xlfn.XLOOKUP(A2573,Matériau!A:A,Matériau!C:C,"ERREUR MATERIAU"))</f>
        <v/>
      </c>
      <c r="C2573" s="25" t="str">
        <f>IF(B2573="","",_xlfn.XLOOKUP(B2573,Questions!A:A,Questions!C:C,""))</f>
        <v/>
      </c>
      <c r="D2573" s="25" t="str">
        <f>IF(B2573="","",_xlfn.XLOOKUP(B2573&amp;"_"&amp;Saisie!F2574,'Réponses'!D:D,'Réponses'!C:C,""))</f>
        <v/>
      </c>
      <c r="E2573" s="25" t="str">
        <f>IF(D2573="","",_xlfn.XLOOKUP(D2573,'Réponses'!C:C,'Réponses'!F:F,"ERREUR PROCHAINE QUESTION"))</f>
        <v/>
      </c>
      <c r="F2573" s="25" t="str">
        <f>IF(E2573="","",_xlfn.XLOOKUP(E2573,Questions!$A:$A,Questions!$C:$C,""))</f>
        <v/>
      </c>
      <c r="G2573" s="25" t="str">
        <f>IF(E2573="","",_xlfn.XLOOKUP(E2573&amp;"_"&amp;Saisie!H2574,'Réponses'!D:D,'Réponses'!C:C,""))</f>
        <v/>
      </c>
      <c r="H2573" s="25" t="str">
        <f>IF(G2573="","",_xlfn.XLOOKUP(G2573,'Réponses'!C:C,'Réponses'!F:F,"ERREUR PROCHAINE QUESTION"))</f>
        <v/>
      </c>
      <c r="I2573" s="25" t="str">
        <f>IF(H2573="","",_xlfn.XLOOKUP(H2573,Questions!$A:$A,Questions!$C:$C,"ERREUR TYPE"))</f>
        <v/>
      </c>
      <c r="J2573" s="25" t="str">
        <f>IF(H2573="","",_xlfn.XLOOKUP(H2573&amp;"_"&amp;Saisie!J2574,'Réponses'!D:D,'Réponses'!C:C,""))</f>
        <v/>
      </c>
      <c r="K2573" s="25" t="str">
        <f>IF(J2573="","",_xlfn.XLOOKUP(J2573,'Réponses'!C:C,'Réponses'!F:F,"ERREUR PROCHAINE QUESTION"))</f>
        <v/>
      </c>
      <c r="L2573" s="25" t="str">
        <f>IF(K2573="","",_xlfn.XLOOKUP(K2573,Questions!$A:$A,Questions!$C:$C,""))</f>
        <v/>
      </c>
      <c r="M2573" s="25" t="str">
        <f>IF(K2573="","",_xlfn.XLOOKUP(K2573&amp;"_"&amp;Saisie!L2574,'Réponses'!D:D,'Réponses'!C:C,""))</f>
        <v/>
      </c>
      <c r="N2573" s="25" t="str">
        <f>IF(M2573="","",_xlfn.XLOOKUP(M2573,'Réponses'!C:C,'Réponses'!F:F,"ERREUR PROCHAINE QUESTION"))</f>
        <v/>
      </c>
      <c r="O2573" s="25" t="str">
        <f>IF(N2573="","",_xlfn.XLOOKUP(N2573,Questions!$A:$A,Questions!$C:$C,"ERREUR TYPE"))</f>
        <v/>
      </c>
      <c r="P2573" s="25" t="str">
        <f>IF(N2573="","",_xlfn.XLOOKUP(N2573&amp;"_"&amp;Saisie!N2574,'Réponses'!D:D,'Réponses'!C:C,""))</f>
        <v/>
      </c>
      <c r="Q2573" s="25" t="str">
        <f t="shared" si="40"/>
        <v/>
      </c>
    </row>
    <row r="2574" spans="1:17">
      <c r="A2574" s="25" t="str">
        <f>IF(ISBLANK(Saisie!C2575),"",_xlfn.XLOOKUP(Saisie!C2575,Barème!A:A,Barème!F:F,"ERREUR CODE PRODUIT"))</f>
        <v/>
      </c>
      <c r="B2574" s="25" t="str">
        <f>IF(OR(A2574="08",A2574="07",MID(Saisie!C2575,4,4)="0804",MID(Saisie!C2575,4,4)="0907",A2574=""),"",_xlfn.XLOOKUP(A2574,Matériau!A:A,Matériau!C:C,"ERREUR MATERIAU"))</f>
        <v/>
      </c>
      <c r="C2574" s="25" t="str">
        <f>IF(B2574="","",_xlfn.XLOOKUP(B2574,Questions!A:A,Questions!C:C,""))</f>
        <v/>
      </c>
      <c r="D2574" s="25" t="str">
        <f>IF(B2574="","",_xlfn.XLOOKUP(B2574&amp;"_"&amp;Saisie!F2575,'Réponses'!D:D,'Réponses'!C:C,""))</f>
        <v/>
      </c>
      <c r="E2574" s="25" t="str">
        <f>IF(D2574="","",_xlfn.XLOOKUP(D2574,'Réponses'!C:C,'Réponses'!F:F,"ERREUR PROCHAINE QUESTION"))</f>
        <v/>
      </c>
      <c r="F2574" s="25" t="str">
        <f>IF(E2574="","",_xlfn.XLOOKUP(E2574,Questions!$A:$A,Questions!$C:$C,""))</f>
        <v/>
      </c>
      <c r="G2574" s="25" t="str">
        <f>IF(E2574="","",_xlfn.XLOOKUP(E2574&amp;"_"&amp;Saisie!H2575,'Réponses'!D:D,'Réponses'!C:C,""))</f>
        <v/>
      </c>
      <c r="H2574" s="25" t="str">
        <f>IF(G2574="","",_xlfn.XLOOKUP(G2574,'Réponses'!C:C,'Réponses'!F:F,"ERREUR PROCHAINE QUESTION"))</f>
        <v/>
      </c>
      <c r="I2574" s="25" t="str">
        <f>IF(H2574="","",_xlfn.XLOOKUP(H2574,Questions!$A:$A,Questions!$C:$C,"ERREUR TYPE"))</f>
        <v/>
      </c>
      <c r="J2574" s="25" t="str">
        <f>IF(H2574="","",_xlfn.XLOOKUP(H2574&amp;"_"&amp;Saisie!J2575,'Réponses'!D:D,'Réponses'!C:C,""))</f>
        <v/>
      </c>
      <c r="K2574" s="25" t="str">
        <f>IF(J2574="","",_xlfn.XLOOKUP(J2574,'Réponses'!C:C,'Réponses'!F:F,"ERREUR PROCHAINE QUESTION"))</f>
        <v/>
      </c>
      <c r="L2574" s="25" t="str">
        <f>IF(K2574="","",_xlfn.XLOOKUP(K2574,Questions!$A:$A,Questions!$C:$C,""))</f>
        <v/>
      </c>
      <c r="M2574" s="25" t="str">
        <f>IF(K2574="","",_xlfn.XLOOKUP(K2574&amp;"_"&amp;Saisie!L2575,'Réponses'!D:D,'Réponses'!C:C,""))</f>
        <v/>
      </c>
      <c r="N2574" s="25" t="str">
        <f>IF(M2574="","",_xlfn.XLOOKUP(M2574,'Réponses'!C:C,'Réponses'!F:F,"ERREUR PROCHAINE QUESTION"))</f>
        <v/>
      </c>
      <c r="O2574" s="25" t="str">
        <f>IF(N2574="","",_xlfn.XLOOKUP(N2574,Questions!$A:$A,Questions!$C:$C,"ERREUR TYPE"))</f>
        <v/>
      </c>
      <c r="P2574" s="25" t="str">
        <f>IF(N2574="","",_xlfn.XLOOKUP(N2574&amp;"_"&amp;Saisie!N2575,'Réponses'!D:D,'Réponses'!C:C,""))</f>
        <v/>
      </c>
      <c r="Q2574" s="25" t="str">
        <f t="shared" si="40"/>
        <v/>
      </c>
    </row>
    <row r="2575" spans="1:17">
      <c r="A2575" s="25" t="str">
        <f>IF(ISBLANK(Saisie!C2576),"",_xlfn.XLOOKUP(Saisie!C2576,Barème!A:A,Barème!F:F,"ERREUR CODE PRODUIT"))</f>
        <v/>
      </c>
      <c r="B2575" s="25" t="str">
        <f>IF(OR(A2575="08",A2575="07",MID(Saisie!C2576,4,4)="0804",MID(Saisie!C2576,4,4)="0907",A2575=""),"",_xlfn.XLOOKUP(A2575,Matériau!A:A,Matériau!C:C,"ERREUR MATERIAU"))</f>
        <v/>
      </c>
      <c r="C2575" s="25" t="str">
        <f>IF(B2575="","",_xlfn.XLOOKUP(B2575,Questions!A:A,Questions!C:C,""))</f>
        <v/>
      </c>
      <c r="D2575" s="25" t="str">
        <f>IF(B2575="","",_xlfn.XLOOKUP(B2575&amp;"_"&amp;Saisie!F2576,'Réponses'!D:D,'Réponses'!C:C,""))</f>
        <v/>
      </c>
      <c r="E2575" s="25" t="str">
        <f>IF(D2575="","",_xlfn.XLOOKUP(D2575,'Réponses'!C:C,'Réponses'!F:F,"ERREUR PROCHAINE QUESTION"))</f>
        <v/>
      </c>
      <c r="F2575" s="25" t="str">
        <f>IF(E2575="","",_xlfn.XLOOKUP(E2575,Questions!$A:$A,Questions!$C:$C,""))</f>
        <v/>
      </c>
      <c r="G2575" s="25" t="str">
        <f>IF(E2575="","",_xlfn.XLOOKUP(E2575&amp;"_"&amp;Saisie!H2576,'Réponses'!D:D,'Réponses'!C:C,""))</f>
        <v/>
      </c>
      <c r="H2575" s="25" t="str">
        <f>IF(G2575="","",_xlfn.XLOOKUP(G2575,'Réponses'!C:C,'Réponses'!F:F,"ERREUR PROCHAINE QUESTION"))</f>
        <v/>
      </c>
      <c r="I2575" s="25" t="str">
        <f>IF(H2575="","",_xlfn.XLOOKUP(H2575,Questions!$A:$A,Questions!$C:$C,"ERREUR TYPE"))</f>
        <v/>
      </c>
      <c r="J2575" s="25" t="str">
        <f>IF(H2575="","",_xlfn.XLOOKUP(H2575&amp;"_"&amp;Saisie!J2576,'Réponses'!D:D,'Réponses'!C:C,""))</f>
        <v/>
      </c>
      <c r="K2575" s="25" t="str">
        <f>IF(J2575="","",_xlfn.XLOOKUP(J2575,'Réponses'!C:C,'Réponses'!F:F,"ERREUR PROCHAINE QUESTION"))</f>
        <v/>
      </c>
      <c r="L2575" s="25" t="str">
        <f>IF(K2575="","",_xlfn.XLOOKUP(K2575,Questions!$A:$A,Questions!$C:$C,""))</f>
        <v/>
      </c>
      <c r="M2575" s="25" t="str">
        <f>IF(K2575="","",_xlfn.XLOOKUP(K2575&amp;"_"&amp;Saisie!L2576,'Réponses'!D:D,'Réponses'!C:C,""))</f>
        <v/>
      </c>
      <c r="N2575" s="25" t="str">
        <f>IF(M2575="","",_xlfn.XLOOKUP(M2575,'Réponses'!C:C,'Réponses'!F:F,"ERREUR PROCHAINE QUESTION"))</f>
        <v/>
      </c>
      <c r="O2575" s="25" t="str">
        <f>IF(N2575="","",_xlfn.XLOOKUP(N2575,Questions!$A:$A,Questions!$C:$C,"ERREUR TYPE"))</f>
        <v/>
      </c>
      <c r="P2575" s="25" t="str">
        <f>IF(N2575="","",_xlfn.XLOOKUP(N2575&amp;"_"&amp;Saisie!N2576,'Réponses'!D:D,'Réponses'!C:C,""))</f>
        <v/>
      </c>
      <c r="Q2575" s="25" t="str">
        <f t="shared" si="40"/>
        <v/>
      </c>
    </row>
    <row r="2576" spans="1:17">
      <c r="A2576" s="25" t="str">
        <f>IF(ISBLANK(Saisie!C2577),"",_xlfn.XLOOKUP(Saisie!C2577,Barème!A:A,Barème!F:F,"ERREUR CODE PRODUIT"))</f>
        <v/>
      </c>
      <c r="B2576" s="25" t="str">
        <f>IF(OR(A2576="08",A2576="07",MID(Saisie!C2577,4,4)="0804",MID(Saisie!C2577,4,4)="0907",A2576=""),"",_xlfn.XLOOKUP(A2576,Matériau!A:A,Matériau!C:C,"ERREUR MATERIAU"))</f>
        <v/>
      </c>
      <c r="C2576" s="25" t="str">
        <f>IF(B2576="","",_xlfn.XLOOKUP(B2576,Questions!A:A,Questions!C:C,""))</f>
        <v/>
      </c>
      <c r="D2576" s="25" t="str">
        <f>IF(B2576="","",_xlfn.XLOOKUP(B2576&amp;"_"&amp;Saisie!F2577,'Réponses'!D:D,'Réponses'!C:C,""))</f>
        <v/>
      </c>
      <c r="E2576" s="25" t="str">
        <f>IF(D2576="","",_xlfn.XLOOKUP(D2576,'Réponses'!C:C,'Réponses'!F:F,"ERREUR PROCHAINE QUESTION"))</f>
        <v/>
      </c>
      <c r="F2576" s="25" t="str">
        <f>IF(E2576="","",_xlfn.XLOOKUP(E2576,Questions!$A:$A,Questions!$C:$C,""))</f>
        <v/>
      </c>
      <c r="G2576" s="25" t="str">
        <f>IF(E2576="","",_xlfn.XLOOKUP(E2576&amp;"_"&amp;Saisie!H2577,'Réponses'!D:D,'Réponses'!C:C,""))</f>
        <v/>
      </c>
      <c r="H2576" s="25" t="str">
        <f>IF(G2576="","",_xlfn.XLOOKUP(G2576,'Réponses'!C:C,'Réponses'!F:F,"ERREUR PROCHAINE QUESTION"))</f>
        <v/>
      </c>
      <c r="I2576" s="25" t="str">
        <f>IF(H2576="","",_xlfn.XLOOKUP(H2576,Questions!$A:$A,Questions!$C:$C,"ERREUR TYPE"))</f>
        <v/>
      </c>
      <c r="J2576" s="25" t="str">
        <f>IF(H2576="","",_xlfn.XLOOKUP(H2576&amp;"_"&amp;Saisie!J2577,'Réponses'!D:D,'Réponses'!C:C,""))</f>
        <v/>
      </c>
      <c r="K2576" s="25" t="str">
        <f>IF(J2576="","",_xlfn.XLOOKUP(J2576,'Réponses'!C:C,'Réponses'!F:F,"ERREUR PROCHAINE QUESTION"))</f>
        <v/>
      </c>
      <c r="L2576" s="25" t="str">
        <f>IF(K2576="","",_xlfn.XLOOKUP(K2576,Questions!$A:$A,Questions!$C:$C,""))</f>
        <v/>
      </c>
      <c r="M2576" s="25" t="str">
        <f>IF(K2576="","",_xlfn.XLOOKUP(K2576&amp;"_"&amp;Saisie!L2577,'Réponses'!D:D,'Réponses'!C:C,""))</f>
        <v/>
      </c>
      <c r="N2576" s="25" t="str">
        <f>IF(M2576="","",_xlfn.XLOOKUP(M2576,'Réponses'!C:C,'Réponses'!F:F,"ERREUR PROCHAINE QUESTION"))</f>
        <v/>
      </c>
      <c r="O2576" s="25" t="str">
        <f>IF(N2576="","",_xlfn.XLOOKUP(N2576,Questions!$A:$A,Questions!$C:$C,"ERREUR TYPE"))</f>
        <v/>
      </c>
      <c r="P2576" s="25" t="str">
        <f>IF(N2576="","",_xlfn.XLOOKUP(N2576&amp;"_"&amp;Saisie!N2577,'Réponses'!D:D,'Réponses'!C:C,""))</f>
        <v/>
      </c>
      <c r="Q2576" s="25" t="str">
        <f t="shared" si="40"/>
        <v/>
      </c>
    </row>
    <row r="2577" spans="1:17">
      <c r="A2577" s="25" t="str">
        <f>IF(ISBLANK(Saisie!C2578),"",_xlfn.XLOOKUP(Saisie!C2578,Barème!A:A,Barème!F:F,"ERREUR CODE PRODUIT"))</f>
        <v/>
      </c>
      <c r="B2577" s="25" t="str">
        <f>IF(OR(A2577="08",A2577="07",MID(Saisie!C2578,4,4)="0804",MID(Saisie!C2578,4,4)="0907",A2577=""),"",_xlfn.XLOOKUP(A2577,Matériau!A:A,Matériau!C:C,"ERREUR MATERIAU"))</f>
        <v/>
      </c>
      <c r="C2577" s="25" t="str">
        <f>IF(B2577="","",_xlfn.XLOOKUP(B2577,Questions!A:A,Questions!C:C,""))</f>
        <v/>
      </c>
      <c r="D2577" s="25" t="str">
        <f>IF(B2577="","",_xlfn.XLOOKUP(B2577&amp;"_"&amp;Saisie!F2578,'Réponses'!D:D,'Réponses'!C:C,""))</f>
        <v/>
      </c>
      <c r="E2577" s="25" t="str">
        <f>IF(D2577="","",_xlfn.XLOOKUP(D2577,'Réponses'!C:C,'Réponses'!F:F,"ERREUR PROCHAINE QUESTION"))</f>
        <v/>
      </c>
      <c r="F2577" s="25" t="str">
        <f>IF(E2577="","",_xlfn.XLOOKUP(E2577,Questions!$A:$A,Questions!$C:$C,""))</f>
        <v/>
      </c>
      <c r="G2577" s="25" t="str">
        <f>IF(E2577="","",_xlfn.XLOOKUP(E2577&amp;"_"&amp;Saisie!H2578,'Réponses'!D:D,'Réponses'!C:C,""))</f>
        <v/>
      </c>
      <c r="H2577" s="25" t="str">
        <f>IF(G2577="","",_xlfn.XLOOKUP(G2577,'Réponses'!C:C,'Réponses'!F:F,"ERREUR PROCHAINE QUESTION"))</f>
        <v/>
      </c>
      <c r="I2577" s="25" t="str">
        <f>IF(H2577="","",_xlfn.XLOOKUP(H2577,Questions!$A:$A,Questions!$C:$C,"ERREUR TYPE"))</f>
        <v/>
      </c>
      <c r="J2577" s="25" t="str">
        <f>IF(H2577="","",_xlfn.XLOOKUP(H2577&amp;"_"&amp;Saisie!J2578,'Réponses'!D:D,'Réponses'!C:C,""))</f>
        <v/>
      </c>
      <c r="K2577" s="25" t="str">
        <f>IF(J2577="","",_xlfn.XLOOKUP(J2577,'Réponses'!C:C,'Réponses'!F:F,"ERREUR PROCHAINE QUESTION"))</f>
        <v/>
      </c>
      <c r="L2577" s="25" t="str">
        <f>IF(K2577="","",_xlfn.XLOOKUP(K2577,Questions!$A:$A,Questions!$C:$C,""))</f>
        <v/>
      </c>
      <c r="M2577" s="25" t="str">
        <f>IF(K2577="","",_xlfn.XLOOKUP(K2577&amp;"_"&amp;Saisie!L2578,'Réponses'!D:D,'Réponses'!C:C,""))</f>
        <v/>
      </c>
      <c r="N2577" s="25" t="str">
        <f>IF(M2577="","",_xlfn.XLOOKUP(M2577,'Réponses'!C:C,'Réponses'!F:F,"ERREUR PROCHAINE QUESTION"))</f>
        <v/>
      </c>
      <c r="O2577" s="25" t="str">
        <f>IF(N2577="","",_xlfn.XLOOKUP(N2577,Questions!$A:$A,Questions!$C:$C,"ERREUR TYPE"))</f>
        <v/>
      </c>
      <c r="P2577" s="25" t="str">
        <f>IF(N2577="","",_xlfn.XLOOKUP(N2577&amp;"_"&amp;Saisie!N2578,'Réponses'!D:D,'Réponses'!C:C,""))</f>
        <v/>
      </c>
      <c r="Q2577" s="25" t="str">
        <f t="shared" si="40"/>
        <v/>
      </c>
    </row>
    <row r="2578" spans="1:17">
      <c r="A2578" s="25" t="str">
        <f>IF(ISBLANK(Saisie!C2579),"",_xlfn.XLOOKUP(Saisie!C2579,Barème!A:A,Barème!F:F,"ERREUR CODE PRODUIT"))</f>
        <v/>
      </c>
      <c r="B2578" s="25" t="str">
        <f>IF(OR(A2578="08",A2578="07",MID(Saisie!C2579,4,4)="0804",MID(Saisie!C2579,4,4)="0907",A2578=""),"",_xlfn.XLOOKUP(A2578,Matériau!A:A,Matériau!C:C,"ERREUR MATERIAU"))</f>
        <v/>
      </c>
      <c r="C2578" s="25" t="str">
        <f>IF(B2578="","",_xlfn.XLOOKUP(B2578,Questions!A:A,Questions!C:C,""))</f>
        <v/>
      </c>
      <c r="D2578" s="25" t="str">
        <f>IF(B2578="","",_xlfn.XLOOKUP(B2578&amp;"_"&amp;Saisie!F2579,'Réponses'!D:D,'Réponses'!C:C,""))</f>
        <v/>
      </c>
      <c r="E2578" s="25" t="str">
        <f>IF(D2578="","",_xlfn.XLOOKUP(D2578,'Réponses'!C:C,'Réponses'!F:F,"ERREUR PROCHAINE QUESTION"))</f>
        <v/>
      </c>
      <c r="F2578" s="25" t="str">
        <f>IF(E2578="","",_xlfn.XLOOKUP(E2578,Questions!$A:$A,Questions!$C:$C,""))</f>
        <v/>
      </c>
      <c r="G2578" s="25" t="str">
        <f>IF(E2578="","",_xlfn.XLOOKUP(E2578&amp;"_"&amp;Saisie!H2579,'Réponses'!D:D,'Réponses'!C:C,""))</f>
        <v/>
      </c>
      <c r="H2578" s="25" t="str">
        <f>IF(G2578="","",_xlfn.XLOOKUP(G2578,'Réponses'!C:C,'Réponses'!F:F,"ERREUR PROCHAINE QUESTION"))</f>
        <v/>
      </c>
      <c r="I2578" s="25" t="str">
        <f>IF(H2578="","",_xlfn.XLOOKUP(H2578,Questions!$A:$A,Questions!$C:$C,"ERREUR TYPE"))</f>
        <v/>
      </c>
      <c r="J2578" s="25" t="str">
        <f>IF(H2578="","",_xlfn.XLOOKUP(H2578&amp;"_"&amp;Saisie!J2579,'Réponses'!D:D,'Réponses'!C:C,""))</f>
        <v/>
      </c>
      <c r="K2578" s="25" t="str">
        <f>IF(J2578="","",_xlfn.XLOOKUP(J2578,'Réponses'!C:C,'Réponses'!F:F,"ERREUR PROCHAINE QUESTION"))</f>
        <v/>
      </c>
      <c r="L2578" s="25" t="str">
        <f>IF(K2578="","",_xlfn.XLOOKUP(K2578,Questions!$A:$A,Questions!$C:$C,""))</f>
        <v/>
      </c>
      <c r="M2578" s="25" t="str">
        <f>IF(K2578="","",_xlfn.XLOOKUP(K2578&amp;"_"&amp;Saisie!L2579,'Réponses'!D:D,'Réponses'!C:C,""))</f>
        <v/>
      </c>
      <c r="N2578" s="25" t="str">
        <f>IF(M2578="","",_xlfn.XLOOKUP(M2578,'Réponses'!C:C,'Réponses'!F:F,"ERREUR PROCHAINE QUESTION"))</f>
        <v/>
      </c>
      <c r="O2578" s="25" t="str">
        <f>IF(N2578="","",_xlfn.XLOOKUP(N2578,Questions!$A:$A,Questions!$C:$C,"ERREUR TYPE"))</f>
        <v/>
      </c>
      <c r="P2578" s="25" t="str">
        <f>IF(N2578="","",_xlfn.XLOOKUP(N2578&amp;"_"&amp;Saisie!N2579,'Réponses'!D:D,'Réponses'!C:C,""))</f>
        <v/>
      </c>
      <c r="Q2578" s="25" t="str">
        <f t="shared" si="40"/>
        <v/>
      </c>
    </row>
    <row r="2579" spans="1:17">
      <c r="A2579" s="25" t="str">
        <f>IF(ISBLANK(Saisie!C2580),"",_xlfn.XLOOKUP(Saisie!C2580,Barème!A:A,Barème!F:F,"ERREUR CODE PRODUIT"))</f>
        <v/>
      </c>
      <c r="B2579" s="25" t="str">
        <f>IF(OR(A2579="08",A2579="07",MID(Saisie!C2580,4,4)="0804",MID(Saisie!C2580,4,4)="0907",A2579=""),"",_xlfn.XLOOKUP(A2579,Matériau!A:A,Matériau!C:C,"ERREUR MATERIAU"))</f>
        <v/>
      </c>
      <c r="C2579" s="25" t="str">
        <f>IF(B2579="","",_xlfn.XLOOKUP(B2579,Questions!A:A,Questions!C:C,""))</f>
        <v/>
      </c>
      <c r="D2579" s="25" t="str">
        <f>IF(B2579="","",_xlfn.XLOOKUP(B2579&amp;"_"&amp;Saisie!F2580,'Réponses'!D:D,'Réponses'!C:C,""))</f>
        <v/>
      </c>
      <c r="E2579" s="25" t="str">
        <f>IF(D2579="","",_xlfn.XLOOKUP(D2579,'Réponses'!C:C,'Réponses'!F:F,"ERREUR PROCHAINE QUESTION"))</f>
        <v/>
      </c>
      <c r="F2579" s="25" t="str">
        <f>IF(E2579="","",_xlfn.XLOOKUP(E2579,Questions!$A:$A,Questions!$C:$C,""))</f>
        <v/>
      </c>
      <c r="G2579" s="25" t="str">
        <f>IF(E2579="","",_xlfn.XLOOKUP(E2579&amp;"_"&amp;Saisie!H2580,'Réponses'!D:D,'Réponses'!C:C,""))</f>
        <v/>
      </c>
      <c r="H2579" s="25" t="str">
        <f>IF(G2579="","",_xlfn.XLOOKUP(G2579,'Réponses'!C:C,'Réponses'!F:F,"ERREUR PROCHAINE QUESTION"))</f>
        <v/>
      </c>
      <c r="I2579" s="25" t="str">
        <f>IF(H2579="","",_xlfn.XLOOKUP(H2579,Questions!$A:$A,Questions!$C:$C,"ERREUR TYPE"))</f>
        <v/>
      </c>
      <c r="J2579" s="25" t="str">
        <f>IF(H2579="","",_xlfn.XLOOKUP(H2579&amp;"_"&amp;Saisie!J2580,'Réponses'!D:D,'Réponses'!C:C,""))</f>
        <v/>
      </c>
      <c r="K2579" s="25" t="str">
        <f>IF(J2579="","",_xlfn.XLOOKUP(J2579,'Réponses'!C:C,'Réponses'!F:F,"ERREUR PROCHAINE QUESTION"))</f>
        <v/>
      </c>
      <c r="L2579" s="25" t="str">
        <f>IF(K2579="","",_xlfn.XLOOKUP(K2579,Questions!$A:$A,Questions!$C:$C,""))</f>
        <v/>
      </c>
      <c r="M2579" s="25" t="str">
        <f>IF(K2579="","",_xlfn.XLOOKUP(K2579&amp;"_"&amp;Saisie!L2580,'Réponses'!D:D,'Réponses'!C:C,""))</f>
        <v/>
      </c>
      <c r="N2579" s="25" t="str">
        <f>IF(M2579="","",_xlfn.XLOOKUP(M2579,'Réponses'!C:C,'Réponses'!F:F,"ERREUR PROCHAINE QUESTION"))</f>
        <v/>
      </c>
      <c r="O2579" s="25" t="str">
        <f>IF(N2579="","",_xlfn.XLOOKUP(N2579,Questions!$A:$A,Questions!$C:$C,"ERREUR TYPE"))</f>
        <v/>
      </c>
      <c r="P2579" s="25" t="str">
        <f>IF(N2579="","",_xlfn.XLOOKUP(N2579&amp;"_"&amp;Saisie!N2580,'Réponses'!D:D,'Réponses'!C:C,""))</f>
        <v/>
      </c>
      <c r="Q2579" s="25" t="str">
        <f t="shared" si="40"/>
        <v/>
      </c>
    </row>
    <row r="2580" spans="1:17">
      <c r="A2580" s="25" t="str">
        <f>IF(ISBLANK(Saisie!C2581),"",_xlfn.XLOOKUP(Saisie!C2581,Barème!A:A,Barème!F:F,"ERREUR CODE PRODUIT"))</f>
        <v/>
      </c>
      <c r="B2580" s="25" t="str">
        <f>IF(OR(A2580="08",A2580="07",MID(Saisie!C2581,4,4)="0804",MID(Saisie!C2581,4,4)="0907",A2580=""),"",_xlfn.XLOOKUP(A2580,Matériau!A:A,Matériau!C:C,"ERREUR MATERIAU"))</f>
        <v/>
      </c>
      <c r="C2580" s="25" t="str">
        <f>IF(B2580="","",_xlfn.XLOOKUP(B2580,Questions!A:A,Questions!C:C,""))</f>
        <v/>
      </c>
      <c r="D2580" s="25" t="str">
        <f>IF(B2580="","",_xlfn.XLOOKUP(B2580&amp;"_"&amp;Saisie!F2581,'Réponses'!D:D,'Réponses'!C:C,""))</f>
        <v/>
      </c>
      <c r="E2580" s="25" t="str">
        <f>IF(D2580="","",_xlfn.XLOOKUP(D2580,'Réponses'!C:C,'Réponses'!F:F,"ERREUR PROCHAINE QUESTION"))</f>
        <v/>
      </c>
      <c r="F2580" s="25" t="str">
        <f>IF(E2580="","",_xlfn.XLOOKUP(E2580,Questions!$A:$A,Questions!$C:$C,""))</f>
        <v/>
      </c>
      <c r="G2580" s="25" t="str">
        <f>IF(E2580="","",_xlfn.XLOOKUP(E2580&amp;"_"&amp;Saisie!H2581,'Réponses'!D:D,'Réponses'!C:C,""))</f>
        <v/>
      </c>
      <c r="H2580" s="25" t="str">
        <f>IF(G2580="","",_xlfn.XLOOKUP(G2580,'Réponses'!C:C,'Réponses'!F:F,"ERREUR PROCHAINE QUESTION"))</f>
        <v/>
      </c>
      <c r="I2580" s="25" t="str">
        <f>IF(H2580="","",_xlfn.XLOOKUP(H2580,Questions!$A:$A,Questions!$C:$C,"ERREUR TYPE"))</f>
        <v/>
      </c>
      <c r="J2580" s="25" t="str">
        <f>IF(H2580="","",_xlfn.XLOOKUP(H2580&amp;"_"&amp;Saisie!J2581,'Réponses'!D:D,'Réponses'!C:C,""))</f>
        <v/>
      </c>
      <c r="K2580" s="25" t="str">
        <f>IF(J2580="","",_xlfn.XLOOKUP(J2580,'Réponses'!C:C,'Réponses'!F:F,"ERREUR PROCHAINE QUESTION"))</f>
        <v/>
      </c>
      <c r="L2580" s="25" t="str">
        <f>IF(K2580="","",_xlfn.XLOOKUP(K2580,Questions!$A:$A,Questions!$C:$C,""))</f>
        <v/>
      </c>
      <c r="M2580" s="25" t="str">
        <f>IF(K2580="","",_xlfn.XLOOKUP(K2580&amp;"_"&amp;Saisie!L2581,'Réponses'!D:D,'Réponses'!C:C,""))</f>
        <v/>
      </c>
      <c r="N2580" s="25" t="str">
        <f>IF(M2580="","",_xlfn.XLOOKUP(M2580,'Réponses'!C:C,'Réponses'!F:F,"ERREUR PROCHAINE QUESTION"))</f>
        <v/>
      </c>
      <c r="O2580" s="25" t="str">
        <f>IF(N2580="","",_xlfn.XLOOKUP(N2580,Questions!$A:$A,Questions!$C:$C,"ERREUR TYPE"))</f>
        <v/>
      </c>
      <c r="P2580" s="25" t="str">
        <f>IF(N2580="","",_xlfn.XLOOKUP(N2580&amp;"_"&amp;Saisie!N2581,'Réponses'!D:D,'Réponses'!C:C,""))</f>
        <v/>
      </c>
      <c r="Q2580" s="25" t="str">
        <f t="shared" si="40"/>
        <v/>
      </c>
    </row>
    <row r="2581" spans="1:17">
      <c r="A2581" s="25" t="str">
        <f>IF(ISBLANK(Saisie!C2582),"",_xlfn.XLOOKUP(Saisie!C2582,Barème!A:A,Barème!F:F,"ERREUR CODE PRODUIT"))</f>
        <v/>
      </c>
      <c r="B2581" s="25" t="str">
        <f>IF(OR(A2581="08",A2581="07",MID(Saisie!C2582,4,4)="0804",MID(Saisie!C2582,4,4)="0907",A2581=""),"",_xlfn.XLOOKUP(A2581,Matériau!A:A,Matériau!C:C,"ERREUR MATERIAU"))</f>
        <v/>
      </c>
      <c r="C2581" s="25" t="str">
        <f>IF(B2581="","",_xlfn.XLOOKUP(B2581,Questions!A:A,Questions!C:C,""))</f>
        <v/>
      </c>
      <c r="D2581" s="25" t="str">
        <f>IF(B2581="","",_xlfn.XLOOKUP(B2581&amp;"_"&amp;Saisie!F2582,'Réponses'!D:D,'Réponses'!C:C,""))</f>
        <v/>
      </c>
      <c r="E2581" s="25" t="str">
        <f>IF(D2581="","",_xlfn.XLOOKUP(D2581,'Réponses'!C:C,'Réponses'!F:F,"ERREUR PROCHAINE QUESTION"))</f>
        <v/>
      </c>
      <c r="F2581" s="25" t="str">
        <f>IF(E2581="","",_xlfn.XLOOKUP(E2581,Questions!$A:$A,Questions!$C:$C,""))</f>
        <v/>
      </c>
      <c r="G2581" s="25" t="str">
        <f>IF(E2581="","",_xlfn.XLOOKUP(E2581&amp;"_"&amp;Saisie!H2582,'Réponses'!D:D,'Réponses'!C:C,""))</f>
        <v/>
      </c>
      <c r="H2581" s="25" t="str">
        <f>IF(G2581="","",_xlfn.XLOOKUP(G2581,'Réponses'!C:C,'Réponses'!F:F,"ERREUR PROCHAINE QUESTION"))</f>
        <v/>
      </c>
      <c r="I2581" s="25" t="str">
        <f>IF(H2581="","",_xlfn.XLOOKUP(H2581,Questions!$A:$A,Questions!$C:$C,"ERREUR TYPE"))</f>
        <v/>
      </c>
      <c r="J2581" s="25" t="str">
        <f>IF(H2581="","",_xlfn.XLOOKUP(H2581&amp;"_"&amp;Saisie!J2582,'Réponses'!D:D,'Réponses'!C:C,""))</f>
        <v/>
      </c>
      <c r="K2581" s="25" t="str">
        <f>IF(J2581="","",_xlfn.XLOOKUP(J2581,'Réponses'!C:C,'Réponses'!F:F,"ERREUR PROCHAINE QUESTION"))</f>
        <v/>
      </c>
      <c r="L2581" s="25" t="str">
        <f>IF(K2581="","",_xlfn.XLOOKUP(K2581,Questions!$A:$A,Questions!$C:$C,""))</f>
        <v/>
      </c>
      <c r="M2581" s="25" t="str">
        <f>IF(K2581="","",_xlfn.XLOOKUP(K2581&amp;"_"&amp;Saisie!L2582,'Réponses'!D:D,'Réponses'!C:C,""))</f>
        <v/>
      </c>
      <c r="N2581" s="25" t="str">
        <f>IF(M2581="","",_xlfn.XLOOKUP(M2581,'Réponses'!C:C,'Réponses'!F:F,"ERREUR PROCHAINE QUESTION"))</f>
        <v/>
      </c>
      <c r="O2581" s="25" t="str">
        <f>IF(N2581="","",_xlfn.XLOOKUP(N2581,Questions!$A:$A,Questions!$C:$C,"ERREUR TYPE"))</f>
        <v/>
      </c>
      <c r="P2581" s="25" t="str">
        <f>IF(N2581="","",_xlfn.XLOOKUP(N2581&amp;"_"&amp;Saisie!N2582,'Réponses'!D:D,'Réponses'!C:C,""))</f>
        <v/>
      </c>
      <c r="Q2581" s="25" t="str">
        <f t="shared" si="40"/>
        <v/>
      </c>
    </row>
    <row r="2582" spans="1:17">
      <c r="A2582" s="25" t="str">
        <f>IF(ISBLANK(Saisie!C2583),"",_xlfn.XLOOKUP(Saisie!C2583,Barème!A:A,Barème!F:F,"ERREUR CODE PRODUIT"))</f>
        <v/>
      </c>
      <c r="B2582" s="25" t="str">
        <f>IF(OR(A2582="08",A2582="07",MID(Saisie!C2583,4,4)="0804",MID(Saisie!C2583,4,4)="0907",A2582=""),"",_xlfn.XLOOKUP(A2582,Matériau!A:A,Matériau!C:C,"ERREUR MATERIAU"))</f>
        <v/>
      </c>
      <c r="C2582" s="25" t="str">
        <f>IF(B2582="","",_xlfn.XLOOKUP(B2582,Questions!A:A,Questions!C:C,""))</f>
        <v/>
      </c>
      <c r="D2582" s="25" t="str">
        <f>IF(B2582="","",_xlfn.XLOOKUP(B2582&amp;"_"&amp;Saisie!F2583,'Réponses'!D:D,'Réponses'!C:C,""))</f>
        <v/>
      </c>
      <c r="E2582" s="25" t="str">
        <f>IF(D2582="","",_xlfn.XLOOKUP(D2582,'Réponses'!C:C,'Réponses'!F:F,"ERREUR PROCHAINE QUESTION"))</f>
        <v/>
      </c>
      <c r="F2582" s="25" t="str">
        <f>IF(E2582="","",_xlfn.XLOOKUP(E2582,Questions!$A:$A,Questions!$C:$C,""))</f>
        <v/>
      </c>
      <c r="G2582" s="25" t="str">
        <f>IF(E2582="","",_xlfn.XLOOKUP(E2582&amp;"_"&amp;Saisie!H2583,'Réponses'!D:D,'Réponses'!C:C,""))</f>
        <v/>
      </c>
      <c r="H2582" s="25" t="str">
        <f>IF(G2582="","",_xlfn.XLOOKUP(G2582,'Réponses'!C:C,'Réponses'!F:F,"ERREUR PROCHAINE QUESTION"))</f>
        <v/>
      </c>
      <c r="I2582" s="25" t="str">
        <f>IF(H2582="","",_xlfn.XLOOKUP(H2582,Questions!$A:$A,Questions!$C:$C,"ERREUR TYPE"))</f>
        <v/>
      </c>
      <c r="J2582" s="25" t="str">
        <f>IF(H2582="","",_xlfn.XLOOKUP(H2582&amp;"_"&amp;Saisie!J2583,'Réponses'!D:D,'Réponses'!C:C,""))</f>
        <v/>
      </c>
      <c r="K2582" s="25" t="str">
        <f>IF(J2582="","",_xlfn.XLOOKUP(J2582,'Réponses'!C:C,'Réponses'!F:F,"ERREUR PROCHAINE QUESTION"))</f>
        <v/>
      </c>
      <c r="L2582" s="25" t="str">
        <f>IF(K2582="","",_xlfn.XLOOKUP(K2582,Questions!$A:$A,Questions!$C:$C,""))</f>
        <v/>
      </c>
      <c r="M2582" s="25" t="str">
        <f>IF(K2582="","",_xlfn.XLOOKUP(K2582&amp;"_"&amp;Saisie!L2583,'Réponses'!D:D,'Réponses'!C:C,""))</f>
        <v/>
      </c>
      <c r="N2582" s="25" t="str">
        <f>IF(M2582="","",_xlfn.XLOOKUP(M2582,'Réponses'!C:C,'Réponses'!F:F,"ERREUR PROCHAINE QUESTION"))</f>
        <v/>
      </c>
      <c r="O2582" s="25" t="str">
        <f>IF(N2582="","",_xlfn.XLOOKUP(N2582,Questions!$A:$A,Questions!$C:$C,"ERREUR TYPE"))</f>
        <v/>
      </c>
      <c r="P2582" s="25" t="str">
        <f>IF(N2582="","",_xlfn.XLOOKUP(N2582&amp;"_"&amp;Saisie!N2583,'Réponses'!D:D,'Réponses'!C:C,""))</f>
        <v/>
      </c>
      <c r="Q2582" s="25" t="str">
        <f t="shared" si="40"/>
        <v/>
      </c>
    </row>
    <row r="2583" spans="1:17">
      <c r="A2583" s="25" t="str">
        <f>IF(ISBLANK(Saisie!C2584),"",_xlfn.XLOOKUP(Saisie!C2584,Barème!A:A,Barème!F:F,"ERREUR CODE PRODUIT"))</f>
        <v/>
      </c>
      <c r="B2583" s="25" t="str">
        <f>IF(OR(A2583="08",A2583="07",MID(Saisie!C2584,4,4)="0804",MID(Saisie!C2584,4,4)="0907",A2583=""),"",_xlfn.XLOOKUP(A2583,Matériau!A:A,Matériau!C:C,"ERREUR MATERIAU"))</f>
        <v/>
      </c>
      <c r="C2583" s="25" t="str">
        <f>IF(B2583="","",_xlfn.XLOOKUP(B2583,Questions!A:A,Questions!C:C,""))</f>
        <v/>
      </c>
      <c r="D2583" s="25" t="str">
        <f>IF(B2583="","",_xlfn.XLOOKUP(B2583&amp;"_"&amp;Saisie!F2584,'Réponses'!D:D,'Réponses'!C:C,""))</f>
        <v/>
      </c>
      <c r="E2583" s="25" t="str">
        <f>IF(D2583="","",_xlfn.XLOOKUP(D2583,'Réponses'!C:C,'Réponses'!F:F,"ERREUR PROCHAINE QUESTION"))</f>
        <v/>
      </c>
      <c r="F2583" s="25" t="str">
        <f>IF(E2583="","",_xlfn.XLOOKUP(E2583,Questions!$A:$A,Questions!$C:$C,""))</f>
        <v/>
      </c>
      <c r="G2583" s="25" t="str">
        <f>IF(E2583="","",_xlfn.XLOOKUP(E2583&amp;"_"&amp;Saisie!H2584,'Réponses'!D:D,'Réponses'!C:C,""))</f>
        <v/>
      </c>
      <c r="H2583" s="25" t="str">
        <f>IF(G2583="","",_xlfn.XLOOKUP(G2583,'Réponses'!C:C,'Réponses'!F:F,"ERREUR PROCHAINE QUESTION"))</f>
        <v/>
      </c>
      <c r="I2583" s="25" t="str">
        <f>IF(H2583="","",_xlfn.XLOOKUP(H2583,Questions!$A:$A,Questions!$C:$C,"ERREUR TYPE"))</f>
        <v/>
      </c>
      <c r="J2583" s="25" t="str">
        <f>IF(H2583="","",_xlfn.XLOOKUP(H2583&amp;"_"&amp;Saisie!J2584,'Réponses'!D:D,'Réponses'!C:C,""))</f>
        <v/>
      </c>
      <c r="K2583" s="25" t="str">
        <f>IF(J2583="","",_xlfn.XLOOKUP(J2583,'Réponses'!C:C,'Réponses'!F:F,"ERREUR PROCHAINE QUESTION"))</f>
        <v/>
      </c>
      <c r="L2583" s="25" t="str">
        <f>IF(K2583="","",_xlfn.XLOOKUP(K2583,Questions!$A:$A,Questions!$C:$C,""))</f>
        <v/>
      </c>
      <c r="M2583" s="25" t="str">
        <f>IF(K2583="","",_xlfn.XLOOKUP(K2583&amp;"_"&amp;Saisie!L2584,'Réponses'!D:D,'Réponses'!C:C,""))</f>
        <v/>
      </c>
      <c r="N2583" s="25" t="str">
        <f>IF(M2583="","",_xlfn.XLOOKUP(M2583,'Réponses'!C:C,'Réponses'!F:F,"ERREUR PROCHAINE QUESTION"))</f>
        <v/>
      </c>
      <c r="O2583" s="25" t="str">
        <f>IF(N2583="","",_xlfn.XLOOKUP(N2583,Questions!$A:$A,Questions!$C:$C,"ERREUR TYPE"))</f>
        <v/>
      </c>
      <c r="P2583" s="25" t="str">
        <f>IF(N2583="","",_xlfn.XLOOKUP(N2583&amp;"_"&amp;Saisie!N2584,'Réponses'!D:D,'Réponses'!C:C,""))</f>
        <v/>
      </c>
      <c r="Q2583" s="25" t="str">
        <f t="shared" si="40"/>
        <v/>
      </c>
    </row>
    <row r="2584" spans="1:17">
      <c r="A2584" s="25" t="str">
        <f>IF(ISBLANK(Saisie!C2585),"",_xlfn.XLOOKUP(Saisie!C2585,Barème!A:A,Barème!F:F,"ERREUR CODE PRODUIT"))</f>
        <v/>
      </c>
      <c r="B2584" s="25" t="str">
        <f>IF(OR(A2584="08",A2584="07",MID(Saisie!C2585,4,4)="0804",MID(Saisie!C2585,4,4)="0907",A2584=""),"",_xlfn.XLOOKUP(A2584,Matériau!A:A,Matériau!C:C,"ERREUR MATERIAU"))</f>
        <v/>
      </c>
      <c r="C2584" s="25" t="str">
        <f>IF(B2584="","",_xlfn.XLOOKUP(B2584,Questions!A:A,Questions!C:C,""))</f>
        <v/>
      </c>
      <c r="D2584" s="25" t="str">
        <f>IF(B2584="","",_xlfn.XLOOKUP(B2584&amp;"_"&amp;Saisie!F2585,'Réponses'!D:D,'Réponses'!C:C,""))</f>
        <v/>
      </c>
      <c r="E2584" s="25" t="str">
        <f>IF(D2584="","",_xlfn.XLOOKUP(D2584,'Réponses'!C:C,'Réponses'!F:F,"ERREUR PROCHAINE QUESTION"))</f>
        <v/>
      </c>
      <c r="F2584" s="25" t="str">
        <f>IF(E2584="","",_xlfn.XLOOKUP(E2584,Questions!$A:$A,Questions!$C:$C,""))</f>
        <v/>
      </c>
      <c r="G2584" s="25" t="str">
        <f>IF(E2584="","",_xlfn.XLOOKUP(E2584&amp;"_"&amp;Saisie!H2585,'Réponses'!D:D,'Réponses'!C:C,""))</f>
        <v/>
      </c>
      <c r="H2584" s="25" t="str">
        <f>IF(G2584="","",_xlfn.XLOOKUP(G2584,'Réponses'!C:C,'Réponses'!F:F,"ERREUR PROCHAINE QUESTION"))</f>
        <v/>
      </c>
      <c r="I2584" s="25" t="str">
        <f>IF(H2584="","",_xlfn.XLOOKUP(H2584,Questions!$A:$A,Questions!$C:$C,"ERREUR TYPE"))</f>
        <v/>
      </c>
      <c r="J2584" s="25" t="str">
        <f>IF(H2584="","",_xlfn.XLOOKUP(H2584&amp;"_"&amp;Saisie!J2585,'Réponses'!D:D,'Réponses'!C:C,""))</f>
        <v/>
      </c>
      <c r="K2584" s="25" t="str">
        <f>IF(J2584="","",_xlfn.XLOOKUP(J2584,'Réponses'!C:C,'Réponses'!F:F,"ERREUR PROCHAINE QUESTION"))</f>
        <v/>
      </c>
      <c r="L2584" s="25" t="str">
        <f>IF(K2584="","",_xlfn.XLOOKUP(K2584,Questions!$A:$A,Questions!$C:$C,""))</f>
        <v/>
      </c>
      <c r="M2584" s="25" t="str">
        <f>IF(K2584="","",_xlfn.XLOOKUP(K2584&amp;"_"&amp;Saisie!L2585,'Réponses'!D:D,'Réponses'!C:C,""))</f>
        <v/>
      </c>
      <c r="N2584" s="25" t="str">
        <f>IF(M2584="","",_xlfn.XLOOKUP(M2584,'Réponses'!C:C,'Réponses'!F:F,"ERREUR PROCHAINE QUESTION"))</f>
        <v/>
      </c>
      <c r="O2584" s="25" t="str">
        <f>IF(N2584="","",_xlfn.XLOOKUP(N2584,Questions!$A:$A,Questions!$C:$C,"ERREUR TYPE"))</f>
        <v/>
      </c>
      <c r="P2584" s="25" t="str">
        <f>IF(N2584="","",_xlfn.XLOOKUP(N2584&amp;"_"&amp;Saisie!N2585,'Réponses'!D:D,'Réponses'!C:C,""))</f>
        <v/>
      </c>
      <c r="Q2584" s="25" t="str">
        <f t="shared" si="40"/>
        <v/>
      </c>
    </row>
    <row r="2585" spans="1:17">
      <c r="A2585" s="25" t="str">
        <f>IF(ISBLANK(Saisie!C2586),"",_xlfn.XLOOKUP(Saisie!C2586,Barème!A:A,Barème!F:F,"ERREUR CODE PRODUIT"))</f>
        <v/>
      </c>
      <c r="B2585" s="25" t="str">
        <f>IF(OR(A2585="08",A2585="07",MID(Saisie!C2586,4,4)="0804",MID(Saisie!C2586,4,4)="0907",A2585=""),"",_xlfn.XLOOKUP(A2585,Matériau!A:A,Matériau!C:C,"ERREUR MATERIAU"))</f>
        <v/>
      </c>
      <c r="C2585" s="25" t="str">
        <f>IF(B2585="","",_xlfn.XLOOKUP(B2585,Questions!A:A,Questions!C:C,""))</f>
        <v/>
      </c>
      <c r="D2585" s="25" t="str">
        <f>IF(B2585="","",_xlfn.XLOOKUP(B2585&amp;"_"&amp;Saisie!F2586,'Réponses'!D:D,'Réponses'!C:C,""))</f>
        <v/>
      </c>
      <c r="E2585" s="25" t="str">
        <f>IF(D2585="","",_xlfn.XLOOKUP(D2585,'Réponses'!C:C,'Réponses'!F:F,"ERREUR PROCHAINE QUESTION"))</f>
        <v/>
      </c>
      <c r="F2585" s="25" t="str">
        <f>IF(E2585="","",_xlfn.XLOOKUP(E2585,Questions!$A:$A,Questions!$C:$C,""))</f>
        <v/>
      </c>
      <c r="G2585" s="25" t="str">
        <f>IF(E2585="","",_xlfn.XLOOKUP(E2585&amp;"_"&amp;Saisie!H2586,'Réponses'!D:D,'Réponses'!C:C,""))</f>
        <v/>
      </c>
      <c r="H2585" s="25" t="str">
        <f>IF(G2585="","",_xlfn.XLOOKUP(G2585,'Réponses'!C:C,'Réponses'!F:F,"ERREUR PROCHAINE QUESTION"))</f>
        <v/>
      </c>
      <c r="I2585" s="25" t="str">
        <f>IF(H2585="","",_xlfn.XLOOKUP(H2585,Questions!$A:$A,Questions!$C:$C,"ERREUR TYPE"))</f>
        <v/>
      </c>
      <c r="J2585" s="25" t="str">
        <f>IF(H2585="","",_xlfn.XLOOKUP(H2585&amp;"_"&amp;Saisie!J2586,'Réponses'!D:D,'Réponses'!C:C,""))</f>
        <v/>
      </c>
      <c r="K2585" s="25" t="str">
        <f>IF(J2585="","",_xlfn.XLOOKUP(J2585,'Réponses'!C:C,'Réponses'!F:F,"ERREUR PROCHAINE QUESTION"))</f>
        <v/>
      </c>
      <c r="L2585" s="25" t="str">
        <f>IF(K2585="","",_xlfn.XLOOKUP(K2585,Questions!$A:$A,Questions!$C:$C,""))</f>
        <v/>
      </c>
      <c r="M2585" s="25" t="str">
        <f>IF(K2585="","",_xlfn.XLOOKUP(K2585&amp;"_"&amp;Saisie!L2586,'Réponses'!D:D,'Réponses'!C:C,""))</f>
        <v/>
      </c>
      <c r="N2585" s="25" t="str">
        <f>IF(M2585="","",_xlfn.XLOOKUP(M2585,'Réponses'!C:C,'Réponses'!F:F,"ERREUR PROCHAINE QUESTION"))</f>
        <v/>
      </c>
      <c r="O2585" s="25" t="str">
        <f>IF(N2585="","",_xlfn.XLOOKUP(N2585,Questions!$A:$A,Questions!$C:$C,"ERREUR TYPE"))</f>
        <v/>
      </c>
      <c r="P2585" s="25" t="str">
        <f>IF(N2585="","",_xlfn.XLOOKUP(N2585&amp;"_"&amp;Saisie!N2586,'Réponses'!D:D,'Réponses'!C:C,""))</f>
        <v/>
      </c>
      <c r="Q2585" s="25" t="str">
        <f t="shared" si="40"/>
        <v/>
      </c>
    </row>
    <row r="2586" spans="1:17">
      <c r="A2586" s="25" t="str">
        <f>IF(ISBLANK(Saisie!C2587),"",_xlfn.XLOOKUP(Saisie!C2587,Barème!A:A,Barème!F:F,"ERREUR CODE PRODUIT"))</f>
        <v/>
      </c>
      <c r="B2586" s="25" t="str">
        <f>IF(OR(A2586="08",A2586="07",MID(Saisie!C2587,4,4)="0804",MID(Saisie!C2587,4,4)="0907",A2586=""),"",_xlfn.XLOOKUP(A2586,Matériau!A:A,Matériau!C:C,"ERREUR MATERIAU"))</f>
        <v/>
      </c>
      <c r="C2586" s="25" t="str">
        <f>IF(B2586="","",_xlfn.XLOOKUP(B2586,Questions!A:A,Questions!C:C,""))</f>
        <v/>
      </c>
      <c r="D2586" s="25" t="str">
        <f>IF(B2586="","",_xlfn.XLOOKUP(B2586&amp;"_"&amp;Saisie!F2587,'Réponses'!D:D,'Réponses'!C:C,""))</f>
        <v/>
      </c>
      <c r="E2586" s="25" t="str">
        <f>IF(D2586="","",_xlfn.XLOOKUP(D2586,'Réponses'!C:C,'Réponses'!F:F,"ERREUR PROCHAINE QUESTION"))</f>
        <v/>
      </c>
      <c r="F2586" s="25" t="str">
        <f>IF(E2586="","",_xlfn.XLOOKUP(E2586,Questions!$A:$A,Questions!$C:$C,""))</f>
        <v/>
      </c>
      <c r="G2586" s="25" t="str">
        <f>IF(E2586="","",_xlfn.XLOOKUP(E2586&amp;"_"&amp;Saisie!H2587,'Réponses'!D:D,'Réponses'!C:C,""))</f>
        <v/>
      </c>
      <c r="H2586" s="25" t="str">
        <f>IF(G2586="","",_xlfn.XLOOKUP(G2586,'Réponses'!C:C,'Réponses'!F:F,"ERREUR PROCHAINE QUESTION"))</f>
        <v/>
      </c>
      <c r="I2586" s="25" t="str">
        <f>IF(H2586="","",_xlfn.XLOOKUP(H2586,Questions!$A:$A,Questions!$C:$C,"ERREUR TYPE"))</f>
        <v/>
      </c>
      <c r="J2586" s="25" t="str">
        <f>IF(H2586="","",_xlfn.XLOOKUP(H2586&amp;"_"&amp;Saisie!J2587,'Réponses'!D:D,'Réponses'!C:C,""))</f>
        <v/>
      </c>
      <c r="K2586" s="25" t="str">
        <f>IF(J2586="","",_xlfn.XLOOKUP(J2586,'Réponses'!C:C,'Réponses'!F:F,"ERREUR PROCHAINE QUESTION"))</f>
        <v/>
      </c>
      <c r="L2586" s="25" t="str">
        <f>IF(K2586="","",_xlfn.XLOOKUP(K2586,Questions!$A:$A,Questions!$C:$C,""))</f>
        <v/>
      </c>
      <c r="M2586" s="25" t="str">
        <f>IF(K2586="","",_xlfn.XLOOKUP(K2586&amp;"_"&amp;Saisie!L2587,'Réponses'!D:D,'Réponses'!C:C,""))</f>
        <v/>
      </c>
      <c r="N2586" s="25" t="str">
        <f>IF(M2586="","",_xlfn.XLOOKUP(M2586,'Réponses'!C:C,'Réponses'!F:F,"ERREUR PROCHAINE QUESTION"))</f>
        <v/>
      </c>
      <c r="O2586" s="25" t="str">
        <f>IF(N2586="","",_xlfn.XLOOKUP(N2586,Questions!$A:$A,Questions!$C:$C,"ERREUR TYPE"))</f>
        <v/>
      </c>
      <c r="P2586" s="25" t="str">
        <f>IF(N2586="","",_xlfn.XLOOKUP(N2586&amp;"_"&amp;Saisie!N2587,'Réponses'!D:D,'Réponses'!C:C,""))</f>
        <v/>
      </c>
      <c r="Q2586" s="25" t="str">
        <f t="shared" si="40"/>
        <v/>
      </c>
    </row>
    <row r="2587" spans="1:17">
      <c r="A2587" s="25" t="str">
        <f>IF(ISBLANK(Saisie!C2588),"",_xlfn.XLOOKUP(Saisie!C2588,Barème!A:A,Barème!F:F,"ERREUR CODE PRODUIT"))</f>
        <v/>
      </c>
      <c r="B2587" s="25" t="str">
        <f>IF(OR(A2587="08",A2587="07",MID(Saisie!C2588,4,4)="0804",MID(Saisie!C2588,4,4)="0907",A2587=""),"",_xlfn.XLOOKUP(A2587,Matériau!A:A,Matériau!C:C,"ERREUR MATERIAU"))</f>
        <v/>
      </c>
      <c r="C2587" s="25" t="str">
        <f>IF(B2587="","",_xlfn.XLOOKUP(B2587,Questions!A:A,Questions!C:C,""))</f>
        <v/>
      </c>
      <c r="D2587" s="25" t="str">
        <f>IF(B2587="","",_xlfn.XLOOKUP(B2587&amp;"_"&amp;Saisie!F2588,'Réponses'!D:D,'Réponses'!C:C,""))</f>
        <v/>
      </c>
      <c r="E2587" s="25" t="str">
        <f>IF(D2587="","",_xlfn.XLOOKUP(D2587,'Réponses'!C:C,'Réponses'!F:F,"ERREUR PROCHAINE QUESTION"))</f>
        <v/>
      </c>
      <c r="F2587" s="25" t="str">
        <f>IF(E2587="","",_xlfn.XLOOKUP(E2587,Questions!$A:$A,Questions!$C:$C,""))</f>
        <v/>
      </c>
      <c r="G2587" s="25" t="str">
        <f>IF(E2587="","",_xlfn.XLOOKUP(E2587&amp;"_"&amp;Saisie!H2588,'Réponses'!D:D,'Réponses'!C:C,""))</f>
        <v/>
      </c>
      <c r="H2587" s="25" t="str">
        <f>IF(G2587="","",_xlfn.XLOOKUP(G2587,'Réponses'!C:C,'Réponses'!F:F,"ERREUR PROCHAINE QUESTION"))</f>
        <v/>
      </c>
      <c r="I2587" s="25" t="str">
        <f>IF(H2587="","",_xlfn.XLOOKUP(H2587,Questions!$A:$A,Questions!$C:$C,"ERREUR TYPE"))</f>
        <v/>
      </c>
      <c r="J2587" s="25" t="str">
        <f>IF(H2587="","",_xlfn.XLOOKUP(H2587&amp;"_"&amp;Saisie!J2588,'Réponses'!D:D,'Réponses'!C:C,""))</f>
        <v/>
      </c>
      <c r="K2587" s="25" t="str">
        <f>IF(J2587="","",_xlfn.XLOOKUP(J2587,'Réponses'!C:C,'Réponses'!F:F,"ERREUR PROCHAINE QUESTION"))</f>
        <v/>
      </c>
      <c r="L2587" s="25" t="str">
        <f>IF(K2587="","",_xlfn.XLOOKUP(K2587,Questions!$A:$A,Questions!$C:$C,""))</f>
        <v/>
      </c>
      <c r="M2587" s="25" t="str">
        <f>IF(K2587="","",_xlfn.XLOOKUP(K2587&amp;"_"&amp;Saisie!L2588,'Réponses'!D:D,'Réponses'!C:C,""))</f>
        <v/>
      </c>
      <c r="N2587" s="25" t="str">
        <f>IF(M2587="","",_xlfn.XLOOKUP(M2587,'Réponses'!C:C,'Réponses'!F:F,"ERREUR PROCHAINE QUESTION"))</f>
        <v/>
      </c>
      <c r="O2587" s="25" t="str">
        <f>IF(N2587="","",_xlfn.XLOOKUP(N2587,Questions!$A:$A,Questions!$C:$C,"ERREUR TYPE"))</f>
        <v/>
      </c>
      <c r="P2587" s="25" t="str">
        <f>IF(N2587="","",_xlfn.XLOOKUP(N2587&amp;"_"&amp;Saisie!N2588,'Réponses'!D:D,'Réponses'!C:C,""))</f>
        <v/>
      </c>
      <c r="Q2587" s="25" t="str">
        <f t="shared" si="40"/>
        <v/>
      </c>
    </row>
    <row r="2588" spans="1:17">
      <c r="A2588" s="25" t="str">
        <f>IF(ISBLANK(Saisie!C2589),"",_xlfn.XLOOKUP(Saisie!C2589,Barème!A:A,Barème!F:F,"ERREUR CODE PRODUIT"))</f>
        <v/>
      </c>
      <c r="B2588" s="25" t="str">
        <f>IF(OR(A2588="08",A2588="07",MID(Saisie!C2589,4,4)="0804",MID(Saisie!C2589,4,4)="0907",A2588=""),"",_xlfn.XLOOKUP(A2588,Matériau!A:A,Matériau!C:C,"ERREUR MATERIAU"))</f>
        <v/>
      </c>
      <c r="C2588" s="25" t="str">
        <f>IF(B2588="","",_xlfn.XLOOKUP(B2588,Questions!A:A,Questions!C:C,""))</f>
        <v/>
      </c>
      <c r="D2588" s="25" t="str">
        <f>IF(B2588="","",_xlfn.XLOOKUP(B2588&amp;"_"&amp;Saisie!F2589,'Réponses'!D:D,'Réponses'!C:C,""))</f>
        <v/>
      </c>
      <c r="E2588" s="25" t="str">
        <f>IF(D2588="","",_xlfn.XLOOKUP(D2588,'Réponses'!C:C,'Réponses'!F:F,"ERREUR PROCHAINE QUESTION"))</f>
        <v/>
      </c>
      <c r="F2588" s="25" t="str">
        <f>IF(E2588="","",_xlfn.XLOOKUP(E2588,Questions!$A:$A,Questions!$C:$C,""))</f>
        <v/>
      </c>
      <c r="G2588" s="25" t="str">
        <f>IF(E2588="","",_xlfn.XLOOKUP(E2588&amp;"_"&amp;Saisie!H2589,'Réponses'!D:D,'Réponses'!C:C,""))</f>
        <v/>
      </c>
      <c r="H2588" s="25" t="str">
        <f>IF(G2588="","",_xlfn.XLOOKUP(G2588,'Réponses'!C:C,'Réponses'!F:F,"ERREUR PROCHAINE QUESTION"))</f>
        <v/>
      </c>
      <c r="I2588" s="25" t="str">
        <f>IF(H2588="","",_xlfn.XLOOKUP(H2588,Questions!$A:$A,Questions!$C:$C,"ERREUR TYPE"))</f>
        <v/>
      </c>
      <c r="J2588" s="25" t="str">
        <f>IF(H2588="","",_xlfn.XLOOKUP(H2588&amp;"_"&amp;Saisie!J2589,'Réponses'!D:D,'Réponses'!C:C,""))</f>
        <v/>
      </c>
      <c r="K2588" s="25" t="str">
        <f>IF(J2588="","",_xlfn.XLOOKUP(J2588,'Réponses'!C:C,'Réponses'!F:F,"ERREUR PROCHAINE QUESTION"))</f>
        <v/>
      </c>
      <c r="L2588" s="25" t="str">
        <f>IF(K2588="","",_xlfn.XLOOKUP(K2588,Questions!$A:$A,Questions!$C:$C,""))</f>
        <v/>
      </c>
      <c r="M2588" s="25" t="str">
        <f>IF(K2588="","",_xlfn.XLOOKUP(K2588&amp;"_"&amp;Saisie!L2589,'Réponses'!D:D,'Réponses'!C:C,""))</f>
        <v/>
      </c>
      <c r="N2588" s="25" t="str">
        <f>IF(M2588="","",_xlfn.XLOOKUP(M2588,'Réponses'!C:C,'Réponses'!F:F,"ERREUR PROCHAINE QUESTION"))</f>
        <v/>
      </c>
      <c r="O2588" s="25" t="str">
        <f>IF(N2588="","",_xlfn.XLOOKUP(N2588,Questions!$A:$A,Questions!$C:$C,"ERREUR TYPE"))</f>
        <v/>
      </c>
      <c r="P2588" s="25" t="str">
        <f>IF(N2588="","",_xlfn.XLOOKUP(N2588&amp;"_"&amp;Saisie!N2589,'Réponses'!D:D,'Réponses'!C:C,""))</f>
        <v/>
      </c>
      <c r="Q2588" s="25" t="str">
        <f t="shared" si="40"/>
        <v/>
      </c>
    </row>
    <row r="2589" spans="1:17">
      <c r="A2589" s="25" t="str">
        <f>IF(ISBLANK(Saisie!C2590),"",_xlfn.XLOOKUP(Saisie!C2590,Barème!A:A,Barème!F:F,"ERREUR CODE PRODUIT"))</f>
        <v/>
      </c>
      <c r="B2589" s="25" t="str">
        <f>IF(OR(A2589="08",A2589="07",MID(Saisie!C2590,4,4)="0804",MID(Saisie!C2590,4,4)="0907",A2589=""),"",_xlfn.XLOOKUP(A2589,Matériau!A:A,Matériau!C:C,"ERREUR MATERIAU"))</f>
        <v/>
      </c>
      <c r="C2589" s="25" t="str">
        <f>IF(B2589="","",_xlfn.XLOOKUP(B2589,Questions!A:A,Questions!C:C,""))</f>
        <v/>
      </c>
      <c r="D2589" s="25" t="str">
        <f>IF(B2589="","",_xlfn.XLOOKUP(B2589&amp;"_"&amp;Saisie!F2590,'Réponses'!D:D,'Réponses'!C:C,""))</f>
        <v/>
      </c>
      <c r="E2589" s="25" t="str">
        <f>IF(D2589="","",_xlfn.XLOOKUP(D2589,'Réponses'!C:C,'Réponses'!F:F,"ERREUR PROCHAINE QUESTION"))</f>
        <v/>
      </c>
      <c r="F2589" s="25" t="str">
        <f>IF(E2589="","",_xlfn.XLOOKUP(E2589,Questions!$A:$A,Questions!$C:$C,""))</f>
        <v/>
      </c>
      <c r="G2589" s="25" t="str">
        <f>IF(E2589="","",_xlfn.XLOOKUP(E2589&amp;"_"&amp;Saisie!H2590,'Réponses'!D:D,'Réponses'!C:C,""))</f>
        <v/>
      </c>
      <c r="H2589" s="25" t="str">
        <f>IF(G2589="","",_xlfn.XLOOKUP(G2589,'Réponses'!C:C,'Réponses'!F:F,"ERREUR PROCHAINE QUESTION"))</f>
        <v/>
      </c>
      <c r="I2589" s="25" t="str">
        <f>IF(H2589="","",_xlfn.XLOOKUP(H2589,Questions!$A:$A,Questions!$C:$C,"ERREUR TYPE"))</f>
        <v/>
      </c>
      <c r="J2589" s="25" t="str">
        <f>IF(H2589="","",_xlfn.XLOOKUP(H2589&amp;"_"&amp;Saisie!J2590,'Réponses'!D:D,'Réponses'!C:C,""))</f>
        <v/>
      </c>
      <c r="K2589" s="25" t="str">
        <f>IF(J2589="","",_xlfn.XLOOKUP(J2589,'Réponses'!C:C,'Réponses'!F:F,"ERREUR PROCHAINE QUESTION"))</f>
        <v/>
      </c>
      <c r="L2589" s="25" t="str">
        <f>IF(K2589="","",_xlfn.XLOOKUP(K2589,Questions!$A:$A,Questions!$C:$C,""))</f>
        <v/>
      </c>
      <c r="M2589" s="25" t="str">
        <f>IF(K2589="","",_xlfn.XLOOKUP(K2589&amp;"_"&amp;Saisie!L2590,'Réponses'!D:D,'Réponses'!C:C,""))</f>
        <v/>
      </c>
      <c r="N2589" s="25" t="str">
        <f>IF(M2589="","",_xlfn.XLOOKUP(M2589,'Réponses'!C:C,'Réponses'!F:F,"ERREUR PROCHAINE QUESTION"))</f>
        <v/>
      </c>
      <c r="O2589" s="25" t="str">
        <f>IF(N2589="","",_xlfn.XLOOKUP(N2589,Questions!$A:$A,Questions!$C:$C,"ERREUR TYPE"))</f>
        <v/>
      </c>
      <c r="P2589" s="25" t="str">
        <f>IF(N2589="","",_xlfn.XLOOKUP(N2589&amp;"_"&amp;Saisie!N2590,'Réponses'!D:D,'Réponses'!C:C,""))</f>
        <v/>
      </c>
      <c r="Q2589" s="25" t="str">
        <f t="shared" si="40"/>
        <v/>
      </c>
    </row>
    <row r="2590" spans="1:17">
      <c r="A2590" s="25" t="str">
        <f>IF(ISBLANK(Saisie!C2591),"",_xlfn.XLOOKUP(Saisie!C2591,Barème!A:A,Barème!F:F,"ERREUR CODE PRODUIT"))</f>
        <v/>
      </c>
      <c r="B2590" s="25" t="str">
        <f>IF(OR(A2590="08",A2590="07",MID(Saisie!C2591,4,4)="0804",MID(Saisie!C2591,4,4)="0907",A2590=""),"",_xlfn.XLOOKUP(A2590,Matériau!A:A,Matériau!C:C,"ERREUR MATERIAU"))</f>
        <v/>
      </c>
      <c r="C2590" s="25" t="str">
        <f>IF(B2590="","",_xlfn.XLOOKUP(B2590,Questions!A:A,Questions!C:C,""))</f>
        <v/>
      </c>
      <c r="D2590" s="25" t="str">
        <f>IF(B2590="","",_xlfn.XLOOKUP(B2590&amp;"_"&amp;Saisie!F2591,'Réponses'!D:D,'Réponses'!C:C,""))</f>
        <v/>
      </c>
      <c r="E2590" s="25" t="str">
        <f>IF(D2590="","",_xlfn.XLOOKUP(D2590,'Réponses'!C:C,'Réponses'!F:F,"ERREUR PROCHAINE QUESTION"))</f>
        <v/>
      </c>
      <c r="F2590" s="25" t="str">
        <f>IF(E2590="","",_xlfn.XLOOKUP(E2590,Questions!$A:$A,Questions!$C:$C,""))</f>
        <v/>
      </c>
      <c r="G2590" s="25" t="str">
        <f>IF(E2590="","",_xlfn.XLOOKUP(E2590&amp;"_"&amp;Saisie!H2591,'Réponses'!D:D,'Réponses'!C:C,""))</f>
        <v/>
      </c>
      <c r="H2590" s="25" t="str">
        <f>IF(G2590="","",_xlfn.XLOOKUP(G2590,'Réponses'!C:C,'Réponses'!F:F,"ERREUR PROCHAINE QUESTION"))</f>
        <v/>
      </c>
      <c r="I2590" s="25" t="str">
        <f>IF(H2590="","",_xlfn.XLOOKUP(H2590,Questions!$A:$A,Questions!$C:$C,"ERREUR TYPE"))</f>
        <v/>
      </c>
      <c r="J2590" s="25" t="str">
        <f>IF(H2590="","",_xlfn.XLOOKUP(H2590&amp;"_"&amp;Saisie!J2591,'Réponses'!D:D,'Réponses'!C:C,""))</f>
        <v/>
      </c>
      <c r="K2590" s="25" t="str">
        <f>IF(J2590="","",_xlfn.XLOOKUP(J2590,'Réponses'!C:C,'Réponses'!F:F,"ERREUR PROCHAINE QUESTION"))</f>
        <v/>
      </c>
      <c r="L2590" s="25" t="str">
        <f>IF(K2590="","",_xlfn.XLOOKUP(K2590,Questions!$A:$A,Questions!$C:$C,""))</f>
        <v/>
      </c>
      <c r="M2590" s="25" t="str">
        <f>IF(K2590="","",_xlfn.XLOOKUP(K2590&amp;"_"&amp;Saisie!L2591,'Réponses'!D:D,'Réponses'!C:C,""))</f>
        <v/>
      </c>
      <c r="N2590" s="25" t="str">
        <f>IF(M2590="","",_xlfn.XLOOKUP(M2590,'Réponses'!C:C,'Réponses'!F:F,"ERREUR PROCHAINE QUESTION"))</f>
        <v/>
      </c>
      <c r="O2590" s="25" t="str">
        <f>IF(N2590="","",_xlfn.XLOOKUP(N2590,Questions!$A:$A,Questions!$C:$C,"ERREUR TYPE"))</f>
        <v/>
      </c>
      <c r="P2590" s="25" t="str">
        <f>IF(N2590="","",_xlfn.XLOOKUP(N2590&amp;"_"&amp;Saisie!N2591,'Réponses'!D:D,'Réponses'!C:C,""))</f>
        <v/>
      </c>
      <c r="Q2590" s="25" t="str">
        <f t="shared" si="40"/>
        <v/>
      </c>
    </row>
    <row r="2591" spans="1:17">
      <c r="A2591" s="25" t="str">
        <f>IF(ISBLANK(Saisie!C2592),"",_xlfn.XLOOKUP(Saisie!C2592,Barème!A:A,Barème!F:F,"ERREUR CODE PRODUIT"))</f>
        <v/>
      </c>
      <c r="B2591" s="25" t="str">
        <f>IF(OR(A2591="08",A2591="07",MID(Saisie!C2592,4,4)="0804",MID(Saisie!C2592,4,4)="0907",A2591=""),"",_xlfn.XLOOKUP(A2591,Matériau!A:A,Matériau!C:C,"ERREUR MATERIAU"))</f>
        <v/>
      </c>
      <c r="C2591" s="25" t="str">
        <f>IF(B2591="","",_xlfn.XLOOKUP(B2591,Questions!A:A,Questions!C:C,""))</f>
        <v/>
      </c>
      <c r="D2591" s="25" t="str">
        <f>IF(B2591="","",_xlfn.XLOOKUP(B2591&amp;"_"&amp;Saisie!F2592,'Réponses'!D:D,'Réponses'!C:C,""))</f>
        <v/>
      </c>
      <c r="E2591" s="25" t="str">
        <f>IF(D2591="","",_xlfn.XLOOKUP(D2591,'Réponses'!C:C,'Réponses'!F:F,"ERREUR PROCHAINE QUESTION"))</f>
        <v/>
      </c>
      <c r="F2591" s="25" t="str">
        <f>IF(E2591="","",_xlfn.XLOOKUP(E2591,Questions!$A:$A,Questions!$C:$C,""))</f>
        <v/>
      </c>
      <c r="G2591" s="25" t="str">
        <f>IF(E2591="","",_xlfn.XLOOKUP(E2591&amp;"_"&amp;Saisie!H2592,'Réponses'!D:D,'Réponses'!C:C,""))</f>
        <v/>
      </c>
      <c r="H2591" s="25" t="str">
        <f>IF(G2591="","",_xlfn.XLOOKUP(G2591,'Réponses'!C:C,'Réponses'!F:F,"ERREUR PROCHAINE QUESTION"))</f>
        <v/>
      </c>
      <c r="I2591" s="25" t="str">
        <f>IF(H2591="","",_xlfn.XLOOKUP(H2591,Questions!$A:$A,Questions!$C:$C,"ERREUR TYPE"))</f>
        <v/>
      </c>
      <c r="J2591" s="25" t="str">
        <f>IF(H2591="","",_xlfn.XLOOKUP(H2591&amp;"_"&amp;Saisie!J2592,'Réponses'!D:D,'Réponses'!C:C,""))</f>
        <v/>
      </c>
      <c r="K2591" s="25" t="str">
        <f>IF(J2591="","",_xlfn.XLOOKUP(J2591,'Réponses'!C:C,'Réponses'!F:F,"ERREUR PROCHAINE QUESTION"))</f>
        <v/>
      </c>
      <c r="L2591" s="25" t="str">
        <f>IF(K2591="","",_xlfn.XLOOKUP(K2591,Questions!$A:$A,Questions!$C:$C,""))</f>
        <v/>
      </c>
      <c r="M2591" s="25" t="str">
        <f>IF(K2591="","",_xlfn.XLOOKUP(K2591&amp;"_"&amp;Saisie!L2592,'Réponses'!D:D,'Réponses'!C:C,""))</f>
        <v/>
      </c>
      <c r="N2591" s="25" t="str">
        <f>IF(M2591="","",_xlfn.XLOOKUP(M2591,'Réponses'!C:C,'Réponses'!F:F,"ERREUR PROCHAINE QUESTION"))</f>
        <v/>
      </c>
      <c r="O2591" s="25" t="str">
        <f>IF(N2591="","",_xlfn.XLOOKUP(N2591,Questions!$A:$A,Questions!$C:$C,"ERREUR TYPE"))</f>
        <v/>
      </c>
      <c r="P2591" s="25" t="str">
        <f>IF(N2591="","",_xlfn.XLOOKUP(N2591&amp;"_"&amp;Saisie!N2592,'Réponses'!D:D,'Réponses'!C:C,""))</f>
        <v/>
      </c>
      <c r="Q2591" s="25" t="str">
        <f t="shared" si="40"/>
        <v/>
      </c>
    </row>
    <row r="2592" spans="1:17">
      <c r="A2592" s="25" t="str">
        <f>IF(ISBLANK(Saisie!C2593),"",_xlfn.XLOOKUP(Saisie!C2593,Barème!A:A,Barème!F:F,"ERREUR CODE PRODUIT"))</f>
        <v/>
      </c>
      <c r="B2592" s="25" t="str">
        <f>IF(OR(A2592="08",A2592="07",MID(Saisie!C2593,4,4)="0804",MID(Saisie!C2593,4,4)="0907",A2592=""),"",_xlfn.XLOOKUP(A2592,Matériau!A:A,Matériau!C:C,"ERREUR MATERIAU"))</f>
        <v/>
      </c>
      <c r="C2592" s="25" t="str">
        <f>IF(B2592="","",_xlfn.XLOOKUP(B2592,Questions!A:A,Questions!C:C,""))</f>
        <v/>
      </c>
      <c r="D2592" s="25" t="str">
        <f>IF(B2592="","",_xlfn.XLOOKUP(B2592&amp;"_"&amp;Saisie!F2593,'Réponses'!D:D,'Réponses'!C:C,""))</f>
        <v/>
      </c>
      <c r="E2592" s="25" t="str">
        <f>IF(D2592="","",_xlfn.XLOOKUP(D2592,'Réponses'!C:C,'Réponses'!F:F,"ERREUR PROCHAINE QUESTION"))</f>
        <v/>
      </c>
      <c r="F2592" s="25" t="str">
        <f>IF(E2592="","",_xlfn.XLOOKUP(E2592,Questions!$A:$A,Questions!$C:$C,""))</f>
        <v/>
      </c>
      <c r="G2592" s="25" t="str">
        <f>IF(E2592="","",_xlfn.XLOOKUP(E2592&amp;"_"&amp;Saisie!H2593,'Réponses'!D:D,'Réponses'!C:C,""))</f>
        <v/>
      </c>
      <c r="H2592" s="25" t="str">
        <f>IF(G2592="","",_xlfn.XLOOKUP(G2592,'Réponses'!C:C,'Réponses'!F:F,"ERREUR PROCHAINE QUESTION"))</f>
        <v/>
      </c>
      <c r="I2592" s="25" t="str">
        <f>IF(H2592="","",_xlfn.XLOOKUP(H2592,Questions!$A:$A,Questions!$C:$C,"ERREUR TYPE"))</f>
        <v/>
      </c>
      <c r="J2592" s="25" t="str">
        <f>IF(H2592="","",_xlfn.XLOOKUP(H2592&amp;"_"&amp;Saisie!J2593,'Réponses'!D:D,'Réponses'!C:C,""))</f>
        <v/>
      </c>
      <c r="K2592" s="25" t="str">
        <f>IF(J2592="","",_xlfn.XLOOKUP(J2592,'Réponses'!C:C,'Réponses'!F:F,"ERREUR PROCHAINE QUESTION"))</f>
        <v/>
      </c>
      <c r="L2592" s="25" t="str">
        <f>IF(K2592="","",_xlfn.XLOOKUP(K2592,Questions!$A:$A,Questions!$C:$C,""))</f>
        <v/>
      </c>
      <c r="M2592" s="25" t="str">
        <f>IF(K2592="","",_xlfn.XLOOKUP(K2592&amp;"_"&amp;Saisie!L2593,'Réponses'!D:D,'Réponses'!C:C,""))</f>
        <v/>
      </c>
      <c r="N2592" s="25" t="str">
        <f>IF(M2592="","",_xlfn.XLOOKUP(M2592,'Réponses'!C:C,'Réponses'!F:F,"ERREUR PROCHAINE QUESTION"))</f>
        <v/>
      </c>
      <c r="O2592" s="25" t="str">
        <f>IF(N2592="","",_xlfn.XLOOKUP(N2592,Questions!$A:$A,Questions!$C:$C,"ERREUR TYPE"))</f>
        <v/>
      </c>
      <c r="P2592" s="25" t="str">
        <f>IF(N2592="","",_xlfn.XLOOKUP(N2592&amp;"_"&amp;Saisie!N2593,'Réponses'!D:D,'Réponses'!C:C,""))</f>
        <v/>
      </c>
      <c r="Q2592" s="25" t="str">
        <f t="shared" si="40"/>
        <v/>
      </c>
    </row>
    <row r="2593" spans="1:17">
      <c r="A2593" s="25" t="str">
        <f>IF(ISBLANK(Saisie!C2594),"",_xlfn.XLOOKUP(Saisie!C2594,Barème!A:A,Barème!F:F,"ERREUR CODE PRODUIT"))</f>
        <v/>
      </c>
      <c r="B2593" s="25" t="str">
        <f>IF(OR(A2593="08",A2593="07",MID(Saisie!C2594,4,4)="0804",MID(Saisie!C2594,4,4)="0907",A2593=""),"",_xlfn.XLOOKUP(A2593,Matériau!A:A,Matériau!C:C,"ERREUR MATERIAU"))</f>
        <v/>
      </c>
      <c r="C2593" s="25" t="str">
        <f>IF(B2593="","",_xlfn.XLOOKUP(B2593,Questions!A:A,Questions!C:C,""))</f>
        <v/>
      </c>
      <c r="D2593" s="25" t="str">
        <f>IF(B2593="","",_xlfn.XLOOKUP(B2593&amp;"_"&amp;Saisie!F2594,'Réponses'!D:D,'Réponses'!C:C,""))</f>
        <v/>
      </c>
      <c r="E2593" s="25" t="str">
        <f>IF(D2593="","",_xlfn.XLOOKUP(D2593,'Réponses'!C:C,'Réponses'!F:F,"ERREUR PROCHAINE QUESTION"))</f>
        <v/>
      </c>
      <c r="F2593" s="25" t="str">
        <f>IF(E2593="","",_xlfn.XLOOKUP(E2593,Questions!$A:$A,Questions!$C:$C,""))</f>
        <v/>
      </c>
      <c r="G2593" s="25" t="str">
        <f>IF(E2593="","",_xlfn.XLOOKUP(E2593&amp;"_"&amp;Saisie!H2594,'Réponses'!D:D,'Réponses'!C:C,""))</f>
        <v/>
      </c>
      <c r="H2593" s="25" t="str">
        <f>IF(G2593="","",_xlfn.XLOOKUP(G2593,'Réponses'!C:C,'Réponses'!F:F,"ERREUR PROCHAINE QUESTION"))</f>
        <v/>
      </c>
      <c r="I2593" s="25" t="str">
        <f>IF(H2593="","",_xlfn.XLOOKUP(H2593,Questions!$A:$A,Questions!$C:$C,"ERREUR TYPE"))</f>
        <v/>
      </c>
      <c r="J2593" s="25" t="str">
        <f>IF(H2593="","",_xlfn.XLOOKUP(H2593&amp;"_"&amp;Saisie!J2594,'Réponses'!D:D,'Réponses'!C:C,""))</f>
        <v/>
      </c>
      <c r="K2593" s="25" t="str">
        <f>IF(J2593="","",_xlfn.XLOOKUP(J2593,'Réponses'!C:C,'Réponses'!F:F,"ERREUR PROCHAINE QUESTION"))</f>
        <v/>
      </c>
      <c r="L2593" s="25" t="str">
        <f>IF(K2593="","",_xlfn.XLOOKUP(K2593,Questions!$A:$A,Questions!$C:$C,""))</f>
        <v/>
      </c>
      <c r="M2593" s="25" t="str">
        <f>IF(K2593="","",_xlfn.XLOOKUP(K2593&amp;"_"&amp;Saisie!L2594,'Réponses'!D:D,'Réponses'!C:C,""))</f>
        <v/>
      </c>
      <c r="N2593" s="25" t="str">
        <f>IF(M2593="","",_xlfn.XLOOKUP(M2593,'Réponses'!C:C,'Réponses'!F:F,"ERREUR PROCHAINE QUESTION"))</f>
        <v/>
      </c>
      <c r="O2593" s="25" t="str">
        <f>IF(N2593="","",_xlfn.XLOOKUP(N2593,Questions!$A:$A,Questions!$C:$C,"ERREUR TYPE"))</f>
        <v/>
      </c>
      <c r="P2593" s="25" t="str">
        <f>IF(N2593="","",_xlfn.XLOOKUP(N2593&amp;"_"&amp;Saisie!N2594,'Réponses'!D:D,'Réponses'!C:C,""))</f>
        <v/>
      </c>
      <c r="Q2593" s="25" t="str">
        <f t="shared" si="40"/>
        <v/>
      </c>
    </row>
    <row r="2594" spans="1:17">
      <c r="A2594" s="25" t="str">
        <f>IF(ISBLANK(Saisie!C2595),"",_xlfn.XLOOKUP(Saisie!C2595,Barème!A:A,Barème!F:F,"ERREUR CODE PRODUIT"))</f>
        <v/>
      </c>
      <c r="B2594" s="25" t="str">
        <f>IF(OR(A2594="08",A2594="07",MID(Saisie!C2595,4,4)="0804",MID(Saisie!C2595,4,4)="0907",A2594=""),"",_xlfn.XLOOKUP(A2594,Matériau!A:A,Matériau!C:C,"ERREUR MATERIAU"))</f>
        <v/>
      </c>
      <c r="C2594" s="25" t="str">
        <f>IF(B2594="","",_xlfn.XLOOKUP(B2594,Questions!A:A,Questions!C:C,""))</f>
        <v/>
      </c>
      <c r="D2594" s="25" t="str">
        <f>IF(B2594="","",_xlfn.XLOOKUP(B2594&amp;"_"&amp;Saisie!F2595,'Réponses'!D:D,'Réponses'!C:C,""))</f>
        <v/>
      </c>
      <c r="E2594" s="25" t="str">
        <f>IF(D2594="","",_xlfn.XLOOKUP(D2594,'Réponses'!C:C,'Réponses'!F:F,"ERREUR PROCHAINE QUESTION"))</f>
        <v/>
      </c>
      <c r="F2594" s="25" t="str">
        <f>IF(E2594="","",_xlfn.XLOOKUP(E2594,Questions!$A:$A,Questions!$C:$C,""))</f>
        <v/>
      </c>
      <c r="G2594" s="25" t="str">
        <f>IF(E2594="","",_xlfn.XLOOKUP(E2594&amp;"_"&amp;Saisie!H2595,'Réponses'!D:D,'Réponses'!C:C,""))</f>
        <v/>
      </c>
      <c r="H2594" s="25" t="str">
        <f>IF(G2594="","",_xlfn.XLOOKUP(G2594,'Réponses'!C:C,'Réponses'!F:F,"ERREUR PROCHAINE QUESTION"))</f>
        <v/>
      </c>
      <c r="I2594" s="25" t="str">
        <f>IF(H2594="","",_xlfn.XLOOKUP(H2594,Questions!$A:$A,Questions!$C:$C,"ERREUR TYPE"))</f>
        <v/>
      </c>
      <c r="J2594" s="25" t="str">
        <f>IF(H2594="","",_xlfn.XLOOKUP(H2594&amp;"_"&amp;Saisie!J2595,'Réponses'!D:D,'Réponses'!C:C,""))</f>
        <v/>
      </c>
      <c r="K2594" s="25" t="str">
        <f>IF(J2594="","",_xlfn.XLOOKUP(J2594,'Réponses'!C:C,'Réponses'!F:F,"ERREUR PROCHAINE QUESTION"))</f>
        <v/>
      </c>
      <c r="L2594" s="25" t="str">
        <f>IF(K2594="","",_xlfn.XLOOKUP(K2594,Questions!$A:$A,Questions!$C:$C,""))</f>
        <v/>
      </c>
      <c r="M2594" s="25" t="str">
        <f>IF(K2594="","",_xlfn.XLOOKUP(K2594&amp;"_"&amp;Saisie!L2595,'Réponses'!D:D,'Réponses'!C:C,""))</f>
        <v/>
      </c>
      <c r="N2594" s="25" t="str">
        <f>IF(M2594="","",_xlfn.XLOOKUP(M2594,'Réponses'!C:C,'Réponses'!F:F,"ERREUR PROCHAINE QUESTION"))</f>
        <v/>
      </c>
      <c r="O2594" s="25" t="str">
        <f>IF(N2594="","",_xlfn.XLOOKUP(N2594,Questions!$A:$A,Questions!$C:$C,"ERREUR TYPE"))</f>
        <v/>
      </c>
      <c r="P2594" s="25" t="str">
        <f>IF(N2594="","",_xlfn.XLOOKUP(N2594&amp;"_"&amp;Saisie!N2595,'Réponses'!D:D,'Réponses'!C:C,""))</f>
        <v/>
      </c>
      <c r="Q2594" s="25" t="str">
        <f t="shared" si="40"/>
        <v/>
      </c>
    </row>
    <row r="2595" spans="1:17">
      <c r="A2595" s="25" t="str">
        <f>IF(ISBLANK(Saisie!C2596),"",_xlfn.XLOOKUP(Saisie!C2596,Barème!A:A,Barème!F:F,"ERREUR CODE PRODUIT"))</f>
        <v/>
      </c>
      <c r="B2595" s="25" t="str">
        <f>IF(OR(A2595="08",A2595="07",MID(Saisie!C2596,4,4)="0804",MID(Saisie!C2596,4,4)="0907",A2595=""),"",_xlfn.XLOOKUP(A2595,Matériau!A:A,Matériau!C:C,"ERREUR MATERIAU"))</f>
        <v/>
      </c>
      <c r="C2595" s="25" t="str">
        <f>IF(B2595="","",_xlfn.XLOOKUP(B2595,Questions!A:A,Questions!C:C,""))</f>
        <v/>
      </c>
      <c r="D2595" s="25" t="str">
        <f>IF(B2595="","",_xlfn.XLOOKUP(B2595&amp;"_"&amp;Saisie!F2596,'Réponses'!D:D,'Réponses'!C:C,""))</f>
        <v/>
      </c>
      <c r="E2595" s="25" t="str">
        <f>IF(D2595="","",_xlfn.XLOOKUP(D2595,'Réponses'!C:C,'Réponses'!F:F,"ERREUR PROCHAINE QUESTION"))</f>
        <v/>
      </c>
      <c r="F2595" s="25" t="str">
        <f>IF(E2595="","",_xlfn.XLOOKUP(E2595,Questions!$A:$A,Questions!$C:$C,""))</f>
        <v/>
      </c>
      <c r="G2595" s="25" t="str">
        <f>IF(E2595="","",_xlfn.XLOOKUP(E2595&amp;"_"&amp;Saisie!H2596,'Réponses'!D:D,'Réponses'!C:C,""))</f>
        <v/>
      </c>
      <c r="H2595" s="25" t="str">
        <f>IF(G2595="","",_xlfn.XLOOKUP(G2595,'Réponses'!C:C,'Réponses'!F:F,"ERREUR PROCHAINE QUESTION"))</f>
        <v/>
      </c>
      <c r="I2595" s="25" t="str">
        <f>IF(H2595="","",_xlfn.XLOOKUP(H2595,Questions!$A:$A,Questions!$C:$C,"ERREUR TYPE"))</f>
        <v/>
      </c>
      <c r="J2595" s="25" t="str">
        <f>IF(H2595="","",_xlfn.XLOOKUP(H2595&amp;"_"&amp;Saisie!J2596,'Réponses'!D:D,'Réponses'!C:C,""))</f>
        <v/>
      </c>
      <c r="K2595" s="25" t="str">
        <f>IF(J2595="","",_xlfn.XLOOKUP(J2595,'Réponses'!C:C,'Réponses'!F:F,"ERREUR PROCHAINE QUESTION"))</f>
        <v/>
      </c>
      <c r="L2595" s="25" t="str">
        <f>IF(K2595="","",_xlfn.XLOOKUP(K2595,Questions!$A:$A,Questions!$C:$C,""))</f>
        <v/>
      </c>
      <c r="M2595" s="25" t="str">
        <f>IF(K2595="","",_xlfn.XLOOKUP(K2595&amp;"_"&amp;Saisie!L2596,'Réponses'!D:D,'Réponses'!C:C,""))</f>
        <v/>
      </c>
      <c r="N2595" s="25" t="str">
        <f>IF(M2595="","",_xlfn.XLOOKUP(M2595,'Réponses'!C:C,'Réponses'!F:F,"ERREUR PROCHAINE QUESTION"))</f>
        <v/>
      </c>
      <c r="O2595" s="25" t="str">
        <f>IF(N2595="","",_xlfn.XLOOKUP(N2595,Questions!$A:$A,Questions!$C:$C,"ERREUR TYPE"))</f>
        <v/>
      </c>
      <c r="P2595" s="25" t="str">
        <f>IF(N2595="","",_xlfn.XLOOKUP(N2595&amp;"_"&amp;Saisie!N2596,'Réponses'!D:D,'Réponses'!C:C,""))</f>
        <v/>
      </c>
      <c r="Q2595" s="25" t="str">
        <f t="shared" si="40"/>
        <v/>
      </c>
    </row>
    <row r="2596" spans="1:17">
      <c r="A2596" s="25" t="str">
        <f>IF(ISBLANK(Saisie!C2597),"",_xlfn.XLOOKUP(Saisie!C2597,Barème!A:A,Barème!F:F,"ERREUR CODE PRODUIT"))</f>
        <v/>
      </c>
      <c r="B2596" s="25" t="str">
        <f>IF(OR(A2596="08",A2596="07",MID(Saisie!C2597,4,4)="0804",MID(Saisie!C2597,4,4)="0907",A2596=""),"",_xlfn.XLOOKUP(A2596,Matériau!A:A,Matériau!C:C,"ERREUR MATERIAU"))</f>
        <v/>
      </c>
      <c r="C2596" s="25" t="str">
        <f>IF(B2596="","",_xlfn.XLOOKUP(B2596,Questions!A:A,Questions!C:C,""))</f>
        <v/>
      </c>
      <c r="D2596" s="25" t="str">
        <f>IF(B2596="","",_xlfn.XLOOKUP(B2596&amp;"_"&amp;Saisie!F2597,'Réponses'!D:D,'Réponses'!C:C,""))</f>
        <v/>
      </c>
      <c r="E2596" s="25" t="str">
        <f>IF(D2596="","",_xlfn.XLOOKUP(D2596,'Réponses'!C:C,'Réponses'!F:F,"ERREUR PROCHAINE QUESTION"))</f>
        <v/>
      </c>
      <c r="F2596" s="25" t="str">
        <f>IF(E2596="","",_xlfn.XLOOKUP(E2596,Questions!$A:$A,Questions!$C:$C,""))</f>
        <v/>
      </c>
      <c r="G2596" s="25" t="str">
        <f>IF(E2596="","",_xlfn.XLOOKUP(E2596&amp;"_"&amp;Saisie!H2597,'Réponses'!D:D,'Réponses'!C:C,""))</f>
        <v/>
      </c>
      <c r="H2596" s="25" t="str">
        <f>IF(G2596="","",_xlfn.XLOOKUP(G2596,'Réponses'!C:C,'Réponses'!F:F,"ERREUR PROCHAINE QUESTION"))</f>
        <v/>
      </c>
      <c r="I2596" s="25" t="str">
        <f>IF(H2596="","",_xlfn.XLOOKUP(H2596,Questions!$A:$A,Questions!$C:$C,"ERREUR TYPE"))</f>
        <v/>
      </c>
      <c r="J2596" s="25" t="str">
        <f>IF(H2596="","",_xlfn.XLOOKUP(H2596&amp;"_"&amp;Saisie!J2597,'Réponses'!D:D,'Réponses'!C:C,""))</f>
        <v/>
      </c>
      <c r="K2596" s="25" t="str">
        <f>IF(J2596="","",_xlfn.XLOOKUP(J2596,'Réponses'!C:C,'Réponses'!F:F,"ERREUR PROCHAINE QUESTION"))</f>
        <v/>
      </c>
      <c r="L2596" s="25" t="str">
        <f>IF(K2596="","",_xlfn.XLOOKUP(K2596,Questions!$A:$A,Questions!$C:$C,""))</f>
        <v/>
      </c>
      <c r="M2596" s="25" t="str">
        <f>IF(K2596="","",_xlfn.XLOOKUP(K2596&amp;"_"&amp;Saisie!L2597,'Réponses'!D:D,'Réponses'!C:C,""))</f>
        <v/>
      </c>
      <c r="N2596" s="25" t="str">
        <f>IF(M2596="","",_xlfn.XLOOKUP(M2596,'Réponses'!C:C,'Réponses'!F:F,"ERREUR PROCHAINE QUESTION"))</f>
        <v/>
      </c>
      <c r="O2596" s="25" t="str">
        <f>IF(N2596="","",_xlfn.XLOOKUP(N2596,Questions!$A:$A,Questions!$C:$C,"ERREUR TYPE"))</f>
        <v/>
      </c>
      <c r="P2596" s="25" t="str">
        <f>IF(N2596="","",_xlfn.XLOOKUP(N2596&amp;"_"&amp;Saisie!N2597,'Réponses'!D:D,'Réponses'!C:C,""))</f>
        <v/>
      </c>
      <c r="Q2596" s="25" t="str">
        <f t="shared" si="40"/>
        <v/>
      </c>
    </row>
    <row r="2597" spans="1:17">
      <c r="A2597" s="25" t="str">
        <f>IF(ISBLANK(Saisie!C2598),"",_xlfn.XLOOKUP(Saisie!C2598,Barème!A:A,Barème!F:F,"ERREUR CODE PRODUIT"))</f>
        <v/>
      </c>
      <c r="B2597" s="25" t="str">
        <f>IF(OR(A2597="08",A2597="07",MID(Saisie!C2598,4,4)="0804",MID(Saisie!C2598,4,4)="0907",A2597=""),"",_xlfn.XLOOKUP(A2597,Matériau!A:A,Matériau!C:C,"ERREUR MATERIAU"))</f>
        <v/>
      </c>
      <c r="C2597" s="25" t="str">
        <f>IF(B2597="","",_xlfn.XLOOKUP(B2597,Questions!A:A,Questions!C:C,""))</f>
        <v/>
      </c>
      <c r="D2597" s="25" t="str">
        <f>IF(B2597="","",_xlfn.XLOOKUP(B2597&amp;"_"&amp;Saisie!F2598,'Réponses'!D:D,'Réponses'!C:C,""))</f>
        <v/>
      </c>
      <c r="E2597" s="25" t="str">
        <f>IF(D2597="","",_xlfn.XLOOKUP(D2597,'Réponses'!C:C,'Réponses'!F:F,"ERREUR PROCHAINE QUESTION"))</f>
        <v/>
      </c>
      <c r="F2597" s="25" t="str">
        <f>IF(E2597="","",_xlfn.XLOOKUP(E2597,Questions!$A:$A,Questions!$C:$C,""))</f>
        <v/>
      </c>
      <c r="G2597" s="25" t="str">
        <f>IF(E2597="","",_xlfn.XLOOKUP(E2597&amp;"_"&amp;Saisie!H2598,'Réponses'!D:D,'Réponses'!C:C,""))</f>
        <v/>
      </c>
      <c r="H2597" s="25" t="str">
        <f>IF(G2597="","",_xlfn.XLOOKUP(G2597,'Réponses'!C:C,'Réponses'!F:F,"ERREUR PROCHAINE QUESTION"))</f>
        <v/>
      </c>
      <c r="I2597" s="25" t="str">
        <f>IF(H2597="","",_xlfn.XLOOKUP(H2597,Questions!$A:$A,Questions!$C:$C,"ERREUR TYPE"))</f>
        <v/>
      </c>
      <c r="J2597" s="25" t="str">
        <f>IF(H2597="","",_xlfn.XLOOKUP(H2597&amp;"_"&amp;Saisie!J2598,'Réponses'!D:D,'Réponses'!C:C,""))</f>
        <v/>
      </c>
      <c r="K2597" s="25" t="str">
        <f>IF(J2597="","",_xlfn.XLOOKUP(J2597,'Réponses'!C:C,'Réponses'!F:F,"ERREUR PROCHAINE QUESTION"))</f>
        <v/>
      </c>
      <c r="L2597" s="25" t="str">
        <f>IF(K2597="","",_xlfn.XLOOKUP(K2597,Questions!$A:$A,Questions!$C:$C,""))</f>
        <v/>
      </c>
      <c r="M2597" s="25" t="str">
        <f>IF(K2597="","",_xlfn.XLOOKUP(K2597&amp;"_"&amp;Saisie!L2598,'Réponses'!D:D,'Réponses'!C:C,""))</f>
        <v/>
      </c>
      <c r="N2597" s="25" t="str">
        <f>IF(M2597="","",_xlfn.XLOOKUP(M2597,'Réponses'!C:C,'Réponses'!F:F,"ERREUR PROCHAINE QUESTION"))</f>
        <v/>
      </c>
      <c r="O2597" s="25" t="str">
        <f>IF(N2597="","",_xlfn.XLOOKUP(N2597,Questions!$A:$A,Questions!$C:$C,"ERREUR TYPE"))</f>
        <v/>
      </c>
      <c r="P2597" s="25" t="str">
        <f>IF(N2597="","",_xlfn.XLOOKUP(N2597&amp;"_"&amp;Saisie!N2598,'Réponses'!D:D,'Réponses'!C:C,""))</f>
        <v/>
      </c>
      <c r="Q2597" s="25" t="str">
        <f t="shared" si="40"/>
        <v/>
      </c>
    </row>
    <row r="2598" spans="1:17">
      <c r="A2598" s="25" t="str">
        <f>IF(ISBLANK(Saisie!C2599),"",_xlfn.XLOOKUP(Saisie!C2599,Barème!A:A,Barème!F:F,"ERREUR CODE PRODUIT"))</f>
        <v/>
      </c>
      <c r="B2598" s="25" t="str">
        <f>IF(OR(A2598="08",A2598="07",MID(Saisie!C2599,4,4)="0804",MID(Saisie!C2599,4,4)="0907",A2598=""),"",_xlfn.XLOOKUP(A2598,Matériau!A:A,Matériau!C:C,"ERREUR MATERIAU"))</f>
        <v/>
      </c>
      <c r="C2598" s="25" t="str">
        <f>IF(B2598="","",_xlfn.XLOOKUP(B2598,Questions!A:A,Questions!C:C,""))</f>
        <v/>
      </c>
      <c r="D2598" s="25" t="str">
        <f>IF(B2598="","",_xlfn.XLOOKUP(B2598&amp;"_"&amp;Saisie!F2599,'Réponses'!D:D,'Réponses'!C:C,""))</f>
        <v/>
      </c>
      <c r="E2598" s="25" t="str">
        <f>IF(D2598="","",_xlfn.XLOOKUP(D2598,'Réponses'!C:C,'Réponses'!F:F,"ERREUR PROCHAINE QUESTION"))</f>
        <v/>
      </c>
      <c r="F2598" s="25" t="str">
        <f>IF(E2598="","",_xlfn.XLOOKUP(E2598,Questions!$A:$A,Questions!$C:$C,""))</f>
        <v/>
      </c>
      <c r="G2598" s="25" t="str">
        <f>IF(E2598="","",_xlfn.XLOOKUP(E2598&amp;"_"&amp;Saisie!H2599,'Réponses'!D:D,'Réponses'!C:C,""))</f>
        <v/>
      </c>
      <c r="H2598" s="25" t="str">
        <f>IF(G2598="","",_xlfn.XLOOKUP(G2598,'Réponses'!C:C,'Réponses'!F:F,"ERREUR PROCHAINE QUESTION"))</f>
        <v/>
      </c>
      <c r="I2598" s="25" t="str">
        <f>IF(H2598="","",_xlfn.XLOOKUP(H2598,Questions!$A:$A,Questions!$C:$C,"ERREUR TYPE"))</f>
        <v/>
      </c>
      <c r="J2598" s="25" t="str">
        <f>IF(H2598="","",_xlfn.XLOOKUP(H2598&amp;"_"&amp;Saisie!J2599,'Réponses'!D:D,'Réponses'!C:C,""))</f>
        <v/>
      </c>
      <c r="K2598" s="25" t="str">
        <f>IF(J2598="","",_xlfn.XLOOKUP(J2598,'Réponses'!C:C,'Réponses'!F:F,"ERREUR PROCHAINE QUESTION"))</f>
        <v/>
      </c>
      <c r="L2598" s="25" t="str">
        <f>IF(K2598="","",_xlfn.XLOOKUP(K2598,Questions!$A:$A,Questions!$C:$C,""))</f>
        <v/>
      </c>
      <c r="M2598" s="25" t="str">
        <f>IF(K2598="","",_xlfn.XLOOKUP(K2598&amp;"_"&amp;Saisie!L2599,'Réponses'!D:D,'Réponses'!C:C,""))</f>
        <v/>
      </c>
      <c r="N2598" s="25" t="str">
        <f>IF(M2598="","",_xlfn.XLOOKUP(M2598,'Réponses'!C:C,'Réponses'!F:F,"ERREUR PROCHAINE QUESTION"))</f>
        <v/>
      </c>
      <c r="O2598" s="25" t="str">
        <f>IF(N2598="","",_xlfn.XLOOKUP(N2598,Questions!$A:$A,Questions!$C:$C,"ERREUR TYPE"))</f>
        <v/>
      </c>
      <c r="P2598" s="25" t="str">
        <f>IF(N2598="","",_xlfn.XLOOKUP(N2598&amp;"_"&amp;Saisie!N2599,'Réponses'!D:D,'Réponses'!C:C,""))</f>
        <v/>
      </c>
      <c r="Q2598" s="25" t="str">
        <f t="shared" si="40"/>
        <v/>
      </c>
    </row>
    <row r="2599" spans="1:17">
      <c r="A2599" s="25" t="str">
        <f>IF(ISBLANK(Saisie!C2600),"",_xlfn.XLOOKUP(Saisie!C2600,Barème!A:A,Barème!F:F,"ERREUR CODE PRODUIT"))</f>
        <v/>
      </c>
      <c r="B2599" s="25" t="str">
        <f>IF(OR(A2599="08",A2599="07",MID(Saisie!C2600,4,4)="0804",MID(Saisie!C2600,4,4)="0907",A2599=""),"",_xlfn.XLOOKUP(A2599,Matériau!A:A,Matériau!C:C,"ERREUR MATERIAU"))</f>
        <v/>
      </c>
      <c r="C2599" s="25" t="str">
        <f>IF(B2599="","",_xlfn.XLOOKUP(B2599,Questions!A:A,Questions!C:C,""))</f>
        <v/>
      </c>
      <c r="D2599" s="25" t="str">
        <f>IF(B2599="","",_xlfn.XLOOKUP(B2599&amp;"_"&amp;Saisie!F2600,'Réponses'!D:D,'Réponses'!C:C,""))</f>
        <v/>
      </c>
      <c r="E2599" s="25" t="str">
        <f>IF(D2599="","",_xlfn.XLOOKUP(D2599,'Réponses'!C:C,'Réponses'!F:F,"ERREUR PROCHAINE QUESTION"))</f>
        <v/>
      </c>
      <c r="F2599" s="25" t="str">
        <f>IF(E2599="","",_xlfn.XLOOKUP(E2599,Questions!$A:$A,Questions!$C:$C,""))</f>
        <v/>
      </c>
      <c r="G2599" s="25" t="str">
        <f>IF(E2599="","",_xlfn.XLOOKUP(E2599&amp;"_"&amp;Saisie!H2600,'Réponses'!D:D,'Réponses'!C:C,""))</f>
        <v/>
      </c>
      <c r="H2599" s="25" t="str">
        <f>IF(G2599="","",_xlfn.XLOOKUP(G2599,'Réponses'!C:C,'Réponses'!F:F,"ERREUR PROCHAINE QUESTION"))</f>
        <v/>
      </c>
      <c r="I2599" s="25" t="str">
        <f>IF(H2599="","",_xlfn.XLOOKUP(H2599,Questions!$A:$A,Questions!$C:$C,"ERREUR TYPE"))</f>
        <v/>
      </c>
      <c r="J2599" s="25" t="str">
        <f>IF(H2599="","",_xlfn.XLOOKUP(H2599&amp;"_"&amp;Saisie!J2600,'Réponses'!D:D,'Réponses'!C:C,""))</f>
        <v/>
      </c>
      <c r="K2599" s="25" t="str">
        <f>IF(J2599="","",_xlfn.XLOOKUP(J2599,'Réponses'!C:C,'Réponses'!F:F,"ERREUR PROCHAINE QUESTION"))</f>
        <v/>
      </c>
      <c r="L2599" s="25" t="str">
        <f>IF(K2599="","",_xlfn.XLOOKUP(K2599,Questions!$A:$A,Questions!$C:$C,""))</f>
        <v/>
      </c>
      <c r="M2599" s="25" t="str">
        <f>IF(K2599="","",_xlfn.XLOOKUP(K2599&amp;"_"&amp;Saisie!L2600,'Réponses'!D:D,'Réponses'!C:C,""))</f>
        <v/>
      </c>
      <c r="N2599" s="25" t="str">
        <f>IF(M2599="","",_xlfn.XLOOKUP(M2599,'Réponses'!C:C,'Réponses'!F:F,"ERREUR PROCHAINE QUESTION"))</f>
        <v/>
      </c>
      <c r="O2599" s="25" t="str">
        <f>IF(N2599="","",_xlfn.XLOOKUP(N2599,Questions!$A:$A,Questions!$C:$C,"ERREUR TYPE"))</f>
        <v/>
      </c>
      <c r="P2599" s="25" t="str">
        <f>IF(N2599="","",_xlfn.XLOOKUP(N2599&amp;"_"&amp;Saisie!N2600,'Réponses'!D:D,'Réponses'!C:C,""))</f>
        <v/>
      </c>
      <c r="Q2599" s="25" t="str">
        <f t="shared" si="40"/>
        <v/>
      </c>
    </row>
    <row r="2600" spans="1:17">
      <c r="A2600" s="25" t="str">
        <f>IF(ISBLANK(Saisie!C2601),"",_xlfn.XLOOKUP(Saisie!C2601,Barème!A:A,Barème!F:F,"ERREUR CODE PRODUIT"))</f>
        <v/>
      </c>
      <c r="B2600" s="25" t="str">
        <f>IF(OR(A2600="08",A2600="07",MID(Saisie!C2601,4,4)="0804",MID(Saisie!C2601,4,4)="0907",A2600=""),"",_xlfn.XLOOKUP(A2600,Matériau!A:A,Matériau!C:C,"ERREUR MATERIAU"))</f>
        <v/>
      </c>
      <c r="C2600" s="25" t="str">
        <f>IF(B2600="","",_xlfn.XLOOKUP(B2600,Questions!A:A,Questions!C:C,""))</f>
        <v/>
      </c>
      <c r="D2600" s="25" t="str">
        <f>IF(B2600="","",_xlfn.XLOOKUP(B2600&amp;"_"&amp;Saisie!F2601,'Réponses'!D:D,'Réponses'!C:C,""))</f>
        <v/>
      </c>
      <c r="E2600" s="25" t="str">
        <f>IF(D2600="","",_xlfn.XLOOKUP(D2600,'Réponses'!C:C,'Réponses'!F:F,"ERREUR PROCHAINE QUESTION"))</f>
        <v/>
      </c>
      <c r="F2600" s="25" t="str">
        <f>IF(E2600="","",_xlfn.XLOOKUP(E2600,Questions!$A:$A,Questions!$C:$C,""))</f>
        <v/>
      </c>
      <c r="G2600" s="25" t="str">
        <f>IF(E2600="","",_xlfn.XLOOKUP(E2600&amp;"_"&amp;Saisie!H2601,'Réponses'!D:D,'Réponses'!C:C,""))</f>
        <v/>
      </c>
      <c r="H2600" s="25" t="str">
        <f>IF(G2600="","",_xlfn.XLOOKUP(G2600,'Réponses'!C:C,'Réponses'!F:F,"ERREUR PROCHAINE QUESTION"))</f>
        <v/>
      </c>
      <c r="I2600" s="25" t="str">
        <f>IF(H2600="","",_xlfn.XLOOKUP(H2600,Questions!$A:$A,Questions!$C:$C,"ERREUR TYPE"))</f>
        <v/>
      </c>
      <c r="J2600" s="25" t="str">
        <f>IF(H2600="","",_xlfn.XLOOKUP(H2600&amp;"_"&amp;Saisie!J2601,'Réponses'!D:D,'Réponses'!C:C,""))</f>
        <v/>
      </c>
      <c r="K2600" s="25" t="str">
        <f>IF(J2600="","",_xlfn.XLOOKUP(J2600,'Réponses'!C:C,'Réponses'!F:F,"ERREUR PROCHAINE QUESTION"))</f>
        <v/>
      </c>
      <c r="L2600" s="25" t="str">
        <f>IF(K2600="","",_xlfn.XLOOKUP(K2600,Questions!$A:$A,Questions!$C:$C,""))</f>
        <v/>
      </c>
      <c r="M2600" s="25" t="str">
        <f>IF(K2600="","",_xlfn.XLOOKUP(K2600&amp;"_"&amp;Saisie!L2601,'Réponses'!D:D,'Réponses'!C:C,""))</f>
        <v/>
      </c>
      <c r="N2600" s="25" t="str">
        <f>IF(M2600="","",_xlfn.XLOOKUP(M2600,'Réponses'!C:C,'Réponses'!F:F,"ERREUR PROCHAINE QUESTION"))</f>
        <v/>
      </c>
      <c r="O2600" s="25" t="str">
        <f>IF(N2600="","",_xlfn.XLOOKUP(N2600,Questions!$A:$A,Questions!$C:$C,"ERREUR TYPE"))</f>
        <v/>
      </c>
      <c r="P2600" s="25" t="str">
        <f>IF(N2600="","",_xlfn.XLOOKUP(N2600&amp;"_"&amp;Saisie!N2601,'Réponses'!D:D,'Réponses'!C:C,""))</f>
        <v/>
      </c>
      <c r="Q2600" s="25" t="str">
        <f t="shared" si="40"/>
        <v/>
      </c>
    </row>
    <row r="2601" spans="1:17">
      <c r="A2601" s="25" t="str">
        <f>IF(ISBLANK(Saisie!C2602),"",_xlfn.XLOOKUP(Saisie!C2602,Barème!A:A,Barème!F:F,"ERREUR CODE PRODUIT"))</f>
        <v/>
      </c>
      <c r="B2601" s="25" t="str">
        <f>IF(OR(A2601="08",A2601="07",MID(Saisie!C2602,4,4)="0804",MID(Saisie!C2602,4,4)="0907",A2601=""),"",_xlfn.XLOOKUP(A2601,Matériau!A:A,Matériau!C:C,"ERREUR MATERIAU"))</f>
        <v/>
      </c>
      <c r="C2601" s="25" t="str">
        <f>IF(B2601="","",_xlfn.XLOOKUP(B2601,Questions!A:A,Questions!C:C,""))</f>
        <v/>
      </c>
      <c r="D2601" s="25" t="str">
        <f>IF(B2601="","",_xlfn.XLOOKUP(B2601&amp;"_"&amp;Saisie!F2602,'Réponses'!D:D,'Réponses'!C:C,""))</f>
        <v/>
      </c>
      <c r="E2601" s="25" t="str">
        <f>IF(D2601="","",_xlfn.XLOOKUP(D2601,'Réponses'!C:C,'Réponses'!F:F,"ERREUR PROCHAINE QUESTION"))</f>
        <v/>
      </c>
      <c r="F2601" s="25" t="str">
        <f>IF(E2601="","",_xlfn.XLOOKUP(E2601,Questions!$A:$A,Questions!$C:$C,""))</f>
        <v/>
      </c>
      <c r="G2601" s="25" t="str">
        <f>IF(E2601="","",_xlfn.XLOOKUP(E2601&amp;"_"&amp;Saisie!H2602,'Réponses'!D:D,'Réponses'!C:C,""))</f>
        <v/>
      </c>
      <c r="H2601" s="25" t="str">
        <f>IF(G2601="","",_xlfn.XLOOKUP(G2601,'Réponses'!C:C,'Réponses'!F:F,"ERREUR PROCHAINE QUESTION"))</f>
        <v/>
      </c>
      <c r="I2601" s="25" t="str">
        <f>IF(H2601="","",_xlfn.XLOOKUP(H2601,Questions!$A:$A,Questions!$C:$C,"ERREUR TYPE"))</f>
        <v/>
      </c>
      <c r="J2601" s="25" t="str">
        <f>IF(H2601="","",_xlfn.XLOOKUP(H2601&amp;"_"&amp;Saisie!J2602,'Réponses'!D:D,'Réponses'!C:C,""))</f>
        <v/>
      </c>
      <c r="K2601" s="25" t="str">
        <f>IF(J2601="","",_xlfn.XLOOKUP(J2601,'Réponses'!C:C,'Réponses'!F:F,"ERREUR PROCHAINE QUESTION"))</f>
        <v/>
      </c>
      <c r="L2601" s="25" t="str">
        <f>IF(K2601="","",_xlfn.XLOOKUP(K2601,Questions!$A:$A,Questions!$C:$C,""))</f>
        <v/>
      </c>
      <c r="M2601" s="25" t="str">
        <f>IF(K2601="","",_xlfn.XLOOKUP(K2601&amp;"_"&amp;Saisie!L2602,'Réponses'!D:D,'Réponses'!C:C,""))</f>
        <v/>
      </c>
      <c r="N2601" s="25" t="str">
        <f>IF(M2601="","",_xlfn.XLOOKUP(M2601,'Réponses'!C:C,'Réponses'!F:F,"ERREUR PROCHAINE QUESTION"))</f>
        <v/>
      </c>
      <c r="O2601" s="25" t="str">
        <f>IF(N2601="","",_xlfn.XLOOKUP(N2601,Questions!$A:$A,Questions!$C:$C,"ERREUR TYPE"))</f>
        <v/>
      </c>
      <c r="P2601" s="25" t="str">
        <f>IF(N2601="","",_xlfn.XLOOKUP(N2601&amp;"_"&amp;Saisie!N2602,'Réponses'!D:D,'Réponses'!C:C,""))</f>
        <v/>
      </c>
      <c r="Q2601" s="25" t="str">
        <f t="shared" si="40"/>
        <v/>
      </c>
    </row>
    <row r="2602" spans="1:17">
      <c r="A2602" s="25" t="str">
        <f>IF(ISBLANK(Saisie!C2603),"",_xlfn.XLOOKUP(Saisie!C2603,Barème!A:A,Barème!F:F,"ERREUR CODE PRODUIT"))</f>
        <v/>
      </c>
      <c r="B2602" s="25" t="str">
        <f>IF(OR(A2602="08",A2602="07",MID(Saisie!C2603,4,4)="0804",MID(Saisie!C2603,4,4)="0907",A2602=""),"",_xlfn.XLOOKUP(A2602,Matériau!A:A,Matériau!C:C,"ERREUR MATERIAU"))</f>
        <v/>
      </c>
      <c r="C2602" s="25" t="str">
        <f>IF(B2602="","",_xlfn.XLOOKUP(B2602,Questions!A:A,Questions!C:C,""))</f>
        <v/>
      </c>
      <c r="D2602" s="25" t="str">
        <f>IF(B2602="","",_xlfn.XLOOKUP(B2602&amp;"_"&amp;Saisie!F2603,'Réponses'!D:D,'Réponses'!C:C,""))</f>
        <v/>
      </c>
      <c r="E2602" s="25" t="str">
        <f>IF(D2602="","",_xlfn.XLOOKUP(D2602,'Réponses'!C:C,'Réponses'!F:F,"ERREUR PROCHAINE QUESTION"))</f>
        <v/>
      </c>
      <c r="F2602" s="25" t="str">
        <f>IF(E2602="","",_xlfn.XLOOKUP(E2602,Questions!$A:$A,Questions!$C:$C,""))</f>
        <v/>
      </c>
      <c r="G2602" s="25" t="str">
        <f>IF(E2602="","",_xlfn.XLOOKUP(E2602&amp;"_"&amp;Saisie!H2603,'Réponses'!D:D,'Réponses'!C:C,""))</f>
        <v/>
      </c>
      <c r="H2602" s="25" t="str">
        <f>IF(G2602="","",_xlfn.XLOOKUP(G2602,'Réponses'!C:C,'Réponses'!F:F,"ERREUR PROCHAINE QUESTION"))</f>
        <v/>
      </c>
      <c r="I2602" s="25" t="str">
        <f>IF(H2602="","",_xlfn.XLOOKUP(H2602,Questions!$A:$A,Questions!$C:$C,"ERREUR TYPE"))</f>
        <v/>
      </c>
      <c r="J2602" s="25" t="str">
        <f>IF(H2602="","",_xlfn.XLOOKUP(H2602&amp;"_"&amp;Saisie!J2603,'Réponses'!D:D,'Réponses'!C:C,""))</f>
        <v/>
      </c>
      <c r="K2602" s="25" t="str">
        <f>IF(J2602="","",_xlfn.XLOOKUP(J2602,'Réponses'!C:C,'Réponses'!F:F,"ERREUR PROCHAINE QUESTION"))</f>
        <v/>
      </c>
      <c r="L2602" s="25" t="str">
        <f>IF(K2602="","",_xlfn.XLOOKUP(K2602,Questions!$A:$A,Questions!$C:$C,""))</f>
        <v/>
      </c>
      <c r="M2602" s="25" t="str">
        <f>IF(K2602="","",_xlfn.XLOOKUP(K2602&amp;"_"&amp;Saisie!L2603,'Réponses'!D:D,'Réponses'!C:C,""))</f>
        <v/>
      </c>
      <c r="N2602" s="25" t="str">
        <f>IF(M2602="","",_xlfn.XLOOKUP(M2602,'Réponses'!C:C,'Réponses'!F:F,"ERREUR PROCHAINE QUESTION"))</f>
        <v/>
      </c>
      <c r="O2602" s="25" t="str">
        <f>IF(N2602="","",_xlfn.XLOOKUP(N2602,Questions!$A:$A,Questions!$C:$C,"ERREUR TYPE"))</f>
        <v/>
      </c>
      <c r="P2602" s="25" t="str">
        <f>IF(N2602="","",_xlfn.XLOOKUP(N2602&amp;"_"&amp;Saisie!N2603,'Réponses'!D:D,'Réponses'!C:C,""))</f>
        <v/>
      </c>
      <c r="Q2602" s="25" t="str">
        <f t="shared" si="40"/>
        <v/>
      </c>
    </row>
    <row r="2603" spans="1:17">
      <c r="A2603" s="25" t="str">
        <f>IF(ISBLANK(Saisie!C2604),"",_xlfn.XLOOKUP(Saisie!C2604,Barème!A:A,Barème!F:F,"ERREUR CODE PRODUIT"))</f>
        <v/>
      </c>
      <c r="B2603" s="25" t="str">
        <f>IF(OR(A2603="08",A2603="07",MID(Saisie!C2604,4,4)="0804",MID(Saisie!C2604,4,4)="0907",A2603=""),"",_xlfn.XLOOKUP(A2603,Matériau!A:A,Matériau!C:C,"ERREUR MATERIAU"))</f>
        <v/>
      </c>
      <c r="C2603" s="25" t="str">
        <f>IF(B2603="","",_xlfn.XLOOKUP(B2603,Questions!A:A,Questions!C:C,""))</f>
        <v/>
      </c>
      <c r="D2603" s="25" t="str">
        <f>IF(B2603="","",_xlfn.XLOOKUP(B2603&amp;"_"&amp;Saisie!F2604,'Réponses'!D:D,'Réponses'!C:C,""))</f>
        <v/>
      </c>
      <c r="E2603" s="25" t="str">
        <f>IF(D2603="","",_xlfn.XLOOKUP(D2603,'Réponses'!C:C,'Réponses'!F:F,"ERREUR PROCHAINE QUESTION"))</f>
        <v/>
      </c>
      <c r="F2603" s="25" t="str">
        <f>IF(E2603="","",_xlfn.XLOOKUP(E2603,Questions!$A:$A,Questions!$C:$C,""))</f>
        <v/>
      </c>
      <c r="G2603" s="25" t="str">
        <f>IF(E2603="","",_xlfn.XLOOKUP(E2603&amp;"_"&amp;Saisie!H2604,'Réponses'!D:D,'Réponses'!C:C,""))</f>
        <v/>
      </c>
      <c r="H2603" s="25" t="str">
        <f>IF(G2603="","",_xlfn.XLOOKUP(G2603,'Réponses'!C:C,'Réponses'!F:F,"ERREUR PROCHAINE QUESTION"))</f>
        <v/>
      </c>
      <c r="I2603" s="25" t="str">
        <f>IF(H2603="","",_xlfn.XLOOKUP(H2603,Questions!$A:$A,Questions!$C:$C,"ERREUR TYPE"))</f>
        <v/>
      </c>
      <c r="J2603" s="25" t="str">
        <f>IF(H2603="","",_xlfn.XLOOKUP(H2603&amp;"_"&amp;Saisie!J2604,'Réponses'!D:D,'Réponses'!C:C,""))</f>
        <v/>
      </c>
      <c r="K2603" s="25" t="str">
        <f>IF(J2603="","",_xlfn.XLOOKUP(J2603,'Réponses'!C:C,'Réponses'!F:F,"ERREUR PROCHAINE QUESTION"))</f>
        <v/>
      </c>
      <c r="L2603" s="25" t="str">
        <f>IF(K2603="","",_xlfn.XLOOKUP(K2603,Questions!$A:$A,Questions!$C:$C,""))</f>
        <v/>
      </c>
      <c r="M2603" s="25" t="str">
        <f>IF(K2603="","",_xlfn.XLOOKUP(K2603&amp;"_"&amp;Saisie!L2604,'Réponses'!D:D,'Réponses'!C:C,""))</f>
        <v/>
      </c>
      <c r="N2603" s="25" t="str">
        <f>IF(M2603="","",_xlfn.XLOOKUP(M2603,'Réponses'!C:C,'Réponses'!F:F,"ERREUR PROCHAINE QUESTION"))</f>
        <v/>
      </c>
      <c r="O2603" s="25" t="str">
        <f>IF(N2603="","",_xlfn.XLOOKUP(N2603,Questions!$A:$A,Questions!$C:$C,"ERREUR TYPE"))</f>
        <v/>
      </c>
      <c r="P2603" s="25" t="str">
        <f>IF(N2603="","",_xlfn.XLOOKUP(N2603&amp;"_"&amp;Saisie!N2604,'Réponses'!D:D,'Réponses'!C:C,""))</f>
        <v/>
      </c>
      <c r="Q2603" s="25" t="str">
        <f t="shared" si="40"/>
        <v/>
      </c>
    </row>
    <row r="2604" spans="1:17">
      <c r="A2604" s="25" t="str">
        <f>IF(ISBLANK(Saisie!C2605),"",_xlfn.XLOOKUP(Saisie!C2605,Barème!A:A,Barème!F:F,"ERREUR CODE PRODUIT"))</f>
        <v/>
      </c>
      <c r="B2604" s="25" t="str">
        <f>IF(OR(A2604="08",A2604="07",MID(Saisie!C2605,4,4)="0804",MID(Saisie!C2605,4,4)="0907",A2604=""),"",_xlfn.XLOOKUP(A2604,Matériau!A:A,Matériau!C:C,"ERREUR MATERIAU"))</f>
        <v/>
      </c>
      <c r="C2604" s="25" t="str">
        <f>IF(B2604="","",_xlfn.XLOOKUP(B2604,Questions!A:A,Questions!C:C,""))</f>
        <v/>
      </c>
      <c r="D2604" s="25" t="str">
        <f>IF(B2604="","",_xlfn.XLOOKUP(B2604&amp;"_"&amp;Saisie!F2605,'Réponses'!D:D,'Réponses'!C:C,""))</f>
        <v/>
      </c>
      <c r="E2604" s="25" t="str">
        <f>IF(D2604="","",_xlfn.XLOOKUP(D2604,'Réponses'!C:C,'Réponses'!F:F,"ERREUR PROCHAINE QUESTION"))</f>
        <v/>
      </c>
      <c r="F2604" s="25" t="str">
        <f>IF(E2604="","",_xlfn.XLOOKUP(E2604,Questions!$A:$A,Questions!$C:$C,""))</f>
        <v/>
      </c>
      <c r="G2604" s="25" t="str">
        <f>IF(E2604="","",_xlfn.XLOOKUP(E2604&amp;"_"&amp;Saisie!H2605,'Réponses'!D:D,'Réponses'!C:C,""))</f>
        <v/>
      </c>
      <c r="H2604" s="25" t="str">
        <f>IF(G2604="","",_xlfn.XLOOKUP(G2604,'Réponses'!C:C,'Réponses'!F:F,"ERREUR PROCHAINE QUESTION"))</f>
        <v/>
      </c>
      <c r="I2604" s="25" t="str">
        <f>IF(H2604="","",_xlfn.XLOOKUP(H2604,Questions!$A:$A,Questions!$C:$C,"ERREUR TYPE"))</f>
        <v/>
      </c>
      <c r="J2604" s="25" t="str">
        <f>IF(H2604="","",_xlfn.XLOOKUP(H2604&amp;"_"&amp;Saisie!J2605,'Réponses'!D:D,'Réponses'!C:C,""))</f>
        <v/>
      </c>
      <c r="K2604" s="25" t="str">
        <f>IF(J2604="","",_xlfn.XLOOKUP(J2604,'Réponses'!C:C,'Réponses'!F:F,"ERREUR PROCHAINE QUESTION"))</f>
        <v/>
      </c>
      <c r="L2604" s="25" t="str">
        <f>IF(K2604="","",_xlfn.XLOOKUP(K2604,Questions!$A:$A,Questions!$C:$C,""))</f>
        <v/>
      </c>
      <c r="M2604" s="25" t="str">
        <f>IF(K2604="","",_xlfn.XLOOKUP(K2604&amp;"_"&amp;Saisie!L2605,'Réponses'!D:D,'Réponses'!C:C,""))</f>
        <v/>
      </c>
      <c r="N2604" s="25" t="str">
        <f>IF(M2604="","",_xlfn.XLOOKUP(M2604,'Réponses'!C:C,'Réponses'!F:F,"ERREUR PROCHAINE QUESTION"))</f>
        <v/>
      </c>
      <c r="O2604" s="25" t="str">
        <f>IF(N2604="","",_xlfn.XLOOKUP(N2604,Questions!$A:$A,Questions!$C:$C,"ERREUR TYPE"))</f>
        <v/>
      </c>
      <c r="P2604" s="25" t="str">
        <f>IF(N2604="","",_xlfn.XLOOKUP(N2604&amp;"_"&amp;Saisie!N2605,'Réponses'!D:D,'Réponses'!C:C,""))</f>
        <v/>
      </c>
      <c r="Q2604" s="25" t="str">
        <f t="shared" si="40"/>
        <v/>
      </c>
    </row>
    <row r="2605" spans="1:17">
      <c r="A2605" s="25" t="str">
        <f>IF(ISBLANK(Saisie!C2606),"",_xlfn.XLOOKUP(Saisie!C2606,Barème!A:A,Barème!F:F,"ERREUR CODE PRODUIT"))</f>
        <v/>
      </c>
      <c r="B2605" s="25" t="str">
        <f>IF(OR(A2605="08",A2605="07",MID(Saisie!C2606,4,4)="0804",MID(Saisie!C2606,4,4)="0907",A2605=""),"",_xlfn.XLOOKUP(A2605,Matériau!A:A,Matériau!C:C,"ERREUR MATERIAU"))</f>
        <v/>
      </c>
      <c r="C2605" s="25" t="str">
        <f>IF(B2605="","",_xlfn.XLOOKUP(B2605,Questions!A:A,Questions!C:C,""))</f>
        <v/>
      </c>
      <c r="D2605" s="25" t="str">
        <f>IF(B2605="","",_xlfn.XLOOKUP(B2605&amp;"_"&amp;Saisie!F2606,'Réponses'!D:D,'Réponses'!C:C,""))</f>
        <v/>
      </c>
      <c r="E2605" s="25" t="str">
        <f>IF(D2605="","",_xlfn.XLOOKUP(D2605,'Réponses'!C:C,'Réponses'!F:F,"ERREUR PROCHAINE QUESTION"))</f>
        <v/>
      </c>
      <c r="F2605" s="25" t="str">
        <f>IF(E2605="","",_xlfn.XLOOKUP(E2605,Questions!$A:$A,Questions!$C:$C,""))</f>
        <v/>
      </c>
      <c r="G2605" s="25" t="str">
        <f>IF(E2605="","",_xlfn.XLOOKUP(E2605&amp;"_"&amp;Saisie!H2606,'Réponses'!D:D,'Réponses'!C:C,""))</f>
        <v/>
      </c>
      <c r="H2605" s="25" t="str">
        <f>IF(G2605="","",_xlfn.XLOOKUP(G2605,'Réponses'!C:C,'Réponses'!F:F,"ERREUR PROCHAINE QUESTION"))</f>
        <v/>
      </c>
      <c r="I2605" s="25" t="str">
        <f>IF(H2605="","",_xlfn.XLOOKUP(H2605,Questions!$A:$A,Questions!$C:$C,"ERREUR TYPE"))</f>
        <v/>
      </c>
      <c r="J2605" s="25" t="str">
        <f>IF(H2605="","",_xlfn.XLOOKUP(H2605&amp;"_"&amp;Saisie!J2606,'Réponses'!D:D,'Réponses'!C:C,""))</f>
        <v/>
      </c>
      <c r="K2605" s="25" t="str">
        <f>IF(J2605="","",_xlfn.XLOOKUP(J2605,'Réponses'!C:C,'Réponses'!F:F,"ERREUR PROCHAINE QUESTION"))</f>
        <v/>
      </c>
      <c r="L2605" s="25" t="str">
        <f>IF(K2605="","",_xlfn.XLOOKUP(K2605,Questions!$A:$A,Questions!$C:$C,""))</f>
        <v/>
      </c>
      <c r="M2605" s="25" t="str">
        <f>IF(K2605="","",_xlfn.XLOOKUP(K2605&amp;"_"&amp;Saisie!L2606,'Réponses'!D:D,'Réponses'!C:C,""))</f>
        <v/>
      </c>
      <c r="N2605" s="25" t="str">
        <f>IF(M2605="","",_xlfn.XLOOKUP(M2605,'Réponses'!C:C,'Réponses'!F:F,"ERREUR PROCHAINE QUESTION"))</f>
        <v/>
      </c>
      <c r="O2605" s="25" t="str">
        <f>IF(N2605="","",_xlfn.XLOOKUP(N2605,Questions!$A:$A,Questions!$C:$C,"ERREUR TYPE"))</f>
        <v/>
      </c>
      <c r="P2605" s="25" t="str">
        <f>IF(N2605="","",_xlfn.XLOOKUP(N2605&amp;"_"&amp;Saisie!N2606,'Réponses'!D:D,'Réponses'!C:C,""))</f>
        <v/>
      </c>
      <c r="Q2605" s="25" t="str">
        <f t="shared" si="40"/>
        <v/>
      </c>
    </row>
    <row r="2606" spans="1:17">
      <c r="A2606" s="25" t="str">
        <f>IF(ISBLANK(Saisie!C2607),"",_xlfn.XLOOKUP(Saisie!C2607,Barème!A:A,Barème!F:F,"ERREUR CODE PRODUIT"))</f>
        <v/>
      </c>
      <c r="B2606" s="25" t="str">
        <f>IF(OR(A2606="08",A2606="07",MID(Saisie!C2607,4,4)="0804",MID(Saisie!C2607,4,4)="0907",A2606=""),"",_xlfn.XLOOKUP(A2606,Matériau!A:A,Matériau!C:C,"ERREUR MATERIAU"))</f>
        <v/>
      </c>
      <c r="C2606" s="25" t="str">
        <f>IF(B2606="","",_xlfn.XLOOKUP(B2606,Questions!A:A,Questions!C:C,""))</f>
        <v/>
      </c>
      <c r="D2606" s="25" t="str">
        <f>IF(B2606="","",_xlfn.XLOOKUP(B2606&amp;"_"&amp;Saisie!F2607,'Réponses'!D:D,'Réponses'!C:C,""))</f>
        <v/>
      </c>
      <c r="E2606" s="25" t="str">
        <f>IF(D2606="","",_xlfn.XLOOKUP(D2606,'Réponses'!C:C,'Réponses'!F:F,"ERREUR PROCHAINE QUESTION"))</f>
        <v/>
      </c>
      <c r="F2606" s="25" t="str">
        <f>IF(E2606="","",_xlfn.XLOOKUP(E2606,Questions!$A:$A,Questions!$C:$C,""))</f>
        <v/>
      </c>
      <c r="G2606" s="25" t="str">
        <f>IF(E2606="","",_xlfn.XLOOKUP(E2606&amp;"_"&amp;Saisie!H2607,'Réponses'!D:D,'Réponses'!C:C,""))</f>
        <v/>
      </c>
      <c r="H2606" s="25" t="str">
        <f>IF(G2606="","",_xlfn.XLOOKUP(G2606,'Réponses'!C:C,'Réponses'!F:F,"ERREUR PROCHAINE QUESTION"))</f>
        <v/>
      </c>
      <c r="I2606" s="25" t="str">
        <f>IF(H2606="","",_xlfn.XLOOKUP(H2606,Questions!$A:$A,Questions!$C:$C,"ERREUR TYPE"))</f>
        <v/>
      </c>
      <c r="J2606" s="25" t="str">
        <f>IF(H2606="","",_xlfn.XLOOKUP(H2606&amp;"_"&amp;Saisie!J2607,'Réponses'!D:D,'Réponses'!C:C,""))</f>
        <v/>
      </c>
      <c r="K2606" s="25" t="str">
        <f>IF(J2606="","",_xlfn.XLOOKUP(J2606,'Réponses'!C:C,'Réponses'!F:F,"ERREUR PROCHAINE QUESTION"))</f>
        <v/>
      </c>
      <c r="L2606" s="25" t="str">
        <f>IF(K2606="","",_xlfn.XLOOKUP(K2606,Questions!$A:$A,Questions!$C:$C,""))</f>
        <v/>
      </c>
      <c r="M2606" s="25" t="str">
        <f>IF(K2606="","",_xlfn.XLOOKUP(K2606&amp;"_"&amp;Saisie!L2607,'Réponses'!D:D,'Réponses'!C:C,""))</f>
        <v/>
      </c>
      <c r="N2606" s="25" t="str">
        <f>IF(M2606="","",_xlfn.XLOOKUP(M2606,'Réponses'!C:C,'Réponses'!F:F,"ERREUR PROCHAINE QUESTION"))</f>
        <v/>
      </c>
      <c r="O2606" s="25" t="str">
        <f>IF(N2606="","",_xlfn.XLOOKUP(N2606,Questions!$A:$A,Questions!$C:$C,"ERREUR TYPE"))</f>
        <v/>
      </c>
      <c r="P2606" s="25" t="str">
        <f>IF(N2606="","",_xlfn.XLOOKUP(N2606&amp;"_"&amp;Saisie!N2607,'Réponses'!D:D,'Réponses'!C:C,""))</f>
        <v/>
      </c>
      <c r="Q2606" s="25" t="str">
        <f t="shared" si="40"/>
        <v/>
      </c>
    </row>
    <row r="2607" spans="1:17">
      <c r="A2607" s="25" t="str">
        <f>IF(ISBLANK(Saisie!C2608),"",_xlfn.XLOOKUP(Saisie!C2608,Barème!A:A,Barème!F:F,"ERREUR CODE PRODUIT"))</f>
        <v/>
      </c>
      <c r="B2607" s="25" t="str">
        <f>IF(OR(A2607="08",A2607="07",MID(Saisie!C2608,4,4)="0804",MID(Saisie!C2608,4,4)="0907",A2607=""),"",_xlfn.XLOOKUP(A2607,Matériau!A:A,Matériau!C:C,"ERREUR MATERIAU"))</f>
        <v/>
      </c>
      <c r="C2607" s="25" t="str">
        <f>IF(B2607="","",_xlfn.XLOOKUP(B2607,Questions!A:A,Questions!C:C,""))</f>
        <v/>
      </c>
      <c r="D2607" s="25" t="str">
        <f>IF(B2607="","",_xlfn.XLOOKUP(B2607&amp;"_"&amp;Saisie!F2608,'Réponses'!D:D,'Réponses'!C:C,""))</f>
        <v/>
      </c>
      <c r="E2607" s="25" t="str">
        <f>IF(D2607="","",_xlfn.XLOOKUP(D2607,'Réponses'!C:C,'Réponses'!F:F,"ERREUR PROCHAINE QUESTION"))</f>
        <v/>
      </c>
      <c r="F2607" s="25" t="str">
        <f>IF(E2607="","",_xlfn.XLOOKUP(E2607,Questions!$A:$A,Questions!$C:$C,""))</f>
        <v/>
      </c>
      <c r="G2607" s="25" t="str">
        <f>IF(E2607="","",_xlfn.XLOOKUP(E2607&amp;"_"&amp;Saisie!H2608,'Réponses'!D:D,'Réponses'!C:C,""))</f>
        <v/>
      </c>
      <c r="H2607" s="25" t="str">
        <f>IF(G2607="","",_xlfn.XLOOKUP(G2607,'Réponses'!C:C,'Réponses'!F:F,"ERREUR PROCHAINE QUESTION"))</f>
        <v/>
      </c>
      <c r="I2607" s="25" t="str">
        <f>IF(H2607="","",_xlfn.XLOOKUP(H2607,Questions!$A:$A,Questions!$C:$C,"ERREUR TYPE"))</f>
        <v/>
      </c>
      <c r="J2607" s="25" t="str">
        <f>IF(H2607="","",_xlfn.XLOOKUP(H2607&amp;"_"&amp;Saisie!J2608,'Réponses'!D:D,'Réponses'!C:C,""))</f>
        <v/>
      </c>
      <c r="K2607" s="25" t="str">
        <f>IF(J2607="","",_xlfn.XLOOKUP(J2607,'Réponses'!C:C,'Réponses'!F:F,"ERREUR PROCHAINE QUESTION"))</f>
        <v/>
      </c>
      <c r="L2607" s="25" t="str">
        <f>IF(K2607="","",_xlfn.XLOOKUP(K2607,Questions!$A:$A,Questions!$C:$C,""))</f>
        <v/>
      </c>
      <c r="M2607" s="25" t="str">
        <f>IF(K2607="","",_xlfn.XLOOKUP(K2607&amp;"_"&amp;Saisie!L2608,'Réponses'!D:D,'Réponses'!C:C,""))</f>
        <v/>
      </c>
      <c r="N2607" s="25" t="str">
        <f>IF(M2607="","",_xlfn.XLOOKUP(M2607,'Réponses'!C:C,'Réponses'!F:F,"ERREUR PROCHAINE QUESTION"))</f>
        <v/>
      </c>
      <c r="O2607" s="25" t="str">
        <f>IF(N2607="","",_xlfn.XLOOKUP(N2607,Questions!$A:$A,Questions!$C:$C,"ERREUR TYPE"))</f>
        <v/>
      </c>
      <c r="P2607" s="25" t="str">
        <f>IF(N2607="","",_xlfn.XLOOKUP(N2607&amp;"_"&amp;Saisie!N2608,'Réponses'!D:D,'Réponses'!C:C,""))</f>
        <v/>
      </c>
      <c r="Q2607" s="25" t="str">
        <f t="shared" si="40"/>
        <v/>
      </c>
    </row>
    <row r="2608" spans="1:17">
      <c r="A2608" s="25" t="str">
        <f>IF(ISBLANK(Saisie!C2609),"",_xlfn.XLOOKUP(Saisie!C2609,Barème!A:A,Barème!F:F,"ERREUR CODE PRODUIT"))</f>
        <v/>
      </c>
      <c r="B2608" s="25" t="str">
        <f>IF(OR(A2608="08",A2608="07",MID(Saisie!C2609,4,4)="0804",MID(Saisie!C2609,4,4)="0907",A2608=""),"",_xlfn.XLOOKUP(A2608,Matériau!A:A,Matériau!C:C,"ERREUR MATERIAU"))</f>
        <v/>
      </c>
      <c r="C2608" s="25" t="str">
        <f>IF(B2608="","",_xlfn.XLOOKUP(B2608,Questions!A:A,Questions!C:C,""))</f>
        <v/>
      </c>
      <c r="D2608" s="25" t="str">
        <f>IF(B2608="","",_xlfn.XLOOKUP(B2608&amp;"_"&amp;Saisie!F2609,'Réponses'!D:D,'Réponses'!C:C,""))</f>
        <v/>
      </c>
      <c r="E2608" s="25" t="str">
        <f>IF(D2608="","",_xlfn.XLOOKUP(D2608,'Réponses'!C:C,'Réponses'!F:F,"ERREUR PROCHAINE QUESTION"))</f>
        <v/>
      </c>
      <c r="F2608" s="25" t="str">
        <f>IF(E2608="","",_xlfn.XLOOKUP(E2608,Questions!$A:$A,Questions!$C:$C,""))</f>
        <v/>
      </c>
      <c r="G2608" s="25" t="str">
        <f>IF(E2608="","",_xlfn.XLOOKUP(E2608&amp;"_"&amp;Saisie!H2609,'Réponses'!D:D,'Réponses'!C:C,""))</f>
        <v/>
      </c>
      <c r="H2608" s="25" t="str">
        <f>IF(G2608="","",_xlfn.XLOOKUP(G2608,'Réponses'!C:C,'Réponses'!F:F,"ERREUR PROCHAINE QUESTION"))</f>
        <v/>
      </c>
      <c r="I2608" s="25" t="str">
        <f>IF(H2608="","",_xlfn.XLOOKUP(H2608,Questions!$A:$A,Questions!$C:$C,"ERREUR TYPE"))</f>
        <v/>
      </c>
      <c r="J2608" s="25" t="str">
        <f>IF(H2608="","",_xlfn.XLOOKUP(H2608&amp;"_"&amp;Saisie!J2609,'Réponses'!D:D,'Réponses'!C:C,""))</f>
        <v/>
      </c>
      <c r="K2608" s="25" t="str">
        <f>IF(J2608="","",_xlfn.XLOOKUP(J2608,'Réponses'!C:C,'Réponses'!F:F,"ERREUR PROCHAINE QUESTION"))</f>
        <v/>
      </c>
      <c r="L2608" s="25" t="str">
        <f>IF(K2608="","",_xlfn.XLOOKUP(K2608,Questions!$A:$A,Questions!$C:$C,""))</f>
        <v/>
      </c>
      <c r="M2608" s="25" t="str">
        <f>IF(K2608="","",_xlfn.XLOOKUP(K2608&amp;"_"&amp;Saisie!L2609,'Réponses'!D:D,'Réponses'!C:C,""))</f>
        <v/>
      </c>
      <c r="N2608" s="25" t="str">
        <f>IF(M2608="","",_xlfn.XLOOKUP(M2608,'Réponses'!C:C,'Réponses'!F:F,"ERREUR PROCHAINE QUESTION"))</f>
        <v/>
      </c>
      <c r="O2608" s="25" t="str">
        <f>IF(N2608="","",_xlfn.XLOOKUP(N2608,Questions!$A:$A,Questions!$C:$C,"ERREUR TYPE"))</f>
        <v/>
      </c>
      <c r="P2608" s="25" t="str">
        <f>IF(N2608="","",_xlfn.XLOOKUP(N2608&amp;"_"&amp;Saisie!N2609,'Réponses'!D:D,'Réponses'!C:C,""))</f>
        <v/>
      </c>
      <c r="Q2608" s="25" t="str">
        <f t="shared" si="40"/>
        <v/>
      </c>
    </row>
    <row r="2609" spans="1:17">
      <c r="A2609" s="25" t="str">
        <f>IF(ISBLANK(Saisie!C2610),"",_xlfn.XLOOKUP(Saisie!C2610,Barème!A:A,Barème!F:F,"ERREUR CODE PRODUIT"))</f>
        <v/>
      </c>
      <c r="B2609" s="25" t="str">
        <f>IF(OR(A2609="08",A2609="07",MID(Saisie!C2610,4,4)="0804",MID(Saisie!C2610,4,4)="0907",A2609=""),"",_xlfn.XLOOKUP(A2609,Matériau!A:A,Matériau!C:C,"ERREUR MATERIAU"))</f>
        <v/>
      </c>
      <c r="C2609" s="25" t="str">
        <f>IF(B2609="","",_xlfn.XLOOKUP(B2609,Questions!A:A,Questions!C:C,""))</f>
        <v/>
      </c>
      <c r="D2609" s="25" t="str">
        <f>IF(B2609="","",_xlfn.XLOOKUP(B2609&amp;"_"&amp;Saisie!F2610,'Réponses'!D:D,'Réponses'!C:C,""))</f>
        <v/>
      </c>
      <c r="E2609" s="25" t="str">
        <f>IF(D2609="","",_xlfn.XLOOKUP(D2609,'Réponses'!C:C,'Réponses'!F:F,"ERREUR PROCHAINE QUESTION"))</f>
        <v/>
      </c>
      <c r="F2609" s="25" t="str">
        <f>IF(E2609="","",_xlfn.XLOOKUP(E2609,Questions!$A:$A,Questions!$C:$C,""))</f>
        <v/>
      </c>
      <c r="G2609" s="25" t="str">
        <f>IF(E2609="","",_xlfn.XLOOKUP(E2609&amp;"_"&amp;Saisie!H2610,'Réponses'!D:D,'Réponses'!C:C,""))</f>
        <v/>
      </c>
      <c r="H2609" s="25" t="str">
        <f>IF(G2609="","",_xlfn.XLOOKUP(G2609,'Réponses'!C:C,'Réponses'!F:F,"ERREUR PROCHAINE QUESTION"))</f>
        <v/>
      </c>
      <c r="I2609" s="25" t="str">
        <f>IF(H2609="","",_xlfn.XLOOKUP(H2609,Questions!$A:$A,Questions!$C:$C,"ERREUR TYPE"))</f>
        <v/>
      </c>
      <c r="J2609" s="25" t="str">
        <f>IF(H2609="","",_xlfn.XLOOKUP(H2609&amp;"_"&amp;Saisie!J2610,'Réponses'!D:D,'Réponses'!C:C,""))</f>
        <v/>
      </c>
      <c r="K2609" s="25" t="str">
        <f>IF(J2609="","",_xlfn.XLOOKUP(J2609,'Réponses'!C:C,'Réponses'!F:F,"ERREUR PROCHAINE QUESTION"))</f>
        <v/>
      </c>
      <c r="L2609" s="25" t="str">
        <f>IF(K2609="","",_xlfn.XLOOKUP(K2609,Questions!$A:$A,Questions!$C:$C,""))</f>
        <v/>
      </c>
      <c r="M2609" s="25" t="str">
        <f>IF(K2609="","",_xlfn.XLOOKUP(K2609&amp;"_"&amp;Saisie!L2610,'Réponses'!D:D,'Réponses'!C:C,""))</f>
        <v/>
      </c>
      <c r="N2609" s="25" t="str">
        <f>IF(M2609="","",_xlfn.XLOOKUP(M2609,'Réponses'!C:C,'Réponses'!F:F,"ERREUR PROCHAINE QUESTION"))</f>
        <v/>
      </c>
      <c r="O2609" s="25" t="str">
        <f>IF(N2609="","",_xlfn.XLOOKUP(N2609,Questions!$A:$A,Questions!$C:$C,"ERREUR TYPE"))</f>
        <v/>
      </c>
      <c r="P2609" s="25" t="str">
        <f>IF(N2609="","",_xlfn.XLOOKUP(N2609&amp;"_"&amp;Saisie!N2610,'Réponses'!D:D,'Réponses'!C:C,""))</f>
        <v/>
      </c>
      <c r="Q2609" s="25" t="str">
        <f t="shared" si="40"/>
        <v/>
      </c>
    </row>
    <row r="2610" spans="1:17">
      <c r="A2610" s="25" t="str">
        <f>IF(ISBLANK(Saisie!C2611),"",_xlfn.XLOOKUP(Saisie!C2611,Barème!A:A,Barème!F:F,"ERREUR CODE PRODUIT"))</f>
        <v/>
      </c>
      <c r="B2610" s="25" t="str">
        <f>IF(OR(A2610="08",A2610="07",MID(Saisie!C2611,4,4)="0804",MID(Saisie!C2611,4,4)="0907",A2610=""),"",_xlfn.XLOOKUP(A2610,Matériau!A:A,Matériau!C:C,"ERREUR MATERIAU"))</f>
        <v/>
      </c>
      <c r="C2610" s="25" t="str">
        <f>IF(B2610="","",_xlfn.XLOOKUP(B2610,Questions!A:A,Questions!C:C,""))</f>
        <v/>
      </c>
      <c r="D2610" s="25" t="str">
        <f>IF(B2610="","",_xlfn.XLOOKUP(B2610&amp;"_"&amp;Saisie!F2611,'Réponses'!D:D,'Réponses'!C:C,""))</f>
        <v/>
      </c>
      <c r="E2610" s="25" t="str">
        <f>IF(D2610="","",_xlfn.XLOOKUP(D2610,'Réponses'!C:C,'Réponses'!F:F,"ERREUR PROCHAINE QUESTION"))</f>
        <v/>
      </c>
      <c r="F2610" s="25" t="str">
        <f>IF(E2610="","",_xlfn.XLOOKUP(E2610,Questions!$A:$A,Questions!$C:$C,""))</f>
        <v/>
      </c>
      <c r="G2610" s="25" t="str">
        <f>IF(E2610="","",_xlfn.XLOOKUP(E2610&amp;"_"&amp;Saisie!H2611,'Réponses'!D:D,'Réponses'!C:C,""))</f>
        <v/>
      </c>
      <c r="H2610" s="25" t="str">
        <f>IF(G2610="","",_xlfn.XLOOKUP(G2610,'Réponses'!C:C,'Réponses'!F:F,"ERREUR PROCHAINE QUESTION"))</f>
        <v/>
      </c>
      <c r="I2610" s="25" t="str">
        <f>IF(H2610="","",_xlfn.XLOOKUP(H2610,Questions!$A:$A,Questions!$C:$C,"ERREUR TYPE"))</f>
        <v/>
      </c>
      <c r="J2610" s="25" t="str">
        <f>IF(H2610="","",_xlfn.XLOOKUP(H2610&amp;"_"&amp;Saisie!J2611,'Réponses'!D:D,'Réponses'!C:C,""))</f>
        <v/>
      </c>
      <c r="K2610" s="25" t="str">
        <f>IF(J2610="","",_xlfn.XLOOKUP(J2610,'Réponses'!C:C,'Réponses'!F:F,"ERREUR PROCHAINE QUESTION"))</f>
        <v/>
      </c>
      <c r="L2610" s="25" t="str">
        <f>IF(K2610="","",_xlfn.XLOOKUP(K2610,Questions!$A:$A,Questions!$C:$C,""))</f>
        <v/>
      </c>
      <c r="M2610" s="25" t="str">
        <f>IF(K2610="","",_xlfn.XLOOKUP(K2610&amp;"_"&amp;Saisie!L2611,'Réponses'!D:D,'Réponses'!C:C,""))</f>
        <v/>
      </c>
      <c r="N2610" s="25" t="str">
        <f>IF(M2610="","",_xlfn.XLOOKUP(M2610,'Réponses'!C:C,'Réponses'!F:F,"ERREUR PROCHAINE QUESTION"))</f>
        <v/>
      </c>
      <c r="O2610" s="25" t="str">
        <f>IF(N2610="","",_xlfn.XLOOKUP(N2610,Questions!$A:$A,Questions!$C:$C,"ERREUR TYPE"))</f>
        <v/>
      </c>
      <c r="P2610" s="25" t="str">
        <f>IF(N2610="","",_xlfn.XLOOKUP(N2610&amp;"_"&amp;Saisie!N2611,'Réponses'!D:D,'Réponses'!C:C,""))</f>
        <v/>
      </c>
      <c r="Q2610" s="25" t="str">
        <f t="shared" si="40"/>
        <v/>
      </c>
    </row>
    <row r="2611" spans="1:17">
      <c r="A2611" s="25" t="str">
        <f>IF(ISBLANK(Saisie!C2612),"",_xlfn.XLOOKUP(Saisie!C2612,Barème!A:A,Barème!F:F,"ERREUR CODE PRODUIT"))</f>
        <v/>
      </c>
      <c r="B2611" s="25" t="str">
        <f>IF(OR(A2611="08",A2611="07",MID(Saisie!C2612,4,4)="0804",MID(Saisie!C2612,4,4)="0907",A2611=""),"",_xlfn.XLOOKUP(A2611,Matériau!A:A,Matériau!C:C,"ERREUR MATERIAU"))</f>
        <v/>
      </c>
      <c r="C2611" s="25" t="str">
        <f>IF(B2611="","",_xlfn.XLOOKUP(B2611,Questions!A:A,Questions!C:C,""))</f>
        <v/>
      </c>
      <c r="D2611" s="25" t="str">
        <f>IF(B2611="","",_xlfn.XLOOKUP(B2611&amp;"_"&amp;Saisie!F2612,'Réponses'!D:D,'Réponses'!C:C,""))</f>
        <v/>
      </c>
      <c r="E2611" s="25" t="str">
        <f>IF(D2611="","",_xlfn.XLOOKUP(D2611,'Réponses'!C:C,'Réponses'!F:F,"ERREUR PROCHAINE QUESTION"))</f>
        <v/>
      </c>
      <c r="F2611" s="25" t="str">
        <f>IF(E2611="","",_xlfn.XLOOKUP(E2611,Questions!$A:$A,Questions!$C:$C,""))</f>
        <v/>
      </c>
      <c r="G2611" s="25" t="str">
        <f>IF(E2611="","",_xlfn.XLOOKUP(E2611&amp;"_"&amp;Saisie!H2612,'Réponses'!D:D,'Réponses'!C:C,""))</f>
        <v/>
      </c>
      <c r="H2611" s="25" t="str">
        <f>IF(G2611="","",_xlfn.XLOOKUP(G2611,'Réponses'!C:C,'Réponses'!F:F,"ERREUR PROCHAINE QUESTION"))</f>
        <v/>
      </c>
      <c r="I2611" s="25" t="str">
        <f>IF(H2611="","",_xlfn.XLOOKUP(H2611,Questions!$A:$A,Questions!$C:$C,"ERREUR TYPE"))</f>
        <v/>
      </c>
      <c r="J2611" s="25" t="str">
        <f>IF(H2611="","",_xlfn.XLOOKUP(H2611&amp;"_"&amp;Saisie!J2612,'Réponses'!D:D,'Réponses'!C:C,""))</f>
        <v/>
      </c>
      <c r="K2611" s="25" t="str">
        <f>IF(J2611="","",_xlfn.XLOOKUP(J2611,'Réponses'!C:C,'Réponses'!F:F,"ERREUR PROCHAINE QUESTION"))</f>
        <v/>
      </c>
      <c r="L2611" s="25" t="str">
        <f>IF(K2611="","",_xlfn.XLOOKUP(K2611,Questions!$A:$A,Questions!$C:$C,""))</f>
        <v/>
      </c>
      <c r="M2611" s="25" t="str">
        <f>IF(K2611="","",_xlfn.XLOOKUP(K2611&amp;"_"&amp;Saisie!L2612,'Réponses'!D:D,'Réponses'!C:C,""))</f>
        <v/>
      </c>
      <c r="N2611" s="25" t="str">
        <f>IF(M2611="","",_xlfn.XLOOKUP(M2611,'Réponses'!C:C,'Réponses'!F:F,"ERREUR PROCHAINE QUESTION"))</f>
        <v/>
      </c>
      <c r="O2611" s="25" t="str">
        <f>IF(N2611="","",_xlfn.XLOOKUP(N2611,Questions!$A:$A,Questions!$C:$C,"ERREUR TYPE"))</f>
        <v/>
      </c>
      <c r="P2611" s="25" t="str">
        <f>IF(N2611="","",_xlfn.XLOOKUP(N2611&amp;"_"&amp;Saisie!N2612,'Réponses'!D:D,'Réponses'!C:C,""))</f>
        <v/>
      </c>
      <c r="Q2611" s="25" t="str">
        <f t="shared" si="40"/>
        <v/>
      </c>
    </row>
    <row r="2612" spans="1:17">
      <c r="A2612" s="25" t="str">
        <f>IF(ISBLANK(Saisie!C2613),"",_xlfn.XLOOKUP(Saisie!C2613,Barème!A:A,Barème!F:F,"ERREUR CODE PRODUIT"))</f>
        <v/>
      </c>
      <c r="B2612" s="25" t="str">
        <f>IF(OR(A2612="08",A2612="07",MID(Saisie!C2613,4,4)="0804",MID(Saisie!C2613,4,4)="0907",A2612=""),"",_xlfn.XLOOKUP(A2612,Matériau!A:A,Matériau!C:C,"ERREUR MATERIAU"))</f>
        <v/>
      </c>
      <c r="C2612" s="25" t="str">
        <f>IF(B2612="","",_xlfn.XLOOKUP(B2612,Questions!A:A,Questions!C:C,""))</f>
        <v/>
      </c>
      <c r="D2612" s="25" t="str">
        <f>IF(B2612="","",_xlfn.XLOOKUP(B2612&amp;"_"&amp;Saisie!F2613,'Réponses'!D:D,'Réponses'!C:C,""))</f>
        <v/>
      </c>
      <c r="E2612" s="25" t="str">
        <f>IF(D2612="","",_xlfn.XLOOKUP(D2612,'Réponses'!C:C,'Réponses'!F:F,"ERREUR PROCHAINE QUESTION"))</f>
        <v/>
      </c>
      <c r="F2612" s="25" t="str">
        <f>IF(E2612="","",_xlfn.XLOOKUP(E2612,Questions!$A:$A,Questions!$C:$C,""))</f>
        <v/>
      </c>
      <c r="G2612" s="25" t="str">
        <f>IF(E2612="","",_xlfn.XLOOKUP(E2612&amp;"_"&amp;Saisie!H2613,'Réponses'!D:D,'Réponses'!C:C,""))</f>
        <v/>
      </c>
      <c r="H2612" s="25" t="str">
        <f>IF(G2612="","",_xlfn.XLOOKUP(G2612,'Réponses'!C:C,'Réponses'!F:F,"ERREUR PROCHAINE QUESTION"))</f>
        <v/>
      </c>
      <c r="I2612" s="25" t="str">
        <f>IF(H2612="","",_xlfn.XLOOKUP(H2612,Questions!$A:$A,Questions!$C:$C,"ERREUR TYPE"))</f>
        <v/>
      </c>
      <c r="J2612" s="25" t="str">
        <f>IF(H2612="","",_xlfn.XLOOKUP(H2612&amp;"_"&amp;Saisie!J2613,'Réponses'!D:D,'Réponses'!C:C,""))</f>
        <v/>
      </c>
      <c r="K2612" s="25" t="str">
        <f>IF(J2612="","",_xlfn.XLOOKUP(J2612,'Réponses'!C:C,'Réponses'!F:F,"ERREUR PROCHAINE QUESTION"))</f>
        <v/>
      </c>
      <c r="L2612" s="25" t="str">
        <f>IF(K2612="","",_xlfn.XLOOKUP(K2612,Questions!$A:$A,Questions!$C:$C,""))</f>
        <v/>
      </c>
      <c r="M2612" s="25" t="str">
        <f>IF(K2612="","",_xlfn.XLOOKUP(K2612&amp;"_"&amp;Saisie!L2613,'Réponses'!D:D,'Réponses'!C:C,""))</f>
        <v/>
      </c>
      <c r="N2612" s="25" t="str">
        <f>IF(M2612="","",_xlfn.XLOOKUP(M2612,'Réponses'!C:C,'Réponses'!F:F,"ERREUR PROCHAINE QUESTION"))</f>
        <v/>
      </c>
      <c r="O2612" s="25" t="str">
        <f>IF(N2612="","",_xlfn.XLOOKUP(N2612,Questions!$A:$A,Questions!$C:$C,"ERREUR TYPE"))</f>
        <v/>
      </c>
      <c r="P2612" s="25" t="str">
        <f>IF(N2612="","",_xlfn.XLOOKUP(N2612&amp;"_"&amp;Saisie!N2613,'Réponses'!D:D,'Réponses'!C:C,""))</f>
        <v/>
      </c>
      <c r="Q2612" s="25" t="str">
        <f t="shared" si="40"/>
        <v/>
      </c>
    </row>
    <row r="2613" spans="1:17">
      <c r="A2613" s="25" t="str">
        <f>IF(ISBLANK(Saisie!C2614),"",_xlfn.XLOOKUP(Saisie!C2614,Barème!A:A,Barème!F:F,"ERREUR CODE PRODUIT"))</f>
        <v/>
      </c>
      <c r="B2613" s="25" t="str">
        <f>IF(OR(A2613="08",A2613="07",MID(Saisie!C2614,4,4)="0804",MID(Saisie!C2614,4,4)="0907",A2613=""),"",_xlfn.XLOOKUP(A2613,Matériau!A:A,Matériau!C:C,"ERREUR MATERIAU"))</f>
        <v/>
      </c>
      <c r="C2613" s="25" t="str">
        <f>IF(B2613="","",_xlfn.XLOOKUP(B2613,Questions!A:A,Questions!C:C,""))</f>
        <v/>
      </c>
      <c r="D2613" s="25" t="str">
        <f>IF(B2613="","",_xlfn.XLOOKUP(B2613&amp;"_"&amp;Saisie!F2614,'Réponses'!D:D,'Réponses'!C:C,""))</f>
        <v/>
      </c>
      <c r="E2613" s="25" t="str">
        <f>IF(D2613="","",_xlfn.XLOOKUP(D2613,'Réponses'!C:C,'Réponses'!F:F,"ERREUR PROCHAINE QUESTION"))</f>
        <v/>
      </c>
      <c r="F2613" s="25" t="str">
        <f>IF(E2613="","",_xlfn.XLOOKUP(E2613,Questions!$A:$A,Questions!$C:$C,""))</f>
        <v/>
      </c>
      <c r="G2613" s="25" t="str">
        <f>IF(E2613="","",_xlfn.XLOOKUP(E2613&amp;"_"&amp;Saisie!H2614,'Réponses'!D:D,'Réponses'!C:C,""))</f>
        <v/>
      </c>
      <c r="H2613" s="25" t="str">
        <f>IF(G2613="","",_xlfn.XLOOKUP(G2613,'Réponses'!C:C,'Réponses'!F:F,"ERREUR PROCHAINE QUESTION"))</f>
        <v/>
      </c>
      <c r="I2613" s="25" t="str">
        <f>IF(H2613="","",_xlfn.XLOOKUP(H2613,Questions!$A:$A,Questions!$C:$C,"ERREUR TYPE"))</f>
        <v/>
      </c>
      <c r="J2613" s="25" t="str">
        <f>IF(H2613="","",_xlfn.XLOOKUP(H2613&amp;"_"&amp;Saisie!J2614,'Réponses'!D:D,'Réponses'!C:C,""))</f>
        <v/>
      </c>
      <c r="K2613" s="25" t="str">
        <f>IF(J2613="","",_xlfn.XLOOKUP(J2613,'Réponses'!C:C,'Réponses'!F:F,"ERREUR PROCHAINE QUESTION"))</f>
        <v/>
      </c>
      <c r="L2613" s="25" t="str">
        <f>IF(K2613="","",_xlfn.XLOOKUP(K2613,Questions!$A:$A,Questions!$C:$C,""))</f>
        <v/>
      </c>
      <c r="M2613" s="25" t="str">
        <f>IF(K2613="","",_xlfn.XLOOKUP(K2613&amp;"_"&amp;Saisie!L2614,'Réponses'!D:D,'Réponses'!C:C,""))</f>
        <v/>
      </c>
      <c r="N2613" s="25" t="str">
        <f>IF(M2613="","",_xlfn.XLOOKUP(M2613,'Réponses'!C:C,'Réponses'!F:F,"ERREUR PROCHAINE QUESTION"))</f>
        <v/>
      </c>
      <c r="O2613" s="25" t="str">
        <f>IF(N2613="","",_xlfn.XLOOKUP(N2613,Questions!$A:$A,Questions!$C:$C,"ERREUR TYPE"))</f>
        <v/>
      </c>
      <c r="P2613" s="25" t="str">
        <f>IF(N2613="","",_xlfn.XLOOKUP(N2613&amp;"_"&amp;Saisie!N2614,'Réponses'!D:D,'Réponses'!C:C,""))</f>
        <v/>
      </c>
      <c r="Q2613" s="25" t="str">
        <f t="shared" si="40"/>
        <v/>
      </c>
    </row>
    <row r="2614" spans="1:17">
      <c r="A2614" s="25" t="str">
        <f>IF(ISBLANK(Saisie!C2615),"",_xlfn.XLOOKUP(Saisie!C2615,Barème!A:A,Barème!F:F,"ERREUR CODE PRODUIT"))</f>
        <v/>
      </c>
      <c r="B2614" s="25" t="str">
        <f>IF(OR(A2614="08",A2614="07",MID(Saisie!C2615,4,4)="0804",MID(Saisie!C2615,4,4)="0907",A2614=""),"",_xlfn.XLOOKUP(A2614,Matériau!A:A,Matériau!C:C,"ERREUR MATERIAU"))</f>
        <v/>
      </c>
      <c r="C2614" s="25" t="str">
        <f>IF(B2614="","",_xlfn.XLOOKUP(B2614,Questions!A:A,Questions!C:C,""))</f>
        <v/>
      </c>
      <c r="D2614" s="25" t="str">
        <f>IF(B2614="","",_xlfn.XLOOKUP(B2614&amp;"_"&amp;Saisie!F2615,'Réponses'!D:D,'Réponses'!C:C,""))</f>
        <v/>
      </c>
      <c r="E2614" s="25" t="str">
        <f>IF(D2614="","",_xlfn.XLOOKUP(D2614,'Réponses'!C:C,'Réponses'!F:F,"ERREUR PROCHAINE QUESTION"))</f>
        <v/>
      </c>
      <c r="F2614" s="25" t="str">
        <f>IF(E2614="","",_xlfn.XLOOKUP(E2614,Questions!$A:$A,Questions!$C:$C,""))</f>
        <v/>
      </c>
      <c r="G2614" s="25" t="str">
        <f>IF(E2614="","",_xlfn.XLOOKUP(E2614&amp;"_"&amp;Saisie!H2615,'Réponses'!D:D,'Réponses'!C:C,""))</f>
        <v/>
      </c>
      <c r="H2614" s="25" t="str">
        <f>IF(G2614="","",_xlfn.XLOOKUP(G2614,'Réponses'!C:C,'Réponses'!F:F,"ERREUR PROCHAINE QUESTION"))</f>
        <v/>
      </c>
      <c r="I2614" s="25" t="str">
        <f>IF(H2614="","",_xlfn.XLOOKUP(H2614,Questions!$A:$A,Questions!$C:$C,"ERREUR TYPE"))</f>
        <v/>
      </c>
      <c r="J2614" s="25" t="str">
        <f>IF(H2614="","",_xlfn.XLOOKUP(H2614&amp;"_"&amp;Saisie!J2615,'Réponses'!D:D,'Réponses'!C:C,""))</f>
        <v/>
      </c>
      <c r="K2614" s="25" t="str">
        <f>IF(J2614="","",_xlfn.XLOOKUP(J2614,'Réponses'!C:C,'Réponses'!F:F,"ERREUR PROCHAINE QUESTION"))</f>
        <v/>
      </c>
      <c r="L2614" s="25" t="str">
        <f>IF(K2614="","",_xlfn.XLOOKUP(K2614,Questions!$A:$A,Questions!$C:$C,""))</f>
        <v/>
      </c>
      <c r="M2614" s="25" t="str">
        <f>IF(K2614="","",_xlfn.XLOOKUP(K2614&amp;"_"&amp;Saisie!L2615,'Réponses'!D:D,'Réponses'!C:C,""))</f>
        <v/>
      </c>
      <c r="N2614" s="25" t="str">
        <f>IF(M2614="","",_xlfn.XLOOKUP(M2614,'Réponses'!C:C,'Réponses'!F:F,"ERREUR PROCHAINE QUESTION"))</f>
        <v/>
      </c>
      <c r="O2614" s="25" t="str">
        <f>IF(N2614="","",_xlfn.XLOOKUP(N2614,Questions!$A:$A,Questions!$C:$C,"ERREUR TYPE"))</f>
        <v/>
      </c>
      <c r="P2614" s="25" t="str">
        <f>IF(N2614="","",_xlfn.XLOOKUP(N2614&amp;"_"&amp;Saisie!N2615,'Réponses'!D:D,'Réponses'!C:C,""))</f>
        <v/>
      </c>
      <c r="Q2614" s="25" t="str">
        <f t="shared" si="40"/>
        <v/>
      </c>
    </row>
    <row r="2615" spans="1:17">
      <c r="A2615" s="25" t="str">
        <f>IF(ISBLANK(Saisie!C2616),"",_xlfn.XLOOKUP(Saisie!C2616,Barème!A:A,Barème!F:F,"ERREUR CODE PRODUIT"))</f>
        <v/>
      </c>
      <c r="B2615" s="25" t="str">
        <f>IF(OR(A2615="08",A2615="07",MID(Saisie!C2616,4,4)="0804",MID(Saisie!C2616,4,4)="0907",A2615=""),"",_xlfn.XLOOKUP(A2615,Matériau!A:A,Matériau!C:C,"ERREUR MATERIAU"))</f>
        <v/>
      </c>
      <c r="C2615" s="25" t="str">
        <f>IF(B2615="","",_xlfn.XLOOKUP(B2615,Questions!A:A,Questions!C:C,""))</f>
        <v/>
      </c>
      <c r="D2615" s="25" t="str">
        <f>IF(B2615="","",_xlfn.XLOOKUP(B2615&amp;"_"&amp;Saisie!F2616,'Réponses'!D:D,'Réponses'!C:C,""))</f>
        <v/>
      </c>
      <c r="E2615" s="25" t="str">
        <f>IF(D2615="","",_xlfn.XLOOKUP(D2615,'Réponses'!C:C,'Réponses'!F:F,"ERREUR PROCHAINE QUESTION"))</f>
        <v/>
      </c>
      <c r="F2615" s="25" t="str">
        <f>IF(E2615="","",_xlfn.XLOOKUP(E2615,Questions!$A:$A,Questions!$C:$C,""))</f>
        <v/>
      </c>
      <c r="G2615" s="25" t="str">
        <f>IF(E2615="","",_xlfn.XLOOKUP(E2615&amp;"_"&amp;Saisie!H2616,'Réponses'!D:D,'Réponses'!C:C,""))</f>
        <v/>
      </c>
      <c r="H2615" s="25" t="str">
        <f>IF(G2615="","",_xlfn.XLOOKUP(G2615,'Réponses'!C:C,'Réponses'!F:F,"ERREUR PROCHAINE QUESTION"))</f>
        <v/>
      </c>
      <c r="I2615" s="25" t="str">
        <f>IF(H2615="","",_xlfn.XLOOKUP(H2615,Questions!$A:$A,Questions!$C:$C,"ERREUR TYPE"))</f>
        <v/>
      </c>
      <c r="J2615" s="25" t="str">
        <f>IF(H2615="","",_xlfn.XLOOKUP(H2615&amp;"_"&amp;Saisie!J2616,'Réponses'!D:D,'Réponses'!C:C,""))</f>
        <v/>
      </c>
      <c r="K2615" s="25" t="str">
        <f>IF(J2615="","",_xlfn.XLOOKUP(J2615,'Réponses'!C:C,'Réponses'!F:F,"ERREUR PROCHAINE QUESTION"))</f>
        <v/>
      </c>
      <c r="L2615" s="25" t="str">
        <f>IF(K2615="","",_xlfn.XLOOKUP(K2615,Questions!$A:$A,Questions!$C:$C,""))</f>
        <v/>
      </c>
      <c r="M2615" s="25" t="str">
        <f>IF(K2615="","",_xlfn.XLOOKUP(K2615&amp;"_"&amp;Saisie!L2616,'Réponses'!D:D,'Réponses'!C:C,""))</f>
        <v/>
      </c>
      <c r="N2615" s="25" t="str">
        <f>IF(M2615="","",_xlfn.XLOOKUP(M2615,'Réponses'!C:C,'Réponses'!F:F,"ERREUR PROCHAINE QUESTION"))</f>
        <v/>
      </c>
      <c r="O2615" s="25" t="str">
        <f>IF(N2615="","",_xlfn.XLOOKUP(N2615,Questions!$A:$A,Questions!$C:$C,"ERREUR TYPE"))</f>
        <v/>
      </c>
      <c r="P2615" s="25" t="str">
        <f>IF(N2615="","",_xlfn.XLOOKUP(N2615&amp;"_"&amp;Saisie!N2616,'Réponses'!D:D,'Réponses'!C:C,""))</f>
        <v/>
      </c>
      <c r="Q2615" s="25" t="str">
        <f t="shared" si="40"/>
        <v/>
      </c>
    </row>
    <row r="2616" spans="1:17">
      <c r="A2616" s="25" t="str">
        <f>IF(ISBLANK(Saisie!C2617),"",_xlfn.XLOOKUP(Saisie!C2617,Barème!A:A,Barème!F:F,"ERREUR CODE PRODUIT"))</f>
        <v/>
      </c>
      <c r="B2616" s="25" t="str">
        <f>IF(OR(A2616="08",A2616="07",MID(Saisie!C2617,4,4)="0804",MID(Saisie!C2617,4,4)="0907",A2616=""),"",_xlfn.XLOOKUP(A2616,Matériau!A:A,Matériau!C:C,"ERREUR MATERIAU"))</f>
        <v/>
      </c>
      <c r="C2616" s="25" t="str">
        <f>IF(B2616="","",_xlfn.XLOOKUP(B2616,Questions!A:A,Questions!C:C,""))</f>
        <v/>
      </c>
      <c r="D2616" s="25" t="str">
        <f>IF(B2616="","",_xlfn.XLOOKUP(B2616&amp;"_"&amp;Saisie!F2617,'Réponses'!D:D,'Réponses'!C:C,""))</f>
        <v/>
      </c>
      <c r="E2616" s="25" t="str">
        <f>IF(D2616="","",_xlfn.XLOOKUP(D2616,'Réponses'!C:C,'Réponses'!F:F,"ERREUR PROCHAINE QUESTION"))</f>
        <v/>
      </c>
      <c r="F2616" s="25" t="str">
        <f>IF(E2616="","",_xlfn.XLOOKUP(E2616,Questions!$A:$A,Questions!$C:$C,""))</f>
        <v/>
      </c>
      <c r="G2616" s="25" t="str">
        <f>IF(E2616="","",_xlfn.XLOOKUP(E2616&amp;"_"&amp;Saisie!H2617,'Réponses'!D:D,'Réponses'!C:C,""))</f>
        <v/>
      </c>
      <c r="H2616" s="25" t="str">
        <f>IF(G2616="","",_xlfn.XLOOKUP(G2616,'Réponses'!C:C,'Réponses'!F:F,"ERREUR PROCHAINE QUESTION"))</f>
        <v/>
      </c>
      <c r="I2616" s="25" t="str">
        <f>IF(H2616="","",_xlfn.XLOOKUP(H2616,Questions!$A:$A,Questions!$C:$C,"ERREUR TYPE"))</f>
        <v/>
      </c>
      <c r="J2616" s="25" t="str">
        <f>IF(H2616="","",_xlfn.XLOOKUP(H2616&amp;"_"&amp;Saisie!J2617,'Réponses'!D:D,'Réponses'!C:C,""))</f>
        <v/>
      </c>
      <c r="K2616" s="25" t="str">
        <f>IF(J2616="","",_xlfn.XLOOKUP(J2616,'Réponses'!C:C,'Réponses'!F:F,"ERREUR PROCHAINE QUESTION"))</f>
        <v/>
      </c>
      <c r="L2616" s="25" t="str">
        <f>IF(K2616="","",_xlfn.XLOOKUP(K2616,Questions!$A:$A,Questions!$C:$C,""))</f>
        <v/>
      </c>
      <c r="M2616" s="25" t="str">
        <f>IF(K2616="","",_xlfn.XLOOKUP(K2616&amp;"_"&amp;Saisie!L2617,'Réponses'!D:D,'Réponses'!C:C,""))</f>
        <v/>
      </c>
      <c r="N2616" s="25" t="str">
        <f>IF(M2616="","",_xlfn.XLOOKUP(M2616,'Réponses'!C:C,'Réponses'!F:F,"ERREUR PROCHAINE QUESTION"))</f>
        <v/>
      </c>
      <c r="O2616" s="25" t="str">
        <f>IF(N2616="","",_xlfn.XLOOKUP(N2616,Questions!$A:$A,Questions!$C:$C,"ERREUR TYPE"))</f>
        <v/>
      </c>
      <c r="P2616" s="25" t="str">
        <f>IF(N2616="","",_xlfn.XLOOKUP(N2616&amp;"_"&amp;Saisie!N2617,'Réponses'!D:D,'Réponses'!C:C,""))</f>
        <v/>
      </c>
      <c r="Q2616" s="25" t="str">
        <f t="shared" si="40"/>
        <v/>
      </c>
    </row>
    <row r="2617" spans="1:17">
      <c r="A2617" s="25" t="str">
        <f>IF(ISBLANK(Saisie!C2618),"",_xlfn.XLOOKUP(Saisie!C2618,Barème!A:A,Barème!F:F,"ERREUR CODE PRODUIT"))</f>
        <v/>
      </c>
      <c r="B2617" s="25" t="str">
        <f>IF(OR(A2617="08",A2617="07",MID(Saisie!C2618,4,4)="0804",MID(Saisie!C2618,4,4)="0907",A2617=""),"",_xlfn.XLOOKUP(A2617,Matériau!A:A,Matériau!C:C,"ERREUR MATERIAU"))</f>
        <v/>
      </c>
      <c r="C2617" s="25" t="str">
        <f>IF(B2617="","",_xlfn.XLOOKUP(B2617,Questions!A:A,Questions!C:C,""))</f>
        <v/>
      </c>
      <c r="D2617" s="25" t="str">
        <f>IF(B2617="","",_xlfn.XLOOKUP(B2617&amp;"_"&amp;Saisie!F2618,'Réponses'!D:D,'Réponses'!C:C,""))</f>
        <v/>
      </c>
      <c r="E2617" s="25" t="str">
        <f>IF(D2617="","",_xlfn.XLOOKUP(D2617,'Réponses'!C:C,'Réponses'!F:F,"ERREUR PROCHAINE QUESTION"))</f>
        <v/>
      </c>
      <c r="F2617" s="25" t="str">
        <f>IF(E2617="","",_xlfn.XLOOKUP(E2617,Questions!$A:$A,Questions!$C:$C,""))</f>
        <v/>
      </c>
      <c r="G2617" s="25" t="str">
        <f>IF(E2617="","",_xlfn.XLOOKUP(E2617&amp;"_"&amp;Saisie!H2618,'Réponses'!D:D,'Réponses'!C:C,""))</f>
        <v/>
      </c>
      <c r="H2617" s="25" t="str">
        <f>IF(G2617="","",_xlfn.XLOOKUP(G2617,'Réponses'!C:C,'Réponses'!F:F,"ERREUR PROCHAINE QUESTION"))</f>
        <v/>
      </c>
      <c r="I2617" s="25" t="str">
        <f>IF(H2617="","",_xlfn.XLOOKUP(H2617,Questions!$A:$A,Questions!$C:$C,"ERREUR TYPE"))</f>
        <v/>
      </c>
      <c r="J2617" s="25" t="str">
        <f>IF(H2617="","",_xlfn.XLOOKUP(H2617&amp;"_"&amp;Saisie!J2618,'Réponses'!D:D,'Réponses'!C:C,""))</f>
        <v/>
      </c>
      <c r="K2617" s="25" t="str">
        <f>IF(J2617="","",_xlfn.XLOOKUP(J2617,'Réponses'!C:C,'Réponses'!F:F,"ERREUR PROCHAINE QUESTION"))</f>
        <v/>
      </c>
      <c r="L2617" s="25" t="str">
        <f>IF(K2617="","",_xlfn.XLOOKUP(K2617,Questions!$A:$A,Questions!$C:$C,""))</f>
        <v/>
      </c>
      <c r="M2617" s="25" t="str">
        <f>IF(K2617="","",_xlfn.XLOOKUP(K2617&amp;"_"&amp;Saisie!L2618,'Réponses'!D:D,'Réponses'!C:C,""))</f>
        <v/>
      </c>
      <c r="N2617" s="25" t="str">
        <f>IF(M2617="","",_xlfn.XLOOKUP(M2617,'Réponses'!C:C,'Réponses'!F:F,"ERREUR PROCHAINE QUESTION"))</f>
        <v/>
      </c>
      <c r="O2617" s="25" t="str">
        <f>IF(N2617="","",_xlfn.XLOOKUP(N2617,Questions!$A:$A,Questions!$C:$C,"ERREUR TYPE"))</f>
        <v/>
      </c>
      <c r="P2617" s="25" t="str">
        <f>IF(N2617="","",_xlfn.XLOOKUP(N2617&amp;"_"&amp;Saisie!N2618,'Réponses'!D:D,'Réponses'!C:C,""))</f>
        <v/>
      </c>
      <c r="Q2617" s="25" t="str">
        <f t="shared" si="40"/>
        <v/>
      </c>
    </row>
    <row r="2618" spans="1:17">
      <c r="A2618" s="25" t="str">
        <f>IF(ISBLANK(Saisie!C2619),"",_xlfn.XLOOKUP(Saisie!C2619,Barème!A:A,Barème!F:F,"ERREUR CODE PRODUIT"))</f>
        <v/>
      </c>
      <c r="B2618" s="25" t="str">
        <f>IF(OR(A2618="08",A2618="07",MID(Saisie!C2619,4,4)="0804",MID(Saisie!C2619,4,4)="0907",A2618=""),"",_xlfn.XLOOKUP(A2618,Matériau!A:A,Matériau!C:C,"ERREUR MATERIAU"))</f>
        <v/>
      </c>
      <c r="C2618" s="25" t="str">
        <f>IF(B2618="","",_xlfn.XLOOKUP(B2618,Questions!A:A,Questions!C:C,""))</f>
        <v/>
      </c>
      <c r="D2618" s="25" t="str">
        <f>IF(B2618="","",_xlfn.XLOOKUP(B2618&amp;"_"&amp;Saisie!F2619,'Réponses'!D:D,'Réponses'!C:C,""))</f>
        <v/>
      </c>
      <c r="E2618" s="25" t="str">
        <f>IF(D2618="","",_xlfn.XLOOKUP(D2618,'Réponses'!C:C,'Réponses'!F:F,"ERREUR PROCHAINE QUESTION"))</f>
        <v/>
      </c>
      <c r="F2618" s="25" t="str">
        <f>IF(E2618="","",_xlfn.XLOOKUP(E2618,Questions!$A:$A,Questions!$C:$C,""))</f>
        <v/>
      </c>
      <c r="G2618" s="25" t="str">
        <f>IF(E2618="","",_xlfn.XLOOKUP(E2618&amp;"_"&amp;Saisie!H2619,'Réponses'!D:D,'Réponses'!C:C,""))</f>
        <v/>
      </c>
      <c r="H2618" s="25" t="str">
        <f>IF(G2618="","",_xlfn.XLOOKUP(G2618,'Réponses'!C:C,'Réponses'!F:F,"ERREUR PROCHAINE QUESTION"))</f>
        <v/>
      </c>
      <c r="I2618" s="25" t="str">
        <f>IF(H2618="","",_xlfn.XLOOKUP(H2618,Questions!$A:$A,Questions!$C:$C,"ERREUR TYPE"))</f>
        <v/>
      </c>
      <c r="J2618" s="25" t="str">
        <f>IF(H2618="","",_xlfn.XLOOKUP(H2618&amp;"_"&amp;Saisie!J2619,'Réponses'!D:D,'Réponses'!C:C,""))</f>
        <v/>
      </c>
      <c r="K2618" s="25" t="str">
        <f>IF(J2618="","",_xlfn.XLOOKUP(J2618,'Réponses'!C:C,'Réponses'!F:F,"ERREUR PROCHAINE QUESTION"))</f>
        <v/>
      </c>
      <c r="L2618" s="25" t="str">
        <f>IF(K2618="","",_xlfn.XLOOKUP(K2618,Questions!$A:$A,Questions!$C:$C,""))</f>
        <v/>
      </c>
      <c r="M2618" s="25" t="str">
        <f>IF(K2618="","",_xlfn.XLOOKUP(K2618&amp;"_"&amp;Saisie!L2619,'Réponses'!D:D,'Réponses'!C:C,""))</f>
        <v/>
      </c>
      <c r="N2618" s="25" t="str">
        <f>IF(M2618="","",_xlfn.XLOOKUP(M2618,'Réponses'!C:C,'Réponses'!F:F,"ERREUR PROCHAINE QUESTION"))</f>
        <v/>
      </c>
      <c r="O2618" s="25" t="str">
        <f>IF(N2618="","",_xlfn.XLOOKUP(N2618,Questions!$A:$A,Questions!$C:$C,"ERREUR TYPE"))</f>
        <v/>
      </c>
      <c r="P2618" s="25" t="str">
        <f>IF(N2618="","",_xlfn.XLOOKUP(N2618&amp;"_"&amp;Saisie!N2619,'Réponses'!D:D,'Réponses'!C:C,""))</f>
        <v/>
      </c>
      <c r="Q2618" s="25" t="str">
        <f t="shared" si="40"/>
        <v/>
      </c>
    </row>
    <row r="2619" spans="1:17">
      <c r="A2619" s="25" t="str">
        <f>IF(ISBLANK(Saisie!C2620),"",_xlfn.XLOOKUP(Saisie!C2620,Barème!A:A,Barème!F:F,"ERREUR CODE PRODUIT"))</f>
        <v/>
      </c>
      <c r="B2619" s="25" t="str">
        <f>IF(OR(A2619="08",A2619="07",MID(Saisie!C2620,4,4)="0804",MID(Saisie!C2620,4,4)="0907",A2619=""),"",_xlfn.XLOOKUP(A2619,Matériau!A:A,Matériau!C:C,"ERREUR MATERIAU"))</f>
        <v/>
      </c>
      <c r="C2619" s="25" t="str">
        <f>IF(B2619="","",_xlfn.XLOOKUP(B2619,Questions!A:A,Questions!C:C,""))</f>
        <v/>
      </c>
      <c r="D2619" s="25" t="str">
        <f>IF(B2619="","",_xlfn.XLOOKUP(B2619&amp;"_"&amp;Saisie!F2620,'Réponses'!D:D,'Réponses'!C:C,""))</f>
        <v/>
      </c>
      <c r="E2619" s="25" t="str">
        <f>IF(D2619="","",_xlfn.XLOOKUP(D2619,'Réponses'!C:C,'Réponses'!F:F,"ERREUR PROCHAINE QUESTION"))</f>
        <v/>
      </c>
      <c r="F2619" s="25" t="str">
        <f>IF(E2619="","",_xlfn.XLOOKUP(E2619,Questions!$A:$A,Questions!$C:$C,""))</f>
        <v/>
      </c>
      <c r="G2619" s="25" t="str">
        <f>IF(E2619="","",_xlfn.XLOOKUP(E2619&amp;"_"&amp;Saisie!H2620,'Réponses'!D:D,'Réponses'!C:C,""))</f>
        <v/>
      </c>
      <c r="H2619" s="25" t="str">
        <f>IF(G2619="","",_xlfn.XLOOKUP(G2619,'Réponses'!C:C,'Réponses'!F:F,"ERREUR PROCHAINE QUESTION"))</f>
        <v/>
      </c>
      <c r="I2619" s="25" t="str">
        <f>IF(H2619="","",_xlfn.XLOOKUP(H2619,Questions!$A:$A,Questions!$C:$C,"ERREUR TYPE"))</f>
        <v/>
      </c>
      <c r="J2619" s="25" t="str">
        <f>IF(H2619="","",_xlfn.XLOOKUP(H2619&amp;"_"&amp;Saisie!J2620,'Réponses'!D:D,'Réponses'!C:C,""))</f>
        <v/>
      </c>
      <c r="K2619" s="25" t="str">
        <f>IF(J2619="","",_xlfn.XLOOKUP(J2619,'Réponses'!C:C,'Réponses'!F:F,"ERREUR PROCHAINE QUESTION"))</f>
        <v/>
      </c>
      <c r="L2619" s="25" t="str">
        <f>IF(K2619="","",_xlfn.XLOOKUP(K2619,Questions!$A:$A,Questions!$C:$C,""))</f>
        <v/>
      </c>
      <c r="M2619" s="25" t="str">
        <f>IF(K2619="","",_xlfn.XLOOKUP(K2619&amp;"_"&amp;Saisie!L2620,'Réponses'!D:D,'Réponses'!C:C,""))</f>
        <v/>
      </c>
      <c r="N2619" s="25" t="str">
        <f>IF(M2619="","",_xlfn.XLOOKUP(M2619,'Réponses'!C:C,'Réponses'!F:F,"ERREUR PROCHAINE QUESTION"))</f>
        <v/>
      </c>
      <c r="O2619" s="25" t="str">
        <f>IF(N2619="","",_xlfn.XLOOKUP(N2619,Questions!$A:$A,Questions!$C:$C,"ERREUR TYPE"))</f>
        <v/>
      </c>
      <c r="P2619" s="25" t="str">
        <f>IF(N2619="","",_xlfn.XLOOKUP(N2619&amp;"_"&amp;Saisie!N2620,'Réponses'!D:D,'Réponses'!C:C,""))</f>
        <v/>
      </c>
      <c r="Q2619" s="25" t="str">
        <f t="shared" si="40"/>
        <v/>
      </c>
    </row>
    <row r="2620" spans="1:17">
      <c r="A2620" s="25" t="str">
        <f>IF(ISBLANK(Saisie!C2621),"",_xlfn.XLOOKUP(Saisie!C2621,Barème!A:A,Barème!F:F,"ERREUR CODE PRODUIT"))</f>
        <v/>
      </c>
      <c r="B2620" s="25" t="str">
        <f>IF(OR(A2620="08",A2620="07",MID(Saisie!C2621,4,4)="0804",MID(Saisie!C2621,4,4)="0907",A2620=""),"",_xlfn.XLOOKUP(A2620,Matériau!A:A,Matériau!C:C,"ERREUR MATERIAU"))</f>
        <v/>
      </c>
      <c r="C2620" s="25" t="str">
        <f>IF(B2620="","",_xlfn.XLOOKUP(B2620,Questions!A:A,Questions!C:C,""))</f>
        <v/>
      </c>
      <c r="D2620" s="25" t="str">
        <f>IF(B2620="","",_xlfn.XLOOKUP(B2620&amp;"_"&amp;Saisie!F2621,'Réponses'!D:D,'Réponses'!C:C,""))</f>
        <v/>
      </c>
      <c r="E2620" s="25" t="str">
        <f>IF(D2620="","",_xlfn.XLOOKUP(D2620,'Réponses'!C:C,'Réponses'!F:F,"ERREUR PROCHAINE QUESTION"))</f>
        <v/>
      </c>
      <c r="F2620" s="25" t="str">
        <f>IF(E2620="","",_xlfn.XLOOKUP(E2620,Questions!$A:$A,Questions!$C:$C,""))</f>
        <v/>
      </c>
      <c r="G2620" s="25" t="str">
        <f>IF(E2620="","",_xlfn.XLOOKUP(E2620&amp;"_"&amp;Saisie!H2621,'Réponses'!D:D,'Réponses'!C:C,""))</f>
        <v/>
      </c>
      <c r="H2620" s="25" t="str">
        <f>IF(G2620="","",_xlfn.XLOOKUP(G2620,'Réponses'!C:C,'Réponses'!F:F,"ERREUR PROCHAINE QUESTION"))</f>
        <v/>
      </c>
      <c r="I2620" s="25" t="str">
        <f>IF(H2620="","",_xlfn.XLOOKUP(H2620,Questions!$A:$A,Questions!$C:$C,"ERREUR TYPE"))</f>
        <v/>
      </c>
      <c r="J2620" s="25" t="str">
        <f>IF(H2620="","",_xlfn.XLOOKUP(H2620&amp;"_"&amp;Saisie!J2621,'Réponses'!D:D,'Réponses'!C:C,""))</f>
        <v/>
      </c>
      <c r="K2620" s="25" t="str">
        <f>IF(J2620="","",_xlfn.XLOOKUP(J2620,'Réponses'!C:C,'Réponses'!F:F,"ERREUR PROCHAINE QUESTION"))</f>
        <v/>
      </c>
      <c r="L2620" s="25" t="str">
        <f>IF(K2620="","",_xlfn.XLOOKUP(K2620,Questions!$A:$A,Questions!$C:$C,""))</f>
        <v/>
      </c>
      <c r="M2620" s="25" t="str">
        <f>IF(K2620="","",_xlfn.XLOOKUP(K2620&amp;"_"&amp;Saisie!L2621,'Réponses'!D:D,'Réponses'!C:C,""))</f>
        <v/>
      </c>
      <c r="N2620" s="25" t="str">
        <f>IF(M2620="","",_xlfn.XLOOKUP(M2620,'Réponses'!C:C,'Réponses'!F:F,"ERREUR PROCHAINE QUESTION"))</f>
        <v/>
      </c>
      <c r="O2620" s="25" t="str">
        <f>IF(N2620="","",_xlfn.XLOOKUP(N2620,Questions!$A:$A,Questions!$C:$C,"ERREUR TYPE"))</f>
        <v/>
      </c>
      <c r="P2620" s="25" t="str">
        <f>IF(N2620="","",_xlfn.XLOOKUP(N2620&amp;"_"&amp;Saisie!N2621,'Réponses'!D:D,'Réponses'!C:C,""))</f>
        <v/>
      </c>
      <c r="Q2620" s="25" t="str">
        <f t="shared" si="40"/>
        <v/>
      </c>
    </row>
    <row r="2621" spans="1:17">
      <c r="A2621" s="25" t="str">
        <f>IF(ISBLANK(Saisie!C2622),"",_xlfn.XLOOKUP(Saisie!C2622,Barème!A:A,Barème!F:F,"ERREUR CODE PRODUIT"))</f>
        <v/>
      </c>
      <c r="B2621" s="25" t="str">
        <f>IF(OR(A2621="08",A2621="07",MID(Saisie!C2622,4,4)="0804",MID(Saisie!C2622,4,4)="0907",A2621=""),"",_xlfn.XLOOKUP(A2621,Matériau!A:A,Matériau!C:C,"ERREUR MATERIAU"))</f>
        <v/>
      </c>
      <c r="C2621" s="25" t="str">
        <f>IF(B2621="","",_xlfn.XLOOKUP(B2621,Questions!A:A,Questions!C:C,""))</f>
        <v/>
      </c>
      <c r="D2621" s="25" t="str">
        <f>IF(B2621="","",_xlfn.XLOOKUP(B2621&amp;"_"&amp;Saisie!F2622,'Réponses'!D:D,'Réponses'!C:C,""))</f>
        <v/>
      </c>
      <c r="E2621" s="25" t="str">
        <f>IF(D2621="","",_xlfn.XLOOKUP(D2621,'Réponses'!C:C,'Réponses'!F:F,"ERREUR PROCHAINE QUESTION"))</f>
        <v/>
      </c>
      <c r="F2621" s="25" t="str">
        <f>IF(E2621="","",_xlfn.XLOOKUP(E2621,Questions!$A:$A,Questions!$C:$C,""))</f>
        <v/>
      </c>
      <c r="G2621" s="25" t="str">
        <f>IF(E2621="","",_xlfn.XLOOKUP(E2621&amp;"_"&amp;Saisie!H2622,'Réponses'!D:D,'Réponses'!C:C,""))</f>
        <v/>
      </c>
      <c r="H2621" s="25" t="str">
        <f>IF(G2621="","",_xlfn.XLOOKUP(G2621,'Réponses'!C:C,'Réponses'!F:F,"ERREUR PROCHAINE QUESTION"))</f>
        <v/>
      </c>
      <c r="I2621" s="25" t="str">
        <f>IF(H2621="","",_xlfn.XLOOKUP(H2621,Questions!$A:$A,Questions!$C:$C,"ERREUR TYPE"))</f>
        <v/>
      </c>
      <c r="J2621" s="25" t="str">
        <f>IF(H2621="","",_xlfn.XLOOKUP(H2621&amp;"_"&amp;Saisie!J2622,'Réponses'!D:D,'Réponses'!C:C,""))</f>
        <v/>
      </c>
      <c r="K2621" s="25" t="str">
        <f>IF(J2621="","",_xlfn.XLOOKUP(J2621,'Réponses'!C:C,'Réponses'!F:F,"ERREUR PROCHAINE QUESTION"))</f>
        <v/>
      </c>
      <c r="L2621" s="25" t="str">
        <f>IF(K2621="","",_xlfn.XLOOKUP(K2621,Questions!$A:$A,Questions!$C:$C,""))</f>
        <v/>
      </c>
      <c r="M2621" s="25" t="str">
        <f>IF(K2621="","",_xlfn.XLOOKUP(K2621&amp;"_"&amp;Saisie!L2622,'Réponses'!D:D,'Réponses'!C:C,""))</f>
        <v/>
      </c>
      <c r="N2621" s="25" t="str">
        <f>IF(M2621="","",_xlfn.XLOOKUP(M2621,'Réponses'!C:C,'Réponses'!F:F,"ERREUR PROCHAINE QUESTION"))</f>
        <v/>
      </c>
      <c r="O2621" s="25" t="str">
        <f>IF(N2621="","",_xlfn.XLOOKUP(N2621,Questions!$A:$A,Questions!$C:$C,"ERREUR TYPE"))</f>
        <v/>
      </c>
      <c r="P2621" s="25" t="str">
        <f>IF(N2621="","",_xlfn.XLOOKUP(N2621&amp;"_"&amp;Saisie!N2622,'Réponses'!D:D,'Réponses'!C:C,""))</f>
        <v/>
      </c>
      <c r="Q2621" s="25" t="str">
        <f t="shared" si="40"/>
        <v/>
      </c>
    </row>
    <row r="2622" spans="1:17">
      <c r="A2622" s="25" t="str">
        <f>IF(ISBLANK(Saisie!C2623),"",_xlfn.XLOOKUP(Saisie!C2623,Barème!A:A,Barème!F:F,"ERREUR CODE PRODUIT"))</f>
        <v/>
      </c>
      <c r="B2622" s="25" t="str">
        <f>IF(OR(A2622="08",A2622="07",MID(Saisie!C2623,4,4)="0804",MID(Saisie!C2623,4,4)="0907",A2622=""),"",_xlfn.XLOOKUP(A2622,Matériau!A:A,Matériau!C:C,"ERREUR MATERIAU"))</f>
        <v/>
      </c>
      <c r="C2622" s="25" t="str">
        <f>IF(B2622="","",_xlfn.XLOOKUP(B2622,Questions!A:A,Questions!C:C,""))</f>
        <v/>
      </c>
      <c r="D2622" s="25" t="str">
        <f>IF(B2622="","",_xlfn.XLOOKUP(B2622&amp;"_"&amp;Saisie!F2623,'Réponses'!D:D,'Réponses'!C:C,""))</f>
        <v/>
      </c>
      <c r="E2622" s="25" t="str">
        <f>IF(D2622="","",_xlfn.XLOOKUP(D2622,'Réponses'!C:C,'Réponses'!F:F,"ERREUR PROCHAINE QUESTION"))</f>
        <v/>
      </c>
      <c r="F2622" s="25" t="str">
        <f>IF(E2622="","",_xlfn.XLOOKUP(E2622,Questions!$A:$A,Questions!$C:$C,""))</f>
        <v/>
      </c>
      <c r="G2622" s="25" t="str">
        <f>IF(E2622="","",_xlfn.XLOOKUP(E2622&amp;"_"&amp;Saisie!H2623,'Réponses'!D:D,'Réponses'!C:C,""))</f>
        <v/>
      </c>
      <c r="H2622" s="25" t="str">
        <f>IF(G2622="","",_xlfn.XLOOKUP(G2622,'Réponses'!C:C,'Réponses'!F:F,"ERREUR PROCHAINE QUESTION"))</f>
        <v/>
      </c>
      <c r="I2622" s="25" t="str">
        <f>IF(H2622="","",_xlfn.XLOOKUP(H2622,Questions!$A:$A,Questions!$C:$C,"ERREUR TYPE"))</f>
        <v/>
      </c>
      <c r="J2622" s="25" t="str">
        <f>IF(H2622="","",_xlfn.XLOOKUP(H2622&amp;"_"&amp;Saisie!J2623,'Réponses'!D:D,'Réponses'!C:C,""))</f>
        <v/>
      </c>
      <c r="K2622" s="25" t="str">
        <f>IF(J2622="","",_xlfn.XLOOKUP(J2622,'Réponses'!C:C,'Réponses'!F:F,"ERREUR PROCHAINE QUESTION"))</f>
        <v/>
      </c>
      <c r="L2622" s="25" t="str">
        <f>IF(K2622="","",_xlfn.XLOOKUP(K2622,Questions!$A:$A,Questions!$C:$C,""))</f>
        <v/>
      </c>
      <c r="M2622" s="25" t="str">
        <f>IF(K2622="","",_xlfn.XLOOKUP(K2622&amp;"_"&amp;Saisie!L2623,'Réponses'!D:D,'Réponses'!C:C,""))</f>
        <v/>
      </c>
      <c r="N2622" s="25" t="str">
        <f>IF(M2622="","",_xlfn.XLOOKUP(M2622,'Réponses'!C:C,'Réponses'!F:F,"ERREUR PROCHAINE QUESTION"))</f>
        <v/>
      </c>
      <c r="O2622" s="25" t="str">
        <f>IF(N2622="","",_xlfn.XLOOKUP(N2622,Questions!$A:$A,Questions!$C:$C,"ERREUR TYPE"))</f>
        <v/>
      </c>
      <c r="P2622" s="25" t="str">
        <f>IF(N2622="","",_xlfn.XLOOKUP(N2622&amp;"_"&amp;Saisie!N2623,'Réponses'!D:D,'Réponses'!C:C,""))</f>
        <v/>
      </c>
      <c r="Q2622" s="25" t="str">
        <f t="shared" si="40"/>
        <v/>
      </c>
    </row>
    <row r="2623" spans="1:17">
      <c r="A2623" s="25" t="str">
        <f>IF(ISBLANK(Saisie!C2624),"",_xlfn.XLOOKUP(Saisie!C2624,Barème!A:A,Barème!F:F,"ERREUR CODE PRODUIT"))</f>
        <v/>
      </c>
      <c r="B2623" s="25" t="str">
        <f>IF(OR(A2623="08",A2623="07",MID(Saisie!C2624,4,4)="0804",MID(Saisie!C2624,4,4)="0907",A2623=""),"",_xlfn.XLOOKUP(A2623,Matériau!A:A,Matériau!C:C,"ERREUR MATERIAU"))</f>
        <v/>
      </c>
      <c r="C2623" s="25" t="str">
        <f>IF(B2623="","",_xlfn.XLOOKUP(B2623,Questions!A:A,Questions!C:C,""))</f>
        <v/>
      </c>
      <c r="D2623" s="25" t="str">
        <f>IF(B2623="","",_xlfn.XLOOKUP(B2623&amp;"_"&amp;Saisie!F2624,'Réponses'!D:D,'Réponses'!C:C,""))</f>
        <v/>
      </c>
      <c r="E2623" s="25" t="str">
        <f>IF(D2623="","",_xlfn.XLOOKUP(D2623,'Réponses'!C:C,'Réponses'!F:F,"ERREUR PROCHAINE QUESTION"))</f>
        <v/>
      </c>
      <c r="F2623" s="25" t="str">
        <f>IF(E2623="","",_xlfn.XLOOKUP(E2623,Questions!$A:$A,Questions!$C:$C,""))</f>
        <v/>
      </c>
      <c r="G2623" s="25" t="str">
        <f>IF(E2623="","",_xlfn.XLOOKUP(E2623&amp;"_"&amp;Saisie!H2624,'Réponses'!D:D,'Réponses'!C:C,""))</f>
        <v/>
      </c>
      <c r="H2623" s="25" t="str">
        <f>IF(G2623="","",_xlfn.XLOOKUP(G2623,'Réponses'!C:C,'Réponses'!F:F,"ERREUR PROCHAINE QUESTION"))</f>
        <v/>
      </c>
      <c r="I2623" s="25" t="str">
        <f>IF(H2623="","",_xlfn.XLOOKUP(H2623,Questions!$A:$A,Questions!$C:$C,"ERREUR TYPE"))</f>
        <v/>
      </c>
      <c r="J2623" s="25" t="str">
        <f>IF(H2623="","",_xlfn.XLOOKUP(H2623&amp;"_"&amp;Saisie!J2624,'Réponses'!D:D,'Réponses'!C:C,""))</f>
        <v/>
      </c>
      <c r="K2623" s="25" t="str">
        <f>IF(J2623="","",_xlfn.XLOOKUP(J2623,'Réponses'!C:C,'Réponses'!F:F,"ERREUR PROCHAINE QUESTION"))</f>
        <v/>
      </c>
      <c r="L2623" s="25" t="str">
        <f>IF(K2623="","",_xlfn.XLOOKUP(K2623,Questions!$A:$A,Questions!$C:$C,""))</f>
        <v/>
      </c>
      <c r="M2623" s="25" t="str">
        <f>IF(K2623="","",_xlfn.XLOOKUP(K2623&amp;"_"&amp;Saisie!L2624,'Réponses'!D:D,'Réponses'!C:C,""))</f>
        <v/>
      </c>
      <c r="N2623" s="25" t="str">
        <f>IF(M2623="","",_xlfn.XLOOKUP(M2623,'Réponses'!C:C,'Réponses'!F:F,"ERREUR PROCHAINE QUESTION"))</f>
        <v/>
      </c>
      <c r="O2623" s="25" t="str">
        <f>IF(N2623="","",_xlfn.XLOOKUP(N2623,Questions!$A:$A,Questions!$C:$C,"ERREUR TYPE"))</f>
        <v/>
      </c>
      <c r="P2623" s="25" t="str">
        <f>IF(N2623="","",_xlfn.XLOOKUP(N2623&amp;"_"&amp;Saisie!N2624,'Réponses'!D:D,'Réponses'!C:C,""))</f>
        <v/>
      </c>
      <c r="Q2623" s="25" t="str">
        <f t="shared" si="40"/>
        <v/>
      </c>
    </row>
    <row r="2624" spans="1:17">
      <c r="A2624" s="25" t="str">
        <f>IF(ISBLANK(Saisie!C2625),"",_xlfn.XLOOKUP(Saisie!C2625,Barème!A:A,Barème!F:F,"ERREUR CODE PRODUIT"))</f>
        <v/>
      </c>
      <c r="B2624" s="25" t="str">
        <f>IF(OR(A2624="08",A2624="07",MID(Saisie!C2625,4,4)="0804",MID(Saisie!C2625,4,4)="0907",A2624=""),"",_xlfn.XLOOKUP(A2624,Matériau!A:A,Matériau!C:C,"ERREUR MATERIAU"))</f>
        <v/>
      </c>
      <c r="C2624" s="25" t="str">
        <f>IF(B2624="","",_xlfn.XLOOKUP(B2624,Questions!A:A,Questions!C:C,""))</f>
        <v/>
      </c>
      <c r="D2624" s="25" t="str">
        <f>IF(B2624="","",_xlfn.XLOOKUP(B2624&amp;"_"&amp;Saisie!F2625,'Réponses'!D:D,'Réponses'!C:C,""))</f>
        <v/>
      </c>
      <c r="E2624" s="25" t="str">
        <f>IF(D2624="","",_xlfn.XLOOKUP(D2624,'Réponses'!C:C,'Réponses'!F:F,"ERREUR PROCHAINE QUESTION"))</f>
        <v/>
      </c>
      <c r="F2624" s="25" t="str">
        <f>IF(E2624="","",_xlfn.XLOOKUP(E2624,Questions!$A:$A,Questions!$C:$C,""))</f>
        <v/>
      </c>
      <c r="G2624" s="25" t="str">
        <f>IF(E2624="","",_xlfn.XLOOKUP(E2624&amp;"_"&amp;Saisie!H2625,'Réponses'!D:D,'Réponses'!C:C,""))</f>
        <v/>
      </c>
      <c r="H2624" s="25" t="str">
        <f>IF(G2624="","",_xlfn.XLOOKUP(G2624,'Réponses'!C:C,'Réponses'!F:F,"ERREUR PROCHAINE QUESTION"))</f>
        <v/>
      </c>
      <c r="I2624" s="25" t="str">
        <f>IF(H2624="","",_xlfn.XLOOKUP(H2624,Questions!$A:$A,Questions!$C:$C,"ERREUR TYPE"))</f>
        <v/>
      </c>
      <c r="J2624" s="25" t="str">
        <f>IF(H2624="","",_xlfn.XLOOKUP(H2624&amp;"_"&amp;Saisie!J2625,'Réponses'!D:D,'Réponses'!C:C,""))</f>
        <v/>
      </c>
      <c r="K2624" s="25" t="str">
        <f>IF(J2624="","",_xlfn.XLOOKUP(J2624,'Réponses'!C:C,'Réponses'!F:F,"ERREUR PROCHAINE QUESTION"))</f>
        <v/>
      </c>
      <c r="L2624" s="25" t="str">
        <f>IF(K2624="","",_xlfn.XLOOKUP(K2624,Questions!$A:$A,Questions!$C:$C,""))</f>
        <v/>
      </c>
      <c r="M2624" s="25" t="str">
        <f>IF(K2624="","",_xlfn.XLOOKUP(K2624&amp;"_"&amp;Saisie!L2625,'Réponses'!D:D,'Réponses'!C:C,""))</f>
        <v/>
      </c>
      <c r="N2624" s="25" t="str">
        <f>IF(M2624="","",_xlfn.XLOOKUP(M2624,'Réponses'!C:C,'Réponses'!F:F,"ERREUR PROCHAINE QUESTION"))</f>
        <v/>
      </c>
      <c r="O2624" s="25" t="str">
        <f>IF(N2624="","",_xlfn.XLOOKUP(N2624,Questions!$A:$A,Questions!$C:$C,"ERREUR TYPE"))</f>
        <v/>
      </c>
      <c r="P2624" s="25" t="str">
        <f>IF(N2624="","",_xlfn.XLOOKUP(N2624&amp;"_"&amp;Saisie!N2625,'Réponses'!D:D,'Réponses'!C:C,""))</f>
        <v/>
      </c>
      <c r="Q2624" s="25" t="str">
        <f t="shared" si="40"/>
        <v/>
      </c>
    </row>
    <row r="2625" spans="1:17">
      <c r="A2625" s="25" t="str">
        <f>IF(ISBLANK(Saisie!C2626),"",_xlfn.XLOOKUP(Saisie!C2626,Barème!A:A,Barème!F:F,"ERREUR CODE PRODUIT"))</f>
        <v/>
      </c>
      <c r="B2625" s="25" t="str">
        <f>IF(OR(A2625="08",A2625="07",MID(Saisie!C2626,4,4)="0804",MID(Saisie!C2626,4,4)="0907",A2625=""),"",_xlfn.XLOOKUP(A2625,Matériau!A:A,Matériau!C:C,"ERREUR MATERIAU"))</f>
        <v/>
      </c>
      <c r="C2625" s="25" t="str">
        <f>IF(B2625="","",_xlfn.XLOOKUP(B2625,Questions!A:A,Questions!C:C,""))</f>
        <v/>
      </c>
      <c r="D2625" s="25" t="str">
        <f>IF(B2625="","",_xlfn.XLOOKUP(B2625&amp;"_"&amp;Saisie!F2626,'Réponses'!D:D,'Réponses'!C:C,""))</f>
        <v/>
      </c>
      <c r="E2625" s="25" t="str">
        <f>IF(D2625="","",_xlfn.XLOOKUP(D2625,'Réponses'!C:C,'Réponses'!F:F,"ERREUR PROCHAINE QUESTION"))</f>
        <v/>
      </c>
      <c r="F2625" s="25" t="str">
        <f>IF(E2625="","",_xlfn.XLOOKUP(E2625,Questions!$A:$A,Questions!$C:$C,""))</f>
        <v/>
      </c>
      <c r="G2625" s="25" t="str">
        <f>IF(E2625="","",_xlfn.XLOOKUP(E2625&amp;"_"&amp;Saisie!H2626,'Réponses'!D:D,'Réponses'!C:C,""))</f>
        <v/>
      </c>
      <c r="H2625" s="25" t="str">
        <f>IF(G2625="","",_xlfn.XLOOKUP(G2625,'Réponses'!C:C,'Réponses'!F:F,"ERREUR PROCHAINE QUESTION"))</f>
        <v/>
      </c>
      <c r="I2625" s="25" t="str">
        <f>IF(H2625="","",_xlfn.XLOOKUP(H2625,Questions!$A:$A,Questions!$C:$C,"ERREUR TYPE"))</f>
        <v/>
      </c>
      <c r="J2625" s="25" t="str">
        <f>IF(H2625="","",_xlfn.XLOOKUP(H2625&amp;"_"&amp;Saisie!J2626,'Réponses'!D:D,'Réponses'!C:C,""))</f>
        <v/>
      </c>
      <c r="K2625" s="25" t="str">
        <f>IF(J2625="","",_xlfn.XLOOKUP(J2625,'Réponses'!C:C,'Réponses'!F:F,"ERREUR PROCHAINE QUESTION"))</f>
        <v/>
      </c>
      <c r="L2625" s="25" t="str">
        <f>IF(K2625="","",_xlfn.XLOOKUP(K2625,Questions!$A:$A,Questions!$C:$C,""))</f>
        <v/>
      </c>
      <c r="M2625" s="25" t="str">
        <f>IF(K2625="","",_xlfn.XLOOKUP(K2625&amp;"_"&amp;Saisie!L2626,'Réponses'!D:D,'Réponses'!C:C,""))</f>
        <v/>
      </c>
      <c r="N2625" s="25" t="str">
        <f>IF(M2625="","",_xlfn.XLOOKUP(M2625,'Réponses'!C:C,'Réponses'!F:F,"ERREUR PROCHAINE QUESTION"))</f>
        <v/>
      </c>
      <c r="O2625" s="25" t="str">
        <f>IF(N2625="","",_xlfn.XLOOKUP(N2625,Questions!$A:$A,Questions!$C:$C,"ERREUR TYPE"))</f>
        <v/>
      </c>
      <c r="P2625" s="25" t="str">
        <f>IF(N2625="","",_xlfn.XLOOKUP(N2625&amp;"_"&amp;Saisie!N2626,'Réponses'!D:D,'Réponses'!C:C,""))</f>
        <v/>
      </c>
      <c r="Q2625" s="25" t="str">
        <f t="shared" si="40"/>
        <v/>
      </c>
    </row>
    <row r="2626" spans="1:17">
      <c r="A2626" s="25" t="str">
        <f>IF(ISBLANK(Saisie!C2627),"",_xlfn.XLOOKUP(Saisie!C2627,Barème!A:A,Barème!F:F,"ERREUR CODE PRODUIT"))</f>
        <v/>
      </c>
      <c r="B2626" s="25" t="str">
        <f>IF(OR(A2626="08",A2626="07",MID(Saisie!C2627,4,4)="0804",MID(Saisie!C2627,4,4)="0907",A2626=""),"",_xlfn.XLOOKUP(A2626,Matériau!A:A,Matériau!C:C,"ERREUR MATERIAU"))</f>
        <v/>
      </c>
      <c r="C2626" s="25" t="str">
        <f>IF(B2626="","",_xlfn.XLOOKUP(B2626,Questions!A:A,Questions!C:C,""))</f>
        <v/>
      </c>
      <c r="D2626" s="25" t="str">
        <f>IF(B2626="","",_xlfn.XLOOKUP(B2626&amp;"_"&amp;Saisie!F2627,'Réponses'!D:D,'Réponses'!C:C,""))</f>
        <v/>
      </c>
      <c r="E2626" s="25" t="str">
        <f>IF(D2626="","",_xlfn.XLOOKUP(D2626,'Réponses'!C:C,'Réponses'!F:F,"ERREUR PROCHAINE QUESTION"))</f>
        <v/>
      </c>
      <c r="F2626" s="25" t="str">
        <f>IF(E2626="","",_xlfn.XLOOKUP(E2626,Questions!$A:$A,Questions!$C:$C,""))</f>
        <v/>
      </c>
      <c r="G2626" s="25" t="str">
        <f>IF(E2626="","",_xlfn.XLOOKUP(E2626&amp;"_"&amp;Saisie!H2627,'Réponses'!D:D,'Réponses'!C:C,""))</f>
        <v/>
      </c>
      <c r="H2626" s="25" t="str">
        <f>IF(G2626="","",_xlfn.XLOOKUP(G2626,'Réponses'!C:C,'Réponses'!F:F,"ERREUR PROCHAINE QUESTION"))</f>
        <v/>
      </c>
      <c r="I2626" s="25" t="str">
        <f>IF(H2626="","",_xlfn.XLOOKUP(H2626,Questions!$A:$A,Questions!$C:$C,"ERREUR TYPE"))</f>
        <v/>
      </c>
      <c r="J2626" s="25" t="str">
        <f>IF(H2626="","",_xlfn.XLOOKUP(H2626&amp;"_"&amp;Saisie!J2627,'Réponses'!D:D,'Réponses'!C:C,""))</f>
        <v/>
      </c>
      <c r="K2626" s="25" t="str">
        <f>IF(J2626="","",_xlfn.XLOOKUP(J2626,'Réponses'!C:C,'Réponses'!F:F,"ERREUR PROCHAINE QUESTION"))</f>
        <v/>
      </c>
      <c r="L2626" s="25" t="str">
        <f>IF(K2626="","",_xlfn.XLOOKUP(K2626,Questions!$A:$A,Questions!$C:$C,""))</f>
        <v/>
      </c>
      <c r="M2626" s="25" t="str">
        <f>IF(K2626="","",_xlfn.XLOOKUP(K2626&amp;"_"&amp;Saisie!L2627,'Réponses'!D:D,'Réponses'!C:C,""))</f>
        <v/>
      </c>
      <c r="N2626" s="25" t="str">
        <f>IF(M2626="","",_xlfn.XLOOKUP(M2626,'Réponses'!C:C,'Réponses'!F:F,"ERREUR PROCHAINE QUESTION"))</f>
        <v/>
      </c>
      <c r="O2626" s="25" t="str">
        <f>IF(N2626="","",_xlfn.XLOOKUP(N2626,Questions!$A:$A,Questions!$C:$C,"ERREUR TYPE"))</f>
        <v/>
      </c>
      <c r="P2626" s="25" t="str">
        <f>IF(N2626="","",_xlfn.XLOOKUP(N2626&amp;"_"&amp;Saisie!N2627,'Réponses'!D:D,'Réponses'!C:C,""))</f>
        <v/>
      </c>
      <c r="Q2626" s="25" t="str">
        <f t="shared" si="40"/>
        <v/>
      </c>
    </row>
    <row r="2627" spans="1:17">
      <c r="A2627" s="25" t="str">
        <f>IF(ISBLANK(Saisie!C2628),"",_xlfn.XLOOKUP(Saisie!C2628,Barème!A:A,Barème!F:F,"ERREUR CODE PRODUIT"))</f>
        <v/>
      </c>
      <c r="B2627" s="25" t="str">
        <f>IF(OR(A2627="08",A2627="07",MID(Saisie!C2628,4,4)="0804",MID(Saisie!C2628,4,4)="0907",A2627=""),"",_xlfn.XLOOKUP(A2627,Matériau!A:A,Matériau!C:C,"ERREUR MATERIAU"))</f>
        <v/>
      </c>
      <c r="C2627" s="25" t="str">
        <f>IF(B2627="","",_xlfn.XLOOKUP(B2627,Questions!A:A,Questions!C:C,""))</f>
        <v/>
      </c>
      <c r="D2627" s="25" t="str">
        <f>IF(B2627="","",_xlfn.XLOOKUP(B2627&amp;"_"&amp;Saisie!F2628,'Réponses'!D:D,'Réponses'!C:C,""))</f>
        <v/>
      </c>
      <c r="E2627" s="25" t="str">
        <f>IF(D2627="","",_xlfn.XLOOKUP(D2627,'Réponses'!C:C,'Réponses'!F:F,"ERREUR PROCHAINE QUESTION"))</f>
        <v/>
      </c>
      <c r="F2627" s="25" t="str">
        <f>IF(E2627="","",_xlfn.XLOOKUP(E2627,Questions!$A:$A,Questions!$C:$C,""))</f>
        <v/>
      </c>
      <c r="G2627" s="25" t="str">
        <f>IF(E2627="","",_xlfn.XLOOKUP(E2627&amp;"_"&amp;Saisie!H2628,'Réponses'!D:D,'Réponses'!C:C,""))</f>
        <v/>
      </c>
      <c r="H2627" s="25" t="str">
        <f>IF(G2627="","",_xlfn.XLOOKUP(G2627,'Réponses'!C:C,'Réponses'!F:F,"ERREUR PROCHAINE QUESTION"))</f>
        <v/>
      </c>
      <c r="I2627" s="25" t="str">
        <f>IF(H2627="","",_xlfn.XLOOKUP(H2627,Questions!$A:$A,Questions!$C:$C,"ERREUR TYPE"))</f>
        <v/>
      </c>
      <c r="J2627" s="25" t="str">
        <f>IF(H2627="","",_xlfn.XLOOKUP(H2627&amp;"_"&amp;Saisie!J2628,'Réponses'!D:D,'Réponses'!C:C,""))</f>
        <v/>
      </c>
      <c r="K2627" s="25" t="str">
        <f>IF(J2627="","",_xlfn.XLOOKUP(J2627,'Réponses'!C:C,'Réponses'!F:F,"ERREUR PROCHAINE QUESTION"))</f>
        <v/>
      </c>
      <c r="L2627" s="25" t="str">
        <f>IF(K2627="","",_xlfn.XLOOKUP(K2627,Questions!$A:$A,Questions!$C:$C,""))</f>
        <v/>
      </c>
      <c r="M2627" s="25" t="str">
        <f>IF(K2627="","",_xlfn.XLOOKUP(K2627&amp;"_"&amp;Saisie!L2628,'Réponses'!D:D,'Réponses'!C:C,""))</f>
        <v/>
      </c>
      <c r="N2627" s="25" t="str">
        <f>IF(M2627="","",_xlfn.XLOOKUP(M2627,'Réponses'!C:C,'Réponses'!F:F,"ERREUR PROCHAINE QUESTION"))</f>
        <v/>
      </c>
      <c r="O2627" s="25" t="str">
        <f>IF(N2627="","",_xlfn.XLOOKUP(N2627,Questions!$A:$A,Questions!$C:$C,"ERREUR TYPE"))</f>
        <v/>
      </c>
      <c r="P2627" s="25" t="str">
        <f>IF(N2627="","",_xlfn.XLOOKUP(N2627&amp;"_"&amp;Saisie!N2628,'Réponses'!D:D,'Réponses'!C:C,""))</f>
        <v/>
      </c>
      <c r="Q2627" s="25" t="str">
        <f t="shared" ref="Q2627:Q2690" si="41">D2627&amp;IF(G2627="","","_"&amp;G2627)&amp;IF(J2627="","","_"&amp;J2627&amp;IF(M2627="","","_"&amp;M2627)&amp;IF(P2627="","","_"&amp;P2627))</f>
        <v/>
      </c>
    </row>
    <row r="2628" spans="1:17">
      <c r="A2628" s="25" t="str">
        <f>IF(ISBLANK(Saisie!C2629),"",_xlfn.XLOOKUP(Saisie!C2629,Barème!A:A,Barème!F:F,"ERREUR CODE PRODUIT"))</f>
        <v/>
      </c>
      <c r="B2628" s="25" t="str">
        <f>IF(OR(A2628="08",A2628="07",MID(Saisie!C2629,4,4)="0804",MID(Saisie!C2629,4,4)="0907",A2628=""),"",_xlfn.XLOOKUP(A2628,Matériau!A:A,Matériau!C:C,"ERREUR MATERIAU"))</f>
        <v/>
      </c>
      <c r="C2628" s="25" t="str">
        <f>IF(B2628="","",_xlfn.XLOOKUP(B2628,Questions!A:A,Questions!C:C,""))</f>
        <v/>
      </c>
      <c r="D2628" s="25" t="str">
        <f>IF(B2628="","",_xlfn.XLOOKUP(B2628&amp;"_"&amp;Saisie!F2629,'Réponses'!D:D,'Réponses'!C:C,""))</f>
        <v/>
      </c>
      <c r="E2628" s="25" t="str">
        <f>IF(D2628="","",_xlfn.XLOOKUP(D2628,'Réponses'!C:C,'Réponses'!F:F,"ERREUR PROCHAINE QUESTION"))</f>
        <v/>
      </c>
      <c r="F2628" s="25" t="str">
        <f>IF(E2628="","",_xlfn.XLOOKUP(E2628,Questions!$A:$A,Questions!$C:$C,""))</f>
        <v/>
      </c>
      <c r="G2628" s="25" t="str">
        <f>IF(E2628="","",_xlfn.XLOOKUP(E2628&amp;"_"&amp;Saisie!H2629,'Réponses'!D:D,'Réponses'!C:C,""))</f>
        <v/>
      </c>
      <c r="H2628" s="25" t="str">
        <f>IF(G2628="","",_xlfn.XLOOKUP(G2628,'Réponses'!C:C,'Réponses'!F:F,"ERREUR PROCHAINE QUESTION"))</f>
        <v/>
      </c>
      <c r="I2628" s="25" t="str">
        <f>IF(H2628="","",_xlfn.XLOOKUP(H2628,Questions!$A:$A,Questions!$C:$C,"ERREUR TYPE"))</f>
        <v/>
      </c>
      <c r="J2628" s="25" t="str">
        <f>IF(H2628="","",_xlfn.XLOOKUP(H2628&amp;"_"&amp;Saisie!J2629,'Réponses'!D:D,'Réponses'!C:C,""))</f>
        <v/>
      </c>
      <c r="K2628" s="25" t="str">
        <f>IF(J2628="","",_xlfn.XLOOKUP(J2628,'Réponses'!C:C,'Réponses'!F:F,"ERREUR PROCHAINE QUESTION"))</f>
        <v/>
      </c>
      <c r="L2628" s="25" t="str">
        <f>IF(K2628="","",_xlfn.XLOOKUP(K2628,Questions!$A:$A,Questions!$C:$C,""))</f>
        <v/>
      </c>
      <c r="M2628" s="25" t="str">
        <f>IF(K2628="","",_xlfn.XLOOKUP(K2628&amp;"_"&amp;Saisie!L2629,'Réponses'!D:D,'Réponses'!C:C,""))</f>
        <v/>
      </c>
      <c r="N2628" s="25" t="str">
        <f>IF(M2628="","",_xlfn.XLOOKUP(M2628,'Réponses'!C:C,'Réponses'!F:F,"ERREUR PROCHAINE QUESTION"))</f>
        <v/>
      </c>
      <c r="O2628" s="25" t="str">
        <f>IF(N2628="","",_xlfn.XLOOKUP(N2628,Questions!$A:$A,Questions!$C:$C,"ERREUR TYPE"))</f>
        <v/>
      </c>
      <c r="P2628" s="25" t="str">
        <f>IF(N2628="","",_xlfn.XLOOKUP(N2628&amp;"_"&amp;Saisie!N2629,'Réponses'!D:D,'Réponses'!C:C,""))</f>
        <v/>
      </c>
      <c r="Q2628" s="25" t="str">
        <f t="shared" si="41"/>
        <v/>
      </c>
    </row>
    <row r="2629" spans="1:17">
      <c r="A2629" s="25" t="str">
        <f>IF(ISBLANK(Saisie!C2630),"",_xlfn.XLOOKUP(Saisie!C2630,Barème!A:A,Barème!F:F,"ERREUR CODE PRODUIT"))</f>
        <v/>
      </c>
      <c r="B2629" s="25" t="str">
        <f>IF(OR(A2629="08",A2629="07",MID(Saisie!C2630,4,4)="0804",MID(Saisie!C2630,4,4)="0907",A2629=""),"",_xlfn.XLOOKUP(A2629,Matériau!A:A,Matériau!C:C,"ERREUR MATERIAU"))</f>
        <v/>
      </c>
      <c r="C2629" s="25" t="str">
        <f>IF(B2629="","",_xlfn.XLOOKUP(B2629,Questions!A:A,Questions!C:C,""))</f>
        <v/>
      </c>
      <c r="D2629" s="25" t="str">
        <f>IF(B2629="","",_xlfn.XLOOKUP(B2629&amp;"_"&amp;Saisie!F2630,'Réponses'!D:D,'Réponses'!C:C,""))</f>
        <v/>
      </c>
      <c r="E2629" s="25" t="str">
        <f>IF(D2629="","",_xlfn.XLOOKUP(D2629,'Réponses'!C:C,'Réponses'!F:F,"ERREUR PROCHAINE QUESTION"))</f>
        <v/>
      </c>
      <c r="F2629" s="25" t="str">
        <f>IF(E2629="","",_xlfn.XLOOKUP(E2629,Questions!$A:$A,Questions!$C:$C,""))</f>
        <v/>
      </c>
      <c r="G2629" s="25" t="str">
        <f>IF(E2629="","",_xlfn.XLOOKUP(E2629&amp;"_"&amp;Saisie!H2630,'Réponses'!D:D,'Réponses'!C:C,""))</f>
        <v/>
      </c>
      <c r="H2629" s="25" t="str">
        <f>IF(G2629="","",_xlfn.XLOOKUP(G2629,'Réponses'!C:C,'Réponses'!F:F,"ERREUR PROCHAINE QUESTION"))</f>
        <v/>
      </c>
      <c r="I2629" s="25" t="str">
        <f>IF(H2629="","",_xlfn.XLOOKUP(H2629,Questions!$A:$A,Questions!$C:$C,"ERREUR TYPE"))</f>
        <v/>
      </c>
      <c r="J2629" s="25" t="str">
        <f>IF(H2629="","",_xlfn.XLOOKUP(H2629&amp;"_"&amp;Saisie!J2630,'Réponses'!D:D,'Réponses'!C:C,""))</f>
        <v/>
      </c>
      <c r="K2629" s="25" t="str">
        <f>IF(J2629="","",_xlfn.XLOOKUP(J2629,'Réponses'!C:C,'Réponses'!F:F,"ERREUR PROCHAINE QUESTION"))</f>
        <v/>
      </c>
      <c r="L2629" s="25" t="str">
        <f>IF(K2629="","",_xlfn.XLOOKUP(K2629,Questions!$A:$A,Questions!$C:$C,""))</f>
        <v/>
      </c>
      <c r="M2629" s="25" t="str">
        <f>IF(K2629="","",_xlfn.XLOOKUP(K2629&amp;"_"&amp;Saisie!L2630,'Réponses'!D:D,'Réponses'!C:C,""))</f>
        <v/>
      </c>
      <c r="N2629" s="25" t="str">
        <f>IF(M2629="","",_xlfn.XLOOKUP(M2629,'Réponses'!C:C,'Réponses'!F:F,"ERREUR PROCHAINE QUESTION"))</f>
        <v/>
      </c>
      <c r="O2629" s="25" t="str">
        <f>IF(N2629="","",_xlfn.XLOOKUP(N2629,Questions!$A:$A,Questions!$C:$C,"ERREUR TYPE"))</f>
        <v/>
      </c>
      <c r="P2629" s="25" t="str">
        <f>IF(N2629="","",_xlfn.XLOOKUP(N2629&amp;"_"&amp;Saisie!N2630,'Réponses'!D:D,'Réponses'!C:C,""))</f>
        <v/>
      </c>
      <c r="Q2629" s="25" t="str">
        <f t="shared" si="41"/>
        <v/>
      </c>
    </row>
    <row r="2630" spans="1:17">
      <c r="A2630" s="25" t="str">
        <f>IF(ISBLANK(Saisie!C2631),"",_xlfn.XLOOKUP(Saisie!C2631,Barème!A:A,Barème!F:F,"ERREUR CODE PRODUIT"))</f>
        <v/>
      </c>
      <c r="B2630" s="25" t="str">
        <f>IF(OR(A2630="08",A2630="07",MID(Saisie!C2631,4,4)="0804",MID(Saisie!C2631,4,4)="0907",A2630=""),"",_xlfn.XLOOKUP(A2630,Matériau!A:A,Matériau!C:C,"ERREUR MATERIAU"))</f>
        <v/>
      </c>
      <c r="C2630" s="25" t="str">
        <f>IF(B2630="","",_xlfn.XLOOKUP(B2630,Questions!A:A,Questions!C:C,""))</f>
        <v/>
      </c>
      <c r="D2630" s="25" t="str">
        <f>IF(B2630="","",_xlfn.XLOOKUP(B2630&amp;"_"&amp;Saisie!F2631,'Réponses'!D:D,'Réponses'!C:C,""))</f>
        <v/>
      </c>
      <c r="E2630" s="25" t="str">
        <f>IF(D2630="","",_xlfn.XLOOKUP(D2630,'Réponses'!C:C,'Réponses'!F:F,"ERREUR PROCHAINE QUESTION"))</f>
        <v/>
      </c>
      <c r="F2630" s="25" t="str">
        <f>IF(E2630="","",_xlfn.XLOOKUP(E2630,Questions!$A:$A,Questions!$C:$C,""))</f>
        <v/>
      </c>
      <c r="G2630" s="25" t="str">
        <f>IF(E2630="","",_xlfn.XLOOKUP(E2630&amp;"_"&amp;Saisie!H2631,'Réponses'!D:D,'Réponses'!C:C,""))</f>
        <v/>
      </c>
      <c r="H2630" s="25" t="str">
        <f>IF(G2630="","",_xlfn.XLOOKUP(G2630,'Réponses'!C:C,'Réponses'!F:F,"ERREUR PROCHAINE QUESTION"))</f>
        <v/>
      </c>
      <c r="I2630" s="25" t="str">
        <f>IF(H2630="","",_xlfn.XLOOKUP(H2630,Questions!$A:$A,Questions!$C:$C,"ERREUR TYPE"))</f>
        <v/>
      </c>
      <c r="J2630" s="25" t="str">
        <f>IF(H2630="","",_xlfn.XLOOKUP(H2630&amp;"_"&amp;Saisie!J2631,'Réponses'!D:D,'Réponses'!C:C,""))</f>
        <v/>
      </c>
      <c r="K2630" s="25" t="str">
        <f>IF(J2630="","",_xlfn.XLOOKUP(J2630,'Réponses'!C:C,'Réponses'!F:F,"ERREUR PROCHAINE QUESTION"))</f>
        <v/>
      </c>
      <c r="L2630" s="25" t="str">
        <f>IF(K2630="","",_xlfn.XLOOKUP(K2630,Questions!$A:$A,Questions!$C:$C,""))</f>
        <v/>
      </c>
      <c r="M2630" s="25" t="str">
        <f>IF(K2630="","",_xlfn.XLOOKUP(K2630&amp;"_"&amp;Saisie!L2631,'Réponses'!D:D,'Réponses'!C:C,""))</f>
        <v/>
      </c>
      <c r="N2630" s="25" t="str">
        <f>IF(M2630="","",_xlfn.XLOOKUP(M2630,'Réponses'!C:C,'Réponses'!F:F,"ERREUR PROCHAINE QUESTION"))</f>
        <v/>
      </c>
      <c r="O2630" s="25" t="str">
        <f>IF(N2630="","",_xlfn.XLOOKUP(N2630,Questions!$A:$A,Questions!$C:$C,"ERREUR TYPE"))</f>
        <v/>
      </c>
      <c r="P2630" s="25" t="str">
        <f>IF(N2630="","",_xlfn.XLOOKUP(N2630&amp;"_"&amp;Saisie!N2631,'Réponses'!D:D,'Réponses'!C:C,""))</f>
        <v/>
      </c>
      <c r="Q2630" s="25" t="str">
        <f t="shared" si="41"/>
        <v/>
      </c>
    </row>
    <row r="2631" spans="1:17">
      <c r="A2631" s="25" t="str">
        <f>IF(ISBLANK(Saisie!C2632),"",_xlfn.XLOOKUP(Saisie!C2632,Barème!A:A,Barème!F:F,"ERREUR CODE PRODUIT"))</f>
        <v/>
      </c>
      <c r="B2631" s="25" t="str">
        <f>IF(OR(A2631="08",A2631="07",MID(Saisie!C2632,4,4)="0804",MID(Saisie!C2632,4,4)="0907",A2631=""),"",_xlfn.XLOOKUP(A2631,Matériau!A:A,Matériau!C:C,"ERREUR MATERIAU"))</f>
        <v/>
      </c>
      <c r="C2631" s="25" t="str">
        <f>IF(B2631="","",_xlfn.XLOOKUP(B2631,Questions!A:A,Questions!C:C,""))</f>
        <v/>
      </c>
      <c r="D2631" s="25" t="str">
        <f>IF(B2631="","",_xlfn.XLOOKUP(B2631&amp;"_"&amp;Saisie!F2632,'Réponses'!D:D,'Réponses'!C:C,""))</f>
        <v/>
      </c>
      <c r="E2631" s="25" t="str">
        <f>IF(D2631="","",_xlfn.XLOOKUP(D2631,'Réponses'!C:C,'Réponses'!F:F,"ERREUR PROCHAINE QUESTION"))</f>
        <v/>
      </c>
      <c r="F2631" s="25" t="str">
        <f>IF(E2631="","",_xlfn.XLOOKUP(E2631,Questions!$A:$A,Questions!$C:$C,""))</f>
        <v/>
      </c>
      <c r="G2631" s="25" t="str">
        <f>IF(E2631="","",_xlfn.XLOOKUP(E2631&amp;"_"&amp;Saisie!H2632,'Réponses'!D:D,'Réponses'!C:C,""))</f>
        <v/>
      </c>
      <c r="H2631" s="25" t="str">
        <f>IF(G2631="","",_xlfn.XLOOKUP(G2631,'Réponses'!C:C,'Réponses'!F:F,"ERREUR PROCHAINE QUESTION"))</f>
        <v/>
      </c>
      <c r="I2631" s="25" t="str">
        <f>IF(H2631="","",_xlfn.XLOOKUP(H2631,Questions!$A:$A,Questions!$C:$C,"ERREUR TYPE"))</f>
        <v/>
      </c>
      <c r="J2631" s="25" t="str">
        <f>IF(H2631="","",_xlfn.XLOOKUP(H2631&amp;"_"&amp;Saisie!J2632,'Réponses'!D:D,'Réponses'!C:C,""))</f>
        <v/>
      </c>
      <c r="K2631" s="25" t="str">
        <f>IF(J2631="","",_xlfn.XLOOKUP(J2631,'Réponses'!C:C,'Réponses'!F:F,"ERREUR PROCHAINE QUESTION"))</f>
        <v/>
      </c>
      <c r="L2631" s="25" t="str">
        <f>IF(K2631="","",_xlfn.XLOOKUP(K2631,Questions!$A:$A,Questions!$C:$C,""))</f>
        <v/>
      </c>
      <c r="M2631" s="25" t="str">
        <f>IF(K2631="","",_xlfn.XLOOKUP(K2631&amp;"_"&amp;Saisie!L2632,'Réponses'!D:D,'Réponses'!C:C,""))</f>
        <v/>
      </c>
      <c r="N2631" s="25" t="str">
        <f>IF(M2631="","",_xlfn.XLOOKUP(M2631,'Réponses'!C:C,'Réponses'!F:F,"ERREUR PROCHAINE QUESTION"))</f>
        <v/>
      </c>
      <c r="O2631" s="25" t="str">
        <f>IF(N2631="","",_xlfn.XLOOKUP(N2631,Questions!$A:$A,Questions!$C:$C,"ERREUR TYPE"))</f>
        <v/>
      </c>
      <c r="P2631" s="25" t="str">
        <f>IF(N2631="","",_xlfn.XLOOKUP(N2631&amp;"_"&amp;Saisie!N2632,'Réponses'!D:D,'Réponses'!C:C,""))</f>
        <v/>
      </c>
      <c r="Q2631" s="25" t="str">
        <f t="shared" si="41"/>
        <v/>
      </c>
    </row>
    <row r="2632" spans="1:17">
      <c r="A2632" s="25" t="str">
        <f>IF(ISBLANK(Saisie!C2633),"",_xlfn.XLOOKUP(Saisie!C2633,Barème!A:A,Barème!F:F,"ERREUR CODE PRODUIT"))</f>
        <v/>
      </c>
      <c r="B2632" s="25" t="str">
        <f>IF(OR(A2632="08",A2632="07",MID(Saisie!C2633,4,4)="0804",MID(Saisie!C2633,4,4)="0907",A2632=""),"",_xlfn.XLOOKUP(A2632,Matériau!A:A,Matériau!C:C,"ERREUR MATERIAU"))</f>
        <v/>
      </c>
      <c r="C2632" s="25" t="str">
        <f>IF(B2632="","",_xlfn.XLOOKUP(B2632,Questions!A:A,Questions!C:C,""))</f>
        <v/>
      </c>
      <c r="D2632" s="25" t="str">
        <f>IF(B2632="","",_xlfn.XLOOKUP(B2632&amp;"_"&amp;Saisie!F2633,'Réponses'!D:D,'Réponses'!C:C,""))</f>
        <v/>
      </c>
      <c r="E2632" s="25" t="str">
        <f>IF(D2632="","",_xlfn.XLOOKUP(D2632,'Réponses'!C:C,'Réponses'!F:F,"ERREUR PROCHAINE QUESTION"))</f>
        <v/>
      </c>
      <c r="F2632" s="25" t="str">
        <f>IF(E2632="","",_xlfn.XLOOKUP(E2632,Questions!$A:$A,Questions!$C:$C,""))</f>
        <v/>
      </c>
      <c r="G2632" s="25" t="str">
        <f>IF(E2632="","",_xlfn.XLOOKUP(E2632&amp;"_"&amp;Saisie!H2633,'Réponses'!D:D,'Réponses'!C:C,""))</f>
        <v/>
      </c>
      <c r="H2632" s="25" t="str">
        <f>IF(G2632="","",_xlfn.XLOOKUP(G2632,'Réponses'!C:C,'Réponses'!F:F,"ERREUR PROCHAINE QUESTION"))</f>
        <v/>
      </c>
      <c r="I2632" s="25" t="str">
        <f>IF(H2632="","",_xlfn.XLOOKUP(H2632,Questions!$A:$A,Questions!$C:$C,"ERREUR TYPE"))</f>
        <v/>
      </c>
      <c r="J2632" s="25" t="str">
        <f>IF(H2632="","",_xlfn.XLOOKUP(H2632&amp;"_"&amp;Saisie!J2633,'Réponses'!D:D,'Réponses'!C:C,""))</f>
        <v/>
      </c>
      <c r="K2632" s="25" t="str">
        <f>IF(J2632="","",_xlfn.XLOOKUP(J2632,'Réponses'!C:C,'Réponses'!F:F,"ERREUR PROCHAINE QUESTION"))</f>
        <v/>
      </c>
      <c r="L2632" s="25" t="str">
        <f>IF(K2632="","",_xlfn.XLOOKUP(K2632,Questions!$A:$A,Questions!$C:$C,""))</f>
        <v/>
      </c>
      <c r="M2632" s="25" t="str">
        <f>IF(K2632="","",_xlfn.XLOOKUP(K2632&amp;"_"&amp;Saisie!L2633,'Réponses'!D:D,'Réponses'!C:C,""))</f>
        <v/>
      </c>
      <c r="N2632" s="25" t="str">
        <f>IF(M2632="","",_xlfn.XLOOKUP(M2632,'Réponses'!C:C,'Réponses'!F:F,"ERREUR PROCHAINE QUESTION"))</f>
        <v/>
      </c>
      <c r="O2632" s="25" t="str">
        <f>IF(N2632="","",_xlfn.XLOOKUP(N2632,Questions!$A:$A,Questions!$C:$C,"ERREUR TYPE"))</f>
        <v/>
      </c>
      <c r="P2632" s="25" t="str">
        <f>IF(N2632="","",_xlfn.XLOOKUP(N2632&amp;"_"&amp;Saisie!N2633,'Réponses'!D:D,'Réponses'!C:C,""))</f>
        <v/>
      </c>
      <c r="Q2632" s="25" t="str">
        <f t="shared" si="41"/>
        <v/>
      </c>
    </row>
    <row r="2633" spans="1:17">
      <c r="A2633" s="25" t="str">
        <f>IF(ISBLANK(Saisie!C2634),"",_xlfn.XLOOKUP(Saisie!C2634,Barème!A:A,Barème!F:F,"ERREUR CODE PRODUIT"))</f>
        <v/>
      </c>
      <c r="B2633" s="25" t="str">
        <f>IF(OR(A2633="08",A2633="07",MID(Saisie!C2634,4,4)="0804",MID(Saisie!C2634,4,4)="0907",A2633=""),"",_xlfn.XLOOKUP(A2633,Matériau!A:A,Matériau!C:C,"ERREUR MATERIAU"))</f>
        <v/>
      </c>
      <c r="C2633" s="25" t="str">
        <f>IF(B2633="","",_xlfn.XLOOKUP(B2633,Questions!A:A,Questions!C:C,""))</f>
        <v/>
      </c>
      <c r="D2633" s="25" t="str">
        <f>IF(B2633="","",_xlfn.XLOOKUP(B2633&amp;"_"&amp;Saisie!F2634,'Réponses'!D:D,'Réponses'!C:C,""))</f>
        <v/>
      </c>
      <c r="E2633" s="25" t="str">
        <f>IF(D2633="","",_xlfn.XLOOKUP(D2633,'Réponses'!C:C,'Réponses'!F:F,"ERREUR PROCHAINE QUESTION"))</f>
        <v/>
      </c>
      <c r="F2633" s="25" t="str">
        <f>IF(E2633="","",_xlfn.XLOOKUP(E2633,Questions!$A:$A,Questions!$C:$C,""))</f>
        <v/>
      </c>
      <c r="G2633" s="25" t="str">
        <f>IF(E2633="","",_xlfn.XLOOKUP(E2633&amp;"_"&amp;Saisie!H2634,'Réponses'!D:D,'Réponses'!C:C,""))</f>
        <v/>
      </c>
      <c r="H2633" s="25" t="str">
        <f>IF(G2633="","",_xlfn.XLOOKUP(G2633,'Réponses'!C:C,'Réponses'!F:F,"ERREUR PROCHAINE QUESTION"))</f>
        <v/>
      </c>
      <c r="I2633" s="25" t="str">
        <f>IF(H2633="","",_xlfn.XLOOKUP(H2633,Questions!$A:$A,Questions!$C:$C,"ERREUR TYPE"))</f>
        <v/>
      </c>
      <c r="J2633" s="25" t="str">
        <f>IF(H2633="","",_xlfn.XLOOKUP(H2633&amp;"_"&amp;Saisie!J2634,'Réponses'!D:D,'Réponses'!C:C,""))</f>
        <v/>
      </c>
      <c r="K2633" s="25" t="str">
        <f>IF(J2633="","",_xlfn.XLOOKUP(J2633,'Réponses'!C:C,'Réponses'!F:F,"ERREUR PROCHAINE QUESTION"))</f>
        <v/>
      </c>
      <c r="L2633" s="25" t="str">
        <f>IF(K2633="","",_xlfn.XLOOKUP(K2633,Questions!$A:$A,Questions!$C:$C,""))</f>
        <v/>
      </c>
      <c r="M2633" s="25" t="str">
        <f>IF(K2633="","",_xlfn.XLOOKUP(K2633&amp;"_"&amp;Saisie!L2634,'Réponses'!D:D,'Réponses'!C:C,""))</f>
        <v/>
      </c>
      <c r="N2633" s="25" t="str">
        <f>IF(M2633="","",_xlfn.XLOOKUP(M2633,'Réponses'!C:C,'Réponses'!F:F,"ERREUR PROCHAINE QUESTION"))</f>
        <v/>
      </c>
      <c r="O2633" s="25" t="str">
        <f>IF(N2633="","",_xlfn.XLOOKUP(N2633,Questions!$A:$A,Questions!$C:$C,"ERREUR TYPE"))</f>
        <v/>
      </c>
      <c r="P2633" s="25" t="str">
        <f>IF(N2633="","",_xlfn.XLOOKUP(N2633&amp;"_"&amp;Saisie!N2634,'Réponses'!D:D,'Réponses'!C:C,""))</f>
        <v/>
      </c>
      <c r="Q2633" s="25" t="str">
        <f t="shared" si="41"/>
        <v/>
      </c>
    </row>
    <row r="2634" spans="1:17">
      <c r="A2634" s="25" t="str">
        <f>IF(ISBLANK(Saisie!C2635),"",_xlfn.XLOOKUP(Saisie!C2635,Barème!A:A,Barème!F:F,"ERREUR CODE PRODUIT"))</f>
        <v/>
      </c>
      <c r="B2634" s="25" t="str">
        <f>IF(OR(A2634="08",A2634="07",MID(Saisie!C2635,4,4)="0804",MID(Saisie!C2635,4,4)="0907",A2634=""),"",_xlfn.XLOOKUP(A2634,Matériau!A:A,Matériau!C:C,"ERREUR MATERIAU"))</f>
        <v/>
      </c>
      <c r="C2634" s="25" t="str">
        <f>IF(B2634="","",_xlfn.XLOOKUP(B2634,Questions!A:A,Questions!C:C,""))</f>
        <v/>
      </c>
      <c r="D2634" s="25" t="str">
        <f>IF(B2634="","",_xlfn.XLOOKUP(B2634&amp;"_"&amp;Saisie!F2635,'Réponses'!D:D,'Réponses'!C:C,""))</f>
        <v/>
      </c>
      <c r="E2634" s="25" t="str">
        <f>IF(D2634="","",_xlfn.XLOOKUP(D2634,'Réponses'!C:C,'Réponses'!F:F,"ERREUR PROCHAINE QUESTION"))</f>
        <v/>
      </c>
      <c r="F2634" s="25" t="str">
        <f>IF(E2634="","",_xlfn.XLOOKUP(E2634,Questions!$A:$A,Questions!$C:$C,""))</f>
        <v/>
      </c>
      <c r="G2634" s="25" t="str">
        <f>IF(E2634="","",_xlfn.XLOOKUP(E2634&amp;"_"&amp;Saisie!H2635,'Réponses'!D:D,'Réponses'!C:C,""))</f>
        <v/>
      </c>
      <c r="H2634" s="25" t="str">
        <f>IF(G2634="","",_xlfn.XLOOKUP(G2634,'Réponses'!C:C,'Réponses'!F:F,"ERREUR PROCHAINE QUESTION"))</f>
        <v/>
      </c>
      <c r="I2634" s="25" t="str">
        <f>IF(H2634="","",_xlfn.XLOOKUP(H2634,Questions!$A:$A,Questions!$C:$C,"ERREUR TYPE"))</f>
        <v/>
      </c>
      <c r="J2634" s="25" t="str">
        <f>IF(H2634="","",_xlfn.XLOOKUP(H2634&amp;"_"&amp;Saisie!J2635,'Réponses'!D:D,'Réponses'!C:C,""))</f>
        <v/>
      </c>
      <c r="K2634" s="25" t="str">
        <f>IF(J2634="","",_xlfn.XLOOKUP(J2634,'Réponses'!C:C,'Réponses'!F:F,"ERREUR PROCHAINE QUESTION"))</f>
        <v/>
      </c>
      <c r="L2634" s="25" t="str">
        <f>IF(K2634="","",_xlfn.XLOOKUP(K2634,Questions!$A:$A,Questions!$C:$C,""))</f>
        <v/>
      </c>
      <c r="M2634" s="25" t="str">
        <f>IF(K2634="","",_xlfn.XLOOKUP(K2634&amp;"_"&amp;Saisie!L2635,'Réponses'!D:D,'Réponses'!C:C,""))</f>
        <v/>
      </c>
      <c r="N2634" s="25" t="str">
        <f>IF(M2634="","",_xlfn.XLOOKUP(M2634,'Réponses'!C:C,'Réponses'!F:F,"ERREUR PROCHAINE QUESTION"))</f>
        <v/>
      </c>
      <c r="O2634" s="25" t="str">
        <f>IF(N2634="","",_xlfn.XLOOKUP(N2634,Questions!$A:$A,Questions!$C:$C,"ERREUR TYPE"))</f>
        <v/>
      </c>
      <c r="P2634" s="25" t="str">
        <f>IF(N2634="","",_xlfn.XLOOKUP(N2634&amp;"_"&amp;Saisie!N2635,'Réponses'!D:D,'Réponses'!C:C,""))</f>
        <v/>
      </c>
      <c r="Q2634" s="25" t="str">
        <f t="shared" si="41"/>
        <v/>
      </c>
    </row>
    <row r="2635" spans="1:17">
      <c r="A2635" s="25" t="str">
        <f>IF(ISBLANK(Saisie!C2636),"",_xlfn.XLOOKUP(Saisie!C2636,Barème!A:A,Barème!F:F,"ERREUR CODE PRODUIT"))</f>
        <v/>
      </c>
      <c r="B2635" s="25" t="str">
        <f>IF(OR(A2635="08",A2635="07",MID(Saisie!C2636,4,4)="0804",MID(Saisie!C2636,4,4)="0907",A2635=""),"",_xlfn.XLOOKUP(A2635,Matériau!A:A,Matériau!C:C,"ERREUR MATERIAU"))</f>
        <v/>
      </c>
      <c r="C2635" s="25" t="str">
        <f>IF(B2635="","",_xlfn.XLOOKUP(B2635,Questions!A:A,Questions!C:C,""))</f>
        <v/>
      </c>
      <c r="D2635" s="25" t="str">
        <f>IF(B2635="","",_xlfn.XLOOKUP(B2635&amp;"_"&amp;Saisie!F2636,'Réponses'!D:D,'Réponses'!C:C,""))</f>
        <v/>
      </c>
      <c r="E2635" s="25" t="str">
        <f>IF(D2635="","",_xlfn.XLOOKUP(D2635,'Réponses'!C:C,'Réponses'!F:F,"ERREUR PROCHAINE QUESTION"))</f>
        <v/>
      </c>
      <c r="F2635" s="25" t="str">
        <f>IF(E2635="","",_xlfn.XLOOKUP(E2635,Questions!$A:$A,Questions!$C:$C,""))</f>
        <v/>
      </c>
      <c r="G2635" s="25" t="str">
        <f>IF(E2635="","",_xlfn.XLOOKUP(E2635&amp;"_"&amp;Saisie!H2636,'Réponses'!D:D,'Réponses'!C:C,""))</f>
        <v/>
      </c>
      <c r="H2635" s="25" t="str">
        <f>IF(G2635="","",_xlfn.XLOOKUP(G2635,'Réponses'!C:C,'Réponses'!F:F,"ERREUR PROCHAINE QUESTION"))</f>
        <v/>
      </c>
      <c r="I2635" s="25" t="str">
        <f>IF(H2635="","",_xlfn.XLOOKUP(H2635,Questions!$A:$A,Questions!$C:$C,"ERREUR TYPE"))</f>
        <v/>
      </c>
      <c r="J2635" s="25" t="str">
        <f>IF(H2635="","",_xlfn.XLOOKUP(H2635&amp;"_"&amp;Saisie!J2636,'Réponses'!D:D,'Réponses'!C:C,""))</f>
        <v/>
      </c>
      <c r="K2635" s="25" t="str">
        <f>IF(J2635="","",_xlfn.XLOOKUP(J2635,'Réponses'!C:C,'Réponses'!F:F,"ERREUR PROCHAINE QUESTION"))</f>
        <v/>
      </c>
      <c r="L2635" s="25" t="str">
        <f>IF(K2635="","",_xlfn.XLOOKUP(K2635,Questions!$A:$A,Questions!$C:$C,""))</f>
        <v/>
      </c>
      <c r="M2635" s="25" t="str">
        <f>IF(K2635="","",_xlfn.XLOOKUP(K2635&amp;"_"&amp;Saisie!L2636,'Réponses'!D:D,'Réponses'!C:C,""))</f>
        <v/>
      </c>
      <c r="N2635" s="25" t="str">
        <f>IF(M2635="","",_xlfn.XLOOKUP(M2635,'Réponses'!C:C,'Réponses'!F:F,"ERREUR PROCHAINE QUESTION"))</f>
        <v/>
      </c>
      <c r="O2635" s="25" t="str">
        <f>IF(N2635="","",_xlfn.XLOOKUP(N2635,Questions!$A:$A,Questions!$C:$C,"ERREUR TYPE"))</f>
        <v/>
      </c>
      <c r="P2635" s="25" t="str">
        <f>IF(N2635="","",_xlfn.XLOOKUP(N2635&amp;"_"&amp;Saisie!N2636,'Réponses'!D:D,'Réponses'!C:C,""))</f>
        <v/>
      </c>
      <c r="Q2635" s="25" t="str">
        <f t="shared" si="41"/>
        <v/>
      </c>
    </row>
    <row r="2636" spans="1:17">
      <c r="A2636" s="25" t="str">
        <f>IF(ISBLANK(Saisie!C2637),"",_xlfn.XLOOKUP(Saisie!C2637,Barème!A:A,Barème!F:F,"ERREUR CODE PRODUIT"))</f>
        <v/>
      </c>
      <c r="B2636" s="25" t="str">
        <f>IF(OR(A2636="08",A2636="07",MID(Saisie!C2637,4,4)="0804",MID(Saisie!C2637,4,4)="0907",A2636=""),"",_xlfn.XLOOKUP(A2636,Matériau!A:A,Matériau!C:C,"ERREUR MATERIAU"))</f>
        <v/>
      </c>
      <c r="C2636" s="25" t="str">
        <f>IF(B2636="","",_xlfn.XLOOKUP(B2636,Questions!A:A,Questions!C:C,""))</f>
        <v/>
      </c>
      <c r="D2636" s="25" t="str">
        <f>IF(B2636="","",_xlfn.XLOOKUP(B2636&amp;"_"&amp;Saisie!F2637,'Réponses'!D:D,'Réponses'!C:C,""))</f>
        <v/>
      </c>
      <c r="E2636" s="25" t="str">
        <f>IF(D2636="","",_xlfn.XLOOKUP(D2636,'Réponses'!C:C,'Réponses'!F:F,"ERREUR PROCHAINE QUESTION"))</f>
        <v/>
      </c>
      <c r="F2636" s="25" t="str">
        <f>IF(E2636="","",_xlfn.XLOOKUP(E2636,Questions!$A:$A,Questions!$C:$C,""))</f>
        <v/>
      </c>
      <c r="G2636" s="25" t="str">
        <f>IF(E2636="","",_xlfn.XLOOKUP(E2636&amp;"_"&amp;Saisie!H2637,'Réponses'!D:D,'Réponses'!C:C,""))</f>
        <v/>
      </c>
      <c r="H2636" s="25" t="str">
        <f>IF(G2636="","",_xlfn.XLOOKUP(G2636,'Réponses'!C:C,'Réponses'!F:F,"ERREUR PROCHAINE QUESTION"))</f>
        <v/>
      </c>
      <c r="I2636" s="25" t="str">
        <f>IF(H2636="","",_xlfn.XLOOKUP(H2636,Questions!$A:$A,Questions!$C:$C,"ERREUR TYPE"))</f>
        <v/>
      </c>
      <c r="J2636" s="25" t="str">
        <f>IF(H2636="","",_xlfn.XLOOKUP(H2636&amp;"_"&amp;Saisie!J2637,'Réponses'!D:D,'Réponses'!C:C,""))</f>
        <v/>
      </c>
      <c r="K2636" s="25" t="str">
        <f>IF(J2636="","",_xlfn.XLOOKUP(J2636,'Réponses'!C:C,'Réponses'!F:F,"ERREUR PROCHAINE QUESTION"))</f>
        <v/>
      </c>
      <c r="L2636" s="25" t="str">
        <f>IF(K2636="","",_xlfn.XLOOKUP(K2636,Questions!$A:$A,Questions!$C:$C,""))</f>
        <v/>
      </c>
      <c r="M2636" s="25" t="str">
        <f>IF(K2636="","",_xlfn.XLOOKUP(K2636&amp;"_"&amp;Saisie!L2637,'Réponses'!D:D,'Réponses'!C:C,""))</f>
        <v/>
      </c>
      <c r="N2636" s="25" t="str">
        <f>IF(M2636="","",_xlfn.XLOOKUP(M2636,'Réponses'!C:C,'Réponses'!F:F,"ERREUR PROCHAINE QUESTION"))</f>
        <v/>
      </c>
      <c r="O2636" s="25" t="str">
        <f>IF(N2636="","",_xlfn.XLOOKUP(N2636,Questions!$A:$A,Questions!$C:$C,"ERREUR TYPE"))</f>
        <v/>
      </c>
      <c r="P2636" s="25" t="str">
        <f>IF(N2636="","",_xlfn.XLOOKUP(N2636&amp;"_"&amp;Saisie!N2637,'Réponses'!D:D,'Réponses'!C:C,""))</f>
        <v/>
      </c>
      <c r="Q2636" s="25" t="str">
        <f t="shared" si="41"/>
        <v/>
      </c>
    </row>
    <row r="2637" spans="1:17">
      <c r="A2637" s="25" t="str">
        <f>IF(ISBLANK(Saisie!C2638),"",_xlfn.XLOOKUP(Saisie!C2638,Barème!A:A,Barème!F:F,"ERREUR CODE PRODUIT"))</f>
        <v/>
      </c>
      <c r="B2637" s="25" t="str">
        <f>IF(OR(A2637="08",A2637="07",MID(Saisie!C2638,4,4)="0804",MID(Saisie!C2638,4,4)="0907",A2637=""),"",_xlfn.XLOOKUP(A2637,Matériau!A:A,Matériau!C:C,"ERREUR MATERIAU"))</f>
        <v/>
      </c>
      <c r="C2637" s="25" t="str">
        <f>IF(B2637="","",_xlfn.XLOOKUP(B2637,Questions!A:A,Questions!C:C,""))</f>
        <v/>
      </c>
      <c r="D2637" s="25" t="str">
        <f>IF(B2637="","",_xlfn.XLOOKUP(B2637&amp;"_"&amp;Saisie!F2638,'Réponses'!D:D,'Réponses'!C:C,""))</f>
        <v/>
      </c>
      <c r="E2637" s="25" t="str">
        <f>IF(D2637="","",_xlfn.XLOOKUP(D2637,'Réponses'!C:C,'Réponses'!F:F,"ERREUR PROCHAINE QUESTION"))</f>
        <v/>
      </c>
      <c r="F2637" s="25" t="str">
        <f>IF(E2637="","",_xlfn.XLOOKUP(E2637,Questions!$A:$A,Questions!$C:$C,""))</f>
        <v/>
      </c>
      <c r="G2637" s="25" t="str">
        <f>IF(E2637="","",_xlfn.XLOOKUP(E2637&amp;"_"&amp;Saisie!H2638,'Réponses'!D:D,'Réponses'!C:C,""))</f>
        <v/>
      </c>
      <c r="H2637" s="25" t="str">
        <f>IF(G2637="","",_xlfn.XLOOKUP(G2637,'Réponses'!C:C,'Réponses'!F:F,"ERREUR PROCHAINE QUESTION"))</f>
        <v/>
      </c>
      <c r="I2637" s="25" t="str">
        <f>IF(H2637="","",_xlfn.XLOOKUP(H2637,Questions!$A:$A,Questions!$C:$C,"ERREUR TYPE"))</f>
        <v/>
      </c>
      <c r="J2637" s="25" t="str">
        <f>IF(H2637="","",_xlfn.XLOOKUP(H2637&amp;"_"&amp;Saisie!J2638,'Réponses'!D:D,'Réponses'!C:C,""))</f>
        <v/>
      </c>
      <c r="K2637" s="25" t="str">
        <f>IF(J2637="","",_xlfn.XLOOKUP(J2637,'Réponses'!C:C,'Réponses'!F:F,"ERREUR PROCHAINE QUESTION"))</f>
        <v/>
      </c>
      <c r="L2637" s="25" t="str">
        <f>IF(K2637="","",_xlfn.XLOOKUP(K2637,Questions!$A:$A,Questions!$C:$C,""))</f>
        <v/>
      </c>
      <c r="M2637" s="25" t="str">
        <f>IF(K2637="","",_xlfn.XLOOKUP(K2637&amp;"_"&amp;Saisie!L2638,'Réponses'!D:D,'Réponses'!C:C,""))</f>
        <v/>
      </c>
      <c r="N2637" s="25" t="str">
        <f>IF(M2637="","",_xlfn.XLOOKUP(M2637,'Réponses'!C:C,'Réponses'!F:F,"ERREUR PROCHAINE QUESTION"))</f>
        <v/>
      </c>
      <c r="O2637" s="25" t="str">
        <f>IF(N2637="","",_xlfn.XLOOKUP(N2637,Questions!$A:$A,Questions!$C:$C,"ERREUR TYPE"))</f>
        <v/>
      </c>
      <c r="P2637" s="25" t="str">
        <f>IF(N2637="","",_xlfn.XLOOKUP(N2637&amp;"_"&amp;Saisie!N2638,'Réponses'!D:D,'Réponses'!C:C,""))</f>
        <v/>
      </c>
      <c r="Q2637" s="25" t="str">
        <f t="shared" si="41"/>
        <v/>
      </c>
    </row>
    <row r="2638" spans="1:17">
      <c r="A2638" s="25" t="str">
        <f>IF(ISBLANK(Saisie!C2639),"",_xlfn.XLOOKUP(Saisie!C2639,Barème!A:A,Barème!F:F,"ERREUR CODE PRODUIT"))</f>
        <v/>
      </c>
      <c r="B2638" s="25" t="str">
        <f>IF(OR(A2638="08",A2638="07",MID(Saisie!C2639,4,4)="0804",MID(Saisie!C2639,4,4)="0907",A2638=""),"",_xlfn.XLOOKUP(A2638,Matériau!A:A,Matériau!C:C,"ERREUR MATERIAU"))</f>
        <v/>
      </c>
      <c r="C2638" s="25" t="str">
        <f>IF(B2638="","",_xlfn.XLOOKUP(B2638,Questions!A:A,Questions!C:C,""))</f>
        <v/>
      </c>
      <c r="D2638" s="25" t="str">
        <f>IF(B2638="","",_xlfn.XLOOKUP(B2638&amp;"_"&amp;Saisie!F2639,'Réponses'!D:D,'Réponses'!C:C,""))</f>
        <v/>
      </c>
      <c r="E2638" s="25" t="str">
        <f>IF(D2638="","",_xlfn.XLOOKUP(D2638,'Réponses'!C:C,'Réponses'!F:F,"ERREUR PROCHAINE QUESTION"))</f>
        <v/>
      </c>
      <c r="F2638" s="25" t="str">
        <f>IF(E2638="","",_xlfn.XLOOKUP(E2638,Questions!$A:$A,Questions!$C:$C,""))</f>
        <v/>
      </c>
      <c r="G2638" s="25" t="str">
        <f>IF(E2638="","",_xlfn.XLOOKUP(E2638&amp;"_"&amp;Saisie!H2639,'Réponses'!D:D,'Réponses'!C:C,""))</f>
        <v/>
      </c>
      <c r="H2638" s="25" t="str">
        <f>IF(G2638="","",_xlfn.XLOOKUP(G2638,'Réponses'!C:C,'Réponses'!F:F,"ERREUR PROCHAINE QUESTION"))</f>
        <v/>
      </c>
      <c r="I2638" s="25" t="str">
        <f>IF(H2638="","",_xlfn.XLOOKUP(H2638,Questions!$A:$A,Questions!$C:$C,"ERREUR TYPE"))</f>
        <v/>
      </c>
      <c r="J2638" s="25" t="str">
        <f>IF(H2638="","",_xlfn.XLOOKUP(H2638&amp;"_"&amp;Saisie!J2639,'Réponses'!D:D,'Réponses'!C:C,""))</f>
        <v/>
      </c>
      <c r="K2638" s="25" t="str">
        <f>IF(J2638="","",_xlfn.XLOOKUP(J2638,'Réponses'!C:C,'Réponses'!F:F,"ERREUR PROCHAINE QUESTION"))</f>
        <v/>
      </c>
      <c r="L2638" s="25" t="str">
        <f>IF(K2638="","",_xlfn.XLOOKUP(K2638,Questions!$A:$A,Questions!$C:$C,""))</f>
        <v/>
      </c>
      <c r="M2638" s="25" t="str">
        <f>IF(K2638="","",_xlfn.XLOOKUP(K2638&amp;"_"&amp;Saisie!L2639,'Réponses'!D:D,'Réponses'!C:C,""))</f>
        <v/>
      </c>
      <c r="N2638" s="25" t="str">
        <f>IF(M2638="","",_xlfn.XLOOKUP(M2638,'Réponses'!C:C,'Réponses'!F:F,"ERREUR PROCHAINE QUESTION"))</f>
        <v/>
      </c>
      <c r="O2638" s="25" t="str">
        <f>IF(N2638="","",_xlfn.XLOOKUP(N2638,Questions!$A:$A,Questions!$C:$C,"ERREUR TYPE"))</f>
        <v/>
      </c>
      <c r="P2638" s="25" t="str">
        <f>IF(N2638="","",_xlfn.XLOOKUP(N2638&amp;"_"&amp;Saisie!N2639,'Réponses'!D:D,'Réponses'!C:C,""))</f>
        <v/>
      </c>
      <c r="Q2638" s="25" t="str">
        <f t="shared" si="41"/>
        <v/>
      </c>
    </row>
    <row r="2639" spans="1:17">
      <c r="A2639" s="25" t="str">
        <f>IF(ISBLANK(Saisie!C2640),"",_xlfn.XLOOKUP(Saisie!C2640,Barème!A:A,Barème!F:F,"ERREUR CODE PRODUIT"))</f>
        <v/>
      </c>
      <c r="B2639" s="25" t="str">
        <f>IF(OR(A2639="08",A2639="07",MID(Saisie!C2640,4,4)="0804",MID(Saisie!C2640,4,4)="0907",A2639=""),"",_xlfn.XLOOKUP(A2639,Matériau!A:A,Matériau!C:C,"ERREUR MATERIAU"))</f>
        <v/>
      </c>
      <c r="C2639" s="25" t="str">
        <f>IF(B2639="","",_xlfn.XLOOKUP(B2639,Questions!A:A,Questions!C:C,""))</f>
        <v/>
      </c>
      <c r="D2639" s="25" t="str">
        <f>IF(B2639="","",_xlfn.XLOOKUP(B2639&amp;"_"&amp;Saisie!F2640,'Réponses'!D:D,'Réponses'!C:C,""))</f>
        <v/>
      </c>
      <c r="E2639" s="25" t="str">
        <f>IF(D2639="","",_xlfn.XLOOKUP(D2639,'Réponses'!C:C,'Réponses'!F:F,"ERREUR PROCHAINE QUESTION"))</f>
        <v/>
      </c>
      <c r="F2639" s="25" t="str">
        <f>IF(E2639="","",_xlfn.XLOOKUP(E2639,Questions!$A:$A,Questions!$C:$C,""))</f>
        <v/>
      </c>
      <c r="G2639" s="25" t="str">
        <f>IF(E2639="","",_xlfn.XLOOKUP(E2639&amp;"_"&amp;Saisie!H2640,'Réponses'!D:D,'Réponses'!C:C,""))</f>
        <v/>
      </c>
      <c r="H2639" s="25" t="str">
        <f>IF(G2639="","",_xlfn.XLOOKUP(G2639,'Réponses'!C:C,'Réponses'!F:F,"ERREUR PROCHAINE QUESTION"))</f>
        <v/>
      </c>
      <c r="I2639" s="25" t="str">
        <f>IF(H2639="","",_xlfn.XLOOKUP(H2639,Questions!$A:$A,Questions!$C:$C,"ERREUR TYPE"))</f>
        <v/>
      </c>
      <c r="J2639" s="25" t="str">
        <f>IF(H2639="","",_xlfn.XLOOKUP(H2639&amp;"_"&amp;Saisie!J2640,'Réponses'!D:D,'Réponses'!C:C,""))</f>
        <v/>
      </c>
      <c r="K2639" s="25" t="str">
        <f>IF(J2639="","",_xlfn.XLOOKUP(J2639,'Réponses'!C:C,'Réponses'!F:F,"ERREUR PROCHAINE QUESTION"))</f>
        <v/>
      </c>
      <c r="L2639" s="25" t="str">
        <f>IF(K2639="","",_xlfn.XLOOKUP(K2639,Questions!$A:$A,Questions!$C:$C,""))</f>
        <v/>
      </c>
      <c r="M2639" s="25" t="str">
        <f>IF(K2639="","",_xlfn.XLOOKUP(K2639&amp;"_"&amp;Saisie!L2640,'Réponses'!D:D,'Réponses'!C:C,""))</f>
        <v/>
      </c>
      <c r="N2639" s="25" t="str">
        <f>IF(M2639="","",_xlfn.XLOOKUP(M2639,'Réponses'!C:C,'Réponses'!F:F,"ERREUR PROCHAINE QUESTION"))</f>
        <v/>
      </c>
      <c r="O2639" s="25" t="str">
        <f>IF(N2639="","",_xlfn.XLOOKUP(N2639,Questions!$A:$A,Questions!$C:$C,"ERREUR TYPE"))</f>
        <v/>
      </c>
      <c r="P2639" s="25" t="str">
        <f>IF(N2639="","",_xlfn.XLOOKUP(N2639&amp;"_"&amp;Saisie!N2640,'Réponses'!D:D,'Réponses'!C:C,""))</f>
        <v/>
      </c>
      <c r="Q2639" s="25" t="str">
        <f t="shared" si="41"/>
        <v/>
      </c>
    </row>
    <row r="2640" spans="1:17">
      <c r="A2640" s="25" t="str">
        <f>IF(ISBLANK(Saisie!C2641),"",_xlfn.XLOOKUP(Saisie!C2641,Barème!A:A,Barème!F:F,"ERREUR CODE PRODUIT"))</f>
        <v/>
      </c>
      <c r="B2640" s="25" t="str">
        <f>IF(OR(A2640="08",A2640="07",MID(Saisie!C2641,4,4)="0804",MID(Saisie!C2641,4,4)="0907",A2640=""),"",_xlfn.XLOOKUP(A2640,Matériau!A:A,Matériau!C:C,"ERREUR MATERIAU"))</f>
        <v/>
      </c>
      <c r="C2640" s="25" t="str">
        <f>IF(B2640="","",_xlfn.XLOOKUP(B2640,Questions!A:A,Questions!C:C,""))</f>
        <v/>
      </c>
      <c r="D2640" s="25" t="str">
        <f>IF(B2640="","",_xlfn.XLOOKUP(B2640&amp;"_"&amp;Saisie!F2641,'Réponses'!D:D,'Réponses'!C:C,""))</f>
        <v/>
      </c>
      <c r="E2640" s="25" t="str">
        <f>IF(D2640="","",_xlfn.XLOOKUP(D2640,'Réponses'!C:C,'Réponses'!F:F,"ERREUR PROCHAINE QUESTION"))</f>
        <v/>
      </c>
      <c r="F2640" s="25" t="str">
        <f>IF(E2640="","",_xlfn.XLOOKUP(E2640,Questions!$A:$A,Questions!$C:$C,""))</f>
        <v/>
      </c>
      <c r="G2640" s="25" t="str">
        <f>IF(E2640="","",_xlfn.XLOOKUP(E2640&amp;"_"&amp;Saisie!H2641,'Réponses'!D:D,'Réponses'!C:C,""))</f>
        <v/>
      </c>
      <c r="H2640" s="25" t="str">
        <f>IF(G2640="","",_xlfn.XLOOKUP(G2640,'Réponses'!C:C,'Réponses'!F:F,"ERREUR PROCHAINE QUESTION"))</f>
        <v/>
      </c>
      <c r="I2640" s="25" t="str">
        <f>IF(H2640="","",_xlfn.XLOOKUP(H2640,Questions!$A:$A,Questions!$C:$C,"ERREUR TYPE"))</f>
        <v/>
      </c>
      <c r="J2640" s="25" t="str">
        <f>IF(H2640="","",_xlfn.XLOOKUP(H2640&amp;"_"&amp;Saisie!J2641,'Réponses'!D:D,'Réponses'!C:C,""))</f>
        <v/>
      </c>
      <c r="K2640" s="25" t="str">
        <f>IF(J2640="","",_xlfn.XLOOKUP(J2640,'Réponses'!C:C,'Réponses'!F:F,"ERREUR PROCHAINE QUESTION"))</f>
        <v/>
      </c>
      <c r="L2640" s="25" t="str">
        <f>IF(K2640="","",_xlfn.XLOOKUP(K2640,Questions!$A:$A,Questions!$C:$C,""))</f>
        <v/>
      </c>
      <c r="M2640" s="25" t="str">
        <f>IF(K2640="","",_xlfn.XLOOKUP(K2640&amp;"_"&amp;Saisie!L2641,'Réponses'!D:D,'Réponses'!C:C,""))</f>
        <v/>
      </c>
      <c r="N2640" s="25" t="str">
        <f>IF(M2640="","",_xlfn.XLOOKUP(M2640,'Réponses'!C:C,'Réponses'!F:F,"ERREUR PROCHAINE QUESTION"))</f>
        <v/>
      </c>
      <c r="O2640" s="25" t="str">
        <f>IF(N2640="","",_xlfn.XLOOKUP(N2640,Questions!$A:$A,Questions!$C:$C,"ERREUR TYPE"))</f>
        <v/>
      </c>
      <c r="P2640" s="25" t="str">
        <f>IF(N2640="","",_xlfn.XLOOKUP(N2640&amp;"_"&amp;Saisie!N2641,'Réponses'!D:D,'Réponses'!C:C,""))</f>
        <v/>
      </c>
      <c r="Q2640" s="25" t="str">
        <f t="shared" si="41"/>
        <v/>
      </c>
    </row>
    <row r="2641" spans="1:17">
      <c r="A2641" s="25" t="str">
        <f>IF(ISBLANK(Saisie!C2642),"",_xlfn.XLOOKUP(Saisie!C2642,Barème!A:A,Barème!F:F,"ERREUR CODE PRODUIT"))</f>
        <v/>
      </c>
      <c r="B2641" s="25" t="str">
        <f>IF(OR(A2641="08",A2641="07",MID(Saisie!C2642,4,4)="0804",MID(Saisie!C2642,4,4)="0907",A2641=""),"",_xlfn.XLOOKUP(A2641,Matériau!A:A,Matériau!C:C,"ERREUR MATERIAU"))</f>
        <v/>
      </c>
      <c r="C2641" s="25" t="str">
        <f>IF(B2641="","",_xlfn.XLOOKUP(B2641,Questions!A:A,Questions!C:C,""))</f>
        <v/>
      </c>
      <c r="D2641" s="25" t="str">
        <f>IF(B2641="","",_xlfn.XLOOKUP(B2641&amp;"_"&amp;Saisie!F2642,'Réponses'!D:D,'Réponses'!C:C,""))</f>
        <v/>
      </c>
      <c r="E2641" s="25" t="str">
        <f>IF(D2641="","",_xlfn.XLOOKUP(D2641,'Réponses'!C:C,'Réponses'!F:F,"ERREUR PROCHAINE QUESTION"))</f>
        <v/>
      </c>
      <c r="F2641" s="25" t="str">
        <f>IF(E2641="","",_xlfn.XLOOKUP(E2641,Questions!$A:$A,Questions!$C:$C,""))</f>
        <v/>
      </c>
      <c r="G2641" s="25" t="str">
        <f>IF(E2641="","",_xlfn.XLOOKUP(E2641&amp;"_"&amp;Saisie!H2642,'Réponses'!D:D,'Réponses'!C:C,""))</f>
        <v/>
      </c>
      <c r="H2641" s="25" t="str">
        <f>IF(G2641="","",_xlfn.XLOOKUP(G2641,'Réponses'!C:C,'Réponses'!F:F,"ERREUR PROCHAINE QUESTION"))</f>
        <v/>
      </c>
      <c r="I2641" s="25" t="str">
        <f>IF(H2641="","",_xlfn.XLOOKUP(H2641,Questions!$A:$A,Questions!$C:$C,"ERREUR TYPE"))</f>
        <v/>
      </c>
      <c r="J2641" s="25" t="str">
        <f>IF(H2641="","",_xlfn.XLOOKUP(H2641&amp;"_"&amp;Saisie!J2642,'Réponses'!D:D,'Réponses'!C:C,""))</f>
        <v/>
      </c>
      <c r="K2641" s="25" t="str">
        <f>IF(J2641="","",_xlfn.XLOOKUP(J2641,'Réponses'!C:C,'Réponses'!F:F,"ERREUR PROCHAINE QUESTION"))</f>
        <v/>
      </c>
      <c r="L2641" s="25" t="str">
        <f>IF(K2641="","",_xlfn.XLOOKUP(K2641,Questions!$A:$A,Questions!$C:$C,""))</f>
        <v/>
      </c>
      <c r="M2641" s="25" t="str">
        <f>IF(K2641="","",_xlfn.XLOOKUP(K2641&amp;"_"&amp;Saisie!L2642,'Réponses'!D:D,'Réponses'!C:C,""))</f>
        <v/>
      </c>
      <c r="N2641" s="25" t="str">
        <f>IF(M2641="","",_xlfn.XLOOKUP(M2641,'Réponses'!C:C,'Réponses'!F:F,"ERREUR PROCHAINE QUESTION"))</f>
        <v/>
      </c>
      <c r="O2641" s="25" t="str">
        <f>IF(N2641="","",_xlfn.XLOOKUP(N2641,Questions!$A:$A,Questions!$C:$C,"ERREUR TYPE"))</f>
        <v/>
      </c>
      <c r="P2641" s="25" t="str">
        <f>IF(N2641="","",_xlfn.XLOOKUP(N2641&amp;"_"&amp;Saisie!N2642,'Réponses'!D:D,'Réponses'!C:C,""))</f>
        <v/>
      </c>
      <c r="Q2641" s="25" t="str">
        <f t="shared" si="41"/>
        <v/>
      </c>
    </row>
    <row r="2642" spans="1:17">
      <c r="A2642" s="25" t="str">
        <f>IF(ISBLANK(Saisie!C2643),"",_xlfn.XLOOKUP(Saisie!C2643,Barème!A:A,Barème!F:F,"ERREUR CODE PRODUIT"))</f>
        <v/>
      </c>
      <c r="B2642" s="25" t="str">
        <f>IF(OR(A2642="08",A2642="07",MID(Saisie!C2643,4,4)="0804",MID(Saisie!C2643,4,4)="0907",A2642=""),"",_xlfn.XLOOKUP(A2642,Matériau!A:A,Matériau!C:C,"ERREUR MATERIAU"))</f>
        <v/>
      </c>
      <c r="C2642" s="25" t="str">
        <f>IF(B2642="","",_xlfn.XLOOKUP(B2642,Questions!A:A,Questions!C:C,""))</f>
        <v/>
      </c>
      <c r="D2642" s="25" t="str">
        <f>IF(B2642="","",_xlfn.XLOOKUP(B2642&amp;"_"&amp;Saisie!F2643,'Réponses'!D:D,'Réponses'!C:C,""))</f>
        <v/>
      </c>
      <c r="E2642" s="25" t="str">
        <f>IF(D2642="","",_xlfn.XLOOKUP(D2642,'Réponses'!C:C,'Réponses'!F:F,"ERREUR PROCHAINE QUESTION"))</f>
        <v/>
      </c>
      <c r="F2642" s="25" t="str">
        <f>IF(E2642="","",_xlfn.XLOOKUP(E2642,Questions!$A:$A,Questions!$C:$C,""))</f>
        <v/>
      </c>
      <c r="G2642" s="25" t="str">
        <f>IF(E2642="","",_xlfn.XLOOKUP(E2642&amp;"_"&amp;Saisie!H2643,'Réponses'!D:D,'Réponses'!C:C,""))</f>
        <v/>
      </c>
      <c r="H2642" s="25" t="str">
        <f>IF(G2642="","",_xlfn.XLOOKUP(G2642,'Réponses'!C:C,'Réponses'!F:F,"ERREUR PROCHAINE QUESTION"))</f>
        <v/>
      </c>
      <c r="I2642" s="25" t="str">
        <f>IF(H2642="","",_xlfn.XLOOKUP(H2642,Questions!$A:$A,Questions!$C:$C,"ERREUR TYPE"))</f>
        <v/>
      </c>
      <c r="J2642" s="25" t="str">
        <f>IF(H2642="","",_xlfn.XLOOKUP(H2642&amp;"_"&amp;Saisie!J2643,'Réponses'!D:D,'Réponses'!C:C,""))</f>
        <v/>
      </c>
      <c r="K2642" s="25" t="str">
        <f>IF(J2642="","",_xlfn.XLOOKUP(J2642,'Réponses'!C:C,'Réponses'!F:F,"ERREUR PROCHAINE QUESTION"))</f>
        <v/>
      </c>
      <c r="L2642" s="25" t="str">
        <f>IF(K2642="","",_xlfn.XLOOKUP(K2642,Questions!$A:$A,Questions!$C:$C,""))</f>
        <v/>
      </c>
      <c r="M2642" s="25" t="str">
        <f>IF(K2642="","",_xlfn.XLOOKUP(K2642&amp;"_"&amp;Saisie!L2643,'Réponses'!D:D,'Réponses'!C:C,""))</f>
        <v/>
      </c>
      <c r="N2642" s="25" t="str">
        <f>IF(M2642="","",_xlfn.XLOOKUP(M2642,'Réponses'!C:C,'Réponses'!F:F,"ERREUR PROCHAINE QUESTION"))</f>
        <v/>
      </c>
      <c r="O2642" s="25" t="str">
        <f>IF(N2642="","",_xlfn.XLOOKUP(N2642,Questions!$A:$A,Questions!$C:$C,"ERREUR TYPE"))</f>
        <v/>
      </c>
      <c r="P2642" s="25" t="str">
        <f>IF(N2642="","",_xlfn.XLOOKUP(N2642&amp;"_"&amp;Saisie!N2643,'Réponses'!D:D,'Réponses'!C:C,""))</f>
        <v/>
      </c>
      <c r="Q2642" s="25" t="str">
        <f t="shared" si="41"/>
        <v/>
      </c>
    </row>
    <row r="2643" spans="1:17">
      <c r="A2643" s="25" t="str">
        <f>IF(ISBLANK(Saisie!C2644),"",_xlfn.XLOOKUP(Saisie!C2644,Barème!A:A,Barème!F:F,"ERREUR CODE PRODUIT"))</f>
        <v/>
      </c>
      <c r="B2643" s="25" t="str">
        <f>IF(OR(A2643="08",A2643="07",MID(Saisie!C2644,4,4)="0804",MID(Saisie!C2644,4,4)="0907",A2643=""),"",_xlfn.XLOOKUP(A2643,Matériau!A:A,Matériau!C:C,"ERREUR MATERIAU"))</f>
        <v/>
      </c>
      <c r="C2643" s="25" t="str">
        <f>IF(B2643="","",_xlfn.XLOOKUP(B2643,Questions!A:A,Questions!C:C,""))</f>
        <v/>
      </c>
      <c r="D2643" s="25" t="str">
        <f>IF(B2643="","",_xlfn.XLOOKUP(B2643&amp;"_"&amp;Saisie!F2644,'Réponses'!D:D,'Réponses'!C:C,""))</f>
        <v/>
      </c>
      <c r="E2643" s="25" t="str">
        <f>IF(D2643="","",_xlfn.XLOOKUP(D2643,'Réponses'!C:C,'Réponses'!F:F,"ERREUR PROCHAINE QUESTION"))</f>
        <v/>
      </c>
      <c r="F2643" s="25" t="str">
        <f>IF(E2643="","",_xlfn.XLOOKUP(E2643,Questions!$A:$A,Questions!$C:$C,""))</f>
        <v/>
      </c>
      <c r="G2643" s="25" t="str">
        <f>IF(E2643="","",_xlfn.XLOOKUP(E2643&amp;"_"&amp;Saisie!H2644,'Réponses'!D:D,'Réponses'!C:C,""))</f>
        <v/>
      </c>
      <c r="H2643" s="25" t="str">
        <f>IF(G2643="","",_xlfn.XLOOKUP(G2643,'Réponses'!C:C,'Réponses'!F:F,"ERREUR PROCHAINE QUESTION"))</f>
        <v/>
      </c>
      <c r="I2643" s="25" t="str">
        <f>IF(H2643="","",_xlfn.XLOOKUP(H2643,Questions!$A:$A,Questions!$C:$C,"ERREUR TYPE"))</f>
        <v/>
      </c>
      <c r="J2643" s="25" t="str">
        <f>IF(H2643="","",_xlfn.XLOOKUP(H2643&amp;"_"&amp;Saisie!J2644,'Réponses'!D:D,'Réponses'!C:C,""))</f>
        <v/>
      </c>
      <c r="K2643" s="25" t="str">
        <f>IF(J2643="","",_xlfn.XLOOKUP(J2643,'Réponses'!C:C,'Réponses'!F:F,"ERREUR PROCHAINE QUESTION"))</f>
        <v/>
      </c>
      <c r="L2643" s="25" t="str">
        <f>IF(K2643="","",_xlfn.XLOOKUP(K2643,Questions!$A:$A,Questions!$C:$C,""))</f>
        <v/>
      </c>
      <c r="M2643" s="25" t="str">
        <f>IF(K2643="","",_xlfn.XLOOKUP(K2643&amp;"_"&amp;Saisie!L2644,'Réponses'!D:D,'Réponses'!C:C,""))</f>
        <v/>
      </c>
      <c r="N2643" s="25" t="str">
        <f>IF(M2643="","",_xlfn.XLOOKUP(M2643,'Réponses'!C:C,'Réponses'!F:F,"ERREUR PROCHAINE QUESTION"))</f>
        <v/>
      </c>
      <c r="O2643" s="25" t="str">
        <f>IF(N2643="","",_xlfn.XLOOKUP(N2643,Questions!$A:$A,Questions!$C:$C,"ERREUR TYPE"))</f>
        <v/>
      </c>
      <c r="P2643" s="25" t="str">
        <f>IF(N2643="","",_xlfn.XLOOKUP(N2643&amp;"_"&amp;Saisie!N2644,'Réponses'!D:D,'Réponses'!C:C,""))</f>
        <v/>
      </c>
      <c r="Q2643" s="25" t="str">
        <f t="shared" si="41"/>
        <v/>
      </c>
    </row>
    <row r="2644" spans="1:17">
      <c r="A2644" s="25" t="str">
        <f>IF(ISBLANK(Saisie!C2645),"",_xlfn.XLOOKUP(Saisie!C2645,Barème!A:A,Barème!F:F,"ERREUR CODE PRODUIT"))</f>
        <v/>
      </c>
      <c r="B2644" s="25" t="str">
        <f>IF(OR(A2644="08",A2644="07",MID(Saisie!C2645,4,4)="0804",MID(Saisie!C2645,4,4)="0907",A2644=""),"",_xlfn.XLOOKUP(A2644,Matériau!A:A,Matériau!C:C,"ERREUR MATERIAU"))</f>
        <v/>
      </c>
      <c r="C2644" s="25" t="str">
        <f>IF(B2644="","",_xlfn.XLOOKUP(B2644,Questions!A:A,Questions!C:C,""))</f>
        <v/>
      </c>
      <c r="D2644" s="25" t="str">
        <f>IF(B2644="","",_xlfn.XLOOKUP(B2644&amp;"_"&amp;Saisie!F2645,'Réponses'!D:D,'Réponses'!C:C,""))</f>
        <v/>
      </c>
      <c r="E2644" s="25" t="str">
        <f>IF(D2644="","",_xlfn.XLOOKUP(D2644,'Réponses'!C:C,'Réponses'!F:F,"ERREUR PROCHAINE QUESTION"))</f>
        <v/>
      </c>
      <c r="F2644" s="25" t="str">
        <f>IF(E2644="","",_xlfn.XLOOKUP(E2644,Questions!$A:$A,Questions!$C:$C,""))</f>
        <v/>
      </c>
      <c r="G2644" s="25" t="str">
        <f>IF(E2644="","",_xlfn.XLOOKUP(E2644&amp;"_"&amp;Saisie!H2645,'Réponses'!D:D,'Réponses'!C:C,""))</f>
        <v/>
      </c>
      <c r="H2644" s="25" t="str">
        <f>IF(G2644="","",_xlfn.XLOOKUP(G2644,'Réponses'!C:C,'Réponses'!F:F,"ERREUR PROCHAINE QUESTION"))</f>
        <v/>
      </c>
      <c r="I2644" s="25" t="str">
        <f>IF(H2644="","",_xlfn.XLOOKUP(H2644,Questions!$A:$A,Questions!$C:$C,"ERREUR TYPE"))</f>
        <v/>
      </c>
      <c r="J2644" s="25" t="str">
        <f>IF(H2644="","",_xlfn.XLOOKUP(H2644&amp;"_"&amp;Saisie!J2645,'Réponses'!D:D,'Réponses'!C:C,""))</f>
        <v/>
      </c>
      <c r="K2644" s="25" t="str">
        <f>IF(J2644="","",_xlfn.XLOOKUP(J2644,'Réponses'!C:C,'Réponses'!F:F,"ERREUR PROCHAINE QUESTION"))</f>
        <v/>
      </c>
      <c r="L2644" s="25" t="str">
        <f>IF(K2644="","",_xlfn.XLOOKUP(K2644,Questions!$A:$A,Questions!$C:$C,""))</f>
        <v/>
      </c>
      <c r="M2644" s="25" t="str">
        <f>IF(K2644="","",_xlfn.XLOOKUP(K2644&amp;"_"&amp;Saisie!L2645,'Réponses'!D:D,'Réponses'!C:C,""))</f>
        <v/>
      </c>
      <c r="N2644" s="25" t="str">
        <f>IF(M2644="","",_xlfn.XLOOKUP(M2644,'Réponses'!C:C,'Réponses'!F:F,"ERREUR PROCHAINE QUESTION"))</f>
        <v/>
      </c>
      <c r="O2644" s="25" t="str">
        <f>IF(N2644="","",_xlfn.XLOOKUP(N2644,Questions!$A:$A,Questions!$C:$C,"ERREUR TYPE"))</f>
        <v/>
      </c>
      <c r="P2644" s="25" t="str">
        <f>IF(N2644="","",_xlfn.XLOOKUP(N2644&amp;"_"&amp;Saisie!N2645,'Réponses'!D:D,'Réponses'!C:C,""))</f>
        <v/>
      </c>
      <c r="Q2644" s="25" t="str">
        <f t="shared" si="41"/>
        <v/>
      </c>
    </row>
    <row r="2645" spans="1:17">
      <c r="A2645" s="25" t="str">
        <f>IF(ISBLANK(Saisie!C2646),"",_xlfn.XLOOKUP(Saisie!C2646,Barème!A:A,Barème!F:F,"ERREUR CODE PRODUIT"))</f>
        <v/>
      </c>
      <c r="B2645" s="25" t="str">
        <f>IF(OR(A2645="08",A2645="07",MID(Saisie!C2646,4,4)="0804",MID(Saisie!C2646,4,4)="0907",A2645=""),"",_xlfn.XLOOKUP(A2645,Matériau!A:A,Matériau!C:C,"ERREUR MATERIAU"))</f>
        <v/>
      </c>
      <c r="C2645" s="25" t="str">
        <f>IF(B2645="","",_xlfn.XLOOKUP(B2645,Questions!A:A,Questions!C:C,""))</f>
        <v/>
      </c>
      <c r="D2645" s="25" t="str">
        <f>IF(B2645="","",_xlfn.XLOOKUP(B2645&amp;"_"&amp;Saisie!F2646,'Réponses'!D:D,'Réponses'!C:C,""))</f>
        <v/>
      </c>
      <c r="E2645" s="25" t="str">
        <f>IF(D2645="","",_xlfn.XLOOKUP(D2645,'Réponses'!C:C,'Réponses'!F:F,"ERREUR PROCHAINE QUESTION"))</f>
        <v/>
      </c>
      <c r="F2645" s="25" t="str">
        <f>IF(E2645="","",_xlfn.XLOOKUP(E2645,Questions!$A:$A,Questions!$C:$C,""))</f>
        <v/>
      </c>
      <c r="G2645" s="25" t="str">
        <f>IF(E2645="","",_xlfn.XLOOKUP(E2645&amp;"_"&amp;Saisie!H2646,'Réponses'!D:D,'Réponses'!C:C,""))</f>
        <v/>
      </c>
      <c r="H2645" s="25" t="str">
        <f>IF(G2645="","",_xlfn.XLOOKUP(G2645,'Réponses'!C:C,'Réponses'!F:F,"ERREUR PROCHAINE QUESTION"))</f>
        <v/>
      </c>
      <c r="I2645" s="25" t="str">
        <f>IF(H2645="","",_xlfn.XLOOKUP(H2645,Questions!$A:$A,Questions!$C:$C,"ERREUR TYPE"))</f>
        <v/>
      </c>
      <c r="J2645" s="25" t="str">
        <f>IF(H2645="","",_xlfn.XLOOKUP(H2645&amp;"_"&amp;Saisie!J2646,'Réponses'!D:D,'Réponses'!C:C,""))</f>
        <v/>
      </c>
      <c r="K2645" s="25" t="str">
        <f>IF(J2645="","",_xlfn.XLOOKUP(J2645,'Réponses'!C:C,'Réponses'!F:F,"ERREUR PROCHAINE QUESTION"))</f>
        <v/>
      </c>
      <c r="L2645" s="25" t="str">
        <f>IF(K2645="","",_xlfn.XLOOKUP(K2645,Questions!$A:$A,Questions!$C:$C,""))</f>
        <v/>
      </c>
      <c r="M2645" s="25" t="str">
        <f>IF(K2645="","",_xlfn.XLOOKUP(K2645&amp;"_"&amp;Saisie!L2646,'Réponses'!D:D,'Réponses'!C:C,""))</f>
        <v/>
      </c>
      <c r="N2645" s="25" t="str">
        <f>IF(M2645="","",_xlfn.XLOOKUP(M2645,'Réponses'!C:C,'Réponses'!F:F,"ERREUR PROCHAINE QUESTION"))</f>
        <v/>
      </c>
      <c r="O2645" s="25" t="str">
        <f>IF(N2645="","",_xlfn.XLOOKUP(N2645,Questions!$A:$A,Questions!$C:$C,"ERREUR TYPE"))</f>
        <v/>
      </c>
      <c r="P2645" s="25" t="str">
        <f>IF(N2645="","",_xlfn.XLOOKUP(N2645&amp;"_"&amp;Saisie!N2646,'Réponses'!D:D,'Réponses'!C:C,""))</f>
        <v/>
      </c>
      <c r="Q2645" s="25" t="str">
        <f t="shared" si="41"/>
        <v/>
      </c>
    </row>
    <row r="2646" spans="1:17">
      <c r="A2646" s="25" t="str">
        <f>IF(ISBLANK(Saisie!C2647),"",_xlfn.XLOOKUP(Saisie!C2647,Barème!A:A,Barème!F:F,"ERREUR CODE PRODUIT"))</f>
        <v/>
      </c>
      <c r="B2646" s="25" t="str">
        <f>IF(OR(A2646="08",A2646="07",MID(Saisie!C2647,4,4)="0804",MID(Saisie!C2647,4,4)="0907",A2646=""),"",_xlfn.XLOOKUP(A2646,Matériau!A:A,Matériau!C:C,"ERREUR MATERIAU"))</f>
        <v/>
      </c>
      <c r="C2646" s="25" t="str">
        <f>IF(B2646="","",_xlfn.XLOOKUP(B2646,Questions!A:A,Questions!C:C,""))</f>
        <v/>
      </c>
      <c r="D2646" s="25" t="str">
        <f>IF(B2646="","",_xlfn.XLOOKUP(B2646&amp;"_"&amp;Saisie!F2647,'Réponses'!D:D,'Réponses'!C:C,""))</f>
        <v/>
      </c>
      <c r="E2646" s="25" t="str">
        <f>IF(D2646="","",_xlfn.XLOOKUP(D2646,'Réponses'!C:C,'Réponses'!F:F,"ERREUR PROCHAINE QUESTION"))</f>
        <v/>
      </c>
      <c r="F2646" s="25" t="str">
        <f>IF(E2646="","",_xlfn.XLOOKUP(E2646,Questions!$A:$A,Questions!$C:$C,""))</f>
        <v/>
      </c>
      <c r="G2646" s="25" t="str">
        <f>IF(E2646="","",_xlfn.XLOOKUP(E2646&amp;"_"&amp;Saisie!H2647,'Réponses'!D:D,'Réponses'!C:C,""))</f>
        <v/>
      </c>
      <c r="H2646" s="25" t="str">
        <f>IF(G2646="","",_xlfn.XLOOKUP(G2646,'Réponses'!C:C,'Réponses'!F:F,"ERREUR PROCHAINE QUESTION"))</f>
        <v/>
      </c>
      <c r="I2646" s="25" t="str">
        <f>IF(H2646="","",_xlfn.XLOOKUP(H2646,Questions!$A:$A,Questions!$C:$C,"ERREUR TYPE"))</f>
        <v/>
      </c>
      <c r="J2646" s="25" t="str">
        <f>IF(H2646="","",_xlfn.XLOOKUP(H2646&amp;"_"&amp;Saisie!J2647,'Réponses'!D:D,'Réponses'!C:C,""))</f>
        <v/>
      </c>
      <c r="K2646" s="25" t="str">
        <f>IF(J2646="","",_xlfn.XLOOKUP(J2646,'Réponses'!C:C,'Réponses'!F:F,"ERREUR PROCHAINE QUESTION"))</f>
        <v/>
      </c>
      <c r="L2646" s="25" t="str">
        <f>IF(K2646="","",_xlfn.XLOOKUP(K2646,Questions!$A:$A,Questions!$C:$C,""))</f>
        <v/>
      </c>
      <c r="M2646" s="25" t="str">
        <f>IF(K2646="","",_xlfn.XLOOKUP(K2646&amp;"_"&amp;Saisie!L2647,'Réponses'!D:D,'Réponses'!C:C,""))</f>
        <v/>
      </c>
      <c r="N2646" s="25" t="str">
        <f>IF(M2646="","",_xlfn.XLOOKUP(M2646,'Réponses'!C:C,'Réponses'!F:F,"ERREUR PROCHAINE QUESTION"))</f>
        <v/>
      </c>
      <c r="O2646" s="25" t="str">
        <f>IF(N2646="","",_xlfn.XLOOKUP(N2646,Questions!$A:$A,Questions!$C:$C,"ERREUR TYPE"))</f>
        <v/>
      </c>
      <c r="P2646" s="25" t="str">
        <f>IF(N2646="","",_xlfn.XLOOKUP(N2646&amp;"_"&amp;Saisie!N2647,'Réponses'!D:D,'Réponses'!C:C,""))</f>
        <v/>
      </c>
      <c r="Q2646" s="25" t="str">
        <f t="shared" si="41"/>
        <v/>
      </c>
    </row>
    <row r="2647" spans="1:17">
      <c r="A2647" s="25" t="str">
        <f>IF(ISBLANK(Saisie!C2648),"",_xlfn.XLOOKUP(Saisie!C2648,Barème!A:A,Barème!F:F,"ERREUR CODE PRODUIT"))</f>
        <v/>
      </c>
      <c r="B2647" s="25" t="str">
        <f>IF(OR(A2647="08",A2647="07",MID(Saisie!C2648,4,4)="0804",MID(Saisie!C2648,4,4)="0907",A2647=""),"",_xlfn.XLOOKUP(A2647,Matériau!A:A,Matériau!C:C,"ERREUR MATERIAU"))</f>
        <v/>
      </c>
      <c r="C2647" s="25" t="str">
        <f>IF(B2647="","",_xlfn.XLOOKUP(B2647,Questions!A:A,Questions!C:C,""))</f>
        <v/>
      </c>
      <c r="D2647" s="25" t="str">
        <f>IF(B2647="","",_xlfn.XLOOKUP(B2647&amp;"_"&amp;Saisie!F2648,'Réponses'!D:D,'Réponses'!C:C,""))</f>
        <v/>
      </c>
      <c r="E2647" s="25" t="str">
        <f>IF(D2647="","",_xlfn.XLOOKUP(D2647,'Réponses'!C:C,'Réponses'!F:F,"ERREUR PROCHAINE QUESTION"))</f>
        <v/>
      </c>
      <c r="F2647" s="25" t="str">
        <f>IF(E2647="","",_xlfn.XLOOKUP(E2647,Questions!$A:$A,Questions!$C:$C,""))</f>
        <v/>
      </c>
      <c r="G2647" s="25" t="str">
        <f>IF(E2647="","",_xlfn.XLOOKUP(E2647&amp;"_"&amp;Saisie!H2648,'Réponses'!D:D,'Réponses'!C:C,""))</f>
        <v/>
      </c>
      <c r="H2647" s="25" t="str">
        <f>IF(G2647="","",_xlfn.XLOOKUP(G2647,'Réponses'!C:C,'Réponses'!F:F,"ERREUR PROCHAINE QUESTION"))</f>
        <v/>
      </c>
      <c r="I2647" s="25" t="str">
        <f>IF(H2647="","",_xlfn.XLOOKUP(H2647,Questions!$A:$A,Questions!$C:$C,"ERREUR TYPE"))</f>
        <v/>
      </c>
      <c r="J2647" s="25" t="str">
        <f>IF(H2647="","",_xlfn.XLOOKUP(H2647&amp;"_"&amp;Saisie!J2648,'Réponses'!D:D,'Réponses'!C:C,""))</f>
        <v/>
      </c>
      <c r="K2647" s="25" t="str">
        <f>IF(J2647="","",_xlfn.XLOOKUP(J2647,'Réponses'!C:C,'Réponses'!F:F,"ERREUR PROCHAINE QUESTION"))</f>
        <v/>
      </c>
      <c r="L2647" s="25" t="str">
        <f>IF(K2647="","",_xlfn.XLOOKUP(K2647,Questions!$A:$A,Questions!$C:$C,""))</f>
        <v/>
      </c>
      <c r="M2647" s="25" t="str">
        <f>IF(K2647="","",_xlfn.XLOOKUP(K2647&amp;"_"&amp;Saisie!L2648,'Réponses'!D:D,'Réponses'!C:C,""))</f>
        <v/>
      </c>
      <c r="N2647" s="25" t="str">
        <f>IF(M2647="","",_xlfn.XLOOKUP(M2647,'Réponses'!C:C,'Réponses'!F:F,"ERREUR PROCHAINE QUESTION"))</f>
        <v/>
      </c>
      <c r="O2647" s="25" t="str">
        <f>IF(N2647="","",_xlfn.XLOOKUP(N2647,Questions!$A:$A,Questions!$C:$C,"ERREUR TYPE"))</f>
        <v/>
      </c>
      <c r="P2647" s="25" t="str">
        <f>IF(N2647="","",_xlfn.XLOOKUP(N2647&amp;"_"&amp;Saisie!N2648,'Réponses'!D:D,'Réponses'!C:C,""))</f>
        <v/>
      </c>
      <c r="Q2647" s="25" t="str">
        <f t="shared" si="41"/>
        <v/>
      </c>
    </row>
    <row r="2648" spans="1:17">
      <c r="A2648" s="25" t="str">
        <f>IF(ISBLANK(Saisie!C2649),"",_xlfn.XLOOKUP(Saisie!C2649,Barème!A:A,Barème!F:F,"ERREUR CODE PRODUIT"))</f>
        <v/>
      </c>
      <c r="B2648" s="25" t="str">
        <f>IF(OR(A2648="08",A2648="07",MID(Saisie!C2649,4,4)="0804",MID(Saisie!C2649,4,4)="0907",A2648=""),"",_xlfn.XLOOKUP(A2648,Matériau!A:A,Matériau!C:C,"ERREUR MATERIAU"))</f>
        <v/>
      </c>
      <c r="C2648" s="25" t="str">
        <f>IF(B2648="","",_xlfn.XLOOKUP(B2648,Questions!A:A,Questions!C:C,""))</f>
        <v/>
      </c>
      <c r="D2648" s="25" t="str">
        <f>IF(B2648="","",_xlfn.XLOOKUP(B2648&amp;"_"&amp;Saisie!F2649,'Réponses'!D:D,'Réponses'!C:C,""))</f>
        <v/>
      </c>
      <c r="E2648" s="25" t="str">
        <f>IF(D2648="","",_xlfn.XLOOKUP(D2648,'Réponses'!C:C,'Réponses'!F:F,"ERREUR PROCHAINE QUESTION"))</f>
        <v/>
      </c>
      <c r="F2648" s="25" t="str">
        <f>IF(E2648="","",_xlfn.XLOOKUP(E2648,Questions!$A:$A,Questions!$C:$C,""))</f>
        <v/>
      </c>
      <c r="G2648" s="25" t="str">
        <f>IF(E2648="","",_xlfn.XLOOKUP(E2648&amp;"_"&amp;Saisie!H2649,'Réponses'!D:D,'Réponses'!C:C,""))</f>
        <v/>
      </c>
      <c r="H2648" s="25" t="str">
        <f>IF(G2648="","",_xlfn.XLOOKUP(G2648,'Réponses'!C:C,'Réponses'!F:F,"ERREUR PROCHAINE QUESTION"))</f>
        <v/>
      </c>
      <c r="I2648" s="25" t="str">
        <f>IF(H2648="","",_xlfn.XLOOKUP(H2648,Questions!$A:$A,Questions!$C:$C,"ERREUR TYPE"))</f>
        <v/>
      </c>
      <c r="J2648" s="25" t="str">
        <f>IF(H2648="","",_xlfn.XLOOKUP(H2648&amp;"_"&amp;Saisie!J2649,'Réponses'!D:D,'Réponses'!C:C,""))</f>
        <v/>
      </c>
      <c r="K2648" s="25" t="str">
        <f>IF(J2648="","",_xlfn.XLOOKUP(J2648,'Réponses'!C:C,'Réponses'!F:F,"ERREUR PROCHAINE QUESTION"))</f>
        <v/>
      </c>
      <c r="L2648" s="25" t="str">
        <f>IF(K2648="","",_xlfn.XLOOKUP(K2648,Questions!$A:$A,Questions!$C:$C,""))</f>
        <v/>
      </c>
      <c r="M2648" s="25" t="str">
        <f>IF(K2648="","",_xlfn.XLOOKUP(K2648&amp;"_"&amp;Saisie!L2649,'Réponses'!D:D,'Réponses'!C:C,""))</f>
        <v/>
      </c>
      <c r="N2648" s="25" t="str">
        <f>IF(M2648="","",_xlfn.XLOOKUP(M2648,'Réponses'!C:C,'Réponses'!F:F,"ERREUR PROCHAINE QUESTION"))</f>
        <v/>
      </c>
      <c r="O2648" s="25" t="str">
        <f>IF(N2648="","",_xlfn.XLOOKUP(N2648,Questions!$A:$A,Questions!$C:$C,"ERREUR TYPE"))</f>
        <v/>
      </c>
      <c r="P2648" s="25" t="str">
        <f>IF(N2648="","",_xlfn.XLOOKUP(N2648&amp;"_"&amp;Saisie!N2649,'Réponses'!D:D,'Réponses'!C:C,""))</f>
        <v/>
      </c>
      <c r="Q2648" s="25" t="str">
        <f t="shared" si="41"/>
        <v/>
      </c>
    </row>
    <row r="2649" spans="1:17">
      <c r="A2649" s="25" t="str">
        <f>IF(ISBLANK(Saisie!C2650),"",_xlfn.XLOOKUP(Saisie!C2650,Barème!A:A,Barème!F:F,"ERREUR CODE PRODUIT"))</f>
        <v/>
      </c>
      <c r="B2649" s="25" t="str">
        <f>IF(OR(A2649="08",A2649="07",MID(Saisie!C2650,4,4)="0804",MID(Saisie!C2650,4,4)="0907",A2649=""),"",_xlfn.XLOOKUP(A2649,Matériau!A:A,Matériau!C:C,"ERREUR MATERIAU"))</f>
        <v/>
      </c>
      <c r="C2649" s="25" t="str">
        <f>IF(B2649="","",_xlfn.XLOOKUP(B2649,Questions!A:A,Questions!C:C,""))</f>
        <v/>
      </c>
      <c r="D2649" s="25" t="str">
        <f>IF(B2649="","",_xlfn.XLOOKUP(B2649&amp;"_"&amp;Saisie!F2650,'Réponses'!D:D,'Réponses'!C:C,""))</f>
        <v/>
      </c>
      <c r="E2649" s="25" t="str">
        <f>IF(D2649="","",_xlfn.XLOOKUP(D2649,'Réponses'!C:C,'Réponses'!F:F,"ERREUR PROCHAINE QUESTION"))</f>
        <v/>
      </c>
      <c r="F2649" s="25" t="str">
        <f>IF(E2649="","",_xlfn.XLOOKUP(E2649,Questions!$A:$A,Questions!$C:$C,""))</f>
        <v/>
      </c>
      <c r="G2649" s="25" t="str">
        <f>IF(E2649="","",_xlfn.XLOOKUP(E2649&amp;"_"&amp;Saisie!H2650,'Réponses'!D:D,'Réponses'!C:C,""))</f>
        <v/>
      </c>
      <c r="H2649" s="25" t="str">
        <f>IF(G2649="","",_xlfn.XLOOKUP(G2649,'Réponses'!C:C,'Réponses'!F:F,"ERREUR PROCHAINE QUESTION"))</f>
        <v/>
      </c>
      <c r="I2649" s="25" t="str">
        <f>IF(H2649="","",_xlfn.XLOOKUP(H2649,Questions!$A:$A,Questions!$C:$C,"ERREUR TYPE"))</f>
        <v/>
      </c>
      <c r="J2649" s="25" t="str">
        <f>IF(H2649="","",_xlfn.XLOOKUP(H2649&amp;"_"&amp;Saisie!J2650,'Réponses'!D:D,'Réponses'!C:C,""))</f>
        <v/>
      </c>
      <c r="K2649" s="25" t="str">
        <f>IF(J2649="","",_xlfn.XLOOKUP(J2649,'Réponses'!C:C,'Réponses'!F:F,"ERREUR PROCHAINE QUESTION"))</f>
        <v/>
      </c>
      <c r="L2649" s="25" t="str">
        <f>IF(K2649="","",_xlfn.XLOOKUP(K2649,Questions!$A:$A,Questions!$C:$C,""))</f>
        <v/>
      </c>
      <c r="M2649" s="25" t="str">
        <f>IF(K2649="","",_xlfn.XLOOKUP(K2649&amp;"_"&amp;Saisie!L2650,'Réponses'!D:D,'Réponses'!C:C,""))</f>
        <v/>
      </c>
      <c r="N2649" s="25" t="str">
        <f>IF(M2649="","",_xlfn.XLOOKUP(M2649,'Réponses'!C:C,'Réponses'!F:F,"ERREUR PROCHAINE QUESTION"))</f>
        <v/>
      </c>
      <c r="O2649" s="25" t="str">
        <f>IF(N2649="","",_xlfn.XLOOKUP(N2649,Questions!$A:$A,Questions!$C:$C,"ERREUR TYPE"))</f>
        <v/>
      </c>
      <c r="P2649" s="25" t="str">
        <f>IF(N2649="","",_xlfn.XLOOKUP(N2649&amp;"_"&amp;Saisie!N2650,'Réponses'!D:D,'Réponses'!C:C,""))</f>
        <v/>
      </c>
      <c r="Q2649" s="25" t="str">
        <f t="shared" si="41"/>
        <v/>
      </c>
    </row>
    <row r="2650" spans="1:17">
      <c r="A2650" s="25" t="str">
        <f>IF(ISBLANK(Saisie!C2651),"",_xlfn.XLOOKUP(Saisie!C2651,Barème!A:A,Barème!F:F,"ERREUR CODE PRODUIT"))</f>
        <v/>
      </c>
      <c r="B2650" s="25" t="str">
        <f>IF(OR(A2650="08",A2650="07",MID(Saisie!C2651,4,4)="0804",MID(Saisie!C2651,4,4)="0907",A2650=""),"",_xlfn.XLOOKUP(A2650,Matériau!A:A,Matériau!C:C,"ERREUR MATERIAU"))</f>
        <v/>
      </c>
      <c r="C2650" s="25" t="str">
        <f>IF(B2650="","",_xlfn.XLOOKUP(B2650,Questions!A:A,Questions!C:C,""))</f>
        <v/>
      </c>
      <c r="D2650" s="25" t="str">
        <f>IF(B2650="","",_xlfn.XLOOKUP(B2650&amp;"_"&amp;Saisie!F2651,'Réponses'!D:D,'Réponses'!C:C,""))</f>
        <v/>
      </c>
      <c r="E2650" s="25" t="str">
        <f>IF(D2650="","",_xlfn.XLOOKUP(D2650,'Réponses'!C:C,'Réponses'!F:F,"ERREUR PROCHAINE QUESTION"))</f>
        <v/>
      </c>
      <c r="F2650" s="25" t="str">
        <f>IF(E2650="","",_xlfn.XLOOKUP(E2650,Questions!$A:$A,Questions!$C:$C,""))</f>
        <v/>
      </c>
      <c r="G2650" s="25" t="str">
        <f>IF(E2650="","",_xlfn.XLOOKUP(E2650&amp;"_"&amp;Saisie!H2651,'Réponses'!D:D,'Réponses'!C:C,""))</f>
        <v/>
      </c>
      <c r="H2650" s="25" t="str">
        <f>IF(G2650="","",_xlfn.XLOOKUP(G2650,'Réponses'!C:C,'Réponses'!F:F,"ERREUR PROCHAINE QUESTION"))</f>
        <v/>
      </c>
      <c r="I2650" s="25" t="str">
        <f>IF(H2650="","",_xlfn.XLOOKUP(H2650,Questions!$A:$A,Questions!$C:$C,"ERREUR TYPE"))</f>
        <v/>
      </c>
      <c r="J2650" s="25" t="str">
        <f>IF(H2650="","",_xlfn.XLOOKUP(H2650&amp;"_"&amp;Saisie!J2651,'Réponses'!D:D,'Réponses'!C:C,""))</f>
        <v/>
      </c>
      <c r="K2650" s="25" t="str">
        <f>IF(J2650="","",_xlfn.XLOOKUP(J2650,'Réponses'!C:C,'Réponses'!F:F,"ERREUR PROCHAINE QUESTION"))</f>
        <v/>
      </c>
      <c r="L2650" s="25" t="str">
        <f>IF(K2650="","",_xlfn.XLOOKUP(K2650,Questions!$A:$A,Questions!$C:$C,""))</f>
        <v/>
      </c>
      <c r="M2650" s="25" t="str">
        <f>IF(K2650="","",_xlfn.XLOOKUP(K2650&amp;"_"&amp;Saisie!L2651,'Réponses'!D:D,'Réponses'!C:C,""))</f>
        <v/>
      </c>
      <c r="N2650" s="25" t="str">
        <f>IF(M2650="","",_xlfn.XLOOKUP(M2650,'Réponses'!C:C,'Réponses'!F:F,"ERREUR PROCHAINE QUESTION"))</f>
        <v/>
      </c>
      <c r="O2650" s="25" t="str">
        <f>IF(N2650="","",_xlfn.XLOOKUP(N2650,Questions!$A:$A,Questions!$C:$C,"ERREUR TYPE"))</f>
        <v/>
      </c>
      <c r="P2650" s="25" t="str">
        <f>IF(N2650="","",_xlfn.XLOOKUP(N2650&amp;"_"&amp;Saisie!N2651,'Réponses'!D:D,'Réponses'!C:C,""))</f>
        <v/>
      </c>
      <c r="Q2650" s="25" t="str">
        <f t="shared" si="41"/>
        <v/>
      </c>
    </row>
    <row r="2651" spans="1:17">
      <c r="A2651" s="25" t="str">
        <f>IF(ISBLANK(Saisie!C2652),"",_xlfn.XLOOKUP(Saisie!C2652,Barème!A:A,Barème!F:F,"ERREUR CODE PRODUIT"))</f>
        <v/>
      </c>
      <c r="B2651" s="25" t="str">
        <f>IF(OR(A2651="08",A2651="07",MID(Saisie!C2652,4,4)="0804",MID(Saisie!C2652,4,4)="0907",A2651=""),"",_xlfn.XLOOKUP(A2651,Matériau!A:A,Matériau!C:C,"ERREUR MATERIAU"))</f>
        <v/>
      </c>
      <c r="C2651" s="25" t="str">
        <f>IF(B2651="","",_xlfn.XLOOKUP(B2651,Questions!A:A,Questions!C:C,""))</f>
        <v/>
      </c>
      <c r="D2651" s="25" t="str">
        <f>IF(B2651="","",_xlfn.XLOOKUP(B2651&amp;"_"&amp;Saisie!F2652,'Réponses'!D:D,'Réponses'!C:C,""))</f>
        <v/>
      </c>
      <c r="E2651" s="25" t="str">
        <f>IF(D2651="","",_xlfn.XLOOKUP(D2651,'Réponses'!C:C,'Réponses'!F:F,"ERREUR PROCHAINE QUESTION"))</f>
        <v/>
      </c>
      <c r="F2651" s="25" t="str">
        <f>IF(E2651="","",_xlfn.XLOOKUP(E2651,Questions!$A:$A,Questions!$C:$C,""))</f>
        <v/>
      </c>
      <c r="G2651" s="25" t="str">
        <f>IF(E2651="","",_xlfn.XLOOKUP(E2651&amp;"_"&amp;Saisie!H2652,'Réponses'!D:D,'Réponses'!C:C,""))</f>
        <v/>
      </c>
      <c r="H2651" s="25" t="str">
        <f>IF(G2651="","",_xlfn.XLOOKUP(G2651,'Réponses'!C:C,'Réponses'!F:F,"ERREUR PROCHAINE QUESTION"))</f>
        <v/>
      </c>
      <c r="I2651" s="25" t="str">
        <f>IF(H2651="","",_xlfn.XLOOKUP(H2651,Questions!$A:$A,Questions!$C:$C,"ERREUR TYPE"))</f>
        <v/>
      </c>
      <c r="J2651" s="25" t="str">
        <f>IF(H2651="","",_xlfn.XLOOKUP(H2651&amp;"_"&amp;Saisie!J2652,'Réponses'!D:D,'Réponses'!C:C,""))</f>
        <v/>
      </c>
      <c r="K2651" s="25" t="str">
        <f>IF(J2651="","",_xlfn.XLOOKUP(J2651,'Réponses'!C:C,'Réponses'!F:F,"ERREUR PROCHAINE QUESTION"))</f>
        <v/>
      </c>
      <c r="L2651" s="25" t="str">
        <f>IF(K2651="","",_xlfn.XLOOKUP(K2651,Questions!$A:$A,Questions!$C:$C,""))</f>
        <v/>
      </c>
      <c r="M2651" s="25" t="str">
        <f>IF(K2651="","",_xlfn.XLOOKUP(K2651&amp;"_"&amp;Saisie!L2652,'Réponses'!D:D,'Réponses'!C:C,""))</f>
        <v/>
      </c>
      <c r="N2651" s="25" t="str">
        <f>IF(M2651="","",_xlfn.XLOOKUP(M2651,'Réponses'!C:C,'Réponses'!F:F,"ERREUR PROCHAINE QUESTION"))</f>
        <v/>
      </c>
      <c r="O2651" s="25" t="str">
        <f>IF(N2651="","",_xlfn.XLOOKUP(N2651,Questions!$A:$A,Questions!$C:$C,"ERREUR TYPE"))</f>
        <v/>
      </c>
      <c r="P2651" s="25" t="str">
        <f>IF(N2651="","",_xlfn.XLOOKUP(N2651&amp;"_"&amp;Saisie!N2652,'Réponses'!D:D,'Réponses'!C:C,""))</f>
        <v/>
      </c>
      <c r="Q2651" s="25" t="str">
        <f t="shared" si="41"/>
        <v/>
      </c>
    </row>
    <row r="2652" spans="1:17">
      <c r="A2652" s="25" t="str">
        <f>IF(ISBLANK(Saisie!C2653),"",_xlfn.XLOOKUP(Saisie!C2653,Barème!A:A,Barème!F:F,"ERREUR CODE PRODUIT"))</f>
        <v/>
      </c>
      <c r="B2652" s="25" t="str">
        <f>IF(OR(A2652="08",A2652="07",MID(Saisie!C2653,4,4)="0804",MID(Saisie!C2653,4,4)="0907",A2652=""),"",_xlfn.XLOOKUP(A2652,Matériau!A:A,Matériau!C:C,"ERREUR MATERIAU"))</f>
        <v/>
      </c>
      <c r="C2652" s="25" t="str">
        <f>IF(B2652="","",_xlfn.XLOOKUP(B2652,Questions!A:A,Questions!C:C,""))</f>
        <v/>
      </c>
      <c r="D2652" s="25" t="str">
        <f>IF(B2652="","",_xlfn.XLOOKUP(B2652&amp;"_"&amp;Saisie!F2653,'Réponses'!D:D,'Réponses'!C:C,""))</f>
        <v/>
      </c>
      <c r="E2652" s="25" t="str">
        <f>IF(D2652="","",_xlfn.XLOOKUP(D2652,'Réponses'!C:C,'Réponses'!F:F,"ERREUR PROCHAINE QUESTION"))</f>
        <v/>
      </c>
      <c r="F2652" s="25" t="str">
        <f>IF(E2652="","",_xlfn.XLOOKUP(E2652,Questions!$A:$A,Questions!$C:$C,""))</f>
        <v/>
      </c>
      <c r="G2652" s="25" t="str">
        <f>IF(E2652="","",_xlfn.XLOOKUP(E2652&amp;"_"&amp;Saisie!H2653,'Réponses'!D:D,'Réponses'!C:C,""))</f>
        <v/>
      </c>
      <c r="H2652" s="25" t="str">
        <f>IF(G2652="","",_xlfn.XLOOKUP(G2652,'Réponses'!C:C,'Réponses'!F:F,"ERREUR PROCHAINE QUESTION"))</f>
        <v/>
      </c>
      <c r="I2652" s="25" t="str">
        <f>IF(H2652="","",_xlfn.XLOOKUP(H2652,Questions!$A:$A,Questions!$C:$C,"ERREUR TYPE"))</f>
        <v/>
      </c>
      <c r="J2652" s="25" t="str">
        <f>IF(H2652="","",_xlfn.XLOOKUP(H2652&amp;"_"&amp;Saisie!J2653,'Réponses'!D:D,'Réponses'!C:C,""))</f>
        <v/>
      </c>
      <c r="K2652" s="25" t="str">
        <f>IF(J2652="","",_xlfn.XLOOKUP(J2652,'Réponses'!C:C,'Réponses'!F:F,"ERREUR PROCHAINE QUESTION"))</f>
        <v/>
      </c>
      <c r="L2652" s="25" t="str">
        <f>IF(K2652="","",_xlfn.XLOOKUP(K2652,Questions!$A:$A,Questions!$C:$C,""))</f>
        <v/>
      </c>
      <c r="M2652" s="25" t="str">
        <f>IF(K2652="","",_xlfn.XLOOKUP(K2652&amp;"_"&amp;Saisie!L2653,'Réponses'!D:D,'Réponses'!C:C,""))</f>
        <v/>
      </c>
      <c r="N2652" s="25" t="str">
        <f>IF(M2652="","",_xlfn.XLOOKUP(M2652,'Réponses'!C:C,'Réponses'!F:F,"ERREUR PROCHAINE QUESTION"))</f>
        <v/>
      </c>
      <c r="O2652" s="25" t="str">
        <f>IF(N2652="","",_xlfn.XLOOKUP(N2652,Questions!$A:$A,Questions!$C:$C,"ERREUR TYPE"))</f>
        <v/>
      </c>
      <c r="P2652" s="25" t="str">
        <f>IF(N2652="","",_xlfn.XLOOKUP(N2652&amp;"_"&amp;Saisie!N2653,'Réponses'!D:D,'Réponses'!C:C,""))</f>
        <v/>
      </c>
      <c r="Q2652" s="25" t="str">
        <f t="shared" si="41"/>
        <v/>
      </c>
    </row>
    <row r="2653" spans="1:17">
      <c r="A2653" s="25" t="str">
        <f>IF(ISBLANK(Saisie!C2654),"",_xlfn.XLOOKUP(Saisie!C2654,Barème!A:A,Barème!F:F,"ERREUR CODE PRODUIT"))</f>
        <v/>
      </c>
      <c r="B2653" s="25" t="str">
        <f>IF(OR(A2653="08",A2653="07",MID(Saisie!C2654,4,4)="0804",MID(Saisie!C2654,4,4)="0907",A2653=""),"",_xlfn.XLOOKUP(A2653,Matériau!A:A,Matériau!C:C,"ERREUR MATERIAU"))</f>
        <v/>
      </c>
      <c r="C2653" s="25" t="str">
        <f>IF(B2653="","",_xlfn.XLOOKUP(B2653,Questions!A:A,Questions!C:C,""))</f>
        <v/>
      </c>
      <c r="D2653" s="25" t="str">
        <f>IF(B2653="","",_xlfn.XLOOKUP(B2653&amp;"_"&amp;Saisie!F2654,'Réponses'!D:D,'Réponses'!C:C,""))</f>
        <v/>
      </c>
      <c r="E2653" s="25" t="str">
        <f>IF(D2653="","",_xlfn.XLOOKUP(D2653,'Réponses'!C:C,'Réponses'!F:F,"ERREUR PROCHAINE QUESTION"))</f>
        <v/>
      </c>
      <c r="F2653" s="25" t="str">
        <f>IF(E2653="","",_xlfn.XLOOKUP(E2653,Questions!$A:$A,Questions!$C:$C,""))</f>
        <v/>
      </c>
      <c r="G2653" s="25" t="str">
        <f>IF(E2653="","",_xlfn.XLOOKUP(E2653&amp;"_"&amp;Saisie!H2654,'Réponses'!D:D,'Réponses'!C:C,""))</f>
        <v/>
      </c>
      <c r="H2653" s="25" t="str">
        <f>IF(G2653="","",_xlfn.XLOOKUP(G2653,'Réponses'!C:C,'Réponses'!F:F,"ERREUR PROCHAINE QUESTION"))</f>
        <v/>
      </c>
      <c r="I2653" s="25" t="str">
        <f>IF(H2653="","",_xlfn.XLOOKUP(H2653,Questions!$A:$A,Questions!$C:$C,"ERREUR TYPE"))</f>
        <v/>
      </c>
      <c r="J2653" s="25" t="str">
        <f>IF(H2653="","",_xlfn.XLOOKUP(H2653&amp;"_"&amp;Saisie!J2654,'Réponses'!D:D,'Réponses'!C:C,""))</f>
        <v/>
      </c>
      <c r="K2653" s="25" t="str">
        <f>IF(J2653="","",_xlfn.XLOOKUP(J2653,'Réponses'!C:C,'Réponses'!F:F,"ERREUR PROCHAINE QUESTION"))</f>
        <v/>
      </c>
      <c r="L2653" s="25" t="str">
        <f>IF(K2653="","",_xlfn.XLOOKUP(K2653,Questions!$A:$A,Questions!$C:$C,""))</f>
        <v/>
      </c>
      <c r="M2653" s="25" t="str">
        <f>IF(K2653="","",_xlfn.XLOOKUP(K2653&amp;"_"&amp;Saisie!L2654,'Réponses'!D:D,'Réponses'!C:C,""))</f>
        <v/>
      </c>
      <c r="N2653" s="25" t="str">
        <f>IF(M2653="","",_xlfn.XLOOKUP(M2653,'Réponses'!C:C,'Réponses'!F:F,"ERREUR PROCHAINE QUESTION"))</f>
        <v/>
      </c>
      <c r="O2653" s="25" t="str">
        <f>IF(N2653="","",_xlfn.XLOOKUP(N2653,Questions!$A:$A,Questions!$C:$C,"ERREUR TYPE"))</f>
        <v/>
      </c>
      <c r="P2653" s="25" t="str">
        <f>IF(N2653="","",_xlfn.XLOOKUP(N2653&amp;"_"&amp;Saisie!N2654,'Réponses'!D:D,'Réponses'!C:C,""))</f>
        <v/>
      </c>
      <c r="Q2653" s="25" t="str">
        <f t="shared" si="41"/>
        <v/>
      </c>
    </row>
    <row r="2654" spans="1:17">
      <c r="A2654" s="25" t="str">
        <f>IF(ISBLANK(Saisie!C2655),"",_xlfn.XLOOKUP(Saisie!C2655,Barème!A:A,Barème!F:F,"ERREUR CODE PRODUIT"))</f>
        <v/>
      </c>
      <c r="B2654" s="25" t="str">
        <f>IF(OR(A2654="08",A2654="07",MID(Saisie!C2655,4,4)="0804",MID(Saisie!C2655,4,4)="0907",A2654=""),"",_xlfn.XLOOKUP(A2654,Matériau!A:A,Matériau!C:C,"ERREUR MATERIAU"))</f>
        <v/>
      </c>
      <c r="C2654" s="25" t="str">
        <f>IF(B2654="","",_xlfn.XLOOKUP(B2654,Questions!A:A,Questions!C:C,""))</f>
        <v/>
      </c>
      <c r="D2654" s="25" t="str">
        <f>IF(B2654="","",_xlfn.XLOOKUP(B2654&amp;"_"&amp;Saisie!F2655,'Réponses'!D:D,'Réponses'!C:C,""))</f>
        <v/>
      </c>
      <c r="E2654" s="25" t="str">
        <f>IF(D2654="","",_xlfn.XLOOKUP(D2654,'Réponses'!C:C,'Réponses'!F:F,"ERREUR PROCHAINE QUESTION"))</f>
        <v/>
      </c>
      <c r="F2654" s="25" t="str">
        <f>IF(E2654="","",_xlfn.XLOOKUP(E2654,Questions!$A:$A,Questions!$C:$C,""))</f>
        <v/>
      </c>
      <c r="G2654" s="25" t="str">
        <f>IF(E2654="","",_xlfn.XLOOKUP(E2654&amp;"_"&amp;Saisie!H2655,'Réponses'!D:D,'Réponses'!C:C,""))</f>
        <v/>
      </c>
      <c r="H2654" s="25" t="str">
        <f>IF(G2654="","",_xlfn.XLOOKUP(G2654,'Réponses'!C:C,'Réponses'!F:F,"ERREUR PROCHAINE QUESTION"))</f>
        <v/>
      </c>
      <c r="I2654" s="25" t="str">
        <f>IF(H2654="","",_xlfn.XLOOKUP(H2654,Questions!$A:$A,Questions!$C:$C,"ERREUR TYPE"))</f>
        <v/>
      </c>
      <c r="J2654" s="25" t="str">
        <f>IF(H2654="","",_xlfn.XLOOKUP(H2654&amp;"_"&amp;Saisie!J2655,'Réponses'!D:D,'Réponses'!C:C,""))</f>
        <v/>
      </c>
      <c r="K2654" s="25" t="str">
        <f>IF(J2654="","",_xlfn.XLOOKUP(J2654,'Réponses'!C:C,'Réponses'!F:F,"ERREUR PROCHAINE QUESTION"))</f>
        <v/>
      </c>
      <c r="L2654" s="25" t="str">
        <f>IF(K2654="","",_xlfn.XLOOKUP(K2654,Questions!$A:$A,Questions!$C:$C,""))</f>
        <v/>
      </c>
      <c r="M2654" s="25" t="str">
        <f>IF(K2654="","",_xlfn.XLOOKUP(K2654&amp;"_"&amp;Saisie!L2655,'Réponses'!D:D,'Réponses'!C:C,""))</f>
        <v/>
      </c>
      <c r="N2654" s="25" t="str">
        <f>IF(M2654="","",_xlfn.XLOOKUP(M2654,'Réponses'!C:C,'Réponses'!F:F,"ERREUR PROCHAINE QUESTION"))</f>
        <v/>
      </c>
      <c r="O2654" s="25" t="str">
        <f>IF(N2654="","",_xlfn.XLOOKUP(N2654,Questions!$A:$A,Questions!$C:$C,"ERREUR TYPE"))</f>
        <v/>
      </c>
      <c r="P2654" s="25" t="str">
        <f>IF(N2654="","",_xlfn.XLOOKUP(N2654&amp;"_"&amp;Saisie!N2655,'Réponses'!D:D,'Réponses'!C:C,""))</f>
        <v/>
      </c>
      <c r="Q2654" s="25" t="str">
        <f t="shared" si="41"/>
        <v/>
      </c>
    </row>
    <row r="2655" spans="1:17">
      <c r="A2655" s="25" t="str">
        <f>IF(ISBLANK(Saisie!C2656),"",_xlfn.XLOOKUP(Saisie!C2656,Barème!A:A,Barème!F:F,"ERREUR CODE PRODUIT"))</f>
        <v/>
      </c>
      <c r="B2655" s="25" t="str">
        <f>IF(OR(A2655="08",A2655="07",MID(Saisie!C2656,4,4)="0804",MID(Saisie!C2656,4,4)="0907",A2655=""),"",_xlfn.XLOOKUP(A2655,Matériau!A:A,Matériau!C:C,"ERREUR MATERIAU"))</f>
        <v/>
      </c>
      <c r="C2655" s="25" t="str">
        <f>IF(B2655="","",_xlfn.XLOOKUP(B2655,Questions!A:A,Questions!C:C,""))</f>
        <v/>
      </c>
      <c r="D2655" s="25" t="str">
        <f>IF(B2655="","",_xlfn.XLOOKUP(B2655&amp;"_"&amp;Saisie!F2656,'Réponses'!D:D,'Réponses'!C:C,""))</f>
        <v/>
      </c>
      <c r="E2655" s="25" t="str">
        <f>IF(D2655="","",_xlfn.XLOOKUP(D2655,'Réponses'!C:C,'Réponses'!F:F,"ERREUR PROCHAINE QUESTION"))</f>
        <v/>
      </c>
      <c r="F2655" s="25" t="str">
        <f>IF(E2655="","",_xlfn.XLOOKUP(E2655,Questions!$A:$A,Questions!$C:$C,""))</f>
        <v/>
      </c>
      <c r="G2655" s="25" t="str">
        <f>IF(E2655="","",_xlfn.XLOOKUP(E2655&amp;"_"&amp;Saisie!H2656,'Réponses'!D:D,'Réponses'!C:C,""))</f>
        <v/>
      </c>
      <c r="H2655" s="25" t="str">
        <f>IF(G2655="","",_xlfn.XLOOKUP(G2655,'Réponses'!C:C,'Réponses'!F:F,"ERREUR PROCHAINE QUESTION"))</f>
        <v/>
      </c>
      <c r="I2655" s="25" t="str">
        <f>IF(H2655="","",_xlfn.XLOOKUP(H2655,Questions!$A:$A,Questions!$C:$C,"ERREUR TYPE"))</f>
        <v/>
      </c>
      <c r="J2655" s="25" t="str">
        <f>IF(H2655="","",_xlfn.XLOOKUP(H2655&amp;"_"&amp;Saisie!J2656,'Réponses'!D:D,'Réponses'!C:C,""))</f>
        <v/>
      </c>
      <c r="K2655" s="25" t="str">
        <f>IF(J2655="","",_xlfn.XLOOKUP(J2655,'Réponses'!C:C,'Réponses'!F:F,"ERREUR PROCHAINE QUESTION"))</f>
        <v/>
      </c>
      <c r="L2655" s="25" t="str">
        <f>IF(K2655="","",_xlfn.XLOOKUP(K2655,Questions!$A:$A,Questions!$C:$C,""))</f>
        <v/>
      </c>
      <c r="M2655" s="25" t="str">
        <f>IF(K2655="","",_xlfn.XLOOKUP(K2655&amp;"_"&amp;Saisie!L2656,'Réponses'!D:D,'Réponses'!C:C,""))</f>
        <v/>
      </c>
      <c r="N2655" s="25" t="str">
        <f>IF(M2655="","",_xlfn.XLOOKUP(M2655,'Réponses'!C:C,'Réponses'!F:F,"ERREUR PROCHAINE QUESTION"))</f>
        <v/>
      </c>
      <c r="O2655" s="25" t="str">
        <f>IF(N2655="","",_xlfn.XLOOKUP(N2655,Questions!$A:$A,Questions!$C:$C,"ERREUR TYPE"))</f>
        <v/>
      </c>
      <c r="P2655" s="25" t="str">
        <f>IF(N2655="","",_xlfn.XLOOKUP(N2655&amp;"_"&amp;Saisie!N2656,'Réponses'!D:D,'Réponses'!C:C,""))</f>
        <v/>
      </c>
      <c r="Q2655" s="25" t="str">
        <f t="shared" si="41"/>
        <v/>
      </c>
    </row>
    <row r="2656" spans="1:17">
      <c r="A2656" s="25" t="str">
        <f>IF(ISBLANK(Saisie!C2657),"",_xlfn.XLOOKUP(Saisie!C2657,Barème!A:A,Barème!F:F,"ERREUR CODE PRODUIT"))</f>
        <v/>
      </c>
      <c r="B2656" s="25" t="str">
        <f>IF(OR(A2656="08",A2656="07",MID(Saisie!C2657,4,4)="0804",MID(Saisie!C2657,4,4)="0907",A2656=""),"",_xlfn.XLOOKUP(A2656,Matériau!A:A,Matériau!C:C,"ERREUR MATERIAU"))</f>
        <v/>
      </c>
      <c r="C2656" s="25" t="str">
        <f>IF(B2656="","",_xlfn.XLOOKUP(B2656,Questions!A:A,Questions!C:C,""))</f>
        <v/>
      </c>
      <c r="D2656" s="25" t="str">
        <f>IF(B2656="","",_xlfn.XLOOKUP(B2656&amp;"_"&amp;Saisie!F2657,'Réponses'!D:D,'Réponses'!C:C,""))</f>
        <v/>
      </c>
      <c r="E2656" s="25" t="str">
        <f>IF(D2656="","",_xlfn.XLOOKUP(D2656,'Réponses'!C:C,'Réponses'!F:F,"ERREUR PROCHAINE QUESTION"))</f>
        <v/>
      </c>
      <c r="F2656" s="25" t="str">
        <f>IF(E2656="","",_xlfn.XLOOKUP(E2656,Questions!$A:$A,Questions!$C:$C,""))</f>
        <v/>
      </c>
      <c r="G2656" s="25" t="str">
        <f>IF(E2656="","",_xlfn.XLOOKUP(E2656&amp;"_"&amp;Saisie!H2657,'Réponses'!D:D,'Réponses'!C:C,""))</f>
        <v/>
      </c>
      <c r="H2656" s="25" t="str">
        <f>IF(G2656="","",_xlfn.XLOOKUP(G2656,'Réponses'!C:C,'Réponses'!F:F,"ERREUR PROCHAINE QUESTION"))</f>
        <v/>
      </c>
      <c r="I2656" s="25" t="str">
        <f>IF(H2656="","",_xlfn.XLOOKUP(H2656,Questions!$A:$A,Questions!$C:$C,"ERREUR TYPE"))</f>
        <v/>
      </c>
      <c r="J2656" s="25" t="str">
        <f>IF(H2656="","",_xlfn.XLOOKUP(H2656&amp;"_"&amp;Saisie!J2657,'Réponses'!D:D,'Réponses'!C:C,""))</f>
        <v/>
      </c>
      <c r="K2656" s="25" t="str">
        <f>IF(J2656="","",_xlfn.XLOOKUP(J2656,'Réponses'!C:C,'Réponses'!F:F,"ERREUR PROCHAINE QUESTION"))</f>
        <v/>
      </c>
      <c r="L2656" s="25" t="str">
        <f>IF(K2656="","",_xlfn.XLOOKUP(K2656,Questions!$A:$A,Questions!$C:$C,""))</f>
        <v/>
      </c>
      <c r="M2656" s="25" t="str">
        <f>IF(K2656="","",_xlfn.XLOOKUP(K2656&amp;"_"&amp;Saisie!L2657,'Réponses'!D:D,'Réponses'!C:C,""))</f>
        <v/>
      </c>
      <c r="N2656" s="25" t="str">
        <f>IF(M2656="","",_xlfn.XLOOKUP(M2656,'Réponses'!C:C,'Réponses'!F:F,"ERREUR PROCHAINE QUESTION"))</f>
        <v/>
      </c>
      <c r="O2656" s="25" t="str">
        <f>IF(N2656="","",_xlfn.XLOOKUP(N2656,Questions!$A:$A,Questions!$C:$C,"ERREUR TYPE"))</f>
        <v/>
      </c>
      <c r="P2656" s="25" t="str">
        <f>IF(N2656="","",_xlfn.XLOOKUP(N2656&amp;"_"&amp;Saisie!N2657,'Réponses'!D:D,'Réponses'!C:C,""))</f>
        <v/>
      </c>
      <c r="Q2656" s="25" t="str">
        <f t="shared" si="41"/>
        <v/>
      </c>
    </row>
    <row r="2657" spans="1:17">
      <c r="A2657" s="25" t="str">
        <f>IF(ISBLANK(Saisie!C2658),"",_xlfn.XLOOKUP(Saisie!C2658,Barème!A:A,Barème!F:F,"ERREUR CODE PRODUIT"))</f>
        <v/>
      </c>
      <c r="B2657" s="25" t="str">
        <f>IF(OR(A2657="08",A2657="07",MID(Saisie!C2658,4,4)="0804",MID(Saisie!C2658,4,4)="0907",A2657=""),"",_xlfn.XLOOKUP(A2657,Matériau!A:A,Matériau!C:C,"ERREUR MATERIAU"))</f>
        <v/>
      </c>
      <c r="C2657" s="25" t="str">
        <f>IF(B2657="","",_xlfn.XLOOKUP(B2657,Questions!A:A,Questions!C:C,""))</f>
        <v/>
      </c>
      <c r="D2657" s="25" t="str">
        <f>IF(B2657="","",_xlfn.XLOOKUP(B2657&amp;"_"&amp;Saisie!F2658,'Réponses'!D:D,'Réponses'!C:C,""))</f>
        <v/>
      </c>
      <c r="E2657" s="25" t="str">
        <f>IF(D2657="","",_xlfn.XLOOKUP(D2657,'Réponses'!C:C,'Réponses'!F:F,"ERREUR PROCHAINE QUESTION"))</f>
        <v/>
      </c>
      <c r="F2657" s="25" t="str">
        <f>IF(E2657="","",_xlfn.XLOOKUP(E2657,Questions!$A:$A,Questions!$C:$C,""))</f>
        <v/>
      </c>
      <c r="G2657" s="25" t="str">
        <f>IF(E2657="","",_xlfn.XLOOKUP(E2657&amp;"_"&amp;Saisie!H2658,'Réponses'!D:D,'Réponses'!C:C,""))</f>
        <v/>
      </c>
      <c r="H2657" s="25" t="str">
        <f>IF(G2657="","",_xlfn.XLOOKUP(G2657,'Réponses'!C:C,'Réponses'!F:F,"ERREUR PROCHAINE QUESTION"))</f>
        <v/>
      </c>
      <c r="I2657" s="25" t="str">
        <f>IF(H2657="","",_xlfn.XLOOKUP(H2657,Questions!$A:$A,Questions!$C:$C,"ERREUR TYPE"))</f>
        <v/>
      </c>
      <c r="J2657" s="25" t="str">
        <f>IF(H2657="","",_xlfn.XLOOKUP(H2657&amp;"_"&amp;Saisie!J2658,'Réponses'!D:D,'Réponses'!C:C,""))</f>
        <v/>
      </c>
      <c r="K2657" s="25" t="str">
        <f>IF(J2657="","",_xlfn.XLOOKUP(J2657,'Réponses'!C:C,'Réponses'!F:F,"ERREUR PROCHAINE QUESTION"))</f>
        <v/>
      </c>
      <c r="L2657" s="25" t="str">
        <f>IF(K2657="","",_xlfn.XLOOKUP(K2657,Questions!$A:$A,Questions!$C:$C,""))</f>
        <v/>
      </c>
      <c r="M2657" s="25" t="str">
        <f>IF(K2657="","",_xlfn.XLOOKUP(K2657&amp;"_"&amp;Saisie!L2658,'Réponses'!D:D,'Réponses'!C:C,""))</f>
        <v/>
      </c>
      <c r="N2657" s="25" t="str">
        <f>IF(M2657="","",_xlfn.XLOOKUP(M2657,'Réponses'!C:C,'Réponses'!F:F,"ERREUR PROCHAINE QUESTION"))</f>
        <v/>
      </c>
      <c r="O2657" s="25" t="str">
        <f>IF(N2657="","",_xlfn.XLOOKUP(N2657,Questions!$A:$A,Questions!$C:$C,"ERREUR TYPE"))</f>
        <v/>
      </c>
      <c r="P2657" s="25" t="str">
        <f>IF(N2657="","",_xlfn.XLOOKUP(N2657&amp;"_"&amp;Saisie!N2658,'Réponses'!D:D,'Réponses'!C:C,""))</f>
        <v/>
      </c>
      <c r="Q2657" s="25" t="str">
        <f t="shared" si="41"/>
        <v/>
      </c>
    </row>
    <row r="2658" spans="1:17">
      <c r="A2658" s="25" t="str">
        <f>IF(ISBLANK(Saisie!C2659),"",_xlfn.XLOOKUP(Saisie!C2659,Barème!A:A,Barème!F:F,"ERREUR CODE PRODUIT"))</f>
        <v/>
      </c>
      <c r="B2658" s="25" t="str">
        <f>IF(OR(A2658="08",A2658="07",MID(Saisie!C2659,4,4)="0804",MID(Saisie!C2659,4,4)="0907",A2658=""),"",_xlfn.XLOOKUP(A2658,Matériau!A:A,Matériau!C:C,"ERREUR MATERIAU"))</f>
        <v/>
      </c>
      <c r="C2658" s="25" t="str">
        <f>IF(B2658="","",_xlfn.XLOOKUP(B2658,Questions!A:A,Questions!C:C,""))</f>
        <v/>
      </c>
      <c r="D2658" s="25" t="str">
        <f>IF(B2658="","",_xlfn.XLOOKUP(B2658&amp;"_"&amp;Saisie!F2659,'Réponses'!D:D,'Réponses'!C:C,""))</f>
        <v/>
      </c>
      <c r="E2658" s="25" t="str">
        <f>IF(D2658="","",_xlfn.XLOOKUP(D2658,'Réponses'!C:C,'Réponses'!F:F,"ERREUR PROCHAINE QUESTION"))</f>
        <v/>
      </c>
      <c r="F2658" s="25" t="str">
        <f>IF(E2658="","",_xlfn.XLOOKUP(E2658,Questions!$A:$A,Questions!$C:$C,""))</f>
        <v/>
      </c>
      <c r="G2658" s="25" t="str">
        <f>IF(E2658="","",_xlfn.XLOOKUP(E2658&amp;"_"&amp;Saisie!H2659,'Réponses'!D:D,'Réponses'!C:C,""))</f>
        <v/>
      </c>
      <c r="H2658" s="25" t="str">
        <f>IF(G2658="","",_xlfn.XLOOKUP(G2658,'Réponses'!C:C,'Réponses'!F:F,"ERREUR PROCHAINE QUESTION"))</f>
        <v/>
      </c>
      <c r="I2658" s="25" t="str">
        <f>IF(H2658="","",_xlfn.XLOOKUP(H2658,Questions!$A:$A,Questions!$C:$C,"ERREUR TYPE"))</f>
        <v/>
      </c>
      <c r="J2658" s="25" t="str">
        <f>IF(H2658="","",_xlfn.XLOOKUP(H2658&amp;"_"&amp;Saisie!J2659,'Réponses'!D:D,'Réponses'!C:C,""))</f>
        <v/>
      </c>
      <c r="K2658" s="25" t="str">
        <f>IF(J2658="","",_xlfn.XLOOKUP(J2658,'Réponses'!C:C,'Réponses'!F:F,"ERREUR PROCHAINE QUESTION"))</f>
        <v/>
      </c>
      <c r="L2658" s="25" t="str">
        <f>IF(K2658="","",_xlfn.XLOOKUP(K2658,Questions!$A:$A,Questions!$C:$C,""))</f>
        <v/>
      </c>
      <c r="M2658" s="25" t="str">
        <f>IF(K2658="","",_xlfn.XLOOKUP(K2658&amp;"_"&amp;Saisie!L2659,'Réponses'!D:D,'Réponses'!C:C,""))</f>
        <v/>
      </c>
      <c r="N2658" s="25" t="str">
        <f>IF(M2658="","",_xlfn.XLOOKUP(M2658,'Réponses'!C:C,'Réponses'!F:F,"ERREUR PROCHAINE QUESTION"))</f>
        <v/>
      </c>
      <c r="O2658" s="25" t="str">
        <f>IF(N2658="","",_xlfn.XLOOKUP(N2658,Questions!$A:$A,Questions!$C:$C,"ERREUR TYPE"))</f>
        <v/>
      </c>
      <c r="P2658" s="25" t="str">
        <f>IF(N2658="","",_xlfn.XLOOKUP(N2658&amp;"_"&amp;Saisie!N2659,'Réponses'!D:D,'Réponses'!C:C,""))</f>
        <v/>
      </c>
      <c r="Q2658" s="25" t="str">
        <f t="shared" si="41"/>
        <v/>
      </c>
    </row>
    <row r="2659" spans="1:17">
      <c r="A2659" s="25" t="str">
        <f>IF(ISBLANK(Saisie!C2660),"",_xlfn.XLOOKUP(Saisie!C2660,Barème!A:A,Barème!F:F,"ERREUR CODE PRODUIT"))</f>
        <v/>
      </c>
      <c r="B2659" s="25" t="str">
        <f>IF(OR(A2659="08",A2659="07",MID(Saisie!C2660,4,4)="0804",MID(Saisie!C2660,4,4)="0907",A2659=""),"",_xlfn.XLOOKUP(A2659,Matériau!A:A,Matériau!C:C,"ERREUR MATERIAU"))</f>
        <v/>
      </c>
      <c r="C2659" s="25" t="str">
        <f>IF(B2659="","",_xlfn.XLOOKUP(B2659,Questions!A:A,Questions!C:C,""))</f>
        <v/>
      </c>
      <c r="D2659" s="25" t="str">
        <f>IF(B2659="","",_xlfn.XLOOKUP(B2659&amp;"_"&amp;Saisie!F2660,'Réponses'!D:D,'Réponses'!C:C,""))</f>
        <v/>
      </c>
      <c r="E2659" s="25" t="str">
        <f>IF(D2659="","",_xlfn.XLOOKUP(D2659,'Réponses'!C:C,'Réponses'!F:F,"ERREUR PROCHAINE QUESTION"))</f>
        <v/>
      </c>
      <c r="F2659" s="25" t="str">
        <f>IF(E2659="","",_xlfn.XLOOKUP(E2659,Questions!$A:$A,Questions!$C:$C,""))</f>
        <v/>
      </c>
      <c r="G2659" s="25" t="str">
        <f>IF(E2659="","",_xlfn.XLOOKUP(E2659&amp;"_"&amp;Saisie!H2660,'Réponses'!D:D,'Réponses'!C:C,""))</f>
        <v/>
      </c>
      <c r="H2659" s="25" t="str">
        <f>IF(G2659="","",_xlfn.XLOOKUP(G2659,'Réponses'!C:C,'Réponses'!F:F,"ERREUR PROCHAINE QUESTION"))</f>
        <v/>
      </c>
      <c r="I2659" s="25" t="str">
        <f>IF(H2659="","",_xlfn.XLOOKUP(H2659,Questions!$A:$A,Questions!$C:$C,"ERREUR TYPE"))</f>
        <v/>
      </c>
      <c r="J2659" s="25" t="str">
        <f>IF(H2659="","",_xlfn.XLOOKUP(H2659&amp;"_"&amp;Saisie!J2660,'Réponses'!D:D,'Réponses'!C:C,""))</f>
        <v/>
      </c>
      <c r="K2659" s="25" t="str">
        <f>IF(J2659="","",_xlfn.XLOOKUP(J2659,'Réponses'!C:C,'Réponses'!F:F,"ERREUR PROCHAINE QUESTION"))</f>
        <v/>
      </c>
      <c r="L2659" s="25" t="str">
        <f>IF(K2659="","",_xlfn.XLOOKUP(K2659,Questions!$A:$A,Questions!$C:$C,""))</f>
        <v/>
      </c>
      <c r="M2659" s="25" t="str">
        <f>IF(K2659="","",_xlfn.XLOOKUP(K2659&amp;"_"&amp;Saisie!L2660,'Réponses'!D:D,'Réponses'!C:C,""))</f>
        <v/>
      </c>
      <c r="N2659" s="25" t="str">
        <f>IF(M2659="","",_xlfn.XLOOKUP(M2659,'Réponses'!C:C,'Réponses'!F:F,"ERREUR PROCHAINE QUESTION"))</f>
        <v/>
      </c>
      <c r="O2659" s="25" t="str">
        <f>IF(N2659="","",_xlfn.XLOOKUP(N2659,Questions!$A:$A,Questions!$C:$C,"ERREUR TYPE"))</f>
        <v/>
      </c>
      <c r="P2659" s="25" t="str">
        <f>IF(N2659="","",_xlfn.XLOOKUP(N2659&amp;"_"&amp;Saisie!N2660,'Réponses'!D:D,'Réponses'!C:C,""))</f>
        <v/>
      </c>
      <c r="Q2659" s="25" t="str">
        <f t="shared" si="41"/>
        <v/>
      </c>
    </row>
    <row r="2660" spans="1:17">
      <c r="A2660" s="25" t="str">
        <f>IF(ISBLANK(Saisie!C2661),"",_xlfn.XLOOKUP(Saisie!C2661,Barème!A:A,Barème!F:F,"ERREUR CODE PRODUIT"))</f>
        <v/>
      </c>
      <c r="B2660" s="25" t="str">
        <f>IF(OR(A2660="08",A2660="07",MID(Saisie!C2661,4,4)="0804",MID(Saisie!C2661,4,4)="0907",A2660=""),"",_xlfn.XLOOKUP(A2660,Matériau!A:A,Matériau!C:C,"ERREUR MATERIAU"))</f>
        <v/>
      </c>
      <c r="C2660" s="25" t="str">
        <f>IF(B2660="","",_xlfn.XLOOKUP(B2660,Questions!A:A,Questions!C:C,""))</f>
        <v/>
      </c>
      <c r="D2660" s="25" t="str">
        <f>IF(B2660="","",_xlfn.XLOOKUP(B2660&amp;"_"&amp;Saisie!F2661,'Réponses'!D:D,'Réponses'!C:C,""))</f>
        <v/>
      </c>
      <c r="E2660" s="25" t="str">
        <f>IF(D2660="","",_xlfn.XLOOKUP(D2660,'Réponses'!C:C,'Réponses'!F:F,"ERREUR PROCHAINE QUESTION"))</f>
        <v/>
      </c>
      <c r="F2660" s="25" t="str">
        <f>IF(E2660="","",_xlfn.XLOOKUP(E2660,Questions!$A:$A,Questions!$C:$C,""))</f>
        <v/>
      </c>
      <c r="G2660" s="25" t="str">
        <f>IF(E2660="","",_xlfn.XLOOKUP(E2660&amp;"_"&amp;Saisie!H2661,'Réponses'!D:D,'Réponses'!C:C,""))</f>
        <v/>
      </c>
      <c r="H2660" s="25" t="str">
        <f>IF(G2660="","",_xlfn.XLOOKUP(G2660,'Réponses'!C:C,'Réponses'!F:F,"ERREUR PROCHAINE QUESTION"))</f>
        <v/>
      </c>
      <c r="I2660" s="25" t="str">
        <f>IF(H2660="","",_xlfn.XLOOKUP(H2660,Questions!$A:$A,Questions!$C:$C,"ERREUR TYPE"))</f>
        <v/>
      </c>
      <c r="J2660" s="25" t="str">
        <f>IF(H2660="","",_xlfn.XLOOKUP(H2660&amp;"_"&amp;Saisie!J2661,'Réponses'!D:D,'Réponses'!C:C,""))</f>
        <v/>
      </c>
      <c r="K2660" s="25" t="str">
        <f>IF(J2660="","",_xlfn.XLOOKUP(J2660,'Réponses'!C:C,'Réponses'!F:F,"ERREUR PROCHAINE QUESTION"))</f>
        <v/>
      </c>
      <c r="L2660" s="25" t="str">
        <f>IF(K2660="","",_xlfn.XLOOKUP(K2660,Questions!$A:$A,Questions!$C:$C,""))</f>
        <v/>
      </c>
      <c r="M2660" s="25" t="str">
        <f>IF(K2660="","",_xlfn.XLOOKUP(K2660&amp;"_"&amp;Saisie!L2661,'Réponses'!D:D,'Réponses'!C:C,""))</f>
        <v/>
      </c>
      <c r="N2660" s="25" t="str">
        <f>IF(M2660="","",_xlfn.XLOOKUP(M2660,'Réponses'!C:C,'Réponses'!F:F,"ERREUR PROCHAINE QUESTION"))</f>
        <v/>
      </c>
      <c r="O2660" s="25" t="str">
        <f>IF(N2660="","",_xlfn.XLOOKUP(N2660,Questions!$A:$A,Questions!$C:$C,"ERREUR TYPE"))</f>
        <v/>
      </c>
      <c r="P2660" s="25" t="str">
        <f>IF(N2660="","",_xlfn.XLOOKUP(N2660&amp;"_"&amp;Saisie!N2661,'Réponses'!D:D,'Réponses'!C:C,""))</f>
        <v/>
      </c>
      <c r="Q2660" s="25" t="str">
        <f t="shared" si="41"/>
        <v/>
      </c>
    </row>
    <row r="2661" spans="1:17">
      <c r="A2661" s="25" t="str">
        <f>IF(ISBLANK(Saisie!C2662),"",_xlfn.XLOOKUP(Saisie!C2662,Barème!A:A,Barème!F:F,"ERREUR CODE PRODUIT"))</f>
        <v/>
      </c>
      <c r="B2661" s="25" t="str">
        <f>IF(OR(A2661="08",A2661="07",MID(Saisie!C2662,4,4)="0804",MID(Saisie!C2662,4,4)="0907",A2661=""),"",_xlfn.XLOOKUP(A2661,Matériau!A:A,Matériau!C:C,"ERREUR MATERIAU"))</f>
        <v/>
      </c>
      <c r="C2661" s="25" t="str">
        <f>IF(B2661="","",_xlfn.XLOOKUP(B2661,Questions!A:A,Questions!C:C,""))</f>
        <v/>
      </c>
      <c r="D2661" s="25" t="str">
        <f>IF(B2661="","",_xlfn.XLOOKUP(B2661&amp;"_"&amp;Saisie!F2662,'Réponses'!D:D,'Réponses'!C:C,""))</f>
        <v/>
      </c>
      <c r="E2661" s="25" t="str">
        <f>IF(D2661="","",_xlfn.XLOOKUP(D2661,'Réponses'!C:C,'Réponses'!F:F,"ERREUR PROCHAINE QUESTION"))</f>
        <v/>
      </c>
      <c r="F2661" s="25" t="str">
        <f>IF(E2661="","",_xlfn.XLOOKUP(E2661,Questions!$A:$A,Questions!$C:$C,""))</f>
        <v/>
      </c>
      <c r="G2661" s="25" t="str">
        <f>IF(E2661="","",_xlfn.XLOOKUP(E2661&amp;"_"&amp;Saisie!H2662,'Réponses'!D:D,'Réponses'!C:C,""))</f>
        <v/>
      </c>
      <c r="H2661" s="25" t="str">
        <f>IF(G2661="","",_xlfn.XLOOKUP(G2661,'Réponses'!C:C,'Réponses'!F:F,"ERREUR PROCHAINE QUESTION"))</f>
        <v/>
      </c>
      <c r="I2661" s="25" t="str">
        <f>IF(H2661="","",_xlfn.XLOOKUP(H2661,Questions!$A:$A,Questions!$C:$C,"ERREUR TYPE"))</f>
        <v/>
      </c>
      <c r="J2661" s="25" t="str">
        <f>IF(H2661="","",_xlfn.XLOOKUP(H2661&amp;"_"&amp;Saisie!J2662,'Réponses'!D:D,'Réponses'!C:C,""))</f>
        <v/>
      </c>
      <c r="K2661" s="25" t="str">
        <f>IF(J2661="","",_xlfn.XLOOKUP(J2661,'Réponses'!C:C,'Réponses'!F:F,"ERREUR PROCHAINE QUESTION"))</f>
        <v/>
      </c>
      <c r="L2661" s="25" t="str">
        <f>IF(K2661="","",_xlfn.XLOOKUP(K2661,Questions!$A:$A,Questions!$C:$C,""))</f>
        <v/>
      </c>
      <c r="M2661" s="25" t="str">
        <f>IF(K2661="","",_xlfn.XLOOKUP(K2661&amp;"_"&amp;Saisie!L2662,'Réponses'!D:D,'Réponses'!C:C,""))</f>
        <v/>
      </c>
      <c r="N2661" s="25" t="str">
        <f>IF(M2661="","",_xlfn.XLOOKUP(M2661,'Réponses'!C:C,'Réponses'!F:F,"ERREUR PROCHAINE QUESTION"))</f>
        <v/>
      </c>
      <c r="O2661" s="25" t="str">
        <f>IF(N2661="","",_xlfn.XLOOKUP(N2661,Questions!$A:$A,Questions!$C:$C,"ERREUR TYPE"))</f>
        <v/>
      </c>
      <c r="P2661" s="25" t="str">
        <f>IF(N2661="","",_xlfn.XLOOKUP(N2661&amp;"_"&amp;Saisie!N2662,'Réponses'!D:D,'Réponses'!C:C,""))</f>
        <v/>
      </c>
      <c r="Q2661" s="25" t="str">
        <f t="shared" si="41"/>
        <v/>
      </c>
    </row>
    <row r="2662" spans="1:17">
      <c r="A2662" s="25" t="str">
        <f>IF(ISBLANK(Saisie!C2663),"",_xlfn.XLOOKUP(Saisie!C2663,Barème!A:A,Barème!F:F,"ERREUR CODE PRODUIT"))</f>
        <v/>
      </c>
      <c r="B2662" s="25" t="str">
        <f>IF(OR(A2662="08",A2662="07",MID(Saisie!C2663,4,4)="0804",MID(Saisie!C2663,4,4)="0907",A2662=""),"",_xlfn.XLOOKUP(A2662,Matériau!A:A,Matériau!C:C,"ERREUR MATERIAU"))</f>
        <v/>
      </c>
      <c r="C2662" s="25" t="str">
        <f>IF(B2662="","",_xlfn.XLOOKUP(B2662,Questions!A:A,Questions!C:C,""))</f>
        <v/>
      </c>
      <c r="D2662" s="25" t="str">
        <f>IF(B2662="","",_xlfn.XLOOKUP(B2662&amp;"_"&amp;Saisie!F2663,'Réponses'!D:D,'Réponses'!C:C,""))</f>
        <v/>
      </c>
      <c r="E2662" s="25" t="str">
        <f>IF(D2662="","",_xlfn.XLOOKUP(D2662,'Réponses'!C:C,'Réponses'!F:F,"ERREUR PROCHAINE QUESTION"))</f>
        <v/>
      </c>
      <c r="F2662" s="25" t="str">
        <f>IF(E2662="","",_xlfn.XLOOKUP(E2662,Questions!$A:$A,Questions!$C:$C,""))</f>
        <v/>
      </c>
      <c r="G2662" s="25" t="str">
        <f>IF(E2662="","",_xlfn.XLOOKUP(E2662&amp;"_"&amp;Saisie!H2663,'Réponses'!D:D,'Réponses'!C:C,""))</f>
        <v/>
      </c>
      <c r="H2662" s="25" t="str">
        <f>IF(G2662="","",_xlfn.XLOOKUP(G2662,'Réponses'!C:C,'Réponses'!F:F,"ERREUR PROCHAINE QUESTION"))</f>
        <v/>
      </c>
      <c r="I2662" s="25" t="str">
        <f>IF(H2662="","",_xlfn.XLOOKUP(H2662,Questions!$A:$A,Questions!$C:$C,"ERREUR TYPE"))</f>
        <v/>
      </c>
      <c r="J2662" s="25" t="str">
        <f>IF(H2662="","",_xlfn.XLOOKUP(H2662&amp;"_"&amp;Saisie!J2663,'Réponses'!D:D,'Réponses'!C:C,""))</f>
        <v/>
      </c>
      <c r="K2662" s="25" t="str">
        <f>IF(J2662="","",_xlfn.XLOOKUP(J2662,'Réponses'!C:C,'Réponses'!F:F,"ERREUR PROCHAINE QUESTION"))</f>
        <v/>
      </c>
      <c r="L2662" s="25" t="str">
        <f>IF(K2662="","",_xlfn.XLOOKUP(K2662,Questions!$A:$A,Questions!$C:$C,""))</f>
        <v/>
      </c>
      <c r="M2662" s="25" t="str">
        <f>IF(K2662="","",_xlfn.XLOOKUP(K2662&amp;"_"&amp;Saisie!L2663,'Réponses'!D:D,'Réponses'!C:C,""))</f>
        <v/>
      </c>
      <c r="N2662" s="25" t="str">
        <f>IF(M2662="","",_xlfn.XLOOKUP(M2662,'Réponses'!C:C,'Réponses'!F:F,"ERREUR PROCHAINE QUESTION"))</f>
        <v/>
      </c>
      <c r="O2662" s="25" t="str">
        <f>IF(N2662="","",_xlfn.XLOOKUP(N2662,Questions!$A:$A,Questions!$C:$C,"ERREUR TYPE"))</f>
        <v/>
      </c>
      <c r="P2662" s="25" t="str">
        <f>IF(N2662="","",_xlfn.XLOOKUP(N2662&amp;"_"&amp;Saisie!N2663,'Réponses'!D:D,'Réponses'!C:C,""))</f>
        <v/>
      </c>
      <c r="Q2662" s="25" t="str">
        <f t="shared" si="41"/>
        <v/>
      </c>
    </row>
    <row r="2663" spans="1:17">
      <c r="A2663" s="25" t="str">
        <f>IF(ISBLANK(Saisie!C2664),"",_xlfn.XLOOKUP(Saisie!C2664,Barème!A:A,Barème!F:F,"ERREUR CODE PRODUIT"))</f>
        <v/>
      </c>
      <c r="B2663" s="25" t="str">
        <f>IF(OR(A2663="08",A2663="07",MID(Saisie!C2664,4,4)="0804",MID(Saisie!C2664,4,4)="0907",A2663=""),"",_xlfn.XLOOKUP(A2663,Matériau!A:A,Matériau!C:C,"ERREUR MATERIAU"))</f>
        <v/>
      </c>
      <c r="C2663" s="25" t="str">
        <f>IF(B2663="","",_xlfn.XLOOKUP(B2663,Questions!A:A,Questions!C:C,""))</f>
        <v/>
      </c>
      <c r="D2663" s="25" t="str">
        <f>IF(B2663="","",_xlfn.XLOOKUP(B2663&amp;"_"&amp;Saisie!F2664,'Réponses'!D:D,'Réponses'!C:C,""))</f>
        <v/>
      </c>
      <c r="E2663" s="25" t="str">
        <f>IF(D2663="","",_xlfn.XLOOKUP(D2663,'Réponses'!C:C,'Réponses'!F:F,"ERREUR PROCHAINE QUESTION"))</f>
        <v/>
      </c>
      <c r="F2663" s="25" t="str">
        <f>IF(E2663="","",_xlfn.XLOOKUP(E2663,Questions!$A:$A,Questions!$C:$C,""))</f>
        <v/>
      </c>
      <c r="G2663" s="25" t="str">
        <f>IF(E2663="","",_xlfn.XLOOKUP(E2663&amp;"_"&amp;Saisie!H2664,'Réponses'!D:D,'Réponses'!C:C,""))</f>
        <v/>
      </c>
      <c r="H2663" s="25" t="str">
        <f>IF(G2663="","",_xlfn.XLOOKUP(G2663,'Réponses'!C:C,'Réponses'!F:F,"ERREUR PROCHAINE QUESTION"))</f>
        <v/>
      </c>
      <c r="I2663" s="25" t="str">
        <f>IF(H2663="","",_xlfn.XLOOKUP(H2663,Questions!$A:$A,Questions!$C:$C,"ERREUR TYPE"))</f>
        <v/>
      </c>
      <c r="J2663" s="25" t="str">
        <f>IF(H2663="","",_xlfn.XLOOKUP(H2663&amp;"_"&amp;Saisie!J2664,'Réponses'!D:D,'Réponses'!C:C,""))</f>
        <v/>
      </c>
      <c r="K2663" s="25" t="str">
        <f>IF(J2663="","",_xlfn.XLOOKUP(J2663,'Réponses'!C:C,'Réponses'!F:F,"ERREUR PROCHAINE QUESTION"))</f>
        <v/>
      </c>
      <c r="L2663" s="25" t="str">
        <f>IF(K2663="","",_xlfn.XLOOKUP(K2663,Questions!$A:$A,Questions!$C:$C,""))</f>
        <v/>
      </c>
      <c r="M2663" s="25" t="str">
        <f>IF(K2663="","",_xlfn.XLOOKUP(K2663&amp;"_"&amp;Saisie!L2664,'Réponses'!D:D,'Réponses'!C:C,""))</f>
        <v/>
      </c>
      <c r="N2663" s="25" t="str">
        <f>IF(M2663="","",_xlfn.XLOOKUP(M2663,'Réponses'!C:C,'Réponses'!F:F,"ERREUR PROCHAINE QUESTION"))</f>
        <v/>
      </c>
      <c r="O2663" s="25" t="str">
        <f>IF(N2663="","",_xlfn.XLOOKUP(N2663,Questions!$A:$A,Questions!$C:$C,"ERREUR TYPE"))</f>
        <v/>
      </c>
      <c r="P2663" s="25" t="str">
        <f>IF(N2663="","",_xlfn.XLOOKUP(N2663&amp;"_"&amp;Saisie!N2664,'Réponses'!D:D,'Réponses'!C:C,""))</f>
        <v/>
      </c>
      <c r="Q2663" s="25" t="str">
        <f t="shared" si="41"/>
        <v/>
      </c>
    </row>
    <row r="2664" spans="1:17">
      <c r="A2664" s="25" t="str">
        <f>IF(ISBLANK(Saisie!C2665),"",_xlfn.XLOOKUP(Saisie!C2665,Barème!A:A,Barème!F:F,"ERREUR CODE PRODUIT"))</f>
        <v/>
      </c>
      <c r="B2664" s="25" t="str">
        <f>IF(OR(A2664="08",A2664="07",MID(Saisie!C2665,4,4)="0804",MID(Saisie!C2665,4,4)="0907",A2664=""),"",_xlfn.XLOOKUP(A2664,Matériau!A:A,Matériau!C:C,"ERREUR MATERIAU"))</f>
        <v/>
      </c>
      <c r="C2664" s="25" t="str">
        <f>IF(B2664="","",_xlfn.XLOOKUP(B2664,Questions!A:A,Questions!C:C,""))</f>
        <v/>
      </c>
      <c r="D2664" s="25" t="str">
        <f>IF(B2664="","",_xlfn.XLOOKUP(B2664&amp;"_"&amp;Saisie!F2665,'Réponses'!D:D,'Réponses'!C:C,""))</f>
        <v/>
      </c>
      <c r="E2664" s="25" t="str">
        <f>IF(D2664="","",_xlfn.XLOOKUP(D2664,'Réponses'!C:C,'Réponses'!F:F,"ERREUR PROCHAINE QUESTION"))</f>
        <v/>
      </c>
      <c r="F2664" s="25" t="str">
        <f>IF(E2664="","",_xlfn.XLOOKUP(E2664,Questions!$A:$A,Questions!$C:$C,""))</f>
        <v/>
      </c>
      <c r="G2664" s="25" t="str">
        <f>IF(E2664="","",_xlfn.XLOOKUP(E2664&amp;"_"&amp;Saisie!H2665,'Réponses'!D:D,'Réponses'!C:C,""))</f>
        <v/>
      </c>
      <c r="H2664" s="25" t="str">
        <f>IF(G2664="","",_xlfn.XLOOKUP(G2664,'Réponses'!C:C,'Réponses'!F:F,"ERREUR PROCHAINE QUESTION"))</f>
        <v/>
      </c>
      <c r="I2664" s="25" t="str">
        <f>IF(H2664="","",_xlfn.XLOOKUP(H2664,Questions!$A:$A,Questions!$C:$C,"ERREUR TYPE"))</f>
        <v/>
      </c>
      <c r="J2664" s="25" t="str">
        <f>IF(H2664="","",_xlfn.XLOOKUP(H2664&amp;"_"&amp;Saisie!J2665,'Réponses'!D:D,'Réponses'!C:C,""))</f>
        <v/>
      </c>
      <c r="K2664" s="25" t="str">
        <f>IF(J2664="","",_xlfn.XLOOKUP(J2664,'Réponses'!C:C,'Réponses'!F:F,"ERREUR PROCHAINE QUESTION"))</f>
        <v/>
      </c>
      <c r="L2664" s="25" t="str">
        <f>IF(K2664="","",_xlfn.XLOOKUP(K2664,Questions!$A:$A,Questions!$C:$C,""))</f>
        <v/>
      </c>
      <c r="M2664" s="25" t="str">
        <f>IF(K2664="","",_xlfn.XLOOKUP(K2664&amp;"_"&amp;Saisie!L2665,'Réponses'!D:D,'Réponses'!C:C,""))</f>
        <v/>
      </c>
      <c r="N2664" s="25" t="str">
        <f>IF(M2664="","",_xlfn.XLOOKUP(M2664,'Réponses'!C:C,'Réponses'!F:F,"ERREUR PROCHAINE QUESTION"))</f>
        <v/>
      </c>
      <c r="O2664" s="25" t="str">
        <f>IF(N2664="","",_xlfn.XLOOKUP(N2664,Questions!$A:$A,Questions!$C:$C,"ERREUR TYPE"))</f>
        <v/>
      </c>
      <c r="P2664" s="25" t="str">
        <f>IF(N2664="","",_xlfn.XLOOKUP(N2664&amp;"_"&amp;Saisie!N2665,'Réponses'!D:D,'Réponses'!C:C,""))</f>
        <v/>
      </c>
      <c r="Q2664" s="25" t="str">
        <f t="shared" si="41"/>
        <v/>
      </c>
    </row>
    <row r="2665" spans="1:17">
      <c r="A2665" s="25" t="str">
        <f>IF(ISBLANK(Saisie!C2666),"",_xlfn.XLOOKUP(Saisie!C2666,Barème!A:A,Barème!F:F,"ERREUR CODE PRODUIT"))</f>
        <v/>
      </c>
      <c r="B2665" s="25" t="str">
        <f>IF(OR(A2665="08",A2665="07",MID(Saisie!C2666,4,4)="0804",MID(Saisie!C2666,4,4)="0907",A2665=""),"",_xlfn.XLOOKUP(A2665,Matériau!A:A,Matériau!C:C,"ERREUR MATERIAU"))</f>
        <v/>
      </c>
      <c r="C2665" s="25" t="str">
        <f>IF(B2665="","",_xlfn.XLOOKUP(B2665,Questions!A:A,Questions!C:C,""))</f>
        <v/>
      </c>
      <c r="D2665" s="25" t="str">
        <f>IF(B2665="","",_xlfn.XLOOKUP(B2665&amp;"_"&amp;Saisie!F2666,'Réponses'!D:D,'Réponses'!C:C,""))</f>
        <v/>
      </c>
      <c r="E2665" s="25" t="str">
        <f>IF(D2665="","",_xlfn.XLOOKUP(D2665,'Réponses'!C:C,'Réponses'!F:F,"ERREUR PROCHAINE QUESTION"))</f>
        <v/>
      </c>
      <c r="F2665" s="25" t="str">
        <f>IF(E2665="","",_xlfn.XLOOKUP(E2665,Questions!$A:$A,Questions!$C:$C,""))</f>
        <v/>
      </c>
      <c r="G2665" s="25" t="str">
        <f>IF(E2665="","",_xlfn.XLOOKUP(E2665&amp;"_"&amp;Saisie!H2666,'Réponses'!D:D,'Réponses'!C:C,""))</f>
        <v/>
      </c>
      <c r="H2665" s="25" t="str">
        <f>IF(G2665="","",_xlfn.XLOOKUP(G2665,'Réponses'!C:C,'Réponses'!F:F,"ERREUR PROCHAINE QUESTION"))</f>
        <v/>
      </c>
      <c r="I2665" s="25" t="str">
        <f>IF(H2665="","",_xlfn.XLOOKUP(H2665,Questions!$A:$A,Questions!$C:$C,"ERREUR TYPE"))</f>
        <v/>
      </c>
      <c r="J2665" s="25" t="str">
        <f>IF(H2665="","",_xlfn.XLOOKUP(H2665&amp;"_"&amp;Saisie!J2666,'Réponses'!D:D,'Réponses'!C:C,""))</f>
        <v/>
      </c>
      <c r="K2665" s="25" t="str">
        <f>IF(J2665="","",_xlfn.XLOOKUP(J2665,'Réponses'!C:C,'Réponses'!F:F,"ERREUR PROCHAINE QUESTION"))</f>
        <v/>
      </c>
      <c r="L2665" s="25" t="str">
        <f>IF(K2665="","",_xlfn.XLOOKUP(K2665,Questions!$A:$A,Questions!$C:$C,""))</f>
        <v/>
      </c>
      <c r="M2665" s="25" t="str">
        <f>IF(K2665="","",_xlfn.XLOOKUP(K2665&amp;"_"&amp;Saisie!L2666,'Réponses'!D:D,'Réponses'!C:C,""))</f>
        <v/>
      </c>
      <c r="N2665" s="25" t="str">
        <f>IF(M2665="","",_xlfn.XLOOKUP(M2665,'Réponses'!C:C,'Réponses'!F:F,"ERREUR PROCHAINE QUESTION"))</f>
        <v/>
      </c>
      <c r="O2665" s="25" t="str">
        <f>IF(N2665="","",_xlfn.XLOOKUP(N2665,Questions!$A:$A,Questions!$C:$C,"ERREUR TYPE"))</f>
        <v/>
      </c>
      <c r="P2665" s="25" t="str">
        <f>IF(N2665="","",_xlfn.XLOOKUP(N2665&amp;"_"&amp;Saisie!N2666,'Réponses'!D:D,'Réponses'!C:C,""))</f>
        <v/>
      </c>
      <c r="Q2665" s="25" t="str">
        <f t="shared" si="41"/>
        <v/>
      </c>
    </row>
    <row r="2666" spans="1:17">
      <c r="A2666" s="25" t="str">
        <f>IF(ISBLANK(Saisie!C2667),"",_xlfn.XLOOKUP(Saisie!C2667,Barème!A:A,Barème!F:F,"ERREUR CODE PRODUIT"))</f>
        <v/>
      </c>
      <c r="B2666" s="25" t="str">
        <f>IF(OR(A2666="08",A2666="07",MID(Saisie!C2667,4,4)="0804",MID(Saisie!C2667,4,4)="0907",A2666=""),"",_xlfn.XLOOKUP(A2666,Matériau!A:A,Matériau!C:C,"ERREUR MATERIAU"))</f>
        <v/>
      </c>
      <c r="C2666" s="25" t="str">
        <f>IF(B2666="","",_xlfn.XLOOKUP(B2666,Questions!A:A,Questions!C:C,""))</f>
        <v/>
      </c>
      <c r="D2666" s="25" t="str">
        <f>IF(B2666="","",_xlfn.XLOOKUP(B2666&amp;"_"&amp;Saisie!F2667,'Réponses'!D:D,'Réponses'!C:C,""))</f>
        <v/>
      </c>
      <c r="E2666" s="25" t="str">
        <f>IF(D2666="","",_xlfn.XLOOKUP(D2666,'Réponses'!C:C,'Réponses'!F:F,"ERREUR PROCHAINE QUESTION"))</f>
        <v/>
      </c>
      <c r="F2666" s="25" t="str">
        <f>IF(E2666="","",_xlfn.XLOOKUP(E2666,Questions!$A:$A,Questions!$C:$C,""))</f>
        <v/>
      </c>
      <c r="G2666" s="25" t="str">
        <f>IF(E2666="","",_xlfn.XLOOKUP(E2666&amp;"_"&amp;Saisie!H2667,'Réponses'!D:D,'Réponses'!C:C,""))</f>
        <v/>
      </c>
      <c r="H2666" s="25" t="str">
        <f>IF(G2666="","",_xlfn.XLOOKUP(G2666,'Réponses'!C:C,'Réponses'!F:F,"ERREUR PROCHAINE QUESTION"))</f>
        <v/>
      </c>
      <c r="I2666" s="25" t="str">
        <f>IF(H2666="","",_xlfn.XLOOKUP(H2666,Questions!$A:$A,Questions!$C:$C,"ERREUR TYPE"))</f>
        <v/>
      </c>
      <c r="J2666" s="25" t="str">
        <f>IF(H2666="","",_xlfn.XLOOKUP(H2666&amp;"_"&amp;Saisie!J2667,'Réponses'!D:D,'Réponses'!C:C,""))</f>
        <v/>
      </c>
      <c r="K2666" s="25" t="str">
        <f>IF(J2666="","",_xlfn.XLOOKUP(J2666,'Réponses'!C:C,'Réponses'!F:F,"ERREUR PROCHAINE QUESTION"))</f>
        <v/>
      </c>
      <c r="L2666" s="25" t="str">
        <f>IF(K2666="","",_xlfn.XLOOKUP(K2666,Questions!$A:$A,Questions!$C:$C,""))</f>
        <v/>
      </c>
      <c r="M2666" s="25" t="str">
        <f>IF(K2666="","",_xlfn.XLOOKUP(K2666&amp;"_"&amp;Saisie!L2667,'Réponses'!D:D,'Réponses'!C:C,""))</f>
        <v/>
      </c>
      <c r="N2666" s="25" t="str">
        <f>IF(M2666="","",_xlfn.XLOOKUP(M2666,'Réponses'!C:C,'Réponses'!F:F,"ERREUR PROCHAINE QUESTION"))</f>
        <v/>
      </c>
      <c r="O2666" s="25" t="str">
        <f>IF(N2666="","",_xlfn.XLOOKUP(N2666,Questions!$A:$A,Questions!$C:$C,"ERREUR TYPE"))</f>
        <v/>
      </c>
      <c r="P2666" s="25" t="str">
        <f>IF(N2666="","",_xlfn.XLOOKUP(N2666&amp;"_"&amp;Saisie!N2667,'Réponses'!D:D,'Réponses'!C:C,""))</f>
        <v/>
      </c>
      <c r="Q2666" s="25" t="str">
        <f t="shared" si="41"/>
        <v/>
      </c>
    </row>
    <row r="2667" spans="1:17">
      <c r="A2667" s="25" t="str">
        <f>IF(ISBLANK(Saisie!C2668),"",_xlfn.XLOOKUP(Saisie!C2668,Barème!A:A,Barème!F:F,"ERREUR CODE PRODUIT"))</f>
        <v/>
      </c>
      <c r="B2667" s="25" t="str">
        <f>IF(OR(A2667="08",A2667="07",MID(Saisie!C2668,4,4)="0804",MID(Saisie!C2668,4,4)="0907",A2667=""),"",_xlfn.XLOOKUP(A2667,Matériau!A:A,Matériau!C:C,"ERREUR MATERIAU"))</f>
        <v/>
      </c>
      <c r="C2667" s="25" t="str">
        <f>IF(B2667="","",_xlfn.XLOOKUP(B2667,Questions!A:A,Questions!C:C,""))</f>
        <v/>
      </c>
      <c r="D2667" s="25" t="str">
        <f>IF(B2667="","",_xlfn.XLOOKUP(B2667&amp;"_"&amp;Saisie!F2668,'Réponses'!D:D,'Réponses'!C:C,""))</f>
        <v/>
      </c>
      <c r="E2667" s="25" t="str">
        <f>IF(D2667="","",_xlfn.XLOOKUP(D2667,'Réponses'!C:C,'Réponses'!F:F,"ERREUR PROCHAINE QUESTION"))</f>
        <v/>
      </c>
      <c r="F2667" s="25" t="str">
        <f>IF(E2667="","",_xlfn.XLOOKUP(E2667,Questions!$A:$A,Questions!$C:$C,""))</f>
        <v/>
      </c>
      <c r="G2667" s="25" t="str">
        <f>IF(E2667="","",_xlfn.XLOOKUP(E2667&amp;"_"&amp;Saisie!H2668,'Réponses'!D:D,'Réponses'!C:C,""))</f>
        <v/>
      </c>
      <c r="H2667" s="25" t="str">
        <f>IF(G2667="","",_xlfn.XLOOKUP(G2667,'Réponses'!C:C,'Réponses'!F:F,"ERREUR PROCHAINE QUESTION"))</f>
        <v/>
      </c>
      <c r="I2667" s="25" t="str">
        <f>IF(H2667="","",_xlfn.XLOOKUP(H2667,Questions!$A:$A,Questions!$C:$C,"ERREUR TYPE"))</f>
        <v/>
      </c>
      <c r="J2667" s="25" t="str">
        <f>IF(H2667="","",_xlfn.XLOOKUP(H2667&amp;"_"&amp;Saisie!J2668,'Réponses'!D:D,'Réponses'!C:C,""))</f>
        <v/>
      </c>
      <c r="K2667" s="25" t="str">
        <f>IF(J2667="","",_xlfn.XLOOKUP(J2667,'Réponses'!C:C,'Réponses'!F:F,"ERREUR PROCHAINE QUESTION"))</f>
        <v/>
      </c>
      <c r="L2667" s="25" t="str">
        <f>IF(K2667="","",_xlfn.XLOOKUP(K2667,Questions!$A:$A,Questions!$C:$C,""))</f>
        <v/>
      </c>
      <c r="M2667" s="25" t="str">
        <f>IF(K2667="","",_xlfn.XLOOKUP(K2667&amp;"_"&amp;Saisie!L2668,'Réponses'!D:D,'Réponses'!C:C,""))</f>
        <v/>
      </c>
      <c r="N2667" s="25" t="str">
        <f>IF(M2667="","",_xlfn.XLOOKUP(M2667,'Réponses'!C:C,'Réponses'!F:F,"ERREUR PROCHAINE QUESTION"))</f>
        <v/>
      </c>
      <c r="O2667" s="25" t="str">
        <f>IF(N2667="","",_xlfn.XLOOKUP(N2667,Questions!$A:$A,Questions!$C:$C,"ERREUR TYPE"))</f>
        <v/>
      </c>
      <c r="P2667" s="25" t="str">
        <f>IF(N2667="","",_xlfn.XLOOKUP(N2667&amp;"_"&amp;Saisie!N2668,'Réponses'!D:D,'Réponses'!C:C,""))</f>
        <v/>
      </c>
      <c r="Q2667" s="25" t="str">
        <f t="shared" si="41"/>
        <v/>
      </c>
    </row>
    <row r="2668" spans="1:17">
      <c r="A2668" s="25" t="str">
        <f>IF(ISBLANK(Saisie!C2669),"",_xlfn.XLOOKUP(Saisie!C2669,Barème!A:A,Barème!F:F,"ERREUR CODE PRODUIT"))</f>
        <v/>
      </c>
      <c r="B2668" s="25" t="str">
        <f>IF(OR(A2668="08",A2668="07",MID(Saisie!C2669,4,4)="0804",MID(Saisie!C2669,4,4)="0907",A2668=""),"",_xlfn.XLOOKUP(A2668,Matériau!A:A,Matériau!C:C,"ERREUR MATERIAU"))</f>
        <v/>
      </c>
      <c r="C2668" s="25" t="str">
        <f>IF(B2668="","",_xlfn.XLOOKUP(B2668,Questions!A:A,Questions!C:C,""))</f>
        <v/>
      </c>
      <c r="D2668" s="25" t="str">
        <f>IF(B2668="","",_xlfn.XLOOKUP(B2668&amp;"_"&amp;Saisie!F2669,'Réponses'!D:D,'Réponses'!C:C,""))</f>
        <v/>
      </c>
      <c r="E2668" s="25" t="str">
        <f>IF(D2668="","",_xlfn.XLOOKUP(D2668,'Réponses'!C:C,'Réponses'!F:F,"ERREUR PROCHAINE QUESTION"))</f>
        <v/>
      </c>
      <c r="F2668" s="25" t="str">
        <f>IF(E2668="","",_xlfn.XLOOKUP(E2668,Questions!$A:$A,Questions!$C:$C,""))</f>
        <v/>
      </c>
      <c r="G2668" s="25" t="str">
        <f>IF(E2668="","",_xlfn.XLOOKUP(E2668&amp;"_"&amp;Saisie!H2669,'Réponses'!D:D,'Réponses'!C:C,""))</f>
        <v/>
      </c>
      <c r="H2668" s="25" t="str">
        <f>IF(G2668="","",_xlfn.XLOOKUP(G2668,'Réponses'!C:C,'Réponses'!F:F,"ERREUR PROCHAINE QUESTION"))</f>
        <v/>
      </c>
      <c r="I2668" s="25" t="str">
        <f>IF(H2668="","",_xlfn.XLOOKUP(H2668,Questions!$A:$A,Questions!$C:$C,"ERREUR TYPE"))</f>
        <v/>
      </c>
      <c r="J2668" s="25" t="str">
        <f>IF(H2668="","",_xlfn.XLOOKUP(H2668&amp;"_"&amp;Saisie!J2669,'Réponses'!D:D,'Réponses'!C:C,""))</f>
        <v/>
      </c>
      <c r="K2668" s="25" t="str">
        <f>IF(J2668="","",_xlfn.XLOOKUP(J2668,'Réponses'!C:C,'Réponses'!F:F,"ERREUR PROCHAINE QUESTION"))</f>
        <v/>
      </c>
      <c r="L2668" s="25" t="str">
        <f>IF(K2668="","",_xlfn.XLOOKUP(K2668,Questions!$A:$A,Questions!$C:$C,""))</f>
        <v/>
      </c>
      <c r="M2668" s="25" t="str">
        <f>IF(K2668="","",_xlfn.XLOOKUP(K2668&amp;"_"&amp;Saisie!L2669,'Réponses'!D:D,'Réponses'!C:C,""))</f>
        <v/>
      </c>
      <c r="N2668" s="25" t="str">
        <f>IF(M2668="","",_xlfn.XLOOKUP(M2668,'Réponses'!C:C,'Réponses'!F:F,"ERREUR PROCHAINE QUESTION"))</f>
        <v/>
      </c>
      <c r="O2668" s="25" t="str">
        <f>IF(N2668="","",_xlfn.XLOOKUP(N2668,Questions!$A:$A,Questions!$C:$C,"ERREUR TYPE"))</f>
        <v/>
      </c>
      <c r="P2668" s="25" t="str">
        <f>IF(N2668="","",_xlfn.XLOOKUP(N2668&amp;"_"&amp;Saisie!N2669,'Réponses'!D:D,'Réponses'!C:C,""))</f>
        <v/>
      </c>
      <c r="Q2668" s="25" t="str">
        <f t="shared" si="41"/>
        <v/>
      </c>
    </row>
    <row r="2669" spans="1:17">
      <c r="A2669" s="25" t="str">
        <f>IF(ISBLANK(Saisie!C2670),"",_xlfn.XLOOKUP(Saisie!C2670,Barème!A:A,Barème!F:F,"ERREUR CODE PRODUIT"))</f>
        <v/>
      </c>
      <c r="B2669" s="25" t="str">
        <f>IF(OR(A2669="08",A2669="07",MID(Saisie!C2670,4,4)="0804",MID(Saisie!C2670,4,4)="0907",A2669=""),"",_xlfn.XLOOKUP(A2669,Matériau!A:A,Matériau!C:C,"ERREUR MATERIAU"))</f>
        <v/>
      </c>
      <c r="C2669" s="25" t="str">
        <f>IF(B2669="","",_xlfn.XLOOKUP(B2669,Questions!A:A,Questions!C:C,""))</f>
        <v/>
      </c>
      <c r="D2669" s="25" t="str">
        <f>IF(B2669="","",_xlfn.XLOOKUP(B2669&amp;"_"&amp;Saisie!F2670,'Réponses'!D:D,'Réponses'!C:C,""))</f>
        <v/>
      </c>
      <c r="E2669" s="25" t="str">
        <f>IF(D2669="","",_xlfn.XLOOKUP(D2669,'Réponses'!C:C,'Réponses'!F:F,"ERREUR PROCHAINE QUESTION"))</f>
        <v/>
      </c>
      <c r="F2669" s="25" t="str">
        <f>IF(E2669="","",_xlfn.XLOOKUP(E2669,Questions!$A:$A,Questions!$C:$C,""))</f>
        <v/>
      </c>
      <c r="G2669" s="25" t="str">
        <f>IF(E2669="","",_xlfn.XLOOKUP(E2669&amp;"_"&amp;Saisie!H2670,'Réponses'!D:D,'Réponses'!C:C,""))</f>
        <v/>
      </c>
      <c r="H2669" s="25" t="str">
        <f>IF(G2669="","",_xlfn.XLOOKUP(G2669,'Réponses'!C:C,'Réponses'!F:F,"ERREUR PROCHAINE QUESTION"))</f>
        <v/>
      </c>
      <c r="I2669" s="25" t="str">
        <f>IF(H2669="","",_xlfn.XLOOKUP(H2669,Questions!$A:$A,Questions!$C:$C,"ERREUR TYPE"))</f>
        <v/>
      </c>
      <c r="J2669" s="25" t="str">
        <f>IF(H2669="","",_xlfn.XLOOKUP(H2669&amp;"_"&amp;Saisie!J2670,'Réponses'!D:D,'Réponses'!C:C,""))</f>
        <v/>
      </c>
      <c r="K2669" s="25" t="str">
        <f>IF(J2669="","",_xlfn.XLOOKUP(J2669,'Réponses'!C:C,'Réponses'!F:F,"ERREUR PROCHAINE QUESTION"))</f>
        <v/>
      </c>
      <c r="L2669" s="25" t="str">
        <f>IF(K2669="","",_xlfn.XLOOKUP(K2669,Questions!$A:$A,Questions!$C:$C,""))</f>
        <v/>
      </c>
      <c r="M2669" s="25" t="str">
        <f>IF(K2669="","",_xlfn.XLOOKUP(K2669&amp;"_"&amp;Saisie!L2670,'Réponses'!D:D,'Réponses'!C:C,""))</f>
        <v/>
      </c>
      <c r="N2669" s="25" t="str">
        <f>IF(M2669="","",_xlfn.XLOOKUP(M2669,'Réponses'!C:C,'Réponses'!F:F,"ERREUR PROCHAINE QUESTION"))</f>
        <v/>
      </c>
      <c r="O2669" s="25" t="str">
        <f>IF(N2669="","",_xlfn.XLOOKUP(N2669,Questions!$A:$A,Questions!$C:$C,"ERREUR TYPE"))</f>
        <v/>
      </c>
      <c r="P2669" s="25" t="str">
        <f>IF(N2669="","",_xlfn.XLOOKUP(N2669&amp;"_"&amp;Saisie!N2670,'Réponses'!D:D,'Réponses'!C:C,""))</f>
        <v/>
      </c>
      <c r="Q2669" s="25" t="str">
        <f t="shared" si="41"/>
        <v/>
      </c>
    </row>
    <row r="2670" spans="1:17">
      <c r="A2670" s="25" t="str">
        <f>IF(ISBLANK(Saisie!C2671),"",_xlfn.XLOOKUP(Saisie!C2671,Barème!A:A,Barème!F:F,"ERREUR CODE PRODUIT"))</f>
        <v/>
      </c>
      <c r="B2670" s="25" t="str">
        <f>IF(OR(A2670="08",A2670="07",MID(Saisie!C2671,4,4)="0804",MID(Saisie!C2671,4,4)="0907",A2670=""),"",_xlfn.XLOOKUP(A2670,Matériau!A:A,Matériau!C:C,"ERREUR MATERIAU"))</f>
        <v/>
      </c>
      <c r="C2670" s="25" t="str">
        <f>IF(B2670="","",_xlfn.XLOOKUP(B2670,Questions!A:A,Questions!C:C,""))</f>
        <v/>
      </c>
      <c r="D2670" s="25" t="str">
        <f>IF(B2670="","",_xlfn.XLOOKUP(B2670&amp;"_"&amp;Saisie!F2671,'Réponses'!D:D,'Réponses'!C:C,""))</f>
        <v/>
      </c>
      <c r="E2670" s="25" t="str">
        <f>IF(D2670="","",_xlfn.XLOOKUP(D2670,'Réponses'!C:C,'Réponses'!F:F,"ERREUR PROCHAINE QUESTION"))</f>
        <v/>
      </c>
      <c r="F2670" s="25" t="str">
        <f>IF(E2670="","",_xlfn.XLOOKUP(E2670,Questions!$A:$A,Questions!$C:$C,""))</f>
        <v/>
      </c>
      <c r="G2670" s="25" t="str">
        <f>IF(E2670="","",_xlfn.XLOOKUP(E2670&amp;"_"&amp;Saisie!H2671,'Réponses'!D:D,'Réponses'!C:C,""))</f>
        <v/>
      </c>
      <c r="H2670" s="25" t="str">
        <f>IF(G2670="","",_xlfn.XLOOKUP(G2670,'Réponses'!C:C,'Réponses'!F:F,"ERREUR PROCHAINE QUESTION"))</f>
        <v/>
      </c>
      <c r="I2670" s="25" t="str">
        <f>IF(H2670="","",_xlfn.XLOOKUP(H2670,Questions!$A:$A,Questions!$C:$C,"ERREUR TYPE"))</f>
        <v/>
      </c>
      <c r="J2670" s="25" t="str">
        <f>IF(H2670="","",_xlfn.XLOOKUP(H2670&amp;"_"&amp;Saisie!J2671,'Réponses'!D:D,'Réponses'!C:C,""))</f>
        <v/>
      </c>
      <c r="K2670" s="25" t="str">
        <f>IF(J2670="","",_xlfn.XLOOKUP(J2670,'Réponses'!C:C,'Réponses'!F:F,"ERREUR PROCHAINE QUESTION"))</f>
        <v/>
      </c>
      <c r="L2670" s="25" t="str">
        <f>IF(K2670="","",_xlfn.XLOOKUP(K2670,Questions!$A:$A,Questions!$C:$C,""))</f>
        <v/>
      </c>
      <c r="M2670" s="25" t="str">
        <f>IF(K2670="","",_xlfn.XLOOKUP(K2670&amp;"_"&amp;Saisie!L2671,'Réponses'!D:D,'Réponses'!C:C,""))</f>
        <v/>
      </c>
      <c r="N2670" s="25" t="str">
        <f>IF(M2670="","",_xlfn.XLOOKUP(M2670,'Réponses'!C:C,'Réponses'!F:F,"ERREUR PROCHAINE QUESTION"))</f>
        <v/>
      </c>
      <c r="O2670" s="25" t="str">
        <f>IF(N2670="","",_xlfn.XLOOKUP(N2670,Questions!$A:$A,Questions!$C:$C,"ERREUR TYPE"))</f>
        <v/>
      </c>
      <c r="P2670" s="25" t="str">
        <f>IF(N2670="","",_xlfn.XLOOKUP(N2670&amp;"_"&amp;Saisie!N2671,'Réponses'!D:D,'Réponses'!C:C,""))</f>
        <v/>
      </c>
      <c r="Q2670" s="25" t="str">
        <f t="shared" si="41"/>
        <v/>
      </c>
    </row>
    <row r="2671" spans="1:17">
      <c r="A2671" s="25" t="str">
        <f>IF(ISBLANK(Saisie!C2672),"",_xlfn.XLOOKUP(Saisie!C2672,Barème!A:A,Barème!F:F,"ERREUR CODE PRODUIT"))</f>
        <v/>
      </c>
      <c r="B2671" s="25" t="str">
        <f>IF(OR(A2671="08",A2671="07",MID(Saisie!C2672,4,4)="0804",MID(Saisie!C2672,4,4)="0907",A2671=""),"",_xlfn.XLOOKUP(A2671,Matériau!A:A,Matériau!C:C,"ERREUR MATERIAU"))</f>
        <v/>
      </c>
      <c r="C2671" s="25" t="str">
        <f>IF(B2671="","",_xlfn.XLOOKUP(B2671,Questions!A:A,Questions!C:C,""))</f>
        <v/>
      </c>
      <c r="D2671" s="25" t="str">
        <f>IF(B2671="","",_xlfn.XLOOKUP(B2671&amp;"_"&amp;Saisie!F2672,'Réponses'!D:D,'Réponses'!C:C,""))</f>
        <v/>
      </c>
      <c r="E2671" s="25" t="str">
        <f>IF(D2671="","",_xlfn.XLOOKUP(D2671,'Réponses'!C:C,'Réponses'!F:F,"ERREUR PROCHAINE QUESTION"))</f>
        <v/>
      </c>
      <c r="F2671" s="25" t="str">
        <f>IF(E2671="","",_xlfn.XLOOKUP(E2671,Questions!$A:$A,Questions!$C:$C,""))</f>
        <v/>
      </c>
      <c r="G2671" s="25" t="str">
        <f>IF(E2671="","",_xlfn.XLOOKUP(E2671&amp;"_"&amp;Saisie!H2672,'Réponses'!D:D,'Réponses'!C:C,""))</f>
        <v/>
      </c>
      <c r="H2671" s="25" t="str">
        <f>IF(G2671="","",_xlfn.XLOOKUP(G2671,'Réponses'!C:C,'Réponses'!F:F,"ERREUR PROCHAINE QUESTION"))</f>
        <v/>
      </c>
      <c r="I2671" s="25" t="str">
        <f>IF(H2671="","",_xlfn.XLOOKUP(H2671,Questions!$A:$A,Questions!$C:$C,"ERREUR TYPE"))</f>
        <v/>
      </c>
      <c r="J2671" s="25" t="str">
        <f>IF(H2671="","",_xlfn.XLOOKUP(H2671&amp;"_"&amp;Saisie!J2672,'Réponses'!D:D,'Réponses'!C:C,""))</f>
        <v/>
      </c>
      <c r="K2671" s="25" t="str">
        <f>IF(J2671="","",_xlfn.XLOOKUP(J2671,'Réponses'!C:C,'Réponses'!F:F,"ERREUR PROCHAINE QUESTION"))</f>
        <v/>
      </c>
      <c r="L2671" s="25" t="str">
        <f>IF(K2671="","",_xlfn.XLOOKUP(K2671,Questions!$A:$A,Questions!$C:$C,""))</f>
        <v/>
      </c>
      <c r="M2671" s="25" t="str">
        <f>IF(K2671="","",_xlfn.XLOOKUP(K2671&amp;"_"&amp;Saisie!L2672,'Réponses'!D:D,'Réponses'!C:C,""))</f>
        <v/>
      </c>
      <c r="N2671" s="25" t="str">
        <f>IF(M2671="","",_xlfn.XLOOKUP(M2671,'Réponses'!C:C,'Réponses'!F:F,"ERREUR PROCHAINE QUESTION"))</f>
        <v/>
      </c>
      <c r="O2671" s="25" t="str">
        <f>IF(N2671="","",_xlfn.XLOOKUP(N2671,Questions!$A:$A,Questions!$C:$C,"ERREUR TYPE"))</f>
        <v/>
      </c>
      <c r="P2671" s="25" t="str">
        <f>IF(N2671="","",_xlfn.XLOOKUP(N2671&amp;"_"&amp;Saisie!N2672,'Réponses'!D:D,'Réponses'!C:C,""))</f>
        <v/>
      </c>
      <c r="Q2671" s="25" t="str">
        <f t="shared" si="41"/>
        <v/>
      </c>
    </row>
    <row r="2672" spans="1:17">
      <c r="A2672" s="25" t="str">
        <f>IF(ISBLANK(Saisie!C2673),"",_xlfn.XLOOKUP(Saisie!C2673,Barème!A:A,Barème!F:F,"ERREUR CODE PRODUIT"))</f>
        <v/>
      </c>
      <c r="B2672" s="25" t="str">
        <f>IF(OR(A2672="08",A2672="07",MID(Saisie!C2673,4,4)="0804",MID(Saisie!C2673,4,4)="0907",A2672=""),"",_xlfn.XLOOKUP(A2672,Matériau!A:A,Matériau!C:C,"ERREUR MATERIAU"))</f>
        <v/>
      </c>
      <c r="C2672" s="25" t="str">
        <f>IF(B2672="","",_xlfn.XLOOKUP(B2672,Questions!A:A,Questions!C:C,""))</f>
        <v/>
      </c>
      <c r="D2672" s="25" t="str">
        <f>IF(B2672="","",_xlfn.XLOOKUP(B2672&amp;"_"&amp;Saisie!F2673,'Réponses'!D:D,'Réponses'!C:C,""))</f>
        <v/>
      </c>
      <c r="E2672" s="25" t="str">
        <f>IF(D2672="","",_xlfn.XLOOKUP(D2672,'Réponses'!C:C,'Réponses'!F:F,"ERREUR PROCHAINE QUESTION"))</f>
        <v/>
      </c>
      <c r="F2672" s="25" t="str">
        <f>IF(E2672="","",_xlfn.XLOOKUP(E2672,Questions!$A:$A,Questions!$C:$C,""))</f>
        <v/>
      </c>
      <c r="G2672" s="25" t="str">
        <f>IF(E2672="","",_xlfn.XLOOKUP(E2672&amp;"_"&amp;Saisie!H2673,'Réponses'!D:D,'Réponses'!C:C,""))</f>
        <v/>
      </c>
      <c r="H2672" s="25" t="str">
        <f>IF(G2672="","",_xlfn.XLOOKUP(G2672,'Réponses'!C:C,'Réponses'!F:F,"ERREUR PROCHAINE QUESTION"))</f>
        <v/>
      </c>
      <c r="I2672" s="25" t="str">
        <f>IF(H2672="","",_xlfn.XLOOKUP(H2672,Questions!$A:$A,Questions!$C:$C,"ERREUR TYPE"))</f>
        <v/>
      </c>
      <c r="J2672" s="25" t="str">
        <f>IF(H2672="","",_xlfn.XLOOKUP(H2672&amp;"_"&amp;Saisie!J2673,'Réponses'!D:D,'Réponses'!C:C,""))</f>
        <v/>
      </c>
      <c r="K2672" s="25" t="str">
        <f>IF(J2672="","",_xlfn.XLOOKUP(J2672,'Réponses'!C:C,'Réponses'!F:F,"ERREUR PROCHAINE QUESTION"))</f>
        <v/>
      </c>
      <c r="L2672" s="25" t="str">
        <f>IF(K2672="","",_xlfn.XLOOKUP(K2672,Questions!$A:$A,Questions!$C:$C,""))</f>
        <v/>
      </c>
      <c r="M2672" s="25" t="str">
        <f>IF(K2672="","",_xlfn.XLOOKUP(K2672&amp;"_"&amp;Saisie!L2673,'Réponses'!D:D,'Réponses'!C:C,""))</f>
        <v/>
      </c>
      <c r="N2672" s="25" t="str">
        <f>IF(M2672="","",_xlfn.XLOOKUP(M2672,'Réponses'!C:C,'Réponses'!F:F,"ERREUR PROCHAINE QUESTION"))</f>
        <v/>
      </c>
      <c r="O2672" s="25" t="str">
        <f>IF(N2672="","",_xlfn.XLOOKUP(N2672,Questions!$A:$A,Questions!$C:$C,"ERREUR TYPE"))</f>
        <v/>
      </c>
      <c r="P2672" s="25" t="str">
        <f>IF(N2672="","",_xlfn.XLOOKUP(N2672&amp;"_"&amp;Saisie!N2673,'Réponses'!D:D,'Réponses'!C:C,""))</f>
        <v/>
      </c>
      <c r="Q2672" s="25" t="str">
        <f t="shared" si="41"/>
        <v/>
      </c>
    </row>
    <row r="2673" spans="1:17">
      <c r="A2673" s="25" t="str">
        <f>IF(ISBLANK(Saisie!C2674),"",_xlfn.XLOOKUP(Saisie!C2674,Barème!A:A,Barème!F:F,"ERREUR CODE PRODUIT"))</f>
        <v/>
      </c>
      <c r="B2673" s="25" t="str">
        <f>IF(OR(A2673="08",A2673="07",MID(Saisie!C2674,4,4)="0804",MID(Saisie!C2674,4,4)="0907",A2673=""),"",_xlfn.XLOOKUP(A2673,Matériau!A:A,Matériau!C:C,"ERREUR MATERIAU"))</f>
        <v/>
      </c>
      <c r="C2673" s="25" t="str">
        <f>IF(B2673="","",_xlfn.XLOOKUP(B2673,Questions!A:A,Questions!C:C,""))</f>
        <v/>
      </c>
      <c r="D2673" s="25" t="str">
        <f>IF(B2673="","",_xlfn.XLOOKUP(B2673&amp;"_"&amp;Saisie!F2674,'Réponses'!D:D,'Réponses'!C:C,""))</f>
        <v/>
      </c>
      <c r="E2673" s="25" t="str">
        <f>IF(D2673="","",_xlfn.XLOOKUP(D2673,'Réponses'!C:C,'Réponses'!F:F,"ERREUR PROCHAINE QUESTION"))</f>
        <v/>
      </c>
      <c r="F2673" s="25" t="str">
        <f>IF(E2673="","",_xlfn.XLOOKUP(E2673,Questions!$A:$A,Questions!$C:$C,""))</f>
        <v/>
      </c>
      <c r="G2673" s="25" t="str">
        <f>IF(E2673="","",_xlfn.XLOOKUP(E2673&amp;"_"&amp;Saisie!H2674,'Réponses'!D:D,'Réponses'!C:C,""))</f>
        <v/>
      </c>
      <c r="H2673" s="25" t="str">
        <f>IF(G2673="","",_xlfn.XLOOKUP(G2673,'Réponses'!C:C,'Réponses'!F:F,"ERREUR PROCHAINE QUESTION"))</f>
        <v/>
      </c>
      <c r="I2673" s="25" t="str">
        <f>IF(H2673="","",_xlfn.XLOOKUP(H2673,Questions!$A:$A,Questions!$C:$C,"ERREUR TYPE"))</f>
        <v/>
      </c>
      <c r="J2673" s="25" t="str">
        <f>IF(H2673="","",_xlfn.XLOOKUP(H2673&amp;"_"&amp;Saisie!J2674,'Réponses'!D:D,'Réponses'!C:C,""))</f>
        <v/>
      </c>
      <c r="K2673" s="25" t="str">
        <f>IF(J2673="","",_xlfn.XLOOKUP(J2673,'Réponses'!C:C,'Réponses'!F:F,"ERREUR PROCHAINE QUESTION"))</f>
        <v/>
      </c>
      <c r="L2673" s="25" t="str">
        <f>IF(K2673="","",_xlfn.XLOOKUP(K2673,Questions!$A:$A,Questions!$C:$C,""))</f>
        <v/>
      </c>
      <c r="M2673" s="25" t="str">
        <f>IF(K2673="","",_xlfn.XLOOKUP(K2673&amp;"_"&amp;Saisie!L2674,'Réponses'!D:D,'Réponses'!C:C,""))</f>
        <v/>
      </c>
      <c r="N2673" s="25" t="str">
        <f>IF(M2673="","",_xlfn.XLOOKUP(M2673,'Réponses'!C:C,'Réponses'!F:F,"ERREUR PROCHAINE QUESTION"))</f>
        <v/>
      </c>
      <c r="O2673" s="25" t="str">
        <f>IF(N2673="","",_xlfn.XLOOKUP(N2673,Questions!$A:$A,Questions!$C:$C,"ERREUR TYPE"))</f>
        <v/>
      </c>
      <c r="P2673" s="25" t="str">
        <f>IF(N2673="","",_xlfn.XLOOKUP(N2673&amp;"_"&amp;Saisie!N2674,'Réponses'!D:D,'Réponses'!C:C,""))</f>
        <v/>
      </c>
      <c r="Q2673" s="25" t="str">
        <f t="shared" si="41"/>
        <v/>
      </c>
    </row>
    <row r="2674" spans="1:17">
      <c r="A2674" s="25" t="str">
        <f>IF(ISBLANK(Saisie!C2675),"",_xlfn.XLOOKUP(Saisie!C2675,Barème!A:A,Barème!F:F,"ERREUR CODE PRODUIT"))</f>
        <v/>
      </c>
      <c r="B2674" s="25" t="str">
        <f>IF(OR(A2674="08",A2674="07",MID(Saisie!C2675,4,4)="0804",MID(Saisie!C2675,4,4)="0907",A2674=""),"",_xlfn.XLOOKUP(A2674,Matériau!A:A,Matériau!C:C,"ERREUR MATERIAU"))</f>
        <v/>
      </c>
      <c r="C2674" s="25" t="str">
        <f>IF(B2674="","",_xlfn.XLOOKUP(B2674,Questions!A:A,Questions!C:C,""))</f>
        <v/>
      </c>
      <c r="D2674" s="25" t="str">
        <f>IF(B2674="","",_xlfn.XLOOKUP(B2674&amp;"_"&amp;Saisie!F2675,'Réponses'!D:D,'Réponses'!C:C,""))</f>
        <v/>
      </c>
      <c r="E2674" s="25" t="str">
        <f>IF(D2674="","",_xlfn.XLOOKUP(D2674,'Réponses'!C:C,'Réponses'!F:F,"ERREUR PROCHAINE QUESTION"))</f>
        <v/>
      </c>
      <c r="F2674" s="25" t="str">
        <f>IF(E2674="","",_xlfn.XLOOKUP(E2674,Questions!$A:$A,Questions!$C:$C,""))</f>
        <v/>
      </c>
      <c r="G2674" s="25" t="str">
        <f>IF(E2674="","",_xlfn.XLOOKUP(E2674&amp;"_"&amp;Saisie!H2675,'Réponses'!D:D,'Réponses'!C:C,""))</f>
        <v/>
      </c>
      <c r="H2674" s="25" t="str">
        <f>IF(G2674="","",_xlfn.XLOOKUP(G2674,'Réponses'!C:C,'Réponses'!F:F,"ERREUR PROCHAINE QUESTION"))</f>
        <v/>
      </c>
      <c r="I2674" s="25" t="str">
        <f>IF(H2674="","",_xlfn.XLOOKUP(H2674,Questions!$A:$A,Questions!$C:$C,"ERREUR TYPE"))</f>
        <v/>
      </c>
      <c r="J2674" s="25" t="str">
        <f>IF(H2674="","",_xlfn.XLOOKUP(H2674&amp;"_"&amp;Saisie!J2675,'Réponses'!D:D,'Réponses'!C:C,""))</f>
        <v/>
      </c>
      <c r="K2674" s="25" t="str">
        <f>IF(J2674="","",_xlfn.XLOOKUP(J2674,'Réponses'!C:C,'Réponses'!F:F,"ERREUR PROCHAINE QUESTION"))</f>
        <v/>
      </c>
      <c r="L2674" s="25" t="str">
        <f>IF(K2674="","",_xlfn.XLOOKUP(K2674,Questions!$A:$A,Questions!$C:$C,""))</f>
        <v/>
      </c>
      <c r="M2674" s="25" t="str">
        <f>IF(K2674="","",_xlfn.XLOOKUP(K2674&amp;"_"&amp;Saisie!L2675,'Réponses'!D:D,'Réponses'!C:C,""))</f>
        <v/>
      </c>
      <c r="N2674" s="25" t="str">
        <f>IF(M2674="","",_xlfn.XLOOKUP(M2674,'Réponses'!C:C,'Réponses'!F:F,"ERREUR PROCHAINE QUESTION"))</f>
        <v/>
      </c>
      <c r="O2674" s="25" t="str">
        <f>IF(N2674="","",_xlfn.XLOOKUP(N2674,Questions!$A:$A,Questions!$C:$C,"ERREUR TYPE"))</f>
        <v/>
      </c>
      <c r="P2674" s="25" t="str">
        <f>IF(N2674="","",_xlfn.XLOOKUP(N2674&amp;"_"&amp;Saisie!N2675,'Réponses'!D:D,'Réponses'!C:C,""))</f>
        <v/>
      </c>
      <c r="Q2674" s="25" t="str">
        <f t="shared" si="41"/>
        <v/>
      </c>
    </row>
    <row r="2675" spans="1:17">
      <c r="A2675" s="25" t="str">
        <f>IF(ISBLANK(Saisie!C2676),"",_xlfn.XLOOKUP(Saisie!C2676,Barème!A:A,Barème!F:F,"ERREUR CODE PRODUIT"))</f>
        <v/>
      </c>
      <c r="B2675" s="25" t="str">
        <f>IF(OR(A2675="08",A2675="07",MID(Saisie!C2676,4,4)="0804",MID(Saisie!C2676,4,4)="0907",A2675=""),"",_xlfn.XLOOKUP(A2675,Matériau!A:A,Matériau!C:C,"ERREUR MATERIAU"))</f>
        <v/>
      </c>
      <c r="C2675" s="25" t="str">
        <f>IF(B2675="","",_xlfn.XLOOKUP(B2675,Questions!A:A,Questions!C:C,""))</f>
        <v/>
      </c>
      <c r="D2675" s="25" t="str">
        <f>IF(B2675="","",_xlfn.XLOOKUP(B2675&amp;"_"&amp;Saisie!F2676,'Réponses'!D:D,'Réponses'!C:C,""))</f>
        <v/>
      </c>
      <c r="E2675" s="25" t="str">
        <f>IF(D2675="","",_xlfn.XLOOKUP(D2675,'Réponses'!C:C,'Réponses'!F:F,"ERREUR PROCHAINE QUESTION"))</f>
        <v/>
      </c>
      <c r="F2675" s="25" t="str">
        <f>IF(E2675="","",_xlfn.XLOOKUP(E2675,Questions!$A:$A,Questions!$C:$C,""))</f>
        <v/>
      </c>
      <c r="G2675" s="25" t="str">
        <f>IF(E2675="","",_xlfn.XLOOKUP(E2675&amp;"_"&amp;Saisie!H2676,'Réponses'!D:D,'Réponses'!C:C,""))</f>
        <v/>
      </c>
      <c r="H2675" s="25" t="str">
        <f>IF(G2675="","",_xlfn.XLOOKUP(G2675,'Réponses'!C:C,'Réponses'!F:F,"ERREUR PROCHAINE QUESTION"))</f>
        <v/>
      </c>
      <c r="I2675" s="25" t="str">
        <f>IF(H2675="","",_xlfn.XLOOKUP(H2675,Questions!$A:$A,Questions!$C:$C,"ERREUR TYPE"))</f>
        <v/>
      </c>
      <c r="J2675" s="25" t="str">
        <f>IF(H2675="","",_xlfn.XLOOKUP(H2675&amp;"_"&amp;Saisie!J2676,'Réponses'!D:D,'Réponses'!C:C,""))</f>
        <v/>
      </c>
      <c r="K2675" s="25" t="str">
        <f>IF(J2675="","",_xlfn.XLOOKUP(J2675,'Réponses'!C:C,'Réponses'!F:F,"ERREUR PROCHAINE QUESTION"))</f>
        <v/>
      </c>
      <c r="L2675" s="25" t="str">
        <f>IF(K2675="","",_xlfn.XLOOKUP(K2675,Questions!$A:$A,Questions!$C:$C,""))</f>
        <v/>
      </c>
      <c r="M2675" s="25" t="str">
        <f>IF(K2675="","",_xlfn.XLOOKUP(K2675&amp;"_"&amp;Saisie!L2676,'Réponses'!D:D,'Réponses'!C:C,""))</f>
        <v/>
      </c>
      <c r="N2675" s="25" t="str">
        <f>IF(M2675="","",_xlfn.XLOOKUP(M2675,'Réponses'!C:C,'Réponses'!F:F,"ERREUR PROCHAINE QUESTION"))</f>
        <v/>
      </c>
      <c r="O2675" s="25" t="str">
        <f>IF(N2675="","",_xlfn.XLOOKUP(N2675,Questions!$A:$A,Questions!$C:$C,"ERREUR TYPE"))</f>
        <v/>
      </c>
      <c r="P2675" s="25" t="str">
        <f>IF(N2675="","",_xlfn.XLOOKUP(N2675&amp;"_"&amp;Saisie!N2676,'Réponses'!D:D,'Réponses'!C:C,""))</f>
        <v/>
      </c>
      <c r="Q2675" s="25" t="str">
        <f t="shared" si="41"/>
        <v/>
      </c>
    </row>
    <row r="2676" spans="1:17">
      <c r="A2676" s="25" t="str">
        <f>IF(ISBLANK(Saisie!C2677),"",_xlfn.XLOOKUP(Saisie!C2677,Barème!A:A,Barème!F:F,"ERREUR CODE PRODUIT"))</f>
        <v/>
      </c>
      <c r="B2676" s="25" t="str">
        <f>IF(OR(A2676="08",A2676="07",MID(Saisie!C2677,4,4)="0804",MID(Saisie!C2677,4,4)="0907",A2676=""),"",_xlfn.XLOOKUP(A2676,Matériau!A:A,Matériau!C:C,"ERREUR MATERIAU"))</f>
        <v/>
      </c>
      <c r="C2676" s="25" t="str">
        <f>IF(B2676="","",_xlfn.XLOOKUP(B2676,Questions!A:A,Questions!C:C,""))</f>
        <v/>
      </c>
      <c r="D2676" s="25" t="str">
        <f>IF(B2676="","",_xlfn.XLOOKUP(B2676&amp;"_"&amp;Saisie!F2677,'Réponses'!D:D,'Réponses'!C:C,""))</f>
        <v/>
      </c>
      <c r="E2676" s="25" t="str">
        <f>IF(D2676="","",_xlfn.XLOOKUP(D2676,'Réponses'!C:C,'Réponses'!F:F,"ERREUR PROCHAINE QUESTION"))</f>
        <v/>
      </c>
      <c r="F2676" s="25" t="str">
        <f>IF(E2676="","",_xlfn.XLOOKUP(E2676,Questions!$A:$A,Questions!$C:$C,""))</f>
        <v/>
      </c>
      <c r="G2676" s="25" t="str">
        <f>IF(E2676="","",_xlfn.XLOOKUP(E2676&amp;"_"&amp;Saisie!H2677,'Réponses'!D:D,'Réponses'!C:C,""))</f>
        <v/>
      </c>
      <c r="H2676" s="25" t="str">
        <f>IF(G2676="","",_xlfn.XLOOKUP(G2676,'Réponses'!C:C,'Réponses'!F:F,"ERREUR PROCHAINE QUESTION"))</f>
        <v/>
      </c>
      <c r="I2676" s="25" t="str">
        <f>IF(H2676="","",_xlfn.XLOOKUP(H2676,Questions!$A:$A,Questions!$C:$C,"ERREUR TYPE"))</f>
        <v/>
      </c>
      <c r="J2676" s="25" t="str">
        <f>IF(H2676="","",_xlfn.XLOOKUP(H2676&amp;"_"&amp;Saisie!J2677,'Réponses'!D:D,'Réponses'!C:C,""))</f>
        <v/>
      </c>
      <c r="K2676" s="25" t="str">
        <f>IF(J2676="","",_xlfn.XLOOKUP(J2676,'Réponses'!C:C,'Réponses'!F:F,"ERREUR PROCHAINE QUESTION"))</f>
        <v/>
      </c>
      <c r="L2676" s="25" t="str">
        <f>IF(K2676="","",_xlfn.XLOOKUP(K2676,Questions!$A:$A,Questions!$C:$C,""))</f>
        <v/>
      </c>
      <c r="M2676" s="25" t="str">
        <f>IF(K2676="","",_xlfn.XLOOKUP(K2676&amp;"_"&amp;Saisie!L2677,'Réponses'!D:D,'Réponses'!C:C,""))</f>
        <v/>
      </c>
      <c r="N2676" s="25" t="str">
        <f>IF(M2676="","",_xlfn.XLOOKUP(M2676,'Réponses'!C:C,'Réponses'!F:F,"ERREUR PROCHAINE QUESTION"))</f>
        <v/>
      </c>
      <c r="O2676" s="25" t="str">
        <f>IF(N2676="","",_xlfn.XLOOKUP(N2676,Questions!$A:$A,Questions!$C:$C,"ERREUR TYPE"))</f>
        <v/>
      </c>
      <c r="P2676" s="25" t="str">
        <f>IF(N2676="","",_xlfn.XLOOKUP(N2676&amp;"_"&amp;Saisie!N2677,'Réponses'!D:D,'Réponses'!C:C,""))</f>
        <v/>
      </c>
      <c r="Q2676" s="25" t="str">
        <f t="shared" si="41"/>
        <v/>
      </c>
    </row>
    <row r="2677" spans="1:17">
      <c r="A2677" s="25" t="str">
        <f>IF(ISBLANK(Saisie!C2678),"",_xlfn.XLOOKUP(Saisie!C2678,Barème!A:A,Barème!F:F,"ERREUR CODE PRODUIT"))</f>
        <v/>
      </c>
      <c r="B2677" s="25" t="str">
        <f>IF(OR(A2677="08",A2677="07",MID(Saisie!C2678,4,4)="0804",MID(Saisie!C2678,4,4)="0907",A2677=""),"",_xlfn.XLOOKUP(A2677,Matériau!A:A,Matériau!C:C,"ERREUR MATERIAU"))</f>
        <v/>
      </c>
      <c r="C2677" s="25" t="str">
        <f>IF(B2677="","",_xlfn.XLOOKUP(B2677,Questions!A:A,Questions!C:C,""))</f>
        <v/>
      </c>
      <c r="D2677" s="25" t="str">
        <f>IF(B2677="","",_xlfn.XLOOKUP(B2677&amp;"_"&amp;Saisie!F2678,'Réponses'!D:D,'Réponses'!C:C,""))</f>
        <v/>
      </c>
      <c r="E2677" s="25" t="str">
        <f>IF(D2677="","",_xlfn.XLOOKUP(D2677,'Réponses'!C:C,'Réponses'!F:F,"ERREUR PROCHAINE QUESTION"))</f>
        <v/>
      </c>
      <c r="F2677" s="25" t="str">
        <f>IF(E2677="","",_xlfn.XLOOKUP(E2677,Questions!$A:$A,Questions!$C:$C,""))</f>
        <v/>
      </c>
      <c r="G2677" s="25" t="str">
        <f>IF(E2677="","",_xlfn.XLOOKUP(E2677&amp;"_"&amp;Saisie!H2678,'Réponses'!D:D,'Réponses'!C:C,""))</f>
        <v/>
      </c>
      <c r="H2677" s="25" t="str">
        <f>IF(G2677="","",_xlfn.XLOOKUP(G2677,'Réponses'!C:C,'Réponses'!F:F,"ERREUR PROCHAINE QUESTION"))</f>
        <v/>
      </c>
      <c r="I2677" s="25" t="str">
        <f>IF(H2677="","",_xlfn.XLOOKUP(H2677,Questions!$A:$A,Questions!$C:$C,"ERREUR TYPE"))</f>
        <v/>
      </c>
      <c r="J2677" s="25" t="str">
        <f>IF(H2677="","",_xlfn.XLOOKUP(H2677&amp;"_"&amp;Saisie!J2678,'Réponses'!D:D,'Réponses'!C:C,""))</f>
        <v/>
      </c>
      <c r="K2677" s="25" t="str">
        <f>IF(J2677="","",_xlfn.XLOOKUP(J2677,'Réponses'!C:C,'Réponses'!F:F,"ERREUR PROCHAINE QUESTION"))</f>
        <v/>
      </c>
      <c r="L2677" s="25" t="str">
        <f>IF(K2677="","",_xlfn.XLOOKUP(K2677,Questions!$A:$A,Questions!$C:$C,""))</f>
        <v/>
      </c>
      <c r="M2677" s="25" t="str">
        <f>IF(K2677="","",_xlfn.XLOOKUP(K2677&amp;"_"&amp;Saisie!L2678,'Réponses'!D:D,'Réponses'!C:C,""))</f>
        <v/>
      </c>
      <c r="N2677" s="25" t="str">
        <f>IF(M2677="","",_xlfn.XLOOKUP(M2677,'Réponses'!C:C,'Réponses'!F:F,"ERREUR PROCHAINE QUESTION"))</f>
        <v/>
      </c>
      <c r="O2677" s="25" t="str">
        <f>IF(N2677="","",_xlfn.XLOOKUP(N2677,Questions!$A:$A,Questions!$C:$C,"ERREUR TYPE"))</f>
        <v/>
      </c>
      <c r="P2677" s="25" t="str">
        <f>IF(N2677="","",_xlfn.XLOOKUP(N2677&amp;"_"&amp;Saisie!N2678,'Réponses'!D:D,'Réponses'!C:C,""))</f>
        <v/>
      </c>
      <c r="Q2677" s="25" t="str">
        <f t="shared" si="41"/>
        <v/>
      </c>
    </row>
    <row r="2678" spans="1:17">
      <c r="A2678" s="25" t="str">
        <f>IF(ISBLANK(Saisie!C2679),"",_xlfn.XLOOKUP(Saisie!C2679,Barème!A:A,Barème!F:F,"ERREUR CODE PRODUIT"))</f>
        <v/>
      </c>
      <c r="B2678" s="25" t="str">
        <f>IF(OR(A2678="08",A2678="07",MID(Saisie!C2679,4,4)="0804",MID(Saisie!C2679,4,4)="0907",A2678=""),"",_xlfn.XLOOKUP(A2678,Matériau!A:A,Matériau!C:C,"ERREUR MATERIAU"))</f>
        <v/>
      </c>
      <c r="C2678" s="25" t="str">
        <f>IF(B2678="","",_xlfn.XLOOKUP(B2678,Questions!A:A,Questions!C:C,""))</f>
        <v/>
      </c>
      <c r="D2678" s="25" t="str">
        <f>IF(B2678="","",_xlfn.XLOOKUP(B2678&amp;"_"&amp;Saisie!F2679,'Réponses'!D:D,'Réponses'!C:C,""))</f>
        <v/>
      </c>
      <c r="E2678" s="25" t="str">
        <f>IF(D2678="","",_xlfn.XLOOKUP(D2678,'Réponses'!C:C,'Réponses'!F:F,"ERREUR PROCHAINE QUESTION"))</f>
        <v/>
      </c>
      <c r="F2678" s="25" t="str">
        <f>IF(E2678="","",_xlfn.XLOOKUP(E2678,Questions!$A:$A,Questions!$C:$C,""))</f>
        <v/>
      </c>
      <c r="G2678" s="25" t="str">
        <f>IF(E2678="","",_xlfn.XLOOKUP(E2678&amp;"_"&amp;Saisie!H2679,'Réponses'!D:D,'Réponses'!C:C,""))</f>
        <v/>
      </c>
      <c r="H2678" s="25" t="str">
        <f>IF(G2678="","",_xlfn.XLOOKUP(G2678,'Réponses'!C:C,'Réponses'!F:F,"ERREUR PROCHAINE QUESTION"))</f>
        <v/>
      </c>
      <c r="I2678" s="25" t="str">
        <f>IF(H2678="","",_xlfn.XLOOKUP(H2678,Questions!$A:$A,Questions!$C:$C,"ERREUR TYPE"))</f>
        <v/>
      </c>
      <c r="J2678" s="25" t="str">
        <f>IF(H2678="","",_xlfn.XLOOKUP(H2678&amp;"_"&amp;Saisie!J2679,'Réponses'!D:D,'Réponses'!C:C,""))</f>
        <v/>
      </c>
      <c r="K2678" s="25" t="str">
        <f>IF(J2678="","",_xlfn.XLOOKUP(J2678,'Réponses'!C:C,'Réponses'!F:F,"ERREUR PROCHAINE QUESTION"))</f>
        <v/>
      </c>
      <c r="L2678" s="25" t="str">
        <f>IF(K2678="","",_xlfn.XLOOKUP(K2678,Questions!$A:$A,Questions!$C:$C,""))</f>
        <v/>
      </c>
      <c r="M2678" s="25" t="str">
        <f>IF(K2678="","",_xlfn.XLOOKUP(K2678&amp;"_"&amp;Saisie!L2679,'Réponses'!D:D,'Réponses'!C:C,""))</f>
        <v/>
      </c>
      <c r="N2678" s="25" t="str">
        <f>IF(M2678="","",_xlfn.XLOOKUP(M2678,'Réponses'!C:C,'Réponses'!F:F,"ERREUR PROCHAINE QUESTION"))</f>
        <v/>
      </c>
      <c r="O2678" s="25" t="str">
        <f>IF(N2678="","",_xlfn.XLOOKUP(N2678,Questions!$A:$A,Questions!$C:$C,"ERREUR TYPE"))</f>
        <v/>
      </c>
      <c r="P2678" s="25" t="str">
        <f>IF(N2678="","",_xlfn.XLOOKUP(N2678&amp;"_"&amp;Saisie!N2679,'Réponses'!D:D,'Réponses'!C:C,""))</f>
        <v/>
      </c>
      <c r="Q2678" s="25" t="str">
        <f t="shared" si="41"/>
        <v/>
      </c>
    </row>
    <row r="2679" spans="1:17">
      <c r="A2679" s="25" t="str">
        <f>IF(ISBLANK(Saisie!C2680),"",_xlfn.XLOOKUP(Saisie!C2680,Barème!A:A,Barème!F:F,"ERREUR CODE PRODUIT"))</f>
        <v/>
      </c>
      <c r="B2679" s="25" t="str">
        <f>IF(OR(A2679="08",A2679="07",MID(Saisie!C2680,4,4)="0804",MID(Saisie!C2680,4,4)="0907",A2679=""),"",_xlfn.XLOOKUP(A2679,Matériau!A:A,Matériau!C:C,"ERREUR MATERIAU"))</f>
        <v/>
      </c>
      <c r="C2679" s="25" t="str">
        <f>IF(B2679="","",_xlfn.XLOOKUP(B2679,Questions!A:A,Questions!C:C,""))</f>
        <v/>
      </c>
      <c r="D2679" s="25" t="str">
        <f>IF(B2679="","",_xlfn.XLOOKUP(B2679&amp;"_"&amp;Saisie!F2680,'Réponses'!D:D,'Réponses'!C:C,""))</f>
        <v/>
      </c>
      <c r="E2679" s="25" t="str">
        <f>IF(D2679="","",_xlfn.XLOOKUP(D2679,'Réponses'!C:C,'Réponses'!F:F,"ERREUR PROCHAINE QUESTION"))</f>
        <v/>
      </c>
      <c r="F2679" s="25" t="str">
        <f>IF(E2679="","",_xlfn.XLOOKUP(E2679,Questions!$A:$A,Questions!$C:$C,""))</f>
        <v/>
      </c>
      <c r="G2679" s="25" t="str">
        <f>IF(E2679="","",_xlfn.XLOOKUP(E2679&amp;"_"&amp;Saisie!H2680,'Réponses'!D:D,'Réponses'!C:C,""))</f>
        <v/>
      </c>
      <c r="H2679" s="25" t="str">
        <f>IF(G2679="","",_xlfn.XLOOKUP(G2679,'Réponses'!C:C,'Réponses'!F:F,"ERREUR PROCHAINE QUESTION"))</f>
        <v/>
      </c>
      <c r="I2679" s="25" t="str">
        <f>IF(H2679="","",_xlfn.XLOOKUP(H2679,Questions!$A:$A,Questions!$C:$C,"ERREUR TYPE"))</f>
        <v/>
      </c>
      <c r="J2679" s="25" t="str">
        <f>IF(H2679="","",_xlfn.XLOOKUP(H2679&amp;"_"&amp;Saisie!J2680,'Réponses'!D:D,'Réponses'!C:C,""))</f>
        <v/>
      </c>
      <c r="K2679" s="25" t="str">
        <f>IF(J2679="","",_xlfn.XLOOKUP(J2679,'Réponses'!C:C,'Réponses'!F:F,"ERREUR PROCHAINE QUESTION"))</f>
        <v/>
      </c>
      <c r="L2679" s="25" t="str">
        <f>IF(K2679="","",_xlfn.XLOOKUP(K2679,Questions!$A:$A,Questions!$C:$C,""))</f>
        <v/>
      </c>
      <c r="M2679" s="25" t="str">
        <f>IF(K2679="","",_xlfn.XLOOKUP(K2679&amp;"_"&amp;Saisie!L2680,'Réponses'!D:D,'Réponses'!C:C,""))</f>
        <v/>
      </c>
      <c r="N2679" s="25" t="str">
        <f>IF(M2679="","",_xlfn.XLOOKUP(M2679,'Réponses'!C:C,'Réponses'!F:F,"ERREUR PROCHAINE QUESTION"))</f>
        <v/>
      </c>
      <c r="O2679" s="25" t="str">
        <f>IF(N2679="","",_xlfn.XLOOKUP(N2679,Questions!$A:$A,Questions!$C:$C,"ERREUR TYPE"))</f>
        <v/>
      </c>
      <c r="P2679" s="25" t="str">
        <f>IF(N2679="","",_xlfn.XLOOKUP(N2679&amp;"_"&amp;Saisie!N2680,'Réponses'!D:D,'Réponses'!C:C,""))</f>
        <v/>
      </c>
      <c r="Q2679" s="25" t="str">
        <f t="shared" si="41"/>
        <v/>
      </c>
    </row>
    <row r="2680" spans="1:17">
      <c r="A2680" s="25" t="str">
        <f>IF(ISBLANK(Saisie!C2681),"",_xlfn.XLOOKUP(Saisie!C2681,Barème!A:A,Barème!F:F,"ERREUR CODE PRODUIT"))</f>
        <v/>
      </c>
      <c r="B2680" s="25" t="str">
        <f>IF(OR(A2680="08",A2680="07",MID(Saisie!C2681,4,4)="0804",MID(Saisie!C2681,4,4)="0907",A2680=""),"",_xlfn.XLOOKUP(A2680,Matériau!A:A,Matériau!C:C,"ERREUR MATERIAU"))</f>
        <v/>
      </c>
      <c r="C2680" s="25" t="str">
        <f>IF(B2680="","",_xlfn.XLOOKUP(B2680,Questions!A:A,Questions!C:C,""))</f>
        <v/>
      </c>
      <c r="D2680" s="25" t="str">
        <f>IF(B2680="","",_xlfn.XLOOKUP(B2680&amp;"_"&amp;Saisie!F2681,'Réponses'!D:D,'Réponses'!C:C,""))</f>
        <v/>
      </c>
      <c r="E2680" s="25" t="str">
        <f>IF(D2680="","",_xlfn.XLOOKUP(D2680,'Réponses'!C:C,'Réponses'!F:F,"ERREUR PROCHAINE QUESTION"))</f>
        <v/>
      </c>
      <c r="F2680" s="25" t="str">
        <f>IF(E2680="","",_xlfn.XLOOKUP(E2680,Questions!$A:$A,Questions!$C:$C,""))</f>
        <v/>
      </c>
      <c r="G2680" s="25" t="str">
        <f>IF(E2680="","",_xlfn.XLOOKUP(E2680&amp;"_"&amp;Saisie!H2681,'Réponses'!D:D,'Réponses'!C:C,""))</f>
        <v/>
      </c>
      <c r="H2680" s="25" t="str">
        <f>IF(G2680="","",_xlfn.XLOOKUP(G2680,'Réponses'!C:C,'Réponses'!F:F,"ERREUR PROCHAINE QUESTION"))</f>
        <v/>
      </c>
      <c r="I2680" s="25" t="str">
        <f>IF(H2680="","",_xlfn.XLOOKUP(H2680,Questions!$A:$A,Questions!$C:$C,"ERREUR TYPE"))</f>
        <v/>
      </c>
      <c r="J2680" s="25" t="str">
        <f>IF(H2680="","",_xlfn.XLOOKUP(H2680&amp;"_"&amp;Saisie!J2681,'Réponses'!D:D,'Réponses'!C:C,""))</f>
        <v/>
      </c>
      <c r="K2680" s="25" t="str">
        <f>IF(J2680="","",_xlfn.XLOOKUP(J2680,'Réponses'!C:C,'Réponses'!F:F,"ERREUR PROCHAINE QUESTION"))</f>
        <v/>
      </c>
      <c r="L2680" s="25" t="str">
        <f>IF(K2680="","",_xlfn.XLOOKUP(K2680,Questions!$A:$A,Questions!$C:$C,""))</f>
        <v/>
      </c>
      <c r="M2680" s="25" t="str">
        <f>IF(K2680="","",_xlfn.XLOOKUP(K2680&amp;"_"&amp;Saisie!L2681,'Réponses'!D:D,'Réponses'!C:C,""))</f>
        <v/>
      </c>
      <c r="N2680" s="25" t="str">
        <f>IF(M2680="","",_xlfn.XLOOKUP(M2680,'Réponses'!C:C,'Réponses'!F:F,"ERREUR PROCHAINE QUESTION"))</f>
        <v/>
      </c>
      <c r="O2680" s="25" t="str">
        <f>IF(N2680="","",_xlfn.XLOOKUP(N2680,Questions!$A:$A,Questions!$C:$C,"ERREUR TYPE"))</f>
        <v/>
      </c>
      <c r="P2680" s="25" t="str">
        <f>IF(N2680="","",_xlfn.XLOOKUP(N2680&amp;"_"&amp;Saisie!N2681,'Réponses'!D:D,'Réponses'!C:C,""))</f>
        <v/>
      </c>
      <c r="Q2680" s="25" t="str">
        <f t="shared" si="41"/>
        <v/>
      </c>
    </row>
    <row r="2681" spans="1:17">
      <c r="A2681" s="25" t="str">
        <f>IF(ISBLANK(Saisie!C2682),"",_xlfn.XLOOKUP(Saisie!C2682,Barème!A:A,Barème!F:F,"ERREUR CODE PRODUIT"))</f>
        <v/>
      </c>
      <c r="B2681" s="25" t="str">
        <f>IF(OR(A2681="08",A2681="07",MID(Saisie!C2682,4,4)="0804",MID(Saisie!C2682,4,4)="0907",A2681=""),"",_xlfn.XLOOKUP(A2681,Matériau!A:A,Matériau!C:C,"ERREUR MATERIAU"))</f>
        <v/>
      </c>
      <c r="C2681" s="25" t="str">
        <f>IF(B2681="","",_xlfn.XLOOKUP(B2681,Questions!A:A,Questions!C:C,""))</f>
        <v/>
      </c>
      <c r="D2681" s="25" t="str">
        <f>IF(B2681="","",_xlfn.XLOOKUP(B2681&amp;"_"&amp;Saisie!F2682,'Réponses'!D:D,'Réponses'!C:C,""))</f>
        <v/>
      </c>
      <c r="E2681" s="25" t="str">
        <f>IF(D2681="","",_xlfn.XLOOKUP(D2681,'Réponses'!C:C,'Réponses'!F:F,"ERREUR PROCHAINE QUESTION"))</f>
        <v/>
      </c>
      <c r="F2681" s="25" t="str">
        <f>IF(E2681="","",_xlfn.XLOOKUP(E2681,Questions!$A:$A,Questions!$C:$C,""))</f>
        <v/>
      </c>
      <c r="G2681" s="25" t="str">
        <f>IF(E2681="","",_xlfn.XLOOKUP(E2681&amp;"_"&amp;Saisie!H2682,'Réponses'!D:D,'Réponses'!C:C,""))</f>
        <v/>
      </c>
      <c r="H2681" s="25" t="str">
        <f>IF(G2681="","",_xlfn.XLOOKUP(G2681,'Réponses'!C:C,'Réponses'!F:F,"ERREUR PROCHAINE QUESTION"))</f>
        <v/>
      </c>
      <c r="I2681" s="25" t="str">
        <f>IF(H2681="","",_xlfn.XLOOKUP(H2681,Questions!$A:$A,Questions!$C:$C,"ERREUR TYPE"))</f>
        <v/>
      </c>
      <c r="J2681" s="25" t="str">
        <f>IF(H2681="","",_xlfn.XLOOKUP(H2681&amp;"_"&amp;Saisie!J2682,'Réponses'!D:D,'Réponses'!C:C,""))</f>
        <v/>
      </c>
      <c r="K2681" s="25" t="str">
        <f>IF(J2681="","",_xlfn.XLOOKUP(J2681,'Réponses'!C:C,'Réponses'!F:F,"ERREUR PROCHAINE QUESTION"))</f>
        <v/>
      </c>
      <c r="L2681" s="25" t="str">
        <f>IF(K2681="","",_xlfn.XLOOKUP(K2681,Questions!$A:$A,Questions!$C:$C,""))</f>
        <v/>
      </c>
      <c r="M2681" s="25" t="str">
        <f>IF(K2681="","",_xlfn.XLOOKUP(K2681&amp;"_"&amp;Saisie!L2682,'Réponses'!D:D,'Réponses'!C:C,""))</f>
        <v/>
      </c>
      <c r="N2681" s="25" t="str">
        <f>IF(M2681="","",_xlfn.XLOOKUP(M2681,'Réponses'!C:C,'Réponses'!F:F,"ERREUR PROCHAINE QUESTION"))</f>
        <v/>
      </c>
      <c r="O2681" s="25" t="str">
        <f>IF(N2681="","",_xlfn.XLOOKUP(N2681,Questions!$A:$A,Questions!$C:$C,"ERREUR TYPE"))</f>
        <v/>
      </c>
      <c r="P2681" s="25" t="str">
        <f>IF(N2681="","",_xlfn.XLOOKUP(N2681&amp;"_"&amp;Saisie!N2682,'Réponses'!D:D,'Réponses'!C:C,""))</f>
        <v/>
      </c>
      <c r="Q2681" s="25" t="str">
        <f t="shared" si="41"/>
        <v/>
      </c>
    </row>
    <row r="2682" spans="1:17">
      <c r="A2682" s="25" t="str">
        <f>IF(ISBLANK(Saisie!C2683),"",_xlfn.XLOOKUP(Saisie!C2683,Barème!A:A,Barème!F:F,"ERREUR CODE PRODUIT"))</f>
        <v/>
      </c>
      <c r="B2682" s="25" t="str">
        <f>IF(OR(A2682="08",A2682="07",MID(Saisie!C2683,4,4)="0804",MID(Saisie!C2683,4,4)="0907",A2682=""),"",_xlfn.XLOOKUP(A2682,Matériau!A:A,Matériau!C:C,"ERREUR MATERIAU"))</f>
        <v/>
      </c>
      <c r="C2682" s="25" t="str">
        <f>IF(B2682="","",_xlfn.XLOOKUP(B2682,Questions!A:A,Questions!C:C,""))</f>
        <v/>
      </c>
      <c r="D2682" s="25" t="str">
        <f>IF(B2682="","",_xlfn.XLOOKUP(B2682&amp;"_"&amp;Saisie!F2683,'Réponses'!D:D,'Réponses'!C:C,""))</f>
        <v/>
      </c>
      <c r="E2682" s="25" t="str">
        <f>IF(D2682="","",_xlfn.XLOOKUP(D2682,'Réponses'!C:C,'Réponses'!F:F,"ERREUR PROCHAINE QUESTION"))</f>
        <v/>
      </c>
      <c r="F2682" s="25" t="str">
        <f>IF(E2682="","",_xlfn.XLOOKUP(E2682,Questions!$A:$A,Questions!$C:$C,""))</f>
        <v/>
      </c>
      <c r="G2682" s="25" t="str">
        <f>IF(E2682="","",_xlfn.XLOOKUP(E2682&amp;"_"&amp;Saisie!H2683,'Réponses'!D:D,'Réponses'!C:C,""))</f>
        <v/>
      </c>
      <c r="H2682" s="25" t="str">
        <f>IF(G2682="","",_xlfn.XLOOKUP(G2682,'Réponses'!C:C,'Réponses'!F:F,"ERREUR PROCHAINE QUESTION"))</f>
        <v/>
      </c>
      <c r="I2682" s="25" t="str">
        <f>IF(H2682="","",_xlfn.XLOOKUP(H2682,Questions!$A:$A,Questions!$C:$C,"ERREUR TYPE"))</f>
        <v/>
      </c>
      <c r="J2682" s="25" t="str">
        <f>IF(H2682="","",_xlfn.XLOOKUP(H2682&amp;"_"&amp;Saisie!J2683,'Réponses'!D:D,'Réponses'!C:C,""))</f>
        <v/>
      </c>
      <c r="K2682" s="25" t="str">
        <f>IF(J2682="","",_xlfn.XLOOKUP(J2682,'Réponses'!C:C,'Réponses'!F:F,"ERREUR PROCHAINE QUESTION"))</f>
        <v/>
      </c>
      <c r="L2682" s="25" t="str">
        <f>IF(K2682="","",_xlfn.XLOOKUP(K2682,Questions!$A:$A,Questions!$C:$C,""))</f>
        <v/>
      </c>
      <c r="M2682" s="25" t="str">
        <f>IF(K2682="","",_xlfn.XLOOKUP(K2682&amp;"_"&amp;Saisie!L2683,'Réponses'!D:D,'Réponses'!C:C,""))</f>
        <v/>
      </c>
      <c r="N2682" s="25" t="str">
        <f>IF(M2682="","",_xlfn.XLOOKUP(M2682,'Réponses'!C:C,'Réponses'!F:F,"ERREUR PROCHAINE QUESTION"))</f>
        <v/>
      </c>
      <c r="O2682" s="25" t="str">
        <f>IF(N2682="","",_xlfn.XLOOKUP(N2682,Questions!$A:$A,Questions!$C:$C,"ERREUR TYPE"))</f>
        <v/>
      </c>
      <c r="P2682" s="25" t="str">
        <f>IF(N2682="","",_xlfn.XLOOKUP(N2682&amp;"_"&amp;Saisie!N2683,'Réponses'!D:D,'Réponses'!C:C,""))</f>
        <v/>
      </c>
      <c r="Q2682" s="25" t="str">
        <f t="shared" si="41"/>
        <v/>
      </c>
    </row>
    <row r="2683" spans="1:17">
      <c r="A2683" s="25" t="str">
        <f>IF(ISBLANK(Saisie!C2684),"",_xlfn.XLOOKUP(Saisie!C2684,Barème!A:A,Barème!F:F,"ERREUR CODE PRODUIT"))</f>
        <v/>
      </c>
      <c r="B2683" s="25" t="str">
        <f>IF(OR(A2683="08",A2683="07",MID(Saisie!C2684,4,4)="0804",MID(Saisie!C2684,4,4)="0907",A2683=""),"",_xlfn.XLOOKUP(A2683,Matériau!A:A,Matériau!C:C,"ERREUR MATERIAU"))</f>
        <v/>
      </c>
      <c r="C2683" s="25" t="str">
        <f>IF(B2683="","",_xlfn.XLOOKUP(B2683,Questions!A:A,Questions!C:C,""))</f>
        <v/>
      </c>
      <c r="D2683" s="25" t="str">
        <f>IF(B2683="","",_xlfn.XLOOKUP(B2683&amp;"_"&amp;Saisie!F2684,'Réponses'!D:D,'Réponses'!C:C,""))</f>
        <v/>
      </c>
      <c r="E2683" s="25" t="str">
        <f>IF(D2683="","",_xlfn.XLOOKUP(D2683,'Réponses'!C:C,'Réponses'!F:F,"ERREUR PROCHAINE QUESTION"))</f>
        <v/>
      </c>
      <c r="F2683" s="25" t="str">
        <f>IF(E2683="","",_xlfn.XLOOKUP(E2683,Questions!$A:$A,Questions!$C:$C,""))</f>
        <v/>
      </c>
      <c r="G2683" s="25" t="str">
        <f>IF(E2683="","",_xlfn.XLOOKUP(E2683&amp;"_"&amp;Saisie!H2684,'Réponses'!D:D,'Réponses'!C:C,""))</f>
        <v/>
      </c>
      <c r="H2683" s="25" t="str">
        <f>IF(G2683="","",_xlfn.XLOOKUP(G2683,'Réponses'!C:C,'Réponses'!F:F,"ERREUR PROCHAINE QUESTION"))</f>
        <v/>
      </c>
      <c r="I2683" s="25" t="str">
        <f>IF(H2683="","",_xlfn.XLOOKUP(H2683,Questions!$A:$A,Questions!$C:$C,"ERREUR TYPE"))</f>
        <v/>
      </c>
      <c r="J2683" s="25" t="str">
        <f>IF(H2683="","",_xlfn.XLOOKUP(H2683&amp;"_"&amp;Saisie!J2684,'Réponses'!D:D,'Réponses'!C:C,""))</f>
        <v/>
      </c>
      <c r="K2683" s="25" t="str">
        <f>IF(J2683="","",_xlfn.XLOOKUP(J2683,'Réponses'!C:C,'Réponses'!F:F,"ERREUR PROCHAINE QUESTION"))</f>
        <v/>
      </c>
      <c r="L2683" s="25" t="str">
        <f>IF(K2683="","",_xlfn.XLOOKUP(K2683,Questions!$A:$A,Questions!$C:$C,""))</f>
        <v/>
      </c>
      <c r="M2683" s="25" t="str">
        <f>IF(K2683="","",_xlfn.XLOOKUP(K2683&amp;"_"&amp;Saisie!L2684,'Réponses'!D:D,'Réponses'!C:C,""))</f>
        <v/>
      </c>
      <c r="N2683" s="25" t="str">
        <f>IF(M2683="","",_xlfn.XLOOKUP(M2683,'Réponses'!C:C,'Réponses'!F:F,"ERREUR PROCHAINE QUESTION"))</f>
        <v/>
      </c>
      <c r="O2683" s="25" t="str">
        <f>IF(N2683="","",_xlfn.XLOOKUP(N2683,Questions!$A:$A,Questions!$C:$C,"ERREUR TYPE"))</f>
        <v/>
      </c>
      <c r="P2683" s="25" t="str">
        <f>IF(N2683="","",_xlfn.XLOOKUP(N2683&amp;"_"&amp;Saisie!N2684,'Réponses'!D:D,'Réponses'!C:C,""))</f>
        <v/>
      </c>
      <c r="Q2683" s="25" t="str">
        <f t="shared" si="41"/>
        <v/>
      </c>
    </row>
    <row r="2684" spans="1:17">
      <c r="A2684" s="25" t="str">
        <f>IF(ISBLANK(Saisie!C2685),"",_xlfn.XLOOKUP(Saisie!C2685,Barème!A:A,Barème!F:F,"ERREUR CODE PRODUIT"))</f>
        <v/>
      </c>
      <c r="B2684" s="25" t="str">
        <f>IF(OR(A2684="08",A2684="07",MID(Saisie!C2685,4,4)="0804",MID(Saisie!C2685,4,4)="0907",A2684=""),"",_xlfn.XLOOKUP(A2684,Matériau!A:A,Matériau!C:C,"ERREUR MATERIAU"))</f>
        <v/>
      </c>
      <c r="C2684" s="25" t="str">
        <f>IF(B2684="","",_xlfn.XLOOKUP(B2684,Questions!A:A,Questions!C:C,""))</f>
        <v/>
      </c>
      <c r="D2684" s="25" t="str">
        <f>IF(B2684="","",_xlfn.XLOOKUP(B2684&amp;"_"&amp;Saisie!F2685,'Réponses'!D:D,'Réponses'!C:C,""))</f>
        <v/>
      </c>
      <c r="E2684" s="25" t="str">
        <f>IF(D2684="","",_xlfn.XLOOKUP(D2684,'Réponses'!C:C,'Réponses'!F:F,"ERREUR PROCHAINE QUESTION"))</f>
        <v/>
      </c>
      <c r="F2684" s="25" t="str">
        <f>IF(E2684="","",_xlfn.XLOOKUP(E2684,Questions!$A:$A,Questions!$C:$C,""))</f>
        <v/>
      </c>
      <c r="G2684" s="25" t="str">
        <f>IF(E2684="","",_xlfn.XLOOKUP(E2684&amp;"_"&amp;Saisie!H2685,'Réponses'!D:D,'Réponses'!C:C,""))</f>
        <v/>
      </c>
      <c r="H2684" s="25" t="str">
        <f>IF(G2684="","",_xlfn.XLOOKUP(G2684,'Réponses'!C:C,'Réponses'!F:F,"ERREUR PROCHAINE QUESTION"))</f>
        <v/>
      </c>
      <c r="I2684" s="25" t="str">
        <f>IF(H2684="","",_xlfn.XLOOKUP(H2684,Questions!$A:$A,Questions!$C:$C,"ERREUR TYPE"))</f>
        <v/>
      </c>
      <c r="J2684" s="25" t="str">
        <f>IF(H2684="","",_xlfn.XLOOKUP(H2684&amp;"_"&amp;Saisie!J2685,'Réponses'!D:D,'Réponses'!C:C,""))</f>
        <v/>
      </c>
      <c r="K2684" s="25" t="str">
        <f>IF(J2684="","",_xlfn.XLOOKUP(J2684,'Réponses'!C:C,'Réponses'!F:F,"ERREUR PROCHAINE QUESTION"))</f>
        <v/>
      </c>
      <c r="L2684" s="25" t="str">
        <f>IF(K2684="","",_xlfn.XLOOKUP(K2684,Questions!$A:$A,Questions!$C:$C,""))</f>
        <v/>
      </c>
      <c r="M2684" s="25" t="str">
        <f>IF(K2684="","",_xlfn.XLOOKUP(K2684&amp;"_"&amp;Saisie!L2685,'Réponses'!D:D,'Réponses'!C:C,""))</f>
        <v/>
      </c>
      <c r="N2684" s="25" t="str">
        <f>IF(M2684="","",_xlfn.XLOOKUP(M2684,'Réponses'!C:C,'Réponses'!F:F,"ERREUR PROCHAINE QUESTION"))</f>
        <v/>
      </c>
      <c r="O2684" s="25" t="str">
        <f>IF(N2684="","",_xlfn.XLOOKUP(N2684,Questions!$A:$A,Questions!$C:$C,"ERREUR TYPE"))</f>
        <v/>
      </c>
      <c r="P2684" s="25" t="str">
        <f>IF(N2684="","",_xlfn.XLOOKUP(N2684&amp;"_"&amp;Saisie!N2685,'Réponses'!D:D,'Réponses'!C:C,""))</f>
        <v/>
      </c>
      <c r="Q2684" s="25" t="str">
        <f t="shared" si="41"/>
        <v/>
      </c>
    </row>
    <row r="2685" spans="1:17">
      <c r="A2685" s="25" t="str">
        <f>IF(ISBLANK(Saisie!C2686),"",_xlfn.XLOOKUP(Saisie!C2686,Barème!A:A,Barème!F:F,"ERREUR CODE PRODUIT"))</f>
        <v/>
      </c>
      <c r="B2685" s="25" t="str">
        <f>IF(OR(A2685="08",A2685="07",MID(Saisie!C2686,4,4)="0804",MID(Saisie!C2686,4,4)="0907",A2685=""),"",_xlfn.XLOOKUP(A2685,Matériau!A:A,Matériau!C:C,"ERREUR MATERIAU"))</f>
        <v/>
      </c>
      <c r="C2685" s="25" t="str">
        <f>IF(B2685="","",_xlfn.XLOOKUP(B2685,Questions!A:A,Questions!C:C,""))</f>
        <v/>
      </c>
      <c r="D2685" s="25" t="str">
        <f>IF(B2685="","",_xlfn.XLOOKUP(B2685&amp;"_"&amp;Saisie!F2686,'Réponses'!D:D,'Réponses'!C:C,""))</f>
        <v/>
      </c>
      <c r="E2685" s="25" t="str">
        <f>IF(D2685="","",_xlfn.XLOOKUP(D2685,'Réponses'!C:C,'Réponses'!F:F,"ERREUR PROCHAINE QUESTION"))</f>
        <v/>
      </c>
      <c r="F2685" s="25" t="str">
        <f>IF(E2685="","",_xlfn.XLOOKUP(E2685,Questions!$A:$A,Questions!$C:$C,""))</f>
        <v/>
      </c>
      <c r="G2685" s="25" t="str">
        <f>IF(E2685="","",_xlfn.XLOOKUP(E2685&amp;"_"&amp;Saisie!H2686,'Réponses'!D:D,'Réponses'!C:C,""))</f>
        <v/>
      </c>
      <c r="H2685" s="25" t="str">
        <f>IF(G2685="","",_xlfn.XLOOKUP(G2685,'Réponses'!C:C,'Réponses'!F:F,"ERREUR PROCHAINE QUESTION"))</f>
        <v/>
      </c>
      <c r="I2685" s="25" t="str">
        <f>IF(H2685="","",_xlfn.XLOOKUP(H2685,Questions!$A:$A,Questions!$C:$C,"ERREUR TYPE"))</f>
        <v/>
      </c>
      <c r="J2685" s="25" t="str">
        <f>IF(H2685="","",_xlfn.XLOOKUP(H2685&amp;"_"&amp;Saisie!J2686,'Réponses'!D:D,'Réponses'!C:C,""))</f>
        <v/>
      </c>
      <c r="K2685" s="25" t="str">
        <f>IF(J2685="","",_xlfn.XLOOKUP(J2685,'Réponses'!C:C,'Réponses'!F:F,"ERREUR PROCHAINE QUESTION"))</f>
        <v/>
      </c>
      <c r="L2685" s="25" t="str">
        <f>IF(K2685="","",_xlfn.XLOOKUP(K2685,Questions!$A:$A,Questions!$C:$C,""))</f>
        <v/>
      </c>
      <c r="M2685" s="25" t="str">
        <f>IF(K2685="","",_xlfn.XLOOKUP(K2685&amp;"_"&amp;Saisie!L2686,'Réponses'!D:D,'Réponses'!C:C,""))</f>
        <v/>
      </c>
      <c r="N2685" s="25" t="str">
        <f>IF(M2685="","",_xlfn.XLOOKUP(M2685,'Réponses'!C:C,'Réponses'!F:F,"ERREUR PROCHAINE QUESTION"))</f>
        <v/>
      </c>
      <c r="O2685" s="25" t="str">
        <f>IF(N2685="","",_xlfn.XLOOKUP(N2685,Questions!$A:$A,Questions!$C:$C,"ERREUR TYPE"))</f>
        <v/>
      </c>
      <c r="P2685" s="25" t="str">
        <f>IF(N2685="","",_xlfn.XLOOKUP(N2685&amp;"_"&amp;Saisie!N2686,'Réponses'!D:D,'Réponses'!C:C,""))</f>
        <v/>
      </c>
      <c r="Q2685" s="25" t="str">
        <f t="shared" si="41"/>
        <v/>
      </c>
    </row>
    <row r="2686" spans="1:17">
      <c r="A2686" s="25" t="str">
        <f>IF(ISBLANK(Saisie!C2687),"",_xlfn.XLOOKUP(Saisie!C2687,Barème!A:A,Barème!F:F,"ERREUR CODE PRODUIT"))</f>
        <v/>
      </c>
      <c r="B2686" s="25" t="str">
        <f>IF(OR(A2686="08",A2686="07",MID(Saisie!C2687,4,4)="0804",MID(Saisie!C2687,4,4)="0907",A2686=""),"",_xlfn.XLOOKUP(A2686,Matériau!A:A,Matériau!C:C,"ERREUR MATERIAU"))</f>
        <v/>
      </c>
      <c r="C2686" s="25" t="str">
        <f>IF(B2686="","",_xlfn.XLOOKUP(B2686,Questions!A:A,Questions!C:C,""))</f>
        <v/>
      </c>
      <c r="D2686" s="25" t="str">
        <f>IF(B2686="","",_xlfn.XLOOKUP(B2686&amp;"_"&amp;Saisie!F2687,'Réponses'!D:D,'Réponses'!C:C,""))</f>
        <v/>
      </c>
      <c r="E2686" s="25" t="str">
        <f>IF(D2686="","",_xlfn.XLOOKUP(D2686,'Réponses'!C:C,'Réponses'!F:F,"ERREUR PROCHAINE QUESTION"))</f>
        <v/>
      </c>
      <c r="F2686" s="25" t="str">
        <f>IF(E2686="","",_xlfn.XLOOKUP(E2686,Questions!$A:$A,Questions!$C:$C,""))</f>
        <v/>
      </c>
      <c r="G2686" s="25" t="str">
        <f>IF(E2686="","",_xlfn.XLOOKUP(E2686&amp;"_"&amp;Saisie!H2687,'Réponses'!D:D,'Réponses'!C:C,""))</f>
        <v/>
      </c>
      <c r="H2686" s="25" t="str">
        <f>IF(G2686="","",_xlfn.XLOOKUP(G2686,'Réponses'!C:C,'Réponses'!F:F,"ERREUR PROCHAINE QUESTION"))</f>
        <v/>
      </c>
      <c r="I2686" s="25" t="str">
        <f>IF(H2686="","",_xlfn.XLOOKUP(H2686,Questions!$A:$A,Questions!$C:$C,"ERREUR TYPE"))</f>
        <v/>
      </c>
      <c r="J2686" s="25" t="str">
        <f>IF(H2686="","",_xlfn.XLOOKUP(H2686&amp;"_"&amp;Saisie!J2687,'Réponses'!D:D,'Réponses'!C:C,""))</f>
        <v/>
      </c>
      <c r="K2686" s="25" t="str">
        <f>IF(J2686="","",_xlfn.XLOOKUP(J2686,'Réponses'!C:C,'Réponses'!F:F,"ERREUR PROCHAINE QUESTION"))</f>
        <v/>
      </c>
      <c r="L2686" s="25" t="str">
        <f>IF(K2686="","",_xlfn.XLOOKUP(K2686,Questions!$A:$A,Questions!$C:$C,""))</f>
        <v/>
      </c>
      <c r="M2686" s="25" t="str">
        <f>IF(K2686="","",_xlfn.XLOOKUP(K2686&amp;"_"&amp;Saisie!L2687,'Réponses'!D:D,'Réponses'!C:C,""))</f>
        <v/>
      </c>
      <c r="N2686" s="25" t="str">
        <f>IF(M2686="","",_xlfn.XLOOKUP(M2686,'Réponses'!C:C,'Réponses'!F:F,"ERREUR PROCHAINE QUESTION"))</f>
        <v/>
      </c>
      <c r="O2686" s="25" t="str">
        <f>IF(N2686="","",_xlfn.XLOOKUP(N2686,Questions!$A:$A,Questions!$C:$C,"ERREUR TYPE"))</f>
        <v/>
      </c>
      <c r="P2686" s="25" t="str">
        <f>IF(N2686="","",_xlfn.XLOOKUP(N2686&amp;"_"&amp;Saisie!N2687,'Réponses'!D:D,'Réponses'!C:C,""))</f>
        <v/>
      </c>
      <c r="Q2686" s="25" t="str">
        <f t="shared" si="41"/>
        <v/>
      </c>
    </row>
    <row r="2687" spans="1:17">
      <c r="A2687" s="25" t="str">
        <f>IF(ISBLANK(Saisie!C2688),"",_xlfn.XLOOKUP(Saisie!C2688,Barème!A:A,Barème!F:F,"ERREUR CODE PRODUIT"))</f>
        <v/>
      </c>
      <c r="B2687" s="25" t="str">
        <f>IF(OR(A2687="08",A2687="07",MID(Saisie!C2688,4,4)="0804",MID(Saisie!C2688,4,4)="0907",A2687=""),"",_xlfn.XLOOKUP(A2687,Matériau!A:A,Matériau!C:C,"ERREUR MATERIAU"))</f>
        <v/>
      </c>
      <c r="C2687" s="25" t="str">
        <f>IF(B2687="","",_xlfn.XLOOKUP(B2687,Questions!A:A,Questions!C:C,""))</f>
        <v/>
      </c>
      <c r="D2687" s="25" t="str">
        <f>IF(B2687="","",_xlfn.XLOOKUP(B2687&amp;"_"&amp;Saisie!F2688,'Réponses'!D:D,'Réponses'!C:C,""))</f>
        <v/>
      </c>
      <c r="E2687" s="25" t="str">
        <f>IF(D2687="","",_xlfn.XLOOKUP(D2687,'Réponses'!C:C,'Réponses'!F:F,"ERREUR PROCHAINE QUESTION"))</f>
        <v/>
      </c>
      <c r="F2687" s="25" t="str">
        <f>IF(E2687="","",_xlfn.XLOOKUP(E2687,Questions!$A:$A,Questions!$C:$C,""))</f>
        <v/>
      </c>
      <c r="G2687" s="25" t="str">
        <f>IF(E2687="","",_xlfn.XLOOKUP(E2687&amp;"_"&amp;Saisie!H2688,'Réponses'!D:D,'Réponses'!C:C,""))</f>
        <v/>
      </c>
      <c r="H2687" s="25" t="str">
        <f>IF(G2687="","",_xlfn.XLOOKUP(G2687,'Réponses'!C:C,'Réponses'!F:F,"ERREUR PROCHAINE QUESTION"))</f>
        <v/>
      </c>
      <c r="I2687" s="25" t="str">
        <f>IF(H2687="","",_xlfn.XLOOKUP(H2687,Questions!$A:$A,Questions!$C:$C,"ERREUR TYPE"))</f>
        <v/>
      </c>
      <c r="J2687" s="25" t="str">
        <f>IF(H2687="","",_xlfn.XLOOKUP(H2687&amp;"_"&amp;Saisie!J2688,'Réponses'!D:D,'Réponses'!C:C,""))</f>
        <v/>
      </c>
      <c r="K2687" s="25" t="str">
        <f>IF(J2687="","",_xlfn.XLOOKUP(J2687,'Réponses'!C:C,'Réponses'!F:F,"ERREUR PROCHAINE QUESTION"))</f>
        <v/>
      </c>
      <c r="L2687" s="25" t="str">
        <f>IF(K2687="","",_xlfn.XLOOKUP(K2687,Questions!$A:$A,Questions!$C:$C,""))</f>
        <v/>
      </c>
      <c r="M2687" s="25" t="str">
        <f>IF(K2687="","",_xlfn.XLOOKUP(K2687&amp;"_"&amp;Saisie!L2688,'Réponses'!D:D,'Réponses'!C:C,""))</f>
        <v/>
      </c>
      <c r="N2687" s="25" t="str">
        <f>IF(M2687="","",_xlfn.XLOOKUP(M2687,'Réponses'!C:C,'Réponses'!F:F,"ERREUR PROCHAINE QUESTION"))</f>
        <v/>
      </c>
      <c r="O2687" s="25" t="str">
        <f>IF(N2687="","",_xlfn.XLOOKUP(N2687,Questions!$A:$A,Questions!$C:$C,"ERREUR TYPE"))</f>
        <v/>
      </c>
      <c r="P2687" s="25" t="str">
        <f>IF(N2687="","",_xlfn.XLOOKUP(N2687&amp;"_"&amp;Saisie!N2688,'Réponses'!D:D,'Réponses'!C:C,""))</f>
        <v/>
      </c>
      <c r="Q2687" s="25" t="str">
        <f t="shared" si="41"/>
        <v/>
      </c>
    </row>
    <row r="2688" spans="1:17">
      <c r="A2688" s="25" t="str">
        <f>IF(ISBLANK(Saisie!C2689),"",_xlfn.XLOOKUP(Saisie!C2689,Barème!A:A,Barème!F:F,"ERREUR CODE PRODUIT"))</f>
        <v/>
      </c>
      <c r="B2688" s="25" t="str">
        <f>IF(OR(A2688="08",A2688="07",MID(Saisie!C2689,4,4)="0804",MID(Saisie!C2689,4,4)="0907",A2688=""),"",_xlfn.XLOOKUP(A2688,Matériau!A:A,Matériau!C:C,"ERREUR MATERIAU"))</f>
        <v/>
      </c>
      <c r="C2688" s="25" t="str">
        <f>IF(B2688="","",_xlfn.XLOOKUP(B2688,Questions!A:A,Questions!C:C,""))</f>
        <v/>
      </c>
      <c r="D2688" s="25" t="str">
        <f>IF(B2688="","",_xlfn.XLOOKUP(B2688&amp;"_"&amp;Saisie!F2689,'Réponses'!D:D,'Réponses'!C:C,""))</f>
        <v/>
      </c>
      <c r="E2688" s="25" t="str">
        <f>IF(D2688="","",_xlfn.XLOOKUP(D2688,'Réponses'!C:C,'Réponses'!F:F,"ERREUR PROCHAINE QUESTION"))</f>
        <v/>
      </c>
      <c r="F2688" s="25" t="str">
        <f>IF(E2688="","",_xlfn.XLOOKUP(E2688,Questions!$A:$A,Questions!$C:$C,""))</f>
        <v/>
      </c>
      <c r="G2688" s="25" t="str">
        <f>IF(E2688="","",_xlfn.XLOOKUP(E2688&amp;"_"&amp;Saisie!H2689,'Réponses'!D:D,'Réponses'!C:C,""))</f>
        <v/>
      </c>
      <c r="H2688" s="25" t="str">
        <f>IF(G2688="","",_xlfn.XLOOKUP(G2688,'Réponses'!C:C,'Réponses'!F:F,"ERREUR PROCHAINE QUESTION"))</f>
        <v/>
      </c>
      <c r="I2688" s="25" t="str">
        <f>IF(H2688="","",_xlfn.XLOOKUP(H2688,Questions!$A:$A,Questions!$C:$C,"ERREUR TYPE"))</f>
        <v/>
      </c>
      <c r="J2688" s="25" t="str">
        <f>IF(H2688="","",_xlfn.XLOOKUP(H2688&amp;"_"&amp;Saisie!J2689,'Réponses'!D:D,'Réponses'!C:C,""))</f>
        <v/>
      </c>
      <c r="K2688" s="25" t="str">
        <f>IF(J2688="","",_xlfn.XLOOKUP(J2688,'Réponses'!C:C,'Réponses'!F:F,"ERREUR PROCHAINE QUESTION"))</f>
        <v/>
      </c>
      <c r="L2688" s="25" t="str">
        <f>IF(K2688="","",_xlfn.XLOOKUP(K2688,Questions!$A:$A,Questions!$C:$C,""))</f>
        <v/>
      </c>
      <c r="M2688" s="25" t="str">
        <f>IF(K2688="","",_xlfn.XLOOKUP(K2688&amp;"_"&amp;Saisie!L2689,'Réponses'!D:D,'Réponses'!C:C,""))</f>
        <v/>
      </c>
      <c r="N2688" s="25" t="str">
        <f>IF(M2688="","",_xlfn.XLOOKUP(M2688,'Réponses'!C:C,'Réponses'!F:F,"ERREUR PROCHAINE QUESTION"))</f>
        <v/>
      </c>
      <c r="O2688" s="25" t="str">
        <f>IF(N2688="","",_xlfn.XLOOKUP(N2688,Questions!$A:$A,Questions!$C:$C,"ERREUR TYPE"))</f>
        <v/>
      </c>
      <c r="P2688" s="25" t="str">
        <f>IF(N2688="","",_xlfn.XLOOKUP(N2688&amp;"_"&amp;Saisie!N2689,'Réponses'!D:D,'Réponses'!C:C,""))</f>
        <v/>
      </c>
      <c r="Q2688" s="25" t="str">
        <f t="shared" si="41"/>
        <v/>
      </c>
    </row>
    <row r="2689" spans="1:17">
      <c r="A2689" s="25" t="str">
        <f>IF(ISBLANK(Saisie!C2690),"",_xlfn.XLOOKUP(Saisie!C2690,Barème!A:A,Barème!F:F,"ERREUR CODE PRODUIT"))</f>
        <v/>
      </c>
      <c r="B2689" s="25" t="str">
        <f>IF(OR(A2689="08",A2689="07",MID(Saisie!C2690,4,4)="0804",MID(Saisie!C2690,4,4)="0907",A2689=""),"",_xlfn.XLOOKUP(A2689,Matériau!A:A,Matériau!C:C,"ERREUR MATERIAU"))</f>
        <v/>
      </c>
      <c r="C2689" s="25" t="str">
        <f>IF(B2689="","",_xlfn.XLOOKUP(B2689,Questions!A:A,Questions!C:C,""))</f>
        <v/>
      </c>
      <c r="D2689" s="25" t="str">
        <f>IF(B2689="","",_xlfn.XLOOKUP(B2689&amp;"_"&amp;Saisie!F2690,'Réponses'!D:D,'Réponses'!C:C,""))</f>
        <v/>
      </c>
      <c r="E2689" s="25" t="str">
        <f>IF(D2689="","",_xlfn.XLOOKUP(D2689,'Réponses'!C:C,'Réponses'!F:F,"ERREUR PROCHAINE QUESTION"))</f>
        <v/>
      </c>
      <c r="F2689" s="25" t="str">
        <f>IF(E2689="","",_xlfn.XLOOKUP(E2689,Questions!$A:$A,Questions!$C:$C,""))</f>
        <v/>
      </c>
      <c r="G2689" s="25" t="str">
        <f>IF(E2689="","",_xlfn.XLOOKUP(E2689&amp;"_"&amp;Saisie!H2690,'Réponses'!D:D,'Réponses'!C:C,""))</f>
        <v/>
      </c>
      <c r="H2689" s="25" t="str">
        <f>IF(G2689="","",_xlfn.XLOOKUP(G2689,'Réponses'!C:C,'Réponses'!F:F,"ERREUR PROCHAINE QUESTION"))</f>
        <v/>
      </c>
      <c r="I2689" s="25" t="str">
        <f>IF(H2689="","",_xlfn.XLOOKUP(H2689,Questions!$A:$A,Questions!$C:$C,"ERREUR TYPE"))</f>
        <v/>
      </c>
      <c r="J2689" s="25" t="str">
        <f>IF(H2689="","",_xlfn.XLOOKUP(H2689&amp;"_"&amp;Saisie!J2690,'Réponses'!D:D,'Réponses'!C:C,""))</f>
        <v/>
      </c>
      <c r="K2689" s="25" t="str">
        <f>IF(J2689="","",_xlfn.XLOOKUP(J2689,'Réponses'!C:C,'Réponses'!F:F,"ERREUR PROCHAINE QUESTION"))</f>
        <v/>
      </c>
      <c r="L2689" s="25" t="str">
        <f>IF(K2689="","",_xlfn.XLOOKUP(K2689,Questions!$A:$A,Questions!$C:$C,""))</f>
        <v/>
      </c>
      <c r="M2689" s="25" t="str">
        <f>IF(K2689="","",_xlfn.XLOOKUP(K2689&amp;"_"&amp;Saisie!L2690,'Réponses'!D:D,'Réponses'!C:C,""))</f>
        <v/>
      </c>
      <c r="N2689" s="25" t="str">
        <f>IF(M2689="","",_xlfn.XLOOKUP(M2689,'Réponses'!C:C,'Réponses'!F:F,"ERREUR PROCHAINE QUESTION"))</f>
        <v/>
      </c>
      <c r="O2689" s="25" t="str">
        <f>IF(N2689="","",_xlfn.XLOOKUP(N2689,Questions!$A:$A,Questions!$C:$C,"ERREUR TYPE"))</f>
        <v/>
      </c>
      <c r="P2689" s="25" t="str">
        <f>IF(N2689="","",_xlfn.XLOOKUP(N2689&amp;"_"&amp;Saisie!N2690,'Réponses'!D:D,'Réponses'!C:C,""))</f>
        <v/>
      </c>
      <c r="Q2689" s="25" t="str">
        <f t="shared" si="41"/>
        <v/>
      </c>
    </row>
    <row r="2690" spans="1:17">
      <c r="A2690" s="25" t="str">
        <f>IF(ISBLANK(Saisie!C2691),"",_xlfn.XLOOKUP(Saisie!C2691,Barème!A:A,Barème!F:F,"ERREUR CODE PRODUIT"))</f>
        <v/>
      </c>
      <c r="B2690" s="25" t="str">
        <f>IF(OR(A2690="08",A2690="07",MID(Saisie!C2691,4,4)="0804",MID(Saisie!C2691,4,4)="0907",A2690=""),"",_xlfn.XLOOKUP(A2690,Matériau!A:A,Matériau!C:C,"ERREUR MATERIAU"))</f>
        <v/>
      </c>
      <c r="C2690" s="25" t="str">
        <f>IF(B2690="","",_xlfn.XLOOKUP(B2690,Questions!A:A,Questions!C:C,""))</f>
        <v/>
      </c>
      <c r="D2690" s="25" t="str">
        <f>IF(B2690="","",_xlfn.XLOOKUP(B2690&amp;"_"&amp;Saisie!F2691,'Réponses'!D:D,'Réponses'!C:C,""))</f>
        <v/>
      </c>
      <c r="E2690" s="25" t="str">
        <f>IF(D2690="","",_xlfn.XLOOKUP(D2690,'Réponses'!C:C,'Réponses'!F:F,"ERREUR PROCHAINE QUESTION"))</f>
        <v/>
      </c>
      <c r="F2690" s="25" t="str">
        <f>IF(E2690="","",_xlfn.XLOOKUP(E2690,Questions!$A:$A,Questions!$C:$C,""))</f>
        <v/>
      </c>
      <c r="G2690" s="25" t="str">
        <f>IF(E2690="","",_xlfn.XLOOKUP(E2690&amp;"_"&amp;Saisie!H2691,'Réponses'!D:D,'Réponses'!C:C,""))</f>
        <v/>
      </c>
      <c r="H2690" s="25" t="str">
        <f>IF(G2690="","",_xlfn.XLOOKUP(G2690,'Réponses'!C:C,'Réponses'!F:F,"ERREUR PROCHAINE QUESTION"))</f>
        <v/>
      </c>
      <c r="I2690" s="25" t="str">
        <f>IF(H2690="","",_xlfn.XLOOKUP(H2690,Questions!$A:$A,Questions!$C:$C,"ERREUR TYPE"))</f>
        <v/>
      </c>
      <c r="J2690" s="25" t="str">
        <f>IF(H2690="","",_xlfn.XLOOKUP(H2690&amp;"_"&amp;Saisie!J2691,'Réponses'!D:D,'Réponses'!C:C,""))</f>
        <v/>
      </c>
      <c r="K2690" s="25" t="str">
        <f>IF(J2690="","",_xlfn.XLOOKUP(J2690,'Réponses'!C:C,'Réponses'!F:F,"ERREUR PROCHAINE QUESTION"))</f>
        <v/>
      </c>
      <c r="L2690" s="25" t="str">
        <f>IF(K2690="","",_xlfn.XLOOKUP(K2690,Questions!$A:$A,Questions!$C:$C,""))</f>
        <v/>
      </c>
      <c r="M2690" s="25" t="str">
        <f>IF(K2690="","",_xlfn.XLOOKUP(K2690&amp;"_"&amp;Saisie!L2691,'Réponses'!D:D,'Réponses'!C:C,""))</f>
        <v/>
      </c>
      <c r="N2690" s="25" t="str">
        <f>IF(M2690="","",_xlfn.XLOOKUP(M2690,'Réponses'!C:C,'Réponses'!F:F,"ERREUR PROCHAINE QUESTION"))</f>
        <v/>
      </c>
      <c r="O2690" s="25" t="str">
        <f>IF(N2690="","",_xlfn.XLOOKUP(N2690,Questions!$A:$A,Questions!$C:$C,"ERREUR TYPE"))</f>
        <v/>
      </c>
      <c r="P2690" s="25" t="str">
        <f>IF(N2690="","",_xlfn.XLOOKUP(N2690&amp;"_"&amp;Saisie!N2691,'Réponses'!D:D,'Réponses'!C:C,""))</f>
        <v/>
      </c>
      <c r="Q2690" s="25" t="str">
        <f t="shared" si="41"/>
        <v/>
      </c>
    </row>
    <row r="2691" spans="1:17">
      <c r="A2691" s="25" t="str">
        <f>IF(ISBLANK(Saisie!C2692),"",_xlfn.XLOOKUP(Saisie!C2692,Barème!A:A,Barème!F:F,"ERREUR CODE PRODUIT"))</f>
        <v/>
      </c>
      <c r="B2691" s="25" t="str">
        <f>IF(OR(A2691="08",A2691="07",MID(Saisie!C2692,4,4)="0804",MID(Saisie!C2692,4,4)="0907",A2691=""),"",_xlfn.XLOOKUP(A2691,Matériau!A:A,Matériau!C:C,"ERREUR MATERIAU"))</f>
        <v/>
      </c>
      <c r="C2691" s="25" t="str">
        <f>IF(B2691="","",_xlfn.XLOOKUP(B2691,Questions!A:A,Questions!C:C,""))</f>
        <v/>
      </c>
      <c r="D2691" s="25" t="str">
        <f>IF(B2691="","",_xlfn.XLOOKUP(B2691&amp;"_"&amp;Saisie!F2692,'Réponses'!D:D,'Réponses'!C:C,""))</f>
        <v/>
      </c>
      <c r="E2691" s="25" t="str">
        <f>IF(D2691="","",_xlfn.XLOOKUP(D2691,'Réponses'!C:C,'Réponses'!F:F,"ERREUR PROCHAINE QUESTION"))</f>
        <v/>
      </c>
      <c r="F2691" s="25" t="str">
        <f>IF(E2691="","",_xlfn.XLOOKUP(E2691,Questions!$A:$A,Questions!$C:$C,""))</f>
        <v/>
      </c>
      <c r="G2691" s="25" t="str">
        <f>IF(E2691="","",_xlfn.XLOOKUP(E2691&amp;"_"&amp;Saisie!H2692,'Réponses'!D:D,'Réponses'!C:C,""))</f>
        <v/>
      </c>
      <c r="H2691" s="25" t="str">
        <f>IF(G2691="","",_xlfn.XLOOKUP(G2691,'Réponses'!C:C,'Réponses'!F:F,"ERREUR PROCHAINE QUESTION"))</f>
        <v/>
      </c>
      <c r="I2691" s="25" t="str">
        <f>IF(H2691="","",_xlfn.XLOOKUP(H2691,Questions!$A:$A,Questions!$C:$C,"ERREUR TYPE"))</f>
        <v/>
      </c>
      <c r="J2691" s="25" t="str">
        <f>IF(H2691="","",_xlfn.XLOOKUP(H2691&amp;"_"&amp;Saisie!J2692,'Réponses'!D:D,'Réponses'!C:C,""))</f>
        <v/>
      </c>
      <c r="K2691" s="25" t="str">
        <f>IF(J2691="","",_xlfn.XLOOKUP(J2691,'Réponses'!C:C,'Réponses'!F:F,"ERREUR PROCHAINE QUESTION"))</f>
        <v/>
      </c>
      <c r="L2691" s="25" t="str">
        <f>IF(K2691="","",_xlfn.XLOOKUP(K2691,Questions!$A:$A,Questions!$C:$C,""))</f>
        <v/>
      </c>
      <c r="M2691" s="25" t="str">
        <f>IF(K2691="","",_xlfn.XLOOKUP(K2691&amp;"_"&amp;Saisie!L2692,'Réponses'!D:D,'Réponses'!C:C,""))</f>
        <v/>
      </c>
      <c r="N2691" s="25" t="str">
        <f>IF(M2691="","",_xlfn.XLOOKUP(M2691,'Réponses'!C:C,'Réponses'!F:F,"ERREUR PROCHAINE QUESTION"))</f>
        <v/>
      </c>
      <c r="O2691" s="25" t="str">
        <f>IF(N2691="","",_xlfn.XLOOKUP(N2691,Questions!$A:$A,Questions!$C:$C,"ERREUR TYPE"))</f>
        <v/>
      </c>
      <c r="P2691" s="25" t="str">
        <f>IF(N2691="","",_xlfn.XLOOKUP(N2691&amp;"_"&amp;Saisie!N2692,'Réponses'!D:D,'Réponses'!C:C,""))</f>
        <v/>
      </c>
      <c r="Q2691" s="25" t="str">
        <f t="shared" ref="Q2691:Q2754" si="42">D2691&amp;IF(G2691="","","_"&amp;G2691)&amp;IF(J2691="","","_"&amp;J2691&amp;IF(M2691="","","_"&amp;M2691)&amp;IF(P2691="","","_"&amp;P2691))</f>
        <v/>
      </c>
    </row>
    <row r="2692" spans="1:17">
      <c r="A2692" s="25" t="str">
        <f>IF(ISBLANK(Saisie!C2693),"",_xlfn.XLOOKUP(Saisie!C2693,Barème!A:A,Barème!F:F,"ERREUR CODE PRODUIT"))</f>
        <v/>
      </c>
      <c r="B2692" s="25" t="str">
        <f>IF(OR(A2692="08",A2692="07",MID(Saisie!C2693,4,4)="0804",MID(Saisie!C2693,4,4)="0907",A2692=""),"",_xlfn.XLOOKUP(A2692,Matériau!A:A,Matériau!C:C,"ERREUR MATERIAU"))</f>
        <v/>
      </c>
      <c r="C2692" s="25" t="str">
        <f>IF(B2692="","",_xlfn.XLOOKUP(B2692,Questions!A:A,Questions!C:C,""))</f>
        <v/>
      </c>
      <c r="D2692" s="25" t="str">
        <f>IF(B2692="","",_xlfn.XLOOKUP(B2692&amp;"_"&amp;Saisie!F2693,'Réponses'!D:D,'Réponses'!C:C,""))</f>
        <v/>
      </c>
      <c r="E2692" s="25" t="str">
        <f>IF(D2692="","",_xlfn.XLOOKUP(D2692,'Réponses'!C:C,'Réponses'!F:F,"ERREUR PROCHAINE QUESTION"))</f>
        <v/>
      </c>
      <c r="F2692" s="25" t="str">
        <f>IF(E2692="","",_xlfn.XLOOKUP(E2692,Questions!$A:$A,Questions!$C:$C,""))</f>
        <v/>
      </c>
      <c r="G2692" s="25" t="str">
        <f>IF(E2692="","",_xlfn.XLOOKUP(E2692&amp;"_"&amp;Saisie!H2693,'Réponses'!D:D,'Réponses'!C:C,""))</f>
        <v/>
      </c>
      <c r="H2692" s="25" t="str">
        <f>IF(G2692="","",_xlfn.XLOOKUP(G2692,'Réponses'!C:C,'Réponses'!F:F,"ERREUR PROCHAINE QUESTION"))</f>
        <v/>
      </c>
      <c r="I2692" s="25" t="str">
        <f>IF(H2692="","",_xlfn.XLOOKUP(H2692,Questions!$A:$A,Questions!$C:$C,"ERREUR TYPE"))</f>
        <v/>
      </c>
      <c r="J2692" s="25" t="str">
        <f>IF(H2692="","",_xlfn.XLOOKUP(H2692&amp;"_"&amp;Saisie!J2693,'Réponses'!D:D,'Réponses'!C:C,""))</f>
        <v/>
      </c>
      <c r="K2692" s="25" t="str">
        <f>IF(J2692="","",_xlfn.XLOOKUP(J2692,'Réponses'!C:C,'Réponses'!F:F,"ERREUR PROCHAINE QUESTION"))</f>
        <v/>
      </c>
      <c r="L2692" s="25" t="str">
        <f>IF(K2692="","",_xlfn.XLOOKUP(K2692,Questions!$A:$A,Questions!$C:$C,""))</f>
        <v/>
      </c>
      <c r="M2692" s="25" t="str">
        <f>IF(K2692="","",_xlfn.XLOOKUP(K2692&amp;"_"&amp;Saisie!L2693,'Réponses'!D:D,'Réponses'!C:C,""))</f>
        <v/>
      </c>
      <c r="N2692" s="25" t="str">
        <f>IF(M2692="","",_xlfn.XLOOKUP(M2692,'Réponses'!C:C,'Réponses'!F:F,"ERREUR PROCHAINE QUESTION"))</f>
        <v/>
      </c>
      <c r="O2692" s="25" t="str">
        <f>IF(N2692="","",_xlfn.XLOOKUP(N2692,Questions!$A:$A,Questions!$C:$C,"ERREUR TYPE"))</f>
        <v/>
      </c>
      <c r="P2692" s="25" t="str">
        <f>IF(N2692="","",_xlfn.XLOOKUP(N2692&amp;"_"&amp;Saisie!N2693,'Réponses'!D:D,'Réponses'!C:C,""))</f>
        <v/>
      </c>
      <c r="Q2692" s="25" t="str">
        <f t="shared" si="42"/>
        <v/>
      </c>
    </row>
    <row r="2693" spans="1:17">
      <c r="A2693" s="25" t="str">
        <f>IF(ISBLANK(Saisie!C2694),"",_xlfn.XLOOKUP(Saisie!C2694,Barème!A:A,Barème!F:F,"ERREUR CODE PRODUIT"))</f>
        <v/>
      </c>
      <c r="B2693" s="25" t="str">
        <f>IF(OR(A2693="08",A2693="07",MID(Saisie!C2694,4,4)="0804",MID(Saisie!C2694,4,4)="0907",A2693=""),"",_xlfn.XLOOKUP(A2693,Matériau!A:A,Matériau!C:C,"ERREUR MATERIAU"))</f>
        <v/>
      </c>
      <c r="C2693" s="25" t="str">
        <f>IF(B2693="","",_xlfn.XLOOKUP(B2693,Questions!A:A,Questions!C:C,""))</f>
        <v/>
      </c>
      <c r="D2693" s="25" t="str">
        <f>IF(B2693="","",_xlfn.XLOOKUP(B2693&amp;"_"&amp;Saisie!F2694,'Réponses'!D:D,'Réponses'!C:C,""))</f>
        <v/>
      </c>
      <c r="E2693" s="25" t="str">
        <f>IF(D2693="","",_xlfn.XLOOKUP(D2693,'Réponses'!C:C,'Réponses'!F:F,"ERREUR PROCHAINE QUESTION"))</f>
        <v/>
      </c>
      <c r="F2693" s="25" t="str">
        <f>IF(E2693="","",_xlfn.XLOOKUP(E2693,Questions!$A:$A,Questions!$C:$C,""))</f>
        <v/>
      </c>
      <c r="G2693" s="25" t="str">
        <f>IF(E2693="","",_xlfn.XLOOKUP(E2693&amp;"_"&amp;Saisie!H2694,'Réponses'!D:D,'Réponses'!C:C,""))</f>
        <v/>
      </c>
      <c r="H2693" s="25" t="str">
        <f>IF(G2693="","",_xlfn.XLOOKUP(G2693,'Réponses'!C:C,'Réponses'!F:F,"ERREUR PROCHAINE QUESTION"))</f>
        <v/>
      </c>
      <c r="I2693" s="25" t="str">
        <f>IF(H2693="","",_xlfn.XLOOKUP(H2693,Questions!$A:$A,Questions!$C:$C,"ERREUR TYPE"))</f>
        <v/>
      </c>
      <c r="J2693" s="25" t="str">
        <f>IF(H2693="","",_xlfn.XLOOKUP(H2693&amp;"_"&amp;Saisie!J2694,'Réponses'!D:D,'Réponses'!C:C,""))</f>
        <v/>
      </c>
      <c r="K2693" s="25" t="str">
        <f>IF(J2693="","",_xlfn.XLOOKUP(J2693,'Réponses'!C:C,'Réponses'!F:F,"ERREUR PROCHAINE QUESTION"))</f>
        <v/>
      </c>
      <c r="L2693" s="25" t="str">
        <f>IF(K2693="","",_xlfn.XLOOKUP(K2693,Questions!$A:$A,Questions!$C:$C,""))</f>
        <v/>
      </c>
      <c r="M2693" s="25" t="str">
        <f>IF(K2693="","",_xlfn.XLOOKUP(K2693&amp;"_"&amp;Saisie!L2694,'Réponses'!D:D,'Réponses'!C:C,""))</f>
        <v/>
      </c>
      <c r="N2693" s="25" t="str">
        <f>IF(M2693="","",_xlfn.XLOOKUP(M2693,'Réponses'!C:C,'Réponses'!F:F,"ERREUR PROCHAINE QUESTION"))</f>
        <v/>
      </c>
      <c r="O2693" s="25" t="str">
        <f>IF(N2693="","",_xlfn.XLOOKUP(N2693,Questions!$A:$A,Questions!$C:$C,"ERREUR TYPE"))</f>
        <v/>
      </c>
      <c r="P2693" s="25" t="str">
        <f>IF(N2693="","",_xlfn.XLOOKUP(N2693&amp;"_"&amp;Saisie!N2694,'Réponses'!D:D,'Réponses'!C:C,""))</f>
        <v/>
      </c>
      <c r="Q2693" s="25" t="str">
        <f t="shared" si="42"/>
        <v/>
      </c>
    </row>
    <row r="2694" spans="1:17">
      <c r="A2694" s="25" t="str">
        <f>IF(ISBLANK(Saisie!C2695),"",_xlfn.XLOOKUP(Saisie!C2695,Barème!A:A,Barème!F:F,"ERREUR CODE PRODUIT"))</f>
        <v/>
      </c>
      <c r="B2694" s="25" t="str">
        <f>IF(OR(A2694="08",A2694="07",MID(Saisie!C2695,4,4)="0804",MID(Saisie!C2695,4,4)="0907",A2694=""),"",_xlfn.XLOOKUP(A2694,Matériau!A:A,Matériau!C:C,"ERREUR MATERIAU"))</f>
        <v/>
      </c>
      <c r="C2694" s="25" t="str">
        <f>IF(B2694="","",_xlfn.XLOOKUP(B2694,Questions!A:A,Questions!C:C,""))</f>
        <v/>
      </c>
      <c r="D2694" s="25" t="str">
        <f>IF(B2694="","",_xlfn.XLOOKUP(B2694&amp;"_"&amp;Saisie!F2695,'Réponses'!D:D,'Réponses'!C:C,""))</f>
        <v/>
      </c>
      <c r="E2694" s="25" t="str">
        <f>IF(D2694="","",_xlfn.XLOOKUP(D2694,'Réponses'!C:C,'Réponses'!F:F,"ERREUR PROCHAINE QUESTION"))</f>
        <v/>
      </c>
      <c r="F2694" s="25" t="str">
        <f>IF(E2694="","",_xlfn.XLOOKUP(E2694,Questions!$A:$A,Questions!$C:$C,""))</f>
        <v/>
      </c>
      <c r="G2694" s="25" t="str">
        <f>IF(E2694="","",_xlfn.XLOOKUP(E2694&amp;"_"&amp;Saisie!H2695,'Réponses'!D:D,'Réponses'!C:C,""))</f>
        <v/>
      </c>
      <c r="H2694" s="25" t="str">
        <f>IF(G2694="","",_xlfn.XLOOKUP(G2694,'Réponses'!C:C,'Réponses'!F:F,"ERREUR PROCHAINE QUESTION"))</f>
        <v/>
      </c>
      <c r="I2694" s="25" t="str">
        <f>IF(H2694="","",_xlfn.XLOOKUP(H2694,Questions!$A:$A,Questions!$C:$C,"ERREUR TYPE"))</f>
        <v/>
      </c>
      <c r="J2694" s="25" t="str">
        <f>IF(H2694="","",_xlfn.XLOOKUP(H2694&amp;"_"&amp;Saisie!J2695,'Réponses'!D:D,'Réponses'!C:C,""))</f>
        <v/>
      </c>
      <c r="K2694" s="25" t="str">
        <f>IF(J2694="","",_xlfn.XLOOKUP(J2694,'Réponses'!C:C,'Réponses'!F:F,"ERREUR PROCHAINE QUESTION"))</f>
        <v/>
      </c>
      <c r="L2694" s="25" t="str">
        <f>IF(K2694="","",_xlfn.XLOOKUP(K2694,Questions!$A:$A,Questions!$C:$C,""))</f>
        <v/>
      </c>
      <c r="M2694" s="25" t="str">
        <f>IF(K2694="","",_xlfn.XLOOKUP(K2694&amp;"_"&amp;Saisie!L2695,'Réponses'!D:D,'Réponses'!C:C,""))</f>
        <v/>
      </c>
      <c r="N2694" s="25" t="str">
        <f>IF(M2694="","",_xlfn.XLOOKUP(M2694,'Réponses'!C:C,'Réponses'!F:F,"ERREUR PROCHAINE QUESTION"))</f>
        <v/>
      </c>
      <c r="O2694" s="25" t="str">
        <f>IF(N2694="","",_xlfn.XLOOKUP(N2694,Questions!$A:$A,Questions!$C:$C,"ERREUR TYPE"))</f>
        <v/>
      </c>
      <c r="P2694" s="25" t="str">
        <f>IF(N2694="","",_xlfn.XLOOKUP(N2694&amp;"_"&amp;Saisie!N2695,'Réponses'!D:D,'Réponses'!C:C,""))</f>
        <v/>
      </c>
      <c r="Q2694" s="25" t="str">
        <f t="shared" si="42"/>
        <v/>
      </c>
    </row>
    <row r="2695" spans="1:17">
      <c r="A2695" s="25" t="str">
        <f>IF(ISBLANK(Saisie!C2696),"",_xlfn.XLOOKUP(Saisie!C2696,Barème!A:A,Barème!F:F,"ERREUR CODE PRODUIT"))</f>
        <v/>
      </c>
      <c r="B2695" s="25" t="str">
        <f>IF(OR(A2695="08",A2695="07",MID(Saisie!C2696,4,4)="0804",MID(Saisie!C2696,4,4)="0907",A2695=""),"",_xlfn.XLOOKUP(A2695,Matériau!A:A,Matériau!C:C,"ERREUR MATERIAU"))</f>
        <v/>
      </c>
      <c r="C2695" s="25" t="str">
        <f>IF(B2695="","",_xlfn.XLOOKUP(B2695,Questions!A:A,Questions!C:C,""))</f>
        <v/>
      </c>
      <c r="D2695" s="25" t="str">
        <f>IF(B2695="","",_xlfn.XLOOKUP(B2695&amp;"_"&amp;Saisie!F2696,'Réponses'!D:D,'Réponses'!C:C,""))</f>
        <v/>
      </c>
      <c r="E2695" s="25" t="str">
        <f>IF(D2695="","",_xlfn.XLOOKUP(D2695,'Réponses'!C:C,'Réponses'!F:F,"ERREUR PROCHAINE QUESTION"))</f>
        <v/>
      </c>
      <c r="F2695" s="25" t="str">
        <f>IF(E2695="","",_xlfn.XLOOKUP(E2695,Questions!$A:$A,Questions!$C:$C,""))</f>
        <v/>
      </c>
      <c r="G2695" s="25" t="str">
        <f>IF(E2695="","",_xlfn.XLOOKUP(E2695&amp;"_"&amp;Saisie!H2696,'Réponses'!D:D,'Réponses'!C:C,""))</f>
        <v/>
      </c>
      <c r="H2695" s="25" t="str">
        <f>IF(G2695="","",_xlfn.XLOOKUP(G2695,'Réponses'!C:C,'Réponses'!F:F,"ERREUR PROCHAINE QUESTION"))</f>
        <v/>
      </c>
      <c r="I2695" s="25" t="str">
        <f>IF(H2695="","",_xlfn.XLOOKUP(H2695,Questions!$A:$A,Questions!$C:$C,"ERREUR TYPE"))</f>
        <v/>
      </c>
      <c r="J2695" s="25" t="str">
        <f>IF(H2695="","",_xlfn.XLOOKUP(H2695&amp;"_"&amp;Saisie!J2696,'Réponses'!D:D,'Réponses'!C:C,""))</f>
        <v/>
      </c>
      <c r="K2695" s="25" t="str">
        <f>IF(J2695="","",_xlfn.XLOOKUP(J2695,'Réponses'!C:C,'Réponses'!F:F,"ERREUR PROCHAINE QUESTION"))</f>
        <v/>
      </c>
      <c r="L2695" s="25" t="str">
        <f>IF(K2695="","",_xlfn.XLOOKUP(K2695,Questions!$A:$A,Questions!$C:$C,""))</f>
        <v/>
      </c>
      <c r="M2695" s="25" t="str">
        <f>IF(K2695="","",_xlfn.XLOOKUP(K2695&amp;"_"&amp;Saisie!L2696,'Réponses'!D:D,'Réponses'!C:C,""))</f>
        <v/>
      </c>
      <c r="N2695" s="25" t="str">
        <f>IF(M2695="","",_xlfn.XLOOKUP(M2695,'Réponses'!C:C,'Réponses'!F:F,"ERREUR PROCHAINE QUESTION"))</f>
        <v/>
      </c>
      <c r="O2695" s="25" t="str">
        <f>IF(N2695="","",_xlfn.XLOOKUP(N2695,Questions!$A:$A,Questions!$C:$C,"ERREUR TYPE"))</f>
        <v/>
      </c>
      <c r="P2695" s="25" t="str">
        <f>IF(N2695="","",_xlfn.XLOOKUP(N2695&amp;"_"&amp;Saisie!N2696,'Réponses'!D:D,'Réponses'!C:C,""))</f>
        <v/>
      </c>
      <c r="Q2695" s="25" t="str">
        <f t="shared" si="42"/>
        <v/>
      </c>
    </row>
    <row r="2696" spans="1:17">
      <c r="A2696" s="25" t="str">
        <f>IF(ISBLANK(Saisie!C2697),"",_xlfn.XLOOKUP(Saisie!C2697,Barème!A:A,Barème!F:F,"ERREUR CODE PRODUIT"))</f>
        <v/>
      </c>
      <c r="B2696" s="25" t="str">
        <f>IF(OR(A2696="08",A2696="07",MID(Saisie!C2697,4,4)="0804",MID(Saisie!C2697,4,4)="0907",A2696=""),"",_xlfn.XLOOKUP(A2696,Matériau!A:A,Matériau!C:C,"ERREUR MATERIAU"))</f>
        <v/>
      </c>
      <c r="C2696" s="25" t="str">
        <f>IF(B2696="","",_xlfn.XLOOKUP(B2696,Questions!A:A,Questions!C:C,""))</f>
        <v/>
      </c>
      <c r="D2696" s="25" t="str">
        <f>IF(B2696="","",_xlfn.XLOOKUP(B2696&amp;"_"&amp;Saisie!F2697,'Réponses'!D:D,'Réponses'!C:C,""))</f>
        <v/>
      </c>
      <c r="E2696" s="25" t="str">
        <f>IF(D2696="","",_xlfn.XLOOKUP(D2696,'Réponses'!C:C,'Réponses'!F:F,"ERREUR PROCHAINE QUESTION"))</f>
        <v/>
      </c>
      <c r="F2696" s="25" t="str">
        <f>IF(E2696="","",_xlfn.XLOOKUP(E2696,Questions!$A:$A,Questions!$C:$C,""))</f>
        <v/>
      </c>
      <c r="G2696" s="25" t="str">
        <f>IF(E2696="","",_xlfn.XLOOKUP(E2696&amp;"_"&amp;Saisie!H2697,'Réponses'!D:D,'Réponses'!C:C,""))</f>
        <v/>
      </c>
      <c r="H2696" s="25" t="str">
        <f>IF(G2696="","",_xlfn.XLOOKUP(G2696,'Réponses'!C:C,'Réponses'!F:F,"ERREUR PROCHAINE QUESTION"))</f>
        <v/>
      </c>
      <c r="I2696" s="25" t="str">
        <f>IF(H2696="","",_xlfn.XLOOKUP(H2696,Questions!$A:$A,Questions!$C:$C,"ERREUR TYPE"))</f>
        <v/>
      </c>
      <c r="J2696" s="25" t="str">
        <f>IF(H2696="","",_xlfn.XLOOKUP(H2696&amp;"_"&amp;Saisie!J2697,'Réponses'!D:D,'Réponses'!C:C,""))</f>
        <v/>
      </c>
      <c r="K2696" s="25" t="str">
        <f>IF(J2696="","",_xlfn.XLOOKUP(J2696,'Réponses'!C:C,'Réponses'!F:F,"ERREUR PROCHAINE QUESTION"))</f>
        <v/>
      </c>
      <c r="L2696" s="25" t="str">
        <f>IF(K2696="","",_xlfn.XLOOKUP(K2696,Questions!$A:$A,Questions!$C:$C,""))</f>
        <v/>
      </c>
      <c r="M2696" s="25" t="str">
        <f>IF(K2696="","",_xlfn.XLOOKUP(K2696&amp;"_"&amp;Saisie!L2697,'Réponses'!D:D,'Réponses'!C:C,""))</f>
        <v/>
      </c>
      <c r="N2696" s="25" t="str">
        <f>IF(M2696="","",_xlfn.XLOOKUP(M2696,'Réponses'!C:C,'Réponses'!F:F,"ERREUR PROCHAINE QUESTION"))</f>
        <v/>
      </c>
      <c r="O2696" s="25" t="str">
        <f>IF(N2696="","",_xlfn.XLOOKUP(N2696,Questions!$A:$A,Questions!$C:$C,"ERREUR TYPE"))</f>
        <v/>
      </c>
      <c r="P2696" s="25" t="str">
        <f>IF(N2696="","",_xlfn.XLOOKUP(N2696&amp;"_"&amp;Saisie!N2697,'Réponses'!D:D,'Réponses'!C:C,""))</f>
        <v/>
      </c>
      <c r="Q2696" s="25" t="str">
        <f t="shared" si="42"/>
        <v/>
      </c>
    </row>
    <row r="2697" spans="1:17">
      <c r="A2697" s="25" t="str">
        <f>IF(ISBLANK(Saisie!C2698),"",_xlfn.XLOOKUP(Saisie!C2698,Barème!A:A,Barème!F:F,"ERREUR CODE PRODUIT"))</f>
        <v/>
      </c>
      <c r="B2697" s="25" t="str">
        <f>IF(OR(A2697="08",A2697="07",MID(Saisie!C2698,4,4)="0804",MID(Saisie!C2698,4,4)="0907",A2697=""),"",_xlfn.XLOOKUP(A2697,Matériau!A:A,Matériau!C:C,"ERREUR MATERIAU"))</f>
        <v/>
      </c>
      <c r="C2697" s="25" t="str">
        <f>IF(B2697="","",_xlfn.XLOOKUP(B2697,Questions!A:A,Questions!C:C,""))</f>
        <v/>
      </c>
      <c r="D2697" s="25" t="str">
        <f>IF(B2697="","",_xlfn.XLOOKUP(B2697&amp;"_"&amp;Saisie!F2698,'Réponses'!D:D,'Réponses'!C:C,""))</f>
        <v/>
      </c>
      <c r="E2697" s="25" t="str">
        <f>IF(D2697="","",_xlfn.XLOOKUP(D2697,'Réponses'!C:C,'Réponses'!F:F,"ERREUR PROCHAINE QUESTION"))</f>
        <v/>
      </c>
      <c r="F2697" s="25" t="str">
        <f>IF(E2697="","",_xlfn.XLOOKUP(E2697,Questions!$A:$A,Questions!$C:$C,""))</f>
        <v/>
      </c>
      <c r="G2697" s="25" t="str">
        <f>IF(E2697="","",_xlfn.XLOOKUP(E2697&amp;"_"&amp;Saisie!H2698,'Réponses'!D:D,'Réponses'!C:C,""))</f>
        <v/>
      </c>
      <c r="H2697" s="25" t="str">
        <f>IF(G2697="","",_xlfn.XLOOKUP(G2697,'Réponses'!C:C,'Réponses'!F:F,"ERREUR PROCHAINE QUESTION"))</f>
        <v/>
      </c>
      <c r="I2697" s="25" t="str">
        <f>IF(H2697="","",_xlfn.XLOOKUP(H2697,Questions!$A:$A,Questions!$C:$C,"ERREUR TYPE"))</f>
        <v/>
      </c>
      <c r="J2697" s="25" t="str">
        <f>IF(H2697="","",_xlfn.XLOOKUP(H2697&amp;"_"&amp;Saisie!J2698,'Réponses'!D:D,'Réponses'!C:C,""))</f>
        <v/>
      </c>
      <c r="K2697" s="25" t="str">
        <f>IF(J2697="","",_xlfn.XLOOKUP(J2697,'Réponses'!C:C,'Réponses'!F:F,"ERREUR PROCHAINE QUESTION"))</f>
        <v/>
      </c>
      <c r="L2697" s="25" t="str">
        <f>IF(K2697="","",_xlfn.XLOOKUP(K2697,Questions!$A:$A,Questions!$C:$C,""))</f>
        <v/>
      </c>
      <c r="M2697" s="25" t="str">
        <f>IF(K2697="","",_xlfn.XLOOKUP(K2697&amp;"_"&amp;Saisie!L2698,'Réponses'!D:D,'Réponses'!C:C,""))</f>
        <v/>
      </c>
      <c r="N2697" s="25" t="str">
        <f>IF(M2697="","",_xlfn.XLOOKUP(M2697,'Réponses'!C:C,'Réponses'!F:F,"ERREUR PROCHAINE QUESTION"))</f>
        <v/>
      </c>
      <c r="O2697" s="25" t="str">
        <f>IF(N2697="","",_xlfn.XLOOKUP(N2697,Questions!$A:$A,Questions!$C:$C,"ERREUR TYPE"))</f>
        <v/>
      </c>
      <c r="P2697" s="25" t="str">
        <f>IF(N2697="","",_xlfn.XLOOKUP(N2697&amp;"_"&amp;Saisie!N2698,'Réponses'!D:D,'Réponses'!C:C,""))</f>
        <v/>
      </c>
      <c r="Q2697" s="25" t="str">
        <f t="shared" si="42"/>
        <v/>
      </c>
    </row>
    <row r="2698" spans="1:17">
      <c r="A2698" s="25" t="str">
        <f>IF(ISBLANK(Saisie!C2699),"",_xlfn.XLOOKUP(Saisie!C2699,Barème!A:A,Barème!F:F,"ERREUR CODE PRODUIT"))</f>
        <v/>
      </c>
      <c r="B2698" s="25" t="str">
        <f>IF(OR(A2698="08",A2698="07",MID(Saisie!C2699,4,4)="0804",MID(Saisie!C2699,4,4)="0907",A2698=""),"",_xlfn.XLOOKUP(A2698,Matériau!A:A,Matériau!C:C,"ERREUR MATERIAU"))</f>
        <v/>
      </c>
      <c r="C2698" s="25" t="str">
        <f>IF(B2698="","",_xlfn.XLOOKUP(B2698,Questions!A:A,Questions!C:C,""))</f>
        <v/>
      </c>
      <c r="D2698" s="25" t="str">
        <f>IF(B2698="","",_xlfn.XLOOKUP(B2698&amp;"_"&amp;Saisie!F2699,'Réponses'!D:D,'Réponses'!C:C,""))</f>
        <v/>
      </c>
      <c r="E2698" s="25" t="str">
        <f>IF(D2698="","",_xlfn.XLOOKUP(D2698,'Réponses'!C:C,'Réponses'!F:F,"ERREUR PROCHAINE QUESTION"))</f>
        <v/>
      </c>
      <c r="F2698" s="25" t="str">
        <f>IF(E2698="","",_xlfn.XLOOKUP(E2698,Questions!$A:$A,Questions!$C:$C,""))</f>
        <v/>
      </c>
      <c r="G2698" s="25" t="str">
        <f>IF(E2698="","",_xlfn.XLOOKUP(E2698&amp;"_"&amp;Saisie!H2699,'Réponses'!D:D,'Réponses'!C:C,""))</f>
        <v/>
      </c>
      <c r="H2698" s="25" t="str">
        <f>IF(G2698="","",_xlfn.XLOOKUP(G2698,'Réponses'!C:C,'Réponses'!F:F,"ERREUR PROCHAINE QUESTION"))</f>
        <v/>
      </c>
      <c r="I2698" s="25" t="str">
        <f>IF(H2698="","",_xlfn.XLOOKUP(H2698,Questions!$A:$A,Questions!$C:$C,"ERREUR TYPE"))</f>
        <v/>
      </c>
      <c r="J2698" s="25" t="str">
        <f>IF(H2698="","",_xlfn.XLOOKUP(H2698&amp;"_"&amp;Saisie!J2699,'Réponses'!D:D,'Réponses'!C:C,""))</f>
        <v/>
      </c>
      <c r="K2698" s="25" t="str">
        <f>IF(J2698="","",_xlfn.XLOOKUP(J2698,'Réponses'!C:C,'Réponses'!F:F,"ERREUR PROCHAINE QUESTION"))</f>
        <v/>
      </c>
      <c r="L2698" s="25" t="str">
        <f>IF(K2698="","",_xlfn.XLOOKUP(K2698,Questions!$A:$A,Questions!$C:$C,""))</f>
        <v/>
      </c>
      <c r="M2698" s="25" t="str">
        <f>IF(K2698="","",_xlfn.XLOOKUP(K2698&amp;"_"&amp;Saisie!L2699,'Réponses'!D:D,'Réponses'!C:C,""))</f>
        <v/>
      </c>
      <c r="N2698" s="25" t="str">
        <f>IF(M2698="","",_xlfn.XLOOKUP(M2698,'Réponses'!C:C,'Réponses'!F:F,"ERREUR PROCHAINE QUESTION"))</f>
        <v/>
      </c>
      <c r="O2698" s="25" t="str">
        <f>IF(N2698="","",_xlfn.XLOOKUP(N2698,Questions!$A:$A,Questions!$C:$C,"ERREUR TYPE"))</f>
        <v/>
      </c>
      <c r="P2698" s="25" t="str">
        <f>IF(N2698="","",_xlfn.XLOOKUP(N2698&amp;"_"&amp;Saisie!N2699,'Réponses'!D:D,'Réponses'!C:C,""))</f>
        <v/>
      </c>
      <c r="Q2698" s="25" t="str">
        <f t="shared" si="42"/>
        <v/>
      </c>
    </row>
    <row r="2699" spans="1:17">
      <c r="A2699" s="25" t="str">
        <f>IF(ISBLANK(Saisie!C2700),"",_xlfn.XLOOKUP(Saisie!C2700,Barème!A:A,Barème!F:F,"ERREUR CODE PRODUIT"))</f>
        <v/>
      </c>
      <c r="B2699" s="25" t="str">
        <f>IF(OR(A2699="08",A2699="07",MID(Saisie!C2700,4,4)="0804",MID(Saisie!C2700,4,4)="0907",A2699=""),"",_xlfn.XLOOKUP(A2699,Matériau!A:A,Matériau!C:C,"ERREUR MATERIAU"))</f>
        <v/>
      </c>
      <c r="C2699" s="25" t="str">
        <f>IF(B2699="","",_xlfn.XLOOKUP(B2699,Questions!A:A,Questions!C:C,""))</f>
        <v/>
      </c>
      <c r="D2699" s="25" t="str">
        <f>IF(B2699="","",_xlfn.XLOOKUP(B2699&amp;"_"&amp;Saisie!F2700,'Réponses'!D:D,'Réponses'!C:C,""))</f>
        <v/>
      </c>
      <c r="E2699" s="25" t="str">
        <f>IF(D2699="","",_xlfn.XLOOKUP(D2699,'Réponses'!C:C,'Réponses'!F:F,"ERREUR PROCHAINE QUESTION"))</f>
        <v/>
      </c>
      <c r="F2699" s="25" t="str">
        <f>IF(E2699="","",_xlfn.XLOOKUP(E2699,Questions!$A:$A,Questions!$C:$C,""))</f>
        <v/>
      </c>
      <c r="G2699" s="25" t="str">
        <f>IF(E2699="","",_xlfn.XLOOKUP(E2699&amp;"_"&amp;Saisie!H2700,'Réponses'!D:D,'Réponses'!C:C,""))</f>
        <v/>
      </c>
      <c r="H2699" s="25" t="str">
        <f>IF(G2699="","",_xlfn.XLOOKUP(G2699,'Réponses'!C:C,'Réponses'!F:F,"ERREUR PROCHAINE QUESTION"))</f>
        <v/>
      </c>
      <c r="I2699" s="25" t="str">
        <f>IF(H2699="","",_xlfn.XLOOKUP(H2699,Questions!$A:$A,Questions!$C:$C,"ERREUR TYPE"))</f>
        <v/>
      </c>
      <c r="J2699" s="25" t="str">
        <f>IF(H2699="","",_xlfn.XLOOKUP(H2699&amp;"_"&amp;Saisie!J2700,'Réponses'!D:D,'Réponses'!C:C,""))</f>
        <v/>
      </c>
      <c r="K2699" s="25" t="str">
        <f>IF(J2699="","",_xlfn.XLOOKUP(J2699,'Réponses'!C:C,'Réponses'!F:F,"ERREUR PROCHAINE QUESTION"))</f>
        <v/>
      </c>
      <c r="L2699" s="25" t="str">
        <f>IF(K2699="","",_xlfn.XLOOKUP(K2699,Questions!$A:$A,Questions!$C:$C,""))</f>
        <v/>
      </c>
      <c r="M2699" s="25" t="str">
        <f>IF(K2699="","",_xlfn.XLOOKUP(K2699&amp;"_"&amp;Saisie!L2700,'Réponses'!D:D,'Réponses'!C:C,""))</f>
        <v/>
      </c>
      <c r="N2699" s="25" t="str">
        <f>IF(M2699="","",_xlfn.XLOOKUP(M2699,'Réponses'!C:C,'Réponses'!F:F,"ERREUR PROCHAINE QUESTION"))</f>
        <v/>
      </c>
      <c r="O2699" s="25" t="str">
        <f>IF(N2699="","",_xlfn.XLOOKUP(N2699,Questions!$A:$A,Questions!$C:$C,"ERREUR TYPE"))</f>
        <v/>
      </c>
      <c r="P2699" s="25" t="str">
        <f>IF(N2699="","",_xlfn.XLOOKUP(N2699&amp;"_"&amp;Saisie!N2700,'Réponses'!D:D,'Réponses'!C:C,""))</f>
        <v/>
      </c>
      <c r="Q2699" s="25" t="str">
        <f t="shared" si="42"/>
        <v/>
      </c>
    </row>
    <row r="2700" spans="1:17">
      <c r="A2700" s="25" t="str">
        <f>IF(ISBLANK(Saisie!C2701),"",_xlfn.XLOOKUP(Saisie!C2701,Barème!A:A,Barème!F:F,"ERREUR CODE PRODUIT"))</f>
        <v/>
      </c>
      <c r="B2700" s="25" t="str">
        <f>IF(OR(A2700="08",A2700="07",MID(Saisie!C2701,4,4)="0804",MID(Saisie!C2701,4,4)="0907",A2700=""),"",_xlfn.XLOOKUP(A2700,Matériau!A:A,Matériau!C:C,"ERREUR MATERIAU"))</f>
        <v/>
      </c>
      <c r="C2700" s="25" t="str">
        <f>IF(B2700="","",_xlfn.XLOOKUP(B2700,Questions!A:A,Questions!C:C,""))</f>
        <v/>
      </c>
      <c r="D2700" s="25" t="str">
        <f>IF(B2700="","",_xlfn.XLOOKUP(B2700&amp;"_"&amp;Saisie!F2701,'Réponses'!D:D,'Réponses'!C:C,""))</f>
        <v/>
      </c>
      <c r="E2700" s="25" t="str">
        <f>IF(D2700="","",_xlfn.XLOOKUP(D2700,'Réponses'!C:C,'Réponses'!F:F,"ERREUR PROCHAINE QUESTION"))</f>
        <v/>
      </c>
      <c r="F2700" s="25" t="str">
        <f>IF(E2700="","",_xlfn.XLOOKUP(E2700,Questions!$A:$A,Questions!$C:$C,""))</f>
        <v/>
      </c>
      <c r="G2700" s="25" t="str">
        <f>IF(E2700="","",_xlfn.XLOOKUP(E2700&amp;"_"&amp;Saisie!H2701,'Réponses'!D:D,'Réponses'!C:C,""))</f>
        <v/>
      </c>
      <c r="H2700" s="25" t="str">
        <f>IF(G2700="","",_xlfn.XLOOKUP(G2700,'Réponses'!C:C,'Réponses'!F:F,"ERREUR PROCHAINE QUESTION"))</f>
        <v/>
      </c>
      <c r="I2700" s="25" t="str">
        <f>IF(H2700="","",_xlfn.XLOOKUP(H2700,Questions!$A:$A,Questions!$C:$C,"ERREUR TYPE"))</f>
        <v/>
      </c>
      <c r="J2700" s="25" t="str">
        <f>IF(H2700="","",_xlfn.XLOOKUP(H2700&amp;"_"&amp;Saisie!J2701,'Réponses'!D:D,'Réponses'!C:C,""))</f>
        <v/>
      </c>
      <c r="K2700" s="25" t="str">
        <f>IF(J2700="","",_xlfn.XLOOKUP(J2700,'Réponses'!C:C,'Réponses'!F:F,"ERREUR PROCHAINE QUESTION"))</f>
        <v/>
      </c>
      <c r="L2700" s="25" t="str">
        <f>IF(K2700="","",_xlfn.XLOOKUP(K2700,Questions!$A:$A,Questions!$C:$C,""))</f>
        <v/>
      </c>
      <c r="M2700" s="25" t="str">
        <f>IF(K2700="","",_xlfn.XLOOKUP(K2700&amp;"_"&amp;Saisie!L2701,'Réponses'!D:D,'Réponses'!C:C,""))</f>
        <v/>
      </c>
      <c r="N2700" s="25" t="str">
        <f>IF(M2700="","",_xlfn.XLOOKUP(M2700,'Réponses'!C:C,'Réponses'!F:F,"ERREUR PROCHAINE QUESTION"))</f>
        <v/>
      </c>
      <c r="O2700" s="25" t="str">
        <f>IF(N2700="","",_xlfn.XLOOKUP(N2700,Questions!$A:$A,Questions!$C:$C,"ERREUR TYPE"))</f>
        <v/>
      </c>
      <c r="P2700" s="25" t="str">
        <f>IF(N2700="","",_xlfn.XLOOKUP(N2700&amp;"_"&amp;Saisie!N2701,'Réponses'!D:D,'Réponses'!C:C,""))</f>
        <v/>
      </c>
      <c r="Q2700" s="25" t="str">
        <f t="shared" si="42"/>
        <v/>
      </c>
    </row>
    <row r="2701" spans="1:17">
      <c r="A2701" s="25" t="str">
        <f>IF(ISBLANK(Saisie!C2702),"",_xlfn.XLOOKUP(Saisie!C2702,Barème!A:A,Barème!F:F,"ERREUR CODE PRODUIT"))</f>
        <v/>
      </c>
      <c r="B2701" s="25" t="str">
        <f>IF(OR(A2701="08",A2701="07",MID(Saisie!C2702,4,4)="0804",MID(Saisie!C2702,4,4)="0907",A2701=""),"",_xlfn.XLOOKUP(A2701,Matériau!A:A,Matériau!C:C,"ERREUR MATERIAU"))</f>
        <v/>
      </c>
      <c r="C2701" s="25" t="str">
        <f>IF(B2701="","",_xlfn.XLOOKUP(B2701,Questions!A:A,Questions!C:C,""))</f>
        <v/>
      </c>
      <c r="D2701" s="25" t="str">
        <f>IF(B2701="","",_xlfn.XLOOKUP(B2701&amp;"_"&amp;Saisie!F2702,'Réponses'!D:D,'Réponses'!C:C,""))</f>
        <v/>
      </c>
      <c r="E2701" s="25" t="str">
        <f>IF(D2701="","",_xlfn.XLOOKUP(D2701,'Réponses'!C:C,'Réponses'!F:F,"ERREUR PROCHAINE QUESTION"))</f>
        <v/>
      </c>
      <c r="F2701" s="25" t="str">
        <f>IF(E2701="","",_xlfn.XLOOKUP(E2701,Questions!$A:$A,Questions!$C:$C,""))</f>
        <v/>
      </c>
      <c r="G2701" s="25" t="str">
        <f>IF(E2701="","",_xlfn.XLOOKUP(E2701&amp;"_"&amp;Saisie!H2702,'Réponses'!D:D,'Réponses'!C:C,""))</f>
        <v/>
      </c>
      <c r="H2701" s="25" t="str">
        <f>IF(G2701="","",_xlfn.XLOOKUP(G2701,'Réponses'!C:C,'Réponses'!F:F,"ERREUR PROCHAINE QUESTION"))</f>
        <v/>
      </c>
      <c r="I2701" s="25" t="str">
        <f>IF(H2701="","",_xlfn.XLOOKUP(H2701,Questions!$A:$A,Questions!$C:$C,"ERREUR TYPE"))</f>
        <v/>
      </c>
      <c r="J2701" s="25" t="str">
        <f>IF(H2701="","",_xlfn.XLOOKUP(H2701&amp;"_"&amp;Saisie!J2702,'Réponses'!D:D,'Réponses'!C:C,""))</f>
        <v/>
      </c>
      <c r="K2701" s="25" t="str">
        <f>IF(J2701="","",_xlfn.XLOOKUP(J2701,'Réponses'!C:C,'Réponses'!F:F,"ERREUR PROCHAINE QUESTION"))</f>
        <v/>
      </c>
      <c r="L2701" s="25" t="str">
        <f>IF(K2701="","",_xlfn.XLOOKUP(K2701,Questions!$A:$A,Questions!$C:$C,""))</f>
        <v/>
      </c>
      <c r="M2701" s="25" t="str">
        <f>IF(K2701="","",_xlfn.XLOOKUP(K2701&amp;"_"&amp;Saisie!L2702,'Réponses'!D:D,'Réponses'!C:C,""))</f>
        <v/>
      </c>
      <c r="N2701" s="25" t="str">
        <f>IF(M2701="","",_xlfn.XLOOKUP(M2701,'Réponses'!C:C,'Réponses'!F:F,"ERREUR PROCHAINE QUESTION"))</f>
        <v/>
      </c>
      <c r="O2701" s="25" t="str">
        <f>IF(N2701="","",_xlfn.XLOOKUP(N2701,Questions!$A:$A,Questions!$C:$C,"ERREUR TYPE"))</f>
        <v/>
      </c>
      <c r="P2701" s="25" t="str">
        <f>IF(N2701="","",_xlfn.XLOOKUP(N2701&amp;"_"&amp;Saisie!N2702,'Réponses'!D:D,'Réponses'!C:C,""))</f>
        <v/>
      </c>
      <c r="Q2701" s="25" t="str">
        <f t="shared" si="42"/>
        <v/>
      </c>
    </row>
    <row r="2702" spans="1:17">
      <c r="A2702" s="25" t="str">
        <f>IF(ISBLANK(Saisie!C2703),"",_xlfn.XLOOKUP(Saisie!C2703,Barème!A:A,Barème!F:F,"ERREUR CODE PRODUIT"))</f>
        <v/>
      </c>
      <c r="B2702" s="25" t="str">
        <f>IF(OR(A2702="08",A2702="07",MID(Saisie!C2703,4,4)="0804",MID(Saisie!C2703,4,4)="0907",A2702=""),"",_xlfn.XLOOKUP(A2702,Matériau!A:A,Matériau!C:C,"ERREUR MATERIAU"))</f>
        <v/>
      </c>
      <c r="C2702" s="25" t="str">
        <f>IF(B2702="","",_xlfn.XLOOKUP(B2702,Questions!A:A,Questions!C:C,""))</f>
        <v/>
      </c>
      <c r="D2702" s="25" t="str">
        <f>IF(B2702="","",_xlfn.XLOOKUP(B2702&amp;"_"&amp;Saisie!F2703,'Réponses'!D:D,'Réponses'!C:C,""))</f>
        <v/>
      </c>
      <c r="E2702" s="25" t="str">
        <f>IF(D2702="","",_xlfn.XLOOKUP(D2702,'Réponses'!C:C,'Réponses'!F:F,"ERREUR PROCHAINE QUESTION"))</f>
        <v/>
      </c>
      <c r="F2702" s="25" t="str">
        <f>IF(E2702="","",_xlfn.XLOOKUP(E2702,Questions!$A:$A,Questions!$C:$C,""))</f>
        <v/>
      </c>
      <c r="G2702" s="25" t="str">
        <f>IF(E2702="","",_xlfn.XLOOKUP(E2702&amp;"_"&amp;Saisie!H2703,'Réponses'!D:D,'Réponses'!C:C,""))</f>
        <v/>
      </c>
      <c r="H2702" s="25" t="str">
        <f>IF(G2702="","",_xlfn.XLOOKUP(G2702,'Réponses'!C:C,'Réponses'!F:F,"ERREUR PROCHAINE QUESTION"))</f>
        <v/>
      </c>
      <c r="I2702" s="25" t="str">
        <f>IF(H2702="","",_xlfn.XLOOKUP(H2702,Questions!$A:$A,Questions!$C:$C,"ERREUR TYPE"))</f>
        <v/>
      </c>
      <c r="J2702" s="25" t="str">
        <f>IF(H2702="","",_xlfn.XLOOKUP(H2702&amp;"_"&amp;Saisie!J2703,'Réponses'!D:D,'Réponses'!C:C,""))</f>
        <v/>
      </c>
      <c r="K2702" s="25" t="str">
        <f>IF(J2702="","",_xlfn.XLOOKUP(J2702,'Réponses'!C:C,'Réponses'!F:F,"ERREUR PROCHAINE QUESTION"))</f>
        <v/>
      </c>
      <c r="L2702" s="25" t="str">
        <f>IF(K2702="","",_xlfn.XLOOKUP(K2702,Questions!$A:$A,Questions!$C:$C,""))</f>
        <v/>
      </c>
      <c r="M2702" s="25" t="str">
        <f>IF(K2702="","",_xlfn.XLOOKUP(K2702&amp;"_"&amp;Saisie!L2703,'Réponses'!D:D,'Réponses'!C:C,""))</f>
        <v/>
      </c>
      <c r="N2702" s="25" t="str">
        <f>IF(M2702="","",_xlfn.XLOOKUP(M2702,'Réponses'!C:C,'Réponses'!F:F,"ERREUR PROCHAINE QUESTION"))</f>
        <v/>
      </c>
      <c r="O2702" s="25" t="str">
        <f>IF(N2702="","",_xlfn.XLOOKUP(N2702,Questions!$A:$A,Questions!$C:$C,"ERREUR TYPE"))</f>
        <v/>
      </c>
      <c r="P2702" s="25" t="str">
        <f>IF(N2702="","",_xlfn.XLOOKUP(N2702&amp;"_"&amp;Saisie!N2703,'Réponses'!D:D,'Réponses'!C:C,""))</f>
        <v/>
      </c>
      <c r="Q2702" s="25" t="str">
        <f t="shared" si="42"/>
        <v/>
      </c>
    </row>
    <row r="2703" spans="1:17">
      <c r="A2703" s="25" t="str">
        <f>IF(ISBLANK(Saisie!C2704),"",_xlfn.XLOOKUP(Saisie!C2704,Barème!A:A,Barème!F:F,"ERREUR CODE PRODUIT"))</f>
        <v/>
      </c>
      <c r="B2703" s="25" t="str">
        <f>IF(OR(A2703="08",A2703="07",MID(Saisie!C2704,4,4)="0804",MID(Saisie!C2704,4,4)="0907",A2703=""),"",_xlfn.XLOOKUP(A2703,Matériau!A:A,Matériau!C:C,"ERREUR MATERIAU"))</f>
        <v/>
      </c>
      <c r="C2703" s="25" t="str">
        <f>IF(B2703="","",_xlfn.XLOOKUP(B2703,Questions!A:A,Questions!C:C,""))</f>
        <v/>
      </c>
      <c r="D2703" s="25" t="str">
        <f>IF(B2703="","",_xlfn.XLOOKUP(B2703&amp;"_"&amp;Saisie!F2704,'Réponses'!D:D,'Réponses'!C:C,""))</f>
        <v/>
      </c>
      <c r="E2703" s="25" t="str">
        <f>IF(D2703="","",_xlfn.XLOOKUP(D2703,'Réponses'!C:C,'Réponses'!F:F,"ERREUR PROCHAINE QUESTION"))</f>
        <v/>
      </c>
      <c r="F2703" s="25" t="str">
        <f>IF(E2703="","",_xlfn.XLOOKUP(E2703,Questions!$A:$A,Questions!$C:$C,""))</f>
        <v/>
      </c>
      <c r="G2703" s="25" t="str">
        <f>IF(E2703="","",_xlfn.XLOOKUP(E2703&amp;"_"&amp;Saisie!H2704,'Réponses'!D:D,'Réponses'!C:C,""))</f>
        <v/>
      </c>
      <c r="H2703" s="25" t="str">
        <f>IF(G2703="","",_xlfn.XLOOKUP(G2703,'Réponses'!C:C,'Réponses'!F:F,"ERREUR PROCHAINE QUESTION"))</f>
        <v/>
      </c>
      <c r="I2703" s="25" t="str">
        <f>IF(H2703="","",_xlfn.XLOOKUP(H2703,Questions!$A:$A,Questions!$C:$C,"ERREUR TYPE"))</f>
        <v/>
      </c>
      <c r="J2703" s="25" t="str">
        <f>IF(H2703="","",_xlfn.XLOOKUP(H2703&amp;"_"&amp;Saisie!J2704,'Réponses'!D:D,'Réponses'!C:C,""))</f>
        <v/>
      </c>
      <c r="K2703" s="25" t="str">
        <f>IF(J2703="","",_xlfn.XLOOKUP(J2703,'Réponses'!C:C,'Réponses'!F:F,"ERREUR PROCHAINE QUESTION"))</f>
        <v/>
      </c>
      <c r="L2703" s="25" t="str">
        <f>IF(K2703="","",_xlfn.XLOOKUP(K2703,Questions!$A:$A,Questions!$C:$C,""))</f>
        <v/>
      </c>
      <c r="M2703" s="25" t="str">
        <f>IF(K2703="","",_xlfn.XLOOKUP(K2703&amp;"_"&amp;Saisie!L2704,'Réponses'!D:D,'Réponses'!C:C,""))</f>
        <v/>
      </c>
      <c r="N2703" s="25" t="str">
        <f>IF(M2703="","",_xlfn.XLOOKUP(M2703,'Réponses'!C:C,'Réponses'!F:F,"ERREUR PROCHAINE QUESTION"))</f>
        <v/>
      </c>
      <c r="O2703" s="25" t="str">
        <f>IF(N2703="","",_xlfn.XLOOKUP(N2703,Questions!$A:$A,Questions!$C:$C,"ERREUR TYPE"))</f>
        <v/>
      </c>
      <c r="P2703" s="25" t="str">
        <f>IF(N2703="","",_xlfn.XLOOKUP(N2703&amp;"_"&amp;Saisie!N2704,'Réponses'!D:D,'Réponses'!C:C,""))</f>
        <v/>
      </c>
      <c r="Q2703" s="25" t="str">
        <f t="shared" si="42"/>
        <v/>
      </c>
    </row>
    <row r="2704" spans="1:17">
      <c r="A2704" s="25" t="str">
        <f>IF(ISBLANK(Saisie!C2705),"",_xlfn.XLOOKUP(Saisie!C2705,Barème!A:A,Barème!F:F,"ERREUR CODE PRODUIT"))</f>
        <v/>
      </c>
      <c r="B2704" s="25" t="str">
        <f>IF(OR(A2704="08",A2704="07",MID(Saisie!C2705,4,4)="0804",MID(Saisie!C2705,4,4)="0907",A2704=""),"",_xlfn.XLOOKUP(A2704,Matériau!A:A,Matériau!C:C,"ERREUR MATERIAU"))</f>
        <v/>
      </c>
      <c r="C2704" s="25" t="str">
        <f>IF(B2704="","",_xlfn.XLOOKUP(B2704,Questions!A:A,Questions!C:C,""))</f>
        <v/>
      </c>
      <c r="D2704" s="25" t="str">
        <f>IF(B2704="","",_xlfn.XLOOKUP(B2704&amp;"_"&amp;Saisie!F2705,'Réponses'!D:D,'Réponses'!C:C,""))</f>
        <v/>
      </c>
      <c r="E2704" s="25" t="str">
        <f>IF(D2704="","",_xlfn.XLOOKUP(D2704,'Réponses'!C:C,'Réponses'!F:F,"ERREUR PROCHAINE QUESTION"))</f>
        <v/>
      </c>
      <c r="F2704" s="25" t="str">
        <f>IF(E2704="","",_xlfn.XLOOKUP(E2704,Questions!$A:$A,Questions!$C:$C,""))</f>
        <v/>
      </c>
      <c r="G2704" s="25" t="str">
        <f>IF(E2704="","",_xlfn.XLOOKUP(E2704&amp;"_"&amp;Saisie!H2705,'Réponses'!D:D,'Réponses'!C:C,""))</f>
        <v/>
      </c>
      <c r="H2704" s="25" t="str">
        <f>IF(G2704="","",_xlfn.XLOOKUP(G2704,'Réponses'!C:C,'Réponses'!F:F,"ERREUR PROCHAINE QUESTION"))</f>
        <v/>
      </c>
      <c r="I2704" s="25" t="str">
        <f>IF(H2704="","",_xlfn.XLOOKUP(H2704,Questions!$A:$A,Questions!$C:$C,"ERREUR TYPE"))</f>
        <v/>
      </c>
      <c r="J2704" s="25" t="str">
        <f>IF(H2704="","",_xlfn.XLOOKUP(H2704&amp;"_"&amp;Saisie!J2705,'Réponses'!D:D,'Réponses'!C:C,""))</f>
        <v/>
      </c>
      <c r="K2704" s="25" t="str">
        <f>IF(J2704="","",_xlfn.XLOOKUP(J2704,'Réponses'!C:C,'Réponses'!F:F,"ERREUR PROCHAINE QUESTION"))</f>
        <v/>
      </c>
      <c r="L2704" s="25" t="str">
        <f>IF(K2704="","",_xlfn.XLOOKUP(K2704,Questions!$A:$A,Questions!$C:$C,""))</f>
        <v/>
      </c>
      <c r="M2704" s="25" t="str">
        <f>IF(K2704="","",_xlfn.XLOOKUP(K2704&amp;"_"&amp;Saisie!L2705,'Réponses'!D:D,'Réponses'!C:C,""))</f>
        <v/>
      </c>
      <c r="N2704" s="25" t="str">
        <f>IF(M2704="","",_xlfn.XLOOKUP(M2704,'Réponses'!C:C,'Réponses'!F:F,"ERREUR PROCHAINE QUESTION"))</f>
        <v/>
      </c>
      <c r="O2704" s="25" t="str">
        <f>IF(N2704="","",_xlfn.XLOOKUP(N2704,Questions!$A:$A,Questions!$C:$C,"ERREUR TYPE"))</f>
        <v/>
      </c>
      <c r="P2704" s="25" t="str">
        <f>IF(N2704="","",_xlfn.XLOOKUP(N2704&amp;"_"&amp;Saisie!N2705,'Réponses'!D:D,'Réponses'!C:C,""))</f>
        <v/>
      </c>
      <c r="Q2704" s="25" t="str">
        <f t="shared" si="42"/>
        <v/>
      </c>
    </row>
    <row r="2705" spans="1:17">
      <c r="A2705" s="25" t="str">
        <f>IF(ISBLANK(Saisie!C2706),"",_xlfn.XLOOKUP(Saisie!C2706,Barème!A:A,Barème!F:F,"ERREUR CODE PRODUIT"))</f>
        <v/>
      </c>
      <c r="B2705" s="25" t="str">
        <f>IF(OR(A2705="08",A2705="07",MID(Saisie!C2706,4,4)="0804",MID(Saisie!C2706,4,4)="0907",A2705=""),"",_xlfn.XLOOKUP(A2705,Matériau!A:A,Matériau!C:C,"ERREUR MATERIAU"))</f>
        <v/>
      </c>
      <c r="C2705" s="25" t="str">
        <f>IF(B2705="","",_xlfn.XLOOKUP(B2705,Questions!A:A,Questions!C:C,""))</f>
        <v/>
      </c>
      <c r="D2705" s="25" t="str">
        <f>IF(B2705="","",_xlfn.XLOOKUP(B2705&amp;"_"&amp;Saisie!F2706,'Réponses'!D:D,'Réponses'!C:C,""))</f>
        <v/>
      </c>
      <c r="E2705" s="25" t="str">
        <f>IF(D2705="","",_xlfn.XLOOKUP(D2705,'Réponses'!C:C,'Réponses'!F:F,"ERREUR PROCHAINE QUESTION"))</f>
        <v/>
      </c>
      <c r="F2705" s="25" t="str">
        <f>IF(E2705="","",_xlfn.XLOOKUP(E2705,Questions!$A:$A,Questions!$C:$C,""))</f>
        <v/>
      </c>
      <c r="G2705" s="25" t="str">
        <f>IF(E2705="","",_xlfn.XLOOKUP(E2705&amp;"_"&amp;Saisie!H2706,'Réponses'!D:D,'Réponses'!C:C,""))</f>
        <v/>
      </c>
      <c r="H2705" s="25" t="str">
        <f>IF(G2705="","",_xlfn.XLOOKUP(G2705,'Réponses'!C:C,'Réponses'!F:F,"ERREUR PROCHAINE QUESTION"))</f>
        <v/>
      </c>
      <c r="I2705" s="25" t="str">
        <f>IF(H2705="","",_xlfn.XLOOKUP(H2705,Questions!$A:$A,Questions!$C:$C,"ERREUR TYPE"))</f>
        <v/>
      </c>
      <c r="J2705" s="25" t="str">
        <f>IF(H2705="","",_xlfn.XLOOKUP(H2705&amp;"_"&amp;Saisie!J2706,'Réponses'!D:D,'Réponses'!C:C,""))</f>
        <v/>
      </c>
      <c r="K2705" s="25" t="str">
        <f>IF(J2705="","",_xlfn.XLOOKUP(J2705,'Réponses'!C:C,'Réponses'!F:F,"ERREUR PROCHAINE QUESTION"))</f>
        <v/>
      </c>
      <c r="L2705" s="25" t="str">
        <f>IF(K2705="","",_xlfn.XLOOKUP(K2705,Questions!$A:$A,Questions!$C:$C,""))</f>
        <v/>
      </c>
      <c r="M2705" s="25" t="str">
        <f>IF(K2705="","",_xlfn.XLOOKUP(K2705&amp;"_"&amp;Saisie!L2706,'Réponses'!D:D,'Réponses'!C:C,""))</f>
        <v/>
      </c>
      <c r="N2705" s="25" t="str">
        <f>IF(M2705="","",_xlfn.XLOOKUP(M2705,'Réponses'!C:C,'Réponses'!F:F,"ERREUR PROCHAINE QUESTION"))</f>
        <v/>
      </c>
      <c r="O2705" s="25" t="str">
        <f>IF(N2705="","",_xlfn.XLOOKUP(N2705,Questions!$A:$A,Questions!$C:$C,"ERREUR TYPE"))</f>
        <v/>
      </c>
      <c r="P2705" s="25" t="str">
        <f>IF(N2705="","",_xlfn.XLOOKUP(N2705&amp;"_"&amp;Saisie!N2706,'Réponses'!D:D,'Réponses'!C:C,""))</f>
        <v/>
      </c>
      <c r="Q2705" s="25" t="str">
        <f t="shared" si="42"/>
        <v/>
      </c>
    </row>
    <row r="2706" spans="1:17">
      <c r="A2706" s="25" t="str">
        <f>IF(ISBLANK(Saisie!C2707),"",_xlfn.XLOOKUP(Saisie!C2707,Barème!A:A,Barème!F:F,"ERREUR CODE PRODUIT"))</f>
        <v/>
      </c>
      <c r="B2706" s="25" t="str">
        <f>IF(OR(A2706="08",A2706="07",MID(Saisie!C2707,4,4)="0804",MID(Saisie!C2707,4,4)="0907",A2706=""),"",_xlfn.XLOOKUP(A2706,Matériau!A:A,Matériau!C:C,"ERREUR MATERIAU"))</f>
        <v/>
      </c>
      <c r="C2706" s="25" t="str">
        <f>IF(B2706="","",_xlfn.XLOOKUP(B2706,Questions!A:A,Questions!C:C,""))</f>
        <v/>
      </c>
      <c r="D2706" s="25" t="str">
        <f>IF(B2706="","",_xlfn.XLOOKUP(B2706&amp;"_"&amp;Saisie!F2707,'Réponses'!D:D,'Réponses'!C:C,""))</f>
        <v/>
      </c>
      <c r="E2706" s="25" t="str">
        <f>IF(D2706="","",_xlfn.XLOOKUP(D2706,'Réponses'!C:C,'Réponses'!F:F,"ERREUR PROCHAINE QUESTION"))</f>
        <v/>
      </c>
      <c r="F2706" s="25" t="str">
        <f>IF(E2706="","",_xlfn.XLOOKUP(E2706,Questions!$A:$A,Questions!$C:$C,""))</f>
        <v/>
      </c>
      <c r="G2706" s="25" t="str">
        <f>IF(E2706="","",_xlfn.XLOOKUP(E2706&amp;"_"&amp;Saisie!H2707,'Réponses'!D:D,'Réponses'!C:C,""))</f>
        <v/>
      </c>
      <c r="H2706" s="25" t="str">
        <f>IF(G2706="","",_xlfn.XLOOKUP(G2706,'Réponses'!C:C,'Réponses'!F:F,"ERREUR PROCHAINE QUESTION"))</f>
        <v/>
      </c>
      <c r="I2706" s="25" t="str">
        <f>IF(H2706="","",_xlfn.XLOOKUP(H2706,Questions!$A:$A,Questions!$C:$C,"ERREUR TYPE"))</f>
        <v/>
      </c>
      <c r="J2706" s="25" t="str">
        <f>IF(H2706="","",_xlfn.XLOOKUP(H2706&amp;"_"&amp;Saisie!J2707,'Réponses'!D:D,'Réponses'!C:C,""))</f>
        <v/>
      </c>
      <c r="K2706" s="25" t="str">
        <f>IF(J2706="","",_xlfn.XLOOKUP(J2706,'Réponses'!C:C,'Réponses'!F:F,"ERREUR PROCHAINE QUESTION"))</f>
        <v/>
      </c>
      <c r="L2706" s="25" t="str">
        <f>IF(K2706="","",_xlfn.XLOOKUP(K2706,Questions!$A:$A,Questions!$C:$C,""))</f>
        <v/>
      </c>
      <c r="M2706" s="25" t="str">
        <f>IF(K2706="","",_xlfn.XLOOKUP(K2706&amp;"_"&amp;Saisie!L2707,'Réponses'!D:D,'Réponses'!C:C,""))</f>
        <v/>
      </c>
      <c r="N2706" s="25" t="str">
        <f>IF(M2706="","",_xlfn.XLOOKUP(M2706,'Réponses'!C:C,'Réponses'!F:F,"ERREUR PROCHAINE QUESTION"))</f>
        <v/>
      </c>
      <c r="O2706" s="25" t="str">
        <f>IF(N2706="","",_xlfn.XLOOKUP(N2706,Questions!$A:$A,Questions!$C:$C,"ERREUR TYPE"))</f>
        <v/>
      </c>
      <c r="P2706" s="25" t="str">
        <f>IF(N2706="","",_xlfn.XLOOKUP(N2706&amp;"_"&amp;Saisie!N2707,'Réponses'!D:D,'Réponses'!C:C,""))</f>
        <v/>
      </c>
      <c r="Q2706" s="25" t="str">
        <f t="shared" si="42"/>
        <v/>
      </c>
    </row>
    <row r="2707" spans="1:17">
      <c r="A2707" s="25" t="str">
        <f>IF(ISBLANK(Saisie!C2708),"",_xlfn.XLOOKUP(Saisie!C2708,Barème!A:A,Barème!F:F,"ERREUR CODE PRODUIT"))</f>
        <v/>
      </c>
      <c r="B2707" s="25" t="str">
        <f>IF(OR(A2707="08",A2707="07",MID(Saisie!C2708,4,4)="0804",MID(Saisie!C2708,4,4)="0907",A2707=""),"",_xlfn.XLOOKUP(A2707,Matériau!A:A,Matériau!C:C,"ERREUR MATERIAU"))</f>
        <v/>
      </c>
      <c r="C2707" s="25" t="str">
        <f>IF(B2707="","",_xlfn.XLOOKUP(B2707,Questions!A:A,Questions!C:C,""))</f>
        <v/>
      </c>
      <c r="D2707" s="25" t="str">
        <f>IF(B2707="","",_xlfn.XLOOKUP(B2707&amp;"_"&amp;Saisie!F2708,'Réponses'!D:D,'Réponses'!C:C,""))</f>
        <v/>
      </c>
      <c r="E2707" s="25" t="str">
        <f>IF(D2707="","",_xlfn.XLOOKUP(D2707,'Réponses'!C:C,'Réponses'!F:F,"ERREUR PROCHAINE QUESTION"))</f>
        <v/>
      </c>
      <c r="F2707" s="25" t="str">
        <f>IF(E2707="","",_xlfn.XLOOKUP(E2707,Questions!$A:$A,Questions!$C:$C,""))</f>
        <v/>
      </c>
      <c r="G2707" s="25" t="str">
        <f>IF(E2707="","",_xlfn.XLOOKUP(E2707&amp;"_"&amp;Saisie!H2708,'Réponses'!D:D,'Réponses'!C:C,""))</f>
        <v/>
      </c>
      <c r="H2707" s="25" t="str">
        <f>IF(G2707="","",_xlfn.XLOOKUP(G2707,'Réponses'!C:C,'Réponses'!F:F,"ERREUR PROCHAINE QUESTION"))</f>
        <v/>
      </c>
      <c r="I2707" s="25" t="str">
        <f>IF(H2707="","",_xlfn.XLOOKUP(H2707,Questions!$A:$A,Questions!$C:$C,"ERREUR TYPE"))</f>
        <v/>
      </c>
      <c r="J2707" s="25" t="str">
        <f>IF(H2707="","",_xlfn.XLOOKUP(H2707&amp;"_"&amp;Saisie!J2708,'Réponses'!D:D,'Réponses'!C:C,""))</f>
        <v/>
      </c>
      <c r="K2707" s="25" t="str">
        <f>IF(J2707="","",_xlfn.XLOOKUP(J2707,'Réponses'!C:C,'Réponses'!F:F,"ERREUR PROCHAINE QUESTION"))</f>
        <v/>
      </c>
      <c r="L2707" s="25" t="str">
        <f>IF(K2707="","",_xlfn.XLOOKUP(K2707,Questions!$A:$A,Questions!$C:$C,""))</f>
        <v/>
      </c>
      <c r="M2707" s="25" t="str">
        <f>IF(K2707="","",_xlfn.XLOOKUP(K2707&amp;"_"&amp;Saisie!L2708,'Réponses'!D:D,'Réponses'!C:C,""))</f>
        <v/>
      </c>
      <c r="N2707" s="25" t="str">
        <f>IF(M2707="","",_xlfn.XLOOKUP(M2707,'Réponses'!C:C,'Réponses'!F:F,"ERREUR PROCHAINE QUESTION"))</f>
        <v/>
      </c>
      <c r="O2707" s="25" t="str">
        <f>IF(N2707="","",_xlfn.XLOOKUP(N2707,Questions!$A:$A,Questions!$C:$C,"ERREUR TYPE"))</f>
        <v/>
      </c>
      <c r="P2707" s="25" t="str">
        <f>IF(N2707="","",_xlfn.XLOOKUP(N2707&amp;"_"&amp;Saisie!N2708,'Réponses'!D:D,'Réponses'!C:C,""))</f>
        <v/>
      </c>
      <c r="Q2707" s="25" t="str">
        <f t="shared" si="42"/>
        <v/>
      </c>
    </row>
    <row r="2708" spans="1:17">
      <c r="A2708" s="25" t="str">
        <f>IF(ISBLANK(Saisie!C2709),"",_xlfn.XLOOKUP(Saisie!C2709,Barème!A:A,Barème!F:F,"ERREUR CODE PRODUIT"))</f>
        <v/>
      </c>
      <c r="B2708" s="25" t="str">
        <f>IF(OR(A2708="08",A2708="07",MID(Saisie!C2709,4,4)="0804",MID(Saisie!C2709,4,4)="0907",A2708=""),"",_xlfn.XLOOKUP(A2708,Matériau!A:A,Matériau!C:C,"ERREUR MATERIAU"))</f>
        <v/>
      </c>
      <c r="C2708" s="25" t="str">
        <f>IF(B2708="","",_xlfn.XLOOKUP(B2708,Questions!A:A,Questions!C:C,""))</f>
        <v/>
      </c>
      <c r="D2708" s="25" t="str">
        <f>IF(B2708="","",_xlfn.XLOOKUP(B2708&amp;"_"&amp;Saisie!F2709,'Réponses'!D:D,'Réponses'!C:C,""))</f>
        <v/>
      </c>
      <c r="E2708" s="25" t="str">
        <f>IF(D2708="","",_xlfn.XLOOKUP(D2708,'Réponses'!C:C,'Réponses'!F:F,"ERREUR PROCHAINE QUESTION"))</f>
        <v/>
      </c>
      <c r="F2708" s="25" t="str">
        <f>IF(E2708="","",_xlfn.XLOOKUP(E2708,Questions!$A:$A,Questions!$C:$C,""))</f>
        <v/>
      </c>
      <c r="G2708" s="25" t="str">
        <f>IF(E2708="","",_xlfn.XLOOKUP(E2708&amp;"_"&amp;Saisie!H2709,'Réponses'!D:D,'Réponses'!C:C,""))</f>
        <v/>
      </c>
      <c r="H2708" s="25" t="str">
        <f>IF(G2708="","",_xlfn.XLOOKUP(G2708,'Réponses'!C:C,'Réponses'!F:F,"ERREUR PROCHAINE QUESTION"))</f>
        <v/>
      </c>
      <c r="I2708" s="25" t="str">
        <f>IF(H2708="","",_xlfn.XLOOKUP(H2708,Questions!$A:$A,Questions!$C:$C,"ERREUR TYPE"))</f>
        <v/>
      </c>
      <c r="J2708" s="25" t="str">
        <f>IF(H2708="","",_xlfn.XLOOKUP(H2708&amp;"_"&amp;Saisie!J2709,'Réponses'!D:D,'Réponses'!C:C,""))</f>
        <v/>
      </c>
      <c r="K2708" s="25" t="str">
        <f>IF(J2708="","",_xlfn.XLOOKUP(J2708,'Réponses'!C:C,'Réponses'!F:F,"ERREUR PROCHAINE QUESTION"))</f>
        <v/>
      </c>
      <c r="L2708" s="25" t="str">
        <f>IF(K2708="","",_xlfn.XLOOKUP(K2708,Questions!$A:$A,Questions!$C:$C,""))</f>
        <v/>
      </c>
      <c r="M2708" s="25" t="str">
        <f>IF(K2708="","",_xlfn.XLOOKUP(K2708&amp;"_"&amp;Saisie!L2709,'Réponses'!D:D,'Réponses'!C:C,""))</f>
        <v/>
      </c>
      <c r="N2708" s="25" t="str">
        <f>IF(M2708="","",_xlfn.XLOOKUP(M2708,'Réponses'!C:C,'Réponses'!F:F,"ERREUR PROCHAINE QUESTION"))</f>
        <v/>
      </c>
      <c r="O2708" s="25" t="str">
        <f>IF(N2708="","",_xlfn.XLOOKUP(N2708,Questions!$A:$A,Questions!$C:$C,"ERREUR TYPE"))</f>
        <v/>
      </c>
      <c r="P2708" s="25" t="str">
        <f>IF(N2708="","",_xlfn.XLOOKUP(N2708&amp;"_"&amp;Saisie!N2709,'Réponses'!D:D,'Réponses'!C:C,""))</f>
        <v/>
      </c>
      <c r="Q2708" s="25" t="str">
        <f t="shared" si="42"/>
        <v/>
      </c>
    </row>
    <row r="2709" spans="1:17">
      <c r="A2709" s="25" t="str">
        <f>IF(ISBLANK(Saisie!C2710),"",_xlfn.XLOOKUP(Saisie!C2710,Barème!A:A,Barème!F:F,"ERREUR CODE PRODUIT"))</f>
        <v/>
      </c>
      <c r="B2709" s="25" t="str">
        <f>IF(OR(A2709="08",A2709="07",MID(Saisie!C2710,4,4)="0804",MID(Saisie!C2710,4,4)="0907",A2709=""),"",_xlfn.XLOOKUP(A2709,Matériau!A:A,Matériau!C:C,"ERREUR MATERIAU"))</f>
        <v/>
      </c>
      <c r="C2709" s="25" t="str">
        <f>IF(B2709="","",_xlfn.XLOOKUP(B2709,Questions!A:A,Questions!C:C,""))</f>
        <v/>
      </c>
      <c r="D2709" s="25" t="str">
        <f>IF(B2709="","",_xlfn.XLOOKUP(B2709&amp;"_"&amp;Saisie!F2710,'Réponses'!D:D,'Réponses'!C:C,""))</f>
        <v/>
      </c>
      <c r="E2709" s="25" t="str">
        <f>IF(D2709="","",_xlfn.XLOOKUP(D2709,'Réponses'!C:C,'Réponses'!F:F,"ERREUR PROCHAINE QUESTION"))</f>
        <v/>
      </c>
      <c r="F2709" s="25" t="str">
        <f>IF(E2709="","",_xlfn.XLOOKUP(E2709,Questions!$A:$A,Questions!$C:$C,""))</f>
        <v/>
      </c>
      <c r="G2709" s="25" t="str">
        <f>IF(E2709="","",_xlfn.XLOOKUP(E2709&amp;"_"&amp;Saisie!H2710,'Réponses'!D:D,'Réponses'!C:C,""))</f>
        <v/>
      </c>
      <c r="H2709" s="25" t="str">
        <f>IF(G2709="","",_xlfn.XLOOKUP(G2709,'Réponses'!C:C,'Réponses'!F:F,"ERREUR PROCHAINE QUESTION"))</f>
        <v/>
      </c>
      <c r="I2709" s="25" t="str">
        <f>IF(H2709="","",_xlfn.XLOOKUP(H2709,Questions!$A:$A,Questions!$C:$C,"ERREUR TYPE"))</f>
        <v/>
      </c>
      <c r="J2709" s="25" t="str">
        <f>IF(H2709="","",_xlfn.XLOOKUP(H2709&amp;"_"&amp;Saisie!J2710,'Réponses'!D:D,'Réponses'!C:C,""))</f>
        <v/>
      </c>
      <c r="K2709" s="25" t="str">
        <f>IF(J2709="","",_xlfn.XLOOKUP(J2709,'Réponses'!C:C,'Réponses'!F:F,"ERREUR PROCHAINE QUESTION"))</f>
        <v/>
      </c>
      <c r="L2709" s="25" t="str">
        <f>IF(K2709="","",_xlfn.XLOOKUP(K2709,Questions!$A:$A,Questions!$C:$C,""))</f>
        <v/>
      </c>
      <c r="M2709" s="25" t="str">
        <f>IF(K2709="","",_xlfn.XLOOKUP(K2709&amp;"_"&amp;Saisie!L2710,'Réponses'!D:D,'Réponses'!C:C,""))</f>
        <v/>
      </c>
      <c r="N2709" s="25" t="str">
        <f>IF(M2709="","",_xlfn.XLOOKUP(M2709,'Réponses'!C:C,'Réponses'!F:F,"ERREUR PROCHAINE QUESTION"))</f>
        <v/>
      </c>
      <c r="O2709" s="25" t="str">
        <f>IF(N2709="","",_xlfn.XLOOKUP(N2709,Questions!$A:$A,Questions!$C:$C,"ERREUR TYPE"))</f>
        <v/>
      </c>
      <c r="P2709" s="25" t="str">
        <f>IF(N2709="","",_xlfn.XLOOKUP(N2709&amp;"_"&amp;Saisie!N2710,'Réponses'!D:D,'Réponses'!C:C,""))</f>
        <v/>
      </c>
      <c r="Q2709" s="25" t="str">
        <f t="shared" si="42"/>
        <v/>
      </c>
    </row>
    <row r="2710" spans="1:17">
      <c r="A2710" s="25" t="str">
        <f>IF(ISBLANK(Saisie!C2711),"",_xlfn.XLOOKUP(Saisie!C2711,Barème!A:A,Barème!F:F,"ERREUR CODE PRODUIT"))</f>
        <v/>
      </c>
      <c r="B2710" s="25" t="str">
        <f>IF(OR(A2710="08",A2710="07",MID(Saisie!C2711,4,4)="0804",MID(Saisie!C2711,4,4)="0907",A2710=""),"",_xlfn.XLOOKUP(A2710,Matériau!A:A,Matériau!C:C,"ERREUR MATERIAU"))</f>
        <v/>
      </c>
      <c r="C2710" s="25" t="str">
        <f>IF(B2710="","",_xlfn.XLOOKUP(B2710,Questions!A:A,Questions!C:C,""))</f>
        <v/>
      </c>
      <c r="D2710" s="25" t="str">
        <f>IF(B2710="","",_xlfn.XLOOKUP(B2710&amp;"_"&amp;Saisie!F2711,'Réponses'!D:D,'Réponses'!C:C,""))</f>
        <v/>
      </c>
      <c r="E2710" s="25" t="str">
        <f>IF(D2710="","",_xlfn.XLOOKUP(D2710,'Réponses'!C:C,'Réponses'!F:F,"ERREUR PROCHAINE QUESTION"))</f>
        <v/>
      </c>
      <c r="F2710" s="25" t="str">
        <f>IF(E2710="","",_xlfn.XLOOKUP(E2710,Questions!$A:$A,Questions!$C:$C,""))</f>
        <v/>
      </c>
      <c r="G2710" s="25" t="str">
        <f>IF(E2710="","",_xlfn.XLOOKUP(E2710&amp;"_"&amp;Saisie!H2711,'Réponses'!D:D,'Réponses'!C:C,""))</f>
        <v/>
      </c>
      <c r="H2710" s="25" t="str">
        <f>IF(G2710="","",_xlfn.XLOOKUP(G2710,'Réponses'!C:C,'Réponses'!F:F,"ERREUR PROCHAINE QUESTION"))</f>
        <v/>
      </c>
      <c r="I2710" s="25" t="str">
        <f>IF(H2710="","",_xlfn.XLOOKUP(H2710,Questions!$A:$A,Questions!$C:$C,"ERREUR TYPE"))</f>
        <v/>
      </c>
      <c r="J2710" s="25" t="str">
        <f>IF(H2710="","",_xlfn.XLOOKUP(H2710&amp;"_"&amp;Saisie!J2711,'Réponses'!D:D,'Réponses'!C:C,""))</f>
        <v/>
      </c>
      <c r="K2710" s="25" t="str">
        <f>IF(J2710="","",_xlfn.XLOOKUP(J2710,'Réponses'!C:C,'Réponses'!F:F,"ERREUR PROCHAINE QUESTION"))</f>
        <v/>
      </c>
      <c r="L2710" s="25" t="str">
        <f>IF(K2710="","",_xlfn.XLOOKUP(K2710,Questions!$A:$A,Questions!$C:$C,""))</f>
        <v/>
      </c>
      <c r="M2710" s="25" t="str">
        <f>IF(K2710="","",_xlfn.XLOOKUP(K2710&amp;"_"&amp;Saisie!L2711,'Réponses'!D:D,'Réponses'!C:C,""))</f>
        <v/>
      </c>
      <c r="N2710" s="25" t="str">
        <f>IF(M2710="","",_xlfn.XLOOKUP(M2710,'Réponses'!C:C,'Réponses'!F:F,"ERREUR PROCHAINE QUESTION"))</f>
        <v/>
      </c>
      <c r="O2710" s="25" t="str">
        <f>IF(N2710="","",_xlfn.XLOOKUP(N2710,Questions!$A:$A,Questions!$C:$C,"ERREUR TYPE"))</f>
        <v/>
      </c>
      <c r="P2710" s="25" t="str">
        <f>IF(N2710="","",_xlfn.XLOOKUP(N2710&amp;"_"&amp;Saisie!N2711,'Réponses'!D:D,'Réponses'!C:C,""))</f>
        <v/>
      </c>
      <c r="Q2710" s="25" t="str">
        <f t="shared" si="42"/>
        <v/>
      </c>
    </row>
    <row r="2711" spans="1:17">
      <c r="A2711" s="25" t="str">
        <f>IF(ISBLANK(Saisie!C2712),"",_xlfn.XLOOKUP(Saisie!C2712,Barème!A:A,Barème!F:F,"ERREUR CODE PRODUIT"))</f>
        <v/>
      </c>
      <c r="B2711" s="25" t="str">
        <f>IF(OR(A2711="08",A2711="07",MID(Saisie!C2712,4,4)="0804",MID(Saisie!C2712,4,4)="0907",A2711=""),"",_xlfn.XLOOKUP(A2711,Matériau!A:A,Matériau!C:C,"ERREUR MATERIAU"))</f>
        <v/>
      </c>
      <c r="C2711" s="25" t="str">
        <f>IF(B2711="","",_xlfn.XLOOKUP(B2711,Questions!A:A,Questions!C:C,""))</f>
        <v/>
      </c>
      <c r="D2711" s="25" t="str">
        <f>IF(B2711="","",_xlfn.XLOOKUP(B2711&amp;"_"&amp;Saisie!F2712,'Réponses'!D:D,'Réponses'!C:C,""))</f>
        <v/>
      </c>
      <c r="E2711" s="25" t="str">
        <f>IF(D2711="","",_xlfn.XLOOKUP(D2711,'Réponses'!C:C,'Réponses'!F:F,"ERREUR PROCHAINE QUESTION"))</f>
        <v/>
      </c>
      <c r="F2711" s="25" t="str">
        <f>IF(E2711="","",_xlfn.XLOOKUP(E2711,Questions!$A:$A,Questions!$C:$C,""))</f>
        <v/>
      </c>
      <c r="G2711" s="25" t="str">
        <f>IF(E2711="","",_xlfn.XLOOKUP(E2711&amp;"_"&amp;Saisie!H2712,'Réponses'!D:D,'Réponses'!C:C,""))</f>
        <v/>
      </c>
      <c r="H2711" s="25" t="str">
        <f>IF(G2711="","",_xlfn.XLOOKUP(G2711,'Réponses'!C:C,'Réponses'!F:F,"ERREUR PROCHAINE QUESTION"))</f>
        <v/>
      </c>
      <c r="I2711" s="25" t="str">
        <f>IF(H2711="","",_xlfn.XLOOKUP(H2711,Questions!$A:$A,Questions!$C:$C,"ERREUR TYPE"))</f>
        <v/>
      </c>
      <c r="J2711" s="25" t="str">
        <f>IF(H2711="","",_xlfn.XLOOKUP(H2711&amp;"_"&amp;Saisie!J2712,'Réponses'!D:D,'Réponses'!C:C,""))</f>
        <v/>
      </c>
      <c r="K2711" s="25" t="str">
        <f>IF(J2711="","",_xlfn.XLOOKUP(J2711,'Réponses'!C:C,'Réponses'!F:F,"ERREUR PROCHAINE QUESTION"))</f>
        <v/>
      </c>
      <c r="L2711" s="25" t="str">
        <f>IF(K2711="","",_xlfn.XLOOKUP(K2711,Questions!$A:$A,Questions!$C:$C,""))</f>
        <v/>
      </c>
      <c r="M2711" s="25" t="str">
        <f>IF(K2711="","",_xlfn.XLOOKUP(K2711&amp;"_"&amp;Saisie!L2712,'Réponses'!D:D,'Réponses'!C:C,""))</f>
        <v/>
      </c>
      <c r="N2711" s="25" t="str">
        <f>IF(M2711="","",_xlfn.XLOOKUP(M2711,'Réponses'!C:C,'Réponses'!F:F,"ERREUR PROCHAINE QUESTION"))</f>
        <v/>
      </c>
      <c r="O2711" s="25" t="str">
        <f>IF(N2711="","",_xlfn.XLOOKUP(N2711,Questions!$A:$A,Questions!$C:$C,"ERREUR TYPE"))</f>
        <v/>
      </c>
      <c r="P2711" s="25" t="str">
        <f>IF(N2711="","",_xlfn.XLOOKUP(N2711&amp;"_"&amp;Saisie!N2712,'Réponses'!D:D,'Réponses'!C:C,""))</f>
        <v/>
      </c>
      <c r="Q2711" s="25" t="str">
        <f t="shared" si="42"/>
        <v/>
      </c>
    </row>
    <row r="2712" spans="1:17">
      <c r="A2712" s="25" t="str">
        <f>IF(ISBLANK(Saisie!C2713),"",_xlfn.XLOOKUP(Saisie!C2713,Barème!A:A,Barème!F:F,"ERREUR CODE PRODUIT"))</f>
        <v/>
      </c>
      <c r="B2712" s="25" t="str">
        <f>IF(OR(A2712="08",A2712="07",MID(Saisie!C2713,4,4)="0804",MID(Saisie!C2713,4,4)="0907",A2712=""),"",_xlfn.XLOOKUP(A2712,Matériau!A:A,Matériau!C:C,"ERREUR MATERIAU"))</f>
        <v/>
      </c>
      <c r="C2712" s="25" t="str">
        <f>IF(B2712="","",_xlfn.XLOOKUP(B2712,Questions!A:A,Questions!C:C,""))</f>
        <v/>
      </c>
      <c r="D2712" s="25" t="str">
        <f>IF(B2712="","",_xlfn.XLOOKUP(B2712&amp;"_"&amp;Saisie!F2713,'Réponses'!D:D,'Réponses'!C:C,""))</f>
        <v/>
      </c>
      <c r="E2712" s="25" t="str">
        <f>IF(D2712="","",_xlfn.XLOOKUP(D2712,'Réponses'!C:C,'Réponses'!F:F,"ERREUR PROCHAINE QUESTION"))</f>
        <v/>
      </c>
      <c r="F2712" s="25" t="str">
        <f>IF(E2712="","",_xlfn.XLOOKUP(E2712,Questions!$A:$A,Questions!$C:$C,""))</f>
        <v/>
      </c>
      <c r="G2712" s="25" t="str">
        <f>IF(E2712="","",_xlfn.XLOOKUP(E2712&amp;"_"&amp;Saisie!H2713,'Réponses'!D:D,'Réponses'!C:C,""))</f>
        <v/>
      </c>
      <c r="H2712" s="25" t="str">
        <f>IF(G2712="","",_xlfn.XLOOKUP(G2712,'Réponses'!C:C,'Réponses'!F:F,"ERREUR PROCHAINE QUESTION"))</f>
        <v/>
      </c>
      <c r="I2712" s="25" t="str">
        <f>IF(H2712="","",_xlfn.XLOOKUP(H2712,Questions!$A:$A,Questions!$C:$C,"ERREUR TYPE"))</f>
        <v/>
      </c>
      <c r="J2712" s="25" t="str">
        <f>IF(H2712="","",_xlfn.XLOOKUP(H2712&amp;"_"&amp;Saisie!J2713,'Réponses'!D:D,'Réponses'!C:C,""))</f>
        <v/>
      </c>
      <c r="K2712" s="25" t="str">
        <f>IF(J2712="","",_xlfn.XLOOKUP(J2712,'Réponses'!C:C,'Réponses'!F:F,"ERREUR PROCHAINE QUESTION"))</f>
        <v/>
      </c>
      <c r="L2712" s="25" t="str">
        <f>IF(K2712="","",_xlfn.XLOOKUP(K2712,Questions!$A:$A,Questions!$C:$C,""))</f>
        <v/>
      </c>
      <c r="M2712" s="25" t="str">
        <f>IF(K2712="","",_xlfn.XLOOKUP(K2712&amp;"_"&amp;Saisie!L2713,'Réponses'!D:D,'Réponses'!C:C,""))</f>
        <v/>
      </c>
      <c r="N2712" s="25" t="str">
        <f>IF(M2712="","",_xlfn.XLOOKUP(M2712,'Réponses'!C:C,'Réponses'!F:F,"ERREUR PROCHAINE QUESTION"))</f>
        <v/>
      </c>
      <c r="O2712" s="25" t="str">
        <f>IF(N2712="","",_xlfn.XLOOKUP(N2712,Questions!$A:$A,Questions!$C:$C,"ERREUR TYPE"))</f>
        <v/>
      </c>
      <c r="P2712" s="25" t="str">
        <f>IF(N2712="","",_xlfn.XLOOKUP(N2712&amp;"_"&amp;Saisie!N2713,'Réponses'!D:D,'Réponses'!C:C,""))</f>
        <v/>
      </c>
      <c r="Q2712" s="25" t="str">
        <f t="shared" si="42"/>
        <v/>
      </c>
    </row>
    <row r="2713" spans="1:17">
      <c r="A2713" s="25" t="str">
        <f>IF(ISBLANK(Saisie!C2714),"",_xlfn.XLOOKUP(Saisie!C2714,Barème!A:A,Barème!F:F,"ERREUR CODE PRODUIT"))</f>
        <v/>
      </c>
      <c r="B2713" s="25" t="str">
        <f>IF(OR(A2713="08",A2713="07",MID(Saisie!C2714,4,4)="0804",MID(Saisie!C2714,4,4)="0907",A2713=""),"",_xlfn.XLOOKUP(A2713,Matériau!A:A,Matériau!C:C,"ERREUR MATERIAU"))</f>
        <v/>
      </c>
      <c r="C2713" s="25" t="str">
        <f>IF(B2713="","",_xlfn.XLOOKUP(B2713,Questions!A:A,Questions!C:C,""))</f>
        <v/>
      </c>
      <c r="D2713" s="25" t="str">
        <f>IF(B2713="","",_xlfn.XLOOKUP(B2713&amp;"_"&amp;Saisie!F2714,'Réponses'!D:D,'Réponses'!C:C,""))</f>
        <v/>
      </c>
      <c r="E2713" s="25" t="str">
        <f>IF(D2713="","",_xlfn.XLOOKUP(D2713,'Réponses'!C:C,'Réponses'!F:F,"ERREUR PROCHAINE QUESTION"))</f>
        <v/>
      </c>
      <c r="F2713" s="25" t="str">
        <f>IF(E2713="","",_xlfn.XLOOKUP(E2713,Questions!$A:$A,Questions!$C:$C,""))</f>
        <v/>
      </c>
      <c r="G2713" s="25" t="str">
        <f>IF(E2713="","",_xlfn.XLOOKUP(E2713&amp;"_"&amp;Saisie!H2714,'Réponses'!D:D,'Réponses'!C:C,""))</f>
        <v/>
      </c>
      <c r="H2713" s="25" t="str">
        <f>IF(G2713="","",_xlfn.XLOOKUP(G2713,'Réponses'!C:C,'Réponses'!F:F,"ERREUR PROCHAINE QUESTION"))</f>
        <v/>
      </c>
      <c r="I2713" s="25" t="str">
        <f>IF(H2713="","",_xlfn.XLOOKUP(H2713,Questions!$A:$A,Questions!$C:$C,"ERREUR TYPE"))</f>
        <v/>
      </c>
      <c r="J2713" s="25" t="str">
        <f>IF(H2713="","",_xlfn.XLOOKUP(H2713&amp;"_"&amp;Saisie!J2714,'Réponses'!D:D,'Réponses'!C:C,""))</f>
        <v/>
      </c>
      <c r="K2713" s="25" t="str">
        <f>IF(J2713="","",_xlfn.XLOOKUP(J2713,'Réponses'!C:C,'Réponses'!F:F,"ERREUR PROCHAINE QUESTION"))</f>
        <v/>
      </c>
      <c r="L2713" s="25" t="str">
        <f>IF(K2713="","",_xlfn.XLOOKUP(K2713,Questions!$A:$A,Questions!$C:$C,""))</f>
        <v/>
      </c>
      <c r="M2713" s="25" t="str">
        <f>IF(K2713="","",_xlfn.XLOOKUP(K2713&amp;"_"&amp;Saisie!L2714,'Réponses'!D:D,'Réponses'!C:C,""))</f>
        <v/>
      </c>
      <c r="N2713" s="25" t="str">
        <f>IF(M2713="","",_xlfn.XLOOKUP(M2713,'Réponses'!C:C,'Réponses'!F:F,"ERREUR PROCHAINE QUESTION"))</f>
        <v/>
      </c>
      <c r="O2713" s="25" t="str">
        <f>IF(N2713="","",_xlfn.XLOOKUP(N2713,Questions!$A:$A,Questions!$C:$C,"ERREUR TYPE"))</f>
        <v/>
      </c>
      <c r="P2713" s="25" t="str">
        <f>IF(N2713="","",_xlfn.XLOOKUP(N2713&amp;"_"&amp;Saisie!N2714,'Réponses'!D:D,'Réponses'!C:C,""))</f>
        <v/>
      </c>
      <c r="Q2713" s="25" t="str">
        <f t="shared" si="42"/>
        <v/>
      </c>
    </row>
    <row r="2714" spans="1:17">
      <c r="A2714" s="25" t="str">
        <f>IF(ISBLANK(Saisie!C2715),"",_xlfn.XLOOKUP(Saisie!C2715,Barème!A:A,Barème!F:F,"ERREUR CODE PRODUIT"))</f>
        <v/>
      </c>
      <c r="B2714" s="25" t="str">
        <f>IF(OR(A2714="08",A2714="07",MID(Saisie!C2715,4,4)="0804",MID(Saisie!C2715,4,4)="0907",A2714=""),"",_xlfn.XLOOKUP(A2714,Matériau!A:A,Matériau!C:C,"ERREUR MATERIAU"))</f>
        <v/>
      </c>
      <c r="C2714" s="25" t="str">
        <f>IF(B2714="","",_xlfn.XLOOKUP(B2714,Questions!A:A,Questions!C:C,""))</f>
        <v/>
      </c>
      <c r="D2714" s="25" t="str">
        <f>IF(B2714="","",_xlfn.XLOOKUP(B2714&amp;"_"&amp;Saisie!F2715,'Réponses'!D:D,'Réponses'!C:C,""))</f>
        <v/>
      </c>
      <c r="E2714" s="25" t="str">
        <f>IF(D2714="","",_xlfn.XLOOKUP(D2714,'Réponses'!C:C,'Réponses'!F:F,"ERREUR PROCHAINE QUESTION"))</f>
        <v/>
      </c>
      <c r="F2714" s="25" t="str">
        <f>IF(E2714="","",_xlfn.XLOOKUP(E2714,Questions!$A:$A,Questions!$C:$C,""))</f>
        <v/>
      </c>
      <c r="G2714" s="25" t="str">
        <f>IF(E2714="","",_xlfn.XLOOKUP(E2714&amp;"_"&amp;Saisie!H2715,'Réponses'!D:D,'Réponses'!C:C,""))</f>
        <v/>
      </c>
      <c r="H2714" s="25" t="str">
        <f>IF(G2714="","",_xlfn.XLOOKUP(G2714,'Réponses'!C:C,'Réponses'!F:F,"ERREUR PROCHAINE QUESTION"))</f>
        <v/>
      </c>
      <c r="I2714" s="25" t="str">
        <f>IF(H2714="","",_xlfn.XLOOKUP(H2714,Questions!$A:$A,Questions!$C:$C,"ERREUR TYPE"))</f>
        <v/>
      </c>
      <c r="J2714" s="25" t="str">
        <f>IF(H2714="","",_xlfn.XLOOKUP(H2714&amp;"_"&amp;Saisie!J2715,'Réponses'!D:D,'Réponses'!C:C,""))</f>
        <v/>
      </c>
      <c r="K2714" s="25" t="str">
        <f>IF(J2714="","",_xlfn.XLOOKUP(J2714,'Réponses'!C:C,'Réponses'!F:F,"ERREUR PROCHAINE QUESTION"))</f>
        <v/>
      </c>
      <c r="L2714" s="25" t="str">
        <f>IF(K2714="","",_xlfn.XLOOKUP(K2714,Questions!$A:$A,Questions!$C:$C,""))</f>
        <v/>
      </c>
      <c r="M2714" s="25" t="str">
        <f>IF(K2714="","",_xlfn.XLOOKUP(K2714&amp;"_"&amp;Saisie!L2715,'Réponses'!D:D,'Réponses'!C:C,""))</f>
        <v/>
      </c>
      <c r="N2714" s="25" t="str">
        <f>IF(M2714="","",_xlfn.XLOOKUP(M2714,'Réponses'!C:C,'Réponses'!F:F,"ERREUR PROCHAINE QUESTION"))</f>
        <v/>
      </c>
      <c r="O2714" s="25" t="str">
        <f>IF(N2714="","",_xlfn.XLOOKUP(N2714,Questions!$A:$A,Questions!$C:$C,"ERREUR TYPE"))</f>
        <v/>
      </c>
      <c r="P2714" s="25" t="str">
        <f>IF(N2714="","",_xlfn.XLOOKUP(N2714&amp;"_"&amp;Saisie!N2715,'Réponses'!D:D,'Réponses'!C:C,""))</f>
        <v/>
      </c>
      <c r="Q2714" s="25" t="str">
        <f t="shared" si="42"/>
        <v/>
      </c>
    </row>
    <row r="2715" spans="1:17">
      <c r="A2715" s="25" t="str">
        <f>IF(ISBLANK(Saisie!C2716),"",_xlfn.XLOOKUP(Saisie!C2716,Barème!A:A,Barème!F:F,"ERREUR CODE PRODUIT"))</f>
        <v/>
      </c>
      <c r="B2715" s="25" t="str">
        <f>IF(OR(A2715="08",A2715="07",MID(Saisie!C2716,4,4)="0804",MID(Saisie!C2716,4,4)="0907",A2715=""),"",_xlfn.XLOOKUP(A2715,Matériau!A:A,Matériau!C:C,"ERREUR MATERIAU"))</f>
        <v/>
      </c>
      <c r="C2715" s="25" t="str">
        <f>IF(B2715="","",_xlfn.XLOOKUP(B2715,Questions!A:A,Questions!C:C,""))</f>
        <v/>
      </c>
      <c r="D2715" s="25" t="str">
        <f>IF(B2715="","",_xlfn.XLOOKUP(B2715&amp;"_"&amp;Saisie!F2716,'Réponses'!D:D,'Réponses'!C:C,""))</f>
        <v/>
      </c>
      <c r="E2715" s="25" t="str">
        <f>IF(D2715="","",_xlfn.XLOOKUP(D2715,'Réponses'!C:C,'Réponses'!F:F,"ERREUR PROCHAINE QUESTION"))</f>
        <v/>
      </c>
      <c r="F2715" s="25" t="str">
        <f>IF(E2715="","",_xlfn.XLOOKUP(E2715,Questions!$A:$A,Questions!$C:$C,""))</f>
        <v/>
      </c>
      <c r="G2715" s="25" t="str">
        <f>IF(E2715="","",_xlfn.XLOOKUP(E2715&amp;"_"&amp;Saisie!H2716,'Réponses'!D:D,'Réponses'!C:C,""))</f>
        <v/>
      </c>
      <c r="H2715" s="25" t="str">
        <f>IF(G2715="","",_xlfn.XLOOKUP(G2715,'Réponses'!C:C,'Réponses'!F:F,"ERREUR PROCHAINE QUESTION"))</f>
        <v/>
      </c>
      <c r="I2715" s="25" t="str">
        <f>IF(H2715="","",_xlfn.XLOOKUP(H2715,Questions!$A:$A,Questions!$C:$C,"ERREUR TYPE"))</f>
        <v/>
      </c>
      <c r="J2715" s="25" t="str">
        <f>IF(H2715="","",_xlfn.XLOOKUP(H2715&amp;"_"&amp;Saisie!J2716,'Réponses'!D:D,'Réponses'!C:C,""))</f>
        <v/>
      </c>
      <c r="K2715" s="25" t="str">
        <f>IF(J2715="","",_xlfn.XLOOKUP(J2715,'Réponses'!C:C,'Réponses'!F:F,"ERREUR PROCHAINE QUESTION"))</f>
        <v/>
      </c>
      <c r="L2715" s="25" t="str">
        <f>IF(K2715="","",_xlfn.XLOOKUP(K2715,Questions!$A:$A,Questions!$C:$C,""))</f>
        <v/>
      </c>
      <c r="M2715" s="25" t="str">
        <f>IF(K2715="","",_xlfn.XLOOKUP(K2715&amp;"_"&amp;Saisie!L2716,'Réponses'!D:D,'Réponses'!C:C,""))</f>
        <v/>
      </c>
      <c r="N2715" s="25" t="str">
        <f>IF(M2715="","",_xlfn.XLOOKUP(M2715,'Réponses'!C:C,'Réponses'!F:F,"ERREUR PROCHAINE QUESTION"))</f>
        <v/>
      </c>
      <c r="O2715" s="25" t="str">
        <f>IF(N2715="","",_xlfn.XLOOKUP(N2715,Questions!$A:$A,Questions!$C:$C,"ERREUR TYPE"))</f>
        <v/>
      </c>
      <c r="P2715" s="25" t="str">
        <f>IF(N2715="","",_xlfn.XLOOKUP(N2715&amp;"_"&amp;Saisie!N2716,'Réponses'!D:D,'Réponses'!C:C,""))</f>
        <v/>
      </c>
      <c r="Q2715" s="25" t="str">
        <f t="shared" si="42"/>
        <v/>
      </c>
    </row>
    <row r="2716" spans="1:17">
      <c r="A2716" s="25" t="str">
        <f>IF(ISBLANK(Saisie!C2717),"",_xlfn.XLOOKUP(Saisie!C2717,Barème!A:A,Barème!F:F,"ERREUR CODE PRODUIT"))</f>
        <v/>
      </c>
      <c r="B2716" s="25" t="str">
        <f>IF(OR(A2716="08",A2716="07",MID(Saisie!C2717,4,4)="0804",MID(Saisie!C2717,4,4)="0907",A2716=""),"",_xlfn.XLOOKUP(A2716,Matériau!A:A,Matériau!C:C,"ERREUR MATERIAU"))</f>
        <v/>
      </c>
      <c r="C2716" s="25" t="str">
        <f>IF(B2716="","",_xlfn.XLOOKUP(B2716,Questions!A:A,Questions!C:C,""))</f>
        <v/>
      </c>
      <c r="D2716" s="25" t="str">
        <f>IF(B2716="","",_xlfn.XLOOKUP(B2716&amp;"_"&amp;Saisie!F2717,'Réponses'!D:D,'Réponses'!C:C,""))</f>
        <v/>
      </c>
      <c r="E2716" s="25" t="str">
        <f>IF(D2716="","",_xlfn.XLOOKUP(D2716,'Réponses'!C:C,'Réponses'!F:F,"ERREUR PROCHAINE QUESTION"))</f>
        <v/>
      </c>
      <c r="F2716" s="25" t="str">
        <f>IF(E2716="","",_xlfn.XLOOKUP(E2716,Questions!$A:$A,Questions!$C:$C,""))</f>
        <v/>
      </c>
      <c r="G2716" s="25" t="str">
        <f>IF(E2716="","",_xlfn.XLOOKUP(E2716&amp;"_"&amp;Saisie!H2717,'Réponses'!D:D,'Réponses'!C:C,""))</f>
        <v/>
      </c>
      <c r="H2716" s="25" t="str">
        <f>IF(G2716="","",_xlfn.XLOOKUP(G2716,'Réponses'!C:C,'Réponses'!F:F,"ERREUR PROCHAINE QUESTION"))</f>
        <v/>
      </c>
      <c r="I2716" s="25" t="str">
        <f>IF(H2716="","",_xlfn.XLOOKUP(H2716,Questions!$A:$A,Questions!$C:$C,"ERREUR TYPE"))</f>
        <v/>
      </c>
      <c r="J2716" s="25" t="str">
        <f>IF(H2716="","",_xlfn.XLOOKUP(H2716&amp;"_"&amp;Saisie!J2717,'Réponses'!D:D,'Réponses'!C:C,""))</f>
        <v/>
      </c>
      <c r="K2716" s="25" t="str">
        <f>IF(J2716="","",_xlfn.XLOOKUP(J2716,'Réponses'!C:C,'Réponses'!F:F,"ERREUR PROCHAINE QUESTION"))</f>
        <v/>
      </c>
      <c r="L2716" s="25" t="str">
        <f>IF(K2716="","",_xlfn.XLOOKUP(K2716,Questions!$A:$A,Questions!$C:$C,""))</f>
        <v/>
      </c>
      <c r="M2716" s="25" t="str">
        <f>IF(K2716="","",_xlfn.XLOOKUP(K2716&amp;"_"&amp;Saisie!L2717,'Réponses'!D:D,'Réponses'!C:C,""))</f>
        <v/>
      </c>
      <c r="N2716" s="25" t="str">
        <f>IF(M2716="","",_xlfn.XLOOKUP(M2716,'Réponses'!C:C,'Réponses'!F:F,"ERREUR PROCHAINE QUESTION"))</f>
        <v/>
      </c>
      <c r="O2716" s="25" t="str">
        <f>IF(N2716="","",_xlfn.XLOOKUP(N2716,Questions!$A:$A,Questions!$C:$C,"ERREUR TYPE"))</f>
        <v/>
      </c>
      <c r="P2716" s="25" t="str">
        <f>IF(N2716="","",_xlfn.XLOOKUP(N2716&amp;"_"&amp;Saisie!N2717,'Réponses'!D:D,'Réponses'!C:C,""))</f>
        <v/>
      </c>
      <c r="Q2716" s="25" t="str">
        <f t="shared" si="42"/>
        <v/>
      </c>
    </row>
    <row r="2717" spans="1:17">
      <c r="A2717" s="25" t="str">
        <f>IF(ISBLANK(Saisie!C2718),"",_xlfn.XLOOKUP(Saisie!C2718,Barème!A:A,Barème!F:F,"ERREUR CODE PRODUIT"))</f>
        <v/>
      </c>
      <c r="B2717" s="25" t="str">
        <f>IF(OR(A2717="08",A2717="07",MID(Saisie!C2718,4,4)="0804",MID(Saisie!C2718,4,4)="0907",A2717=""),"",_xlfn.XLOOKUP(A2717,Matériau!A:A,Matériau!C:C,"ERREUR MATERIAU"))</f>
        <v/>
      </c>
      <c r="C2717" s="25" t="str">
        <f>IF(B2717="","",_xlfn.XLOOKUP(B2717,Questions!A:A,Questions!C:C,""))</f>
        <v/>
      </c>
      <c r="D2717" s="25" t="str">
        <f>IF(B2717="","",_xlfn.XLOOKUP(B2717&amp;"_"&amp;Saisie!F2718,'Réponses'!D:D,'Réponses'!C:C,""))</f>
        <v/>
      </c>
      <c r="E2717" s="25" t="str">
        <f>IF(D2717="","",_xlfn.XLOOKUP(D2717,'Réponses'!C:C,'Réponses'!F:F,"ERREUR PROCHAINE QUESTION"))</f>
        <v/>
      </c>
      <c r="F2717" s="25" t="str">
        <f>IF(E2717="","",_xlfn.XLOOKUP(E2717,Questions!$A:$A,Questions!$C:$C,""))</f>
        <v/>
      </c>
      <c r="G2717" s="25" t="str">
        <f>IF(E2717="","",_xlfn.XLOOKUP(E2717&amp;"_"&amp;Saisie!H2718,'Réponses'!D:D,'Réponses'!C:C,""))</f>
        <v/>
      </c>
      <c r="H2717" s="25" t="str">
        <f>IF(G2717="","",_xlfn.XLOOKUP(G2717,'Réponses'!C:C,'Réponses'!F:F,"ERREUR PROCHAINE QUESTION"))</f>
        <v/>
      </c>
      <c r="I2717" s="25" t="str">
        <f>IF(H2717="","",_xlfn.XLOOKUP(H2717,Questions!$A:$A,Questions!$C:$C,"ERREUR TYPE"))</f>
        <v/>
      </c>
      <c r="J2717" s="25" t="str">
        <f>IF(H2717="","",_xlfn.XLOOKUP(H2717&amp;"_"&amp;Saisie!J2718,'Réponses'!D:D,'Réponses'!C:C,""))</f>
        <v/>
      </c>
      <c r="K2717" s="25" t="str">
        <f>IF(J2717="","",_xlfn.XLOOKUP(J2717,'Réponses'!C:C,'Réponses'!F:F,"ERREUR PROCHAINE QUESTION"))</f>
        <v/>
      </c>
      <c r="L2717" s="25" t="str">
        <f>IF(K2717="","",_xlfn.XLOOKUP(K2717,Questions!$A:$A,Questions!$C:$C,""))</f>
        <v/>
      </c>
      <c r="M2717" s="25" t="str">
        <f>IF(K2717="","",_xlfn.XLOOKUP(K2717&amp;"_"&amp;Saisie!L2718,'Réponses'!D:D,'Réponses'!C:C,""))</f>
        <v/>
      </c>
      <c r="N2717" s="25" t="str">
        <f>IF(M2717="","",_xlfn.XLOOKUP(M2717,'Réponses'!C:C,'Réponses'!F:F,"ERREUR PROCHAINE QUESTION"))</f>
        <v/>
      </c>
      <c r="O2717" s="25" t="str">
        <f>IF(N2717="","",_xlfn.XLOOKUP(N2717,Questions!$A:$A,Questions!$C:$C,"ERREUR TYPE"))</f>
        <v/>
      </c>
      <c r="P2717" s="25" t="str">
        <f>IF(N2717="","",_xlfn.XLOOKUP(N2717&amp;"_"&amp;Saisie!N2718,'Réponses'!D:D,'Réponses'!C:C,""))</f>
        <v/>
      </c>
      <c r="Q2717" s="25" t="str">
        <f t="shared" si="42"/>
        <v/>
      </c>
    </row>
    <row r="2718" spans="1:17">
      <c r="A2718" s="25" t="str">
        <f>IF(ISBLANK(Saisie!C2719),"",_xlfn.XLOOKUP(Saisie!C2719,Barème!A:A,Barème!F:F,"ERREUR CODE PRODUIT"))</f>
        <v/>
      </c>
      <c r="B2718" s="25" t="str">
        <f>IF(OR(A2718="08",A2718="07",MID(Saisie!C2719,4,4)="0804",MID(Saisie!C2719,4,4)="0907",A2718=""),"",_xlfn.XLOOKUP(A2718,Matériau!A:A,Matériau!C:C,"ERREUR MATERIAU"))</f>
        <v/>
      </c>
      <c r="C2718" s="25" t="str">
        <f>IF(B2718="","",_xlfn.XLOOKUP(B2718,Questions!A:A,Questions!C:C,""))</f>
        <v/>
      </c>
      <c r="D2718" s="25" t="str">
        <f>IF(B2718="","",_xlfn.XLOOKUP(B2718&amp;"_"&amp;Saisie!F2719,'Réponses'!D:D,'Réponses'!C:C,""))</f>
        <v/>
      </c>
      <c r="E2718" s="25" t="str">
        <f>IF(D2718="","",_xlfn.XLOOKUP(D2718,'Réponses'!C:C,'Réponses'!F:F,"ERREUR PROCHAINE QUESTION"))</f>
        <v/>
      </c>
      <c r="F2718" s="25" t="str">
        <f>IF(E2718="","",_xlfn.XLOOKUP(E2718,Questions!$A:$A,Questions!$C:$C,""))</f>
        <v/>
      </c>
      <c r="G2718" s="25" t="str">
        <f>IF(E2718="","",_xlfn.XLOOKUP(E2718&amp;"_"&amp;Saisie!H2719,'Réponses'!D:D,'Réponses'!C:C,""))</f>
        <v/>
      </c>
      <c r="H2718" s="25" t="str">
        <f>IF(G2718="","",_xlfn.XLOOKUP(G2718,'Réponses'!C:C,'Réponses'!F:F,"ERREUR PROCHAINE QUESTION"))</f>
        <v/>
      </c>
      <c r="I2718" s="25" t="str">
        <f>IF(H2718="","",_xlfn.XLOOKUP(H2718,Questions!$A:$A,Questions!$C:$C,"ERREUR TYPE"))</f>
        <v/>
      </c>
      <c r="J2718" s="25" t="str">
        <f>IF(H2718="","",_xlfn.XLOOKUP(H2718&amp;"_"&amp;Saisie!J2719,'Réponses'!D:D,'Réponses'!C:C,""))</f>
        <v/>
      </c>
      <c r="K2718" s="25" t="str">
        <f>IF(J2718="","",_xlfn.XLOOKUP(J2718,'Réponses'!C:C,'Réponses'!F:F,"ERREUR PROCHAINE QUESTION"))</f>
        <v/>
      </c>
      <c r="L2718" s="25" t="str">
        <f>IF(K2718="","",_xlfn.XLOOKUP(K2718,Questions!$A:$A,Questions!$C:$C,""))</f>
        <v/>
      </c>
      <c r="M2718" s="25" t="str">
        <f>IF(K2718="","",_xlfn.XLOOKUP(K2718&amp;"_"&amp;Saisie!L2719,'Réponses'!D:D,'Réponses'!C:C,""))</f>
        <v/>
      </c>
      <c r="N2718" s="25" t="str">
        <f>IF(M2718="","",_xlfn.XLOOKUP(M2718,'Réponses'!C:C,'Réponses'!F:F,"ERREUR PROCHAINE QUESTION"))</f>
        <v/>
      </c>
      <c r="O2718" s="25" t="str">
        <f>IF(N2718="","",_xlfn.XLOOKUP(N2718,Questions!$A:$A,Questions!$C:$C,"ERREUR TYPE"))</f>
        <v/>
      </c>
      <c r="P2718" s="25" t="str">
        <f>IF(N2718="","",_xlfn.XLOOKUP(N2718&amp;"_"&amp;Saisie!N2719,'Réponses'!D:D,'Réponses'!C:C,""))</f>
        <v/>
      </c>
      <c r="Q2718" s="25" t="str">
        <f t="shared" si="42"/>
        <v/>
      </c>
    </row>
    <row r="2719" spans="1:17">
      <c r="A2719" s="25" t="str">
        <f>IF(ISBLANK(Saisie!C2720),"",_xlfn.XLOOKUP(Saisie!C2720,Barème!A:A,Barème!F:F,"ERREUR CODE PRODUIT"))</f>
        <v/>
      </c>
      <c r="B2719" s="25" t="str">
        <f>IF(OR(A2719="08",A2719="07",MID(Saisie!C2720,4,4)="0804",MID(Saisie!C2720,4,4)="0907",A2719=""),"",_xlfn.XLOOKUP(A2719,Matériau!A:A,Matériau!C:C,"ERREUR MATERIAU"))</f>
        <v/>
      </c>
      <c r="C2719" s="25" t="str">
        <f>IF(B2719="","",_xlfn.XLOOKUP(B2719,Questions!A:A,Questions!C:C,""))</f>
        <v/>
      </c>
      <c r="D2719" s="25" t="str">
        <f>IF(B2719="","",_xlfn.XLOOKUP(B2719&amp;"_"&amp;Saisie!F2720,'Réponses'!D:D,'Réponses'!C:C,""))</f>
        <v/>
      </c>
      <c r="E2719" s="25" t="str">
        <f>IF(D2719="","",_xlfn.XLOOKUP(D2719,'Réponses'!C:C,'Réponses'!F:F,"ERREUR PROCHAINE QUESTION"))</f>
        <v/>
      </c>
      <c r="F2719" s="25" t="str">
        <f>IF(E2719="","",_xlfn.XLOOKUP(E2719,Questions!$A:$A,Questions!$C:$C,""))</f>
        <v/>
      </c>
      <c r="G2719" s="25" t="str">
        <f>IF(E2719="","",_xlfn.XLOOKUP(E2719&amp;"_"&amp;Saisie!H2720,'Réponses'!D:D,'Réponses'!C:C,""))</f>
        <v/>
      </c>
      <c r="H2719" s="25" t="str">
        <f>IF(G2719="","",_xlfn.XLOOKUP(G2719,'Réponses'!C:C,'Réponses'!F:F,"ERREUR PROCHAINE QUESTION"))</f>
        <v/>
      </c>
      <c r="I2719" s="25" t="str">
        <f>IF(H2719="","",_xlfn.XLOOKUP(H2719,Questions!$A:$A,Questions!$C:$C,"ERREUR TYPE"))</f>
        <v/>
      </c>
      <c r="J2719" s="25" t="str">
        <f>IF(H2719="","",_xlfn.XLOOKUP(H2719&amp;"_"&amp;Saisie!J2720,'Réponses'!D:D,'Réponses'!C:C,""))</f>
        <v/>
      </c>
      <c r="K2719" s="25" t="str">
        <f>IF(J2719="","",_xlfn.XLOOKUP(J2719,'Réponses'!C:C,'Réponses'!F:F,"ERREUR PROCHAINE QUESTION"))</f>
        <v/>
      </c>
      <c r="L2719" s="25" t="str">
        <f>IF(K2719="","",_xlfn.XLOOKUP(K2719,Questions!$A:$A,Questions!$C:$C,""))</f>
        <v/>
      </c>
      <c r="M2719" s="25" t="str">
        <f>IF(K2719="","",_xlfn.XLOOKUP(K2719&amp;"_"&amp;Saisie!L2720,'Réponses'!D:D,'Réponses'!C:C,""))</f>
        <v/>
      </c>
      <c r="N2719" s="25" t="str">
        <f>IF(M2719="","",_xlfn.XLOOKUP(M2719,'Réponses'!C:C,'Réponses'!F:F,"ERREUR PROCHAINE QUESTION"))</f>
        <v/>
      </c>
      <c r="O2719" s="25" t="str">
        <f>IF(N2719="","",_xlfn.XLOOKUP(N2719,Questions!$A:$A,Questions!$C:$C,"ERREUR TYPE"))</f>
        <v/>
      </c>
      <c r="P2719" s="25" t="str">
        <f>IF(N2719="","",_xlfn.XLOOKUP(N2719&amp;"_"&amp;Saisie!N2720,'Réponses'!D:D,'Réponses'!C:C,""))</f>
        <v/>
      </c>
      <c r="Q2719" s="25" t="str">
        <f t="shared" si="42"/>
        <v/>
      </c>
    </row>
    <row r="2720" spans="1:17">
      <c r="A2720" s="25" t="str">
        <f>IF(ISBLANK(Saisie!C2721),"",_xlfn.XLOOKUP(Saisie!C2721,Barème!A:A,Barème!F:F,"ERREUR CODE PRODUIT"))</f>
        <v/>
      </c>
      <c r="B2720" s="25" t="str">
        <f>IF(OR(A2720="08",A2720="07",MID(Saisie!C2721,4,4)="0804",MID(Saisie!C2721,4,4)="0907",A2720=""),"",_xlfn.XLOOKUP(A2720,Matériau!A:A,Matériau!C:C,"ERREUR MATERIAU"))</f>
        <v/>
      </c>
      <c r="C2720" s="25" t="str">
        <f>IF(B2720="","",_xlfn.XLOOKUP(B2720,Questions!A:A,Questions!C:C,""))</f>
        <v/>
      </c>
      <c r="D2720" s="25" t="str">
        <f>IF(B2720="","",_xlfn.XLOOKUP(B2720&amp;"_"&amp;Saisie!F2721,'Réponses'!D:D,'Réponses'!C:C,""))</f>
        <v/>
      </c>
      <c r="E2720" s="25" t="str">
        <f>IF(D2720="","",_xlfn.XLOOKUP(D2720,'Réponses'!C:C,'Réponses'!F:F,"ERREUR PROCHAINE QUESTION"))</f>
        <v/>
      </c>
      <c r="F2720" s="25" t="str">
        <f>IF(E2720="","",_xlfn.XLOOKUP(E2720,Questions!$A:$A,Questions!$C:$C,""))</f>
        <v/>
      </c>
      <c r="G2720" s="25" t="str">
        <f>IF(E2720="","",_xlfn.XLOOKUP(E2720&amp;"_"&amp;Saisie!H2721,'Réponses'!D:D,'Réponses'!C:C,""))</f>
        <v/>
      </c>
      <c r="H2720" s="25" t="str">
        <f>IF(G2720="","",_xlfn.XLOOKUP(G2720,'Réponses'!C:C,'Réponses'!F:F,"ERREUR PROCHAINE QUESTION"))</f>
        <v/>
      </c>
      <c r="I2720" s="25" t="str">
        <f>IF(H2720="","",_xlfn.XLOOKUP(H2720,Questions!$A:$A,Questions!$C:$C,"ERREUR TYPE"))</f>
        <v/>
      </c>
      <c r="J2720" s="25" t="str">
        <f>IF(H2720="","",_xlfn.XLOOKUP(H2720&amp;"_"&amp;Saisie!J2721,'Réponses'!D:D,'Réponses'!C:C,""))</f>
        <v/>
      </c>
      <c r="K2720" s="25" t="str">
        <f>IF(J2720="","",_xlfn.XLOOKUP(J2720,'Réponses'!C:C,'Réponses'!F:F,"ERREUR PROCHAINE QUESTION"))</f>
        <v/>
      </c>
      <c r="L2720" s="25" t="str">
        <f>IF(K2720="","",_xlfn.XLOOKUP(K2720,Questions!$A:$A,Questions!$C:$C,""))</f>
        <v/>
      </c>
      <c r="M2720" s="25" t="str">
        <f>IF(K2720="","",_xlfn.XLOOKUP(K2720&amp;"_"&amp;Saisie!L2721,'Réponses'!D:D,'Réponses'!C:C,""))</f>
        <v/>
      </c>
      <c r="N2720" s="25" t="str">
        <f>IF(M2720="","",_xlfn.XLOOKUP(M2720,'Réponses'!C:C,'Réponses'!F:F,"ERREUR PROCHAINE QUESTION"))</f>
        <v/>
      </c>
      <c r="O2720" s="25" t="str">
        <f>IF(N2720="","",_xlfn.XLOOKUP(N2720,Questions!$A:$A,Questions!$C:$C,"ERREUR TYPE"))</f>
        <v/>
      </c>
      <c r="P2720" s="25" t="str">
        <f>IF(N2720="","",_xlfn.XLOOKUP(N2720&amp;"_"&amp;Saisie!N2721,'Réponses'!D:D,'Réponses'!C:C,""))</f>
        <v/>
      </c>
      <c r="Q2720" s="25" t="str">
        <f t="shared" si="42"/>
        <v/>
      </c>
    </row>
    <row r="2721" spans="1:17">
      <c r="A2721" s="25" t="str">
        <f>IF(ISBLANK(Saisie!C2722),"",_xlfn.XLOOKUP(Saisie!C2722,Barème!A:A,Barème!F:F,"ERREUR CODE PRODUIT"))</f>
        <v/>
      </c>
      <c r="B2721" s="25" t="str">
        <f>IF(OR(A2721="08",A2721="07",MID(Saisie!C2722,4,4)="0804",MID(Saisie!C2722,4,4)="0907",A2721=""),"",_xlfn.XLOOKUP(A2721,Matériau!A:A,Matériau!C:C,"ERREUR MATERIAU"))</f>
        <v/>
      </c>
      <c r="C2721" s="25" t="str">
        <f>IF(B2721="","",_xlfn.XLOOKUP(B2721,Questions!A:A,Questions!C:C,""))</f>
        <v/>
      </c>
      <c r="D2721" s="25" t="str">
        <f>IF(B2721="","",_xlfn.XLOOKUP(B2721&amp;"_"&amp;Saisie!F2722,'Réponses'!D:D,'Réponses'!C:C,""))</f>
        <v/>
      </c>
      <c r="E2721" s="25" t="str">
        <f>IF(D2721="","",_xlfn.XLOOKUP(D2721,'Réponses'!C:C,'Réponses'!F:F,"ERREUR PROCHAINE QUESTION"))</f>
        <v/>
      </c>
      <c r="F2721" s="25" t="str">
        <f>IF(E2721="","",_xlfn.XLOOKUP(E2721,Questions!$A:$A,Questions!$C:$C,""))</f>
        <v/>
      </c>
      <c r="G2721" s="25" t="str">
        <f>IF(E2721="","",_xlfn.XLOOKUP(E2721&amp;"_"&amp;Saisie!H2722,'Réponses'!D:D,'Réponses'!C:C,""))</f>
        <v/>
      </c>
      <c r="H2721" s="25" t="str">
        <f>IF(G2721="","",_xlfn.XLOOKUP(G2721,'Réponses'!C:C,'Réponses'!F:F,"ERREUR PROCHAINE QUESTION"))</f>
        <v/>
      </c>
      <c r="I2721" s="25" t="str">
        <f>IF(H2721="","",_xlfn.XLOOKUP(H2721,Questions!$A:$A,Questions!$C:$C,"ERREUR TYPE"))</f>
        <v/>
      </c>
      <c r="J2721" s="25" t="str">
        <f>IF(H2721="","",_xlfn.XLOOKUP(H2721&amp;"_"&amp;Saisie!J2722,'Réponses'!D:D,'Réponses'!C:C,""))</f>
        <v/>
      </c>
      <c r="K2721" s="25" t="str">
        <f>IF(J2721="","",_xlfn.XLOOKUP(J2721,'Réponses'!C:C,'Réponses'!F:F,"ERREUR PROCHAINE QUESTION"))</f>
        <v/>
      </c>
      <c r="L2721" s="25" t="str">
        <f>IF(K2721="","",_xlfn.XLOOKUP(K2721,Questions!$A:$A,Questions!$C:$C,""))</f>
        <v/>
      </c>
      <c r="M2721" s="25" t="str">
        <f>IF(K2721="","",_xlfn.XLOOKUP(K2721&amp;"_"&amp;Saisie!L2722,'Réponses'!D:D,'Réponses'!C:C,""))</f>
        <v/>
      </c>
      <c r="N2721" s="25" t="str">
        <f>IF(M2721="","",_xlfn.XLOOKUP(M2721,'Réponses'!C:C,'Réponses'!F:F,"ERREUR PROCHAINE QUESTION"))</f>
        <v/>
      </c>
      <c r="O2721" s="25" t="str">
        <f>IF(N2721="","",_xlfn.XLOOKUP(N2721,Questions!$A:$A,Questions!$C:$C,"ERREUR TYPE"))</f>
        <v/>
      </c>
      <c r="P2721" s="25" t="str">
        <f>IF(N2721="","",_xlfn.XLOOKUP(N2721&amp;"_"&amp;Saisie!N2722,'Réponses'!D:D,'Réponses'!C:C,""))</f>
        <v/>
      </c>
      <c r="Q2721" s="25" t="str">
        <f t="shared" si="42"/>
        <v/>
      </c>
    </row>
    <row r="2722" spans="1:17">
      <c r="A2722" s="25" t="str">
        <f>IF(ISBLANK(Saisie!C2723),"",_xlfn.XLOOKUP(Saisie!C2723,Barème!A:A,Barème!F:F,"ERREUR CODE PRODUIT"))</f>
        <v/>
      </c>
      <c r="B2722" s="25" t="str">
        <f>IF(OR(A2722="08",A2722="07",MID(Saisie!C2723,4,4)="0804",MID(Saisie!C2723,4,4)="0907",A2722=""),"",_xlfn.XLOOKUP(A2722,Matériau!A:A,Matériau!C:C,"ERREUR MATERIAU"))</f>
        <v/>
      </c>
      <c r="C2722" s="25" t="str">
        <f>IF(B2722="","",_xlfn.XLOOKUP(B2722,Questions!A:A,Questions!C:C,""))</f>
        <v/>
      </c>
      <c r="D2722" s="25" t="str">
        <f>IF(B2722="","",_xlfn.XLOOKUP(B2722&amp;"_"&amp;Saisie!F2723,'Réponses'!D:D,'Réponses'!C:C,""))</f>
        <v/>
      </c>
      <c r="E2722" s="25" t="str">
        <f>IF(D2722="","",_xlfn.XLOOKUP(D2722,'Réponses'!C:C,'Réponses'!F:F,"ERREUR PROCHAINE QUESTION"))</f>
        <v/>
      </c>
      <c r="F2722" s="25" t="str">
        <f>IF(E2722="","",_xlfn.XLOOKUP(E2722,Questions!$A:$A,Questions!$C:$C,""))</f>
        <v/>
      </c>
      <c r="G2722" s="25" t="str">
        <f>IF(E2722="","",_xlfn.XLOOKUP(E2722&amp;"_"&amp;Saisie!H2723,'Réponses'!D:D,'Réponses'!C:C,""))</f>
        <v/>
      </c>
      <c r="H2722" s="25" t="str">
        <f>IF(G2722="","",_xlfn.XLOOKUP(G2722,'Réponses'!C:C,'Réponses'!F:F,"ERREUR PROCHAINE QUESTION"))</f>
        <v/>
      </c>
      <c r="I2722" s="25" t="str">
        <f>IF(H2722="","",_xlfn.XLOOKUP(H2722,Questions!$A:$A,Questions!$C:$C,"ERREUR TYPE"))</f>
        <v/>
      </c>
      <c r="J2722" s="25" t="str">
        <f>IF(H2722="","",_xlfn.XLOOKUP(H2722&amp;"_"&amp;Saisie!J2723,'Réponses'!D:D,'Réponses'!C:C,""))</f>
        <v/>
      </c>
      <c r="K2722" s="25" t="str">
        <f>IF(J2722="","",_xlfn.XLOOKUP(J2722,'Réponses'!C:C,'Réponses'!F:F,"ERREUR PROCHAINE QUESTION"))</f>
        <v/>
      </c>
      <c r="L2722" s="25" t="str">
        <f>IF(K2722="","",_xlfn.XLOOKUP(K2722,Questions!$A:$A,Questions!$C:$C,""))</f>
        <v/>
      </c>
      <c r="M2722" s="25" t="str">
        <f>IF(K2722="","",_xlfn.XLOOKUP(K2722&amp;"_"&amp;Saisie!L2723,'Réponses'!D:D,'Réponses'!C:C,""))</f>
        <v/>
      </c>
      <c r="N2722" s="25" t="str">
        <f>IF(M2722="","",_xlfn.XLOOKUP(M2722,'Réponses'!C:C,'Réponses'!F:F,"ERREUR PROCHAINE QUESTION"))</f>
        <v/>
      </c>
      <c r="O2722" s="25" t="str">
        <f>IF(N2722="","",_xlfn.XLOOKUP(N2722,Questions!$A:$A,Questions!$C:$C,"ERREUR TYPE"))</f>
        <v/>
      </c>
      <c r="P2722" s="25" t="str">
        <f>IF(N2722="","",_xlfn.XLOOKUP(N2722&amp;"_"&amp;Saisie!N2723,'Réponses'!D:D,'Réponses'!C:C,""))</f>
        <v/>
      </c>
      <c r="Q2722" s="25" t="str">
        <f t="shared" si="42"/>
        <v/>
      </c>
    </row>
    <row r="2723" spans="1:17">
      <c r="A2723" s="25" t="str">
        <f>IF(ISBLANK(Saisie!C2724),"",_xlfn.XLOOKUP(Saisie!C2724,Barème!A:A,Barème!F:F,"ERREUR CODE PRODUIT"))</f>
        <v/>
      </c>
      <c r="B2723" s="25" t="str">
        <f>IF(OR(A2723="08",A2723="07",MID(Saisie!C2724,4,4)="0804",MID(Saisie!C2724,4,4)="0907",A2723=""),"",_xlfn.XLOOKUP(A2723,Matériau!A:A,Matériau!C:C,"ERREUR MATERIAU"))</f>
        <v/>
      </c>
      <c r="C2723" s="25" t="str">
        <f>IF(B2723="","",_xlfn.XLOOKUP(B2723,Questions!A:A,Questions!C:C,""))</f>
        <v/>
      </c>
      <c r="D2723" s="25" t="str">
        <f>IF(B2723="","",_xlfn.XLOOKUP(B2723&amp;"_"&amp;Saisie!F2724,'Réponses'!D:D,'Réponses'!C:C,""))</f>
        <v/>
      </c>
      <c r="E2723" s="25" t="str">
        <f>IF(D2723="","",_xlfn.XLOOKUP(D2723,'Réponses'!C:C,'Réponses'!F:F,"ERREUR PROCHAINE QUESTION"))</f>
        <v/>
      </c>
      <c r="F2723" s="25" t="str">
        <f>IF(E2723="","",_xlfn.XLOOKUP(E2723,Questions!$A:$A,Questions!$C:$C,""))</f>
        <v/>
      </c>
      <c r="G2723" s="25" t="str">
        <f>IF(E2723="","",_xlfn.XLOOKUP(E2723&amp;"_"&amp;Saisie!H2724,'Réponses'!D:D,'Réponses'!C:C,""))</f>
        <v/>
      </c>
      <c r="H2723" s="25" t="str">
        <f>IF(G2723="","",_xlfn.XLOOKUP(G2723,'Réponses'!C:C,'Réponses'!F:F,"ERREUR PROCHAINE QUESTION"))</f>
        <v/>
      </c>
      <c r="I2723" s="25" t="str">
        <f>IF(H2723="","",_xlfn.XLOOKUP(H2723,Questions!$A:$A,Questions!$C:$C,"ERREUR TYPE"))</f>
        <v/>
      </c>
      <c r="J2723" s="25" t="str">
        <f>IF(H2723="","",_xlfn.XLOOKUP(H2723&amp;"_"&amp;Saisie!J2724,'Réponses'!D:D,'Réponses'!C:C,""))</f>
        <v/>
      </c>
      <c r="K2723" s="25" t="str">
        <f>IF(J2723="","",_xlfn.XLOOKUP(J2723,'Réponses'!C:C,'Réponses'!F:F,"ERREUR PROCHAINE QUESTION"))</f>
        <v/>
      </c>
      <c r="L2723" s="25" t="str">
        <f>IF(K2723="","",_xlfn.XLOOKUP(K2723,Questions!$A:$A,Questions!$C:$C,""))</f>
        <v/>
      </c>
      <c r="M2723" s="25" t="str">
        <f>IF(K2723="","",_xlfn.XLOOKUP(K2723&amp;"_"&amp;Saisie!L2724,'Réponses'!D:D,'Réponses'!C:C,""))</f>
        <v/>
      </c>
      <c r="N2723" s="25" t="str">
        <f>IF(M2723="","",_xlfn.XLOOKUP(M2723,'Réponses'!C:C,'Réponses'!F:F,"ERREUR PROCHAINE QUESTION"))</f>
        <v/>
      </c>
      <c r="O2723" s="25" t="str">
        <f>IF(N2723="","",_xlfn.XLOOKUP(N2723,Questions!$A:$A,Questions!$C:$C,"ERREUR TYPE"))</f>
        <v/>
      </c>
      <c r="P2723" s="25" t="str">
        <f>IF(N2723="","",_xlfn.XLOOKUP(N2723&amp;"_"&amp;Saisie!N2724,'Réponses'!D:D,'Réponses'!C:C,""))</f>
        <v/>
      </c>
      <c r="Q2723" s="25" t="str">
        <f t="shared" si="42"/>
        <v/>
      </c>
    </row>
    <row r="2724" spans="1:17">
      <c r="A2724" s="25" t="str">
        <f>IF(ISBLANK(Saisie!C2725),"",_xlfn.XLOOKUP(Saisie!C2725,Barème!A:A,Barème!F:F,"ERREUR CODE PRODUIT"))</f>
        <v/>
      </c>
      <c r="B2724" s="25" t="str">
        <f>IF(OR(A2724="08",A2724="07",MID(Saisie!C2725,4,4)="0804",MID(Saisie!C2725,4,4)="0907",A2724=""),"",_xlfn.XLOOKUP(A2724,Matériau!A:A,Matériau!C:C,"ERREUR MATERIAU"))</f>
        <v/>
      </c>
      <c r="C2724" s="25" t="str">
        <f>IF(B2724="","",_xlfn.XLOOKUP(B2724,Questions!A:A,Questions!C:C,""))</f>
        <v/>
      </c>
      <c r="D2724" s="25" t="str">
        <f>IF(B2724="","",_xlfn.XLOOKUP(B2724&amp;"_"&amp;Saisie!F2725,'Réponses'!D:D,'Réponses'!C:C,""))</f>
        <v/>
      </c>
      <c r="E2724" s="25" t="str">
        <f>IF(D2724="","",_xlfn.XLOOKUP(D2724,'Réponses'!C:C,'Réponses'!F:F,"ERREUR PROCHAINE QUESTION"))</f>
        <v/>
      </c>
      <c r="F2724" s="25" t="str">
        <f>IF(E2724="","",_xlfn.XLOOKUP(E2724,Questions!$A:$A,Questions!$C:$C,""))</f>
        <v/>
      </c>
      <c r="G2724" s="25" t="str">
        <f>IF(E2724="","",_xlfn.XLOOKUP(E2724&amp;"_"&amp;Saisie!H2725,'Réponses'!D:D,'Réponses'!C:C,""))</f>
        <v/>
      </c>
      <c r="H2724" s="25" t="str">
        <f>IF(G2724="","",_xlfn.XLOOKUP(G2724,'Réponses'!C:C,'Réponses'!F:F,"ERREUR PROCHAINE QUESTION"))</f>
        <v/>
      </c>
      <c r="I2724" s="25" t="str">
        <f>IF(H2724="","",_xlfn.XLOOKUP(H2724,Questions!$A:$A,Questions!$C:$C,"ERREUR TYPE"))</f>
        <v/>
      </c>
      <c r="J2724" s="25" t="str">
        <f>IF(H2724="","",_xlfn.XLOOKUP(H2724&amp;"_"&amp;Saisie!J2725,'Réponses'!D:D,'Réponses'!C:C,""))</f>
        <v/>
      </c>
      <c r="K2724" s="25" t="str">
        <f>IF(J2724="","",_xlfn.XLOOKUP(J2724,'Réponses'!C:C,'Réponses'!F:F,"ERREUR PROCHAINE QUESTION"))</f>
        <v/>
      </c>
      <c r="L2724" s="25" t="str">
        <f>IF(K2724="","",_xlfn.XLOOKUP(K2724,Questions!$A:$A,Questions!$C:$C,""))</f>
        <v/>
      </c>
      <c r="M2724" s="25" t="str">
        <f>IF(K2724="","",_xlfn.XLOOKUP(K2724&amp;"_"&amp;Saisie!L2725,'Réponses'!D:D,'Réponses'!C:C,""))</f>
        <v/>
      </c>
      <c r="N2724" s="25" t="str">
        <f>IF(M2724="","",_xlfn.XLOOKUP(M2724,'Réponses'!C:C,'Réponses'!F:F,"ERREUR PROCHAINE QUESTION"))</f>
        <v/>
      </c>
      <c r="O2724" s="25" t="str">
        <f>IF(N2724="","",_xlfn.XLOOKUP(N2724,Questions!$A:$A,Questions!$C:$C,"ERREUR TYPE"))</f>
        <v/>
      </c>
      <c r="P2724" s="25" t="str">
        <f>IF(N2724="","",_xlfn.XLOOKUP(N2724&amp;"_"&amp;Saisie!N2725,'Réponses'!D:D,'Réponses'!C:C,""))</f>
        <v/>
      </c>
      <c r="Q2724" s="25" t="str">
        <f t="shared" si="42"/>
        <v/>
      </c>
    </row>
    <row r="2725" spans="1:17">
      <c r="A2725" s="25" t="str">
        <f>IF(ISBLANK(Saisie!C2726),"",_xlfn.XLOOKUP(Saisie!C2726,Barème!A:A,Barème!F:F,"ERREUR CODE PRODUIT"))</f>
        <v/>
      </c>
      <c r="B2725" s="25" t="str">
        <f>IF(OR(A2725="08",A2725="07",MID(Saisie!C2726,4,4)="0804",MID(Saisie!C2726,4,4)="0907",A2725=""),"",_xlfn.XLOOKUP(A2725,Matériau!A:A,Matériau!C:C,"ERREUR MATERIAU"))</f>
        <v/>
      </c>
      <c r="C2725" s="25" t="str">
        <f>IF(B2725="","",_xlfn.XLOOKUP(B2725,Questions!A:A,Questions!C:C,""))</f>
        <v/>
      </c>
      <c r="D2725" s="25" t="str">
        <f>IF(B2725="","",_xlfn.XLOOKUP(B2725&amp;"_"&amp;Saisie!F2726,'Réponses'!D:D,'Réponses'!C:C,""))</f>
        <v/>
      </c>
      <c r="E2725" s="25" t="str">
        <f>IF(D2725="","",_xlfn.XLOOKUP(D2725,'Réponses'!C:C,'Réponses'!F:F,"ERREUR PROCHAINE QUESTION"))</f>
        <v/>
      </c>
      <c r="F2725" s="25" t="str">
        <f>IF(E2725="","",_xlfn.XLOOKUP(E2725,Questions!$A:$A,Questions!$C:$C,""))</f>
        <v/>
      </c>
      <c r="G2725" s="25" t="str">
        <f>IF(E2725="","",_xlfn.XLOOKUP(E2725&amp;"_"&amp;Saisie!H2726,'Réponses'!D:D,'Réponses'!C:C,""))</f>
        <v/>
      </c>
      <c r="H2725" s="25" t="str">
        <f>IF(G2725="","",_xlfn.XLOOKUP(G2725,'Réponses'!C:C,'Réponses'!F:F,"ERREUR PROCHAINE QUESTION"))</f>
        <v/>
      </c>
      <c r="I2725" s="25" t="str">
        <f>IF(H2725="","",_xlfn.XLOOKUP(H2725,Questions!$A:$A,Questions!$C:$C,"ERREUR TYPE"))</f>
        <v/>
      </c>
      <c r="J2725" s="25" t="str">
        <f>IF(H2725="","",_xlfn.XLOOKUP(H2725&amp;"_"&amp;Saisie!J2726,'Réponses'!D:D,'Réponses'!C:C,""))</f>
        <v/>
      </c>
      <c r="K2725" s="25" t="str">
        <f>IF(J2725="","",_xlfn.XLOOKUP(J2725,'Réponses'!C:C,'Réponses'!F:F,"ERREUR PROCHAINE QUESTION"))</f>
        <v/>
      </c>
      <c r="L2725" s="25" t="str">
        <f>IF(K2725="","",_xlfn.XLOOKUP(K2725,Questions!$A:$A,Questions!$C:$C,""))</f>
        <v/>
      </c>
      <c r="M2725" s="25" t="str">
        <f>IF(K2725="","",_xlfn.XLOOKUP(K2725&amp;"_"&amp;Saisie!L2726,'Réponses'!D:D,'Réponses'!C:C,""))</f>
        <v/>
      </c>
      <c r="N2725" s="25" t="str">
        <f>IF(M2725="","",_xlfn.XLOOKUP(M2725,'Réponses'!C:C,'Réponses'!F:F,"ERREUR PROCHAINE QUESTION"))</f>
        <v/>
      </c>
      <c r="O2725" s="25" t="str">
        <f>IF(N2725="","",_xlfn.XLOOKUP(N2725,Questions!$A:$A,Questions!$C:$C,"ERREUR TYPE"))</f>
        <v/>
      </c>
      <c r="P2725" s="25" t="str">
        <f>IF(N2725="","",_xlfn.XLOOKUP(N2725&amp;"_"&amp;Saisie!N2726,'Réponses'!D:D,'Réponses'!C:C,""))</f>
        <v/>
      </c>
      <c r="Q2725" s="25" t="str">
        <f t="shared" si="42"/>
        <v/>
      </c>
    </row>
    <row r="2726" spans="1:17">
      <c r="A2726" s="25" t="str">
        <f>IF(ISBLANK(Saisie!C2727),"",_xlfn.XLOOKUP(Saisie!C2727,Barème!A:A,Barème!F:F,"ERREUR CODE PRODUIT"))</f>
        <v/>
      </c>
      <c r="B2726" s="25" t="str">
        <f>IF(OR(A2726="08",A2726="07",MID(Saisie!C2727,4,4)="0804",MID(Saisie!C2727,4,4)="0907",A2726=""),"",_xlfn.XLOOKUP(A2726,Matériau!A:A,Matériau!C:C,"ERREUR MATERIAU"))</f>
        <v/>
      </c>
      <c r="C2726" s="25" t="str">
        <f>IF(B2726="","",_xlfn.XLOOKUP(B2726,Questions!A:A,Questions!C:C,""))</f>
        <v/>
      </c>
      <c r="D2726" s="25" t="str">
        <f>IF(B2726="","",_xlfn.XLOOKUP(B2726&amp;"_"&amp;Saisie!F2727,'Réponses'!D:D,'Réponses'!C:C,""))</f>
        <v/>
      </c>
      <c r="E2726" s="25" t="str">
        <f>IF(D2726="","",_xlfn.XLOOKUP(D2726,'Réponses'!C:C,'Réponses'!F:F,"ERREUR PROCHAINE QUESTION"))</f>
        <v/>
      </c>
      <c r="F2726" s="25" t="str">
        <f>IF(E2726="","",_xlfn.XLOOKUP(E2726,Questions!$A:$A,Questions!$C:$C,""))</f>
        <v/>
      </c>
      <c r="G2726" s="25" t="str">
        <f>IF(E2726="","",_xlfn.XLOOKUP(E2726&amp;"_"&amp;Saisie!H2727,'Réponses'!D:D,'Réponses'!C:C,""))</f>
        <v/>
      </c>
      <c r="H2726" s="25" t="str">
        <f>IF(G2726="","",_xlfn.XLOOKUP(G2726,'Réponses'!C:C,'Réponses'!F:F,"ERREUR PROCHAINE QUESTION"))</f>
        <v/>
      </c>
      <c r="I2726" s="25" t="str">
        <f>IF(H2726="","",_xlfn.XLOOKUP(H2726,Questions!$A:$A,Questions!$C:$C,"ERREUR TYPE"))</f>
        <v/>
      </c>
      <c r="J2726" s="25" t="str">
        <f>IF(H2726="","",_xlfn.XLOOKUP(H2726&amp;"_"&amp;Saisie!J2727,'Réponses'!D:D,'Réponses'!C:C,""))</f>
        <v/>
      </c>
      <c r="K2726" s="25" t="str">
        <f>IF(J2726="","",_xlfn.XLOOKUP(J2726,'Réponses'!C:C,'Réponses'!F:F,"ERREUR PROCHAINE QUESTION"))</f>
        <v/>
      </c>
      <c r="L2726" s="25" t="str">
        <f>IF(K2726="","",_xlfn.XLOOKUP(K2726,Questions!$A:$A,Questions!$C:$C,""))</f>
        <v/>
      </c>
      <c r="M2726" s="25" t="str">
        <f>IF(K2726="","",_xlfn.XLOOKUP(K2726&amp;"_"&amp;Saisie!L2727,'Réponses'!D:D,'Réponses'!C:C,""))</f>
        <v/>
      </c>
      <c r="N2726" s="25" t="str">
        <f>IF(M2726="","",_xlfn.XLOOKUP(M2726,'Réponses'!C:C,'Réponses'!F:F,"ERREUR PROCHAINE QUESTION"))</f>
        <v/>
      </c>
      <c r="O2726" s="25" t="str">
        <f>IF(N2726="","",_xlfn.XLOOKUP(N2726,Questions!$A:$A,Questions!$C:$C,"ERREUR TYPE"))</f>
        <v/>
      </c>
      <c r="P2726" s="25" t="str">
        <f>IF(N2726="","",_xlfn.XLOOKUP(N2726&amp;"_"&amp;Saisie!N2727,'Réponses'!D:D,'Réponses'!C:C,""))</f>
        <v/>
      </c>
      <c r="Q2726" s="25" t="str">
        <f t="shared" si="42"/>
        <v/>
      </c>
    </row>
    <row r="2727" spans="1:17">
      <c r="A2727" s="25" t="str">
        <f>IF(ISBLANK(Saisie!C2728),"",_xlfn.XLOOKUP(Saisie!C2728,Barème!A:A,Barème!F:F,"ERREUR CODE PRODUIT"))</f>
        <v/>
      </c>
      <c r="B2727" s="25" t="str">
        <f>IF(OR(A2727="08",A2727="07",MID(Saisie!C2728,4,4)="0804",MID(Saisie!C2728,4,4)="0907",A2727=""),"",_xlfn.XLOOKUP(A2727,Matériau!A:A,Matériau!C:C,"ERREUR MATERIAU"))</f>
        <v/>
      </c>
      <c r="C2727" s="25" t="str">
        <f>IF(B2727="","",_xlfn.XLOOKUP(B2727,Questions!A:A,Questions!C:C,""))</f>
        <v/>
      </c>
      <c r="D2727" s="25" t="str">
        <f>IF(B2727="","",_xlfn.XLOOKUP(B2727&amp;"_"&amp;Saisie!F2728,'Réponses'!D:D,'Réponses'!C:C,""))</f>
        <v/>
      </c>
      <c r="E2727" s="25" t="str">
        <f>IF(D2727="","",_xlfn.XLOOKUP(D2727,'Réponses'!C:C,'Réponses'!F:F,"ERREUR PROCHAINE QUESTION"))</f>
        <v/>
      </c>
      <c r="F2727" s="25" t="str">
        <f>IF(E2727="","",_xlfn.XLOOKUP(E2727,Questions!$A:$A,Questions!$C:$C,""))</f>
        <v/>
      </c>
      <c r="G2727" s="25" t="str">
        <f>IF(E2727="","",_xlfn.XLOOKUP(E2727&amp;"_"&amp;Saisie!H2728,'Réponses'!D:D,'Réponses'!C:C,""))</f>
        <v/>
      </c>
      <c r="H2727" s="25" t="str">
        <f>IF(G2727="","",_xlfn.XLOOKUP(G2727,'Réponses'!C:C,'Réponses'!F:F,"ERREUR PROCHAINE QUESTION"))</f>
        <v/>
      </c>
      <c r="I2727" s="25" t="str">
        <f>IF(H2727="","",_xlfn.XLOOKUP(H2727,Questions!$A:$A,Questions!$C:$C,"ERREUR TYPE"))</f>
        <v/>
      </c>
      <c r="J2727" s="25" t="str">
        <f>IF(H2727="","",_xlfn.XLOOKUP(H2727&amp;"_"&amp;Saisie!J2728,'Réponses'!D:D,'Réponses'!C:C,""))</f>
        <v/>
      </c>
      <c r="K2727" s="25" t="str">
        <f>IF(J2727="","",_xlfn.XLOOKUP(J2727,'Réponses'!C:C,'Réponses'!F:F,"ERREUR PROCHAINE QUESTION"))</f>
        <v/>
      </c>
      <c r="L2727" s="25" t="str">
        <f>IF(K2727="","",_xlfn.XLOOKUP(K2727,Questions!$A:$A,Questions!$C:$C,""))</f>
        <v/>
      </c>
      <c r="M2727" s="25" t="str">
        <f>IF(K2727="","",_xlfn.XLOOKUP(K2727&amp;"_"&amp;Saisie!L2728,'Réponses'!D:D,'Réponses'!C:C,""))</f>
        <v/>
      </c>
      <c r="N2727" s="25" t="str">
        <f>IF(M2727="","",_xlfn.XLOOKUP(M2727,'Réponses'!C:C,'Réponses'!F:F,"ERREUR PROCHAINE QUESTION"))</f>
        <v/>
      </c>
      <c r="O2727" s="25" t="str">
        <f>IF(N2727="","",_xlfn.XLOOKUP(N2727,Questions!$A:$A,Questions!$C:$C,"ERREUR TYPE"))</f>
        <v/>
      </c>
      <c r="P2727" s="25" t="str">
        <f>IF(N2727="","",_xlfn.XLOOKUP(N2727&amp;"_"&amp;Saisie!N2728,'Réponses'!D:D,'Réponses'!C:C,""))</f>
        <v/>
      </c>
      <c r="Q2727" s="25" t="str">
        <f t="shared" si="42"/>
        <v/>
      </c>
    </row>
    <row r="2728" spans="1:17">
      <c r="A2728" s="25" t="str">
        <f>IF(ISBLANK(Saisie!C2729),"",_xlfn.XLOOKUP(Saisie!C2729,Barème!A:A,Barème!F:F,"ERREUR CODE PRODUIT"))</f>
        <v/>
      </c>
      <c r="B2728" s="25" t="str">
        <f>IF(OR(A2728="08",A2728="07",MID(Saisie!C2729,4,4)="0804",MID(Saisie!C2729,4,4)="0907",A2728=""),"",_xlfn.XLOOKUP(A2728,Matériau!A:A,Matériau!C:C,"ERREUR MATERIAU"))</f>
        <v/>
      </c>
      <c r="C2728" s="25" t="str">
        <f>IF(B2728="","",_xlfn.XLOOKUP(B2728,Questions!A:A,Questions!C:C,""))</f>
        <v/>
      </c>
      <c r="D2728" s="25" t="str">
        <f>IF(B2728="","",_xlfn.XLOOKUP(B2728&amp;"_"&amp;Saisie!F2729,'Réponses'!D:D,'Réponses'!C:C,""))</f>
        <v/>
      </c>
      <c r="E2728" s="25" t="str">
        <f>IF(D2728="","",_xlfn.XLOOKUP(D2728,'Réponses'!C:C,'Réponses'!F:F,"ERREUR PROCHAINE QUESTION"))</f>
        <v/>
      </c>
      <c r="F2728" s="25" t="str">
        <f>IF(E2728="","",_xlfn.XLOOKUP(E2728,Questions!$A:$A,Questions!$C:$C,""))</f>
        <v/>
      </c>
      <c r="G2728" s="25" t="str">
        <f>IF(E2728="","",_xlfn.XLOOKUP(E2728&amp;"_"&amp;Saisie!H2729,'Réponses'!D:D,'Réponses'!C:C,""))</f>
        <v/>
      </c>
      <c r="H2728" s="25" t="str">
        <f>IF(G2728="","",_xlfn.XLOOKUP(G2728,'Réponses'!C:C,'Réponses'!F:F,"ERREUR PROCHAINE QUESTION"))</f>
        <v/>
      </c>
      <c r="I2728" s="25" t="str">
        <f>IF(H2728="","",_xlfn.XLOOKUP(H2728,Questions!$A:$A,Questions!$C:$C,"ERREUR TYPE"))</f>
        <v/>
      </c>
      <c r="J2728" s="25" t="str">
        <f>IF(H2728="","",_xlfn.XLOOKUP(H2728&amp;"_"&amp;Saisie!J2729,'Réponses'!D:D,'Réponses'!C:C,""))</f>
        <v/>
      </c>
      <c r="K2728" s="25" t="str">
        <f>IF(J2728="","",_xlfn.XLOOKUP(J2728,'Réponses'!C:C,'Réponses'!F:F,"ERREUR PROCHAINE QUESTION"))</f>
        <v/>
      </c>
      <c r="L2728" s="25" t="str">
        <f>IF(K2728="","",_xlfn.XLOOKUP(K2728,Questions!$A:$A,Questions!$C:$C,""))</f>
        <v/>
      </c>
      <c r="M2728" s="25" t="str">
        <f>IF(K2728="","",_xlfn.XLOOKUP(K2728&amp;"_"&amp;Saisie!L2729,'Réponses'!D:D,'Réponses'!C:C,""))</f>
        <v/>
      </c>
      <c r="N2728" s="25" t="str">
        <f>IF(M2728="","",_xlfn.XLOOKUP(M2728,'Réponses'!C:C,'Réponses'!F:F,"ERREUR PROCHAINE QUESTION"))</f>
        <v/>
      </c>
      <c r="O2728" s="25" t="str">
        <f>IF(N2728="","",_xlfn.XLOOKUP(N2728,Questions!$A:$A,Questions!$C:$C,"ERREUR TYPE"))</f>
        <v/>
      </c>
      <c r="P2728" s="25" t="str">
        <f>IF(N2728="","",_xlfn.XLOOKUP(N2728&amp;"_"&amp;Saisie!N2729,'Réponses'!D:D,'Réponses'!C:C,""))</f>
        <v/>
      </c>
      <c r="Q2728" s="25" t="str">
        <f t="shared" si="42"/>
        <v/>
      </c>
    </row>
    <row r="2729" spans="1:17">
      <c r="A2729" s="25" t="str">
        <f>IF(ISBLANK(Saisie!C2730),"",_xlfn.XLOOKUP(Saisie!C2730,Barème!A:A,Barème!F:F,"ERREUR CODE PRODUIT"))</f>
        <v/>
      </c>
      <c r="B2729" s="25" t="str">
        <f>IF(OR(A2729="08",A2729="07",MID(Saisie!C2730,4,4)="0804",MID(Saisie!C2730,4,4)="0907",A2729=""),"",_xlfn.XLOOKUP(A2729,Matériau!A:A,Matériau!C:C,"ERREUR MATERIAU"))</f>
        <v/>
      </c>
      <c r="C2729" s="25" t="str">
        <f>IF(B2729="","",_xlfn.XLOOKUP(B2729,Questions!A:A,Questions!C:C,""))</f>
        <v/>
      </c>
      <c r="D2729" s="25" t="str">
        <f>IF(B2729="","",_xlfn.XLOOKUP(B2729&amp;"_"&amp;Saisie!F2730,'Réponses'!D:D,'Réponses'!C:C,""))</f>
        <v/>
      </c>
      <c r="E2729" s="25" t="str">
        <f>IF(D2729="","",_xlfn.XLOOKUP(D2729,'Réponses'!C:C,'Réponses'!F:F,"ERREUR PROCHAINE QUESTION"))</f>
        <v/>
      </c>
      <c r="F2729" s="25" t="str">
        <f>IF(E2729="","",_xlfn.XLOOKUP(E2729,Questions!$A:$A,Questions!$C:$C,""))</f>
        <v/>
      </c>
      <c r="G2729" s="25" t="str">
        <f>IF(E2729="","",_xlfn.XLOOKUP(E2729&amp;"_"&amp;Saisie!H2730,'Réponses'!D:D,'Réponses'!C:C,""))</f>
        <v/>
      </c>
      <c r="H2729" s="25" t="str">
        <f>IF(G2729="","",_xlfn.XLOOKUP(G2729,'Réponses'!C:C,'Réponses'!F:F,"ERREUR PROCHAINE QUESTION"))</f>
        <v/>
      </c>
      <c r="I2729" s="25" t="str">
        <f>IF(H2729="","",_xlfn.XLOOKUP(H2729,Questions!$A:$A,Questions!$C:$C,"ERREUR TYPE"))</f>
        <v/>
      </c>
      <c r="J2729" s="25" t="str">
        <f>IF(H2729="","",_xlfn.XLOOKUP(H2729&amp;"_"&amp;Saisie!J2730,'Réponses'!D:D,'Réponses'!C:C,""))</f>
        <v/>
      </c>
      <c r="K2729" s="25" t="str">
        <f>IF(J2729="","",_xlfn.XLOOKUP(J2729,'Réponses'!C:C,'Réponses'!F:F,"ERREUR PROCHAINE QUESTION"))</f>
        <v/>
      </c>
      <c r="L2729" s="25" t="str">
        <f>IF(K2729="","",_xlfn.XLOOKUP(K2729,Questions!$A:$A,Questions!$C:$C,""))</f>
        <v/>
      </c>
      <c r="M2729" s="25" t="str">
        <f>IF(K2729="","",_xlfn.XLOOKUP(K2729&amp;"_"&amp;Saisie!L2730,'Réponses'!D:D,'Réponses'!C:C,""))</f>
        <v/>
      </c>
      <c r="N2729" s="25" t="str">
        <f>IF(M2729="","",_xlfn.XLOOKUP(M2729,'Réponses'!C:C,'Réponses'!F:F,"ERREUR PROCHAINE QUESTION"))</f>
        <v/>
      </c>
      <c r="O2729" s="25" t="str">
        <f>IF(N2729="","",_xlfn.XLOOKUP(N2729,Questions!$A:$A,Questions!$C:$C,"ERREUR TYPE"))</f>
        <v/>
      </c>
      <c r="P2729" s="25" t="str">
        <f>IF(N2729="","",_xlfn.XLOOKUP(N2729&amp;"_"&amp;Saisie!N2730,'Réponses'!D:D,'Réponses'!C:C,""))</f>
        <v/>
      </c>
      <c r="Q2729" s="25" t="str">
        <f t="shared" si="42"/>
        <v/>
      </c>
    </row>
    <row r="2730" spans="1:17">
      <c r="A2730" s="25" t="str">
        <f>IF(ISBLANK(Saisie!C2731),"",_xlfn.XLOOKUP(Saisie!C2731,Barème!A:A,Barème!F:F,"ERREUR CODE PRODUIT"))</f>
        <v/>
      </c>
      <c r="B2730" s="25" t="str">
        <f>IF(OR(A2730="08",A2730="07",MID(Saisie!C2731,4,4)="0804",MID(Saisie!C2731,4,4)="0907",A2730=""),"",_xlfn.XLOOKUP(A2730,Matériau!A:A,Matériau!C:C,"ERREUR MATERIAU"))</f>
        <v/>
      </c>
      <c r="C2730" s="25" t="str">
        <f>IF(B2730="","",_xlfn.XLOOKUP(B2730,Questions!A:A,Questions!C:C,""))</f>
        <v/>
      </c>
      <c r="D2730" s="25" t="str">
        <f>IF(B2730="","",_xlfn.XLOOKUP(B2730&amp;"_"&amp;Saisie!F2731,'Réponses'!D:D,'Réponses'!C:C,""))</f>
        <v/>
      </c>
      <c r="E2730" s="25" t="str">
        <f>IF(D2730="","",_xlfn.XLOOKUP(D2730,'Réponses'!C:C,'Réponses'!F:F,"ERREUR PROCHAINE QUESTION"))</f>
        <v/>
      </c>
      <c r="F2730" s="25" t="str">
        <f>IF(E2730="","",_xlfn.XLOOKUP(E2730,Questions!$A:$A,Questions!$C:$C,""))</f>
        <v/>
      </c>
      <c r="G2730" s="25" t="str">
        <f>IF(E2730="","",_xlfn.XLOOKUP(E2730&amp;"_"&amp;Saisie!H2731,'Réponses'!D:D,'Réponses'!C:C,""))</f>
        <v/>
      </c>
      <c r="H2730" s="25" t="str">
        <f>IF(G2730="","",_xlfn.XLOOKUP(G2730,'Réponses'!C:C,'Réponses'!F:F,"ERREUR PROCHAINE QUESTION"))</f>
        <v/>
      </c>
      <c r="I2730" s="25" t="str">
        <f>IF(H2730="","",_xlfn.XLOOKUP(H2730,Questions!$A:$A,Questions!$C:$C,"ERREUR TYPE"))</f>
        <v/>
      </c>
      <c r="J2730" s="25" t="str">
        <f>IF(H2730="","",_xlfn.XLOOKUP(H2730&amp;"_"&amp;Saisie!J2731,'Réponses'!D:D,'Réponses'!C:C,""))</f>
        <v/>
      </c>
      <c r="K2730" s="25" t="str">
        <f>IF(J2730="","",_xlfn.XLOOKUP(J2730,'Réponses'!C:C,'Réponses'!F:F,"ERREUR PROCHAINE QUESTION"))</f>
        <v/>
      </c>
      <c r="L2730" s="25" t="str">
        <f>IF(K2730="","",_xlfn.XLOOKUP(K2730,Questions!$A:$A,Questions!$C:$C,""))</f>
        <v/>
      </c>
      <c r="M2730" s="25" t="str">
        <f>IF(K2730="","",_xlfn.XLOOKUP(K2730&amp;"_"&amp;Saisie!L2731,'Réponses'!D:D,'Réponses'!C:C,""))</f>
        <v/>
      </c>
      <c r="N2730" s="25" t="str">
        <f>IF(M2730="","",_xlfn.XLOOKUP(M2730,'Réponses'!C:C,'Réponses'!F:F,"ERREUR PROCHAINE QUESTION"))</f>
        <v/>
      </c>
      <c r="O2730" s="25" t="str">
        <f>IF(N2730="","",_xlfn.XLOOKUP(N2730,Questions!$A:$A,Questions!$C:$C,"ERREUR TYPE"))</f>
        <v/>
      </c>
      <c r="P2730" s="25" t="str">
        <f>IF(N2730="","",_xlfn.XLOOKUP(N2730&amp;"_"&amp;Saisie!N2731,'Réponses'!D:D,'Réponses'!C:C,""))</f>
        <v/>
      </c>
      <c r="Q2730" s="25" t="str">
        <f t="shared" si="42"/>
        <v/>
      </c>
    </row>
    <row r="2731" spans="1:17">
      <c r="A2731" s="25" t="str">
        <f>IF(ISBLANK(Saisie!C2732),"",_xlfn.XLOOKUP(Saisie!C2732,Barème!A:A,Barème!F:F,"ERREUR CODE PRODUIT"))</f>
        <v/>
      </c>
      <c r="B2731" s="25" t="str">
        <f>IF(OR(A2731="08",A2731="07",MID(Saisie!C2732,4,4)="0804",MID(Saisie!C2732,4,4)="0907",A2731=""),"",_xlfn.XLOOKUP(A2731,Matériau!A:A,Matériau!C:C,"ERREUR MATERIAU"))</f>
        <v/>
      </c>
      <c r="C2731" s="25" t="str">
        <f>IF(B2731="","",_xlfn.XLOOKUP(B2731,Questions!A:A,Questions!C:C,""))</f>
        <v/>
      </c>
      <c r="D2731" s="25" t="str">
        <f>IF(B2731="","",_xlfn.XLOOKUP(B2731&amp;"_"&amp;Saisie!F2732,'Réponses'!D:D,'Réponses'!C:C,""))</f>
        <v/>
      </c>
      <c r="E2731" s="25" t="str">
        <f>IF(D2731="","",_xlfn.XLOOKUP(D2731,'Réponses'!C:C,'Réponses'!F:F,"ERREUR PROCHAINE QUESTION"))</f>
        <v/>
      </c>
      <c r="F2731" s="25" t="str">
        <f>IF(E2731="","",_xlfn.XLOOKUP(E2731,Questions!$A:$A,Questions!$C:$C,""))</f>
        <v/>
      </c>
      <c r="G2731" s="25" t="str">
        <f>IF(E2731="","",_xlfn.XLOOKUP(E2731&amp;"_"&amp;Saisie!H2732,'Réponses'!D:D,'Réponses'!C:C,""))</f>
        <v/>
      </c>
      <c r="H2731" s="25" t="str">
        <f>IF(G2731="","",_xlfn.XLOOKUP(G2731,'Réponses'!C:C,'Réponses'!F:F,"ERREUR PROCHAINE QUESTION"))</f>
        <v/>
      </c>
      <c r="I2731" s="25" t="str">
        <f>IF(H2731="","",_xlfn.XLOOKUP(H2731,Questions!$A:$A,Questions!$C:$C,"ERREUR TYPE"))</f>
        <v/>
      </c>
      <c r="J2731" s="25" t="str">
        <f>IF(H2731="","",_xlfn.XLOOKUP(H2731&amp;"_"&amp;Saisie!J2732,'Réponses'!D:D,'Réponses'!C:C,""))</f>
        <v/>
      </c>
      <c r="K2731" s="25" t="str">
        <f>IF(J2731="","",_xlfn.XLOOKUP(J2731,'Réponses'!C:C,'Réponses'!F:F,"ERREUR PROCHAINE QUESTION"))</f>
        <v/>
      </c>
      <c r="L2731" s="25" t="str">
        <f>IF(K2731="","",_xlfn.XLOOKUP(K2731,Questions!$A:$A,Questions!$C:$C,""))</f>
        <v/>
      </c>
      <c r="M2731" s="25" t="str">
        <f>IF(K2731="","",_xlfn.XLOOKUP(K2731&amp;"_"&amp;Saisie!L2732,'Réponses'!D:D,'Réponses'!C:C,""))</f>
        <v/>
      </c>
      <c r="N2731" s="25" t="str">
        <f>IF(M2731="","",_xlfn.XLOOKUP(M2731,'Réponses'!C:C,'Réponses'!F:F,"ERREUR PROCHAINE QUESTION"))</f>
        <v/>
      </c>
      <c r="O2731" s="25" t="str">
        <f>IF(N2731="","",_xlfn.XLOOKUP(N2731,Questions!$A:$A,Questions!$C:$C,"ERREUR TYPE"))</f>
        <v/>
      </c>
      <c r="P2731" s="25" t="str">
        <f>IF(N2731="","",_xlfn.XLOOKUP(N2731&amp;"_"&amp;Saisie!N2732,'Réponses'!D:D,'Réponses'!C:C,""))</f>
        <v/>
      </c>
      <c r="Q2731" s="25" t="str">
        <f t="shared" si="42"/>
        <v/>
      </c>
    </row>
    <row r="2732" spans="1:17">
      <c r="A2732" s="25" t="str">
        <f>IF(ISBLANK(Saisie!C2733),"",_xlfn.XLOOKUP(Saisie!C2733,Barème!A:A,Barème!F:F,"ERREUR CODE PRODUIT"))</f>
        <v/>
      </c>
      <c r="B2732" s="25" t="str">
        <f>IF(OR(A2732="08",A2732="07",MID(Saisie!C2733,4,4)="0804",MID(Saisie!C2733,4,4)="0907",A2732=""),"",_xlfn.XLOOKUP(A2732,Matériau!A:A,Matériau!C:C,"ERREUR MATERIAU"))</f>
        <v/>
      </c>
      <c r="C2732" s="25" t="str">
        <f>IF(B2732="","",_xlfn.XLOOKUP(B2732,Questions!A:A,Questions!C:C,""))</f>
        <v/>
      </c>
      <c r="D2732" s="25" t="str">
        <f>IF(B2732="","",_xlfn.XLOOKUP(B2732&amp;"_"&amp;Saisie!F2733,'Réponses'!D:D,'Réponses'!C:C,""))</f>
        <v/>
      </c>
      <c r="E2732" s="25" t="str">
        <f>IF(D2732="","",_xlfn.XLOOKUP(D2732,'Réponses'!C:C,'Réponses'!F:F,"ERREUR PROCHAINE QUESTION"))</f>
        <v/>
      </c>
      <c r="F2732" s="25" t="str">
        <f>IF(E2732="","",_xlfn.XLOOKUP(E2732,Questions!$A:$A,Questions!$C:$C,""))</f>
        <v/>
      </c>
      <c r="G2732" s="25" t="str">
        <f>IF(E2732="","",_xlfn.XLOOKUP(E2732&amp;"_"&amp;Saisie!H2733,'Réponses'!D:D,'Réponses'!C:C,""))</f>
        <v/>
      </c>
      <c r="H2732" s="25" t="str">
        <f>IF(G2732="","",_xlfn.XLOOKUP(G2732,'Réponses'!C:C,'Réponses'!F:F,"ERREUR PROCHAINE QUESTION"))</f>
        <v/>
      </c>
      <c r="I2732" s="25" t="str">
        <f>IF(H2732="","",_xlfn.XLOOKUP(H2732,Questions!$A:$A,Questions!$C:$C,"ERREUR TYPE"))</f>
        <v/>
      </c>
      <c r="J2732" s="25" t="str">
        <f>IF(H2732="","",_xlfn.XLOOKUP(H2732&amp;"_"&amp;Saisie!J2733,'Réponses'!D:D,'Réponses'!C:C,""))</f>
        <v/>
      </c>
      <c r="K2732" s="25" t="str">
        <f>IF(J2732="","",_xlfn.XLOOKUP(J2732,'Réponses'!C:C,'Réponses'!F:F,"ERREUR PROCHAINE QUESTION"))</f>
        <v/>
      </c>
      <c r="L2732" s="25" t="str">
        <f>IF(K2732="","",_xlfn.XLOOKUP(K2732,Questions!$A:$A,Questions!$C:$C,""))</f>
        <v/>
      </c>
      <c r="M2732" s="25" t="str">
        <f>IF(K2732="","",_xlfn.XLOOKUP(K2732&amp;"_"&amp;Saisie!L2733,'Réponses'!D:D,'Réponses'!C:C,""))</f>
        <v/>
      </c>
      <c r="N2732" s="25" t="str">
        <f>IF(M2732="","",_xlfn.XLOOKUP(M2732,'Réponses'!C:C,'Réponses'!F:F,"ERREUR PROCHAINE QUESTION"))</f>
        <v/>
      </c>
      <c r="O2732" s="25" t="str">
        <f>IF(N2732="","",_xlfn.XLOOKUP(N2732,Questions!$A:$A,Questions!$C:$C,"ERREUR TYPE"))</f>
        <v/>
      </c>
      <c r="P2732" s="25" t="str">
        <f>IF(N2732="","",_xlfn.XLOOKUP(N2732&amp;"_"&amp;Saisie!N2733,'Réponses'!D:D,'Réponses'!C:C,""))</f>
        <v/>
      </c>
      <c r="Q2732" s="25" t="str">
        <f t="shared" si="42"/>
        <v/>
      </c>
    </row>
    <row r="2733" spans="1:17">
      <c r="A2733" s="25" t="str">
        <f>IF(ISBLANK(Saisie!C2734),"",_xlfn.XLOOKUP(Saisie!C2734,Barème!A:A,Barème!F:F,"ERREUR CODE PRODUIT"))</f>
        <v/>
      </c>
      <c r="B2733" s="25" t="str">
        <f>IF(OR(A2733="08",A2733="07",MID(Saisie!C2734,4,4)="0804",MID(Saisie!C2734,4,4)="0907",A2733=""),"",_xlfn.XLOOKUP(A2733,Matériau!A:A,Matériau!C:C,"ERREUR MATERIAU"))</f>
        <v/>
      </c>
      <c r="C2733" s="25" t="str">
        <f>IF(B2733="","",_xlfn.XLOOKUP(B2733,Questions!A:A,Questions!C:C,""))</f>
        <v/>
      </c>
      <c r="D2733" s="25" t="str">
        <f>IF(B2733="","",_xlfn.XLOOKUP(B2733&amp;"_"&amp;Saisie!F2734,'Réponses'!D:D,'Réponses'!C:C,""))</f>
        <v/>
      </c>
      <c r="E2733" s="25" t="str">
        <f>IF(D2733="","",_xlfn.XLOOKUP(D2733,'Réponses'!C:C,'Réponses'!F:F,"ERREUR PROCHAINE QUESTION"))</f>
        <v/>
      </c>
      <c r="F2733" s="25" t="str">
        <f>IF(E2733="","",_xlfn.XLOOKUP(E2733,Questions!$A:$A,Questions!$C:$C,""))</f>
        <v/>
      </c>
      <c r="G2733" s="25" t="str">
        <f>IF(E2733="","",_xlfn.XLOOKUP(E2733&amp;"_"&amp;Saisie!H2734,'Réponses'!D:D,'Réponses'!C:C,""))</f>
        <v/>
      </c>
      <c r="H2733" s="25" t="str">
        <f>IF(G2733="","",_xlfn.XLOOKUP(G2733,'Réponses'!C:C,'Réponses'!F:F,"ERREUR PROCHAINE QUESTION"))</f>
        <v/>
      </c>
      <c r="I2733" s="25" t="str">
        <f>IF(H2733="","",_xlfn.XLOOKUP(H2733,Questions!$A:$A,Questions!$C:$C,"ERREUR TYPE"))</f>
        <v/>
      </c>
      <c r="J2733" s="25" t="str">
        <f>IF(H2733="","",_xlfn.XLOOKUP(H2733&amp;"_"&amp;Saisie!J2734,'Réponses'!D:D,'Réponses'!C:C,""))</f>
        <v/>
      </c>
      <c r="K2733" s="25" t="str">
        <f>IF(J2733="","",_xlfn.XLOOKUP(J2733,'Réponses'!C:C,'Réponses'!F:F,"ERREUR PROCHAINE QUESTION"))</f>
        <v/>
      </c>
      <c r="L2733" s="25" t="str">
        <f>IF(K2733="","",_xlfn.XLOOKUP(K2733,Questions!$A:$A,Questions!$C:$C,""))</f>
        <v/>
      </c>
      <c r="M2733" s="25" t="str">
        <f>IF(K2733="","",_xlfn.XLOOKUP(K2733&amp;"_"&amp;Saisie!L2734,'Réponses'!D:D,'Réponses'!C:C,""))</f>
        <v/>
      </c>
      <c r="N2733" s="25" t="str">
        <f>IF(M2733="","",_xlfn.XLOOKUP(M2733,'Réponses'!C:C,'Réponses'!F:F,"ERREUR PROCHAINE QUESTION"))</f>
        <v/>
      </c>
      <c r="O2733" s="25" t="str">
        <f>IF(N2733="","",_xlfn.XLOOKUP(N2733,Questions!$A:$A,Questions!$C:$C,"ERREUR TYPE"))</f>
        <v/>
      </c>
      <c r="P2733" s="25" t="str">
        <f>IF(N2733="","",_xlfn.XLOOKUP(N2733&amp;"_"&amp;Saisie!N2734,'Réponses'!D:D,'Réponses'!C:C,""))</f>
        <v/>
      </c>
      <c r="Q2733" s="25" t="str">
        <f t="shared" si="42"/>
        <v/>
      </c>
    </row>
    <row r="2734" spans="1:17">
      <c r="A2734" s="25" t="str">
        <f>IF(ISBLANK(Saisie!C2735),"",_xlfn.XLOOKUP(Saisie!C2735,Barème!A:A,Barème!F:F,"ERREUR CODE PRODUIT"))</f>
        <v/>
      </c>
      <c r="B2734" s="25" t="str">
        <f>IF(OR(A2734="08",A2734="07",MID(Saisie!C2735,4,4)="0804",MID(Saisie!C2735,4,4)="0907",A2734=""),"",_xlfn.XLOOKUP(A2734,Matériau!A:A,Matériau!C:C,"ERREUR MATERIAU"))</f>
        <v/>
      </c>
      <c r="C2734" s="25" t="str">
        <f>IF(B2734="","",_xlfn.XLOOKUP(B2734,Questions!A:A,Questions!C:C,""))</f>
        <v/>
      </c>
      <c r="D2734" s="25" t="str">
        <f>IF(B2734="","",_xlfn.XLOOKUP(B2734&amp;"_"&amp;Saisie!F2735,'Réponses'!D:D,'Réponses'!C:C,""))</f>
        <v/>
      </c>
      <c r="E2734" s="25" t="str">
        <f>IF(D2734="","",_xlfn.XLOOKUP(D2734,'Réponses'!C:C,'Réponses'!F:F,"ERREUR PROCHAINE QUESTION"))</f>
        <v/>
      </c>
      <c r="F2734" s="25" t="str">
        <f>IF(E2734="","",_xlfn.XLOOKUP(E2734,Questions!$A:$A,Questions!$C:$C,""))</f>
        <v/>
      </c>
      <c r="G2734" s="25" t="str">
        <f>IF(E2734="","",_xlfn.XLOOKUP(E2734&amp;"_"&amp;Saisie!H2735,'Réponses'!D:D,'Réponses'!C:C,""))</f>
        <v/>
      </c>
      <c r="H2734" s="25" t="str">
        <f>IF(G2734="","",_xlfn.XLOOKUP(G2734,'Réponses'!C:C,'Réponses'!F:F,"ERREUR PROCHAINE QUESTION"))</f>
        <v/>
      </c>
      <c r="I2734" s="25" t="str">
        <f>IF(H2734="","",_xlfn.XLOOKUP(H2734,Questions!$A:$A,Questions!$C:$C,"ERREUR TYPE"))</f>
        <v/>
      </c>
      <c r="J2734" s="25" t="str">
        <f>IF(H2734="","",_xlfn.XLOOKUP(H2734&amp;"_"&amp;Saisie!J2735,'Réponses'!D:D,'Réponses'!C:C,""))</f>
        <v/>
      </c>
      <c r="K2734" s="25" t="str">
        <f>IF(J2734="","",_xlfn.XLOOKUP(J2734,'Réponses'!C:C,'Réponses'!F:F,"ERREUR PROCHAINE QUESTION"))</f>
        <v/>
      </c>
      <c r="L2734" s="25" t="str">
        <f>IF(K2734="","",_xlfn.XLOOKUP(K2734,Questions!$A:$A,Questions!$C:$C,""))</f>
        <v/>
      </c>
      <c r="M2734" s="25" t="str">
        <f>IF(K2734="","",_xlfn.XLOOKUP(K2734&amp;"_"&amp;Saisie!L2735,'Réponses'!D:D,'Réponses'!C:C,""))</f>
        <v/>
      </c>
      <c r="N2734" s="25" t="str">
        <f>IF(M2734="","",_xlfn.XLOOKUP(M2734,'Réponses'!C:C,'Réponses'!F:F,"ERREUR PROCHAINE QUESTION"))</f>
        <v/>
      </c>
      <c r="O2734" s="25" t="str">
        <f>IF(N2734="","",_xlfn.XLOOKUP(N2734,Questions!$A:$A,Questions!$C:$C,"ERREUR TYPE"))</f>
        <v/>
      </c>
      <c r="P2734" s="25" t="str">
        <f>IF(N2734="","",_xlfn.XLOOKUP(N2734&amp;"_"&amp;Saisie!N2735,'Réponses'!D:D,'Réponses'!C:C,""))</f>
        <v/>
      </c>
      <c r="Q2734" s="25" t="str">
        <f t="shared" si="42"/>
        <v/>
      </c>
    </row>
    <row r="2735" spans="1:17">
      <c r="A2735" s="25" t="str">
        <f>IF(ISBLANK(Saisie!C2736),"",_xlfn.XLOOKUP(Saisie!C2736,Barème!A:A,Barème!F:F,"ERREUR CODE PRODUIT"))</f>
        <v/>
      </c>
      <c r="B2735" s="25" t="str">
        <f>IF(OR(A2735="08",A2735="07",MID(Saisie!C2736,4,4)="0804",MID(Saisie!C2736,4,4)="0907",A2735=""),"",_xlfn.XLOOKUP(A2735,Matériau!A:A,Matériau!C:C,"ERREUR MATERIAU"))</f>
        <v/>
      </c>
      <c r="C2735" s="25" t="str">
        <f>IF(B2735="","",_xlfn.XLOOKUP(B2735,Questions!A:A,Questions!C:C,""))</f>
        <v/>
      </c>
      <c r="D2735" s="25" t="str">
        <f>IF(B2735="","",_xlfn.XLOOKUP(B2735&amp;"_"&amp;Saisie!F2736,'Réponses'!D:D,'Réponses'!C:C,""))</f>
        <v/>
      </c>
      <c r="E2735" s="25" t="str">
        <f>IF(D2735="","",_xlfn.XLOOKUP(D2735,'Réponses'!C:C,'Réponses'!F:F,"ERREUR PROCHAINE QUESTION"))</f>
        <v/>
      </c>
      <c r="F2735" s="25" t="str">
        <f>IF(E2735="","",_xlfn.XLOOKUP(E2735,Questions!$A:$A,Questions!$C:$C,""))</f>
        <v/>
      </c>
      <c r="G2735" s="25" t="str">
        <f>IF(E2735="","",_xlfn.XLOOKUP(E2735&amp;"_"&amp;Saisie!H2736,'Réponses'!D:D,'Réponses'!C:C,""))</f>
        <v/>
      </c>
      <c r="H2735" s="25" t="str">
        <f>IF(G2735="","",_xlfn.XLOOKUP(G2735,'Réponses'!C:C,'Réponses'!F:F,"ERREUR PROCHAINE QUESTION"))</f>
        <v/>
      </c>
      <c r="I2735" s="25" t="str">
        <f>IF(H2735="","",_xlfn.XLOOKUP(H2735,Questions!$A:$A,Questions!$C:$C,"ERREUR TYPE"))</f>
        <v/>
      </c>
      <c r="J2735" s="25" t="str">
        <f>IF(H2735="","",_xlfn.XLOOKUP(H2735&amp;"_"&amp;Saisie!J2736,'Réponses'!D:D,'Réponses'!C:C,""))</f>
        <v/>
      </c>
      <c r="K2735" s="25" t="str">
        <f>IF(J2735="","",_xlfn.XLOOKUP(J2735,'Réponses'!C:C,'Réponses'!F:F,"ERREUR PROCHAINE QUESTION"))</f>
        <v/>
      </c>
      <c r="L2735" s="25" t="str">
        <f>IF(K2735="","",_xlfn.XLOOKUP(K2735,Questions!$A:$A,Questions!$C:$C,""))</f>
        <v/>
      </c>
      <c r="M2735" s="25" t="str">
        <f>IF(K2735="","",_xlfn.XLOOKUP(K2735&amp;"_"&amp;Saisie!L2736,'Réponses'!D:D,'Réponses'!C:C,""))</f>
        <v/>
      </c>
      <c r="N2735" s="25" t="str">
        <f>IF(M2735="","",_xlfn.XLOOKUP(M2735,'Réponses'!C:C,'Réponses'!F:F,"ERREUR PROCHAINE QUESTION"))</f>
        <v/>
      </c>
      <c r="O2735" s="25" t="str">
        <f>IF(N2735="","",_xlfn.XLOOKUP(N2735,Questions!$A:$A,Questions!$C:$C,"ERREUR TYPE"))</f>
        <v/>
      </c>
      <c r="P2735" s="25" t="str">
        <f>IF(N2735="","",_xlfn.XLOOKUP(N2735&amp;"_"&amp;Saisie!N2736,'Réponses'!D:D,'Réponses'!C:C,""))</f>
        <v/>
      </c>
      <c r="Q2735" s="25" t="str">
        <f t="shared" si="42"/>
        <v/>
      </c>
    </row>
    <row r="2736" spans="1:17">
      <c r="A2736" s="25" t="str">
        <f>IF(ISBLANK(Saisie!C2737),"",_xlfn.XLOOKUP(Saisie!C2737,Barème!A:A,Barème!F:F,"ERREUR CODE PRODUIT"))</f>
        <v/>
      </c>
      <c r="B2736" s="25" t="str">
        <f>IF(OR(A2736="08",A2736="07",MID(Saisie!C2737,4,4)="0804",MID(Saisie!C2737,4,4)="0907",A2736=""),"",_xlfn.XLOOKUP(A2736,Matériau!A:A,Matériau!C:C,"ERREUR MATERIAU"))</f>
        <v/>
      </c>
      <c r="C2736" s="25" t="str">
        <f>IF(B2736="","",_xlfn.XLOOKUP(B2736,Questions!A:A,Questions!C:C,""))</f>
        <v/>
      </c>
      <c r="D2736" s="25" t="str">
        <f>IF(B2736="","",_xlfn.XLOOKUP(B2736&amp;"_"&amp;Saisie!F2737,'Réponses'!D:D,'Réponses'!C:C,""))</f>
        <v/>
      </c>
      <c r="E2736" s="25" t="str">
        <f>IF(D2736="","",_xlfn.XLOOKUP(D2736,'Réponses'!C:C,'Réponses'!F:F,"ERREUR PROCHAINE QUESTION"))</f>
        <v/>
      </c>
      <c r="F2736" s="25" t="str">
        <f>IF(E2736="","",_xlfn.XLOOKUP(E2736,Questions!$A:$A,Questions!$C:$C,""))</f>
        <v/>
      </c>
      <c r="G2736" s="25" t="str">
        <f>IF(E2736="","",_xlfn.XLOOKUP(E2736&amp;"_"&amp;Saisie!H2737,'Réponses'!D:D,'Réponses'!C:C,""))</f>
        <v/>
      </c>
      <c r="H2736" s="25" t="str">
        <f>IF(G2736="","",_xlfn.XLOOKUP(G2736,'Réponses'!C:C,'Réponses'!F:F,"ERREUR PROCHAINE QUESTION"))</f>
        <v/>
      </c>
      <c r="I2736" s="25" t="str">
        <f>IF(H2736="","",_xlfn.XLOOKUP(H2736,Questions!$A:$A,Questions!$C:$C,"ERREUR TYPE"))</f>
        <v/>
      </c>
      <c r="J2736" s="25" t="str">
        <f>IF(H2736="","",_xlfn.XLOOKUP(H2736&amp;"_"&amp;Saisie!J2737,'Réponses'!D:D,'Réponses'!C:C,""))</f>
        <v/>
      </c>
      <c r="K2736" s="25" t="str">
        <f>IF(J2736="","",_xlfn.XLOOKUP(J2736,'Réponses'!C:C,'Réponses'!F:F,"ERREUR PROCHAINE QUESTION"))</f>
        <v/>
      </c>
      <c r="L2736" s="25" t="str">
        <f>IF(K2736="","",_xlfn.XLOOKUP(K2736,Questions!$A:$A,Questions!$C:$C,""))</f>
        <v/>
      </c>
      <c r="M2736" s="25" t="str">
        <f>IF(K2736="","",_xlfn.XLOOKUP(K2736&amp;"_"&amp;Saisie!L2737,'Réponses'!D:D,'Réponses'!C:C,""))</f>
        <v/>
      </c>
      <c r="N2736" s="25" t="str">
        <f>IF(M2736="","",_xlfn.XLOOKUP(M2736,'Réponses'!C:C,'Réponses'!F:F,"ERREUR PROCHAINE QUESTION"))</f>
        <v/>
      </c>
      <c r="O2736" s="25" t="str">
        <f>IF(N2736="","",_xlfn.XLOOKUP(N2736,Questions!$A:$A,Questions!$C:$C,"ERREUR TYPE"))</f>
        <v/>
      </c>
      <c r="P2736" s="25" t="str">
        <f>IF(N2736="","",_xlfn.XLOOKUP(N2736&amp;"_"&amp;Saisie!N2737,'Réponses'!D:D,'Réponses'!C:C,""))</f>
        <v/>
      </c>
      <c r="Q2736" s="25" t="str">
        <f t="shared" si="42"/>
        <v/>
      </c>
    </row>
    <row r="2737" spans="1:17">
      <c r="A2737" s="25" t="str">
        <f>IF(ISBLANK(Saisie!C2738),"",_xlfn.XLOOKUP(Saisie!C2738,Barème!A:A,Barème!F:F,"ERREUR CODE PRODUIT"))</f>
        <v/>
      </c>
      <c r="B2737" s="25" t="str">
        <f>IF(OR(A2737="08",A2737="07",MID(Saisie!C2738,4,4)="0804",MID(Saisie!C2738,4,4)="0907",A2737=""),"",_xlfn.XLOOKUP(A2737,Matériau!A:A,Matériau!C:C,"ERREUR MATERIAU"))</f>
        <v/>
      </c>
      <c r="C2737" s="25" t="str">
        <f>IF(B2737="","",_xlfn.XLOOKUP(B2737,Questions!A:A,Questions!C:C,""))</f>
        <v/>
      </c>
      <c r="D2737" s="25" t="str">
        <f>IF(B2737="","",_xlfn.XLOOKUP(B2737&amp;"_"&amp;Saisie!F2738,'Réponses'!D:D,'Réponses'!C:C,""))</f>
        <v/>
      </c>
      <c r="E2737" s="25" t="str">
        <f>IF(D2737="","",_xlfn.XLOOKUP(D2737,'Réponses'!C:C,'Réponses'!F:F,"ERREUR PROCHAINE QUESTION"))</f>
        <v/>
      </c>
      <c r="F2737" s="25" t="str">
        <f>IF(E2737="","",_xlfn.XLOOKUP(E2737,Questions!$A:$A,Questions!$C:$C,""))</f>
        <v/>
      </c>
      <c r="G2737" s="25" t="str">
        <f>IF(E2737="","",_xlfn.XLOOKUP(E2737&amp;"_"&amp;Saisie!H2738,'Réponses'!D:D,'Réponses'!C:C,""))</f>
        <v/>
      </c>
      <c r="H2737" s="25" t="str">
        <f>IF(G2737="","",_xlfn.XLOOKUP(G2737,'Réponses'!C:C,'Réponses'!F:F,"ERREUR PROCHAINE QUESTION"))</f>
        <v/>
      </c>
      <c r="I2737" s="25" t="str">
        <f>IF(H2737="","",_xlfn.XLOOKUP(H2737,Questions!$A:$A,Questions!$C:$C,"ERREUR TYPE"))</f>
        <v/>
      </c>
      <c r="J2737" s="25" t="str">
        <f>IF(H2737="","",_xlfn.XLOOKUP(H2737&amp;"_"&amp;Saisie!J2738,'Réponses'!D:D,'Réponses'!C:C,""))</f>
        <v/>
      </c>
      <c r="K2737" s="25" t="str">
        <f>IF(J2737="","",_xlfn.XLOOKUP(J2737,'Réponses'!C:C,'Réponses'!F:F,"ERREUR PROCHAINE QUESTION"))</f>
        <v/>
      </c>
      <c r="L2737" s="25" t="str">
        <f>IF(K2737="","",_xlfn.XLOOKUP(K2737,Questions!$A:$A,Questions!$C:$C,""))</f>
        <v/>
      </c>
      <c r="M2737" s="25" t="str">
        <f>IF(K2737="","",_xlfn.XLOOKUP(K2737&amp;"_"&amp;Saisie!L2738,'Réponses'!D:D,'Réponses'!C:C,""))</f>
        <v/>
      </c>
      <c r="N2737" s="25" t="str">
        <f>IF(M2737="","",_xlfn.XLOOKUP(M2737,'Réponses'!C:C,'Réponses'!F:F,"ERREUR PROCHAINE QUESTION"))</f>
        <v/>
      </c>
      <c r="O2737" s="25" t="str">
        <f>IF(N2737="","",_xlfn.XLOOKUP(N2737,Questions!$A:$A,Questions!$C:$C,"ERREUR TYPE"))</f>
        <v/>
      </c>
      <c r="P2737" s="25" t="str">
        <f>IF(N2737="","",_xlfn.XLOOKUP(N2737&amp;"_"&amp;Saisie!N2738,'Réponses'!D:D,'Réponses'!C:C,""))</f>
        <v/>
      </c>
      <c r="Q2737" s="25" t="str">
        <f t="shared" si="42"/>
        <v/>
      </c>
    </row>
    <row r="2738" spans="1:17">
      <c r="A2738" s="25" t="str">
        <f>IF(ISBLANK(Saisie!C2739),"",_xlfn.XLOOKUP(Saisie!C2739,Barème!A:A,Barème!F:F,"ERREUR CODE PRODUIT"))</f>
        <v/>
      </c>
      <c r="B2738" s="25" t="str">
        <f>IF(OR(A2738="08",A2738="07",MID(Saisie!C2739,4,4)="0804",MID(Saisie!C2739,4,4)="0907",A2738=""),"",_xlfn.XLOOKUP(A2738,Matériau!A:A,Matériau!C:C,"ERREUR MATERIAU"))</f>
        <v/>
      </c>
      <c r="C2738" s="25" t="str">
        <f>IF(B2738="","",_xlfn.XLOOKUP(B2738,Questions!A:A,Questions!C:C,""))</f>
        <v/>
      </c>
      <c r="D2738" s="25" t="str">
        <f>IF(B2738="","",_xlfn.XLOOKUP(B2738&amp;"_"&amp;Saisie!F2739,'Réponses'!D:D,'Réponses'!C:C,""))</f>
        <v/>
      </c>
      <c r="E2738" s="25" t="str">
        <f>IF(D2738="","",_xlfn.XLOOKUP(D2738,'Réponses'!C:C,'Réponses'!F:F,"ERREUR PROCHAINE QUESTION"))</f>
        <v/>
      </c>
      <c r="F2738" s="25" t="str">
        <f>IF(E2738="","",_xlfn.XLOOKUP(E2738,Questions!$A:$A,Questions!$C:$C,""))</f>
        <v/>
      </c>
      <c r="G2738" s="25" t="str">
        <f>IF(E2738="","",_xlfn.XLOOKUP(E2738&amp;"_"&amp;Saisie!H2739,'Réponses'!D:D,'Réponses'!C:C,""))</f>
        <v/>
      </c>
      <c r="H2738" s="25" t="str">
        <f>IF(G2738="","",_xlfn.XLOOKUP(G2738,'Réponses'!C:C,'Réponses'!F:F,"ERREUR PROCHAINE QUESTION"))</f>
        <v/>
      </c>
      <c r="I2738" s="25" t="str">
        <f>IF(H2738="","",_xlfn.XLOOKUP(H2738,Questions!$A:$A,Questions!$C:$C,"ERREUR TYPE"))</f>
        <v/>
      </c>
      <c r="J2738" s="25" t="str">
        <f>IF(H2738="","",_xlfn.XLOOKUP(H2738&amp;"_"&amp;Saisie!J2739,'Réponses'!D:D,'Réponses'!C:C,""))</f>
        <v/>
      </c>
      <c r="K2738" s="25" t="str">
        <f>IF(J2738="","",_xlfn.XLOOKUP(J2738,'Réponses'!C:C,'Réponses'!F:F,"ERREUR PROCHAINE QUESTION"))</f>
        <v/>
      </c>
      <c r="L2738" s="25" t="str">
        <f>IF(K2738="","",_xlfn.XLOOKUP(K2738,Questions!$A:$A,Questions!$C:$C,""))</f>
        <v/>
      </c>
      <c r="M2738" s="25" t="str">
        <f>IF(K2738="","",_xlfn.XLOOKUP(K2738&amp;"_"&amp;Saisie!L2739,'Réponses'!D:D,'Réponses'!C:C,""))</f>
        <v/>
      </c>
      <c r="N2738" s="25" t="str">
        <f>IF(M2738="","",_xlfn.XLOOKUP(M2738,'Réponses'!C:C,'Réponses'!F:F,"ERREUR PROCHAINE QUESTION"))</f>
        <v/>
      </c>
      <c r="O2738" s="25" t="str">
        <f>IF(N2738="","",_xlfn.XLOOKUP(N2738,Questions!$A:$A,Questions!$C:$C,"ERREUR TYPE"))</f>
        <v/>
      </c>
      <c r="P2738" s="25" t="str">
        <f>IF(N2738="","",_xlfn.XLOOKUP(N2738&amp;"_"&amp;Saisie!N2739,'Réponses'!D:D,'Réponses'!C:C,""))</f>
        <v/>
      </c>
      <c r="Q2738" s="25" t="str">
        <f t="shared" si="42"/>
        <v/>
      </c>
    </row>
    <row r="2739" spans="1:17">
      <c r="A2739" s="25" t="str">
        <f>IF(ISBLANK(Saisie!C2740),"",_xlfn.XLOOKUP(Saisie!C2740,Barème!A:A,Barème!F:F,"ERREUR CODE PRODUIT"))</f>
        <v/>
      </c>
      <c r="B2739" s="25" t="str">
        <f>IF(OR(A2739="08",A2739="07",MID(Saisie!C2740,4,4)="0804",MID(Saisie!C2740,4,4)="0907",A2739=""),"",_xlfn.XLOOKUP(A2739,Matériau!A:A,Matériau!C:C,"ERREUR MATERIAU"))</f>
        <v/>
      </c>
      <c r="C2739" s="25" t="str">
        <f>IF(B2739="","",_xlfn.XLOOKUP(B2739,Questions!A:A,Questions!C:C,""))</f>
        <v/>
      </c>
      <c r="D2739" s="25" t="str">
        <f>IF(B2739="","",_xlfn.XLOOKUP(B2739&amp;"_"&amp;Saisie!F2740,'Réponses'!D:D,'Réponses'!C:C,""))</f>
        <v/>
      </c>
      <c r="E2739" s="25" t="str">
        <f>IF(D2739="","",_xlfn.XLOOKUP(D2739,'Réponses'!C:C,'Réponses'!F:F,"ERREUR PROCHAINE QUESTION"))</f>
        <v/>
      </c>
      <c r="F2739" s="25" t="str">
        <f>IF(E2739="","",_xlfn.XLOOKUP(E2739,Questions!$A:$A,Questions!$C:$C,""))</f>
        <v/>
      </c>
      <c r="G2739" s="25" t="str">
        <f>IF(E2739="","",_xlfn.XLOOKUP(E2739&amp;"_"&amp;Saisie!H2740,'Réponses'!D:D,'Réponses'!C:C,""))</f>
        <v/>
      </c>
      <c r="H2739" s="25" t="str">
        <f>IF(G2739="","",_xlfn.XLOOKUP(G2739,'Réponses'!C:C,'Réponses'!F:F,"ERREUR PROCHAINE QUESTION"))</f>
        <v/>
      </c>
      <c r="I2739" s="25" t="str">
        <f>IF(H2739="","",_xlfn.XLOOKUP(H2739,Questions!$A:$A,Questions!$C:$C,"ERREUR TYPE"))</f>
        <v/>
      </c>
      <c r="J2739" s="25" t="str">
        <f>IF(H2739="","",_xlfn.XLOOKUP(H2739&amp;"_"&amp;Saisie!J2740,'Réponses'!D:D,'Réponses'!C:C,""))</f>
        <v/>
      </c>
      <c r="K2739" s="25" t="str">
        <f>IF(J2739="","",_xlfn.XLOOKUP(J2739,'Réponses'!C:C,'Réponses'!F:F,"ERREUR PROCHAINE QUESTION"))</f>
        <v/>
      </c>
      <c r="L2739" s="25" t="str">
        <f>IF(K2739="","",_xlfn.XLOOKUP(K2739,Questions!$A:$A,Questions!$C:$C,""))</f>
        <v/>
      </c>
      <c r="M2739" s="25" t="str">
        <f>IF(K2739="","",_xlfn.XLOOKUP(K2739&amp;"_"&amp;Saisie!L2740,'Réponses'!D:D,'Réponses'!C:C,""))</f>
        <v/>
      </c>
      <c r="N2739" s="25" t="str">
        <f>IF(M2739="","",_xlfn.XLOOKUP(M2739,'Réponses'!C:C,'Réponses'!F:F,"ERREUR PROCHAINE QUESTION"))</f>
        <v/>
      </c>
      <c r="O2739" s="25" t="str">
        <f>IF(N2739="","",_xlfn.XLOOKUP(N2739,Questions!$A:$A,Questions!$C:$C,"ERREUR TYPE"))</f>
        <v/>
      </c>
      <c r="P2739" s="25" t="str">
        <f>IF(N2739="","",_xlfn.XLOOKUP(N2739&amp;"_"&amp;Saisie!N2740,'Réponses'!D:D,'Réponses'!C:C,""))</f>
        <v/>
      </c>
      <c r="Q2739" s="25" t="str">
        <f t="shared" si="42"/>
        <v/>
      </c>
    </row>
    <row r="2740" spans="1:17">
      <c r="A2740" s="25" t="str">
        <f>IF(ISBLANK(Saisie!C2741),"",_xlfn.XLOOKUP(Saisie!C2741,Barème!A:A,Barème!F:F,"ERREUR CODE PRODUIT"))</f>
        <v/>
      </c>
      <c r="B2740" s="25" t="str">
        <f>IF(OR(A2740="08",A2740="07",MID(Saisie!C2741,4,4)="0804",MID(Saisie!C2741,4,4)="0907",A2740=""),"",_xlfn.XLOOKUP(A2740,Matériau!A:A,Matériau!C:C,"ERREUR MATERIAU"))</f>
        <v/>
      </c>
      <c r="C2740" s="25" t="str">
        <f>IF(B2740="","",_xlfn.XLOOKUP(B2740,Questions!A:A,Questions!C:C,""))</f>
        <v/>
      </c>
      <c r="D2740" s="25" t="str">
        <f>IF(B2740="","",_xlfn.XLOOKUP(B2740&amp;"_"&amp;Saisie!F2741,'Réponses'!D:D,'Réponses'!C:C,""))</f>
        <v/>
      </c>
      <c r="E2740" s="25" t="str">
        <f>IF(D2740="","",_xlfn.XLOOKUP(D2740,'Réponses'!C:C,'Réponses'!F:F,"ERREUR PROCHAINE QUESTION"))</f>
        <v/>
      </c>
      <c r="F2740" s="25" t="str">
        <f>IF(E2740="","",_xlfn.XLOOKUP(E2740,Questions!$A:$A,Questions!$C:$C,""))</f>
        <v/>
      </c>
      <c r="G2740" s="25" t="str">
        <f>IF(E2740="","",_xlfn.XLOOKUP(E2740&amp;"_"&amp;Saisie!H2741,'Réponses'!D:D,'Réponses'!C:C,""))</f>
        <v/>
      </c>
      <c r="H2740" s="25" t="str">
        <f>IF(G2740="","",_xlfn.XLOOKUP(G2740,'Réponses'!C:C,'Réponses'!F:F,"ERREUR PROCHAINE QUESTION"))</f>
        <v/>
      </c>
      <c r="I2740" s="25" t="str">
        <f>IF(H2740="","",_xlfn.XLOOKUP(H2740,Questions!$A:$A,Questions!$C:$C,"ERREUR TYPE"))</f>
        <v/>
      </c>
      <c r="J2740" s="25" t="str">
        <f>IF(H2740="","",_xlfn.XLOOKUP(H2740&amp;"_"&amp;Saisie!J2741,'Réponses'!D:D,'Réponses'!C:C,""))</f>
        <v/>
      </c>
      <c r="K2740" s="25" t="str">
        <f>IF(J2740="","",_xlfn.XLOOKUP(J2740,'Réponses'!C:C,'Réponses'!F:F,"ERREUR PROCHAINE QUESTION"))</f>
        <v/>
      </c>
      <c r="L2740" s="25" t="str">
        <f>IF(K2740="","",_xlfn.XLOOKUP(K2740,Questions!$A:$A,Questions!$C:$C,""))</f>
        <v/>
      </c>
      <c r="M2740" s="25" t="str">
        <f>IF(K2740="","",_xlfn.XLOOKUP(K2740&amp;"_"&amp;Saisie!L2741,'Réponses'!D:D,'Réponses'!C:C,""))</f>
        <v/>
      </c>
      <c r="N2740" s="25" t="str">
        <f>IF(M2740="","",_xlfn.XLOOKUP(M2740,'Réponses'!C:C,'Réponses'!F:F,"ERREUR PROCHAINE QUESTION"))</f>
        <v/>
      </c>
      <c r="O2740" s="25" t="str">
        <f>IF(N2740="","",_xlfn.XLOOKUP(N2740,Questions!$A:$A,Questions!$C:$C,"ERREUR TYPE"))</f>
        <v/>
      </c>
      <c r="P2740" s="25" t="str">
        <f>IF(N2740="","",_xlfn.XLOOKUP(N2740&amp;"_"&amp;Saisie!N2741,'Réponses'!D:D,'Réponses'!C:C,""))</f>
        <v/>
      </c>
      <c r="Q2740" s="25" t="str">
        <f t="shared" si="42"/>
        <v/>
      </c>
    </row>
    <row r="2741" spans="1:17">
      <c r="A2741" s="25" t="str">
        <f>IF(ISBLANK(Saisie!C2742),"",_xlfn.XLOOKUP(Saisie!C2742,Barème!A:A,Barème!F:F,"ERREUR CODE PRODUIT"))</f>
        <v/>
      </c>
      <c r="B2741" s="25" t="str">
        <f>IF(OR(A2741="08",A2741="07",MID(Saisie!C2742,4,4)="0804",MID(Saisie!C2742,4,4)="0907",A2741=""),"",_xlfn.XLOOKUP(A2741,Matériau!A:A,Matériau!C:C,"ERREUR MATERIAU"))</f>
        <v/>
      </c>
      <c r="C2741" s="25" t="str">
        <f>IF(B2741="","",_xlfn.XLOOKUP(B2741,Questions!A:A,Questions!C:C,""))</f>
        <v/>
      </c>
      <c r="D2741" s="25" t="str">
        <f>IF(B2741="","",_xlfn.XLOOKUP(B2741&amp;"_"&amp;Saisie!F2742,'Réponses'!D:D,'Réponses'!C:C,""))</f>
        <v/>
      </c>
      <c r="E2741" s="25" t="str">
        <f>IF(D2741="","",_xlfn.XLOOKUP(D2741,'Réponses'!C:C,'Réponses'!F:F,"ERREUR PROCHAINE QUESTION"))</f>
        <v/>
      </c>
      <c r="F2741" s="25" t="str">
        <f>IF(E2741="","",_xlfn.XLOOKUP(E2741,Questions!$A:$A,Questions!$C:$C,""))</f>
        <v/>
      </c>
      <c r="G2741" s="25" t="str">
        <f>IF(E2741="","",_xlfn.XLOOKUP(E2741&amp;"_"&amp;Saisie!H2742,'Réponses'!D:D,'Réponses'!C:C,""))</f>
        <v/>
      </c>
      <c r="H2741" s="25" t="str">
        <f>IF(G2741="","",_xlfn.XLOOKUP(G2741,'Réponses'!C:C,'Réponses'!F:F,"ERREUR PROCHAINE QUESTION"))</f>
        <v/>
      </c>
      <c r="I2741" s="25" t="str">
        <f>IF(H2741="","",_xlfn.XLOOKUP(H2741,Questions!$A:$A,Questions!$C:$C,"ERREUR TYPE"))</f>
        <v/>
      </c>
      <c r="J2741" s="25" t="str">
        <f>IF(H2741="","",_xlfn.XLOOKUP(H2741&amp;"_"&amp;Saisie!J2742,'Réponses'!D:D,'Réponses'!C:C,""))</f>
        <v/>
      </c>
      <c r="K2741" s="25" t="str">
        <f>IF(J2741="","",_xlfn.XLOOKUP(J2741,'Réponses'!C:C,'Réponses'!F:F,"ERREUR PROCHAINE QUESTION"))</f>
        <v/>
      </c>
      <c r="L2741" s="25" t="str">
        <f>IF(K2741="","",_xlfn.XLOOKUP(K2741,Questions!$A:$A,Questions!$C:$C,""))</f>
        <v/>
      </c>
      <c r="M2741" s="25" t="str">
        <f>IF(K2741="","",_xlfn.XLOOKUP(K2741&amp;"_"&amp;Saisie!L2742,'Réponses'!D:D,'Réponses'!C:C,""))</f>
        <v/>
      </c>
      <c r="N2741" s="25" t="str">
        <f>IF(M2741="","",_xlfn.XLOOKUP(M2741,'Réponses'!C:C,'Réponses'!F:F,"ERREUR PROCHAINE QUESTION"))</f>
        <v/>
      </c>
      <c r="O2741" s="25" t="str">
        <f>IF(N2741="","",_xlfn.XLOOKUP(N2741,Questions!$A:$A,Questions!$C:$C,"ERREUR TYPE"))</f>
        <v/>
      </c>
      <c r="P2741" s="25" t="str">
        <f>IF(N2741="","",_xlfn.XLOOKUP(N2741&amp;"_"&amp;Saisie!N2742,'Réponses'!D:D,'Réponses'!C:C,""))</f>
        <v/>
      </c>
      <c r="Q2741" s="25" t="str">
        <f t="shared" si="42"/>
        <v/>
      </c>
    </row>
    <row r="2742" spans="1:17">
      <c r="A2742" s="25" t="str">
        <f>IF(ISBLANK(Saisie!C2743),"",_xlfn.XLOOKUP(Saisie!C2743,Barème!A:A,Barème!F:F,"ERREUR CODE PRODUIT"))</f>
        <v/>
      </c>
      <c r="B2742" s="25" t="str">
        <f>IF(OR(A2742="08",A2742="07",MID(Saisie!C2743,4,4)="0804",MID(Saisie!C2743,4,4)="0907",A2742=""),"",_xlfn.XLOOKUP(A2742,Matériau!A:A,Matériau!C:C,"ERREUR MATERIAU"))</f>
        <v/>
      </c>
      <c r="C2742" s="25" t="str">
        <f>IF(B2742="","",_xlfn.XLOOKUP(B2742,Questions!A:A,Questions!C:C,""))</f>
        <v/>
      </c>
      <c r="D2742" s="25" t="str">
        <f>IF(B2742="","",_xlfn.XLOOKUP(B2742&amp;"_"&amp;Saisie!F2743,'Réponses'!D:D,'Réponses'!C:C,""))</f>
        <v/>
      </c>
      <c r="E2742" s="25" t="str">
        <f>IF(D2742="","",_xlfn.XLOOKUP(D2742,'Réponses'!C:C,'Réponses'!F:F,"ERREUR PROCHAINE QUESTION"))</f>
        <v/>
      </c>
      <c r="F2742" s="25" t="str">
        <f>IF(E2742="","",_xlfn.XLOOKUP(E2742,Questions!$A:$A,Questions!$C:$C,""))</f>
        <v/>
      </c>
      <c r="G2742" s="25" t="str">
        <f>IF(E2742="","",_xlfn.XLOOKUP(E2742&amp;"_"&amp;Saisie!H2743,'Réponses'!D:D,'Réponses'!C:C,""))</f>
        <v/>
      </c>
      <c r="H2742" s="25" t="str">
        <f>IF(G2742="","",_xlfn.XLOOKUP(G2742,'Réponses'!C:C,'Réponses'!F:F,"ERREUR PROCHAINE QUESTION"))</f>
        <v/>
      </c>
      <c r="I2742" s="25" t="str">
        <f>IF(H2742="","",_xlfn.XLOOKUP(H2742,Questions!$A:$A,Questions!$C:$C,"ERREUR TYPE"))</f>
        <v/>
      </c>
      <c r="J2742" s="25" t="str">
        <f>IF(H2742="","",_xlfn.XLOOKUP(H2742&amp;"_"&amp;Saisie!J2743,'Réponses'!D:D,'Réponses'!C:C,""))</f>
        <v/>
      </c>
      <c r="K2742" s="25" t="str">
        <f>IF(J2742="","",_xlfn.XLOOKUP(J2742,'Réponses'!C:C,'Réponses'!F:F,"ERREUR PROCHAINE QUESTION"))</f>
        <v/>
      </c>
      <c r="L2742" s="25" t="str">
        <f>IF(K2742="","",_xlfn.XLOOKUP(K2742,Questions!$A:$A,Questions!$C:$C,""))</f>
        <v/>
      </c>
      <c r="M2742" s="25" t="str">
        <f>IF(K2742="","",_xlfn.XLOOKUP(K2742&amp;"_"&amp;Saisie!L2743,'Réponses'!D:D,'Réponses'!C:C,""))</f>
        <v/>
      </c>
      <c r="N2742" s="25" t="str">
        <f>IF(M2742="","",_xlfn.XLOOKUP(M2742,'Réponses'!C:C,'Réponses'!F:F,"ERREUR PROCHAINE QUESTION"))</f>
        <v/>
      </c>
      <c r="O2742" s="25" t="str">
        <f>IF(N2742="","",_xlfn.XLOOKUP(N2742,Questions!$A:$A,Questions!$C:$C,"ERREUR TYPE"))</f>
        <v/>
      </c>
      <c r="P2742" s="25" t="str">
        <f>IF(N2742="","",_xlfn.XLOOKUP(N2742&amp;"_"&amp;Saisie!N2743,'Réponses'!D:D,'Réponses'!C:C,""))</f>
        <v/>
      </c>
      <c r="Q2742" s="25" t="str">
        <f t="shared" si="42"/>
        <v/>
      </c>
    </row>
    <row r="2743" spans="1:17">
      <c r="A2743" s="25" t="str">
        <f>IF(ISBLANK(Saisie!C2744),"",_xlfn.XLOOKUP(Saisie!C2744,Barème!A:A,Barème!F:F,"ERREUR CODE PRODUIT"))</f>
        <v/>
      </c>
      <c r="B2743" s="25" t="str">
        <f>IF(OR(A2743="08",A2743="07",MID(Saisie!C2744,4,4)="0804",MID(Saisie!C2744,4,4)="0907",A2743=""),"",_xlfn.XLOOKUP(A2743,Matériau!A:A,Matériau!C:C,"ERREUR MATERIAU"))</f>
        <v/>
      </c>
      <c r="C2743" s="25" t="str">
        <f>IF(B2743="","",_xlfn.XLOOKUP(B2743,Questions!A:A,Questions!C:C,""))</f>
        <v/>
      </c>
      <c r="D2743" s="25" t="str">
        <f>IF(B2743="","",_xlfn.XLOOKUP(B2743&amp;"_"&amp;Saisie!F2744,'Réponses'!D:D,'Réponses'!C:C,""))</f>
        <v/>
      </c>
      <c r="E2743" s="25" t="str">
        <f>IF(D2743="","",_xlfn.XLOOKUP(D2743,'Réponses'!C:C,'Réponses'!F:F,"ERREUR PROCHAINE QUESTION"))</f>
        <v/>
      </c>
      <c r="F2743" s="25" t="str">
        <f>IF(E2743="","",_xlfn.XLOOKUP(E2743,Questions!$A:$A,Questions!$C:$C,""))</f>
        <v/>
      </c>
      <c r="G2743" s="25" t="str">
        <f>IF(E2743="","",_xlfn.XLOOKUP(E2743&amp;"_"&amp;Saisie!H2744,'Réponses'!D:D,'Réponses'!C:C,""))</f>
        <v/>
      </c>
      <c r="H2743" s="25" t="str">
        <f>IF(G2743="","",_xlfn.XLOOKUP(G2743,'Réponses'!C:C,'Réponses'!F:F,"ERREUR PROCHAINE QUESTION"))</f>
        <v/>
      </c>
      <c r="I2743" s="25" t="str">
        <f>IF(H2743="","",_xlfn.XLOOKUP(H2743,Questions!$A:$A,Questions!$C:$C,"ERREUR TYPE"))</f>
        <v/>
      </c>
      <c r="J2743" s="25" t="str">
        <f>IF(H2743="","",_xlfn.XLOOKUP(H2743&amp;"_"&amp;Saisie!J2744,'Réponses'!D:D,'Réponses'!C:C,""))</f>
        <v/>
      </c>
      <c r="K2743" s="25" t="str">
        <f>IF(J2743="","",_xlfn.XLOOKUP(J2743,'Réponses'!C:C,'Réponses'!F:F,"ERREUR PROCHAINE QUESTION"))</f>
        <v/>
      </c>
      <c r="L2743" s="25" t="str">
        <f>IF(K2743="","",_xlfn.XLOOKUP(K2743,Questions!$A:$A,Questions!$C:$C,""))</f>
        <v/>
      </c>
      <c r="M2743" s="25" t="str">
        <f>IF(K2743="","",_xlfn.XLOOKUP(K2743&amp;"_"&amp;Saisie!L2744,'Réponses'!D:D,'Réponses'!C:C,""))</f>
        <v/>
      </c>
      <c r="N2743" s="25" t="str">
        <f>IF(M2743="","",_xlfn.XLOOKUP(M2743,'Réponses'!C:C,'Réponses'!F:F,"ERREUR PROCHAINE QUESTION"))</f>
        <v/>
      </c>
      <c r="O2743" s="25" t="str">
        <f>IF(N2743="","",_xlfn.XLOOKUP(N2743,Questions!$A:$A,Questions!$C:$C,"ERREUR TYPE"))</f>
        <v/>
      </c>
      <c r="P2743" s="25" t="str">
        <f>IF(N2743="","",_xlfn.XLOOKUP(N2743&amp;"_"&amp;Saisie!N2744,'Réponses'!D:D,'Réponses'!C:C,""))</f>
        <v/>
      </c>
      <c r="Q2743" s="25" t="str">
        <f t="shared" si="42"/>
        <v/>
      </c>
    </row>
    <row r="2744" spans="1:17">
      <c r="A2744" s="25" t="str">
        <f>IF(ISBLANK(Saisie!C2745),"",_xlfn.XLOOKUP(Saisie!C2745,Barème!A:A,Barème!F:F,"ERREUR CODE PRODUIT"))</f>
        <v/>
      </c>
      <c r="B2744" s="25" t="str">
        <f>IF(OR(A2744="08",A2744="07",MID(Saisie!C2745,4,4)="0804",MID(Saisie!C2745,4,4)="0907",A2744=""),"",_xlfn.XLOOKUP(A2744,Matériau!A:A,Matériau!C:C,"ERREUR MATERIAU"))</f>
        <v/>
      </c>
      <c r="C2744" s="25" t="str">
        <f>IF(B2744="","",_xlfn.XLOOKUP(B2744,Questions!A:A,Questions!C:C,""))</f>
        <v/>
      </c>
      <c r="D2744" s="25" t="str">
        <f>IF(B2744="","",_xlfn.XLOOKUP(B2744&amp;"_"&amp;Saisie!F2745,'Réponses'!D:D,'Réponses'!C:C,""))</f>
        <v/>
      </c>
      <c r="E2744" s="25" t="str">
        <f>IF(D2744="","",_xlfn.XLOOKUP(D2744,'Réponses'!C:C,'Réponses'!F:F,"ERREUR PROCHAINE QUESTION"))</f>
        <v/>
      </c>
      <c r="F2744" s="25" t="str">
        <f>IF(E2744="","",_xlfn.XLOOKUP(E2744,Questions!$A:$A,Questions!$C:$C,""))</f>
        <v/>
      </c>
      <c r="G2744" s="25" t="str">
        <f>IF(E2744="","",_xlfn.XLOOKUP(E2744&amp;"_"&amp;Saisie!H2745,'Réponses'!D:D,'Réponses'!C:C,""))</f>
        <v/>
      </c>
      <c r="H2744" s="25" t="str">
        <f>IF(G2744="","",_xlfn.XLOOKUP(G2744,'Réponses'!C:C,'Réponses'!F:F,"ERREUR PROCHAINE QUESTION"))</f>
        <v/>
      </c>
      <c r="I2744" s="25" t="str">
        <f>IF(H2744="","",_xlfn.XLOOKUP(H2744,Questions!$A:$A,Questions!$C:$C,"ERREUR TYPE"))</f>
        <v/>
      </c>
      <c r="J2744" s="25" t="str">
        <f>IF(H2744="","",_xlfn.XLOOKUP(H2744&amp;"_"&amp;Saisie!J2745,'Réponses'!D:D,'Réponses'!C:C,""))</f>
        <v/>
      </c>
      <c r="K2744" s="25" t="str">
        <f>IF(J2744="","",_xlfn.XLOOKUP(J2744,'Réponses'!C:C,'Réponses'!F:F,"ERREUR PROCHAINE QUESTION"))</f>
        <v/>
      </c>
      <c r="L2744" s="25" t="str">
        <f>IF(K2744="","",_xlfn.XLOOKUP(K2744,Questions!$A:$A,Questions!$C:$C,""))</f>
        <v/>
      </c>
      <c r="M2744" s="25" t="str">
        <f>IF(K2744="","",_xlfn.XLOOKUP(K2744&amp;"_"&amp;Saisie!L2745,'Réponses'!D:D,'Réponses'!C:C,""))</f>
        <v/>
      </c>
      <c r="N2744" s="25" t="str">
        <f>IF(M2744="","",_xlfn.XLOOKUP(M2744,'Réponses'!C:C,'Réponses'!F:F,"ERREUR PROCHAINE QUESTION"))</f>
        <v/>
      </c>
      <c r="O2744" s="25" t="str">
        <f>IF(N2744="","",_xlfn.XLOOKUP(N2744,Questions!$A:$A,Questions!$C:$C,"ERREUR TYPE"))</f>
        <v/>
      </c>
      <c r="P2744" s="25" t="str">
        <f>IF(N2744="","",_xlfn.XLOOKUP(N2744&amp;"_"&amp;Saisie!N2745,'Réponses'!D:D,'Réponses'!C:C,""))</f>
        <v/>
      </c>
      <c r="Q2744" s="25" t="str">
        <f t="shared" si="42"/>
        <v/>
      </c>
    </row>
    <row r="2745" spans="1:17">
      <c r="A2745" s="25" t="str">
        <f>IF(ISBLANK(Saisie!C2746),"",_xlfn.XLOOKUP(Saisie!C2746,Barème!A:A,Barème!F:F,"ERREUR CODE PRODUIT"))</f>
        <v/>
      </c>
      <c r="B2745" s="25" t="str">
        <f>IF(OR(A2745="08",A2745="07",MID(Saisie!C2746,4,4)="0804",MID(Saisie!C2746,4,4)="0907",A2745=""),"",_xlfn.XLOOKUP(A2745,Matériau!A:A,Matériau!C:C,"ERREUR MATERIAU"))</f>
        <v/>
      </c>
      <c r="C2745" s="25" t="str">
        <f>IF(B2745="","",_xlfn.XLOOKUP(B2745,Questions!A:A,Questions!C:C,""))</f>
        <v/>
      </c>
      <c r="D2745" s="25" t="str">
        <f>IF(B2745="","",_xlfn.XLOOKUP(B2745&amp;"_"&amp;Saisie!F2746,'Réponses'!D:D,'Réponses'!C:C,""))</f>
        <v/>
      </c>
      <c r="E2745" s="25" t="str">
        <f>IF(D2745="","",_xlfn.XLOOKUP(D2745,'Réponses'!C:C,'Réponses'!F:F,"ERREUR PROCHAINE QUESTION"))</f>
        <v/>
      </c>
      <c r="F2745" s="25" t="str">
        <f>IF(E2745="","",_xlfn.XLOOKUP(E2745,Questions!$A:$A,Questions!$C:$C,""))</f>
        <v/>
      </c>
      <c r="G2745" s="25" t="str">
        <f>IF(E2745="","",_xlfn.XLOOKUP(E2745&amp;"_"&amp;Saisie!H2746,'Réponses'!D:D,'Réponses'!C:C,""))</f>
        <v/>
      </c>
      <c r="H2745" s="25" t="str">
        <f>IF(G2745="","",_xlfn.XLOOKUP(G2745,'Réponses'!C:C,'Réponses'!F:F,"ERREUR PROCHAINE QUESTION"))</f>
        <v/>
      </c>
      <c r="I2745" s="25" t="str">
        <f>IF(H2745="","",_xlfn.XLOOKUP(H2745,Questions!$A:$A,Questions!$C:$C,"ERREUR TYPE"))</f>
        <v/>
      </c>
      <c r="J2745" s="25" t="str">
        <f>IF(H2745="","",_xlfn.XLOOKUP(H2745&amp;"_"&amp;Saisie!J2746,'Réponses'!D:D,'Réponses'!C:C,""))</f>
        <v/>
      </c>
      <c r="K2745" s="25" t="str">
        <f>IF(J2745="","",_xlfn.XLOOKUP(J2745,'Réponses'!C:C,'Réponses'!F:F,"ERREUR PROCHAINE QUESTION"))</f>
        <v/>
      </c>
      <c r="L2745" s="25" t="str">
        <f>IF(K2745="","",_xlfn.XLOOKUP(K2745,Questions!$A:$A,Questions!$C:$C,""))</f>
        <v/>
      </c>
      <c r="M2745" s="25" t="str">
        <f>IF(K2745="","",_xlfn.XLOOKUP(K2745&amp;"_"&amp;Saisie!L2746,'Réponses'!D:D,'Réponses'!C:C,""))</f>
        <v/>
      </c>
      <c r="N2745" s="25" t="str">
        <f>IF(M2745="","",_xlfn.XLOOKUP(M2745,'Réponses'!C:C,'Réponses'!F:F,"ERREUR PROCHAINE QUESTION"))</f>
        <v/>
      </c>
      <c r="O2745" s="25" t="str">
        <f>IF(N2745="","",_xlfn.XLOOKUP(N2745,Questions!$A:$A,Questions!$C:$C,"ERREUR TYPE"))</f>
        <v/>
      </c>
      <c r="P2745" s="25" t="str">
        <f>IF(N2745="","",_xlfn.XLOOKUP(N2745&amp;"_"&amp;Saisie!N2746,'Réponses'!D:D,'Réponses'!C:C,""))</f>
        <v/>
      </c>
      <c r="Q2745" s="25" t="str">
        <f t="shared" si="42"/>
        <v/>
      </c>
    </row>
    <row r="2746" spans="1:17">
      <c r="A2746" s="25" t="str">
        <f>IF(ISBLANK(Saisie!C2747),"",_xlfn.XLOOKUP(Saisie!C2747,Barème!A:A,Barème!F:F,"ERREUR CODE PRODUIT"))</f>
        <v/>
      </c>
      <c r="B2746" s="25" t="str">
        <f>IF(OR(A2746="08",A2746="07",MID(Saisie!C2747,4,4)="0804",MID(Saisie!C2747,4,4)="0907",A2746=""),"",_xlfn.XLOOKUP(A2746,Matériau!A:A,Matériau!C:C,"ERREUR MATERIAU"))</f>
        <v/>
      </c>
      <c r="C2746" s="25" t="str">
        <f>IF(B2746="","",_xlfn.XLOOKUP(B2746,Questions!A:A,Questions!C:C,""))</f>
        <v/>
      </c>
      <c r="D2746" s="25" t="str">
        <f>IF(B2746="","",_xlfn.XLOOKUP(B2746&amp;"_"&amp;Saisie!F2747,'Réponses'!D:D,'Réponses'!C:C,""))</f>
        <v/>
      </c>
      <c r="E2746" s="25" t="str">
        <f>IF(D2746="","",_xlfn.XLOOKUP(D2746,'Réponses'!C:C,'Réponses'!F:F,"ERREUR PROCHAINE QUESTION"))</f>
        <v/>
      </c>
      <c r="F2746" s="25" t="str">
        <f>IF(E2746="","",_xlfn.XLOOKUP(E2746,Questions!$A:$A,Questions!$C:$C,""))</f>
        <v/>
      </c>
      <c r="G2746" s="25" t="str">
        <f>IF(E2746="","",_xlfn.XLOOKUP(E2746&amp;"_"&amp;Saisie!H2747,'Réponses'!D:D,'Réponses'!C:C,""))</f>
        <v/>
      </c>
      <c r="H2746" s="25" t="str">
        <f>IF(G2746="","",_xlfn.XLOOKUP(G2746,'Réponses'!C:C,'Réponses'!F:F,"ERREUR PROCHAINE QUESTION"))</f>
        <v/>
      </c>
      <c r="I2746" s="25" t="str">
        <f>IF(H2746="","",_xlfn.XLOOKUP(H2746,Questions!$A:$A,Questions!$C:$C,"ERREUR TYPE"))</f>
        <v/>
      </c>
      <c r="J2746" s="25" t="str">
        <f>IF(H2746="","",_xlfn.XLOOKUP(H2746&amp;"_"&amp;Saisie!J2747,'Réponses'!D:D,'Réponses'!C:C,""))</f>
        <v/>
      </c>
      <c r="K2746" s="25" t="str">
        <f>IF(J2746="","",_xlfn.XLOOKUP(J2746,'Réponses'!C:C,'Réponses'!F:F,"ERREUR PROCHAINE QUESTION"))</f>
        <v/>
      </c>
      <c r="L2746" s="25" t="str">
        <f>IF(K2746="","",_xlfn.XLOOKUP(K2746,Questions!$A:$A,Questions!$C:$C,""))</f>
        <v/>
      </c>
      <c r="M2746" s="25" t="str">
        <f>IF(K2746="","",_xlfn.XLOOKUP(K2746&amp;"_"&amp;Saisie!L2747,'Réponses'!D:D,'Réponses'!C:C,""))</f>
        <v/>
      </c>
      <c r="N2746" s="25" t="str">
        <f>IF(M2746="","",_xlfn.XLOOKUP(M2746,'Réponses'!C:C,'Réponses'!F:F,"ERREUR PROCHAINE QUESTION"))</f>
        <v/>
      </c>
      <c r="O2746" s="25" t="str">
        <f>IF(N2746="","",_xlfn.XLOOKUP(N2746,Questions!$A:$A,Questions!$C:$C,"ERREUR TYPE"))</f>
        <v/>
      </c>
      <c r="P2746" s="25" t="str">
        <f>IF(N2746="","",_xlfn.XLOOKUP(N2746&amp;"_"&amp;Saisie!N2747,'Réponses'!D:D,'Réponses'!C:C,""))</f>
        <v/>
      </c>
      <c r="Q2746" s="25" t="str">
        <f t="shared" si="42"/>
        <v/>
      </c>
    </row>
    <row r="2747" spans="1:17">
      <c r="A2747" s="25" t="str">
        <f>IF(ISBLANK(Saisie!C2748),"",_xlfn.XLOOKUP(Saisie!C2748,Barème!A:A,Barème!F:F,"ERREUR CODE PRODUIT"))</f>
        <v/>
      </c>
      <c r="B2747" s="25" t="str">
        <f>IF(OR(A2747="08",A2747="07",MID(Saisie!C2748,4,4)="0804",MID(Saisie!C2748,4,4)="0907",A2747=""),"",_xlfn.XLOOKUP(A2747,Matériau!A:A,Matériau!C:C,"ERREUR MATERIAU"))</f>
        <v/>
      </c>
      <c r="C2747" s="25" t="str">
        <f>IF(B2747="","",_xlfn.XLOOKUP(B2747,Questions!A:A,Questions!C:C,""))</f>
        <v/>
      </c>
      <c r="D2747" s="25" t="str">
        <f>IF(B2747="","",_xlfn.XLOOKUP(B2747&amp;"_"&amp;Saisie!F2748,'Réponses'!D:D,'Réponses'!C:C,""))</f>
        <v/>
      </c>
      <c r="E2747" s="25" t="str">
        <f>IF(D2747="","",_xlfn.XLOOKUP(D2747,'Réponses'!C:C,'Réponses'!F:F,"ERREUR PROCHAINE QUESTION"))</f>
        <v/>
      </c>
      <c r="F2747" s="25" t="str">
        <f>IF(E2747="","",_xlfn.XLOOKUP(E2747,Questions!$A:$A,Questions!$C:$C,""))</f>
        <v/>
      </c>
      <c r="G2747" s="25" t="str">
        <f>IF(E2747="","",_xlfn.XLOOKUP(E2747&amp;"_"&amp;Saisie!H2748,'Réponses'!D:D,'Réponses'!C:C,""))</f>
        <v/>
      </c>
      <c r="H2747" s="25" t="str">
        <f>IF(G2747="","",_xlfn.XLOOKUP(G2747,'Réponses'!C:C,'Réponses'!F:F,"ERREUR PROCHAINE QUESTION"))</f>
        <v/>
      </c>
      <c r="I2747" s="25" t="str">
        <f>IF(H2747="","",_xlfn.XLOOKUP(H2747,Questions!$A:$A,Questions!$C:$C,"ERREUR TYPE"))</f>
        <v/>
      </c>
      <c r="J2747" s="25" t="str">
        <f>IF(H2747="","",_xlfn.XLOOKUP(H2747&amp;"_"&amp;Saisie!J2748,'Réponses'!D:D,'Réponses'!C:C,""))</f>
        <v/>
      </c>
      <c r="K2747" s="25" t="str">
        <f>IF(J2747="","",_xlfn.XLOOKUP(J2747,'Réponses'!C:C,'Réponses'!F:F,"ERREUR PROCHAINE QUESTION"))</f>
        <v/>
      </c>
      <c r="L2747" s="25" t="str">
        <f>IF(K2747="","",_xlfn.XLOOKUP(K2747,Questions!$A:$A,Questions!$C:$C,""))</f>
        <v/>
      </c>
      <c r="M2747" s="25" t="str">
        <f>IF(K2747="","",_xlfn.XLOOKUP(K2747&amp;"_"&amp;Saisie!L2748,'Réponses'!D:D,'Réponses'!C:C,""))</f>
        <v/>
      </c>
      <c r="N2747" s="25" t="str">
        <f>IF(M2747="","",_xlfn.XLOOKUP(M2747,'Réponses'!C:C,'Réponses'!F:F,"ERREUR PROCHAINE QUESTION"))</f>
        <v/>
      </c>
      <c r="O2747" s="25" t="str">
        <f>IF(N2747="","",_xlfn.XLOOKUP(N2747,Questions!$A:$A,Questions!$C:$C,"ERREUR TYPE"))</f>
        <v/>
      </c>
      <c r="P2747" s="25" t="str">
        <f>IF(N2747="","",_xlfn.XLOOKUP(N2747&amp;"_"&amp;Saisie!N2748,'Réponses'!D:D,'Réponses'!C:C,""))</f>
        <v/>
      </c>
      <c r="Q2747" s="25" t="str">
        <f t="shared" si="42"/>
        <v/>
      </c>
    </row>
    <row r="2748" spans="1:17">
      <c r="A2748" s="25" t="str">
        <f>IF(ISBLANK(Saisie!C2749),"",_xlfn.XLOOKUP(Saisie!C2749,Barème!A:A,Barème!F:F,"ERREUR CODE PRODUIT"))</f>
        <v/>
      </c>
      <c r="B2748" s="25" t="str">
        <f>IF(OR(A2748="08",A2748="07",MID(Saisie!C2749,4,4)="0804",MID(Saisie!C2749,4,4)="0907",A2748=""),"",_xlfn.XLOOKUP(A2748,Matériau!A:A,Matériau!C:C,"ERREUR MATERIAU"))</f>
        <v/>
      </c>
      <c r="C2748" s="25" t="str">
        <f>IF(B2748="","",_xlfn.XLOOKUP(B2748,Questions!A:A,Questions!C:C,""))</f>
        <v/>
      </c>
      <c r="D2748" s="25" t="str">
        <f>IF(B2748="","",_xlfn.XLOOKUP(B2748&amp;"_"&amp;Saisie!F2749,'Réponses'!D:D,'Réponses'!C:C,""))</f>
        <v/>
      </c>
      <c r="E2748" s="25" t="str">
        <f>IF(D2748="","",_xlfn.XLOOKUP(D2748,'Réponses'!C:C,'Réponses'!F:F,"ERREUR PROCHAINE QUESTION"))</f>
        <v/>
      </c>
      <c r="F2748" s="25" t="str">
        <f>IF(E2748="","",_xlfn.XLOOKUP(E2748,Questions!$A:$A,Questions!$C:$C,""))</f>
        <v/>
      </c>
      <c r="G2748" s="25" t="str">
        <f>IF(E2748="","",_xlfn.XLOOKUP(E2748&amp;"_"&amp;Saisie!H2749,'Réponses'!D:D,'Réponses'!C:C,""))</f>
        <v/>
      </c>
      <c r="H2748" s="25" t="str">
        <f>IF(G2748="","",_xlfn.XLOOKUP(G2748,'Réponses'!C:C,'Réponses'!F:F,"ERREUR PROCHAINE QUESTION"))</f>
        <v/>
      </c>
      <c r="I2748" s="25" t="str">
        <f>IF(H2748="","",_xlfn.XLOOKUP(H2748,Questions!$A:$A,Questions!$C:$C,"ERREUR TYPE"))</f>
        <v/>
      </c>
      <c r="J2748" s="25" t="str">
        <f>IF(H2748="","",_xlfn.XLOOKUP(H2748&amp;"_"&amp;Saisie!J2749,'Réponses'!D:D,'Réponses'!C:C,""))</f>
        <v/>
      </c>
      <c r="K2748" s="25" t="str">
        <f>IF(J2748="","",_xlfn.XLOOKUP(J2748,'Réponses'!C:C,'Réponses'!F:F,"ERREUR PROCHAINE QUESTION"))</f>
        <v/>
      </c>
      <c r="L2748" s="25" t="str">
        <f>IF(K2748="","",_xlfn.XLOOKUP(K2748,Questions!$A:$A,Questions!$C:$C,""))</f>
        <v/>
      </c>
      <c r="M2748" s="25" t="str">
        <f>IF(K2748="","",_xlfn.XLOOKUP(K2748&amp;"_"&amp;Saisie!L2749,'Réponses'!D:D,'Réponses'!C:C,""))</f>
        <v/>
      </c>
      <c r="N2748" s="25" t="str">
        <f>IF(M2748="","",_xlfn.XLOOKUP(M2748,'Réponses'!C:C,'Réponses'!F:F,"ERREUR PROCHAINE QUESTION"))</f>
        <v/>
      </c>
      <c r="O2748" s="25" t="str">
        <f>IF(N2748="","",_xlfn.XLOOKUP(N2748,Questions!$A:$A,Questions!$C:$C,"ERREUR TYPE"))</f>
        <v/>
      </c>
      <c r="P2748" s="25" t="str">
        <f>IF(N2748="","",_xlfn.XLOOKUP(N2748&amp;"_"&amp;Saisie!N2749,'Réponses'!D:D,'Réponses'!C:C,""))</f>
        <v/>
      </c>
      <c r="Q2748" s="25" t="str">
        <f t="shared" si="42"/>
        <v/>
      </c>
    </row>
    <row r="2749" spans="1:17">
      <c r="A2749" s="25" t="str">
        <f>IF(ISBLANK(Saisie!C2750),"",_xlfn.XLOOKUP(Saisie!C2750,Barème!A:A,Barème!F:F,"ERREUR CODE PRODUIT"))</f>
        <v/>
      </c>
      <c r="B2749" s="25" t="str">
        <f>IF(OR(A2749="08",A2749="07",MID(Saisie!C2750,4,4)="0804",MID(Saisie!C2750,4,4)="0907",A2749=""),"",_xlfn.XLOOKUP(A2749,Matériau!A:A,Matériau!C:C,"ERREUR MATERIAU"))</f>
        <v/>
      </c>
      <c r="C2749" s="25" t="str">
        <f>IF(B2749="","",_xlfn.XLOOKUP(B2749,Questions!A:A,Questions!C:C,""))</f>
        <v/>
      </c>
      <c r="D2749" s="25" t="str">
        <f>IF(B2749="","",_xlfn.XLOOKUP(B2749&amp;"_"&amp;Saisie!F2750,'Réponses'!D:D,'Réponses'!C:C,""))</f>
        <v/>
      </c>
      <c r="E2749" s="25" t="str">
        <f>IF(D2749="","",_xlfn.XLOOKUP(D2749,'Réponses'!C:C,'Réponses'!F:F,"ERREUR PROCHAINE QUESTION"))</f>
        <v/>
      </c>
      <c r="F2749" s="25" t="str">
        <f>IF(E2749="","",_xlfn.XLOOKUP(E2749,Questions!$A:$A,Questions!$C:$C,""))</f>
        <v/>
      </c>
      <c r="G2749" s="25" t="str">
        <f>IF(E2749="","",_xlfn.XLOOKUP(E2749&amp;"_"&amp;Saisie!H2750,'Réponses'!D:D,'Réponses'!C:C,""))</f>
        <v/>
      </c>
      <c r="H2749" s="25" t="str">
        <f>IF(G2749="","",_xlfn.XLOOKUP(G2749,'Réponses'!C:C,'Réponses'!F:F,"ERREUR PROCHAINE QUESTION"))</f>
        <v/>
      </c>
      <c r="I2749" s="25" t="str">
        <f>IF(H2749="","",_xlfn.XLOOKUP(H2749,Questions!$A:$A,Questions!$C:$C,"ERREUR TYPE"))</f>
        <v/>
      </c>
      <c r="J2749" s="25" t="str">
        <f>IF(H2749="","",_xlfn.XLOOKUP(H2749&amp;"_"&amp;Saisie!J2750,'Réponses'!D:D,'Réponses'!C:C,""))</f>
        <v/>
      </c>
      <c r="K2749" s="25" t="str">
        <f>IF(J2749="","",_xlfn.XLOOKUP(J2749,'Réponses'!C:C,'Réponses'!F:F,"ERREUR PROCHAINE QUESTION"))</f>
        <v/>
      </c>
      <c r="L2749" s="25" t="str">
        <f>IF(K2749="","",_xlfn.XLOOKUP(K2749,Questions!$A:$A,Questions!$C:$C,""))</f>
        <v/>
      </c>
      <c r="M2749" s="25" t="str">
        <f>IF(K2749="","",_xlfn.XLOOKUP(K2749&amp;"_"&amp;Saisie!L2750,'Réponses'!D:D,'Réponses'!C:C,""))</f>
        <v/>
      </c>
      <c r="N2749" s="25" t="str">
        <f>IF(M2749="","",_xlfn.XLOOKUP(M2749,'Réponses'!C:C,'Réponses'!F:F,"ERREUR PROCHAINE QUESTION"))</f>
        <v/>
      </c>
      <c r="O2749" s="25" t="str">
        <f>IF(N2749="","",_xlfn.XLOOKUP(N2749,Questions!$A:$A,Questions!$C:$C,"ERREUR TYPE"))</f>
        <v/>
      </c>
      <c r="P2749" s="25" t="str">
        <f>IF(N2749="","",_xlfn.XLOOKUP(N2749&amp;"_"&amp;Saisie!N2750,'Réponses'!D:D,'Réponses'!C:C,""))</f>
        <v/>
      </c>
      <c r="Q2749" s="25" t="str">
        <f t="shared" si="42"/>
        <v/>
      </c>
    </row>
    <row r="2750" spans="1:17">
      <c r="A2750" s="25" t="str">
        <f>IF(ISBLANK(Saisie!C2751),"",_xlfn.XLOOKUP(Saisie!C2751,Barème!A:A,Barème!F:F,"ERREUR CODE PRODUIT"))</f>
        <v/>
      </c>
      <c r="B2750" s="25" t="str">
        <f>IF(OR(A2750="08",A2750="07",MID(Saisie!C2751,4,4)="0804",MID(Saisie!C2751,4,4)="0907",A2750=""),"",_xlfn.XLOOKUP(A2750,Matériau!A:A,Matériau!C:C,"ERREUR MATERIAU"))</f>
        <v/>
      </c>
      <c r="C2750" s="25" t="str">
        <f>IF(B2750="","",_xlfn.XLOOKUP(B2750,Questions!A:A,Questions!C:C,""))</f>
        <v/>
      </c>
      <c r="D2750" s="25" t="str">
        <f>IF(B2750="","",_xlfn.XLOOKUP(B2750&amp;"_"&amp;Saisie!F2751,'Réponses'!D:D,'Réponses'!C:C,""))</f>
        <v/>
      </c>
      <c r="E2750" s="25" t="str">
        <f>IF(D2750="","",_xlfn.XLOOKUP(D2750,'Réponses'!C:C,'Réponses'!F:F,"ERREUR PROCHAINE QUESTION"))</f>
        <v/>
      </c>
      <c r="F2750" s="25" t="str">
        <f>IF(E2750="","",_xlfn.XLOOKUP(E2750,Questions!$A:$A,Questions!$C:$C,""))</f>
        <v/>
      </c>
      <c r="G2750" s="25" t="str">
        <f>IF(E2750="","",_xlfn.XLOOKUP(E2750&amp;"_"&amp;Saisie!H2751,'Réponses'!D:D,'Réponses'!C:C,""))</f>
        <v/>
      </c>
      <c r="H2750" s="25" t="str">
        <f>IF(G2750="","",_xlfn.XLOOKUP(G2750,'Réponses'!C:C,'Réponses'!F:F,"ERREUR PROCHAINE QUESTION"))</f>
        <v/>
      </c>
      <c r="I2750" s="25" t="str">
        <f>IF(H2750="","",_xlfn.XLOOKUP(H2750,Questions!$A:$A,Questions!$C:$C,"ERREUR TYPE"))</f>
        <v/>
      </c>
      <c r="J2750" s="25" t="str">
        <f>IF(H2750="","",_xlfn.XLOOKUP(H2750&amp;"_"&amp;Saisie!J2751,'Réponses'!D:D,'Réponses'!C:C,""))</f>
        <v/>
      </c>
      <c r="K2750" s="25" t="str">
        <f>IF(J2750="","",_xlfn.XLOOKUP(J2750,'Réponses'!C:C,'Réponses'!F:F,"ERREUR PROCHAINE QUESTION"))</f>
        <v/>
      </c>
      <c r="L2750" s="25" t="str">
        <f>IF(K2750="","",_xlfn.XLOOKUP(K2750,Questions!$A:$A,Questions!$C:$C,""))</f>
        <v/>
      </c>
      <c r="M2750" s="25" t="str">
        <f>IF(K2750="","",_xlfn.XLOOKUP(K2750&amp;"_"&amp;Saisie!L2751,'Réponses'!D:D,'Réponses'!C:C,""))</f>
        <v/>
      </c>
      <c r="N2750" s="25" t="str">
        <f>IF(M2750="","",_xlfn.XLOOKUP(M2750,'Réponses'!C:C,'Réponses'!F:F,"ERREUR PROCHAINE QUESTION"))</f>
        <v/>
      </c>
      <c r="O2750" s="25" t="str">
        <f>IF(N2750="","",_xlfn.XLOOKUP(N2750,Questions!$A:$A,Questions!$C:$C,"ERREUR TYPE"))</f>
        <v/>
      </c>
      <c r="P2750" s="25" t="str">
        <f>IF(N2750="","",_xlfn.XLOOKUP(N2750&amp;"_"&amp;Saisie!N2751,'Réponses'!D:D,'Réponses'!C:C,""))</f>
        <v/>
      </c>
      <c r="Q2750" s="25" t="str">
        <f t="shared" si="42"/>
        <v/>
      </c>
    </row>
    <row r="2751" spans="1:17">
      <c r="A2751" s="25" t="str">
        <f>IF(ISBLANK(Saisie!C2752),"",_xlfn.XLOOKUP(Saisie!C2752,Barème!A:A,Barème!F:F,"ERREUR CODE PRODUIT"))</f>
        <v/>
      </c>
      <c r="B2751" s="25" t="str">
        <f>IF(OR(A2751="08",A2751="07",MID(Saisie!C2752,4,4)="0804",MID(Saisie!C2752,4,4)="0907",A2751=""),"",_xlfn.XLOOKUP(A2751,Matériau!A:A,Matériau!C:C,"ERREUR MATERIAU"))</f>
        <v/>
      </c>
      <c r="C2751" s="25" t="str">
        <f>IF(B2751="","",_xlfn.XLOOKUP(B2751,Questions!A:A,Questions!C:C,""))</f>
        <v/>
      </c>
      <c r="D2751" s="25" t="str">
        <f>IF(B2751="","",_xlfn.XLOOKUP(B2751&amp;"_"&amp;Saisie!F2752,'Réponses'!D:D,'Réponses'!C:C,""))</f>
        <v/>
      </c>
      <c r="E2751" s="25" t="str">
        <f>IF(D2751="","",_xlfn.XLOOKUP(D2751,'Réponses'!C:C,'Réponses'!F:F,"ERREUR PROCHAINE QUESTION"))</f>
        <v/>
      </c>
      <c r="F2751" s="25" t="str">
        <f>IF(E2751="","",_xlfn.XLOOKUP(E2751,Questions!$A:$A,Questions!$C:$C,""))</f>
        <v/>
      </c>
      <c r="G2751" s="25" t="str">
        <f>IF(E2751="","",_xlfn.XLOOKUP(E2751&amp;"_"&amp;Saisie!H2752,'Réponses'!D:D,'Réponses'!C:C,""))</f>
        <v/>
      </c>
      <c r="H2751" s="25" t="str">
        <f>IF(G2751="","",_xlfn.XLOOKUP(G2751,'Réponses'!C:C,'Réponses'!F:F,"ERREUR PROCHAINE QUESTION"))</f>
        <v/>
      </c>
      <c r="I2751" s="25" t="str">
        <f>IF(H2751="","",_xlfn.XLOOKUP(H2751,Questions!$A:$A,Questions!$C:$C,"ERREUR TYPE"))</f>
        <v/>
      </c>
      <c r="J2751" s="25" t="str">
        <f>IF(H2751="","",_xlfn.XLOOKUP(H2751&amp;"_"&amp;Saisie!J2752,'Réponses'!D:D,'Réponses'!C:C,""))</f>
        <v/>
      </c>
      <c r="K2751" s="25" t="str">
        <f>IF(J2751="","",_xlfn.XLOOKUP(J2751,'Réponses'!C:C,'Réponses'!F:F,"ERREUR PROCHAINE QUESTION"))</f>
        <v/>
      </c>
      <c r="L2751" s="25" t="str">
        <f>IF(K2751="","",_xlfn.XLOOKUP(K2751,Questions!$A:$A,Questions!$C:$C,""))</f>
        <v/>
      </c>
      <c r="M2751" s="25" t="str">
        <f>IF(K2751="","",_xlfn.XLOOKUP(K2751&amp;"_"&amp;Saisie!L2752,'Réponses'!D:D,'Réponses'!C:C,""))</f>
        <v/>
      </c>
      <c r="N2751" s="25" t="str">
        <f>IF(M2751="","",_xlfn.XLOOKUP(M2751,'Réponses'!C:C,'Réponses'!F:F,"ERREUR PROCHAINE QUESTION"))</f>
        <v/>
      </c>
      <c r="O2751" s="25" t="str">
        <f>IF(N2751="","",_xlfn.XLOOKUP(N2751,Questions!$A:$A,Questions!$C:$C,"ERREUR TYPE"))</f>
        <v/>
      </c>
      <c r="P2751" s="25" t="str">
        <f>IF(N2751="","",_xlfn.XLOOKUP(N2751&amp;"_"&amp;Saisie!N2752,'Réponses'!D:D,'Réponses'!C:C,""))</f>
        <v/>
      </c>
      <c r="Q2751" s="25" t="str">
        <f t="shared" si="42"/>
        <v/>
      </c>
    </row>
    <row r="2752" spans="1:17">
      <c r="A2752" s="25" t="str">
        <f>IF(ISBLANK(Saisie!C2753),"",_xlfn.XLOOKUP(Saisie!C2753,Barème!A:A,Barème!F:F,"ERREUR CODE PRODUIT"))</f>
        <v/>
      </c>
      <c r="B2752" s="25" t="str">
        <f>IF(OR(A2752="08",A2752="07",MID(Saisie!C2753,4,4)="0804",MID(Saisie!C2753,4,4)="0907",A2752=""),"",_xlfn.XLOOKUP(A2752,Matériau!A:A,Matériau!C:C,"ERREUR MATERIAU"))</f>
        <v/>
      </c>
      <c r="C2752" s="25" t="str">
        <f>IF(B2752="","",_xlfn.XLOOKUP(B2752,Questions!A:A,Questions!C:C,""))</f>
        <v/>
      </c>
      <c r="D2752" s="25" t="str">
        <f>IF(B2752="","",_xlfn.XLOOKUP(B2752&amp;"_"&amp;Saisie!F2753,'Réponses'!D:D,'Réponses'!C:C,""))</f>
        <v/>
      </c>
      <c r="E2752" s="25" t="str">
        <f>IF(D2752="","",_xlfn.XLOOKUP(D2752,'Réponses'!C:C,'Réponses'!F:F,"ERREUR PROCHAINE QUESTION"))</f>
        <v/>
      </c>
      <c r="F2752" s="25" t="str">
        <f>IF(E2752="","",_xlfn.XLOOKUP(E2752,Questions!$A:$A,Questions!$C:$C,""))</f>
        <v/>
      </c>
      <c r="G2752" s="25" t="str">
        <f>IF(E2752="","",_xlfn.XLOOKUP(E2752&amp;"_"&amp;Saisie!H2753,'Réponses'!D:D,'Réponses'!C:C,""))</f>
        <v/>
      </c>
      <c r="H2752" s="25" t="str">
        <f>IF(G2752="","",_xlfn.XLOOKUP(G2752,'Réponses'!C:C,'Réponses'!F:F,"ERREUR PROCHAINE QUESTION"))</f>
        <v/>
      </c>
      <c r="I2752" s="25" t="str">
        <f>IF(H2752="","",_xlfn.XLOOKUP(H2752,Questions!$A:$A,Questions!$C:$C,"ERREUR TYPE"))</f>
        <v/>
      </c>
      <c r="J2752" s="25" t="str">
        <f>IF(H2752="","",_xlfn.XLOOKUP(H2752&amp;"_"&amp;Saisie!J2753,'Réponses'!D:D,'Réponses'!C:C,""))</f>
        <v/>
      </c>
      <c r="K2752" s="25" t="str">
        <f>IF(J2752="","",_xlfn.XLOOKUP(J2752,'Réponses'!C:C,'Réponses'!F:F,"ERREUR PROCHAINE QUESTION"))</f>
        <v/>
      </c>
      <c r="L2752" s="25" t="str">
        <f>IF(K2752="","",_xlfn.XLOOKUP(K2752,Questions!$A:$A,Questions!$C:$C,""))</f>
        <v/>
      </c>
      <c r="M2752" s="25" t="str">
        <f>IF(K2752="","",_xlfn.XLOOKUP(K2752&amp;"_"&amp;Saisie!L2753,'Réponses'!D:D,'Réponses'!C:C,""))</f>
        <v/>
      </c>
      <c r="N2752" s="25" t="str">
        <f>IF(M2752="","",_xlfn.XLOOKUP(M2752,'Réponses'!C:C,'Réponses'!F:F,"ERREUR PROCHAINE QUESTION"))</f>
        <v/>
      </c>
      <c r="O2752" s="25" t="str">
        <f>IF(N2752="","",_xlfn.XLOOKUP(N2752,Questions!$A:$A,Questions!$C:$C,"ERREUR TYPE"))</f>
        <v/>
      </c>
      <c r="P2752" s="25" t="str">
        <f>IF(N2752="","",_xlfn.XLOOKUP(N2752&amp;"_"&amp;Saisie!N2753,'Réponses'!D:D,'Réponses'!C:C,""))</f>
        <v/>
      </c>
      <c r="Q2752" s="25" t="str">
        <f t="shared" si="42"/>
        <v/>
      </c>
    </row>
    <row r="2753" spans="1:17">
      <c r="A2753" s="25" t="str">
        <f>IF(ISBLANK(Saisie!C2754),"",_xlfn.XLOOKUP(Saisie!C2754,Barème!A:A,Barème!F:F,"ERREUR CODE PRODUIT"))</f>
        <v/>
      </c>
      <c r="B2753" s="25" t="str">
        <f>IF(OR(A2753="08",A2753="07",MID(Saisie!C2754,4,4)="0804",MID(Saisie!C2754,4,4)="0907",A2753=""),"",_xlfn.XLOOKUP(A2753,Matériau!A:A,Matériau!C:C,"ERREUR MATERIAU"))</f>
        <v/>
      </c>
      <c r="C2753" s="25" t="str">
        <f>IF(B2753="","",_xlfn.XLOOKUP(B2753,Questions!A:A,Questions!C:C,""))</f>
        <v/>
      </c>
      <c r="D2753" s="25" t="str">
        <f>IF(B2753="","",_xlfn.XLOOKUP(B2753&amp;"_"&amp;Saisie!F2754,'Réponses'!D:D,'Réponses'!C:C,""))</f>
        <v/>
      </c>
      <c r="E2753" s="25" t="str">
        <f>IF(D2753="","",_xlfn.XLOOKUP(D2753,'Réponses'!C:C,'Réponses'!F:F,"ERREUR PROCHAINE QUESTION"))</f>
        <v/>
      </c>
      <c r="F2753" s="25" t="str">
        <f>IF(E2753="","",_xlfn.XLOOKUP(E2753,Questions!$A:$A,Questions!$C:$C,""))</f>
        <v/>
      </c>
      <c r="G2753" s="25" t="str">
        <f>IF(E2753="","",_xlfn.XLOOKUP(E2753&amp;"_"&amp;Saisie!H2754,'Réponses'!D:D,'Réponses'!C:C,""))</f>
        <v/>
      </c>
      <c r="H2753" s="25" t="str">
        <f>IF(G2753="","",_xlfn.XLOOKUP(G2753,'Réponses'!C:C,'Réponses'!F:F,"ERREUR PROCHAINE QUESTION"))</f>
        <v/>
      </c>
      <c r="I2753" s="25" t="str">
        <f>IF(H2753="","",_xlfn.XLOOKUP(H2753,Questions!$A:$A,Questions!$C:$C,"ERREUR TYPE"))</f>
        <v/>
      </c>
      <c r="J2753" s="25" t="str">
        <f>IF(H2753="","",_xlfn.XLOOKUP(H2753&amp;"_"&amp;Saisie!J2754,'Réponses'!D:D,'Réponses'!C:C,""))</f>
        <v/>
      </c>
      <c r="K2753" s="25" t="str">
        <f>IF(J2753="","",_xlfn.XLOOKUP(J2753,'Réponses'!C:C,'Réponses'!F:F,"ERREUR PROCHAINE QUESTION"))</f>
        <v/>
      </c>
      <c r="L2753" s="25" t="str">
        <f>IF(K2753="","",_xlfn.XLOOKUP(K2753,Questions!$A:$A,Questions!$C:$C,""))</f>
        <v/>
      </c>
      <c r="M2753" s="25" t="str">
        <f>IF(K2753="","",_xlfn.XLOOKUP(K2753&amp;"_"&amp;Saisie!L2754,'Réponses'!D:D,'Réponses'!C:C,""))</f>
        <v/>
      </c>
      <c r="N2753" s="25" t="str">
        <f>IF(M2753="","",_xlfn.XLOOKUP(M2753,'Réponses'!C:C,'Réponses'!F:F,"ERREUR PROCHAINE QUESTION"))</f>
        <v/>
      </c>
      <c r="O2753" s="25" t="str">
        <f>IF(N2753="","",_xlfn.XLOOKUP(N2753,Questions!$A:$A,Questions!$C:$C,"ERREUR TYPE"))</f>
        <v/>
      </c>
      <c r="P2753" s="25" t="str">
        <f>IF(N2753="","",_xlfn.XLOOKUP(N2753&amp;"_"&amp;Saisie!N2754,'Réponses'!D:D,'Réponses'!C:C,""))</f>
        <v/>
      </c>
      <c r="Q2753" s="25" t="str">
        <f t="shared" si="42"/>
        <v/>
      </c>
    </row>
    <row r="2754" spans="1:17">
      <c r="A2754" s="25" t="str">
        <f>IF(ISBLANK(Saisie!C2755),"",_xlfn.XLOOKUP(Saisie!C2755,Barème!A:A,Barème!F:F,"ERREUR CODE PRODUIT"))</f>
        <v/>
      </c>
      <c r="B2754" s="25" t="str">
        <f>IF(OR(A2754="08",A2754="07",MID(Saisie!C2755,4,4)="0804",MID(Saisie!C2755,4,4)="0907",A2754=""),"",_xlfn.XLOOKUP(A2754,Matériau!A:A,Matériau!C:C,"ERREUR MATERIAU"))</f>
        <v/>
      </c>
      <c r="C2754" s="25" t="str">
        <f>IF(B2754="","",_xlfn.XLOOKUP(B2754,Questions!A:A,Questions!C:C,""))</f>
        <v/>
      </c>
      <c r="D2754" s="25" t="str">
        <f>IF(B2754="","",_xlfn.XLOOKUP(B2754&amp;"_"&amp;Saisie!F2755,'Réponses'!D:D,'Réponses'!C:C,""))</f>
        <v/>
      </c>
      <c r="E2754" s="25" t="str">
        <f>IF(D2754="","",_xlfn.XLOOKUP(D2754,'Réponses'!C:C,'Réponses'!F:F,"ERREUR PROCHAINE QUESTION"))</f>
        <v/>
      </c>
      <c r="F2754" s="25" t="str">
        <f>IF(E2754="","",_xlfn.XLOOKUP(E2754,Questions!$A:$A,Questions!$C:$C,""))</f>
        <v/>
      </c>
      <c r="G2754" s="25" t="str">
        <f>IF(E2754="","",_xlfn.XLOOKUP(E2754&amp;"_"&amp;Saisie!H2755,'Réponses'!D:D,'Réponses'!C:C,""))</f>
        <v/>
      </c>
      <c r="H2754" s="25" t="str">
        <f>IF(G2754="","",_xlfn.XLOOKUP(G2754,'Réponses'!C:C,'Réponses'!F:F,"ERREUR PROCHAINE QUESTION"))</f>
        <v/>
      </c>
      <c r="I2754" s="25" t="str">
        <f>IF(H2754="","",_xlfn.XLOOKUP(H2754,Questions!$A:$A,Questions!$C:$C,"ERREUR TYPE"))</f>
        <v/>
      </c>
      <c r="J2754" s="25" t="str">
        <f>IF(H2754="","",_xlfn.XLOOKUP(H2754&amp;"_"&amp;Saisie!J2755,'Réponses'!D:D,'Réponses'!C:C,""))</f>
        <v/>
      </c>
      <c r="K2754" s="25" t="str">
        <f>IF(J2754="","",_xlfn.XLOOKUP(J2754,'Réponses'!C:C,'Réponses'!F:F,"ERREUR PROCHAINE QUESTION"))</f>
        <v/>
      </c>
      <c r="L2754" s="25" t="str">
        <f>IF(K2754="","",_xlfn.XLOOKUP(K2754,Questions!$A:$A,Questions!$C:$C,""))</f>
        <v/>
      </c>
      <c r="M2754" s="25" t="str">
        <f>IF(K2754="","",_xlfn.XLOOKUP(K2754&amp;"_"&amp;Saisie!L2755,'Réponses'!D:D,'Réponses'!C:C,""))</f>
        <v/>
      </c>
      <c r="N2754" s="25" t="str">
        <f>IF(M2754="","",_xlfn.XLOOKUP(M2754,'Réponses'!C:C,'Réponses'!F:F,"ERREUR PROCHAINE QUESTION"))</f>
        <v/>
      </c>
      <c r="O2754" s="25" t="str">
        <f>IF(N2754="","",_xlfn.XLOOKUP(N2754,Questions!$A:$A,Questions!$C:$C,"ERREUR TYPE"))</f>
        <v/>
      </c>
      <c r="P2754" s="25" t="str">
        <f>IF(N2754="","",_xlfn.XLOOKUP(N2754&amp;"_"&amp;Saisie!N2755,'Réponses'!D:D,'Réponses'!C:C,""))</f>
        <v/>
      </c>
      <c r="Q2754" s="25" t="str">
        <f t="shared" si="42"/>
        <v/>
      </c>
    </row>
    <row r="2755" spans="1:17">
      <c r="A2755" s="25" t="str">
        <f>IF(ISBLANK(Saisie!C2756),"",_xlfn.XLOOKUP(Saisie!C2756,Barème!A:A,Barème!F:F,"ERREUR CODE PRODUIT"))</f>
        <v/>
      </c>
      <c r="B2755" s="25" t="str">
        <f>IF(OR(A2755="08",A2755="07",MID(Saisie!C2756,4,4)="0804",MID(Saisie!C2756,4,4)="0907",A2755=""),"",_xlfn.XLOOKUP(A2755,Matériau!A:A,Matériau!C:C,"ERREUR MATERIAU"))</f>
        <v/>
      </c>
      <c r="C2755" s="25" t="str">
        <f>IF(B2755="","",_xlfn.XLOOKUP(B2755,Questions!A:A,Questions!C:C,""))</f>
        <v/>
      </c>
      <c r="D2755" s="25" t="str">
        <f>IF(B2755="","",_xlfn.XLOOKUP(B2755&amp;"_"&amp;Saisie!F2756,'Réponses'!D:D,'Réponses'!C:C,""))</f>
        <v/>
      </c>
      <c r="E2755" s="25" t="str">
        <f>IF(D2755="","",_xlfn.XLOOKUP(D2755,'Réponses'!C:C,'Réponses'!F:F,"ERREUR PROCHAINE QUESTION"))</f>
        <v/>
      </c>
      <c r="F2755" s="25" t="str">
        <f>IF(E2755="","",_xlfn.XLOOKUP(E2755,Questions!$A:$A,Questions!$C:$C,""))</f>
        <v/>
      </c>
      <c r="G2755" s="25" t="str">
        <f>IF(E2755="","",_xlfn.XLOOKUP(E2755&amp;"_"&amp;Saisie!H2756,'Réponses'!D:D,'Réponses'!C:C,""))</f>
        <v/>
      </c>
      <c r="H2755" s="25" t="str">
        <f>IF(G2755="","",_xlfn.XLOOKUP(G2755,'Réponses'!C:C,'Réponses'!F:F,"ERREUR PROCHAINE QUESTION"))</f>
        <v/>
      </c>
      <c r="I2755" s="25" t="str">
        <f>IF(H2755="","",_xlfn.XLOOKUP(H2755,Questions!$A:$A,Questions!$C:$C,"ERREUR TYPE"))</f>
        <v/>
      </c>
      <c r="J2755" s="25" t="str">
        <f>IF(H2755="","",_xlfn.XLOOKUP(H2755&amp;"_"&amp;Saisie!J2756,'Réponses'!D:D,'Réponses'!C:C,""))</f>
        <v/>
      </c>
      <c r="K2755" s="25" t="str">
        <f>IF(J2755="","",_xlfn.XLOOKUP(J2755,'Réponses'!C:C,'Réponses'!F:F,"ERREUR PROCHAINE QUESTION"))</f>
        <v/>
      </c>
      <c r="L2755" s="25" t="str">
        <f>IF(K2755="","",_xlfn.XLOOKUP(K2755,Questions!$A:$A,Questions!$C:$C,""))</f>
        <v/>
      </c>
      <c r="M2755" s="25" t="str">
        <f>IF(K2755="","",_xlfn.XLOOKUP(K2755&amp;"_"&amp;Saisie!L2756,'Réponses'!D:D,'Réponses'!C:C,""))</f>
        <v/>
      </c>
      <c r="N2755" s="25" t="str">
        <f>IF(M2755="","",_xlfn.XLOOKUP(M2755,'Réponses'!C:C,'Réponses'!F:F,"ERREUR PROCHAINE QUESTION"))</f>
        <v/>
      </c>
      <c r="O2755" s="25" t="str">
        <f>IF(N2755="","",_xlfn.XLOOKUP(N2755,Questions!$A:$A,Questions!$C:$C,"ERREUR TYPE"))</f>
        <v/>
      </c>
      <c r="P2755" s="25" t="str">
        <f>IF(N2755="","",_xlfn.XLOOKUP(N2755&amp;"_"&amp;Saisie!N2756,'Réponses'!D:D,'Réponses'!C:C,""))</f>
        <v/>
      </c>
      <c r="Q2755" s="25" t="str">
        <f t="shared" ref="Q2755:Q2818" si="43">D2755&amp;IF(G2755="","","_"&amp;G2755)&amp;IF(J2755="","","_"&amp;J2755&amp;IF(M2755="","","_"&amp;M2755)&amp;IF(P2755="","","_"&amp;P2755))</f>
        <v/>
      </c>
    </row>
    <row r="2756" spans="1:17">
      <c r="A2756" s="25" t="str">
        <f>IF(ISBLANK(Saisie!C2757),"",_xlfn.XLOOKUP(Saisie!C2757,Barème!A:A,Barème!F:F,"ERREUR CODE PRODUIT"))</f>
        <v/>
      </c>
      <c r="B2756" s="25" t="str">
        <f>IF(OR(A2756="08",A2756="07",MID(Saisie!C2757,4,4)="0804",MID(Saisie!C2757,4,4)="0907",A2756=""),"",_xlfn.XLOOKUP(A2756,Matériau!A:A,Matériau!C:C,"ERREUR MATERIAU"))</f>
        <v/>
      </c>
      <c r="C2756" s="25" t="str">
        <f>IF(B2756="","",_xlfn.XLOOKUP(B2756,Questions!A:A,Questions!C:C,""))</f>
        <v/>
      </c>
      <c r="D2756" s="25" t="str">
        <f>IF(B2756="","",_xlfn.XLOOKUP(B2756&amp;"_"&amp;Saisie!F2757,'Réponses'!D:D,'Réponses'!C:C,""))</f>
        <v/>
      </c>
      <c r="E2756" s="25" t="str">
        <f>IF(D2756="","",_xlfn.XLOOKUP(D2756,'Réponses'!C:C,'Réponses'!F:F,"ERREUR PROCHAINE QUESTION"))</f>
        <v/>
      </c>
      <c r="F2756" s="25" t="str">
        <f>IF(E2756="","",_xlfn.XLOOKUP(E2756,Questions!$A:$A,Questions!$C:$C,""))</f>
        <v/>
      </c>
      <c r="G2756" s="25" t="str">
        <f>IF(E2756="","",_xlfn.XLOOKUP(E2756&amp;"_"&amp;Saisie!H2757,'Réponses'!D:D,'Réponses'!C:C,""))</f>
        <v/>
      </c>
      <c r="H2756" s="25" t="str">
        <f>IF(G2756="","",_xlfn.XLOOKUP(G2756,'Réponses'!C:C,'Réponses'!F:F,"ERREUR PROCHAINE QUESTION"))</f>
        <v/>
      </c>
      <c r="I2756" s="25" t="str">
        <f>IF(H2756="","",_xlfn.XLOOKUP(H2756,Questions!$A:$A,Questions!$C:$C,"ERREUR TYPE"))</f>
        <v/>
      </c>
      <c r="J2756" s="25" t="str">
        <f>IF(H2756="","",_xlfn.XLOOKUP(H2756&amp;"_"&amp;Saisie!J2757,'Réponses'!D:D,'Réponses'!C:C,""))</f>
        <v/>
      </c>
      <c r="K2756" s="25" t="str">
        <f>IF(J2756="","",_xlfn.XLOOKUP(J2756,'Réponses'!C:C,'Réponses'!F:F,"ERREUR PROCHAINE QUESTION"))</f>
        <v/>
      </c>
      <c r="L2756" s="25" t="str">
        <f>IF(K2756="","",_xlfn.XLOOKUP(K2756,Questions!$A:$A,Questions!$C:$C,""))</f>
        <v/>
      </c>
      <c r="M2756" s="25" t="str">
        <f>IF(K2756="","",_xlfn.XLOOKUP(K2756&amp;"_"&amp;Saisie!L2757,'Réponses'!D:D,'Réponses'!C:C,""))</f>
        <v/>
      </c>
      <c r="N2756" s="25" t="str">
        <f>IF(M2756="","",_xlfn.XLOOKUP(M2756,'Réponses'!C:C,'Réponses'!F:F,"ERREUR PROCHAINE QUESTION"))</f>
        <v/>
      </c>
      <c r="O2756" s="25" t="str">
        <f>IF(N2756="","",_xlfn.XLOOKUP(N2756,Questions!$A:$A,Questions!$C:$C,"ERREUR TYPE"))</f>
        <v/>
      </c>
      <c r="P2756" s="25" t="str">
        <f>IF(N2756="","",_xlfn.XLOOKUP(N2756&amp;"_"&amp;Saisie!N2757,'Réponses'!D:D,'Réponses'!C:C,""))</f>
        <v/>
      </c>
      <c r="Q2756" s="25" t="str">
        <f t="shared" si="43"/>
        <v/>
      </c>
    </row>
    <row r="2757" spans="1:17">
      <c r="A2757" s="25" t="str">
        <f>IF(ISBLANK(Saisie!C2758),"",_xlfn.XLOOKUP(Saisie!C2758,Barème!A:A,Barème!F:F,"ERREUR CODE PRODUIT"))</f>
        <v/>
      </c>
      <c r="B2757" s="25" t="str">
        <f>IF(OR(A2757="08",A2757="07",MID(Saisie!C2758,4,4)="0804",MID(Saisie!C2758,4,4)="0907",A2757=""),"",_xlfn.XLOOKUP(A2757,Matériau!A:A,Matériau!C:C,"ERREUR MATERIAU"))</f>
        <v/>
      </c>
      <c r="C2757" s="25" t="str">
        <f>IF(B2757="","",_xlfn.XLOOKUP(B2757,Questions!A:A,Questions!C:C,""))</f>
        <v/>
      </c>
      <c r="D2757" s="25" t="str">
        <f>IF(B2757="","",_xlfn.XLOOKUP(B2757&amp;"_"&amp;Saisie!F2758,'Réponses'!D:D,'Réponses'!C:C,""))</f>
        <v/>
      </c>
      <c r="E2757" s="25" t="str">
        <f>IF(D2757="","",_xlfn.XLOOKUP(D2757,'Réponses'!C:C,'Réponses'!F:F,"ERREUR PROCHAINE QUESTION"))</f>
        <v/>
      </c>
      <c r="F2757" s="25" t="str">
        <f>IF(E2757="","",_xlfn.XLOOKUP(E2757,Questions!$A:$A,Questions!$C:$C,""))</f>
        <v/>
      </c>
      <c r="G2757" s="25" t="str">
        <f>IF(E2757="","",_xlfn.XLOOKUP(E2757&amp;"_"&amp;Saisie!H2758,'Réponses'!D:D,'Réponses'!C:C,""))</f>
        <v/>
      </c>
      <c r="H2757" s="25" t="str">
        <f>IF(G2757="","",_xlfn.XLOOKUP(G2757,'Réponses'!C:C,'Réponses'!F:F,"ERREUR PROCHAINE QUESTION"))</f>
        <v/>
      </c>
      <c r="I2757" s="25" t="str">
        <f>IF(H2757="","",_xlfn.XLOOKUP(H2757,Questions!$A:$A,Questions!$C:$C,"ERREUR TYPE"))</f>
        <v/>
      </c>
      <c r="J2757" s="25" t="str">
        <f>IF(H2757="","",_xlfn.XLOOKUP(H2757&amp;"_"&amp;Saisie!J2758,'Réponses'!D:D,'Réponses'!C:C,""))</f>
        <v/>
      </c>
      <c r="K2757" s="25" t="str">
        <f>IF(J2757="","",_xlfn.XLOOKUP(J2757,'Réponses'!C:C,'Réponses'!F:F,"ERREUR PROCHAINE QUESTION"))</f>
        <v/>
      </c>
      <c r="L2757" s="25" t="str">
        <f>IF(K2757="","",_xlfn.XLOOKUP(K2757,Questions!$A:$A,Questions!$C:$C,""))</f>
        <v/>
      </c>
      <c r="M2757" s="25" t="str">
        <f>IF(K2757="","",_xlfn.XLOOKUP(K2757&amp;"_"&amp;Saisie!L2758,'Réponses'!D:D,'Réponses'!C:C,""))</f>
        <v/>
      </c>
      <c r="N2757" s="25" t="str">
        <f>IF(M2757="","",_xlfn.XLOOKUP(M2757,'Réponses'!C:C,'Réponses'!F:F,"ERREUR PROCHAINE QUESTION"))</f>
        <v/>
      </c>
      <c r="O2757" s="25" t="str">
        <f>IF(N2757="","",_xlfn.XLOOKUP(N2757,Questions!$A:$A,Questions!$C:$C,"ERREUR TYPE"))</f>
        <v/>
      </c>
      <c r="P2757" s="25" t="str">
        <f>IF(N2757="","",_xlfn.XLOOKUP(N2757&amp;"_"&amp;Saisie!N2758,'Réponses'!D:D,'Réponses'!C:C,""))</f>
        <v/>
      </c>
      <c r="Q2757" s="25" t="str">
        <f t="shared" si="43"/>
        <v/>
      </c>
    </row>
    <row r="2758" spans="1:17">
      <c r="A2758" s="25" t="str">
        <f>IF(ISBLANK(Saisie!C2759),"",_xlfn.XLOOKUP(Saisie!C2759,Barème!A:A,Barème!F:F,"ERREUR CODE PRODUIT"))</f>
        <v/>
      </c>
      <c r="B2758" s="25" t="str">
        <f>IF(OR(A2758="08",A2758="07",MID(Saisie!C2759,4,4)="0804",MID(Saisie!C2759,4,4)="0907",A2758=""),"",_xlfn.XLOOKUP(A2758,Matériau!A:A,Matériau!C:C,"ERREUR MATERIAU"))</f>
        <v/>
      </c>
      <c r="C2758" s="25" t="str">
        <f>IF(B2758="","",_xlfn.XLOOKUP(B2758,Questions!A:A,Questions!C:C,""))</f>
        <v/>
      </c>
      <c r="D2758" s="25" t="str">
        <f>IF(B2758="","",_xlfn.XLOOKUP(B2758&amp;"_"&amp;Saisie!F2759,'Réponses'!D:D,'Réponses'!C:C,""))</f>
        <v/>
      </c>
      <c r="E2758" s="25" t="str">
        <f>IF(D2758="","",_xlfn.XLOOKUP(D2758,'Réponses'!C:C,'Réponses'!F:F,"ERREUR PROCHAINE QUESTION"))</f>
        <v/>
      </c>
      <c r="F2758" s="25" t="str">
        <f>IF(E2758="","",_xlfn.XLOOKUP(E2758,Questions!$A:$A,Questions!$C:$C,""))</f>
        <v/>
      </c>
      <c r="G2758" s="25" t="str">
        <f>IF(E2758="","",_xlfn.XLOOKUP(E2758&amp;"_"&amp;Saisie!H2759,'Réponses'!D:D,'Réponses'!C:C,""))</f>
        <v/>
      </c>
      <c r="H2758" s="25" t="str">
        <f>IF(G2758="","",_xlfn.XLOOKUP(G2758,'Réponses'!C:C,'Réponses'!F:F,"ERREUR PROCHAINE QUESTION"))</f>
        <v/>
      </c>
      <c r="I2758" s="25" t="str">
        <f>IF(H2758="","",_xlfn.XLOOKUP(H2758,Questions!$A:$A,Questions!$C:$C,"ERREUR TYPE"))</f>
        <v/>
      </c>
      <c r="J2758" s="25" t="str">
        <f>IF(H2758="","",_xlfn.XLOOKUP(H2758&amp;"_"&amp;Saisie!J2759,'Réponses'!D:D,'Réponses'!C:C,""))</f>
        <v/>
      </c>
      <c r="K2758" s="25" t="str">
        <f>IF(J2758="","",_xlfn.XLOOKUP(J2758,'Réponses'!C:C,'Réponses'!F:F,"ERREUR PROCHAINE QUESTION"))</f>
        <v/>
      </c>
      <c r="L2758" s="25" t="str">
        <f>IF(K2758="","",_xlfn.XLOOKUP(K2758,Questions!$A:$A,Questions!$C:$C,""))</f>
        <v/>
      </c>
      <c r="M2758" s="25" t="str">
        <f>IF(K2758="","",_xlfn.XLOOKUP(K2758&amp;"_"&amp;Saisie!L2759,'Réponses'!D:D,'Réponses'!C:C,""))</f>
        <v/>
      </c>
      <c r="N2758" s="25" t="str">
        <f>IF(M2758="","",_xlfn.XLOOKUP(M2758,'Réponses'!C:C,'Réponses'!F:F,"ERREUR PROCHAINE QUESTION"))</f>
        <v/>
      </c>
      <c r="O2758" s="25" t="str">
        <f>IF(N2758="","",_xlfn.XLOOKUP(N2758,Questions!$A:$A,Questions!$C:$C,"ERREUR TYPE"))</f>
        <v/>
      </c>
      <c r="P2758" s="25" t="str">
        <f>IF(N2758="","",_xlfn.XLOOKUP(N2758&amp;"_"&amp;Saisie!N2759,'Réponses'!D:D,'Réponses'!C:C,""))</f>
        <v/>
      </c>
      <c r="Q2758" s="25" t="str">
        <f t="shared" si="43"/>
        <v/>
      </c>
    </row>
    <row r="2759" spans="1:17">
      <c r="A2759" s="25" t="str">
        <f>IF(ISBLANK(Saisie!C2760),"",_xlfn.XLOOKUP(Saisie!C2760,Barème!A:A,Barème!F:F,"ERREUR CODE PRODUIT"))</f>
        <v/>
      </c>
      <c r="B2759" s="25" t="str">
        <f>IF(OR(A2759="08",A2759="07",MID(Saisie!C2760,4,4)="0804",MID(Saisie!C2760,4,4)="0907",A2759=""),"",_xlfn.XLOOKUP(A2759,Matériau!A:A,Matériau!C:C,"ERREUR MATERIAU"))</f>
        <v/>
      </c>
      <c r="C2759" s="25" t="str">
        <f>IF(B2759="","",_xlfn.XLOOKUP(B2759,Questions!A:A,Questions!C:C,""))</f>
        <v/>
      </c>
      <c r="D2759" s="25" t="str">
        <f>IF(B2759="","",_xlfn.XLOOKUP(B2759&amp;"_"&amp;Saisie!F2760,'Réponses'!D:D,'Réponses'!C:C,""))</f>
        <v/>
      </c>
      <c r="E2759" s="25" t="str">
        <f>IF(D2759="","",_xlfn.XLOOKUP(D2759,'Réponses'!C:C,'Réponses'!F:F,"ERREUR PROCHAINE QUESTION"))</f>
        <v/>
      </c>
      <c r="F2759" s="25" t="str">
        <f>IF(E2759="","",_xlfn.XLOOKUP(E2759,Questions!$A:$A,Questions!$C:$C,""))</f>
        <v/>
      </c>
      <c r="G2759" s="25" t="str">
        <f>IF(E2759="","",_xlfn.XLOOKUP(E2759&amp;"_"&amp;Saisie!H2760,'Réponses'!D:D,'Réponses'!C:C,""))</f>
        <v/>
      </c>
      <c r="H2759" s="25" t="str">
        <f>IF(G2759="","",_xlfn.XLOOKUP(G2759,'Réponses'!C:C,'Réponses'!F:F,"ERREUR PROCHAINE QUESTION"))</f>
        <v/>
      </c>
      <c r="I2759" s="25" t="str">
        <f>IF(H2759="","",_xlfn.XLOOKUP(H2759,Questions!$A:$A,Questions!$C:$C,"ERREUR TYPE"))</f>
        <v/>
      </c>
      <c r="J2759" s="25" t="str">
        <f>IF(H2759="","",_xlfn.XLOOKUP(H2759&amp;"_"&amp;Saisie!J2760,'Réponses'!D:D,'Réponses'!C:C,""))</f>
        <v/>
      </c>
      <c r="K2759" s="25" t="str">
        <f>IF(J2759="","",_xlfn.XLOOKUP(J2759,'Réponses'!C:C,'Réponses'!F:F,"ERREUR PROCHAINE QUESTION"))</f>
        <v/>
      </c>
      <c r="L2759" s="25" t="str">
        <f>IF(K2759="","",_xlfn.XLOOKUP(K2759,Questions!$A:$A,Questions!$C:$C,""))</f>
        <v/>
      </c>
      <c r="M2759" s="25" t="str">
        <f>IF(K2759="","",_xlfn.XLOOKUP(K2759&amp;"_"&amp;Saisie!L2760,'Réponses'!D:D,'Réponses'!C:C,""))</f>
        <v/>
      </c>
      <c r="N2759" s="25" t="str">
        <f>IF(M2759="","",_xlfn.XLOOKUP(M2759,'Réponses'!C:C,'Réponses'!F:F,"ERREUR PROCHAINE QUESTION"))</f>
        <v/>
      </c>
      <c r="O2759" s="25" t="str">
        <f>IF(N2759="","",_xlfn.XLOOKUP(N2759,Questions!$A:$A,Questions!$C:$C,"ERREUR TYPE"))</f>
        <v/>
      </c>
      <c r="P2759" s="25" t="str">
        <f>IF(N2759="","",_xlfn.XLOOKUP(N2759&amp;"_"&amp;Saisie!N2760,'Réponses'!D:D,'Réponses'!C:C,""))</f>
        <v/>
      </c>
      <c r="Q2759" s="25" t="str">
        <f t="shared" si="43"/>
        <v/>
      </c>
    </row>
    <row r="2760" spans="1:17">
      <c r="A2760" s="25" t="str">
        <f>IF(ISBLANK(Saisie!C2761),"",_xlfn.XLOOKUP(Saisie!C2761,Barème!A:A,Barème!F:F,"ERREUR CODE PRODUIT"))</f>
        <v/>
      </c>
      <c r="B2760" s="25" t="str">
        <f>IF(OR(A2760="08",A2760="07",MID(Saisie!C2761,4,4)="0804",MID(Saisie!C2761,4,4)="0907",A2760=""),"",_xlfn.XLOOKUP(A2760,Matériau!A:A,Matériau!C:C,"ERREUR MATERIAU"))</f>
        <v/>
      </c>
      <c r="C2760" s="25" t="str">
        <f>IF(B2760="","",_xlfn.XLOOKUP(B2760,Questions!A:A,Questions!C:C,""))</f>
        <v/>
      </c>
      <c r="D2760" s="25" t="str">
        <f>IF(B2760="","",_xlfn.XLOOKUP(B2760&amp;"_"&amp;Saisie!F2761,'Réponses'!D:D,'Réponses'!C:C,""))</f>
        <v/>
      </c>
      <c r="E2760" s="25" t="str">
        <f>IF(D2760="","",_xlfn.XLOOKUP(D2760,'Réponses'!C:C,'Réponses'!F:F,"ERREUR PROCHAINE QUESTION"))</f>
        <v/>
      </c>
      <c r="F2760" s="25" t="str">
        <f>IF(E2760="","",_xlfn.XLOOKUP(E2760,Questions!$A:$A,Questions!$C:$C,""))</f>
        <v/>
      </c>
      <c r="G2760" s="25" t="str">
        <f>IF(E2760="","",_xlfn.XLOOKUP(E2760&amp;"_"&amp;Saisie!H2761,'Réponses'!D:D,'Réponses'!C:C,""))</f>
        <v/>
      </c>
      <c r="H2760" s="25" t="str">
        <f>IF(G2760="","",_xlfn.XLOOKUP(G2760,'Réponses'!C:C,'Réponses'!F:F,"ERREUR PROCHAINE QUESTION"))</f>
        <v/>
      </c>
      <c r="I2760" s="25" t="str">
        <f>IF(H2760="","",_xlfn.XLOOKUP(H2760,Questions!$A:$A,Questions!$C:$C,"ERREUR TYPE"))</f>
        <v/>
      </c>
      <c r="J2760" s="25" t="str">
        <f>IF(H2760="","",_xlfn.XLOOKUP(H2760&amp;"_"&amp;Saisie!J2761,'Réponses'!D:D,'Réponses'!C:C,""))</f>
        <v/>
      </c>
      <c r="K2760" s="25" t="str">
        <f>IF(J2760="","",_xlfn.XLOOKUP(J2760,'Réponses'!C:C,'Réponses'!F:F,"ERREUR PROCHAINE QUESTION"))</f>
        <v/>
      </c>
      <c r="L2760" s="25" t="str">
        <f>IF(K2760="","",_xlfn.XLOOKUP(K2760,Questions!$A:$A,Questions!$C:$C,""))</f>
        <v/>
      </c>
      <c r="M2760" s="25" t="str">
        <f>IF(K2760="","",_xlfn.XLOOKUP(K2760&amp;"_"&amp;Saisie!L2761,'Réponses'!D:D,'Réponses'!C:C,""))</f>
        <v/>
      </c>
      <c r="N2760" s="25" t="str">
        <f>IF(M2760="","",_xlfn.XLOOKUP(M2760,'Réponses'!C:C,'Réponses'!F:F,"ERREUR PROCHAINE QUESTION"))</f>
        <v/>
      </c>
      <c r="O2760" s="25" t="str">
        <f>IF(N2760="","",_xlfn.XLOOKUP(N2760,Questions!$A:$A,Questions!$C:$C,"ERREUR TYPE"))</f>
        <v/>
      </c>
      <c r="P2760" s="25" t="str">
        <f>IF(N2760="","",_xlfn.XLOOKUP(N2760&amp;"_"&amp;Saisie!N2761,'Réponses'!D:D,'Réponses'!C:C,""))</f>
        <v/>
      </c>
      <c r="Q2760" s="25" t="str">
        <f t="shared" si="43"/>
        <v/>
      </c>
    </row>
    <row r="2761" spans="1:17">
      <c r="A2761" s="25" t="str">
        <f>IF(ISBLANK(Saisie!C2762),"",_xlfn.XLOOKUP(Saisie!C2762,Barème!A:A,Barème!F:F,"ERREUR CODE PRODUIT"))</f>
        <v/>
      </c>
      <c r="B2761" s="25" t="str">
        <f>IF(OR(A2761="08",A2761="07",MID(Saisie!C2762,4,4)="0804",MID(Saisie!C2762,4,4)="0907",A2761=""),"",_xlfn.XLOOKUP(A2761,Matériau!A:A,Matériau!C:C,"ERREUR MATERIAU"))</f>
        <v/>
      </c>
      <c r="C2761" s="25" t="str">
        <f>IF(B2761="","",_xlfn.XLOOKUP(B2761,Questions!A:A,Questions!C:C,""))</f>
        <v/>
      </c>
      <c r="D2761" s="25" t="str">
        <f>IF(B2761="","",_xlfn.XLOOKUP(B2761&amp;"_"&amp;Saisie!F2762,'Réponses'!D:D,'Réponses'!C:C,""))</f>
        <v/>
      </c>
      <c r="E2761" s="25" t="str">
        <f>IF(D2761="","",_xlfn.XLOOKUP(D2761,'Réponses'!C:C,'Réponses'!F:F,"ERREUR PROCHAINE QUESTION"))</f>
        <v/>
      </c>
      <c r="F2761" s="25" t="str">
        <f>IF(E2761="","",_xlfn.XLOOKUP(E2761,Questions!$A:$A,Questions!$C:$C,""))</f>
        <v/>
      </c>
      <c r="G2761" s="25" t="str">
        <f>IF(E2761="","",_xlfn.XLOOKUP(E2761&amp;"_"&amp;Saisie!H2762,'Réponses'!D:D,'Réponses'!C:C,""))</f>
        <v/>
      </c>
      <c r="H2761" s="25" t="str">
        <f>IF(G2761="","",_xlfn.XLOOKUP(G2761,'Réponses'!C:C,'Réponses'!F:F,"ERREUR PROCHAINE QUESTION"))</f>
        <v/>
      </c>
      <c r="I2761" s="25" t="str">
        <f>IF(H2761="","",_xlfn.XLOOKUP(H2761,Questions!$A:$A,Questions!$C:$C,"ERREUR TYPE"))</f>
        <v/>
      </c>
      <c r="J2761" s="25" t="str">
        <f>IF(H2761="","",_xlfn.XLOOKUP(H2761&amp;"_"&amp;Saisie!J2762,'Réponses'!D:D,'Réponses'!C:C,""))</f>
        <v/>
      </c>
      <c r="K2761" s="25" t="str">
        <f>IF(J2761="","",_xlfn.XLOOKUP(J2761,'Réponses'!C:C,'Réponses'!F:F,"ERREUR PROCHAINE QUESTION"))</f>
        <v/>
      </c>
      <c r="L2761" s="25" t="str">
        <f>IF(K2761="","",_xlfn.XLOOKUP(K2761,Questions!$A:$A,Questions!$C:$C,""))</f>
        <v/>
      </c>
      <c r="M2761" s="25" t="str">
        <f>IF(K2761="","",_xlfn.XLOOKUP(K2761&amp;"_"&amp;Saisie!L2762,'Réponses'!D:D,'Réponses'!C:C,""))</f>
        <v/>
      </c>
      <c r="N2761" s="25" t="str">
        <f>IF(M2761="","",_xlfn.XLOOKUP(M2761,'Réponses'!C:C,'Réponses'!F:F,"ERREUR PROCHAINE QUESTION"))</f>
        <v/>
      </c>
      <c r="O2761" s="25" t="str">
        <f>IF(N2761="","",_xlfn.XLOOKUP(N2761,Questions!$A:$A,Questions!$C:$C,"ERREUR TYPE"))</f>
        <v/>
      </c>
      <c r="P2761" s="25" t="str">
        <f>IF(N2761="","",_xlfn.XLOOKUP(N2761&amp;"_"&amp;Saisie!N2762,'Réponses'!D:D,'Réponses'!C:C,""))</f>
        <v/>
      </c>
      <c r="Q2761" s="25" t="str">
        <f t="shared" si="43"/>
        <v/>
      </c>
    </row>
    <row r="2762" spans="1:17">
      <c r="A2762" s="25" t="str">
        <f>IF(ISBLANK(Saisie!C2763),"",_xlfn.XLOOKUP(Saisie!C2763,Barème!A:A,Barème!F:F,"ERREUR CODE PRODUIT"))</f>
        <v/>
      </c>
      <c r="B2762" s="25" t="str">
        <f>IF(OR(A2762="08",A2762="07",MID(Saisie!C2763,4,4)="0804",MID(Saisie!C2763,4,4)="0907",A2762=""),"",_xlfn.XLOOKUP(A2762,Matériau!A:A,Matériau!C:C,"ERREUR MATERIAU"))</f>
        <v/>
      </c>
      <c r="C2762" s="25" t="str">
        <f>IF(B2762="","",_xlfn.XLOOKUP(B2762,Questions!A:A,Questions!C:C,""))</f>
        <v/>
      </c>
      <c r="D2762" s="25" t="str">
        <f>IF(B2762="","",_xlfn.XLOOKUP(B2762&amp;"_"&amp;Saisie!F2763,'Réponses'!D:D,'Réponses'!C:C,""))</f>
        <v/>
      </c>
      <c r="E2762" s="25" t="str">
        <f>IF(D2762="","",_xlfn.XLOOKUP(D2762,'Réponses'!C:C,'Réponses'!F:F,"ERREUR PROCHAINE QUESTION"))</f>
        <v/>
      </c>
      <c r="F2762" s="25" t="str">
        <f>IF(E2762="","",_xlfn.XLOOKUP(E2762,Questions!$A:$A,Questions!$C:$C,""))</f>
        <v/>
      </c>
      <c r="G2762" s="25" t="str">
        <f>IF(E2762="","",_xlfn.XLOOKUP(E2762&amp;"_"&amp;Saisie!H2763,'Réponses'!D:D,'Réponses'!C:C,""))</f>
        <v/>
      </c>
      <c r="H2762" s="25" t="str">
        <f>IF(G2762="","",_xlfn.XLOOKUP(G2762,'Réponses'!C:C,'Réponses'!F:F,"ERREUR PROCHAINE QUESTION"))</f>
        <v/>
      </c>
      <c r="I2762" s="25" t="str">
        <f>IF(H2762="","",_xlfn.XLOOKUP(H2762,Questions!$A:$A,Questions!$C:$C,"ERREUR TYPE"))</f>
        <v/>
      </c>
      <c r="J2762" s="25" t="str">
        <f>IF(H2762="","",_xlfn.XLOOKUP(H2762&amp;"_"&amp;Saisie!J2763,'Réponses'!D:D,'Réponses'!C:C,""))</f>
        <v/>
      </c>
      <c r="K2762" s="25" t="str">
        <f>IF(J2762="","",_xlfn.XLOOKUP(J2762,'Réponses'!C:C,'Réponses'!F:F,"ERREUR PROCHAINE QUESTION"))</f>
        <v/>
      </c>
      <c r="L2762" s="25" t="str">
        <f>IF(K2762="","",_xlfn.XLOOKUP(K2762,Questions!$A:$A,Questions!$C:$C,""))</f>
        <v/>
      </c>
      <c r="M2762" s="25" t="str">
        <f>IF(K2762="","",_xlfn.XLOOKUP(K2762&amp;"_"&amp;Saisie!L2763,'Réponses'!D:D,'Réponses'!C:C,""))</f>
        <v/>
      </c>
      <c r="N2762" s="25" t="str">
        <f>IF(M2762="","",_xlfn.XLOOKUP(M2762,'Réponses'!C:C,'Réponses'!F:F,"ERREUR PROCHAINE QUESTION"))</f>
        <v/>
      </c>
      <c r="O2762" s="25" t="str">
        <f>IF(N2762="","",_xlfn.XLOOKUP(N2762,Questions!$A:$A,Questions!$C:$C,"ERREUR TYPE"))</f>
        <v/>
      </c>
      <c r="P2762" s="25" t="str">
        <f>IF(N2762="","",_xlfn.XLOOKUP(N2762&amp;"_"&amp;Saisie!N2763,'Réponses'!D:D,'Réponses'!C:C,""))</f>
        <v/>
      </c>
      <c r="Q2762" s="25" t="str">
        <f t="shared" si="43"/>
        <v/>
      </c>
    </row>
    <row r="2763" spans="1:17">
      <c r="A2763" s="25" t="str">
        <f>IF(ISBLANK(Saisie!C2764),"",_xlfn.XLOOKUP(Saisie!C2764,Barème!A:A,Barème!F:F,"ERREUR CODE PRODUIT"))</f>
        <v/>
      </c>
      <c r="B2763" s="25" t="str">
        <f>IF(OR(A2763="08",A2763="07",MID(Saisie!C2764,4,4)="0804",MID(Saisie!C2764,4,4)="0907",A2763=""),"",_xlfn.XLOOKUP(A2763,Matériau!A:A,Matériau!C:C,"ERREUR MATERIAU"))</f>
        <v/>
      </c>
      <c r="C2763" s="25" t="str">
        <f>IF(B2763="","",_xlfn.XLOOKUP(B2763,Questions!A:A,Questions!C:C,""))</f>
        <v/>
      </c>
      <c r="D2763" s="25" t="str">
        <f>IF(B2763="","",_xlfn.XLOOKUP(B2763&amp;"_"&amp;Saisie!F2764,'Réponses'!D:D,'Réponses'!C:C,""))</f>
        <v/>
      </c>
      <c r="E2763" s="25" t="str">
        <f>IF(D2763="","",_xlfn.XLOOKUP(D2763,'Réponses'!C:C,'Réponses'!F:F,"ERREUR PROCHAINE QUESTION"))</f>
        <v/>
      </c>
      <c r="F2763" s="25" t="str">
        <f>IF(E2763="","",_xlfn.XLOOKUP(E2763,Questions!$A:$A,Questions!$C:$C,""))</f>
        <v/>
      </c>
      <c r="G2763" s="25" t="str">
        <f>IF(E2763="","",_xlfn.XLOOKUP(E2763&amp;"_"&amp;Saisie!H2764,'Réponses'!D:D,'Réponses'!C:C,""))</f>
        <v/>
      </c>
      <c r="H2763" s="25" t="str">
        <f>IF(G2763="","",_xlfn.XLOOKUP(G2763,'Réponses'!C:C,'Réponses'!F:F,"ERREUR PROCHAINE QUESTION"))</f>
        <v/>
      </c>
      <c r="I2763" s="25" t="str">
        <f>IF(H2763="","",_xlfn.XLOOKUP(H2763,Questions!$A:$A,Questions!$C:$C,"ERREUR TYPE"))</f>
        <v/>
      </c>
      <c r="J2763" s="25" t="str">
        <f>IF(H2763="","",_xlfn.XLOOKUP(H2763&amp;"_"&amp;Saisie!J2764,'Réponses'!D:D,'Réponses'!C:C,""))</f>
        <v/>
      </c>
      <c r="K2763" s="25" t="str">
        <f>IF(J2763="","",_xlfn.XLOOKUP(J2763,'Réponses'!C:C,'Réponses'!F:F,"ERREUR PROCHAINE QUESTION"))</f>
        <v/>
      </c>
      <c r="L2763" s="25" t="str">
        <f>IF(K2763="","",_xlfn.XLOOKUP(K2763,Questions!$A:$A,Questions!$C:$C,""))</f>
        <v/>
      </c>
      <c r="M2763" s="25" t="str">
        <f>IF(K2763="","",_xlfn.XLOOKUP(K2763&amp;"_"&amp;Saisie!L2764,'Réponses'!D:D,'Réponses'!C:C,""))</f>
        <v/>
      </c>
      <c r="N2763" s="25" t="str">
        <f>IF(M2763="","",_xlfn.XLOOKUP(M2763,'Réponses'!C:C,'Réponses'!F:F,"ERREUR PROCHAINE QUESTION"))</f>
        <v/>
      </c>
      <c r="O2763" s="25" t="str">
        <f>IF(N2763="","",_xlfn.XLOOKUP(N2763,Questions!$A:$A,Questions!$C:$C,"ERREUR TYPE"))</f>
        <v/>
      </c>
      <c r="P2763" s="25" t="str">
        <f>IF(N2763="","",_xlfn.XLOOKUP(N2763&amp;"_"&amp;Saisie!N2764,'Réponses'!D:D,'Réponses'!C:C,""))</f>
        <v/>
      </c>
      <c r="Q2763" s="25" t="str">
        <f t="shared" si="43"/>
        <v/>
      </c>
    </row>
    <row r="2764" spans="1:17">
      <c r="A2764" s="25" t="str">
        <f>IF(ISBLANK(Saisie!C2765),"",_xlfn.XLOOKUP(Saisie!C2765,Barème!A:A,Barème!F:F,"ERREUR CODE PRODUIT"))</f>
        <v/>
      </c>
      <c r="B2764" s="25" t="str">
        <f>IF(OR(A2764="08",A2764="07",MID(Saisie!C2765,4,4)="0804",MID(Saisie!C2765,4,4)="0907",A2764=""),"",_xlfn.XLOOKUP(A2764,Matériau!A:A,Matériau!C:C,"ERREUR MATERIAU"))</f>
        <v/>
      </c>
      <c r="C2764" s="25" t="str">
        <f>IF(B2764="","",_xlfn.XLOOKUP(B2764,Questions!A:A,Questions!C:C,""))</f>
        <v/>
      </c>
      <c r="D2764" s="25" t="str">
        <f>IF(B2764="","",_xlfn.XLOOKUP(B2764&amp;"_"&amp;Saisie!F2765,'Réponses'!D:D,'Réponses'!C:C,""))</f>
        <v/>
      </c>
      <c r="E2764" s="25" t="str">
        <f>IF(D2764="","",_xlfn.XLOOKUP(D2764,'Réponses'!C:C,'Réponses'!F:F,"ERREUR PROCHAINE QUESTION"))</f>
        <v/>
      </c>
      <c r="F2764" s="25" t="str">
        <f>IF(E2764="","",_xlfn.XLOOKUP(E2764,Questions!$A:$A,Questions!$C:$C,""))</f>
        <v/>
      </c>
      <c r="G2764" s="25" t="str">
        <f>IF(E2764="","",_xlfn.XLOOKUP(E2764&amp;"_"&amp;Saisie!H2765,'Réponses'!D:D,'Réponses'!C:C,""))</f>
        <v/>
      </c>
      <c r="H2764" s="25" t="str">
        <f>IF(G2764="","",_xlfn.XLOOKUP(G2764,'Réponses'!C:C,'Réponses'!F:F,"ERREUR PROCHAINE QUESTION"))</f>
        <v/>
      </c>
      <c r="I2764" s="25" t="str">
        <f>IF(H2764="","",_xlfn.XLOOKUP(H2764,Questions!$A:$A,Questions!$C:$C,"ERREUR TYPE"))</f>
        <v/>
      </c>
      <c r="J2764" s="25" t="str">
        <f>IF(H2764="","",_xlfn.XLOOKUP(H2764&amp;"_"&amp;Saisie!J2765,'Réponses'!D:D,'Réponses'!C:C,""))</f>
        <v/>
      </c>
      <c r="K2764" s="25" t="str">
        <f>IF(J2764="","",_xlfn.XLOOKUP(J2764,'Réponses'!C:C,'Réponses'!F:F,"ERREUR PROCHAINE QUESTION"))</f>
        <v/>
      </c>
      <c r="L2764" s="25" t="str">
        <f>IF(K2764="","",_xlfn.XLOOKUP(K2764,Questions!$A:$A,Questions!$C:$C,""))</f>
        <v/>
      </c>
      <c r="M2764" s="25" t="str">
        <f>IF(K2764="","",_xlfn.XLOOKUP(K2764&amp;"_"&amp;Saisie!L2765,'Réponses'!D:D,'Réponses'!C:C,""))</f>
        <v/>
      </c>
      <c r="N2764" s="25" t="str">
        <f>IF(M2764="","",_xlfn.XLOOKUP(M2764,'Réponses'!C:C,'Réponses'!F:F,"ERREUR PROCHAINE QUESTION"))</f>
        <v/>
      </c>
      <c r="O2764" s="25" t="str">
        <f>IF(N2764="","",_xlfn.XLOOKUP(N2764,Questions!$A:$A,Questions!$C:$C,"ERREUR TYPE"))</f>
        <v/>
      </c>
      <c r="P2764" s="25" t="str">
        <f>IF(N2764="","",_xlfn.XLOOKUP(N2764&amp;"_"&amp;Saisie!N2765,'Réponses'!D:D,'Réponses'!C:C,""))</f>
        <v/>
      </c>
      <c r="Q2764" s="25" t="str">
        <f t="shared" si="43"/>
        <v/>
      </c>
    </row>
    <row r="2765" spans="1:17">
      <c r="A2765" s="25" t="str">
        <f>IF(ISBLANK(Saisie!C2766),"",_xlfn.XLOOKUP(Saisie!C2766,Barème!A:A,Barème!F:F,"ERREUR CODE PRODUIT"))</f>
        <v/>
      </c>
      <c r="B2765" s="25" t="str">
        <f>IF(OR(A2765="08",A2765="07",MID(Saisie!C2766,4,4)="0804",MID(Saisie!C2766,4,4)="0907",A2765=""),"",_xlfn.XLOOKUP(A2765,Matériau!A:A,Matériau!C:C,"ERREUR MATERIAU"))</f>
        <v/>
      </c>
      <c r="C2765" s="25" t="str">
        <f>IF(B2765="","",_xlfn.XLOOKUP(B2765,Questions!A:A,Questions!C:C,""))</f>
        <v/>
      </c>
      <c r="D2765" s="25" t="str">
        <f>IF(B2765="","",_xlfn.XLOOKUP(B2765&amp;"_"&amp;Saisie!F2766,'Réponses'!D:D,'Réponses'!C:C,""))</f>
        <v/>
      </c>
      <c r="E2765" s="25" t="str">
        <f>IF(D2765="","",_xlfn.XLOOKUP(D2765,'Réponses'!C:C,'Réponses'!F:F,"ERREUR PROCHAINE QUESTION"))</f>
        <v/>
      </c>
      <c r="F2765" s="25" t="str">
        <f>IF(E2765="","",_xlfn.XLOOKUP(E2765,Questions!$A:$A,Questions!$C:$C,""))</f>
        <v/>
      </c>
      <c r="G2765" s="25" t="str">
        <f>IF(E2765="","",_xlfn.XLOOKUP(E2765&amp;"_"&amp;Saisie!H2766,'Réponses'!D:D,'Réponses'!C:C,""))</f>
        <v/>
      </c>
      <c r="H2765" s="25" t="str">
        <f>IF(G2765="","",_xlfn.XLOOKUP(G2765,'Réponses'!C:C,'Réponses'!F:F,"ERREUR PROCHAINE QUESTION"))</f>
        <v/>
      </c>
      <c r="I2765" s="25" t="str">
        <f>IF(H2765="","",_xlfn.XLOOKUP(H2765,Questions!$A:$A,Questions!$C:$C,"ERREUR TYPE"))</f>
        <v/>
      </c>
      <c r="J2765" s="25" t="str">
        <f>IF(H2765="","",_xlfn.XLOOKUP(H2765&amp;"_"&amp;Saisie!J2766,'Réponses'!D:D,'Réponses'!C:C,""))</f>
        <v/>
      </c>
      <c r="K2765" s="25" t="str">
        <f>IF(J2765="","",_xlfn.XLOOKUP(J2765,'Réponses'!C:C,'Réponses'!F:F,"ERREUR PROCHAINE QUESTION"))</f>
        <v/>
      </c>
      <c r="L2765" s="25" t="str">
        <f>IF(K2765="","",_xlfn.XLOOKUP(K2765,Questions!$A:$A,Questions!$C:$C,""))</f>
        <v/>
      </c>
      <c r="M2765" s="25" t="str">
        <f>IF(K2765="","",_xlfn.XLOOKUP(K2765&amp;"_"&amp;Saisie!L2766,'Réponses'!D:D,'Réponses'!C:C,""))</f>
        <v/>
      </c>
      <c r="N2765" s="25" t="str">
        <f>IF(M2765="","",_xlfn.XLOOKUP(M2765,'Réponses'!C:C,'Réponses'!F:F,"ERREUR PROCHAINE QUESTION"))</f>
        <v/>
      </c>
      <c r="O2765" s="25" t="str">
        <f>IF(N2765="","",_xlfn.XLOOKUP(N2765,Questions!$A:$A,Questions!$C:$C,"ERREUR TYPE"))</f>
        <v/>
      </c>
      <c r="P2765" s="25" t="str">
        <f>IF(N2765="","",_xlfn.XLOOKUP(N2765&amp;"_"&amp;Saisie!N2766,'Réponses'!D:D,'Réponses'!C:C,""))</f>
        <v/>
      </c>
      <c r="Q2765" s="25" t="str">
        <f t="shared" si="43"/>
        <v/>
      </c>
    </row>
    <row r="2766" spans="1:17">
      <c r="A2766" s="25" t="str">
        <f>IF(ISBLANK(Saisie!C2767),"",_xlfn.XLOOKUP(Saisie!C2767,Barème!A:A,Barème!F:F,"ERREUR CODE PRODUIT"))</f>
        <v/>
      </c>
      <c r="B2766" s="25" t="str">
        <f>IF(OR(A2766="08",A2766="07",MID(Saisie!C2767,4,4)="0804",MID(Saisie!C2767,4,4)="0907",A2766=""),"",_xlfn.XLOOKUP(A2766,Matériau!A:A,Matériau!C:C,"ERREUR MATERIAU"))</f>
        <v/>
      </c>
      <c r="C2766" s="25" t="str">
        <f>IF(B2766="","",_xlfn.XLOOKUP(B2766,Questions!A:A,Questions!C:C,""))</f>
        <v/>
      </c>
      <c r="D2766" s="25" t="str">
        <f>IF(B2766="","",_xlfn.XLOOKUP(B2766&amp;"_"&amp;Saisie!F2767,'Réponses'!D:D,'Réponses'!C:C,""))</f>
        <v/>
      </c>
      <c r="E2766" s="25" t="str">
        <f>IF(D2766="","",_xlfn.XLOOKUP(D2766,'Réponses'!C:C,'Réponses'!F:F,"ERREUR PROCHAINE QUESTION"))</f>
        <v/>
      </c>
      <c r="F2766" s="25" t="str">
        <f>IF(E2766="","",_xlfn.XLOOKUP(E2766,Questions!$A:$A,Questions!$C:$C,""))</f>
        <v/>
      </c>
      <c r="G2766" s="25" t="str">
        <f>IF(E2766="","",_xlfn.XLOOKUP(E2766&amp;"_"&amp;Saisie!H2767,'Réponses'!D:D,'Réponses'!C:C,""))</f>
        <v/>
      </c>
      <c r="H2766" s="25" t="str">
        <f>IF(G2766="","",_xlfn.XLOOKUP(G2766,'Réponses'!C:C,'Réponses'!F:F,"ERREUR PROCHAINE QUESTION"))</f>
        <v/>
      </c>
      <c r="I2766" s="25" t="str">
        <f>IF(H2766="","",_xlfn.XLOOKUP(H2766,Questions!$A:$A,Questions!$C:$C,"ERREUR TYPE"))</f>
        <v/>
      </c>
      <c r="J2766" s="25" t="str">
        <f>IF(H2766="","",_xlfn.XLOOKUP(H2766&amp;"_"&amp;Saisie!J2767,'Réponses'!D:D,'Réponses'!C:C,""))</f>
        <v/>
      </c>
      <c r="K2766" s="25" t="str">
        <f>IF(J2766="","",_xlfn.XLOOKUP(J2766,'Réponses'!C:C,'Réponses'!F:F,"ERREUR PROCHAINE QUESTION"))</f>
        <v/>
      </c>
      <c r="L2766" s="25" t="str">
        <f>IF(K2766="","",_xlfn.XLOOKUP(K2766,Questions!$A:$A,Questions!$C:$C,""))</f>
        <v/>
      </c>
      <c r="M2766" s="25" t="str">
        <f>IF(K2766="","",_xlfn.XLOOKUP(K2766&amp;"_"&amp;Saisie!L2767,'Réponses'!D:D,'Réponses'!C:C,""))</f>
        <v/>
      </c>
      <c r="N2766" s="25" t="str">
        <f>IF(M2766="","",_xlfn.XLOOKUP(M2766,'Réponses'!C:C,'Réponses'!F:F,"ERREUR PROCHAINE QUESTION"))</f>
        <v/>
      </c>
      <c r="O2766" s="25" t="str">
        <f>IF(N2766="","",_xlfn.XLOOKUP(N2766,Questions!$A:$A,Questions!$C:$C,"ERREUR TYPE"))</f>
        <v/>
      </c>
      <c r="P2766" s="25" t="str">
        <f>IF(N2766="","",_xlfn.XLOOKUP(N2766&amp;"_"&amp;Saisie!N2767,'Réponses'!D:D,'Réponses'!C:C,""))</f>
        <v/>
      </c>
      <c r="Q2766" s="25" t="str">
        <f t="shared" si="43"/>
        <v/>
      </c>
    </row>
    <row r="2767" spans="1:17">
      <c r="A2767" s="25" t="str">
        <f>IF(ISBLANK(Saisie!C2768),"",_xlfn.XLOOKUP(Saisie!C2768,Barème!A:A,Barème!F:F,"ERREUR CODE PRODUIT"))</f>
        <v/>
      </c>
      <c r="B2767" s="25" t="str">
        <f>IF(OR(A2767="08",A2767="07",MID(Saisie!C2768,4,4)="0804",MID(Saisie!C2768,4,4)="0907",A2767=""),"",_xlfn.XLOOKUP(A2767,Matériau!A:A,Matériau!C:C,"ERREUR MATERIAU"))</f>
        <v/>
      </c>
      <c r="C2767" s="25" t="str">
        <f>IF(B2767="","",_xlfn.XLOOKUP(B2767,Questions!A:A,Questions!C:C,""))</f>
        <v/>
      </c>
      <c r="D2767" s="25" t="str">
        <f>IF(B2767="","",_xlfn.XLOOKUP(B2767&amp;"_"&amp;Saisie!F2768,'Réponses'!D:D,'Réponses'!C:C,""))</f>
        <v/>
      </c>
      <c r="E2767" s="25" t="str">
        <f>IF(D2767="","",_xlfn.XLOOKUP(D2767,'Réponses'!C:C,'Réponses'!F:F,"ERREUR PROCHAINE QUESTION"))</f>
        <v/>
      </c>
      <c r="F2767" s="25" t="str">
        <f>IF(E2767="","",_xlfn.XLOOKUP(E2767,Questions!$A:$A,Questions!$C:$C,""))</f>
        <v/>
      </c>
      <c r="G2767" s="25" t="str">
        <f>IF(E2767="","",_xlfn.XLOOKUP(E2767&amp;"_"&amp;Saisie!H2768,'Réponses'!D:D,'Réponses'!C:C,""))</f>
        <v/>
      </c>
      <c r="H2767" s="25" t="str">
        <f>IF(G2767="","",_xlfn.XLOOKUP(G2767,'Réponses'!C:C,'Réponses'!F:F,"ERREUR PROCHAINE QUESTION"))</f>
        <v/>
      </c>
      <c r="I2767" s="25" t="str">
        <f>IF(H2767="","",_xlfn.XLOOKUP(H2767,Questions!$A:$A,Questions!$C:$C,"ERREUR TYPE"))</f>
        <v/>
      </c>
      <c r="J2767" s="25" t="str">
        <f>IF(H2767="","",_xlfn.XLOOKUP(H2767&amp;"_"&amp;Saisie!J2768,'Réponses'!D:D,'Réponses'!C:C,""))</f>
        <v/>
      </c>
      <c r="K2767" s="25" t="str">
        <f>IF(J2767="","",_xlfn.XLOOKUP(J2767,'Réponses'!C:C,'Réponses'!F:F,"ERREUR PROCHAINE QUESTION"))</f>
        <v/>
      </c>
      <c r="L2767" s="25" t="str">
        <f>IF(K2767="","",_xlfn.XLOOKUP(K2767,Questions!$A:$A,Questions!$C:$C,""))</f>
        <v/>
      </c>
      <c r="M2767" s="25" t="str">
        <f>IF(K2767="","",_xlfn.XLOOKUP(K2767&amp;"_"&amp;Saisie!L2768,'Réponses'!D:D,'Réponses'!C:C,""))</f>
        <v/>
      </c>
      <c r="N2767" s="25" t="str">
        <f>IF(M2767="","",_xlfn.XLOOKUP(M2767,'Réponses'!C:C,'Réponses'!F:F,"ERREUR PROCHAINE QUESTION"))</f>
        <v/>
      </c>
      <c r="O2767" s="25" t="str">
        <f>IF(N2767="","",_xlfn.XLOOKUP(N2767,Questions!$A:$A,Questions!$C:$C,"ERREUR TYPE"))</f>
        <v/>
      </c>
      <c r="P2767" s="25" t="str">
        <f>IF(N2767="","",_xlfn.XLOOKUP(N2767&amp;"_"&amp;Saisie!N2768,'Réponses'!D:D,'Réponses'!C:C,""))</f>
        <v/>
      </c>
      <c r="Q2767" s="25" t="str">
        <f t="shared" si="43"/>
        <v/>
      </c>
    </row>
    <row r="2768" spans="1:17">
      <c r="A2768" s="25" t="str">
        <f>IF(ISBLANK(Saisie!C2769),"",_xlfn.XLOOKUP(Saisie!C2769,Barème!A:A,Barème!F:F,"ERREUR CODE PRODUIT"))</f>
        <v/>
      </c>
      <c r="B2768" s="25" t="str">
        <f>IF(OR(A2768="08",A2768="07",MID(Saisie!C2769,4,4)="0804",MID(Saisie!C2769,4,4)="0907",A2768=""),"",_xlfn.XLOOKUP(A2768,Matériau!A:A,Matériau!C:C,"ERREUR MATERIAU"))</f>
        <v/>
      </c>
      <c r="C2768" s="25" t="str">
        <f>IF(B2768="","",_xlfn.XLOOKUP(B2768,Questions!A:A,Questions!C:C,""))</f>
        <v/>
      </c>
      <c r="D2768" s="25" t="str">
        <f>IF(B2768="","",_xlfn.XLOOKUP(B2768&amp;"_"&amp;Saisie!F2769,'Réponses'!D:D,'Réponses'!C:C,""))</f>
        <v/>
      </c>
      <c r="E2768" s="25" t="str">
        <f>IF(D2768="","",_xlfn.XLOOKUP(D2768,'Réponses'!C:C,'Réponses'!F:F,"ERREUR PROCHAINE QUESTION"))</f>
        <v/>
      </c>
      <c r="F2768" s="25" t="str">
        <f>IF(E2768="","",_xlfn.XLOOKUP(E2768,Questions!$A:$A,Questions!$C:$C,""))</f>
        <v/>
      </c>
      <c r="G2768" s="25" t="str">
        <f>IF(E2768="","",_xlfn.XLOOKUP(E2768&amp;"_"&amp;Saisie!H2769,'Réponses'!D:D,'Réponses'!C:C,""))</f>
        <v/>
      </c>
      <c r="H2768" s="25" t="str">
        <f>IF(G2768="","",_xlfn.XLOOKUP(G2768,'Réponses'!C:C,'Réponses'!F:F,"ERREUR PROCHAINE QUESTION"))</f>
        <v/>
      </c>
      <c r="I2768" s="25" t="str">
        <f>IF(H2768="","",_xlfn.XLOOKUP(H2768,Questions!$A:$A,Questions!$C:$C,"ERREUR TYPE"))</f>
        <v/>
      </c>
      <c r="J2768" s="25" t="str">
        <f>IF(H2768="","",_xlfn.XLOOKUP(H2768&amp;"_"&amp;Saisie!J2769,'Réponses'!D:D,'Réponses'!C:C,""))</f>
        <v/>
      </c>
      <c r="K2768" s="25" t="str">
        <f>IF(J2768="","",_xlfn.XLOOKUP(J2768,'Réponses'!C:C,'Réponses'!F:F,"ERREUR PROCHAINE QUESTION"))</f>
        <v/>
      </c>
      <c r="L2768" s="25" t="str">
        <f>IF(K2768="","",_xlfn.XLOOKUP(K2768,Questions!$A:$A,Questions!$C:$C,""))</f>
        <v/>
      </c>
      <c r="M2768" s="25" t="str">
        <f>IF(K2768="","",_xlfn.XLOOKUP(K2768&amp;"_"&amp;Saisie!L2769,'Réponses'!D:D,'Réponses'!C:C,""))</f>
        <v/>
      </c>
      <c r="N2768" s="25" t="str">
        <f>IF(M2768="","",_xlfn.XLOOKUP(M2768,'Réponses'!C:C,'Réponses'!F:F,"ERREUR PROCHAINE QUESTION"))</f>
        <v/>
      </c>
      <c r="O2768" s="25" t="str">
        <f>IF(N2768="","",_xlfn.XLOOKUP(N2768,Questions!$A:$A,Questions!$C:$C,"ERREUR TYPE"))</f>
        <v/>
      </c>
      <c r="P2768" s="25" t="str">
        <f>IF(N2768="","",_xlfn.XLOOKUP(N2768&amp;"_"&amp;Saisie!N2769,'Réponses'!D:D,'Réponses'!C:C,""))</f>
        <v/>
      </c>
      <c r="Q2768" s="25" t="str">
        <f t="shared" si="43"/>
        <v/>
      </c>
    </row>
    <row r="2769" spans="1:17">
      <c r="A2769" s="25" t="str">
        <f>IF(ISBLANK(Saisie!C2770),"",_xlfn.XLOOKUP(Saisie!C2770,Barème!A:A,Barème!F:F,"ERREUR CODE PRODUIT"))</f>
        <v/>
      </c>
      <c r="B2769" s="25" t="str">
        <f>IF(OR(A2769="08",A2769="07",MID(Saisie!C2770,4,4)="0804",MID(Saisie!C2770,4,4)="0907",A2769=""),"",_xlfn.XLOOKUP(A2769,Matériau!A:A,Matériau!C:C,"ERREUR MATERIAU"))</f>
        <v/>
      </c>
      <c r="C2769" s="25" t="str">
        <f>IF(B2769="","",_xlfn.XLOOKUP(B2769,Questions!A:A,Questions!C:C,""))</f>
        <v/>
      </c>
      <c r="D2769" s="25" t="str">
        <f>IF(B2769="","",_xlfn.XLOOKUP(B2769&amp;"_"&amp;Saisie!F2770,'Réponses'!D:D,'Réponses'!C:C,""))</f>
        <v/>
      </c>
      <c r="E2769" s="25" t="str">
        <f>IF(D2769="","",_xlfn.XLOOKUP(D2769,'Réponses'!C:C,'Réponses'!F:F,"ERREUR PROCHAINE QUESTION"))</f>
        <v/>
      </c>
      <c r="F2769" s="25" t="str">
        <f>IF(E2769="","",_xlfn.XLOOKUP(E2769,Questions!$A:$A,Questions!$C:$C,""))</f>
        <v/>
      </c>
      <c r="G2769" s="25" t="str">
        <f>IF(E2769="","",_xlfn.XLOOKUP(E2769&amp;"_"&amp;Saisie!H2770,'Réponses'!D:D,'Réponses'!C:C,""))</f>
        <v/>
      </c>
      <c r="H2769" s="25" t="str">
        <f>IF(G2769="","",_xlfn.XLOOKUP(G2769,'Réponses'!C:C,'Réponses'!F:F,"ERREUR PROCHAINE QUESTION"))</f>
        <v/>
      </c>
      <c r="I2769" s="25" t="str">
        <f>IF(H2769="","",_xlfn.XLOOKUP(H2769,Questions!$A:$A,Questions!$C:$C,"ERREUR TYPE"))</f>
        <v/>
      </c>
      <c r="J2769" s="25" t="str">
        <f>IF(H2769="","",_xlfn.XLOOKUP(H2769&amp;"_"&amp;Saisie!J2770,'Réponses'!D:D,'Réponses'!C:C,""))</f>
        <v/>
      </c>
      <c r="K2769" s="25" t="str">
        <f>IF(J2769="","",_xlfn.XLOOKUP(J2769,'Réponses'!C:C,'Réponses'!F:F,"ERREUR PROCHAINE QUESTION"))</f>
        <v/>
      </c>
      <c r="L2769" s="25" t="str">
        <f>IF(K2769="","",_xlfn.XLOOKUP(K2769,Questions!$A:$A,Questions!$C:$C,""))</f>
        <v/>
      </c>
      <c r="M2769" s="25" t="str">
        <f>IF(K2769="","",_xlfn.XLOOKUP(K2769&amp;"_"&amp;Saisie!L2770,'Réponses'!D:D,'Réponses'!C:C,""))</f>
        <v/>
      </c>
      <c r="N2769" s="25" t="str">
        <f>IF(M2769="","",_xlfn.XLOOKUP(M2769,'Réponses'!C:C,'Réponses'!F:F,"ERREUR PROCHAINE QUESTION"))</f>
        <v/>
      </c>
      <c r="O2769" s="25" t="str">
        <f>IF(N2769="","",_xlfn.XLOOKUP(N2769,Questions!$A:$A,Questions!$C:$C,"ERREUR TYPE"))</f>
        <v/>
      </c>
      <c r="P2769" s="25" t="str">
        <f>IF(N2769="","",_xlfn.XLOOKUP(N2769&amp;"_"&amp;Saisie!N2770,'Réponses'!D:D,'Réponses'!C:C,""))</f>
        <v/>
      </c>
      <c r="Q2769" s="25" t="str">
        <f t="shared" si="43"/>
        <v/>
      </c>
    </row>
    <row r="2770" spans="1:17">
      <c r="A2770" s="25" t="str">
        <f>IF(ISBLANK(Saisie!C2771),"",_xlfn.XLOOKUP(Saisie!C2771,Barème!A:A,Barème!F:F,"ERREUR CODE PRODUIT"))</f>
        <v/>
      </c>
      <c r="B2770" s="25" t="str">
        <f>IF(OR(A2770="08",A2770="07",MID(Saisie!C2771,4,4)="0804",MID(Saisie!C2771,4,4)="0907",A2770=""),"",_xlfn.XLOOKUP(A2770,Matériau!A:A,Matériau!C:C,"ERREUR MATERIAU"))</f>
        <v/>
      </c>
      <c r="C2770" s="25" t="str">
        <f>IF(B2770="","",_xlfn.XLOOKUP(B2770,Questions!A:A,Questions!C:C,""))</f>
        <v/>
      </c>
      <c r="D2770" s="25" t="str">
        <f>IF(B2770="","",_xlfn.XLOOKUP(B2770&amp;"_"&amp;Saisie!F2771,'Réponses'!D:D,'Réponses'!C:C,""))</f>
        <v/>
      </c>
      <c r="E2770" s="25" t="str">
        <f>IF(D2770="","",_xlfn.XLOOKUP(D2770,'Réponses'!C:C,'Réponses'!F:F,"ERREUR PROCHAINE QUESTION"))</f>
        <v/>
      </c>
      <c r="F2770" s="25" t="str">
        <f>IF(E2770="","",_xlfn.XLOOKUP(E2770,Questions!$A:$A,Questions!$C:$C,""))</f>
        <v/>
      </c>
      <c r="G2770" s="25" t="str">
        <f>IF(E2770="","",_xlfn.XLOOKUP(E2770&amp;"_"&amp;Saisie!H2771,'Réponses'!D:D,'Réponses'!C:C,""))</f>
        <v/>
      </c>
      <c r="H2770" s="25" t="str">
        <f>IF(G2770="","",_xlfn.XLOOKUP(G2770,'Réponses'!C:C,'Réponses'!F:F,"ERREUR PROCHAINE QUESTION"))</f>
        <v/>
      </c>
      <c r="I2770" s="25" t="str">
        <f>IF(H2770="","",_xlfn.XLOOKUP(H2770,Questions!$A:$A,Questions!$C:$C,"ERREUR TYPE"))</f>
        <v/>
      </c>
      <c r="J2770" s="25" t="str">
        <f>IF(H2770="","",_xlfn.XLOOKUP(H2770&amp;"_"&amp;Saisie!J2771,'Réponses'!D:D,'Réponses'!C:C,""))</f>
        <v/>
      </c>
      <c r="K2770" s="25" t="str">
        <f>IF(J2770="","",_xlfn.XLOOKUP(J2770,'Réponses'!C:C,'Réponses'!F:F,"ERREUR PROCHAINE QUESTION"))</f>
        <v/>
      </c>
      <c r="L2770" s="25" t="str">
        <f>IF(K2770="","",_xlfn.XLOOKUP(K2770,Questions!$A:$A,Questions!$C:$C,""))</f>
        <v/>
      </c>
      <c r="M2770" s="25" t="str">
        <f>IF(K2770="","",_xlfn.XLOOKUP(K2770&amp;"_"&amp;Saisie!L2771,'Réponses'!D:D,'Réponses'!C:C,""))</f>
        <v/>
      </c>
      <c r="N2770" s="25" t="str">
        <f>IF(M2770="","",_xlfn.XLOOKUP(M2770,'Réponses'!C:C,'Réponses'!F:F,"ERREUR PROCHAINE QUESTION"))</f>
        <v/>
      </c>
      <c r="O2770" s="25" t="str">
        <f>IF(N2770="","",_xlfn.XLOOKUP(N2770,Questions!$A:$A,Questions!$C:$C,"ERREUR TYPE"))</f>
        <v/>
      </c>
      <c r="P2770" s="25" t="str">
        <f>IF(N2770="","",_xlfn.XLOOKUP(N2770&amp;"_"&amp;Saisie!N2771,'Réponses'!D:D,'Réponses'!C:C,""))</f>
        <v/>
      </c>
      <c r="Q2770" s="25" t="str">
        <f t="shared" si="43"/>
        <v/>
      </c>
    </row>
    <row r="2771" spans="1:17">
      <c r="A2771" s="25" t="str">
        <f>IF(ISBLANK(Saisie!C2772),"",_xlfn.XLOOKUP(Saisie!C2772,Barème!A:A,Barème!F:F,"ERREUR CODE PRODUIT"))</f>
        <v/>
      </c>
      <c r="B2771" s="25" t="str">
        <f>IF(OR(A2771="08",A2771="07",MID(Saisie!C2772,4,4)="0804",MID(Saisie!C2772,4,4)="0907",A2771=""),"",_xlfn.XLOOKUP(A2771,Matériau!A:A,Matériau!C:C,"ERREUR MATERIAU"))</f>
        <v/>
      </c>
      <c r="C2771" s="25" t="str">
        <f>IF(B2771="","",_xlfn.XLOOKUP(B2771,Questions!A:A,Questions!C:C,""))</f>
        <v/>
      </c>
      <c r="D2771" s="25" t="str">
        <f>IF(B2771="","",_xlfn.XLOOKUP(B2771&amp;"_"&amp;Saisie!F2772,'Réponses'!D:D,'Réponses'!C:C,""))</f>
        <v/>
      </c>
      <c r="E2771" s="25" t="str">
        <f>IF(D2771="","",_xlfn.XLOOKUP(D2771,'Réponses'!C:C,'Réponses'!F:F,"ERREUR PROCHAINE QUESTION"))</f>
        <v/>
      </c>
      <c r="F2771" s="25" t="str">
        <f>IF(E2771="","",_xlfn.XLOOKUP(E2771,Questions!$A:$A,Questions!$C:$C,""))</f>
        <v/>
      </c>
      <c r="G2771" s="25" t="str">
        <f>IF(E2771="","",_xlfn.XLOOKUP(E2771&amp;"_"&amp;Saisie!H2772,'Réponses'!D:D,'Réponses'!C:C,""))</f>
        <v/>
      </c>
      <c r="H2771" s="25" t="str">
        <f>IF(G2771="","",_xlfn.XLOOKUP(G2771,'Réponses'!C:C,'Réponses'!F:F,"ERREUR PROCHAINE QUESTION"))</f>
        <v/>
      </c>
      <c r="I2771" s="25" t="str">
        <f>IF(H2771="","",_xlfn.XLOOKUP(H2771,Questions!$A:$A,Questions!$C:$C,"ERREUR TYPE"))</f>
        <v/>
      </c>
      <c r="J2771" s="25" t="str">
        <f>IF(H2771="","",_xlfn.XLOOKUP(H2771&amp;"_"&amp;Saisie!J2772,'Réponses'!D:D,'Réponses'!C:C,""))</f>
        <v/>
      </c>
      <c r="K2771" s="25" t="str">
        <f>IF(J2771="","",_xlfn.XLOOKUP(J2771,'Réponses'!C:C,'Réponses'!F:F,"ERREUR PROCHAINE QUESTION"))</f>
        <v/>
      </c>
      <c r="L2771" s="25" t="str">
        <f>IF(K2771="","",_xlfn.XLOOKUP(K2771,Questions!$A:$A,Questions!$C:$C,""))</f>
        <v/>
      </c>
      <c r="M2771" s="25" t="str">
        <f>IF(K2771="","",_xlfn.XLOOKUP(K2771&amp;"_"&amp;Saisie!L2772,'Réponses'!D:D,'Réponses'!C:C,""))</f>
        <v/>
      </c>
      <c r="N2771" s="25" t="str">
        <f>IF(M2771="","",_xlfn.XLOOKUP(M2771,'Réponses'!C:C,'Réponses'!F:F,"ERREUR PROCHAINE QUESTION"))</f>
        <v/>
      </c>
      <c r="O2771" s="25" t="str">
        <f>IF(N2771="","",_xlfn.XLOOKUP(N2771,Questions!$A:$A,Questions!$C:$C,"ERREUR TYPE"))</f>
        <v/>
      </c>
      <c r="P2771" s="25" t="str">
        <f>IF(N2771="","",_xlfn.XLOOKUP(N2771&amp;"_"&amp;Saisie!N2772,'Réponses'!D:D,'Réponses'!C:C,""))</f>
        <v/>
      </c>
      <c r="Q2771" s="25" t="str">
        <f t="shared" si="43"/>
        <v/>
      </c>
    </row>
    <row r="2772" spans="1:17">
      <c r="A2772" s="25" t="str">
        <f>IF(ISBLANK(Saisie!C2773),"",_xlfn.XLOOKUP(Saisie!C2773,Barème!A:A,Barème!F:F,"ERREUR CODE PRODUIT"))</f>
        <v/>
      </c>
      <c r="B2772" s="25" t="str">
        <f>IF(OR(A2772="08",A2772="07",MID(Saisie!C2773,4,4)="0804",MID(Saisie!C2773,4,4)="0907",A2772=""),"",_xlfn.XLOOKUP(A2772,Matériau!A:A,Matériau!C:C,"ERREUR MATERIAU"))</f>
        <v/>
      </c>
      <c r="C2772" s="25" t="str">
        <f>IF(B2772="","",_xlfn.XLOOKUP(B2772,Questions!A:A,Questions!C:C,""))</f>
        <v/>
      </c>
      <c r="D2772" s="25" t="str">
        <f>IF(B2772="","",_xlfn.XLOOKUP(B2772&amp;"_"&amp;Saisie!F2773,'Réponses'!D:D,'Réponses'!C:C,""))</f>
        <v/>
      </c>
      <c r="E2772" s="25" t="str">
        <f>IF(D2772="","",_xlfn.XLOOKUP(D2772,'Réponses'!C:C,'Réponses'!F:F,"ERREUR PROCHAINE QUESTION"))</f>
        <v/>
      </c>
      <c r="F2772" s="25" t="str">
        <f>IF(E2772="","",_xlfn.XLOOKUP(E2772,Questions!$A:$A,Questions!$C:$C,""))</f>
        <v/>
      </c>
      <c r="G2772" s="25" t="str">
        <f>IF(E2772="","",_xlfn.XLOOKUP(E2772&amp;"_"&amp;Saisie!H2773,'Réponses'!D:D,'Réponses'!C:C,""))</f>
        <v/>
      </c>
      <c r="H2772" s="25" t="str">
        <f>IF(G2772="","",_xlfn.XLOOKUP(G2772,'Réponses'!C:C,'Réponses'!F:F,"ERREUR PROCHAINE QUESTION"))</f>
        <v/>
      </c>
      <c r="I2772" s="25" t="str">
        <f>IF(H2772="","",_xlfn.XLOOKUP(H2772,Questions!$A:$A,Questions!$C:$C,"ERREUR TYPE"))</f>
        <v/>
      </c>
      <c r="J2772" s="25" t="str">
        <f>IF(H2772="","",_xlfn.XLOOKUP(H2772&amp;"_"&amp;Saisie!J2773,'Réponses'!D:D,'Réponses'!C:C,""))</f>
        <v/>
      </c>
      <c r="K2772" s="25" t="str">
        <f>IF(J2772="","",_xlfn.XLOOKUP(J2772,'Réponses'!C:C,'Réponses'!F:F,"ERREUR PROCHAINE QUESTION"))</f>
        <v/>
      </c>
      <c r="L2772" s="25" t="str">
        <f>IF(K2772="","",_xlfn.XLOOKUP(K2772,Questions!$A:$A,Questions!$C:$C,""))</f>
        <v/>
      </c>
      <c r="M2772" s="25" t="str">
        <f>IF(K2772="","",_xlfn.XLOOKUP(K2772&amp;"_"&amp;Saisie!L2773,'Réponses'!D:D,'Réponses'!C:C,""))</f>
        <v/>
      </c>
      <c r="N2772" s="25" t="str">
        <f>IF(M2772="","",_xlfn.XLOOKUP(M2772,'Réponses'!C:C,'Réponses'!F:F,"ERREUR PROCHAINE QUESTION"))</f>
        <v/>
      </c>
      <c r="O2772" s="25" t="str">
        <f>IF(N2772="","",_xlfn.XLOOKUP(N2772,Questions!$A:$A,Questions!$C:$C,"ERREUR TYPE"))</f>
        <v/>
      </c>
      <c r="P2772" s="25" t="str">
        <f>IF(N2772="","",_xlfn.XLOOKUP(N2772&amp;"_"&amp;Saisie!N2773,'Réponses'!D:D,'Réponses'!C:C,""))</f>
        <v/>
      </c>
      <c r="Q2772" s="25" t="str">
        <f t="shared" si="43"/>
        <v/>
      </c>
    </row>
    <row r="2773" spans="1:17">
      <c r="A2773" s="25" t="str">
        <f>IF(ISBLANK(Saisie!C2774),"",_xlfn.XLOOKUP(Saisie!C2774,Barème!A:A,Barème!F:F,"ERREUR CODE PRODUIT"))</f>
        <v/>
      </c>
      <c r="B2773" s="25" t="str">
        <f>IF(OR(A2773="08",A2773="07",MID(Saisie!C2774,4,4)="0804",MID(Saisie!C2774,4,4)="0907",A2773=""),"",_xlfn.XLOOKUP(A2773,Matériau!A:A,Matériau!C:C,"ERREUR MATERIAU"))</f>
        <v/>
      </c>
      <c r="C2773" s="25" t="str">
        <f>IF(B2773="","",_xlfn.XLOOKUP(B2773,Questions!A:A,Questions!C:C,""))</f>
        <v/>
      </c>
      <c r="D2773" s="25" t="str">
        <f>IF(B2773="","",_xlfn.XLOOKUP(B2773&amp;"_"&amp;Saisie!F2774,'Réponses'!D:D,'Réponses'!C:C,""))</f>
        <v/>
      </c>
      <c r="E2773" s="25" t="str">
        <f>IF(D2773="","",_xlfn.XLOOKUP(D2773,'Réponses'!C:C,'Réponses'!F:F,"ERREUR PROCHAINE QUESTION"))</f>
        <v/>
      </c>
      <c r="F2773" s="25" t="str">
        <f>IF(E2773="","",_xlfn.XLOOKUP(E2773,Questions!$A:$A,Questions!$C:$C,""))</f>
        <v/>
      </c>
      <c r="G2773" s="25" t="str">
        <f>IF(E2773="","",_xlfn.XLOOKUP(E2773&amp;"_"&amp;Saisie!H2774,'Réponses'!D:D,'Réponses'!C:C,""))</f>
        <v/>
      </c>
      <c r="H2773" s="25" t="str">
        <f>IF(G2773="","",_xlfn.XLOOKUP(G2773,'Réponses'!C:C,'Réponses'!F:F,"ERREUR PROCHAINE QUESTION"))</f>
        <v/>
      </c>
      <c r="I2773" s="25" t="str">
        <f>IF(H2773="","",_xlfn.XLOOKUP(H2773,Questions!$A:$A,Questions!$C:$C,"ERREUR TYPE"))</f>
        <v/>
      </c>
      <c r="J2773" s="25" t="str">
        <f>IF(H2773="","",_xlfn.XLOOKUP(H2773&amp;"_"&amp;Saisie!J2774,'Réponses'!D:D,'Réponses'!C:C,""))</f>
        <v/>
      </c>
      <c r="K2773" s="25" t="str">
        <f>IF(J2773="","",_xlfn.XLOOKUP(J2773,'Réponses'!C:C,'Réponses'!F:F,"ERREUR PROCHAINE QUESTION"))</f>
        <v/>
      </c>
      <c r="L2773" s="25" t="str">
        <f>IF(K2773="","",_xlfn.XLOOKUP(K2773,Questions!$A:$A,Questions!$C:$C,""))</f>
        <v/>
      </c>
      <c r="M2773" s="25" t="str">
        <f>IF(K2773="","",_xlfn.XLOOKUP(K2773&amp;"_"&amp;Saisie!L2774,'Réponses'!D:D,'Réponses'!C:C,""))</f>
        <v/>
      </c>
      <c r="N2773" s="25" t="str">
        <f>IF(M2773="","",_xlfn.XLOOKUP(M2773,'Réponses'!C:C,'Réponses'!F:F,"ERREUR PROCHAINE QUESTION"))</f>
        <v/>
      </c>
      <c r="O2773" s="25" t="str">
        <f>IF(N2773="","",_xlfn.XLOOKUP(N2773,Questions!$A:$A,Questions!$C:$C,"ERREUR TYPE"))</f>
        <v/>
      </c>
      <c r="P2773" s="25" t="str">
        <f>IF(N2773="","",_xlfn.XLOOKUP(N2773&amp;"_"&amp;Saisie!N2774,'Réponses'!D:D,'Réponses'!C:C,""))</f>
        <v/>
      </c>
      <c r="Q2773" s="25" t="str">
        <f t="shared" si="43"/>
        <v/>
      </c>
    </row>
    <row r="2774" spans="1:17">
      <c r="A2774" s="25" t="str">
        <f>IF(ISBLANK(Saisie!C2775),"",_xlfn.XLOOKUP(Saisie!C2775,Barème!A:A,Barème!F:F,"ERREUR CODE PRODUIT"))</f>
        <v/>
      </c>
      <c r="B2774" s="25" t="str">
        <f>IF(OR(A2774="08",A2774="07",MID(Saisie!C2775,4,4)="0804",MID(Saisie!C2775,4,4)="0907",A2774=""),"",_xlfn.XLOOKUP(A2774,Matériau!A:A,Matériau!C:C,"ERREUR MATERIAU"))</f>
        <v/>
      </c>
      <c r="C2774" s="25" t="str">
        <f>IF(B2774="","",_xlfn.XLOOKUP(B2774,Questions!A:A,Questions!C:C,""))</f>
        <v/>
      </c>
      <c r="D2774" s="25" t="str">
        <f>IF(B2774="","",_xlfn.XLOOKUP(B2774&amp;"_"&amp;Saisie!F2775,'Réponses'!D:D,'Réponses'!C:C,""))</f>
        <v/>
      </c>
      <c r="E2774" s="25" t="str">
        <f>IF(D2774="","",_xlfn.XLOOKUP(D2774,'Réponses'!C:C,'Réponses'!F:F,"ERREUR PROCHAINE QUESTION"))</f>
        <v/>
      </c>
      <c r="F2774" s="25" t="str">
        <f>IF(E2774="","",_xlfn.XLOOKUP(E2774,Questions!$A:$A,Questions!$C:$C,""))</f>
        <v/>
      </c>
      <c r="G2774" s="25" t="str">
        <f>IF(E2774="","",_xlfn.XLOOKUP(E2774&amp;"_"&amp;Saisie!H2775,'Réponses'!D:D,'Réponses'!C:C,""))</f>
        <v/>
      </c>
      <c r="H2774" s="25" t="str">
        <f>IF(G2774="","",_xlfn.XLOOKUP(G2774,'Réponses'!C:C,'Réponses'!F:F,"ERREUR PROCHAINE QUESTION"))</f>
        <v/>
      </c>
      <c r="I2774" s="25" t="str">
        <f>IF(H2774="","",_xlfn.XLOOKUP(H2774,Questions!$A:$A,Questions!$C:$C,"ERREUR TYPE"))</f>
        <v/>
      </c>
      <c r="J2774" s="25" t="str">
        <f>IF(H2774="","",_xlfn.XLOOKUP(H2774&amp;"_"&amp;Saisie!J2775,'Réponses'!D:D,'Réponses'!C:C,""))</f>
        <v/>
      </c>
      <c r="K2774" s="25" t="str">
        <f>IF(J2774="","",_xlfn.XLOOKUP(J2774,'Réponses'!C:C,'Réponses'!F:F,"ERREUR PROCHAINE QUESTION"))</f>
        <v/>
      </c>
      <c r="L2774" s="25" t="str">
        <f>IF(K2774="","",_xlfn.XLOOKUP(K2774,Questions!$A:$A,Questions!$C:$C,""))</f>
        <v/>
      </c>
      <c r="M2774" s="25" t="str">
        <f>IF(K2774="","",_xlfn.XLOOKUP(K2774&amp;"_"&amp;Saisie!L2775,'Réponses'!D:D,'Réponses'!C:C,""))</f>
        <v/>
      </c>
      <c r="N2774" s="25" t="str">
        <f>IF(M2774="","",_xlfn.XLOOKUP(M2774,'Réponses'!C:C,'Réponses'!F:F,"ERREUR PROCHAINE QUESTION"))</f>
        <v/>
      </c>
      <c r="O2774" s="25" t="str">
        <f>IF(N2774="","",_xlfn.XLOOKUP(N2774,Questions!$A:$A,Questions!$C:$C,"ERREUR TYPE"))</f>
        <v/>
      </c>
      <c r="P2774" s="25" t="str">
        <f>IF(N2774="","",_xlfn.XLOOKUP(N2774&amp;"_"&amp;Saisie!N2775,'Réponses'!D:D,'Réponses'!C:C,""))</f>
        <v/>
      </c>
      <c r="Q2774" s="25" t="str">
        <f t="shared" si="43"/>
        <v/>
      </c>
    </row>
    <row r="2775" spans="1:17">
      <c r="A2775" s="25" t="str">
        <f>IF(ISBLANK(Saisie!C2776),"",_xlfn.XLOOKUP(Saisie!C2776,Barème!A:A,Barème!F:F,"ERREUR CODE PRODUIT"))</f>
        <v/>
      </c>
      <c r="B2775" s="25" t="str">
        <f>IF(OR(A2775="08",A2775="07",MID(Saisie!C2776,4,4)="0804",MID(Saisie!C2776,4,4)="0907",A2775=""),"",_xlfn.XLOOKUP(A2775,Matériau!A:A,Matériau!C:C,"ERREUR MATERIAU"))</f>
        <v/>
      </c>
      <c r="C2775" s="25" t="str">
        <f>IF(B2775="","",_xlfn.XLOOKUP(B2775,Questions!A:A,Questions!C:C,""))</f>
        <v/>
      </c>
      <c r="D2775" s="25" t="str">
        <f>IF(B2775="","",_xlfn.XLOOKUP(B2775&amp;"_"&amp;Saisie!F2776,'Réponses'!D:D,'Réponses'!C:C,""))</f>
        <v/>
      </c>
      <c r="E2775" s="25" t="str">
        <f>IF(D2775="","",_xlfn.XLOOKUP(D2775,'Réponses'!C:C,'Réponses'!F:F,"ERREUR PROCHAINE QUESTION"))</f>
        <v/>
      </c>
      <c r="F2775" s="25" t="str">
        <f>IF(E2775="","",_xlfn.XLOOKUP(E2775,Questions!$A:$A,Questions!$C:$C,""))</f>
        <v/>
      </c>
      <c r="G2775" s="25" t="str">
        <f>IF(E2775="","",_xlfn.XLOOKUP(E2775&amp;"_"&amp;Saisie!H2776,'Réponses'!D:D,'Réponses'!C:C,""))</f>
        <v/>
      </c>
      <c r="H2775" s="25" t="str">
        <f>IF(G2775="","",_xlfn.XLOOKUP(G2775,'Réponses'!C:C,'Réponses'!F:F,"ERREUR PROCHAINE QUESTION"))</f>
        <v/>
      </c>
      <c r="I2775" s="25" t="str">
        <f>IF(H2775="","",_xlfn.XLOOKUP(H2775,Questions!$A:$A,Questions!$C:$C,"ERREUR TYPE"))</f>
        <v/>
      </c>
      <c r="J2775" s="25" t="str">
        <f>IF(H2775="","",_xlfn.XLOOKUP(H2775&amp;"_"&amp;Saisie!J2776,'Réponses'!D:D,'Réponses'!C:C,""))</f>
        <v/>
      </c>
      <c r="K2775" s="25" t="str">
        <f>IF(J2775="","",_xlfn.XLOOKUP(J2775,'Réponses'!C:C,'Réponses'!F:F,"ERREUR PROCHAINE QUESTION"))</f>
        <v/>
      </c>
      <c r="L2775" s="25" t="str">
        <f>IF(K2775="","",_xlfn.XLOOKUP(K2775,Questions!$A:$A,Questions!$C:$C,""))</f>
        <v/>
      </c>
      <c r="M2775" s="25" t="str">
        <f>IF(K2775="","",_xlfn.XLOOKUP(K2775&amp;"_"&amp;Saisie!L2776,'Réponses'!D:D,'Réponses'!C:C,""))</f>
        <v/>
      </c>
      <c r="N2775" s="25" t="str">
        <f>IF(M2775="","",_xlfn.XLOOKUP(M2775,'Réponses'!C:C,'Réponses'!F:F,"ERREUR PROCHAINE QUESTION"))</f>
        <v/>
      </c>
      <c r="O2775" s="25" t="str">
        <f>IF(N2775="","",_xlfn.XLOOKUP(N2775,Questions!$A:$A,Questions!$C:$C,"ERREUR TYPE"))</f>
        <v/>
      </c>
      <c r="P2775" s="25" t="str">
        <f>IF(N2775="","",_xlfn.XLOOKUP(N2775&amp;"_"&amp;Saisie!N2776,'Réponses'!D:D,'Réponses'!C:C,""))</f>
        <v/>
      </c>
      <c r="Q2775" s="25" t="str">
        <f t="shared" si="43"/>
        <v/>
      </c>
    </row>
    <row r="2776" spans="1:17">
      <c r="A2776" s="25" t="str">
        <f>IF(ISBLANK(Saisie!C2777),"",_xlfn.XLOOKUP(Saisie!C2777,Barème!A:A,Barème!F:F,"ERREUR CODE PRODUIT"))</f>
        <v/>
      </c>
      <c r="B2776" s="25" t="str">
        <f>IF(OR(A2776="08",A2776="07",MID(Saisie!C2777,4,4)="0804",MID(Saisie!C2777,4,4)="0907",A2776=""),"",_xlfn.XLOOKUP(A2776,Matériau!A:A,Matériau!C:C,"ERREUR MATERIAU"))</f>
        <v/>
      </c>
      <c r="C2776" s="25" t="str">
        <f>IF(B2776="","",_xlfn.XLOOKUP(B2776,Questions!A:A,Questions!C:C,""))</f>
        <v/>
      </c>
      <c r="D2776" s="25" t="str">
        <f>IF(B2776="","",_xlfn.XLOOKUP(B2776&amp;"_"&amp;Saisie!F2777,'Réponses'!D:D,'Réponses'!C:C,""))</f>
        <v/>
      </c>
      <c r="E2776" s="25" t="str">
        <f>IF(D2776="","",_xlfn.XLOOKUP(D2776,'Réponses'!C:C,'Réponses'!F:F,"ERREUR PROCHAINE QUESTION"))</f>
        <v/>
      </c>
      <c r="F2776" s="25" t="str">
        <f>IF(E2776="","",_xlfn.XLOOKUP(E2776,Questions!$A:$A,Questions!$C:$C,""))</f>
        <v/>
      </c>
      <c r="G2776" s="25" t="str">
        <f>IF(E2776="","",_xlfn.XLOOKUP(E2776&amp;"_"&amp;Saisie!H2777,'Réponses'!D:D,'Réponses'!C:C,""))</f>
        <v/>
      </c>
      <c r="H2776" s="25" t="str">
        <f>IF(G2776="","",_xlfn.XLOOKUP(G2776,'Réponses'!C:C,'Réponses'!F:F,"ERREUR PROCHAINE QUESTION"))</f>
        <v/>
      </c>
      <c r="I2776" s="25" t="str">
        <f>IF(H2776="","",_xlfn.XLOOKUP(H2776,Questions!$A:$A,Questions!$C:$C,"ERREUR TYPE"))</f>
        <v/>
      </c>
      <c r="J2776" s="25" t="str">
        <f>IF(H2776="","",_xlfn.XLOOKUP(H2776&amp;"_"&amp;Saisie!J2777,'Réponses'!D:D,'Réponses'!C:C,""))</f>
        <v/>
      </c>
      <c r="K2776" s="25" t="str">
        <f>IF(J2776="","",_xlfn.XLOOKUP(J2776,'Réponses'!C:C,'Réponses'!F:F,"ERREUR PROCHAINE QUESTION"))</f>
        <v/>
      </c>
      <c r="L2776" s="25" t="str">
        <f>IF(K2776="","",_xlfn.XLOOKUP(K2776,Questions!$A:$A,Questions!$C:$C,""))</f>
        <v/>
      </c>
      <c r="M2776" s="25" t="str">
        <f>IF(K2776="","",_xlfn.XLOOKUP(K2776&amp;"_"&amp;Saisie!L2777,'Réponses'!D:D,'Réponses'!C:C,""))</f>
        <v/>
      </c>
      <c r="N2776" s="25" t="str">
        <f>IF(M2776="","",_xlfn.XLOOKUP(M2776,'Réponses'!C:C,'Réponses'!F:F,"ERREUR PROCHAINE QUESTION"))</f>
        <v/>
      </c>
      <c r="O2776" s="25" t="str">
        <f>IF(N2776="","",_xlfn.XLOOKUP(N2776,Questions!$A:$A,Questions!$C:$C,"ERREUR TYPE"))</f>
        <v/>
      </c>
      <c r="P2776" s="25" t="str">
        <f>IF(N2776="","",_xlfn.XLOOKUP(N2776&amp;"_"&amp;Saisie!N2777,'Réponses'!D:D,'Réponses'!C:C,""))</f>
        <v/>
      </c>
      <c r="Q2776" s="25" t="str">
        <f t="shared" si="43"/>
        <v/>
      </c>
    </row>
    <row r="2777" spans="1:17">
      <c r="A2777" s="25" t="str">
        <f>IF(ISBLANK(Saisie!C2778),"",_xlfn.XLOOKUP(Saisie!C2778,Barème!A:A,Barème!F:F,"ERREUR CODE PRODUIT"))</f>
        <v/>
      </c>
      <c r="B2777" s="25" t="str">
        <f>IF(OR(A2777="08",A2777="07",MID(Saisie!C2778,4,4)="0804",MID(Saisie!C2778,4,4)="0907",A2777=""),"",_xlfn.XLOOKUP(A2777,Matériau!A:A,Matériau!C:C,"ERREUR MATERIAU"))</f>
        <v/>
      </c>
      <c r="C2777" s="25" t="str">
        <f>IF(B2777="","",_xlfn.XLOOKUP(B2777,Questions!A:A,Questions!C:C,""))</f>
        <v/>
      </c>
      <c r="D2777" s="25" t="str">
        <f>IF(B2777="","",_xlfn.XLOOKUP(B2777&amp;"_"&amp;Saisie!F2778,'Réponses'!D:D,'Réponses'!C:C,""))</f>
        <v/>
      </c>
      <c r="E2777" s="25" t="str">
        <f>IF(D2777="","",_xlfn.XLOOKUP(D2777,'Réponses'!C:C,'Réponses'!F:F,"ERREUR PROCHAINE QUESTION"))</f>
        <v/>
      </c>
      <c r="F2777" s="25" t="str">
        <f>IF(E2777="","",_xlfn.XLOOKUP(E2777,Questions!$A:$A,Questions!$C:$C,""))</f>
        <v/>
      </c>
      <c r="G2777" s="25" t="str">
        <f>IF(E2777="","",_xlfn.XLOOKUP(E2777&amp;"_"&amp;Saisie!H2778,'Réponses'!D:D,'Réponses'!C:C,""))</f>
        <v/>
      </c>
      <c r="H2777" s="25" t="str">
        <f>IF(G2777="","",_xlfn.XLOOKUP(G2777,'Réponses'!C:C,'Réponses'!F:F,"ERREUR PROCHAINE QUESTION"))</f>
        <v/>
      </c>
      <c r="I2777" s="25" t="str">
        <f>IF(H2777="","",_xlfn.XLOOKUP(H2777,Questions!$A:$A,Questions!$C:$C,"ERREUR TYPE"))</f>
        <v/>
      </c>
      <c r="J2777" s="25" t="str">
        <f>IF(H2777="","",_xlfn.XLOOKUP(H2777&amp;"_"&amp;Saisie!J2778,'Réponses'!D:D,'Réponses'!C:C,""))</f>
        <v/>
      </c>
      <c r="K2777" s="25" t="str">
        <f>IF(J2777="","",_xlfn.XLOOKUP(J2777,'Réponses'!C:C,'Réponses'!F:F,"ERREUR PROCHAINE QUESTION"))</f>
        <v/>
      </c>
      <c r="L2777" s="25" t="str">
        <f>IF(K2777="","",_xlfn.XLOOKUP(K2777,Questions!$A:$A,Questions!$C:$C,""))</f>
        <v/>
      </c>
      <c r="M2777" s="25" t="str">
        <f>IF(K2777="","",_xlfn.XLOOKUP(K2777&amp;"_"&amp;Saisie!L2778,'Réponses'!D:D,'Réponses'!C:C,""))</f>
        <v/>
      </c>
      <c r="N2777" s="25" t="str">
        <f>IF(M2777="","",_xlfn.XLOOKUP(M2777,'Réponses'!C:C,'Réponses'!F:F,"ERREUR PROCHAINE QUESTION"))</f>
        <v/>
      </c>
      <c r="O2777" s="25" t="str">
        <f>IF(N2777="","",_xlfn.XLOOKUP(N2777,Questions!$A:$A,Questions!$C:$C,"ERREUR TYPE"))</f>
        <v/>
      </c>
      <c r="P2777" s="25" t="str">
        <f>IF(N2777="","",_xlfn.XLOOKUP(N2777&amp;"_"&amp;Saisie!N2778,'Réponses'!D:D,'Réponses'!C:C,""))</f>
        <v/>
      </c>
      <c r="Q2777" s="25" t="str">
        <f t="shared" si="43"/>
        <v/>
      </c>
    </row>
    <row r="2778" spans="1:17">
      <c r="A2778" s="25" t="str">
        <f>IF(ISBLANK(Saisie!C2779),"",_xlfn.XLOOKUP(Saisie!C2779,Barème!A:A,Barème!F:F,"ERREUR CODE PRODUIT"))</f>
        <v/>
      </c>
      <c r="B2778" s="25" t="str">
        <f>IF(OR(A2778="08",A2778="07",MID(Saisie!C2779,4,4)="0804",MID(Saisie!C2779,4,4)="0907",A2778=""),"",_xlfn.XLOOKUP(A2778,Matériau!A:A,Matériau!C:C,"ERREUR MATERIAU"))</f>
        <v/>
      </c>
      <c r="C2778" s="25" t="str">
        <f>IF(B2778="","",_xlfn.XLOOKUP(B2778,Questions!A:A,Questions!C:C,""))</f>
        <v/>
      </c>
      <c r="D2778" s="25" t="str">
        <f>IF(B2778="","",_xlfn.XLOOKUP(B2778&amp;"_"&amp;Saisie!F2779,'Réponses'!D:D,'Réponses'!C:C,""))</f>
        <v/>
      </c>
      <c r="E2778" s="25" t="str">
        <f>IF(D2778="","",_xlfn.XLOOKUP(D2778,'Réponses'!C:C,'Réponses'!F:F,"ERREUR PROCHAINE QUESTION"))</f>
        <v/>
      </c>
      <c r="F2778" s="25" t="str">
        <f>IF(E2778="","",_xlfn.XLOOKUP(E2778,Questions!$A:$A,Questions!$C:$C,""))</f>
        <v/>
      </c>
      <c r="G2778" s="25" t="str">
        <f>IF(E2778="","",_xlfn.XLOOKUP(E2778&amp;"_"&amp;Saisie!H2779,'Réponses'!D:D,'Réponses'!C:C,""))</f>
        <v/>
      </c>
      <c r="H2778" s="25" t="str">
        <f>IF(G2778="","",_xlfn.XLOOKUP(G2778,'Réponses'!C:C,'Réponses'!F:F,"ERREUR PROCHAINE QUESTION"))</f>
        <v/>
      </c>
      <c r="I2778" s="25" t="str">
        <f>IF(H2778="","",_xlfn.XLOOKUP(H2778,Questions!$A:$A,Questions!$C:$C,"ERREUR TYPE"))</f>
        <v/>
      </c>
      <c r="J2778" s="25" t="str">
        <f>IF(H2778="","",_xlfn.XLOOKUP(H2778&amp;"_"&amp;Saisie!J2779,'Réponses'!D:D,'Réponses'!C:C,""))</f>
        <v/>
      </c>
      <c r="K2778" s="25" t="str">
        <f>IF(J2778="","",_xlfn.XLOOKUP(J2778,'Réponses'!C:C,'Réponses'!F:F,"ERREUR PROCHAINE QUESTION"))</f>
        <v/>
      </c>
      <c r="L2778" s="25" t="str">
        <f>IF(K2778="","",_xlfn.XLOOKUP(K2778,Questions!$A:$A,Questions!$C:$C,""))</f>
        <v/>
      </c>
      <c r="M2778" s="25" t="str">
        <f>IF(K2778="","",_xlfn.XLOOKUP(K2778&amp;"_"&amp;Saisie!L2779,'Réponses'!D:D,'Réponses'!C:C,""))</f>
        <v/>
      </c>
      <c r="N2778" s="25" t="str">
        <f>IF(M2778="","",_xlfn.XLOOKUP(M2778,'Réponses'!C:C,'Réponses'!F:F,"ERREUR PROCHAINE QUESTION"))</f>
        <v/>
      </c>
      <c r="O2778" s="25" t="str">
        <f>IF(N2778="","",_xlfn.XLOOKUP(N2778,Questions!$A:$A,Questions!$C:$C,"ERREUR TYPE"))</f>
        <v/>
      </c>
      <c r="P2778" s="25" t="str">
        <f>IF(N2778="","",_xlfn.XLOOKUP(N2778&amp;"_"&amp;Saisie!N2779,'Réponses'!D:D,'Réponses'!C:C,""))</f>
        <v/>
      </c>
      <c r="Q2778" s="25" t="str">
        <f t="shared" si="43"/>
        <v/>
      </c>
    </row>
    <row r="2779" spans="1:17">
      <c r="A2779" s="25" t="str">
        <f>IF(ISBLANK(Saisie!C2780),"",_xlfn.XLOOKUP(Saisie!C2780,Barème!A:A,Barème!F:F,"ERREUR CODE PRODUIT"))</f>
        <v/>
      </c>
      <c r="B2779" s="25" t="str">
        <f>IF(OR(A2779="08",A2779="07",MID(Saisie!C2780,4,4)="0804",MID(Saisie!C2780,4,4)="0907",A2779=""),"",_xlfn.XLOOKUP(A2779,Matériau!A:A,Matériau!C:C,"ERREUR MATERIAU"))</f>
        <v/>
      </c>
      <c r="C2779" s="25" t="str">
        <f>IF(B2779="","",_xlfn.XLOOKUP(B2779,Questions!A:A,Questions!C:C,""))</f>
        <v/>
      </c>
      <c r="D2779" s="25" t="str">
        <f>IF(B2779="","",_xlfn.XLOOKUP(B2779&amp;"_"&amp;Saisie!F2780,'Réponses'!D:D,'Réponses'!C:C,""))</f>
        <v/>
      </c>
      <c r="E2779" s="25" t="str">
        <f>IF(D2779="","",_xlfn.XLOOKUP(D2779,'Réponses'!C:C,'Réponses'!F:F,"ERREUR PROCHAINE QUESTION"))</f>
        <v/>
      </c>
      <c r="F2779" s="25" t="str">
        <f>IF(E2779="","",_xlfn.XLOOKUP(E2779,Questions!$A:$A,Questions!$C:$C,""))</f>
        <v/>
      </c>
      <c r="G2779" s="25" t="str">
        <f>IF(E2779="","",_xlfn.XLOOKUP(E2779&amp;"_"&amp;Saisie!H2780,'Réponses'!D:D,'Réponses'!C:C,""))</f>
        <v/>
      </c>
      <c r="H2779" s="25" t="str">
        <f>IF(G2779="","",_xlfn.XLOOKUP(G2779,'Réponses'!C:C,'Réponses'!F:F,"ERREUR PROCHAINE QUESTION"))</f>
        <v/>
      </c>
      <c r="I2779" s="25" t="str">
        <f>IF(H2779="","",_xlfn.XLOOKUP(H2779,Questions!$A:$A,Questions!$C:$C,"ERREUR TYPE"))</f>
        <v/>
      </c>
      <c r="J2779" s="25" t="str">
        <f>IF(H2779="","",_xlfn.XLOOKUP(H2779&amp;"_"&amp;Saisie!J2780,'Réponses'!D:D,'Réponses'!C:C,""))</f>
        <v/>
      </c>
      <c r="K2779" s="25" t="str">
        <f>IF(J2779="","",_xlfn.XLOOKUP(J2779,'Réponses'!C:C,'Réponses'!F:F,"ERREUR PROCHAINE QUESTION"))</f>
        <v/>
      </c>
      <c r="L2779" s="25" t="str">
        <f>IF(K2779="","",_xlfn.XLOOKUP(K2779,Questions!$A:$A,Questions!$C:$C,""))</f>
        <v/>
      </c>
      <c r="M2779" s="25" t="str">
        <f>IF(K2779="","",_xlfn.XLOOKUP(K2779&amp;"_"&amp;Saisie!L2780,'Réponses'!D:D,'Réponses'!C:C,""))</f>
        <v/>
      </c>
      <c r="N2779" s="25" t="str">
        <f>IF(M2779="","",_xlfn.XLOOKUP(M2779,'Réponses'!C:C,'Réponses'!F:F,"ERREUR PROCHAINE QUESTION"))</f>
        <v/>
      </c>
      <c r="O2779" s="25" t="str">
        <f>IF(N2779="","",_xlfn.XLOOKUP(N2779,Questions!$A:$A,Questions!$C:$C,"ERREUR TYPE"))</f>
        <v/>
      </c>
      <c r="P2779" s="25" t="str">
        <f>IF(N2779="","",_xlfn.XLOOKUP(N2779&amp;"_"&amp;Saisie!N2780,'Réponses'!D:D,'Réponses'!C:C,""))</f>
        <v/>
      </c>
      <c r="Q2779" s="25" t="str">
        <f t="shared" si="43"/>
        <v/>
      </c>
    </row>
    <row r="2780" spans="1:17">
      <c r="A2780" s="25" t="str">
        <f>IF(ISBLANK(Saisie!C2781),"",_xlfn.XLOOKUP(Saisie!C2781,Barème!A:A,Barème!F:F,"ERREUR CODE PRODUIT"))</f>
        <v/>
      </c>
      <c r="B2780" s="25" t="str">
        <f>IF(OR(A2780="08",A2780="07",MID(Saisie!C2781,4,4)="0804",MID(Saisie!C2781,4,4)="0907",A2780=""),"",_xlfn.XLOOKUP(A2780,Matériau!A:A,Matériau!C:C,"ERREUR MATERIAU"))</f>
        <v/>
      </c>
      <c r="C2780" s="25" t="str">
        <f>IF(B2780="","",_xlfn.XLOOKUP(B2780,Questions!A:A,Questions!C:C,""))</f>
        <v/>
      </c>
      <c r="D2780" s="25" t="str">
        <f>IF(B2780="","",_xlfn.XLOOKUP(B2780&amp;"_"&amp;Saisie!F2781,'Réponses'!D:D,'Réponses'!C:C,""))</f>
        <v/>
      </c>
      <c r="E2780" s="25" t="str">
        <f>IF(D2780="","",_xlfn.XLOOKUP(D2780,'Réponses'!C:C,'Réponses'!F:F,"ERREUR PROCHAINE QUESTION"))</f>
        <v/>
      </c>
      <c r="F2780" s="25" t="str">
        <f>IF(E2780="","",_xlfn.XLOOKUP(E2780,Questions!$A:$A,Questions!$C:$C,""))</f>
        <v/>
      </c>
      <c r="G2780" s="25" t="str">
        <f>IF(E2780="","",_xlfn.XLOOKUP(E2780&amp;"_"&amp;Saisie!H2781,'Réponses'!D:D,'Réponses'!C:C,""))</f>
        <v/>
      </c>
      <c r="H2780" s="25" t="str">
        <f>IF(G2780="","",_xlfn.XLOOKUP(G2780,'Réponses'!C:C,'Réponses'!F:F,"ERREUR PROCHAINE QUESTION"))</f>
        <v/>
      </c>
      <c r="I2780" s="25" t="str">
        <f>IF(H2780="","",_xlfn.XLOOKUP(H2780,Questions!$A:$A,Questions!$C:$C,"ERREUR TYPE"))</f>
        <v/>
      </c>
      <c r="J2780" s="25" t="str">
        <f>IF(H2780="","",_xlfn.XLOOKUP(H2780&amp;"_"&amp;Saisie!J2781,'Réponses'!D:D,'Réponses'!C:C,""))</f>
        <v/>
      </c>
      <c r="K2780" s="25" t="str">
        <f>IF(J2780="","",_xlfn.XLOOKUP(J2780,'Réponses'!C:C,'Réponses'!F:F,"ERREUR PROCHAINE QUESTION"))</f>
        <v/>
      </c>
      <c r="L2780" s="25" t="str">
        <f>IF(K2780="","",_xlfn.XLOOKUP(K2780,Questions!$A:$A,Questions!$C:$C,""))</f>
        <v/>
      </c>
      <c r="M2780" s="25" t="str">
        <f>IF(K2780="","",_xlfn.XLOOKUP(K2780&amp;"_"&amp;Saisie!L2781,'Réponses'!D:D,'Réponses'!C:C,""))</f>
        <v/>
      </c>
      <c r="N2780" s="25" t="str">
        <f>IF(M2780="","",_xlfn.XLOOKUP(M2780,'Réponses'!C:C,'Réponses'!F:F,"ERREUR PROCHAINE QUESTION"))</f>
        <v/>
      </c>
      <c r="O2780" s="25" t="str">
        <f>IF(N2780="","",_xlfn.XLOOKUP(N2780,Questions!$A:$A,Questions!$C:$C,"ERREUR TYPE"))</f>
        <v/>
      </c>
      <c r="P2780" s="25" t="str">
        <f>IF(N2780="","",_xlfn.XLOOKUP(N2780&amp;"_"&amp;Saisie!N2781,'Réponses'!D:D,'Réponses'!C:C,""))</f>
        <v/>
      </c>
      <c r="Q2780" s="25" t="str">
        <f t="shared" si="43"/>
        <v/>
      </c>
    </row>
    <row r="2781" spans="1:17">
      <c r="A2781" s="25" t="str">
        <f>IF(ISBLANK(Saisie!C2782),"",_xlfn.XLOOKUP(Saisie!C2782,Barème!A:A,Barème!F:F,"ERREUR CODE PRODUIT"))</f>
        <v/>
      </c>
      <c r="B2781" s="25" t="str">
        <f>IF(OR(A2781="08",A2781="07",MID(Saisie!C2782,4,4)="0804",MID(Saisie!C2782,4,4)="0907",A2781=""),"",_xlfn.XLOOKUP(A2781,Matériau!A:A,Matériau!C:C,"ERREUR MATERIAU"))</f>
        <v/>
      </c>
      <c r="C2781" s="25" t="str">
        <f>IF(B2781="","",_xlfn.XLOOKUP(B2781,Questions!A:A,Questions!C:C,""))</f>
        <v/>
      </c>
      <c r="D2781" s="25" t="str">
        <f>IF(B2781="","",_xlfn.XLOOKUP(B2781&amp;"_"&amp;Saisie!F2782,'Réponses'!D:D,'Réponses'!C:C,""))</f>
        <v/>
      </c>
      <c r="E2781" s="25" t="str">
        <f>IF(D2781="","",_xlfn.XLOOKUP(D2781,'Réponses'!C:C,'Réponses'!F:F,"ERREUR PROCHAINE QUESTION"))</f>
        <v/>
      </c>
      <c r="F2781" s="25" t="str">
        <f>IF(E2781="","",_xlfn.XLOOKUP(E2781,Questions!$A:$A,Questions!$C:$C,""))</f>
        <v/>
      </c>
      <c r="G2781" s="25" t="str">
        <f>IF(E2781="","",_xlfn.XLOOKUP(E2781&amp;"_"&amp;Saisie!H2782,'Réponses'!D:D,'Réponses'!C:C,""))</f>
        <v/>
      </c>
      <c r="H2781" s="25" t="str">
        <f>IF(G2781="","",_xlfn.XLOOKUP(G2781,'Réponses'!C:C,'Réponses'!F:F,"ERREUR PROCHAINE QUESTION"))</f>
        <v/>
      </c>
      <c r="I2781" s="25" t="str">
        <f>IF(H2781="","",_xlfn.XLOOKUP(H2781,Questions!$A:$A,Questions!$C:$C,"ERREUR TYPE"))</f>
        <v/>
      </c>
      <c r="J2781" s="25" t="str">
        <f>IF(H2781="","",_xlfn.XLOOKUP(H2781&amp;"_"&amp;Saisie!J2782,'Réponses'!D:D,'Réponses'!C:C,""))</f>
        <v/>
      </c>
      <c r="K2781" s="25" t="str">
        <f>IF(J2781="","",_xlfn.XLOOKUP(J2781,'Réponses'!C:C,'Réponses'!F:F,"ERREUR PROCHAINE QUESTION"))</f>
        <v/>
      </c>
      <c r="L2781" s="25" t="str">
        <f>IF(K2781="","",_xlfn.XLOOKUP(K2781,Questions!$A:$A,Questions!$C:$C,""))</f>
        <v/>
      </c>
      <c r="M2781" s="25" t="str">
        <f>IF(K2781="","",_xlfn.XLOOKUP(K2781&amp;"_"&amp;Saisie!L2782,'Réponses'!D:D,'Réponses'!C:C,""))</f>
        <v/>
      </c>
      <c r="N2781" s="25" t="str">
        <f>IF(M2781="","",_xlfn.XLOOKUP(M2781,'Réponses'!C:C,'Réponses'!F:F,"ERREUR PROCHAINE QUESTION"))</f>
        <v/>
      </c>
      <c r="O2781" s="25" t="str">
        <f>IF(N2781="","",_xlfn.XLOOKUP(N2781,Questions!$A:$A,Questions!$C:$C,"ERREUR TYPE"))</f>
        <v/>
      </c>
      <c r="P2781" s="25" t="str">
        <f>IF(N2781="","",_xlfn.XLOOKUP(N2781&amp;"_"&amp;Saisie!N2782,'Réponses'!D:D,'Réponses'!C:C,""))</f>
        <v/>
      </c>
      <c r="Q2781" s="25" t="str">
        <f t="shared" si="43"/>
        <v/>
      </c>
    </row>
    <row r="2782" spans="1:17">
      <c r="A2782" s="25" t="str">
        <f>IF(ISBLANK(Saisie!C2783),"",_xlfn.XLOOKUP(Saisie!C2783,Barème!A:A,Barème!F:F,"ERREUR CODE PRODUIT"))</f>
        <v/>
      </c>
      <c r="B2782" s="25" t="str">
        <f>IF(OR(A2782="08",A2782="07",MID(Saisie!C2783,4,4)="0804",MID(Saisie!C2783,4,4)="0907",A2782=""),"",_xlfn.XLOOKUP(A2782,Matériau!A:A,Matériau!C:C,"ERREUR MATERIAU"))</f>
        <v/>
      </c>
      <c r="C2782" s="25" t="str">
        <f>IF(B2782="","",_xlfn.XLOOKUP(B2782,Questions!A:A,Questions!C:C,""))</f>
        <v/>
      </c>
      <c r="D2782" s="25" t="str">
        <f>IF(B2782="","",_xlfn.XLOOKUP(B2782&amp;"_"&amp;Saisie!F2783,'Réponses'!D:D,'Réponses'!C:C,""))</f>
        <v/>
      </c>
      <c r="E2782" s="25" t="str">
        <f>IF(D2782="","",_xlfn.XLOOKUP(D2782,'Réponses'!C:C,'Réponses'!F:F,"ERREUR PROCHAINE QUESTION"))</f>
        <v/>
      </c>
      <c r="F2782" s="25" t="str">
        <f>IF(E2782="","",_xlfn.XLOOKUP(E2782,Questions!$A:$A,Questions!$C:$C,""))</f>
        <v/>
      </c>
      <c r="G2782" s="25" t="str">
        <f>IF(E2782="","",_xlfn.XLOOKUP(E2782&amp;"_"&amp;Saisie!H2783,'Réponses'!D:D,'Réponses'!C:C,""))</f>
        <v/>
      </c>
      <c r="H2782" s="25" t="str">
        <f>IF(G2782="","",_xlfn.XLOOKUP(G2782,'Réponses'!C:C,'Réponses'!F:F,"ERREUR PROCHAINE QUESTION"))</f>
        <v/>
      </c>
      <c r="I2782" s="25" t="str">
        <f>IF(H2782="","",_xlfn.XLOOKUP(H2782,Questions!$A:$A,Questions!$C:$C,"ERREUR TYPE"))</f>
        <v/>
      </c>
      <c r="J2782" s="25" t="str">
        <f>IF(H2782="","",_xlfn.XLOOKUP(H2782&amp;"_"&amp;Saisie!J2783,'Réponses'!D:D,'Réponses'!C:C,""))</f>
        <v/>
      </c>
      <c r="K2782" s="25" t="str">
        <f>IF(J2782="","",_xlfn.XLOOKUP(J2782,'Réponses'!C:C,'Réponses'!F:F,"ERREUR PROCHAINE QUESTION"))</f>
        <v/>
      </c>
      <c r="L2782" s="25" t="str">
        <f>IF(K2782="","",_xlfn.XLOOKUP(K2782,Questions!$A:$A,Questions!$C:$C,""))</f>
        <v/>
      </c>
      <c r="M2782" s="25" t="str">
        <f>IF(K2782="","",_xlfn.XLOOKUP(K2782&amp;"_"&amp;Saisie!L2783,'Réponses'!D:D,'Réponses'!C:C,""))</f>
        <v/>
      </c>
      <c r="N2782" s="25" t="str">
        <f>IF(M2782="","",_xlfn.XLOOKUP(M2782,'Réponses'!C:C,'Réponses'!F:F,"ERREUR PROCHAINE QUESTION"))</f>
        <v/>
      </c>
      <c r="O2782" s="25" t="str">
        <f>IF(N2782="","",_xlfn.XLOOKUP(N2782,Questions!$A:$A,Questions!$C:$C,"ERREUR TYPE"))</f>
        <v/>
      </c>
      <c r="P2782" s="25" t="str">
        <f>IF(N2782="","",_xlfn.XLOOKUP(N2782&amp;"_"&amp;Saisie!N2783,'Réponses'!D:D,'Réponses'!C:C,""))</f>
        <v/>
      </c>
      <c r="Q2782" s="25" t="str">
        <f t="shared" si="43"/>
        <v/>
      </c>
    </row>
    <row r="2783" spans="1:17">
      <c r="A2783" s="25" t="str">
        <f>IF(ISBLANK(Saisie!C2784),"",_xlfn.XLOOKUP(Saisie!C2784,Barème!A:A,Barème!F:F,"ERREUR CODE PRODUIT"))</f>
        <v/>
      </c>
      <c r="B2783" s="25" t="str">
        <f>IF(OR(A2783="08",A2783="07",MID(Saisie!C2784,4,4)="0804",MID(Saisie!C2784,4,4)="0907",A2783=""),"",_xlfn.XLOOKUP(A2783,Matériau!A:A,Matériau!C:C,"ERREUR MATERIAU"))</f>
        <v/>
      </c>
      <c r="C2783" s="25" t="str">
        <f>IF(B2783="","",_xlfn.XLOOKUP(B2783,Questions!A:A,Questions!C:C,""))</f>
        <v/>
      </c>
      <c r="D2783" s="25" t="str">
        <f>IF(B2783="","",_xlfn.XLOOKUP(B2783&amp;"_"&amp;Saisie!F2784,'Réponses'!D:D,'Réponses'!C:C,""))</f>
        <v/>
      </c>
      <c r="E2783" s="25" t="str">
        <f>IF(D2783="","",_xlfn.XLOOKUP(D2783,'Réponses'!C:C,'Réponses'!F:F,"ERREUR PROCHAINE QUESTION"))</f>
        <v/>
      </c>
      <c r="F2783" s="25" t="str">
        <f>IF(E2783="","",_xlfn.XLOOKUP(E2783,Questions!$A:$A,Questions!$C:$C,""))</f>
        <v/>
      </c>
      <c r="G2783" s="25" t="str">
        <f>IF(E2783="","",_xlfn.XLOOKUP(E2783&amp;"_"&amp;Saisie!H2784,'Réponses'!D:D,'Réponses'!C:C,""))</f>
        <v/>
      </c>
      <c r="H2783" s="25" t="str">
        <f>IF(G2783="","",_xlfn.XLOOKUP(G2783,'Réponses'!C:C,'Réponses'!F:F,"ERREUR PROCHAINE QUESTION"))</f>
        <v/>
      </c>
      <c r="I2783" s="25" t="str">
        <f>IF(H2783="","",_xlfn.XLOOKUP(H2783,Questions!$A:$A,Questions!$C:$C,"ERREUR TYPE"))</f>
        <v/>
      </c>
      <c r="J2783" s="25" t="str">
        <f>IF(H2783="","",_xlfn.XLOOKUP(H2783&amp;"_"&amp;Saisie!J2784,'Réponses'!D:D,'Réponses'!C:C,""))</f>
        <v/>
      </c>
      <c r="K2783" s="25" t="str">
        <f>IF(J2783="","",_xlfn.XLOOKUP(J2783,'Réponses'!C:C,'Réponses'!F:F,"ERREUR PROCHAINE QUESTION"))</f>
        <v/>
      </c>
      <c r="L2783" s="25" t="str">
        <f>IF(K2783="","",_xlfn.XLOOKUP(K2783,Questions!$A:$A,Questions!$C:$C,""))</f>
        <v/>
      </c>
      <c r="M2783" s="25" t="str">
        <f>IF(K2783="","",_xlfn.XLOOKUP(K2783&amp;"_"&amp;Saisie!L2784,'Réponses'!D:D,'Réponses'!C:C,""))</f>
        <v/>
      </c>
      <c r="N2783" s="25" t="str">
        <f>IF(M2783="","",_xlfn.XLOOKUP(M2783,'Réponses'!C:C,'Réponses'!F:F,"ERREUR PROCHAINE QUESTION"))</f>
        <v/>
      </c>
      <c r="O2783" s="25" t="str">
        <f>IF(N2783="","",_xlfn.XLOOKUP(N2783,Questions!$A:$A,Questions!$C:$C,"ERREUR TYPE"))</f>
        <v/>
      </c>
      <c r="P2783" s="25" t="str">
        <f>IF(N2783="","",_xlfn.XLOOKUP(N2783&amp;"_"&amp;Saisie!N2784,'Réponses'!D:D,'Réponses'!C:C,""))</f>
        <v/>
      </c>
      <c r="Q2783" s="25" t="str">
        <f t="shared" si="43"/>
        <v/>
      </c>
    </row>
    <row r="2784" spans="1:17">
      <c r="A2784" s="25" t="str">
        <f>IF(ISBLANK(Saisie!C2785),"",_xlfn.XLOOKUP(Saisie!C2785,Barème!A:A,Barème!F:F,"ERREUR CODE PRODUIT"))</f>
        <v/>
      </c>
      <c r="B2784" s="25" t="str">
        <f>IF(OR(A2784="08",A2784="07",MID(Saisie!C2785,4,4)="0804",MID(Saisie!C2785,4,4)="0907",A2784=""),"",_xlfn.XLOOKUP(A2784,Matériau!A:A,Matériau!C:C,"ERREUR MATERIAU"))</f>
        <v/>
      </c>
      <c r="C2784" s="25" t="str">
        <f>IF(B2784="","",_xlfn.XLOOKUP(B2784,Questions!A:A,Questions!C:C,""))</f>
        <v/>
      </c>
      <c r="D2784" s="25" t="str">
        <f>IF(B2784="","",_xlfn.XLOOKUP(B2784&amp;"_"&amp;Saisie!F2785,'Réponses'!D:D,'Réponses'!C:C,""))</f>
        <v/>
      </c>
      <c r="E2784" s="25" t="str">
        <f>IF(D2784="","",_xlfn.XLOOKUP(D2784,'Réponses'!C:C,'Réponses'!F:F,"ERREUR PROCHAINE QUESTION"))</f>
        <v/>
      </c>
      <c r="F2784" s="25" t="str">
        <f>IF(E2784="","",_xlfn.XLOOKUP(E2784,Questions!$A:$A,Questions!$C:$C,""))</f>
        <v/>
      </c>
      <c r="G2784" s="25" t="str">
        <f>IF(E2784="","",_xlfn.XLOOKUP(E2784&amp;"_"&amp;Saisie!H2785,'Réponses'!D:D,'Réponses'!C:C,""))</f>
        <v/>
      </c>
      <c r="H2784" s="25" t="str">
        <f>IF(G2784="","",_xlfn.XLOOKUP(G2784,'Réponses'!C:C,'Réponses'!F:F,"ERREUR PROCHAINE QUESTION"))</f>
        <v/>
      </c>
      <c r="I2784" s="25" t="str">
        <f>IF(H2784="","",_xlfn.XLOOKUP(H2784,Questions!$A:$A,Questions!$C:$C,"ERREUR TYPE"))</f>
        <v/>
      </c>
      <c r="J2784" s="25" t="str">
        <f>IF(H2784="","",_xlfn.XLOOKUP(H2784&amp;"_"&amp;Saisie!J2785,'Réponses'!D:D,'Réponses'!C:C,""))</f>
        <v/>
      </c>
      <c r="K2784" s="25" t="str">
        <f>IF(J2784="","",_xlfn.XLOOKUP(J2784,'Réponses'!C:C,'Réponses'!F:F,"ERREUR PROCHAINE QUESTION"))</f>
        <v/>
      </c>
      <c r="L2784" s="25" t="str">
        <f>IF(K2784="","",_xlfn.XLOOKUP(K2784,Questions!$A:$A,Questions!$C:$C,""))</f>
        <v/>
      </c>
      <c r="M2784" s="25" t="str">
        <f>IF(K2784="","",_xlfn.XLOOKUP(K2784&amp;"_"&amp;Saisie!L2785,'Réponses'!D:D,'Réponses'!C:C,""))</f>
        <v/>
      </c>
      <c r="N2784" s="25" t="str">
        <f>IF(M2784="","",_xlfn.XLOOKUP(M2784,'Réponses'!C:C,'Réponses'!F:F,"ERREUR PROCHAINE QUESTION"))</f>
        <v/>
      </c>
      <c r="O2784" s="25" t="str">
        <f>IF(N2784="","",_xlfn.XLOOKUP(N2784,Questions!$A:$A,Questions!$C:$C,"ERREUR TYPE"))</f>
        <v/>
      </c>
      <c r="P2784" s="25" t="str">
        <f>IF(N2784="","",_xlfn.XLOOKUP(N2784&amp;"_"&amp;Saisie!N2785,'Réponses'!D:D,'Réponses'!C:C,""))</f>
        <v/>
      </c>
      <c r="Q2784" s="25" t="str">
        <f t="shared" si="43"/>
        <v/>
      </c>
    </row>
    <row r="2785" spans="1:17">
      <c r="A2785" s="25" t="str">
        <f>IF(ISBLANK(Saisie!C2786),"",_xlfn.XLOOKUP(Saisie!C2786,Barème!A:A,Barème!F:F,"ERREUR CODE PRODUIT"))</f>
        <v/>
      </c>
      <c r="B2785" s="25" t="str">
        <f>IF(OR(A2785="08",A2785="07",MID(Saisie!C2786,4,4)="0804",MID(Saisie!C2786,4,4)="0907",A2785=""),"",_xlfn.XLOOKUP(A2785,Matériau!A:A,Matériau!C:C,"ERREUR MATERIAU"))</f>
        <v/>
      </c>
      <c r="C2785" s="25" t="str">
        <f>IF(B2785="","",_xlfn.XLOOKUP(B2785,Questions!A:A,Questions!C:C,""))</f>
        <v/>
      </c>
      <c r="D2785" s="25" t="str">
        <f>IF(B2785="","",_xlfn.XLOOKUP(B2785&amp;"_"&amp;Saisie!F2786,'Réponses'!D:D,'Réponses'!C:C,""))</f>
        <v/>
      </c>
      <c r="E2785" s="25" t="str">
        <f>IF(D2785="","",_xlfn.XLOOKUP(D2785,'Réponses'!C:C,'Réponses'!F:F,"ERREUR PROCHAINE QUESTION"))</f>
        <v/>
      </c>
      <c r="F2785" s="25" t="str">
        <f>IF(E2785="","",_xlfn.XLOOKUP(E2785,Questions!$A:$A,Questions!$C:$C,""))</f>
        <v/>
      </c>
      <c r="G2785" s="25" t="str">
        <f>IF(E2785="","",_xlfn.XLOOKUP(E2785&amp;"_"&amp;Saisie!H2786,'Réponses'!D:D,'Réponses'!C:C,""))</f>
        <v/>
      </c>
      <c r="H2785" s="25" t="str">
        <f>IF(G2785="","",_xlfn.XLOOKUP(G2785,'Réponses'!C:C,'Réponses'!F:F,"ERREUR PROCHAINE QUESTION"))</f>
        <v/>
      </c>
      <c r="I2785" s="25" t="str">
        <f>IF(H2785="","",_xlfn.XLOOKUP(H2785,Questions!$A:$A,Questions!$C:$C,"ERREUR TYPE"))</f>
        <v/>
      </c>
      <c r="J2785" s="25" t="str">
        <f>IF(H2785="","",_xlfn.XLOOKUP(H2785&amp;"_"&amp;Saisie!J2786,'Réponses'!D:D,'Réponses'!C:C,""))</f>
        <v/>
      </c>
      <c r="K2785" s="25" t="str">
        <f>IF(J2785="","",_xlfn.XLOOKUP(J2785,'Réponses'!C:C,'Réponses'!F:F,"ERREUR PROCHAINE QUESTION"))</f>
        <v/>
      </c>
      <c r="L2785" s="25" t="str">
        <f>IF(K2785="","",_xlfn.XLOOKUP(K2785,Questions!$A:$A,Questions!$C:$C,""))</f>
        <v/>
      </c>
      <c r="M2785" s="25" t="str">
        <f>IF(K2785="","",_xlfn.XLOOKUP(K2785&amp;"_"&amp;Saisie!L2786,'Réponses'!D:D,'Réponses'!C:C,""))</f>
        <v/>
      </c>
      <c r="N2785" s="25" t="str">
        <f>IF(M2785="","",_xlfn.XLOOKUP(M2785,'Réponses'!C:C,'Réponses'!F:F,"ERREUR PROCHAINE QUESTION"))</f>
        <v/>
      </c>
      <c r="O2785" s="25" t="str">
        <f>IF(N2785="","",_xlfn.XLOOKUP(N2785,Questions!$A:$A,Questions!$C:$C,"ERREUR TYPE"))</f>
        <v/>
      </c>
      <c r="P2785" s="25" t="str">
        <f>IF(N2785="","",_xlfn.XLOOKUP(N2785&amp;"_"&amp;Saisie!N2786,'Réponses'!D:D,'Réponses'!C:C,""))</f>
        <v/>
      </c>
      <c r="Q2785" s="25" t="str">
        <f t="shared" si="43"/>
        <v/>
      </c>
    </row>
    <row r="2786" spans="1:17">
      <c r="A2786" s="25" t="str">
        <f>IF(ISBLANK(Saisie!C2787),"",_xlfn.XLOOKUP(Saisie!C2787,Barème!A:A,Barème!F:F,"ERREUR CODE PRODUIT"))</f>
        <v/>
      </c>
      <c r="B2786" s="25" t="str">
        <f>IF(OR(A2786="08",A2786="07",MID(Saisie!C2787,4,4)="0804",MID(Saisie!C2787,4,4)="0907",A2786=""),"",_xlfn.XLOOKUP(A2786,Matériau!A:A,Matériau!C:C,"ERREUR MATERIAU"))</f>
        <v/>
      </c>
      <c r="C2786" s="25" t="str">
        <f>IF(B2786="","",_xlfn.XLOOKUP(B2786,Questions!A:A,Questions!C:C,""))</f>
        <v/>
      </c>
      <c r="D2786" s="25" t="str">
        <f>IF(B2786="","",_xlfn.XLOOKUP(B2786&amp;"_"&amp;Saisie!F2787,'Réponses'!D:D,'Réponses'!C:C,""))</f>
        <v/>
      </c>
      <c r="E2786" s="25" t="str">
        <f>IF(D2786="","",_xlfn.XLOOKUP(D2786,'Réponses'!C:C,'Réponses'!F:F,"ERREUR PROCHAINE QUESTION"))</f>
        <v/>
      </c>
      <c r="F2786" s="25" t="str">
        <f>IF(E2786="","",_xlfn.XLOOKUP(E2786,Questions!$A:$A,Questions!$C:$C,""))</f>
        <v/>
      </c>
      <c r="G2786" s="25" t="str">
        <f>IF(E2786="","",_xlfn.XLOOKUP(E2786&amp;"_"&amp;Saisie!H2787,'Réponses'!D:D,'Réponses'!C:C,""))</f>
        <v/>
      </c>
      <c r="H2786" s="25" t="str">
        <f>IF(G2786="","",_xlfn.XLOOKUP(G2786,'Réponses'!C:C,'Réponses'!F:F,"ERREUR PROCHAINE QUESTION"))</f>
        <v/>
      </c>
      <c r="I2786" s="25" t="str">
        <f>IF(H2786="","",_xlfn.XLOOKUP(H2786,Questions!$A:$A,Questions!$C:$C,"ERREUR TYPE"))</f>
        <v/>
      </c>
      <c r="J2786" s="25" t="str">
        <f>IF(H2786="","",_xlfn.XLOOKUP(H2786&amp;"_"&amp;Saisie!J2787,'Réponses'!D:D,'Réponses'!C:C,""))</f>
        <v/>
      </c>
      <c r="K2786" s="25" t="str">
        <f>IF(J2786="","",_xlfn.XLOOKUP(J2786,'Réponses'!C:C,'Réponses'!F:F,"ERREUR PROCHAINE QUESTION"))</f>
        <v/>
      </c>
      <c r="L2786" s="25" t="str">
        <f>IF(K2786="","",_xlfn.XLOOKUP(K2786,Questions!$A:$A,Questions!$C:$C,""))</f>
        <v/>
      </c>
      <c r="M2786" s="25" t="str">
        <f>IF(K2786="","",_xlfn.XLOOKUP(K2786&amp;"_"&amp;Saisie!L2787,'Réponses'!D:D,'Réponses'!C:C,""))</f>
        <v/>
      </c>
      <c r="N2786" s="25" t="str">
        <f>IF(M2786="","",_xlfn.XLOOKUP(M2786,'Réponses'!C:C,'Réponses'!F:F,"ERREUR PROCHAINE QUESTION"))</f>
        <v/>
      </c>
      <c r="O2786" s="25" t="str">
        <f>IF(N2786="","",_xlfn.XLOOKUP(N2786,Questions!$A:$A,Questions!$C:$C,"ERREUR TYPE"))</f>
        <v/>
      </c>
      <c r="P2786" s="25" t="str">
        <f>IF(N2786="","",_xlfn.XLOOKUP(N2786&amp;"_"&amp;Saisie!N2787,'Réponses'!D:D,'Réponses'!C:C,""))</f>
        <v/>
      </c>
      <c r="Q2786" s="25" t="str">
        <f t="shared" si="43"/>
        <v/>
      </c>
    </row>
    <row r="2787" spans="1:17">
      <c r="A2787" s="25" t="str">
        <f>IF(ISBLANK(Saisie!C2788),"",_xlfn.XLOOKUP(Saisie!C2788,Barème!A:A,Barème!F:F,"ERREUR CODE PRODUIT"))</f>
        <v/>
      </c>
      <c r="B2787" s="25" t="str">
        <f>IF(OR(A2787="08",A2787="07",MID(Saisie!C2788,4,4)="0804",MID(Saisie!C2788,4,4)="0907",A2787=""),"",_xlfn.XLOOKUP(A2787,Matériau!A:A,Matériau!C:C,"ERREUR MATERIAU"))</f>
        <v/>
      </c>
      <c r="C2787" s="25" t="str">
        <f>IF(B2787="","",_xlfn.XLOOKUP(B2787,Questions!A:A,Questions!C:C,""))</f>
        <v/>
      </c>
      <c r="D2787" s="25" t="str">
        <f>IF(B2787="","",_xlfn.XLOOKUP(B2787&amp;"_"&amp;Saisie!F2788,'Réponses'!D:D,'Réponses'!C:C,""))</f>
        <v/>
      </c>
      <c r="E2787" s="25" t="str">
        <f>IF(D2787="","",_xlfn.XLOOKUP(D2787,'Réponses'!C:C,'Réponses'!F:F,"ERREUR PROCHAINE QUESTION"))</f>
        <v/>
      </c>
      <c r="F2787" s="25" t="str">
        <f>IF(E2787="","",_xlfn.XLOOKUP(E2787,Questions!$A:$A,Questions!$C:$C,""))</f>
        <v/>
      </c>
      <c r="G2787" s="25" t="str">
        <f>IF(E2787="","",_xlfn.XLOOKUP(E2787&amp;"_"&amp;Saisie!H2788,'Réponses'!D:D,'Réponses'!C:C,""))</f>
        <v/>
      </c>
      <c r="H2787" s="25" t="str">
        <f>IF(G2787="","",_xlfn.XLOOKUP(G2787,'Réponses'!C:C,'Réponses'!F:F,"ERREUR PROCHAINE QUESTION"))</f>
        <v/>
      </c>
      <c r="I2787" s="25" t="str">
        <f>IF(H2787="","",_xlfn.XLOOKUP(H2787,Questions!$A:$A,Questions!$C:$C,"ERREUR TYPE"))</f>
        <v/>
      </c>
      <c r="J2787" s="25" t="str">
        <f>IF(H2787="","",_xlfn.XLOOKUP(H2787&amp;"_"&amp;Saisie!J2788,'Réponses'!D:D,'Réponses'!C:C,""))</f>
        <v/>
      </c>
      <c r="K2787" s="25" t="str">
        <f>IF(J2787="","",_xlfn.XLOOKUP(J2787,'Réponses'!C:C,'Réponses'!F:F,"ERREUR PROCHAINE QUESTION"))</f>
        <v/>
      </c>
      <c r="L2787" s="25" t="str">
        <f>IF(K2787="","",_xlfn.XLOOKUP(K2787,Questions!$A:$A,Questions!$C:$C,""))</f>
        <v/>
      </c>
      <c r="M2787" s="25" t="str">
        <f>IF(K2787="","",_xlfn.XLOOKUP(K2787&amp;"_"&amp;Saisie!L2788,'Réponses'!D:D,'Réponses'!C:C,""))</f>
        <v/>
      </c>
      <c r="N2787" s="25" t="str">
        <f>IF(M2787="","",_xlfn.XLOOKUP(M2787,'Réponses'!C:C,'Réponses'!F:F,"ERREUR PROCHAINE QUESTION"))</f>
        <v/>
      </c>
      <c r="O2787" s="25" t="str">
        <f>IF(N2787="","",_xlfn.XLOOKUP(N2787,Questions!$A:$A,Questions!$C:$C,"ERREUR TYPE"))</f>
        <v/>
      </c>
      <c r="P2787" s="25" t="str">
        <f>IF(N2787="","",_xlfn.XLOOKUP(N2787&amp;"_"&amp;Saisie!N2788,'Réponses'!D:D,'Réponses'!C:C,""))</f>
        <v/>
      </c>
      <c r="Q2787" s="25" t="str">
        <f t="shared" si="43"/>
        <v/>
      </c>
    </row>
    <row r="2788" spans="1:17">
      <c r="A2788" s="25" t="str">
        <f>IF(ISBLANK(Saisie!C2789),"",_xlfn.XLOOKUP(Saisie!C2789,Barème!A:A,Barème!F:F,"ERREUR CODE PRODUIT"))</f>
        <v/>
      </c>
      <c r="B2788" s="25" t="str">
        <f>IF(OR(A2788="08",A2788="07",MID(Saisie!C2789,4,4)="0804",MID(Saisie!C2789,4,4)="0907",A2788=""),"",_xlfn.XLOOKUP(A2788,Matériau!A:A,Matériau!C:C,"ERREUR MATERIAU"))</f>
        <v/>
      </c>
      <c r="C2788" s="25" t="str">
        <f>IF(B2788="","",_xlfn.XLOOKUP(B2788,Questions!A:A,Questions!C:C,""))</f>
        <v/>
      </c>
      <c r="D2788" s="25" t="str">
        <f>IF(B2788="","",_xlfn.XLOOKUP(B2788&amp;"_"&amp;Saisie!F2789,'Réponses'!D:D,'Réponses'!C:C,""))</f>
        <v/>
      </c>
      <c r="E2788" s="25" t="str">
        <f>IF(D2788="","",_xlfn.XLOOKUP(D2788,'Réponses'!C:C,'Réponses'!F:F,"ERREUR PROCHAINE QUESTION"))</f>
        <v/>
      </c>
      <c r="F2788" s="25" t="str">
        <f>IF(E2788="","",_xlfn.XLOOKUP(E2788,Questions!$A:$A,Questions!$C:$C,""))</f>
        <v/>
      </c>
      <c r="G2788" s="25" t="str">
        <f>IF(E2788="","",_xlfn.XLOOKUP(E2788&amp;"_"&amp;Saisie!H2789,'Réponses'!D:D,'Réponses'!C:C,""))</f>
        <v/>
      </c>
      <c r="H2788" s="25" t="str">
        <f>IF(G2788="","",_xlfn.XLOOKUP(G2788,'Réponses'!C:C,'Réponses'!F:F,"ERREUR PROCHAINE QUESTION"))</f>
        <v/>
      </c>
      <c r="I2788" s="25" t="str">
        <f>IF(H2788="","",_xlfn.XLOOKUP(H2788,Questions!$A:$A,Questions!$C:$C,"ERREUR TYPE"))</f>
        <v/>
      </c>
      <c r="J2788" s="25" t="str">
        <f>IF(H2788="","",_xlfn.XLOOKUP(H2788&amp;"_"&amp;Saisie!J2789,'Réponses'!D:D,'Réponses'!C:C,""))</f>
        <v/>
      </c>
      <c r="K2788" s="25" t="str">
        <f>IF(J2788="","",_xlfn.XLOOKUP(J2788,'Réponses'!C:C,'Réponses'!F:F,"ERREUR PROCHAINE QUESTION"))</f>
        <v/>
      </c>
      <c r="L2788" s="25" t="str">
        <f>IF(K2788="","",_xlfn.XLOOKUP(K2788,Questions!$A:$A,Questions!$C:$C,""))</f>
        <v/>
      </c>
      <c r="M2788" s="25" t="str">
        <f>IF(K2788="","",_xlfn.XLOOKUP(K2788&amp;"_"&amp;Saisie!L2789,'Réponses'!D:D,'Réponses'!C:C,""))</f>
        <v/>
      </c>
      <c r="N2788" s="25" t="str">
        <f>IF(M2788="","",_xlfn.XLOOKUP(M2788,'Réponses'!C:C,'Réponses'!F:F,"ERREUR PROCHAINE QUESTION"))</f>
        <v/>
      </c>
      <c r="O2788" s="25" t="str">
        <f>IF(N2788="","",_xlfn.XLOOKUP(N2788,Questions!$A:$A,Questions!$C:$C,"ERREUR TYPE"))</f>
        <v/>
      </c>
      <c r="P2788" s="25" t="str">
        <f>IF(N2788="","",_xlfn.XLOOKUP(N2788&amp;"_"&amp;Saisie!N2789,'Réponses'!D:D,'Réponses'!C:C,""))</f>
        <v/>
      </c>
      <c r="Q2788" s="25" t="str">
        <f t="shared" si="43"/>
        <v/>
      </c>
    </row>
    <row r="2789" spans="1:17">
      <c r="A2789" s="25" t="str">
        <f>IF(ISBLANK(Saisie!C2790),"",_xlfn.XLOOKUP(Saisie!C2790,Barème!A:A,Barème!F:F,"ERREUR CODE PRODUIT"))</f>
        <v/>
      </c>
      <c r="B2789" s="25" t="str">
        <f>IF(OR(A2789="08",A2789="07",MID(Saisie!C2790,4,4)="0804",MID(Saisie!C2790,4,4)="0907",A2789=""),"",_xlfn.XLOOKUP(A2789,Matériau!A:A,Matériau!C:C,"ERREUR MATERIAU"))</f>
        <v/>
      </c>
      <c r="C2789" s="25" t="str">
        <f>IF(B2789="","",_xlfn.XLOOKUP(B2789,Questions!A:A,Questions!C:C,""))</f>
        <v/>
      </c>
      <c r="D2789" s="25" t="str">
        <f>IF(B2789="","",_xlfn.XLOOKUP(B2789&amp;"_"&amp;Saisie!F2790,'Réponses'!D:D,'Réponses'!C:C,""))</f>
        <v/>
      </c>
      <c r="E2789" s="25" t="str">
        <f>IF(D2789="","",_xlfn.XLOOKUP(D2789,'Réponses'!C:C,'Réponses'!F:F,"ERREUR PROCHAINE QUESTION"))</f>
        <v/>
      </c>
      <c r="F2789" s="25" t="str">
        <f>IF(E2789="","",_xlfn.XLOOKUP(E2789,Questions!$A:$A,Questions!$C:$C,""))</f>
        <v/>
      </c>
      <c r="G2789" s="25" t="str">
        <f>IF(E2789="","",_xlfn.XLOOKUP(E2789&amp;"_"&amp;Saisie!H2790,'Réponses'!D:D,'Réponses'!C:C,""))</f>
        <v/>
      </c>
      <c r="H2789" s="25" t="str">
        <f>IF(G2789="","",_xlfn.XLOOKUP(G2789,'Réponses'!C:C,'Réponses'!F:F,"ERREUR PROCHAINE QUESTION"))</f>
        <v/>
      </c>
      <c r="I2789" s="25" t="str">
        <f>IF(H2789="","",_xlfn.XLOOKUP(H2789,Questions!$A:$A,Questions!$C:$C,"ERREUR TYPE"))</f>
        <v/>
      </c>
      <c r="J2789" s="25" t="str">
        <f>IF(H2789="","",_xlfn.XLOOKUP(H2789&amp;"_"&amp;Saisie!J2790,'Réponses'!D:D,'Réponses'!C:C,""))</f>
        <v/>
      </c>
      <c r="K2789" s="25" t="str">
        <f>IF(J2789="","",_xlfn.XLOOKUP(J2789,'Réponses'!C:C,'Réponses'!F:F,"ERREUR PROCHAINE QUESTION"))</f>
        <v/>
      </c>
      <c r="L2789" s="25" t="str">
        <f>IF(K2789="","",_xlfn.XLOOKUP(K2789,Questions!$A:$A,Questions!$C:$C,""))</f>
        <v/>
      </c>
      <c r="M2789" s="25" t="str">
        <f>IF(K2789="","",_xlfn.XLOOKUP(K2789&amp;"_"&amp;Saisie!L2790,'Réponses'!D:D,'Réponses'!C:C,""))</f>
        <v/>
      </c>
      <c r="N2789" s="25" t="str">
        <f>IF(M2789="","",_xlfn.XLOOKUP(M2789,'Réponses'!C:C,'Réponses'!F:F,"ERREUR PROCHAINE QUESTION"))</f>
        <v/>
      </c>
      <c r="O2789" s="25" t="str">
        <f>IF(N2789="","",_xlfn.XLOOKUP(N2789,Questions!$A:$A,Questions!$C:$C,"ERREUR TYPE"))</f>
        <v/>
      </c>
      <c r="P2789" s="25" t="str">
        <f>IF(N2789="","",_xlfn.XLOOKUP(N2789&amp;"_"&amp;Saisie!N2790,'Réponses'!D:D,'Réponses'!C:C,""))</f>
        <v/>
      </c>
      <c r="Q2789" s="25" t="str">
        <f t="shared" si="43"/>
        <v/>
      </c>
    </row>
    <row r="2790" spans="1:17">
      <c r="A2790" s="25" t="str">
        <f>IF(ISBLANK(Saisie!C2791),"",_xlfn.XLOOKUP(Saisie!C2791,Barème!A:A,Barème!F:F,"ERREUR CODE PRODUIT"))</f>
        <v/>
      </c>
      <c r="B2790" s="25" t="str">
        <f>IF(OR(A2790="08",A2790="07",MID(Saisie!C2791,4,4)="0804",MID(Saisie!C2791,4,4)="0907",A2790=""),"",_xlfn.XLOOKUP(A2790,Matériau!A:A,Matériau!C:C,"ERREUR MATERIAU"))</f>
        <v/>
      </c>
      <c r="C2790" s="25" t="str">
        <f>IF(B2790="","",_xlfn.XLOOKUP(B2790,Questions!A:A,Questions!C:C,""))</f>
        <v/>
      </c>
      <c r="D2790" s="25" t="str">
        <f>IF(B2790="","",_xlfn.XLOOKUP(B2790&amp;"_"&amp;Saisie!F2791,'Réponses'!D:D,'Réponses'!C:C,""))</f>
        <v/>
      </c>
      <c r="E2790" s="25" t="str">
        <f>IF(D2790="","",_xlfn.XLOOKUP(D2790,'Réponses'!C:C,'Réponses'!F:F,"ERREUR PROCHAINE QUESTION"))</f>
        <v/>
      </c>
      <c r="F2790" s="25" t="str">
        <f>IF(E2790="","",_xlfn.XLOOKUP(E2790,Questions!$A:$A,Questions!$C:$C,""))</f>
        <v/>
      </c>
      <c r="G2790" s="25" t="str">
        <f>IF(E2790="","",_xlfn.XLOOKUP(E2790&amp;"_"&amp;Saisie!H2791,'Réponses'!D:D,'Réponses'!C:C,""))</f>
        <v/>
      </c>
      <c r="H2790" s="25" t="str">
        <f>IF(G2790="","",_xlfn.XLOOKUP(G2790,'Réponses'!C:C,'Réponses'!F:F,"ERREUR PROCHAINE QUESTION"))</f>
        <v/>
      </c>
      <c r="I2790" s="25" t="str">
        <f>IF(H2790="","",_xlfn.XLOOKUP(H2790,Questions!$A:$A,Questions!$C:$C,"ERREUR TYPE"))</f>
        <v/>
      </c>
      <c r="J2790" s="25" t="str">
        <f>IF(H2790="","",_xlfn.XLOOKUP(H2790&amp;"_"&amp;Saisie!J2791,'Réponses'!D:D,'Réponses'!C:C,""))</f>
        <v/>
      </c>
      <c r="K2790" s="25" t="str">
        <f>IF(J2790="","",_xlfn.XLOOKUP(J2790,'Réponses'!C:C,'Réponses'!F:F,"ERREUR PROCHAINE QUESTION"))</f>
        <v/>
      </c>
      <c r="L2790" s="25" t="str">
        <f>IF(K2790="","",_xlfn.XLOOKUP(K2790,Questions!$A:$A,Questions!$C:$C,""))</f>
        <v/>
      </c>
      <c r="M2790" s="25" t="str">
        <f>IF(K2790="","",_xlfn.XLOOKUP(K2790&amp;"_"&amp;Saisie!L2791,'Réponses'!D:D,'Réponses'!C:C,""))</f>
        <v/>
      </c>
      <c r="N2790" s="25" t="str">
        <f>IF(M2790="","",_xlfn.XLOOKUP(M2790,'Réponses'!C:C,'Réponses'!F:F,"ERREUR PROCHAINE QUESTION"))</f>
        <v/>
      </c>
      <c r="O2790" s="25" t="str">
        <f>IF(N2790="","",_xlfn.XLOOKUP(N2790,Questions!$A:$A,Questions!$C:$C,"ERREUR TYPE"))</f>
        <v/>
      </c>
      <c r="P2790" s="25" t="str">
        <f>IF(N2790="","",_xlfn.XLOOKUP(N2790&amp;"_"&amp;Saisie!N2791,'Réponses'!D:D,'Réponses'!C:C,""))</f>
        <v/>
      </c>
      <c r="Q2790" s="25" t="str">
        <f t="shared" si="43"/>
        <v/>
      </c>
    </row>
    <row r="2791" spans="1:17">
      <c r="A2791" s="25" t="str">
        <f>IF(ISBLANK(Saisie!C2792),"",_xlfn.XLOOKUP(Saisie!C2792,Barème!A:A,Barème!F:F,"ERREUR CODE PRODUIT"))</f>
        <v/>
      </c>
      <c r="B2791" s="25" t="str">
        <f>IF(OR(A2791="08",A2791="07",MID(Saisie!C2792,4,4)="0804",MID(Saisie!C2792,4,4)="0907",A2791=""),"",_xlfn.XLOOKUP(A2791,Matériau!A:A,Matériau!C:C,"ERREUR MATERIAU"))</f>
        <v/>
      </c>
      <c r="C2791" s="25" t="str">
        <f>IF(B2791="","",_xlfn.XLOOKUP(B2791,Questions!A:A,Questions!C:C,""))</f>
        <v/>
      </c>
      <c r="D2791" s="25" t="str">
        <f>IF(B2791="","",_xlfn.XLOOKUP(B2791&amp;"_"&amp;Saisie!F2792,'Réponses'!D:D,'Réponses'!C:C,""))</f>
        <v/>
      </c>
      <c r="E2791" s="25" t="str">
        <f>IF(D2791="","",_xlfn.XLOOKUP(D2791,'Réponses'!C:C,'Réponses'!F:F,"ERREUR PROCHAINE QUESTION"))</f>
        <v/>
      </c>
      <c r="F2791" s="25" t="str">
        <f>IF(E2791="","",_xlfn.XLOOKUP(E2791,Questions!$A:$A,Questions!$C:$C,""))</f>
        <v/>
      </c>
      <c r="G2791" s="25" t="str">
        <f>IF(E2791="","",_xlfn.XLOOKUP(E2791&amp;"_"&amp;Saisie!H2792,'Réponses'!D:D,'Réponses'!C:C,""))</f>
        <v/>
      </c>
      <c r="H2791" s="25" t="str">
        <f>IF(G2791="","",_xlfn.XLOOKUP(G2791,'Réponses'!C:C,'Réponses'!F:F,"ERREUR PROCHAINE QUESTION"))</f>
        <v/>
      </c>
      <c r="I2791" s="25" t="str">
        <f>IF(H2791="","",_xlfn.XLOOKUP(H2791,Questions!$A:$A,Questions!$C:$C,"ERREUR TYPE"))</f>
        <v/>
      </c>
      <c r="J2791" s="25" t="str">
        <f>IF(H2791="","",_xlfn.XLOOKUP(H2791&amp;"_"&amp;Saisie!J2792,'Réponses'!D:D,'Réponses'!C:C,""))</f>
        <v/>
      </c>
      <c r="K2791" s="25" t="str">
        <f>IF(J2791="","",_xlfn.XLOOKUP(J2791,'Réponses'!C:C,'Réponses'!F:F,"ERREUR PROCHAINE QUESTION"))</f>
        <v/>
      </c>
      <c r="L2791" s="25" t="str">
        <f>IF(K2791="","",_xlfn.XLOOKUP(K2791,Questions!$A:$A,Questions!$C:$C,""))</f>
        <v/>
      </c>
      <c r="M2791" s="25" t="str">
        <f>IF(K2791="","",_xlfn.XLOOKUP(K2791&amp;"_"&amp;Saisie!L2792,'Réponses'!D:D,'Réponses'!C:C,""))</f>
        <v/>
      </c>
      <c r="N2791" s="25" t="str">
        <f>IF(M2791="","",_xlfn.XLOOKUP(M2791,'Réponses'!C:C,'Réponses'!F:F,"ERREUR PROCHAINE QUESTION"))</f>
        <v/>
      </c>
      <c r="O2791" s="25" t="str">
        <f>IF(N2791="","",_xlfn.XLOOKUP(N2791,Questions!$A:$A,Questions!$C:$C,"ERREUR TYPE"))</f>
        <v/>
      </c>
      <c r="P2791" s="25" t="str">
        <f>IF(N2791="","",_xlfn.XLOOKUP(N2791&amp;"_"&amp;Saisie!N2792,'Réponses'!D:D,'Réponses'!C:C,""))</f>
        <v/>
      </c>
      <c r="Q2791" s="25" t="str">
        <f t="shared" si="43"/>
        <v/>
      </c>
    </row>
    <row r="2792" spans="1:17">
      <c r="A2792" s="25" t="str">
        <f>IF(ISBLANK(Saisie!C2793),"",_xlfn.XLOOKUP(Saisie!C2793,Barème!A:A,Barème!F:F,"ERREUR CODE PRODUIT"))</f>
        <v/>
      </c>
      <c r="B2792" s="25" t="str">
        <f>IF(OR(A2792="08",A2792="07",MID(Saisie!C2793,4,4)="0804",MID(Saisie!C2793,4,4)="0907",A2792=""),"",_xlfn.XLOOKUP(A2792,Matériau!A:A,Matériau!C:C,"ERREUR MATERIAU"))</f>
        <v/>
      </c>
      <c r="C2792" s="25" t="str">
        <f>IF(B2792="","",_xlfn.XLOOKUP(B2792,Questions!A:A,Questions!C:C,""))</f>
        <v/>
      </c>
      <c r="D2792" s="25" t="str">
        <f>IF(B2792="","",_xlfn.XLOOKUP(B2792&amp;"_"&amp;Saisie!F2793,'Réponses'!D:D,'Réponses'!C:C,""))</f>
        <v/>
      </c>
      <c r="E2792" s="25" t="str">
        <f>IF(D2792="","",_xlfn.XLOOKUP(D2792,'Réponses'!C:C,'Réponses'!F:F,"ERREUR PROCHAINE QUESTION"))</f>
        <v/>
      </c>
      <c r="F2792" s="25" t="str">
        <f>IF(E2792="","",_xlfn.XLOOKUP(E2792,Questions!$A:$A,Questions!$C:$C,""))</f>
        <v/>
      </c>
      <c r="G2792" s="25" t="str">
        <f>IF(E2792="","",_xlfn.XLOOKUP(E2792&amp;"_"&amp;Saisie!H2793,'Réponses'!D:D,'Réponses'!C:C,""))</f>
        <v/>
      </c>
      <c r="H2792" s="25" t="str">
        <f>IF(G2792="","",_xlfn.XLOOKUP(G2792,'Réponses'!C:C,'Réponses'!F:F,"ERREUR PROCHAINE QUESTION"))</f>
        <v/>
      </c>
      <c r="I2792" s="25" t="str">
        <f>IF(H2792="","",_xlfn.XLOOKUP(H2792,Questions!$A:$A,Questions!$C:$C,"ERREUR TYPE"))</f>
        <v/>
      </c>
      <c r="J2792" s="25" t="str">
        <f>IF(H2792="","",_xlfn.XLOOKUP(H2792&amp;"_"&amp;Saisie!J2793,'Réponses'!D:D,'Réponses'!C:C,""))</f>
        <v/>
      </c>
      <c r="K2792" s="25" t="str">
        <f>IF(J2792="","",_xlfn.XLOOKUP(J2792,'Réponses'!C:C,'Réponses'!F:F,"ERREUR PROCHAINE QUESTION"))</f>
        <v/>
      </c>
      <c r="L2792" s="25" t="str">
        <f>IF(K2792="","",_xlfn.XLOOKUP(K2792,Questions!$A:$A,Questions!$C:$C,""))</f>
        <v/>
      </c>
      <c r="M2792" s="25" t="str">
        <f>IF(K2792="","",_xlfn.XLOOKUP(K2792&amp;"_"&amp;Saisie!L2793,'Réponses'!D:D,'Réponses'!C:C,""))</f>
        <v/>
      </c>
      <c r="N2792" s="25" t="str">
        <f>IF(M2792="","",_xlfn.XLOOKUP(M2792,'Réponses'!C:C,'Réponses'!F:F,"ERREUR PROCHAINE QUESTION"))</f>
        <v/>
      </c>
      <c r="O2792" s="25" t="str">
        <f>IF(N2792="","",_xlfn.XLOOKUP(N2792,Questions!$A:$A,Questions!$C:$C,"ERREUR TYPE"))</f>
        <v/>
      </c>
      <c r="P2792" s="25" t="str">
        <f>IF(N2792="","",_xlfn.XLOOKUP(N2792&amp;"_"&amp;Saisie!N2793,'Réponses'!D:D,'Réponses'!C:C,""))</f>
        <v/>
      </c>
      <c r="Q2792" s="25" t="str">
        <f t="shared" si="43"/>
        <v/>
      </c>
    </row>
    <row r="2793" spans="1:17">
      <c r="A2793" s="25" t="str">
        <f>IF(ISBLANK(Saisie!C2794),"",_xlfn.XLOOKUP(Saisie!C2794,Barème!A:A,Barème!F:F,"ERREUR CODE PRODUIT"))</f>
        <v/>
      </c>
      <c r="B2793" s="25" t="str">
        <f>IF(OR(A2793="08",A2793="07",MID(Saisie!C2794,4,4)="0804",MID(Saisie!C2794,4,4)="0907",A2793=""),"",_xlfn.XLOOKUP(A2793,Matériau!A:A,Matériau!C:C,"ERREUR MATERIAU"))</f>
        <v/>
      </c>
      <c r="C2793" s="25" t="str">
        <f>IF(B2793="","",_xlfn.XLOOKUP(B2793,Questions!A:A,Questions!C:C,""))</f>
        <v/>
      </c>
      <c r="D2793" s="25" t="str">
        <f>IF(B2793="","",_xlfn.XLOOKUP(B2793&amp;"_"&amp;Saisie!F2794,'Réponses'!D:D,'Réponses'!C:C,""))</f>
        <v/>
      </c>
      <c r="E2793" s="25" t="str">
        <f>IF(D2793="","",_xlfn.XLOOKUP(D2793,'Réponses'!C:C,'Réponses'!F:F,"ERREUR PROCHAINE QUESTION"))</f>
        <v/>
      </c>
      <c r="F2793" s="25" t="str">
        <f>IF(E2793="","",_xlfn.XLOOKUP(E2793,Questions!$A:$A,Questions!$C:$C,""))</f>
        <v/>
      </c>
      <c r="G2793" s="25" t="str">
        <f>IF(E2793="","",_xlfn.XLOOKUP(E2793&amp;"_"&amp;Saisie!H2794,'Réponses'!D:D,'Réponses'!C:C,""))</f>
        <v/>
      </c>
      <c r="H2793" s="25" t="str">
        <f>IF(G2793="","",_xlfn.XLOOKUP(G2793,'Réponses'!C:C,'Réponses'!F:F,"ERREUR PROCHAINE QUESTION"))</f>
        <v/>
      </c>
      <c r="I2793" s="25" t="str">
        <f>IF(H2793="","",_xlfn.XLOOKUP(H2793,Questions!$A:$A,Questions!$C:$C,"ERREUR TYPE"))</f>
        <v/>
      </c>
      <c r="J2793" s="25" t="str">
        <f>IF(H2793="","",_xlfn.XLOOKUP(H2793&amp;"_"&amp;Saisie!J2794,'Réponses'!D:D,'Réponses'!C:C,""))</f>
        <v/>
      </c>
      <c r="K2793" s="25" t="str">
        <f>IF(J2793="","",_xlfn.XLOOKUP(J2793,'Réponses'!C:C,'Réponses'!F:F,"ERREUR PROCHAINE QUESTION"))</f>
        <v/>
      </c>
      <c r="L2793" s="25" t="str">
        <f>IF(K2793="","",_xlfn.XLOOKUP(K2793,Questions!$A:$A,Questions!$C:$C,""))</f>
        <v/>
      </c>
      <c r="M2793" s="25" t="str">
        <f>IF(K2793="","",_xlfn.XLOOKUP(K2793&amp;"_"&amp;Saisie!L2794,'Réponses'!D:D,'Réponses'!C:C,""))</f>
        <v/>
      </c>
      <c r="N2793" s="25" t="str">
        <f>IF(M2793="","",_xlfn.XLOOKUP(M2793,'Réponses'!C:C,'Réponses'!F:F,"ERREUR PROCHAINE QUESTION"))</f>
        <v/>
      </c>
      <c r="O2793" s="25" t="str">
        <f>IF(N2793="","",_xlfn.XLOOKUP(N2793,Questions!$A:$A,Questions!$C:$C,"ERREUR TYPE"))</f>
        <v/>
      </c>
      <c r="P2793" s="25" t="str">
        <f>IF(N2793="","",_xlfn.XLOOKUP(N2793&amp;"_"&amp;Saisie!N2794,'Réponses'!D:D,'Réponses'!C:C,""))</f>
        <v/>
      </c>
      <c r="Q2793" s="25" t="str">
        <f t="shared" si="43"/>
        <v/>
      </c>
    </row>
    <row r="2794" spans="1:17">
      <c r="A2794" s="25" t="str">
        <f>IF(ISBLANK(Saisie!C2795),"",_xlfn.XLOOKUP(Saisie!C2795,Barème!A:A,Barème!F:F,"ERREUR CODE PRODUIT"))</f>
        <v/>
      </c>
      <c r="B2794" s="25" t="str">
        <f>IF(OR(A2794="08",A2794="07",MID(Saisie!C2795,4,4)="0804",MID(Saisie!C2795,4,4)="0907",A2794=""),"",_xlfn.XLOOKUP(A2794,Matériau!A:A,Matériau!C:C,"ERREUR MATERIAU"))</f>
        <v/>
      </c>
      <c r="C2794" s="25" t="str">
        <f>IF(B2794="","",_xlfn.XLOOKUP(B2794,Questions!A:A,Questions!C:C,""))</f>
        <v/>
      </c>
      <c r="D2794" s="25" t="str">
        <f>IF(B2794="","",_xlfn.XLOOKUP(B2794&amp;"_"&amp;Saisie!F2795,'Réponses'!D:D,'Réponses'!C:C,""))</f>
        <v/>
      </c>
      <c r="E2794" s="25" t="str">
        <f>IF(D2794="","",_xlfn.XLOOKUP(D2794,'Réponses'!C:C,'Réponses'!F:F,"ERREUR PROCHAINE QUESTION"))</f>
        <v/>
      </c>
      <c r="F2794" s="25" t="str">
        <f>IF(E2794="","",_xlfn.XLOOKUP(E2794,Questions!$A:$A,Questions!$C:$C,""))</f>
        <v/>
      </c>
      <c r="G2794" s="25" t="str">
        <f>IF(E2794="","",_xlfn.XLOOKUP(E2794&amp;"_"&amp;Saisie!H2795,'Réponses'!D:D,'Réponses'!C:C,""))</f>
        <v/>
      </c>
      <c r="H2794" s="25" t="str">
        <f>IF(G2794="","",_xlfn.XLOOKUP(G2794,'Réponses'!C:C,'Réponses'!F:F,"ERREUR PROCHAINE QUESTION"))</f>
        <v/>
      </c>
      <c r="I2794" s="25" t="str">
        <f>IF(H2794="","",_xlfn.XLOOKUP(H2794,Questions!$A:$A,Questions!$C:$C,"ERREUR TYPE"))</f>
        <v/>
      </c>
      <c r="J2794" s="25" t="str">
        <f>IF(H2794="","",_xlfn.XLOOKUP(H2794&amp;"_"&amp;Saisie!J2795,'Réponses'!D:D,'Réponses'!C:C,""))</f>
        <v/>
      </c>
      <c r="K2794" s="25" t="str">
        <f>IF(J2794="","",_xlfn.XLOOKUP(J2794,'Réponses'!C:C,'Réponses'!F:F,"ERREUR PROCHAINE QUESTION"))</f>
        <v/>
      </c>
      <c r="L2794" s="25" t="str">
        <f>IF(K2794="","",_xlfn.XLOOKUP(K2794,Questions!$A:$A,Questions!$C:$C,""))</f>
        <v/>
      </c>
      <c r="M2794" s="25" t="str">
        <f>IF(K2794="","",_xlfn.XLOOKUP(K2794&amp;"_"&amp;Saisie!L2795,'Réponses'!D:D,'Réponses'!C:C,""))</f>
        <v/>
      </c>
      <c r="N2794" s="25" t="str">
        <f>IF(M2794="","",_xlfn.XLOOKUP(M2794,'Réponses'!C:C,'Réponses'!F:F,"ERREUR PROCHAINE QUESTION"))</f>
        <v/>
      </c>
      <c r="O2794" s="25" t="str">
        <f>IF(N2794="","",_xlfn.XLOOKUP(N2794,Questions!$A:$A,Questions!$C:$C,"ERREUR TYPE"))</f>
        <v/>
      </c>
      <c r="P2794" s="25" t="str">
        <f>IF(N2794="","",_xlfn.XLOOKUP(N2794&amp;"_"&amp;Saisie!N2795,'Réponses'!D:D,'Réponses'!C:C,""))</f>
        <v/>
      </c>
      <c r="Q2794" s="25" t="str">
        <f t="shared" si="43"/>
        <v/>
      </c>
    </row>
    <row r="2795" spans="1:17">
      <c r="A2795" s="25" t="str">
        <f>IF(ISBLANK(Saisie!C2796),"",_xlfn.XLOOKUP(Saisie!C2796,Barème!A:A,Barème!F:F,"ERREUR CODE PRODUIT"))</f>
        <v/>
      </c>
      <c r="B2795" s="25" t="str">
        <f>IF(OR(A2795="08",A2795="07",MID(Saisie!C2796,4,4)="0804",MID(Saisie!C2796,4,4)="0907",A2795=""),"",_xlfn.XLOOKUP(A2795,Matériau!A:A,Matériau!C:C,"ERREUR MATERIAU"))</f>
        <v/>
      </c>
      <c r="C2795" s="25" t="str">
        <f>IF(B2795="","",_xlfn.XLOOKUP(B2795,Questions!A:A,Questions!C:C,""))</f>
        <v/>
      </c>
      <c r="D2795" s="25" t="str">
        <f>IF(B2795="","",_xlfn.XLOOKUP(B2795&amp;"_"&amp;Saisie!F2796,'Réponses'!D:D,'Réponses'!C:C,""))</f>
        <v/>
      </c>
      <c r="E2795" s="25" t="str">
        <f>IF(D2795="","",_xlfn.XLOOKUP(D2795,'Réponses'!C:C,'Réponses'!F:F,"ERREUR PROCHAINE QUESTION"))</f>
        <v/>
      </c>
      <c r="F2795" s="25" t="str">
        <f>IF(E2795="","",_xlfn.XLOOKUP(E2795,Questions!$A:$A,Questions!$C:$C,""))</f>
        <v/>
      </c>
      <c r="G2795" s="25" t="str">
        <f>IF(E2795="","",_xlfn.XLOOKUP(E2795&amp;"_"&amp;Saisie!H2796,'Réponses'!D:D,'Réponses'!C:C,""))</f>
        <v/>
      </c>
      <c r="H2795" s="25" t="str">
        <f>IF(G2795="","",_xlfn.XLOOKUP(G2795,'Réponses'!C:C,'Réponses'!F:F,"ERREUR PROCHAINE QUESTION"))</f>
        <v/>
      </c>
      <c r="I2795" s="25" t="str">
        <f>IF(H2795="","",_xlfn.XLOOKUP(H2795,Questions!$A:$A,Questions!$C:$C,"ERREUR TYPE"))</f>
        <v/>
      </c>
      <c r="J2795" s="25" t="str">
        <f>IF(H2795="","",_xlfn.XLOOKUP(H2795&amp;"_"&amp;Saisie!J2796,'Réponses'!D:D,'Réponses'!C:C,""))</f>
        <v/>
      </c>
      <c r="K2795" s="25" t="str">
        <f>IF(J2795="","",_xlfn.XLOOKUP(J2795,'Réponses'!C:C,'Réponses'!F:F,"ERREUR PROCHAINE QUESTION"))</f>
        <v/>
      </c>
      <c r="L2795" s="25" t="str">
        <f>IF(K2795="","",_xlfn.XLOOKUP(K2795,Questions!$A:$A,Questions!$C:$C,""))</f>
        <v/>
      </c>
      <c r="M2795" s="25" t="str">
        <f>IF(K2795="","",_xlfn.XLOOKUP(K2795&amp;"_"&amp;Saisie!L2796,'Réponses'!D:D,'Réponses'!C:C,""))</f>
        <v/>
      </c>
      <c r="N2795" s="25" t="str">
        <f>IF(M2795="","",_xlfn.XLOOKUP(M2795,'Réponses'!C:C,'Réponses'!F:F,"ERREUR PROCHAINE QUESTION"))</f>
        <v/>
      </c>
      <c r="O2795" s="25" t="str">
        <f>IF(N2795="","",_xlfn.XLOOKUP(N2795,Questions!$A:$A,Questions!$C:$C,"ERREUR TYPE"))</f>
        <v/>
      </c>
      <c r="P2795" s="25" t="str">
        <f>IF(N2795="","",_xlfn.XLOOKUP(N2795&amp;"_"&amp;Saisie!N2796,'Réponses'!D:D,'Réponses'!C:C,""))</f>
        <v/>
      </c>
      <c r="Q2795" s="25" t="str">
        <f t="shared" si="43"/>
        <v/>
      </c>
    </row>
    <row r="2796" spans="1:17">
      <c r="A2796" s="25" t="str">
        <f>IF(ISBLANK(Saisie!C2797),"",_xlfn.XLOOKUP(Saisie!C2797,Barème!A:A,Barème!F:F,"ERREUR CODE PRODUIT"))</f>
        <v/>
      </c>
      <c r="B2796" s="25" t="str">
        <f>IF(OR(A2796="08",A2796="07",MID(Saisie!C2797,4,4)="0804",MID(Saisie!C2797,4,4)="0907",A2796=""),"",_xlfn.XLOOKUP(A2796,Matériau!A:A,Matériau!C:C,"ERREUR MATERIAU"))</f>
        <v/>
      </c>
      <c r="C2796" s="25" t="str">
        <f>IF(B2796="","",_xlfn.XLOOKUP(B2796,Questions!A:A,Questions!C:C,""))</f>
        <v/>
      </c>
      <c r="D2796" s="25" t="str">
        <f>IF(B2796="","",_xlfn.XLOOKUP(B2796&amp;"_"&amp;Saisie!F2797,'Réponses'!D:D,'Réponses'!C:C,""))</f>
        <v/>
      </c>
      <c r="E2796" s="25" t="str">
        <f>IF(D2796="","",_xlfn.XLOOKUP(D2796,'Réponses'!C:C,'Réponses'!F:F,"ERREUR PROCHAINE QUESTION"))</f>
        <v/>
      </c>
      <c r="F2796" s="25" t="str">
        <f>IF(E2796="","",_xlfn.XLOOKUP(E2796,Questions!$A:$A,Questions!$C:$C,""))</f>
        <v/>
      </c>
      <c r="G2796" s="25" t="str">
        <f>IF(E2796="","",_xlfn.XLOOKUP(E2796&amp;"_"&amp;Saisie!H2797,'Réponses'!D:D,'Réponses'!C:C,""))</f>
        <v/>
      </c>
      <c r="H2796" s="25" t="str">
        <f>IF(G2796="","",_xlfn.XLOOKUP(G2796,'Réponses'!C:C,'Réponses'!F:F,"ERREUR PROCHAINE QUESTION"))</f>
        <v/>
      </c>
      <c r="I2796" s="25" t="str">
        <f>IF(H2796="","",_xlfn.XLOOKUP(H2796,Questions!$A:$A,Questions!$C:$C,"ERREUR TYPE"))</f>
        <v/>
      </c>
      <c r="J2796" s="25" t="str">
        <f>IF(H2796="","",_xlfn.XLOOKUP(H2796&amp;"_"&amp;Saisie!J2797,'Réponses'!D:D,'Réponses'!C:C,""))</f>
        <v/>
      </c>
      <c r="K2796" s="25" t="str">
        <f>IF(J2796="","",_xlfn.XLOOKUP(J2796,'Réponses'!C:C,'Réponses'!F:F,"ERREUR PROCHAINE QUESTION"))</f>
        <v/>
      </c>
      <c r="L2796" s="25" t="str">
        <f>IF(K2796="","",_xlfn.XLOOKUP(K2796,Questions!$A:$A,Questions!$C:$C,""))</f>
        <v/>
      </c>
      <c r="M2796" s="25" t="str">
        <f>IF(K2796="","",_xlfn.XLOOKUP(K2796&amp;"_"&amp;Saisie!L2797,'Réponses'!D:D,'Réponses'!C:C,""))</f>
        <v/>
      </c>
      <c r="N2796" s="25" t="str">
        <f>IF(M2796="","",_xlfn.XLOOKUP(M2796,'Réponses'!C:C,'Réponses'!F:F,"ERREUR PROCHAINE QUESTION"))</f>
        <v/>
      </c>
      <c r="O2796" s="25" t="str">
        <f>IF(N2796="","",_xlfn.XLOOKUP(N2796,Questions!$A:$A,Questions!$C:$C,"ERREUR TYPE"))</f>
        <v/>
      </c>
      <c r="P2796" s="25" t="str">
        <f>IF(N2796="","",_xlfn.XLOOKUP(N2796&amp;"_"&amp;Saisie!N2797,'Réponses'!D:D,'Réponses'!C:C,""))</f>
        <v/>
      </c>
      <c r="Q2796" s="25" t="str">
        <f t="shared" si="43"/>
        <v/>
      </c>
    </row>
    <row r="2797" spans="1:17">
      <c r="A2797" s="25" t="str">
        <f>IF(ISBLANK(Saisie!C2798),"",_xlfn.XLOOKUP(Saisie!C2798,Barème!A:A,Barème!F:F,"ERREUR CODE PRODUIT"))</f>
        <v/>
      </c>
      <c r="B2797" s="25" t="str">
        <f>IF(OR(A2797="08",A2797="07",MID(Saisie!C2798,4,4)="0804",MID(Saisie!C2798,4,4)="0907",A2797=""),"",_xlfn.XLOOKUP(A2797,Matériau!A:A,Matériau!C:C,"ERREUR MATERIAU"))</f>
        <v/>
      </c>
      <c r="C2797" s="25" t="str">
        <f>IF(B2797="","",_xlfn.XLOOKUP(B2797,Questions!A:A,Questions!C:C,""))</f>
        <v/>
      </c>
      <c r="D2797" s="25" t="str">
        <f>IF(B2797="","",_xlfn.XLOOKUP(B2797&amp;"_"&amp;Saisie!F2798,'Réponses'!D:D,'Réponses'!C:C,""))</f>
        <v/>
      </c>
      <c r="E2797" s="25" t="str">
        <f>IF(D2797="","",_xlfn.XLOOKUP(D2797,'Réponses'!C:C,'Réponses'!F:F,"ERREUR PROCHAINE QUESTION"))</f>
        <v/>
      </c>
      <c r="F2797" s="25" t="str">
        <f>IF(E2797="","",_xlfn.XLOOKUP(E2797,Questions!$A:$A,Questions!$C:$C,""))</f>
        <v/>
      </c>
      <c r="G2797" s="25" t="str">
        <f>IF(E2797="","",_xlfn.XLOOKUP(E2797&amp;"_"&amp;Saisie!H2798,'Réponses'!D:D,'Réponses'!C:C,""))</f>
        <v/>
      </c>
      <c r="H2797" s="25" t="str">
        <f>IF(G2797="","",_xlfn.XLOOKUP(G2797,'Réponses'!C:C,'Réponses'!F:F,"ERREUR PROCHAINE QUESTION"))</f>
        <v/>
      </c>
      <c r="I2797" s="25" t="str">
        <f>IF(H2797="","",_xlfn.XLOOKUP(H2797,Questions!$A:$A,Questions!$C:$C,"ERREUR TYPE"))</f>
        <v/>
      </c>
      <c r="J2797" s="25" t="str">
        <f>IF(H2797="","",_xlfn.XLOOKUP(H2797&amp;"_"&amp;Saisie!J2798,'Réponses'!D:D,'Réponses'!C:C,""))</f>
        <v/>
      </c>
      <c r="K2797" s="25" t="str">
        <f>IF(J2797="","",_xlfn.XLOOKUP(J2797,'Réponses'!C:C,'Réponses'!F:F,"ERREUR PROCHAINE QUESTION"))</f>
        <v/>
      </c>
      <c r="L2797" s="25" t="str">
        <f>IF(K2797="","",_xlfn.XLOOKUP(K2797,Questions!$A:$A,Questions!$C:$C,""))</f>
        <v/>
      </c>
      <c r="M2797" s="25" t="str">
        <f>IF(K2797="","",_xlfn.XLOOKUP(K2797&amp;"_"&amp;Saisie!L2798,'Réponses'!D:D,'Réponses'!C:C,""))</f>
        <v/>
      </c>
      <c r="N2797" s="25" t="str">
        <f>IF(M2797="","",_xlfn.XLOOKUP(M2797,'Réponses'!C:C,'Réponses'!F:F,"ERREUR PROCHAINE QUESTION"))</f>
        <v/>
      </c>
      <c r="O2797" s="25" t="str">
        <f>IF(N2797="","",_xlfn.XLOOKUP(N2797,Questions!$A:$A,Questions!$C:$C,"ERREUR TYPE"))</f>
        <v/>
      </c>
      <c r="P2797" s="25" t="str">
        <f>IF(N2797="","",_xlfn.XLOOKUP(N2797&amp;"_"&amp;Saisie!N2798,'Réponses'!D:D,'Réponses'!C:C,""))</f>
        <v/>
      </c>
      <c r="Q2797" s="25" t="str">
        <f t="shared" si="43"/>
        <v/>
      </c>
    </row>
    <row r="2798" spans="1:17">
      <c r="A2798" s="25" t="str">
        <f>IF(ISBLANK(Saisie!C2799),"",_xlfn.XLOOKUP(Saisie!C2799,Barème!A:A,Barème!F:F,"ERREUR CODE PRODUIT"))</f>
        <v/>
      </c>
      <c r="B2798" s="25" t="str">
        <f>IF(OR(A2798="08",A2798="07",MID(Saisie!C2799,4,4)="0804",MID(Saisie!C2799,4,4)="0907",A2798=""),"",_xlfn.XLOOKUP(A2798,Matériau!A:A,Matériau!C:C,"ERREUR MATERIAU"))</f>
        <v/>
      </c>
      <c r="C2798" s="25" t="str">
        <f>IF(B2798="","",_xlfn.XLOOKUP(B2798,Questions!A:A,Questions!C:C,""))</f>
        <v/>
      </c>
      <c r="D2798" s="25" t="str">
        <f>IF(B2798="","",_xlfn.XLOOKUP(B2798&amp;"_"&amp;Saisie!F2799,'Réponses'!D:D,'Réponses'!C:C,""))</f>
        <v/>
      </c>
      <c r="E2798" s="25" t="str">
        <f>IF(D2798="","",_xlfn.XLOOKUP(D2798,'Réponses'!C:C,'Réponses'!F:F,"ERREUR PROCHAINE QUESTION"))</f>
        <v/>
      </c>
      <c r="F2798" s="25" t="str">
        <f>IF(E2798="","",_xlfn.XLOOKUP(E2798,Questions!$A:$A,Questions!$C:$C,""))</f>
        <v/>
      </c>
      <c r="G2798" s="25" t="str">
        <f>IF(E2798="","",_xlfn.XLOOKUP(E2798&amp;"_"&amp;Saisie!H2799,'Réponses'!D:D,'Réponses'!C:C,""))</f>
        <v/>
      </c>
      <c r="H2798" s="25" t="str">
        <f>IF(G2798="","",_xlfn.XLOOKUP(G2798,'Réponses'!C:C,'Réponses'!F:F,"ERREUR PROCHAINE QUESTION"))</f>
        <v/>
      </c>
      <c r="I2798" s="25" t="str">
        <f>IF(H2798="","",_xlfn.XLOOKUP(H2798,Questions!$A:$A,Questions!$C:$C,"ERREUR TYPE"))</f>
        <v/>
      </c>
      <c r="J2798" s="25" t="str">
        <f>IF(H2798="","",_xlfn.XLOOKUP(H2798&amp;"_"&amp;Saisie!J2799,'Réponses'!D:D,'Réponses'!C:C,""))</f>
        <v/>
      </c>
      <c r="K2798" s="25" t="str">
        <f>IF(J2798="","",_xlfn.XLOOKUP(J2798,'Réponses'!C:C,'Réponses'!F:F,"ERREUR PROCHAINE QUESTION"))</f>
        <v/>
      </c>
      <c r="L2798" s="25" t="str">
        <f>IF(K2798="","",_xlfn.XLOOKUP(K2798,Questions!$A:$A,Questions!$C:$C,""))</f>
        <v/>
      </c>
      <c r="M2798" s="25" t="str">
        <f>IF(K2798="","",_xlfn.XLOOKUP(K2798&amp;"_"&amp;Saisie!L2799,'Réponses'!D:D,'Réponses'!C:C,""))</f>
        <v/>
      </c>
      <c r="N2798" s="25" t="str">
        <f>IF(M2798="","",_xlfn.XLOOKUP(M2798,'Réponses'!C:C,'Réponses'!F:F,"ERREUR PROCHAINE QUESTION"))</f>
        <v/>
      </c>
      <c r="O2798" s="25" t="str">
        <f>IF(N2798="","",_xlfn.XLOOKUP(N2798,Questions!$A:$A,Questions!$C:$C,"ERREUR TYPE"))</f>
        <v/>
      </c>
      <c r="P2798" s="25" t="str">
        <f>IF(N2798="","",_xlfn.XLOOKUP(N2798&amp;"_"&amp;Saisie!N2799,'Réponses'!D:D,'Réponses'!C:C,""))</f>
        <v/>
      </c>
      <c r="Q2798" s="25" t="str">
        <f t="shared" si="43"/>
        <v/>
      </c>
    </row>
    <row r="2799" spans="1:17">
      <c r="A2799" s="25" t="str">
        <f>IF(ISBLANK(Saisie!C2800),"",_xlfn.XLOOKUP(Saisie!C2800,Barème!A:A,Barème!F:F,"ERREUR CODE PRODUIT"))</f>
        <v/>
      </c>
      <c r="B2799" s="25" t="str">
        <f>IF(OR(A2799="08",A2799="07",MID(Saisie!C2800,4,4)="0804",MID(Saisie!C2800,4,4)="0907",A2799=""),"",_xlfn.XLOOKUP(A2799,Matériau!A:A,Matériau!C:C,"ERREUR MATERIAU"))</f>
        <v/>
      </c>
      <c r="C2799" s="25" t="str">
        <f>IF(B2799="","",_xlfn.XLOOKUP(B2799,Questions!A:A,Questions!C:C,""))</f>
        <v/>
      </c>
      <c r="D2799" s="25" t="str">
        <f>IF(B2799="","",_xlfn.XLOOKUP(B2799&amp;"_"&amp;Saisie!F2800,'Réponses'!D:D,'Réponses'!C:C,""))</f>
        <v/>
      </c>
      <c r="E2799" s="25" t="str">
        <f>IF(D2799="","",_xlfn.XLOOKUP(D2799,'Réponses'!C:C,'Réponses'!F:F,"ERREUR PROCHAINE QUESTION"))</f>
        <v/>
      </c>
      <c r="F2799" s="25" t="str">
        <f>IF(E2799="","",_xlfn.XLOOKUP(E2799,Questions!$A:$A,Questions!$C:$C,""))</f>
        <v/>
      </c>
      <c r="G2799" s="25" t="str">
        <f>IF(E2799="","",_xlfn.XLOOKUP(E2799&amp;"_"&amp;Saisie!H2800,'Réponses'!D:D,'Réponses'!C:C,""))</f>
        <v/>
      </c>
      <c r="H2799" s="25" t="str">
        <f>IF(G2799="","",_xlfn.XLOOKUP(G2799,'Réponses'!C:C,'Réponses'!F:F,"ERREUR PROCHAINE QUESTION"))</f>
        <v/>
      </c>
      <c r="I2799" s="25" t="str">
        <f>IF(H2799="","",_xlfn.XLOOKUP(H2799,Questions!$A:$A,Questions!$C:$C,"ERREUR TYPE"))</f>
        <v/>
      </c>
      <c r="J2799" s="25" t="str">
        <f>IF(H2799="","",_xlfn.XLOOKUP(H2799&amp;"_"&amp;Saisie!J2800,'Réponses'!D:D,'Réponses'!C:C,""))</f>
        <v/>
      </c>
      <c r="K2799" s="25" t="str">
        <f>IF(J2799="","",_xlfn.XLOOKUP(J2799,'Réponses'!C:C,'Réponses'!F:F,"ERREUR PROCHAINE QUESTION"))</f>
        <v/>
      </c>
      <c r="L2799" s="25" t="str">
        <f>IF(K2799="","",_xlfn.XLOOKUP(K2799,Questions!$A:$A,Questions!$C:$C,""))</f>
        <v/>
      </c>
      <c r="M2799" s="25" t="str">
        <f>IF(K2799="","",_xlfn.XLOOKUP(K2799&amp;"_"&amp;Saisie!L2800,'Réponses'!D:D,'Réponses'!C:C,""))</f>
        <v/>
      </c>
      <c r="N2799" s="25" t="str">
        <f>IF(M2799="","",_xlfn.XLOOKUP(M2799,'Réponses'!C:C,'Réponses'!F:F,"ERREUR PROCHAINE QUESTION"))</f>
        <v/>
      </c>
      <c r="O2799" s="25" t="str">
        <f>IF(N2799="","",_xlfn.XLOOKUP(N2799,Questions!$A:$A,Questions!$C:$C,"ERREUR TYPE"))</f>
        <v/>
      </c>
      <c r="P2799" s="25" t="str">
        <f>IF(N2799="","",_xlfn.XLOOKUP(N2799&amp;"_"&amp;Saisie!N2800,'Réponses'!D:D,'Réponses'!C:C,""))</f>
        <v/>
      </c>
      <c r="Q2799" s="25" t="str">
        <f t="shared" si="43"/>
        <v/>
      </c>
    </row>
    <row r="2800" spans="1:17">
      <c r="A2800" s="25" t="str">
        <f>IF(ISBLANK(Saisie!C2801),"",_xlfn.XLOOKUP(Saisie!C2801,Barème!A:A,Barème!F:F,"ERREUR CODE PRODUIT"))</f>
        <v/>
      </c>
      <c r="B2800" s="25" t="str">
        <f>IF(OR(A2800="08",A2800="07",MID(Saisie!C2801,4,4)="0804",MID(Saisie!C2801,4,4)="0907",A2800=""),"",_xlfn.XLOOKUP(A2800,Matériau!A:A,Matériau!C:C,"ERREUR MATERIAU"))</f>
        <v/>
      </c>
      <c r="C2800" s="25" t="str">
        <f>IF(B2800="","",_xlfn.XLOOKUP(B2800,Questions!A:A,Questions!C:C,""))</f>
        <v/>
      </c>
      <c r="D2800" s="25" t="str">
        <f>IF(B2800="","",_xlfn.XLOOKUP(B2800&amp;"_"&amp;Saisie!F2801,'Réponses'!D:D,'Réponses'!C:C,""))</f>
        <v/>
      </c>
      <c r="E2800" s="25" t="str">
        <f>IF(D2800="","",_xlfn.XLOOKUP(D2800,'Réponses'!C:C,'Réponses'!F:F,"ERREUR PROCHAINE QUESTION"))</f>
        <v/>
      </c>
      <c r="F2800" s="25" t="str">
        <f>IF(E2800="","",_xlfn.XLOOKUP(E2800,Questions!$A:$A,Questions!$C:$C,""))</f>
        <v/>
      </c>
      <c r="G2800" s="25" t="str">
        <f>IF(E2800="","",_xlfn.XLOOKUP(E2800&amp;"_"&amp;Saisie!H2801,'Réponses'!D:D,'Réponses'!C:C,""))</f>
        <v/>
      </c>
      <c r="H2800" s="25" t="str">
        <f>IF(G2800="","",_xlfn.XLOOKUP(G2800,'Réponses'!C:C,'Réponses'!F:F,"ERREUR PROCHAINE QUESTION"))</f>
        <v/>
      </c>
      <c r="I2800" s="25" t="str">
        <f>IF(H2800="","",_xlfn.XLOOKUP(H2800,Questions!$A:$A,Questions!$C:$C,"ERREUR TYPE"))</f>
        <v/>
      </c>
      <c r="J2800" s="25" t="str">
        <f>IF(H2800="","",_xlfn.XLOOKUP(H2800&amp;"_"&amp;Saisie!J2801,'Réponses'!D:D,'Réponses'!C:C,""))</f>
        <v/>
      </c>
      <c r="K2800" s="25" t="str">
        <f>IF(J2800="","",_xlfn.XLOOKUP(J2800,'Réponses'!C:C,'Réponses'!F:F,"ERREUR PROCHAINE QUESTION"))</f>
        <v/>
      </c>
      <c r="L2800" s="25" t="str">
        <f>IF(K2800="","",_xlfn.XLOOKUP(K2800,Questions!$A:$A,Questions!$C:$C,""))</f>
        <v/>
      </c>
      <c r="M2800" s="25" t="str">
        <f>IF(K2800="","",_xlfn.XLOOKUP(K2800&amp;"_"&amp;Saisie!L2801,'Réponses'!D:D,'Réponses'!C:C,""))</f>
        <v/>
      </c>
      <c r="N2800" s="25" t="str">
        <f>IF(M2800="","",_xlfn.XLOOKUP(M2800,'Réponses'!C:C,'Réponses'!F:F,"ERREUR PROCHAINE QUESTION"))</f>
        <v/>
      </c>
      <c r="O2800" s="25" t="str">
        <f>IF(N2800="","",_xlfn.XLOOKUP(N2800,Questions!$A:$A,Questions!$C:$C,"ERREUR TYPE"))</f>
        <v/>
      </c>
      <c r="P2800" s="25" t="str">
        <f>IF(N2800="","",_xlfn.XLOOKUP(N2800&amp;"_"&amp;Saisie!N2801,'Réponses'!D:D,'Réponses'!C:C,""))</f>
        <v/>
      </c>
      <c r="Q2800" s="25" t="str">
        <f t="shared" si="43"/>
        <v/>
      </c>
    </row>
    <row r="2801" spans="1:17">
      <c r="A2801" s="25" t="str">
        <f>IF(ISBLANK(Saisie!C2802),"",_xlfn.XLOOKUP(Saisie!C2802,Barème!A:A,Barème!F:F,"ERREUR CODE PRODUIT"))</f>
        <v/>
      </c>
      <c r="B2801" s="25" t="str">
        <f>IF(OR(A2801="08",A2801="07",MID(Saisie!C2802,4,4)="0804",MID(Saisie!C2802,4,4)="0907",A2801=""),"",_xlfn.XLOOKUP(A2801,Matériau!A:A,Matériau!C:C,"ERREUR MATERIAU"))</f>
        <v/>
      </c>
      <c r="C2801" s="25" t="str">
        <f>IF(B2801="","",_xlfn.XLOOKUP(B2801,Questions!A:A,Questions!C:C,""))</f>
        <v/>
      </c>
      <c r="D2801" s="25" t="str">
        <f>IF(B2801="","",_xlfn.XLOOKUP(B2801&amp;"_"&amp;Saisie!F2802,'Réponses'!D:D,'Réponses'!C:C,""))</f>
        <v/>
      </c>
      <c r="E2801" s="25" t="str">
        <f>IF(D2801="","",_xlfn.XLOOKUP(D2801,'Réponses'!C:C,'Réponses'!F:F,"ERREUR PROCHAINE QUESTION"))</f>
        <v/>
      </c>
      <c r="F2801" s="25" t="str">
        <f>IF(E2801="","",_xlfn.XLOOKUP(E2801,Questions!$A:$A,Questions!$C:$C,""))</f>
        <v/>
      </c>
      <c r="G2801" s="25" t="str">
        <f>IF(E2801="","",_xlfn.XLOOKUP(E2801&amp;"_"&amp;Saisie!H2802,'Réponses'!D:D,'Réponses'!C:C,""))</f>
        <v/>
      </c>
      <c r="H2801" s="25" t="str">
        <f>IF(G2801="","",_xlfn.XLOOKUP(G2801,'Réponses'!C:C,'Réponses'!F:F,"ERREUR PROCHAINE QUESTION"))</f>
        <v/>
      </c>
      <c r="I2801" s="25" t="str">
        <f>IF(H2801="","",_xlfn.XLOOKUP(H2801,Questions!$A:$A,Questions!$C:$C,"ERREUR TYPE"))</f>
        <v/>
      </c>
      <c r="J2801" s="25" t="str">
        <f>IF(H2801="","",_xlfn.XLOOKUP(H2801&amp;"_"&amp;Saisie!J2802,'Réponses'!D:D,'Réponses'!C:C,""))</f>
        <v/>
      </c>
      <c r="K2801" s="25" t="str">
        <f>IF(J2801="","",_xlfn.XLOOKUP(J2801,'Réponses'!C:C,'Réponses'!F:F,"ERREUR PROCHAINE QUESTION"))</f>
        <v/>
      </c>
      <c r="L2801" s="25" t="str">
        <f>IF(K2801="","",_xlfn.XLOOKUP(K2801,Questions!$A:$A,Questions!$C:$C,""))</f>
        <v/>
      </c>
      <c r="M2801" s="25" t="str">
        <f>IF(K2801="","",_xlfn.XLOOKUP(K2801&amp;"_"&amp;Saisie!L2802,'Réponses'!D:D,'Réponses'!C:C,""))</f>
        <v/>
      </c>
      <c r="N2801" s="25" t="str">
        <f>IF(M2801="","",_xlfn.XLOOKUP(M2801,'Réponses'!C:C,'Réponses'!F:F,"ERREUR PROCHAINE QUESTION"))</f>
        <v/>
      </c>
      <c r="O2801" s="25" t="str">
        <f>IF(N2801="","",_xlfn.XLOOKUP(N2801,Questions!$A:$A,Questions!$C:$C,"ERREUR TYPE"))</f>
        <v/>
      </c>
      <c r="P2801" s="25" t="str">
        <f>IF(N2801="","",_xlfn.XLOOKUP(N2801&amp;"_"&amp;Saisie!N2802,'Réponses'!D:D,'Réponses'!C:C,""))</f>
        <v/>
      </c>
      <c r="Q2801" s="25" t="str">
        <f t="shared" si="43"/>
        <v/>
      </c>
    </row>
    <row r="2802" spans="1:17">
      <c r="A2802" s="25" t="str">
        <f>IF(ISBLANK(Saisie!C2803),"",_xlfn.XLOOKUP(Saisie!C2803,Barème!A:A,Barème!F:F,"ERREUR CODE PRODUIT"))</f>
        <v/>
      </c>
      <c r="B2802" s="25" t="str">
        <f>IF(OR(A2802="08",A2802="07",MID(Saisie!C2803,4,4)="0804",MID(Saisie!C2803,4,4)="0907",A2802=""),"",_xlfn.XLOOKUP(A2802,Matériau!A:A,Matériau!C:C,"ERREUR MATERIAU"))</f>
        <v/>
      </c>
      <c r="C2802" s="25" t="str">
        <f>IF(B2802="","",_xlfn.XLOOKUP(B2802,Questions!A:A,Questions!C:C,""))</f>
        <v/>
      </c>
      <c r="D2802" s="25" t="str">
        <f>IF(B2802="","",_xlfn.XLOOKUP(B2802&amp;"_"&amp;Saisie!F2803,'Réponses'!D:D,'Réponses'!C:C,""))</f>
        <v/>
      </c>
      <c r="E2802" s="25" t="str">
        <f>IF(D2802="","",_xlfn.XLOOKUP(D2802,'Réponses'!C:C,'Réponses'!F:F,"ERREUR PROCHAINE QUESTION"))</f>
        <v/>
      </c>
      <c r="F2802" s="25" t="str">
        <f>IF(E2802="","",_xlfn.XLOOKUP(E2802,Questions!$A:$A,Questions!$C:$C,""))</f>
        <v/>
      </c>
      <c r="G2802" s="25" t="str">
        <f>IF(E2802="","",_xlfn.XLOOKUP(E2802&amp;"_"&amp;Saisie!H2803,'Réponses'!D:D,'Réponses'!C:C,""))</f>
        <v/>
      </c>
      <c r="H2802" s="25" t="str">
        <f>IF(G2802="","",_xlfn.XLOOKUP(G2802,'Réponses'!C:C,'Réponses'!F:F,"ERREUR PROCHAINE QUESTION"))</f>
        <v/>
      </c>
      <c r="I2802" s="25" t="str">
        <f>IF(H2802="","",_xlfn.XLOOKUP(H2802,Questions!$A:$A,Questions!$C:$C,"ERREUR TYPE"))</f>
        <v/>
      </c>
      <c r="J2802" s="25" t="str">
        <f>IF(H2802="","",_xlfn.XLOOKUP(H2802&amp;"_"&amp;Saisie!J2803,'Réponses'!D:D,'Réponses'!C:C,""))</f>
        <v/>
      </c>
      <c r="K2802" s="25" t="str">
        <f>IF(J2802="","",_xlfn.XLOOKUP(J2802,'Réponses'!C:C,'Réponses'!F:F,"ERREUR PROCHAINE QUESTION"))</f>
        <v/>
      </c>
      <c r="L2802" s="25" t="str">
        <f>IF(K2802="","",_xlfn.XLOOKUP(K2802,Questions!$A:$A,Questions!$C:$C,""))</f>
        <v/>
      </c>
      <c r="M2802" s="25" t="str">
        <f>IF(K2802="","",_xlfn.XLOOKUP(K2802&amp;"_"&amp;Saisie!L2803,'Réponses'!D:D,'Réponses'!C:C,""))</f>
        <v/>
      </c>
      <c r="N2802" s="25" t="str">
        <f>IF(M2802="","",_xlfn.XLOOKUP(M2802,'Réponses'!C:C,'Réponses'!F:F,"ERREUR PROCHAINE QUESTION"))</f>
        <v/>
      </c>
      <c r="O2802" s="25" t="str">
        <f>IF(N2802="","",_xlfn.XLOOKUP(N2802,Questions!$A:$A,Questions!$C:$C,"ERREUR TYPE"))</f>
        <v/>
      </c>
      <c r="P2802" s="25" t="str">
        <f>IF(N2802="","",_xlfn.XLOOKUP(N2802&amp;"_"&amp;Saisie!N2803,'Réponses'!D:D,'Réponses'!C:C,""))</f>
        <v/>
      </c>
      <c r="Q2802" s="25" t="str">
        <f t="shared" si="43"/>
        <v/>
      </c>
    </row>
    <row r="2803" spans="1:17">
      <c r="A2803" s="25" t="str">
        <f>IF(ISBLANK(Saisie!C2804),"",_xlfn.XLOOKUP(Saisie!C2804,Barème!A:A,Barème!F:F,"ERREUR CODE PRODUIT"))</f>
        <v/>
      </c>
      <c r="B2803" s="25" t="str">
        <f>IF(OR(A2803="08",A2803="07",MID(Saisie!C2804,4,4)="0804",MID(Saisie!C2804,4,4)="0907",A2803=""),"",_xlfn.XLOOKUP(A2803,Matériau!A:A,Matériau!C:C,"ERREUR MATERIAU"))</f>
        <v/>
      </c>
      <c r="C2803" s="25" t="str">
        <f>IF(B2803="","",_xlfn.XLOOKUP(B2803,Questions!A:A,Questions!C:C,""))</f>
        <v/>
      </c>
      <c r="D2803" s="25" t="str">
        <f>IF(B2803="","",_xlfn.XLOOKUP(B2803&amp;"_"&amp;Saisie!F2804,'Réponses'!D:D,'Réponses'!C:C,""))</f>
        <v/>
      </c>
      <c r="E2803" s="25" t="str">
        <f>IF(D2803="","",_xlfn.XLOOKUP(D2803,'Réponses'!C:C,'Réponses'!F:F,"ERREUR PROCHAINE QUESTION"))</f>
        <v/>
      </c>
      <c r="F2803" s="25" t="str">
        <f>IF(E2803="","",_xlfn.XLOOKUP(E2803,Questions!$A:$A,Questions!$C:$C,""))</f>
        <v/>
      </c>
      <c r="G2803" s="25" t="str">
        <f>IF(E2803="","",_xlfn.XLOOKUP(E2803&amp;"_"&amp;Saisie!H2804,'Réponses'!D:D,'Réponses'!C:C,""))</f>
        <v/>
      </c>
      <c r="H2803" s="25" t="str">
        <f>IF(G2803="","",_xlfn.XLOOKUP(G2803,'Réponses'!C:C,'Réponses'!F:F,"ERREUR PROCHAINE QUESTION"))</f>
        <v/>
      </c>
      <c r="I2803" s="25" t="str">
        <f>IF(H2803="","",_xlfn.XLOOKUP(H2803,Questions!$A:$A,Questions!$C:$C,"ERREUR TYPE"))</f>
        <v/>
      </c>
      <c r="J2803" s="25" t="str">
        <f>IF(H2803="","",_xlfn.XLOOKUP(H2803&amp;"_"&amp;Saisie!J2804,'Réponses'!D:D,'Réponses'!C:C,""))</f>
        <v/>
      </c>
      <c r="K2803" s="25" t="str">
        <f>IF(J2803="","",_xlfn.XLOOKUP(J2803,'Réponses'!C:C,'Réponses'!F:F,"ERREUR PROCHAINE QUESTION"))</f>
        <v/>
      </c>
      <c r="L2803" s="25" t="str">
        <f>IF(K2803="","",_xlfn.XLOOKUP(K2803,Questions!$A:$A,Questions!$C:$C,""))</f>
        <v/>
      </c>
      <c r="M2803" s="25" t="str">
        <f>IF(K2803="","",_xlfn.XLOOKUP(K2803&amp;"_"&amp;Saisie!L2804,'Réponses'!D:D,'Réponses'!C:C,""))</f>
        <v/>
      </c>
      <c r="N2803" s="25" t="str">
        <f>IF(M2803="","",_xlfn.XLOOKUP(M2803,'Réponses'!C:C,'Réponses'!F:F,"ERREUR PROCHAINE QUESTION"))</f>
        <v/>
      </c>
      <c r="O2803" s="25" t="str">
        <f>IF(N2803="","",_xlfn.XLOOKUP(N2803,Questions!$A:$A,Questions!$C:$C,"ERREUR TYPE"))</f>
        <v/>
      </c>
      <c r="P2803" s="25" t="str">
        <f>IF(N2803="","",_xlfn.XLOOKUP(N2803&amp;"_"&amp;Saisie!N2804,'Réponses'!D:D,'Réponses'!C:C,""))</f>
        <v/>
      </c>
      <c r="Q2803" s="25" t="str">
        <f t="shared" si="43"/>
        <v/>
      </c>
    </row>
    <row r="2804" spans="1:17">
      <c r="A2804" s="25" t="str">
        <f>IF(ISBLANK(Saisie!C2805),"",_xlfn.XLOOKUP(Saisie!C2805,Barème!A:A,Barème!F:F,"ERREUR CODE PRODUIT"))</f>
        <v/>
      </c>
      <c r="B2804" s="25" t="str">
        <f>IF(OR(A2804="08",A2804="07",MID(Saisie!C2805,4,4)="0804",MID(Saisie!C2805,4,4)="0907",A2804=""),"",_xlfn.XLOOKUP(A2804,Matériau!A:A,Matériau!C:C,"ERREUR MATERIAU"))</f>
        <v/>
      </c>
      <c r="C2804" s="25" t="str">
        <f>IF(B2804="","",_xlfn.XLOOKUP(B2804,Questions!A:A,Questions!C:C,""))</f>
        <v/>
      </c>
      <c r="D2804" s="25" t="str">
        <f>IF(B2804="","",_xlfn.XLOOKUP(B2804&amp;"_"&amp;Saisie!F2805,'Réponses'!D:D,'Réponses'!C:C,""))</f>
        <v/>
      </c>
      <c r="E2804" s="25" t="str">
        <f>IF(D2804="","",_xlfn.XLOOKUP(D2804,'Réponses'!C:C,'Réponses'!F:F,"ERREUR PROCHAINE QUESTION"))</f>
        <v/>
      </c>
      <c r="F2804" s="25" t="str">
        <f>IF(E2804="","",_xlfn.XLOOKUP(E2804,Questions!$A:$A,Questions!$C:$C,""))</f>
        <v/>
      </c>
      <c r="G2804" s="25" t="str">
        <f>IF(E2804="","",_xlfn.XLOOKUP(E2804&amp;"_"&amp;Saisie!H2805,'Réponses'!D:D,'Réponses'!C:C,""))</f>
        <v/>
      </c>
      <c r="H2804" s="25" t="str">
        <f>IF(G2804="","",_xlfn.XLOOKUP(G2804,'Réponses'!C:C,'Réponses'!F:F,"ERREUR PROCHAINE QUESTION"))</f>
        <v/>
      </c>
      <c r="I2804" s="25" t="str">
        <f>IF(H2804="","",_xlfn.XLOOKUP(H2804,Questions!$A:$A,Questions!$C:$C,"ERREUR TYPE"))</f>
        <v/>
      </c>
      <c r="J2804" s="25" t="str">
        <f>IF(H2804="","",_xlfn.XLOOKUP(H2804&amp;"_"&amp;Saisie!J2805,'Réponses'!D:D,'Réponses'!C:C,""))</f>
        <v/>
      </c>
      <c r="K2804" s="25" t="str">
        <f>IF(J2804="","",_xlfn.XLOOKUP(J2804,'Réponses'!C:C,'Réponses'!F:F,"ERREUR PROCHAINE QUESTION"))</f>
        <v/>
      </c>
      <c r="L2804" s="25" t="str">
        <f>IF(K2804="","",_xlfn.XLOOKUP(K2804,Questions!$A:$A,Questions!$C:$C,""))</f>
        <v/>
      </c>
      <c r="M2804" s="25" t="str">
        <f>IF(K2804="","",_xlfn.XLOOKUP(K2804&amp;"_"&amp;Saisie!L2805,'Réponses'!D:D,'Réponses'!C:C,""))</f>
        <v/>
      </c>
      <c r="N2804" s="25" t="str">
        <f>IF(M2804="","",_xlfn.XLOOKUP(M2804,'Réponses'!C:C,'Réponses'!F:F,"ERREUR PROCHAINE QUESTION"))</f>
        <v/>
      </c>
      <c r="O2804" s="25" t="str">
        <f>IF(N2804="","",_xlfn.XLOOKUP(N2804,Questions!$A:$A,Questions!$C:$C,"ERREUR TYPE"))</f>
        <v/>
      </c>
      <c r="P2804" s="25" t="str">
        <f>IF(N2804="","",_xlfn.XLOOKUP(N2804&amp;"_"&amp;Saisie!N2805,'Réponses'!D:D,'Réponses'!C:C,""))</f>
        <v/>
      </c>
      <c r="Q2804" s="25" t="str">
        <f t="shared" si="43"/>
        <v/>
      </c>
    </row>
    <row r="2805" spans="1:17">
      <c r="A2805" s="25" t="str">
        <f>IF(ISBLANK(Saisie!C2806),"",_xlfn.XLOOKUP(Saisie!C2806,Barème!A:A,Barème!F:F,"ERREUR CODE PRODUIT"))</f>
        <v/>
      </c>
      <c r="B2805" s="25" t="str">
        <f>IF(OR(A2805="08",A2805="07",MID(Saisie!C2806,4,4)="0804",MID(Saisie!C2806,4,4)="0907",A2805=""),"",_xlfn.XLOOKUP(A2805,Matériau!A:A,Matériau!C:C,"ERREUR MATERIAU"))</f>
        <v/>
      </c>
      <c r="C2805" s="25" t="str">
        <f>IF(B2805="","",_xlfn.XLOOKUP(B2805,Questions!A:A,Questions!C:C,""))</f>
        <v/>
      </c>
      <c r="D2805" s="25" t="str">
        <f>IF(B2805="","",_xlfn.XLOOKUP(B2805&amp;"_"&amp;Saisie!F2806,'Réponses'!D:D,'Réponses'!C:C,""))</f>
        <v/>
      </c>
      <c r="E2805" s="25" t="str">
        <f>IF(D2805="","",_xlfn.XLOOKUP(D2805,'Réponses'!C:C,'Réponses'!F:F,"ERREUR PROCHAINE QUESTION"))</f>
        <v/>
      </c>
      <c r="F2805" s="25" t="str">
        <f>IF(E2805="","",_xlfn.XLOOKUP(E2805,Questions!$A:$A,Questions!$C:$C,""))</f>
        <v/>
      </c>
      <c r="G2805" s="25" t="str">
        <f>IF(E2805="","",_xlfn.XLOOKUP(E2805&amp;"_"&amp;Saisie!H2806,'Réponses'!D:D,'Réponses'!C:C,""))</f>
        <v/>
      </c>
      <c r="H2805" s="25" t="str">
        <f>IF(G2805="","",_xlfn.XLOOKUP(G2805,'Réponses'!C:C,'Réponses'!F:F,"ERREUR PROCHAINE QUESTION"))</f>
        <v/>
      </c>
      <c r="I2805" s="25" t="str">
        <f>IF(H2805="","",_xlfn.XLOOKUP(H2805,Questions!$A:$A,Questions!$C:$C,"ERREUR TYPE"))</f>
        <v/>
      </c>
      <c r="J2805" s="25" t="str">
        <f>IF(H2805="","",_xlfn.XLOOKUP(H2805&amp;"_"&amp;Saisie!J2806,'Réponses'!D:D,'Réponses'!C:C,""))</f>
        <v/>
      </c>
      <c r="K2805" s="25" t="str">
        <f>IF(J2805="","",_xlfn.XLOOKUP(J2805,'Réponses'!C:C,'Réponses'!F:F,"ERREUR PROCHAINE QUESTION"))</f>
        <v/>
      </c>
      <c r="L2805" s="25" t="str">
        <f>IF(K2805="","",_xlfn.XLOOKUP(K2805,Questions!$A:$A,Questions!$C:$C,""))</f>
        <v/>
      </c>
      <c r="M2805" s="25" t="str">
        <f>IF(K2805="","",_xlfn.XLOOKUP(K2805&amp;"_"&amp;Saisie!L2806,'Réponses'!D:D,'Réponses'!C:C,""))</f>
        <v/>
      </c>
      <c r="N2805" s="25" t="str">
        <f>IF(M2805="","",_xlfn.XLOOKUP(M2805,'Réponses'!C:C,'Réponses'!F:F,"ERREUR PROCHAINE QUESTION"))</f>
        <v/>
      </c>
      <c r="O2805" s="25" t="str">
        <f>IF(N2805="","",_xlfn.XLOOKUP(N2805,Questions!$A:$A,Questions!$C:$C,"ERREUR TYPE"))</f>
        <v/>
      </c>
      <c r="P2805" s="25" t="str">
        <f>IF(N2805="","",_xlfn.XLOOKUP(N2805&amp;"_"&amp;Saisie!N2806,'Réponses'!D:D,'Réponses'!C:C,""))</f>
        <v/>
      </c>
      <c r="Q2805" s="25" t="str">
        <f t="shared" si="43"/>
        <v/>
      </c>
    </row>
    <row r="2806" spans="1:17">
      <c r="A2806" s="25" t="str">
        <f>IF(ISBLANK(Saisie!C2807),"",_xlfn.XLOOKUP(Saisie!C2807,Barème!A:A,Barème!F:F,"ERREUR CODE PRODUIT"))</f>
        <v/>
      </c>
      <c r="B2806" s="25" t="str">
        <f>IF(OR(A2806="08",A2806="07",MID(Saisie!C2807,4,4)="0804",MID(Saisie!C2807,4,4)="0907",A2806=""),"",_xlfn.XLOOKUP(A2806,Matériau!A:A,Matériau!C:C,"ERREUR MATERIAU"))</f>
        <v/>
      </c>
      <c r="C2806" s="25" t="str">
        <f>IF(B2806="","",_xlfn.XLOOKUP(B2806,Questions!A:A,Questions!C:C,""))</f>
        <v/>
      </c>
      <c r="D2806" s="25" t="str">
        <f>IF(B2806="","",_xlfn.XLOOKUP(B2806&amp;"_"&amp;Saisie!F2807,'Réponses'!D:D,'Réponses'!C:C,""))</f>
        <v/>
      </c>
      <c r="E2806" s="25" t="str">
        <f>IF(D2806="","",_xlfn.XLOOKUP(D2806,'Réponses'!C:C,'Réponses'!F:F,"ERREUR PROCHAINE QUESTION"))</f>
        <v/>
      </c>
      <c r="F2806" s="25" t="str">
        <f>IF(E2806="","",_xlfn.XLOOKUP(E2806,Questions!$A:$A,Questions!$C:$C,""))</f>
        <v/>
      </c>
      <c r="G2806" s="25" t="str">
        <f>IF(E2806="","",_xlfn.XLOOKUP(E2806&amp;"_"&amp;Saisie!H2807,'Réponses'!D:D,'Réponses'!C:C,""))</f>
        <v/>
      </c>
      <c r="H2806" s="25" t="str">
        <f>IF(G2806="","",_xlfn.XLOOKUP(G2806,'Réponses'!C:C,'Réponses'!F:F,"ERREUR PROCHAINE QUESTION"))</f>
        <v/>
      </c>
      <c r="I2806" s="25" t="str">
        <f>IF(H2806="","",_xlfn.XLOOKUP(H2806,Questions!$A:$A,Questions!$C:$C,"ERREUR TYPE"))</f>
        <v/>
      </c>
      <c r="J2806" s="25" t="str">
        <f>IF(H2806="","",_xlfn.XLOOKUP(H2806&amp;"_"&amp;Saisie!J2807,'Réponses'!D:D,'Réponses'!C:C,""))</f>
        <v/>
      </c>
      <c r="K2806" s="25" t="str">
        <f>IF(J2806="","",_xlfn.XLOOKUP(J2806,'Réponses'!C:C,'Réponses'!F:F,"ERREUR PROCHAINE QUESTION"))</f>
        <v/>
      </c>
      <c r="L2806" s="25" t="str">
        <f>IF(K2806="","",_xlfn.XLOOKUP(K2806,Questions!$A:$A,Questions!$C:$C,""))</f>
        <v/>
      </c>
      <c r="M2806" s="25" t="str">
        <f>IF(K2806="","",_xlfn.XLOOKUP(K2806&amp;"_"&amp;Saisie!L2807,'Réponses'!D:D,'Réponses'!C:C,""))</f>
        <v/>
      </c>
      <c r="N2806" s="25" t="str">
        <f>IF(M2806="","",_xlfn.XLOOKUP(M2806,'Réponses'!C:C,'Réponses'!F:F,"ERREUR PROCHAINE QUESTION"))</f>
        <v/>
      </c>
      <c r="O2806" s="25" t="str">
        <f>IF(N2806="","",_xlfn.XLOOKUP(N2806,Questions!$A:$A,Questions!$C:$C,"ERREUR TYPE"))</f>
        <v/>
      </c>
      <c r="P2806" s="25" t="str">
        <f>IF(N2806="","",_xlfn.XLOOKUP(N2806&amp;"_"&amp;Saisie!N2807,'Réponses'!D:D,'Réponses'!C:C,""))</f>
        <v/>
      </c>
      <c r="Q2806" s="25" t="str">
        <f t="shared" si="43"/>
        <v/>
      </c>
    </row>
    <row r="2807" spans="1:17">
      <c r="A2807" s="25" t="str">
        <f>IF(ISBLANK(Saisie!C2808),"",_xlfn.XLOOKUP(Saisie!C2808,Barème!A:A,Barème!F:F,"ERREUR CODE PRODUIT"))</f>
        <v/>
      </c>
      <c r="B2807" s="25" t="str">
        <f>IF(OR(A2807="08",A2807="07",MID(Saisie!C2808,4,4)="0804",MID(Saisie!C2808,4,4)="0907",A2807=""),"",_xlfn.XLOOKUP(A2807,Matériau!A:A,Matériau!C:C,"ERREUR MATERIAU"))</f>
        <v/>
      </c>
      <c r="C2807" s="25" t="str">
        <f>IF(B2807="","",_xlfn.XLOOKUP(B2807,Questions!A:A,Questions!C:C,""))</f>
        <v/>
      </c>
      <c r="D2807" s="25" t="str">
        <f>IF(B2807="","",_xlfn.XLOOKUP(B2807&amp;"_"&amp;Saisie!F2808,'Réponses'!D:D,'Réponses'!C:C,""))</f>
        <v/>
      </c>
      <c r="E2807" s="25" t="str">
        <f>IF(D2807="","",_xlfn.XLOOKUP(D2807,'Réponses'!C:C,'Réponses'!F:F,"ERREUR PROCHAINE QUESTION"))</f>
        <v/>
      </c>
      <c r="F2807" s="25" t="str">
        <f>IF(E2807="","",_xlfn.XLOOKUP(E2807,Questions!$A:$A,Questions!$C:$C,""))</f>
        <v/>
      </c>
      <c r="G2807" s="25" t="str">
        <f>IF(E2807="","",_xlfn.XLOOKUP(E2807&amp;"_"&amp;Saisie!H2808,'Réponses'!D:D,'Réponses'!C:C,""))</f>
        <v/>
      </c>
      <c r="H2807" s="25" t="str">
        <f>IF(G2807="","",_xlfn.XLOOKUP(G2807,'Réponses'!C:C,'Réponses'!F:F,"ERREUR PROCHAINE QUESTION"))</f>
        <v/>
      </c>
      <c r="I2807" s="25" t="str">
        <f>IF(H2807="","",_xlfn.XLOOKUP(H2807,Questions!$A:$A,Questions!$C:$C,"ERREUR TYPE"))</f>
        <v/>
      </c>
      <c r="J2807" s="25" t="str">
        <f>IF(H2807="","",_xlfn.XLOOKUP(H2807&amp;"_"&amp;Saisie!J2808,'Réponses'!D:D,'Réponses'!C:C,""))</f>
        <v/>
      </c>
      <c r="K2807" s="25" t="str">
        <f>IF(J2807="","",_xlfn.XLOOKUP(J2807,'Réponses'!C:C,'Réponses'!F:F,"ERREUR PROCHAINE QUESTION"))</f>
        <v/>
      </c>
      <c r="L2807" s="25" t="str">
        <f>IF(K2807="","",_xlfn.XLOOKUP(K2807,Questions!$A:$A,Questions!$C:$C,""))</f>
        <v/>
      </c>
      <c r="M2807" s="25" t="str">
        <f>IF(K2807="","",_xlfn.XLOOKUP(K2807&amp;"_"&amp;Saisie!L2808,'Réponses'!D:D,'Réponses'!C:C,""))</f>
        <v/>
      </c>
      <c r="N2807" s="25" t="str">
        <f>IF(M2807="","",_xlfn.XLOOKUP(M2807,'Réponses'!C:C,'Réponses'!F:F,"ERREUR PROCHAINE QUESTION"))</f>
        <v/>
      </c>
      <c r="O2807" s="25" t="str">
        <f>IF(N2807="","",_xlfn.XLOOKUP(N2807,Questions!$A:$A,Questions!$C:$C,"ERREUR TYPE"))</f>
        <v/>
      </c>
      <c r="P2807" s="25" t="str">
        <f>IF(N2807="","",_xlfn.XLOOKUP(N2807&amp;"_"&amp;Saisie!N2808,'Réponses'!D:D,'Réponses'!C:C,""))</f>
        <v/>
      </c>
      <c r="Q2807" s="25" t="str">
        <f t="shared" si="43"/>
        <v/>
      </c>
    </row>
    <row r="2808" spans="1:17">
      <c r="A2808" s="25" t="str">
        <f>IF(ISBLANK(Saisie!C2809),"",_xlfn.XLOOKUP(Saisie!C2809,Barème!A:A,Barème!F:F,"ERREUR CODE PRODUIT"))</f>
        <v/>
      </c>
      <c r="B2808" s="25" t="str">
        <f>IF(OR(A2808="08",A2808="07",MID(Saisie!C2809,4,4)="0804",MID(Saisie!C2809,4,4)="0907",A2808=""),"",_xlfn.XLOOKUP(A2808,Matériau!A:A,Matériau!C:C,"ERREUR MATERIAU"))</f>
        <v/>
      </c>
      <c r="C2808" s="25" t="str">
        <f>IF(B2808="","",_xlfn.XLOOKUP(B2808,Questions!A:A,Questions!C:C,""))</f>
        <v/>
      </c>
      <c r="D2808" s="25" t="str">
        <f>IF(B2808="","",_xlfn.XLOOKUP(B2808&amp;"_"&amp;Saisie!F2809,'Réponses'!D:D,'Réponses'!C:C,""))</f>
        <v/>
      </c>
      <c r="E2808" s="25" t="str">
        <f>IF(D2808="","",_xlfn.XLOOKUP(D2808,'Réponses'!C:C,'Réponses'!F:F,"ERREUR PROCHAINE QUESTION"))</f>
        <v/>
      </c>
      <c r="F2808" s="25" t="str">
        <f>IF(E2808="","",_xlfn.XLOOKUP(E2808,Questions!$A:$A,Questions!$C:$C,""))</f>
        <v/>
      </c>
      <c r="G2808" s="25" t="str">
        <f>IF(E2808="","",_xlfn.XLOOKUP(E2808&amp;"_"&amp;Saisie!H2809,'Réponses'!D:D,'Réponses'!C:C,""))</f>
        <v/>
      </c>
      <c r="H2808" s="25" t="str">
        <f>IF(G2808="","",_xlfn.XLOOKUP(G2808,'Réponses'!C:C,'Réponses'!F:F,"ERREUR PROCHAINE QUESTION"))</f>
        <v/>
      </c>
      <c r="I2808" s="25" t="str">
        <f>IF(H2808="","",_xlfn.XLOOKUP(H2808,Questions!$A:$A,Questions!$C:$C,"ERREUR TYPE"))</f>
        <v/>
      </c>
      <c r="J2808" s="25" t="str">
        <f>IF(H2808="","",_xlfn.XLOOKUP(H2808&amp;"_"&amp;Saisie!J2809,'Réponses'!D:D,'Réponses'!C:C,""))</f>
        <v/>
      </c>
      <c r="K2808" s="25" t="str">
        <f>IF(J2808="","",_xlfn.XLOOKUP(J2808,'Réponses'!C:C,'Réponses'!F:F,"ERREUR PROCHAINE QUESTION"))</f>
        <v/>
      </c>
      <c r="L2808" s="25" t="str">
        <f>IF(K2808="","",_xlfn.XLOOKUP(K2808,Questions!$A:$A,Questions!$C:$C,""))</f>
        <v/>
      </c>
      <c r="M2808" s="25" t="str">
        <f>IF(K2808="","",_xlfn.XLOOKUP(K2808&amp;"_"&amp;Saisie!L2809,'Réponses'!D:D,'Réponses'!C:C,""))</f>
        <v/>
      </c>
      <c r="N2808" s="25" t="str">
        <f>IF(M2808="","",_xlfn.XLOOKUP(M2808,'Réponses'!C:C,'Réponses'!F:F,"ERREUR PROCHAINE QUESTION"))</f>
        <v/>
      </c>
      <c r="O2808" s="25" t="str">
        <f>IF(N2808="","",_xlfn.XLOOKUP(N2808,Questions!$A:$A,Questions!$C:$C,"ERREUR TYPE"))</f>
        <v/>
      </c>
      <c r="P2808" s="25" t="str">
        <f>IF(N2808="","",_xlfn.XLOOKUP(N2808&amp;"_"&amp;Saisie!N2809,'Réponses'!D:D,'Réponses'!C:C,""))</f>
        <v/>
      </c>
      <c r="Q2808" s="25" t="str">
        <f t="shared" si="43"/>
        <v/>
      </c>
    </row>
    <row r="2809" spans="1:17">
      <c r="A2809" s="25" t="str">
        <f>IF(ISBLANK(Saisie!C2810),"",_xlfn.XLOOKUP(Saisie!C2810,Barème!A:A,Barème!F:F,"ERREUR CODE PRODUIT"))</f>
        <v/>
      </c>
      <c r="B2809" s="25" t="str">
        <f>IF(OR(A2809="08",A2809="07",MID(Saisie!C2810,4,4)="0804",MID(Saisie!C2810,4,4)="0907",A2809=""),"",_xlfn.XLOOKUP(A2809,Matériau!A:A,Matériau!C:C,"ERREUR MATERIAU"))</f>
        <v/>
      </c>
      <c r="C2809" s="25" t="str">
        <f>IF(B2809="","",_xlfn.XLOOKUP(B2809,Questions!A:A,Questions!C:C,""))</f>
        <v/>
      </c>
      <c r="D2809" s="25" t="str">
        <f>IF(B2809="","",_xlfn.XLOOKUP(B2809&amp;"_"&amp;Saisie!F2810,'Réponses'!D:D,'Réponses'!C:C,""))</f>
        <v/>
      </c>
      <c r="E2809" s="25" t="str">
        <f>IF(D2809="","",_xlfn.XLOOKUP(D2809,'Réponses'!C:C,'Réponses'!F:F,"ERREUR PROCHAINE QUESTION"))</f>
        <v/>
      </c>
      <c r="F2809" s="25" t="str">
        <f>IF(E2809="","",_xlfn.XLOOKUP(E2809,Questions!$A:$A,Questions!$C:$C,""))</f>
        <v/>
      </c>
      <c r="G2809" s="25" t="str">
        <f>IF(E2809="","",_xlfn.XLOOKUP(E2809&amp;"_"&amp;Saisie!H2810,'Réponses'!D:D,'Réponses'!C:C,""))</f>
        <v/>
      </c>
      <c r="H2809" s="25" t="str">
        <f>IF(G2809="","",_xlfn.XLOOKUP(G2809,'Réponses'!C:C,'Réponses'!F:F,"ERREUR PROCHAINE QUESTION"))</f>
        <v/>
      </c>
      <c r="I2809" s="25" t="str">
        <f>IF(H2809="","",_xlfn.XLOOKUP(H2809,Questions!$A:$A,Questions!$C:$C,"ERREUR TYPE"))</f>
        <v/>
      </c>
      <c r="J2809" s="25" t="str">
        <f>IF(H2809="","",_xlfn.XLOOKUP(H2809&amp;"_"&amp;Saisie!J2810,'Réponses'!D:D,'Réponses'!C:C,""))</f>
        <v/>
      </c>
      <c r="K2809" s="25" t="str">
        <f>IF(J2809="","",_xlfn.XLOOKUP(J2809,'Réponses'!C:C,'Réponses'!F:F,"ERREUR PROCHAINE QUESTION"))</f>
        <v/>
      </c>
      <c r="L2809" s="25" t="str">
        <f>IF(K2809="","",_xlfn.XLOOKUP(K2809,Questions!$A:$A,Questions!$C:$C,""))</f>
        <v/>
      </c>
      <c r="M2809" s="25" t="str">
        <f>IF(K2809="","",_xlfn.XLOOKUP(K2809&amp;"_"&amp;Saisie!L2810,'Réponses'!D:D,'Réponses'!C:C,""))</f>
        <v/>
      </c>
      <c r="N2809" s="25" t="str">
        <f>IF(M2809="","",_xlfn.XLOOKUP(M2809,'Réponses'!C:C,'Réponses'!F:F,"ERREUR PROCHAINE QUESTION"))</f>
        <v/>
      </c>
      <c r="O2809" s="25" t="str">
        <f>IF(N2809="","",_xlfn.XLOOKUP(N2809,Questions!$A:$A,Questions!$C:$C,"ERREUR TYPE"))</f>
        <v/>
      </c>
      <c r="P2809" s="25" t="str">
        <f>IF(N2809="","",_xlfn.XLOOKUP(N2809&amp;"_"&amp;Saisie!N2810,'Réponses'!D:D,'Réponses'!C:C,""))</f>
        <v/>
      </c>
      <c r="Q2809" s="25" t="str">
        <f t="shared" si="43"/>
        <v/>
      </c>
    </row>
    <row r="2810" spans="1:17">
      <c r="A2810" s="25" t="str">
        <f>IF(ISBLANK(Saisie!C2811),"",_xlfn.XLOOKUP(Saisie!C2811,Barème!A:A,Barème!F:F,"ERREUR CODE PRODUIT"))</f>
        <v/>
      </c>
      <c r="B2810" s="25" t="str">
        <f>IF(OR(A2810="08",A2810="07",MID(Saisie!C2811,4,4)="0804",MID(Saisie!C2811,4,4)="0907",A2810=""),"",_xlfn.XLOOKUP(A2810,Matériau!A:A,Matériau!C:C,"ERREUR MATERIAU"))</f>
        <v/>
      </c>
      <c r="C2810" s="25" t="str">
        <f>IF(B2810="","",_xlfn.XLOOKUP(B2810,Questions!A:A,Questions!C:C,""))</f>
        <v/>
      </c>
      <c r="D2810" s="25" t="str">
        <f>IF(B2810="","",_xlfn.XLOOKUP(B2810&amp;"_"&amp;Saisie!F2811,'Réponses'!D:D,'Réponses'!C:C,""))</f>
        <v/>
      </c>
      <c r="E2810" s="25" t="str">
        <f>IF(D2810="","",_xlfn.XLOOKUP(D2810,'Réponses'!C:C,'Réponses'!F:F,"ERREUR PROCHAINE QUESTION"))</f>
        <v/>
      </c>
      <c r="F2810" s="25" t="str">
        <f>IF(E2810="","",_xlfn.XLOOKUP(E2810,Questions!$A:$A,Questions!$C:$C,""))</f>
        <v/>
      </c>
      <c r="G2810" s="25" t="str">
        <f>IF(E2810="","",_xlfn.XLOOKUP(E2810&amp;"_"&amp;Saisie!H2811,'Réponses'!D:D,'Réponses'!C:C,""))</f>
        <v/>
      </c>
      <c r="H2810" s="25" t="str">
        <f>IF(G2810="","",_xlfn.XLOOKUP(G2810,'Réponses'!C:C,'Réponses'!F:F,"ERREUR PROCHAINE QUESTION"))</f>
        <v/>
      </c>
      <c r="I2810" s="25" t="str">
        <f>IF(H2810="","",_xlfn.XLOOKUP(H2810,Questions!$A:$A,Questions!$C:$C,"ERREUR TYPE"))</f>
        <v/>
      </c>
      <c r="J2810" s="25" t="str">
        <f>IF(H2810="","",_xlfn.XLOOKUP(H2810&amp;"_"&amp;Saisie!J2811,'Réponses'!D:D,'Réponses'!C:C,""))</f>
        <v/>
      </c>
      <c r="K2810" s="25" t="str">
        <f>IF(J2810="","",_xlfn.XLOOKUP(J2810,'Réponses'!C:C,'Réponses'!F:F,"ERREUR PROCHAINE QUESTION"))</f>
        <v/>
      </c>
      <c r="L2810" s="25" t="str">
        <f>IF(K2810="","",_xlfn.XLOOKUP(K2810,Questions!$A:$A,Questions!$C:$C,""))</f>
        <v/>
      </c>
      <c r="M2810" s="25" t="str">
        <f>IF(K2810="","",_xlfn.XLOOKUP(K2810&amp;"_"&amp;Saisie!L2811,'Réponses'!D:D,'Réponses'!C:C,""))</f>
        <v/>
      </c>
      <c r="N2810" s="25" t="str">
        <f>IF(M2810="","",_xlfn.XLOOKUP(M2810,'Réponses'!C:C,'Réponses'!F:F,"ERREUR PROCHAINE QUESTION"))</f>
        <v/>
      </c>
      <c r="O2810" s="25" t="str">
        <f>IF(N2810="","",_xlfn.XLOOKUP(N2810,Questions!$A:$A,Questions!$C:$C,"ERREUR TYPE"))</f>
        <v/>
      </c>
      <c r="P2810" s="25" t="str">
        <f>IF(N2810="","",_xlfn.XLOOKUP(N2810&amp;"_"&amp;Saisie!N2811,'Réponses'!D:D,'Réponses'!C:C,""))</f>
        <v/>
      </c>
      <c r="Q2810" s="25" t="str">
        <f t="shared" si="43"/>
        <v/>
      </c>
    </row>
    <row r="2811" spans="1:17">
      <c r="A2811" s="25" t="str">
        <f>IF(ISBLANK(Saisie!C2812),"",_xlfn.XLOOKUP(Saisie!C2812,Barème!A:A,Barème!F:F,"ERREUR CODE PRODUIT"))</f>
        <v/>
      </c>
      <c r="B2811" s="25" t="str">
        <f>IF(OR(A2811="08",A2811="07",MID(Saisie!C2812,4,4)="0804",MID(Saisie!C2812,4,4)="0907",A2811=""),"",_xlfn.XLOOKUP(A2811,Matériau!A:A,Matériau!C:C,"ERREUR MATERIAU"))</f>
        <v/>
      </c>
      <c r="C2811" s="25" t="str">
        <f>IF(B2811="","",_xlfn.XLOOKUP(B2811,Questions!A:A,Questions!C:C,""))</f>
        <v/>
      </c>
      <c r="D2811" s="25" t="str">
        <f>IF(B2811="","",_xlfn.XLOOKUP(B2811&amp;"_"&amp;Saisie!F2812,'Réponses'!D:D,'Réponses'!C:C,""))</f>
        <v/>
      </c>
      <c r="E2811" s="25" t="str">
        <f>IF(D2811="","",_xlfn.XLOOKUP(D2811,'Réponses'!C:C,'Réponses'!F:F,"ERREUR PROCHAINE QUESTION"))</f>
        <v/>
      </c>
      <c r="F2811" s="25" t="str">
        <f>IF(E2811="","",_xlfn.XLOOKUP(E2811,Questions!$A:$A,Questions!$C:$C,""))</f>
        <v/>
      </c>
      <c r="G2811" s="25" t="str">
        <f>IF(E2811="","",_xlfn.XLOOKUP(E2811&amp;"_"&amp;Saisie!H2812,'Réponses'!D:D,'Réponses'!C:C,""))</f>
        <v/>
      </c>
      <c r="H2811" s="25" t="str">
        <f>IF(G2811="","",_xlfn.XLOOKUP(G2811,'Réponses'!C:C,'Réponses'!F:F,"ERREUR PROCHAINE QUESTION"))</f>
        <v/>
      </c>
      <c r="I2811" s="25" t="str">
        <f>IF(H2811="","",_xlfn.XLOOKUP(H2811,Questions!$A:$A,Questions!$C:$C,"ERREUR TYPE"))</f>
        <v/>
      </c>
      <c r="J2811" s="25" t="str">
        <f>IF(H2811="","",_xlfn.XLOOKUP(H2811&amp;"_"&amp;Saisie!J2812,'Réponses'!D:D,'Réponses'!C:C,""))</f>
        <v/>
      </c>
      <c r="K2811" s="25" t="str">
        <f>IF(J2811="","",_xlfn.XLOOKUP(J2811,'Réponses'!C:C,'Réponses'!F:F,"ERREUR PROCHAINE QUESTION"))</f>
        <v/>
      </c>
      <c r="L2811" s="25" t="str">
        <f>IF(K2811="","",_xlfn.XLOOKUP(K2811,Questions!$A:$A,Questions!$C:$C,""))</f>
        <v/>
      </c>
      <c r="M2811" s="25" t="str">
        <f>IF(K2811="","",_xlfn.XLOOKUP(K2811&amp;"_"&amp;Saisie!L2812,'Réponses'!D:D,'Réponses'!C:C,""))</f>
        <v/>
      </c>
      <c r="N2811" s="25" t="str">
        <f>IF(M2811="","",_xlfn.XLOOKUP(M2811,'Réponses'!C:C,'Réponses'!F:F,"ERREUR PROCHAINE QUESTION"))</f>
        <v/>
      </c>
      <c r="O2811" s="25" t="str">
        <f>IF(N2811="","",_xlfn.XLOOKUP(N2811,Questions!$A:$A,Questions!$C:$C,"ERREUR TYPE"))</f>
        <v/>
      </c>
      <c r="P2811" s="25" t="str">
        <f>IF(N2811="","",_xlfn.XLOOKUP(N2811&amp;"_"&amp;Saisie!N2812,'Réponses'!D:D,'Réponses'!C:C,""))</f>
        <v/>
      </c>
      <c r="Q2811" s="25" t="str">
        <f t="shared" si="43"/>
        <v/>
      </c>
    </row>
    <row r="2812" spans="1:17">
      <c r="A2812" s="25" t="str">
        <f>IF(ISBLANK(Saisie!C2813),"",_xlfn.XLOOKUP(Saisie!C2813,Barème!A:A,Barème!F:F,"ERREUR CODE PRODUIT"))</f>
        <v/>
      </c>
      <c r="B2812" s="25" t="str">
        <f>IF(OR(A2812="08",A2812="07",MID(Saisie!C2813,4,4)="0804",MID(Saisie!C2813,4,4)="0907",A2812=""),"",_xlfn.XLOOKUP(A2812,Matériau!A:A,Matériau!C:C,"ERREUR MATERIAU"))</f>
        <v/>
      </c>
      <c r="C2812" s="25" t="str">
        <f>IF(B2812="","",_xlfn.XLOOKUP(B2812,Questions!A:A,Questions!C:C,""))</f>
        <v/>
      </c>
      <c r="D2812" s="25" t="str">
        <f>IF(B2812="","",_xlfn.XLOOKUP(B2812&amp;"_"&amp;Saisie!F2813,'Réponses'!D:D,'Réponses'!C:C,""))</f>
        <v/>
      </c>
      <c r="E2812" s="25" t="str">
        <f>IF(D2812="","",_xlfn.XLOOKUP(D2812,'Réponses'!C:C,'Réponses'!F:F,"ERREUR PROCHAINE QUESTION"))</f>
        <v/>
      </c>
      <c r="F2812" s="25" t="str">
        <f>IF(E2812="","",_xlfn.XLOOKUP(E2812,Questions!$A:$A,Questions!$C:$C,""))</f>
        <v/>
      </c>
      <c r="G2812" s="25" t="str">
        <f>IF(E2812="","",_xlfn.XLOOKUP(E2812&amp;"_"&amp;Saisie!H2813,'Réponses'!D:D,'Réponses'!C:C,""))</f>
        <v/>
      </c>
      <c r="H2812" s="25" t="str">
        <f>IF(G2812="","",_xlfn.XLOOKUP(G2812,'Réponses'!C:C,'Réponses'!F:F,"ERREUR PROCHAINE QUESTION"))</f>
        <v/>
      </c>
      <c r="I2812" s="25" t="str">
        <f>IF(H2812="","",_xlfn.XLOOKUP(H2812,Questions!$A:$A,Questions!$C:$C,"ERREUR TYPE"))</f>
        <v/>
      </c>
      <c r="J2812" s="25" t="str">
        <f>IF(H2812="","",_xlfn.XLOOKUP(H2812&amp;"_"&amp;Saisie!J2813,'Réponses'!D:D,'Réponses'!C:C,""))</f>
        <v/>
      </c>
      <c r="K2812" s="25" t="str">
        <f>IF(J2812="","",_xlfn.XLOOKUP(J2812,'Réponses'!C:C,'Réponses'!F:F,"ERREUR PROCHAINE QUESTION"))</f>
        <v/>
      </c>
      <c r="L2812" s="25" t="str">
        <f>IF(K2812="","",_xlfn.XLOOKUP(K2812,Questions!$A:$A,Questions!$C:$C,""))</f>
        <v/>
      </c>
      <c r="M2812" s="25" t="str">
        <f>IF(K2812="","",_xlfn.XLOOKUP(K2812&amp;"_"&amp;Saisie!L2813,'Réponses'!D:D,'Réponses'!C:C,""))</f>
        <v/>
      </c>
      <c r="N2812" s="25" t="str">
        <f>IF(M2812="","",_xlfn.XLOOKUP(M2812,'Réponses'!C:C,'Réponses'!F:F,"ERREUR PROCHAINE QUESTION"))</f>
        <v/>
      </c>
      <c r="O2812" s="25" t="str">
        <f>IF(N2812="","",_xlfn.XLOOKUP(N2812,Questions!$A:$A,Questions!$C:$C,"ERREUR TYPE"))</f>
        <v/>
      </c>
      <c r="P2812" s="25" t="str">
        <f>IF(N2812="","",_xlfn.XLOOKUP(N2812&amp;"_"&amp;Saisie!N2813,'Réponses'!D:D,'Réponses'!C:C,""))</f>
        <v/>
      </c>
      <c r="Q2812" s="25" t="str">
        <f t="shared" si="43"/>
        <v/>
      </c>
    </row>
    <row r="2813" spans="1:17">
      <c r="A2813" s="25" t="str">
        <f>IF(ISBLANK(Saisie!C2814),"",_xlfn.XLOOKUP(Saisie!C2814,Barème!A:A,Barème!F:F,"ERREUR CODE PRODUIT"))</f>
        <v/>
      </c>
      <c r="B2813" s="25" t="str">
        <f>IF(OR(A2813="08",A2813="07",MID(Saisie!C2814,4,4)="0804",MID(Saisie!C2814,4,4)="0907",A2813=""),"",_xlfn.XLOOKUP(A2813,Matériau!A:A,Matériau!C:C,"ERREUR MATERIAU"))</f>
        <v/>
      </c>
      <c r="C2813" s="25" t="str">
        <f>IF(B2813="","",_xlfn.XLOOKUP(B2813,Questions!A:A,Questions!C:C,""))</f>
        <v/>
      </c>
      <c r="D2813" s="25" t="str">
        <f>IF(B2813="","",_xlfn.XLOOKUP(B2813&amp;"_"&amp;Saisie!F2814,'Réponses'!D:D,'Réponses'!C:C,""))</f>
        <v/>
      </c>
      <c r="E2813" s="25" t="str">
        <f>IF(D2813="","",_xlfn.XLOOKUP(D2813,'Réponses'!C:C,'Réponses'!F:F,"ERREUR PROCHAINE QUESTION"))</f>
        <v/>
      </c>
      <c r="F2813" s="25" t="str">
        <f>IF(E2813="","",_xlfn.XLOOKUP(E2813,Questions!$A:$A,Questions!$C:$C,""))</f>
        <v/>
      </c>
      <c r="G2813" s="25" t="str">
        <f>IF(E2813="","",_xlfn.XLOOKUP(E2813&amp;"_"&amp;Saisie!H2814,'Réponses'!D:D,'Réponses'!C:C,""))</f>
        <v/>
      </c>
      <c r="H2813" s="25" t="str">
        <f>IF(G2813="","",_xlfn.XLOOKUP(G2813,'Réponses'!C:C,'Réponses'!F:F,"ERREUR PROCHAINE QUESTION"))</f>
        <v/>
      </c>
      <c r="I2813" s="25" t="str">
        <f>IF(H2813="","",_xlfn.XLOOKUP(H2813,Questions!$A:$A,Questions!$C:$C,"ERREUR TYPE"))</f>
        <v/>
      </c>
      <c r="J2813" s="25" t="str">
        <f>IF(H2813="","",_xlfn.XLOOKUP(H2813&amp;"_"&amp;Saisie!J2814,'Réponses'!D:D,'Réponses'!C:C,""))</f>
        <v/>
      </c>
      <c r="K2813" s="25" t="str">
        <f>IF(J2813="","",_xlfn.XLOOKUP(J2813,'Réponses'!C:C,'Réponses'!F:F,"ERREUR PROCHAINE QUESTION"))</f>
        <v/>
      </c>
      <c r="L2813" s="25" t="str">
        <f>IF(K2813="","",_xlfn.XLOOKUP(K2813,Questions!$A:$A,Questions!$C:$C,""))</f>
        <v/>
      </c>
      <c r="M2813" s="25" t="str">
        <f>IF(K2813="","",_xlfn.XLOOKUP(K2813&amp;"_"&amp;Saisie!L2814,'Réponses'!D:D,'Réponses'!C:C,""))</f>
        <v/>
      </c>
      <c r="N2813" s="25" t="str">
        <f>IF(M2813="","",_xlfn.XLOOKUP(M2813,'Réponses'!C:C,'Réponses'!F:F,"ERREUR PROCHAINE QUESTION"))</f>
        <v/>
      </c>
      <c r="O2813" s="25" t="str">
        <f>IF(N2813="","",_xlfn.XLOOKUP(N2813,Questions!$A:$A,Questions!$C:$C,"ERREUR TYPE"))</f>
        <v/>
      </c>
      <c r="P2813" s="25" t="str">
        <f>IF(N2813="","",_xlfn.XLOOKUP(N2813&amp;"_"&amp;Saisie!N2814,'Réponses'!D:D,'Réponses'!C:C,""))</f>
        <v/>
      </c>
      <c r="Q2813" s="25" t="str">
        <f t="shared" si="43"/>
        <v/>
      </c>
    </row>
    <row r="2814" spans="1:17">
      <c r="A2814" s="25" t="str">
        <f>IF(ISBLANK(Saisie!C2815),"",_xlfn.XLOOKUP(Saisie!C2815,Barème!A:A,Barème!F:F,"ERREUR CODE PRODUIT"))</f>
        <v/>
      </c>
      <c r="B2814" s="25" t="str">
        <f>IF(OR(A2814="08",A2814="07",MID(Saisie!C2815,4,4)="0804",MID(Saisie!C2815,4,4)="0907",A2814=""),"",_xlfn.XLOOKUP(A2814,Matériau!A:A,Matériau!C:C,"ERREUR MATERIAU"))</f>
        <v/>
      </c>
      <c r="C2814" s="25" t="str">
        <f>IF(B2814="","",_xlfn.XLOOKUP(B2814,Questions!A:A,Questions!C:C,""))</f>
        <v/>
      </c>
      <c r="D2814" s="25" t="str">
        <f>IF(B2814="","",_xlfn.XLOOKUP(B2814&amp;"_"&amp;Saisie!F2815,'Réponses'!D:D,'Réponses'!C:C,""))</f>
        <v/>
      </c>
      <c r="E2814" s="25" t="str">
        <f>IF(D2814="","",_xlfn.XLOOKUP(D2814,'Réponses'!C:C,'Réponses'!F:F,"ERREUR PROCHAINE QUESTION"))</f>
        <v/>
      </c>
      <c r="F2814" s="25" t="str">
        <f>IF(E2814="","",_xlfn.XLOOKUP(E2814,Questions!$A:$A,Questions!$C:$C,""))</f>
        <v/>
      </c>
      <c r="G2814" s="25" t="str">
        <f>IF(E2814="","",_xlfn.XLOOKUP(E2814&amp;"_"&amp;Saisie!H2815,'Réponses'!D:D,'Réponses'!C:C,""))</f>
        <v/>
      </c>
      <c r="H2814" s="25" t="str">
        <f>IF(G2814="","",_xlfn.XLOOKUP(G2814,'Réponses'!C:C,'Réponses'!F:F,"ERREUR PROCHAINE QUESTION"))</f>
        <v/>
      </c>
      <c r="I2814" s="25" t="str">
        <f>IF(H2814="","",_xlfn.XLOOKUP(H2814,Questions!$A:$A,Questions!$C:$C,"ERREUR TYPE"))</f>
        <v/>
      </c>
      <c r="J2814" s="25" t="str">
        <f>IF(H2814="","",_xlfn.XLOOKUP(H2814&amp;"_"&amp;Saisie!J2815,'Réponses'!D:D,'Réponses'!C:C,""))</f>
        <v/>
      </c>
      <c r="K2814" s="25" t="str">
        <f>IF(J2814="","",_xlfn.XLOOKUP(J2814,'Réponses'!C:C,'Réponses'!F:F,"ERREUR PROCHAINE QUESTION"))</f>
        <v/>
      </c>
      <c r="L2814" s="25" t="str">
        <f>IF(K2814="","",_xlfn.XLOOKUP(K2814,Questions!$A:$A,Questions!$C:$C,""))</f>
        <v/>
      </c>
      <c r="M2814" s="25" t="str">
        <f>IF(K2814="","",_xlfn.XLOOKUP(K2814&amp;"_"&amp;Saisie!L2815,'Réponses'!D:D,'Réponses'!C:C,""))</f>
        <v/>
      </c>
      <c r="N2814" s="25" t="str">
        <f>IF(M2814="","",_xlfn.XLOOKUP(M2814,'Réponses'!C:C,'Réponses'!F:F,"ERREUR PROCHAINE QUESTION"))</f>
        <v/>
      </c>
      <c r="O2814" s="25" t="str">
        <f>IF(N2814="","",_xlfn.XLOOKUP(N2814,Questions!$A:$A,Questions!$C:$C,"ERREUR TYPE"))</f>
        <v/>
      </c>
      <c r="P2814" s="25" t="str">
        <f>IF(N2814="","",_xlfn.XLOOKUP(N2814&amp;"_"&amp;Saisie!N2815,'Réponses'!D:D,'Réponses'!C:C,""))</f>
        <v/>
      </c>
      <c r="Q2814" s="25" t="str">
        <f t="shared" si="43"/>
        <v/>
      </c>
    </row>
    <row r="2815" spans="1:17">
      <c r="A2815" s="25" t="str">
        <f>IF(ISBLANK(Saisie!C2816),"",_xlfn.XLOOKUP(Saisie!C2816,Barème!A:A,Barème!F:F,"ERREUR CODE PRODUIT"))</f>
        <v/>
      </c>
      <c r="B2815" s="25" t="str">
        <f>IF(OR(A2815="08",A2815="07",MID(Saisie!C2816,4,4)="0804",MID(Saisie!C2816,4,4)="0907",A2815=""),"",_xlfn.XLOOKUP(A2815,Matériau!A:A,Matériau!C:C,"ERREUR MATERIAU"))</f>
        <v/>
      </c>
      <c r="C2815" s="25" t="str">
        <f>IF(B2815="","",_xlfn.XLOOKUP(B2815,Questions!A:A,Questions!C:C,""))</f>
        <v/>
      </c>
      <c r="D2815" s="25" t="str">
        <f>IF(B2815="","",_xlfn.XLOOKUP(B2815&amp;"_"&amp;Saisie!F2816,'Réponses'!D:D,'Réponses'!C:C,""))</f>
        <v/>
      </c>
      <c r="E2815" s="25" t="str">
        <f>IF(D2815="","",_xlfn.XLOOKUP(D2815,'Réponses'!C:C,'Réponses'!F:F,"ERREUR PROCHAINE QUESTION"))</f>
        <v/>
      </c>
      <c r="F2815" s="25" t="str">
        <f>IF(E2815="","",_xlfn.XLOOKUP(E2815,Questions!$A:$A,Questions!$C:$C,""))</f>
        <v/>
      </c>
      <c r="G2815" s="25" t="str">
        <f>IF(E2815="","",_xlfn.XLOOKUP(E2815&amp;"_"&amp;Saisie!H2816,'Réponses'!D:D,'Réponses'!C:C,""))</f>
        <v/>
      </c>
      <c r="H2815" s="25" t="str">
        <f>IF(G2815="","",_xlfn.XLOOKUP(G2815,'Réponses'!C:C,'Réponses'!F:F,"ERREUR PROCHAINE QUESTION"))</f>
        <v/>
      </c>
      <c r="I2815" s="25" t="str">
        <f>IF(H2815="","",_xlfn.XLOOKUP(H2815,Questions!$A:$A,Questions!$C:$C,"ERREUR TYPE"))</f>
        <v/>
      </c>
      <c r="J2815" s="25" t="str">
        <f>IF(H2815="","",_xlfn.XLOOKUP(H2815&amp;"_"&amp;Saisie!J2816,'Réponses'!D:D,'Réponses'!C:C,""))</f>
        <v/>
      </c>
      <c r="K2815" s="25" t="str">
        <f>IF(J2815="","",_xlfn.XLOOKUP(J2815,'Réponses'!C:C,'Réponses'!F:F,"ERREUR PROCHAINE QUESTION"))</f>
        <v/>
      </c>
      <c r="L2815" s="25" t="str">
        <f>IF(K2815="","",_xlfn.XLOOKUP(K2815,Questions!$A:$A,Questions!$C:$C,""))</f>
        <v/>
      </c>
      <c r="M2815" s="25" t="str">
        <f>IF(K2815="","",_xlfn.XLOOKUP(K2815&amp;"_"&amp;Saisie!L2816,'Réponses'!D:D,'Réponses'!C:C,""))</f>
        <v/>
      </c>
      <c r="N2815" s="25" t="str">
        <f>IF(M2815="","",_xlfn.XLOOKUP(M2815,'Réponses'!C:C,'Réponses'!F:F,"ERREUR PROCHAINE QUESTION"))</f>
        <v/>
      </c>
      <c r="O2815" s="25" t="str">
        <f>IF(N2815="","",_xlfn.XLOOKUP(N2815,Questions!$A:$A,Questions!$C:$C,"ERREUR TYPE"))</f>
        <v/>
      </c>
      <c r="P2815" s="25" t="str">
        <f>IF(N2815="","",_xlfn.XLOOKUP(N2815&amp;"_"&amp;Saisie!N2816,'Réponses'!D:D,'Réponses'!C:C,""))</f>
        <v/>
      </c>
      <c r="Q2815" s="25" t="str">
        <f t="shared" si="43"/>
        <v/>
      </c>
    </row>
    <row r="2816" spans="1:17">
      <c r="A2816" s="25" t="str">
        <f>IF(ISBLANK(Saisie!C2817),"",_xlfn.XLOOKUP(Saisie!C2817,Barème!A:A,Barème!F:F,"ERREUR CODE PRODUIT"))</f>
        <v/>
      </c>
      <c r="B2816" s="25" t="str">
        <f>IF(OR(A2816="08",A2816="07",MID(Saisie!C2817,4,4)="0804",MID(Saisie!C2817,4,4)="0907",A2816=""),"",_xlfn.XLOOKUP(A2816,Matériau!A:A,Matériau!C:C,"ERREUR MATERIAU"))</f>
        <v/>
      </c>
      <c r="C2816" s="25" t="str">
        <f>IF(B2816="","",_xlfn.XLOOKUP(B2816,Questions!A:A,Questions!C:C,""))</f>
        <v/>
      </c>
      <c r="D2816" s="25" t="str">
        <f>IF(B2816="","",_xlfn.XLOOKUP(B2816&amp;"_"&amp;Saisie!F2817,'Réponses'!D:D,'Réponses'!C:C,""))</f>
        <v/>
      </c>
      <c r="E2816" s="25" t="str">
        <f>IF(D2816="","",_xlfn.XLOOKUP(D2816,'Réponses'!C:C,'Réponses'!F:F,"ERREUR PROCHAINE QUESTION"))</f>
        <v/>
      </c>
      <c r="F2816" s="25" t="str">
        <f>IF(E2816="","",_xlfn.XLOOKUP(E2816,Questions!$A:$A,Questions!$C:$C,""))</f>
        <v/>
      </c>
      <c r="G2816" s="25" t="str">
        <f>IF(E2816="","",_xlfn.XLOOKUP(E2816&amp;"_"&amp;Saisie!H2817,'Réponses'!D:D,'Réponses'!C:C,""))</f>
        <v/>
      </c>
      <c r="H2816" s="25" t="str">
        <f>IF(G2816="","",_xlfn.XLOOKUP(G2816,'Réponses'!C:C,'Réponses'!F:F,"ERREUR PROCHAINE QUESTION"))</f>
        <v/>
      </c>
      <c r="I2816" s="25" t="str">
        <f>IF(H2816="","",_xlfn.XLOOKUP(H2816,Questions!$A:$A,Questions!$C:$C,"ERREUR TYPE"))</f>
        <v/>
      </c>
      <c r="J2816" s="25" t="str">
        <f>IF(H2816="","",_xlfn.XLOOKUP(H2816&amp;"_"&amp;Saisie!J2817,'Réponses'!D:D,'Réponses'!C:C,""))</f>
        <v/>
      </c>
      <c r="K2816" s="25" t="str">
        <f>IF(J2816="","",_xlfn.XLOOKUP(J2816,'Réponses'!C:C,'Réponses'!F:F,"ERREUR PROCHAINE QUESTION"))</f>
        <v/>
      </c>
      <c r="L2816" s="25" t="str">
        <f>IF(K2816="","",_xlfn.XLOOKUP(K2816,Questions!$A:$A,Questions!$C:$C,""))</f>
        <v/>
      </c>
      <c r="M2816" s="25" t="str">
        <f>IF(K2816="","",_xlfn.XLOOKUP(K2816&amp;"_"&amp;Saisie!L2817,'Réponses'!D:D,'Réponses'!C:C,""))</f>
        <v/>
      </c>
      <c r="N2816" s="25" t="str">
        <f>IF(M2816="","",_xlfn.XLOOKUP(M2816,'Réponses'!C:C,'Réponses'!F:F,"ERREUR PROCHAINE QUESTION"))</f>
        <v/>
      </c>
      <c r="O2816" s="25" t="str">
        <f>IF(N2816="","",_xlfn.XLOOKUP(N2816,Questions!$A:$A,Questions!$C:$C,"ERREUR TYPE"))</f>
        <v/>
      </c>
      <c r="P2816" s="25" t="str">
        <f>IF(N2816="","",_xlfn.XLOOKUP(N2816&amp;"_"&amp;Saisie!N2817,'Réponses'!D:D,'Réponses'!C:C,""))</f>
        <v/>
      </c>
      <c r="Q2816" s="25" t="str">
        <f t="shared" si="43"/>
        <v/>
      </c>
    </row>
    <row r="2817" spans="1:17">
      <c r="A2817" s="25" t="str">
        <f>IF(ISBLANK(Saisie!C2818),"",_xlfn.XLOOKUP(Saisie!C2818,Barème!A:A,Barème!F:F,"ERREUR CODE PRODUIT"))</f>
        <v/>
      </c>
      <c r="B2817" s="25" t="str">
        <f>IF(OR(A2817="08",A2817="07",MID(Saisie!C2818,4,4)="0804",MID(Saisie!C2818,4,4)="0907",A2817=""),"",_xlfn.XLOOKUP(A2817,Matériau!A:A,Matériau!C:C,"ERREUR MATERIAU"))</f>
        <v/>
      </c>
      <c r="C2817" s="25" t="str">
        <f>IF(B2817="","",_xlfn.XLOOKUP(B2817,Questions!A:A,Questions!C:C,""))</f>
        <v/>
      </c>
      <c r="D2817" s="25" t="str">
        <f>IF(B2817="","",_xlfn.XLOOKUP(B2817&amp;"_"&amp;Saisie!F2818,'Réponses'!D:D,'Réponses'!C:C,""))</f>
        <v/>
      </c>
      <c r="E2817" s="25" t="str">
        <f>IF(D2817="","",_xlfn.XLOOKUP(D2817,'Réponses'!C:C,'Réponses'!F:F,"ERREUR PROCHAINE QUESTION"))</f>
        <v/>
      </c>
      <c r="F2817" s="25" t="str">
        <f>IF(E2817="","",_xlfn.XLOOKUP(E2817,Questions!$A:$A,Questions!$C:$C,""))</f>
        <v/>
      </c>
      <c r="G2817" s="25" t="str">
        <f>IF(E2817="","",_xlfn.XLOOKUP(E2817&amp;"_"&amp;Saisie!H2818,'Réponses'!D:D,'Réponses'!C:C,""))</f>
        <v/>
      </c>
      <c r="H2817" s="25" t="str">
        <f>IF(G2817="","",_xlfn.XLOOKUP(G2817,'Réponses'!C:C,'Réponses'!F:F,"ERREUR PROCHAINE QUESTION"))</f>
        <v/>
      </c>
      <c r="I2817" s="25" t="str">
        <f>IF(H2817="","",_xlfn.XLOOKUP(H2817,Questions!$A:$A,Questions!$C:$C,"ERREUR TYPE"))</f>
        <v/>
      </c>
      <c r="J2817" s="25" t="str">
        <f>IF(H2817="","",_xlfn.XLOOKUP(H2817&amp;"_"&amp;Saisie!J2818,'Réponses'!D:D,'Réponses'!C:C,""))</f>
        <v/>
      </c>
      <c r="K2817" s="25" t="str">
        <f>IF(J2817="","",_xlfn.XLOOKUP(J2817,'Réponses'!C:C,'Réponses'!F:F,"ERREUR PROCHAINE QUESTION"))</f>
        <v/>
      </c>
      <c r="L2817" s="25" t="str">
        <f>IF(K2817="","",_xlfn.XLOOKUP(K2817,Questions!$A:$A,Questions!$C:$C,""))</f>
        <v/>
      </c>
      <c r="M2817" s="25" t="str">
        <f>IF(K2817="","",_xlfn.XLOOKUP(K2817&amp;"_"&amp;Saisie!L2818,'Réponses'!D:D,'Réponses'!C:C,""))</f>
        <v/>
      </c>
      <c r="N2817" s="25" t="str">
        <f>IF(M2817="","",_xlfn.XLOOKUP(M2817,'Réponses'!C:C,'Réponses'!F:F,"ERREUR PROCHAINE QUESTION"))</f>
        <v/>
      </c>
      <c r="O2817" s="25" t="str">
        <f>IF(N2817="","",_xlfn.XLOOKUP(N2817,Questions!$A:$A,Questions!$C:$C,"ERREUR TYPE"))</f>
        <v/>
      </c>
      <c r="P2817" s="25" t="str">
        <f>IF(N2817="","",_xlfn.XLOOKUP(N2817&amp;"_"&amp;Saisie!N2818,'Réponses'!D:D,'Réponses'!C:C,""))</f>
        <v/>
      </c>
      <c r="Q2817" s="25" t="str">
        <f t="shared" si="43"/>
        <v/>
      </c>
    </row>
    <row r="2818" spans="1:17">
      <c r="A2818" s="25" t="str">
        <f>IF(ISBLANK(Saisie!C2819),"",_xlfn.XLOOKUP(Saisie!C2819,Barème!A:A,Barème!F:F,"ERREUR CODE PRODUIT"))</f>
        <v/>
      </c>
      <c r="B2818" s="25" t="str">
        <f>IF(OR(A2818="08",A2818="07",MID(Saisie!C2819,4,4)="0804",MID(Saisie!C2819,4,4)="0907",A2818=""),"",_xlfn.XLOOKUP(A2818,Matériau!A:A,Matériau!C:C,"ERREUR MATERIAU"))</f>
        <v/>
      </c>
      <c r="C2818" s="25" t="str">
        <f>IF(B2818="","",_xlfn.XLOOKUP(B2818,Questions!A:A,Questions!C:C,""))</f>
        <v/>
      </c>
      <c r="D2818" s="25" t="str">
        <f>IF(B2818="","",_xlfn.XLOOKUP(B2818&amp;"_"&amp;Saisie!F2819,'Réponses'!D:D,'Réponses'!C:C,""))</f>
        <v/>
      </c>
      <c r="E2818" s="25" t="str">
        <f>IF(D2818="","",_xlfn.XLOOKUP(D2818,'Réponses'!C:C,'Réponses'!F:F,"ERREUR PROCHAINE QUESTION"))</f>
        <v/>
      </c>
      <c r="F2818" s="25" t="str">
        <f>IF(E2818="","",_xlfn.XLOOKUP(E2818,Questions!$A:$A,Questions!$C:$C,""))</f>
        <v/>
      </c>
      <c r="G2818" s="25" t="str">
        <f>IF(E2818="","",_xlfn.XLOOKUP(E2818&amp;"_"&amp;Saisie!H2819,'Réponses'!D:D,'Réponses'!C:C,""))</f>
        <v/>
      </c>
      <c r="H2818" s="25" t="str">
        <f>IF(G2818="","",_xlfn.XLOOKUP(G2818,'Réponses'!C:C,'Réponses'!F:F,"ERREUR PROCHAINE QUESTION"))</f>
        <v/>
      </c>
      <c r="I2818" s="25" t="str">
        <f>IF(H2818="","",_xlfn.XLOOKUP(H2818,Questions!$A:$A,Questions!$C:$C,"ERREUR TYPE"))</f>
        <v/>
      </c>
      <c r="J2818" s="25" t="str">
        <f>IF(H2818="","",_xlfn.XLOOKUP(H2818&amp;"_"&amp;Saisie!J2819,'Réponses'!D:D,'Réponses'!C:C,""))</f>
        <v/>
      </c>
      <c r="K2818" s="25" t="str">
        <f>IF(J2818="","",_xlfn.XLOOKUP(J2818,'Réponses'!C:C,'Réponses'!F:F,"ERREUR PROCHAINE QUESTION"))</f>
        <v/>
      </c>
      <c r="L2818" s="25" t="str">
        <f>IF(K2818="","",_xlfn.XLOOKUP(K2818,Questions!$A:$A,Questions!$C:$C,""))</f>
        <v/>
      </c>
      <c r="M2818" s="25" t="str">
        <f>IF(K2818="","",_xlfn.XLOOKUP(K2818&amp;"_"&amp;Saisie!L2819,'Réponses'!D:D,'Réponses'!C:C,""))</f>
        <v/>
      </c>
      <c r="N2818" s="25" t="str">
        <f>IF(M2818="","",_xlfn.XLOOKUP(M2818,'Réponses'!C:C,'Réponses'!F:F,"ERREUR PROCHAINE QUESTION"))</f>
        <v/>
      </c>
      <c r="O2818" s="25" t="str">
        <f>IF(N2818="","",_xlfn.XLOOKUP(N2818,Questions!$A:$A,Questions!$C:$C,"ERREUR TYPE"))</f>
        <v/>
      </c>
      <c r="P2818" s="25" t="str">
        <f>IF(N2818="","",_xlfn.XLOOKUP(N2818&amp;"_"&amp;Saisie!N2819,'Réponses'!D:D,'Réponses'!C:C,""))</f>
        <v/>
      </c>
      <c r="Q2818" s="25" t="str">
        <f t="shared" si="43"/>
        <v/>
      </c>
    </row>
    <row r="2819" spans="1:17">
      <c r="A2819" s="25" t="str">
        <f>IF(ISBLANK(Saisie!C2820),"",_xlfn.XLOOKUP(Saisie!C2820,Barème!A:A,Barème!F:F,"ERREUR CODE PRODUIT"))</f>
        <v/>
      </c>
      <c r="B2819" s="25" t="str">
        <f>IF(OR(A2819="08",A2819="07",MID(Saisie!C2820,4,4)="0804",MID(Saisie!C2820,4,4)="0907",A2819=""),"",_xlfn.XLOOKUP(A2819,Matériau!A:A,Matériau!C:C,"ERREUR MATERIAU"))</f>
        <v/>
      </c>
      <c r="C2819" s="25" t="str">
        <f>IF(B2819="","",_xlfn.XLOOKUP(B2819,Questions!A:A,Questions!C:C,""))</f>
        <v/>
      </c>
      <c r="D2819" s="25" t="str">
        <f>IF(B2819="","",_xlfn.XLOOKUP(B2819&amp;"_"&amp;Saisie!F2820,'Réponses'!D:D,'Réponses'!C:C,""))</f>
        <v/>
      </c>
      <c r="E2819" s="25" t="str">
        <f>IF(D2819="","",_xlfn.XLOOKUP(D2819,'Réponses'!C:C,'Réponses'!F:F,"ERREUR PROCHAINE QUESTION"))</f>
        <v/>
      </c>
      <c r="F2819" s="25" t="str">
        <f>IF(E2819="","",_xlfn.XLOOKUP(E2819,Questions!$A:$A,Questions!$C:$C,""))</f>
        <v/>
      </c>
      <c r="G2819" s="25" t="str">
        <f>IF(E2819="","",_xlfn.XLOOKUP(E2819&amp;"_"&amp;Saisie!H2820,'Réponses'!D:D,'Réponses'!C:C,""))</f>
        <v/>
      </c>
      <c r="H2819" s="25" t="str">
        <f>IF(G2819="","",_xlfn.XLOOKUP(G2819,'Réponses'!C:C,'Réponses'!F:F,"ERREUR PROCHAINE QUESTION"))</f>
        <v/>
      </c>
      <c r="I2819" s="25" t="str">
        <f>IF(H2819="","",_xlfn.XLOOKUP(H2819,Questions!$A:$A,Questions!$C:$C,"ERREUR TYPE"))</f>
        <v/>
      </c>
      <c r="J2819" s="25" t="str">
        <f>IF(H2819="","",_xlfn.XLOOKUP(H2819&amp;"_"&amp;Saisie!J2820,'Réponses'!D:D,'Réponses'!C:C,""))</f>
        <v/>
      </c>
      <c r="K2819" s="25" t="str">
        <f>IF(J2819="","",_xlfn.XLOOKUP(J2819,'Réponses'!C:C,'Réponses'!F:F,"ERREUR PROCHAINE QUESTION"))</f>
        <v/>
      </c>
      <c r="L2819" s="25" t="str">
        <f>IF(K2819="","",_xlfn.XLOOKUP(K2819,Questions!$A:$A,Questions!$C:$C,""))</f>
        <v/>
      </c>
      <c r="M2819" s="25" t="str">
        <f>IF(K2819="","",_xlfn.XLOOKUP(K2819&amp;"_"&amp;Saisie!L2820,'Réponses'!D:D,'Réponses'!C:C,""))</f>
        <v/>
      </c>
      <c r="N2819" s="25" t="str">
        <f>IF(M2819="","",_xlfn.XLOOKUP(M2819,'Réponses'!C:C,'Réponses'!F:F,"ERREUR PROCHAINE QUESTION"))</f>
        <v/>
      </c>
      <c r="O2819" s="25" t="str">
        <f>IF(N2819="","",_xlfn.XLOOKUP(N2819,Questions!$A:$A,Questions!$C:$C,"ERREUR TYPE"))</f>
        <v/>
      </c>
      <c r="P2819" s="25" t="str">
        <f>IF(N2819="","",_xlfn.XLOOKUP(N2819&amp;"_"&amp;Saisie!N2820,'Réponses'!D:D,'Réponses'!C:C,""))</f>
        <v/>
      </c>
      <c r="Q2819" s="25" t="str">
        <f t="shared" ref="Q2819:Q2848" si="44">D2819&amp;IF(G2819="","","_"&amp;G2819)&amp;IF(J2819="","","_"&amp;J2819&amp;IF(M2819="","","_"&amp;M2819)&amp;IF(P2819="","","_"&amp;P2819))</f>
        <v/>
      </c>
    </row>
    <row r="2820" spans="1:17">
      <c r="A2820" s="25" t="str">
        <f>IF(ISBLANK(Saisie!C2821),"",_xlfn.XLOOKUP(Saisie!C2821,Barème!A:A,Barème!F:F,"ERREUR CODE PRODUIT"))</f>
        <v/>
      </c>
      <c r="B2820" s="25" t="str">
        <f>IF(OR(A2820="08",A2820="07",MID(Saisie!C2821,4,4)="0804",MID(Saisie!C2821,4,4)="0907",A2820=""),"",_xlfn.XLOOKUP(A2820,Matériau!A:A,Matériau!C:C,"ERREUR MATERIAU"))</f>
        <v/>
      </c>
      <c r="C2820" s="25" t="str">
        <f>IF(B2820="","",_xlfn.XLOOKUP(B2820,Questions!A:A,Questions!C:C,""))</f>
        <v/>
      </c>
      <c r="D2820" s="25" t="str">
        <f>IF(B2820="","",_xlfn.XLOOKUP(B2820&amp;"_"&amp;Saisie!F2821,'Réponses'!D:D,'Réponses'!C:C,""))</f>
        <v/>
      </c>
      <c r="E2820" s="25" t="str">
        <f>IF(D2820="","",_xlfn.XLOOKUP(D2820,'Réponses'!C:C,'Réponses'!F:F,"ERREUR PROCHAINE QUESTION"))</f>
        <v/>
      </c>
      <c r="F2820" s="25" t="str">
        <f>IF(E2820="","",_xlfn.XLOOKUP(E2820,Questions!$A:$A,Questions!$C:$C,""))</f>
        <v/>
      </c>
      <c r="G2820" s="25" t="str">
        <f>IF(E2820="","",_xlfn.XLOOKUP(E2820&amp;"_"&amp;Saisie!H2821,'Réponses'!D:D,'Réponses'!C:C,""))</f>
        <v/>
      </c>
      <c r="H2820" s="25" t="str">
        <f>IF(G2820="","",_xlfn.XLOOKUP(G2820,'Réponses'!C:C,'Réponses'!F:F,"ERREUR PROCHAINE QUESTION"))</f>
        <v/>
      </c>
      <c r="I2820" s="25" t="str">
        <f>IF(H2820="","",_xlfn.XLOOKUP(H2820,Questions!$A:$A,Questions!$C:$C,"ERREUR TYPE"))</f>
        <v/>
      </c>
      <c r="J2820" s="25" t="str">
        <f>IF(H2820="","",_xlfn.XLOOKUP(H2820&amp;"_"&amp;Saisie!J2821,'Réponses'!D:D,'Réponses'!C:C,""))</f>
        <v/>
      </c>
      <c r="K2820" s="25" t="str">
        <f>IF(J2820="","",_xlfn.XLOOKUP(J2820,'Réponses'!C:C,'Réponses'!F:F,"ERREUR PROCHAINE QUESTION"))</f>
        <v/>
      </c>
      <c r="L2820" s="25" t="str">
        <f>IF(K2820="","",_xlfn.XLOOKUP(K2820,Questions!$A:$A,Questions!$C:$C,""))</f>
        <v/>
      </c>
      <c r="M2820" s="25" t="str">
        <f>IF(K2820="","",_xlfn.XLOOKUP(K2820&amp;"_"&amp;Saisie!L2821,'Réponses'!D:D,'Réponses'!C:C,""))</f>
        <v/>
      </c>
      <c r="N2820" s="25" t="str">
        <f>IF(M2820="","",_xlfn.XLOOKUP(M2820,'Réponses'!C:C,'Réponses'!F:F,"ERREUR PROCHAINE QUESTION"))</f>
        <v/>
      </c>
      <c r="O2820" s="25" t="str">
        <f>IF(N2820="","",_xlfn.XLOOKUP(N2820,Questions!$A:$A,Questions!$C:$C,"ERREUR TYPE"))</f>
        <v/>
      </c>
      <c r="P2820" s="25" t="str">
        <f>IF(N2820="","",_xlfn.XLOOKUP(N2820&amp;"_"&amp;Saisie!N2821,'Réponses'!D:D,'Réponses'!C:C,""))</f>
        <v/>
      </c>
      <c r="Q2820" s="25" t="str">
        <f t="shared" si="44"/>
        <v/>
      </c>
    </row>
    <row r="2821" spans="1:17">
      <c r="A2821" s="25" t="str">
        <f>IF(ISBLANK(Saisie!C2822),"",_xlfn.XLOOKUP(Saisie!C2822,Barème!A:A,Barème!F:F,"ERREUR CODE PRODUIT"))</f>
        <v/>
      </c>
      <c r="B2821" s="25" t="str">
        <f>IF(OR(A2821="08",A2821="07",MID(Saisie!C2822,4,4)="0804",MID(Saisie!C2822,4,4)="0907",A2821=""),"",_xlfn.XLOOKUP(A2821,Matériau!A:A,Matériau!C:C,"ERREUR MATERIAU"))</f>
        <v/>
      </c>
      <c r="C2821" s="25" t="str">
        <f>IF(B2821="","",_xlfn.XLOOKUP(B2821,Questions!A:A,Questions!C:C,""))</f>
        <v/>
      </c>
      <c r="D2821" s="25" t="str">
        <f>IF(B2821="","",_xlfn.XLOOKUP(B2821&amp;"_"&amp;Saisie!F2822,'Réponses'!D:D,'Réponses'!C:C,""))</f>
        <v/>
      </c>
      <c r="E2821" s="25" t="str">
        <f>IF(D2821="","",_xlfn.XLOOKUP(D2821,'Réponses'!C:C,'Réponses'!F:F,"ERREUR PROCHAINE QUESTION"))</f>
        <v/>
      </c>
      <c r="F2821" s="25" t="str">
        <f>IF(E2821="","",_xlfn.XLOOKUP(E2821,Questions!$A:$A,Questions!$C:$C,""))</f>
        <v/>
      </c>
      <c r="G2821" s="25" t="str">
        <f>IF(E2821="","",_xlfn.XLOOKUP(E2821&amp;"_"&amp;Saisie!H2822,'Réponses'!D:D,'Réponses'!C:C,""))</f>
        <v/>
      </c>
      <c r="H2821" s="25" t="str">
        <f>IF(G2821="","",_xlfn.XLOOKUP(G2821,'Réponses'!C:C,'Réponses'!F:F,"ERREUR PROCHAINE QUESTION"))</f>
        <v/>
      </c>
      <c r="I2821" s="25" t="str">
        <f>IF(H2821="","",_xlfn.XLOOKUP(H2821,Questions!$A:$A,Questions!$C:$C,"ERREUR TYPE"))</f>
        <v/>
      </c>
      <c r="J2821" s="25" t="str">
        <f>IF(H2821="","",_xlfn.XLOOKUP(H2821&amp;"_"&amp;Saisie!J2822,'Réponses'!D:D,'Réponses'!C:C,""))</f>
        <v/>
      </c>
      <c r="K2821" s="25" t="str">
        <f>IF(J2821="","",_xlfn.XLOOKUP(J2821,'Réponses'!C:C,'Réponses'!F:F,"ERREUR PROCHAINE QUESTION"))</f>
        <v/>
      </c>
      <c r="L2821" s="25" t="str">
        <f>IF(K2821="","",_xlfn.XLOOKUP(K2821,Questions!$A:$A,Questions!$C:$C,""))</f>
        <v/>
      </c>
      <c r="M2821" s="25" t="str">
        <f>IF(K2821="","",_xlfn.XLOOKUP(K2821&amp;"_"&amp;Saisie!L2822,'Réponses'!D:D,'Réponses'!C:C,""))</f>
        <v/>
      </c>
      <c r="N2821" s="25" t="str">
        <f>IF(M2821="","",_xlfn.XLOOKUP(M2821,'Réponses'!C:C,'Réponses'!F:F,"ERREUR PROCHAINE QUESTION"))</f>
        <v/>
      </c>
      <c r="O2821" s="25" t="str">
        <f>IF(N2821="","",_xlfn.XLOOKUP(N2821,Questions!$A:$A,Questions!$C:$C,"ERREUR TYPE"))</f>
        <v/>
      </c>
      <c r="P2821" s="25" t="str">
        <f>IF(N2821="","",_xlfn.XLOOKUP(N2821&amp;"_"&amp;Saisie!N2822,'Réponses'!D:D,'Réponses'!C:C,""))</f>
        <v/>
      </c>
      <c r="Q2821" s="25" t="str">
        <f t="shared" si="44"/>
        <v/>
      </c>
    </row>
    <row r="2822" spans="1:17">
      <c r="A2822" s="25" t="str">
        <f>IF(ISBLANK(Saisie!C2823),"",_xlfn.XLOOKUP(Saisie!C2823,Barème!A:A,Barème!F:F,"ERREUR CODE PRODUIT"))</f>
        <v/>
      </c>
      <c r="B2822" s="25" t="str">
        <f>IF(OR(A2822="08",A2822="07",MID(Saisie!C2823,4,4)="0804",MID(Saisie!C2823,4,4)="0907",A2822=""),"",_xlfn.XLOOKUP(A2822,Matériau!A:A,Matériau!C:C,"ERREUR MATERIAU"))</f>
        <v/>
      </c>
      <c r="C2822" s="25" t="str">
        <f>IF(B2822="","",_xlfn.XLOOKUP(B2822,Questions!A:A,Questions!C:C,""))</f>
        <v/>
      </c>
      <c r="D2822" s="25" t="str">
        <f>IF(B2822="","",_xlfn.XLOOKUP(B2822&amp;"_"&amp;Saisie!F2823,'Réponses'!D:D,'Réponses'!C:C,""))</f>
        <v/>
      </c>
      <c r="E2822" s="25" t="str">
        <f>IF(D2822="","",_xlfn.XLOOKUP(D2822,'Réponses'!C:C,'Réponses'!F:F,"ERREUR PROCHAINE QUESTION"))</f>
        <v/>
      </c>
      <c r="F2822" s="25" t="str">
        <f>IF(E2822="","",_xlfn.XLOOKUP(E2822,Questions!$A:$A,Questions!$C:$C,""))</f>
        <v/>
      </c>
      <c r="G2822" s="25" t="str">
        <f>IF(E2822="","",_xlfn.XLOOKUP(E2822&amp;"_"&amp;Saisie!H2823,'Réponses'!D:D,'Réponses'!C:C,""))</f>
        <v/>
      </c>
      <c r="H2822" s="25" t="str">
        <f>IF(G2822="","",_xlfn.XLOOKUP(G2822,'Réponses'!C:C,'Réponses'!F:F,"ERREUR PROCHAINE QUESTION"))</f>
        <v/>
      </c>
      <c r="I2822" s="25" t="str">
        <f>IF(H2822="","",_xlfn.XLOOKUP(H2822,Questions!$A:$A,Questions!$C:$C,"ERREUR TYPE"))</f>
        <v/>
      </c>
      <c r="J2822" s="25" t="str">
        <f>IF(H2822="","",_xlfn.XLOOKUP(H2822&amp;"_"&amp;Saisie!J2823,'Réponses'!D:D,'Réponses'!C:C,""))</f>
        <v/>
      </c>
      <c r="K2822" s="25" t="str">
        <f>IF(J2822="","",_xlfn.XLOOKUP(J2822,'Réponses'!C:C,'Réponses'!F:F,"ERREUR PROCHAINE QUESTION"))</f>
        <v/>
      </c>
      <c r="L2822" s="25" t="str">
        <f>IF(K2822="","",_xlfn.XLOOKUP(K2822,Questions!$A:$A,Questions!$C:$C,""))</f>
        <v/>
      </c>
      <c r="M2822" s="25" t="str">
        <f>IF(K2822="","",_xlfn.XLOOKUP(K2822&amp;"_"&amp;Saisie!L2823,'Réponses'!D:D,'Réponses'!C:C,""))</f>
        <v/>
      </c>
      <c r="N2822" s="25" t="str">
        <f>IF(M2822="","",_xlfn.XLOOKUP(M2822,'Réponses'!C:C,'Réponses'!F:F,"ERREUR PROCHAINE QUESTION"))</f>
        <v/>
      </c>
      <c r="O2822" s="25" t="str">
        <f>IF(N2822="","",_xlfn.XLOOKUP(N2822,Questions!$A:$A,Questions!$C:$C,"ERREUR TYPE"))</f>
        <v/>
      </c>
      <c r="P2822" s="25" t="str">
        <f>IF(N2822="","",_xlfn.XLOOKUP(N2822&amp;"_"&amp;Saisie!N2823,'Réponses'!D:D,'Réponses'!C:C,""))</f>
        <v/>
      </c>
      <c r="Q2822" s="25" t="str">
        <f t="shared" si="44"/>
        <v/>
      </c>
    </row>
    <row r="2823" spans="1:17">
      <c r="A2823" s="25" t="str">
        <f>IF(ISBLANK(Saisie!C2824),"",_xlfn.XLOOKUP(Saisie!C2824,Barème!A:A,Barème!F:F,"ERREUR CODE PRODUIT"))</f>
        <v/>
      </c>
      <c r="B2823" s="25" t="str">
        <f>IF(OR(A2823="08",A2823="07",MID(Saisie!C2824,4,4)="0804",MID(Saisie!C2824,4,4)="0907",A2823=""),"",_xlfn.XLOOKUP(A2823,Matériau!A:A,Matériau!C:C,"ERREUR MATERIAU"))</f>
        <v/>
      </c>
      <c r="C2823" s="25" t="str">
        <f>IF(B2823="","",_xlfn.XLOOKUP(B2823,Questions!A:A,Questions!C:C,""))</f>
        <v/>
      </c>
      <c r="D2823" s="25" t="str">
        <f>IF(B2823="","",_xlfn.XLOOKUP(B2823&amp;"_"&amp;Saisie!F2824,'Réponses'!D:D,'Réponses'!C:C,""))</f>
        <v/>
      </c>
      <c r="E2823" s="25" t="str">
        <f>IF(D2823="","",_xlfn.XLOOKUP(D2823,'Réponses'!C:C,'Réponses'!F:F,"ERREUR PROCHAINE QUESTION"))</f>
        <v/>
      </c>
      <c r="F2823" s="25" t="str">
        <f>IF(E2823="","",_xlfn.XLOOKUP(E2823,Questions!$A:$A,Questions!$C:$C,""))</f>
        <v/>
      </c>
      <c r="G2823" s="25" t="str">
        <f>IF(E2823="","",_xlfn.XLOOKUP(E2823&amp;"_"&amp;Saisie!H2824,'Réponses'!D:D,'Réponses'!C:C,""))</f>
        <v/>
      </c>
      <c r="H2823" s="25" t="str">
        <f>IF(G2823="","",_xlfn.XLOOKUP(G2823,'Réponses'!C:C,'Réponses'!F:F,"ERREUR PROCHAINE QUESTION"))</f>
        <v/>
      </c>
      <c r="I2823" s="25" t="str">
        <f>IF(H2823="","",_xlfn.XLOOKUP(H2823,Questions!$A:$A,Questions!$C:$C,"ERREUR TYPE"))</f>
        <v/>
      </c>
      <c r="J2823" s="25" t="str">
        <f>IF(H2823="","",_xlfn.XLOOKUP(H2823&amp;"_"&amp;Saisie!J2824,'Réponses'!D:D,'Réponses'!C:C,""))</f>
        <v/>
      </c>
      <c r="K2823" s="25" t="str">
        <f>IF(J2823="","",_xlfn.XLOOKUP(J2823,'Réponses'!C:C,'Réponses'!F:F,"ERREUR PROCHAINE QUESTION"))</f>
        <v/>
      </c>
      <c r="L2823" s="25" t="str">
        <f>IF(K2823="","",_xlfn.XLOOKUP(K2823,Questions!$A:$A,Questions!$C:$C,""))</f>
        <v/>
      </c>
      <c r="M2823" s="25" t="str">
        <f>IF(K2823="","",_xlfn.XLOOKUP(K2823&amp;"_"&amp;Saisie!L2824,'Réponses'!D:D,'Réponses'!C:C,""))</f>
        <v/>
      </c>
      <c r="N2823" s="25" t="str">
        <f>IF(M2823="","",_xlfn.XLOOKUP(M2823,'Réponses'!C:C,'Réponses'!F:F,"ERREUR PROCHAINE QUESTION"))</f>
        <v/>
      </c>
      <c r="O2823" s="25" t="str">
        <f>IF(N2823="","",_xlfn.XLOOKUP(N2823,Questions!$A:$A,Questions!$C:$C,"ERREUR TYPE"))</f>
        <v/>
      </c>
      <c r="P2823" s="25" t="str">
        <f>IF(N2823="","",_xlfn.XLOOKUP(N2823&amp;"_"&amp;Saisie!N2824,'Réponses'!D:D,'Réponses'!C:C,""))</f>
        <v/>
      </c>
      <c r="Q2823" s="25" t="str">
        <f t="shared" si="44"/>
        <v/>
      </c>
    </row>
    <row r="2824" spans="1:17">
      <c r="A2824" s="25" t="str">
        <f>IF(ISBLANK(Saisie!C2825),"",_xlfn.XLOOKUP(Saisie!C2825,Barème!A:A,Barème!F:F,"ERREUR CODE PRODUIT"))</f>
        <v/>
      </c>
      <c r="B2824" s="25" t="str">
        <f>IF(OR(A2824="08",A2824="07",MID(Saisie!C2825,4,4)="0804",MID(Saisie!C2825,4,4)="0907",A2824=""),"",_xlfn.XLOOKUP(A2824,Matériau!A:A,Matériau!C:C,"ERREUR MATERIAU"))</f>
        <v/>
      </c>
      <c r="C2824" s="25" t="str">
        <f>IF(B2824="","",_xlfn.XLOOKUP(B2824,Questions!A:A,Questions!C:C,""))</f>
        <v/>
      </c>
      <c r="D2824" s="25" t="str">
        <f>IF(B2824="","",_xlfn.XLOOKUP(B2824&amp;"_"&amp;Saisie!F2825,'Réponses'!D:D,'Réponses'!C:C,""))</f>
        <v/>
      </c>
      <c r="E2824" s="25" t="str">
        <f>IF(D2824="","",_xlfn.XLOOKUP(D2824,'Réponses'!C:C,'Réponses'!F:F,"ERREUR PROCHAINE QUESTION"))</f>
        <v/>
      </c>
      <c r="F2824" s="25" t="str">
        <f>IF(E2824="","",_xlfn.XLOOKUP(E2824,Questions!$A:$A,Questions!$C:$C,""))</f>
        <v/>
      </c>
      <c r="G2824" s="25" t="str">
        <f>IF(E2824="","",_xlfn.XLOOKUP(E2824&amp;"_"&amp;Saisie!H2825,'Réponses'!D:D,'Réponses'!C:C,""))</f>
        <v/>
      </c>
      <c r="H2824" s="25" t="str">
        <f>IF(G2824="","",_xlfn.XLOOKUP(G2824,'Réponses'!C:C,'Réponses'!F:F,"ERREUR PROCHAINE QUESTION"))</f>
        <v/>
      </c>
      <c r="I2824" s="25" t="str">
        <f>IF(H2824="","",_xlfn.XLOOKUP(H2824,Questions!$A:$A,Questions!$C:$C,"ERREUR TYPE"))</f>
        <v/>
      </c>
      <c r="J2824" s="25" t="str">
        <f>IF(H2824="","",_xlfn.XLOOKUP(H2824&amp;"_"&amp;Saisie!J2825,'Réponses'!D:D,'Réponses'!C:C,""))</f>
        <v/>
      </c>
      <c r="K2824" s="25" t="str">
        <f>IF(J2824="","",_xlfn.XLOOKUP(J2824,'Réponses'!C:C,'Réponses'!F:F,"ERREUR PROCHAINE QUESTION"))</f>
        <v/>
      </c>
      <c r="L2824" s="25" t="str">
        <f>IF(K2824="","",_xlfn.XLOOKUP(K2824,Questions!$A:$A,Questions!$C:$C,""))</f>
        <v/>
      </c>
      <c r="M2824" s="25" t="str">
        <f>IF(K2824="","",_xlfn.XLOOKUP(K2824&amp;"_"&amp;Saisie!L2825,'Réponses'!D:D,'Réponses'!C:C,""))</f>
        <v/>
      </c>
      <c r="N2824" s="25" t="str">
        <f>IF(M2824="","",_xlfn.XLOOKUP(M2824,'Réponses'!C:C,'Réponses'!F:F,"ERREUR PROCHAINE QUESTION"))</f>
        <v/>
      </c>
      <c r="O2824" s="25" t="str">
        <f>IF(N2824="","",_xlfn.XLOOKUP(N2824,Questions!$A:$A,Questions!$C:$C,"ERREUR TYPE"))</f>
        <v/>
      </c>
      <c r="P2824" s="25" t="str">
        <f>IF(N2824="","",_xlfn.XLOOKUP(N2824&amp;"_"&amp;Saisie!N2825,'Réponses'!D:D,'Réponses'!C:C,""))</f>
        <v/>
      </c>
      <c r="Q2824" s="25" t="str">
        <f t="shared" si="44"/>
        <v/>
      </c>
    </row>
    <row r="2825" spans="1:17">
      <c r="A2825" s="25" t="str">
        <f>IF(ISBLANK(Saisie!C2826),"",_xlfn.XLOOKUP(Saisie!C2826,Barème!A:A,Barème!F:F,"ERREUR CODE PRODUIT"))</f>
        <v/>
      </c>
      <c r="B2825" s="25" t="str">
        <f>IF(OR(A2825="08",A2825="07",MID(Saisie!C2826,4,4)="0804",MID(Saisie!C2826,4,4)="0907",A2825=""),"",_xlfn.XLOOKUP(A2825,Matériau!A:A,Matériau!C:C,"ERREUR MATERIAU"))</f>
        <v/>
      </c>
      <c r="C2825" s="25" t="str">
        <f>IF(B2825="","",_xlfn.XLOOKUP(B2825,Questions!A:A,Questions!C:C,""))</f>
        <v/>
      </c>
      <c r="D2825" s="25" t="str">
        <f>IF(B2825="","",_xlfn.XLOOKUP(B2825&amp;"_"&amp;Saisie!F2826,'Réponses'!D:D,'Réponses'!C:C,""))</f>
        <v/>
      </c>
      <c r="E2825" s="25" t="str">
        <f>IF(D2825="","",_xlfn.XLOOKUP(D2825,'Réponses'!C:C,'Réponses'!F:F,"ERREUR PROCHAINE QUESTION"))</f>
        <v/>
      </c>
      <c r="F2825" s="25" t="str">
        <f>IF(E2825="","",_xlfn.XLOOKUP(E2825,Questions!$A:$A,Questions!$C:$C,""))</f>
        <v/>
      </c>
      <c r="G2825" s="25" t="str">
        <f>IF(E2825="","",_xlfn.XLOOKUP(E2825&amp;"_"&amp;Saisie!H2826,'Réponses'!D:D,'Réponses'!C:C,""))</f>
        <v/>
      </c>
      <c r="H2825" s="25" t="str">
        <f>IF(G2825="","",_xlfn.XLOOKUP(G2825,'Réponses'!C:C,'Réponses'!F:F,"ERREUR PROCHAINE QUESTION"))</f>
        <v/>
      </c>
      <c r="I2825" s="25" t="str">
        <f>IF(H2825="","",_xlfn.XLOOKUP(H2825,Questions!$A:$A,Questions!$C:$C,"ERREUR TYPE"))</f>
        <v/>
      </c>
      <c r="J2825" s="25" t="str">
        <f>IF(H2825="","",_xlfn.XLOOKUP(H2825&amp;"_"&amp;Saisie!J2826,'Réponses'!D:D,'Réponses'!C:C,""))</f>
        <v/>
      </c>
      <c r="K2825" s="25" t="str">
        <f>IF(J2825="","",_xlfn.XLOOKUP(J2825,'Réponses'!C:C,'Réponses'!F:F,"ERREUR PROCHAINE QUESTION"))</f>
        <v/>
      </c>
      <c r="L2825" s="25" t="str">
        <f>IF(K2825="","",_xlfn.XLOOKUP(K2825,Questions!$A:$A,Questions!$C:$C,""))</f>
        <v/>
      </c>
      <c r="M2825" s="25" t="str">
        <f>IF(K2825="","",_xlfn.XLOOKUP(K2825&amp;"_"&amp;Saisie!L2826,'Réponses'!D:D,'Réponses'!C:C,""))</f>
        <v/>
      </c>
      <c r="N2825" s="25" t="str">
        <f>IF(M2825="","",_xlfn.XLOOKUP(M2825,'Réponses'!C:C,'Réponses'!F:F,"ERREUR PROCHAINE QUESTION"))</f>
        <v/>
      </c>
      <c r="O2825" s="25" t="str">
        <f>IF(N2825="","",_xlfn.XLOOKUP(N2825,Questions!$A:$A,Questions!$C:$C,"ERREUR TYPE"))</f>
        <v/>
      </c>
      <c r="P2825" s="25" t="str">
        <f>IF(N2825="","",_xlfn.XLOOKUP(N2825&amp;"_"&amp;Saisie!N2826,'Réponses'!D:D,'Réponses'!C:C,""))</f>
        <v/>
      </c>
      <c r="Q2825" s="25" t="str">
        <f t="shared" si="44"/>
        <v/>
      </c>
    </row>
    <row r="2826" spans="1:17">
      <c r="A2826" s="25" t="str">
        <f>IF(ISBLANK(Saisie!C2827),"",_xlfn.XLOOKUP(Saisie!C2827,Barème!A:A,Barème!F:F,"ERREUR CODE PRODUIT"))</f>
        <v/>
      </c>
      <c r="B2826" s="25" t="str">
        <f>IF(OR(A2826="08",A2826="07",MID(Saisie!C2827,4,4)="0804",MID(Saisie!C2827,4,4)="0907",A2826=""),"",_xlfn.XLOOKUP(A2826,Matériau!A:A,Matériau!C:C,"ERREUR MATERIAU"))</f>
        <v/>
      </c>
      <c r="C2826" s="25" t="str">
        <f>IF(B2826="","",_xlfn.XLOOKUP(B2826,Questions!A:A,Questions!C:C,""))</f>
        <v/>
      </c>
      <c r="D2826" s="25" t="str">
        <f>IF(B2826="","",_xlfn.XLOOKUP(B2826&amp;"_"&amp;Saisie!F2827,'Réponses'!D:D,'Réponses'!C:C,""))</f>
        <v/>
      </c>
      <c r="E2826" s="25" t="str">
        <f>IF(D2826="","",_xlfn.XLOOKUP(D2826,'Réponses'!C:C,'Réponses'!F:F,"ERREUR PROCHAINE QUESTION"))</f>
        <v/>
      </c>
      <c r="F2826" s="25" t="str">
        <f>IF(E2826="","",_xlfn.XLOOKUP(E2826,Questions!$A:$A,Questions!$C:$C,""))</f>
        <v/>
      </c>
      <c r="G2826" s="25" t="str">
        <f>IF(E2826="","",_xlfn.XLOOKUP(E2826&amp;"_"&amp;Saisie!H2827,'Réponses'!D:D,'Réponses'!C:C,""))</f>
        <v/>
      </c>
      <c r="H2826" s="25" t="str">
        <f>IF(G2826="","",_xlfn.XLOOKUP(G2826,'Réponses'!C:C,'Réponses'!F:F,"ERREUR PROCHAINE QUESTION"))</f>
        <v/>
      </c>
      <c r="I2826" s="25" t="str">
        <f>IF(H2826="","",_xlfn.XLOOKUP(H2826,Questions!$A:$A,Questions!$C:$C,"ERREUR TYPE"))</f>
        <v/>
      </c>
      <c r="J2826" s="25" t="str">
        <f>IF(H2826="","",_xlfn.XLOOKUP(H2826&amp;"_"&amp;Saisie!J2827,'Réponses'!D:D,'Réponses'!C:C,""))</f>
        <v/>
      </c>
      <c r="K2826" s="25" t="str">
        <f>IF(J2826="","",_xlfn.XLOOKUP(J2826,'Réponses'!C:C,'Réponses'!F:F,"ERREUR PROCHAINE QUESTION"))</f>
        <v/>
      </c>
      <c r="L2826" s="25" t="str">
        <f>IF(K2826="","",_xlfn.XLOOKUP(K2826,Questions!$A:$A,Questions!$C:$C,""))</f>
        <v/>
      </c>
      <c r="M2826" s="25" t="str">
        <f>IF(K2826="","",_xlfn.XLOOKUP(K2826&amp;"_"&amp;Saisie!L2827,'Réponses'!D:D,'Réponses'!C:C,""))</f>
        <v/>
      </c>
      <c r="N2826" s="25" t="str">
        <f>IF(M2826="","",_xlfn.XLOOKUP(M2826,'Réponses'!C:C,'Réponses'!F:F,"ERREUR PROCHAINE QUESTION"))</f>
        <v/>
      </c>
      <c r="O2826" s="25" t="str">
        <f>IF(N2826="","",_xlfn.XLOOKUP(N2826,Questions!$A:$A,Questions!$C:$C,"ERREUR TYPE"))</f>
        <v/>
      </c>
      <c r="P2826" s="25" t="str">
        <f>IF(N2826="","",_xlfn.XLOOKUP(N2826&amp;"_"&amp;Saisie!N2827,'Réponses'!D:D,'Réponses'!C:C,""))</f>
        <v/>
      </c>
      <c r="Q2826" s="25" t="str">
        <f t="shared" si="44"/>
        <v/>
      </c>
    </row>
    <row r="2827" spans="1:17">
      <c r="A2827" s="25" t="str">
        <f>IF(ISBLANK(Saisie!C2828),"",_xlfn.XLOOKUP(Saisie!C2828,Barème!A:A,Barème!F:F,"ERREUR CODE PRODUIT"))</f>
        <v/>
      </c>
      <c r="B2827" s="25" t="str">
        <f>IF(OR(A2827="08",A2827="07",MID(Saisie!C2828,4,4)="0804",MID(Saisie!C2828,4,4)="0907",A2827=""),"",_xlfn.XLOOKUP(A2827,Matériau!A:A,Matériau!C:C,"ERREUR MATERIAU"))</f>
        <v/>
      </c>
      <c r="C2827" s="25" t="str">
        <f>IF(B2827="","",_xlfn.XLOOKUP(B2827,Questions!A:A,Questions!C:C,""))</f>
        <v/>
      </c>
      <c r="D2827" s="25" t="str">
        <f>IF(B2827="","",_xlfn.XLOOKUP(B2827&amp;"_"&amp;Saisie!F2828,'Réponses'!D:D,'Réponses'!C:C,""))</f>
        <v/>
      </c>
      <c r="E2827" s="25" t="str">
        <f>IF(D2827="","",_xlfn.XLOOKUP(D2827,'Réponses'!C:C,'Réponses'!F:F,"ERREUR PROCHAINE QUESTION"))</f>
        <v/>
      </c>
      <c r="F2827" s="25" t="str">
        <f>IF(E2827="","",_xlfn.XLOOKUP(E2827,Questions!$A:$A,Questions!$C:$C,""))</f>
        <v/>
      </c>
      <c r="G2827" s="25" t="str">
        <f>IF(E2827="","",_xlfn.XLOOKUP(E2827&amp;"_"&amp;Saisie!H2828,'Réponses'!D:D,'Réponses'!C:C,""))</f>
        <v/>
      </c>
      <c r="H2827" s="25" t="str">
        <f>IF(G2827="","",_xlfn.XLOOKUP(G2827,'Réponses'!C:C,'Réponses'!F:F,"ERREUR PROCHAINE QUESTION"))</f>
        <v/>
      </c>
      <c r="I2827" s="25" t="str">
        <f>IF(H2827="","",_xlfn.XLOOKUP(H2827,Questions!$A:$A,Questions!$C:$C,"ERREUR TYPE"))</f>
        <v/>
      </c>
      <c r="J2827" s="25" t="str">
        <f>IF(H2827="","",_xlfn.XLOOKUP(H2827&amp;"_"&amp;Saisie!J2828,'Réponses'!D:D,'Réponses'!C:C,""))</f>
        <v/>
      </c>
      <c r="K2827" s="25" t="str">
        <f>IF(J2827="","",_xlfn.XLOOKUP(J2827,'Réponses'!C:C,'Réponses'!F:F,"ERREUR PROCHAINE QUESTION"))</f>
        <v/>
      </c>
      <c r="L2827" s="25" t="str">
        <f>IF(K2827="","",_xlfn.XLOOKUP(K2827,Questions!$A:$A,Questions!$C:$C,""))</f>
        <v/>
      </c>
      <c r="M2827" s="25" t="str">
        <f>IF(K2827="","",_xlfn.XLOOKUP(K2827&amp;"_"&amp;Saisie!L2828,'Réponses'!D:D,'Réponses'!C:C,""))</f>
        <v/>
      </c>
      <c r="N2827" s="25" t="str">
        <f>IF(M2827="","",_xlfn.XLOOKUP(M2827,'Réponses'!C:C,'Réponses'!F:F,"ERREUR PROCHAINE QUESTION"))</f>
        <v/>
      </c>
      <c r="O2827" s="25" t="str">
        <f>IF(N2827="","",_xlfn.XLOOKUP(N2827,Questions!$A:$A,Questions!$C:$C,"ERREUR TYPE"))</f>
        <v/>
      </c>
      <c r="P2827" s="25" t="str">
        <f>IF(N2827="","",_xlfn.XLOOKUP(N2827&amp;"_"&amp;Saisie!N2828,'Réponses'!D:D,'Réponses'!C:C,""))</f>
        <v/>
      </c>
      <c r="Q2827" s="25" t="str">
        <f t="shared" si="44"/>
        <v/>
      </c>
    </row>
    <row r="2828" spans="1:17">
      <c r="A2828" s="25" t="str">
        <f>IF(ISBLANK(Saisie!C2829),"",_xlfn.XLOOKUP(Saisie!C2829,Barème!A:A,Barème!F:F,"ERREUR CODE PRODUIT"))</f>
        <v/>
      </c>
      <c r="B2828" s="25" t="str">
        <f>IF(OR(A2828="08",A2828="07",MID(Saisie!C2829,4,4)="0804",MID(Saisie!C2829,4,4)="0907",A2828=""),"",_xlfn.XLOOKUP(A2828,Matériau!A:A,Matériau!C:C,"ERREUR MATERIAU"))</f>
        <v/>
      </c>
      <c r="C2828" s="25" t="str">
        <f>IF(B2828="","",_xlfn.XLOOKUP(B2828,Questions!A:A,Questions!C:C,""))</f>
        <v/>
      </c>
      <c r="D2828" s="25" t="str">
        <f>IF(B2828="","",_xlfn.XLOOKUP(B2828&amp;"_"&amp;Saisie!F2829,'Réponses'!D:D,'Réponses'!C:C,""))</f>
        <v/>
      </c>
      <c r="E2828" s="25" t="str">
        <f>IF(D2828="","",_xlfn.XLOOKUP(D2828,'Réponses'!C:C,'Réponses'!F:F,"ERREUR PROCHAINE QUESTION"))</f>
        <v/>
      </c>
      <c r="F2828" s="25" t="str">
        <f>IF(E2828="","",_xlfn.XLOOKUP(E2828,Questions!$A:$A,Questions!$C:$C,""))</f>
        <v/>
      </c>
      <c r="G2828" s="25" t="str">
        <f>IF(E2828="","",_xlfn.XLOOKUP(E2828&amp;"_"&amp;Saisie!H2829,'Réponses'!D:D,'Réponses'!C:C,""))</f>
        <v/>
      </c>
      <c r="H2828" s="25" t="str">
        <f>IF(G2828="","",_xlfn.XLOOKUP(G2828,'Réponses'!C:C,'Réponses'!F:F,"ERREUR PROCHAINE QUESTION"))</f>
        <v/>
      </c>
      <c r="I2828" s="25" t="str">
        <f>IF(H2828="","",_xlfn.XLOOKUP(H2828,Questions!$A:$A,Questions!$C:$C,"ERREUR TYPE"))</f>
        <v/>
      </c>
      <c r="J2828" s="25" t="str">
        <f>IF(H2828="","",_xlfn.XLOOKUP(H2828&amp;"_"&amp;Saisie!J2829,'Réponses'!D:D,'Réponses'!C:C,""))</f>
        <v/>
      </c>
      <c r="K2828" s="25" t="str">
        <f>IF(J2828="","",_xlfn.XLOOKUP(J2828,'Réponses'!C:C,'Réponses'!F:F,"ERREUR PROCHAINE QUESTION"))</f>
        <v/>
      </c>
      <c r="L2828" s="25" t="str">
        <f>IF(K2828="","",_xlfn.XLOOKUP(K2828,Questions!$A:$A,Questions!$C:$C,""))</f>
        <v/>
      </c>
      <c r="M2828" s="25" t="str">
        <f>IF(K2828="","",_xlfn.XLOOKUP(K2828&amp;"_"&amp;Saisie!L2829,'Réponses'!D:D,'Réponses'!C:C,""))</f>
        <v/>
      </c>
      <c r="N2828" s="25" t="str">
        <f>IF(M2828="","",_xlfn.XLOOKUP(M2828,'Réponses'!C:C,'Réponses'!F:F,"ERREUR PROCHAINE QUESTION"))</f>
        <v/>
      </c>
      <c r="O2828" s="25" t="str">
        <f>IF(N2828="","",_xlfn.XLOOKUP(N2828,Questions!$A:$A,Questions!$C:$C,"ERREUR TYPE"))</f>
        <v/>
      </c>
      <c r="P2828" s="25" t="str">
        <f>IF(N2828="","",_xlfn.XLOOKUP(N2828&amp;"_"&amp;Saisie!N2829,'Réponses'!D:D,'Réponses'!C:C,""))</f>
        <v/>
      </c>
      <c r="Q2828" s="25" t="str">
        <f t="shared" si="44"/>
        <v/>
      </c>
    </row>
    <row r="2829" spans="1:17">
      <c r="A2829" s="25" t="str">
        <f>IF(ISBLANK(Saisie!C2830),"",_xlfn.XLOOKUP(Saisie!C2830,Barème!A:A,Barème!F:F,"ERREUR CODE PRODUIT"))</f>
        <v/>
      </c>
      <c r="B2829" s="25" t="str">
        <f>IF(OR(A2829="08",A2829="07",MID(Saisie!C2830,4,4)="0804",MID(Saisie!C2830,4,4)="0907",A2829=""),"",_xlfn.XLOOKUP(A2829,Matériau!A:A,Matériau!C:C,"ERREUR MATERIAU"))</f>
        <v/>
      </c>
      <c r="C2829" s="25" t="str">
        <f>IF(B2829="","",_xlfn.XLOOKUP(B2829,Questions!A:A,Questions!C:C,""))</f>
        <v/>
      </c>
      <c r="D2829" s="25" t="str">
        <f>IF(B2829="","",_xlfn.XLOOKUP(B2829&amp;"_"&amp;Saisie!F2830,'Réponses'!D:D,'Réponses'!C:C,""))</f>
        <v/>
      </c>
      <c r="E2829" s="25" t="str">
        <f>IF(D2829="","",_xlfn.XLOOKUP(D2829,'Réponses'!C:C,'Réponses'!F:F,"ERREUR PROCHAINE QUESTION"))</f>
        <v/>
      </c>
      <c r="F2829" s="25" t="str">
        <f>IF(E2829="","",_xlfn.XLOOKUP(E2829,Questions!$A:$A,Questions!$C:$C,""))</f>
        <v/>
      </c>
      <c r="G2829" s="25" t="str">
        <f>IF(E2829="","",_xlfn.XLOOKUP(E2829&amp;"_"&amp;Saisie!H2830,'Réponses'!D:D,'Réponses'!C:C,""))</f>
        <v/>
      </c>
      <c r="H2829" s="25" t="str">
        <f>IF(G2829="","",_xlfn.XLOOKUP(G2829,'Réponses'!C:C,'Réponses'!F:F,"ERREUR PROCHAINE QUESTION"))</f>
        <v/>
      </c>
      <c r="I2829" s="25" t="str">
        <f>IF(H2829="","",_xlfn.XLOOKUP(H2829,Questions!$A:$A,Questions!$C:$C,"ERREUR TYPE"))</f>
        <v/>
      </c>
      <c r="J2829" s="25" t="str">
        <f>IF(H2829="","",_xlfn.XLOOKUP(H2829&amp;"_"&amp;Saisie!J2830,'Réponses'!D:D,'Réponses'!C:C,""))</f>
        <v/>
      </c>
      <c r="K2829" s="25" t="str">
        <f>IF(J2829="","",_xlfn.XLOOKUP(J2829,'Réponses'!C:C,'Réponses'!F:F,"ERREUR PROCHAINE QUESTION"))</f>
        <v/>
      </c>
      <c r="L2829" s="25" t="str">
        <f>IF(K2829="","",_xlfn.XLOOKUP(K2829,Questions!$A:$A,Questions!$C:$C,""))</f>
        <v/>
      </c>
      <c r="M2829" s="25" t="str">
        <f>IF(K2829="","",_xlfn.XLOOKUP(K2829&amp;"_"&amp;Saisie!L2830,'Réponses'!D:D,'Réponses'!C:C,""))</f>
        <v/>
      </c>
      <c r="N2829" s="25" t="str">
        <f>IF(M2829="","",_xlfn.XLOOKUP(M2829,'Réponses'!C:C,'Réponses'!F:F,"ERREUR PROCHAINE QUESTION"))</f>
        <v/>
      </c>
      <c r="O2829" s="25" t="str">
        <f>IF(N2829="","",_xlfn.XLOOKUP(N2829,Questions!$A:$A,Questions!$C:$C,"ERREUR TYPE"))</f>
        <v/>
      </c>
      <c r="P2829" s="25" t="str">
        <f>IF(N2829="","",_xlfn.XLOOKUP(N2829&amp;"_"&amp;Saisie!N2830,'Réponses'!D:D,'Réponses'!C:C,""))</f>
        <v/>
      </c>
      <c r="Q2829" s="25" t="str">
        <f t="shared" si="44"/>
        <v/>
      </c>
    </row>
    <row r="2830" spans="1:17">
      <c r="A2830" s="25" t="str">
        <f>IF(ISBLANK(Saisie!C2831),"",_xlfn.XLOOKUP(Saisie!C2831,Barème!A:A,Barème!F:F,"ERREUR CODE PRODUIT"))</f>
        <v/>
      </c>
      <c r="B2830" s="25" t="str">
        <f>IF(OR(A2830="08",A2830="07",MID(Saisie!C2831,4,4)="0804",MID(Saisie!C2831,4,4)="0907",A2830=""),"",_xlfn.XLOOKUP(A2830,Matériau!A:A,Matériau!C:C,"ERREUR MATERIAU"))</f>
        <v/>
      </c>
      <c r="C2830" s="25" t="str">
        <f>IF(B2830="","",_xlfn.XLOOKUP(B2830,Questions!A:A,Questions!C:C,""))</f>
        <v/>
      </c>
      <c r="D2830" s="25" t="str">
        <f>IF(B2830="","",_xlfn.XLOOKUP(B2830&amp;"_"&amp;Saisie!F2831,'Réponses'!D:D,'Réponses'!C:C,""))</f>
        <v/>
      </c>
      <c r="E2830" s="25" t="str">
        <f>IF(D2830="","",_xlfn.XLOOKUP(D2830,'Réponses'!C:C,'Réponses'!F:F,"ERREUR PROCHAINE QUESTION"))</f>
        <v/>
      </c>
      <c r="F2830" s="25" t="str">
        <f>IF(E2830="","",_xlfn.XLOOKUP(E2830,Questions!$A:$A,Questions!$C:$C,""))</f>
        <v/>
      </c>
      <c r="G2830" s="25" t="str">
        <f>IF(E2830="","",_xlfn.XLOOKUP(E2830&amp;"_"&amp;Saisie!H2831,'Réponses'!D:D,'Réponses'!C:C,""))</f>
        <v/>
      </c>
      <c r="H2830" s="25" t="str">
        <f>IF(G2830="","",_xlfn.XLOOKUP(G2830,'Réponses'!C:C,'Réponses'!F:F,"ERREUR PROCHAINE QUESTION"))</f>
        <v/>
      </c>
      <c r="I2830" s="25" t="str">
        <f>IF(H2830="","",_xlfn.XLOOKUP(H2830,Questions!$A:$A,Questions!$C:$C,"ERREUR TYPE"))</f>
        <v/>
      </c>
      <c r="J2830" s="25" t="str">
        <f>IF(H2830="","",_xlfn.XLOOKUP(H2830&amp;"_"&amp;Saisie!J2831,'Réponses'!D:D,'Réponses'!C:C,""))</f>
        <v/>
      </c>
      <c r="K2830" s="25" t="str">
        <f>IF(J2830="","",_xlfn.XLOOKUP(J2830,'Réponses'!C:C,'Réponses'!F:F,"ERREUR PROCHAINE QUESTION"))</f>
        <v/>
      </c>
      <c r="L2830" s="25" t="str">
        <f>IF(K2830="","",_xlfn.XLOOKUP(K2830,Questions!$A:$A,Questions!$C:$C,""))</f>
        <v/>
      </c>
      <c r="M2830" s="25" t="str">
        <f>IF(K2830="","",_xlfn.XLOOKUP(K2830&amp;"_"&amp;Saisie!L2831,'Réponses'!D:D,'Réponses'!C:C,""))</f>
        <v/>
      </c>
      <c r="N2830" s="25" t="str">
        <f>IF(M2830="","",_xlfn.XLOOKUP(M2830,'Réponses'!C:C,'Réponses'!F:F,"ERREUR PROCHAINE QUESTION"))</f>
        <v/>
      </c>
      <c r="O2830" s="25" t="str">
        <f>IF(N2830="","",_xlfn.XLOOKUP(N2830,Questions!$A:$A,Questions!$C:$C,"ERREUR TYPE"))</f>
        <v/>
      </c>
      <c r="P2830" s="25" t="str">
        <f>IF(N2830="","",_xlfn.XLOOKUP(N2830&amp;"_"&amp;Saisie!N2831,'Réponses'!D:D,'Réponses'!C:C,""))</f>
        <v/>
      </c>
      <c r="Q2830" s="25" t="str">
        <f t="shared" si="44"/>
        <v/>
      </c>
    </row>
    <row r="2831" spans="1:17">
      <c r="A2831" s="25" t="str">
        <f>IF(ISBLANK(Saisie!C2832),"",_xlfn.XLOOKUP(Saisie!C2832,Barème!A:A,Barème!F:F,"ERREUR CODE PRODUIT"))</f>
        <v/>
      </c>
      <c r="B2831" s="25" t="str">
        <f>IF(OR(A2831="08",A2831="07",MID(Saisie!C2832,4,4)="0804",MID(Saisie!C2832,4,4)="0907",A2831=""),"",_xlfn.XLOOKUP(A2831,Matériau!A:A,Matériau!C:C,"ERREUR MATERIAU"))</f>
        <v/>
      </c>
      <c r="C2831" s="25" t="str">
        <f>IF(B2831="","",_xlfn.XLOOKUP(B2831,Questions!A:A,Questions!C:C,""))</f>
        <v/>
      </c>
      <c r="D2831" s="25" t="str">
        <f>IF(B2831="","",_xlfn.XLOOKUP(B2831&amp;"_"&amp;Saisie!F2832,'Réponses'!D:D,'Réponses'!C:C,""))</f>
        <v/>
      </c>
      <c r="E2831" s="25" t="str">
        <f>IF(D2831="","",_xlfn.XLOOKUP(D2831,'Réponses'!C:C,'Réponses'!F:F,"ERREUR PROCHAINE QUESTION"))</f>
        <v/>
      </c>
      <c r="F2831" s="25" t="str">
        <f>IF(E2831="","",_xlfn.XLOOKUP(E2831,Questions!$A:$A,Questions!$C:$C,""))</f>
        <v/>
      </c>
      <c r="G2831" s="25" t="str">
        <f>IF(E2831="","",_xlfn.XLOOKUP(E2831&amp;"_"&amp;Saisie!H2832,'Réponses'!D:D,'Réponses'!C:C,""))</f>
        <v/>
      </c>
      <c r="H2831" s="25" t="str">
        <f>IF(G2831="","",_xlfn.XLOOKUP(G2831,'Réponses'!C:C,'Réponses'!F:F,"ERREUR PROCHAINE QUESTION"))</f>
        <v/>
      </c>
      <c r="I2831" s="25" t="str">
        <f>IF(H2831="","",_xlfn.XLOOKUP(H2831,Questions!$A:$A,Questions!$C:$C,"ERREUR TYPE"))</f>
        <v/>
      </c>
      <c r="J2831" s="25" t="str">
        <f>IF(H2831="","",_xlfn.XLOOKUP(H2831&amp;"_"&amp;Saisie!J2832,'Réponses'!D:D,'Réponses'!C:C,""))</f>
        <v/>
      </c>
      <c r="K2831" s="25" t="str">
        <f>IF(J2831="","",_xlfn.XLOOKUP(J2831,'Réponses'!C:C,'Réponses'!F:F,"ERREUR PROCHAINE QUESTION"))</f>
        <v/>
      </c>
      <c r="L2831" s="25" t="str">
        <f>IF(K2831="","",_xlfn.XLOOKUP(K2831,Questions!$A:$A,Questions!$C:$C,""))</f>
        <v/>
      </c>
      <c r="M2831" s="25" t="str">
        <f>IF(K2831="","",_xlfn.XLOOKUP(K2831&amp;"_"&amp;Saisie!L2832,'Réponses'!D:D,'Réponses'!C:C,""))</f>
        <v/>
      </c>
      <c r="N2831" s="25" t="str">
        <f>IF(M2831="","",_xlfn.XLOOKUP(M2831,'Réponses'!C:C,'Réponses'!F:F,"ERREUR PROCHAINE QUESTION"))</f>
        <v/>
      </c>
      <c r="O2831" s="25" t="str">
        <f>IF(N2831="","",_xlfn.XLOOKUP(N2831,Questions!$A:$A,Questions!$C:$C,"ERREUR TYPE"))</f>
        <v/>
      </c>
      <c r="P2831" s="25" t="str">
        <f>IF(N2831="","",_xlfn.XLOOKUP(N2831&amp;"_"&amp;Saisie!N2832,'Réponses'!D:D,'Réponses'!C:C,""))</f>
        <v/>
      </c>
      <c r="Q2831" s="25" t="str">
        <f t="shared" si="44"/>
        <v/>
      </c>
    </row>
    <row r="2832" spans="1:17">
      <c r="A2832" s="25" t="str">
        <f>IF(ISBLANK(Saisie!C2833),"",_xlfn.XLOOKUP(Saisie!C2833,Barème!A:A,Barème!F:F,"ERREUR CODE PRODUIT"))</f>
        <v/>
      </c>
      <c r="B2832" s="25" t="str">
        <f>IF(OR(A2832="08",A2832="07",MID(Saisie!C2833,4,4)="0804",MID(Saisie!C2833,4,4)="0907",A2832=""),"",_xlfn.XLOOKUP(A2832,Matériau!A:A,Matériau!C:C,"ERREUR MATERIAU"))</f>
        <v/>
      </c>
      <c r="C2832" s="25" t="str">
        <f>IF(B2832="","",_xlfn.XLOOKUP(B2832,Questions!A:A,Questions!C:C,""))</f>
        <v/>
      </c>
      <c r="D2832" s="25" t="str">
        <f>IF(B2832="","",_xlfn.XLOOKUP(B2832&amp;"_"&amp;Saisie!F2833,'Réponses'!D:D,'Réponses'!C:C,""))</f>
        <v/>
      </c>
      <c r="E2832" s="25" t="str">
        <f>IF(D2832="","",_xlfn.XLOOKUP(D2832,'Réponses'!C:C,'Réponses'!F:F,"ERREUR PROCHAINE QUESTION"))</f>
        <v/>
      </c>
      <c r="F2832" s="25" t="str">
        <f>IF(E2832="","",_xlfn.XLOOKUP(E2832,Questions!$A:$A,Questions!$C:$C,""))</f>
        <v/>
      </c>
      <c r="G2832" s="25" t="str">
        <f>IF(E2832="","",_xlfn.XLOOKUP(E2832&amp;"_"&amp;Saisie!H2833,'Réponses'!D:D,'Réponses'!C:C,""))</f>
        <v/>
      </c>
      <c r="H2832" s="25" t="str">
        <f>IF(G2832="","",_xlfn.XLOOKUP(G2832,'Réponses'!C:C,'Réponses'!F:F,"ERREUR PROCHAINE QUESTION"))</f>
        <v/>
      </c>
      <c r="I2832" s="25" t="str">
        <f>IF(H2832="","",_xlfn.XLOOKUP(H2832,Questions!$A:$A,Questions!$C:$C,"ERREUR TYPE"))</f>
        <v/>
      </c>
      <c r="J2832" s="25" t="str">
        <f>IF(H2832="","",_xlfn.XLOOKUP(H2832&amp;"_"&amp;Saisie!J2833,'Réponses'!D:D,'Réponses'!C:C,""))</f>
        <v/>
      </c>
      <c r="K2832" s="25" t="str">
        <f>IF(J2832="","",_xlfn.XLOOKUP(J2832,'Réponses'!C:C,'Réponses'!F:F,"ERREUR PROCHAINE QUESTION"))</f>
        <v/>
      </c>
      <c r="L2832" s="25" t="str">
        <f>IF(K2832="","",_xlfn.XLOOKUP(K2832,Questions!$A:$A,Questions!$C:$C,""))</f>
        <v/>
      </c>
      <c r="M2832" s="25" t="str">
        <f>IF(K2832="","",_xlfn.XLOOKUP(K2832&amp;"_"&amp;Saisie!L2833,'Réponses'!D:D,'Réponses'!C:C,""))</f>
        <v/>
      </c>
      <c r="N2832" s="25" t="str">
        <f>IF(M2832="","",_xlfn.XLOOKUP(M2832,'Réponses'!C:C,'Réponses'!F:F,"ERREUR PROCHAINE QUESTION"))</f>
        <v/>
      </c>
      <c r="O2832" s="25" t="str">
        <f>IF(N2832="","",_xlfn.XLOOKUP(N2832,Questions!$A:$A,Questions!$C:$C,"ERREUR TYPE"))</f>
        <v/>
      </c>
      <c r="P2832" s="25" t="str">
        <f>IF(N2832="","",_xlfn.XLOOKUP(N2832&amp;"_"&amp;Saisie!N2833,'Réponses'!D:D,'Réponses'!C:C,""))</f>
        <v/>
      </c>
      <c r="Q2832" s="25" t="str">
        <f t="shared" si="44"/>
        <v/>
      </c>
    </row>
    <row r="2833" spans="1:17">
      <c r="A2833" s="25" t="str">
        <f>IF(ISBLANK(Saisie!C2834),"",_xlfn.XLOOKUP(Saisie!C2834,Barème!A:A,Barème!F:F,"ERREUR CODE PRODUIT"))</f>
        <v/>
      </c>
      <c r="B2833" s="25" t="str">
        <f>IF(OR(A2833="08",A2833="07",MID(Saisie!C2834,4,4)="0804",MID(Saisie!C2834,4,4)="0907",A2833=""),"",_xlfn.XLOOKUP(A2833,Matériau!A:A,Matériau!C:C,"ERREUR MATERIAU"))</f>
        <v/>
      </c>
      <c r="C2833" s="25" t="str">
        <f>IF(B2833="","",_xlfn.XLOOKUP(B2833,Questions!A:A,Questions!C:C,""))</f>
        <v/>
      </c>
      <c r="D2833" s="25" t="str">
        <f>IF(B2833="","",_xlfn.XLOOKUP(B2833&amp;"_"&amp;Saisie!F2834,'Réponses'!D:D,'Réponses'!C:C,""))</f>
        <v/>
      </c>
      <c r="E2833" s="25" t="str">
        <f>IF(D2833="","",_xlfn.XLOOKUP(D2833,'Réponses'!C:C,'Réponses'!F:F,"ERREUR PROCHAINE QUESTION"))</f>
        <v/>
      </c>
      <c r="F2833" s="25" t="str">
        <f>IF(E2833="","",_xlfn.XLOOKUP(E2833,Questions!$A:$A,Questions!$C:$C,""))</f>
        <v/>
      </c>
      <c r="G2833" s="25" t="str">
        <f>IF(E2833="","",_xlfn.XLOOKUP(E2833&amp;"_"&amp;Saisie!H2834,'Réponses'!D:D,'Réponses'!C:C,""))</f>
        <v/>
      </c>
      <c r="H2833" s="25" t="str">
        <f>IF(G2833="","",_xlfn.XLOOKUP(G2833,'Réponses'!C:C,'Réponses'!F:F,"ERREUR PROCHAINE QUESTION"))</f>
        <v/>
      </c>
      <c r="I2833" s="25" t="str">
        <f>IF(H2833="","",_xlfn.XLOOKUP(H2833,Questions!$A:$A,Questions!$C:$C,"ERREUR TYPE"))</f>
        <v/>
      </c>
      <c r="J2833" s="25" t="str">
        <f>IF(H2833="","",_xlfn.XLOOKUP(H2833&amp;"_"&amp;Saisie!J2834,'Réponses'!D:D,'Réponses'!C:C,""))</f>
        <v/>
      </c>
      <c r="K2833" s="25" t="str">
        <f>IF(J2833="","",_xlfn.XLOOKUP(J2833,'Réponses'!C:C,'Réponses'!F:F,"ERREUR PROCHAINE QUESTION"))</f>
        <v/>
      </c>
      <c r="L2833" s="25" t="str">
        <f>IF(K2833="","",_xlfn.XLOOKUP(K2833,Questions!$A:$A,Questions!$C:$C,""))</f>
        <v/>
      </c>
      <c r="M2833" s="25" t="str">
        <f>IF(K2833="","",_xlfn.XLOOKUP(K2833&amp;"_"&amp;Saisie!L2834,'Réponses'!D:D,'Réponses'!C:C,""))</f>
        <v/>
      </c>
      <c r="N2833" s="25" t="str">
        <f>IF(M2833="","",_xlfn.XLOOKUP(M2833,'Réponses'!C:C,'Réponses'!F:F,"ERREUR PROCHAINE QUESTION"))</f>
        <v/>
      </c>
      <c r="O2833" s="25" t="str">
        <f>IF(N2833="","",_xlfn.XLOOKUP(N2833,Questions!$A:$A,Questions!$C:$C,"ERREUR TYPE"))</f>
        <v/>
      </c>
      <c r="P2833" s="25" t="str">
        <f>IF(N2833="","",_xlfn.XLOOKUP(N2833&amp;"_"&amp;Saisie!N2834,'Réponses'!D:D,'Réponses'!C:C,""))</f>
        <v/>
      </c>
      <c r="Q2833" s="25" t="str">
        <f t="shared" si="44"/>
        <v/>
      </c>
    </row>
    <row r="2834" spans="1:17">
      <c r="A2834" s="25" t="str">
        <f>IF(ISBLANK(Saisie!C2835),"",_xlfn.XLOOKUP(Saisie!C2835,Barème!A:A,Barème!F:F,"ERREUR CODE PRODUIT"))</f>
        <v/>
      </c>
      <c r="B2834" s="25" t="str">
        <f>IF(OR(A2834="08",A2834="07",MID(Saisie!C2835,4,4)="0804",MID(Saisie!C2835,4,4)="0907",A2834=""),"",_xlfn.XLOOKUP(A2834,Matériau!A:A,Matériau!C:C,"ERREUR MATERIAU"))</f>
        <v/>
      </c>
      <c r="C2834" s="25" t="str">
        <f>IF(B2834="","",_xlfn.XLOOKUP(B2834,Questions!A:A,Questions!C:C,""))</f>
        <v/>
      </c>
      <c r="D2834" s="25" t="str">
        <f>IF(B2834="","",_xlfn.XLOOKUP(B2834&amp;"_"&amp;Saisie!F2835,'Réponses'!D:D,'Réponses'!C:C,""))</f>
        <v/>
      </c>
      <c r="E2834" s="25" t="str">
        <f>IF(D2834="","",_xlfn.XLOOKUP(D2834,'Réponses'!C:C,'Réponses'!F:F,"ERREUR PROCHAINE QUESTION"))</f>
        <v/>
      </c>
      <c r="F2834" s="25" t="str">
        <f>IF(E2834="","",_xlfn.XLOOKUP(E2834,Questions!$A:$A,Questions!$C:$C,""))</f>
        <v/>
      </c>
      <c r="G2834" s="25" t="str">
        <f>IF(E2834="","",_xlfn.XLOOKUP(E2834&amp;"_"&amp;Saisie!H2835,'Réponses'!D:D,'Réponses'!C:C,""))</f>
        <v/>
      </c>
      <c r="H2834" s="25" t="str">
        <f>IF(G2834="","",_xlfn.XLOOKUP(G2834,'Réponses'!C:C,'Réponses'!F:F,"ERREUR PROCHAINE QUESTION"))</f>
        <v/>
      </c>
      <c r="I2834" s="25" t="str">
        <f>IF(H2834="","",_xlfn.XLOOKUP(H2834,Questions!$A:$A,Questions!$C:$C,"ERREUR TYPE"))</f>
        <v/>
      </c>
      <c r="J2834" s="25" t="str">
        <f>IF(H2834="","",_xlfn.XLOOKUP(H2834&amp;"_"&amp;Saisie!J2835,'Réponses'!D:D,'Réponses'!C:C,""))</f>
        <v/>
      </c>
      <c r="K2834" s="25" t="str">
        <f>IF(J2834="","",_xlfn.XLOOKUP(J2834,'Réponses'!C:C,'Réponses'!F:F,"ERREUR PROCHAINE QUESTION"))</f>
        <v/>
      </c>
      <c r="L2834" s="25" t="str">
        <f>IF(K2834="","",_xlfn.XLOOKUP(K2834,Questions!$A:$A,Questions!$C:$C,""))</f>
        <v/>
      </c>
      <c r="M2834" s="25" t="str">
        <f>IF(K2834="","",_xlfn.XLOOKUP(K2834&amp;"_"&amp;Saisie!L2835,'Réponses'!D:D,'Réponses'!C:C,""))</f>
        <v/>
      </c>
      <c r="N2834" s="25" t="str">
        <f>IF(M2834="","",_xlfn.XLOOKUP(M2834,'Réponses'!C:C,'Réponses'!F:F,"ERREUR PROCHAINE QUESTION"))</f>
        <v/>
      </c>
      <c r="O2834" s="25" t="str">
        <f>IF(N2834="","",_xlfn.XLOOKUP(N2834,Questions!$A:$A,Questions!$C:$C,"ERREUR TYPE"))</f>
        <v/>
      </c>
      <c r="P2834" s="25" t="str">
        <f>IF(N2834="","",_xlfn.XLOOKUP(N2834&amp;"_"&amp;Saisie!N2835,'Réponses'!D:D,'Réponses'!C:C,""))</f>
        <v/>
      </c>
      <c r="Q2834" s="25" t="str">
        <f t="shared" si="44"/>
        <v/>
      </c>
    </row>
    <row r="2835" spans="1:17">
      <c r="A2835" s="25" t="str">
        <f>IF(ISBLANK(Saisie!C2836),"",_xlfn.XLOOKUP(Saisie!C2836,Barème!A:A,Barème!F:F,"ERREUR CODE PRODUIT"))</f>
        <v/>
      </c>
      <c r="B2835" s="25" t="str">
        <f>IF(OR(A2835="08",A2835="07",MID(Saisie!C2836,4,4)="0804",MID(Saisie!C2836,4,4)="0907",A2835=""),"",_xlfn.XLOOKUP(A2835,Matériau!A:A,Matériau!C:C,"ERREUR MATERIAU"))</f>
        <v/>
      </c>
      <c r="C2835" s="25" t="str">
        <f>IF(B2835="","",_xlfn.XLOOKUP(B2835,Questions!A:A,Questions!C:C,""))</f>
        <v/>
      </c>
      <c r="D2835" s="25" t="str">
        <f>IF(B2835="","",_xlfn.XLOOKUP(B2835&amp;"_"&amp;Saisie!F2836,'Réponses'!D:D,'Réponses'!C:C,""))</f>
        <v/>
      </c>
      <c r="E2835" s="25" t="str">
        <f>IF(D2835="","",_xlfn.XLOOKUP(D2835,'Réponses'!C:C,'Réponses'!F:F,"ERREUR PROCHAINE QUESTION"))</f>
        <v/>
      </c>
      <c r="F2835" s="25" t="str">
        <f>IF(E2835="","",_xlfn.XLOOKUP(E2835,Questions!$A:$A,Questions!$C:$C,""))</f>
        <v/>
      </c>
      <c r="G2835" s="25" t="str">
        <f>IF(E2835="","",_xlfn.XLOOKUP(E2835&amp;"_"&amp;Saisie!H2836,'Réponses'!D:D,'Réponses'!C:C,""))</f>
        <v/>
      </c>
      <c r="H2835" s="25" t="str">
        <f>IF(G2835="","",_xlfn.XLOOKUP(G2835,'Réponses'!C:C,'Réponses'!F:F,"ERREUR PROCHAINE QUESTION"))</f>
        <v/>
      </c>
      <c r="I2835" s="25" t="str">
        <f>IF(H2835="","",_xlfn.XLOOKUP(H2835,Questions!$A:$A,Questions!$C:$C,"ERREUR TYPE"))</f>
        <v/>
      </c>
      <c r="J2835" s="25" t="str">
        <f>IF(H2835="","",_xlfn.XLOOKUP(H2835&amp;"_"&amp;Saisie!J2836,'Réponses'!D:D,'Réponses'!C:C,""))</f>
        <v/>
      </c>
      <c r="K2835" s="25" t="str">
        <f>IF(J2835="","",_xlfn.XLOOKUP(J2835,'Réponses'!C:C,'Réponses'!F:F,"ERREUR PROCHAINE QUESTION"))</f>
        <v/>
      </c>
      <c r="L2835" s="25" t="str">
        <f>IF(K2835="","",_xlfn.XLOOKUP(K2835,Questions!$A:$A,Questions!$C:$C,""))</f>
        <v/>
      </c>
      <c r="M2835" s="25" t="str">
        <f>IF(K2835="","",_xlfn.XLOOKUP(K2835&amp;"_"&amp;Saisie!L2836,'Réponses'!D:D,'Réponses'!C:C,""))</f>
        <v/>
      </c>
      <c r="N2835" s="25" t="str">
        <f>IF(M2835="","",_xlfn.XLOOKUP(M2835,'Réponses'!C:C,'Réponses'!F:F,"ERREUR PROCHAINE QUESTION"))</f>
        <v/>
      </c>
      <c r="O2835" s="25" t="str">
        <f>IF(N2835="","",_xlfn.XLOOKUP(N2835,Questions!$A:$A,Questions!$C:$C,"ERREUR TYPE"))</f>
        <v/>
      </c>
      <c r="P2835" s="25" t="str">
        <f>IF(N2835="","",_xlfn.XLOOKUP(N2835&amp;"_"&amp;Saisie!N2836,'Réponses'!D:D,'Réponses'!C:C,""))</f>
        <v/>
      </c>
      <c r="Q2835" s="25" t="str">
        <f t="shared" si="44"/>
        <v/>
      </c>
    </row>
    <row r="2836" spans="1:17">
      <c r="A2836" s="25" t="str">
        <f>IF(ISBLANK(Saisie!C2837),"",_xlfn.XLOOKUP(Saisie!C2837,Barème!A:A,Barème!F:F,"ERREUR CODE PRODUIT"))</f>
        <v/>
      </c>
      <c r="B2836" s="25" t="str">
        <f>IF(OR(A2836="08",A2836="07",MID(Saisie!C2837,4,4)="0804",MID(Saisie!C2837,4,4)="0907",A2836=""),"",_xlfn.XLOOKUP(A2836,Matériau!A:A,Matériau!C:C,"ERREUR MATERIAU"))</f>
        <v/>
      </c>
      <c r="C2836" s="25" t="str">
        <f>IF(B2836="","",_xlfn.XLOOKUP(B2836,Questions!A:A,Questions!C:C,""))</f>
        <v/>
      </c>
      <c r="D2836" s="25" t="str">
        <f>IF(B2836="","",_xlfn.XLOOKUP(B2836&amp;"_"&amp;Saisie!F2837,'Réponses'!D:D,'Réponses'!C:C,""))</f>
        <v/>
      </c>
      <c r="E2836" s="25" t="str">
        <f>IF(D2836="","",_xlfn.XLOOKUP(D2836,'Réponses'!C:C,'Réponses'!F:F,"ERREUR PROCHAINE QUESTION"))</f>
        <v/>
      </c>
      <c r="F2836" s="25" t="str">
        <f>IF(E2836="","",_xlfn.XLOOKUP(E2836,Questions!$A:$A,Questions!$C:$C,""))</f>
        <v/>
      </c>
      <c r="G2836" s="25" t="str">
        <f>IF(E2836="","",_xlfn.XLOOKUP(E2836&amp;"_"&amp;Saisie!H2837,'Réponses'!D:D,'Réponses'!C:C,""))</f>
        <v/>
      </c>
      <c r="H2836" s="25" t="str">
        <f>IF(G2836="","",_xlfn.XLOOKUP(G2836,'Réponses'!C:C,'Réponses'!F:F,"ERREUR PROCHAINE QUESTION"))</f>
        <v/>
      </c>
      <c r="I2836" s="25" t="str">
        <f>IF(H2836="","",_xlfn.XLOOKUP(H2836,Questions!$A:$A,Questions!$C:$C,"ERREUR TYPE"))</f>
        <v/>
      </c>
      <c r="J2836" s="25" t="str">
        <f>IF(H2836="","",_xlfn.XLOOKUP(H2836&amp;"_"&amp;Saisie!J2837,'Réponses'!D:D,'Réponses'!C:C,""))</f>
        <v/>
      </c>
      <c r="K2836" s="25" t="str">
        <f>IF(J2836="","",_xlfn.XLOOKUP(J2836,'Réponses'!C:C,'Réponses'!F:F,"ERREUR PROCHAINE QUESTION"))</f>
        <v/>
      </c>
      <c r="L2836" s="25" t="str">
        <f>IF(K2836="","",_xlfn.XLOOKUP(K2836,Questions!$A:$A,Questions!$C:$C,""))</f>
        <v/>
      </c>
      <c r="M2836" s="25" t="str">
        <f>IF(K2836="","",_xlfn.XLOOKUP(K2836&amp;"_"&amp;Saisie!L2837,'Réponses'!D:D,'Réponses'!C:C,""))</f>
        <v/>
      </c>
      <c r="N2836" s="25" t="str">
        <f>IF(M2836="","",_xlfn.XLOOKUP(M2836,'Réponses'!C:C,'Réponses'!F:F,"ERREUR PROCHAINE QUESTION"))</f>
        <v/>
      </c>
      <c r="O2836" s="25" t="str">
        <f>IF(N2836="","",_xlfn.XLOOKUP(N2836,Questions!$A:$A,Questions!$C:$C,"ERREUR TYPE"))</f>
        <v/>
      </c>
      <c r="P2836" s="25" t="str">
        <f>IF(N2836="","",_xlfn.XLOOKUP(N2836&amp;"_"&amp;Saisie!N2837,'Réponses'!D:D,'Réponses'!C:C,""))</f>
        <v/>
      </c>
      <c r="Q2836" s="25" t="str">
        <f t="shared" si="44"/>
        <v/>
      </c>
    </row>
    <row r="2837" spans="1:17">
      <c r="A2837" s="25" t="str">
        <f>IF(ISBLANK(Saisie!C2838),"",_xlfn.XLOOKUP(Saisie!C2838,Barème!A:A,Barème!F:F,"ERREUR CODE PRODUIT"))</f>
        <v/>
      </c>
      <c r="B2837" s="25" t="str">
        <f>IF(OR(A2837="08",A2837="07",MID(Saisie!C2838,4,4)="0804",MID(Saisie!C2838,4,4)="0907",A2837=""),"",_xlfn.XLOOKUP(A2837,Matériau!A:A,Matériau!C:C,"ERREUR MATERIAU"))</f>
        <v/>
      </c>
      <c r="C2837" s="25" t="str">
        <f>IF(B2837="","",_xlfn.XLOOKUP(B2837,Questions!A:A,Questions!C:C,""))</f>
        <v/>
      </c>
      <c r="D2837" s="25" t="str">
        <f>IF(B2837="","",_xlfn.XLOOKUP(B2837&amp;"_"&amp;Saisie!F2838,'Réponses'!D:D,'Réponses'!C:C,""))</f>
        <v/>
      </c>
      <c r="E2837" s="25" t="str">
        <f>IF(D2837="","",_xlfn.XLOOKUP(D2837,'Réponses'!C:C,'Réponses'!F:F,"ERREUR PROCHAINE QUESTION"))</f>
        <v/>
      </c>
      <c r="F2837" s="25" t="str">
        <f>IF(E2837="","",_xlfn.XLOOKUP(E2837,Questions!$A:$A,Questions!$C:$C,""))</f>
        <v/>
      </c>
      <c r="G2837" s="25" t="str">
        <f>IF(E2837="","",_xlfn.XLOOKUP(E2837&amp;"_"&amp;Saisie!H2838,'Réponses'!D:D,'Réponses'!C:C,""))</f>
        <v/>
      </c>
      <c r="H2837" s="25" t="str">
        <f>IF(G2837="","",_xlfn.XLOOKUP(G2837,'Réponses'!C:C,'Réponses'!F:F,"ERREUR PROCHAINE QUESTION"))</f>
        <v/>
      </c>
      <c r="I2837" s="25" t="str">
        <f>IF(H2837="","",_xlfn.XLOOKUP(H2837,Questions!$A:$A,Questions!$C:$C,"ERREUR TYPE"))</f>
        <v/>
      </c>
      <c r="J2837" s="25" t="str">
        <f>IF(H2837="","",_xlfn.XLOOKUP(H2837&amp;"_"&amp;Saisie!J2838,'Réponses'!D:D,'Réponses'!C:C,""))</f>
        <v/>
      </c>
      <c r="K2837" s="25" t="str">
        <f>IF(J2837="","",_xlfn.XLOOKUP(J2837,'Réponses'!C:C,'Réponses'!F:F,"ERREUR PROCHAINE QUESTION"))</f>
        <v/>
      </c>
      <c r="L2837" s="25" t="str">
        <f>IF(K2837="","",_xlfn.XLOOKUP(K2837,Questions!$A:$A,Questions!$C:$C,""))</f>
        <v/>
      </c>
      <c r="M2837" s="25" t="str">
        <f>IF(K2837="","",_xlfn.XLOOKUP(K2837&amp;"_"&amp;Saisie!L2838,'Réponses'!D:D,'Réponses'!C:C,""))</f>
        <v/>
      </c>
      <c r="N2837" s="25" t="str">
        <f>IF(M2837="","",_xlfn.XLOOKUP(M2837,'Réponses'!C:C,'Réponses'!F:F,"ERREUR PROCHAINE QUESTION"))</f>
        <v/>
      </c>
      <c r="O2837" s="25" t="str">
        <f>IF(N2837="","",_xlfn.XLOOKUP(N2837,Questions!$A:$A,Questions!$C:$C,"ERREUR TYPE"))</f>
        <v/>
      </c>
      <c r="P2837" s="25" t="str">
        <f>IF(N2837="","",_xlfn.XLOOKUP(N2837&amp;"_"&amp;Saisie!N2838,'Réponses'!D:D,'Réponses'!C:C,""))</f>
        <v/>
      </c>
      <c r="Q2837" s="25" t="str">
        <f t="shared" si="44"/>
        <v/>
      </c>
    </row>
    <row r="2838" spans="1:17">
      <c r="A2838" s="25" t="str">
        <f>IF(ISBLANK(Saisie!C2839),"",_xlfn.XLOOKUP(Saisie!C2839,Barème!A:A,Barème!F:F,"ERREUR CODE PRODUIT"))</f>
        <v/>
      </c>
      <c r="B2838" s="25" t="str">
        <f>IF(OR(A2838="08",A2838="07",MID(Saisie!C2839,4,4)="0804",MID(Saisie!C2839,4,4)="0907",A2838=""),"",_xlfn.XLOOKUP(A2838,Matériau!A:A,Matériau!C:C,"ERREUR MATERIAU"))</f>
        <v/>
      </c>
      <c r="C2838" s="25" t="str">
        <f>IF(B2838="","",_xlfn.XLOOKUP(B2838,Questions!A:A,Questions!C:C,""))</f>
        <v/>
      </c>
      <c r="D2838" s="25" t="str">
        <f>IF(B2838="","",_xlfn.XLOOKUP(B2838&amp;"_"&amp;Saisie!F2839,'Réponses'!D:D,'Réponses'!C:C,""))</f>
        <v/>
      </c>
      <c r="E2838" s="25" t="str">
        <f>IF(D2838="","",_xlfn.XLOOKUP(D2838,'Réponses'!C:C,'Réponses'!F:F,"ERREUR PROCHAINE QUESTION"))</f>
        <v/>
      </c>
      <c r="F2838" s="25" t="str">
        <f>IF(E2838="","",_xlfn.XLOOKUP(E2838,Questions!$A:$A,Questions!$C:$C,""))</f>
        <v/>
      </c>
      <c r="G2838" s="25" t="str">
        <f>IF(E2838="","",_xlfn.XLOOKUP(E2838&amp;"_"&amp;Saisie!H2839,'Réponses'!D:D,'Réponses'!C:C,""))</f>
        <v/>
      </c>
      <c r="H2838" s="25" t="str">
        <f>IF(G2838="","",_xlfn.XLOOKUP(G2838,'Réponses'!C:C,'Réponses'!F:F,"ERREUR PROCHAINE QUESTION"))</f>
        <v/>
      </c>
      <c r="I2838" s="25" t="str">
        <f>IF(H2838="","",_xlfn.XLOOKUP(H2838,Questions!$A:$A,Questions!$C:$C,"ERREUR TYPE"))</f>
        <v/>
      </c>
      <c r="J2838" s="25" t="str">
        <f>IF(H2838="","",_xlfn.XLOOKUP(H2838&amp;"_"&amp;Saisie!J2839,'Réponses'!D:D,'Réponses'!C:C,""))</f>
        <v/>
      </c>
      <c r="K2838" s="25" t="str">
        <f>IF(J2838="","",_xlfn.XLOOKUP(J2838,'Réponses'!C:C,'Réponses'!F:F,"ERREUR PROCHAINE QUESTION"))</f>
        <v/>
      </c>
      <c r="L2838" s="25" t="str">
        <f>IF(K2838="","",_xlfn.XLOOKUP(K2838,Questions!$A:$A,Questions!$C:$C,""))</f>
        <v/>
      </c>
      <c r="M2838" s="25" t="str">
        <f>IF(K2838="","",_xlfn.XLOOKUP(K2838&amp;"_"&amp;Saisie!L2839,'Réponses'!D:D,'Réponses'!C:C,""))</f>
        <v/>
      </c>
      <c r="N2838" s="25" t="str">
        <f>IF(M2838="","",_xlfn.XLOOKUP(M2838,'Réponses'!C:C,'Réponses'!F:F,"ERREUR PROCHAINE QUESTION"))</f>
        <v/>
      </c>
      <c r="O2838" s="25" t="str">
        <f>IF(N2838="","",_xlfn.XLOOKUP(N2838,Questions!$A:$A,Questions!$C:$C,"ERREUR TYPE"))</f>
        <v/>
      </c>
      <c r="P2838" s="25" t="str">
        <f>IF(N2838="","",_xlfn.XLOOKUP(N2838&amp;"_"&amp;Saisie!N2839,'Réponses'!D:D,'Réponses'!C:C,""))</f>
        <v/>
      </c>
      <c r="Q2838" s="25" t="str">
        <f t="shared" si="44"/>
        <v/>
      </c>
    </row>
    <row r="2839" spans="1:17">
      <c r="A2839" s="25" t="str">
        <f>IF(ISBLANK(Saisie!C2840),"",_xlfn.XLOOKUP(Saisie!C2840,Barème!A:A,Barème!F:F,"ERREUR CODE PRODUIT"))</f>
        <v/>
      </c>
      <c r="B2839" s="25" t="str">
        <f>IF(OR(A2839="08",A2839="07",MID(Saisie!C2840,4,4)="0804",MID(Saisie!C2840,4,4)="0907",A2839=""),"",_xlfn.XLOOKUP(A2839,Matériau!A:A,Matériau!C:C,"ERREUR MATERIAU"))</f>
        <v/>
      </c>
      <c r="C2839" s="25" t="str">
        <f>IF(B2839="","",_xlfn.XLOOKUP(B2839,Questions!A:A,Questions!C:C,""))</f>
        <v/>
      </c>
      <c r="D2839" s="25" t="str">
        <f>IF(B2839="","",_xlfn.XLOOKUP(B2839&amp;"_"&amp;Saisie!F2840,'Réponses'!D:D,'Réponses'!C:C,""))</f>
        <v/>
      </c>
      <c r="E2839" s="25" t="str">
        <f>IF(D2839="","",_xlfn.XLOOKUP(D2839,'Réponses'!C:C,'Réponses'!F:F,"ERREUR PROCHAINE QUESTION"))</f>
        <v/>
      </c>
      <c r="F2839" s="25" t="str">
        <f>IF(E2839="","",_xlfn.XLOOKUP(E2839,Questions!$A:$A,Questions!$C:$C,""))</f>
        <v/>
      </c>
      <c r="G2839" s="25" t="str">
        <f>IF(E2839="","",_xlfn.XLOOKUP(E2839&amp;"_"&amp;Saisie!H2840,'Réponses'!D:D,'Réponses'!C:C,""))</f>
        <v/>
      </c>
      <c r="H2839" s="25" t="str">
        <f>IF(G2839="","",_xlfn.XLOOKUP(G2839,'Réponses'!C:C,'Réponses'!F:F,"ERREUR PROCHAINE QUESTION"))</f>
        <v/>
      </c>
      <c r="I2839" s="25" t="str">
        <f>IF(H2839="","",_xlfn.XLOOKUP(H2839,Questions!$A:$A,Questions!$C:$C,"ERREUR TYPE"))</f>
        <v/>
      </c>
      <c r="J2839" s="25" t="str">
        <f>IF(H2839="","",_xlfn.XLOOKUP(H2839&amp;"_"&amp;Saisie!J2840,'Réponses'!D:D,'Réponses'!C:C,""))</f>
        <v/>
      </c>
      <c r="K2839" s="25" t="str">
        <f>IF(J2839="","",_xlfn.XLOOKUP(J2839,'Réponses'!C:C,'Réponses'!F:F,"ERREUR PROCHAINE QUESTION"))</f>
        <v/>
      </c>
      <c r="L2839" s="25" t="str">
        <f>IF(K2839="","",_xlfn.XLOOKUP(K2839,Questions!$A:$A,Questions!$C:$C,""))</f>
        <v/>
      </c>
      <c r="M2839" s="25" t="str">
        <f>IF(K2839="","",_xlfn.XLOOKUP(K2839&amp;"_"&amp;Saisie!L2840,'Réponses'!D:D,'Réponses'!C:C,""))</f>
        <v/>
      </c>
      <c r="N2839" s="25" t="str">
        <f>IF(M2839="","",_xlfn.XLOOKUP(M2839,'Réponses'!C:C,'Réponses'!F:F,"ERREUR PROCHAINE QUESTION"))</f>
        <v/>
      </c>
      <c r="O2839" s="25" t="str">
        <f>IF(N2839="","",_xlfn.XLOOKUP(N2839,Questions!$A:$A,Questions!$C:$C,"ERREUR TYPE"))</f>
        <v/>
      </c>
      <c r="P2839" s="25" t="str">
        <f>IF(N2839="","",_xlfn.XLOOKUP(N2839&amp;"_"&amp;Saisie!N2840,'Réponses'!D:D,'Réponses'!C:C,""))</f>
        <v/>
      </c>
      <c r="Q2839" s="25" t="str">
        <f t="shared" si="44"/>
        <v/>
      </c>
    </row>
    <row r="2840" spans="1:17">
      <c r="A2840" s="25" t="str">
        <f>IF(ISBLANK(Saisie!C2841),"",_xlfn.XLOOKUP(Saisie!C2841,Barème!A:A,Barème!F:F,"ERREUR CODE PRODUIT"))</f>
        <v/>
      </c>
      <c r="B2840" s="25" t="str">
        <f>IF(OR(A2840="08",A2840="07",MID(Saisie!C2841,4,4)="0804",MID(Saisie!C2841,4,4)="0907",A2840=""),"",_xlfn.XLOOKUP(A2840,Matériau!A:A,Matériau!C:C,"ERREUR MATERIAU"))</f>
        <v/>
      </c>
      <c r="C2840" s="25" t="str">
        <f>IF(B2840="","",_xlfn.XLOOKUP(B2840,Questions!A:A,Questions!C:C,""))</f>
        <v/>
      </c>
      <c r="D2840" s="25" t="str">
        <f>IF(B2840="","",_xlfn.XLOOKUP(B2840&amp;"_"&amp;Saisie!F2841,'Réponses'!D:D,'Réponses'!C:C,""))</f>
        <v/>
      </c>
      <c r="E2840" s="25" t="str">
        <f>IF(D2840="","",_xlfn.XLOOKUP(D2840,'Réponses'!C:C,'Réponses'!F:F,"ERREUR PROCHAINE QUESTION"))</f>
        <v/>
      </c>
      <c r="F2840" s="25" t="str">
        <f>IF(E2840="","",_xlfn.XLOOKUP(E2840,Questions!$A:$A,Questions!$C:$C,""))</f>
        <v/>
      </c>
      <c r="G2840" s="25" t="str">
        <f>IF(E2840="","",_xlfn.XLOOKUP(E2840&amp;"_"&amp;Saisie!H2841,'Réponses'!D:D,'Réponses'!C:C,""))</f>
        <v/>
      </c>
      <c r="H2840" s="25" t="str">
        <f>IF(G2840="","",_xlfn.XLOOKUP(G2840,'Réponses'!C:C,'Réponses'!F:F,"ERREUR PROCHAINE QUESTION"))</f>
        <v/>
      </c>
      <c r="I2840" s="25" t="str">
        <f>IF(H2840="","",_xlfn.XLOOKUP(H2840,Questions!$A:$A,Questions!$C:$C,"ERREUR TYPE"))</f>
        <v/>
      </c>
      <c r="J2840" s="25" t="str">
        <f>IF(H2840="","",_xlfn.XLOOKUP(H2840&amp;"_"&amp;Saisie!J2841,'Réponses'!D:D,'Réponses'!C:C,""))</f>
        <v/>
      </c>
      <c r="K2840" s="25" t="str">
        <f>IF(J2840="","",_xlfn.XLOOKUP(J2840,'Réponses'!C:C,'Réponses'!F:F,"ERREUR PROCHAINE QUESTION"))</f>
        <v/>
      </c>
      <c r="L2840" s="25" t="str">
        <f>IF(K2840="","",_xlfn.XLOOKUP(K2840,Questions!$A:$A,Questions!$C:$C,""))</f>
        <v/>
      </c>
      <c r="M2840" s="25" t="str">
        <f>IF(K2840="","",_xlfn.XLOOKUP(K2840&amp;"_"&amp;Saisie!L2841,'Réponses'!D:D,'Réponses'!C:C,""))</f>
        <v/>
      </c>
      <c r="N2840" s="25" t="str">
        <f>IF(M2840="","",_xlfn.XLOOKUP(M2840,'Réponses'!C:C,'Réponses'!F:F,"ERREUR PROCHAINE QUESTION"))</f>
        <v/>
      </c>
      <c r="O2840" s="25" t="str">
        <f>IF(N2840="","",_xlfn.XLOOKUP(N2840,Questions!$A:$A,Questions!$C:$C,"ERREUR TYPE"))</f>
        <v/>
      </c>
      <c r="P2840" s="25" t="str">
        <f>IF(N2840="","",_xlfn.XLOOKUP(N2840&amp;"_"&amp;Saisie!N2841,'Réponses'!D:D,'Réponses'!C:C,""))</f>
        <v/>
      </c>
      <c r="Q2840" s="25" t="str">
        <f t="shared" si="44"/>
        <v/>
      </c>
    </row>
    <row r="2841" spans="1:17">
      <c r="A2841" s="25" t="str">
        <f>IF(ISBLANK(Saisie!C2842),"",_xlfn.XLOOKUP(Saisie!C2842,Barème!A:A,Barème!F:F,"ERREUR CODE PRODUIT"))</f>
        <v/>
      </c>
      <c r="B2841" s="25" t="str">
        <f>IF(OR(A2841="08",A2841="07",MID(Saisie!C2842,4,4)="0804",MID(Saisie!C2842,4,4)="0907",A2841=""),"",_xlfn.XLOOKUP(A2841,Matériau!A:A,Matériau!C:C,"ERREUR MATERIAU"))</f>
        <v/>
      </c>
      <c r="C2841" s="25" t="str">
        <f>IF(B2841="","",_xlfn.XLOOKUP(B2841,Questions!A:A,Questions!C:C,""))</f>
        <v/>
      </c>
      <c r="D2841" s="25" t="str">
        <f>IF(B2841="","",_xlfn.XLOOKUP(B2841&amp;"_"&amp;Saisie!F2842,'Réponses'!D:D,'Réponses'!C:C,""))</f>
        <v/>
      </c>
      <c r="E2841" s="25" t="str">
        <f>IF(D2841="","",_xlfn.XLOOKUP(D2841,'Réponses'!C:C,'Réponses'!F:F,"ERREUR PROCHAINE QUESTION"))</f>
        <v/>
      </c>
      <c r="F2841" s="25" t="str">
        <f>IF(E2841="","",_xlfn.XLOOKUP(E2841,Questions!$A:$A,Questions!$C:$C,""))</f>
        <v/>
      </c>
      <c r="G2841" s="25" t="str">
        <f>IF(E2841="","",_xlfn.XLOOKUP(E2841&amp;"_"&amp;Saisie!H2842,'Réponses'!D:D,'Réponses'!C:C,""))</f>
        <v/>
      </c>
      <c r="H2841" s="25" t="str">
        <f>IF(G2841="","",_xlfn.XLOOKUP(G2841,'Réponses'!C:C,'Réponses'!F:F,"ERREUR PROCHAINE QUESTION"))</f>
        <v/>
      </c>
      <c r="I2841" s="25" t="str">
        <f>IF(H2841="","",_xlfn.XLOOKUP(H2841,Questions!$A:$A,Questions!$C:$C,"ERREUR TYPE"))</f>
        <v/>
      </c>
      <c r="J2841" s="25" t="str">
        <f>IF(H2841="","",_xlfn.XLOOKUP(H2841&amp;"_"&amp;Saisie!J2842,'Réponses'!D:D,'Réponses'!C:C,""))</f>
        <v/>
      </c>
      <c r="K2841" s="25" t="str">
        <f>IF(J2841="","",_xlfn.XLOOKUP(J2841,'Réponses'!C:C,'Réponses'!F:F,"ERREUR PROCHAINE QUESTION"))</f>
        <v/>
      </c>
      <c r="L2841" s="25" t="str">
        <f>IF(K2841="","",_xlfn.XLOOKUP(K2841,Questions!$A:$A,Questions!$C:$C,""))</f>
        <v/>
      </c>
      <c r="M2841" s="25" t="str">
        <f>IF(K2841="","",_xlfn.XLOOKUP(K2841&amp;"_"&amp;Saisie!L2842,'Réponses'!D:D,'Réponses'!C:C,""))</f>
        <v/>
      </c>
      <c r="N2841" s="25" t="str">
        <f>IF(M2841="","",_xlfn.XLOOKUP(M2841,'Réponses'!C:C,'Réponses'!F:F,"ERREUR PROCHAINE QUESTION"))</f>
        <v/>
      </c>
      <c r="O2841" s="25" t="str">
        <f>IF(N2841="","",_xlfn.XLOOKUP(N2841,Questions!$A:$A,Questions!$C:$C,"ERREUR TYPE"))</f>
        <v/>
      </c>
      <c r="P2841" s="25" t="str">
        <f>IF(N2841="","",_xlfn.XLOOKUP(N2841&amp;"_"&amp;Saisie!N2842,'Réponses'!D:D,'Réponses'!C:C,""))</f>
        <v/>
      </c>
      <c r="Q2841" s="25" t="str">
        <f t="shared" si="44"/>
        <v/>
      </c>
    </row>
    <row r="2842" spans="1:17">
      <c r="A2842" s="25" t="str">
        <f>IF(ISBLANK(Saisie!C2843),"",_xlfn.XLOOKUP(Saisie!C2843,Barème!A:A,Barème!F:F,"ERREUR CODE PRODUIT"))</f>
        <v/>
      </c>
      <c r="B2842" s="25" t="str">
        <f>IF(OR(A2842="08",A2842="07",MID(Saisie!C2843,4,4)="0804",MID(Saisie!C2843,4,4)="0907",A2842=""),"",_xlfn.XLOOKUP(A2842,Matériau!A:A,Matériau!C:C,"ERREUR MATERIAU"))</f>
        <v/>
      </c>
      <c r="C2842" s="25" t="str">
        <f>IF(B2842="","",_xlfn.XLOOKUP(B2842,Questions!A:A,Questions!C:C,""))</f>
        <v/>
      </c>
      <c r="D2842" s="25" t="str">
        <f>IF(B2842="","",_xlfn.XLOOKUP(B2842&amp;"_"&amp;Saisie!F2843,'Réponses'!D:D,'Réponses'!C:C,""))</f>
        <v/>
      </c>
      <c r="E2842" s="25" t="str">
        <f>IF(D2842="","",_xlfn.XLOOKUP(D2842,'Réponses'!C:C,'Réponses'!F:F,"ERREUR PROCHAINE QUESTION"))</f>
        <v/>
      </c>
      <c r="F2842" s="25" t="str">
        <f>IF(E2842="","",_xlfn.XLOOKUP(E2842,Questions!$A:$A,Questions!$C:$C,""))</f>
        <v/>
      </c>
      <c r="G2842" s="25" t="str">
        <f>IF(E2842="","",_xlfn.XLOOKUP(E2842&amp;"_"&amp;Saisie!H2843,'Réponses'!D:D,'Réponses'!C:C,""))</f>
        <v/>
      </c>
      <c r="H2842" s="25" t="str">
        <f>IF(G2842="","",_xlfn.XLOOKUP(G2842,'Réponses'!C:C,'Réponses'!F:F,"ERREUR PROCHAINE QUESTION"))</f>
        <v/>
      </c>
      <c r="I2842" s="25" t="str">
        <f>IF(H2842="","",_xlfn.XLOOKUP(H2842,Questions!$A:$A,Questions!$C:$C,"ERREUR TYPE"))</f>
        <v/>
      </c>
      <c r="J2842" s="25" t="str">
        <f>IF(H2842="","",_xlfn.XLOOKUP(H2842&amp;"_"&amp;Saisie!J2843,'Réponses'!D:D,'Réponses'!C:C,""))</f>
        <v/>
      </c>
      <c r="K2842" s="25" t="str">
        <f>IF(J2842="","",_xlfn.XLOOKUP(J2842,'Réponses'!C:C,'Réponses'!F:F,"ERREUR PROCHAINE QUESTION"))</f>
        <v/>
      </c>
      <c r="L2842" s="25" t="str">
        <f>IF(K2842="","",_xlfn.XLOOKUP(K2842,Questions!$A:$A,Questions!$C:$C,""))</f>
        <v/>
      </c>
      <c r="M2842" s="25" t="str">
        <f>IF(K2842="","",_xlfn.XLOOKUP(K2842&amp;"_"&amp;Saisie!L2843,'Réponses'!D:D,'Réponses'!C:C,""))</f>
        <v/>
      </c>
      <c r="N2842" s="25" t="str">
        <f>IF(M2842="","",_xlfn.XLOOKUP(M2842,'Réponses'!C:C,'Réponses'!F:F,"ERREUR PROCHAINE QUESTION"))</f>
        <v/>
      </c>
      <c r="O2842" s="25" t="str">
        <f>IF(N2842="","",_xlfn.XLOOKUP(N2842,Questions!$A:$A,Questions!$C:$C,"ERREUR TYPE"))</f>
        <v/>
      </c>
      <c r="P2842" s="25" t="str">
        <f>IF(N2842="","",_xlfn.XLOOKUP(N2842&amp;"_"&amp;Saisie!N2843,'Réponses'!D:D,'Réponses'!C:C,""))</f>
        <v/>
      </c>
      <c r="Q2842" s="25" t="str">
        <f t="shared" si="44"/>
        <v/>
      </c>
    </row>
    <row r="2843" spans="1:17">
      <c r="A2843" s="25" t="str">
        <f>IF(ISBLANK(Saisie!C2844),"",_xlfn.XLOOKUP(Saisie!C2844,Barème!A:A,Barème!F:F,"ERREUR CODE PRODUIT"))</f>
        <v/>
      </c>
      <c r="B2843" s="25" t="str">
        <f>IF(OR(A2843="08",A2843="07",MID(Saisie!C2844,4,4)="0804",MID(Saisie!C2844,4,4)="0907",A2843=""),"",_xlfn.XLOOKUP(A2843,Matériau!A:A,Matériau!C:C,"ERREUR MATERIAU"))</f>
        <v/>
      </c>
      <c r="C2843" s="25" t="str">
        <f>IF(B2843="","",_xlfn.XLOOKUP(B2843,Questions!A:A,Questions!C:C,""))</f>
        <v/>
      </c>
      <c r="D2843" s="25" t="str">
        <f>IF(B2843="","",_xlfn.XLOOKUP(B2843&amp;"_"&amp;Saisie!F2844,'Réponses'!D:D,'Réponses'!C:C,""))</f>
        <v/>
      </c>
      <c r="E2843" s="25" t="str">
        <f>IF(D2843="","",_xlfn.XLOOKUP(D2843,'Réponses'!C:C,'Réponses'!F:F,"ERREUR PROCHAINE QUESTION"))</f>
        <v/>
      </c>
      <c r="F2843" s="25" t="str">
        <f>IF(E2843="","",_xlfn.XLOOKUP(E2843,Questions!$A:$A,Questions!$C:$C,""))</f>
        <v/>
      </c>
      <c r="G2843" s="25" t="str">
        <f>IF(E2843="","",_xlfn.XLOOKUP(E2843&amp;"_"&amp;Saisie!H2844,'Réponses'!D:D,'Réponses'!C:C,""))</f>
        <v/>
      </c>
      <c r="H2843" s="25" t="str">
        <f>IF(G2843="","",_xlfn.XLOOKUP(G2843,'Réponses'!C:C,'Réponses'!F:F,"ERREUR PROCHAINE QUESTION"))</f>
        <v/>
      </c>
      <c r="I2843" s="25" t="str">
        <f>IF(H2843="","",_xlfn.XLOOKUP(H2843,Questions!$A:$A,Questions!$C:$C,"ERREUR TYPE"))</f>
        <v/>
      </c>
      <c r="J2843" s="25" t="str">
        <f>IF(H2843="","",_xlfn.XLOOKUP(H2843&amp;"_"&amp;Saisie!J2844,'Réponses'!D:D,'Réponses'!C:C,""))</f>
        <v/>
      </c>
      <c r="K2843" s="25" t="str">
        <f>IF(J2843="","",_xlfn.XLOOKUP(J2843,'Réponses'!C:C,'Réponses'!F:F,"ERREUR PROCHAINE QUESTION"))</f>
        <v/>
      </c>
      <c r="L2843" s="25" t="str">
        <f>IF(K2843="","",_xlfn.XLOOKUP(K2843,Questions!$A:$A,Questions!$C:$C,""))</f>
        <v/>
      </c>
      <c r="M2843" s="25" t="str">
        <f>IF(K2843="","",_xlfn.XLOOKUP(K2843&amp;"_"&amp;Saisie!L2844,'Réponses'!D:D,'Réponses'!C:C,""))</f>
        <v/>
      </c>
      <c r="N2843" s="25" t="str">
        <f>IF(M2843="","",_xlfn.XLOOKUP(M2843,'Réponses'!C:C,'Réponses'!F:F,"ERREUR PROCHAINE QUESTION"))</f>
        <v/>
      </c>
      <c r="O2843" s="25" t="str">
        <f>IF(N2843="","",_xlfn.XLOOKUP(N2843,Questions!$A:$A,Questions!$C:$C,"ERREUR TYPE"))</f>
        <v/>
      </c>
      <c r="P2843" s="25" t="str">
        <f>IF(N2843="","",_xlfn.XLOOKUP(N2843&amp;"_"&amp;Saisie!N2844,'Réponses'!D:D,'Réponses'!C:C,""))</f>
        <v/>
      </c>
      <c r="Q2843" s="25" t="str">
        <f t="shared" si="44"/>
        <v/>
      </c>
    </row>
    <row r="2844" spans="1:17">
      <c r="A2844" s="25" t="str">
        <f>IF(ISBLANK(Saisie!C2845),"",_xlfn.XLOOKUP(Saisie!C2845,Barème!A:A,Barème!F:F,"ERREUR CODE PRODUIT"))</f>
        <v/>
      </c>
      <c r="B2844" s="25" t="str">
        <f>IF(OR(A2844="08",A2844="07",MID(Saisie!C2845,4,4)="0804",MID(Saisie!C2845,4,4)="0907",A2844=""),"",_xlfn.XLOOKUP(A2844,Matériau!A:A,Matériau!C:C,"ERREUR MATERIAU"))</f>
        <v/>
      </c>
      <c r="C2844" s="25" t="str">
        <f>IF(B2844="","",_xlfn.XLOOKUP(B2844,Questions!A:A,Questions!C:C,""))</f>
        <v/>
      </c>
      <c r="D2844" s="25" t="str">
        <f>IF(B2844="","",_xlfn.XLOOKUP(B2844&amp;"_"&amp;Saisie!F2845,'Réponses'!D:D,'Réponses'!C:C,""))</f>
        <v/>
      </c>
      <c r="E2844" s="25" t="str">
        <f>IF(D2844="","",_xlfn.XLOOKUP(D2844,'Réponses'!C:C,'Réponses'!F:F,"ERREUR PROCHAINE QUESTION"))</f>
        <v/>
      </c>
      <c r="F2844" s="25" t="str">
        <f>IF(E2844="","",_xlfn.XLOOKUP(E2844,Questions!$A:$A,Questions!$C:$C,""))</f>
        <v/>
      </c>
      <c r="G2844" s="25" t="str">
        <f>IF(E2844="","",_xlfn.XLOOKUP(E2844&amp;"_"&amp;Saisie!H2845,'Réponses'!D:D,'Réponses'!C:C,""))</f>
        <v/>
      </c>
      <c r="H2844" s="25" t="str">
        <f>IF(G2844="","",_xlfn.XLOOKUP(G2844,'Réponses'!C:C,'Réponses'!F:F,"ERREUR PROCHAINE QUESTION"))</f>
        <v/>
      </c>
      <c r="I2844" s="25" t="str">
        <f>IF(H2844="","",_xlfn.XLOOKUP(H2844,Questions!$A:$A,Questions!$C:$C,"ERREUR TYPE"))</f>
        <v/>
      </c>
      <c r="J2844" s="25" t="str">
        <f>IF(H2844="","",_xlfn.XLOOKUP(H2844&amp;"_"&amp;Saisie!J2845,'Réponses'!D:D,'Réponses'!C:C,""))</f>
        <v/>
      </c>
      <c r="K2844" s="25" t="str">
        <f>IF(J2844="","",_xlfn.XLOOKUP(J2844,'Réponses'!C:C,'Réponses'!F:F,"ERREUR PROCHAINE QUESTION"))</f>
        <v/>
      </c>
      <c r="L2844" s="25" t="str">
        <f>IF(K2844="","",_xlfn.XLOOKUP(K2844,Questions!$A:$A,Questions!$C:$C,""))</f>
        <v/>
      </c>
      <c r="M2844" s="25" t="str">
        <f>IF(K2844="","",_xlfn.XLOOKUP(K2844&amp;"_"&amp;Saisie!L2845,'Réponses'!D:D,'Réponses'!C:C,""))</f>
        <v/>
      </c>
      <c r="N2844" s="25" t="str">
        <f>IF(M2844="","",_xlfn.XLOOKUP(M2844,'Réponses'!C:C,'Réponses'!F:F,"ERREUR PROCHAINE QUESTION"))</f>
        <v/>
      </c>
      <c r="O2844" s="25" t="str">
        <f>IF(N2844="","",_xlfn.XLOOKUP(N2844,Questions!$A:$A,Questions!$C:$C,"ERREUR TYPE"))</f>
        <v/>
      </c>
      <c r="P2844" s="25" t="str">
        <f>IF(N2844="","",_xlfn.XLOOKUP(N2844&amp;"_"&amp;Saisie!N2845,'Réponses'!D:D,'Réponses'!C:C,""))</f>
        <v/>
      </c>
      <c r="Q2844" s="25" t="str">
        <f t="shared" si="44"/>
        <v/>
      </c>
    </row>
    <row r="2845" spans="1:17">
      <c r="A2845" s="25" t="str">
        <f>IF(ISBLANK(Saisie!C2846),"",_xlfn.XLOOKUP(Saisie!C2846,Barème!A:A,Barème!F:F,"ERREUR CODE PRODUIT"))</f>
        <v/>
      </c>
      <c r="B2845" s="25" t="str">
        <f>IF(OR(A2845="08",A2845="07",MID(Saisie!C2846,4,4)="0804",MID(Saisie!C2846,4,4)="0907",A2845=""),"",_xlfn.XLOOKUP(A2845,Matériau!A:A,Matériau!C:C,"ERREUR MATERIAU"))</f>
        <v/>
      </c>
      <c r="C2845" s="25" t="str">
        <f>IF(B2845="","",_xlfn.XLOOKUP(B2845,Questions!A:A,Questions!C:C,""))</f>
        <v/>
      </c>
      <c r="D2845" s="25" t="str">
        <f>IF(B2845="","",_xlfn.XLOOKUP(B2845&amp;"_"&amp;Saisie!F2846,'Réponses'!D:D,'Réponses'!C:C,""))</f>
        <v/>
      </c>
      <c r="E2845" s="25" t="str">
        <f>IF(D2845="","",_xlfn.XLOOKUP(D2845,'Réponses'!C:C,'Réponses'!F:F,"ERREUR PROCHAINE QUESTION"))</f>
        <v/>
      </c>
      <c r="F2845" s="25" t="str">
        <f>IF(E2845="","",_xlfn.XLOOKUP(E2845,Questions!$A:$A,Questions!$C:$C,""))</f>
        <v/>
      </c>
      <c r="G2845" s="25" t="str">
        <f>IF(E2845="","",_xlfn.XLOOKUP(E2845&amp;"_"&amp;Saisie!H2846,'Réponses'!D:D,'Réponses'!C:C,""))</f>
        <v/>
      </c>
      <c r="H2845" s="25" t="str">
        <f>IF(G2845="","",_xlfn.XLOOKUP(G2845,'Réponses'!C:C,'Réponses'!F:F,"ERREUR PROCHAINE QUESTION"))</f>
        <v/>
      </c>
      <c r="I2845" s="25" t="str">
        <f>IF(H2845="","",_xlfn.XLOOKUP(H2845,Questions!$A:$A,Questions!$C:$C,"ERREUR TYPE"))</f>
        <v/>
      </c>
      <c r="J2845" s="25" t="str">
        <f>IF(H2845="","",_xlfn.XLOOKUP(H2845&amp;"_"&amp;Saisie!J2846,'Réponses'!D:D,'Réponses'!C:C,""))</f>
        <v/>
      </c>
      <c r="K2845" s="25" t="str">
        <f>IF(J2845="","",_xlfn.XLOOKUP(J2845,'Réponses'!C:C,'Réponses'!F:F,"ERREUR PROCHAINE QUESTION"))</f>
        <v/>
      </c>
      <c r="L2845" s="25" t="str">
        <f>IF(K2845="","",_xlfn.XLOOKUP(K2845,Questions!$A:$A,Questions!$C:$C,""))</f>
        <v/>
      </c>
      <c r="M2845" s="25" t="str">
        <f>IF(K2845="","",_xlfn.XLOOKUP(K2845&amp;"_"&amp;Saisie!L2846,'Réponses'!D:D,'Réponses'!C:C,""))</f>
        <v/>
      </c>
      <c r="N2845" s="25" t="str">
        <f>IF(M2845="","",_xlfn.XLOOKUP(M2845,'Réponses'!C:C,'Réponses'!F:F,"ERREUR PROCHAINE QUESTION"))</f>
        <v/>
      </c>
      <c r="O2845" s="25" t="str">
        <f>IF(N2845="","",_xlfn.XLOOKUP(N2845,Questions!$A:$A,Questions!$C:$C,"ERREUR TYPE"))</f>
        <v/>
      </c>
      <c r="P2845" s="25" t="str">
        <f>IF(N2845="","",_xlfn.XLOOKUP(N2845&amp;"_"&amp;Saisie!N2846,'Réponses'!D:D,'Réponses'!C:C,""))</f>
        <v/>
      </c>
      <c r="Q2845" s="25" t="str">
        <f t="shared" si="44"/>
        <v/>
      </c>
    </row>
    <row r="2846" spans="1:17">
      <c r="A2846" s="25" t="str">
        <f>IF(ISBLANK(Saisie!C2847),"",_xlfn.XLOOKUP(Saisie!C2847,Barème!A:A,Barème!F:F,"ERREUR CODE PRODUIT"))</f>
        <v/>
      </c>
      <c r="B2846" s="25" t="str">
        <f>IF(OR(A2846="08",A2846="07",MID(Saisie!C2847,4,4)="0804",MID(Saisie!C2847,4,4)="0907",A2846=""),"",_xlfn.XLOOKUP(A2846,Matériau!A:A,Matériau!C:C,"ERREUR MATERIAU"))</f>
        <v/>
      </c>
      <c r="C2846" s="25" t="str">
        <f>IF(B2846="","",_xlfn.XLOOKUP(B2846,Questions!A:A,Questions!C:C,""))</f>
        <v/>
      </c>
      <c r="D2846" s="25" t="str">
        <f>IF(B2846="","",_xlfn.XLOOKUP(B2846&amp;"_"&amp;Saisie!F2847,'Réponses'!D:D,'Réponses'!C:C,""))</f>
        <v/>
      </c>
      <c r="E2846" s="25" t="str">
        <f>IF(D2846="","",_xlfn.XLOOKUP(D2846,'Réponses'!C:C,'Réponses'!F:F,"ERREUR PROCHAINE QUESTION"))</f>
        <v/>
      </c>
      <c r="F2846" s="25" t="str">
        <f>IF(E2846="","",_xlfn.XLOOKUP(E2846,Questions!$A:$A,Questions!$C:$C,""))</f>
        <v/>
      </c>
      <c r="G2846" s="25" t="str">
        <f>IF(E2846="","",_xlfn.XLOOKUP(E2846&amp;"_"&amp;Saisie!H2847,'Réponses'!D:D,'Réponses'!C:C,""))</f>
        <v/>
      </c>
      <c r="H2846" s="25" t="str">
        <f>IF(G2846="","",_xlfn.XLOOKUP(G2846,'Réponses'!C:C,'Réponses'!F:F,"ERREUR PROCHAINE QUESTION"))</f>
        <v/>
      </c>
      <c r="I2846" s="25" t="str">
        <f>IF(H2846="","",_xlfn.XLOOKUP(H2846,Questions!$A:$A,Questions!$C:$C,"ERREUR TYPE"))</f>
        <v/>
      </c>
      <c r="J2846" s="25" t="str">
        <f>IF(H2846="","",_xlfn.XLOOKUP(H2846&amp;"_"&amp;Saisie!J2847,'Réponses'!D:D,'Réponses'!C:C,""))</f>
        <v/>
      </c>
      <c r="K2846" s="25" t="str">
        <f>IF(J2846="","",_xlfn.XLOOKUP(J2846,'Réponses'!C:C,'Réponses'!F:F,"ERREUR PROCHAINE QUESTION"))</f>
        <v/>
      </c>
      <c r="L2846" s="25" t="str">
        <f>IF(K2846="","",_xlfn.XLOOKUP(K2846,Questions!$A:$A,Questions!$C:$C,""))</f>
        <v/>
      </c>
      <c r="M2846" s="25" t="str">
        <f>IF(K2846="","",_xlfn.XLOOKUP(K2846&amp;"_"&amp;Saisie!L2847,'Réponses'!D:D,'Réponses'!C:C,""))</f>
        <v/>
      </c>
      <c r="N2846" s="25" t="str">
        <f>IF(M2846="","",_xlfn.XLOOKUP(M2846,'Réponses'!C:C,'Réponses'!F:F,"ERREUR PROCHAINE QUESTION"))</f>
        <v/>
      </c>
      <c r="O2846" s="25" t="str">
        <f>IF(N2846="","",_xlfn.XLOOKUP(N2846,Questions!$A:$A,Questions!$C:$C,"ERREUR TYPE"))</f>
        <v/>
      </c>
      <c r="P2846" s="25" t="str">
        <f>IF(N2846="","",_xlfn.XLOOKUP(N2846&amp;"_"&amp;Saisie!N2847,'Réponses'!D:D,'Réponses'!C:C,""))</f>
        <v/>
      </c>
      <c r="Q2846" s="25" t="str">
        <f t="shared" si="44"/>
        <v/>
      </c>
    </row>
    <row r="2847" spans="1:17">
      <c r="A2847" s="25" t="str">
        <f>IF(ISBLANK(Saisie!C2848),"",_xlfn.XLOOKUP(Saisie!C2848,Barème!A:A,Barème!F:F,"ERREUR CODE PRODUIT"))</f>
        <v/>
      </c>
      <c r="B2847" s="25" t="str">
        <f>IF(OR(A2847="08",A2847="07",MID(Saisie!C2848,4,4)="0804",MID(Saisie!C2848,4,4)="0907",A2847=""),"",_xlfn.XLOOKUP(A2847,Matériau!A:A,Matériau!C:C,"ERREUR MATERIAU"))</f>
        <v/>
      </c>
      <c r="C2847" s="25" t="str">
        <f>IF(B2847="","",_xlfn.XLOOKUP(B2847,Questions!A:A,Questions!C:C,""))</f>
        <v/>
      </c>
      <c r="D2847" s="25" t="str">
        <f>IF(B2847="","",_xlfn.XLOOKUP(B2847&amp;"_"&amp;Saisie!F2848,'Réponses'!D:D,'Réponses'!C:C,""))</f>
        <v/>
      </c>
      <c r="E2847" s="25" t="str">
        <f>IF(D2847="","",_xlfn.XLOOKUP(D2847,'Réponses'!C:C,'Réponses'!F:F,"ERREUR PROCHAINE QUESTION"))</f>
        <v/>
      </c>
      <c r="F2847" s="25" t="str">
        <f>IF(E2847="","",_xlfn.XLOOKUP(E2847,Questions!$A:$A,Questions!$C:$C,""))</f>
        <v/>
      </c>
      <c r="G2847" s="25" t="str">
        <f>IF(E2847="","",_xlfn.XLOOKUP(E2847&amp;"_"&amp;Saisie!H2848,'Réponses'!D:D,'Réponses'!C:C,""))</f>
        <v/>
      </c>
      <c r="H2847" s="25" t="str">
        <f>IF(G2847="","",_xlfn.XLOOKUP(G2847,'Réponses'!C:C,'Réponses'!F:F,"ERREUR PROCHAINE QUESTION"))</f>
        <v/>
      </c>
      <c r="I2847" s="25" t="str">
        <f>IF(H2847="","",_xlfn.XLOOKUP(H2847,Questions!$A:$A,Questions!$C:$C,"ERREUR TYPE"))</f>
        <v/>
      </c>
      <c r="J2847" s="25" t="str">
        <f>IF(H2847="","",_xlfn.XLOOKUP(H2847&amp;"_"&amp;Saisie!J2848,'Réponses'!D:D,'Réponses'!C:C,""))</f>
        <v/>
      </c>
      <c r="K2847" s="25" t="str">
        <f>IF(J2847="","",_xlfn.XLOOKUP(J2847,'Réponses'!C:C,'Réponses'!F:F,"ERREUR PROCHAINE QUESTION"))</f>
        <v/>
      </c>
      <c r="L2847" s="25" t="str">
        <f>IF(K2847="","",_xlfn.XLOOKUP(K2847,Questions!$A:$A,Questions!$C:$C,""))</f>
        <v/>
      </c>
      <c r="M2847" s="25" t="str">
        <f>IF(K2847="","",_xlfn.XLOOKUP(K2847&amp;"_"&amp;Saisie!L2848,'Réponses'!D:D,'Réponses'!C:C,""))</f>
        <v/>
      </c>
      <c r="N2847" s="25" t="str">
        <f>IF(M2847="","",_xlfn.XLOOKUP(M2847,'Réponses'!C:C,'Réponses'!F:F,"ERREUR PROCHAINE QUESTION"))</f>
        <v/>
      </c>
      <c r="O2847" s="25" t="str">
        <f>IF(N2847="","",_xlfn.XLOOKUP(N2847,Questions!$A:$A,Questions!$C:$C,"ERREUR TYPE"))</f>
        <v/>
      </c>
      <c r="P2847" s="25" t="str">
        <f>IF(N2847="","",_xlfn.XLOOKUP(N2847&amp;"_"&amp;Saisie!N2848,'Réponses'!D:D,'Réponses'!C:C,""))</f>
        <v/>
      </c>
      <c r="Q2847" s="25" t="str">
        <f t="shared" si="44"/>
        <v/>
      </c>
    </row>
    <row r="2848" spans="1:17">
      <c r="A2848" s="25" t="str">
        <f>IF(ISBLANK(Saisie!C2849),"",_xlfn.XLOOKUP(Saisie!C2849,Barème!A:A,Barème!F:F,"ERREUR CODE PRODUIT"))</f>
        <v/>
      </c>
      <c r="B2848" s="25" t="str">
        <f>IF(OR(A2848="08",A2848="07",MID(Saisie!C2849,4,4)="0804",MID(Saisie!C2849,4,4)="0907",A2848=""),"",_xlfn.XLOOKUP(A2848,Matériau!A:A,Matériau!C:C,"ERREUR MATERIAU"))</f>
        <v/>
      </c>
      <c r="C2848" s="25" t="str">
        <f>IF(B2848="","",_xlfn.XLOOKUP(B2848,Questions!A:A,Questions!C:C,""))</f>
        <v/>
      </c>
      <c r="D2848" s="25" t="str">
        <f>IF(B2848="","",_xlfn.XLOOKUP(B2848&amp;"_"&amp;Saisie!F2849,'Réponses'!D:D,'Réponses'!C:C,""))</f>
        <v/>
      </c>
      <c r="E2848" s="25" t="str">
        <f>IF(D2848="","",_xlfn.XLOOKUP(D2848,'Réponses'!C:C,'Réponses'!F:F,"ERREUR PROCHAINE QUESTION"))</f>
        <v/>
      </c>
      <c r="F2848" s="25" t="str">
        <f>IF(E2848="","",_xlfn.XLOOKUP(E2848,Questions!$A:$A,Questions!$C:$C,""))</f>
        <v/>
      </c>
      <c r="G2848" s="25" t="str">
        <f>IF(E2848="","",_xlfn.XLOOKUP(E2848&amp;"_"&amp;Saisie!H2849,'Réponses'!D:D,'Réponses'!C:C,""))</f>
        <v/>
      </c>
      <c r="H2848" s="25" t="str">
        <f>IF(G2848="","",_xlfn.XLOOKUP(G2848,'Réponses'!C:C,'Réponses'!F:F,"ERREUR PROCHAINE QUESTION"))</f>
        <v/>
      </c>
      <c r="I2848" s="25" t="str">
        <f>IF(H2848="","",_xlfn.XLOOKUP(H2848,Questions!$A:$A,Questions!$C:$C,"ERREUR TYPE"))</f>
        <v/>
      </c>
      <c r="J2848" s="25" t="str">
        <f>IF(H2848="","",_xlfn.XLOOKUP(H2848&amp;"_"&amp;Saisie!J2849,'Réponses'!D:D,'Réponses'!C:C,""))</f>
        <v/>
      </c>
      <c r="K2848" s="25" t="str">
        <f>IF(J2848="","",_xlfn.XLOOKUP(J2848,'Réponses'!C:C,'Réponses'!F:F,"ERREUR PROCHAINE QUESTION"))</f>
        <v/>
      </c>
      <c r="L2848" s="25" t="str">
        <f>IF(K2848="","",_xlfn.XLOOKUP(K2848,Questions!$A:$A,Questions!$C:$C,""))</f>
        <v/>
      </c>
      <c r="M2848" s="25" t="str">
        <f>IF(K2848="","",_xlfn.XLOOKUP(K2848&amp;"_"&amp;Saisie!L2849,'Réponses'!D:D,'Réponses'!C:C,""))</f>
        <v/>
      </c>
      <c r="N2848" s="25" t="str">
        <f>IF(M2848="","",_xlfn.XLOOKUP(M2848,'Réponses'!C:C,'Réponses'!F:F,"ERREUR PROCHAINE QUESTION"))</f>
        <v/>
      </c>
      <c r="O2848" s="25" t="str">
        <f>IF(N2848="","",_xlfn.XLOOKUP(N2848,Questions!$A:$A,Questions!$C:$C,"ERREUR TYPE"))</f>
        <v/>
      </c>
      <c r="P2848" s="25" t="str">
        <f>IF(N2848="","",_xlfn.XLOOKUP(N2848&amp;"_"&amp;Saisie!N2849,'Réponses'!D:D,'Réponses'!C:C,""))</f>
        <v/>
      </c>
      <c r="Q2848" s="25" t="str">
        <f t="shared" si="44"/>
        <v/>
      </c>
    </row>
  </sheetData>
  <sheetProtection algorithmName="SHA-512" hashValue="cPmBlq4kijBXRKNmdUdFDF5axni/R2XJfWxyDq29s5NgsN7R5vwj7E5kKkG/+XKG9ivqjpHfexm0nvQYb8Qzsw==" saltValue="nq6GdyuYBXpTgHbm24YYQw==" spinCount="100000" sheet="1" objects="1" scenarios="1" selectLockedCells="1" selectUnlockedCell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2FE7-A536-45AD-9964-E2A8E9780EFD}">
  <dimension ref="A1:B40"/>
  <sheetViews>
    <sheetView workbookViewId="0"/>
  </sheetViews>
  <sheetFormatPr defaultColWidth="11.42578125" defaultRowHeight="15"/>
  <cols>
    <col min="1" max="2" width="29.42578125" bestFit="1" customWidth="1"/>
  </cols>
  <sheetData>
    <row r="1" spans="1:2">
      <c r="A1" t="s">
        <v>93</v>
      </c>
      <c r="B1" t="s">
        <v>113</v>
      </c>
    </row>
    <row r="2" spans="1:2">
      <c r="A2" s="7" t="s">
        <v>114</v>
      </c>
      <c r="B2" s="69" t="s">
        <v>115</v>
      </c>
    </row>
    <row r="3" spans="1:2">
      <c r="A3" s="7" t="s">
        <v>116</v>
      </c>
      <c r="B3" s="69" t="s">
        <v>115</v>
      </c>
    </row>
    <row r="4" spans="1:2">
      <c r="A4" s="7" t="s">
        <v>117</v>
      </c>
      <c r="B4" s="69" t="s">
        <v>118</v>
      </c>
    </row>
    <row r="5" spans="1:2">
      <c r="A5" s="7" t="s">
        <v>119</v>
      </c>
      <c r="B5" s="69" t="s">
        <v>120</v>
      </c>
    </row>
    <row r="6" spans="1:2">
      <c r="A6" s="7" t="s">
        <v>121</v>
      </c>
      <c r="B6" s="69" t="s">
        <v>115</v>
      </c>
    </row>
    <row r="7" spans="1:2">
      <c r="A7" s="7" t="s">
        <v>122</v>
      </c>
      <c r="B7" s="69" t="s">
        <v>115</v>
      </c>
    </row>
    <row r="8" spans="1:2">
      <c r="A8" s="7" t="s">
        <v>123</v>
      </c>
      <c r="B8" s="69" t="s">
        <v>115</v>
      </c>
    </row>
    <row r="9" spans="1:2">
      <c r="A9" s="7" t="s">
        <v>124</v>
      </c>
      <c r="B9" s="69" t="s">
        <v>118</v>
      </c>
    </row>
    <row r="10" spans="1:2">
      <c r="A10" s="7" t="s">
        <v>125</v>
      </c>
      <c r="B10" s="69" t="s">
        <v>115</v>
      </c>
    </row>
    <row r="11" spans="1:2">
      <c r="A11" s="7" t="s">
        <v>126</v>
      </c>
      <c r="B11" s="69" t="s">
        <v>115</v>
      </c>
    </row>
    <row r="12" spans="1:2">
      <c r="A12" s="7" t="s">
        <v>127</v>
      </c>
      <c r="B12" s="69" t="s">
        <v>115</v>
      </c>
    </row>
    <row r="13" spans="1:2">
      <c r="A13" s="7" t="s">
        <v>128</v>
      </c>
      <c r="B13" s="69" t="s">
        <v>118</v>
      </c>
    </row>
    <row r="14" spans="1:2">
      <c r="A14" s="7" t="s">
        <v>129</v>
      </c>
      <c r="B14" s="69" t="s">
        <v>120</v>
      </c>
    </row>
    <row r="15" spans="1:2">
      <c r="A15" s="7" t="s">
        <v>130</v>
      </c>
      <c r="B15" s="69" t="s">
        <v>115</v>
      </c>
    </row>
    <row r="16" spans="1:2">
      <c r="A16" s="7" t="s">
        <v>131</v>
      </c>
      <c r="B16" s="69" t="s">
        <v>115</v>
      </c>
    </row>
    <row r="17" spans="1:2">
      <c r="A17" s="7" t="s">
        <v>132</v>
      </c>
      <c r="B17" s="69" t="s">
        <v>115</v>
      </c>
    </row>
    <row r="18" spans="1:2">
      <c r="A18" s="7" t="s">
        <v>133</v>
      </c>
      <c r="B18" s="69" t="s">
        <v>118</v>
      </c>
    </row>
    <row r="19" spans="1:2">
      <c r="A19" s="7" t="s">
        <v>134</v>
      </c>
      <c r="B19" s="69" t="s">
        <v>115</v>
      </c>
    </row>
    <row r="20" spans="1:2">
      <c r="A20" s="7" t="s">
        <v>135</v>
      </c>
      <c r="B20" s="69" t="s">
        <v>118</v>
      </c>
    </row>
    <row r="21" spans="1:2">
      <c r="A21" s="7" t="s">
        <v>136</v>
      </c>
      <c r="B21" s="69" t="s">
        <v>120</v>
      </c>
    </row>
    <row r="22" spans="1:2">
      <c r="A22" s="7" t="s">
        <v>137</v>
      </c>
      <c r="B22" s="69" t="s">
        <v>115</v>
      </c>
    </row>
    <row r="23" spans="1:2">
      <c r="A23" s="7" t="s">
        <v>138</v>
      </c>
      <c r="B23" s="69" t="s">
        <v>115</v>
      </c>
    </row>
    <row r="24" spans="1:2">
      <c r="A24" s="7" t="s">
        <v>139</v>
      </c>
      <c r="B24" s="69" t="s">
        <v>115</v>
      </c>
    </row>
    <row r="25" spans="1:2">
      <c r="A25" s="7" t="s">
        <v>140</v>
      </c>
      <c r="B25" s="69" t="s">
        <v>115</v>
      </c>
    </row>
    <row r="26" spans="1:2">
      <c r="A26" s="7" t="s">
        <v>141</v>
      </c>
      <c r="B26" s="69" t="s">
        <v>120</v>
      </c>
    </row>
    <row r="27" spans="1:2">
      <c r="A27" s="7" t="s">
        <v>142</v>
      </c>
      <c r="B27" s="69" t="s">
        <v>118</v>
      </c>
    </row>
    <row r="28" spans="1:2">
      <c r="A28" s="7" t="s">
        <v>143</v>
      </c>
      <c r="B28" s="69" t="s">
        <v>115</v>
      </c>
    </row>
    <row r="29" spans="1:2">
      <c r="A29" s="7" t="s">
        <v>144</v>
      </c>
      <c r="B29" s="69" t="s">
        <v>118</v>
      </c>
    </row>
    <row r="30" spans="1:2">
      <c r="A30" s="7" t="s">
        <v>145</v>
      </c>
      <c r="B30" s="69" t="s">
        <v>120</v>
      </c>
    </row>
    <row r="31" spans="1:2">
      <c r="A31" s="7" t="s">
        <v>146</v>
      </c>
      <c r="B31" s="69" t="s">
        <v>115</v>
      </c>
    </row>
    <row r="32" spans="1:2">
      <c r="A32" s="7" t="s">
        <v>147</v>
      </c>
      <c r="B32" s="69" t="s">
        <v>115</v>
      </c>
    </row>
    <row r="33" spans="1:2">
      <c r="A33" s="7" t="s">
        <v>148</v>
      </c>
      <c r="B33" s="69" t="s">
        <v>118</v>
      </c>
    </row>
    <row r="34" spans="1:2">
      <c r="A34" s="7" t="s">
        <v>149</v>
      </c>
      <c r="B34" s="69" t="s">
        <v>115</v>
      </c>
    </row>
    <row r="35" spans="1:2">
      <c r="A35" s="7" t="s">
        <v>150</v>
      </c>
      <c r="B35" s="69" t="s">
        <v>115</v>
      </c>
    </row>
    <row r="36" spans="1:2">
      <c r="A36" s="7" t="s">
        <v>151</v>
      </c>
      <c r="B36" s="69" t="s">
        <v>115</v>
      </c>
    </row>
    <row r="37" spans="1:2">
      <c r="A37" s="7" t="s">
        <v>152</v>
      </c>
      <c r="B37" s="69" t="s">
        <v>118</v>
      </c>
    </row>
    <row r="38" spans="1:2">
      <c r="A38" s="7" t="s">
        <v>153</v>
      </c>
      <c r="B38" s="69" t="s">
        <v>120</v>
      </c>
    </row>
    <row r="39" spans="1:2">
      <c r="A39" s="7" t="s">
        <v>154</v>
      </c>
      <c r="B39" s="69" t="s">
        <v>115</v>
      </c>
    </row>
    <row r="40" spans="1:2">
      <c r="B40" s="15"/>
    </row>
  </sheetData>
  <sheetProtection algorithmName="SHA-512" hashValue="meHollxzPozmG/rLz31VvdpVvn9+x2E4sr/PquHIM3vJqUwW7QJDvASA3TmdH1Wm7U9l7QJ84oPhJ2bMGIkVAg==" saltValue="hUohs4Jnqdz/CZVUsVnMEg==" spinCount="100000" sheet="1" objects="1" scenarios="1" selectLockedCells="1" selectUnlockedCell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4113-B5F3-4A27-B402-72A91949215B}">
  <dimension ref="B1:N89"/>
  <sheetViews>
    <sheetView tabSelected="1" zoomScale="82" zoomScaleNormal="110" workbookViewId="0"/>
  </sheetViews>
  <sheetFormatPr defaultColWidth="11.42578125" defaultRowHeight="15"/>
  <cols>
    <col min="1" max="1" width="3.5703125" customWidth="1"/>
    <col min="2" max="2" width="6.42578125" customWidth="1"/>
    <col min="3" max="3" width="5.7109375" customWidth="1"/>
    <col min="4" max="4" width="44.5703125" customWidth="1"/>
    <col min="5" max="5" width="3.7109375" customWidth="1"/>
    <col min="6" max="6" width="5.7109375" customWidth="1"/>
    <col min="7" max="7" width="35.7109375" customWidth="1"/>
    <col min="8" max="8" width="3.7109375" customWidth="1"/>
    <col min="9" max="9" width="5.7109375" customWidth="1"/>
    <col min="10" max="10" width="35.7109375" customWidth="1"/>
    <col min="11" max="11" width="3.7109375" customWidth="1"/>
    <col min="12" max="12" width="3.5703125" customWidth="1"/>
    <col min="14" max="14" width="25.5703125" customWidth="1"/>
    <col min="15" max="15" width="35" customWidth="1"/>
  </cols>
  <sheetData>
    <row r="1" spans="2:14" ht="15.75" thickBot="1"/>
    <row r="2" spans="2:14">
      <c r="B2" s="31"/>
      <c r="C2" s="32"/>
      <c r="D2" s="32"/>
      <c r="E2" s="32"/>
      <c r="F2" s="32"/>
      <c r="G2" s="32"/>
      <c r="H2" s="32"/>
      <c r="I2" s="32"/>
      <c r="J2" s="32"/>
      <c r="K2" s="33"/>
    </row>
    <row r="3" spans="2:14">
      <c r="B3" s="78"/>
      <c r="C3" s="79"/>
      <c r="D3" s="34"/>
      <c r="E3" s="34"/>
      <c r="F3" s="34"/>
      <c r="G3" s="34"/>
      <c r="H3" s="34"/>
      <c r="I3" s="34"/>
      <c r="J3" s="34"/>
      <c r="K3" s="35"/>
    </row>
    <row r="4" spans="2:14" ht="46.15" customHeight="1">
      <c r="B4" s="36"/>
      <c r="C4" s="80" t="s">
        <v>155</v>
      </c>
      <c r="D4" s="81"/>
      <c r="E4" s="81"/>
      <c r="F4" s="81"/>
      <c r="G4" s="81"/>
      <c r="H4" s="81"/>
      <c r="I4" s="81"/>
      <c r="J4" s="81"/>
      <c r="K4" s="39"/>
      <c r="L4" s="40"/>
      <c r="M4" s="40"/>
      <c r="N4" s="40"/>
    </row>
    <row r="5" spans="2:14" ht="14.45" customHeight="1">
      <c r="B5" s="36"/>
      <c r="C5" s="41"/>
      <c r="D5" s="42"/>
      <c r="E5" s="38"/>
      <c r="F5" s="38"/>
      <c r="G5" s="38"/>
      <c r="H5" s="38"/>
      <c r="I5" s="38"/>
      <c r="J5" s="38"/>
      <c r="K5" s="39"/>
      <c r="L5" s="40"/>
      <c r="M5" s="40"/>
      <c r="N5" s="40"/>
    </row>
    <row r="6" spans="2:14" ht="13.9" customHeight="1">
      <c r="B6" s="36"/>
      <c r="C6" s="41"/>
      <c r="D6" s="41"/>
      <c r="E6" s="38"/>
      <c r="F6" s="38"/>
      <c r="G6" s="38"/>
      <c r="H6" s="38"/>
      <c r="I6" s="38"/>
      <c r="J6" s="38"/>
      <c r="K6" s="39"/>
      <c r="L6" s="40"/>
      <c r="M6" s="40"/>
      <c r="N6" s="40"/>
    </row>
    <row r="7" spans="2:14" ht="14.45" customHeight="1">
      <c r="B7" s="36"/>
      <c r="C7" s="37"/>
      <c r="D7" s="38"/>
      <c r="E7" s="38"/>
      <c r="F7" s="38"/>
      <c r="G7" s="38"/>
      <c r="H7" s="38"/>
      <c r="I7" s="38"/>
      <c r="J7" s="38"/>
      <c r="K7" s="39"/>
      <c r="L7" s="40"/>
      <c r="M7" s="40"/>
      <c r="N7" s="40"/>
    </row>
    <row r="8" spans="2:14">
      <c r="B8" s="36"/>
      <c r="C8" s="34"/>
      <c r="D8" s="34"/>
      <c r="E8" s="34"/>
      <c r="F8" s="34"/>
      <c r="G8" s="34"/>
      <c r="H8" s="34"/>
      <c r="I8" s="34"/>
      <c r="J8" s="34"/>
      <c r="K8" s="35"/>
    </row>
    <row r="9" spans="2:14">
      <c r="B9" s="36"/>
      <c r="C9" s="34"/>
      <c r="D9" s="34"/>
      <c r="E9" s="34"/>
      <c r="F9" s="34"/>
      <c r="G9" s="34"/>
      <c r="H9" s="34"/>
      <c r="I9" s="34"/>
      <c r="J9" s="34"/>
      <c r="K9" s="35"/>
    </row>
    <row r="10" spans="2:14">
      <c r="B10" s="36"/>
      <c r="C10" s="34"/>
      <c r="D10" s="34"/>
      <c r="E10" s="34"/>
      <c r="F10" s="34"/>
      <c r="G10" s="34"/>
      <c r="H10" s="34"/>
      <c r="I10" s="34"/>
      <c r="J10" s="34"/>
      <c r="K10" s="35"/>
    </row>
    <row r="11" spans="2:14">
      <c r="B11" s="36"/>
      <c r="C11" s="34"/>
      <c r="D11" s="34"/>
      <c r="E11" s="34"/>
      <c r="F11" s="34"/>
      <c r="G11" s="34"/>
      <c r="H11" s="34"/>
      <c r="I11" s="34"/>
      <c r="J11" s="34"/>
      <c r="K11" s="35"/>
    </row>
    <row r="12" spans="2:14">
      <c r="B12" s="36"/>
      <c r="C12" s="34"/>
      <c r="D12" s="34"/>
      <c r="E12" s="34"/>
      <c r="F12" s="34"/>
      <c r="G12" s="34"/>
      <c r="H12" s="34"/>
      <c r="I12" s="34"/>
      <c r="J12" s="34"/>
      <c r="K12" s="35"/>
    </row>
    <row r="13" spans="2:14">
      <c r="B13" s="36"/>
      <c r="C13" s="34"/>
      <c r="D13" s="34"/>
      <c r="E13" s="34"/>
      <c r="F13" s="34"/>
      <c r="G13" s="34"/>
      <c r="H13" s="34"/>
      <c r="I13" s="34"/>
      <c r="J13" s="34"/>
      <c r="K13" s="35"/>
    </row>
    <row r="14" spans="2:14">
      <c r="B14" s="36"/>
      <c r="C14" s="34"/>
      <c r="D14" s="34"/>
      <c r="E14" s="34"/>
      <c r="F14" s="34"/>
      <c r="G14" s="34"/>
      <c r="H14" s="34"/>
      <c r="I14" s="34"/>
      <c r="J14" s="34"/>
      <c r="K14" s="35"/>
    </row>
    <row r="15" spans="2:14">
      <c r="B15" s="36"/>
      <c r="C15" s="34"/>
      <c r="D15" s="34"/>
      <c r="E15" s="34"/>
      <c r="F15" s="34"/>
      <c r="G15" s="34"/>
      <c r="H15" s="34"/>
      <c r="I15" s="34"/>
      <c r="J15" s="34"/>
      <c r="K15" s="35"/>
    </row>
    <row r="16" spans="2:14" ht="15" customHeight="1">
      <c r="B16" s="36"/>
      <c r="C16" s="34"/>
      <c r="D16" s="34"/>
      <c r="E16" s="34"/>
      <c r="F16" s="34"/>
      <c r="G16" s="34"/>
      <c r="H16" s="34"/>
      <c r="I16" s="34"/>
      <c r="J16" s="34"/>
      <c r="K16" s="35"/>
      <c r="L16" s="43"/>
      <c r="M16" s="43"/>
    </row>
    <row r="17" spans="2:11">
      <c r="B17" s="36"/>
      <c r="C17" s="34"/>
      <c r="D17" s="34"/>
      <c r="E17" s="34"/>
      <c r="F17" s="34"/>
      <c r="G17" s="34"/>
      <c r="H17" s="34"/>
      <c r="I17" s="34"/>
      <c r="J17" s="34"/>
      <c r="K17" s="35"/>
    </row>
    <row r="18" spans="2:11">
      <c r="B18" s="36"/>
      <c r="C18" s="34"/>
      <c r="D18" s="34"/>
      <c r="E18" s="34"/>
      <c r="F18" s="34"/>
      <c r="G18" s="34"/>
      <c r="H18" s="34"/>
      <c r="I18" s="34"/>
      <c r="J18" s="34"/>
      <c r="K18" s="35"/>
    </row>
    <row r="19" spans="2:11">
      <c r="B19" s="36"/>
      <c r="C19" s="34"/>
      <c r="D19" s="34"/>
      <c r="E19" s="34"/>
      <c r="F19" s="34"/>
      <c r="G19" s="34"/>
      <c r="H19" s="34"/>
      <c r="I19" s="34"/>
      <c r="J19" s="34"/>
      <c r="K19" s="35"/>
    </row>
    <row r="20" spans="2:11">
      <c r="B20" s="36"/>
      <c r="C20" s="34"/>
      <c r="D20" s="34"/>
      <c r="E20" s="34"/>
      <c r="F20" s="34"/>
      <c r="G20" s="34"/>
      <c r="H20" s="34"/>
      <c r="I20" s="34"/>
      <c r="J20" s="34"/>
      <c r="K20" s="35"/>
    </row>
    <row r="21" spans="2:11">
      <c r="B21" s="36"/>
      <c r="C21" s="34"/>
      <c r="D21" s="34"/>
      <c r="E21" s="34"/>
      <c r="F21" s="34"/>
      <c r="G21" s="34"/>
      <c r="H21" s="34"/>
      <c r="I21" s="34"/>
      <c r="J21" s="34"/>
      <c r="K21" s="35"/>
    </row>
    <row r="22" spans="2:11">
      <c r="B22" s="36"/>
      <c r="C22" s="34"/>
      <c r="D22" s="34"/>
      <c r="E22" s="34"/>
      <c r="F22" s="34"/>
      <c r="G22" s="34"/>
      <c r="H22" s="34"/>
      <c r="I22" s="34"/>
      <c r="J22" s="34"/>
      <c r="K22" s="35"/>
    </row>
    <row r="23" spans="2:11">
      <c r="B23" s="36"/>
      <c r="C23" s="34"/>
      <c r="D23" s="34"/>
      <c r="E23" s="34"/>
      <c r="F23" s="34"/>
      <c r="G23" s="34"/>
      <c r="H23" s="34"/>
      <c r="I23" s="34"/>
      <c r="J23" s="34"/>
      <c r="K23" s="35"/>
    </row>
    <row r="24" spans="2:11">
      <c r="B24" s="36"/>
      <c r="C24" s="34"/>
      <c r="D24" s="34"/>
      <c r="E24" s="34"/>
      <c r="F24" s="34"/>
      <c r="G24" s="34"/>
      <c r="H24" s="34"/>
      <c r="I24" s="34"/>
      <c r="J24" s="34"/>
      <c r="K24" s="35"/>
    </row>
    <row r="25" spans="2:11">
      <c r="B25" s="36"/>
      <c r="C25" s="34"/>
      <c r="D25" s="34"/>
      <c r="E25" s="34"/>
      <c r="F25" s="34"/>
      <c r="G25" s="34"/>
      <c r="H25" s="34"/>
      <c r="I25" s="34"/>
      <c r="J25" s="34"/>
      <c r="K25" s="35"/>
    </row>
    <row r="26" spans="2:11">
      <c r="B26" s="36"/>
      <c r="C26" s="34"/>
      <c r="D26" s="34"/>
      <c r="E26" s="34"/>
      <c r="F26" s="34"/>
      <c r="G26" s="34"/>
      <c r="H26" s="34"/>
      <c r="I26" s="34"/>
      <c r="J26" s="34"/>
      <c r="K26" s="35"/>
    </row>
    <row r="27" spans="2:11">
      <c r="B27" s="36"/>
      <c r="C27" s="34"/>
      <c r="D27" s="34"/>
      <c r="E27" s="34"/>
      <c r="F27" s="34"/>
      <c r="G27" s="34"/>
      <c r="H27" s="34"/>
      <c r="I27" s="34"/>
      <c r="J27" s="34"/>
      <c r="K27" s="35"/>
    </row>
    <row r="28" spans="2:11">
      <c r="B28" s="36"/>
      <c r="C28" s="34"/>
      <c r="D28" s="34"/>
      <c r="E28" s="34"/>
      <c r="F28" s="34"/>
      <c r="G28" s="34"/>
      <c r="H28" s="34"/>
      <c r="I28" s="34"/>
      <c r="J28" s="34"/>
      <c r="K28" s="35"/>
    </row>
    <row r="29" spans="2:11">
      <c r="B29" s="36"/>
      <c r="C29" s="34"/>
      <c r="D29" s="34"/>
      <c r="E29" s="34"/>
      <c r="F29" s="34"/>
      <c r="G29" s="34"/>
      <c r="H29" s="34"/>
      <c r="I29" s="34"/>
      <c r="J29" s="34"/>
      <c r="K29" s="35"/>
    </row>
    <row r="30" spans="2:11">
      <c r="B30" s="36"/>
      <c r="C30" s="34"/>
      <c r="D30" s="34"/>
      <c r="E30" s="34"/>
      <c r="F30" s="34"/>
      <c r="G30" s="34"/>
      <c r="H30" s="34"/>
      <c r="I30" s="34"/>
      <c r="J30" s="34"/>
      <c r="K30" s="35"/>
    </row>
    <row r="31" spans="2:11">
      <c r="B31" s="36"/>
      <c r="C31" s="34"/>
      <c r="D31" s="34"/>
      <c r="E31" s="34"/>
      <c r="F31" s="34"/>
      <c r="G31" s="34"/>
      <c r="H31" s="34"/>
      <c r="I31" s="34"/>
      <c r="J31" s="34"/>
      <c r="K31" s="35"/>
    </row>
    <row r="32" spans="2:11">
      <c r="B32" s="36"/>
      <c r="C32" s="34"/>
      <c r="D32" s="34"/>
      <c r="E32" s="34"/>
      <c r="F32" s="34"/>
      <c r="G32" s="34"/>
      <c r="H32" s="34"/>
      <c r="I32" s="34"/>
      <c r="J32" s="34"/>
      <c r="K32" s="35"/>
    </row>
    <row r="33" spans="2:11">
      <c r="B33" s="36"/>
      <c r="C33" s="34"/>
      <c r="D33" s="34"/>
      <c r="E33" s="34"/>
      <c r="F33" s="34"/>
      <c r="G33" s="34"/>
      <c r="H33" s="34"/>
      <c r="I33" s="34"/>
      <c r="J33" s="34"/>
      <c r="K33" s="35"/>
    </row>
    <row r="34" spans="2:11">
      <c r="B34" s="36"/>
      <c r="C34" s="34"/>
      <c r="D34" s="34"/>
      <c r="E34" s="34"/>
      <c r="F34" s="34"/>
      <c r="G34" s="34"/>
      <c r="H34" s="34"/>
      <c r="I34" s="34"/>
      <c r="J34" s="34"/>
      <c r="K34" s="35"/>
    </row>
    <row r="35" spans="2:11">
      <c r="B35" s="36"/>
      <c r="C35" s="34"/>
      <c r="D35" s="34"/>
      <c r="E35" s="34"/>
      <c r="F35" s="34"/>
      <c r="G35" s="34"/>
      <c r="H35" s="34"/>
      <c r="I35" s="34"/>
      <c r="J35" s="34"/>
      <c r="K35" s="35"/>
    </row>
    <row r="36" spans="2:11">
      <c r="B36" s="36"/>
      <c r="C36" s="34"/>
      <c r="D36" s="34"/>
      <c r="E36" s="34"/>
      <c r="F36" s="34"/>
      <c r="G36" s="34"/>
      <c r="H36" s="34"/>
      <c r="I36" s="34"/>
      <c r="J36" s="34"/>
      <c r="K36" s="35"/>
    </row>
    <row r="37" spans="2:11">
      <c r="B37" s="36"/>
      <c r="C37" s="34"/>
      <c r="D37" s="34"/>
      <c r="E37" s="34"/>
      <c r="F37" s="34"/>
      <c r="G37" s="34"/>
      <c r="H37" s="34"/>
      <c r="I37" s="34"/>
      <c r="J37" s="34"/>
      <c r="K37" s="35"/>
    </row>
    <row r="38" spans="2:11">
      <c r="B38" s="36"/>
      <c r="C38" s="34"/>
      <c r="D38" s="34"/>
      <c r="E38" s="34"/>
      <c r="F38" s="34"/>
      <c r="G38" s="34"/>
      <c r="H38" s="34"/>
      <c r="I38" s="34"/>
      <c r="J38" s="34"/>
      <c r="K38" s="35"/>
    </row>
    <row r="39" spans="2:11">
      <c r="B39" s="36"/>
      <c r="C39" s="34"/>
      <c r="D39" s="34"/>
      <c r="E39" s="34"/>
      <c r="F39" s="34"/>
      <c r="G39" s="34"/>
      <c r="H39" s="34"/>
      <c r="I39" s="34"/>
      <c r="J39" s="34"/>
      <c r="K39" s="35"/>
    </row>
    <row r="40" spans="2:11">
      <c r="B40" s="36"/>
      <c r="C40" s="34"/>
      <c r="D40" s="34"/>
      <c r="E40" s="34"/>
      <c r="F40" s="34"/>
      <c r="G40" s="34"/>
      <c r="H40" s="34"/>
      <c r="I40" s="34"/>
      <c r="J40" s="34"/>
      <c r="K40" s="35"/>
    </row>
    <row r="41" spans="2:11">
      <c r="B41" s="36"/>
      <c r="C41" s="34"/>
      <c r="D41" s="34"/>
      <c r="E41" s="34"/>
      <c r="F41" s="34"/>
      <c r="G41" s="34"/>
      <c r="H41" s="34"/>
      <c r="I41" s="34"/>
      <c r="J41" s="34"/>
      <c r="K41" s="35"/>
    </row>
    <row r="42" spans="2:11">
      <c r="B42" s="36"/>
      <c r="C42" s="34"/>
      <c r="D42" s="34"/>
      <c r="E42" s="34"/>
      <c r="F42" s="34"/>
      <c r="G42" s="34"/>
      <c r="H42" s="34"/>
      <c r="I42" s="34"/>
      <c r="J42" s="34"/>
      <c r="K42" s="35"/>
    </row>
    <row r="43" spans="2:11">
      <c r="B43" s="36"/>
      <c r="C43" s="34"/>
      <c r="D43" s="34"/>
      <c r="E43" s="34"/>
      <c r="F43" s="34"/>
      <c r="G43" s="34"/>
      <c r="H43" s="34"/>
      <c r="I43" s="34"/>
      <c r="J43" s="34"/>
      <c r="K43" s="35"/>
    </row>
    <row r="44" spans="2:11">
      <c r="B44" s="36"/>
      <c r="C44" s="34"/>
      <c r="D44" s="34"/>
      <c r="E44" s="34"/>
      <c r="F44" s="34"/>
      <c r="G44" s="34"/>
      <c r="H44" s="34"/>
      <c r="I44" s="34"/>
      <c r="J44" s="34"/>
      <c r="K44" s="35"/>
    </row>
    <row r="45" spans="2:11">
      <c r="B45" s="36"/>
      <c r="C45" s="34"/>
      <c r="D45" s="34"/>
      <c r="E45" s="34"/>
      <c r="F45" s="34"/>
      <c r="G45" s="34"/>
      <c r="H45" s="34"/>
      <c r="I45" s="34"/>
      <c r="J45" s="34"/>
      <c r="K45" s="35"/>
    </row>
    <row r="46" spans="2:11">
      <c r="B46" s="36"/>
      <c r="C46" s="34"/>
      <c r="D46" s="34"/>
      <c r="E46" s="34"/>
      <c r="F46" s="34"/>
      <c r="G46" s="34"/>
      <c r="H46" s="34"/>
      <c r="I46" s="34"/>
      <c r="J46" s="34"/>
      <c r="K46" s="35"/>
    </row>
    <row r="47" spans="2:11">
      <c r="B47" s="36"/>
      <c r="C47" s="34"/>
      <c r="D47" s="34"/>
      <c r="E47" s="34"/>
      <c r="F47" s="34"/>
      <c r="G47" s="34"/>
      <c r="H47" s="34"/>
      <c r="I47" s="34"/>
      <c r="J47" s="34"/>
      <c r="K47" s="35"/>
    </row>
    <row r="48" spans="2:11">
      <c r="B48" s="36"/>
      <c r="C48" s="34"/>
      <c r="D48" s="34"/>
      <c r="E48" s="34"/>
      <c r="F48" s="34"/>
      <c r="G48" s="34"/>
      <c r="H48" s="34"/>
      <c r="I48" s="34"/>
      <c r="J48" s="34"/>
      <c r="K48" s="35"/>
    </row>
    <row r="49" spans="2:11" ht="15.75">
      <c r="B49" s="36"/>
      <c r="C49" s="44" t="s">
        <v>156</v>
      </c>
      <c r="D49" s="34"/>
      <c r="E49" s="34"/>
      <c r="F49" s="34"/>
      <c r="G49" s="34"/>
      <c r="H49" s="34"/>
      <c r="I49" s="34"/>
      <c r="J49" s="34"/>
      <c r="K49" s="35"/>
    </row>
    <row r="50" spans="2:11" ht="30.6" customHeight="1">
      <c r="B50" s="36"/>
      <c r="C50" s="82" t="s">
        <v>157</v>
      </c>
      <c r="D50" s="82"/>
      <c r="E50" s="82"/>
      <c r="F50" s="82"/>
      <c r="G50" s="82"/>
      <c r="H50" s="82"/>
      <c r="I50" s="82"/>
      <c r="J50" s="82"/>
      <c r="K50" s="35"/>
    </row>
    <row r="51" spans="2:11">
      <c r="B51" s="36"/>
      <c r="C51" s="34"/>
      <c r="D51" s="34"/>
      <c r="E51" s="34"/>
      <c r="F51" s="34"/>
      <c r="G51" s="34"/>
      <c r="H51" s="34"/>
      <c r="I51" s="34"/>
      <c r="J51" s="34"/>
      <c r="K51" s="35"/>
    </row>
    <row r="52" spans="2:11" ht="15.75">
      <c r="B52" s="36"/>
      <c r="C52" s="83" t="s">
        <v>158</v>
      </c>
      <c r="D52" s="84"/>
      <c r="F52" s="85" t="s">
        <v>159</v>
      </c>
      <c r="G52" s="86"/>
      <c r="H52" s="45"/>
      <c r="I52" s="87" t="s">
        <v>5</v>
      </c>
      <c r="J52" s="88"/>
      <c r="K52" s="35"/>
    </row>
    <row r="53" spans="2:11">
      <c r="B53" s="36"/>
      <c r="C53" s="46">
        <v>1</v>
      </c>
      <c r="D53" s="47" t="s">
        <v>160</v>
      </c>
      <c r="E53" s="34"/>
      <c r="F53" s="48">
        <v>1</v>
      </c>
      <c r="G53" s="49" t="s">
        <v>9</v>
      </c>
      <c r="H53" s="50"/>
      <c r="I53" s="51">
        <v>1</v>
      </c>
      <c r="J53" s="52" t="s">
        <v>10</v>
      </c>
      <c r="K53" s="35"/>
    </row>
    <row r="54" spans="2:11">
      <c r="B54" s="36"/>
      <c r="C54" s="46">
        <v>2</v>
      </c>
      <c r="D54" s="53" t="s">
        <v>28</v>
      </c>
      <c r="E54" s="34"/>
      <c r="F54" s="48">
        <v>2</v>
      </c>
      <c r="G54" s="49" t="s">
        <v>23</v>
      </c>
      <c r="H54" s="50"/>
      <c r="I54" s="51">
        <v>2</v>
      </c>
      <c r="J54" s="52" t="s">
        <v>12</v>
      </c>
      <c r="K54" s="35"/>
    </row>
    <row r="55" spans="2:11">
      <c r="B55" s="36"/>
      <c r="C55" s="46">
        <v>3</v>
      </c>
      <c r="D55" s="47" t="s">
        <v>41</v>
      </c>
      <c r="E55" s="34"/>
      <c r="F55" s="48">
        <v>3</v>
      </c>
      <c r="G55" s="49" t="s">
        <v>24</v>
      </c>
      <c r="H55" s="50"/>
      <c r="I55" s="51">
        <v>3</v>
      </c>
      <c r="J55" s="52" t="s">
        <v>14</v>
      </c>
      <c r="K55" s="35"/>
    </row>
    <row r="56" spans="2:11">
      <c r="B56" s="36"/>
      <c r="C56" s="46">
        <v>4</v>
      </c>
      <c r="D56" s="53" t="s">
        <v>42</v>
      </c>
      <c r="E56" s="34"/>
      <c r="F56" s="48">
        <v>4</v>
      </c>
      <c r="G56" s="49" t="s">
        <v>25</v>
      </c>
      <c r="H56" s="50"/>
      <c r="I56" s="51">
        <v>4</v>
      </c>
      <c r="J56" s="52" t="s">
        <v>16</v>
      </c>
      <c r="K56" s="35"/>
    </row>
    <row r="57" spans="2:11">
      <c r="B57" s="36"/>
      <c r="C57" s="46">
        <v>5</v>
      </c>
      <c r="D57" s="53" t="s">
        <v>47</v>
      </c>
      <c r="E57" s="34"/>
      <c r="F57" s="48">
        <v>5</v>
      </c>
      <c r="G57" s="49" t="s">
        <v>26</v>
      </c>
      <c r="H57" s="50"/>
      <c r="I57" s="51">
        <v>5</v>
      </c>
      <c r="J57" s="52" t="s">
        <v>18</v>
      </c>
      <c r="K57" s="35"/>
    </row>
    <row r="58" spans="2:11">
      <c r="B58" s="36"/>
      <c r="C58" s="46">
        <v>6</v>
      </c>
      <c r="D58" s="53" t="s">
        <v>48</v>
      </c>
      <c r="E58" s="34"/>
      <c r="F58" s="48">
        <v>6</v>
      </c>
      <c r="G58" s="52" t="s">
        <v>27</v>
      </c>
      <c r="H58" s="50"/>
      <c r="I58" s="51">
        <v>6</v>
      </c>
      <c r="J58" s="52" t="s">
        <v>20</v>
      </c>
      <c r="K58" s="35"/>
    </row>
    <row r="59" spans="2:11">
      <c r="B59" s="36"/>
      <c r="C59" s="46">
        <v>7</v>
      </c>
      <c r="D59" s="53" t="s">
        <v>161</v>
      </c>
      <c r="E59" s="34"/>
      <c r="F59" s="48">
        <v>7</v>
      </c>
      <c r="G59" s="52" t="s">
        <v>52</v>
      </c>
      <c r="H59" s="50"/>
      <c r="I59" s="51">
        <v>7</v>
      </c>
      <c r="J59" s="52" t="s">
        <v>22</v>
      </c>
      <c r="K59" s="35"/>
    </row>
    <row r="60" spans="2:11">
      <c r="B60" s="36"/>
      <c r="C60" s="46">
        <v>8</v>
      </c>
      <c r="D60" s="53" t="s">
        <v>50</v>
      </c>
      <c r="E60" s="34"/>
      <c r="F60" s="48">
        <v>8</v>
      </c>
      <c r="G60" s="52" t="s">
        <v>58</v>
      </c>
      <c r="H60" s="50"/>
      <c r="I60" s="51">
        <v>8</v>
      </c>
      <c r="J60" s="52" t="s">
        <v>32</v>
      </c>
      <c r="K60" s="35"/>
    </row>
    <row r="61" spans="2:11">
      <c r="B61" s="36"/>
      <c r="C61" s="46">
        <v>9</v>
      </c>
      <c r="D61" s="53" t="s">
        <v>51</v>
      </c>
      <c r="E61" s="34"/>
      <c r="F61" s="48">
        <v>9</v>
      </c>
      <c r="G61" s="52" t="s">
        <v>162</v>
      </c>
      <c r="H61" s="50"/>
      <c r="I61" s="51">
        <v>9</v>
      </c>
      <c r="J61" s="52" t="s">
        <v>46</v>
      </c>
      <c r="K61" s="35"/>
    </row>
    <row r="62" spans="2:11">
      <c r="B62" s="36"/>
      <c r="C62" s="46">
        <v>10</v>
      </c>
      <c r="D62" s="53" t="s">
        <v>163</v>
      </c>
      <c r="E62" s="34"/>
      <c r="F62" s="48">
        <v>10</v>
      </c>
      <c r="G62" s="52" t="s">
        <v>44</v>
      </c>
      <c r="H62" s="50"/>
      <c r="I62" s="51">
        <v>10</v>
      </c>
      <c r="J62" s="49" t="s">
        <v>60</v>
      </c>
      <c r="K62" s="35"/>
    </row>
    <row r="63" spans="2:11">
      <c r="B63" s="36"/>
      <c r="C63" s="46">
        <v>11</v>
      </c>
      <c r="D63" s="53" t="s">
        <v>55</v>
      </c>
      <c r="E63" s="34"/>
      <c r="F63" s="48">
        <v>11</v>
      </c>
      <c r="G63" s="52" t="s">
        <v>59</v>
      </c>
      <c r="H63" s="50"/>
      <c r="I63" s="50"/>
      <c r="J63" s="50"/>
      <c r="K63" s="35"/>
    </row>
    <row r="64" spans="2:11">
      <c r="B64" s="36"/>
      <c r="C64" s="46">
        <v>12</v>
      </c>
      <c r="D64" s="53" t="s">
        <v>164</v>
      </c>
      <c r="E64" s="34"/>
      <c r="F64" s="48">
        <v>12</v>
      </c>
      <c r="G64" s="52" t="s">
        <v>30</v>
      </c>
      <c r="H64" s="50"/>
      <c r="I64" s="50"/>
      <c r="J64" s="50"/>
      <c r="K64" s="35"/>
    </row>
    <row r="65" spans="2:11">
      <c r="B65" s="36"/>
      <c r="C65" s="34"/>
      <c r="D65" s="54"/>
      <c r="E65" s="34"/>
      <c r="F65" s="48">
        <v>13</v>
      </c>
      <c r="G65" s="52" t="s">
        <v>34</v>
      </c>
      <c r="H65" s="50"/>
      <c r="I65" s="50"/>
      <c r="J65" s="50"/>
      <c r="K65" s="35"/>
    </row>
    <row r="66" spans="2:11">
      <c r="B66" s="36"/>
      <c r="C66" s="34"/>
      <c r="D66" s="50"/>
      <c r="E66" s="34"/>
      <c r="F66" s="48">
        <v>14</v>
      </c>
      <c r="G66" s="49" t="s">
        <v>36</v>
      </c>
      <c r="H66" s="50"/>
      <c r="I66" s="50"/>
      <c r="J66" s="50"/>
      <c r="K66" s="35"/>
    </row>
    <row r="67" spans="2:11">
      <c r="B67" s="36"/>
      <c r="C67" s="34"/>
      <c r="D67" s="50"/>
      <c r="E67" s="34"/>
      <c r="F67" s="48">
        <v>15</v>
      </c>
      <c r="G67" s="49" t="s">
        <v>38</v>
      </c>
      <c r="H67" s="50"/>
      <c r="I67" s="50"/>
      <c r="J67" s="50"/>
      <c r="K67" s="35"/>
    </row>
    <row r="68" spans="2:11">
      <c r="B68" s="36"/>
      <c r="C68" s="34"/>
      <c r="D68" s="50"/>
      <c r="E68" s="34"/>
      <c r="F68" s="48">
        <v>16</v>
      </c>
      <c r="G68" s="49" t="s">
        <v>40</v>
      </c>
      <c r="H68" s="50"/>
      <c r="I68" s="50"/>
      <c r="J68" s="50"/>
      <c r="K68" s="35"/>
    </row>
    <row r="69" spans="2:11">
      <c r="B69" s="36"/>
      <c r="C69" s="34"/>
      <c r="D69" s="34"/>
      <c r="E69" s="34"/>
      <c r="F69" s="34"/>
      <c r="G69" s="34"/>
      <c r="H69" s="34"/>
      <c r="I69" s="34"/>
      <c r="J69" s="34"/>
      <c r="K69" s="35"/>
    </row>
    <row r="70" spans="2:11">
      <c r="B70" s="36"/>
      <c r="D70" s="34"/>
      <c r="E70" s="34"/>
      <c r="F70" s="34"/>
      <c r="G70" s="34"/>
      <c r="H70" s="34"/>
      <c r="I70" s="34"/>
      <c r="J70" s="34"/>
      <c r="K70" s="35"/>
    </row>
    <row r="71" spans="2:11">
      <c r="B71" s="36"/>
      <c r="C71" s="34"/>
      <c r="D71" s="34"/>
      <c r="E71" s="34"/>
      <c r="F71" s="34"/>
      <c r="G71" s="34"/>
      <c r="H71" s="34"/>
      <c r="I71" s="34"/>
      <c r="J71" s="34"/>
      <c r="K71" s="35"/>
    </row>
    <row r="72" spans="2:11">
      <c r="B72" s="36"/>
      <c r="C72" s="34"/>
      <c r="D72" s="34"/>
      <c r="E72" s="34"/>
      <c r="F72" s="34"/>
      <c r="G72" s="34"/>
      <c r="H72" s="34"/>
      <c r="I72" s="34"/>
      <c r="J72" s="34"/>
      <c r="K72" s="35"/>
    </row>
    <row r="73" spans="2:11">
      <c r="B73" s="36"/>
      <c r="C73" s="34"/>
      <c r="D73" s="34"/>
      <c r="E73" s="34"/>
      <c r="F73" s="34"/>
      <c r="G73" s="34"/>
      <c r="H73" s="34"/>
      <c r="I73" s="34"/>
      <c r="J73" s="34"/>
      <c r="K73" s="35"/>
    </row>
    <row r="74" spans="2:11">
      <c r="B74" s="36"/>
      <c r="C74" s="34"/>
      <c r="D74" s="34"/>
      <c r="E74" s="34"/>
      <c r="F74" s="34"/>
      <c r="G74" s="34"/>
      <c r="H74" s="34"/>
      <c r="I74" s="34"/>
      <c r="J74" s="34"/>
      <c r="K74" s="35"/>
    </row>
    <row r="75" spans="2:11">
      <c r="B75" s="36"/>
      <c r="C75" s="34"/>
      <c r="D75" s="34"/>
      <c r="E75" s="34"/>
      <c r="F75" s="34"/>
      <c r="G75" s="34"/>
      <c r="H75" s="34"/>
      <c r="I75" s="34"/>
      <c r="J75" s="34"/>
      <c r="K75" s="35"/>
    </row>
    <row r="76" spans="2:11">
      <c r="B76" s="36"/>
      <c r="C76" s="34"/>
      <c r="D76" s="34"/>
      <c r="E76" s="34"/>
      <c r="F76" s="34"/>
      <c r="G76" s="34"/>
      <c r="H76" s="34"/>
      <c r="I76" s="34"/>
      <c r="J76" s="34"/>
      <c r="K76" s="35"/>
    </row>
    <row r="77" spans="2:11">
      <c r="B77" s="36"/>
      <c r="C77" s="34"/>
      <c r="D77" s="34"/>
      <c r="E77" s="34"/>
      <c r="F77" s="34"/>
      <c r="G77" s="34"/>
      <c r="H77" s="34"/>
      <c r="I77" s="34"/>
      <c r="J77" s="34"/>
      <c r="K77" s="35"/>
    </row>
    <row r="78" spans="2:11">
      <c r="B78" s="36"/>
      <c r="C78" s="34"/>
      <c r="D78" s="34"/>
      <c r="E78" s="34"/>
      <c r="F78" s="34"/>
      <c r="G78" s="34"/>
      <c r="H78" s="34"/>
      <c r="I78" s="34"/>
      <c r="J78" s="34"/>
      <c r="K78" s="35"/>
    </row>
    <row r="79" spans="2:11">
      <c r="B79" s="36"/>
      <c r="C79" s="34"/>
      <c r="D79" s="34"/>
      <c r="E79" s="34"/>
      <c r="F79" s="34"/>
      <c r="G79" s="34"/>
      <c r="H79" s="34"/>
      <c r="I79" s="34"/>
      <c r="J79" s="34"/>
      <c r="K79" s="35"/>
    </row>
    <row r="80" spans="2:11">
      <c r="B80" s="36"/>
      <c r="C80" s="34"/>
      <c r="D80" s="34"/>
      <c r="E80" s="34"/>
      <c r="F80" s="34"/>
      <c r="G80" s="34"/>
      <c r="H80" s="34"/>
      <c r="I80" s="34"/>
      <c r="J80" s="34"/>
      <c r="K80" s="35"/>
    </row>
    <row r="81" spans="2:11">
      <c r="B81" s="36"/>
      <c r="C81" s="34"/>
      <c r="D81" s="34"/>
      <c r="E81" s="34"/>
      <c r="F81" s="34"/>
      <c r="G81" s="34"/>
      <c r="H81" s="34"/>
      <c r="I81" s="34"/>
      <c r="J81" s="34"/>
      <c r="K81" s="35"/>
    </row>
    <row r="82" spans="2:11">
      <c r="B82" s="36"/>
      <c r="C82" s="34"/>
      <c r="D82" s="34"/>
      <c r="E82" s="34"/>
      <c r="F82" s="34"/>
      <c r="G82" s="34"/>
      <c r="H82" s="34"/>
      <c r="I82" s="34"/>
      <c r="J82" s="34"/>
      <c r="K82" s="35"/>
    </row>
    <row r="83" spans="2:11">
      <c r="B83" s="36"/>
      <c r="C83" s="34"/>
      <c r="D83" s="34"/>
      <c r="E83" s="34"/>
      <c r="F83" s="34"/>
      <c r="G83" s="34"/>
      <c r="H83" s="34"/>
      <c r="I83" s="34"/>
      <c r="J83" s="34"/>
      <c r="K83" s="35"/>
    </row>
    <row r="84" spans="2:11">
      <c r="B84" s="36"/>
      <c r="C84" t="s">
        <v>165</v>
      </c>
      <c r="D84" s="34"/>
      <c r="E84" s="34"/>
      <c r="F84" s="34"/>
      <c r="G84" s="34"/>
      <c r="H84" s="34"/>
      <c r="I84" s="34"/>
      <c r="J84" s="34"/>
      <c r="K84" s="35"/>
    </row>
    <row r="85" spans="2:11">
      <c r="B85" s="36"/>
      <c r="C85" s="34" t="s">
        <v>166</v>
      </c>
      <c r="D85" s="34"/>
      <c r="E85" s="34"/>
      <c r="F85" s="34"/>
      <c r="G85" s="34"/>
      <c r="H85" s="34"/>
      <c r="I85" s="34"/>
      <c r="J85" s="34"/>
      <c r="K85" s="35"/>
    </row>
    <row r="86" spans="2:11">
      <c r="B86" s="36"/>
      <c r="C86" s="34"/>
      <c r="D86" s="34"/>
      <c r="E86" s="34"/>
      <c r="F86" s="34"/>
      <c r="G86" s="34"/>
      <c r="H86" s="34"/>
      <c r="I86" s="34"/>
      <c r="J86" s="34"/>
      <c r="K86" s="35"/>
    </row>
    <row r="87" spans="2:11">
      <c r="B87" s="36"/>
      <c r="C87" s="34"/>
      <c r="D87" s="34"/>
      <c r="E87" s="34"/>
      <c r="F87" s="34"/>
      <c r="G87" s="34"/>
      <c r="H87" s="34"/>
      <c r="I87" s="34"/>
      <c r="J87" s="34"/>
      <c r="K87" s="35"/>
    </row>
    <row r="88" spans="2:11">
      <c r="B88" s="36"/>
      <c r="C88" s="34"/>
      <c r="D88" s="34"/>
      <c r="E88" s="34"/>
      <c r="F88" s="34"/>
      <c r="G88" s="34"/>
      <c r="H88" s="34"/>
      <c r="I88" s="34"/>
      <c r="J88" s="34"/>
      <c r="K88" s="35"/>
    </row>
    <row r="89" spans="2:11" ht="15.75" thickBot="1">
      <c r="B89" s="55"/>
      <c r="C89" s="56"/>
      <c r="D89" s="56"/>
      <c r="E89" s="56"/>
      <c r="F89" s="56"/>
      <c r="G89" s="56"/>
      <c r="H89" s="56"/>
      <c r="I89" s="56"/>
      <c r="J89" s="56"/>
      <c r="K89" s="57"/>
    </row>
  </sheetData>
  <sheetProtection algorithmName="SHA-512" hashValue="xgeTZYCpDd78fdJcrtxlMV6DfPgN0et7ztwyBJYrB8nAWdnGyvMdEA0A9DSBtX+wGRvjBeg6N+EIz85EgpncfQ==" saltValue="2X7hSWmjIuugS9A6ac5/hg==" spinCount="100000" sheet="1" objects="1" scenarios="1" selectLockedCells="1" selectUnlockedCells="1"/>
  <mergeCells count="6">
    <mergeCell ref="B3:C3"/>
    <mergeCell ref="C4:J4"/>
    <mergeCell ref="C50:J50"/>
    <mergeCell ref="C52:D52"/>
    <mergeCell ref="F52:G52"/>
    <mergeCell ref="I52:J5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A568-1A3F-4C8E-9D2F-43FE5C32696F}">
  <dimension ref="B1:Q24"/>
  <sheetViews>
    <sheetView zoomScale="82" zoomScaleNormal="82" workbookViewId="0">
      <selection activeCell="A3" sqref="A3"/>
    </sheetView>
  </sheetViews>
  <sheetFormatPr defaultRowHeight="15"/>
  <cols>
    <col min="1" max="1" width="3.7109375" customWidth="1"/>
    <col min="2" max="2" width="4.28515625" customWidth="1"/>
    <col min="3" max="3" width="6.5703125" customWidth="1"/>
    <col min="5" max="5" width="26" customWidth="1"/>
    <col min="6" max="6" width="12.42578125" customWidth="1"/>
    <col min="7" max="7" width="10.42578125" customWidth="1"/>
    <col min="8" max="8" width="12.42578125" customWidth="1"/>
    <col min="9" max="9" width="12.28515625" customWidth="1"/>
    <col min="16" max="16" width="10.5703125" customWidth="1"/>
    <col min="17" max="17" width="4.28515625" customWidth="1"/>
  </cols>
  <sheetData>
    <row r="1" spans="2:17" ht="15.75" thickBot="1"/>
    <row r="2" spans="2:17">
      <c r="B2" s="31"/>
      <c r="C2" s="32"/>
      <c r="D2" s="32"/>
      <c r="E2" s="32"/>
      <c r="F2" s="32"/>
      <c r="G2" s="32"/>
      <c r="H2" s="32"/>
      <c r="I2" s="32"/>
      <c r="J2" s="32"/>
      <c r="K2" s="32"/>
      <c r="L2" s="32"/>
      <c r="M2" s="32"/>
      <c r="N2" s="32"/>
      <c r="O2" s="32"/>
      <c r="P2" s="32"/>
      <c r="Q2" s="33"/>
    </row>
    <row r="3" spans="2:17" ht="21">
      <c r="B3" s="59"/>
      <c r="C3" s="89" t="s">
        <v>167</v>
      </c>
      <c r="D3" s="89"/>
      <c r="E3" s="89"/>
      <c r="F3" s="89"/>
      <c r="G3" s="89"/>
      <c r="H3" s="89"/>
      <c r="I3" s="89"/>
      <c r="J3" s="89"/>
      <c r="K3" s="89"/>
      <c r="L3" s="89"/>
      <c r="M3" s="89"/>
      <c r="N3" s="89"/>
      <c r="O3" s="89"/>
      <c r="P3" s="89"/>
      <c r="Q3" s="35"/>
    </row>
    <row r="4" spans="2:17">
      <c r="B4" s="60"/>
      <c r="C4" s="34"/>
      <c r="D4" s="34"/>
      <c r="E4" s="34"/>
      <c r="F4" s="34"/>
      <c r="G4" s="34"/>
      <c r="H4" s="34"/>
      <c r="I4" s="34"/>
      <c r="J4" s="34"/>
      <c r="K4" s="34"/>
      <c r="L4" s="34"/>
      <c r="M4" s="34"/>
      <c r="N4" s="34"/>
      <c r="O4" s="34"/>
      <c r="P4" s="34"/>
      <c r="Q4" s="35"/>
    </row>
    <row r="5" spans="2:17">
      <c r="B5" s="61"/>
      <c r="C5" s="34" t="s">
        <v>168</v>
      </c>
      <c r="D5" s="34"/>
      <c r="E5" s="34"/>
      <c r="F5" s="34"/>
      <c r="G5" s="34"/>
      <c r="H5" s="34"/>
      <c r="I5" s="34"/>
      <c r="J5" s="34"/>
      <c r="K5" s="34"/>
      <c r="L5" s="34"/>
      <c r="M5" s="34"/>
      <c r="N5" s="34"/>
      <c r="O5" s="34"/>
      <c r="P5" s="34"/>
      <c r="Q5" s="35"/>
    </row>
    <row r="6" spans="2:17">
      <c r="B6" s="62"/>
      <c r="C6" s="34" t="s">
        <v>169</v>
      </c>
      <c r="D6" s="34"/>
      <c r="E6" s="34"/>
      <c r="F6" s="34"/>
      <c r="G6" s="34"/>
      <c r="H6" s="34"/>
      <c r="I6" s="34"/>
      <c r="J6" s="34"/>
      <c r="K6" s="34"/>
      <c r="L6" s="34"/>
      <c r="M6" s="34"/>
      <c r="N6" s="34"/>
      <c r="O6" s="34"/>
      <c r="P6" s="34"/>
      <c r="Q6" s="35"/>
    </row>
    <row r="7" spans="2:17">
      <c r="B7" s="62"/>
      <c r="C7" s="34"/>
      <c r="D7" s="34"/>
      <c r="E7" s="34"/>
      <c r="F7" s="34"/>
      <c r="G7" s="34"/>
      <c r="H7" s="34"/>
      <c r="I7" s="34"/>
      <c r="J7" s="34"/>
      <c r="K7" s="34"/>
      <c r="L7" s="34"/>
      <c r="M7" s="34"/>
      <c r="N7" s="34"/>
      <c r="O7" s="34"/>
      <c r="P7" s="34"/>
      <c r="Q7" s="35"/>
    </row>
    <row r="8" spans="2:17" ht="36.75" customHeight="1">
      <c r="B8" s="65"/>
      <c r="C8" s="90" t="s">
        <v>170</v>
      </c>
      <c r="D8" s="90"/>
      <c r="E8" s="90"/>
      <c r="F8" s="90"/>
      <c r="G8" s="90"/>
      <c r="H8" s="90"/>
      <c r="I8" s="90"/>
      <c r="J8" s="90"/>
      <c r="K8" s="90"/>
      <c r="L8" s="90"/>
      <c r="M8" s="90"/>
      <c r="N8" s="90"/>
      <c r="O8" s="90"/>
      <c r="P8" s="90"/>
      <c r="Q8" s="35"/>
    </row>
    <row r="9" spans="2:17">
      <c r="B9" s="36"/>
      <c r="C9" s="34"/>
      <c r="D9" s="94" t="s">
        <v>171</v>
      </c>
      <c r="E9" s="94"/>
      <c r="F9" s="94"/>
      <c r="G9" s="93" t="s">
        <v>172</v>
      </c>
      <c r="H9" s="93"/>
      <c r="I9" s="93"/>
      <c r="J9" s="93"/>
      <c r="K9" s="93"/>
      <c r="L9" s="93"/>
      <c r="M9" s="93"/>
      <c r="N9" s="93"/>
      <c r="O9" s="93"/>
      <c r="P9" s="93"/>
      <c r="Q9" s="35"/>
    </row>
    <row r="10" spans="2:17">
      <c r="B10" s="36"/>
      <c r="C10" s="34"/>
      <c r="D10" s="94" t="s">
        <v>173</v>
      </c>
      <c r="E10" s="94"/>
      <c r="F10" s="94"/>
      <c r="G10" s="93" t="s">
        <v>174</v>
      </c>
      <c r="H10" s="93"/>
      <c r="I10" s="93"/>
      <c r="J10" s="93"/>
      <c r="K10" s="93"/>
      <c r="L10" s="93"/>
      <c r="M10" s="93"/>
      <c r="N10" s="93"/>
      <c r="O10" s="93"/>
      <c r="P10" s="93"/>
      <c r="Q10" s="35"/>
    </row>
    <row r="11" spans="2:17">
      <c r="B11" s="63"/>
      <c r="C11" s="34"/>
      <c r="D11" s="34"/>
      <c r="E11" s="34"/>
      <c r="F11" s="34"/>
      <c r="G11" s="34"/>
      <c r="H11" s="34"/>
      <c r="I11" s="34"/>
      <c r="J11" s="34"/>
      <c r="K11" s="34"/>
      <c r="L11" s="34"/>
      <c r="M11" s="34"/>
      <c r="N11" s="34"/>
      <c r="O11" s="34"/>
      <c r="P11" s="34"/>
      <c r="Q11" s="35"/>
    </row>
    <row r="12" spans="2:17">
      <c r="B12" s="66"/>
      <c r="C12" s="91" t="s">
        <v>175</v>
      </c>
      <c r="D12" s="91"/>
      <c r="E12" s="91"/>
      <c r="F12" s="91"/>
      <c r="G12" s="91"/>
      <c r="H12" s="91"/>
      <c r="I12" s="91"/>
      <c r="J12" s="91"/>
      <c r="K12" s="91"/>
      <c r="L12" s="91"/>
      <c r="M12" s="91"/>
      <c r="N12" s="91"/>
      <c r="O12" s="91"/>
      <c r="P12" s="91"/>
      <c r="Q12" s="35"/>
    </row>
    <row r="13" spans="2:17">
      <c r="B13" s="36"/>
      <c r="C13" s="34"/>
      <c r="D13" s="94" t="s">
        <v>176</v>
      </c>
      <c r="E13" s="94"/>
      <c r="F13" s="94"/>
      <c r="G13" s="93" t="s">
        <v>177</v>
      </c>
      <c r="H13" s="93"/>
      <c r="I13" s="93"/>
      <c r="J13" s="93"/>
      <c r="K13" s="93"/>
      <c r="L13" s="93"/>
      <c r="M13" s="93"/>
      <c r="N13" s="93"/>
      <c r="O13" s="93"/>
      <c r="P13" s="93"/>
      <c r="Q13" s="35"/>
    </row>
    <row r="14" spans="2:17">
      <c r="B14" s="36"/>
      <c r="C14" s="34"/>
      <c r="D14" s="34"/>
      <c r="E14" s="34"/>
      <c r="F14" s="34"/>
      <c r="G14" s="34"/>
      <c r="H14" s="34"/>
      <c r="I14" s="34"/>
      <c r="J14" s="34"/>
      <c r="K14" s="34"/>
      <c r="L14" s="34"/>
      <c r="M14" s="34"/>
      <c r="N14" s="34"/>
      <c r="O14" s="34"/>
      <c r="P14" s="34"/>
      <c r="Q14" s="35"/>
    </row>
    <row r="15" spans="2:17" ht="31.5" customHeight="1">
      <c r="B15" s="66"/>
      <c r="C15" s="92" t="s">
        <v>178</v>
      </c>
      <c r="D15" s="92"/>
      <c r="E15" s="92"/>
      <c r="F15" s="92"/>
      <c r="G15" s="92"/>
      <c r="H15" s="92"/>
      <c r="I15" s="92"/>
      <c r="J15" s="92"/>
      <c r="K15" s="92"/>
      <c r="L15" s="92"/>
      <c r="M15" s="92"/>
      <c r="N15" s="92"/>
      <c r="O15" s="92"/>
      <c r="P15" s="92"/>
      <c r="Q15" s="35"/>
    </row>
    <row r="16" spans="2:17">
      <c r="B16" s="63"/>
      <c r="C16" s="34"/>
      <c r="D16" s="94" t="s">
        <v>179</v>
      </c>
      <c r="E16" s="94"/>
      <c r="F16" s="94"/>
      <c r="G16" s="93" t="s">
        <v>180</v>
      </c>
      <c r="H16" s="93"/>
      <c r="I16" s="93"/>
      <c r="J16" s="93"/>
      <c r="K16" s="93"/>
      <c r="L16" s="93"/>
      <c r="M16" s="93"/>
      <c r="N16" s="93"/>
      <c r="O16" s="93"/>
      <c r="P16" s="93"/>
      <c r="Q16" s="35"/>
    </row>
    <row r="17" spans="2:17">
      <c r="B17" s="36"/>
      <c r="C17" s="34"/>
      <c r="D17" s="34"/>
      <c r="E17" s="34"/>
      <c r="F17" s="34"/>
      <c r="G17" s="34"/>
      <c r="H17" s="34"/>
      <c r="I17" s="34"/>
      <c r="J17" s="34"/>
      <c r="K17" s="34"/>
      <c r="L17" s="34"/>
      <c r="M17" s="34"/>
      <c r="N17" s="34"/>
      <c r="O17" s="34"/>
      <c r="P17" s="34"/>
      <c r="Q17" s="35"/>
    </row>
    <row r="18" spans="2:17" ht="30.75" customHeight="1">
      <c r="B18" s="66"/>
      <c r="C18" s="92" t="s">
        <v>181</v>
      </c>
      <c r="D18" s="92"/>
      <c r="E18" s="92"/>
      <c r="F18" s="92"/>
      <c r="G18" s="92"/>
      <c r="H18" s="92"/>
      <c r="I18" s="92"/>
      <c r="J18" s="92"/>
      <c r="K18" s="92"/>
      <c r="L18" s="92"/>
      <c r="M18" s="92"/>
      <c r="N18" s="92"/>
      <c r="O18" s="92"/>
      <c r="P18" s="92"/>
      <c r="Q18" s="35"/>
    </row>
    <row r="19" spans="2:17">
      <c r="B19" s="36"/>
      <c r="C19" s="34"/>
      <c r="D19" s="94" t="s">
        <v>182</v>
      </c>
      <c r="E19" s="94"/>
      <c r="F19" s="94"/>
      <c r="G19" s="93" t="s">
        <v>183</v>
      </c>
      <c r="H19" s="93"/>
      <c r="I19" s="93"/>
      <c r="J19" s="93"/>
      <c r="K19" s="93"/>
      <c r="L19" s="93"/>
      <c r="M19" s="93"/>
      <c r="N19" s="93"/>
      <c r="O19" s="93"/>
      <c r="P19" s="93"/>
      <c r="Q19" s="64"/>
    </row>
    <row r="20" spans="2:17">
      <c r="B20" s="36"/>
      <c r="C20" s="34"/>
      <c r="D20" s="34"/>
      <c r="E20" s="34"/>
      <c r="F20" s="34"/>
      <c r="G20" s="34"/>
      <c r="H20" s="34"/>
      <c r="I20" s="34"/>
      <c r="J20" s="34"/>
      <c r="K20" s="34"/>
      <c r="L20" s="34"/>
      <c r="M20" s="34"/>
      <c r="N20" s="34"/>
      <c r="O20" s="34"/>
      <c r="P20" s="34"/>
      <c r="Q20" s="35"/>
    </row>
    <row r="21" spans="2:17">
      <c r="B21" s="36"/>
      <c r="C21" s="34"/>
      <c r="D21" s="34"/>
      <c r="E21" s="34"/>
      <c r="F21" s="34"/>
      <c r="G21" s="34"/>
      <c r="H21" s="34"/>
      <c r="I21" s="34"/>
      <c r="J21" s="34"/>
      <c r="K21" s="34"/>
      <c r="L21" s="34"/>
      <c r="M21" s="34"/>
      <c r="N21" s="34"/>
      <c r="O21" s="34"/>
      <c r="P21" s="34"/>
      <c r="Q21" s="35"/>
    </row>
    <row r="22" spans="2:17">
      <c r="B22" s="36"/>
      <c r="C22" s="34"/>
      <c r="D22" s="34"/>
      <c r="E22" s="34"/>
      <c r="F22" s="34"/>
      <c r="G22" s="34"/>
      <c r="H22" s="34"/>
      <c r="I22" s="34"/>
      <c r="J22" s="34"/>
      <c r="K22" s="34"/>
      <c r="L22" s="34"/>
      <c r="M22" s="34"/>
      <c r="N22" s="34"/>
      <c r="O22" s="34"/>
      <c r="P22" s="34"/>
      <c r="Q22" s="35"/>
    </row>
    <row r="23" spans="2:17">
      <c r="B23" s="36"/>
      <c r="C23" s="34"/>
      <c r="D23" s="34"/>
      <c r="E23" s="34"/>
      <c r="F23" s="34"/>
      <c r="G23" s="34"/>
      <c r="H23" s="34"/>
      <c r="I23" s="34"/>
      <c r="J23" s="34"/>
      <c r="K23" s="34"/>
      <c r="L23" s="34"/>
      <c r="M23" s="34"/>
      <c r="N23" s="34"/>
      <c r="O23" s="34"/>
      <c r="P23" s="34"/>
      <c r="Q23" s="35"/>
    </row>
    <row r="24" spans="2:17" ht="15.75" thickBot="1">
      <c r="B24" s="55"/>
      <c r="C24" s="56"/>
      <c r="D24" s="56"/>
      <c r="E24" s="56"/>
      <c r="F24" s="56"/>
      <c r="G24" s="56"/>
      <c r="H24" s="56"/>
      <c r="I24" s="56"/>
      <c r="J24" s="56"/>
      <c r="K24" s="56"/>
      <c r="L24" s="56"/>
      <c r="M24" s="56"/>
      <c r="N24" s="56"/>
      <c r="O24" s="56"/>
      <c r="P24" s="56"/>
      <c r="Q24" s="57"/>
    </row>
  </sheetData>
  <sheetProtection algorithmName="SHA-512" hashValue="G4DKqSVe/NQDlpzP+esTFujflRPGlHo8jEcyp+u4FAsrzHdxOJ4wF8mqoCR62k3KtTfeIXyCGmxmLoPmOjaexg==" saltValue="eiMLMxIaKwrm35HOGMpLPg==" spinCount="100000" sheet="1" objects="1" scenarios="1" selectLockedCells="1" selectUnlockedCells="1"/>
  <mergeCells count="15">
    <mergeCell ref="G19:P19"/>
    <mergeCell ref="D19:F19"/>
    <mergeCell ref="D16:F16"/>
    <mergeCell ref="D13:F13"/>
    <mergeCell ref="D9:F9"/>
    <mergeCell ref="D10:F10"/>
    <mergeCell ref="C3:P3"/>
    <mergeCell ref="C8:P8"/>
    <mergeCell ref="C12:P12"/>
    <mergeCell ref="C15:P15"/>
    <mergeCell ref="C18:P18"/>
    <mergeCell ref="G9:P9"/>
    <mergeCell ref="G10:P10"/>
    <mergeCell ref="G13:P13"/>
    <mergeCell ref="G16:P16"/>
  </mergeCells>
  <hyperlinks>
    <hyperlink ref="G9" r:id="rId1" xr:uid="{C6DFB5DA-DE7B-440A-BC83-5D80AEED6EE0}"/>
    <hyperlink ref="G10" r:id="rId2" xr:uid="{DB36CB03-A30B-4F6C-B85B-EB339242F673}"/>
    <hyperlink ref="G13" r:id="rId3" xr:uid="{EA1BBB4C-BD60-41DE-AC35-E70FFEC0FA6B}"/>
    <hyperlink ref="G16" r:id="rId4" xr:uid="{84672D99-9425-4813-A1D3-02C8B5FC8402}"/>
    <hyperlink ref="G19" r:id="rId5" xr:uid="{F4001D00-07C6-4BDE-8228-CF0470D7DF36}"/>
  </hyperlinks>
  <pageMargins left="0.7" right="0.7" top="0.75" bottom="0.75" header="0.3" footer="0.3"/>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5745-9C9F-41D1-848F-07840FF0BB23}">
  <dimension ref="A1:N2848"/>
  <sheetViews>
    <sheetView topLeftCell="B1" zoomScale="74" zoomScaleNormal="80" workbookViewId="0">
      <selection activeCell="F3" sqref="F3"/>
    </sheetView>
  </sheetViews>
  <sheetFormatPr defaultColWidth="11.42578125" defaultRowHeight="60" customHeight="1"/>
  <cols>
    <col min="1" max="1" width="30.5703125" style="30" customWidth="1"/>
    <col min="2" max="2" width="30.7109375" style="30" customWidth="1"/>
    <col min="3" max="3" width="16.5703125" style="30" bestFit="1" customWidth="1"/>
    <col min="4" max="4" width="46" style="28" bestFit="1" customWidth="1"/>
    <col min="5" max="5" width="201.28515625" style="58" bestFit="1" customWidth="1"/>
    <col min="6" max="6" width="16.42578125" style="30" bestFit="1" customWidth="1"/>
    <col min="7" max="7" width="137.140625" style="58" bestFit="1" customWidth="1"/>
    <col min="8" max="8" width="16.42578125" style="30" bestFit="1" customWidth="1"/>
    <col min="9" max="9" width="105.7109375" style="58" bestFit="1" customWidth="1"/>
    <col min="10" max="10" width="16.42578125" style="30" bestFit="1" customWidth="1"/>
    <col min="11" max="11" width="123.7109375" style="58" bestFit="1" customWidth="1"/>
    <col min="12" max="12" width="16.42578125" style="30" bestFit="1" customWidth="1"/>
    <col min="13" max="13" width="116" style="58" bestFit="1" customWidth="1"/>
    <col min="14" max="14" width="16.42578125" style="30" bestFit="1" customWidth="1"/>
  </cols>
  <sheetData>
    <row r="1" spans="1:14" s="95" customFormat="1" ht="100.5" customHeight="1">
      <c r="A1" s="95" t="e" vm="1">
        <v>#VALUE!</v>
      </c>
    </row>
    <row r="2" spans="1:14" s="26" customFormat="1" ht="30.75" customHeight="1">
      <c r="A2" s="29" t="s">
        <v>184</v>
      </c>
      <c r="B2" s="29" t="s">
        <v>185</v>
      </c>
      <c r="C2" s="29" t="s">
        <v>186</v>
      </c>
      <c r="D2" s="27" t="s">
        <v>187</v>
      </c>
      <c r="E2" s="29" t="s">
        <v>61</v>
      </c>
      <c r="F2" s="29" t="s">
        <v>188</v>
      </c>
      <c r="G2" s="29" t="s">
        <v>100</v>
      </c>
      <c r="H2" s="29" t="s">
        <v>189</v>
      </c>
      <c r="I2" s="29" t="s">
        <v>103</v>
      </c>
      <c r="J2" s="29" t="s">
        <v>190</v>
      </c>
      <c r="K2" s="29" t="s">
        <v>106</v>
      </c>
      <c r="L2" s="29" t="s">
        <v>191</v>
      </c>
      <c r="M2" s="29" t="s">
        <v>109</v>
      </c>
      <c r="N2" s="29" t="s">
        <v>192</v>
      </c>
    </row>
    <row r="3" spans="1:14" ht="47.25" customHeight="1">
      <c r="C3" s="77"/>
      <c r="D3" s="28" t="str">
        <f>IF(ISBLANK(Recyclabilité[[#This Row],[Code Valobat]]),"",IF(OR('Calculs'!A2="08",'Calculs'!A2="07",MID(Recyclabilité[[#This Row],[Code Valobat]],4,4)="0804",MID(Recyclabilité[[#This Row],[Code Valobat]],4,4)="0709",MID(Recyclabilité[[#This Row],[Code Valobat]],1,7)="6121107"),"Non recyclable",_xlfn.XLOOKUP('Calculs'!Q2,'Combinaisons'!A:A,'Combinaisons'!B:B,"Merci de répondre à toutes les questions")))</f>
        <v/>
      </c>
      <c r="E3" s="58" t="str">
        <f>IF(ISBLANK(Recyclabilité[[#This Row],[Code Valobat]]),"",IF(OR('Calculs'!A2="08",'Calculs'!A2="07",MID(Recyclabilité[[#This Row],[Code Valobat]],4,4)="0804",MID(Recyclabilité[[#This Row],[Code Valobat]],4,4)="0709",MID(Recyclabilité[[#This Row],[Code Valobat]],1,7)="6121107"),"",_xlfn.XLOOKUP('Calculs'!B2,Questions!A:A,Questions!B:B,"ERREUR QUESTION")))</f>
        <v/>
      </c>
      <c r="G3" s="58" t="str">
        <f>IF(OR(ISBLANK(Recyclabilité[[#This Row],[Réponse 1]]),'Calculs'!D2="0",_xlfn.XLOOKUP('Calculs'!D2,'Réponses'!C:C,'Réponses'!F:F,"ERREUR VISIBILITE")=0),"",_xlfn.XLOOKUP(_xlfn.XLOOKUP('Calculs'!D2,'Réponses'!C:C,'Réponses'!F:F,"ERREUR VISIBILITE"),Questions!A:A,Questions!B:B,"ERREUR QUESTION"))</f>
        <v/>
      </c>
      <c r="I3" s="58" t="str">
        <f>IF(OR(ISBLANK(Recyclabilité[[#This Row],[Réponse 2]]),'Calculs'!G2="0",_xlfn.XLOOKUP('Calculs'!G2,'Réponses'!C:C,'Réponses'!F:F,"ERREUR VISIBILITE")=0),"",_xlfn.XLOOKUP(_xlfn.XLOOKUP('Calculs'!G2,'Réponses'!C:C,'Réponses'!F:F,"ERREUR VISIBILITE"),Questions!A:A,Questions!B:B,"ERREUR QUESTION"))</f>
        <v/>
      </c>
      <c r="K3" s="58" t="str">
        <f>IF(OR(ISBLANK(Recyclabilité[[#This Row],[Réponse 3]]),'Calculs'!J2="0",_xlfn.XLOOKUP('Calculs'!J2,'Réponses'!C:C,'Réponses'!F:F,"ERREUR VISIBILITE")=0),"",_xlfn.XLOOKUP(_xlfn.XLOOKUP('Calculs'!J2,'Réponses'!C:C,'Réponses'!F:F,"ERREUR VISIBILITE"),Questions!A:A,Questions!B:B,"ERREUR QUESTION"))</f>
        <v/>
      </c>
      <c r="M3" s="58" t="str">
        <f>IF(OR(ISBLANK(Recyclabilité[[#This Row],[Réponse 4]]),'Calculs'!M2="0",_xlfn.XLOOKUP('Calculs'!M2,'Réponses'!C:C,'Réponses'!F:F,"ERREUR VISIBILITE")=0),"",_xlfn.XLOOKUP(_xlfn.XLOOKUP('Calculs'!M2,'Réponses'!C:C,'Réponses'!F:F,"ERREUR VISIBILITE"),Questions!A:A,Questions!B:B,"ERREUR QUESTION"))</f>
        <v/>
      </c>
    </row>
    <row r="4" spans="1:14" ht="60" customHeight="1">
      <c r="C4" s="77"/>
      <c r="D4" s="28" t="str">
        <f>IF(ISBLANK(Recyclabilité[[#This Row],[Code Valobat]]),"",IF(OR('Calculs'!A3="08",'Calculs'!A3="07",MID(Recyclabilité[[#This Row],[Code Valobat]],4,4)="0804",MID(Recyclabilité[[#This Row],[Code Valobat]],4,4)="0709",MID(Recyclabilité[[#This Row],[Code Valobat]],1,7)="6121107"),"Non recyclable",_xlfn.XLOOKUP('Calculs'!Q3,'Combinaisons'!A:A,'Combinaisons'!B:B,"Merci de répondre à toutes les questions")))</f>
        <v/>
      </c>
      <c r="E4" s="58" t="str">
        <f>IF(ISBLANK(Recyclabilité[[#This Row],[Code Valobat]]),"",IF(OR('Calculs'!A3="08",'Calculs'!A3="07",MID(Recyclabilité[[#This Row],[Code Valobat]],4,4)="0804",MID(Recyclabilité[[#This Row],[Code Valobat]],4,4)="0709",MID(Recyclabilité[[#This Row],[Code Valobat]],1,7)="6121107"),"",_xlfn.XLOOKUP('Calculs'!B3,Questions!A:A,Questions!B:B,"ERREUR QUESTION")))</f>
        <v/>
      </c>
      <c r="G4" s="58" t="str">
        <f>IF(OR(ISBLANK(Recyclabilité[[#This Row],[Réponse 1]]),'Calculs'!D3="0",_xlfn.XLOOKUP('Calculs'!D3,'Réponses'!C:C,'Réponses'!F:F,"ERREUR VISIBILITE")=0),"",_xlfn.XLOOKUP(_xlfn.XLOOKUP('Calculs'!D3,'Réponses'!C:C,'Réponses'!F:F,"ERREUR VISIBILITE"),Questions!A:A,Questions!B:B,"ERREUR QUESTION"))</f>
        <v/>
      </c>
      <c r="I4" s="58" t="str">
        <f>IF(OR(ISBLANK(Recyclabilité[[#This Row],[Réponse 2]]),'Calculs'!G3="0",_xlfn.XLOOKUP('Calculs'!G3,'Réponses'!C:C,'Réponses'!F:F,"ERREUR VISIBILITE")=0),"",_xlfn.XLOOKUP(_xlfn.XLOOKUP('Calculs'!G3,'Réponses'!C:C,'Réponses'!F:F,"ERREUR VISIBILITE"),Questions!A:A,Questions!B:B,"ERREUR QUESTION"))</f>
        <v/>
      </c>
      <c r="K4" s="58" t="str">
        <f>IF(OR(ISBLANK(Recyclabilité[[#This Row],[Réponse 3]]),'Calculs'!J3="0",_xlfn.XLOOKUP('Calculs'!J3,'Réponses'!C:C,'Réponses'!F:F,"ERREUR VISIBILITE")=0),"",_xlfn.XLOOKUP(_xlfn.XLOOKUP('Calculs'!J3,'Réponses'!C:C,'Réponses'!F:F,"ERREUR VISIBILITE"),Questions!A:A,Questions!B:B,"ERREUR QUESTION"))</f>
        <v/>
      </c>
      <c r="M4" s="58" t="str">
        <f>IF(OR(ISBLANK(Recyclabilité[[#This Row],[Réponse 4]]),'Calculs'!M3="0",_xlfn.XLOOKUP('Calculs'!M3,'Réponses'!C:C,'Réponses'!F:F,"ERREUR VISIBILITE")=0),"",_xlfn.XLOOKUP(_xlfn.XLOOKUP('Calculs'!M3,'Réponses'!C:C,'Réponses'!F:F,"ERREUR VISIBILITE"),Questions!A:A,Questions!B:B,"ERREUR QUESTION"))</f>
        <v/>
      </c>
    </row>
    <row r="5" spans="1:14" ht="60" customHeight="1">
      <c r="C5" s="96"/>
      <c r="D5" s="28" t="str">
        <f>IF(ISBLANK(Recyclabilité[[#This Row],[Code Valobat]]),"",IF(OR('Calculs'!A4="08",'Calculs'!A4="07",MID(Recyclabilité[[#This Row],[Code Valobat]],4,4)="0804",MID(Recyclabilité[[#This Row],[Code Valobat]],4,4)="0709",MID(Recyclabilité[[#This Row],[Code Valobat]],1,7)="6121107"),"Non recyclable",_xlfn.XLOOKUP('Calculs'!Q4,'Combinaisons'!A:A,'Combinaisons'!B:B,"Merci de répondre à toutes les questions")))</f>
        <v/>
      </c>
      <c r="E5" s="58" t="str">
        <f>IF(ISBLANK(Recyclabilité[[#This Row],[Code Valobat]]),"",IF(OR('Calculs'!A4="08",'Calculs'!A4="07",MID(Recyclabilité[[#This Row],[Code Valobat]],4,4)="0804",MID(Recyclabilité[[#This Row],[Code Valobat]],4,4)="0709",MID(Recyclabilité[[#This Row],[Code Valobat]],1,7)="6121107"),"",_xlfn.XLOOKUP('Calculs'!B4,Questions!A:A,Questions!B:B,"ERREUR QUESTION")))</f>
        <v/>
      </c>
      <c r="G5" s="58" t="str">
        <f>IF(OR(ISBLANK(Recyclabilité[[#This Row],[Réponse 1]]),'Calculs'!D4="0",_xlfn.XLOOKUP('Calculs'!D4,'Réponses'!C:C,'Réponses'!F:F,"ERREUR VISIBILITE")=0),"",_xlfn.XLOOKUP(_xlfn.XLOOKUP('Calculs'!D4,'Réponses'!C:C,'Réponses'!F:F,"ERREUR VISIBILITE"),Questions!A:A,Questions!B:B,"ERREUR QUESTION"))</f>
        <v/>
      </c>
      <c r="I5" s="58" t="str">
        <f>IF(OR(ISBLANK(Recyclabilité[[#This Row],[Réponse 2]]),'Calculs'!G4="0",_xlfn.XLOOKUP('Calculs'!G4,'Réponses'!C:C,'Réponses'!F:F,"ERREUR VISIBILITE")=0),"",_xlfn.XLOOKUP(_xlfn.XLOOKUP('Calculs'!G4,'Réponses'!C:C,'Réponses'!F:F,"ERREUR VISIBILITE"),Questions!A:A,Questions!B:B,"ERREUR QUESTION"))</f>
        <v/>
      </c>
      <c r="K5" s="58" t="str">
        <f>IF(OR(ISBLANK(Recyclabilité[[#This Row],[Réponse 3]]),'Calculs'!J4="0",_xlfn.XLOOKUP('Calculs'!J4,'Réponses'!C:C,'Réponses'!F:F,"ERREUR VISIBILITE")=0),"",_xlfn.XLOOKUP(_xlfn.XLOOKUP('Calculs'!J4,'Réponses'!C:C,'Réponses'!F:F,"ERREUR VISIBILITE"),Questions!A:A,Questions!B:B,"ERREUR QUESTION"))</f>
        <v/>
      </c>
      <c r="M5" s="58" t="str">
        <f>IF(OR(ISBLANK(Recyclabilité[[#This Row],[Réponse 4]]),'Calculs'!M4="0",_xlfn.XLOOKUP('Calculs'!M4,'Réponses'!C:C,'Réponses'!F:F,"ERREUR VISIBILITE")=0),"",_xlfn.XLOOKUP(_xlfn.XLOOKUP('Calculs'!M4,'Réponses'!C:C,'Réponses'!F:F,"ERREUR VISIBILITE"),Questions!A:A,Questions!B:B,"ERREUR QUESTION"))</f>
        <v/>
      </c>
    </row>
    <row r="6" spans="1:14" ht="60" customHeight="1">
      <c r="D6" s="28" t="str">
        <f>IF(ISBLANK(Recyclabilité[[#This Row],[Code Valobat]]),"",IF(OR('Calculs'!A5="08",'Calculs'!A5="07",MID(Recyclabilité[[#This Row],[Code Valobat]],4,4)="0804",MID(Recyclabilité[[#This Row],[Code Valobat]],4,4)="0709",MID(Recyclabilité[[#This Row],[Code Valobat]],1,7)="6121107"),"Non recyclable",_xlfn.XLOOKUP('Calculs'!Q5,'Combinaisons'!A:A,'Combinaisons'!B:B,"Merci de répondre à toutes les questions")))</f>
        <v/>
      </c>
      <c r="E6" s="58" t="str">
        <f>IF(ISBLANK(Recyclabilité[[#This Row],[Code Valobat]]),"",IF(OR('Calculs'!A5="08",'Calculs'!A5="07",MID(Recyclabilité[[#This Row],[Code Valobat]],4,4)="0804",MID(Recyclabilité[[#This Row],[Code Valobat]],4,4)="0709",MID(Recyclabilité[[#This Row],[Code Valobat]],1,7)="6121107"),"",_xlfn.XLOOKUP('Calculs'!B5,Questions!A:A,Questions!B:B,"ERREUR QUESTION")))</f>
        <v/>
      </c>
      <c r="G6" s="58" t="str">
        <f>IF(OR(ISBLANK(Recyclabilité[[#This Row],[Réponse 1]]),'Calculs'!D5="0",_xlfn.XLOOKUP('Calculs'!D5,'Réponses'!C:C,'Réponses'!F:F,"ERREUR VISIBILITE")=0),"",_xlfn.XLOOKUP(_xlfn.XLOOKUP('Calculs'!D5,'Réponses'!C:C,'Réponses'!F:F,"ERREUR VISIBILITE"),Questions!A:A,Questions!B:B,"ERREUR QUESTION"))</f>
        <v/>
      </c>
      <c r="I6" s="58" t="str">
        <f>IF(OR(ISBLANK(Recyclabilité[[#This Row],[Réponse 2]]),'Calculs'!G5="0",_xlfn.XLOOKUP('Calculs'!G5,'Réponses'!C:C,'Réponses'!F:F,"ERREUR VISIBILITE")=0),"",_xlfn.XLOOKUP(_xlfn.XLOOKUP('Calculs'!G5,'Réponses'!C:C,'Réponses'!F:F,"ERREUR VISIBILITE"),Questions!A:A,Questions!B:B,"ERREUR QUESTION"))</f>
        <v/>
      </c>
      <c r="K6" s="58" t="str">
        <f>IF(OR(ISBLANK(Recyclabilité[[#This Row],[Réponse 3]]),'Calculs'!J5="0",_xlfn.XLOOKUP('Calculs'!J5,'Réponses'!C:C,'Réponses'!F:F,"ERREUR VISIBILITE")=0),"",_xlfn.XLOOKUP(_xlfn.XLOOKUP('Calculs'!J5,'Réponses'!C:C,'Réponses'!F:F,"ERREUR VISIBILITE"),Questions!A:A,Questions!B:B,"ERREUR QUESTION"))</f>
        <v/>
      </c>
      <c r="M6" s="58" t="str">
        <f>IF(OR(ISBLANK(Recyclabilité[[#This Row],[Réponse 4]]),'Calculs'!M5="0",_xlfn.XLOOKUP('Calculs'!M5,'Réponses'!C:C,'Réponses'!F:F,"ERREUR VISIBILITE")=0),"",_xlfn.XLOOKUP(_xlfn.XLOOKUP('Calculs'!M5,'Réponses'!C:C,'Réponses'!F:F,"ERREUR VISIBILITE"),Questions!A:A,Questions!B:B,"ERREUR QUESTION"))</f>
        <v/>
      </c>
    </row>
    <row r="7" spans="1:14" ht="60" customHeight="1">
      <c r="D7" s="28" t="str">
        <f>IF(ISBLANK(Recyclabilité[[#This Row],[Code Valobat]]),"",IF(OR('Calculs'!A6="08",'Calculs'!A6="07",MID(Recyclabilité[[#This Row],[Code Valobat]],4,4)="0804",MID(Recyclabilité[[#This Row],[Code Valobat]],4,4)="0709",MID(Recyclabilité[[#This Row],[Code Valobat]],1,7)="6121107"),"Non recyclable",_xlfn.XLOOKUP('Calculs'!Q6,'Combinaisons'!A:A,'Combinaisons'!B:B,"Merci de répondre à toutes les questions")))</f>
        <v/>
      </c>
      <c r="E7" s="58" t="str">
        <f>IF(ISBLANK(Recyclabilité[[#This Row],[Code Valobat]]),"",IF(OR('Calculs'!A6="08",'Calculs'!A6="07",MID(Recyclabilité[[#This Row],[Code Valobat]],4,4)="0804",MID(Recyclabilité[[#This Row],[Code Valobat]],4,4)="0709",MID(Recyclabilité[[#This Row],[Code Valobat]],1,7)="6121107"),"",_xlfn.XLOOKUP('Calculs'!B6,Questions!A:A,Questions!B:B,"ERREUR QUESTION")))</f>
        <v/>
      </c>
      <c r="G7" s="58" t="str">
        <f>IF(OR(ISBLANK(Recyclabilité[[#This Row],[Réponse 1]]),'Calculs'!D6="0",_xlfn.XLOOKUP('Calculs'!D6,'Réponses'!C:C,'Réponses'!F:F,"ERREUR VISIBILITE")=0),"",_xlfn.XLOOKUP(_xlfn.XLOOKUP('Calculs'!D6,'Réponses'!C:C,'Réponses'!F:F,"ERREUR VISIBILITE"),Questions!A:A,Questions!B:B,"ERREUR QUESTION"))</f>
        <v/>
      </c>
      <c r="I7" s="58" t="str">
        <f>IF(OR(ISBLANK(Recyclabilité[[#This Row],[Réponse 2]]),'Calculs'!G6="0",_xlfn.XLOOKUP('Calculs'!G6,'Réponses'!C:C,'Réponses'!F:F,"ERREUR VISIBILITE")=0),"",_xlfn.XLOOKUP(_xlfn.XLOOKUP('Calculs'!G6,'Réponses'!C:C,'Réponses'!F:F,"ERREUR VISIBILITE"),Questions!A:A,Questions!B:B,"ERREUR QUESTION"))</f>
        <v/>
      </c>
      <c r="K7" s="58" t="str">
        <f>IF(OR(ISBLANK(Recyclabilité[[#This Row],[Réponse 3]]),'Calculs'!J6="0",_xlfn.XLOOKUP('Calculs'!J6,'Réponses'!C:C,'Réponses'!F:F,"ERREUR VISIBILITE")=0),"",_xlfn.XLOOKUP(_xlfn.XLOOKUP('Calculs'!J6,'Réponses'!C:C,'Réponses'!F:F,"ERREUR VISIBILITE"),Questions!A:A,Questions!B:B,"ERREUR QUESTION"))</f>
        <v/>
      </c>
      <c r="M7" s="58" t="str">
        <f>IF(OR(ISBLANK(Recyclabilité[[#This Row],[Réponse 4]]),'Calculs'!M6="0",_xlfn.XLOOKUP('Calculs'!M6,'Réponses'!C:C,'Réponses'!F:F,"ERREUR VISIBILITE")=0),"",_xlfn.XLOOKUP(_xlfn.XLOOKUP('Calculs'!M6,'Réponses'!C:C,'Réponses'!F:F,"ERREUR VISIBILITE"),Questions!A:A,Questions!B:B,"ERREUR QUESTION"))</f>
        <v/>
      </c>
    </row>
    <row r="8" spans="1:14" ht="60" customHeight="1">
      <c r="D8" s="28" t="str">
        <f>IF(ISBLANK(Recyclabilité[[#This Row],[Code Valobat]]),"",IF(OR('Calculs'!A7="08",'Calculs'!A7="07",MID(Recyclabilité[[#This Row],[Code Valobat]],4,4)="0804",MID(Recyclabilité[[#This Row],[Code Valobat]],4,4)="0709",MID(Recyclabilité[[#This Row],[Code Valobat]],1,7)="6121107"),"Non recyclable",_xlfn.XLOOKUP('Calculs'!Q7,'Combinaisons'!A:A,'Combinaisons'!B:B,"Merci de répondre à toutes les questions")))</f>
        <v/>
      </c>
      <c r="E8" s="58" t="str">
        <f>IF(ISBLANK(Recyclabilité[[#This Row],[Code Valobat]]),"",IF(OR('Calculs'!A7="08",'Calculs'!A7="07",MID(Recyclabilité[[#This Row],[Code Valobat]],4,4)="0804",MID(Recyclabilité[[#This Row],[Code Valobat]],4,4)="0709",MID(Recyclabilité[[#This Row],[Code Valobat]],1,7)="6121107"),"",_xlfn.XLOOKUP('Calculs'!B7,Questions!A:A,Questions!B:B,"ERREUR QUESTION")))</f>
        <v/>
      </c>
      <c r="G8" s="58" t="str">
        <f>IF(OR(ISBLANK(Recyclabilité[[#This Row],[Réponse 1]]),'Calculs'!D7="0",_xlfn.XLOOKUP('Calculs'!D7,'Réponses'!C:C,'Réponses'!F:F,"ERREUR VISIBILITE")=0),"",_xlfn.XLOOKUP(_xlfn.XLOOKUP('Calculs'!D7,'Réponses'!C:C,'Réponses'!F:F,"ERREUR VISIBILITE"),Questions!A:A,Questions!B:B,"ERREUR QUESTION"))</f>
        <v/>
      </c>
      <c r="I8" s="58" t="str">
        <f>IF(OR(ISBLANK(Recyclabilité[[#This Row],[Réponse 2]]),'Calculs'!G7="0",_xlfn.XLOOKUP('Calculs'!G7,'Réponses'!C:C,'Réponses'!F:F,"ERREUR VISIBILITE")=0),"",_xlfn.XLOOKUP(_xlfn.XLOOKUP('Calculs'!G7,'Réponses'!C:C,'Réponses'!F:F,"ERREUR VISIBILITE"),Questions!A:A,Questions!B:B,"ERREUR QUESTION"))</f>
        <v/>
      </c>
      <c r="K8" s="58" t="str">
        <f>IF(OR(ISBLANK(Recyclabilité[[#This Row],[Réponse 3]]),'Calculs'!J7="0",_xlfn.XLOOKUP('Calculs'!J7,'Réponses'!C:C,'Réponses'!F:F,"ERREUR VISIBILITE")=0),"",_xlfn.XLOOKUP(_xlfn.XLOOKUP('Calculs'!J7,'Réponses'!C:C,'Réponses'!F:F,"ERREUR VISIBILITE"),Questions!A:A,Questions!B:B,"ERREUR QUESTION"))</f>
        <v/>
      </c>
      <c r="M8" s="58" t="str">
        <f>IF(OR(ISBLANK(Recyclabilité[[#This Row],[Réponse 4]]),'Calculs'!M7="0",_xlfn.XLOOKUP('Calculs'!M7,'Réponses'!C:C,'Réponses'!F:F,"ERREUR VISIBILITE")=0),"",_xlfn.XLOOKUP(_xlfn.XLOOKUP('Calculs'!M7,'Réponses'!C:C,'Réponses'!F:F,"ERREUR VISIBILITE"),Questions!A:A,Questions!B:B,"ERREUR QUESTION"))</f>
        <v/>
      </c>
    </row>
    <row r="9" spans="1:14" ht="60" customHeight="1">
      <c r="D9" s="28" t="str">
        <f>IF(ISBLANK(Recyclabilité[[#This Row],[Code Valobat]]),"",IF(OR('Calculs'!A8="08",'Calculs'!A8="07",MID(Recyclabilité[[#This Row],[Code Valobat]],4,4)="0804",MID(Recyclabilité[[#This Row],[Code Valobat]],4,4)="0709",MID(Recyclabilité[[#This Row],[Code Valobat]],1,7)="6121107"),"Non recyclable",_xlfn.XLOOKUP('Calculs'!Q8,'Combinaisons'!A:A,'Combinaisons'!B:B,"Merci de répondre à toutes les questions")))</f>
        <v/>
      </c>
      <c r="E9" s="58" t="str">
        <f>IF(ISBLANK(Recyclabilité[[#This Row],[Code Valobat]]),"",IF(OR('Calculs'!A8="08",'Calculs'!A8="07",MID(Recyclabilité[[#This Row],[Code Valobat]],4,4)="0804",MID(Recyclabilité[[#This Row],[Code Valobat]],4,4)="0709",MID(Recyclabilité[[#This Row],[Code Valobat]],1,7)="6121107"),"",_xlfn.XLOOKUP('Calculs'!B8,Questions!A:A,Questions!B:B,"ERREUR QUESTION")))</f>
        <v/>
      </c>
      <c r="G9" s="58" t="str">
        <f>IF(OR(ISBLANK(Recyclabilité[[#This Row],[Réponse 1]]),'Calculs'!D8="0",_xlfn.XLOOKUP('Calculs'!D8,'Réponses'!C:C,'Réponses'!F:F,"ERREUR VISIBILITE")=0),"",_xlfn.XLOOKUP(_xlfn.XLOOKUP('Calculs'!D8,'Réponses'!C:C,'Réponses'!F:F,"ERREUR VISIBILITE"),Questions!A:A,Questions!B:B,"ERREUR QUESTION"))</f>
        <v/>
      </c>
      <c r="I9" s="58" t="str">
        <f>IF(OR(ISBLANK(Recyclabilité[[#This Row],[Réponse 2]]),'Calculs'!G8="0",_xlfn.XLOOKUP('Calculs'!G8,'Réponses'!C:C,'Réponses'!F:F,"ERREUR VISIBILITE")=0),"",_xlfn.XLOOKUP(_xlfn.XLOOKUP('Calculs'!G8,'Réponses'!C:C,'Réponses'!F:F,"ERREUR VISIBILITE"),Questions!A:A,Questions!B:B,"ERREUR QUESTION"))</f>
        <v/>
      </c>
      <c r="K9" s="58" t="str">
        <f>IF(OR(ISBLANK(Recyclabilité[[#This Row],[Réponse 3]]),'Calculs'!J8="0",_xlfn.XLOOKUP('Calculs'!J8,'Réponses'!C:C,'Réponses'!F:F,"ERREUR VISIBILITE")=0),"",_xlfn.XLOOKUP(_xlfn.XLOOKUP('Calculs'!J8,'Réponses'!C:C,'Réponses'!F:F,"ERREUR VISIBILITE"),Questions!A:A,Questions!B:B,"ERREUR QUESTION"))</f>
        <v/>
      </c>
      <c r="M9" s="58" t="str">
        <f>IF(OR(ISBLANK(Recyclabilité[[#This Row],[Réponse 4]]),'Calculs'!M8="0",_xlfn.XLOOKUP('Calculs'!M8,'Réponses'!C:C,'Réponses'!F:F,"ERREUR VISIBILITE")=0),"",_xlfn.XLOOKUP(_xlfn.XLOOKUP('Calculs'!M8,'Réponses'!C:C,'Réponses'!F:F,"ERREUR VISIBILITE"),Questions!A:A,Questions!B:B,"ERREUR QUESTION"))</f>
        <v/>
      </c>
    </row>
    <row r="10" spans="1:14" ht="60" customHeight="1">
      <c r="D10" s="28" t="str">
        <f>IF(ISBLANK(Recyclabilité[[#This Row],[Code Valobat]]),"",IF(OR('Calculs'!A9="08",'Calculs'!A9="07",MID(Recyclabilité[[#This Row],[Code Valobat]],4,4)="0804",MID(Recyclabilité[[#This Row],[Code Valobat]],4,4)="0709",MID(Recyclabilité[[#This Row],[Code Valobat]],1,7)="6121107"),"Non recyclable",_xlfn.XLOOKUP('Calculs'!Q9,'Combinaisons'!A:A,'Combinaisons'!B:B,"Merci de répondre à toutes les questions")))</f>
        <v/>
      </c>
      <c r="E10" s="58" t="str">
        <f>IF(ISBLANK(Recyclabilité[[#This Row],[Code Valobat]]),"",IF(OR('Calculs'!A9="08",'Calculs'!A9="07",MID(Recyclabilité[[#This Row],[Code Valobat]],4,4)="0804",MID(Recyclabilité[[#This Row],[Code Valobat]],4,4)="0709",MID(Recyclabilité[[#This Row],[Code Valobat]],1,7)="6121107"),"",_xlfn.XLOOKUP('Calculs'!B9,Questions!A:A,Questions!B:B,"ERREUR QUESTION")))</f>
        <v/>
      </c>
      <c r="G10" s="58" t="str">
        <f>IF(OR(ISBLANK(Recyclabilité[[#This Row],[Réponse 1]]),'Calculs'!D9="0",_xlfn.XLOOKUP('Calculs'!D9,'Réponses'!C:C,'Réponses'!F:F,"ERREUR VISIBILITE")=0),"",_xlfn.XLOOKUP(_xlfn.XLOOKUP('Calculs'!D9,'Réponses'!C:C,'Réponses'!F:F,"ERREUR VISIBILITE"),Questions!A:A,Questions!B:B,"ERREUR QUESTION"))</f>
        <v/>
      </c>
      <c r="I10" s="58" t="str">
        <f>IF(OR(ISBLANK(Recyclabilité[[#This Row],[Réponse 2]]),'Calculs'!G9="0",_xlfn.XLOOKUP('Calculs'!G9,'Réponses'!C:C,'Réponses'!F:F,"ERREUR VISIBILITE")=0),"",_xlfn.XLOOKUP(_xlfn.XLOOKUP('Calculs'!G9,'Réponses'!C:C,'Réponses'!F:F,"ERREUR VISIBILITE"),Questions!A:A,Questions!B:B,"ERREUR QUESTION"))</f>
        <v/>
      </c>
      <c r="K10" s="58" t="str">
        <f>IF(OR(ISBLANK(Recyclabilité[[#This Row],[Réponse 3]]),'Calculs'!J9="0",_xlfn.XLOOKUP('Calculs'!J9,'Réponses'!C:C,'Réponses'!F:F,"ERREUR VISIBILITE")=0),"",_xlfn.XLOOKUP(_xlfn.XLOOKUP('Calculs'!J9,'Réponses'!C:C,'Réponses'!F:F,"ERREUR VISIBILITE"),Questions!A:A,Questions!B:B,"ERREUR QUESTION"))</f>
        <v/>
      </c>
      <c r="M10" s="58" t="str">
        <f>IF(OR(ISBLANK(Recyclabilité[[#This Row],[Réponse 4]]),'Calculs'!M9="0",_xlfn.XLOOKUP('Calculs'!M9,'Réponses'!C:C,'Réponses'!F:F,"ERREUR VISIBILITE")=0),"",_xlfn.XLOOKUP(_xlfn.XLOOKUP('Calculs'!M9,'Réponses'!C:C,'Réponses'!F:F,"ERREUR VISIBILITE"),Questions!A:A,Questions!B:B,"ERREUR QUESTION"))</f>
        <v/>
      </c>
    </row>
    <row r="11" spans="1:14" ht="60" customHeight="1">
      <c r="D11" s="28" t="str">
        <f>IF(ISBLANK(Recyclabilité[[#This Row],[Code Valobat]]),"",IF(OR('Calculs'!A10="08",'Calculs'!A10="07",MID(Recyclabilité[[#This Row],[Code Valobat]],4,4)="0804",MID(Recyclabilité[[#This Row],[Code Valobat]],4,4)="0709",MID(Recyclabilité[[#This Row],[Code Valobat]],1,7)="6121107"),"Non recyclable",_xlfn.XLOOKUP('Calculs'!Q10,'Combinaisons'!A:A,'Combinaisons'!B:B,"Merci de répondre à toutes les questions")))</f>
        <v/>
      </c>
      <c r="E11" s="58" t="str">
        <f>IF(ISBLANK(Recyclabilité[[#This Row],[Code Valobat]]),"",IF(OR('Calculs'!A10="08",'Calculs'!A10="07",MID(Recyclabilité[[#This Row],[Code Valobat]],4,4)="0804",MID(Recyclabilité[[#This Row],[Code Valobat]],4,4)="0709",MID(Recyclabilité[[#This Row],[Code Valobat]],1,7)="6121107"),"",_xlfn.XLOOKUP('Calculs'!B10,Questions!A:A,Questions!B:B,"ERREUR QUESTION")))</f>
        <v/>
      </c>
      <c r="G11" s="58" t="str">
        <f>IF(OR(ISBLANK(Recyclabilité[[#This Row],[Réponse 1]]),'Calculs'!D10="0",_xlfn.XLOOKUP('Calculs'!D10,'Réponses'!C:C,'Réponses'!F:F,"ERREUR VISIBILITE")=0),"",_xlfn.XLOOKUP(_xlfn.XLOOKUP('Calculs'!D10,'Réponses'!C:C,'Réponses'!F:F,"ERREUR VISIBILITE"),Questions!A:A,Questions!B:B,"ERREUR QUESTION"))</f>
        <v/>
      </c>
      <c r="I11" s="58" t="str">
        <f>IF(OR(ISBLANK(Recyclabilité[[#This Row],[Réponse 2]]),'Calculs'!G10="0",_xlfn.XLOOKUP('Calculs'!G10,'Réponses'!C:C,'Réponses'!F:F,"ERREUR VISIBILITE")=0),"",_xlfn.XLOOKUP(_xlfn.XLOOKUP('Calculs'!G10,'Réponses'!C:C,'Réponses'!F:F,"ERREUR VISIBILITE"),Questions!A:A,Questions!B:B,"ERREUR QUESTION"))</f>
        <v/>
      </c>
      <c r="K11" s="58" t="str">
        <f>IF(OR(ISBLANK(Recyclabilité[[#This Row],[Réponse 3]]),'Calculs'!J10="0",_xlfn.XLOOKUP('Calculs'!J10,'Réponses'!C:C,'Réponses'!F:F,"ERREUR VISIBILITE")=0),"",_xlfn.XLOOKUP(_xlfn.XLOOKUP('Calculs'!J10,'Réponses'!C:C,'Réponses'!F:F,"ERREUR VISIBILITE"),Questions!A:A,Questions!B:B,"ERREUR QUESTION"))</f>
        <v/>
      </c>
      <c r="M11" s="58" t="str">
        <f>IF(OR(ISBLANK(Recyclabilité[[#This Row],[Réponse 4]]),'Calculs'!M10="0",_xlfn.XLOOKUP('Calculs'!M10,'Réponses'!C:C,'Réponses'!F:F,"ERREUR VISIBILITE")=0),"",_xlfn.XLOOKUP(_xlfn.XLOOKUP('Calculs'!M10,'Réponses'!C:C,'Réponses'!F:F,"ERREUR VISIBILITE"),Questions!A:A,Questions!B:B,"ERREUR QUESTION"))</f>
        <v/>
      </c>
    </row>
    <row r="12" spans="1:14" ht="60" customHeight="1">
      <c r="D12" s="28" t="str">
        <f>IF(ISBLANK(Recyclabilité[[#This Row],[Code Valobat]]),"",IF(OR('Calculs'!A11="08",'Calculs'!A11="07",MID(Recyclabilité[[#This Row],[Code Valobat]],4,4)="0804",MID(Recyclabilité[[#This Row],[Code Valobat]],4,4)="0709",MID(Recyclabilité[[#This Row],[Code Valobat]],1,7)="6121107"),"Non recyclable",_xlfn.XLOOKUP('Calculs'!Q11,'Combinaisons'!A:A,'Combinaisons'!B:B,"Merci de répondre à toutes les questions")))</f>
        <v/>
      </c>
      <c r="E12" s="58" t="str">
        <f>IF(ISBLANK(Recyclabilité[[#This Row],[Code Valobat]]),"",IF(OR('Calculs'!A11="08",'Calculs'!A11="07",MID(Recyclabilité[[#This Row],[Code Valobat]],4,4)="0804",MID(Recyclabilité[[#This Row],[Code Valobat]],4,4)="0709",MID(Recyclabilité[[#This Row],[Code Valobat]],1,7)="6121107"),"",_xlfn.XLOOKUP('Calculs'!B11,Questions!A:A,Questions!B:B,"ERREUR QUESTION")))</f>
        <v/>
      </c>
      <c r="G12" s="58" t="str">
        <f>IF(OR(ISBLANK(Recyclabilité[[#This Row],[Réponse 1]]),'Calculs'!D11="0",_xlfn.XLOOKUP('Calculs'!D11,'Réponses'!C:C,'Réponses'!F:F,"ERREUR VISIBILITE")=0),"",_xlfn.XLOOKUP(_xlfn.XLOOKUP('Calculs'!D11,'Réponses'!C:C,'Réponses'!F:F,"ERREUR VISIBILITE"),Questions!A:A,Questions!B:B,"ERREUR QUESTION"))</f>
        <v/>
      </c>
      <c r="I12" s="58" t="str">
        <f>IF(OR(ISBLANK(Recyclabilité[[#This Row],[Réponse 2]]),'Calculs'!G11="0",_xlfn.XLOOKUP('Calculs'!G11,'Réponses'!C:C,'Réponses'!F:F,"ERREUR VISIBILITE")=0),"",_xlfn.XLOOKUP(_xlfn.XLOOKUP('Calculs'!G11,'Réponses'!C:C,'Réponses'!F:F,"ERREUR VISIBILITE"),Questions!A:A,Questions!B:B,"ERREUR QUESTION"))</f>
        <v/>
      </c>
      <c r="K12" s="58" t="str">
        <f>IF(OR(ISBLANK(Recyclabilité[[#This Row],[Réponse 3]]),'Calculs'!J11="0",_xlfn.XLOOKUP('Calculs'!J11,'Réponses'!C:C,'Réponses'!F:F,"ERREUR VISIBILITE")=0),"",_xlfn.XLOOKUP(_xlfn.XLOOKUP('Calculs'!J11,'Réponses'!C:C,'Réponses'!F:F,"ERREUR VISIBILITE"),Questions!A:A,Questions!B:B,"ERREUR QUESTION"))</f>
        <v/>
      </c>
      <c r="M12" s="58" t="str">
        <f>IF(OR(ISBLANK(Recyclabilité[[#This Row],[Réponse 4]]),'Calculs'!M11="0",_xlfn.XLOOKUP('Calculs'!M11,'Réponses'!C:C,'Réponses'!F:F,"ERREUR VISIBILITE")=0),"",_xlfn.XLOOKUP(_xlfn.XLOOKUP('Calculs'!M11,'Réponses'!C:C,'Réponses'!F:F,"ERREUR VISIBILITE"),Questions!A:A,Questions!B:B,"ERREUR QUESTION"))</f>
        <v/>
      </c>
    </row>
    <row r="13" spans="1:14" ht="60" customHeight="1">
      <c r="D13" s="28" t="str">
        <f>IF(ISBLANK(Recyclabilité[[#This Row],[Code Valobat]]),"",IF(OR('Calculs'!A12="08",'Calculs'!A12="07",MID(Recyclabilité[[#This Row],[Code Valobat]],4,4)="0804",MID(Recyclabilité[[#This Row],[Code Valobat]],4,4)="0709",MID(Recyclabilité[[#This Row],[Code Valobat]],1,7)="6121107"),"Non recyclable",_xlfn.XLOOKUP('Calculs'!Q12,'Combinaisons'!A:A,'Combinaisons'!B:B,"Merci de répondre à toutes les questions")))</f>
        <v/>
      </c>
      <c r="E13" s="58" t="str">
        <f>IF(ISBLANK(Recyclabilité[[#This Row],[Code Valobat]]),"",IF(OR('Calculs'!A12="08",'Calculs'!A12="07",MID(Recyclabilité[[#This Row],[Code Valobat]],4,4)="0804",MID(Recyclabilité[[#This Row],[Code Valobat]],4,4)="0709",MID(Recyclabilité[[#This Row],[Code Valobat]],1,7)="6121107"),"",_xlfn.XLOOKUP('Calculs'!B12,Questions!A:A,Questions!B:B,"ERREUR QUESTION")))</f>
        <v/>
      </c>
      <c r="G13" s="58" t="str">
        <f>IF(OR(ISBLANK(Recyclabilité[[#This Row],[Réponse 1]]),'Calculs'!D12="0",_xlfn.XLOOKUP('Calculs'!D12,'Réponses'!C:C,'Réponses'!F:F,"ERREUR VISIBILITE")=0),"",_xlfn.XLOOKUP(_xlfn.XLOOKUP('Calculs'!D12,'Réponses'!C:C,'Réponses'!F:F,"ERREUR VISIBILITE"),Questions!A:A,Questions!B:B,"ERREUR QUESTION"))</f>
        <v/>
      </c>
      <c r="I13" s="58" t="str">
        <f>IF(OR(ISBLANK(Recyclabilité[[#This Row],[Réponse 2]]),'Calculs'!G12="0",_xlfn.XLOOKUP('Calculs'!G12,'Réponses'!C:C,'Réponses'!F:F,"ERREUR VISIBILITE")=0),"",_xlfn.XLOOKUP(_xlfn.XLOOKUP('Calculs'!G12,'Réponses'!C:C,'Réponses'!F:F,"ERREUR VISIBILITE"),Questions!A:A,Questions!B:B,"ERREUR QUESTION"))</f>
        <v/>
      </c>
      <c r="K13" s="58" t="str">
        <f>IF(OR(ISBLANK(Recyclabilité[[#This Row],[Réponse 3]]),'Calculs'!J12="0",_xlfn.XLOOKUP('Calculs'!J12,'Réponses'!C:C,'Réponses'!F:F,"ERREUR VISIBILITE")=0),"",_xlfn.XLOOKUP(_xlfn.XLOOKUP('Calculs'!J12,'Réponses'!C:C,'Réponses'!F:F,"ERREUR VISIBILITE"),Questions!A:A,Questions!B:B,"ERREUR QUESTION"))</f>
        <v/>
      </c>
      <c r="M13" s="58" t="str">
        <f>IF(OR(ISBLANK(Recyclabilité[[#This Row],[Réponse 4]]),'Calculs'!M12="0",_xlfn.XLOOKUP('Calculs'!M12,'Réponses'!C:C,'Réponses'!F:F,"ERREUR VISIBILITE")=0),"",_xlfn.XLOOKUP(_xlfn.XLOOKUP('Calculs'!M12,'Réponses'!C:C,'Réponses'!F:F,"ERREUR VISIBILITE"),Questions!A:A,Questions!B:B,"ERREUR QUESTION"))</f>
        <v/>
      </c>
    </row>
    <row r="14" spans="1:14" ht="60" customHeight="1">
      <c r="D14" s="28" t="str">
        <f>IF(ISBLANK(Recyclabilité[[#This Row],[Code Valobat]]),"",IF(OR('Calculs'!A13="08",'Calculs'!A13="07",MID(Recyclabilité[[#This Row],[Code Valobat]],4,4)="0804",MID(Recyclabilité[[#This Row],[Code Valobat]],4,4)="0709",MID(Recyclabilité[[#This Row],[Code Valobat]],1,7)="6121107"),"Non recyclable",_xlfn.XLOOKUP('Calculs'!Q13,'Combinaisons'!A:A,'Combinaisons'!B:B,"Merci de répondre à toutes les questions")))</f>
        <v/>
      </c>
      <c r="E14" s="58" t="str">
        <f>IF(ISBLANK(Recyclabilité[[#This Row],[Code Valobat]]),"",IF(OR('Calculs'!A13="08",'Calculs'!A13="07",MID(Recyclabilité[[#This Row],[Code Valobat]],4,4)="0804",MID(Recyclabilité[[#This Row],[Code Valobat]],4,4)="0709",MID(Recyclabilité[[#This Row],[Code Valobat]],1,7)="6121107"),"",_xlfn.XLOOKUP('Calculs'!B13,Questions!A:A,Questions!B:B,"ERREUR QUESTION")))</f>
        <v/>
      </c>
      <c r="G14" s="58" t="str">
        <f>IF(OR(ISBLANK(Recyclabilité[[#This Row],[Réponse 1]]),'Calculs'!D13="0",_xlfn.XLOOKUP('Calculs'!D13,'Réponses'!C:C,'Réponses'!F:F,"ERREUR VISIBILITE")=0),"",_xlfn.XLOOKUP(_xlfn.XLOOKUP('Calculs'!D13,'Réponses'!C:C,'Réponses'!F:F,"ERREUR VISIBILITE"),Questions!A:A,Questions!B:B,"ERREUR QUESTION"))</f>
        <v/>
      </c>
      <c r="I14" s="58" t="str">
        <f>IF(OR(ISBLANK(Recyclabilité[[#This Row],[Réponse 2]]),'Calculs'!G13="0",_xlfn.XLOOKUP('Calculs'!G13,'Réponses'!C:C,'Réponses'!F:F,"ERREUR VISIBILITE")=0),"",_xlfn.XLOOKUP(_xlfn.XLOOKUP('Calculs'!G13,'Réponses'!C:C,'Réponses'!F:F,"ERREUR VISIBILITE"),Questions!A:A,Questions!B:B,"ERREUR QUESTION"))</f>
        <v/>
      </c>
      <c r="K14" s="58" t="str">
        <f>IF(OR(ISBLANK(Recyclabilité[[#This Row],[Réponse 3]]),'Calculs'!J13="0",_xlfn.XLOOKUP('Calculs'!J13,'Réponses'!C:C,'Réponses'!F:F,"ERREUR VISIBILITE")=0),"",_xlfn.XLOOKUP(_xlfn.XLOOKUP('Calculs'!J13,'Réponses'!C:C,'Réponses'!F:F,"ERREUR VISIBILITE"),Questions!A:A,Questions!B:B,"ERREUR QUESTION"))</f>
        <v/>
      </c>
      <c r="M14" s="58" t="str">
        <f>IF(OR(ISBLANK(Recyclabilité[[#This Row],[Réponse 4]]),'Calculs'!M13="0",_xlfn.XLOOKUP('Calculs'!M13,'Réponses'!C:C,'Réponses'!F:F,"ERREUR VISIBILITE")=0),"",_xlfn.XLOOKUP(_xlfn.XLOOKUP('Calculs'!M13,'Réponses'!C:C,'Réponses'!F:F,"ERREUR VISIBILITE"),Questions!A:A,Questions!B:B,"ERREUR QUESTION"))</f>
        <v/>
      </c>
    </row>
    <row r="15" spans="1:14" ht="60" customHeight="1">
      <c r="C15" s="76"/>
      <c r="D15" s="28" t="str">
        <f>IF(ISBLANK(Recyclabilité[[#This Row],[Code Valobat]]),"",IF(OR('Calculs'!A14="08",'Calculs'!A14="07",MID(Recyclabilité[[#This Row],[Code Valobat]],4,4)="0804",MID(Recyclabilité[[#This Row],[Code Valobat]],4,4)="0709",MID(Recyclabilité[[#This Row],[Code Valobat]],1,7)="6121107"),"Non recyclable",_xlfn.XLOOKUP('Calculs'!Q14,'Combinaisons'!A:A,'Combinaisons'!B:B,"Merci de répondre à toutes les questions")))</f>
        <v/>
      </c>
      <c r="E15" s="58" t="str">
        <f>IF(ISBLANK(Recyclabilité[[#This Row],[Code Valobat]]),"",IF(OR('Calculs'!A14="08",'Calculs'!A14="07",MID(Recyclabilité[[#This Row],[Code Valobat]],4,4)="0804",MID(Recyclabilité[[#This Row],[Code Valobat]],4,4)="0709",MID(Recyclabilité[[#This Row],[Code Valobat]],1,7)="6121107"),"",_xlfn.XLOOKUP('Calculs'!B14,Questions!A:A,Questions!B:B,"ERREUR QUESTION")))</f>
        <v/>
      </c>
      <c r="G15" s="58" t="str">
        <f>IF(OR(ISBLANK(Recyclabilité[[#This Row],[Réponse 1]]),'Calculs'!D14="0",_xlfn.XLOOKUP('Calculs'!D14,'Réponses'!C:C,'Réponses'!F:F,"ERREUR VISIBILITE")=0),"",_xlfn.XLOOKUP(_xlfn.XLOOKUP('Calculs'!D14,'Réponses'!C:C,'Réponses'!F:F,"ERREUR VISIBILITE"),Questions!A:A,Questions!B:B,"ERREUR QUESTION"))</f>
        <v/>
      </c>
      <c r="I15" s="58" t="str">
        <f>IF(OR(ISBLANK(Recyclabilité[[#This Row],[Réponse 2]]),'Calculs'!G14="0",_xlfn.XLOOKUP('Calculs'!G14,'Réponses'!C:C,'Réponses'!F:F,"ERREUR VISIBILITE")=0),"",_xlfn.XLOOKUP(_xlfn.XLOOKUP('Calculs'!G14,'Réponses'!C:C,'Réponses'!F:F,"ERREUR VISIBILITE"),Questions!A:A,Questions!B:B,"ERREUR QUESTION"))</f>
        <v/>
      </c>
      <c r="K15" s="58" t="str">
        <f>IF(OR(ISBLANK(Recyclabilité[[#This Row],[Réponse 3]]),'Calculs'!J14="0",_xlfn.XLOOKUP('Calculs'!J14,'Réponses'!C:C,'Réponses'!F:F,"ERREUR VISIBILITE")=0),"",_xlfn.XLOOKUP(_xlfn.XLOOKUP('Calculs'!J14,'Réponses'!C:C,'Réponses'!F:F,"ERREUR VISIBILITE"),Questions!A:A,Questions!B:B,"ERREUR QUESTION"))</f>
        <v/>
      </c>
      <c r="M15" s="58" t="str">
        <f>IF(OR(ISBLANK(Recyclabilité[[#This Row],[Réponse 4]]),'Calculs'!M14="0",_xlfn.XLOOKUP('Calculs'!M14,'Réponses'!C:C,'Réponses'!F:F,"ERREUR VISIBILITE")=0),"",_xlfn.XLOOKUP(_xlfn.XLOOKUP('Calculs'!M14,'Réponses'!C:C,'Réponses'!F:F,"ERREUR VISIBILITE"),Questions!A:A,Questions!B:B,"ERREUR QUESTION"))</f>
        <v/>
      </c>
    </row>
    <row r="16" spans="1:14" ht="60" customHeight="1">
      <c r="C16" s="77"/>
      <c r="D16" s="28" t="str">
        <f>IF(ISBLANK(Recyclabilité[[#This Row],[Code Valobat]]),"",IF(OR('Calculs'!A15="08",'Calculs'!A15="07",MID(Recyclabilité[[#This Row],[Code Valobat]],4,4)="0804",MID(Recyclabilité[[#This Row],[Code Valobat]],4,4)="0709",MID(Recyclabilité[[#This Row],[Code Valobat]],1,7)="6121107"),"Non recyclable",_xlfn.XLOOKUP('Calculs'!Q15,'Combinaisons'!A:A,'Combinaisons'!B:B,"Merci de répondre à toutes les questions")))</f>
        <v/>
      </c>
      <c r="E16" s="58" t="str">
        <f>IF(ISBLANK(Recyclabilité[[#This Row],[Code Valobat]]),"",IF(OR('Calculs'!A15="08",'Calculs'!A15="07",MID(Recyclabilité[[#This Row],[Code Valobat]],4,4)="0804",MID(Recyclabilité[[#This Row],[Code Valobat]],4,4)="0709",MID(Recyclabilité[[#This Row],[Code Valobat]],1,7)="6121107"),"",_xlfn.XLOOKUP('Calculs'!B15,Questions!A:A,Questions!B:B,"ERREUR QUESTION")))</f>
        <v/>
      </c>
      <c r="G16" s="58" t="str">
        <f>IF(OR(ISBLANK(Recyclabilité[[#This Row],[Réponse 1]]),'Calculs'!D15="0",_xlfn.XLOOKUP('Calculs'!D15,'Réponses'!C:C,'Réponses'!F:F,"ERREUR VISIBILITE")=0),"",_xlfn.XLOOKUP(_xlfn.XLOOKUP('Calculs'!D15,'Réponses'!C:C,'Réponses'!F:F,"ERREUR VISIBILITE"),Questions!A:A,Questions!B:B,"ERREUR QUESTION"))</f>
        <v/>
      </c>
      <c r="I16" s="58" t="str">
        <f>IF(OR(ISBLANK(Recyclabilité[[#This Row],[Réponse 2]]),'Calculs'!G15="0",_xlfn.XLOOKUP('Calculs'!G15,'Réponses'!C:C,'Réponses'!F:F,"ERREUR VISIBILITE")=0),"",_xlfn.XLOOKUP(_xlfn.XLOOKUP('Calculs'!G15,'Réponses'!C:C,'Réponses'!F:F,"ERREUR VISIBILITE"),Questions!A:A,Questions!B:B,"ERREUR QUESTION"))</f>
        <v/>
      </c>
      <c r="K16" s="58" t="str">
        <f>IF(OR(ISBLANK(Recyclabilité[[#This Row],[Réponse 3]]),'Calculs'!J15="0",_xlfn.XLOOKUP('Calculs'!J15,'Réponses'!C:C,'Réponses'!F:F,"ERREUR VISIBILITE")=0),"",_xlfn.XLOOKUP(_xlfn.XLOOKUP('Calculs'!J15,'Réponses'!C:C,'Réponses'!F:F,"ERREUR VISIBILITE"),Questions!A:A,Questions!B:B,"ERREUR QUESTION"))</f>
        <v/>
      </c>
      <c r="M16" s="58" t="str">
        <f>IF(OR(ISBLANK(Recyclabilité[[#This Row],[Réponse 4]]),'Calculs'!M15="0",_xlfn.XLOOKUP('Calculs'!M15,'Réponses'!C:C,'Réponses'!F:F,"ERREUR VISIBILITE")=0),"",_xlfn.XLOOKUP(_xlfn.XLOOKUP('Calculs'!M15,'Réponses'!C:C,'Réponses'!F:F,"ERREUR VISIBILITE"),Questions!A:A,Questions!B:B,"ERREUR QUESTION"))</f>
        <v/>
      </c>
    </row>
    <row r="17" spans="3:13" ht="60" customHeight="1">
      <c r="D17" s="28" t="str">
        <f>IF(ISBLANK(Recyclabilité[[#This Row],[Code Valobat]]),"",IF(OR('Calculs'!A16="08",'Calculs'!A16="07",MID(Recyclabilité[[#This Row],[Code Valobat]],4,4)="0804",MID(Recyclabilité[[#This Row],[Code Valobat]],4,4)="0709",MID(Recyclabilité[[#This Row],[Code Valobat]],1,7)="6121107"),"Non recyclable",_xlfn.XLOOKUP('Calculs'!Q16,'Combinaisons'!A:A,'Combinaisons'!B:B,"Merci de répondre à toutes les questions")))</f>
        <v/>
      </c>
      <c r="E17" s="58" t="str">
        <f>IF(ISBLANK(Recyclabilité[[#This Row],[Code Valobat]]),"",IF(OR('Calculs'!A16="08",'Calculs'!A16="07",MID(Recyclabilité[[#This Row],[Code Valobat]],4,4)="0804",MID(Recyclabilité[[#This Row],[Code Valobat]],4,4)="0709",MID(Recyclabilité[[#This Row],[Code Valobat]],1,7)="6121107"),"",_xlfn.XLOOKUP('Calculs'!B16,Questions!A:A,Questions!B:B,"ERREUR QUESTION")))</f>
        <v/>
      </c>
      <c r="G17" s="58" t="str">
        <f>IF(OR(ISBLANK(Recyclabilité[[#This Row],[Réponse 1]]),'Calculs'!D16="0",_xlfn.XLOOKUP('Calculs'!D16,'Réponses'!C:C,'Réponses'!F:F,"ERREUR VISIBILITE")=0),"",_xlfn.XLOOKUP(_xlfn.XLOOKUP('Calculs'!D16,'Réponses'!C:C,'Réponses'!F:F,"ERREUR VISIBILITE"),Questions!A:A,Questions!B:B,"ERREUR QUESTION"))</f>
        <v/>
      </c>
      <c r="I17" s="58" t="str">
        <f>IF(OR(ISBLANK(Recyclabilité[[#This Row],[Réponse 2]]),'Calculs'!G16="0",_xlfn.XLOOKUP('Calculs'!G16,'Réponses'!C:C,'Réponses'!F:F,"ERREUR VISIBILITE")=0),"",_xlfn.XLOOKUP(_xlfn.XLOOKUP('Calculs'!G16,'Réponses'!C:C,'Réponses'!F:F,"ERREUR VISIBILITE"),Questions!A:A,Questions!B:B,"ERREUR QUESTION"))</f>
        <v/>
      </c>
      <c r="K17" s="58" t="str">
        <f>IF(OR(ISBLANK(Recyclabilité[[#This Row],[Réponse 3]]),'Calculs'!J16="0",_xlfn.XLOOKUP('Calculs'!J16,'Réponses'!C:C,'Réponses'!F:F,"ERREUR VISIBILITE")=0),"",_xlfn.XLOOKUP(_xlfn.XLOOKUP('Calculs'!J16,'Réponses'!C:C,'Réponses'!F:F,"ERREUR VISIBILITE"),Questions!A:A,Questions!B:B,"ERREUR QUESTION"))</f>
        <v/>
      </c>
      <c r="M17" s="58" t="str">
        <f>IF(OR(ISBLANK(Recyclabilité[[#This Row],[Réponse 4]]),'Calculs'!M16="0",_xlfn.XLOOKUP('Calculs'!M16,'Réponses'!C:C,'Réponses'!F:F,"ERREUR VISIBILITE")=0),"",_xlfn.XLOOKUP(_xlfn.XLOOKUP('Calculs'!M16,'Réponses'!C:C,'Réponses'!F:F,"ERREUR VISIBILITE"),Questions!A:A,Questions!B:B,"ERREUR QUESTION"))</f>
        <v/>
      </c>
    </row>
    <row r="18" spans="3:13" ht="60" customHeight="1">
      <c r="C18" s="77"/>
      <c r="D18" s="28" t="str">
        <f>IF(ISBLANK(Recyclabilité[[#This Row],[Code Valobat]]),"",IF(OR('Calculs'!A17="08",'Calculs'!A17="07",MID(Recyclabilité[[#This Row],[Code Valobat]],4,4)="0804",MID(Recyclabilité[[#This Row],[Code Valobat]],4,4)="0709",MID(Recyclabilité[[#This Row],[Code Valobat]],1,7)="6121107"),"Non recyclable",_xlfn.XLOOKUP('Calculs'!Q17,'Combinaisons'!A:A,'Combinaisons'!B:B,"Merci de répondre à toutes les questions")))</f>
        <v/>
      </c>
      <c r="E18" s="58" t="str">
        <f>IF(ISBLANK(Recyclabilité[[#This Row],[Code Valobat]]),"",IF(OR('Calculs'!A17="08",'Calculs'!A17="07",MID(Recyclabilité[[#This Row],[Code Valobat]],4,4)="0804",MID(Recyclabilité[[#This Row],[Code Valobat]],4,4)="0709",MID(Recyclabilité[[#This Row],[Code Valobat]],1,7)="6121107"),"",_xlfn.XLOOKUP('Calculs'!B17,Questions!A:A,Questions!B:B,"ERREUR QUESTION")))</f>
        <v/>
      </c>
      <c r="G18" s="58" t="str">
        <f>IF(OR(ISBLANK(Recyclabilité[[#This Row],[Réponse 1]]),'Calculs'!D17="0",_xlfn.XLOOKUP('Calculs'!D17,'Réponses'!C:C,'Réponses'!F:F,"ERREUR VISIBILITE")=0),"",_xlfn.XLOOKUP(_xlfn.XLOOKUP('Calculs'!D17,'Réponses'!C:C,'Réponses'!F:F,"ERREUR VISIBILITE"),Questions!A:A,Questions!B:B,"ERREUR QUESTION"))</f>
        <v/>
      </c>
      <c r="I18" s="58" t="str">
        <f>IF(OR(ISBLANK(Recyclabilité[[#This Row],[Réponse 2]]),'Calculs'!G17="0",_xlfn.XLOOKUP('Calculs'!G17,'Réponses'!C:C,'Réponses'!F:F,"ERREUR VISIBILITE")=0),"",_xlfn.XLOOKUP(_xlfn.XLOOKUP('Calculs'!G17,'Réponses'!C:C,'Réponses'!F:F,"ERREUR VISIBILITE"),Questions!A:A,Questions!B:B,"ERREUR QUESTION"))</f>
        <v/>
      </c>
      <c r="K18" s="58" t="str">
        <f>IF(OR(ISBLANK(Recyclabilité[[#This Row],[Réponse 3]]),'Calculs'!J17="0",_xlfn.XLOOKUP('Calculs'!J17,'Réponses'!C:C,'Réponses'!F:F,"ERREUR VISIBILITE")=0),"",_xlfn.XLOOKUP(_xlfn.XLOOKUP('Calculs'!J17,'Réponses'!C:C,'Réponses'!F:F,"ERREUR VISIBILITE"),Questions!A:A,Questions!B:B,"ERREUR QUESTION"))</f>
        <v/>
      </c>
      <c r="M18" s="58" t="str">
        <f>IF(OR(ISBLANK(Recyclabilité[[#This Row],[Réponse 4]]),'Calculs'!M17="0",_xlfn.XLOOKUP('Calculs'!M17,'Réponses'!C:C,'Réponses'!F:F,"ERREUR VISIBILITE")=0),"",_xlfn.XLOOKUP(_xlfn.XLOOKUP('Calculs'!M17,'Réponses'!C:C,'Réponses'!F:F,"ERREUR VISIBILITE"),Questions!A:A,Questions!B:B,"ERREUR QUESTION"))</f>
        <v/>
      </c>
    </row>
    <row r="19" spans="3:13" ht="60" customHeight="1">
      <c r="D19" s="28" t="str">
        <f>IF(ISBLANK(Recyclabilité[[#This Row],[Code Valobat]]),"",IF(OR('Calculs'!A18="08",'Calculs'!A18="07",MID(Recyclabilité[[#This Row],[Code Valobat]],4,4)="0804",MID(Recyclabilité[[#This Row],[Code Valobat]],4,4)="0709",MID(Recyclabilité[[#This Row],[Code Valobat]],1,7)="6121107"),"Non recyclable",_xlfn.XLOOKUP('Calculs'!Q18,'Combinaisons'!A:A,'Combinaisons'!B:B,"Merci de répondre à toutes les questions")))</f>
        <v/>
      </c>
      <c r="E19" s="58" t="str">
        <f>IF(ISBLANK(Recyclabilité[[#This Row],[Code Valobat]]),"",IF(OR('Calculs'!A18="08",'Calculs'!A18="07",MID(Recyclabilité[[#This Row],[Code Valobat]],4,4)="0804",MID(Recyclabilité[[#This Row],[Code Valobat]],4,4)="0709",MID(Recyclabilité[[#This Row],[Code Valobat]],1,7)="6121107"),"",_xlfn.XLOOKUP('Calculs'!B18,Questions!A:A,Questions!B:B,"ERREUR QUESTION")))</f>
        <v/>
      </c>
      <c r="G19" s="58" t="str">
        <f>IF(OR(ISBLANK(Recyclabilité[[#This Row],[Réponse 1]]),'Calculs'!D18="0",_xlfn.XLOOKUP('Calculs'!D18,'Réponses'!C:C,'Réponses'!F:F,"ERREUR VISIBILITE")=0),"",_xlfn.XLOOKUP(_xlfn.XLOOKUP('Calculs'!D18,'Réponses'!C:C,'Réponses'!F:F,"ERREUR VISIBILITE"),Questions!A:A,Questions!B:B,"ERREUR QUESTION"))</f>
        <v/>
      </c>
      <c r="I19" s="58" t="str">
        <f>IF(OR(ISBLANK(Recyclabilité[[#This Row],[Réponse 2]]),'Calculs'!G18="0",_xlfn.XLOOKUP('Calculs'!G18,'Réponses'!C:C,'Réponses'!F:F,"ERREUR VISIBILITE")=0),"",_xlfn.XLOOKUP(_xlfn.XLOOKUP('Calculs'!G18,'Réponses'!C:C,'Réponses'!F:F,"ERREUR VISIBILITE"),Questions!A:A,Questions!B:B,"ERREUR QUESTION"))</f>
        <v/>
      </c>
      <c r="K19" s="58" t="str">
        <f>IF(OR(ISBLANK(Recyclabilité[[#This Row],[Réponse 3]]),'Calculs'!J18="0",_xlfn.XLOOKUP('Calculs'!J18,'Réponses'!C:C,'Réponses'!F:F,"ERREUR VISIBILITE")=0),"",_xlfn.XLOOKUP(_xlfn.XLOOKUP('Calculs'!J18,'Réponses'!C:C,'Réponses'!F:F,"ERREUR VISIBILITE"),Questions!A:A,Questions!B:B,"ERREUR QUESTION"))</f>
        <v/>
      </c>
      <c r="M19" s="58" t="str">
        <f>IF(OR(ISBLANK(Recyclabilité[[#This Row],[Réponse 4]]),'Calculs'!M18="0",_xlfn.XLOOKUP('Calculs'!M18,'Réponses'!C:C,'Réponses'!F:F,"ERREUR VISIBILITE")=0),"",_xlfn.XLOOKUP(_xlfn.XLOOKUP('Calculs'!M18,'Réponses'!C:C,'Réponses'!F:F,"ERREUR VISIBILITE"),Questions!A:A,Questions!B:B,"ERREUR QUESTION"))</f>
        <v/>
      </c>
    </row>
    <row r="20" spans="3:13" ht="60" customHeight="1">
      <c r="D20" s="28" t="str">
        <f>IF(ISBLANK(Recyclabilité[[#This Row],[Code Valobat]]),"",IF(OR('Calculs'!A19="08",'Calculs'!A19="07",MID(Recyclabilité[[#This Row],[Code Valobat]],4,4)="0804",MID(Recyclabilité[[#This Row],[Code Valobat]],4,4)="0709",MID(Recyclabilité[[#This Row],[Code Valobat]],1,7)="6121107"),"Non recyclable",_xlfn.XLOOKUP('Calculs'!Q19,'Combinaisons'!A:A,'Combinaisons'!B:B,"Merci de répondre à toutes les questions")))</f>
        <v/>
      </c>
      <c r="E20" s="58" t="str">
        <f>IF(ISBLANK(Recyclabilité[[#This Row],[Code Valobat]]),"",IF(OR('Calculs'!A19="08",'Calculs'!A19="07",MID(Recyclabilité[[#This Row],[Code Valobat]],4,4)="0804",MID(Recyclabilité[[#This Row],[Code Valobat]],4,4)="0709",MID(Recyclabilité[[#This Row],[Code Valobat]],1,7)="6121107"),"",_xlfn.XLOOKUP('Calculs'!B19,Questions!A:A,Questions!B:B,"ERREUR QUESTION")))</f>
        <v/>
      </c>
      <c r="G20" s="58" t="str">
        <f>IF(OR(ISBLANK(Recyclabilité[[#This Row],[Réponse 1]]),'Calculs'!D19="0",_xlfn.XLOOKUP('Calculs'!D19,'Réponses'!C:C,'Réponses'!F:F,"ERREUR VISIBILITE")=0),"",_xlfn.XLOOKUP(_xlfn.XLOOKUP('Calculs'!D19,'Réponses'!C:C,'Réponses'!F:F,"ERREUR VISIBILITE"),Questions!A:A,Questions!B:B,"ERREUR QUESTION"))</f>
        <v/>
      </c>
      <c r="I20" s="58" t="str">
        <f>IF(OR(ISBLANK(Recyclabilité[[#This Row],[Réponse 2]]),'Calculs'!G19="0",_xlfn.XLOOKUP('Calculs'!G19,'Réponses'!C:C,'Réponses'!F:F,"ERREUR VISIBILITE")=0),"",_xlfn.XLOOKUP(_xlfn.XLOOKUP('Calculs'!G19,'Réponses'!C:C,'Réponses'!F:F,"ERREUR VISIBILITE"),Questions!A:A,Questions!B:B,"ERREUR QUESTION"))</f>
        <v/>
      </c>
      <c r="K20" s="58" t="str">
        <f>IF(OR(ISBLANK(Recyclabilité[[#This Row],[Réponse 3]]),'Calculs'!J19="0",_xlfn.XLOOKUP('Calculs'!J19,'Réponses'!C:C,'Réponses'!F:F,"ERREUR VISIBILITE")=0),"",_xlfn.XLOOKUP(_xlfn.XLOOKUP('Calculs'!J19,'Réponses'!C:C,'Réponses'!F:F,"ERREUR VISIBILITE"),Questions!A:A,Questions!B:B,"ERREUR QUESTION"))</f>
        <v/>
      </c>
      <c r="M20" s="58" t="str">
        <f>IF(OR(ISBLANK(Recyclabilité[[#This Row],[Réponse 4]]),'Calculs'!M19="0",_xlfn.XLOOKUP('Calculs'!M19,'Réponses'!C:C,'Réponses'!F:F,"ERREUR VISIBILITE")=0),"",_xlfn.XLOOKUP(_xlfn.XLOOKUP('Calculs'!M19,'Réponses'!C:C,'Réponses'!F:F,"ERREUR VISIBILITE"),Questions!A:A,Questions!B:B,"ERREUR QUESTION"))</f>
        <v/>
      </c>
    </row>
    <row r="21" spans="3:13" ht="60" customHeight="1">
      <c r="D21" s="28" t="str">
        <f>IF(ISBLANK(Recyclabilité[[#This Row],[Code Valobat]]),"",IF(OR('Calculs'!A20="08",'Calculs'!A20="07",MID(Recyclabilité[[#This Row],[Code Valobat]],4,4)="0804",MID(Recyclabilité[[#This Row],[Code Valobat]],4,4)="0709",MID(Recyclabilité[[#This Row],[Code Valobat]],1,7)="6121107"),"Non recyclable",_xlfn.XLOOKUP('Calculs'!Q20,'Combinaisons'!A:A,'Combinaisons'!B:B,"Merci de répondre à toutes les questions")))</f>
        <v/>
      </c>
      <c r="E21" s="58" t="str">
        <f>IF(ISBLANK(Recyclabilité[[#This Row],[Code Valobat]]),"",IF(OR('Calculs'!A20="08",'Calculs'!A20="07",MID(Recyclabilité[[#This Row],[Code Valobat]],4,4)="0804",MID(Recyclabilité[[#This Row],[Code Valobat]],4,4)="0709",MID(Recyclabilité[[#This Row],[Code Valobat]],1,7)="6121107"),"",_xlfn.XLOOKUP('Calculs'!B20,Questions!A:A,Questions!B:B,"ERREUR QUESTION")))</f>
        <v/>
      </c>
      <c r="G21" s="58" t="str">
        <f>IF(OR(ISBLANK(Recyclabilité[[#This Row],[Réponse 1]]),'Calculs'!D20="0",_xlfn.XLOOKUP('Calculs'!D20,'Réponses'!C:C,'Réponses'!F:F,"ERREUR VISIBILITE")=0),"",_xlfn.XLOOKUP(_xlfn.XLOOKUP('Calculs'!D20,'Réponses'!C:C,'Réponses'!F:F,"ERREUR VISIBILITE"),Questions!A:A,Questions!B:B,"ERREUR QUESTION"))</f>
        <v/>
      </c>
      <c r="I21" s="58" t="str">
        <f>IF(OR(ISBLANK(Recyclabilité[[#This Row],[Réponse 2]]),'Calculs'!G20="0",_xlfn.XLOOKUP('Calculs'!G20,'Réponses'!C:C,'Réponses'!F:F,"ERREUR VISIBILITE")=0),"",_xlfn.XLOOKUP(_xlfn.XLOOKUP('Calculs'!G20,'Réponses'!C:C,'Réponses'!F:F,"ERREUR VISIBILITE"),Questions!A:A,Questions!B:B,"ERREUR QUESTION"))</f>
        <v/>
      </c>
      <c r="K21" s="58" t="str">
        <f>IF(OR(ISBLANK(Recyclabilité[[#This Row],[Réponse 3]]),'Calculs'!J20="0",_xlfn.XLOOKUP('Calculs'!J20,'Réponses'!C:C,'Réponses'!F:F,"ERREUR VISIBILITE")=0),"",_xlfn.XLOOKUP(_xlfn.XLOOKUP('Calculs'!J20,'Réponses'!C:C,'Réponses'!F:F,"ERREUR VISIBILITE"),Questions!A:A,Questions!B:B,"ERREUR QUESTION"))</f>
        <v/>
      </c>
      <c r="M21" s="58" t="str">
        <f>IF(OR(ISBLANK(Recyclabilité[[#This Row],[Réponse 4]]),'Calculs'!M20="0",_xlfn.XLOOKUP('Calculs'!M20,'Réponses'!C:C,'Réponses'!F:F,"ERREUR VISIBILITE")=0),"",_xlfn.XLOOKUP(_xlfn.XLOOKUP('Calculs'!M20,'Réponses'!C:C,'Réponses'!F:F,"ERREUR VISIBILITE"),Questions!A:A,Questions!B:B,"ERREUR QUESTION"))</f>
        <v/>
      </c>
    </row>
    <row r="22" spans="3:13" ht="60" customHeight="1">
      <c r="D22" s="28" t="str">
        <f>IF(ISBLANK(Recyclabilité[[#This Row],[Code Valobat]]),"",IF(OR('Calculs'!A21="08",'Calculs'!A21="07",MID(Recyclabilité[[#This Row],[Code Valobat]],4,4)="0804",MID(Recyclabilité[[#This Row],[Code Valobat]],4,4)="0709",MID(Recyclabilité[[#This Row],[Code Valobat]],1,7)="6121107"),"Non recyclable",_xlfn.XLOOKUP('Calculs'!Q21,'Combinaisons'!A:A,'Combinaisons'!B:B,"Merci de répondre à toutes les questions")))</f>
        <v/>
      </c>
      <c r="E22" s="58" t="str">
        <f>IF(ISBLANK(Recyclabilité[[#This Row],[Code Valobat]]),"",IF(OR('Calculs'!A21="08",'Calculs'!A21="07",MID(Recyclabilité[[#This Row],[Code Valobat]],4,4)="0804",MID(Recyclabilité[[#This Row],[Code Valobat]],4,4)="0709",MID(Recyclabilité[[#This Row],[Code Valobat]],1,7)="6121107"),"",_xlfn.XLOOKUP('Calculs'!B21,Questions!A:A,Questions!B:B,"ERREUR QUESTION")))</f>
        <v/>
      </c>
      <c r="G22" s="58" t="str">
        <f>IF(OR(ISBLANK(Recyclabilité[[#This Row],[Réponse 1]]),'Calculs'!D21="0",_xlfn.XLOOKUP('Calculs'!D21,'Réponses'!C:C,'Réponses'!F:F,"ERREUR VISIBILITE")=0),"",_xlfn.XLOOKUP(_xlfn.XLOOKUP('Calculs'!D21,'Réponses'!C:C,'Réponses'!F:F,"ERREUR VISIBILITE"),Questions!A:A,Questions!B:B,"ERREUR QUESTION"))</f>
        <v/>
      </c>
      <c r="I22" s="58" t="str">
        <f>IF(OR(ISBLANK(Recyclabilité[[#This Row],[Réponse 2]]),'Calculs'!G21="0",_xlfn.XLOOKUP('Calculs'!G21,'Réponses'!C:C,'Réponses'!F:F,"ERREUR VISIBILITE")=0),"",_xlfn.XLOOKUP(_xlfn.XLOOKUP('Calculs'!G21,'Réponses'!C:C,'Réponses'!F:F,"ERREUR VISIBILITE"),Questions!A:A,Questions!B:B,"ERREUR QUESTION"))</f>
        <v/>
      </c>
      <c r="K22" s="58" t="str">
        <f>IF(OR(ISBLANK(Recyclabilité[[#This Row],[Réponse 3]]),'Calculs'!J21="0",_xlfn.XLOOKUP('Calculs'!J21,'Réponses'!C:C,'Réponses'!F:F,"ERREUR VISIBILITE")=0),"",_xlfn.XLOOKUP(_xlfn.XLOOKUP('Calculs'!J21,'Réponses'!C:C,'Réponses'!F:F,"ERREUR VISIBILITE"),Questions!A:A,Questions!B:B,"ERREUR QUESTION"))</f>
        <v/>
      </c>
      <c r="M22" s="58" t="str">
        <f>IF(OR(ISBLANK(Recyclabilité[[#This Row],[Réponse 4]]),'Calculs'!M21="0",_xlfn.XLOOKUP('Calculs'!M21,'Réponses'!C:C,'Réponses'!F:F,"ERREUR VISIBILITE")=0),"",_xlfn.XLOOKUP(_xlfn.XLOOKUP('Calculs'!M21,'Réponses'!C:C,'Réponses'!F:F,"ERREUR VISIBILITE"),Questions!A:A,Questions!B:B,"ERREUR QUESTION"))</f>
        <v/>
      </c>
    </row>
    <row r="23" spans="3:13" ht="60" customHeight="1">
      <c r="D23" s="28" t="str">
        <f>IF(ISBLANK(Recyclabilité[[#This Row],[Code Valobat]]),"",IF(OR('Calculs'!A22="08",'Calculs'!A22="07",MID(Recyclabilité[[#This Row],[Code Valobat]],4,4)="0804",MID(Recyclabilité[[#This Row],[Code Valobat]],4,4)="0709",MID(Recyclabilité[[#This Row],[Code Valobat]],1,7)="6121107"),"Non recyclable",_xlfn.XLOOKUP('Calculs'!Q22,'Combinaisons'!A:A,'Combinaisons'!B:B,"Merci de répondre à toutes les questions")))</f>
        <v/>
      </c>
      <c r="E23" s="58" t="str">
        <f>IF(ISBLANK(Recyclabilité[[#This Row],[Code Valobat]]),"",IF(OR('Calculs'!A22="08",'Calculs'!A22="07",MID(Recyclabilité[[#This Row],[Code Valobat]],4,4)="0804",MID(Recyclabilité[[#This Row],[Code Valobat]],4,4)="0709",MID(Recyclabilité[[#This Row],[Code Valobat]],1,7)="6121107"),"",_xlfn.XLOOKUP('Calculs'!B22,Questions!A:A,Questions!B:B,"ERREUR QUESTION")))</f>
        <v/>
      </c>
      <c r="G23" s="58" t="str">
        <f>IF(OR(ISBLANK(Recyclabilité[[#This Row],[Réponse 1]]),'Calculs'!D22="0",_xlfn.XLOOKUP('Calculs'!D22,'Réponses'!C:C,'Réponses'!F:F,"ERREUR VISIBILITE")=0),"",_xlfn.XLOOKUP(_xlfn.XLOOKUP('Calculs'!D22,'Réponses'!C:C,'Réponses'!F:F,"ERREUR VISIBILITE"),Questions!A:A,Questions!B:B,"ERREUR QUESTION"))</f>
        <v/>
      </c>
      <c r="I23" s="58" t="str">
        <f>IF(OR(ISBLANK(Recyclabilité[[#This Row],[Réponse 2]]),'Calculs'!G22="0",_xlfn.XLOOKUP('Calculs'!G22,'Réponses'!C:C,'Réponses'!F:F,"ERREUR VISIBILITE")=0),"",_xlfn.XLOOKUP(_xlfn.XLOOKUP('Calculs'!G22,'Réponses'!C:C,'Réponses'!F:F,"ERREUR VISIBILITE"),Questions!A:A,Questions!B:B,"ERREUR QUESTION"))</f>
        <v/>
      </c>
      <c r="K23" s="58" t="str">
        <f>IF(OR(ISBLANK(Recyclabilité[[#This Row],[Réponse 3]]),'Calculs'!J22="0",_xlfn.XLOOKUP('Calculs'!J22,'Réponses'!C:C,'Réponses'!F:F,"ERREUR VISIBILITE")=0),"",_xlfn.XLOOKUP(_xlfn.XLOOKUP('Calculs'!J22,'Réponses'!C:C,'Réponses'!F:F,"ERREUR VISIBILITE"),Questions!A:A,Questions!B:B,"ERREUR QUESTION"))</f>
        <v/>
      </c>
      <c r="M23" s="58" t="str">
        <f>IF(OR(ISBLANK(Recyclabilité[[#This Row],[Réponse 4]]),'Calculs'!M22="0",_xlfn.XLOOKUP('Calculs'!M22,'Réponses'!C:C,'Réponses'!F:F,"ERREUR VISIBILITE")=0),"",_xlfn.XLOOKUP(_xlfn.XLOOKUP('Calculs'!M22,'Réponses'!C:C,'Réponses'!F:F,"ERREUR VISIBILITE"),Questions!A:A,Questions!B:B,"ERREUR QUESTION"))</f>
        <v/>
      </c>
    </row>
    <row r="24" spans="3:13" ht="60" customHeight="1">
      <c r="D24" s="28" t="str">
        <f>IF(ISBLANK(Recyclabilité[[#This Row],[Code Valobat]]),"",IF(OR('Calculs'!A23="08",'Calculs'!A23="07",MID(Recyclabilité[[#This Row],[Code Valobat]],4,4)="0804",MID(Recyclabilité[[#This Row],[Code Valobat]],4,4)="0709",MID(Recyclabilité[[#This Row],[Code Valobat]],1,7)="6121107"),"Non recyclable",_xlfn.XLOOKUP('Calculs'!Q23,'Combinaisons'!A:A,'Combinaisons'!B:B,"Merci de répondre à toutes les questions")))</f>
        <v/>
      </c>
      <c r="E24" s="58" t="str">
        <f>IF(ISBLANK(Recyclabilité[[#This Row],[Code Valobat]]),"",IF(OR('Calculs'!A23="08",'Calculs'!A23="07",MID(Recyclabilité[[#This Row],[Code Valobat]],4,4)="0804",MID(Recyclabilité[[#This Row],[Code Valobat]],4,4)="0709",MID(Recyclabilité[[#This Row],[Code Valobat]],1,7)="6121107"),"",_xlfn.XLOOKUP('Calculs'!B23,Questions!A:A,Questions!B:B,"ERREUR QUESTION")))</f>
        <v/>
      </c>
      <c r="G24" s="58" t="str">
        <f>IF(OR(ISBLANK(Recyclabilité[[#This Row],[Réponse 1]]),'Calculs'!D23="0",_xlfn.XLOOKUP('Calculs'!D23,'Réponses'!C:C,'Réponses'!F:F,"ERREUR VISIBILITE")=0),"",_xlfn.XLOOKUP(_xlfn.XLOOKUP('Calculs'!D23,'Réponses'!C:C,'Réponses'!F:F,"ERREUR VISIBILITE"),Questions!A:A,Questions!B:B,"ERREUR QUESTION"))</f>
        <v/>
      </c>
      <c r="I24" s="58" t="str">
        <f>IF(OR(ISBLANK(Recyclabilité[[#This Row],[Réponse 2]]),'Calculs'!G23="0",_xlfn.XLOOKUP('Calculs'!G23,'Réponses'!C:C,'Réponses'!F:F,"ERREUR VISIBILITE")=0),"",_xlfn.XLOOKUP(_xlfn.XLOOKUP('Calculs'!G23,'Réponses'!C:C,'Réponses'!F:F,"ERREUR VISIBILITE"),Questions!A:A,Questions!B:B,"ERREUR QUESTION"))</f>
        <v/>
      </c>
      <c r="K24" s="58" t="str">
        <f>IF(OR(ISBLANK(Recyclabilité[[#This Row],[Réponse 3]]),'Calculs'!J23="0",_xlfn.XLOOKUP('Calculs'!J23,'Réponses'!C:C,'Réponses'!F:F,"ERREUR VISIBILITE")=0),"",_xlfn.XLOOKUP(_xlfn.XLOOKUP('Calculs'!J23,'Réponses'!C:C,'Réponses'!F:F,"ERREUR VISIBILITE"),Questions!A:A,Questions!B:B,"ERREUR QUESTION"))</f>
        <v/>
      </c>
      <c r="M24" s="58" t="str">
        <f>IF(OR(ISBLANK(Recyclabilité[[#This Row],[Réponse 4]]),'Calculs'!M23="0",_xlfn.XLOOKUP('Calculs'!M23,'Réponses'!C:C,'Réponses'!F:F,"ERREUR VISIBILITE")=0),"",_xlfn.XLOOKUP(_xlfn.XLOOKUP('Calculs'!M23,'Réponses'!C:C,'Réponses'!F:F,"ERREUR VISIBILITE"),Questions!A:A,Questions!B:B,"ERREUR QUESTION"))</f>
        <v/>
      </c>
    </row>
    <row r="25" spans="3:13" ht="60" customHeight="1">
      <c r="D25" s="28" t="str">
        <f>IF(ISBLANK(Recyclabilité[[#This Row],[Code Valobat]]),"",IF(OR('Calculs'!A24="08",'Calculs'!A24="07",MID(Recyclabilité[[#This Row],[Code Valobat]],4,4)="0804",MID(Recyclabilité[[#This Row],[Code Valobat]],4,4)="0709",MID(Recyclabilité[[#This Row],[Code Valobat]],1,7)="6121107"),"Non recyclable",_xlfn.XLOOKUP('Calculs'!Q24,'Combinaisons'!A:A,'Combinaisons'!B:B,"Merci de répondre à toutes les questions")))</f>
        <v/>
      </c>
      <c r="E25" s="58" t="str">
        <f>IF(ISBLANK(Recyclabilité[[#This Row],[Code Valobat]]),"",IF(OR('Calculs'!A24="08",'Calculs'!A24="07",MID(Recyclabilité[[#This Row],[Code Valobat]],4,4)="0804",MID(Recyclabilité[[#This Row],[Code Valobat]],4,4)="0709",MID(Recyclabilité[[#This Row],[Code Valobat]],1,7)="6121107"),"",_xlfn.XLOOKUP('Calculs'!B24,Questions!A:A,Questions!B:B,"ERREUR QUESTION")))</f>
        <v/>
      </c>
      <c r="G25" s="58" t="str">
        <f>IF(OR(ISBLANK(Recyclabilité[[#This Row],[Réponse 1]]),'Calculs'!D24="0",_xlfn.XLOOKUP('Calculs'!D24,'Réponses'!C:C,'Réponses'!F:F,"ERREUR VISIBILITE")=0),"",_xlfn.XLOOKUP(_xlfn.XLOOKUP('Calculs'!D24,'Réponses'!C:C,'Réponses'!F:F,"ERREUR VISIBILITE"),Questions!A:A,Questions!B:B,"ERREUR QUESTION"))</f>
        <v/>
      </c>
      <c r="I25" s="58" t="str">
        <f>IF(OR(ISBLANK(Recyclabilité[[#This Row],[Réponse 2]]),'Calculs'!G24="0",_xlfn.XLOOKUP('Calculs'!G24,'Réponses'!C:C,'Réponses'!F:F,"ERREUR VISIBILITE")=0),"",_xlfn.XLOOKUP(_xlfn.XLOOKUP('Calculs'!G24,'Réponses'!C:C,'Réponses'!F:F,"ERREUR VISIBILITE"),Questions!A:A,Questions!B:B,"ERREUR QUESTION"))</f>
        <v/>
      </c>
      <c r="K25" s="58" t="str">
        <f>IF(OR(ISBLANK(Recyclabilité[[#This Row],[Réponse 3]]),'Calculs'!J24="0",_xlfn.XLOOKUP('Calculs'!J24,'Réponses'!C:C,'Réponses'!F:F,"ERREUR VISIBILITE")=0),"",_xlfn.XLOOKUP(_xlfn.XLOOKUP('Calculs'!J24,'Réponses'!C:C,'Réponses'!F:F,"ERREUR VISIBILITE"),Questions!A:A,Questions!B:B,"ERREUR QUESTION"))</f>
        <v/>
      </c>
      <c r="M25" s="58" t="str">
        <f>IF(OR(ISBLANK(Recyclabilité[[#This Row],[Réponse 4]]),'Calculs'!M24="0",_xlfn.XLOOKUP('Calculs'!M24,'Réponses'!C:C,'Réponses'!F:F,"ERREUR VISIBILITE")=0),"",_xlfn.XLOOKUP(_xlfn.XLOOKUP('Calculs'!M24,'Réponses'!C:C,'Réponses'!F:F,"ERREUR VISIBILITE"),Questions!A:A,Questions!B:B,"ERREUR QUESTION"))</f>
        <v/>
      </c>
    </row>
    <row r="26" spans="3:13" ht="60" customHeight="1">
      <c r="D26" s="28" t="str">
        <f>IF(ISBLANK(Recyclabilité[[#This Row],[Code Valobat]]),"",IF(OR('Calculs'!A25="08",'Calculs'!A25="07",MID(Recyclabilité[[#This Row],[Code Valobat]],4,4)="0804",MID(Recyclabilité[[#This Row],[Code Valobat]],4,4)="0709",MID(Recyclabilité[[#This Row],[Code Valobat]],1,7)="6121107"),"Non recyclable",_xlfn.XLOOKUP('Calculs'!Q25,'Combinaisons'!A:A,'Combinaisons'!B:B,"Merci de répondre à toutes les questions")))</f>
        <v/>
      </c>
      <c r="E26" s="58" t="str">
        <f>IF(ISBLANK(Recyclabilité[[#This Row],[Code Valobat]]),"",IF(OR('Calculs'!A25="08",'Calculs'!A25="07",MID(Recyclabilité[[#This Row],[Code Valobat]],4,4)="0804",MID(Recyclabilité[[#This Row],[Code Valobat]],4,4)="0709",MID(Recyclabilité[[#This Row],[Code Valobat]],1,7)="6121107"),"",_xlfn.XLOOKUP('Calculs'!B25,Questions!A:A,Questions!B:B,"ERREUR QUESTION")))</f>
        <v/>
      </c>
      <c r="G26" s="58" t="str">
        <f>IF(OR(ISBLANK(Recyclabilité[[#This Row],[Réponse 1]]),'Calculs'!D25="0",_xlfn.XLOOKUP('Calculs'!D25,'Réponses'!C:C,'Réponses'!F:F,"ERREUR VISIBILITE")=0),"",_xlfn.XLOOKUP(_xlfn.XLOOKUP('Calculs'!D25,'Réponses'!C:C,'Réponses'!F:F,"ERREUR VISIBILITE"),Questions!A:A,Questions!B:B,"ERREUR QUESTION"))</f>
        <v/>
      </c>
      <c r="I26" s="58" t="str">
        <f>IF(OR(ISBLANK(Recyclabilité[[#This Row],[Réponse 2]]),'Calculs'!G25="0",_xlfn.XLOOKUP('Calculs'!G25,'Réponses'!C:C,'Réponses'!F:F,"ERREUR VISIBILITE")=0),"",_xlfn.XLOOKUP(_xlfn.XLOOKUP('Calculs'!G25,'Réponses'!C:C,'Réponses'!F:F,"ERREUR VISIBILITE"),Questions!A:A,Questions!B:B,"ERREUR QUESTION"))</f>
        <v/>
      </c>
      <c r="K26" s="58" t="str">
        <f>IF(OR(ISBLANK(Recyclabilité[[#This Row],[Réponse 3]]),'Calculs'!J25="0",_xlfn.XLOOKUP('Calculs'!J25,'Réponses'!C:C,'Réponses'!F:F,"ERREUR VISIBILITE")=0),"",_xlfn.XLOOKUP(_xlfn.XLOOKUP('Calculs'!J25,'Réponses'!C:C,'Réponses'!F:F,"ERREUR VISIBILITE"),Questions!A:A,Questions!B:B,"ERREUR QUESTION"))</f>
        <v/>
      </c>
      <c r="M26" s="58" t="str">
        <f>IF(OR(ISBLANK(Recyclabilité[[#This Row],[Réponse 4]]),'Calculs'!M25="0",_xlfn.XLOOKUP('Calculs'!M25,'Réponses'!C:C,'Réponses'!F:F,"ERREUR VISIBILITE")=0),"",_xlfn.XLOOKUP(_xlfn.XLOOKUP('Calculs'!M25,'Réponses'!C:C,'Réponses'!F:F,"ERREUR VISIBILITE"),Questions!A:A,Questions!B:B,"ERREUR QUESTION"))</f>
        <v/>
      </c>
    </row>
    <row r="27" spans="3:13" ht="60" customHeight="1">
      <c r="D27" s="28" t="str">
        <f>IF(ISBLANK(Recyclabilité[[#This Row],[Code Valobat]]),"",IF(OR('Calculs'!A26="08",'Calculs'!A26="07",MID(Recyclabilité[[#This Row],[Code Valobat]],4,4)="0804",MID(Recyclabilité[[#This Row],[Code Valobat]],4,4)="0709",MID(Recyclabilité[[#This Row],[Code Valobat]],1,7)="6121107"),"Non recyclable",_xlfn.XLOOKUP('Calculs'!Q26,'Combinaisons'!A:A,'Combinaisons'!B:B,"Merci de répondre à toutes les questions")))</f>
        <v/>
      </c>
      <c r="E27" s="58" t="str">
        <f>IF(ISBLANK(Recyclabilité[[#This Row],[Code Valobat]]),"",IF(OR('Calculs'!A26="08",'Calculs'!A26="07",MID(Recyclabilité[[#This Row],[Code Valobat]],4,4)="0804",MID(Recyclabilité[[#This Row],[Code Valobat]],4,4)="0709",MID(Recyclabilité[[#This Row],[Code Valobat]],1,7)="6121107"),"",_xlfn.XLOOKUP('Calculs'!B26,Questions!A:A,Questions!B:B,"ERREUR QUESTION")))</f>
        <v/>
      </c>
      <c r="G27" s="58" t="str">
        <f>IF(OR(ISBLANK(Recyclabilité[[#This Row],[Réponse 1]]),'Calculs'!D26="0",_xlfn.XLOOKUP('Calculs'!D26,'Réponses'!C:C,'Réponses'!F:F,"ERREUR VISIBILITE")=0),"",_xlfn.XLOOKUP(_xlfn.XLOOKUP('Calculs'!D26,'Réponses'!C:C,'Réponses'!F:F,"ERREUR VISIBILITE"),Questions!A:A,Questions!B:B,"ERREUR QUESTION"))</f>
        <v/>
      </c>
      <c r="I27" s="58" t="str">
        <f>IF(OR(ISBLANK(Recyclabilité[[#This Row],[Réponse 2]]),'Calculs'!G26="0",_xlfn.XLOOKUP('Calculs'!G26,'Réponses'!C:C,'Réponses'!F:F,"ERREUR VISIBILITE")=0),"",_xlfn.XLOOKUP(_xlfn.XLOOKUP('Calculs'!G26,'Réponses'!C:C,'Réponses'!F:F,"ERREUR VISIBILITE"),Questions!A:A,Questions!B:B,"ERREUR QUESTION"))</f>
        <v/>
      </c>
      <c r="K27" s="58" t="str">
        <f>IF(OR(ISBLANK(Recyclabilité[[#This Row],[Réponse 3]]),'Calculs'!J26="0",_xlfn.XLOOKUP('Calculs'!J26,'Réponses'!C:C,'Réponses'!F:F,"ERREUR VISIBILITE")=0),"",_xlfn.XLOOKUP(_xlfn.XLOOKUP('Calculs'!J26,'Réponses'!C:C,'Réponses'!F:F,"ERREUR VISIBILITE"),Questions!A:A,Questions!B:B,"ERREUR QUESTION"))</f>
        <v/>
      </c>
      <c r="M27" s="58" t="str">
        <f>IF(OR(ISBLANK(Recyclabilité[[#This Row],[Réponse 4]]),'Calculs'!M26="0",_xlfn.XLOOKUP('Calculs'!M26,'Réponses'!C:C,'Réponses'!F:F,"ERREUR VISIBILITE")=0),"",_xlfn.XLOOKUP(_xlfn.XLOOKUP('Calculs'!M26,'Réponses'!C:C,'Réponses'!F:F,"ERREUR VISIBILITE"),Questions!A:A,Questions!B:B,"ERREUR QUESTION"))</f>
        <v/>
      </c>
    </row>
    <row r="28" spans="3:13" ht="60" customHeight="1">
      <c r="D28" s="28" t="str">
        <f>IF(ISBLANK(Recyclabilité[[#This Row],[Code Valobat]]),"",IF(OR('Calculs'!A27="08",'Calculs'!A27="07",MID(Recyclabilité[[#This Row],[Code Valobat]],4,4)="0804",MID(Recyclabilité[[#This Row],[Code Valobat]],4,4)="0709",MID(Recyclabilité[[#This Row],[Code Valobat]],1,7)="6121107"),"Non recyclable",_xlfn.XLOOKUP('Calculs'!Q27,'Combinaisons'!A:A,'Combinaisons'!B:B,"Merci de répondre à toutes les questions")))</f>
        <v/>
      </c>
      <c r="E28" s="58" t="str">
        <f>IF(ISBLANK(Recyclabilité[[#This Row],[Code Valobat]]),"",IF(OR('Calculs'!A27="08",'Calculs'!A27="07",MID(Recyclabilité[[#This Row],[Code Valobat]],4,4)="0804",MID(Recyclabilité[[#This Row],[Code Valobat]],4,4)="0709",MID(Recyclabilité[[#This Row],[Code Valobat]],1,7)="6121107"),"",_xlfn.XLOOKUP('Calculs'!B27,Questions!A:A,Questions!B:B,"ERREUR QUESTION")))</f>
        <v/>
      </c>
      <c r="G28" s="58" t="str">
        <f>IF(OR(ISBLANK(Recyclabilité[[#This Row],[Réponse 1]]),'Calculs'!D27="0",_xlfn.XLOOKUP('Calculs'!D27,'Réponses'!C:C,'Réponses'!F:F,"ERREUR VISIBILITE")=0),"",_xlfn.XLOOKUP(_xlfn.XLOOKUP('Calculs'!D27,'Réponses'!C:C,'Réponses'!F:F,"ERREUR VISIBILITE"),Questions!A:A,Questions!B:B,"ERREUR QUESTION"))</f>
        <v/>
      </c>
      <c r="I28" s="58" t="str">
        <f>IF(OR(ISBLANK(Recyclabilité[[#This Row],[Réponse 2]]),'Calculs'!G27="0",_xlfn.XLOOKUP('Calculs'!G27,'Réponses'!C:C,'Réponses'!F:F,"ERREUR VISIBILITE")=0),"",_xlfn.XLOOKUP(_xlfn.XLOOKUP('Calculs'!G27,'Réponses'!C:C,'Réponses'!F:F,"ERREUR VISIBILITE"),Questions!A:A,Questions!B:B,"ERREUR QUESTION"))</f>
        <v/>
      </c>
      <c r="K28" s="58" t="str">
        <f>IF(OR(ISBLANK(Recyclabilité[[#This Row],[Réponse 3]]),'Calculs'!J27="0",_xlfn.XLOOKUP('Calculs'!J27,'Réponses'!C:C,'Réponses'!F:F,"ERREUR VISIBILITE")=0),"",_xlfn.XLOOKUP(_xlfn.XLOOKUP('Calculs'!J27,'Réponses'!C:C,'Réponses'!F:F,"ERREUR VISIBILITE"),Questions!A:A,Questions!B:B,"ERREUR QUESTION"))</f>
        <v/>
      </c>
      <c r="M28" s="58" t="str">
        <f>IF(OR(ISBLANK(Recyclabilité[[#This Row],[Réponse 4]]),'Calculs'!M27="0",_xlfn.XLOOKUP('Calculs'!M27,'Réponses'!C:C,'Réponses'!F:F,"ERREUR VISIBILITE")=0),"",_xlfn.XLOOKUP(_xlfn.XLOOKUP('Calculs'!M27,'Réponses'!C:C,'Réponses'!F:F,"ERREUR VISIBILITE"),Questions!A:A,Questions!B:B,"ERREUR QUESTION"))</f>
        <v/>
      </c>
    </row>
    <row r="29" spans="3:13" ht="60" customHeight="1">
      <c r="D29" s="28" t="str">
        <f>IF(ISBLANK(Recyclabilité[[#This Row],[Code Valobat]]),"",IF(OR('Calculs'!A28="08",'Calculs'!A28="07",MID(Recyclabilité[[#This Row],[Code Valobat]],4,4)="0804",MID(Recyclabilité[[#This Row],[Code Valobat]],4,4)="0709",MID(Recyclabilité[[#This Row],[Code Valobat]],1,7)="6121107"),"Non recyclable",_xlfn.XLOOKUP('Calculs'!Q28,'Combinaisons'!A:A,'Combinaisons'!B:B,"Merci de répondre à toutes les questions")))</f>
        <v/>
      </c>
      <c r="E29" s="58" t="str">
        <f>IF(ISBLANK(Recyclabilité[[#This Row],[Code Valobat]]),"",IF(OR('Calculs'!A28="08",'Calculs'!A28="07",MID(Recyclabilité[[#This Row],[Code Valobat]],4,4)="0804",MID(Recyclabilité[[#This Row],[Code Valobat]],4,4)="0709",MID(Recyclabilité[[#This Row],[Code Valobat]],1,7)="6121107"),"",_xlfn.XLOOKUP('Calculs'!B28,Questions!A:A,Questions!B:B,"ERREUR QUESTION")))</f>
        <v/>
      </c>
      <c r="G29" s="58" t="str">
        <f>IF(OR(ISBLANK(Recyclabilité[[#This Row],[Réponse 1]]),'Calculs'!D28="0",_xlfn.XLOOKUP('Calculs'!D28,'Réponses'!C:C,'Réponses'!F:F,"ERREUR VISIBILITE")=0),"",_xlfn.XLOOKUP(_xlfn.XLOOKUP('Calculs'!D28,'Réponses'!C:C,'Réponses'!F:F,"ERREUR VISIBILITE"),Questions!A:A,Questions!B:B,"ERREUR QUESTION"))</f>
        <v/>
      </c>
      <c r="I29" s="58" t="str">
        <f>IF(OR(ISBLANK(Recyclabilité[[#This Row],[Réponse 2]]),'Calculs'!G28="0",_xlfn.XLOOKUP('Calculs'!G28,'Réponses'!C:C,'Réponses'!F:F,"ERREUR VISIBILITE")=0),"",_xlfn.XLOOKUP(_xlfn.XLOOKUP('Calculs'!G28,'Réponses'!C:C,'Réponses'!F:F,"ERREUR VISIBILITE"),Questions!A:A,Questions!B:B,"ERREUR QUESTION"))</f>
        <v/>
      </c>
      <c r="K29" s="58" t="str">
        <f>IF(OR(ISBLANK(Recyclabilité[[#This Row],[Réponse 3]]),'Calculs'!J28="0",_xlfn.XLOOKUP('Calculs'!J28,'Réponses'!C:C,'Réponses'!F:F,"ERREUR VISIBILITE")=0),"",_xlfn.XLOOKUP(_xlfn.XLOOKUP('Calculs'!J28,'Réponses'!C:C,'Réponses'!F:F,"ERREUR VISIBILITE"),Questions!A:A,Questions!B:B,"ERREUR QUESTION"))</f>
        <v/>
      </c>
      <c r="M29" s="58" t="str">
        <f>IF(OR(ISBLANK(Recyclabilité[[#This Row],[Réponse 4]]),'Calculs'!M28="0",_xlfn.XLOOKUP('Calculs'!M28,'Réponses'!C:C,'Réponses'!F:F,"ERREUR VISIBILITE")=0),"",_xlfn.XLOOKUP(_xlfn.XLOOKUP('Calculs'!M28,'Réponses'!C:C,'Réponses'!F:F,"ERREUR VISIBILITE"),Questions!A:A,Questions!B:B,"ERREUR QUESTION"))</f>
        <v/>
      </c>
    </row>
    <row r="30" spans="3:13" ht="60" customHeight="1">
      <c r="D30" s="28" t="str">
        <f>IF(ISBLANK(Recyclabilité[[#This Row],[Code Valobat]]),"",IF(OR('Calculs'!A29="08",'Calculs'!A29="07",MID(Recyclabilité[[#This Row],[Code Valobat]],4,4)="0804",MID(Recyclabilité[[#This Row],[Code Valobat]],4,4)="0709",MID(Recyclabilité[[#This Row],[Code Valobat]],1,7)="6121107"),"Non recyclable",_xlfn.XLOOKUP('Calculs'!Q29,'Combinaisons'!A:A,'Combinaisons'!B:B,"Merci de répondre à toutes les questions")))</f>
        <v/>
      </c>
      <c r="E30" s="58" t="str">
        <f>IF(ISBLANK(Recyclabilité[[#This Row],[Code Valobat]]),"",IF(OR('Calculs'!A29="08",'Calculs'!A29="07",MID(Recyclabilité[[#This Row],[Code Valobat]],4,4)="0804",MID(Recyclabilité[[#This Row],[Code Valobat]],4,4)="0709",MID(Recyclabilité[[#This Row],[Code Valobat]],1,7)="6121107"),"",_xlfn.XLOOKUP('Calculs'!B29,Questions!A:A,Questions!B:B,"ERREUR QUESTION")))</f>
        <v/>
      </c>
      <c r="G30" s="58" t="str">
        <f>IF(OR(ISBLANK(Recyclabilité[[#This Row],[Réponse 1]]),'Calculs'!D29="0",_xlfn.XLOOKUP('Calculs'!D29,'Réponses'!C:C,'Réponses'!F:F,"ERREUR VISIBILITE")=0),"",_xlfn.XLOOKUP(_xlfn.XLOOKUP('Calculs'!D29,'Réponses'!C:C,'Réponses'!F:F,"ERREUR VISIBILITE"),Questions!A:A,Questions!B:B,"ERREUR QUESTION"))</f>
        <v/>
      </c>
      <c r="I30" s="58" t="str">
        <f>IF(OR(ISBLANK(Recyclabilité[[#This Row],[Réponse 2]]),'Calculs'!G29="0",_xlfn.XLOOKUP('Calculs'!G29,'Réponses'!C:C,'Réponses'!F:F,"ERREUR VISIBILITE")=0),"",_xlfn.XLOOKUP(_xlfn.XLOOKUP('Calculs'!G29,'Réponses'!C:C,'Réponses'!F:F,"ERREUR VISIBILITE"),Questions!A:A,Questions!B:B,"ERREUR QUESTION"))</f>
        <v/>
      </c>
      <c r="K30" s="58" t="str">
        <f>IF(OR(ISBLANK(Recyclabilité[[#This Row],[Réponse 3]]),'Calculs'!J29="0",_xlfn.XLOOKUP('Calculs'!J29,'Réponses'!C:C,'Réponses'!F:F,"ERREUR VISIBILITE")=0),"",_xlfn.XLOOKUP(_xlfn.XLOOKUP('Calculs'!J29,'Réponses'!C:C,'Réponses'!F:F,"ERREUR VISIBILITE"),Questions!A:A,Questions!B:B,"ERREUR QUESTION"))</f>
        <v/>
      </c>
      <c r="M30" s="58" t="str">
        <f>IF(OR(ISBLANK(Recyclabilité[[#This Row],[Réponse 4]]),'Calculs'!M29="0",_xlfn.XLOOKUP('Calculs'!M29,'Réponses'!C:C,'Réponses'!F:F,"ERREUR VISIBILITE")=0),"",_xlfn.XLOOKUP(_xlfn.XLOOKUP('Calculs'!M29,'Réponses'!C:C,'Réponses'!F:F,"ERREUR VISIBILITE"),Questions!A:A,Questions!B:B,"ERREUR QUESTION"))</f>
        <v/>
      </c>
    </row>
    <row r="31" spans="3:13" ht="60" customHeight="1">
      <c r="D31" s="28" t="str">
        <f>IF(ISBLANK(Recyclabilité[[#This Row],[Code Valobat]]),"",IF(OR('Calculs'!A30="08",'Calculs'!A30="07",MID(Recyclabilité[[#This Row],[Code Valobat]],4,4)="0804",MID(Recyclabilité[[#This Row],[Code Valobat]],4,4)="0709",MID(Recyclabilité[[#This Row],[Code Valobat]],1,7)="6121107"),"Non recyclable",_xlfn.XLOOKUP('Calculs'!Q30,'Combinaisons'!A:A,'Combinaisons'!B:B,"Merci de répondre à toutes les questions")))</f>
        <v/>
      </c>
      <c r="E31" s="58" t="str">
        <f>IF(ISBLANK(Recyclabilité[[#This Row],[Code Valobat]]),"",IF(OR('Calculs'!A30="08",'Calculs'!A30="07",MID(Recyclabilité[[#This Row],[Code Valobat]],4,4)="0804",MID(Recyclabilité[[#This Row],[Code Valobat]],4,4)="0709",MID(Recyclabilité[[#This Row],[Code Valobat]],1,7)="6121107"),"",_xlfn.XLOOKUP('Calculs'!B30,Questions!A:A,Questions!B:B,"ERREUR QUESTION")))</f>
        <v/>
      </c>
      <c r="G31" s="58" t="str">
        <f>IF(OR(ISBLANK(Recyclabilité[[#This Row],[Réponse 1]]),'Calculs'!D30="0",_xlfn.XLOOKUP('Calculs'!D30,'Réponses'!C:C,'Réponses'!F:F,"ERREUR VISIBILITE")=0),"",_xlfn.XLOOKUP(_xlfn.XLOOKUP('Calculs'!D30,'Réponses'!C:C,'Réponses'!F:F,"ERREUR VISIBILITE"),Questions!A:A,Questions!B:B,"ERREUR QUESTION"))</f>
        <v/>
      </c>
      <c r="I31" s="58" t="str">
        <f>IF(OR(ISBLANK(Recyclabilité[[#This Row],[Réponse 2]]),'Calculs'!G30="0",_xlfn.XLOOKUP('Calculs'!G30,'Réponses'!C:C,'Réponses'!F:F,"ERREUR VISIBILITE")=0),"",_xlfn.XLOOKUP(_xlfn.XLOOKUP('Calculs'!G30,'Réponses'!C:C,'Réponses'!F:F,"ERREUR VISIBILITE"),Questions!A:A,Questions!B:B,"ERREUR QUESTION"))</f>
        <v/>
      </c>
      <c r="K31" s="58" t="str">
        <f>IF(OR(ISBLANK(Recyclabilité[[#This Row],[Réponse 3]]),'Calculs'!J30="0",_xlfn.XLOOKUP('Calculs'!J30,'Réponses'!C:C,'Réponses'!F:F,"ERREUR VISIBILITE")=0),"",_xlfn.XLOOKUP(_xlfn.XLOOKUP('Calculs'!J30,'Réponses'!C:C,'Réponses'!F:F,"ERREUR VISIBILITE"),Questions!A:A,Questions!B:B,"ERREUR QUESTION"))</f>
        <v/>
      </c>
      <c r="M31" s="58" t="str">
        <f>IF(OR(ISBLANK(Recyclabilité[[#This Row],[Réponse 4]]),'Calculs'!M30="0",_xlfn.XLOOKUP('Calculs'!M30,'Réponses'!C:C,'Réponses'!F:F,"ERREUR VISIBILITE")=0),"",_xlfn.XLOOKUP(_xlfn.XLOOKUP('Calculs'!M30,'Réponses'!C:C,'Réponses'!F:F,"ERREUR VISIBILITE"),Questions!A:A,Questions!B:B,"ERREUR QUESTION"))</f>
        <v/>
      </c>
    </row>
    <row r="32" spans="3:13" ht="60" customHeight="1">
      <c r="D32" s="28" t="str">
        <f>IF(ISBLANK(Recyclabilité[[#This Row],[Code Valobat]]),"",IF(OR('Calculs'!A31="08",'Calculs'!A31="07",MID(Recyclabilité[[#This Row],[Code Valobat]],4,4)="0804",MID(Recyclabilité[[#This Row],[Code Valobat]],4,4)="0709",MID(Recyclabilité[[#This Row],[Code Valobat]],1,7)="6121107"),"Non recyclable",_xlfn.XLOOKUP('Calculs'!Q31,'Combinaisons'!A:A,'Combinaisons'!B:B,"Merci de répondre à toutes les questions")))</f>
        <v/>
      </c>
      <c r="E32" s="58" t="str">
        <f>IF(ISBLANK(Recyclabilité[[#This Row],[Code Valobat]]),"",IF(OR('Calculs'!A31="08",'Calculs'!A31="07",MID(Recyclabilité[[#This Row],[Code Valobat]],4,4)="0804",MID(Recyclabilité[[#This Row],[Code Valobat]],4,4)="0709",MID(Recyclabilité[[#This Row],[Code Valobat]],1,7)="6121107"),"",_xlfn.XLOOKUP('Calculs'!B31,Questions!A:A,Questions!B:B,"ERREUR QUESTION")))</f>
        <v/>
      </c>
      <c r="G32" s="58" t="str">
        <f>IF(OR(ISBLANK(Recyclabilité[[#This Row],[Réponse 1]]),'Calculs'!D31="0",_xlfn.XLOOKUP('Calculs'!D31,'Réponses'!C:C,'Réponses'!F:F,"ERREUR VISIBILITE")=0),"",_xlfn.XLOOKUP(_xlfn.XLOOKUP('Calculs'!D31,'Réponses'!C:C,'Réponses'!F:F,"ERREUR VISIBILITE"),Questions!A:A,Questions!B:B,"ERREUR QUESTION"))</f>
        <v/>
      </c>
      <c r="I32" s="58" t="str">
        <f>IF(OR(ISBLANK(Recyclabilité[[#This Row],[Réponse 2]]),'Calculs'!G31="0",_xlfn.XLOOKUP('Calculs'!G31,'Réponses'!C:C,'Réponses'!F:F,"ERREUR VISIBILITE")=0),"",_xlfn.XLOOKUP(_xlfn.XLOOKUP('Calculs'!G31,'Réponses'!C:C,'Réponses'!F:F,"ERREUR VISIBILITE"),Questions!A:A,Questions!B:B,"ERREUR QUESTION"))</f>
        <v/>
      </c>
      <c r="K32" s="58" t="str">
        <f>IF(OR(ISBLANK(Recyclabilité[[#This Row],[Réponse 3]]),'Calculs'!J31="0",_xlfn.XLOOKUP('Calculs'!J31,'Réponses'!C:C,'Réponses'!F:F,"ERREUR VISIBILITE")=0),"",_xlfn.XLOOKUP(_xlfn.XLOOKUP('Calculs'!J31,'Réponses'!C:C,'Réponses'!F:F,"ERREUR VISIBILITE"),Questions!A:A,Questions!B:B,"ERREUR QUESTION"))</f>
        <v/>
      </c>
      <c r="M32" s="58" t="str">
        <f>IF(OR(ISBLANK(Recyclabilité[[#This Row],[Réponse 4]]),'Calculs'!M31="0",_xlfn.XLOOKUP('Calculs'!M31,'Réponses'!C:C,'Réponses'!F:F,"ERREUR VISIBILITE")=0),"",_xlfn.XLOOKUP(_xlfn.XLOOKUP('Calculs'!M31,'Réponses'!C:C,'Réponses'!F:F,"ERREUR VISIBILITE"),Questions!A:A,Questions!B:B,"ERREUR QUESTION"))</f>
        <v/>
      </c>
    </row>
    <row r="33" spans="4:13" ht="60" customHeight="1">
      <c r="D33" s="28" t="str">
        <f>IF(ISBLANK(Recyclabilité[[#This Row],[Code Valobat]]),"",IF(OR('Calculs'!A32="08",'Calculs'!A32="07",MID(Recyclabilité[[#This Row],[Code Valobat]],4,4)="0804",MID(Recyclabilité[[#This Row],[Code Valobat]],4,4)="0709",MID(Recyclabilité[[#This Row],[Code Valobat]],1,7)="6121107"),"Non recyclable",_xlfn.XLOOKUP('Calculs'!Q32,'Combinaisons'!A:A,'Combinaisons'!B:B,"Merci de répondre à toutes les questions")))</f>
        <v/>
      </c>
      <c r="E33" s="58" t="str">
        <f>IF(ISBLANK(Recyclabilité[[#This Row],[Code Valobat]]),"",IF(OR('Calculs'!A32="08",'Calculs'!A32="07",MID(Recyclabilité[[#This Row],[Code Valobat]],4,4)="0804",MID(Recyclabilité[[#This Row],[Code Valobat]],4,4)="0709",MID(Recyclabilité[[#This Row],[Code Valobat]],1,7)="6121107"),"",_xlfn.XLOOKUP('Calculs'!B32,Questions!A:A,Questions!B:B,"ERREUR QUESTION")))</f>
        <v/>
      </c>
      <c r="G33" s="58" t="str">
        <f>IF(OR(ISBLANK(Recyclabilité[[#This Row],[Réponse 1]]),'Calculs'!D32="0",_xlfn.XLOOKUP('Calculs'!D32,'Réponses'!C:C,'Réponses'!F:F,"ERREUR VISIBILITE")=0),"",_xlfn.XLOOKUP(_xlfn.XLOOKUP('Calculs'!D32,'Réponses'!C:C,'Réponses'!F:F,"ERREUR VISIBILITE"),Questions!A:A,Questions!B:B,"ERREUR QUESTION"))</f>
        <v/>
      </c>
      <c r="I33" s="58" t="str">
        <f>IF(OR(ISBLANK(Recyclabilité[[#This Row],[Réponse 2]]),'Calculs'!G32="0",_xlfn.XLOOKUP('Calculs'!G32,'Réponses'!C:C,'Réponses'!F:F,"ERREUR VISIBILITE")=0),"",_xlfn.XLOOKUP(_xlfn.XLOOKUP('Calculs'!G32,'Réponses'!C:C,'Réponses'!F:F,"ERREUR VISIBILITE"),Questions!A:A,Questions!B:B,"ERREUR QUESTION"))</f>
        <v/>
      </c>
      <c r="K33" s="58" t="str">
        <f>IF(OR(ISBLANK(Recyclabilité[[#This Row],[Réponse 3]]),'Calculs'!J32="0",_xlfn.XLOOKUP('Calculs'!J32,'Réponses'!C:C,'Réponses'!F:F,"ERREUR VISIBILITE")=0),"",_xlfn.XLOOKUP(_xlfn.XLOOKUP('Calculs'!J32,'Réponses'!C:C,'Réponses'!F:F,"ERREUR VISIBILITE"),Questions!A:A,Questions!B:B,"ERREUR QUESTION"))</f>
        <v/>
      </c>
      <c r="M33" s="58" t="str">
        <f>IF(OR(ISBLANK(Recyclabilité[[#This Row],[Réponse 4]]),'Calculs'!M32="0",_xlfn.XLOOKUP('Calculs'!M32,'Réponses'!C:C,'Réponses'!F:F,"ERREUR VISIBILITE")=0),"",_xlfn.XLOOKUP(_xlfn.XLOOKUP('Calculs'!M32,'Réponses'!C:C,'Réponses'!F:F,"ERREUR VISIBILITE"),Questions!A:A,Questions!B:B,"ERREUR QUESTION"))</f>
        <v/>
      </c>
    </row>
    <row r="34" spans="4:13" ht="60" customHeight="1">
      <c r="D34" s="28" t="str">
        <f>IF(ISBLANK(Recyclabilité[[#This Row],[Code Valobat]]),"",IF(OR('Calculs'!A33="08",'Calculs'!A33="07",MID(Recyclabilité[[#This Row],[Code Valobat]],4,4)="0804",MID(Recyclabilité[[#This Row],[Code Valobat]],4,4)="0709",MID(Recyclabilité[[#This Row],[Code Valobat]],1,7)="6121107"),"Non recyclable",_xlfn.XLOOKUP('Calculs'!Q33,'Combinaisons'!A:A,'Combinaisons'!B:B,"Merci de répondre à toutes les questions")))</f>
        <v/>
      </c>
      <c r="E34" s="58" t="str">
        <f>IF(ISBLANK(Recyclabilité[[#This Row],[Code Valobat]]),"",IF(OR('Calculs'!A33="08",'Calculs'!A33="07",MID(Recyclabilité[[#This Row],[Code Valobat]],4,4)="0804",MID(Recyclabilité[[#This Row],[Code Valobat]],4,4)="0709",MID(Recyclabilité[[#This Row],[Code Valobat]],1,7)="6121107"),"",_xlfn.XLOOKUP('Calculs'!B33,Questions!A:A,Questions!B:B,"ERREUR QUESTION")))</f>
        <v/>
      </c>
      <c r="G34" s="58" t="str">
        <f>IF(OR(ISBLANK(Recyclabilité[[#This Row],[Réponse 1]]),'Calculs'!D33="0",_xlfn.XLOOKUP('Calculs'!D33,'Réponses'!C:C,'Réponses'!F:F,"ERREUR VISIBILITE")=0),"",_xlfn.XLOOKUP(_xlfn.XLOOKUP('Calculs'!D33,'Réponses'!C:C,'Réponses'!F:F,"ERREUR VISIBILITE"),Questions!A:A,Questions!B:B,"ERREUR QUESTION"))</f>
        <v/>
      </c>
      <c r="I34" s="58" t="str">
        <f>IF(OR(ISBLANK(Recyclabilité[[#This Row],[Réponse 2]]),'Calculs'!G33="0",_xlfn.XLOOKUP('Calculs'!G33,'Réponses'!C:C,'Réponses'!F:F,"ERREUR VISIBILITE")=0),"",_xlfn.XLOOKUP(_xlfn.XLOOKUP('Calculs'!G33,'Réponses'!C:C,'Réponses'!F:F,"ERREUR VISIBILITE"),Questions!A:A,Questions!B:B,"ERREUR QUESTION"))</f>
        <v/>
      </c>
      <c r="K34" s="58" t="str">
        <f>IF(OR(ISBLANK(Recyclabilité[[#This Row],[Réponse 3]]),'Calculs'!J33="0",_xlfn.XLOOKUP('Calculs'!J33,'Réponses'!C:C,'Réponses'!F:F,"ERREUR VISIBILITE")=0),"",_xlfn.XLOOKUP(_xlfn.XLOOKUP('Calculs'!J33,'Réponses'!C:C,'Réponses'!F:F,"ERREUR VISIBILITE"),Questions!A:A,Questions!B:B,"ERREUR QUESTION"))</f>
        <v/>
      </c>
      <c r="M34" s="58" t="str">
        <f>IF(OR(ISBLANK(Recyclabilité[[#This Row],[Réponse 4]]),'Calculs'!M33="0",_xlfn.XLOOKUP('Calculs'!M33,'Réponses'!C:C,'Réponses'!F:F,"ERREUR VISIBILITE")=0),"",_xlfn.XLOOKUP(_xlfn.XLOOKUP('Calculs'!M33,'Réponses'!C:C,'Réponses'!F:F,"ERREUR VISIBILITE"),Questions!A:A,Questions!B:B,"ERREUR QUESTION"))</f>
        <v/>
      </c>
    </row>
    <row r="35" spans="4:13" ht="60" customHeight="1">
      <c r="D35" s="28" t="str">
        <f>IF(ISBLANK(Recyclabilité[[#This Row],[Code Valobat]]),"",IF(OR('Calculs'!A34="08",'Calculs'!A34="07",MID(Recyclabilité[[#This Row],[Code Valobat]],4,4)="0804",MID(Recyclabilité[[#This Row],[Code Valobat]],4,4)="0709",MID(Recyclabilité[[#This Row],[Code Valobat]],1,7)="6121107"),"Non recyclable",_xlfn.XLOOKUP('Calculs'!Q34,'Combinaisons'!A:A,'Combinaisons'!B:B,"Merci de répondre à toutes les questions")))</f>
        <v/>
      </c>
      <c r="E35" s="58" t="str">
        <f>IF(ISBLANK(Recyclabilité[[#This Row],[Code Valobat]]),"",IF(OR('Calculs'!A34="08",'Calculs'!A34="07",MID(Recyclabilité[[#This Row],[Code Valobat]],4,4)="0804",MID(Recyclabilité[[#This Row],[Code Valobat]],4,4)="0709",MID(Recyclabilité[[#This Row],[Code Valobat]],1,7)="6121107"),"",_xlfn.XLOOKUP('Calculs'!B34,Questions!A:A,Questions!B:B,"ERREUR QUESTION")))</f>
        <v/>
      </c>
      <c r="G35" s="58" t="str">
        <f>IF(OR(ISBLANK(Recyclabilité[[#This Row],[Réponse 1]]),'Calculs'!D34="0",_xlfn.XLOOKUP('Calculs'!D34,'Réponses'!C:C,'Réponses'!F:F,"ERREUR VISIBILITE")=0),"",_xlfn.XLOOKUP(_xlfn.XLOOKUP('Calculs'!D34,'Réponses'!C:C,'Réponses'!F:F,"ERREUR VISIBILITE"),Questions!A:A,Questions!B:B,"ERREUR QUESTION"))</f>
        <v/>
      </c>
      <c r="I35" s="58" t="str">
        <f>IF(OR(ISBLANK(Recyclabilité[[#This Row],[Réponse 2]]),'Calculs'!G34="0",_xlfn.XLOOKUP('Calculs'!G34,'Réponses'!C:C,'Réponses'!F:F,"ERREUR VISIBILITE")=0),"",_xlfn.XLOOKUP(_xlfn.XLOOKUP('Calculs'!G34,'Réponses'!C:C,'Réponses'!F:F,"ERREUR VISIBILITE"),Questions!A:A,Questions!B:B,"ERREUR QUESTION"))</f>
        <v/>
      </c>
      <c r="K35" s="58" t="str">
        <f>IF(OR(ISBLANK(Recyclabilité[[#This Row],[Réponse 3]]),'Calculs'!J34="0",_xlfn.XLOOKUP('Calculs'!J34,'Réponses'!C:C,'Réponses'!F:F,"ERREUR VISIBILITE")=0),"",_xlfn.XLOOKUP(_xlfn.XLOOKUP('Calculs'!J34,'Réponses'!C:C,'Réponses'!F:F,"ERREUR VISIBILITE"),Questions!A:A,Questions!B:B,"ERREUR QUESTION"))</f>
        <v/>
      </c>
      <c r="M35" s="58" t="str">
        <f>IF(OR(ISBLANK(Recyclabilité[[#This Row],[Réponse 4]]),'Calculs'!M34="0",_xlfn.XLOOKUP('Calculs'!M34,'Réponses'!C:C,'Réponses'!F:F,"ERREUR VISIBILITE")=0),"",_xlfn.XLOOKUP(_xlfn.XLOOKUP('Calculs'!M34,'Réponses'!C:C,'Réponses'!F:F,"ERREUR VISIBILITE"),Questions!A:A,Questions!B:B,"ERREUR QUESTION"))</f>
        <v/>
      </c>
    </row>
    <row r="36" spans="4:13" ht="60" customHeight="1">
      <c r="D36" s="28" t="str">
        <f>IF(ISBLANK(Recyclabilité[[#This Row],[Code Valobat]]),"",IF(OR('Calculs'!A35="08",'Calculs'!A35="07",MID(Recyclabilité[[#This Row],[Code Valobat]],4,4)="0804",MID(Recyclabilité[[#This Row],[Code Valobat]],4,4)="0709",MID(Recyclabilité[[#This Row],[Code Valobat]],1,7)="6121107"),"Non recyclable",_xlfn.XLOOKUP('Calculs'!Q35,'Combinaisons'!A:A,'Combinaisons'!B:B,"Merci de répondre à toutes les questions")))</f>
        <v/>
      </c>
      <c r="E36" s="58" t="str">
        <f>IF(ISBLANK(Recyclabilité[[#This Row],[Code Valobat]]),"",IF(OR('Calculs'!A35="08",'Calculs'!A35="07",MID(Recyclabilité[[#This Row],[Code Valobat]],4,4)="0804",MID(Recyclabilité[[#This Row],[Code Valobat]],4,4)="0709",MID(Recyclabilité[[#This Row],[Code Valobat]],1,7)="6121107"),"",_xlfn.XLOOKUP('Calculs'!B35,Questions!A:A,Questions!B:B,"ERREUR QUESTION")))</f>
        <v/>
      </c>
      <c r="G36" s="58" t="str">
        <f>IF(OR(ISBLANK(Recyclabilité[[#This Row],[Réponse 1]]),'Calculs'!D35="0",_xlfn.XLOOKUP('Calculs'!D35,'Réponses'!C:C,'Réponses'!F:F,"ERREUR VISIBILITE")=0),"",_xlfn.XLOOKUP(_xlfn.XLOOKUP('Calculs'!D35,'Réponses'!C:C,'Réponses'!F:F,"ERREUR VISIBILITE"),Questions!A:A,Questions!B:B,"ERREUR QUESTION"))</f>
        <v/>
      </c>
      <c r="I36" s="58" t="str">
        <f>IF(OR(ISBLANK(Recyclabilité[[#This Row],[Réponse 2]]),'Calculs'!G35="0",_xlfn.XLOOKUP('Calculs'!G35,'Réponses'!C:C,'Réponses'!F:F,"ERREUR VISIBILITE")=0),"",_xlfn.XLOOKUP(_xlfn.XLOOKUP('Calculs'!G35,'Réponses'!C:C,'Réponses'!F:F,"ERREUR VISIBILITE"),Questions!A:A,Questions!B:B,"ERREUR QUESTION"))</f>
        <v/>
      </c>
      <c r="K36" s="58" t="str">
        <f>IF(OR(ISBLANK(Recyclabilité[[#This Row],[Réponse 3]]),'Calculs'!J35="0",_xlfn.XLOOKUP('Calculs'!J35,'Réponses'!C:C,'Réponses'!F:F,"ERREUR VISIBILITE")=0),"",_xlfn.XLOOKUP(_xlfn.XLOOKUP('Calculs'!J35,'Réponses'!C:C,'Réponses'!F:F,"ERREUR VISIBILITE"),Questions!A:A,Questions!B:B,"ERREUR QUESTION"))</f>
        <v/>
      </c>
      <c r="M36" s="58" t="str">
        <f>IF(OR(ISBLANK(Recyclabilité[[#This Row],[Réponse 4]]),'Calculs'!M35="0",_xlfn.XLOOKUP('Calculs'!M35,'Réponses'!C:C,'Réponses'!F:F,"ERREUR VISIBILITE")=0),"",_xlfn.XLOOKUP(_xlfn.XLOOKUP('Calculs'!M35,'Réponses'!C:C,'Réponses'!F:F,"ERREUR VISIBILITE"),Questions!A:A,Questions!B:B,"ERREUR QUESTION"))</f>
        <v/>
      </c>
    </row>
    <row r="37" spans="4:13" ht="60" customHeight="1">
      <c r="D37" s="28" t="str">
        <f>IF(ISBLANK(Recyclabilité[[#This Row],[Code Valobat]]),"",IF(OR('Calculs'!A36="08",'Calculs'!A36="07",MID(Recyclabilité[[#This Row],[Code Valobat]],4,4)="0804",MID(Recyclabilité[[#This Row],[Code Valobat]],4,4)="0709",MID(Recyclabilité[[#This Row],[Code Valobat]],1,7)="6121107"),"Non recyclable",_xlfn.XLOOKUP('Calculs'!Q36,'Combinaisons'!A:A,'Combinaisons'!B:B,"Merci de répondre à toutes les questions")))</f>
        <v/>
      </c>
      <c r="E37" s="58" t="str">
        <f>IF(ISBLANK(Recyclabilité[[#This Row],[Code Valobat]]),"",IF(OR('Calculs'!A36="08",'Calculs'!A36="07",MID(Recyclabilité[[#This Row],[Code Valobat]],4,4)="0804",MID(Recyclabilité[[#This Row],[Code Valobat]],4,4)="0709",MID(Recyclabilité[[#This Row],[Code Valobat]],1,7)="6121107"),"",_xlfn.XLOOKUP('Calculs'!B36,Questions!A:A,Questions!B:B,"ERREUR QUESTION")))</f>
        <v/>
      </c>
      <c r="G37" s="58" t="str">
        <f>IF(OR(ISBLANK(Recyclabilité[[#This Row],[Réponse 1]]),'Calculs'!D36="0",_xlfn.XLOOKUP('Calculs'!D36,'Réponses'!C:C,'Réponses'!F:F,"ERREUR VISIBILITE")=0),"",_xlfn.XLOOKUP(_xlfn.XLOOKUP('Calculs'!D36,'Réponses'!C:C,'Réponses'!F:F,"ERREUR VISIBILITE"),Questions!A:A,Questions!B:B,"ERREUR QUESTION"))</f>
        <v/>
      </c>
      <c r="I37" s="58" t="str">
        <f>IF(OR(ISBLANK(Recyclabilité[[#This Row],[Réponse 2]]),'Calculs'!G36="0",_xlfn.XLOOKUP('Calculs'!G36,'Réponses'!C:C,'Réponses'!F:F,"ERREUR VISIBILITE")=0),"",_xlfn.XLOOKUP(_xlfn.XLOOKUP('Calculs'!G36,'Réponses'!C:C,'Réponses'!F:F,"ERREUR VISIBILITE"),Questions!A:A,Questions!B:B,"ERREUR QUESTION"))</f>
        <v/>
      </c>
      <c r="K37" s="58" t="str">
        <f>IF(OR(ISBLANK(Recyclabilité[[#This Row],[Réponse 3]]),'Calculs'!J36="0",_xlfn.XLOOKUP('Calculs'!J36,'Réponses'!C:C,'Réponses'!F:F,"ERREUR VISIBILITE")=0),"",_xlfn.XLOOKUP(_xlfn.XLOOKUP('Calculs'!J36,'Réponses'!C:C,'Réponses'!F:F,"ERREUR VISIBILITE"),Questions!A:A,Questions!B:B,"ERREUR QUESTION"))</f>
        <v/>
      </c>
      <c r="M37" s="58" t="str">
        <f>IF(OR(ISBLANK(Recyclabilité[[#This Row],[Réponse 4]]),'Calculs'!M36="0",_xlfn.XLOOKUP('Calculs'!M36,'Réponses'!C:C,'Réponses'!F:F,"ERREUR VISIBILITE")=0),"",_xlfn.XLOOKUP(_xlfn.XLOOKUP('Calculs'!M36,'Réponses'!C:C,'Réponses'!F:F,"ERREUR VISIBILITE"),Questions!A:A,Questions!B:B,"ERREUR QUESTION"))</f>
        <v/>
      </c>
    </row>
    <row r="38" spans="4:13" ht="60" customHeight="1">
      <c r="D38" s="28" t="str">
        <f>IF(ISBLANK(Recyclabilité[[#This Row],[Code Valobat]]),"",IF(OR('Calculs'!A37="08",'Calculs'!A37="07",MID(Recyclabilité[[#This Row],[Code Valobat]],4,4)="0804",MID(Recyclabilité[[#This Row],[Code Valobat]],4,4)="0709",MID(Recyclabilité[[#This Row],[Code Valobat]],1,7)="6121107"),"Non recyclable",_xlfn.XLOOKUP('Calculs'!Q37,'Combinaisons'!A:A,'Combinaisons'!B:B,"Merci de répondre à toutes les questions")))</f>
        <v/>
      </c>
      <c r="E38" s="58" t="str">
        <f>IF(ISBLANK(Recyclabilité[[#This Row],[Code Valobat]]),"",IF(OR('Calculs'!A37="08",'Calculs'!A37="07",MID(Recyclabilité[[#This Row],[Code Valobat]],4,4)="0804",MID(Recyclabilité[[#This Row],[Code Valobat]],4,4)="0709",MID(Recyclabilité[[#This Row],[Code Valobat]],1,7)="6121107"),"",_xlfn.XLOOKUP('Calculs'!B37,Questions!A:A,Questions!B:B,"ERREUR QUESTION")))</f>
        <v/>
      </c>
      <c r="G38" s="58" t="str">
        <f>IF(OR(ISBLANK(Recyclabilité[[#This Row],[Réponse 1]]),'Calculs'!D37="0",_xlfn.XLOOKUP('Calculs'!D37,'Réponses'!C:C,'Réponses'!F:F,"ERREUR VISIBILITE")=0),"",_xlfn.XLOOKUP(_xlfn.XLOOKUP('Calculs'!D37,'Réponses'!C:C,'Réponses'!F:F,"ERREUR VISIBILITE"),Questions!A:A,Questions!B:B,"ERREUR QUESTION"))</f>
        <v/>
      </c>
      <c r="I38" s="58" t="str">
        <f>IF(OR(ISBLANK(Recyclabilité[[#This Row],[Réponse 2]]),'Calculs'!G37="0",_xlfn.XLOOKUP('Calculs'!G37,'Réponses'!C:C,'Réponses'!F:F,"ERREUR VISIBILITE")=0),"",_xlfn.XLOOKUP(_xlfn.XLOOKUP('Calculs'!G37,'Réponses'!C:C,'Réponses'!F:F,"ERREUR VISIBILITE"),Questions!A:A,Questions!B:B,"ERREUR QUESTION"))</f>
        <v/>
      </c>
      <c r="K38" s="58" t="str">
        <f>IF(OR(ISBLANK(Recyclabilité[[#This Row],[Réponse 3]]),'Calculs'!J37="0",_xlfn.XLOOKUP('Calculs'!J37,'Réponses'!C:C,'Réponses'!F:F,"ERREUR VISIBILITE")=0),"",_xlfn.XLOOKUP(_xlfn.XLOOKUP('Calculs'!J37,'Réponses'!C:C,'Réponses'!F:F,"ERREUR VISIBILITE"),Questions!A:A,Questions!B:B,"ERREUR QUESTION"))</f>
        <v/>
      </c>
      <c r="M38" s="58" t="str">
        <f>IF(OR(ISBLANK(Recyclabilité[[#This Row],[Réponse 4]]),'Calculs'!M37="0",_xlfn.XLOOKUP('Calculs'!M37,'Réponses'!C:C,'Réponses'!F:F,"ERREUR VISIBILITE")=0),"",_xlfn.XLOOKUP(_xlfn.XLOOKUP('Calculs'!M37,'Réponses'!C:C,'Réponses'!F:F,"ERREUR VISIBILITE"),Questions!A:A,Questions!B:B,"ERREUR QUESTION"))</f>
        <v/>
      </c>
    </row>
    <row r="39" spans="4:13" ht="60" customHeight="1">
      <c r="D39" s="28" t="str">
        <f>IF(ISBLANK(Recyclabilité[[#This Row],[Code Valobat]]),"",IF(OR('Calculs'!A38="08",'Calculs'!A38="07",MID(Recyclabilité[[#This Row],[Code Valobat]],4,4)="0804",MID(Recyclabilité[[#This Row],[Code Valobat]],4,4)="0709",MID(Recyclabilité[[#This Row],[Code Valobat]],1,7)="6121107"),"Non recyclable",_xlfn.XLOOKUP('Calculs'!Q38,'Combinaisons'!A:A,'Combinaisons'!B:B,"Merci de répondre à toutes les questions")))</f>
        <v/>
      </c>
      <c r="E39" s="58" t="str">
        <f>IF(ISBLANK(Recyclabilité[[#This Row],[Code Valobat]]),"",IF(OR('Calculs'!A38="08",'Calculs'!A38="07",MID(Recyclabilité[[#This Row],[Code Valobat]],4,4)="0804",MID(Recyclabilité[[#This Row],[Code Valobat]],4,4)="0709",MID(Recyclabilité[[#This Row],[Code Valobat]],1,7)="6121107"),"",_xlfn.XLOOKUP('Calculs'!B38,Questions!A:A,Questions!B:B,"ERREUR QUESTION")))</f>
        <v/>
      </c>
      <c r="G39" s="58" t="str">
        <f>IF(OR(ISBLANK(Recyclabilité[[#This Row],[Réponse 1]]),'Calculs'!D38="0",_xlfn.XLOOKUP('Calculs'!D38,'Réponses'!C:C,'Réponses'!F:F,"ERREUR VISIBILITE")=0),"",_xlfn.XLOOKUP(_xlfn.XLOOKUP('Calculs'!D38,'Réponses'!C:C,'Réponses'!F:F,"ERREUR VISIBILITE"),Questions!A:A,Questions!B:B,"ERREUR QUESTION"))</f>
        <v/>
      </c>
      <c r="I39" s="58" t="str">
        <f>IF(OR(ISBLANK(Recyclabilité[[#This Row],[Réponse 2]]),'Calculs'!G38="0",_xlfn.XLOOKUP('Calculs'!G38,'Réponses'!C:C,'Réponses'!F:F,"ERREUR VISIBILITE")=0),"",_xlfn.XLOOKUP(_xlfn.XLOOKUP('Calculs'!G38,'Réponses'!C:C,'Réponses'!F:F,"ERREUR VISIBILITE"),Questions!A:A,Questions!B:B,"ERREUR QUESTION"))</f>
        <v/>
      </c>
      <c r="K39" s="58" t="str">
        <f>IF(OR(ISBLANK(Recyclabilité[[#This Row],[Réponse 3]]),'Calculs'!J38="0",_xlfn.XLOOKUP('Calculs'!J38,'Réponses'!C:C,'Réponses'!F:F,"ERREUR VISIBILITE")=0),"",_xlfn.XLOOKUP(_xlfn.XLOOKUP('Calculs'!J38,'Réponses'!C:C,'Réponses'!F:F,"ERREUR VISIBILITE"),Questions!A:A,Questions!B:B,"ERREUR QUESTION"))</f>
        <v/>
      </c>
      <c r="M39" s="58" t="str">
        <f>IF(OR(ISBLANK(Recyclabilité[[#This Row],[Réponse 4]]),'Calculs'!M38="0",_xlfn.XLOOKUP('Calculs'!M38,'Réponses'!C:C,'Réponses'!F:F,"ERREUR VISIBILITE")=0),"",_xlfn.XLOOKUP(_xlfn.XLOOKUP('Calculs'!M38,'Réponses'!C:C,'Réponses'!F:F,"ERREUR VISIBILITE"),Questions!A:A,Questions!B:B,"ERREUR QUESTION"))</f>
        <v/>
      </c>
    </row>
    <row r="40" spans="4:13" ht="60" customHeight="1">
      <c r="D40" s="28" t="str">
        <f>IF(ISBLANK(Recyclabilité[[#This Row],[Code Valobat]]),"",IF(OR('Calculs'!A39="08",'Calculs'!A39="07",MID(Recyclabilité[[#This Row],[Code Valobat]],4,4)="0804",MID(Recyclabilité[[#This Row],[Code Valobat]],4,4)="0709",MID(Recyclabilité[[#This Row],[Code Valobat]],1,7)="6121107"),"Non recyclable",_xlfn.XLOOKUP('Calculs'!Q39,'Combinaisons'!A:A,'Combinaisons'!B:B,"Merci de répondre à toutes les questions")))</f>
        <v/>
      </c>
      <c r="E40" s="58" t="str">
        <f>IF(ISBLANK(Recyclabilité[[#This Row],[Code Valobat]]),"",IF(OR('Calculs'!A39="08",'Calculs'!A39="07",MID(Recyclabilité[[#This Row],[Code Valobat]],4,4)="0804",MID(Recyclabilité[[#This Row],[Code Valobat]],4,4)="0709",MID(Recyclabilité[[#This Row],[Code Valobat]],1,7)="6121107"),"",_xlfn.XLOOKUP('Calculs'!B39,Questions!A:A,Questions!B:B,"ERREUR QUESTION")))</f>
        <v/>
      </c>
      <c r="G40" s="58" t="str">
        <f>IF(OR(ISBLANK(Recyclabilité[[#This Row],[Réponse 1]]),'Calculs'!D39="0",_xlfn.XLOOKUP('Calculs'!D39,'Réponses'!C:C,'Réponses'!F:F,"ERREUR VISIBILITE")=0),"",_xlfn.XLOOKUP(_xlfn.XLOOKUP('Calculs'!D39,'Réponses'!C:C,'Réponses'!F:F,"ERREUR VISIBILITE"),Questions!A:A,Questions!B:B,"ERREUR QUESTION"))</f>
        <v/>
      </c>
      <c r="I40" s="58" t="str">
        <f>IF(OR(ISBLANK(Recyclabilité[[#This Row],[Réponse 2]]),'Calculs'!G39="0",_xlfn.XLOOKUP('Calculs'!G39,'Réponses'!C:C,'Réponses'!F:F,"ERREUR VISIBILITE")=0),"",_xlfn.XLOOKUP(_xlfn.XLOOKUP('Calculs'!G39,'Réponses'!C:C,'Réponses'!F:F,"ERREUR VISIBILITE"),Questions!A:A,Questions!B:B,"ERREUR QUESTION"))</f>
        <v/>
      </c>
      <c r="K40" s="58" t="str">
        <f>IF(OR(ISBLANK(Recyclabilité[[#This Row],[Réponse 3]]),'Calculs'!J39="0",_xlfn.XLOOKUP('Calculs'!J39,'Réponses'!C:C,'Réponses'!F:F,"ERREUR VISIBILITE")=0),"",_xlfn.XLOOKUP(_xlfn.XLOOKUP('Calculs'!J39,'Réponses'!C:C,'Réponses'!F:F,"ERREUR VISIBILITE"),Questions!A:A,Questions!B:B,"ERREUR QUESTION"))</f>
        <v/>
      </c>
      <c r="M40" s="58" t="str">
        <f>IF(OR(ISBLANK(Recyclabilité[[#This Row],[Réponse 4]]),'Calculs'!M39="0",_xlfn.XLOOKUP('Calculs'!M39,'Réponses'!C:C,'Réponses'!F:F,"ERREUR VISIBILITE")=0),"",_xlfn.XLOOKUP(_xlfn.XLOOKUP('Calculs'!M39,'Réponses'!C:C,'Réponses'!F:F,"ERREUR VISIBILITE"),Questions!A:A,Questions!B:B,"ERREUR QUESTION"))</f>
        <v/>
      </c>
    </row>
    <row r="41" spans="4:13" ht="60" customHeight="1">
      <c r="D41" s="28" t="str">
        <f>IF(ISBLANK(Recyclabilité[[#This Row],[Code Valobat]]),"",IF(OR('Calculs'!A40="08",'Calculs'!A40="07",MID(Recyclabilité[[#This Row],[Code Valobat]],4,4)="0804",MID(Recyclabilité[[#This Row],[Code Valobat]],4,4)="0709",MID(Recyclabilité[[#This Row],[Code Valobat]],1,7)="6121107"),"Non recyclable",_xlfn.XLOOKUP('Calculs'!Q40,'Combinaisons'!A:A,'Combinaisons'!B:B,"Merci de répondre à toutes les questions")))</f>
        <v/>
      </c>
      <c r="E41" s="58" t="str">
        <f>IF(ISBLANK(Recyclabilité[[#This Row],[Code Valobat]]),"",IF(OR('Calculs'!A40="08",'Calculs'!A40="07",MID(Recyclabilité[[#This Row],[Code Valobat]],4,4)="0804",MID(Recyclabilité[[#This Row],[Code Valobat]],4,4)="0709",MID(Recyclabilité[[#This Row],[Code Valobat]],1,7)="6121107"),"",_xlfn.XLOOKUP('Calculs'!B40,Questions!A:A,Questions!B:B,"ERREUR QUESTION")))</f>
        <v/>
      </c>
      <c r="G41" s="58" t="str">
        <f>IF(OR(ISBLANK(Recyclabilité[[#This Row],[Réponse 1]]),'Calculs'!D40="0",_xlfn.XLOOKUP('Calculs'!D40,'Réponses'!C:C,'Réponses'!F:F,"ERREUR VISIBILITE")=0),"",_xlfn.XLOOKUP(_xlfn.XLOOKUP('Calculs'!D40,'Réponses'!C:C,'Réponses'!F:F,"ERREUR VISIBILITE"),Questions!A:A,Questions!B:B,"ERREUR QUESTION"))</f>
        <v/>
      </c>
      <c r="I41" s="58" t="str">
        <f>IF(OR(ISBLANK(Recyclabilité[[#This Row],[Réponse 2]]),'Calculs'!G40="0",_xlfn.XLOOKUP('Calculs'!G40,'Réponses'!C:C,'Réponses'!F:F,"ERREUR VISIBILITE")=0),"",_xlfn.XLOOKUP(_xlfn.XLOOKUP('Calculs'!G40,'Réponses'!C:C,'Réponses'!F:F,"ERREUR VISIBILITE"),Questions!A:A,Questions!B:B,"ERREUR QUESTION"))</f>
        <v/>
      </c>
      <c r="K41" s="58" t="str">
        <f>IF(OR(ISBLANK(Recyclabilité[[#This Row],[Réponse 3]]),'Calculs'!J40="0",_xlfn.XLOOKUP('Calculs'!J40,'Réponses'!C:C,'Réponses'!F:F,"ERREUR VISIBILITE")=0),"",_xlfn.XLOOKUP(_xlfn.XLOOKUP('Calculs'!J40,'Réponses'!C:C,'Réponses'!F:F,"ERREUR VISIBILITE"),Questions!A:A,Questions!B:B,"ERREUR QUESTION"))</f>
        <v/>
      </c>
      <c r="M41" s="58" t="str">
        <f>IF(OR(ISBLANK(Recyclabilité[[#This Row],[Réponse 4]]),'Calculs'!M40="0",_xlfn.XLOOKUP('Calculs'!M40,'Réponses'!C:C,'Réponses'!F:F,"ERREUR VISIBILITE")=0),"",_xlfn.XLOOKUP(_xlfn.XLOOKUP('Calculs'!M40,'Réponses'!C:C,'Réponses'!F:F,"ERREUR VISIBILITE"),Questions!A:A,Questions!B:B,"ERREUR QUESTION"))</f>
        <v/>
      </c>
    </row>
    <row r="42" spans="4:13" ht="60" customHeight="1">
      <c r="D42" s="28" t="str">
        <f>IF(ISBLANK(Recyclabilité[[#This Row],[Code Valobat]]),"",IF(OR('Calculs'!A41="08",'Calculs'!A41="07",MID(Recyclabilité[[#This Row],[Code Valobat]],4,4)="0804",MID(Recyclabilité[[#This Row],[Code Valobat]],4,4)="0709",MID(Recyclabilité[[#This Row],[Code Valobat]],1,7)="6121107"),"Non recyclable",_xlfn.XLOOKUP('Calculs'!Q41,'Combinaisons'!A:A,'Combinaisons'!B:B,"Merci de répondre à toutes les questions")))</f>
        <v/>
      </c>
      <c r="E42" s="58" t="str">
        <f>IF(ISBLANK(Recyclabilité[[#This Row],[Code Valobat]]),"",IF(OR('Calculs'!A41="08",'Calculs'!A41="07",MID(Recyclabilité[[#This Row],[Code Valobat]],4,4)="0804",MID(Recyclabilité[[#This Row],[Code Valobat]],4,4)="0709",MID(Recyclabilité[[#This Row],[Code Valobat]],1,7)="6121107"),"",_xlfn.XLOOKUP('Calculs'!B41,Questions!A:A,Questions!B:B,"ERREUR QUESTION")))</f>
        <v/>
      </c>
      <c r="G42" s="58" t="str">
        <f>IF(OR(ISBLANK(Recyclabilité[[#This Row],[Réponse 1]]),'Calculs'!D41="0",_xlfn.XLOOKUP('Calculs'!D41,'Réponses'!C:C,'Réponses'!F:F,"ERREUR VISIBILITE")=0),"",_xlfn.XLOOKUP(_xlfn.XLOOKUP('Calculs'!D41,'Réponses'!C:C,'Réponses'!F:F,"ERREUR VISIBILITE"),Questions!A:A,Questions!B:B,"ERREUR QUESTION"))</f>
        <v/>
      </c>
      <c r="I42" s="58" t="str">
        <f>IF(OR(ISBLANK(Recyclabilité[[#This Row],[Réponse 2]]),'Calculs'!G41="0",_xlfn.XLOOKUP('Calculs'!G41,'Réponses'!C:C,'Réponses'!F:F,"ERREUR VISIBILITE")=0),"",_xlfn.XLOOKUP(_xlfn.XLOOKUP('Calculs'!G41,'Réponses'!C:C,'Réponses'!F:F,"ERREUR VISIBILITE"),Questions!A:A,Questions!B:B,"ERREUR QUESTION"))</f>
        <v/>
      </c>
      <c r="K42" s="58" t="str">
        <f>IF(OR(ISBLANK(Recyclabilité[[#This Row],[Réponse 3]]),'Calculs'!J41="0",_xlfn.XLOOKUP('Calculs'!J41,'Réponses'!C:C,'Réponses'!F:F,"ERREUR VISIBILITE")=0),"",_xlfn.XLOOKUP(_xlfn.XLOOKUP('Calculs'!J41,'Réponses'!C:C,'Réponses'!F:F,"ERREUR VISIBILITE"),Questions!A:A,Questions!B:B,"ERREUR QUESTION"))</f>
        <v/>
      </c>
      <c r="M42" s="58" t="str">
        <f>IF(OR(ISBLANK(Recyclabilité[[#This Row],[Réponse 4]]),'Calculs'!M41="0",_xlfn.XLOOKUP('Calculs'!M41,'Réponses'!C:C,'Réponses'!F:F,"ERREUR VISIBILITE")=0),"",_xlfn.XLOOKUP(_xlfn.XLOOKUP('Calculs'!M41,'Réponses'!C:C,'Réponses'!F:F,"ERREUR VISIBILITE"),Questions!A:A,Questions!B:B,"ERREUR QUESTION"))</f>
        <v/>
      </c>
    </row>
    <row r="43" spans="4:13" ht="60" customHeight="1">
      <c r="D43" s="28" t="str">
        <f>IF(ISBLANK(Recyclabilité[[#This Row],[Code Valobat]]),"",IF(OR('Calculs'!A42="08",'Calculs'!A42="07",MID(Recyclabilité[[#This Row],[Code Valobat]],4,4)="0804",MID(Recyclabilité[[#This Row],[Code Valobat]],4,4)="0709",MID(Recyclabilité[[#This Row],[Code Valobat]],1,7)="6121107"),"Non recyclable",_xlfn.XLOOKUP('Calculs'!Q42,'Combinaisons'!A:A,'Combinaisons'!B:B,"Merci de répondre à toutes les questions")))</f>
        <v/>
      </c>
      <c r="E43" s="58" t="str">
        <f>IF(ISBLANK(Recyclabilité[[#This Row],[Code Valobat]]),"",IF(OR('Calculs'!A42="08",'Calculs'!A42="07",MID(Recyclabilité[[#This Row],[Code Valobat]],4,4)="0804",MID(Recyclabilité[[#This Row],[Code Valobat]],4,4)="0709",MID(Recyclabilité[[#This Row],[Code Valobat]],1,7)="6121107"),"",_xlfn.XLOOKUP('Calculs'!B42,Questions!A:A,Questions!B:B,"ERREUR QUESTION")))</f>
        <v/>
      </c>
      <c r="G43" s="58" t="str">
        <f>IF(OR(ISBLANK(Recyclabilité[[#This Row],[Réponse 1]]),'Calculs'!D42="0",_xlfn.XLOOKUP('Calculs'!D42,'Réponses'!C:C,'Réponses'!F:F,"ERREUR VISIBILITE")=0),"",_xlfn.XLOOKUP(_xlfn.XLOOKUP('Calculs'!D42,'Réponses'!C:C,'Réponses'!F:F,"ERREUR VISIBILITE"),Questions!A:A,Questions!B:B,"ERREUR QUESTION"))</f>
        <v/>
      </c>
      <c r="I43" s="58" t="str">
        <f>IF(OR(ISBLANK(Recyclabilité[[#This Row],[Réponse 2]]),'Calculs'!G42="0",_xlfn.XLOOKUP('Calculs'!G42,'Réponses'!C:C,'Réponses'!F:F,"ERREUR VISIBILITE")=0),"",_xlfn.XLOOKUP(_xlfn.XLOOKUP('Calculs'!G42,'Réponses'!C:C,'Réponses'!F:F,"ERREUR VISIBILITE"),Questions!A:A,Questions!B:B,"ERREUR QUESTION"))</f>
        <v/>
      </c>
      <c r="K43" s="58" t="str">
        <f>IF(OR(ISBLANK(Recyclabilité[[#This Row],[Réponse 3]]),'Calculs'!J42="0",_xlfn.XLOOKUP('Calculs'!J42,'Réponses'!C:C,'Réponses'!F:F,"ERREUR VISIBILITE")=0),"",_xlfn.XLOOKUP(_xlfn.XLOOKUP('Calculs'!J42,'Réponses'!C:C,'Réponses'!F:F,"ERREUR VISIBILITE"),Questions!A:A,Questions!B:B,"ERREUR QUESTION"))</f>
        <v/>
      </c>
      <c r="M43" s="58" t="str">
        <f>IF(OR(ISBLANK(Recyclabilité[[#This Row],[Réponse 4]]),'Calculs'!M42="0",_xlfn.XLOOKUP('Calculs'!M42,'Réponses'!C:C,'Réponses'!F:F,"ERREUR VISIBILITE")=0),"",_xlfn.XLOOKUP(_xlfn.XLOOKUP('Calculs'!M42,'Réponses'!C:C,'Réponses'!F:F,"ERREUR VISIBILITE"),Questions!A:A,Questions!B:B,"ERREUR QUESTION"))</f>
        <v/>
      </c>
    </row>
    <row r="44" spans="4:13" ht="60" customHeight="1">
      <c r="D44" s="28" t="str">
        <f>IF(ISBLANK(Recyclabilité[[#This Row],[Code Valobat]]),"",IF(OR('Calculs'!A43="08",'Calculs'!A43="07",MID(Recyclabilité[[#This Row],[Code Valobat]],4,4)="0804",MID(Recyclabilité[[#This Row],[Code Valobat]],4,4)="0709",MID(Recyclabilité[[#This Row],[Code Valobat]],1,7)="6121107"),"Non recyclable",_xlfn.XLOOKUP('Calculs'!Q43,'Combinaisons'!A:A,'Combinaisons'!B:B,"Merci de répondre à toutes les questions")))</f>
        <v/>
      </c>
      <c r="E44" s="58" t="str">
        <f>IF(ISBLANK(Recyclabilité[[#This Row],[Code Valobat]]),"",IF(OR('Calculs'!A43="08",'Calculs'!A43="07",MID(Recyclabilité[[#This Row],[Code Valobat]],4,4)="0804",MID(Recyclabilité[[#This Row],[Code Valobat]],4,4)="0709",MID(Recyclabilité[[#This Row],[Code Valobat]],1,7)="6121107"),"",_xlfn.XLOOKUP('Calculs'!B43,Questions!A:A,Questions!B:B,"ERREUR QUESTION")))</f>
        <v/>
      </c>
      <c r="G44" s="58" t="str">
        <f>IF(OR(ISBLANK(Recyclabilité[[#This Row],[Réponse 1]]),'Calculs'!D43="0",_xlfn.XLOOKUP('Calculs'!D43,'Réponses'!C:C,'Réponses'!F:F,"ERREUR VISIBILITE")=0),"",_xlfn.XLOOKUP(_xlfn.XLOOKUP('Calculs'!D43,'Réponses'!C:C,'Réponses'!F:F,"ERREUR VISIBILITE"),Questions!A:A,Questions!B:B,"ERREUR QUESTION"))</f>
        <v/>
      </c>
      <c r="I44" s="58" t="str">
        <f>IF(OR(ISBLANK(Recyclabilité[[#This Row],[Réponse 2]]),'Calculs'!G43="0",_xlfn.XLOOKUP('Calculs'!G43,'Réponses'!C:C,'Réponses'!F:F,"ERREUR VISIBILITE")=0),"",_xlfn.XLOOKUP(_xlfn.XLOOKUP('Calculs'!G43,'Réponses'!C:C,'Réponses'!F:F,"ERREUR VISIBILITE"),Questions!A:A,Questions!B:B,"ERREUR QUESTION"))</f>
        <v/>
      </c>
      <c r="K44" s="58" t="str">
        <f>IF(OR(ISBLANK(Recyclabilité[[#This Row],[Réponse 3]]),'Calculs'!J43="0",_xlfn.XLOOKUP('Calculs'!J43,'Réponses'!C:C,'Réponses'!F:F,"ERREUR VISIBILITE")=0),"",_xlfn.XLOOKUP(_xlfn.XLOOKUP('Calculs'!J43,'Réponses'!C:C,'Réponses'!F:F,"ERREUR VISIBILITE"),Questions!A:A,Questions!B:B,"ERREUR QUESTION"))</f>
        <v/>
      </c>
      <c r="M44" s="58" t="str">
        <f>IF(OR(ISBLANK(Recyclabilité[[#This Row],[Réponse 4]]),'Calculs'!M43="0",_xlfn.XLOOKUP('Calculs'!M43,'Réponses'!C:C,'Réponses'!F:F,"ERREUR VISIBILITE")=0),"",_xlfn.XLOOKUP(_xlfn.XLOOKUP('Calculs'!M43,'Réponses'!C:C,'Réponses'!F:F,"ERREUR VISIBILITE"),Questions!A:A,Questions!B:B,"ERREUR QUESTION"))</f>
        <v/>
      </c>
    </row>
    <row r="45" spans="4:13" ht="60" customHeight="1">
      <c r="D45" s="28" t="str">
        <f>IF(ISBLANK(Recyclabilité[[#This Row],[Code Valobat]]),"",IF(OR('Calculs'!A44="08",'Calculs'!A44="07",MID(Recyclabilité[[#This Row],[Code Valobat]],4,4)="0804",MID(Recyclabilité[[#This Row],[Code Valobat]],4,4)="0709",MID(Recyclabilité[[#This Row],[Code Valobat]],1,7)="6121107"),"Non recyclable",_xlfn.XLOOKUP('Calculs'!Q44,'Combinaisons'!A:A,'Combinaisons'!B:B,"Merci de répondre à toutes les questions")))</f>
        <v/>
      </c>
      <c r="E45" s="58" t="str">
        <f>IF(ISBLANK(Recyclabilité[[#This Row],[Code Valobat]]),"",IF(OR('Calculs'!A44="08",'Calculs'!A44="07",MID(Recyclabilité[[#This Row],[Code Valobat]],4,4)="0804",MID(Recyclabilité[[#This Row],[Code Valobat]],4,4)="0709",MID(Recyclabilité[[#This Row],[Code Valobat]],1,7)="6121107"),"",_xlfn.XLOOKUP('Calculs'!B44,Questions!A:A,Questions!B:B,"ERREUR QUESTION")))</f>
        <v/>
      </c>
      <c r="G45" s="58" t="str">
        <f>IF(OR(ISBLANK(Recyclabilité[[#This Row],[Réponse 1]]),'Calculs'!D44="0",_xlfn.XLOOKUP('Calculs'!D44,'Réponses'!C:C,'Réponses'!F:F,"ERREUR VISIBILITE")=0),"",_xlfn.XLOOKUP(_xlfn.XLOOKUP('Calculs'!D44,'Réponses'!C:C,'Réponses'!F:F,"ERREUR VISIBILITE"),Questions!A:A,Questions!B:B,"ERREUR QUESTION"))</f>
        <v/>
      </c>
      <c r="I45" s="58" t="str">
        <f>IF(OR(ISBLANK(Recyclabilité[[#This Row],[Réponse 2]]),'Calculs'!G44="0",_xlfn.XLOOKUP('Calculs'!G44,'Réponses'!C:C,'Réponses'!F:F,"ERREUR VISIBILITE")=0),"",_xlfn.XLOOKUP(_xlfn.XLOOKUP('Calculs'!G44,'Réponses'!C:C,'Réponses'!F:F,"ERREUR VISIBILITE"),Questions!A:A,Questions!B:B,"ERREUR QUESTION"))</f>
        <v/>
      </c>
      <c r="K45" s="58" t="str">
        <f>IF(OR(ISBLANK(Recyclabilité[[#This Row],[Réponse 3]]),'Calculs'!J44="0",_xlfn.XLOOKUP('Calculs'!J44,'Réponses'!C:C,'Réponses'!F:F,"ERREUR VISIBILITE")=0),"",_xlfn.XLOOKUP(_xlfn.XLOOKUP('Calculs'!J44,'Réponses'!C:C,'Réponses'!F:F,"ERREUR VISIBILITE"),Questions!A:A,Questions!B:B,"ERREUR QUESTION"))</f>
        <v/>
      </c>
      <c r="M45" s="58" t="str">
        <f>IF(OR(ISBLANK(Recyclabilité[[#This Row],[Réponse 4]]),'Calculs'!M44="0",_xlfn.XLOOKUP('Calculs'!M44,'Réponses'!C:C,'Réponses'!F:F,"ERREUR VISIBILITE")=0),"",_xlfn.XLOOKUP(_xlfn.XLOOKUP('Calculs'!M44,'Réponses'!C:C,'Réponses'!F:F,"ERREUR VISIBILITE"),Questions!A:A,Questions!B:B,"ERREUR QUESTION"))</f>
        <v/>
      </c>
    </row>
    <row r="46" spans="4:13" ht="60" customHeight="1">
      <c r="D46" s="28" t="str">
        <f>IF(ISBLANK(Recyclabilité[[#This Row],[Code Valobat]]),"",IF(OR('Calculs'!A45="08",'Calculs'!A45="07",MID(Recyclabilité[[#This Row],[Code Valobat]],4,4)="0804",MID(Recyclabilité[[#This Row],[Code Valobat]],4,4)="0709",MID(Recyclabilité[[#This Row],[Code Valobat]],1,7)="6121107"),"Non recyclable",_xlfn.XLOOKUP('Calculs'!Q45,'Combinaisons'!A:A,'Combinaisons'!B:B,"Merci de répondre à toutes les questions")))</f>
        <v/>
      </c>
      <c r="E46" s="58" t="str">
        <f>IF(ISBLANK(Recyclabilité[[#This Row],[Code Valobat]]),"",IF(OR('Calculs'!A45="08",'Calculs'!A45="07",MID(Recyclabilité[[#This Row],[Code Valobat]],4,4)="0804",MID(Recyclabilité[[#This Row],[Code Valobat]],4,4)="0709",MID(Recyclabilité[[#This Row],[Code Valobat]],1,7)="6121107"),"",_xlfn.XLOOKUP('Calculs'!B45,Questions!A:A,Questions!B:B,"ERREUR QUESTION")))</f>
        <v/>
      </c>
      <c r="G46" s="58" t="str">
        <f>IF(OR(ISBLANK(Recyclabilité[[#This Row],[Réponse 1]]),'Calculs'!D45="0",_xlfn.XLOOKUP('Calculs'!D45,'Réponses'!C:C,'Réponses'!F:F,"ERREUR VISIBILITE")=0),"",_xlfn.XLOOKUP(_xlfn.XLOOKUP('Calculs'!D45,'Réponses'!C:C,'Réponses'!F:F,"ERREUR VISIBILITE"),Questions!A:A,Questions!B:B,"ERREUR QUESTION"))</f>
        <v/>
      </c>
      <c r="I46" s="58" t="str">
        <f>IF(OR(ISBLANK(Recyclabilité[[#This Row],[Réponse 2]]),'Calculs'!G45="0",_xlfn.XLOOKUP('Calculs'!G45,'Réponses'!C:C,'Réponses'!F:F,"ERREUR VISIBILITE")=0),"",_xlfn.XLOOKUP(_xlfn.XLOOKUP('Calculs'!G45,'Réponses'!C:C,'Réponses'!F:F,"ERREUR VISIBILITE"),Questions!A:A,Questions!B:B,"ERREUR QUESTION"))</f>
        <v/>
      </c>
      <c r="K46" s="58" t="str">
        <f>IF(OR(ISBLANK(Recyclabilité[[#This Row],[Réponse 3]]),'Calculs'!J45="0",_xlfn.XLOOKUP('Calculs'!J45,'Réponses'!C:C,'Réponses'!F:F,"ERREUR VISIBILITE")=0),"",_xlfn.XLOOKUP(_xlfn.XLOOKUP('Calculs'!J45,'Réponses'!C:C,'Réponses'!F:F,"ERREUR VISIBILITE"),Questions!A:A,Questions!B:B,"ERREUR QUESTION"))</f>
        <v/>
      </c>
      <c r="M46" s="58" t="str">
        <f>IF(OR(ISBLANK(Recyclabilité[[#This Row],[Réponse 4]]),'Calculs'!M45="0",_xlfn.XLOOKUP('Calculs'!M45,'Réponses'!C:C,'Réponses'!F:F,"ERREUR VISIBILITE")=0),"",_xlfn.XLOOKUP(_xlfn.XLOOKUP('Calculs'!M45,'Réponses'!C:C,'Réponses'!F:F,"ERREUR VISIBILITE"),Questions!A:A,Questions!B:B,"ERREUR QUESTION"))</f>
        <v/>
      </c>
    </row>
    <row r="47" spans="4:13" ht="60" customHeight="1">
      <c r="D47" s="28" t="str">
        <f>IF(ISBLANK(Recyclabilité[[#This Row],[Code Valobat]]),"",IF(OR('Calculs'!A46="08",'Calculs'!A46="07",MID(Recyclabilité[[#This Row],[Code Valobat]],4,4)="0804",MID(Recyclabilité[[#This Row],[Code Valobat]],4,4)="0709",MID(Recyclabilité[[#This Row],[Code Valobat]],1,7)="6121107"),"Non recyclable",_xlfn.XLOOKUP('Calculs'!Q46,'Combinaisons'!A:A,'Combinaisons'!B:B,"Merci de répondre à toutes les questions")))</f>
        <v/>
      </c>
      <c r="E47" s="58" t="str">
        <f>IF(ISBLANK(Recyclabilité[[#This Row],[Code Valobat]]),"",IF(OR('Calculs'!A46="08",'Calculs'!A46="07",MID(Recyclabilité[[#This Row],[Code Valobat]],4,4)="0804",MID(Recyclabilité[[#This Row],[Code Valobat]],4,4)="0709",MID(Recyclabilité[[#This Row],[Code Valobat]],1,7)="6121107"),"",_xlfn.XLOOKUP('Calculs'!B46,Questions!A:A,Questions!B:B,"ERREUR QUESTION")))</f>
        <v/>
      </c>
      <c r="G47" s="58" t="str">
        <f>IF(OR(ISBLANK(Recyclabilité[[#This Row],[Réponse 1]]),'Calculs'!D46="0",_xlfn.XLOOKUP('Calculs'!D46,'Réponses'!C:C,'Réponses'!F:F,"ERREUR VISIBILITE")=0),"",_xlfn.XLOOKUP(_xlfn.XLOOKUP('Calculs'!D46,'Réponses'!C:C,'Réponses'!F:F,"ERREUR VISIBILITE"),Questions!A:A,Questions!B:B,"ERREUR QUESTION"))</f>
        <v/>
      </c>
      <c r="I47" s="58" t="str">
        <f>IF(OR(ISBLANK(Recyclabilité[[#This Row],[Réponse 2]]),'Calculs'!G46="0",_xlfn.XLOOKUP('Calculs'!G46,'Réponses'!C:C,'Réponses'!F:F,"ERREUR VISIBILITE")=0),"",_xlfn.XLOOKUP(_xlfn.XLOOKUP('Calculs'!G46,'Réponses'!C:C,'Réponses'!F:F,"ERREUR VISIBILITE"),Questions!A:A,Questions!B:B,"ERREUR QUESTION"))</f>
        <v/>
      </c>
      <c r="K47" s="58" t="str">
        <f>IF(OR(ISBLANK(Recyclabilité[[#This Row],[Réponse 3]]),'Calculs'!J46="0",_xlfn.XLOOKUP('Calculs'!J46,'Réponses'!C:C,'Réponses'!F:F,"ERREUR VISIBILITE")=0),"",_xlfn.XLOOKUP(_xlfn.XLOOKUP('Calculs'!J46,'Réponses'!C:C,'Réponses'!F:F,"ERREUR VISIBILITE"),Questions!A:A,Questions!B:B,"ERREUR QUESTION"))</f>
        <v/>
      </c>
      <c r="M47" s="58" t="str">
        <f>IF(OR(ISBLANK(Recyclabilité[[#This Row],[Réponse 4]]),'Calculs'!M46="0",_xlfn.XLOOKUP('Calculs'!M46,'Réponses'!C:C,'Réponses'!F:F,"ERREUR VISIBILITE")=0),"",_xlfn.XLOOKUP(_xlfn.XLOOKUP('Calculs'!M46,'Réponses'!C:C,'Réponses'!F:F,"ERREUR VISIBILITE"),Questions!A:A,Questions!B:B,"ERREUR QUESTION"))</f>
        <v/>
      </c>
    </row>
    <row r="48" spans="4:13" ht="60" customHeight="1">
      <c r="D48" s="28" t="str">
        <f>IF(ISBLANK(Recyclabilité[[#This Row],[Code Valobat]]),"",IF(OR('Calculs'!A47="08",'Calculs'!A47="07",MID(Recyclabilité[[#This Row],[Code Valobat]],4,4)="0804",MID(Recyclabilité[[#This Row],[Code Valobat]],4,4)="0709",MID(Recyclabilité[[#This Row],[Code Valobat]],1,7)="6121107"),"Non recyclable",_xlfn.XLOOKUP('Calculs'!Q47,'Combinaisons'!A:A,'Combinaisons'!B:B,"Merci de répondre à toutes les questions")))</f>
        <v/>
      </c>
      <c r="E48" s="58" t="str">
        <f>IF(ISBLANK(Recyclabilité[[#This Row],[Code Valobat]]),"",IF(OR('Calculs'!A47="08",'Calculs'!A47="07",MID(Recyclabilité[[#This Row],[Code Valobat]],4,4)="0804",MID(Recyclabilité[[#This Row],[Code Valobat]],4,4)="0709",MID(Recyclabilité[[#This Row],[Code Valobat]],1,7)="6121107"),"",_xlfn.XLOOKUP('Calculs'!B47,Questions!A:A,Questions!B:B,"ERREUR QUESTION")))</f>
        <v/>
      </c>
      <c r="G48" s="58" t="str">
        <f>IF(OR(ISBLANK(Recyclabilité[[#This Row],[Réponse 1]]),'Calculs'!D47="0",_xlfn.XLOOKUP('Calculs'!D47,'Réponses'!C:C,'Réponses'!F:F,"ERREUR VISIBILITE")=0),"",_xlfn.XLOOKUP(_xlfn.XLOOKUP('Calculs'!D47,'Réponses'!C:C,'Réponses'!F:F,"ERREUR VISIBILITE"),Questions!A:A,Questions!B:B,"ERREUR QUESTION"))</f>
        <v/>
      </c>
      <c r="I48" s="58" t="str">
        <f>IF(OR(ISBLANK(Recyclabilité[[#This Row],[Réponse 2]]),'Calculs'!G47="0",_xlfn.XLOOKUP('Calculs'!G47,'Réponses'!C:C,'Réponses'!F:F,"ERREUR VISIBILITE")=0),"",_xlfn.XLOOKUP(_xlfn.XLOOKUP('Calculs'!G47,'Réponses'!C:C,'Réponses'!F:F,"ERREUR VISIBILITE"),Questions!A:A,Questions!B:B,"ERREUR QUESTION"))</f>
        <v/>
      </c>
      <c r="K48" s="58" t="str">
        <f>IF(OR(ISBLANK(Recyclabilité[[#This Row],[Réponse 3]]),'Calculs'!J47="0",_xlfn.XLOOKUP('Calculs'!J47,'Réponses'!C:C,'Réponses'!F:F,"ERREUR VISIBILITE")=0),"",_xlfn.XLOOKUP(_xlfn.XLOOKUP('Calculs'!J47,'Réponses'!C:C,'Réponses'!F:F,"ERREUR VISIBILITE"),Questions!A:A,Questions!B:B,"ERREUR QUESTION"))</f>
        <v/>
      </c>
      <c r="M48" s="58" t="str">
        <f>IF(OR(ISBLANK(Recyclabilité[[#This Row],[Réponse 4]]),'Calculs'!M47="0",_xlfn.XLOOKUP('Calculs'!M47,'Réponses'!C:C,'Réponses'!F:F,"ERREUR VISIBILITE")=0),"",_xlfn.XLOOKUP(_xlfn.XLOOKUP('Calculs'!M47,'Réponses'!C:C,'Réponses'!F:F,"ERREUR VISIBILITE"),Questions!A:A,Questions!B:B,"ERREUR QUESTION"))</f>
        <v/>
      </c>
    </row>
    <row r="49" spans="4:13" ht="60" customHeight="1">
      <c r="D49" s="28" t="str">
        <f>IF(ISBLANK(Recyclabilité[[#This Row],[Code Valobat]]),"",IF(OR('Calculs'!A48="08",'Calculs'!A48="07",MID(Recyclabilité[[#This Row],[Code Valobat]],4,4)="0804",MID(Recyclabilité[[#This Row],[Code Valobat]],4,4)="0709",MID(Recyclabilité[[#This Row],[Code Valobat]],1,7)="6121107"),"Non recyclable",_xlfn.XLOOKUP('Calculs'!Q48,'Combinaisons'!A:A,'Combinaisons'!B:B,"Merci de répondre à toutes les questions")))</f>
        <v/>
      </c>
      <c r="E49" s="58" t="str">
        <f>IF(ISBLANK(Recyclabilité[[#This Row],[Code Valobat]]),"",IF(OR('Calculs'!A48="08",'Calculs'!A48="07",MID(Recyclabilité[[#This Row],[Code Valobat]],4,4)="0804",MID(Recyclabilité[[#This Row],[Code Valobat]],4,4)="0709",MID(Recyclabilité[[#This Row],[Code Valobat]],1,7)="6121107"),"",_xlfn.XLOOKUP('Calculs'!B48,Questions!A:A,Questions!B:B,"ERREUR QUESTION")))</f>
        <v/>
      </c>
      <c r="G49" s="58" t="str">
        <f>IF(OR(ISBLANK(Recyclabilité[[#This Row],[Réponse 1]]),'Calculs'!D48="0",_xlfn.XLOOKUP('Calculs'!D48,'Réponses'!C:C,'Réponses'!F:F,"ERREUR VISIBILITE")=0),"",_xlfn.XLOOKUP(_xlfn.XLOOKUP('Calculs'!D48,'Réponses'!C:C,'Réponses'!F:F,"ERREUR VISIBILITE"),Questions!A:A,Questions!B:B,"ERREUR QUESTION"))</f>
        <v/>
      </c>
      <c r="I49" s="58" t="str">
        <f>IF(OR(ISBLANK(Recyclabilité[[#This Row],[Réponse 2]]),'Calculs'!G48="0",_xlfn.XLOOKUP('Calculs'!G48,'Réponses'!C:C,'Réponses'!F:F,"ERREUR VISIBILITE")=0),"",_xlfn.XLOOKUP(_xlfn.XLOOKUP('Calculs'!G48,'Réponses'!C:C,'Réponses'!F:F,"ERREUR VISIBILITE"),Questions!A:A,Questions!B:B,"ERREUR QUESTION"))</f>
        <v/>
      </c>
      <c r="K49" s="58" t="str">
        <f>IF(OR(ISBLANK(Recyclabilité[[#This Row],[Réponse 3]]),'Calculs'!J48="0",_xlfn.XLOOKUP('Calculs'!J48,'Réponses'!C:C,'Réponses'!F:F,"ERREUR VISIBILITE")=0),"",_xlfn.XLOOKUP(_xlfn.XLOOKUP('Calculs'!J48,'Réponses'!C:C,'Réponses'!F:F,"ERREUR VISIBILITE"),Questions!A:A,Questions!B:B,"ERREUR QUESTION"))</f>
        <v/>
      </c>
      <c r="M49" s="58" t="str">
        <f>IF(OR(ISBLANK(Recyclabilité[[#This Row],[Réponse 4]]),'Calculs'!M48="0",_xlfn.XLOOKUP('Calculs'!M48,'Réponses'!C:C,'Réponses'!F:F,"ERREUR VISIBILITE")=0),"",_xlfn.XLOOKUP(_xlfn.XLOOKUP('Calculs'!M48,'Réponses'!C:C,'Réponses'!F:F,"ERREUR VISIBILITE"),Questions!A:A,Questions!B:B,"ERREUR QUESTION"))</f>
        <v/>
      </c>
    </row>
    <row r="50" spans="4:13" ht="60" customHeight="1">
      <c r="D50" s="28" t="str">
        <f>IF(ISBLANK(Recyclabilité[[#This Row],[Code Valobat]]),"",IF(OR('Calculs'!A49="08",'Calculs'!A49="07",MID(Recyclabilité[[#This Row],[Code Valobat]],4,4)="0804",MID(Recyclabilité[[#This Row],[Code Valobat]],4,4)="0709",MID(Recyclabilité[[#This Row],[Code Valobat]],1,7)="6121107"),"Non recyclable",_xlfn.XLOOKUP('Calculs'!Q49,'Combinaisons'!A:A,'Combinaisons'!B:B,"Merci de répondre à toutes les questions")))</f>
        <v/>
      </c>
      <c r="E50" s="58" t="str">
        <f>IF(ISBLANK(Recyclabilité[[#This Row],[Code Valobat]]),"",IF(OR('Calculs'!A49="08",'Calculs'!A49="07",MID(Recyclabilité[[#This Row],[Code Valobat]],4,4)="0804",MID(Recyclabilité[[#This Row],[Code Valobat]],4,4)="0709",MID(Recyclabilité[[#This Row],[Code Valobat]],1,7)="6121107"),"",_xlfn.XLOOKUP('Calculs'!B49,Questions!A:A,Questions!B:B,"ERREUR QUESTION")))</f>
        <v/>
      </c>
      <c r="G50" s="58" t="str">
        <f>IF(OR(ISBLANK(Recyclabilité[[#This Row],[Réponse 1]]),'Calculs'!D49="0",_xlfn.XLOOKUP('Calculs'!D49,'Réponses'!C:C,'Réponses'!F:F,"ERREUR VISIBILITE")=0),"",_xlfn.XLOOKUP(_xlfn.XLOOKUP('Calculs'!D49,'Réponses'!C:C,'Réponses'!F:F,"ERREUR VISIBILITE"),Questions!A:A,Questions!B:B,"ERREUR QUESTION"))</f>
        <v/>
      </c>
      <c r="I50" s="58" t="str">
        <f>IF(OR(ISBLANK(Recyclabilité[[#This Row],[Réponse 2]]),'Calculs'!G49="0",_xlfn.XLOOKUP('Calculs'!G49,'Réponses'!C:C,'Réponses'!F:F,"ERREUR VISIBILITE")=0),"",_xlfn.XLOOKUP(_xlfn.XLOOKUP('Calculs'!G49,'Réponses'!C:C,'Réponses'!F:F,"ERREUR VISIBILITE"),Questions!A:A,Questions!B:B,"ERREUR QUESTION"))</f>
        <v/>
      </c>
      <c r="K50" s="58" t="str">
        <f>IF(OR(ISBLANK(Recyclabilité[[#This Row],[Réponse 3]]),'Calculs'!J49="0",_xlfn.XLOOKUP('Calculs'!J49,'Réponses'!C:C,'Réponses'!F:F,"ERREUR VISIBILITE")=0),"",_xlfn.XLOOKUP(_xlfn.XLOOKUP('Calculs'!J49,'Réponses'!C:C,'Réponses'!F:F,"ERREUR VISIBILITE"),Questions!A:A,Questions!B:B,"ERREUR QUESTION"))</f>
        <v/>
      </c>
      <c r="M50" s="58" t="str">
        <f>IF(OR(ISBLANK(Recyclabilité[[#This Row],[Réponse 4]]),'Calculs'!M49="0",_xlfn.XLOOKUP('Calculs'!M49,'Réponses'!C:C,'Réponses'!F:F,"ERREUR VISIBILITE")=0),"",_xlfn.XLOOKUP(_xlfn.XLOOKUP('Calculs'!M49,'Réponses'!C:C,'Réponses'!F:F,"ERREUR VISIBILITE"),Questions!A:A,Questions!B:B,"ERREUR QUESTION"))</f>
        <v/>
      </c>
    </row>
    <row r="51" spans="4:13" ht="60" customHeight="1">
      <c r="D51" s="28" t="str">
        <f>IF(ISBLANK(Recyclabilité[[#This Row],[Code Valobat]]),"",IF(OR('Calculs'!A50="08",'Calculs'!A50="07",MID(Recyclabilité[[#This Row],[Code Valobat]],4,4)="0804",MID(Recyclabilité[[#This Row],[Code Valobat]],4,4)="0709",MID(Recyclabilité[[#This Row],[Code Valobat]],1,7)="6121107"),"Non recyclable",_xlfn.XLOOKUP('Calculs'!Q50,'Combinaisons'!A:A,'Combinaisons'!B:B,"Merci de répondre à toutes les questions")))</f>
        <v/>
      </c>
      <c r="E51" s="58" t="str">
        <f>IF(ISBLANK(Recyclabilité[[#This Row],[Code Valobat]]),"",IF(OR('Calculs'!A50="08",'Calculs'!A50="07",MID(Recyclabilité[[#This Row],[Code Valobat]],4,4)="0804",MID(Recyclabilité[[#This Row],[Code Valobat]],4,4)="0709",MID(Recyclabilité[[#This Row],[Code Valobat]],1,7)="6121107"),"",_xlfn.XLOOKUP('Calculs'!B50,Questions!A:A,Questions!B:B,"ERREUR QUESTION")))</f>
        <v/>
      </c>
      <c r="G51" s="58" t="str">
        <f>IF(OR(ISBLANK(Recyclabilité[[#This Row],[Réponse 1]]),'Calculs'!D50="0",_xlfn.XLOOKUP('Calculs'!D50,'Réponses'!C:C,'Réponses'!F:F,"ERREUR VISIBILITE")=0),"",_xlfn.XLOOKUP(_xlfn.XLOOKUP('Calculs'!D50,'Réponses'!C:C,'Réponses'!F:F,"ERREUR VISIBILITE"),Questions!A:A,Questions!B:B,"ERREUR QUESTION"))</f>
        <v/>
      </c>
      <c r="I51" s="58" t="str">
        <f>IF(OR(ISBLANK(Recyclabilité[[#This Row],[Réponse 2]]),'Calculs'!G50="0",_xlfn.XLOOKUP('Calculs'!G50,'Réponses'!C:C,'Réponses'!F:F,"ERREUR VISIBILITE")=0),"",_xlfn.XLOOKUP(_xlfn.XLOOKUP('Calculs'!G50,'Réponses'!C:C,'Réponses'!F:F,"ERREUR VISIBILITE"),Questions!A:A,Questions!B:B,"ERREUR QUESTION"))</f>
        <v/>
      </c>
      <c r="K51" s="58" t="str">
        <f>IF(OR(ISBLANK(Recyclabilité[[#This Row],[Réponse 3]]),'Calculs'!J50="0",_xlfn.XLOOKUP('Calculs'!J50,'Réponses'!C:C,'Réponses'!F:F,"ERREUR VISIBILITE")=0),"",_xlfn.XLOOKUP(_xlfn.XLOOKUP('Calculs'!J50,'Réponses'!C:C,'Réponses'!F:F,"ERREUR VISIBILITE"),Questions!A:A,Questions!B:B,"ERREUR QUESTION"))</f>
        <v/>
      </c>
      <c r="M51" s="58" t="str">
        <f>IF(OR(ISBLANK(Recyclabilité[[#This Row],[Réponse 4]]),'Calculs'!M50="0",_xlfn.XLOOKUP('Calculs'!M50,'Réponses'!C:C,'Réponses'!F:F,"ERREUR VISIBILITE")=0),"",_xlfn.XLOOKUP(_xlfn.XLOOKUP('Calculs'!M50,'Réponses'!C:C,'Réponses'!F:F,"ERREUR VISIBILITE"),Questions!A:A,Questions!B:B,"ERREUR QUESTION"))</f>
        <v/>
      </c>
    </row>
    <row r="52" spans="4:13" ht="60" customHeight="1">
      <c r="D52" s="28" t="str">
        <f>IF(ISBLANK(Recyclabilité[[#This Row],[Code Valobat]]),"",IF(OR('Calculs'!A51="08",'Calculs'!A51="07",MID(Recyclabilité[[#This Row],[Code Valobat]],4,4)="0804",MID(Recyclabilité[[#This Row],[Code Valobat]],4,4)="0709",MID(Recyclabilité[[#This Row],[Code Valobat]],1,7)="6121107"),"Non recyclable",_xlfn.XLOOKUP('Calculs'!Q51,'Combinaisons'!A:A,'Combinaisons'!B:B,"Merci de répondre à toutes les questions")))</f>
        <v/>
      </c>
      <c r="E52" s="58" t="str">
        <f>IF(ISBLANK(Recyclabilité[[#This Row],[Code Valobat]]),"",IF(OR('Calculs'!A51="08",'Calculs'!A51="07",MID(Recyclabilité[[#This Row],[Code Valobat]],4,4)="0804",MID(Recyclabilité[[#This Row],[Code Valobat]],4,4)="0709",MID(Recyclabilité[[#This Row],[Code Valobat]],1,7)="6121107"),"",_xlfn.XLOOKUP('Calculs'!B51,Questions!A:A,Questions!B:B,"ERREUR QUESTION")))</f>
        <v/>
      </c>
      <c r="G52" s="58" t="str">
        <f>IF(OR(ISBLANK(Recyclabilité[[#This Row],[Réponse 1]]),'Calculs'!D51="0",_xlfn.XLOOKUP('Calculs'!D51,'Réponses'!C:C,'Réponses'!F:F,"ERREUR VISIBILITE")=0),"",_xlfn.XLOOKUP(_xlfn.XLOOKUP('Calculs'!D51,'Réponses'!C:C,'Réponses'!F:F,"ERREUR VISIBILITE"),Questions!A:A,Questions!B:B,"ERREUR QUESTION"))</f>
        <v/>
      </c>
      <c r="I52" s="58" t="str">
        <f>IF(OR(ISBLANK(Recyclabilité[[#This Row],[Réponse 2]]),'Calculs'!G51="0",_xlfn.XLOOKUP('Calculs'!G51,'Réponses'!C:C,'Réponses'!F:F,"ERREUR VISIBILITE")=0),"",_xlfn.XLOOKUP(_xlfn.XLOOKUP('Calculs'!G51,'Réponses'!C:C,'Réponses'!F:F,"ERREUR VISIBILITE"),Questions!A:A,Questions!B:B,"ERREUR QUESTION"))</f>
        <v/>
      </c>
      <c r="K52" s="58" t="str">
        <f>IF(OR(ISBLANK(Recyclabilité[[#This Row],[Réponse 3]]),'Calculs'!J51="0",_xlfn.XLOOKUP('Calculs'!J51,'Réponses'!C:C,'Réponses'!F:F,"ERREUR VISIBILITE")=0),"",_xlfn.XLOOKUP(_xlfn.XLOOKUP('Calculs'!J51,'Réponses'!C:C,'Réponses'!F:F,"ERREUR VISIBILITE"),Questions!A:A,Questions!B:B,"ERREUR QUESTION"))</f>
        <v/>
      </c>
      <c r="M52" s="58" t="str">
        <f>IF(OR(ISBLANK(Recyclabilité[[#This Row],[Réponse 4]]),'Calculs'!M51="0",_xlfn.XLOOKUP('Calculs'!M51,'Réponses'!C:C,'Réponses'!F:F,"ERREUR VISIBILITE")=0),"",_xlfn.XLOOKUP(_xlfn.XLOOKUP('Calculs'!M51,'Réponses'!C:C,'Réponses'!F:F,"ERREUR VISIBILITE"),Questions!A:A,Questions!B:B,"ERREUR QUESTION"))</f>
        <v/>
      </c>
    </row>
    <row r="53" spans="4:13" ht="60" customHeight="1">
      <c r="D53" s="28" t="str">
        <f>IF(ISBLANK(Recyclabilité[[#This Row],[Code Valobat]]),"",IF(OR('Calculs'!A52="08",'Calculs'!A52="07",MID(Recyclabilité[[#This Row],[Code Valobat]],4,4)="0804",MID(Recyclabilité[[#This Row],[Code Valobat]],4,4)="0709",MID(Recyclabilité[[#This Row],[Code Valobat]],1,7)="6121107"),"Non recyclable",_xlfn.XLOOKUP('Calculs'!Q52,'Combinaisons'!A:A,'Combinaisons'!B:B,"Merci de répondre à toutes les questions")))</f>
        <v/>
      </c>
      <c r="E53" s="58" t="str">
        <f>IF(ISBLANK(Recyclabilité[[#This Row],[Code Valobat]]),"",IF(OR('Calculs'!A52="08",'Calculs'!A52="07",MID(Recyclabilité[[#This Row],[Code Valobat]],4,4)="0804",MID(Recyclabilité[[#This Row],[Code Valobat]],4,4)="0709",MID(Recyclabilité[[#This Row],[Code Valobat]],1,7)="6121107"),"",_xlfn.XLOOKUP('Calculs'!B52,Questions!A:A,Questions!B:B,"ERREUR QUESTION")))</f>
        <v/>
      </c>
      <c r="G53" s="58" t="str">
        <f>IF(OR(ISBLANK(Recyclabilité[[#This Row],[Réponse 1]]),'Calculs'!D52="0",_xlfn.XLOOKUP('Calculs'!D52,'Réponses'!C:C,'Réponses'!F:F,"ERREUR VISIBILITE")=0),"",_xlfn.XLOOKUP(_xlfn.XLOOKUP('Calculs'!D52,'Réponses'!C:C,'Réponses'!F:F,"ERREUR VISIBILITE"),Questions!A:A,Questions!B:B,"ERREUR QUESTION"))</f>
        <v/>
      </c>
      <c r="I53" s="58" t="str">
        <f>IF(OR(ISBLANK(Recyclabilité[[#This Row],[Réponse 2]]),'Calculs'!G52="0",_xlfn.XLOOKUP('Calculs'!G52,'Réponses'!C:C,'Réponses'!F:F,"ERREUR VISIBILITE")=0),"",_xlfn.XLOOKUP(_xlfn.XLOOKUP('Calculs'!G52,'Réponses'!C:C,'Réponses'!F:F,"ERREUR VISIBILITE"),Questions!A:A,Questions!B:B,"ERREUR QUESTION"))</f>
        <v/>
      </c>
      <c r="K53" s="58" t="str">
        <f>IF(OR(ISBLANK(Recyclabilité[[#This Row],[Réponse 3]]),'Calculs'!J52="0",_xlfn.XLOOKUP('Calculs'!J52,'Réponses'!C:C,'Réponses'!F:F,"ERREUR VISIBILITE")=0),"",_xlfn.XLOOKUP(_xlfn.XLOOKUP('Calculs'!J52,'Réponses'!C:C,'Réponses'!F:F,"ERREUR VISIBILITE"),Questions!A:A,Questions!B:B,"ERREUR QUESTION"))</f>
        <v/>
      </c>
      <c r="M53" s="58" t="str">
        <f>IF(OR(ISBLANK(Recyclabilité[[#This Row],[Réponse 4]]),'Calculs'!M52="0",_xlfn.XLOOKUP('Calculs'!M52,'Réponses'!C:C,'Réponses'!F:F,"ERREUR VISIBILITE")=0),"",_xlfn.XLOOKUP(_xlfn.XLOOKUP('Calculs'!M52,'Réponses'!C:C,'Réponses'!F:F,"ERREUR VISIBILITE"),Questions!A:A,Questions!B:B,"ERREUR QUESTION"))</f>
        <v/>
      </c>
    </row>
    <row r="54" spans="4:13" ht="60" customHeight="1">
      <c r="D54" s="28" t="str">
        <f>IF(ISBLANK(Recyclabilité[[#This Row],[Code Valobat]]),"",IF(OR('Calculs'!A53="08",'Calculs'!A53="07",MID(Recyclabilité[[#This Row],[Code Valobat]],4,4)="0804",MID(Recyclabilité[[#This Row],[Code Valobat]],4,4)="0709",MID(Recyclabilité[[#This Row],[Code Valobat]],1,7)="6121107"),"Non recyclable",_xlfn.XLOOKUP('Calculs'!Q53,'Combinaisons'!A:A,'Combinaisons'!B:B,"Merci de répondre à toutes les questions")))</f>
        <v/>
      </c>
      <c r="E54" s="58" t="str">
        <f>IF(ISBLANK(Recyclabilité[[#This Row],[Code Valobat]]),"",IF(OR('Calculs'!A53="08",'Calculs'!A53="07",MID(Recyclabilité[[#This Row],[Code Valobat]],4,4)="0804",MID(Recyclabilité[[#This Row],[Code Valobat]],4,4)="0709",MID(Recyclabilité[[#This Row],[Code Valobat]],1,7)="6121107"),"",_xlfn.XLOOKUP('Calculs'!B53,Questions!A:A,Questions!B:B,"ERREUR QUESTION")))</f>
        <v/>
      </c>
      <c r="G54" s="58" t="str">
        <f>IF(OR(ISBLANK(Recyclabilité[[#This Row],[Réponse 1]]),'Calculs'!D53="0",_xlfn.XLOOKUP('Calculs'!D53,'Réponses'!C:C,'Réponses'!F:F,"ERREUR VISIBILITE")=0),"",_xlfn.XLOOKUP(_xlfn.XLOOKUP('Calculs'!D53,'Réponses'!C:C,'Réponses'!F:F,"ERREUR VISIBILITE"),Questions!A:A,Questions!B:B,"ERREUR QUESTION"))</f>
        <v/>
      </c>
      <c r="I54" s="58" t="str">
        <f>IF(OR(ISBLANK(Recyclabilité[[#This Row],[Réponse 2]]),'Calculs'!G53="0",_xlfn.XLOOKUP('Calculs'!G53,'Réponses'!C:C,'Réponses'!F:F,"ERREUR VISIBILITE")=0),"",_xlfn.XLOOKUP(_xlfn.XLOOKUP('Calculs'!G53,'Réponses'!C:C,'Réponses'!F:F,"ERREUR VISIBILITE"),Questions!A:A,Questions!B:B,"ERREUR QUESTION"))</f>
        <v/>
      </c>
      <c r="K54" s="58" t="str">
        <f>IF(OR(ISBLANK(Recyclabilité[[#This Row],[Réponse 3]]),'Calculs'!J53="0",_xlfn.XLOOKUP('Calculs'!J53,'Réponses'!C:C,'Réponses'!F:F,"ERREUR VISIBILITE")=0),"",_xlfn.XLOOKUP(_xlfn.XLOOKUP('Calculs'!J53,'Réponses'!C:C,'Réponses'!F:F,"ERREUR VISIBILITE"),Questions!A:A,Questions!B:B,"ERREUR QUESTION"))</f>
        <v/>
      </c>
      <c r="M54" s="58" t="str">
        <f>IF(OR(ISBLANK(Recyclabilité[[#This Row],[Réponse 4]]),'Calculs'!M53="0",_xlfn.XLOOKUP('Calculs'!M53,'Réponses'!C:C,'Réponses'!F:F,"ERREUR VISIBILITE")=0),"",_xlfn.XLOOKUP(_xlfn.XLOOKUP('Calculs'!M53,'Réponses'!C:C,'Réponses'!F:F,"ERREUR VISIBILITE"),Questions!A:A,Questions!B:B,"ERREUR QUESTION"))</f>
        <v/>
      </c>
    </row>
    <row r="55" spans="4:13" ht="60" customHeight="1">
      <c r="D55" s="28" t="str">
        <f>IF(ISBLANK(Recyclabilité[[#This Row],[Code Valobat]]),"",IF(OR('Calculs'!A54="08",'Calculs'!A54="07",MID(Recyclabilité[[#This Row],[Code Valobat]],4,4)="0804",MID(Recyclabilité[[#This Row],[Code Valobat]],4,4)="0709",MID(Recyclabilité[[#This Row],[Code Valobat]],1,7)="6121107"),"Non recyclable",_xlfn.XLOOKUP('Calculs'!Q54,'Combinaisons'!A:A,'Combinaisons'!B:B,"Merci de répondre à toutes les questions")))</f>
        <v/>
      </c>
      <c r="E55" s="58" t="str">
        <f>IF(ISBLANK(Recyclabilité[[#This Row],[Code Valobat]]),"",IF(OR('Calculs'!A54="08",'Calculs'!A54="07",MID(Recyclabilité[[#This Row],[Code Valobat]],4,4)="0804",MID(Recyclabilité[[#This Row],[Code Valobat]],4,4)="0709",MID(Recyclabilité[[#This Row],[Code Valobat]],1,7)="6121107"),"",_xlfn.XLOOKUP('Calculs'!B54,Questions!A:A,Questions!B:B,"ERREUR QUESTION")))</f>
        <v/>
      </c>
      <c r="G55" s="58" t="str">
        <f>IF(OR(ISBLANK(Recyclabilité[[#This Row],[Réponse 1]]),'Calculs'!D54="0",_xlfn.XLOOKUP('Calculs'!D54,'Réponses'!C:C,'Réponses'!F:F,"ERREUR VISIBILITE")=0),"",_xlfn.XLOOKUP(_xlfn.XLOOKUP('Calculs'!D54,'Réponses'!C:C,'Réponses'!F:F,"ERREUR VISIBILITE"),Questions!A:A,Questions!B:B,"ERREUR QUESTION"))</f>
        <v/>
      </c>
      <c r="I55" s="58" t="str">
        <f>IF(OR(ISBLANK(Recyclabilité[[#This Row],[Réponse 2]]),'Calculs'!G54="0",_xlfn.XLOOKUP('Calculs'!G54,'Réponses'!C:C,'Réponses'!F:F,"ERREUR VISIBILITE")=0),"",_xlfn.XLOOKUP(_xlfn.XLOOKUP('Calculs'!G54,'Réponses'!C:C,'Réponses'!F:F,"ERREUR VISIBILITE"),Questions!A:A,Questions!B:B,"ERREUR QUESTION"))</f>
        <v/>
      </c>
      <c r="K55" s="58" t="str">
        <f>IF(OR(ISBLANK(Recyclabilité[[#This Row],[Réponse 3]]),'Calculs'!J54="0",_xlfn.XLOOKUP('Calculs'!J54,'Réponses'!C:C,'Réponses'!F:F,"ERREUR VISIBILITE")=0),"",_xlfn.XLOOKUP(_xlfn.XLOOKUP('Calculs'!J54,'Réponses'!C:C,'Réponses'!F:F,"ERREUR VISIBILITE"),Questions!A:A,Questions!B:B,"ERREUR QUESTION"))</f>
        <v/>
      </c>
      <c r="M55" s="58" t="str">
        <f>IF(OR(ISBLANK(Recyclabilité[[#This Row],[Réponse 4]]),'Calculs'!M54="0",_xlfn.XLOOKUP('Calculs'!M54,'Réponses'!C:C,'Réponses'!F:F,"ERREUR VISIBILITE")=0),"",_xlfn.XLOOKUP(_xlfn.XLOOKUP('Calculs'!M54,'Réponses'!C:C,'Réponses'!F:F,"ERREUR VISIBILITE"),Questions!A:A,Questions!B:B,"ERREUR QUESTION"))</f>
        <v/>
      </c>
    </row>
    <row r="56" spans="4:13" ht="60" customHeight="1">
      <c r="D56" s="28" t="str">
        <f>IF(ISBLANK(Recyclabilité[[#This Row],[Code Valobat]]),"",IF(OR('Calculs'!A55="08",'Calculs'!A55="07",MID(Recyclabilité[[#This Row],[Code Valobat]],4,4)="0804",MID(Recyclabilité[[#This Row],[Code Valobat]],4,4)="0709",MID(Recyclabilité[[#This Row],[Code Valobat]],1,7)="6121107"),"Non recyclable",_xlfn.XLOOKUP('Calculs'!Q55,'Combinaisons'!A:A,'Combinaisons'!B:B,"Merci de répondre à toutes les questions")))</f>
        <v/>
      </c>
      <c r="E56" s="58" t="str">
        <f>IF(ISBLANK(Recyclabilité[[#This Row],[Code Valobat]]),"",IF(OR('Calculs'!A55="08",'Calculs'!A55="07",MID(Recyclabilité[[#This Row],[Code Valobat]],4,4)="0804",MID(Recyclabilité[[#This Row],[Code Valobat]],4,4)="0709",MID(Recyclabilité[[#This Row],[Code Valobat]],1,7)="6121107"),"",_xlfn.XLOOKUP('Calculs'!B55,Questions!A:A,Questions!B:B,"ERREUR QUESTION")))</f>
        <v/>
      </c>
      <c r="G56" s="58" t="str">
        <f>IF(OR(ISBLANK(Recyclabilité[[#This Row],[Réponse 1]]),'Calculs'!D55="0",_xlfn.XLOOKUP('Calculs'!D55,'Réponses'!C:C,'Réponses'!F:F,"ERREUR VISIBILITE")=0),"",_xlfn.XLOOKUP(_xlfn.XLOOKUP('Calculs'!D55,'Réponses'!C:C,'Réponses'!F:F,"ERREUR VISIBILITE"),Questions!A:A,Questions!B:B,"ERREUR QUESTION"))</f>
        <v/>
      </c>
      <c r="I56" s="58" t="str">
        <f>IF(OR(ISBLANK(Recyclabilité[[#This Row],[Réponse 2]]),'Calculs'!G55="0",_xlfn.XLOOKUP('Calculs'!G55,'Réponses'!C:C,'Réponses'!F:F,"ERREUR VISIBILITE")=0),"",_xlfn.XLOOKUP(_xlfn.XLOOKUP('Calculs'!G55,'Réponses'!C:C,'Réponses'!F:F,"ERREUR VISIBILITE"),Questions!A:A,Questions!B:B,"ERREUR QUESTION"))</f>
        <v/>
      </c>
      <c r="K56" s="58" t="str">
        <f>IF(OR(ISBLANK(Recyclabilité[[#This Row],[Réponse 3]]),'Calculs'!J55="0",_xlfn.XLOOKUP('Calculs'!J55,'Réponses'!C:C,'Réponses'!F:F,"ERREUR VISIBILITE")=0),"",_xlfn.XLOOKUP(_xlfn.XLOOKUP('Calculs'!J55,'Réponses'!C:C,'Réponses'!F:F,"ERREUR VISIBILITE"),Questions!A:A,Questions!B:B,"ERREUR QUESTION"))</f>
        <v/>
      </c>
      <c r="M56" s="58" t="str">
        <f>IF(OR(ISBLANK(Recyclabilité[[#This Row],[Réponse 4]]),'Calculs'!M55="0",_xlfn.XLOOKUP('Calculs'!M55,'Réponses'!C:C,'Réponses'!F:F,"ERREUR VISIBILITE")=0),"",_xlfn.XLOOKUP(_xlfn.XLOOKUP('Calculs'!M55,'Réponses'!C:C,'Réponses'!F:F,"ERREUR VISIBILITE"),Questions!A:A,Questions!B:B,"ERREUR QUESTION"))</f>
        <v/>
      </c>
    </row>
    <row r="57" spans="4:13" ht="60" customHeight="1">
      <c r="D57" s="28" t="str">
        <f>IF(ISBLANK(Recyclabilité[[#This Row],[Code Valobat]]),"",IF(OR('Calculs'!A56="08",'Calculs'!A56="07",MID(Recyclabilité[[#This Row],[Code Valobat]],4,4)="0804",MID(Recyclabilité[[#This Row],[Code Valobat]],4,4)="0709",MID(Recyclabilité[[#This Row],[Code Valobat]],1,7)="6121107"),"Non recyclable",_xlfn.XLOOKUP('Calculs'!Q56,'Combinaisons'!A:A,'Combinaisons'!B:B,"Merci de répondre à toutes les questions")))</f>
        <v/>
      </c>
      <c r="E57" s="58" t="str">
        <f>IF(ISBLANK(Recyclabilité[[#This Row],[Code Valobat]]),"",IF(OR('Calculs'!A56="08",'Calculs'!A56="07",MID(Recyclabilité[[#This Row],[Code Valobat]],4,4)="0804",MID(Recyclabilité[[#This Row],[Code Valobat]],4,4)="0709",MID(Recyclabilité[[#This Row],[Code Valobat]],1,7)="6121107"),"",_xlfn.XLOOKUP('Calculs'!B56,Questions!A:A,Questions!B:B,"ERREUR QUESTION")))</f>
        <v/>
      </c>
      <c r="G57" s="58" t="str">
        <f>IF(OR(ISBLANK(Recyclabilité[[#This Row],[Réponse 1]]),'Calculs'!D56="0",_xlfn.XLOOKUP('Calculs'!D56,'Réponses'!C:C,'Réponses'!F:F,"ERREUR VISIBILITE")=0),"",_xlfn.XLOOKUP(_xlfn.XLOOKUP('Calculs'!D56,'Réponses'!C:C,'Réponses'!F:F,"ERREUR VISIBILITE"),Questions!A:A,Questions!B:B,"ERREUR QUESTION"))</f>
        <v/>
      </c>
      <c r="I57" s="58" t="str">
        <f>IF(OR(ISBLANK(Recyclabilité[[#This Row],[Réponse 2]]),'Calculs'!G56="0",_xlfn.XLOOKUP('Calculs'!G56,'Réponses'!C:C,'Réponses'!F:F,"ERREUR VISIBILITE")=0),"",_xlfn.XLOOKUP(_xlfn.XLOOKUP('Calculs'!G56,'Réponses'!C:C,'Réponses'!F:F,"ERREUR VISIBILITE"),Questions!A:A,Questions!B:B,"ERREUR QUESTION"))</f>
        <v/>
      </c>
      <c r="K57" s="58" t="str">
        <f>IF(OR(ISBLANK(Recyclabilité[[#This Row],[Réponse 3]]),'Calculs'!J56="0",_xlfn.XLOOKUP('Calculs'!J56,'Réponses'!C:C,'Réponses'!F:F,"ERREUR VISIBILITE")=0),"",_xlfn.XLOOKUP(_xlfn.XLOOKUP('Calculs'!J56,'Réponses'!C:C,'Réponses'!F:F,"ERREUR VISIBILITE"),Questions!A:A,Questions!B:B,"ERREUR QUESTION"))</f>
        <v/>
      </c>
      <c r="M57" s="58" t="str">
        <f>IF(OR(ISBLANK(Recyclabilité[[#This Row],[Réponse 4]]),'Calculs'!M56="0",_xlfn.XLOOKUP('Calculs'!M56,'Réponses'!C:C,'Réponses'!F:F,"ERREUR VISIBILITE")=0),"",_xlfn.XLOOKUP(_xlfn.XLOOKUP('Calculs'!M56,'Réponses'!C:C,'Réponses'!F:F,"ERREUR VISIBILITE"),Questions!A:A,Questions!B:B,"ERREUR QUESTION"))</f>
        <v/>
      </c>
    </row>
    <row r="58" spans="4:13" ht="60" customHeight="1">
      <c r="D58" s="28" t="str">
        <f>IF(ISBLANK(Recyclabilité[[#This Row],[Code Valobat]]),"",IF(OR('Calculs'!A57="08",'Calculs'!A57="07",MID(Recyclabilité[[#This Row],[Code Valobat]],4,4)="0804",MID(Recyclabilité[[#This Row],[Code Valobat]],4,4)="0709",MID(Recyclabilité[[#This Row],[Code Valobat]],1,7)="6121107"),"Non recyclable",_xlfn.XLOOKUP('Calculs'!Q57,'Combinaisons'!A:A,'Combinaisons'!B:B,"Merci de répondre à toutes les questions")))</f>
        <v/>
      </c>
      <c r="E58" s="58" t="str">
        <f>IF(ISBLANK(Recyclabilité[[#This Row],[Code Valobat]]),"",IF(OR('Calculs'!A57="08",'Calculs'!A57="07",MID(Recyclabilité[[#This Row],[Code Valobat]],4,4)="0804",MID(Recyclabilité[[#This Row],[Code Valobat]],4,4)="0709",MID(Recyclabilité[[#This Row],[Code Valobat]],1,7)="6121107"),"",_xlfn.XLOOKUP('Calculs'!B57,Questions!A:A,Questions!B:B,"ERREUR QUESTION")))</f>
        <v/>
      </c>
      <c r="G58" s="58" t="str">
        <f>IF(OR(ISBLANK(Recyclabilité[[#This Row],[Réponse 1]]),'Calculs'!D57="0",_xlfn.XLOOKUP('Calculs'!D57,'Réponses'!C:C,'Réponses'!F:F,"ERREUR VISIBILITE")=0),"",_xlfn.XLOOKUP(_xlfn.XLOOKUP('Calculs'!D57,'Réponses'!C:C,'Réponses'!F:F,"ERREUR VISIBILITE"),Questions!A:A,Questions!B:B,"ERREUR QUESTION"))</f>
        <v/>
      </c>
      <c r="I58" s="58" t="str">
        <f>IF(OR(ISBLANK(Recyclabilité[[#This Row],[Réponse 2]]),'Calculs'!G57="0",_xlfn.XLOOKUP('Calculs'!G57,'Réponses'!C:C,'Réponses'!F:F,"ERREUR VISIBILITE")=0),"",_xlfn.XLOOKUP(_xlfn.XLOOKUP('Calculs'!G57,'Réponses'!C:C,'Réponses'!F:F,"ERREUR VISIBILITE"),Questions!A:A,Questions!B:B,"ERREUR QUESTION"))</f>
        <v/>
      </c>
      <c r="K58" s="58" t="str">
        <f>IF(OR(ISBLANK(Recyclabilité[[#This Row],[Réponse 3]]),'Calculs'!J57="0",_xlfn.XLOOKUP('Calculs'!J57,'Réponses'!C:C,'Réponses'!F:F,"ERREUR VISIBILITE")=0),"",_xlfn.XLOOKUP(_xlfn.XLOOKUP('Calculs'!J57,'Réponses'!C:C,'Réponses'!F:F,"ERREUR VISIBILITE"),Questions!A:A,Questions!B:B,"ERREUR QUESTION"))</f>
        <v/>
      </c>
      <c r="M58" s="58" t="str">
        <f>IF(OR(ISBLANK(Recyclabilité[[#This Row],[Réponse 4]]),'Calculs'!M57="0",_xlfn.XLOOKUP('Calculs'!M57,'Réponses'!C:C,'Réponses'!F:F,"ERREUR VISIBILITE")=0),"",_xlfn.XLOOKUP(_xlfn.XLOOKUP('Calculs'!M57,'Réponses'!C:C,'Réponses'!F:F,"ERREUR VISIBILITE"),Questions!A:A,Questions!B:B,"ERREUR QUESTION"))</f>
        <v/>
      </c>
    </row>
    <row r="59" spans="4:13" ht="60" customHeight="1">
      <c r="D59" s="28" t="str">
        <f>IF(ISBLANK(Recyclabilité[[#This Row],[Code Valobat]]),"",IF(OR('Calculs'!A58="08",'Calculs'!A58="07",MID(Recyclabilité[[#This Row],[Code Valobat]],4,4)="0804",MID(Recyclabilité[[#This Row],[Code Valobat]],4,4)="0709",MID(Recyclabilité[[#This Row],[Code Valobat]],1,7)="6121107"),"Non recyclable",_xlfn.XLOOKUP('Calculs'!Q58,'Combinaisons'!A:A,'Combinaisons'!B:B,"Merci de répondre à toutes les questions")))</f>
        <v/>
      </c>
      <c r="E59" s="58" t="str">
        <f>IF(ISBLANK(Recyclabilité[[#This Row],[Code Valobat]]),"",IF(OR('Calculs'!A58="08",'Calculs'!A58="07",MID(Recyclabilité[[#This Row],[Code Valobat]],4,4)="0804",MID(Recyclabilité[[#This Row],[Code Valobat]],4,4)="0709",MID(Recyclabilité[[#This Row],[Code Valobat]],1,7)="6121107"),"",_xlfn.XLOOKUP('Calculs'!B58,Questions!A:A,Questions!B:B,"ERREUR QUESTION")))</f>
        <v/>
      </c>
      <c r="G59" s="58" t="str">
        <f>IF(OR(ISBLANK(Recyclabilité[[#This Row],[Réponse 1]]),'Calculs'!D58="0",_xlfn.XLOOKUP('Calculs'!D58,'Réponses'!C:C,'Réponses'!F:F,"ERREUR VISIBILITE")=0),"",_xlfn.XLOOKUP(_xlfn.XLOOKUP('Calculs'!D58,'Réponses'!C:C,'Réponses'!F:F,"ERREUR VISIBILITE"),Questions!A:A,Questions!B:B,"ERREUR QUESTION"))</f>
        <v/>
      </c>
      <c r="I59" s="58" t="str">
        <f>IF(OR(ISBLANK(Recyclabilité[[#This Row],[Réponse 2]]),'Calculs'!G58="0",_xlfn.XLOOKUP('Calculs'!G58,'Réponses'!C:C,'Réponses'!F:F,"ERREUR VISIBILITE")=0),"",_xlfn.XLOOKUP(_xlfn.XLOOKUP('Calculs'!G58,'Réponses'!C:C,'Réponses'!F:F,"ERREUR VISIBILITE"),Questions!A:A,Questions!B:B,"ERREUR QUESTION"))</f>
        <v/>
      </c>
      <c r="K59" s="58" t="str">
        <f>IF(OR(ISBLANK(Recyclabilité[[#This Row],[Réponse 3]]),'Calculs'!J58="0",_xlfn.XLOOKUP('Calculs'!J58,'Réponses'!C:C,'Réponses'!F:F,"ERREUR VISIBILITE")=0),"",_xlfn.XLOOKUP(_xlfn.XLOOKUP('Calculs'!J58,'Réponses'!C:C,'Réponses'!F:F,"ERREUR VISIBILITE"),Questions!A:A,Questions!B:B,"ERREUR QUESTION"))</f>
        <v/>
      </c>
      <c r="M59" s="58" t="str">
        <f>IF(OR(ISBLANK(Recyclabilité[[#This Row],[Réponse 4]]),'Calculs'!M58="0",_xlfn.XLOOKUP('Calculs'!M58,'Réponses'!C:C,'Réponses'!F:F,"ERREUR VISIBILITE")=0),"",_xlfn.XLOOKUP(_xlfn.XLOOKUP('Calculs'!M58,'Réponses'!C:C,'Réponses'!F:F,"ERREUR VISIBILITE"),Questions!A:A,Questions!B:B,"ERREUR QUESTION"))</f>
        <v/>
      </c>
    </row>
    <row r="60" spans="4:13" ht="60" customHeight="1">
      <c r="D60" s="28" t="str">
        <f>IF(ISBLANK(Recyclabilité[[#This Row],[Code Valobat]]),"",IF(OR('Calculs'!A59="08",'Calculs'!A59="07",MID(Recyclabilité[[#This Row],[Code Valobat]],4,4)="0804",MID(Recyclabilité[[#This Row],[Code Valobat]],4,4)="0709",MID(Recyclabilité[[#This Row],[Code Valobat]],1,7)="6121107"),"Non recyclable",_xlfn.XLOOKUP('Calculs'!Q59,'Combinaisons'!A:A,'Combinaisons'!B:B,"Merci de répondre à toutes les questions")))</f>
        <v/>
      </c>
      <c r="E60" s="58" t="str">
        <f>IF(ISBLANK(Recyclabilité[[#This Row],[Code Valobat]]),"",IF(OR('Calculs'!A59="08",'Calculs'!A59="07",MID(Recyclabilité[[#This Row],[Code Valobat]],4,4)="0804",MID(Recyclabilité[[#This Row],[Code Valobat]],4,4)="0709",MID(Recyclabilité[[#This Row],[Code Valobat]],1,7)="6121107"),"",_xlfn.XLOOKUP('Calculs'!B59,Questions!A:A,Questions!B:B,"ERREUR QUESTION")))</f>
        <v/>
      </c>
      <c r="G60" s="58" t="str">
        <f>IF(OR(ISBLANK(Recyclabilité[[#This Row],[Réponse 1]]),'Calculs'!D59="0",_xlfn.XLOOKUP('Calculs'!D59,'Réponses'!C:C,'Réponses'!F:F,"ERREUR VISIBILITE")=0),"",_xlfn.XLOOKUP(_xlfn.XLOOKUP('Calculs'!D59,'Réponses'!C:C,'Réponses'!F:F,"ERREUR VISIBILITE"),Questions!A:A,Questions!B:B,"ERREUR QUESTION"))</f>
        <v/>
      </c>
      <c r="I60" s="58" t="str">
        <f>IF(OR(ISBLANK(Recyclabilité[[#This Row],[Réponse 2]]),'Calculs'!G59="0",_xlfn.XLOOKUP('Calculs'!G59,'Réponses'!C:C,'Réponses'!F:F,"ERREUR VISIBILITE")=0),"",_xlfn.XLOOKUP(_xlfn.XLOOKUP('Calculs'!G59,'Réponses'!C:C,'Réponses'!F:F,"ERREUR VISIBILITE"),Questions!A:A,Questions!B:B,"ERREUR QUESTION"))</f>
        <v/>
      </c>
      <c r="K60" s="58" t="str">
        <f>IF(OR(ISBLANK(Recyclabilité[[#This Row],[Réponse 3]]),'Calculs'!J59="0",_xlfn.XLOOKUP('Calculs'!J59,'Réponses'!C:C,'Réponses'!F:F,"ERREUR VISIBILITE")=0),"",_xlfn.XLOOKUP(_xlfn.XLOOKUP('Calculs'!J59,'Réponses'!C:C,'Réponses'!F:F,"ERREUR VISIBILITE"),Questions!A:A,Questions!B:B,"ERREUR QUESTION"))</f>
        <v/>
      </c>
      <c r="M60" s="58" t="str">
        <f>IF(OR(ISBLANK(Recyclabilité[[#This Row],[Réponse 4]]),'Calculs'!M59="0",_xlfn.XLOOKUP('Calculs'!M59,'Réponses'!C:C,'Réponses'!F:F,"ERREUR VISIBILITE")=0),"",_xlfn.XLOOKUP(_xlfn.XLOOKUP('Calculs'!M59,'Réponses'!C:C,'Réponses'!F:F,"ERREUR VISIBILITE"),Questions!A:A,Questions!B:B,"ERREUR QUESTION"))</f>
        <v/>
      </c>
    </row>
    <row r="61" spans="4:13" ht="60" customHeight="1">
      <c r="D61" s="28" t="str">
        <f>IF(ISBLANK(Recyclabilité[[#This Row],[Code Valobat]]),"",IF(OR('Calculs'!A60="08",'Calculs'!A60="07",MID(Recyclabilité[[#This Row],[Code Valobat]],4,4)="0804",MID(Recyclabilité[[#This Row],[Code Valobat]],4,4)="0709",MID(Recyclabilité[[#This Row],[Code Valobat]],1,7)="6121107"),"Non recyclable",_xlfn.XLOOKUP('Calculs'!Q60,'Combinaisons'!A:A,'Combinaisons'!B:B,"Merci de répondre à toutes les questions")))</f>
        <v/>
      </c>
      <c r="E61" s="58" t="str">
        <f>IF(ISBLANK(Recyclabilité[[#This Row],[Code Valobat]]),"",IF(OR('Calculs'!A60="08",'Calculs'!A60="07",MID(Recyclabilité[[#This Row],[Code Valobat]],4,4)="0804",MID(Recyclabilité[[#This Row],[Code Valobat]],4,4)="0709",MID(Recyclabilité[[#This Row],[Code Valobat]],1,7)="6121107"),"",_xlfn.XLOOKUP('Calculs'!B60,Questions!A:A,Questions!B:B,"ERREUR QUESTION")))</f>
        <v/>
      </c>
      <c r="G61" s="58" t="str">
        <f>IF(OR(ISBLANK(Recyclabilité[[#This Row],[Réponse 1]]),'Calculs'!D60="0",_xlfn.XLOOKUP('Calculs'!D60,'Réponses'!C:C,'Réponses'!F:F,"ERREUR VISIBILITE")=0),"",_xlfn.XLOOKUP(_xlfn.XLOOKUP('Calculs'!D60,'Réponses'!C:C,'Réponses'!F:F,"ERREUR VISIBILITE"),Questions!A:A,Questions!B:B,"ERREUR QUESTION"))</f>
        <v/>
      </c>
      <c r="I61" s="58" t="str">
        <f>IF(OR(ISBLANK(Recyclabilité[[#This Row],[Réponse 2]]),'Calculs'!G60="0",_xlfn.XLOOKUP('Calculs'!G60,'Réponses'!C:C,'Réponses'!F:F,"ERREUR VISIBILITE")=0),"",_xlfn.XLOOKUP(_xlfn.XLOOKUP('Calculs'!G60,'Réponses'!C:C,'Réponses'!F:F,"ERREUR VISIBILITE"),Questions!A:A,Questions!B:B,"ERREUR QUESTION"))</f>
        <v/>
      </c>
      <c r="K61" s="58" t="str">
        <f>IF(OR(ISBLANK(Recyclabilité[[#This Row],[Réponse 3]]),'Calculs'!J60="0",_xlfn.XLOOKUP('Calculs'!J60,'Réponses'!C:C,'Réponses'!F:F,"ERREUR VISIBILITE")=0),"",_xlfn.XLOOKUP(_xlfn.XLOOKUP('Calculs'!J60,'Réponses'!C:C,'Réponses'!F:F,"ERREUR VISIBILITE"),Questions!A:A,Questions!B:B,"ERREUR QUESTION"))</f>
        <v/>
      </c>
      <c r="M61" s="58" t="str">
        <f>IF(OR(ISBLANK(Recyclabilité[[#This Row],[Réponse 4]]),'Calculs'!M60="0",_xlfn.XLOOKUP('Calculs'!M60,'Réponses'!C:C,'Réponses'!F:F,"ERREUR VISIBILITE")=0),"",_xlfn.XLOOKUP(_xlfn.XLOOKUP('Calculs'!M60,'Réponses'!C:C,'Réponses'!F:F,"ERREUR VISIBILITE"),Questions!A:A,Questions!B:B,"ERREUR QUESTION"))</f>
        <v/>
      </c>
    </row>
    <row r="62" spans="4:13" ht="60" customHeight="1">
      <c r="D62" s="28" t="str">
        <f>IF(ISBLANK(Recyclabilité[[#This Row],[Code Valobat]]),"",IF(OR('Calculs'!A61="08",'Calculs'!A61="07",MID(Recyclabilité[[#This Row],[Code Valobat]],4,4)="0804",MID(Recyclabilité[[#This Row],[Code Valobat]],4,4)="0709",MID(Recyclabilité[[#This Row],[Code Valobat]],1,7)="6121107"),"Non recyclable",_xlfn.XLOOKUP('Calculs'!Q61,'Combinaisons'!A:A,'Combinaisons'!B:B,"Merci de répondre à toutes les questions")))</f>
        <v/>
      </c>
      <c r="E62" s="58" t="str">
        <f>IF(ISBLANK(Recyclabilité[[#This Row],[Code Valobat]]),"",IF(OR('Calculs'!A61="08",'Calculs'!A61="07",MID(Recyclabilité[[#This Row],[Code Valobat]],4,4)="0804",MID(Recyclabilité[[#This Row],[Code Valobat]],4,4)="0709",MID(Recyclabilité[[#This Row],[Code Valobat]],1,7)="6121107"),"",_xlfn.XLOOKUP('Calculs'!B61,Questions!A:A,Questions!B:B,"ERREUR QUESTION")))</f>
        <v/>
      </c>
      <c r="G62" s="58" t="str">
        <f>IF(OR(ISBLANK(Recyclabilité[[#This Row],[Réponse 1]]),'Calculs'!D61="0",_xlfn.XLOOKUP('Calculs'!D61,'Réponses'!C:C,'Réponses'!F:F,"ERREUR VISIBILITE")=0),"",_xlfn.XLOOKUP(_xlfn.XLOOKUP('Calculs'!D61,'Réponses'!C:C,'Réponses'!F:F,"ERREUR VISIBILITE"),Questions!A:A,Questions!B:B,"ERREUR QUESTION"))</f>
        <v/>
      </c>
      <c r="I62" s="58" t="str">
        <f>IF(OR(ISBLANK(Recyclabilité[[#This Row],[Réponse 2]]),'Calculs'!G61="0",_xlfn.XLOOKUP('Calculs'!G61,'Réponses'!C:C,'Réponses'!F:F,"ERREUR VISIBILITE")=0),"",_xlfn.XLOOKUP(_xlfn.XLOOKUP('Calculs'!G61,'Réponses'!C:C,'Réponses'!F:F,"ERREUR VISIBILITE"),Questions!A:A,Questions!B:B,"ERREUR QUESTION"))</f>
        <v/>
      </c>
      <c r="K62" s="58" t="str">
        <f>IF(OR(ISBLANK(Recyclabilité[[#This Row],[Réponse 3]]),'Calculs'!J61="0",_xlfn.XLOOKUP('Calculs'!J61,'Réponses'!C:C,'Réponses'!F:F,"ERREUR VISIBILITE")=0),"",_xlfn.XLOOKUP(_xlfn.XLOOKUP('Calculs'!J61,'Réponses'!C:C,'Réponses'!F:F,"ERREUR VISIBILITE"),Questions!A:A,Questions!B:B,"ERREUR QUESTION"))</f>
        <v/>
      </c>
      <c r="M62" s="58" t="str">
        <f>IF(OR(ISBLANK(Recyclabilité[[#This Row],[Réponse 4]]),'Calculs'!M61="0",_xlfn.XLOOKUP('Calculs'!M61,'Réponses'!C:C,'Réponses'!F:F,"ERREUR VISIBILITE")=0),"",_xlfn.XLOOKUP(_xlfn.XLOOKUP('Calculs'!M61,'Réponses'!C:C,'Réponses'!F:F,"ERREUR VISIBILITE"),Questions!A:A,Questions!B:B,"ERREUR QUESTION"))</f>
        <v/>
      </c>
    </row>
    <row r="63" spans="4:13" ht="60" customHeight="1">
      <c r="D63" s="28" t="str">
        <f>IF(ISBLANK(Recyclabilité[[#This Row],[Code Valobat]]),"",IF(OR('Calculs'!A62="08",'Calculs'!A62="07",MID(Recyclabilité[[#This Row],[Code Valobat]],4,4)="0804",MID(Recyclabilité[[#This Row],[Code Valobat]],4,4)="0709",MID(Recyclabilité[[#This Row],[Code Valobat]],1,7)="6121107"),"Non recyclable",_xlfn.XLOOKUP('Calculs'!Q62,'Combinaisons'!A:A,'Combinaisons'!B:B,"Merci de répondre à toutes les questions")))</f>
        <v/>
      </c>
      <c r="E63" s="58" t="str">
        <f>IF(ISBLANK(Recyclabilité[[#This Row],[Code Valobat]]),"",IF(OR('Calculs'!A62="08",'Calculs'!A62="07",MID(Recyclabilité[[#This Row],[Code Valobat]],4,4)="0804",MID(Recyclabilité[[#This Row],[Code Valobat]],4,4)="0709",MID(Recyclabilité[[#This Row],[Code Valobat]],1,7)="6121107"),"",_xlfn.XLOOKUP('Calculs'!B62,Questions!A:A,Questions!B:B,"ERREUR QUESTION")))</f>
        <v/>
      </c>
      <c r="G63" s="58" t="str">
        <f>IF(OR(ISBLANK(Recyclabilité[[#This Row],[Réponse 1]]),'Calculs'!D62="0",_xlfn.XLOOKUP('Calculs'!D62,'Réponses'!C:C,'Réponses'!F:F,"ERREUR VISIBILITE")=0),"",_xlfn.XLOOKUP(_xlfn.XLOOKUP('Calculs'!D62,'Réponses'!C:C,'Réponses'!F:F,"ERREUR VISIBILITE"),Questions!A:A,Questions!B:B,"ERREUR QUESTION"))</f>
        <v/>
      </c>
      <c r="I63" s="58" t="str">
        <f>IF(OR(ISBLANK(Recyclabilité[[#This Row],[Réponse 2]]),'Calculs'!G62="0",_xlfn.XLOOKUP('Calculs'!G62,'Réponses'!C:C,'Réponses'!F:F,"ERREUR VISIBILITE")=0),"",_xlfn.XLOOKUP(_xlfn.XLOOKUP('Calculs'!G62,'Réponses'!C:C,'Réponses'!F:F,"ERREUR VISIBILITE"),Questions!A:A,Questions!B:B,"ERREUR QUESTION"))</f>
        <v/>
      </c>
      <c r="K63" s="58" t="str">
        <f>IF(OR(ISBLANK(Recyclabilité[[#This Row],[Réponse 3]]),'Calculs'!J62="0",_xlfn.XLOOKUP('Calculs'!J62,'Réponses'!C:C,'Réponses'!F:F,"ERREUR VISIBILITE")=0),"",_xlfn.XLOOKUP(_xlfn.XLOOKUP('Calculs'!J62,'Réponses'!C:C,'Réponses'!F:F,"ERREUR VISIBILITE"),Questions!A:A,Questions!B:B,"ERREUR QUESTION"))</f>
        <v/>
      </c>
      <c r="M63" s="58" t="str">
        <f>IF(OR(ISBLANK(Recyclabilité[[#This Row],[Réponse 4]]),'Calculs'!M62="0",_xlfn.XLOOKUP('Calculs'!M62,'Réponses'!C:C,'Réponses'!F:F,"ERREUR VISIBILITE")=0),"",_xlfn.XLOOKUP(_xlfn.XLOOKUP('Calculs'!M62,'Réponses'!C:C,'Réponses'!F:F,"ERREUR VISIBILITE"),Questions!A:A,Questions!B:B,"ERREUR QUESTION"))</f>
        <v/>
      </c>
    </row>
    <row r="64" spans="4:13" ht="60" customHeight="1">
      <c r="D64" s="28" t="str">
        <f>IF(ISBLANK(Recyclabilité[[#This Row],[Code Valobat]]),"",IF(OR('Calculs'!A63="08",'Calculs'!A63="07",MID(Recyclabilité[[#This Row],[Code Valobat]],4,4)="0804",MID(Recyclabilité[[#This Row],[Code Valobat]],4,4)="0709",MID(Recyclabilité[[#This Row],[Code Valobat]],1,7)="6121107"),"Non recyclable",_xlfn.XLOOKUP('Calculs'!Q63,'Combinaisons'!A:A,'Combinaisons'!B:B,"Merci de répondre à toutes les questions")))</f>
        <v/>
      </c>
      <c r="E64" s="58" t="str">
        <f>IF(ISBLANK(Recyclabilité[[#This Row],[Code Valobat]]),"",IF(OR('Calculs'!A63="08",'Calculs'!A63="07",MID(Recyclabilité[[#This Row],[Code Valobat]],4,4)="0804",MID(Recyclabilité[[#This Row],[Code Valobat]],4,4)="0709",MID(Recyclabilité[[#This Row],[Code Valobat]],1,7)="6121107"),"",_xlfn.XLOOKUP('Calculs'!B63,Questions!A:A,Questions!B:B,"ERREUR QUESTION")))</f>
        <v/>
      </c>
      <c r="G64" s="58" t="str">
        <f>IF(OR(ISBLANK(Recyclabilité[[#This Row],[Réponse 1]]),'Calculs'!D63="0",_xlfn.XLOOKUP('Calculs'!D63,'Réponses'!C:C,'Réponses'!F:F,"ERREUR VISIBILITE")=0),"",_xlfn.XLOOKUP(_xlfn.XLOOKUP('Calculs'!D63,'Réponses'!C:C,'Réponses'!F:F,"ERREUR VISIBILITE"),Questions!A:A,Questions!B:B,"ERREUR QUESTION"))</f>
        <v/>
      </c>
      <c r="I64" s="58" t="str">
        <f>IF(OR(ISBLANK(Recyclabilité[[#This Row],[Réponse 2]]),'Calculs'!G63="0",_xlfn.XLOOKUP('Calculs'!G63,'Réponses'!C:C,'Réponses'!F:F,"ERREUR VISIBILITE")=0),"",_xlfn.XLOOKUP(_xlfn.XLOOKUP('Calculs'!G63,'Réponses'!C:C,'Réponses'!F:F,"ERREUR VISIBILITE"),Questions!A:A,Questions!B:B,"ERREUR QUESTION"))</f>
        <v/>
      </c>
      <c r="K64" s="58" t="str">
        <f>IF(OR(ISBLANK(Recyclabilité[[#This Row],[Réponse 3]]),'Calculs'!J63="0",_xlfn.XLOOKUP('Calculs'!J63,'Réponses'!C:C,'Réponses'!F:F,"ERREUR VISIBILITE")=0),"",_xlfn.XLOOKUP(_xlfn.XLOOKUP('Calculs'!J63,'Réponses'!C:C,'Réponses'!F:F,"ERREUR VISIBILITE"),Questions!A:A,Questions!B:B,"ERREUR QUESTION"))</f>
        <v/>
      </c>
      <c r="M64" s="58" t="str">
        <f>IF(OR(ISBLANK(Recyclabilité[[#This Row],[Réponse 4]]),'Calculs'!M63="0",_xlfn.XLOOKUP('Calculs'!M63,'Réponses'!C:C,'Réponses'!F:F,"ERREUR VISIBILITE")=0),"",_xlfn.XLOOKUP(_xlfn.XLOOKUP('Calculs'!M63,'Réponses'!C:C,'Réponses'!F:F,"ERREUR VISIBILITE"),Questions!A:A,Questions!B:B,"ERREUR QUESTION"))</f>
        <v/>
      </c>
    </row>
    <row r="65" spans="4:13" ht="60" customHeight="1">
      <c r="D65" s="28" t="str">
        <f>IF(ISBLANK(Recyclabilité[[#This Row],[Code Valobat]]),"",IF(OR('Calculs'!A64="08",'Calculs'!A64="07",MID(Recyclabilité[[#This Row],[Code Valobat]],4,4)="0804",MID(Recyclabilité[[#This Row],[Code Valobat]],4,4)="0709",MID(Recyclabilité[[#This Row],[Code Valobat]],1,7)="6121107"),"Non recyclable",_xlfn.XLOOKUP('Calculs'!Q64,'Combinaisons'!A:A,'Combinaisons'!B:B,"Merci de répondre à toutes les questions")))</f>
        <v/>
      </c>
      <c r="E65" s="58" t="str">
        <f>IF(ISBLANK(Recyclabilité[[#This Row],[Code Valobat]]),"",IF(OR('Calculs'!A64="08",'Calculs'!A64="07",MID(Recyclabilité[[#This Row],[Code Valobat]],4,4)="0804",MID(Recyclabilité[[#This Row],[Code Valobat]],4,4)="0709",MID(Recyclabilité[[#This Row],[Code Valobat]],1,7)="6121107"),"",_xlfn.XLOOKUP('Calculs'!B64,Questions!A:A,Questions!B:B,"ERREUR QUESTION")))</f>
        <v/>
      </c>
      <c r="G65" s="58" t="str">
        <f>IF(OR(ISBLANK(Recyclabilité[[#This Row],[Réponse 1]]),'Calculs'!D64="0",_xlfn.XLOOKUP('Calculs'!D64,'Réponses'!C:C,'Réponses'!F:F,"ERREUR VISIBILITE")=0),"",_xlfn.XLOOKUP(_xlfn.XLOOKUP('Calculs'!D64,'Réponses'!C:C,'Réponses'!F:F,"ERREUR VISIBILITE"),Questions!A:A,Questions!B:B,"ERREUR QUESTION"))</f>
        <v/>
      </c>
      <c r="I65" s="58" t="str">
        <f>IF(OR(ISBLANK(Recyclabilité[[#This Row],[Réponse 2]]),'Calculs'!G64="0",_xlfn.XLOOKUP('Calculs'!G64,'Réponses'!C:C,'Réponses'!F:F,"ERREUR VISIBILITE")=0),"",_xlfn.XLOOKUP(_xlfn.XLOOKUP('Calculs'!G64,'Réponses'!C:C,'Réponses'!F:F,"ERREUR VISIBILITE"),Questions!A:A,Questions!B:B,"ERREUR QUESTION"))</f>
        <v/>
      </c>
      <c r="K65" s="58" t="str">
        <f>IF(OR(ISBLANK(Recyclabilité[[#This Row],[Réponse 3]]),'Calculs'!J64="0",_xlfn.XLOOKUP('Calculs'!J64,'Réponses'!C:C,'Réponses'!F:F,"ERREUR VISIBILITE")=0),"",_xlfn.XLOOKUP(_xlfn.XLOOKUP('Calculs'!J64,'Réponses'!C:C,'Réponses'!F:F,"ERREUR VISIBILITE"),Questions!A:A,Questions!B:B,"ERREUR QUESTION"))</f>
        <v/>
      </c>
      <c r="M65" s="58" t="str">
        <f>IF(OR(ISBLANK(Recyclabilité[[#This Row],[Réponse 4]]),'Calculs'!M64="0",_xlfn.XLOOKUP('Calculs'!M64,'Réponses'!C:C,'Réponses'!F:F,"ERREUR VISIBILITE")=0),"",_xlfn.XLOOKUP(_xlfn.XLOOKUP('Calculs'!M64,'Réponses'!C:C,'Réponses'!F:F,"ERREUR VISIBILITE"),Questions!A:A,Questions!B:B,"ERREUR QUESTION"))</f>
        <v/>
      </c>
    </row>
    <row r="66" spans="4:13" ht="60" customHeight="1">
      <c r="D66" s="28" t="str">
        <f>IF(ISBLANK(Recyclabilité[[#This Row],[Code Valobat]]),"",IF(OR('Calculs'!A65="08",'Calculs'!A65="07",MID(Recyclabilité[[#This Row],[Code Valobat]],4,4)="0804",MID(Recyclabilité[[#This Row],[Code Valobat]],4,4)="0709",MID(Recyclabilité[[#This Row],[Code Valobat]],1,7)="6121107"),"Non recyclable",_xlfn.XLOOKUP('Calculs'!Q65,'Combinaisons'!A:A,'Combinaisons'!B:B,"Merci de répondre à toutes les questions")))</f>
        <v/>
      </c>
      <c r="E66" s="58" t="str">
        <f>IF(ISBLANK(Recyclabilité[[#This Row],[Code Valobat]]),"",IF(OR('Calculs'!A65="08",'Calculs'!A65="07",MID(Recyclabilité[[#This Row],[Code Valobat]],4,4)="0804",MID(Recyclabilité[[#This Row],[Code Valobat]],4,4)="0709",MID(Recyclabilité[[#This Row],[Code Valobat]],1,7)="6121107"),"",_xlfn.XLOOKUP('Calculs'!B65,Questions!A:A,Questions!B:B,"ERREUR QUESTION")))</f>
        <v/>
      </c>
      <c r="G66" s="58" t="str">
        <f>IF(OR(ISBLANK(Recyclabilité[[#This Row],[Réponse 1]]),'Calculs'!D65="0",_xlfn.XLOOKUP('Calculs'!D65,'Réponses'!C:C,'Réponses'!F:F,"ERREUR VISIBILITE")=0),"",_xlfn.XLOOKUP(_xlfn.XLOOKUP('Calculs'!D65,'Réponses'!C:C,'Réponses'!F:F,"ERREUR VISIBILITE"),Questions!A:A,Questions!B:B,"ERREUR QUESTION"))</f>
        <v/>
      </c>
      <c r="I66" s="58" t="str">
        <f>IF(OR(ISBLANK(Recyclabilité[[#This Row],[Réponse 2]]),'Calculs'!G65="0",_xlfn.XLOOKUP('Calculs'!G65,'Réponses'!C:C,'Réponses'!F:F,"ERREUR VISIBILITE")=0),"",_xlfn.XLOOKUP(_xlfn.XLOOKUP('Calculs'!G65,'Réponses'!C:C,'Réponses'!F:F,"ERREUR VISIBILITE"),Questions!A:A,Questions!B:B,"ERREUR QUESTION"))</f>
        <v/>
      </c>
      <c r="K66" s="58" t="str">
        <f>IF(OR(ISBLANK(Recyclabilité[[#This Row],[Réponse 3]]),'Calculs'!J65="0",_xlfn.XLOOKUP('Calculs'!J65,'Réponses'!C:C,'Réponses'!F:F,"ERREUR VISIBILITE")=0),"",_xlfn.XLOOKUP(_xlfn.XLOOKUP('Calculs'!J65,'Réponses'!C:C,'Réponses'!F:F,"ERREUR VISIBILITE"),Questions!A:A,Questions!B:B,"ERREUR QUESTION"))</f>
        <v/>
      </c>
      <c r="M66" s="58" t="str">
        <f>IF(OR(ISBLANK(Recyclabilité[[#This Row],[Réponse 4]]),'Calculs'!M65="0",_xlfn.XLOOKUP('Calculs'!M65,'Réponses'!C:C,'Réponses'!F:F,"ERREUR VISIBILITE")=0),"",_xlfn.XLOOKUP(_xlfn.XLOOKUP('Calculs'!M65,'Réponses'!C:C,'Réponses'!F:F,"ERREUR VISIBILITE"),Questions!A:A,Questions!B:B,"ERREUR QUESTION"))</f>
        <v/>
      </c>
    </row>
    <row r="67" spans="4:13" ht="60" customHeight="1">
      <c r="D67" s="28" t="str">
        <f>IF(ISBLANK(Recyclabilité[[#This Row],[Code Valobat]]),"",IF(OR('Calculs'!A66="08",'Calculs'!A66="07",MID(Recyclabilité[[#This Row],[Code Valobat]],4,4)="0804",MID(Recyclabilité[[#This Row],[Code Valobat]],4,4)="0709",MID(Recyclabilité[[#This Row],[Code Valobat]],1,7)="6121107"),"Non recyclable",_xlfn.XLOOKUP('Calculs'!Q66,'Combinaisons'!A:A,'Combinaisons'!B:B,"Merci de répondre à toutes les questions")))</f>
        <v/>
      </c>
      <c r="E67" s="58" t="str">
        <f>IF(ISBLANK(Recyclabilité[[#This Row],[Code Valobat]]),"",IF(OR('Calculs'!A66="08",'Calculs'!A66="07",MID(Recyclabilité[[#This Row],[Code Valobat]],4,4)="0804",MID(Recyclabilité[[#This Row],[Code Valobat]],4,4)="0709",MID(Recyclabilité[[#This Row],[Code Valobat]],1,7)="6121107"),"",_xlfn.XLOOKUP('Calculs'!B66,Questions!A:A,Questions!B:B,"ERREUR QUESTION")))</f>
        <v/>
      </c>
      <c r="G67" s="58" t="str">
        <f>IF(OR(ISBLANK(Recyclabilité[[#This Row],[Réponse 1]]),'Calculs'!D66="0",_xlfn.XLOOKUP('Calculs'!D66,'Réponses'!C:C,'Réponses'!F:F,"ERREUR VISIBILITE")=0),"",_xlfn.XLOOKUP(_xlfn.XLOOKUP('Calculs'!D66,'Réponses'!C:C,'Réponses'!F:F,"ERREUR VISIBILITE"),Questions!A:A,Questions!B:B,"ERREUR QUESTION"))</f>
        <v/>
      </c>
      <c r="I67" s="58" t="str">
        <f>IF(OR(ISBLANK(Recyclabilité[[#This Row],[Réponse 2]]),'Calculs'!G66="0",_xlfn.XLOOKUP('Calculs'!G66,'Réponses'!C:C,'Réponses'!F:F,"ERREUR VISIBILITE")=0),"",_xlfn.XLOOKUP(_xlfn.XLOOKUP('Calculs'!G66,'Réponses'!C:C,'Réponses'!F:F,"ERREUR VISIBILITE"),Questions!A:A,Questions!B:B,"ERREUR QUESTION"))</f>
        <v/>
      </c>
      <c r="K67" s="58" t="str">
        <f>IF(OR(ISBLANK(Recyclabilité[[#This Row],[Réponse 3]]),'Calculs'!J66="0",_xlfn.XLOOKUP('Calculs'!J66,'Réponses'!C:C,'Réponses'!F:F,"ERREUR VISIBILITE")=0),"",_xlfn.XLOOKUP(_xlfn.XLOOKUP('Calculs'!J66,'Réponses'!C:C,'Réponses'!F:F,"ERREUR VISIBILITE"),Questions!A:A,Questions!B:B,"ERREUR QUESTION"))</f>
        <v/>
      </c>
      <c r="M67" s="58" t="str">
        <f>IF(OR(ISBLANK(Recyclabilité[[#This Row],[Réponse 4]]),'Calculs'!M66="0",_xlfn.XLOOKUP('Calculs'!M66,'Réponses'!C:C,'Réponses'!F:F,"ERREUR VISIBILITE")=0),"",_xlfn.XLOOKUP(_xlfn.XLOOKUP('Calculs'!M66,'Réponses'!C:C,'Réponses'!F:F,"ERREUR VISIBILITE"),Questions!A:A,Questions!B:B,"ERREUR QUESTION"))</f>
        <v/>
      </c>
    </row>
    <row r="68" spans="4:13" ht="60" customHeight="1">
      <c r="D68" s="28" t="str">
        <f>IF(ISBLANK(Recyclabilité[[#This Row],[Code Valobat]]),"",IF(OR('Calculs'!A67="08",'Calculs'!A67="07",MID(Recyclabilité[[#This Row],[Code Valobat]],4,4)="0804",MID(Recyclabilité[[#This Row],[Code Valobat]],4,4)="0709",MID(Recyclabilité[[#This Row],[Code Valobat]],1,7)="6121107"),"Non recyclable",_xlfn.XLOOKUP('Calculs'!Q67,'Combinaisons'!A:A,'Combinaisons'!B:B,"Merci de répondre à toutes les questions")))</f>
        <v/>
      </c>
      <c r="E68" s="58" t="str">
        <f>IF(ISBLANK(Recyclabilité[[#This Row],[Code Valobat]]),"",IF(OR('Calculs'!A67="08",'Calculs'!A67="07",MID(Recyclabilité[[#This Row],[Code Valobat]],4,4)="0804",MID(Recyclabilité[[#This Row],[Code Valobat]],4,4)="0709",MID(Recyclabilité[[#This Row],[Code Valobat]],1,7)="6121107"),"",_xlfn.XLOOKUP('Calculs'!B67,Questions!A:A,Questions!B:B,"ERREUR QUESTION")))</f>
        <v/>
      </c>
      <c r="G68" s="58" t="str">
        <f>IF(OR(ISBLANK(Recyclabilité[[#This Row],[Réponse 1]]),'Calculs'!D67="0",_xlfn.XLOOKUP('Calculs'!D67,'Réponses'!C:C,'Réponses'!F:F,"ERREUR VISIBILITE")=0),"",_xlfn.XLOOKUP(_xlfn.XLOOKUP('Calculs'!D67,'Réponses'!C:C,'Réponses'!F:F,"ERREUR VISIBILITE"),Questions!A:A,Questions!B:B,"ERREUR QUESTION"))</f>
        <v/>
      </c>
      <c r="I68" s="58" t="str">
        <f>IF(OR(ISBLANK(Recyclabilité[[#This Row],[Réponse 2]]),'Calculs'!G67="0",_xlfn.XLOOKUP('Calculs'!G67,'Réponses'!C:C,'Réponses'!F:F,"ERREUR VISIBILITE")=0),"",_xlfn.XLOOKUP(_xlfn.XLOOKUP('Calculs'!G67,'Réponses'!C:C,'Réponses'!F:F,"ERREUR VISIBILITE"),Questions!A:A,Questions!B:B,"ERREUR QUESTION"))</f>
        <v/>
      </c>
      <c r="K68" s="58" t="str">
        <f>IF(OR(ISBLANK(Recyclabilité[[#This Row],[Réponse 3]]),'Calculs'!J67="0",_xlfn.XLOOKUP('Calculs'!J67,'Réponses'!C:C,'Réponses'!F:F,"ERREUR VISIBILITE")=0),"",_xlfn.XLOOKUP(_xlfn.XLOOKUP('Calculs'!J67,'Réponses'!C:C,'Réponses'!F:F,"ERREUR VISIBILITE"),Questions!A:A,Questions!B:B,"ERREUR QUESTION"))</f>
        <v/>
      </c>
      <c r="M68" s="58" t="str">
        <f>IF(OR(ISBLANK(Recyclabilité[[#This Row],[Réponse 4]]),'Calculs'!M67="0",_xlfn.XLOOKUP('Calculs'!M67,'Réponses'!C:C,'Réponses'!F:F,"ERREUR VISIBILITE")=0),"",_xlfn.XLOOKUP(_xlfn.XLOOKUP('Calculs'!M67,'Réponses'!C:C,'Réponses'!F:F,"ERREUR VISIBILITE"),Questions!A:A,Questions!B:B,"ERREUR QUESTION"))</f>
        <v/>
      </c>
    </row>
    <row r="69" spans="4:13" ht="60" customHeight="1">
      <c r="D69" s="28" t="str">
        <f>IF(ISBLANK(Recyclabilité[[#This Row],[Code Valobat]]),"",IF(OR('Calculs'!A68="08",'Calculs'!A68="07",MID(Recyclabilité[[#This Row],[Code Valobat]],4,4)="0804",MID(Recyclabilité[[#This Row],[Code Valobat]],4,4)="0709",MID(Recyclabilité[[#This Row],[Code Valobat]],1,7)="6121107"),"Non recyclable",_xlfn.XLOOKUP('Calculs'!Q68,'Combinaisons'!A:A,'Combinaisons'!B:B,"Merci de répondre à toutes les questions")))</f>
        <v/>
      </c>
      <c r="E69" s="58" t="str">
        <f>IF(ISBLANK(Recyclabilité[[#This Row],[Code Valobat]]),"",IF(OR('Calculs'!A68="08",'Calculs'!A68="07",MID(Recyclabilité[[#This Row],[Code Valobat]],4,4)="0804",MID(Recyclabilité[[#This Row],[Code Valobat]],4,4)="0709",MID(Recyclabilité[[#This Row],[Code Valobat]],1,7)="6121107"),"",_xlfn.XLOOKUP('Calculs'!B68,Questions!A:A,Questions!B:B,"ERREUR QUESTION")))</f>
        <v/>
      </c>
      <c r="G69" s="58" t="str">
        <f>IF(OR(ISBLANK(Recyclabilité[[#This Row],[Réponse 1]]),'Calculs'!D68="0",_xlfn.XLOOKUP('Calculs'!D68,'Réponses'!C:C,'Réponses'!F:F,"ERREUR VISIBILITE")=0),"",_xlfn.XLOOKUP(_xlfn.XLOOKUP('Calculs'!D68,'Réponses'!C:C,'Réponses'!F:F,"ERREUR VISIBILITE"),Questions!A:A,Questions!B:B,"ERREUR QUESTION"))</f>
        <v/>
      </c>
      <c r="I69" s="58" t="str">
        <f>IF(OR(ISBLANK(Recyclabilité[[#This Row],[Réponse 2]]),'Calculs'!G68="0",_xlfn.XLOOKUP('Calculs'!G68,'Réponses'!C:C,'Réponses'!F:F,"ERREUR VISIBILITE")=0),"",_xlfn.XLOOKUP(_xlfn.XLOOKUP('Calculs'!G68,'Réponses'!C:C,'Réponses'!F:F,"ERREUR VISIBILITE"),Questions!A:A,Questions!B:B,"ERREUR QUESTION"))</f>
        <v/>
      </c>
      <c r="K69" s="58" t="str">
        <f>IF(OR(ISBLANK(Recyclabilité[[#This Row],[Réponse 3]]),'Calculs'!J68="0",_xlfn.XLOOKUP('Calculs'!J68,'Réponses'!C:C,'Réponses'!F:F,"ERREUR VISIBILITE")=0),"",_xlfn.XLOOKUP(_xlfn.XLOOKUP('Calculs'!J68,'Réponses'!C:C,'Réponses'!F:F,"ERREUR VISIBILITE"),Questions!A:A,Questions!B:B,"ERREUR QUESTION"))</f>
        <v/>
      </c>
      <c r="M69" s="58" t="str">
        <f>IF(OR(ISBLANK(Recyclabilité[[#This Row],[Réponse 4]]),'Calculs'!M68="0",_xlfn.XLOOKUP('Calculs'!M68,'Réponses'!C:C,'Réponses'!F:F,"ERREUR VISIBILITE")=0),"",_xlfn.XLOOKUP(_xlfn.XLOOKUP('Calculs'!M68,'Réponses'!C:C,'Réponses'!F:F,"ERREUR VISIBILITE"),Questions!A:A,Questions!B:B,"ERREUR QUESTION"))</f>
        <v/>
      </c>
    </row>
    <row r="70" spans="4:13" ht="60" customHeight="1">
      <c r="D70" s="28" t="str">
        <f>IF(ISBLANK(Recyclabilité[[#This Row],[Code Valobat]]),"",IF(OR('Calculs'!A69="08",'Calculs'!A69="07",MID(Recyclabilité[[#This Row],[Code Valobat]],4,4)="0804",MID(Recyclabilité[[#This Row],[Code Valobat]],4,4)="0709",MID(Recyclabilité[[#This Row],[Code Valobat]],1,7)="6121107"),"Non recyclable",_xlfn.XLOOKUP('Calculs'!Q69,'Combinaisons'!A:A,'Combinaisons'!B:B,"Merci de répondre à toutes les questions")))</f>
        <v/>
      </c>
      <c r="E70" s="58" t="str">
        <f>IF(ISBLANK(Recyclabilité[[#This Row],[Code Valobat]]),"",IF(OR('Calculs'!A69="08",'Calculs'!A69="07",MID(Recyclabilité[[#This Row],[Code Valobat]],4,4)="0804",MID(Recyclabilité[[#This Row],[Code Valobat]],4,4)="0709",MID(Recyclabilité[[#This Row],[Code Valobat]],1,7)="6121107"),"",_xlfn.XLOOKUP('Calculs'!B69,Questions!A:A,Questions!B:B,"ERREUR QUESTION")))</f>
        <v/>
      </c>
      <c r="G70" s="58" t="str">
        <f>IF(OR(ISBLANK(Recyclabilité[[#This Row],[Réponse 1]]),'Calculs'!D69="0",_xlfn.XLOOKUP('Calculs'!D69,'Réponses'!C:C,'Réponses'!F:F,"ERREUR VISIBILITE")=0),"",_xlfn.XLOOKUP(_xlfn.XLOOKUP('Calculs'!D69,'Réponses'!C:C,'Réponses'!F:F,"ERREUR VISIBILITE"),Questions!A:A,Questions!B:B,"ERREUR QUESTION"))</f>
        <v/>
      </c>
      <c r="I70" s="58" t="str">
        <f>IF(OR(ISBLANK(Recyclabilité[[#This Row],[Réponse 2]]),'Calculs'!G69="0",_xlfn.XLOOKUP('Calculs'!G69,'Réponses'!C:C,'Réponses'!F:F,"ERREUR VISIBILITE")=0),"",_xlfn.XLOOKUP(_xlfn.XLOOKUP('Calculs'!G69,'Réponses'!C:C,'Réponses'!F:F,"ERREUR VISIBILITE"),Questions!A:A,Questions!B:B,"ERREUR QUESTION"))</f>
        <v/>
      </c>
      <c r="K70" s="58" t="str">
        <f>IF(OR(ISBLANK(Recyclabilité[[#This Row],[Réponse 3]]),'Calculs'!J69="0",_xlfn.XLOOKUP('Calculs'!J69,'Réponses'!C:C,'Réponses'!F:F,"ERREUR VISIBILITE")=0),"",_xlfn.XLOOKUP(_xlfn.XLOOKUP('Calculs'!J69,'Réponses'!C:C,'Réponses'!F:F,"ERREUR VISIBILITE"),Questions!A:A,Questions!B:B,"ERREUR QUESTION"))</f>
        <v/>
      </c>
      <c r="M70" s="58" t="str">
        <f>IF(OR(ISBLANK(Recyclabilité[[#This Row],[Réponse 4]]),'Calculs'!M69="0",_xlfn.XLOOKUP('Calculs'!M69,'Réponses'!C:C,'Réponses'!F:F,"ERREUR VISIBILITE")=0),"",_xlfn.XLOOKUP(_xlfn.XLOOKUP('Calculs'!M69,'Réponses'!C:C,'Réponses'!F:F,"ERREUR VISIBILITE"),Questions!A:A,Questions!B:B,"ERREUR QUESTION"))</f>
        <v/>
      </c>
    </row>
    <row r="71" spans="4:13" ht="60" customHeight="1">
      <c r="D71" s="28" t="str">
        <f>IF(ISBLANK(Recyclabilité[[#This Row],[Code Valobat]]),"",IF(OR('Calculs'!A70="08",'Calculs'!A70="07",MID(Recyclabilité[[#This Row],[Code Valobat]],4,4)="0804",MID(Recyclabilité[[#This Row],[Code Valobat]],4,4)="0709",MID(Recyclabilité[[#This Row],[Code Valobat]],1,7)="6121107"),"Non recyclable",_xlfn.XLOOKUP('Calculs'!Q70,'Combinaisons'!A:A,'Combinaisons'!B:B,"Merci de répondre à toutes les questions")))</f>
        <v/>
      </c>
      <c r="E71" s="58" t="str">
        <f>IF(ISBLANK(Recyclabilité[[#This Row],[Code Valobat]]),"",IF(OR('Calculs'!A70="08",'Calculs'!A70="07",MID(Recyclabilité[[#This Row],[Code Valobat]],4,4)="0804",MID(Recyclabilité[[#This Row],[Code Valobat]],4,4)="0709",MID(Recyclabilité[[#This Row],[Code Valobat]],1,7)="6121107"),"",_xlfn.XLOOKUP('Calculs'!B70,Questions!A:A,Questions!B:B,"ERREUR QUESTION")))</f>
        <v/>
      </c>
      <c r="G71" s="58" t="str">
        <f>IF(OR(ISBLANK(Recyclabilité[[#This Row],[Réponse 1]]),'Calculs'!D70="0",_xlfn.XLOOKUP('Calculs'!D70,'Réponses'!C:C,'Réponses'!F:F,"ERREUR VISIBILITE")=0),"",_xlfn.XLOOKUP(_xlfn.XLOOKUP('Calculs'!D70,'Réponses'!C:C,'Réponses'!F:F,"ERREUR VISIBILITE"),Questions!A:A,Questions!B:B,"ERREUR QUESTION"))</f>
        <v/>
      </c>
      <c r="I71" s="58" t="str">
        <f>IF(OR(ISBLANK(Recyclabilité[[#This Row],[Réponse 2]]),'Calculs'!G70="0",_xlfn.XLOOKUP('Calculs'!G70,'Réponses'!C:C,'Réponses'!F:F,"ERREUR VISIBILITE")=0),"",_xlfn.XLOOKUP(_xlfn.XLOOKUP('Calculs'!G70,'Réponses'!C:C,'Réponses'!F:F,"ERREUR VISIBILITE"),Questions!A:A,Questions!B:B,"ERREUR QUESTION"))</f>
        <v/>
      </c>
      <c r="K71" s="58" t="str">
        <f>IF(OR(ISBLANK(Recyclabilité[[#This Row],[Réponse 3]]),'Calculs'!J70="0",_xlfn.XLOOKUP('Calculs'!J70,'Réponses'!C:C,'Réponses'!F:F,"ERREUR VISIBILITE")=0),"",_xlfn.XLOOKUP(_xlfn.XLOOKUP('Calculs'!J70,'Réponses'!C:C,'Réponses'!F:F,"ERREUR VISIBILITE"),Questions!A:A,Questions!B:B,"ERREUR QUESTION"))</f>
        <v/>
      </c>
      <c r="M71" s="58" t="str">
        <f>IF(OR(ISBLANK(Recyclabilité[[#This Row],[Réponse 4]]),'Calculs'!M70="0",_xlfn.XLOOKUP('Calculs'!M70,'Réponses'!C:C,'Réponses'!F:F,"ERREUR VISIBILITE")=0),"",_xlfn.XLOOKUP(_xlfn.XLOOKUP('Calculs'!M70,'Réponses'!C:C,'Réponses'!F:F,"ERREUR VISIBILITE"),Questions!A:A,Questions!B:B,"ERREUR QUESTION"))</f>
        <v/>
      </c>
    </row>
    <row r="72" spans="4:13" ht="60" customHeight="1">
      <c r="D72" s="28" t="str">
        <f>IF(ISBLANK(Recyclabilité[[#This Row],[Code Valobat]]),"",IF(OR('Calculs'!A71="08",'Calculs'!A71="07",MID(Recyclabilité[[#This Row],[Code Valobat]],4,4)="0804",MID(Recyclabilité[[#This Row],[Code Valobat]],4,4)="0709",MID(Recyclabilité[[#This Row],[Code Valobat]],1,7)="6121107"),"Non recyclable",_xlfn.XLOOKUP('Calculs'!Q71,'Combinaisons'!A:A,'Combinaisons'!B:B,"Merci de répondre à toutes les questions")))</f>
        <v/>
      </c>
      <c r="E72" s="58" t="str">
        <f>IF(ISBLANK(Recyclabilité[[#This Row],[Code Valobat]]),"",IF(OR('Calculs'!A71="08",'Calculs'!A71="07",MID(Recyclabilité[[#This Row],[Code Valobat]],4,4)="0804",MID(Recyclabilité[[#This Row],[Code Valobat]],4,4)="0709",MID(Recyclabilité[[#This Row],[Code Valobat]],1,7)="6121107"),"",_xlfn.XLOOKUP('Calculs'!B71,Questions!A:A,Questions!B:B,"ERREUR QUESTION")))</f>
        <v/>
      </c>
      <c r="G72" s="58" t="str">
        <f>IF(OR(ISBLANK(Recyclabilité[[#This Row],[Réponse 1]]),'Calculs'!D71="0",_xlfn.XLOOKUP('Calculs'!D71,'Réponses'!C:C,'Réponses'!F:F,"ERREUR VISIBILITE")=0),"",_xlfn.XLOOKUP(_xlfn.XLOOKUP('Calculs'!D71,'Réponses'!C:C,'Réponses'!F:F,"ERREUR VISIBILITE"),Questions!A:A,Questions!B:B,"ERREUR QUESTION"))</f>
        <v/>
      </c>
      <c r="I72" s="58" t="str">
        <f>IF(OR(ISBLANK(Recyclabilité[[#This Row],[Réponse 2]]),'Calculs'!G71="0",_xlfn.XLOOKUP('Calculs'!G71,'Réponses'!C:C,'Réponses'!F:F,"ERREUR VISIBILITE")=0),"",_xlfn.XLOOKUP(_xlfn.XLOOKUP('Calculs'!G71,'Réponses'!C:C,'Réponses'!F:F,"ERREUR VISIBILITE"),Questions!A:A,Questions!B:B,"ERREUR QUESTION"))</f>
        <v/>
      </c>
      <c r="K72" s="58" t="str">
        <f>IF(OR(ISBLANK(Recyclabilité[[#This Row],[Réponse 3]]),'Calculs'!J71="0",_xlfn.XLOOKUP('Calculs'!J71,'Réponses'!C:C,'Réponses'!F:F,"ERREUR VISIBILITE")=0),"",_xlfn.XLOOKUP(_xlfn.XLOOKUP('Calculs'!J71,'Réponses'!C:C,'Réponses'!F:F,"ERREUR VISIBILITE"),Questions!A:A,Questions!B:B,"ERREUR QUESTION"))</f>
        <v/>
      </c>
      <c r="M72" s="58" t="str">
        <f>IF(OR(ISBLANK(Recyclabilité[[#This Row],[Réponse 4]]),'Calculs'!M71="0",_xlfn.XLOOKUP('Calculs'!M71,'Réponses'!C:C,'Réponses'!F:F,"ERREUR VISIBILITE")=0),"",_xlfn.XLOOKUP(_xlfn.XLOOKUP('Calculs'!M71,'Réponses'!C:C,'Réponses'!F:F,"ERREUR VISIBILITE"),Questions!A:A,Questions!B:B,"ERREUR QUESTION"))</f>
        <v/>
      </c>
    </row>
    <row r="73" spans="4:13" ht="60" customHeight="1">
      <c r="D73" s="28" t="str">
        <f>IF(ISBLANK(Recyclabilité[[#This Row],[Code Valobat]]),"",IF(OR('Calculs'!A72="08",'Calculs'!A72="07",MID(Recyclabilité[[#This Row],[Code Valobat]],4,4)="0804",MID(Recyclabilité[[#This Row],[Code Valobat]],4,4)="0709",MID(Recyclabilité[[#This Row],[Code Valobat]],1,7)="6121107"),"Non recyclable",_xlfn.XLOOKUP('Calculs'!Q72,'Combinaisons'!A:A,'Combinaisons'!B:B,"Merci de répondre à toutes les questions")))</f>
        <v/>
      </c>
      <c r="E73" s="58" t="str">
        <f>IF(ISBLANK(Recyclabilité[[#This Row],[Code Valobat]]),"",IF(OR('Calculs'!A72="08",'Calculs'!A72="07",MID(Recyclabilité[[#This Row],[Code Valobat]],4,4)="0804",MID(Recyclabilité[[#This Row],[Code Valobat]],4,4)="0709",MID(Recyclabilité[[#This Row],[Code Valobat]],1,7)="6121107"),"",_xlfn.XLOOKUP('Calculs'!B72,Questions!A:A,Questions!B:B,"ERREUR QUESTION")))</f>
        <v/>
      </c>
      <c r="G73" s="58" t="str">
        <f>IF(OR(ISBLANK(Recyclabilité[[#This Row],[Réponse 1]]),'Calculs'!D72="0",_xlfn.XLOOKUP('Calculs'!D72,'Réponses'!C:C,'Réponses'!F:F,"ERREUR VISIBILITE")=0),"",_xlfn.XLOOKUP(_xlfn.XLOOKUP('Calculs'!D72,'Réponses'!C:C,'Réponses'!F:F,"ERREUR VISIBILITE"),Questions!A:A,Questions!B:B,"ERREUR QUESTION"))</f>
        <v/>
      </c>
      <c r="I73" s="58" t="str">
        <f>IF(OR(ISBLANK(Recyclabilité[[#This Row],[Réponse 2]]),'Calculs'!G72="0",_xlfn.XLOOKUP('Calculs'!G72,'Réponses'!C:C,'Réponses'!F:F,"ERREUR VISIBILITE")=0),"",_xlfn.XLOOKUP(_xlfn.XLOOKUP('Calculs'!G72,'Réponses'!C:C,'Réponses'!F:F,"ERREUR VISIBILITE"),Questions!A:A,Questions!B:B,"ERREUR QUESTION"))</f>
        <v/>
      </c>
      <c r="K73" s="58" t="str">
        <f>IF(OR(ISBLANK(Recyclabilité[[#This Row],[Réponse 3]]),'Calculs'!J72="0",_xlfn.XLOOKUP('Calculs'!J72,'Réponses'!C:C,'Réponses'!F:F,"ERREUR VISIBILITE")=0),"",_xlfn.XLOOKUP(_xlfn.XLOOKUP('Calculs'!J72,'Réponses'!C:C,'Réponses'!F:F,"ERREUR VISIBILITE"),Questions!A:A,Questions!B:B,"ERREUR QUESTION"))</f>
        <v/>
      </c>
      <c r="M73" s="58" t="str">
        <f>IF(OR(ISBLANK(Recyclabilité[[#This Row],[Réponse 4]]),'Calculs'!M72="0",_xlfn.XLOOKUP('Calculs'!M72,'Réponses'!C:C,'Réponses'!F:F,"ERREUR VISIBILITE")=0),"",_xlfn.XLOOKUP(_xlfn.XLOOKUP('Calculs'!M72,'Réponses'!C:C,'Réponses'!F:F,"ERREUR VISIBILITE"),Questions!A:A,Questions!B:B,"ERREUR QUESTION"))</f>
        <v/>
      </c>
    </row>
    <row r="74" spans="4:13" ht="60" customHeight="1">
      <c r="D74" s="28" t="str">
        <f>IF(ISBLANK(Recyclabilité[[#This Row],[Code Valobat]]),"",IF(OR('Calculs'!A73="08",'Calculs'!A73="07",MID(Recyclabilité[[#This Row],[Code Valobat]],4,4)="0804",MID(Recyclabilité[[#This Row],[Code Valobat]],4,4)="0709",MID(Recyclabilité[[#This Row],[Code Valobat]],1,7)="6121107"),"Non recyclable",_xlfn.XLOOKUP('Calculs'!Q73,'Combinaisons'!A:A,'Combinaisons'!B:B,"Merci de répondre à toutes les questions")))</f>
        <v/>
      </c>
      <c r="E74" s="58" t="str">
        <f>IF(ISBLANK(Recyclabilité[[#This Row],[Code Valobat]]),"",IF(OR('Calculs'!A73="08",'Calculs'!A73="07",MID(Recyclabilité[[#This Row],[Code Valobat]],4,4)="0804",MID(Recyclabilité[[#This Row],[Code Valobat]],4,4)="0709",MID(Recyclabilité[[#This Row],[Code Valobat]],1,7)="6121107"),"",_xlfn.XLOOKUP('Calculs'!B73,Questions!A:A,Questions!B:B,"ERREUR QUESTION")))</f>
        <v/>
      </c>
      <c r="G74" s="58" t="str">
        <f>IF(OR(ISBLANK(Recyclabilité[[#This Row],[Réponse 1]]),'Calculs'!D73="0",_xlfn.XLOOKUP('Calculs'!D73,'Réponses'!C:C,'Réponses'!F:F,"ERREUR VISIBILITE")=0),"",_xlfn.XLOOKUP(_xlfn.XLOOKUP('Calculs'!D73,'Réponses'!C:C,'Réponses'!F:F,"ERREUR VISIBILITE"),Questions!A:A,Questions!B:B,"ERREUR QUESTION"))</f>
        <v/>
      </c>
      <c r="I74" s="58" t="str">
        <f>IF(OR(ISBLANK(Recyclabilité[[#This Row],[Réponse 2]]),'Calculs'!G73="0",_xlfn.XLOOKUP('Calculs'!G73,'Réponses'!C:C,'Réponses'!F:F,"ERREUR VISIBILITE")=0),"",_xlfn.XLOOKUP(_xlfn.XLOOKUP('Calculs'!G73,'Réponses'!C:C,'Réponses'!F:F,"ERREUR VISIBILITE"),Questions!A:A,Questions!B:B,"ERREUR QUESTION"))</f>
        <v/>
      </c>
      <c r="K74" s="58" t="str">
        <f>IF(OR(ISBLANK(Recyclabilité[[#This Row],[Réponse 3]]),'Calculs'!J73="0",_xlfn.XLOOKUP('Calculs'!J73,'Réponses'!C:C,'Réponses'!F:F,"ERREUR VISIBILITE")=0),"",_xlfn.XLOOKUP(_xlfn.XLOOKUP('Calculs'!J73,'Réponses'!C:C,'Réponses'!F:F,"ERREUR VISIBILITE"),Questions!A:A,Questions!B:B,"ERREUR QUESTION"))</f>
        <v/>
      </c>
      <c r="M74" s="58" t="str">
        <f>IF(OR(ISBLANK(Recyclabilité[[#This Row],[Réponse 4]]),'Calculs'!M73="0",_xlfn.XLOOKUP('Calculs'!M73,'Réponses'!C:C,'Réponses'!F:F,"ERREUR VISIBILITE")=0),"",_xlfn.XLOOKUP(_xlfn.XLOOKUP('Calculs'!M73,'Réponses'!C:C,'Réponses'!F:F,"ERREUR VISIBILITE"),Questions!A:A,Questions!B:B,"ERREUR QUESTION"))</f>
        <v/>
      </c>
    </row>
    <row r="75" spans="4:13" ht="60" customHeight="1">
      <c r="D75" s="28" t="str">
        <f>IF(ISBLANK(Recyclabilité[[#This Row],[Code Valobat]]),"",IF(OR('Calculs'!A74="08",'Calculs'!A74="07",MID(Recyclabilité[[#This Row],[Code Valobat]],4,4)="0804",MID(Recyclabilité[[#This Row],[Code Valobat]],4,4)="0709",MID(Recyclabilité[[#This Row],[Code Valobat]],1,7)="6121107"),"Non recyclable",_xlfn.XLOOKUP('Calculs'!Q74,'Combinaisons'!A:A,'Combinaisons'!B:B,"Merci de répondre à toutes les questions")))</f>
        <v/>
      </c>
      <c r="E75" s="58" t="str">
        <f>IF(ISBLANK(Recyclabilité[[#This Row],[Code Valobat]]),"",IF(OR('Calculs'!A74="08",'Calculs'!A74="07",MID(Recyclabilité[[#This Row],[Code Valobat]],4,4)="0804",MID(Recyclabilité[[#This Row],[Code Valobat]],4,4)="0709",MID(Recyclabilité[[#This Row],[Code Valobat]],1,7)="6121107"),"",_xlfn.XLOOKUP('Calculs'!B74,Questions!A:A,Questions!B:B,"ERREUR QUESTION")))</f>
        <v/>
      </c>
      <c r="G75" s="58" t="str">
        <f>IF(OR(ISBLANK(Recyclabilité[[#This Row],[Réponse 1]]),'Calculs'!D74="0",_xlfn.XLOOKUP('Calculs'!D74,'Réponses'!C:C,'Réponses'!F:F,"ERREUR VISIBILITE")=0),"",_xlfn.XLOOKUP(_xlfn.XLOOKUP('Calculs'!D74,'Réponses'!C:C,'Réponses'!F:F,"ERREUR VISIBILITE"),Questions!A:A,Questions!B:B,"ERREUR QUESTION"))</f>
        <v/>
      </c>
      <c r="I75" s="58" t="str">
        <f>IF(OR(ISBLANK(Recyclabilité[[#This Row],[Réponse 2]]),'Calculs'!G74="0",_xlfn.XLOOKUP('Calculs'!G74,'Réponses'!C:C,'Réponses'!F:F,"ERREUR VISIBILITE")=0),"",_xlfn.XLOOKUP(_xlfn.XLOOKUP('Calculs'!G74,'Réponses'!C:C,'Réponses'!F:F,"ERREUR VISIBILITE"),Questions!A:A,Questions!B:B,"ERREUR QUESTION"))</f>
        <v/>
      </c>
      <c r="K75" s="58" t="str">
        <f>IF(OR(ISBLANK(Recyclabilité[[#This Row],[Réponse 3]]),'Calculs'!J74="0",_xlfn.XLOOKUP('Calculs'!J74,'Réponses'!C:C,'Réponses'!F:F,"ERREUR VISIBILITE")=0),"",_xlfn.XLOOKUP(_xlfn.XLOOKUP('Calculs'!J74,'Réponses'!C:C,'Réponses'!F:F,"ERREUR VISIBILITE"),Questions!A:A,Questions!B:B,"ERREUR QUESTION"))</f>
        <v/>
      </c>
      <c r="M75" s="58" t="str">
        <f>IF(OR(ISBLANK(Recyclabilité[[#This Row],[Réponse 4]]),'Calculs'!M74="0",_xlfn.XLOOKUP('Calculs'!M74,'Réponses'!C:C,'Réponses'!F:F,"ERREUR VISIBILITE")=0),"",_xlfn.XLOOKUP(_xlfn.XLOOKUP('Calculs'!M74,'Réponses'!C:C,'Réponses'!F:F,"ERREUR VISIBILITE"),Questions!A:A,Questions!B:B,"ERREUR QUESTION"))</f>
        <v/>
      </c>
    </row>
    <row r="76" spans="4:13" ht="60" customHeight="1">
      <c r="D76" s="28" t="str">
        <f>IF(ISBLANK(Recyclabilité[[#This Row],[Code Valobat]]),"",IF(OR('Calculs'!A75="08",'Calculs'!A75="07",MID(Recyclabilité[[#This Row],[Code Valobat]],4,4)="0804",MID(Recyclabilité[[#This Row],[Code Valobat]],4,4)="0709",MID(Recyclabilité[[#This Row],[Code Valobat]],1,7)="6121107"),"Non recyclable",_xlfn.XLOOKUP('Calculs'!Q75,'Combinaisons'!A:A,'Combinaisons'!B:B,"Merci de répondre à toutes les questions")))</f>
        <v/>
      </c>
      <c r="E76" s="58" t="str">
        <f>IF(ISBLANK(Recyclabilité[[#This Row],[Code Valobat]]),"",IF(OR('Calculs'!A75="08",'Calculs'!A75="07",MID(Recyclabilité[[#This Row],[Code Valobat]],4,4)="0804",MID(Recyclabilité[[#This Row],[Code Valobat]],4,4)="0709",MID(Recyclabilité[[#This Row],[Code Valobat]],1,7)="6121107"),"",_xlfn.XLOOKUP('Calculs'!B75,Questions!A:A,Questions!B:B,"ERREUR QUESTION")))</f>
        <v/>
      </c>
      <c r="G76" s="58" t="str">
        <f>IF(OR(ISBLANK(Recyclabilité[[#This Row],[Réponse 1]]),'Calculs'!D75="0",_xlfn.XLOOKUP('Calculs'!D75,'Réponses'!C:C,'Réponses'!F:F,"ERREUR VISIBILITE")=0),"",_xlfn.XLOOKUP(_xlfn.XLOOKUP('Calculs'!D75,'Réponses'!C:C,'Réponses'!F:F,"ERREUR VISIBILITE"),Questions!A:A,Questions!B:B,"ERREUR QUESTION"))</f>
        <v/>
      </c>
      <c r="I76" s="58" t="str">
        <f>IF(OR(ISBLANK(Recyclabilité[[#This Row],[Réponse 2]]),'Calculs'!G75="0",_xlfn.XLOOKUP('Calculs'!G75,'Réponses'!C:C,'Réponses'!F:F,"ERREUR VISIBILITE")=0),"",_xlfn.XLOOKUP(_xlfn.XLOOKUP('Calculs'!G75,'Réponses'!C:C,'Réponses'!F:F,"ERREUR VISIBILITE"),Questions!A:A,Questions!B:B,"ERREUR QUESTION"))</f>
        <v/>
      </c>
      <c r="K76" s="58" t="str">
        <f>IF(OR(ISBLANK(Recyclabilité[[#This Row],[Réponse 3]]),'Calculs'!J75="0",_xlfn.XLOOKUP('Calculs'!J75,'Réponses'!C:C,'Réponses'!F:F,"ERREUR VISIBILITE")=0),"",_xlfn.XLOOKUP(_xlfn.XLOOKUP('Calculs'!J75,'Réponses'!C:C,'Réponses'!F:F,"ERREUR VISIBILITE"),Questions!A:A,Questions!B:B,"ERREUR QUESTION"))</f>
        <v/>
      </c>
      <c r="M76" s="58" t="str">
        <f>IF(OR(ISBLANK(Recyclabilité[[#This Row],[Réponse 4]]),'Calculs'!M75="0",_xlfn.XLOOKUP('Calculs'!M75,'Réponses'!C:C,'Réponses'!F:F,"ERREUR VISIBILITE")=0),"",_xlfn.XLOOKUP(_xlfn.XLOOKUP('Calculs'!M75,'Réponses'!C:C,'Réponses'!F:F,"ERREUR VISIBILITE"),Questions!A:A,Questions!B:B,"ERREUR QUESTION"))</f>
        <v/>
      </c>
    </row>
    <row r="77" spans="4:13" ht="60" customHeight="1">
      <c r="D77" s="28" t="str">
        <f>IF(ISBLANK(Recyclabilité[[#This Row],[Code Valobat]]),"",IF(OR('Calculs'!A76="08",'Calculs'!A76="07",MID(Recyclabilité[[#This Row],[Code Valobat]],4,4)="0804",MID(Recyclabilité[[#This Row],[Code Valobat]],4,4)="0709",MID(Recyclabilité[[#This Row],[Code Valobat]],1,7)="6121107"),"Non recyclable",_xlfn.XLOOKUP('Calculs'!Q76,'Combinaisons'!A:A,'Combinaisons'!B:B,"Merci de répondre à toutes les questions")))</f>
        <v/>
      </c>
      <c r="E77" s="58" t="str">
        <f>IF(ISBLANK(Recyclabilité[[#This Row],[Code Valobat]]),"",IF(OR('Calculs'!A76="08",'Calculs'!A76="07",MID(Recyclabilité[[#This Row],[Code Valobat]],4,4)="0804",MID(Recyclabilité[[#This Row],[Code Valobat]],4,4)="0709",MID(Recyclabilité[[#This Row],[Code Valobat]],1,7)="6121107"),"",_xlfn.XLOOKUP('Calculs'!B76,Questions!A:A,Questions!B:B,"ERREUR QUESTION")))</f>
        <v/>
      </c>
      <c r="G77" s="58" t="str">
        <f>IF(OR(ISBLANK(Recyclabilité[[#This Row],[Réponse 1]]),'Calculs'!D76="0",_xlfn.XLOOKUP('Calculs'!D76,'Réponses'!C:C,'Réponses'!F:F,"ERREUR VISIBILITE")=0),"",_xlfn.XLOOKUP(_xlfn.XLOOKUP('Calculs'!D76,'Réponses'!C:C,'Réponses'!F:F,"ERREUR VISIBILITE"),Questions!A:A,Questions!B:B,"ERREUR QUESTION"))</f>
        <v/>
      </c>
      <c r="I77" s="58" t="str">
        <f>IF(OR(ISBLANK(Recyclabilité[[#This Row],[Réponse 2]]),'Calculs'!G76="0",_xlfn.XLOOKUP('Calculs'!G76,'Réponses'!C:C,'Réponses'!F:F,"ERREUR VISIBILITE")=0),"",_xlfn.XLOOKUP(_xlfn.XLOOKUP('Calculs'!G76,'Réponses'!C:C,'Réponses'!F:F,"ERREUR VISIBILITE"),Questions!A:A,Questions!B:B,"ERREUR QUESTION"))</f>
        <v/>
      </c>
      <c r="K77" s="58" t="str">
        <f>IF(OR(ISBLANK(Recyclabilité[[#This Row],[Réponse 3]]),'Calculs'!J76="0",_xlfn.XLOOKUP('Calculs'!J76,'Réponses'!C:C,'Réponses'!F:F,"ERREUR VISIBILITE")=0),"",_xlfn.XLOOKUP(_xlfn.XLOOKUP('Calculs'!J76,'Réponses'!C:C,'Réponses'!F:F,"ERREUR VISIBILITE"),Questions!A:A,Questions!B:B,"ERREUR QUESTION"))</f>
        <v/>
      </c>
      <c r="M77" s="58" t="str">
        <f>IF(OR(ISBLANK(Recyclabilité[[#This Row],[Réponse 4]]),'Calculs'!M76="0",_xlfn.XLOOKUP('Calculs'!M76,'Réponses'!C:C,'Réponses'!F:F,"ERREUR VISIBILITE")=0),"",_xlfn.XLOOKUP(_xlfn.XLOOKUP('Calculs'!M76,'Réponses'!C:C,'Réponses'!F:F,"ERREUR VISIBILITE"),Questions!A:A,Questions!B:B,"ERREUR QUESTION"))</f>
        <v/>
      </c>
    </row>
    <row r="78" spans="4:13" ht="60" customHeight="1">
      <c r="D78" s="28" t="str">
        <f>IF(ISBLANK(Recyclabilité[[#This Row],[Code Valobat]]),"",IF(OR('Calculs'!A77="08",'Calculs'!A77="07",MID(Recyclabilité[[#This Row],[Code Valobat]],4,4)="0804",MID(Recyclabilité[[#This Row],[Code Valobat]],4,4)="0709",MID(Recyclabilité[[#This Row],[Code Valobat]],1,7)="6121107"),"Non recyclable",_xlfn.XLOOKUP('Calculs'!Q77,'Combinaisons'!A:A,'Combinaisons'!B:B,"Merci de répondre à toutes les questions")))</f>
        <v/>
      </c>
      <c r="E78" s="58" t="str">
        <f>IF(ISBLANK(Recyclabilité[[#This Row],[Code Valobat]]),"",IF(OR('Calculs'!A77="08",'Calculs'!A77="07",MID(Recyclabilité[[#This Row],[Code Valobat]],4,4)="0804",MID(Recyclabilité[[#This Row],[Code Valobat]],4,4)="0709",MID(Recyclabilité[[#This Row],[Code Valobat]],1,7)="6121107"),"",_xlfn.XLOOKUP('Calculs'!B77,Questions!A:A,Questions!B:B,"ERREUR QUESTION")))</f>
        <v/>
      </c>
      <c r="G78" s="58" t="str">
        <f>IF(OR(ISBLANK(Recyclabilité[[#This Row],[Réponse 1]]),'Calculs'!D77="0",_xlfn.XLOOKUP('Calculs'!D77,'Réponses'!C:C,'Réponses'!F:F,"ERREUR VISIBILITE")=0),"",_xlfn.XLOOKUP(_xlfn.XLOOKUP('Calculs'!D77,'Réponses'!C:C,'Réponses'!F:F,"ERREUR VISIBILITE"),Questions!A:A,Questions!B:B,"ERREUR QUESTION"))</f>
        <v/>
      </c>
      <c r="I78" s="58" t="str">
        <f>IF(OR(ISBLANK(Recyclabilité[[#This Row],[Réponse 2]]),'Calculs'!G77="0",_xlfn.XLOOKUP('Calculs'!G77,'Réponses'!C:C,'Réponses'!F:F,"ERREUR VISIBILITE")=0),"",_xlfn.XLOOKUP(_xlfn.XLOOKUP('Calculs'!G77,'Réponses'!C:C,'Réponses'!F:F,"ERREUR VISIBILITE"),Questions!A:A,Questions!B:B,"ERREUR QUESTION"))</f>
        <v/>
      </c>
      <c r="K78" s="58" t="str">
        <f>IF(OR(ISBLANK(Recyclabilité[[#This Row],[Réponse 3]]),'Calculs'!J77="0",_xlfn.XLOOKUP('Calculs'!J77,'Réponses'!C:C,'Réponses'!F:F,"ERREUR VISIBILITE")=0),"",_xlfn.XLOOKUP(_xlfn.XLOOKUP('Calculs'!J77,'Réponses'!C:C,'Réponses'!F:F,"ERREUR VISIBILITE"),Questions!A:A,Questions!B:B,"ERREUR QUESTION"))</f>
        <v/>
      </c>
      <c r="M78" s="58" t="str">
        <f>IF(OR(ISBLANK(Recyclabilité[[#This Row],[Réponse 4]]),'Calculs'!M77="0",_xlfn.XLOOKUP('Calculs'!M77,'Réponses'!C:C,'Réponses'!F:F,"ERREUR VISIBILITE")=0),"",_xlfn.XLOOKUP(_xlfn.XLOOKUP('Calculs'!M77,'Réponses'!C:C,'Réponses'!F:F,"ERREUR VISIBILITE"),Questions!A:A,Questions!B:B,"ERREUR QUESTION"))</f>
        <v/>
      </c>
    </row>
    <row r="79" spans="4:13" ht="60" customHeight="1">
      <c r="D79" s="28" t="str">
        <f>IF(ISBLANK(Recyclabilité[[#This Row],[Code Valobat]]),"",IF(OR('Calculs'!A78="08",'Calculs'!A78="07",MID(Recyclabilité[[#This Row],[Code Valobat]],4,4)="0804",MID(Recyclabilité[[#This Row],[Code Valobat]],4,4)="0709",MID(Recyclabilité[[#This Row],[Code Valobat]],1,7)="6121107"),"Non recyclable",_xlfn.XLOOKUP('Calculs'!Q78,'Combinaisons'!A:A,'Combinaisons'!B:B,"Merci de répondre à toutes les questions")))</f>
        <v/>
      </c>
      <c r="E79" s="58" t="str">
        <f>IF(ISBLANK(Recyclabilité[[#This Row],[Code Valobat]]),"",IF(OR('Calculs'!A78="08",'Calculs'!A78="07",MID(Recyclabilité[[#This Row],[Code Valobat]],4,4)="0804",MID(Recyclabilité[[#This Row],[Code Valobat]],4,4)="0709",MID(Recyclabilité[[#This Row],[Code Valobat]],1,7)="6121107"),"",_xlfn.XLOOKUP('Calculs'!B78,Questions!A:A,Questions!B:B,"ERREUR QUESTION")))</f>
        <v/>
      </c>
      <c r="G79" s="58" t="str">
        <f>IF(OR(ISBLANK(Recyclabilité[[#This Row],[Réponse 1]]),'Calculs'!D78="0",_xlfn.XLOOKUP('Calculs'!D78,'Réponses'!C:C,'Réponses'!F:F,"ERREUR VISIBILITE")=0),"",_xlfn.XLOOKUP(_xlfn.XLOOKUP('Calculs'!D78,'Réponses'!C:C,'Réponses'!F:F,"ERREUR VISIBILITE"),Questions!A:A,Questions!B:B,"ERREUR QUESTION"))</f>
        <v/>
      </c>
      <c r="I79" s="58" t="str">
        <f>IF(OR(ISBLANK(Recyclabilité[[#This Row],[Réponse 2]]),'Calculs'!G78="0",_xlfn.XLOOKUP('Calculs'!G78,'Réponses'!C:C,'Réponses'!F:F,"ERREUR VISIBILITE")=0),"",_xlfn.XLOOKUP(_xlfn.XLOOKUP('Calculs'!G78,'Réponses'!C:C,'Réponses'!F:F,"ERREUR VISIBILITE"),Questions!A:A,Questions!B:B,"ERREUR QUESTION"))</f>
        <v/>
      </c>
      <c r="K79" s="58" t="str">
        <f>IF(OR(ISBLANK(Recyclabilité[[#This Row],[Réponse 3]]),'Calculs'!J78="0",_xlfn.XLOOKUP('Calculs'!J78,'Réponses'!C:C,'Réponses'!F:F,"ERREUR VISIBILITE")=0),"",_xlfn.XLOOKUP(_xlfn.XLOOKUP('Calculs'!J78,'Réponses'!C:C,'Réponses'!F:F,"ERREUR VISIBILITE"),Questions!A:A,Questions!B:B,"ERREUR QUESTION"))</f>
        <v/>
      </c>
      <c r="M79" s="58" t="str">
        <f>IF(OR(ISBLANK(Recyclabilité[[#This Row],[Réponse 4]]),'Calculs'!M78="0",_xlfn.XLOOKUP('Calculs'!M78,'Réponses'!C:C,'Réponses'!F:F,"ERREUR VISIBILITE")=0),"",_xlfn.XLOOKUP(_xlfn.XLOOKUP('Calculs'!M78,'Réponses'!C:C,'Réponses'!F:F,"ERREUR VISIBILITE"),Questions!A:A,Questions!B:B,"ERREUR QUESTION"))</f>
        <v/>
      </c>
    </row>
    <row r="80" spans="4:13" ht="60" customHeight="1">
      <c r="D80" s="28" t="str">
        <f>IF(ISBLANK(Recyclabilité[[#This Row],[Code Valobat]]),"",IF(OR('Calculs'!A79="08",'Calculs'!A79="07",MID(Recyclabilité[[#This Row],[Code Valobat]],4,4)="0804",MID(Recyclabilité[[#This Row],[Code Valobat]],4,4)="0709",MID(Recyclabilité[[#This Row],[Code Valobat]],1,7)="6121107"),"Non recyclable",_xlfn.XLOOKUP('Calculs'!Q79,'Combinaisons'!A:A,'Combinaisons'!B:B,"Merci de répondre à toutes les questions")))</f>
        <v/>
      </c>
      <c r="E80" s="58" t="str">
        <f>IF(ISBLANK(Recyclabilité[[#This Row],[Code Valobat]]),"",IF(OR('Calculs'!A79="08",'Calculs'!A79="07",MID(Recyclabilité[[#This Row],[Code Valobat]],4,4)="0804",MID(Recyclabilité[[#This Row],[Code Valobat]],4,4)="0709",MID(Recyclabilité[[#This Row],[Code Valobat]],1,7)="6121107"),"",_xlfn.XLOOKUP('Calculs'!B79,Questions!A:A,Questions!B:B,"ERREUR QUESTION")))</f>
        <v/>
      </c>
      <c r="G80" s="58" t="str">
        <f>IF(OR(ISBLANK(Recyclabilité[[#This Row],[Réponse 1]]),'Calculs'!D79="0",_xlfn.XLOOKUP('Calculs'!D79,'Réponses'!C:C,'Réponses'!F:F,"ERREUR VISIBILITE")=0),"",_xlfn.XLOOKUP(_xlfn.XLOOKUP('Calculs'!D79,'Réponses'!C:C,'Réponses'!F:F,"ERREUR VISIBILITE"),Questions!A:A,Questions!B:B,"ERREUR QUESTION"))</f>
        <v/>
      </c>
      <c r="I80" s="58" t="str">
        <f>IF(OR(ISBLANK(Recyclabilité[[#This Row],[Réponse 2]]),'Calculs'!G79="0",_xlfn.XLOOKUP('Calculs'!G79,'Réponses'!C:C,'Réponses'!F:F,"ERREUR VISIBILITE")=0),"",_xlfn.XLOOKUP(_xlfn.XLOOKUP('Calculs'!G79,'Réponses'!C:C,'Réponses'!F:F,"ERREUR VISIBILITE"),Questions!A:A,Questions!B:B,"ERREUR QUESTION"))</f>
        <v/>
      </c>
      <c r="K80" s="58" t="str">
        <f>IF(OR(ISBLANK(Recyclabilité[[#This Row],[Réponse 3]]),'Calculs'!J79="0",_xlfn.XLOOKUP('Calculs'!J79,'Réponses'!C:C,'Réponses'!F:F,"ERREUR VISIBILITE")=0),"",_xlfn.XLOOKUP(_xlfn.XLOOKUP('Calculs'!J79,'Réponses'!C:C,'Réponses'!F:F,"ERREUR VISIBILITE"),Questions!A:A,Questions!B:B,"ERREUR QUESTION"))</f>
        <v/>
      </c>
      <c r="M80" s="58" t="str">
        <f>IF(OR(ISBLANK(Recyclabilité[[#This Row],[Réponse 4]]),'Calculs'!M79="0",_xlfn.XLOOKUP('Calculs'!M79,'Réponses'!C:C,'Réponses'!F:F,"ERREUR VISIBILITE")=0),"",_xlfn.XLOOKUP(_xlfn.XLOOKUP('Calculs'!M79,'Réponses'!C:C,'Réponses'!F:F,"ERREUR VISIBILITE"),Questions!A:A,Questions!B:B,"ERREUR QUESTION"))</f>
        <v/>
      </c>
    </row>
    <row r="81" spans="4:13" ht="60" customHeight="1">
      <c r="D81" s="28" t="str">
        <f>IF(ISBLANK(Recyclabilité[[#This Row],[Code Valobat]]),"",IF(OR('Calculs'!A80="08",'Calculs'!A80="07",MID(Recyclabilité[[#This Row],[Code Valobat]],4,4)="0804",MID(Recyclabilité[[#This Row],[Code Valobat]],4,4)="0709",MID(Recyclabilité[[#This Row],[Code Valobat]],1,7)="6121107"),"Non recyclable",_xlfn.XLOOKUP('Calculs'!Q80,'Combinaisons'!A:A,'Combinaisons'!B:B,"Merci de répondre à toutes les questions")))</f>
        <v/>
      </c>
      <c r="E81" s="58" t="str">
        <f>IF(ISBLANK(Recyclabilité[[#This Row],[Code Valobat]]),"",IF(OR('Calculs'!A80="08",'Calculs'!A80="07",MID(Recyclabilité[[#This Row],[Code Valobat]],4,4)="0804",MID(Recyclabilité[[#This Row],[Code Valobat]],4,4)="0709",MID(Recyclabilité[[#This Row],[Code Valobat]],1,7)="6121107"),"",_xlfn.XLOOKUP('Calculs'!B80,Questions!A:A,Questions!B:B,"ERREUR QUESTION")))</f>
        <v/>
      </c>
      <c r="G81" s="58" t="str">
        <f>IF(OR(ISBLANK(Recyclabilité[[#This Row],[Réponse 1]]),'Calculs'!D80="0",_xlfn.XLOOKUP('Calculs'!D80,'Réponses'!C:C,'Réponses'!F:F,"ERREUR VISIBILITE")=0),"",_xlfn.XLOOKUP(_xlfn.XLOOKUP('Calculs'!D80,'Réponses'!C:C,'Réponses'!F:F,"ERREUR VISIBILITE"),Questions!A:A,Questions!B:B,"ERREUR QUESTION"))</f>
        <v/>
      </c>
      <c r="I81" s="58" t="str">
        <f>IF(OR(ISBLANK(Recyclabilité[[#This Row],[Réponse 2]]),'Calculs'!G80="0",_xlfn.XLOOKUP('Calculs'!G80,'Réponses'!C:C,'Réponses'!F:F,"ERREUR VISIBILITE")=0),"",_xlfn.XLOOKUP(_xlfn.XLOOKUP('Calculs'!G80,'Réponses'!C:C,'Réponses'!F:F,"ERREUR VISIBILITE"),Questions!A:A,Questions!B:B,"ERREUR QUESTION"))</f>
        <v/>
      </c>
      <c r="K81" s="58" t="str">
        <f>IF(OR(ISBLANK(Recyclabilité[[#This Row],[Réponse 3]]),'Calculs'!J80="0",_xlfn.XLOOKUP('Calculs'!J80,'Réponses'!C:C,'Réponses'!F:F,"ERREUR VISIBILITE")=0),"",_xlfn.XLOOKUP(_xlfn.XLOOKUP('Calculs'!J80,'Réponses'!C:C,'Réponses'!F:F,"ERREUR VISIBILITE"),Questions!A:A,Questions!B:B,"ERREUR QUESTION"))</f>
        <v/>
      </c>
      <c r="M81" s="58" t="str">
        <f>IF(OR(ISBLANK(Recyclabilité[[#This Row],[Réponse 4]]),'Calculs'!M80="0",_xlfn.XLOOKUP('Calculs'!M80,'Réponses'!C:C,'Réponses'!F:F,"ERREUR VISIBILITE")=0),"",_xlfn.XLOOKUP(_xlfn.XLOOKUP('Calculs'!M80,'Réponses'!C:C,'Réponses'!F:F,"ERREUR VISIBILITE"),Questions!A:A,Questions!B:B,"ERREUR QUESTION"))</f>
        <v/>
      </c>
    </row>
    <row r="82" spans="4:13" ht="60" customHeight="1">
      <c r="D82" s="28" t="str">
        <f>IF(ISBLANK(Recyclabilité[[#This Row],[Code Valobat]]),"",IF(OR('Calculs'!A81="08",'Calculs'!A81="07",MID(Recyclabilité[[#This Row],[Code Valobat]],4,4)="0804",MID(Recyclabilité[[#This Row],[Code Valobat]],4,4)="0709",MID(Recyclabilité[[#This Row],[Code Valobat]],1,7)="6121107"),"Non recyclable",_xlfn.XLOOKUP('Calculs'!Q81,'Combinaisons'!A:A,'Combinaisons'!B:B,"Merci de répondre à toutes les questions")))</f>
        <v/>
      </c>
      <c r="E82" s="58" t="str">
        <f>IF(ISBLANK(Recyclabilité[[#This Row],[Code Valobat]]),"",IF(OR('Calculs'!A81="08",'Calculs'!A81="07",MID(Recyclabilité[[#This Row],[Code Valobat]],4,4)="0804",MID(Recyclabilité[[#This Row],[Code Valobat]],4,4)="0709",MID(Recyclabilité[[#This Row],[Code Valobat]],1,7)="6121107"),"",_xlfn.XLOOKUP('Calculs'!B81,Questions!A:A,Questions!B:B,"ERREUR QUESTION")))</f>
        <v/>
      </c>
      <c r="G82" s="58" t="str">
        <f>IF(OR(ISBLANK(Recyclabilité[[#This Row],[Réponse 1]]),'Calculs'!D81="0",_xlfn.XLOOKUP('Calculs'!D81,'Réponses'!C:C,'Réponses'!F:F,"ERREUR VISIBILITE")=0),"",_xlfn.XLOOKUP(_xlfn.XLOOKUP('Calculs'!D81,'Réponses'!C:C,'Réponses'!F:F,"ERREUR VISIBILITE"),Questions!A:A,Questions!B:B,"ERREUR QUESTION"))</f>
        <v/>
      </c>
      <c r="I82" s="58" t="str">
        <f>IF(OR(ISBLANK(Recyclabilité[[#This Row],[Réponse 2]]),'Calculs'!G81="0",_xlfn.XLOOKUP('Calculs'!G81,'Réponses'!C:C,'Réponses'!F:F,"ERREUR VISIBILITE")=0),"",_xlfn.XLOOKUP(_xlfn.XLOOKUP('Calculs'!G81,'Réponses'!C:C,'Réponses'!F:F,"ERREUR VISIBILITE"),Questions!A:A,Questions!B:B,"ERREUR QUESTION"))</f>
        <v/>
      </c>
      <c r="K82" s="58" t="str">
        <f>IF(OR(ISBLANK(Recyclabilité[[#This Row],[Réponse 3]]),'Calculs'!J81="0",_xlfn.XLOOKUP('Calculs'!J81,'Réponses'!C:C,'Réponses'!F:F,"ERREUR VISIBILITE")=0),"",_xlfn.XLOOKUP(_xlfn.XLOOKUP('Calculs'!J81,'Réponses'!C:C,'Réponses'!F:F,"ERREUR VISIBILITE"),Questions!A:A,Questions!B:B,"ERREUR QUESTION"))</f>
        <v/>
      </c>
      <c r="M82" s="58" t="str">
        <f>IF(OR(ISBLANK(Recyclabilité[[#This Row],[Réponse 4]]),'Calculs'!M81="0",_xlfn.XLOOKUP('Calculs'!M81,'Réponses'!C:C,'Réponses'!F:F,"ERREUR VISIBILITE")=0),"",_xlfn.XLOOKUP(_xlfn.XLOOKUP('Calculs'!M81,'Réponses'!C:C,'Réponses'!F:F,"ERREUR VISIBILITE"),Questions!A:A,Questions!B:B,"ERREUR QUESTION"))</f>
        <v/>
      </c>
    </row>
    <row r="83" spans="4:13" ht="60" customHeight="1">
      <c r="D83" s="28" t="str">
        <f>IF(ISBLANK(Recyclabilité[[#This Row],[Code Valobat]]),"",IF(OR('Calculs'!A82="08",'Calculs'!A82="07",MID(Recyclabilité[[#This Row],[Code Valobat]],4,4)="0804",MID(Recyclabilité[[#This Row],[Code Valobat]],4,4)="0709",MID(Recyclabilité[[#This Row],[Code Valobat]],1,7)="6121107"),"Non recyclable",_xlfn.XLOOKUP('Calculs'!Q82,'Combinaisons'!A:A,'Combinaisons'!B:B,"Merci de répondre à toutes les questions")))</f>
        <v/>
      </c>
      <c r="E83" s="58" t="str">
        <f>IF(ISBLANK(Recyclabilité[[#This Row],[Code Valobat]]),"",IF(OR('Calculs'!A82="08",'Calculs'!A82="07",MID(Recyclabilité[[#This Row],[Code Valobat]],4,4)="0804",MID(Recyclabilité[[#This Row],[Code Valobat]],4,4)="0709",MID(Recyclabilité[[#This Row],[Code Valobat]],1,7)="6121107"),"",_xlfn.XLOOKUP('Calculs'!B82,Questions!A:A,Questions!B:B,"ERREUR QUESTION")))</f>
        <v/>
      </c>
      <c r="G83" s="58" t="str">
        <f>IF(OR(ISBLANK(Recyclabilité[[#This Row],[Réponse 1]]),'Calculs'!D82="0",_xlfn.XLOOKUP('Calculs'!D82,'Réponses'!C:C,'Réponses'!F:F,"ERREUR VISIBILITE")=0),"",_xlfn.XLOOKUP(_xlfn.XLOOKUP('Calculs'!D82,'Réponses'!C:C,'Réponses'!F:F,"ERREUR VISIBILITE"),Questions!A:A,Questions!B:B,"ERREUR QUESTION"))</f>
        <v/>
      </c>
      <c r="I83" s="58" t="str">
        <f>IF(OR(ISBLANK(Recyclabilité[[#This Row],[Réponse 2]]),'Calculs'!G82="0",_xlfn.XLOOKUP('Calculs'!G82,'Réponses'!C:C,'Réponses'!F:F,"ERREUR VISIBILITE")=0),"",_xlfn.XLOOKUP(_xlfn.XLOOKUP('Calculs'!G82,'Réponses'!C:C,'Réponses'!F:F,"ERREUR VISIBILITE"),Questions!A:A,Questions!B:B,"ERREUR QUESTION"))</f>
        <v/>
      </c>
      <c r="K83" s="58" t="str">
        <f>IF(OR(ISBLANK(Recyclabilité[[#This Row],[Réponse 3]]),'Calculs'!J82="0",_xlfn.XLOOKUP('Calculs'!J82,'Réponses'!C:C,'Réponses'!F:F,"ERREUR VISIBILITE")=0),"",_xlfn.XLOOKUP(_xlfn.XLOOKUP('Calculs'!J82,'Réponses'!C:C,'Réponses'!F:F,"ERREUR VISIBILITE"),Questions!A:A,Questions!B:B,"ERREUR QUESTION"))</f>
        <v/>
      </c>
      <c r="M83" s="58" t="str">
        <f>IF(OR(ISBLANK(Recyclabilité[[#This Row],[Réponse 4]]),'Calculs'!M82="0",_xlfn.XLOOKUP('Calculs'!M82,'Réponses'!C:C,'Réponses'!F:F,"ERREUR VISIBILITE")=0),"",_xlfn.XLOOKUP(_xlfn.XLOOKUP('Calculs'!M82,'Réponses'!C:C,'Réponses'!F:F,"ERREUR VISIBILITE"),Questions!A:A,Questions!B:B,"ERREUR QUESTION"))</f>
        <v/>
      </c>
    </row>
    <row r="84" spans="4:13" ht="60" customHeight="1">
      <c r="D84" s="28" t="str">
        <f>IF(ISBLANK(Recyclabilité[[#This Row],[Code Valobat]]),"",IF(OR('Calculs'!A83="08",'Calculs'!A83="07",MID(Recyclabilité[[#This Row],[Code Valobat]],4,4)="0804",MID(Recyclabilité[[#This Row],[Code Valobat]],4,4)="0709",MID(Recyclabilité[[#This Row],[Code Valobat]],1,7)="6121107"),"Non recyclable",_xlfn.XLOOKUP('Calculs'!Q83,'Combinaisons'!A:A,'Combinaisons'!B:B,"Merci de répondre à toutes les questions")))</f>
        <v/>
      </c>
      <c r="E84" s="58" t="str">
        <f>IF(ISBLANK(Recyclabilité[[#This Row],[Code Valobat]]),"",IF(OR('Calculs'!A83="08",'Calculs'!A83="07",MID(Recyclabilité[[#This Row],[Code Valobat]],4,4)="0804",MID(Recyclabilité[[#This Row],[Code Valobat]],4,4)="0709",MID(Recyclabilité[[#This Row],[Code Valobat]],1,7)="6121107"),"",_xlfn.XLOOKUP('Calculs'!B83,Questions!A:A,Questions!B:B,"ERREUR QUESTION")))</f>
        <v/>
      </c>
      <c r="G84" s="58" t="str">
        <f>IF(OR(ISBLANK(Recyclabilité[[#This Row],[Réponse 1]]),'Calculs'!D83="0",_xlfn.XLOOKUP('Calculs'!D83,'Réponses'!C:C,'Réponses'!F:F,"ERREUR VISIBILITE")=0),"",_xlfn.XLOOKUP(_xlfn.XLOOKUP('Calculs'!D83,'Réponses'!C:C,'Réponses'!F:F,"ERREUR VISIBILITE"),Questions!A:A,Questions!B:B,"ERREUR QUESTION"))</f>
        <v/>
      </c>
      <c r="I84" s="58" t="str">
        <f>IF(OR(ISBLANK(Recyclabilité[[#This Row],[Réponse 2]]),'Calculs'!G83="0",_xlfn.XLOOKUP('Calculs'!G83,'Réponses'!C:C,'Réponses'!F:F,"ERREUR VISIBILITE")=0),"",_xlfn.XLOOKUP(_xlfn.XLOOKUP('Calculs'!G83,'Réponses'!C:C,'Réponses'!F:F,"ERREUR VISIBILITE"),Questions!A:A,Questions!B:B,"ERREUR QUESTION"))</f>
        <v/>
      </c>
      <c r="K84" s="58" t="str">
        <f>IF(OR(ISBLANK(Recyclabilité[[#This Row],[Réponse 3]]),'Calculs'!J83="0",_xlfn.XLOOKUP('Calculs'!J83,'Réponses'!C:C,'Réponses'!F:F,"ERREUR VISIBILITE")=0),"",_xlfn.XLOOKUP(_xlfn.XLOOKUP('Calculs'!J83,'Réponses'!C:C,'Réponses'!F:F,"ERREUR VISIBILITE"),Questions!A:A,Questions!B:B,"ERREUR QUESTION"))</f>
        <v/>
      </c>
      <c r="M84" s="58" t="str">
        <f>IF(OR(ISBLANK(Recyclabilité[[#This Row],[Réponse 4]]),'Calculs'!M83="0",_xlfn.XLOOKUP('Calculs'!M83,'Réponses'!C:C,'Réponses'!F:F,"ERREUR VISIBILITE")=0),"",_xlfn.XLOOKUP(_xlfn.XLOOKUP('Calculs'!M83,'Réponses'!C:C,'Réponses'!F:F,"ERREUR VISIBILITE"),Questions!A:A,Questions!B:B,"ERREUR QUESTION"))</f>
        <v/>
      </c>
    </row>
    <row r="85" spans="4:13" ht="60" customHeight="1">
      <c r="D85" s="28" t="str">
        <f>IF(ISBLANK(Recyclabilité[[#This Row],[Code Valobat]]),"",IF(OR('Calculs'!A84="08",'Calculs'!A84="07",MID(Recyclabilité[[#This Row],[Code Valobat]],4,4)="0804",MID(Recyclabilité[[#This Row],[Code Valobat]],4,4)="0709",MID(Recyclabilité[[#This Row],[Code Valobat]],1,7)="6121107"),"Non recyclable",_xlfn.XLOOKUP('Calculs'!Q84,'Combinaisons'!A:A,'Combinaisons'!B:B,"Merci de répondre à toutes les questions")))</f>
        <v/>
      </c>
      <c r="E85" s="58" t="str">
        <f>IF(ISBLANK(Recyclabilité[[#This Row],[Code Valobat]]),"",IF(OR('Calculs'!A84="08",'Calculs'!A84="07",MID(Recyclabilité[[#This Row],[Code Valobat]],4,4)="0804",MID(Recyclabilité[[#This Row],[Code Valobat]],4,4)="0709",MID(Recyclabilité[[#This Row],[Code Valobat]],1,7)="6121107"),"",_xlfn.XLOOKUP('Calculs'!B84,Questions!A:A,Questions!B:B,"ERREUR QUESTION")))</f>
        <v/>
      </c>
      <c r="G85" s="58" t="str">
        <f>IF(OR(ISBLANK(Recyclabilité[[#This Row],[Réponse 1]]),'Calculs'!D84="0",_xlfn.XLOOKUP('Calculs'!D84,'Réponses'!C:C,'Réponses'!F:F,"ERREUR VISIBILITE")=0),"",_xlfn.XLOOKUP(_xlfn.XLOOKUP('Calculs'!D84,'Réponses'!C:C,'Réponses'!F:F,"ERREUR VISIBILITE"),Questions!A:A,Questions!B:B,"ERREUR QUESTION"))</f>
        <v/>
      </c>
      <c r="I85" s="58" t="str">
        <f>IF(OR(ISBLANK(Recyclabilité[[#This Row],[Réponse 2]]),'Calculs'!G84="0",_xlfn.XLOOKUP('Calculs'!G84,'Réponses'!C:C,'Réponses'!F:F,"ERREUR VISIBILITE")=0),"",_xlfn.XLOOKUP(_xlfn.XLOOKUP('Calculs'!G84,'Réponses'!C:C,'Réponses'!F:F,"ERREUR VISIBILITE"),Questions!A:A,Questions!B:B,"ERREUR QUESTION"))</f>
        <v/>
      </c>
      <c r="K85" s="58" t="str">
        <f>IF(OR(ISBLANK(Recyclabilité[[#This Row],[Réponse 3]]),'Calculs'!J84="0",_xlfn.XLOOKUP('Calculs'!J84,'Réponses'!C:C,'Réponses'!F:F,"ERREUR VISIBILITE")=0),"",_xlfn.XLOOKUP(_xlfn.XLOOKUP('Calculs'!J84,'Réponses'!C:C,'Réponses'!F:F,"ERREUR VISIBILITE"),Questions!A:A,Questions!B:B,"ERREUR QUESTION"))</f>
        <v/>
      </c>
      <c r="M85" s="58" t="str">
        <f>IF(OR(ISBLANK(Recyclabilité[[#This Row],[Réponse 4]]),'Calculs'!M84="0",_xlfn.XLOOKUP('Calculs'!M84,'Réponses'!C:C,'Réponses'!F:F,"ERREUR VISIBILITE")=0),"",_xlfn.XLOOKUP(_xlfn.XLOOKUP('Calculs'!M84,'Réponses'!C:C,'Réponses'!F:F,"ERREUR VISIBILITE"),Questions!A:A,Questions!B:B,"ERREUR QUESTION"))</f>
        <v/>
      </c>
    </row>
    <row r="86" spans="4:13" ht="60" customHeight="1">
      <c r="D86" s="28" t="str">
        <f>IF(ISBLANK(Recyclabilité[[#This Row],[Code Valobat]]),"",IF(OR('Calculs'!A85="08",'Calculs'!A85="07",MID(Recyclabilité[[#This Row],[Code Valobat]],4,4)="0804",MID(Recyclabilité[[#This Row],[Code Valobat]],4,4)="0709",MID(Recyclabilité[[#This Row],[Code Valobat]],1,7)="6121107"),"Non recyclable",_xlfn.XLOOKUP('Calculs'!Q85,'Combinaisons'!A:A,'Combinaisons'!B:B,"Merci de répondre à toutes les questions")))</f>
        <v/>
      </c>
      <c r="E86" s="58" t="str">
        <f>IF(ISBLANK(Recyclabilité[[#This Row],[Code Valobat]]),"",IF(OR('Calculs'!A85="08",'Calculs'!A85="07",MID(Recyclabilité[[#This Row],[Code Valobat]],4,4)="0804",MID(Recyclabilité[[#This Row],[Code Valobat]],4,4)="0709",MID(Recyclabilité[[#This Row],[Code Valobat]],1,7)="6121107"),"",_xlfn.XLOOKUP('Calculs'!B85,Questions!A:A,Questions!B:B,"ERREUR QUESTION")))</f>
        <v/>
      </c>
      <c r="G86" s="58" t="str">
        <f>IF(OR(ISBLANK(Recyclabilité[[#This Row],[Réponse 1]]),'Calculs'!D85="0",_xlfn.XLOOKUP('Calculs'!D85,'Réponses'!C:C,'Réponses'!F:F,"ERREUR VISIBILITE")=0),"",_xlfn.XLOOKUP(_xlfn.XLOOKUP('Calculs'!D85,'Réponses'!C:C,'Réponses'!F:F,"ERREUR VISIBILITE"),Questions!A:A,Questions!B:B,"ERREUR QUESTION"))</f>
        <v/>
      </c>
      <c r="I86" s="58" t="str">
        <f>IF(OR(ISBLANK(Recyclabilité[[#This Row],[Réponse 2]]),'Calculs'!G85="0",_xlfn.XLOOKUP('Calculs'!G85,'Réponses'!C:C,'Réponses'!F:F,"ERREUR VISIBILITE")=0),"",_xlfn.XLOOKUP(_xlfn.XLOOKUP('Calculs'!G85,'Réponses'!C:C,'Réponses'!F:F,"ERREUR VISIBILITE"),Questions!A:A,Questions!B:B,"ERREUR QUESTION"))</f>
        <v/>
      </c>
      <c r="K86" s="58" t="str">
        <f>IF(OR(ISBLANK(Recyclabilité[[#This Row],[Réponse 3]]),'Calculs'!J85="0",_xlfn.XLOOKUP('Calculs'!J85,'Réponses'!C:C,'Réponses'!F:F,"ERREUR VISIBILITE")=0),"",_xlfn.XLOOKUP(_xlfn.XLOOKUP('Calculs'!J85,'Réponses'!C:C,'Réponses'!F:F,"ERREUR VISIBILITE"),Questions!A:A,Questions!B:B,"ERREUR QUESTION"))</f>
        <v/>
      </c>
      <c r="M86" s="58" t="str">
        <f>IF(OR(ISBLANK(Recyclabilité[[#This Row],[Réponse 4]]),'Calculs'!M85="0",_xlfn.XLOOKUP('Calculs'!M85,'Réponses'!C:C,'Réponses'!F:F,"ERREUR VISIBILITE")=0),"",_xlfn.XLOOKUP(_xlfn.XLOOKUP('Calculs'!M85,'Réponses'!C:C,'Réponses'!F:F,"ERREUR VISIBILITE"),Questions!A:A,Questions!B:B,"ERREUR QUESTION"))</f>
        <v/>
      </c>
    </row>
    <row r="87" spans="4:13" ht="60" customHeight="1">
      <c r="D87" s="28" t="str">
        <f>IF(ISBLANK(Recyclabilité[[#This Row],[Code Valobat]]),"",IF(OR('Calculs'!A86="08",'Calculs'!A86="07",MID(Recyclabilité[[#This Row],[Code Valobat]],4,4)="0804",MID(Recyclabilité[[#This Row],[Code Valobat]],4,4)="0709",MID(Recyclabilité[[#This Row],[Code Valobat]],1,7)="6121107"),"Non recyclable",_xlfn.XLOOKUP('Calculs'!Q86,'Combinaisons'!A:A,'Combinaisons'!B:B,"Merci de répondre à toutes les questions")))</f>
        <v/>
      </c>
      <c r="E87" s="58" t="str">
        <f>IF(ISBLANK(Recyclabilité[[#This Row],[Code Valobat]]),"",IF(OR('Calculs'!A86="08",'Calculs'!A86="07",MID(Recyclabilité[[#This Row],[Code Valobat]],4,4)="0804",MID(Recyclabilité[[#This Row],[Code Valobat]],4,4)="0709",MID(Recyclabilité[[#This Row],[Code Valobat]],1,7)="6121107"),"",_xlfn.XLOOKUP('Calculs'!B86,Questions!A:A,Questions!B:B,"ERREUR QUESTION")))</f>
        <v/>
      </c>
      <c r="G87" s="58" t="str">
        <f>IF(OR(ISBLANK(Recyclabilité[[#This Row],[Réponse 1]]),'Calculs'!D86="0",_xlfn.XLOOKUP('Calculs'!D86,'Réponses'!C:C,'Réponses'!F:F,"ERREUR VISIBILITE")=0),"",_xlfn.XLOOKUP(_xlfn.XLOOKUP('Calculs'!D86,'Réponses'!C:C,'Réponses'!F:F,"ERREUR VISIBILITE"),Questions!A:A,Questions!B:B,"ERREUR QUESTION"))</f>
        <v/>
      </c>
      <c r="I87" s="58" t="str">
        <f>IF(OR(ISBLANK(Recyclabilité[[#This Row],[Réponse 2]]),'Calculs'!G86="0",_xlfn.XLOOKUP('Calculs'!G86,'Réponses'!C:C,'Réponses'!F:F,"ERREUR VISIBILITE")=0),"",_xlfn.XLOOKUP(_xlfn.XLOOKUP('Calculs'!G86,'Réponses'!C:C,'Réponses'!F:F,"ERREUR VISIBILITE"),Questions!A:A,Questions!B:B,"ERREUR QUESTION"))</f>
        <v/>
      </c>
      <c r="K87" s="58" t="str">
        <f>IF(OR(ISBLANK(Recyclabilité[[#This Row],[Réponse 3]]),'Calculs'!J86="0",_xlfn.XLOOKUP('Calculs'!J86,'Réponses'!C:C,'Réponses'!F:F,"ERREUR VISIBILITE")=0),"",_xlfn.XLOOKUP(_xlfn.XLOOKUP('Calculs'!J86,'Réponses'!C:C,'Réponses'!F:F,"ERREUR VISIBILITE"),Questions!A:A,Questions!B:B,"ERREUR QUESTION"))</f>
        <v/>
      </c>
      <c r="M87" s="58" t="str">
        <f>IF(OR(ISBLANK(Recyclabilité[[#This Row],[Réponse 4]]),'Calculs'!M86="0",_xlfn.XLOOKUP('Calculs'!M86,'Réponses'!C:C,'Réponses'!F:F,"ERREUR VISIBILITE")=0),"",_xlfn.XLOOKUP(_xlfn.XLOOKUP('Calculs'!M86,'Réponses'!C:C,'Réponses'!F:F,"ERREUR VISIBILITE"),Questions!A:A,Questions!B:B,"ERREUR QUESTION"))</f>
        <v/>
      </c>
    </row>
    <row r="88" spans="4:13" ht="60" customHeight="1">
      <c r="D88" s="28" t="str">
        <f>IF(ISBLANK(Recyclabilité[[#This Row],[Code Valobat]]),"",IF(OR('Calculs'!A87="08",'Calculs'!A87="07",MID(Recyclabilité[[#This Row],[Code Valobat]],4,4)="0804",MID(Recyclabilité[[#This Row],[Code Valobat]],4,4)="0709",MID(Recyclabilité[[#This Row],[Code Valobat]],1,7)="6121107"),"Non recyclable",_xlfn.XLOOKUP('Calculs'!Q87,'Combinaisons'!A:A,'Combinaisons'!B:B,"Merci de répondre à toutes les questions")))</f>
        <v/>
      </c>
      <c r="E88" s="58" t="str">
        <f>IF(ISBLANK(Recyclabilité[[#This Row],[Code Valobat]]),"",IF(OR('Calculs'!A87="08",'Calculs'!A87="07",MID(Recyclabilité[[#This Row],[Code Valobat]],4,4)="0804",MID(Recyclabilité[[#This Row],[Code Valobat]],4,4)="0709",MID(Recyclabilité[[#This Row],[Code Valobat]],1,7)="6121107"),"",_xlfn.XLOOKUP('Calculs'!B87,Questions!A:A,Questions!B:B,"ERREUR QUESTION")))</f>
        <v/>
      </c>
      <c r="G88" s="58" t="str">
        <f>IF(OR(ISBLANK(Recyclabilité[[#This Row],[Réponse 1]]),'Calculs'!D87="0",_xlfn.XLOOKUP('Calculs'!D87,'Réponses'!C:C,'Réponses'!F:F,"ERREUR VISIBILITE")=0),"",_xlfn.XLOOKUP(_xlfn.XLOOKUP('Calculs'!D87,'Réponses'!C:C,'Réponses'!F:F,"ERREUR VISIBILITE"),Questions!A:A,Questions!B:B,"ERREUR QUESTION"))</f>
        <v/>
      </c>
      <c r="I88" s="58" t="str">
        <f>IF(OR(ISBLANK(Recyclabilité[[#This Row],[Réponse 2]]),'Calculs'!G87="0",_xlfn.XLOOKUP('Calculs'!G87,'Réponses'!C:C,'Réponses'!F:F,"ERREUR VISIBILITE")=0),"",_xlfn.XLOOKUP(_xlfn.XLOOKUP('Calculs'!G87,'Réponses'!C:C,'Réponses'!F:F,"ERREUR VISIBILITE"),Questions!A:A,Questions!B:B,"ERREUR QUESTION"))</f>
        <v/>
      </c>
      <c r="K88" s="58" t="str">
        <f>IF(OR(ISBLANK(Recyclabilité[[#This Row],[Réponse 3]]),'Calculs'!J87="0",_xlfn.XLOOKUP('Calculs'!J87,'Réponses'!C:C,'Réponses'!F:F,"ERREUR VISIBILITE")=0),"",_xlfn.XLOOKUP(_xlfn.XLOOKUP('Calculs'!J87,'Réponses'!C:C,'Réponses'!F:F,"ERREUR VISIBILITE"),Questions!A:A,Questions!B:B,"ERREUR QUESTION"))</f>
        <v/>
      </c>
      <c r="M88" s="58" t="str">
        <f>IF(OR(ISBLANK(Recyclabilité[[#This Row],[Réponse 4]]),'Calculs'!M87="0",_xlfn.XLOOKUP('Calculs'!M87,'Réponses'!C:C,'Réponses'!F:F,"ERREUR VISIBILITE")=0),"",_xlfn.XLOOKUP(_xlfn.XLOOKUP('Calculs'!M87,'Réponses'!C:C,'Réponses'!F:F,"ERREUR VISIBILITE"),Questions!A:A,Questions!B:B,"ERREUR QUESTION"))</f>
        <v/>
      </c>
    </row>
    <row r="89" spans="4:13" ht="60" customHeight="1">
      <c r="D89" s="28" t="str">
        <f>IF(ISBLANK(Recyclabilité[[#This Row],[Code Valobat]]),"",IF(OR('Calculs'!A88="08",'Calculs'!A88="07",MID(Recyclabilité[[#This Row],[Code Valobat]],4,4)="0804",MID(Recyclabilité[[#This Row],[Code Valobat]],4,4)="0709",MID(Recyclabilité[[#This Row],[Code Valobat]],1,7)="6121107"),"Non recyclable",_xlfn.XLOOKUP('Calculs'!Q88,'Combinaisons'!A:A,'Combinaisons'!B:B,"Merci de répondre à toutes les questions")))</f>
        <v/>
      </c>
      <c r="E89" s="58" t="str">
        <f>IF(ISBLANK(Recyclabilité[[#This Row],[Code Valobat]]),"",IF(OR('Calculs'!A88="08",'Calculs'!A88="07",MID(Recyclabilité[[#This Row],[Code Valobat]],4,4)="0804",MID(Recyclabilité[[#This Row],[Code Valobat]],4,4)="0709",MID(Recyclabilité[[#This Row],[Code Valobat]],1,7)="6121107"),"",_xlfn.XLOOKUP('Calculs'!B88,Questions!A:A,Questions!B:B,"ERREUR QUESTION")))</f>
        <v/>
      </c>
      <c r="G89" s="58" t="str">
        <f>IF(OR(ISBLANK(Recyclabilité[[#This Row],[Réponse 1]]),'Calculs'!D88="0",_xlfn.XLOOKUP('Calculs'!D88,'Réponses'!C:C,'Réponses'!F:F,"ERREUR VISIBILITE")=0),"",_xlfn.XLOOKUP(_xlfn.XLOOKUP('Calculs'!D88,'Réponses'!C:C,'Réponses'!F:F,"ERREUR VISIBILITE"),Questions!A:A,Questions!B:B,"ERREUR QUESTION"))</f>
        <v/>
      </c>
      <c r="I89" s="58" t="str">
        <f>IF(OR(ISBLANK(Recyclabilité[[#This Row],[Réponse 2]]),'Calculs'!G88="0",_xlfn.XLOOKUP('Calculs'!G88,'Réponses'!C:C,'Réponses'!F:F,"ERREUR VISIBILITE")=0),"",_xlfn.XLOOKUP(_xlfn.XLOOKUP('Calculs'!G88,'Réponses'!C:C,'Réponses'!F:F,"ERREUR VISIBILITE"),Questions!A:A,Questions!B:B,"ERREUR QUESTION"))</f>
        <v/>
      </c>
      <c r="K89" s="58" t="str">
        <f>IF(OR(ISBLANK(Recyclabilité[[#This Row],[Réponse 3]]),'Calculs'!J88="0",_xlfn.XLOOKUP('Calculs'!J88,'Réponses'!C:C,'Réponses'!F:F,"ERREUR VISIBILITE")=0),"",_xlfn.XLOOKUP(_xlfn.XLOOKUP('Calculs'!J88,'Réponses'!C:C,'Réponses'!F:F,"ERREUR VISIBILITE"),Questions!A:A,Questions!B:B,"ERREUR QUESTION"))</f>
        <v/>
      </c>
      <c r="M89" s="58" t="str">
        <f>IF(OR(ISBLANK(Recyclabilité[[#This Row],[Réponse 4]]),'Calculs'!M88="0",_xlfn.XLOOKUP('Calculs'!M88,'Réponses'!C:C,'Réponses'!F:F,"ERREUR VISIBILITE")=0),"",_xlfn.XLOOKUP(_xlfn.XLOOKUP('Calculs'!M88,'Réponses'!C:C,'Réponses'!F:F,"ERREUR VISIBILITE"),Questions!A:A,Questions!B:B,"ERREUR QUESTION"))</f>
        <v/>
      </c>
    </row>
    <row r="90" spans="4:13" ht="60" customHeight="1">
      <c r="D90" s="28" t="str">
        <f>IF(ISBLANK(Recyclabilité[[#This Row],[Code Valobat]]),"",IF(OR('Calculs'!A89="08",'Calculs'!A89="07",MID(Recyclabilité[[#This Row],[Code Valobat]],4,4)="0804",MID(Recyclabilité[[#This Row],[Code Valobat]],4,4)="0709",MID(Recyclabilité[[#This Row],[Code Valobat]],1,7)="6121107"),"Non recyclable",_xlfn.XLOOKUP('Calculs'!Q89,'Combinaisons'!A:A,'Combinaisons'!B:B,"Merci de répondre à toutes les questions")))</f>
        <v/>
      </c>
      <c r="E90" s="58" t="str">
        <f>IF(ISBLANK(Recyclabilité[[#This Row],[Code Valobat]]),"",IF(OR('Calculs'!A89="08",'Calculs'!A89="07",MID(Recyclabilité[[#This Row],[Code Valobat]],4,4)="0804",MID(Recyclabilité[[#This Row],[Code Valobat]],4,4)="0709",MID(Recyclabilité[[#This Row],[Code Valobat]],1,7)="6121107"),"",_xlfn.XLOOKUP('Calculs'!B89,Questions!A:A,Questions!B:B,"ERREUR QUESTION")))</f>
        <v/>
      </c>
      <c r="G90" s="58" t="str">
        <f>IF(OR(ISBLANK(Recyclabilité[[#This Row],[Réponse 1]]),'Calculs'!D89="0",_xlfn.XLOOKUP('Calculs'!D89,'Réponses'!C:C,'Réponses'!F:F,"ERREUR VISIBILITE")=0),"",_xlfn.XLOOKUP(_xlfn.XLOOKUP('Calculs'!D89,'Réponses'!C:C,'Réponses'!F:F,"ERREUR VISIBILITE"),Questions!A:A,Questions!B:B,"ERREUR QUESTION"))</f>
        <v/>
      </c>
      <c r="I90" s="58" t="str">
        <f>IF(OR(ISBLANK(Recyclabilité[[#This Row],[Réponse 2]]),'Calculs'!G89="0",_xlfn.XLOOKUP('Calculs'!G89,'Réponses'!C:C,'Réponses'!F:F,"ERREUR VISIBILITE")=0),"",_xlfn.XLOOKUP(_xlfn.XLOOKUP('Calculs'!G89,'Réponses'!C:C,'Réponses'!F:F,"ERREUR VISIBILITE"),Questions!A:A,Questions!B:B,"ERREUR QUESTION"))</f>
        <v/>
      </c>
      <c r="K90" s="58" t="str">
        <f>IF(OR(ISBLANK(Recyclabilité[[#This Row],[Réponse 3]]),'Calculs'!J89="0",_xlfn.XLOOKUP('Calculs'!J89,'Réponses'!C:C,'Réponses'!F:F,"ERREUR VISIBILITE")=0),"",_xlfn.XLOOKUP(_xlfn.XLOOKUP('Calculs'!J89,'Réponses'!C:C,'Réponses'!F:F,"ERREUR VISIBILITE"),Questions!A:A,Questions!B:B,"ERREUR QUESTION"))</f>
        <v/>
      </c>
      <c r="M90" s="58" t="str">
        <f>IF(OR(ISBLANK(Recyclabilité[[#This Row],[Réponse 4]]),'Calculs'!M89="0",_xlfn.XLOOKUP('Calculs'!M89,'Réponses'!C:C,'Réponses'!F:F,"ERREUR VISIBILITE")=0),"",_xlfn.XLOOKUP(_xlfn.XLOOKUP('Calculs'!M89,'Réponses'!C:C,'Réponses'!F:F,"ERREUR VISIBILITE"),Questions!A:A,Questions!B:B,"ERREUR QUESTION"))</f>
        <v/>
      </c>
    </row>
    <row r="91" spans="4:13" ht="60" customHeight="1">
      <c r="D91" s="28" t="str">
        <f>IF(ISBLANK(Recyclabilité[[#This Row],[Code Valobat]]),"",IF(OR('Calculs'!A90="08",'Calculs'!A90="07",MID(Recyclabilité[[#This Row],[Code Valobat]],4,4)="0804",MID(Recyclabilité[[#This Row],[Code Valobat]],4,4)="0709",MID(Recyclabilité[[#This Row],[Code Valobat]],1,7)="6121107"),"Non recyclable",_xlfn.XLOOKUP('Calculs'!Q90,'Combinaisons'!A:A,'Combinaisons'!B:B,"Merci de répondre à toutes les questions")))</f>
        <v/>
      </c>
      <c r="E91" s="58" t="str">
        <f>IF(ISBLANK(Recyclabilité[[#This Row],[Code Valobat]]),"",IF(OR('Calculs'!A90="08",'Calculs'!A90="07",MID(Recyclabilité[[#This Row],[Code Valobat]],4,4)="0804",MID(Recyclabilité[[#This Row],[Code Valobat]],4,4)="0709",MID(Recyclabilité[[#This Row],[Code Valobat]],1,7)="6121107"),"",_xlfn.XLOOKUP('Calculs'!B90,Questions!A:A,Questions!B:B,"ERREUR QUESTION")))</f>
        <v/>
      </c>
      <c r="G91" s="58" t="str">
        <f>IF(OR(ISBLANK(Recyclabilité[[#This Row],[Réponse 1]]),'Calculs'!D90="0",_xlfn.XLOOKUP('Calculs'!D90,'Réponses'!C:C,'Réponses'!F:F,"ERREUR VISIBILITE")=0),"",_xlfn.XLOOKUP(_xlfn.XLOOKUP('Calculs'!D90,'Réponses'!C:C,'Réponses'!F:F,"ERREUR VISIBILITE"),Questions!A:A,Questions!B:B,"ERREUR QUESTION"))</f>
        <v/>
      </c>
      <c r="I91" s="58" t="str">
        <f>IF(OR(ISBLANK(Recyclabilité[[#This Row],[Réponse 2]]),'Calculs'!G90="0",_xlfn.XLOOKUP('Calculs'!G90,'Réponses'!C:C,'Réponses'!F:F,"ERREUR VISIBILITE")=0),"",_xlfn.XLOOKUP(_xlfn.XLOOKUP('Calculs'!G90,'Réponses'!C:C,'Réponses'!F:F,"ERREUR VISIBILITE"),Questions!A:A,Questions!B:B,"ERREUR QUESTION"))</f>
        <v/>
      </c>
      <c r="K91" s="58" t="str">
        <f>IF(OR(ISBLANK(Recyclabilité[[#This Row],[Réponse 3]]),'Calculs'!J90="0",_xlfn.XLOOKUP('Calculs'!J90,'Réponses'!C:C,'Réponses'!F:F,"ERREUR VISIBILITE")=0),"",_xlfn.XLOOKUP(_xlfn.XLOOKUP('Calculs'!J90,'Réponses'!C:C,'Réponses'!F:F,"ERREUR VISIBILITE"),Questions!A:A,Questions!B:B,"ERREUR QUESTION"))</f>
        <v/>
      </c>
      <c r="M91" s="58" t="str">
        <f>IF(OR(ISBLANK(Recyclabilité[[#This Row],[Réponse 4]]),'Calculs'!M90="0",_xlfn.XLOOKUP('Calculs'!M90,'Réponses'!C:C,'Réponses'!F:F,"ERREUR VISIBILITE")=0),"",_xlfn.XLOOKUP(_xlfn.XLOOKUP('Calculs'!M90,'Réponses'!C:C,'Réponses'!F:F,"ERREUR VISIBILITE"),Questions!A:A,Questions!B:B,"ERREUR QUESTION"))</f>
        <v/>
      </c>
    </row>
    <row r="92" spans="4:13" ht="60" customHeight="1">
      <c r="D92" s="28" t="str">
        <f>IF(ISBLANK(Recyclabilité[[#This Row],[Code Valobat]]),"",IF(OR('Calculs'!A91="08",'Calculs'!A91="07",MID(Recyclabilité[[#This Row],[Code Valobat]],4,4)="0804",MID(Recyclabilité[[#This Row],[Code Valobat]],4,4)="0709",MID(Recyclabilité[[#This Row],[Code Valobat]],1,7)="6121107"),"Non recyclable",_xlfn.XLOOKUP('Calculs'!Q91,'Combinaisons'!A:A,'Combinaisons'!B:B,"Merci de répondre à toutes les questions")))</f>
        <v/>
      </c>
      <c r="E92" s="58" t="str">
        <f>IF(ISBLANK(Recyclabilité[[#This Row],[Code Valobat]]),"",IF(OR('Calculs'!A91="08",'Calculs'!A91="07",MID(Recyclabilité[[#This Row],[Code Valobat]],4,4)="0804",MID(Recyclabilité[[#This Row],[Code Valobat]],4,4)="0709",MID(Recyclabilité[[#This Row],[Code Valobat]],1,7)="6121107"),"",_xlfn.XLOOKUP('Calculs'!B91,Questions!A:A,Questions!B:B,"ERREUR QUESTION")))</f>
        <v/>
      </c>
      <c r="G92" s="58" t="str">
        <f>IF(OR(ISBLANK(Recyclabilité[[#This Row],[Réponse 1]]),'Calculs'!D91="0",_xlfn.XLOOKUP('Calculs'!D91,'Réponses'!C:C,'Réponses'!F:F,"ERREUR VISIBILITE")=0),"",_xlfn.XLOOKUP(_xlfn.XLOOKUP('Calculs'!D91,'Réponses'!C:C,'Réponses'!F:F,"ERREUR VISIBILITE"),Questions!A:A,Questions!B:B,"ERREUR QUESTION"))</f>
        <v/>
      </c>
      <c r="I92" s="58" t="str">
        <f>IF(OR(ISBLANK(Recyclabilité[[#This Row],[Réponse 2]]),'Calculs'!G91="0",_xlfn.XLOOKUP('Calculs'!G91,'Réponses'!C:C,'Réponses'!F:F,"ERREUR VISIBILITE")=0),"",_xlfn.XLOOKUP(_xlfn.XLOOKUP('Calculs'!G91,'Réponses'!C:C,'Réponses'!F:F,"ERREUR VISIBILITE"),Questions!A:A,Questions!B:B,"ERREUR QUESTION"))</f>
        <v/>
      </c>
      <c r="K92" s="58" t="str">
        <f>IF(OR(ISBLANK(Recyclabilité[[#This Row],[Réponse 3]]),'Calculs'!J91="0",_xlfn.XLOOKUP('Calculs'!J91,'Réponses'!C:C,'Réponses'!F:F,"ERREUR VISIBILITE")=0),"",_xlfn.XLOOKUP(_xlfn.XLOOKUP('Calculs'!J91,'Réponses'!C:C,'Réponses'!F:F,"ERREUR VISIBILITE"),Questions!A:A,Questions!B:B,"ERREUR QUESTION"))</f>
        <v/>
      </c>
      <c r="M92" s="58" t="str">
        <f>IF(OR(ISBLANK(Recyclabilité[[#This Row],[Réponse 4]]),'Calculs'!M91="0",_xlfn.XLOOKUP('Calculs'!M91,'Réponses'!C:C,'Réponses'!F:F,"ERREUR VISIBILITE")=0),"",_xlfn.XLOOKUP(_xlfn.XLOOKUP('Calculs'!M91,'Réponses'!C:C,'Réponses'!F:F,"ERREUR VISIBILITE"),Questions!A:A,Questions!B:B,"ERREUR QUESTION"))</f>
        <v/>
      </c>
    </row>
    <row r="93" spans="4:13" ht="60" customHeight="1">
      <c r="D93" s="28" t="str">
        <f>IF(ISBLANK(Recyclabilité[[#This Row],[Code Valobat]]),"",IF(OR('Calculs'!A92="08",'Calculs'!A92="07",MID(Recyclabilité[[#This Row],[Code Valobat]],4,4)="0804",MID(Recyclabilité[[#This Row],[Code Valobat]],4,4)="0709",MID(Recyclabilité[[#This Row],[Code Valobat]],1,7)="6121107"),"Non recyclable",_xlfn.XLOOKUP('Calculs'!Q92,'Combinaisons'!A:A,'Combinaisons'!B:B,"Merci de répondre à toutes les questions")))</f>
        <v/>
      </c>
      <c r="E93" s="58" t="str">
        <f>IF(ISBLANK(Recyclabilité[[#This Row],[Code Valobat]]),"",IF(OR('Calculs'!A92="08",'Calculs'!A92="07",MID(Recyclabilité[[#This Row],[Code Valobat]],4,4)="0804",MID(Recyclabilité[[#This Row],[Code Valobat]],4,4)="0709",MID(Recyclabilité[[#This Row],[Code Valobat]],1,7)="6121107"),"",_xlfn.XLOOKUP('Calculs'!B92,Questions!A:A,Questions!B:B,"ERREUR QUESTION")))</f>
        <v/>
      </c>
      <c r="G93" s="58" t="str">
        <f>IF(OR(ISBLANK(Recyclabilité[[#This Row],[Réponse 1]]),'Calculs'!D92="0",_xlfn.XLOOKUP('Calculs'!D92,'Réponses'!C:C,'Réponses'!F:F,"ERREUR VISIBILITE")=0),"",_xlfn.XLOOKUP(_xlfn.XLOOKUP('Calculs'!D92,'Réponses'!C:C,'Réponses'!F:F,"ERREUR VISIBILITE"),Questions!A:A,Questions!B:B,"ERREUR QUESTION"))</f>
        <v/>
      </c>
      <c r="I93" s="58" t="str">
        <f>IF(OR(ISBLANK(Recyclabilité[[#This Row],[Réponse 2]]),'Calculs'!G92="0",_xlfn.XLOOKUP('Calculs'!G92,'Réponses'!C:C,'Réponses'!F:F,"ERREUR VISIBILITE")=0),"",_xlfn.XLOOKUP(_xlfn.XLOOKUP('Calculs'!G92,'Réponses'!C:C,'Réponses'!F:F,"ERREUR VISIBILITE"),Questions!A:A,Questions!B:B,"ERREUR QUESTION"))</f>
        <v/>
      </c>
      <c r="K93" s="58" t="str">
        <f>IF(OR(ISBLANK(Recyclabilité[[#This Row],[Réponse 3]]),'Calculs'!J92="0",_xlfn.XLOOKUP('Calculs'!J92,'Réponses'!C:C,'Réponses'!F:F,"ERREUR VISIBILITE")=0),"",_xlfn.XLOOKUP(_xlfn.XLOOKUP('Calculs'!J92,'Réponses'!C:C,'Réponses'!F:F,"ERREUR VISIBILITE"),Questions!A:A,Questions!B:B,"ERREUR QUESTION"))</f>
        <v/>
      </c>
      <c r="M93" s="58" t="str">
        <f>IF(OR(ISBLANK(Recyclabilité[[#This Row],[Réponse 4]]),'Calculs'!M92="0",_xlfn.XLOOKUP('Calculs'!M92,'Réponses'!C:C,'Réponses'!F:F,"ERREUR VISIBILITE")=0),"",_xlfn.XLOOKUP(_xlfn.XLOOKUP('Calculs'!M92,'Réponses'!C:C,'Réponses'!F:F,"ERREUR VISIBILITE"),Questions!A:A,Questions!B:B,"ERREUR QUESTION"))</f>
        <v/>
      </c>
    </row>
    <row r="94" spans="4:13" ht="60" customHeight="1">
      <c r="D94" s="28" t="str">
        <f>IF(ISBLANK(Recyclabilité[[#This Row],[Code Valobat]]),"",IF(OR('Calculs'!A93="08",'Calculs'!A93="07",MID(Recyclabilité[[#This Row],[Code Valobat]],4,4)="0804",MID(Recyclabilité[[#This Row],[Code Valobat]],4,4)="0709",MID(Recyclabilité[[#This Row],[Code Valobat]],1,7)="6121107"),"Non recyclable",_xlfn.XLOOKUP('Calculs'!Q93,'Combinaisons'!A:A,'Combinaisons'!B:B,"Merci de répondre à toutes les questions")))</f>
        <v/>
      </c>
      <c r="E94" s="58" t="str">
        <f>IF(ISBLANK(Recyclabilité[[#This Row],[Code Valobat]]),"",IF(OR('Calculs'!A93="08",'Calculs'!A93="07",MID(Recyclabilité[[#This Row],[Code Valobat]],4,4)="0804",MID(Recyclabilité[[#This Row],[Code Valobat]],4,4)="0709",MID(Recyclabilité[[#This Row],[Code Valobat]],1,7)="6121107"),"",_xlfn.XLOOKUP('Calculs'!B93,Questions!A:A,Questions!B:B,"ERREUR QUESTION")))</f>
        <v/>
      </c>
      <c r="G94" s="58" t="str">
        <f>IF(OR(ISBLANK(Recyclabilité[[#This Row],[Réponse 1]]),'Calculs'!D93="0",_xlfn.XLOOKUP('Calculs'!D93,'Réponses'!C:C,'Réponses'!F:F,"ERREUR VISIBILITE")=0),"",_xlfn.XLOOKUP(_xlfn.XLOOKUP('Calculs'!D93,'Réponses'!C:C,'Réponses'!F:F,"ERREUR VISIBILITE"),Questions!A:A,Questions!B:B,"ERREUR QUESTION"))</f>
        <v/>
      </c>
      <c r="I94" s="58" t="str">
        <f>IF(OR(ISBLANK(Recyclabilité[[#This Row],[Réponse 2]]),'Calculs'!G93="0",_xlfn.XLOOKUP('Calculs'!G93,'Réponses'!C:C,'Réponses'!F:F,"ERREUR VISIBILITE")=0),"",_xlfn.XLOOKUP(_xlfn.XLOOKUP('Calculs'!G93,'Réponses'!C:C,'Réponses'!F:F,"ERREUR VISIBILITE"),Questions!A:A,Questions!B:B,"ERREUR QUESTION"))</f>
        <v/>
      </c>
      <c r="K94" s="58" t="str">
        <f>IF(OR(ISBLANK(Recyclabilité[[#This Row],[Réponse 3]]),'Calculs'!J93="0",_xlfn.XLOOKUP('Calculs'!J93,'Réponses'!C:C,'Réponses'!F:F,"ERREUR VISIBILITE")=0),"",_xlfn.XLOOKUP(_xlfn.XLOOKUP('Calculs'!J93,'Réponses'!C:C,'Réponses'!F:F,"ERREUR VISIBILITE"),Questions!A:A,Questions!B:B,"ERREUR QUESTION"))</f>
        <v/>
      </c>
      <c r="M94" s="58" t="str">
        <f>IF(OR(ISBLANK(Recyclabilité[[#This Row],[Réponse 4]]),'Calculs'!M93="0",_xlfn.XLOOKUP('Calculs'!M93,'Réponses'!C:C,'Réponses'!F:F,"ERREUR VISIBILITE")=0),"",_xlfn.XLOOKUP(_xlfn.XLOOKUP('Calculs'!M93,'Réponses'!C:C,'Réponses'!F:F,"ERREUR VISIBILITE"),Questions!A:A,Questions!B:B,"ERREUR QUESTION"))</f>
        <v/>
      </c>
    </row>
    <row r="95" spans="4:13" ht="60" customHeight="1">
      <c r="D95" s="28" t="str">
        <f>IF(ISBLANK(Recyclabilité[[#This Row],[Code Valobat]]),"",IF(OR('Calculs'!A94="08",'Calculs'!A94="07",MID(Recyclabilité[[#This Row],[Code Valobat]],4,4)="0804",MID(Recyclabilité[[#This Row],[Code Valobat]],4,4)="0709",MID(Recyclabilité[[#This Row],[Code Valobat]],1,7)="6121107"),"Non recyclable",_xlfn.XLOOKUP('Calculs'!Q94,'Combinaisons'!A:A,'Combinaisons'!B:B,"Merci de répondre à toutes les questions")))</f>
        <v/>
      </c>
      <c r="E95" s="58" t="str">
        <f>IF(ISBLANK(Recyclabilité[[#This Row],[Code Valobat]]),"",IF(OR('Calculs'!A94="08",'Calculs'!A94="07",MID(Recyclabilité[[#This Row],[Code Valobat]],4,4)="0804",MID(Recyclabilité[[#This Row],[Code Valobat]],4,4)="0709",MID(Recyclabilité[[#This Row],[Code Valobat]],1,7)="6121107"),"",_xlfn.XLOOKUP('Calculs'!B94,Questions!A:A,Questions!B:B,"ERREUR QUESTION")))</f>
        <v/>
      </c>
      <c r="G95" s="58" t="str">
        <f>IF(OR(ISBLANK(Recyclabilité[[#This Row],[Réponse 1]]),'Calculs'!D94="0",_xlfn.XLOOKUP('Calculs'!D94,'Réponses'!C:C,'Réponses'!F:F,"ERREUR VISIBILITE")=0),"",_xlfn.XLOOKUP(_xlfn.XLOOKUP('Calculs'!D94,'Réponses'!C:C,'Réponses'!F:F,"ERREUR VISIBILITE"),Questions!A:A,Questions!B:B,"ERREUR QUESTION"))</f>
        <v/>
      </c>
      <c r="I95" s="58" t="str">
        <f>IF(OR(ISBLANK(Recyclabilité[[#This Row],[Réponse 2]]),'Calculs'!G94="0",_xlfn.XLOOKUP('Calculs'!G94,'Réponses'!C:C,'Réponses'!F:F,"ERREUR VISIBILITE")=0),"",_xlfn.XLOOKUP(_xlfn.XLOOKUP('Calculs'!G94,'Réponses'!C:C,'Réponses'!F:F,"ERREUR VISIBILITE"),Questions!A:A,Questions!B:B,"ERREUR QUESTION"))</f>
        <v/>
      </c>
      <c r="K95" s="58" t="str">
        <f>IF(OR(ISBLANK(Recyclabilité[[#This Row],[Réponse 3]]),'Calculs'!J94="0",_xlfn.XLOOKUP('Calculs'!J94,'Réponses'!C:C,'Réponses'!F:F,"ERREUR VISIBILITE")=0),"",_xlfn.XLOOKUP(_xlfn.XLOOKUP('Calculs'!J94,'Réponses'!C:C,'Réponses'!F:F,"ERREUR VISIBILITE"),Questions!A:A,Questions!B:B,"ERREUR QUESTION"))</f>
        <v/>
      </c>
      <c r="M95" s="58" t="str">
        <f>IF(OR(ISBLANK(Recyclabilité[[#This Row],[Réponse 4]]),'Calculs'!M94="0",_xlfn.XLOOKUP('Calculs'!M94,'Réponses'!C:C,'Réponses'!F:F,"ERREUR VISIBILITE")=0),"",_xlfn.XLOOKUP(_xlfn.XLOOKUP('Calculs'!M94,'Réponses'!C:C,'Réponses'!F:F,"ERREUR VISIBILITE"),Questions!A:A,Questions!B:B,"ERREUR QUESTION"))</f>
        <v/>
      </c>
    </row>
    <row r="96" spans="4:13" ht="60" customHeight="1">
      <c r="D96" s="28" t="str">
        <f>IF(ISBLANK(Recyclabilité[[#This Row],[Code Valobat]]),"",IF(OR('Calculs'!A95="08",'Calculs'!A95="07",MID(Recyclabilité[[#This Row],[Code Valobat]],4,4)="0804",MID(Recyclabilité[[#This Row],[Code Valobat]],4,4)="0709",MID(Recyclabilité[[#This Row],[Code Valobat]],1,7)="6121107"),"Non recyclable",_xlfn.XLOOKUP('Calculs'!Q95,'Combinaisons'!A:A,'Combinaisons'!B:B,"Merci de répondre à toutes les questions")))</f>
        <v/>
      </c>
      <c r="E96" s="58" t="str">
        <f>IF(ISBLANK(Recyclabilité[[#This Row],[Code Valobat]]),"",IF(OR('Calculs'!A95="08",'Calculs'!A95="07",MID(Recyclabilité[[#This Row],[Code Valobat]],4,4)="0804",MID(Recyclabilité[[#This Row],[Code Valobat]],4,4)="0709",MID(Recyclabilité[[#This Row],[Code Valobat]],1,7)="6121107"),"",_xlfn.XLOOKUP('Calculs'!B95,Questions!A:A,Questions!B:B,"ERREUR QUESTION")))</f>
        <v/>
      </c>
      <c r="G96" s="58" t="str">
        <f>IF(OR(ISBLANK(Recyclabilité[[#This Row],[Réponse 1]]),'Calculs'!D95="0",_xlfn.XLOOKUP('Calculs'!D95,'Réponses'!C:C,'Réponses'!F:F,"ERREUR VISIBILITE")=0),"",_xlfn.XLOOKUP(_xlfn.XLOOKUP('Calculs'!D95,'Réponses'!C:C,'Réponses'!F:F,"ERREUR VISIBILITE"),Questions!A:A,Questions!B:B,"ERREUR QUESTION"))</f>
        <v/>
      </c>
      <c r="I96" s="58" t="str">
        <f>IF(OR(ISBLANK(Recyclabilité[[#This Row],[Réponse 2]]),'Calculs'!G95="0",_xlfn.XLOOKUP('Calculs'!G95,'Réponses'!C:C,'Réponses'!F:F,"ERREUR VISIBILITE")=0),"",_xlfn.XLOOKUP(_xlfn.XLOOKUP('Calculs'!G95,'Réponses'!C:C,'Réponses'!F:F,"ERREUR VISIBILITE"),Questions!A:A,Questions!B:B,"ERREUR QUESTION"))</f>
        <v/>
      </c>
      <c r="K96" s="58" t="str">
        <f>IF(OR(ISBLANK(Recyclabilité[[#This Row],[Réponse 3]]),'Calculs'!J95="0",_xlfn.XLOOKUP('Calculs'!J95,'Réponses'!C:C,'Réponses'!F:F,"ERREUR VISIBILITE")=0),"",_xlfn.XLOOKUP(_xlfn.XLOOKUP('Calculs'!J95,'Réponses'!C:C,'Réponses'!F:F,"ERREUR VISIBILITE"),Questions!A:A,Questions!B:B,"ERREUR QUESTION"))</f>
        <v/>
      </c>
      <c r="M96" s="58" t="str">
        <f>IF(OR(ISBLANK(Recyclabilité[[#This Row],[Réponse 4]]),'Calculs'!M95="0",_xlfn.XLOOKUP('Calculs'!M95,'Réponses'!C:C,'Réponses'!F:F,"ERREUR VISIBILITE")=0),"",_xlfn.XLOOKUP(_xlfn.XLOOKUP('Calculs'!M95,'Réponses'!C:C,'Réponses'!F:F,"ERREUR VISIBILITE"),Questions!A:A,Questions!B:B,"ERREUR QUESTION"))</f>
        <v/>
      </c>
    </row>
    <row r="97" spans="4:13" ht="60" customHeight="1">
      <c r="D97" s="28" t="str">
        <f>IF(ISBLANK(Recyclabilité[[#This Row],[Code Valobat]]),"",IF(OR('Calculs'!A96="08",'Calculs'!A96="07",MID(Recyclabilité[[#This Row],[Code Valobat]],4,4)="0804",MID(Recyclabilité[[#This Row],[Code Valobat]],4,4)="0709",MID(Recyclabilité[[#This Row],[Code Valobat]],1,7)="6121107"),"Non recyclable",_xlfn.XLOOKUP('Calculs'!Q96,'Combinaisons'!A:A,'Combinaisons'!B:B,"Merci de répondre à toutes les questions")))</f>
        <v/>
      </c>
      <c r="E97" s="58" t="str">
        <f>IF(ISBLANK(Recyclabilité[[#This Row],[Code Valobat]]),"",IF(OR('Calculs'!A96="08",'Calculs'!A96="07",MID(Recyclabilité[[#This Row],[Code Valobat]],4,4)="0804",MID(Recyclabilité[[#This Row],[Code Valobat]],4,4)="0709",MID(Recyclabilité[[#This Row],[Code Valobat]],1,7)="6121107"),"",_xlfn.XLOOKUP('Calculs'!B96,Questions!A:A,Questions!B:B,"ERREUR QUESTION")))</f>
        <v/>
      </c>
      <c r="G97" s="58" t="str">
        <f>IF(OR(ISBLANK(Recyclabilité[[#This Row],[Réponse 1]]),'Calculs'!D96="0",_xlfn.XLOOKUP('Calculs'!D96,'Réponses'!C:C,'Réponses'!F:F,"ERREUR VISIBILITE")=0),"",_xlfn.XLOOKUP(_xlfn.XLOOKUP('Calculs'!D96,'Réponses'!C:C,'Réponses'!F:F,"ERREUR VISIBILITE"),Questions!A:A,Questions!B:B,"ERREUR QUESTION"))</f>
        <v/>
      </c>
      <c r="I97" s="58" t="str">
        <f>IF(OR(ISBLANK(Recyclabilité[[#This Row],[Réponse 2]]),'Calculs'!G96="0",_xlfn.XLOOKUP('Calculs'!G96,'Réponses'!C:C,'Réponses'!F:F,"ERREUR VISIBILITE")=0),"",_xlfn.XLOOKUP(_xlfn.XLOOKUP('Calculs'!G96,'Réponses'!C:C,'Réponses'!F:F,"ERREUR VISIBILITE"),Questions!A:A,Questions!B:B,"ERREUR QUESTION"))</f>
        <v/>
      </c>
      <c r="K97" s="58" t="str">
        <f>IF(OR(ISBLANK(Recyclabilité[[#This Row],[Réponse 3]]),'Calculs'!J96="0",_xlfn.XLOOKUP('Calculs'!J96,'Réponses'!C:C,'Réponses'!F:F,"ERREUR VISIBILITE")=0),"",_xlfn.XLOOKUP(_xlfn.XLOOKUP('Calculs'!J96,'Réponses'!C:C,'Réponses'!F:F,"ERREUR VISIBILITE"),Questions!A:A,Questions!B:B,"ERREUR QUESTION"))</f>
        <v/>
      </c>
      <c r="M97" s="58" t="str">
        <f>IF(OR(ISBLANK(Recyclabilité[[#This Row],[Réponse 4]]),'Calculs'!M96="0",_xlfn.XLOOKUP('Calculs'!M96,'Réponses'!C:C,'Réponses'!F:F,"ERREUR VISIBILITE")=0),"",_xlfn.XLOOKUP(_xlfn.XLOOKUP('Calculs'!M96,'Réponses'!C:C,'Réponses'!F:F,"ERREUR VISIBILITE"),Questions!A:A,Questions!B:B,"ERREUR QUESTION"))</f>
        <v/>
      </c>
    </row>
    <row r="98" spans="4:13" ht="60" customHeight="1">
      <c r="D98" s="28" t="str">
        <f>IF(ISBLANK(Recyclabilité[[#This Row],[Code Valobat]]),"",IF(OR('Calculs'!A97="08",'Calculs'!A97="07",MID(Recyclabilité[[#This Row],[Code Valobat]],4,4)="0804",MID(Recyclabilité[[#This Row],[Code Valobat]],4,4)="0709",MID(Recyclabilité[[#This Row],[Code Valobat]],1,7)="6121107"),"Non recyclable",_xlfn.XLOOKUP('Calculs'!Q97,'Combinaisons'!A:A,'Combinaisons'!B:B,"Merci de répondre à toutes les questions")))</f>
        <v/>
      </c>
      <c r="E98" s="58" t="str">
        <f>IF(ISBLANK(Recyclabilité[[#This Row],[Code Valobat]]),"",IF(OR('Calculs'!A97="08",'Calculs'!A97="07",MID(Recyclabilité[[#This Row],[Code Valobat]],4,4)="0804",MID(Recyclabilité[[#This Row],[Code Valobat]],4,4)="0709",MID(Recyclabilité[[#This Row],[Code Valobat]],1,7)="6121107"),"",_xlfn.XLOOKUP('Calculs'!B97,Questions!A:A,Questions!B:B,"ERREUR QUESTION")))</f>
        <v/>
      </c>
      <c r="G98" s="58" t="str">
        <f>IF(OR(ISBLANK(Recyclabilité[[#This Row],[Réponse 1]]),'Calculs'!D97="0",_xlfn.XLOOKUP('Calculs'!D97,'Réponses'!C:C,'Réponses'!F:F,"ERREUR VISIBILITE")=0),"",_xlfn.XLOOKUP(_xlfn.XLOOKUP('Calculs'!D97,'Réponses'!C:C,'Réponses'!F:F,"ERREUR VISIBILITE"),Questions!A:A,Questions!B:B,"ERREUR QUESTION"))</f>
        <v/>
      </c>
      <c r="I98" s="58" t="str">
        <f>IF(OR(ISBLANK(Recyclabilité[[#This Row],[Réponse 2]]),'Calculs'!G97="0",_xlfn.XLOOKUP('Calculs'!G97,'Réponses'!C:C,'Réponses'!F:F,"ERREUR VISIBILITE")=0),"",_xlfn.XLOOKUP(_xlfn.XLOOKUP('Calculs'!G97,'Réponses'!C:C,'Réponses'!F:F,"ERREUR VISIBILITE"),Questions!A:A,Questions!B:B,"ERREUR QUESTION"))</f>
        <v/>
      </c>
      <c r="K98" s="58" t="str">
        <f>IF(OR(ISBLANK(Recyclabilité[[#This Row],[Réponse 3]]),'Calculs'!J97="0",_xlfn.XLOOKUP('Calculs'!J97,'Réponses'!C:C,'Réponses'!F:F,"ERREUR VISIBILITE")=0),"",_xlfn.XLOOKUP(_xlfn.XLOOKUP('Calculs'!J97,'Réponses'!C:C,'Réponses'!F:F,"ERREUR VISIBILITE"),Questions!A:A,Questions!B:B,"ERREUR QUESTION"))</f>
        <v/>
      </c>
      <c r="M98" s="58" t="str">
        <f>IF(OR(ISBLANK(Recyclabilité[[#This Row],[Réponse 4]]),'Calculs'!M97="0",_xlfn.XLOOKUP('Calculs'!M97,'Réponses'!C:C,'Réponses'!F:F,"ERREUR VISIBILITE")=0),"",_xlfn.XLOOKUP(_xlfn.XLOOKUP('Calculs'!M97,'Réponses'!C:C,'Réponses'!F:F,"ERREUR VISIBILITE"),Questions!A:A,Questions!B:B,"ERREUR QUESTION"))</f>
        <v/>
      </c>
    </row>
    <row r="99" spans="4:13" ht="60" customHeight="1">
      <c r="D99" s="28" t="str">
        <f>IF(ISBLANK(Recyclabilité[[#This Row],[Code Valobat]]),"",IF(OR('Calculs'!A98="08",'Calculs'!A98="07",MID(Recyclabilité[[#This Row],[Code Valobat]],4,4)="0804",MID(Recyclabilité[[#This Row],[Code Valobat]],4,4)="0709",MID(Recyclabilité[[#This Row],[Code Valobat]],1,7)="6121107"),"Non recyclable",_xlfn.XLOOKUP('Calculs'!Q98,'Combinaisons'!A:A,'Combinaisons'!B:B,"Merci de répondre à toutes les questions")))</f>
        <v/>
      </c>
      <c r="E99" s="58" t="str">
        <f>IF(ISBLANK(Recyclabilité[[#This Row],[Code Valobat]]),"",IF(OR('Calculs'!A98="08",'Calculs'!A98="07",MID(Recyclabilité[[#This Row],[Code Valobat]],4,4)="0804",MID(Recyclabilité[[#This Row],[Code Valobat]],4,4)="0709",MID(Recyclabilité[[#This Row],[Code Valobat]],1,7)="6121107"),"",_xlfn.XLOOKUP('Calculs'!B98,Questions!A:A,Questions!B:B,"ERREUR QUESTION")))</f>
        <v/>
      </c>
      <c r="G99" s="58" t="str">
        <f>IF(OR(ISBLANK(Recyclabilité[[#This Row],[Réponse 1]]),'Calculs'!D98="0",_xlfn.XLOOKUP('Calculs'!D98,'Réponses'!C:C,'Réponses'!F:F,"ERREUR VISIBILITE")=0),"",_xlfn.XLOOKUP(_xlfn.XLOOKUP('Calculs'!D98,'Réponses'!C:C,'Réponses'!F:F,"ERREUR VISIBILITE"),Questions!A:A,Questions!B:B,"ERREUR QUESTION"))</f>
        <v/>
      </c>
      <c r="I99" s="58" t="str">
        <f>IF(OR(ISBLANK(Recyclabilité[[#This Row],[Réponse 2]]),'Calculs'!G98="0",_xlfn.XLOOKUP('Calculs'!G98,'Réponses'!C:C,'Réponses'!F:F,"ERREUR VISIBILITE")=0),"",_xlfn.XLOOKUP(_xlfn.XLOOKUP('Calculs'!G98,'Réponses'!C:C,'Réponses'!F:F,"ERREUR VISIBILITE"),Questions!A:A,Questions!B:B,"ERREUR QUESTION"))</f>
        <v/>
      </c>
      <c r="K99" s="58" t="str">
        <f>IF(OR(ISBLANK(Recyclabilité[[#This Row],[Réponse 3]]),'Calculs'!J98="0",_xlfn.XLOOKUP('Calculs'!J98,'Réponses'!C:C,'Réponses'!F:F,"ERREUR VISIBILITE")=0),"",_xlfn.XLOOKUP(_xlfn.XLOOKUP('Calculs'!J98,'Réponses'!C:C,'Réponses'!F:F,"ERREUR VISIBILITE"),Questions!A:A,Questions!B:B,"ERREUR QUESTION"))</f>
        <v/>
      </c>
      <c r="M99" s="58" t="str">
        <f>IF(OR(ISBLANK(Recyclabilité[[#This Row],[Réponse 4]]),'Calculs'!M98="0",_xlfn.XLOOKUP('Calculs'!M98,'Réponses'!C:C,'Réponses'!F:F,"ERREUR VISIBILITE")=0),"",_xlfn.XLOOKUP(_xlfn.XLOOKUP('Calculs'!M98,'Réponses'!C:C,'Réponses'!F:F,"ERREUR VISIBILITE"),Questions!A:A,Questions!B:B,"ERREUR QUESTION"))</f>
        <v/>
      </c>
    </row>
    <row r="100" spans="4:13" ht="60" customHeight="1">
      <c r="D100" s="28" t="str">
        <f>IF(ISBLANK(Recyclabilité[[#This Row],[Code Valobat]]),"",IF(OR('Calculs'!A99="08",'Calculs'!A99="07",MID(Recyclabilité[[#This Row],[Code Valobat]],4,4)="0804",MID(Recyclabilité[[#This Row],[Code Valobat]],4,4)="0709",MID(Recyclabilité[[#This Row],[Code Valobat]],1,7)="6121107"),"Non recyclable",_xlfn.XLOOKUP('Calculs'!Q99,'Combinaisons'!A:A,'Combinaisons'!B:B,"Merci de répondre à toutes les questions")))</f>
        <v/>
      </c>
      <c r="E100" s="58" t="str">
        <f>IF(ISBLANK(Recyclabilité[[#This Row],[Code Valobat]]),"",IF(OR('Calculs'!A99="08",'Calculs'!A99="07",MID(Recyclabilité[[#This Row],[Code Valobat]],4,4)="0804",MID(Recyclabilité[[#This Row],[Code Valobat]],4,4)="0709",MID(Recyclabilité[[#This Row],[Code Valobat]],1,7)="6121107"),"",_xlfn.XLOOKUP('Calculs'!B99,Questions!A:A,Questions!B:B,"ERREUR QUESTION")))</f>
        <v/>
      </c>
      <c r="G100" s="58" t="str">
        <f>IF(OR(ISBLANK(Recyclabilité[[#This Row],[Réponse 1]]),'Calculs'!D99="0",_xlfn.XLOOKUP('Calculs'!D99,'Réponses'!C:C,'Réponses'!F:F,"ERREUR VISIBILITE")=0),"",_xlfn.XLOOKUP(_xlfn.XLOOKUP('Calculs'!D99,'Réponses'!C:C,'Réponses'!F:F,"ERREUR VISIBILITE"),Questions!A:A,Questions!B:B,"ERREUR QUESTION"))</f>
        <v/>
      </c>
      <c r="I100" s="58" t="str">
        <f>IF(OR(ISBLANK(Recyclabilité[[#This Row],[Réponse 2]]),'Calculs'!G99="0",_xlfn.XLOOKUP('Calculs'!G99,'Réponses'!C:C,'Réponses'!F:F,"ERREUR VISIBILITE")=0),"",_xlfn.XLOOKUP(_xlfn.XLOOKUP('Calculs'!G99,'Réponses'!C:C,'Réponses'!F:F,"ERREUR VISIBILITE"),Questions!A:A,Questions!B:B,"ERREUR QUESTION"))</f>
        <v/>
      </c>
      <c r="K100" s="58" t="str">
        <f>IF(OR(ISBLANK(Recyclabilité[[#This Row],[Réponse 3]]),'Calculs'!J99="0",_xlfn.XLOOKUP('Calculs'!J99,'Réponses'!C:C,'Réponses'!F:F,"ERREUR VISIBILITE")=0),"",_xlfn.XLOOKUP(_xlfn.XLOOKUP('Calculs'!J99,'Réponses'!C:C,'Réponses'!F:F,"ERREUR VISIBILITE"),Questions!A:A,Questions!B:B,"ERREUR QUESTION"))</f>
        <v/>
      </c>
      <c r="M100" s="58" t="str">
        <f>IF(OR(ISBLANK(Recyclabilité[[#This Row],[Réponse 4]]),'Calculs'!M99="0",_xlfn.XLOOKUP('Calculs'!M99,'Réponses'!C:C,'Réponses'!F:F,"ERREUR VISIBILITE")=0),"",_xlfn.XLOOKUP(_xlfn.XLOOKUP('Calculs'!M99,'Réponses'!C:C,'Réponses'!F:F,"ERREUR VISIBILITE"),Questions!A:A,Questions!B:B,"ERREUR QUESTION"))</f>
        <v/>
      </c>
    </row>
    <row r="101" spans="4:13" ht="60" customHeight="1">
      <c r="D101" s="28" t="str">
        <f>IF(ISBLANK(Recyclabilité[[#This Row],[Code Valobat]]),"",IF(OR('Calculs'!A100="08",'Calculs'!A100="07",MID(Recyclabilité[[#This Row],[Code Valobat]],4,4)="0804",MID(Recyclabilité[[#This Row],[Code Valobat]],4,4)="0709",MID(Recyclabilité[[#This Row],[Code Valobat]],1,7)="6121107"),"Non recyclable",_xlfn.XLOOKUP('Calculs'!Q100,'Combinaisons'!A:A,'Combinaisons'!B:B,"Merci de répondre à toutes les questions")))</f>
        <v/>
      </c>
      <c r="E101" s="58" t="str">
        <f>IF(ISBLANK(Recyclabilité[[#This Row],[Code Valobat]]),"",IF(OR('Calculs'!A100="08",'Calculs'!A100="07",MID(Recyclabilité[[#This Row],[Code Valobat]],4,4)="0804",MID(Recyclabilité[[#This Row],[Code Valobat]],4,4)="0709",MID(Recyclabilité[[#This Row],[Code Valobat]],1,7)="6121107"),"",_xlfn.XLOOKUP('Calculs'!B100,Questions!A:A,Questions!B:B,"ERREUR QUESTION")))</f>
        <v/>
      </c>
      <c r="G101" s="58" t="str">
        <f>IF(OR(ISBLANK(Recyclabilité[[#This Row],[Réponse 1]]),'Calculs'!D100="0",_xlfn.XLOOKUP('Calculs'!D100,'Réponses'!C:C,'Réponses'!F:F,"ERREUR VISIBILITE")=0),"",_xlfn.XLOOKUP(_xlfn.XLOOKUP('Calculs'!D100,'Réponses'!C:C,'Réponses'!F:F,"ERREUR VISIBILITE"),Questions!A:A,Questions!B:B,"ERREUR QUESTION"))</f>
        <v/>
      </c>
      <c r="I101" s="58" t="str">
        <f>IF(OR(ISBLANK(Recyclabilité[[#This Row],[Réponse 2]]),'Calculs'!G100="0",_xlfn.XLOOKUP('Calculs'!G100,'Réponses'!C:C,'Réponses'!F:F,"ERREUR VISIBILITE")=0),"",_xlfn.XLOOKUP(_xlfn.XLOOKUP('Calculs'!G100,'Réponses'!C:C,'Réponses'!F:F,"ERREUR VISIBILITE"),Questions!A:A,Questions!B:B,"ERREUR QUESTION"))</f>
        <v/>
      </c>
      <c r="K101" s="58" t="str">
        <f>IF(OR(ISBLANK(Recyclabilité[[#This Row],[Réponse 3]]),'Calculs'!J100="0",_xlfn.XLOOKUP('Calculs'!J100,'Réponses'!C:C,'Réponses'!F:F,"ERREUR VISIBILITE")=0),"",_xlfn.XLOOKUP(_xlfn.XLOOKUP('Calculs'!J100,'Réponses'!C:C,'Réponses'!F:F,"ERREUR VISIBILITE"),Questions!A:A,Questions!B:B,"ERREUR QUESTION"))</f>
        <v/>
      </c>
      <c r="M101" s="58" t="str">
        <f>IF(OR(ISBLANK(Recyclabilité[[#This Row],[Réponse 4]]),'Calculs'!M100="0",_xlfn.XLOOKUP('Calculs'!M100,'Réponses'!C:C,'Réponses'!F:F,"ERREUR VISIBILITE")=0),"",_xlfn.XLOOKUP(_xlfn.XLOOKUP('Calculs'!M100,'Réponses'!C:C,'Réponses'!F:F,"ERREUR VISIBILITE"),Questions!A:A,Questions!B:B,"ERREUR QUESTION"))</f>
        <v/>
      </c>
    </row>
    <row r="102" spans="4:13" ht="60" customHeight="1">
      <c r="D102" s="28" t="str">
        <f>IF(ISBLANK(Recyclabilité[[#This Row],[Code Valobat]]),"",IF(OR('Calculs'!A101="08",'Calculs'!A101="07",MID(Recyclabilité[[#This Row],[Code Valobat]],4,4)="0804",MID(Recyclabilité[[#This Row],[Code Valobat]],4,4)="0709",MID(Recyclabilité[[#This Row],[Code Valobat]],1,7)="6121107"),"Non recyclable",_xlfn.XLOOKUP('Calculs'!Q101,'Combinaisons'!A:A,'Combinaisons'!B:B,"Merci de répondre à toutes les questions")))</f>
        <v/>
      </c>
      <c r="E102" s="58" t="str">
        <f>IF(ISBLANK(Recyclabilité[[#This Row],[Code Valobat]]),"",IF(OR('Calculs'!A101="08",'Calculs'!A101="07",MID(Recyclabilité[[#This Row],[Code Valobat]],4,4)="0804",MID(Recyclabilité[[#This Row],[Code Valobat]],4,4)="0709",MID(Recyclabilité[[#This Row],[Code Valobat]],1,7)="6121107"),"",_xlfn.XLOOKUP('Calculs'!B101,Questions!A:A,Questions!B:B,"ERREUR QUESTION")))</f>
        <v/>
      </c>
      <c r="G102" s="58" t="str">
        <f>IF(OR(ISBLANK(Recyclabilité[[#This Row],[Réponse 1]]),'Calculs'!D101="0",_xlfn.XLOOKUP('Calculs'!D101,'Réponses'!C:C,'Réponses'!F:F,"ERREUR VISIBILITE")=0),"",_xlfn.XLOOKUP(_xlfn.XLOOKUP('Calculs'!D101,'Réponses'!C:C,'Réponses'!F:F,"ERREUR VISIBILITE"),Questions!A:A,Questions!B:B,"ERREUR QUESTION"))</f>
        <v/>
      </c>
      <c r="I102" s="58" t="str">
        <f>IF(OR(ISBLANK(Recyclabilité[[#This Row],[Réponse 2]]),'Calculs'!G101="0",_xlfn.XLOOKUP('Calculs'!G101,'Réponses'!C:C,'Réponses'!F:F,"ERREUR VISIBILITE")=0),"",_xlfn.XLOOKUP(_xlfn.XLOOKUP('Calculs'!G101,'Réponses'!C:C,'Réponses'!F:F,"ERREUR VISIBILITE"),Questions!A:A,Questions!B:B,"ERREUR QUESTION"))</f>
        <v/>
      </c>
      <c r="K102" s="58" t="str">
        <f>IF(OR(ISBLANK(Recyclabilité[[#This Row],[Réponse 3]]),'Calculs'!J101="0",_xlfn.XLOOKUP('Calculs'!J101,'Réponses'!C:C,'Réponses'!F:F,"ERREUR VISIBILITE")=0),"",_xlfn.XLOOKUP(_xlfn.XLOOKUP('Calculs'!J101,'Réponses'!C:C,'Réponses'!F:F,"ERREUR VISIBILITE"),Questions!A:A,Questions!B:B,"ERREUR QUESTION"))</f>
        <v/>
      </c>
      <c r="M102" s="58" t="str">
        <f>IF(OR(ISBLANK(Recyclabilité[[#This Row],[Réponse 4]]),'Calculs'!M101="0",_xlfn.XLOOKUP('Calculs'!M101,'Réponses'!C:C,'Réponses'!F:F,"ERREUR VISIBILITE")=0),"",_xlfn.XLOOKUP(_xlfn.XLOOKUP('Calculs'!M101,'Réponses'!C:C,'Réponses'!F:F,"ERREUR VISIBILITE"),Questions!A:A,Questions!B:B,"ERREUR QUESTION"))</f>
        <v/>
      </c>
    </row>
    <row r="103" spans="4:13" ht="60" customHeight="1">
      <c r="D103" s="28" t="str">
        <f>IF(ISBLANK(Recyclabilité[[#This Row],[Code Valobat]]),"",IF(OR('Calculs'!A102="08",'Calculs'!A102="07",MID(Recyclabilité[[#This Row],[Code Valobat]],4,4)="0804",MID(Recyclabilité[[#This Row],[Code Valobat]],4,4)="0709",MID(Recyclabilité[[#This Row],[Code Valobat]],1,7)="6121107"),"Non recyclable",_xlfn.XLOOKUP('Calculs'!Q102,'Combinaisons'!A:A,'Combinaisons'!B:B,"Merci de répondre à toutes les questions")))</f>
        <v/>
      </c>
      <c r="E103" s="58" t="str">
        <f>IF(ISBLANK(Recyclabilité[[#This Row],[Code Valobat]]),"",IF(OR('Calculs'!A102="08",'Calculs'!A102="07",MID(Recyclabilité[[#This Row],[Code Valobat]],4,4)="0804",MID(Recyclabilité[[#This Row],[Code Valobat]],4,4)="0709",MID(Recyclabilité[[#This Row],[Code Valobat]],1,7)="6121107"),"",_xlfn.XLOOKUP('Calculs'!B102,Questions!A:A,Questions!B:B,"ERREUR QUESTION")))</f>
        <v/>
      </c>
      <c r="G103" s="58" t="str">
        <f>IF(OR(ISBLANK(Recyclabilité[[#This Row],[Réponse 1]]),'Calculs'!D102="0",_xlfn.XLOOKUP('Calculs'!D102,'Réponses'!C:C,'Réponses'!F:F,"ERREUR VISIBILITE")=0),"",_xlfn.XLOOKUP(_xlfn.XLOOKUP('Calculs'!D102,'Réponses'!C:C,'Réponses'!F:F,"ERREUR VISIBILITE"),Questions!A:A,Questions!B:B,"ERREUR QUESTION"))</f>
        <v/>
      </c>
      <c r="I103" s="58" t="str">
        <f>IF(OR(ISBLANK(Recyclabilité[[#This Row],[Réponse 2]]),'Calculs'!G102="0",_xlfn.XLOOKUP('Calculs'!G102,'Réponses'!C:C,'Réponses'!F:F,"ERREUR VISIBILITE")=0),"",_xlfn.XLOOKUP(_xlfn.XLOOKUP('Calculs'!G102,'Réponses'!C:C,'Réponses'!F:F,"ERREUR VISIBILITE"),Questions!A:A,Questions!B:B,"ERREUR QUESTION"))</f>
        <v/>
      </c>
      <c r="K103" s="58" t="str">
        <f>IF(OR(ISBLANK(Recyclabilité[[#This Row],[Réponse 3]]),'Calculs'!J102="0",_xlfn.XLOOKUP('Calculs'!J102,'Réponses'!C:C,'Réponses'!F:F,"ERREUR VISIBILITE")=0),"",_xlfn.XLOOKUP(_xlfn.XLOOKUP('Calculs'!J102,'Réponses'!C:C,'Réponses'!F:F,"ERREUR VISIBILITE"),Questions!A:A,Questions!B:B,"ERREUR QUESTION"))</f>
        <v/>
      </c>
      <c r="M103" s="58" t="str">
        <f>IF(OR(ISBLANK(Recyclabilité[[#This Row],[Réponse 4]]),'Calculs'!M102="0",_xlfn.XLOOKUP('Calculs'!M102,'Réponses'!C:C,'Réponses'!F:F,"ERREUR VISIBILITE")=0),"",_xlfn.XLOOKUP(_xlfn.XLOOKUP('Calculs'!M102,'Réponses'!C:C,'Réponses'!F:F,"ERREUR VISIBILITE"),Questions!A:A,Questions!B:B,"ERREUR QUESTION"))</f>
        <v/>
      </c>
    </row>
    <row r="104" spans="4:13" ht="60" customHeight="1">
      <c r="D104" s="28" t="str">
        <f>IF(ISBLANK(Recyclabilité[[#This Row],[Code Valobat]]),"",IF(OR('Calculs'!A103="08",'Calculs'!A103="07",MID(Recyclabilité[[#This Row],[Code Valobat]],4,4)="0804",MID(Recyclabilité[[#This Row],[Code Valobat]],4,4)="0709",MID(Recyclabilité[[#This Row],[Code Valobat]],1,7)="6121107"),"Non recyclable",_xlfn.XLOOKUP('Calculs'!Q103,'Combinaisons'!A:A,'Combinaisons'!B:B,"Merci de répondre à toutes les questions")))</f>
        <v/>
      </c>
      <c r="E104" s="58" t="str">
        <f>IF(ISBLANK(Recyclabilité[[#This Row],[Code Valobat]]),"",IF(OR('Calculs'!A103="08",'Calculs'!A103="07",MID(Recyclabilité[[#This Row],[Code Valobat]],4,4)="0804",MID(Recyclabilité[[#This Row],[Code Valobat]],4,4)="0709",MID(Recyclabilité[[#This Row],[Code Valobat]],1,7)="6121107"),"",_xlfn.XLOOKUP('Calculs'!B103,Questions!A:A,Questions!B:B,"ERREUR QUESTION")))</f>
        <v/>
      </c>
      <c r="G104" s="58" t="str">
        <f>IF(OR(ISBLANK(Recyclabilité[[#This Row],[Réponse 1]]),'Calculs'!D103="0",_xlfn.XLOOKUP('Calculs'!D103,'Réponses'!C:C,'Réponses'!F:F,"ERREUR VISIBILITE")=0),"",_xlfn.XLOOKUP(_xlfn.XLOOKUP('Calculs'!D103,'Réponses'!C:C,'Réponses'!F:F,"ERREUR VISIBILITE"),Questions!A:A,Questions!B:B,"ERREUR QUESTION"))</f>
        <v/>
      </c>
      <c r="I104" s="58" t="str">
        <f>IF(OR(ISBLANK(Recyclabilité[[#This Row],[Réponse 2]]),'Calculs'!G103="0",_xlfn.XLOOKUP('Calculs'!G103,'Réponses'!C:C,'Réponses'!F:F,"ERREUR VISIBILITE")=0),"",_xlfn.XLOOKUP(_xlfn.XLOOKUP('Calculs'!G103,'Réponses'!C:C,'Réponses'!F:F,"ERREUR VISIBILITE"),Questions!A:A,Questions!B:B,"ERREUR QUESTION"))</f>
        <v/>
      </c>
      <c r="K104" s="58" t="str">
        <f>IF(OR(ISBLANK(Recyclabilité[[#This Row],[Réponse 3]]),'Calculs'!J103="0",_xlfn.XLOOKUP('Calculs'!J103,'Réponses'!C:C,'Réponses'!F:F,"ERREUR VISIBILITE")=0),"",_xlfn.XLOOKUP(_xlfn.XLOOKUP('Calculs'!J103,'Réponses'!C:C,'Réponses'!F:F,"ERREUR VISIBILITE"),Questions!A:A,Questions!B:B,"ERREUR QUESTION"))</f>
        <v/>
      </c>
      <c r="M104" s="58" t="str">
        <f>IF(OR(ISBLANK(Recyclabilité[[#This Row],[Réponse 4]]),'Calculs'!M103="0",_xlfn.XLOOKUP('Calculs'!M103,'Réponses'!C:C,'Réponses'!F:F,"ERREUR VISIBILITE")=0),"",_xlfn.XLOOKUP(_xlfn.XLOOKUP('Calculs'!M103,'Réponses'!C:C,'Réponses'!F:F,"ERREUR VISIBILITE"),Questions!A:A,Questions!B:B,"ERREUR QUESTION"))</f>
        <v/>
      </c>
    </row>
    <row r="105" spans="4:13" ht="60" customHeight="1">
      <c r="D105" s="28" t="str">
        <f>IF(ISBLANK(Recyclabilité[[#This Row],[Code Valobat]]),"",IF(OR('Calculs'!A104="08",'Calculs'!A104="07",MID(Recyclabilité[[#This Row],[Code Valobat]],4,4)="0804",MID(Recyclabilité[[#This Row],[Code Valobat]],4,4)="0709",MID(Recyclabilité[[#This Row],[Code Valobat]],1,7)="6121107"),"Non recyclable",_xlfn.XLOOKUP('Calculs'!Q104,'Combinaisons'!A:A,'Combinaisons'!B:B,"Merci de répondre à toutes les questions")))</f>
        <v/>
      </c>
      <c r="E105" s="58" t="str">
        <f>IF(ISBLANK(Recyclabilité[[#This Row],[Code Valobat]]),"",IF(OR('Calculs'!A104="08",'Calculs'!A104="07",MID(Recyclabilité[[#This Row],[Code Valobat]],4,4)="0804",MID(Recyclabilité[[#This Row],[Code Valobat]],4,4)="0709",MID(Recyclabilité[[#This Row],[Code Valobat]],1,7)="6121107"),"",_xlfn.XLOOKUP('Calculs'!B104,Questions!A:A,Questions!B:B,"ERREUR QUESTION")))</f>
        <v/>
      </c>
      <c r="G105" s="58" t="str">
        <f>IF(OR(ISBLANK(Recyclabilité[[#This Row],[Réponse 1]]),'Calculs'!D104="0",_xlfn.XLOOKUP('Calculs'!D104,'Réponses'!C:C,'Réponses'!F:F,"ERREUR VISIBILITE")=0),"",_xlfn.XLOOKUP(_xlfn.XLOOKUP('Calculs'!D104,'Réponses'!C:C,'Réponses'!F:F,"ERREUR VISIBILITE"),Questions!A:A,Questions!B:B,"ERREUR QUESTION"))</f>
        <v/>
      </c>
      <c r="I105" s="58" t="str">
        <f>IF(OR(ISBLANK(Recyclabilité[[#This Row],[Réponse 2]]),'Calculs'!G104="0",_xlfn.XLOOKUP('Calculs'!G104,'Réponses'!C:C,'Réponses'!F:F,"ERREUR VISIBILITE")=0),"",_xlfn.XLOOKUP(_xlfn.XLOOKUP('Calculs'!G104,'Réponses'!C:C,'Réponses'!F:F,"ERREUR VISIBILITE"),Questions!A:A,Questions!B:B,"ERREUR QUESTION"))</f>
        <v/>
      </c>
      <c r="K105" s="58" t="str">
        <f>IF(OR(ISBLANK(Recyclabilité[[#This Row],[Réponse 3]]),'Calculs'!J104="0",_xlfn.XLOOKUP('Calculs'!J104,'Réponses'!C:C,'Réponses'!F:F,"ERREUR VISIBILITE")=0),"",_xlfn.XLOOKUP(_xlfn.XLOOKUP('Calculs'!J104,'Réponses'!C:C,'Réponses'!F:F,"ERREUR VISIBILITE"),Questions!A:A,Questions!B:B,"ERREUR QUESTION"))</f>
        <v/>
      </c>
      <c r="M105" s="58" t="str">
        <f>IF(OR(ISBLANK(Recyclabilité[[#This Row],[Réponse 4]]),'Calculs'!M104="0",_xlfn.XLOOKUP('Calculs'!M104,'Réponses'!C:C,'Réponses'!F:F,"ERREUR VISIBILITE")=0),"",_xlfn.XLOOKUP(_xlfn.XLOOKUP('Calculs'!M104,'Réponses'!C:C,'Réponses'!F:F,"ERREUR VISIBILITE"),Questions!A:A,Questions!B:B,"ERREUR QUESTION"))</f>
        <v/>
      </c>
    </row>
    <row r="106" spans="4:13" ht="60" customHeight="1">
      <c r="D106" s="28" t="str">
        <f>IF(ISBLANK(Recyclabilité[[#This Row],[Code Valobat]]),"",IF(OR('Calculs'!A105="08",'Calculs'!A105="07",MID(Recyclabilité[[#This Row],[Code Valobat]],4,4)="0804",MID(Recyclabilité[[#This Row],[Code Valobat]],4,4)="0709",MID(Recyclabilité[[#This Row],[Code Valobat]],1,7)="6121107"),"Non recyclable",_xlfn.XLOOKUP('Calculs'!Q105,'Combinaisons'!A:A,'Combinaisons'!B:B,"Merci de répondre à toutes les questions")))</f>
        <v/>
      </c>
      <c r="E106" s="58" t="str">
        <f>IF(ISBLANK(Recyclabilité[[#This Row],[Code Valobat]]),"",IF(OR('Calculs'!A105="08",'Calculs'!A105="07",MID(Recyclabilité[[#This Row],[Code Valobat]],4,4)="0804",MID(Recyclabilité[[#This Row],[Code Valobat]],4,4)="0709",MID(Recyclabilité[[#This Row],[Code Valobat]],1,7)="6121107"),"",_xlfn.XLOOKUP('Calculs'!B105,Questions!A:A,Questions!B:B,"ERREUR QUESTION")))</f>
        <v/>
      </c>
      <c r="G106" s="58" t="str">
        <f>IF(OR(ISBLANK(Recyclabilité[[#This Row],[Réponse 1]]),'Calculs'!D105="0",_xlfn.XLOOKUP('Calculs'!D105,'Réponses'!C:C,'Réponses'!F:F,"ERREUR VISIBILITE")=0),"",_xlfn.XLOOKUP(_xlfn.XLOOKUP('Calculs'!D105,'Réponses'!C:C,'Réponses'!F:F,"ERREUR VISIBILITE"),Questions!A:A,Questions!B:B,"ERREUR QUESTION"))</f>
        <v/>
      </c>
      <c r="I106" s="58" t="str">
        <f>IF(OR(ISBLANK(Recyclabilité[[#This Row],[Réponse 2]]),'Calculs'!G105="0",_xlfn.XLOOKUP('Calculs'!G105,'Réponses'!C:C,'Réponses'!F:F,"ERREUR VISIBILITE")=0),"",_xlfn.XLOOKUP(_xlfn.XLOOKUP('Calculs'!G105,'Réponses'!C:C,'Réponses'!F:F,"ERREUR VISIBILITE"),Questions!A:A,Questions!B:B,"ERREUR QUESTION"))</f>
        <v/>
      </c>
      <c r="K106" s="58" t="str">
        <f>IF(OR(ISBLANK(Recyclabilité[[#This Row],[Réponse 3]]),'Calculs'!J105="0",_xlfn.XLOOKUP('Calculs'!J105,'Réponses'!C:C,'Réponses'!F:F,"ERREUR VISIBILITE")=0),"",_xlfn.XLOOKUP(_xlfn.XLOOKUP('Calculs'!J105,'Réponses'!C:C,'Réponses'!F:F,"ERREUR VISIBILITE"),Questions!A:A,Questions!B:B,"ERREUR QUESTION"))</f>
        <v/>
      </c>
      <c r="M106" s="58" t="str">
        <f>IF(OR(ISBLANK(Recyclabilité[[#This Row],[Réponse 4]]),'Calculs'!M105="0",_xlfn.XLOOKUP('Calculs'!M105,'Réponses'!C:C,'Réponses'!F:F,"ERREUR VISIBILITE")=0),"",_xlfn.XLOOKUP(_xlfn.XLOOKUP('Calculs'!M105,'Réponses'!C:C,'Réponses'!F:F,"ERREUR VISIBILITE"),Questions!A:A,Questions!B:B,"ERREUR QUESTION"))</f>
        <v/>
      </c>
    </row>
    <row r="107" spans="4:13" ht="60" customHeight="1">
      <c r="D107" s="28" t="str">
        <f>IF(ISBLANK(Recyclabilité[[#This Row],[Code Valobat]]),"",IF(OR('Calculs'!A106="08",'Calculs'!A106="07",MID(Recyclabilité[[#This Row],[Code Valobat]],4,4)="0804",MID(Recyclabilité[[#This Row],[Code Valobat]],4,4)="0709",MID(Recyclabilité[[#This Row],[Code Valobat]],1,7)="6121107"),"Non recyclable",_xlfn.XLOOKUP('Calculs'!Q106,'Combinaisons'!A:A,'Combinaisons'!B:B,"Merci de répondre à toutes les questions")))</f>
        <v/>
      </c>
      <c r="E107" s="58" t="str">
        <f>IF(ISBLANK(Recyclabilité[[#This Row],[Code Valobat]]),"",IF(OR('Calculs'!A106="08",'Calculs'!A106="07",MID(Recyclabilité[[#This Row],[Code Valobat]],4,4)="0804",MID(Recyclabilité[[#This Row],[Code Valobat]],4,4)="0709",MID(Recyclabilité[[#This Row],[Code Valobat]],1,7)="6121107"),"",_xlfn.XLOOKUP('Calculs'!B106,Questions!A:A,Questions!B:B,"ERREUR QUESTION")))</f>
        <v/>
      </c>
      <c r="G107" s="58" t="str">
        <f>IF(OR(ISBLANK(Recyclabilité[[#This Row],[Réponse 1]]),'Calculs'!D106="0",_xlfn.XLOOKUP('Calculs'!D106,'Réponses'!C:C,'Réponses'!F:F,"ERREUR VISIBILITE")=0),"",_xlfn.XLOOKUP(_xlfn.XLOOKUP('Calculs'!D106,'Réponses'!C:C,'Réponses'!F:F,"ERREUR VISIBILITE"),Questions!A:A,Questions!B:B,"ERREUR QUESTION"))</f>
        <v/>
      </c>
      <c r="I107" s="58" t="str">
        <f>IF(OR(ISBLANK(Recyclabilité[[#This Row],[Réponse 2]]),'Calculs'!G106="0",_xlfn.XLOOKUP('Calculs'!G106,'Réponses'!C:C,'Réponses'!F:F,"ERREUR VISIBILITE")=0),"",_xlfn.XLOOKUP(_xlfn.XLOOKUP('Calculs'!G106,'Réponses'!C:C,'Réponses'!F:F,"ERREUR VISIBILITE"),Questions!A:A,Questions!B:B,"ERREUR QUESTION"))</f>
        <v/>
      </c>
      <c r="K107" s="58" t="str">
        <f>IF(OR(ISBLANK(Recyclabilité[[#This Row],[Réponse 3]]),'Calculs'!J106="0",_xlfn.XLOOKUP('Calculs'!J106,'Réponses'!C:C,'Réponses'!F:F,"ERREUR VISIBILITE")=0),"",_xlfn.XLOOKUP(_xlfn.XLOOKUP('Calculs'!J106,'Réponses'!C:C,'Réponses'!F:F,"ERREUR VISIBILITE"),Questions!A:A,Questions!B:B,"ERREUR QUESTION"))</f>
        <v/>
      </c>
      <c r="M107" s="58" t="str">
        <f>IF(OR(ISBLANK(Recyclabilité[[#This Row],[Réponse 4]]),'Calculs'!M106="0",_xlfn.XLOOKUP('Calculs'!M106,'Réponses'!C:C,'Réponses'!F:F,"ERREUR VISIBILITE")=0),"",_xlfn.XLOOKUP(_xlfn.XLOOKUP('Calculs'!M106,'Réponses'!C:C,'Réponses'!F:F,"ERREUR VISIBILITE"),Questions!A:A,Questions!B:B,"ERREUR QUESTION"))</f>
        <v/>
      </c>
    </row>
    <row r="108" spans="4:13" ht="60" customHeight="1">
      <c r="D108" s="28" t="str">
        <f>IF(ISBLANK(Recyclabilité[[#This Row],[Code Valobat]]),"",IF(OR('Calculs'!A107="08",'Calculs'!A107="07",MID(Recyclabilité[[#This Row],[Code Valobat]],4,4)="0804",MID(Recyclabilité[[#This Row],[Code Valobat]],4,4)="0709",MID(Recyclabilité[[#This Row],[Code Valobat]],1,7)="6121107"),"Non recyclable",_xlfn.XLOOKUP('Calculs'!Q107,'Combinaisons'!A:A,'Combinaisons'!B:B,"Merci de répondre à toutes les questions")))</f>
        <v/>
      </c>
      <c r="E108" s="58" t="str">
        <f>IF(ISBLANK(Recyclabilité[[#This Row],[Code Valobat]]),"",IF(OR('Calculs'!A107="08",'Calculs'!A107="07",MID(Recyclabilité[[#This Row],[Code Valobat]],4,4)="0804",MID(Recyclabilité[[#This Row],[Code Valobat]],4,4)="0709",MID(Recyclabilité[[#This Row],[Code Valobat]],1,7)="6121107"),"",_xlfn.XLOOKUP('Calculs'!B107,Questions!A:A,Questions!B:B,"ERREUR QUESTION")))</f>
        <v/>
      </c>
      <c r="G108" s="58" t="str">
        <f>IF(OR(ISBLANK(Recyclabilité[[#This Row],[Réponse 1]]),'Calculs'!D107="0",_xlfn.XLOOKUP('Calculs'!D107,'Réponses'!C:C,'Réponses'!F:F,"ERREUR VISIBILITE")=0),"",_xlfn.XLOOKUP(_xlfn.XLOOKUP('Calculs'!D107,'Réponses'!C:C,'Réponses'!F:F,"ERREUR VISIBILITE"),Questions!A:A,Questions!B:B,"ERREUR QUESTION"))</f>
        <v/>
      </c>
      <c r="I108" s="58" t="str">
        <f>IF(OR(ISBLANK(Recyclabilité[[#This Row],[Réponse 2]]),'Calculs'!G107="0",_xlfn.XLOOKUP('Calculs'!G107,'Réponses'!C:C,'Réponses'!F:F,"ERREUR VISIBILITE")=0),"",_xlfn.XLOOKUP(_xlfn.XLOOKUP('Calculs'!G107,'Réponses'!C:C,'Réponses'!F:F,"ERREUR VISIBILITE"),Questions!A:A,Questions!B:B,"ERREUR QUESTION"))</f>
        <v/>
      </c>
      <c r="K108" s="58" t="str">
        <f>IF(OR(ISBLANK(Recyclabilité[[#This Row],[Réponse 3]]),'Calculs'!J107="0",_xlfn.XLOOKUP('Calculs'!J107,'Réponses'!C:C,'Réponses'!F:F,"ERREUR VISIBILITE")=0),"",_xlfn.XLOOKUP(_xlfn.XLOOKUP('Calculs'!J107,'Réponses'!C:C,'Réponses'!F:F,"ERREUR VISIBILITE"),Questions!A:A,Questions!B:B,"ERREUR QUESTION"))</f>
        <v/>
      </c>
      <c r="M108" s="58" t="str">
        <f>IF(OR(ISBLANK(Recyclabilité[[#This Row],[Réponse 4]]),'Calculs'!M107="0",_xlfn.XLOOKUP('Calculs'!M107,'Réponses'!C:C,'Réponses'!F:F,"ERREUR VISIBILITE")=0),"",_xlfn.XLOOKUP(_xlfn.XLOOKUP('Calculs'!M107,'Réponses'!C:C,'Réponses'!F:F,"ERREUR VISIBILITE"),Questions!A:A,Questions!B:B,"ERREUR QUESTION"))</f>
        <v/>
      </c>
    </row>
    <row r="109" spans="4:13" ht="60" customHeight="1">
      <c r="D109" s="28" t="str">
        <f>IF(ISBLANK(Recyclabilité[[#This Row],[Code Valobat]]),"",IF(OR('Calculs'!A108="08",'Calculs'!A108="07",MID(Recyclabilité[[#This Row],[Code Valobat]],4,4)="0804",MID(Recyclabilité[[#This Row],[Code Valobat]],4,4)="0709",MID(Recyclabilité[[#This Row],[Code Valobat]],1,7)="6121107"),"Non recyclable",_xlfn.XLOOKUP('Calculs'!Q108,'Combinaisons'!A:A,'Combinaisons'!B:B,"Merci de répondre à toutes les questions")))</f>
        <v/>
      </c>
      <c r="E109" s="58" t="str">
        <f>IF(ISBLANK(Recyclabilité[[#This Row],[Code Valobat]]),"",IF(OR('Calculs'!A108="08",'Calculs'!A108="07",MID(Recyclabilité[[#This Row],[Code Valobat]],4,4)="0804",MID(Recyclabilité[[#This Row],[Code Valobat]],4,4)="0709",MID(Recyclabilité[[#This Row],[Code Valobat]],1,7)="6121107"),"",_xlfn.XLOOKUP('Calculs'!B108,Questions!A:A,Questions!B:B,"ERREUR QUESTION")))</f>
        <v/>
      </c>
      <c r="G109" s="58" t="str">
        <f>IF(OR(ISBLANK(Recyclabilité[[#This Row],[Réponse 1]]),'Calculs'!D108="0",_xlfn.XLOOKUP('Calculs'!D108,'Réponses'!C:C,'Réponses'!F:F,"ERREUR VISIBILITE")=0),"",_xlfn.XLOOKUP(_xlfn.XLOOKUP('Calculs'!D108,'Réponses'!C:C,'Réponses'!F:F,"ERREUR VISIBILITE"),Questions!A:A,Questions!B:B,"ERREUR QUESTION"))</f>
        <v/>
      </c>
      <c r="I109" s="58" t="str">
        <f>IF(OR(ISBLANK(Recyclabilité[[#This Row],[Réponse 2]]),'Calculs'!G108="0",_xlfn.XLOOKUP('Calculs'!G108,'Réponses'!C:C,'Réponses'!F:F,"ERREUR VISIBILITE")=0),"",_xlfn.XLOOKUP(_xlfn.XLOOKUP('Calculs'!G108,'Réponses'!C:C,'Réponses'!F:F,"ERREUR VISIBILITE"),Questions!A:A,Questions!B:B,"ERREUR QUESTION"))</f>
        <v/>
      </c>
      <c r="K109" s="58" t="str">
        <f>IF(OR(ISBLANK(Recyclabilité[[#This Row],[Réponse 3]]),'Calculs'!J108="0",_xlfn.XLOOKUP('Calculs'!J108,'Réponses'!C:C,'Réponses'!F:F,"ERREUR VISIBILITE")=0),"",_xlfn.XLOOKUP(_xlfn.XLOOKUP('Calculs'!J108,'Réponses'!C:C,'Réponses'!F:F,"ERREUR VISIBILITE"),Questions!A:A,Questions!B:B,"ERREUR QUESTION"))</f>
        <v/>
      </c>
      <c r="M109" s="58" t="str">
        <f>IF(OR(ISBLANK(Recyclabilité[[#This Row],[Réponse 4]]),'Calculs'!M108="0",_xlfn.XLOOKUP('Calculs'!M108,'Réponses'!C:C,'Réponses'!F:F,"ERREUR VISIBILITE")=0),"",_xlfn.XLOOKUP(_xlfn.XLOOKUP('Calculs'!M108,'Réponses'!C:C,'Réponses'!F:F,"ERREUR VISIBILITE"),Questions!A:A,Questions!B:B,"ERREUR QUESTION"))</f>
        <v/>
      </c>
    </row>
    <row r="110" spans="4:13" ht="60" customHeight="1">
      <c r="D110" s="28" t="str">
        <f>IF(ISBLANK(Recyclabilité[[#This Row],[Code Valobat]]),"",IF(OR('Calculs'!A109="08",'Calculs'!A109="07",MID(Recyclabilité[[#This Row],[Code Valobat]],4,4)="0804",MID(Recyclabilité[[#This Row],[Code Valobat]],4,4)="0709",MID(Recyclabilité[[#This Row],[Code Valobat]],1,7)="6121107"),"Non recyclable",_xlfn.XLOOKUP('Calculs'!Q109,'Combinaisons'!A:A,'Combinaisons'!B:B,"Merci de répondre à toutes les questions")))</f>
        <v/>
      </c>
      <c r="E110" s="58" t="str">
        <f>IF(ISBLANK(Recyclabilité[[#This Row],[Code Valobat]]),"",IF(OR('Calculs'!A109="08",'Calculs'!A109="07",MID(Recyclabilité[[#This Row],[Code Valobat]],4,4)="0804",MID(Recyclabilité[[#This Row],[Code Valobat]],4,4)="0709",MID(Recyclabilité[[#This Row],[Code Valobat]],1,7)="6121107"),"",_xlfn.XLOOKUP('Calculs'!B109,Questions!A:A,Questions!B:B,"ERREUR QUESTION")))</f>
        <v/>
      </c>
      <c r="G110" s="58" t="str">
        <f>IF(OR(ISBLANK(Recyclabilité[[#This Row],[Réponse 1]]),'Calculs'!D109="0",_xlfn.XLOOKUP('Calculs'!D109,'Réponses'!C:C,'Réponses'!F:F,"ERREUR VISIBILITE")=0),"",_xlfn.XLOOKUP(_xlfn.XLOOKUP('Calculs'!D109,'Réponses'!C:C,'Réponses'!F:F,"ERREUR VISIBILITE"),Questions!A:A,Questions!B:B,"ERREUR QUESTION"))</f>
        <v/>
      </c>
      <c r="I110" s="58" t="str">
        <f>IF(OR(ISBLANK(Recyclabilité[[#This Row],[Réponse 2]]),'Calculs'!G109="0",_xlfn.XLOOKUP('Calculs'!G109,'Réponses'!C:C,'Réponses'!F:F,"ERREUR VISIBILITE")=0),"",_xlfn.XLOOKUP(_xlfn.XLOOKUP('Calculs'!G109,'Réponses'!C:C,'Réponses'!F:F,"ERREUR VISIBILITE"),Questions!A:A,Questions!B:B,"ERREUR QUESTION"))</f>
        <v/>
      </c>
      <c r="K110" s="58" t="str">
        <f>IF(OR(ISBLANK(Recyclabilité[[#This Row],[Réponse 3]]),'Calculs'!J109="0",_xlfn.XLOOKUP('Calculs'!J109,'Réponses'!C:C,'Réponses'!F:F,"ERREUR VISIBILITE")=0),"",_xlfn.XLOOKUP(_xlfn.XLOOKUP('Calculs'!J109,'Réponses'!C:C,'Réponses'!F:F,"ERREUR VISIBILITE"),Questions!A:A,Questions!B:B,"ERREUR QUESTION"))</f>
        <v/>
      </c>
      <c r="M110" s="58" t="str">
        <f>IF(OR(ISBLANK(Recyclabilité[[#This Row],[Réponse 4]]),'Calculs'!M109="0",_xlfn.XLOOKUP('Calculs'!M109,'Réponses'!C:C,'Réponses'!F:F,"ERREUR VISIBILITE")=0),"",_xlfn.XLOOKUP(_xlfn.XLOOKUP('Calculs'!M109,'Réponses'!C:C,'Réponses'!F:F,"ERREUR VISIBILITE"),Questions!A:A,Questions!B:B,"ERREUR QUESTION"))</f>
        <v/>
      </c>
    </row>
    <row r="111" spans="4:13" ht="60" customHeight="1">
      <c r="D111" s="28" t="str">
        <f>IF(ISBLANK(Recyclabilité[[#This Row],[Code Valobat]]),"",IF(OR('Calculs'!A110="08",'Calculs'!A110="07",MID(Recyclabilité[[#This Row],[Code Valobat]],4,4)="0804",MID(Recyclabilité[[#This Row],[Code Valobat]],4,4)="0709",MID(Recyclabilité[[#This Row],[Code Valobat]],1,7)="6121107"),"Non recyclable",_xlfn.XLOOKUP('Calculs'!Q110,'Combinaisons'!A:A,'Combinaisons'!B:B,"Merci de répondre à toutes les questions")))</f>
        <v/>
      </c>
      <c r="E111" s="58" t="str">
        <f>IF(ISBLANK(Recyclabilité[[#This Row],[Code Valobat]]),"",IF(OR('Calculs'!A110="08",'Calculs'!A110="07",MID(Recyclabilité[[#This Row],[Code Valobat]],4,4)="0804",MID(Recyclabilité[[#This Row],[Code Valobat]],4,4)="0709",MID(Recyclabilité[[#This Row],[Code Valobat]],1,7)="6121107"),"",_xlfn.XLOOKUP('Calculs'!B110,Questions!A:A,Questions!B:B,"ERREUR QUESTION")))</f>
        <v/>
      </c>
      <c r="G111" s="58" t="str">
        <f>IF(OR(ISBLANK(Recyclabilité[[#This Row],[Réponse 1]]),'Calculs'!D110="0",_xlfn.XLOOKUP('Calculs'!D110,'Réponses'!C:C,'Réponses'!F:F,"ERREUR VISIBILITE")=0),"",_xlfn.XLOOKUP(_xlfn.XLOOKUP('Calculs'!D110,'Réponses'!C:C,'Réponses'!F:F,"ERREUR VISIBILITE"),Questions!A:A,Questions!B:B,"ERREUR QUESTION"))</f>
        <v/>
      </c>
      <c r="I111" s="58" t="str">
        <f>IF(OR(ISBLANK(Recyclabilité[[#This Row],[Réponse 2]]),'Calculs'!G110="0",_xlfn.XLOOKUP('Calculs'!G110,'Réponses'!C:C,'Réponses'!F:F,"ERREUR VISIBILITE")=0),"",_xlfn.XLOOKUP(_xlfn.XLOOKUP('Calculs'!G110,'Réponses'!C:C,'Réponses'!F:F,"ERREUR VISIBILITE"),Questions!A:A,Questions!B:B,"ERREUR QUESTION"))</f>
        <v/>
      </c>
      <c r="K111" s="58" t="str">
        <f>IF(OR(ISBLANK(Recyclabilité[[#This Row],[Réponse 3]]),'Calculs'!J110="0",_xlfn.XLOOKUP('Calculs'!J110,'Réponses'!C:C,'Réponses'!F:F,"ERREUR VISIBILITE")=0),"",_xlfn.XLOOKUP(_xlfn.XLOOKUP('Calculs'!J110,'Réponses'!C:C,'Réponses'!F:F,"ERREUR VISIBILITE"),Questions!A:A,Questions!B:B,"ERREUR QUESTION"))</f>
        <v/>
      </c>
      <c r="M111" s="58" t="str">
        <f>IF(OR(ISBLANK(Recyclabilité[[#This Row],[Réponse 4]]),'Calculs'!M110="0",_xlfn.XLOOKUP('Calculs'!M110,'Réponses'!C:C,'Réponses'!F:F,"ERREUR VISIBILITE")=0),"",_xlfn.XLOOKUP(_xlfn.XLOOKUP('Calculs'!M110,'Réponses'!C:C,'Réponses'!F:F,"ERREUR VISIBILITE"),Questions!A:A,Questions!B:B,"ERREUR QUESTION"))</f>
        <v/>
      </c>
    </row>
    <row r="112" spans="4:13" ht="60" customHeight="1">
      <c r="D112" s="28" t="str">
        <f>IF(ISBLANK(Recyclabilité[[#This Row],[Code Valobat]]),"",IF(OR('Calculs'!A111="08",'Calculs'!A111="07",MID(Recyclabilité[[#This Row],[Code Valobat]],4,4)="0804",MID(Recyclabilité[[#This Row],[Code Valobat]],4,4)="0709",MID(Recyclabilité[[#This Row],[Code Valobat]],1,7)="6121107"),"Non recyclable",_xlfn.XLOOKUP('Calculs'!Q111,'Combinaisons'!A:A,'Combinaisons'!B:B,"Merci de répondre à toutes les questions")))</f>
        <v/>
      </c>
      <c r="E112" s="58" t="str">
        <f>IF(ISBLANK(Recyclabilité[[#This Row],[Code Valobat]]),"",IF(OR('Calculs'!A111="08",'Calculs'!A111="07",MID(Recyclabilité[[#This Row],[Code Valobat]],4,4)="0804",MID(Recyclabilité[[#This Row],[Code Valobat]],4,4)="0709",MID(Recyclabilité[[#This Row],[Code Valobat]],1,7)="6121107"),"",_xlfn.XLOOKUP('Calculs'!B111,Questions!A:A,Questions!B:B,"ERREUR QUESTION")))</f>
        <v/>
      </c>
      <c r="G112" s="58" t="str">
        <f>IF(OR(ISBLANK(Recyclabilité[[#This Row],[Réponse 1]]),'Calculs'!D111="0",_xlfn.XLOOKUP('Calculs'!D111,'Réponses'!C:C,'Réponses'!F:F,"ERREUR VISIBILITE")=0),"",_xlfn.XLOOKUP(_xlfn.XLOOKUP('Calculs'!D111,'Réponses'!C:C,'Réponses'!F:F,"ERREUR VISIBILITE"),Questions!A:A,Questions!B:B,"ERREUR QUESTION"))</f>
        <v/>
      </c>
      <c r="I112" s="58" t="str">
        <f>IF(OR(ISBLANK(Recyclabilité[[#This Row],[Réponse 2]]),'Calculs'!G111="0",_xlfn.XLOOKUP('Calculs'!G111,'Réponses'!C:C,'Réponses'!F:F,"ERREUR VISIBILITE")=0),"",_xlfn.XLOOKUP(_xlfn.XLOOKUP('Calculs'!G111,'Réponses'!C:C,'Réponses'!F:F,"ERREUR VISIBILITE"),Questions!A:A,Questions!B:B,"ERREUR QUESTION"))</f>
        <v/>
      </c>
      <c r="K112" s="58" t="str">
        <f>IF(OR(ISBLANK(Recyclabilité[[#This Row],[Réponse 3]]),'Calculs'!J111="0",_xlfn.XLOOKUP('Calculs'!J111,'Réponses'!C:C,'Réponses'!F:F,"ERREUR VISIBILITE")=0),"",_xlfn.XLOOKUP(_xlfn.XLOOKUP('Calculs'!J111,'Réponses'!C:C,'Réponses'!F:F,"ERREUR VISIBILITE"),Questions!A:A,Questions!B:B,"ERREUR QUESTION"))</f>
        <v/>
      </c>
      <c r="M112" s="58" t="str">
        <f>IF(OR(ISBLANK(Recyclabilité[[#This Row],[Réponse 4]]),'Calculs'!M111="0",_xlfn.XLOOKUP('Calculs'!M111,'Réponses'!C:C,'Réponses'!F:F,"ERREUR VISIBILITE")=0),"",_xlfn.XLOOKUP(_xlfn.XLOOKUP('Calculs'!M111,'Réponses'!C:C,'Réponses'!F:F,"ERREUR VISIBILITE"),Questions!A:A,Questions!B:B,"ERREUR QUESTION"))</f>
        <v/>
      </c>
    </row>
    <row r="113" spans="4:13" ht="60" customHeight="1">
      <c r="D113" s="28" t="str">
        <f>IF(ISBLANK(Recyclabilité[[#This Row],[Code Valobat]]),"",IF(OR('Calculs'!A112="08",'Calculs'!A112="07",MID(Recyclabilité[[#This Row],[Code Valobat]],4,4)="0804",MID(Recyclabilité[[#This Row],[Code Valobat]],4,4)="0709",MID(Recyclabilité[[#This Row],[Code Valobat]],1,7)="6121107"),"Non recyclable",_xlfn.XLOOKUP('Calculs'!Q112,'Combinaisons'!A:A,'Combinaisons'!B:B,"Merci de répondre à toutes les questions")))</f>
        <v/>
      </c>
      <c r="E113" s="58" t="str">
        <f>IF(ISBLANK(Recyclabilité[[#This Row],[Code Valobat]]),"",IF(OR('Calculs'!A112="08",'Calculs'!A112="07",MID(Recyclabilité[[#This Row],[Code Valobat]],4,4)="0804",MID(Recyclabilité[[#This Row],[Code Valobat]],4,4)="0709",MID(Recyclabilité[[#This Row],[Code Valobat]],1,7)="6121107"),"",_xlfn.XLOOKUP('Calculs'!B112,Questions!A:A,Questions!B:B,"ERREUR QUESTION")))</f>
        <v/>
      </c>
      <c r="G113" s="58" t="str">
        <f>IF(OR(ISBLANK(Recyclabilité[[#This Row],[Réponse 1]]),'Calculs'!D112="0",_xlfn.XLOOKUP('Calculs'!D112,'Réponses'!C:C,'Réponses'!F:F,"ERREUR VISIBILITE")=0),"",_xlfn.XLOOKUP(_xlfn.XLOOKUP('Calculs'!D112,'Réponses'!C:C,'Réponses'!F:F,"ERREUR VISIBILITE"),Questions!A:A,Questions!B:B,"ERREUR QUESTION"))</f>
        <v/>
      </c>
      <c r="I113" s="58" t="str">
        <f>IF(OR(ISBLANK(Recyclabilité[[#This Row],[Réponse 2]]),'Calculs'!G112="0",_xlfn.XLOOKUP('Calculs'!G112,'Réponses'!C:C,'Réponses'!F:F,"ERREUR VISIBILITE")=0),"",_xlfn.XLOOKUP(_xlfn.XLOOKUP('Calculs'!G112,'Réponses'!C:C,'Réponses'!F:F,"ERREUR VISIBILITE"),Questions!A:A,Questions!B:B,"ERREUR QUESTION"))</f>
        <v/>
      </c>
      <c r="K113" s="58" t="str">
        <f>IF(OR(ISBLANK(Recyclabilité[[#This Row],[Réponse 3]]),'Calculs'!J112="0",_xlfn.XLOOKUP('Calculs'!J112,'Réponses'!C:C,'Réponses'!F:F,"ERREUR VISIBILITE")=0),"",_xlfn.XLOOKUP(_xlfn.XLOOKUP('Calculs'!J112,'Réponses'!C:C,'Réponses'!F:F,"ERREUR VISIBILITE"),Questions!A:A,Questions!B:B,"ERREUR QUESTION"))</f>
        <v/>
      </c>
      <c r="M113" s="58" t="str">
        <f>IF(OR(ISBLANK(Recyclabilité[[#This Row],[Réponse 4]]),'Calculs'!M112="0",_xlfn.XLOOKUP('Calculs'!M112,'Réponses'!C:C,'Réponses'!F:F,"ERREUR VISIBILITE")=0),"",_xlfn.XLOOKUP(_xlfn.XLOOKUP('Calculs'!M112,'Réponses'!C:C,'Réponses'!F:F,"ERREUR VISIBILITE"),Questions!A:A,Questions!B:B,"ERREUR QUESTION"))</f>
        <v/>
      </c>
    </row>
    <row r="114" spans="4:13" ht="60" customHeight="1">
      <c r="D114" s="28" t="str">
        <f>IF(ISBLANK(Recyclabilité[[#This Row],[Code Valobat]]),"",IF(OR('Calculs'!A113="08",'Calculs'!A113="07",MID(Recyclabilité[[#This Row],[Code Valobat]],4,4)="0804",MID(Recyclabilité[[#This Row],[Code Valobat]],4,4)="0709",MID(Recyclabilité[[#This Row],[Code Valobat]],1,7)="6121107"),"Non recyclable",_xlfn.XLOOKUP('Calculs'!Q113,'Combinaisons'!A:A,'Combinaisons'!B:B,"Merci de répondre à toutes les questions")))</f>
        <v/>
      </c>
      <c r="E114" s="58" t="str">
        <f>IF(ISBLANK(Recyclabilité[[#This Row],[Code Valobat]]),"",IF(OR('Calculs'!A113="08",'Calculs'!A113="07",MID(Recyclabilité[[#This Row],[Code Valobat]],4,4)="0804",MID(Recyclabilité[[#This Row],[Code Valobat]],4,4)="0709",MID(Recyclabilité[[#This Row],[Code Valobat]],1,7)="6121107"),"",_xlfn.XLOOKUP('Calculs'!B113,Questions!A:A,Questions!B:B,"ERREUR QUESTION")))</f>
        <v/>
      </c>
      <c r="G114" s="58" t="str">
        <f>IF(OR(ISBLANK(Recyclabilité[[#This Row],[Réponse 1]]),'Calculs'!D113="0",_xlfn.XLOOKUP('Calculs'!D113,'Réponses'!C:C,'Réponses'!F:F,"ERREUR VISIBILITE")=0),"",_xlfn.XLOOKUP(_xlfn.XLOOKUP('Calculs'!D113,'Réponses'!C:C,'Réponses'!F:F,"ERREUR VISIBILITE"),Questions!A:A,Questions!B:B,"ERREUR QUESTION"))</f>
        <v/>
      </c>
      <c r="I114" s="58" t="str">
        <f>IF(OR(ISBLANK(Recyclabilité[[#This Row],[Réponse 2]]),'Calculs'!G113="0",_xlfn.XLOOKUP('Calculs'!G113,'Réponses'!C:C,'Réponses'!F:F,"ERREUR VISIBILITE")=0),"",_xlfn.XLOOKUP(_xlfn.XLOOKUP('Calculs'!G113,'Réponses'!C:C,'Réponses'!F:F,"ERREUR VISIBILITE"),Questions!A:A,Questions!B:B,"ERREUR QUESTION"))</f>
        <v/>
      </c>
      <c r="K114" s="58" t="str">
        <f>IF(OR(ISBLANK(Recyclabilité[[#This Row],[Réponse 3]]),'Calculs'!J113="0",_xlfn.XLOOKUP('Calculs'!J113,'Réponses'!C:C,'Réponses'!F:F,"ERREUR VISIBILITE")=0),"",_xlfn.XLOOKUP(_xlfn.XLOOKUP('Calculs'!J113,'Réponses'!C:C,'Réponses'!F:F,"ERREUR VISIBILITE"),Questions!A:A,Questions!B:B,"ERREUR QUESTION"))</f>
        <v/>
      </c>
      <c r="M114" s="58" t="str">
        <f>IF(OR(ISBLANK(Recyclabilité[[#This Row],[Réponse 4]]),'Calculs'!M113="0",_xlfn.XLOOKUP('Calculs'!M113,'Réponses'!C:C,'Réponses'!F:F,"ERREUR VISIBILITE")=0),"",_xlfn.XLOOKUP(_xlfn.XLOOKUP('Calculs'!M113,'Réponses'!C:C,'Réponses'!F:F,"ERREUR VISIBILITE"),Questions!A:A,Questions!B:B,"ERREUR QUESTION"))</f>
        <v/>
      </c>
    </row>
    <row r="115" spans="4:13" ht="60" customHeight="1">
      <c r="D115" s="28" t="str">
        <f>IF(ISBLANK(Recyclabilité[[#This Row],[Code Valobat]]),"",IF(OR('Calculs'!A114="08",'Calculs'!A114="07",MID(Recyclabilité[[#This Row],[Code Valobat]],4,4)="0804",MID(Recyclabilité[[#This Row],[Code Valobat]],4,4)="0709",MID(Recyclabilité[[#This Row],[Code Valobat]],1,7)="6121107"),"Non recyclable",_xlfn.XLOOKUP('Calculs'!Q114,'Combinaisons'!A:A,'Combinaisons'!B:B,"Merci de répondre à toutes les questions")))</f>
        <v/>
      </c>
      <c r="E115" s="58" t="str">
        <f>IF(ISBLANK(Recyclabilité[[#This Row],[Code Valobat]]),"",IF(OR('Calculs'!A114="08",'Calculs'!A114="07",MID(Recyclabilité[[#This Row],[Code Valobat]],4,4)="0804",MID(Recyclabilité[[#This Row],[Code Valobat]],4,4)="0709",MID(Recyclabilité[[#This Row],[Code Valobat]],1,7)="6121107"),"",_xlfn.XLOOKUP('Calculs'!B114,Questions!A:A,Questions!B:B,"ERREUR QUESTION")))</f>
        <v/>
      </c>
      <c r="G115" s="58" t="str">
        <f>IF(OR(ISBLANK(Recyclabilité[[#This Row],[Réponse 1]]),'Calculs'!D114="0",_xlfn.XLOOKUP('Calculs'!D114,'Réponses'!C:C,'Réponses'!F:F,"ERREUR VISIBILITE")=0),"",_xlfn.XLOOKUP(_xlfn.XLOOKUP('Calculs'!D114,'Réponses'!C:C,'Réponses'!F:F,"ERREUR VISIBILITE"),Questions!A:A,Questions!B:B,"ERREUR QUESTION"))</f>
        <v/>
      </c>
      <c r="I115" s="58" t="str">
        <f>IF(OR(ISBLANK(Recyclabilité[[#This Row],[Réponse 2]]),'Calculs'!G114="0",_xlfn.XLOOKUP('Calculs'!G114,'Réponses'!C:C,'Réponses'!F:F,"ERREUR VISIBILITE")=0),"",_xlfn.XLOOKUP(_xlfn.XLOOKUP('Calculs'!G114,'Réponses'!C:C,'Réponses'!F:F,"ERREUR VISIBILITE"),Questions!A:A,Questions!B:B,"ERREUR QUESTION"))</f>
        <v/>
      </c>
      <c r="K115" s="58" t="str">
        <f>IF(OR(ISBLANK(Recyclabilité[[#This Row],[Réponse 3]]),'Calculs'!J114="0",_xlfn.XLOOKUP('Calculs'!J114,'Réponses'!C:C,'Réponses'!F:F,"ERREUR VISIBILITE")=0),"",_xlfn.XLOOKUP(_xlfn.XLOOKUP('Calculs'!J114,'Réponses'!C:C,'Réponses'!F:F,"ERREUR VISIBILITE"),Questions!A:A,Questions!B:B,"ERREUR QUESTION"))</f>
        <v/>
      </c>
      <c r="M115" s="58" t="str">
        <f>IF(OR(ISBLANK(Recyclabilité[[#This Row],[Réponse 4]]),'Calculs'!M114="0",_xlfn.XLOOKUP('Calculs'!M114,'Réponses'!C:C,'Réponses'!F:F,"ERREUR VISIBILITE")=0),"",_xlfn.XLOOKUP(_xlfn.XLOOKUP('Calculs'!M114,'Réponses'!C:C,'Réponses'!F:F,"ERREUR VISIBILITE"),Questions!A:A,Questions!B:B,"ERREUR QUESTION"))</f>
        <v/>
      </c>
    </row>
    <row r="116" spans="4:13" ht="60" customHeight="1">
      <c r="D116" s="28" t="str">
        <f>IF(ISBLANK(Recyclabilité[[#This Row],[Code Valobat]]),"",IF(OR('Calculs'!A115="08",'Calculs'!A115="07",MID(Recyclabilité[[#This Row],[Code Valobat]],4,4)="0804",MID(Recyclabilité[[#This Row],[Code Valobat]],4,4)="0709",MID(Recyclabilité[[#This Row],[Code Valobat]],1,7)="6121107"),"Non recyclable",_xlfn.XLOOKUP('Calculs'!Q115,'Combinaisons'!A:A,'Combinaisons'!B:B,"Merci de répondre à toutes les questions")))</f>
        <v/>
      </c>
      <c r="E116" s="58" t="str">
        <f>IF(ISBLANK(Recyclabilité[[#This Row],[Code Valobat]]),"",IF(OR('Calculs'!A115="08",'Calculs'!A115="07",MID(Recyclabilité[[#This Row],[Code Valobat]],4,4)="0804",MID(Recyclabilité[[#This Row],[Code Valobat]],4,4)="0709",MID(Recyclabilité[[#This Row],[Code Valobat]],1,7)="6121107"),"",_xlfn.XLOOKUP('Calculs'!B115,Questions!A:A,Questions!B:B,"ERREUR QUESTION")))</f>
        <v/>
      </c>
      <c r="G116" s="58" t="str">
        <f>IF(OR(ISBLANK(Recyclabilité[[#This Row],[Réponse 1]]),'Calculs'!D115="0",_xlfn.XLOOKUP('Calculs'!D115,'Réponses'!C:C,'Réponses'!F:F,"ERREUR VISIBILITE")=0),"",_xlfn.XLOOKUP(_xlfn.XLOOKUP('Calculs'!D115,'Réponses'!C:C,'Réponses'!F:F,"ERREUR VISIBILITE"),Questions!A:A,Questions!B:B,"ERREUR QUESTION"))</f>
        <v/>
      </c>
      <c r="I116" s="58" t="str">
        <f>IF(OR(ISBLANK(Recyclabilité[[#This Row],[Réponse 2]]),'Calculs'!G115="0",_xlfn.XLOOKUP('Calculs'!G115,'Réponses'!C:C,'Réponses'!F:F,"ERREUR VISIBILITE")=0),"",_xlfn.XLOOKUP(_xlfn.XLOOKUP('Calculs'!G115,'Réponses'!C:C,'Réponses'!F:F,"ERREUR VISIBILITE"),Questions!A:A,Questions!B:B,"ERREUR QUESTION"))</f>
        <v/>
      </c>
      <c r="K116" s="58" t="str">
        <f>IF(OR(ISBLANK(Recyclabilité[[#This Row],[Réponse 3]]),'Calculs'!J115="0",_xlfn.XLOOKUP('Calculs'!J115,'Réponses'!C:C,'Réponses'!F:F,"ERREUR VISIBILITE")=0),"",_xlfn.XLOOKUP(_xlfn.XLOOKUP('Calculs'!J115,'Réponses'!C:C,'Réponses'!F:F,"ERREUR VISIBILITE"),Questions!A:A,Questions!B:B,"ERREUR QUESTION"))</f>
        <v/>
      </c>
      <c r="M116" s="58" t="str">
        <f>IF(OR(ISBLANK(Recyclabilité[[#This Row],[Réponse 4]]),'Calculs'!M115="0",_xlfn.XLOOKUP('Calculs'!M115,'Réponses'!C:C,'Réponses'!F:F,"ERREUR VISIBILITE")=0),"",_xlfn.XLOOKUP(_xlfn.XLOOKUP('Calculs'!M115,'Réponses'!C:C,'Réponses'!F:F,"ERREUR VISIBILITE"),Questions!A:A,Questions!B:B,"ERREUR QUESTION"))</f>
        <v/>
      </c>
    </row>
    <row r="117" spans="4:13" ht="60" customHeight="1">
      <c r="D117" s="28" t="str">
        <f>IF(ISBLANK(Recyclabilité[[#This Row],[Code Valobat]]),"",IF(OR('Calculs'!A116="08",'Calculs'!A116="07",MID(Recyclabilité[[#This Row],[Code Valobat]],4,4)="0804",MID(Recyclabilité[[#This Row],[Code Valobat]],4,4)="0709",MID(Recyclabilité[[#This Row],[Code Valobat]],1,7)="6121107"),"Non recyclable",_xlfn.XLOOKUP('Calculs'!Q116,'Combinaisons'!A:A,'Combinaisons'!B:B,"Merci de répondre à toutes les questions")))</f>
        <v/>
      </c>
      <c r="E117" s="58" t="str">
        <f>IF(ISBLANK(Recyclabilité[[#This Row],[Code Valobat]]),"",IF(OR('Calculs'!A116="08",'Calculs'!A116="07",MID(Recyclabilité[[#This Row],[Code Valobat]],4,4)="0804",MID(Recyclabilité[[#This Row],[Code Valobat]],4,4)="0709",MID(Recyclabilité[[#This Row],[Code Valobat]],1,7)="6121107"),"",_xlfn.XLOOKUP('Calculs'!B116,Questions!A:A,Questions!B:B,"ERREUR QUESTION")))</f>
        <v/>
      </c>
      <c r="G117" s="58" t="str">
        <f>IF(OR(ISBLANK(Recyclabilité[[#This Row],[Réponse 1]]),'Calculs'!D116="0",_xlfn.XLOOKUP('Calculs'!D116,'Réponses'!C:C,'Réponses'!F:F,"ERREUR VISIBILITE")=0),"",_xlfn.XLOOKUP(_xlfn.XLOOKUP('Calculs'!D116,'Réponses'!C:C,'Réponses'!F:F,"ERREUR VISIBILITE"),Questions!A:A,Questions!B:B,"ERREUR QUESTION"))</f>
        <v/>
      </c>
      <c r="I117" s="58" t="str">
        <f>IF(OR(ISBLANK(Recyclabilité[[#This Row],[Réponse 2]]),'Calculs'!G116="0",_xlfn.XLOOKUP('Calculs'!G116,'Réponses'!C:C,'Réponses'!F:F,"ERREUR VISIBILITE")=0),"",_xlfn.XLOOKUP(_xlfn.XLOOKUP('Calculs'!G116,'Réponses'!C:C,'Réponses'!F:F,"ERREUR VISIBILITE"),Questions!A:A,Questions!B:B,"ERREUR QUESTION"))</f>
        <v/>
      </c>
      <c r="K117" s="58" t="str">
        <f>IF(OR(ISBLANK(Recyclabilité[[#This Row],[Réponse 3]]),'Calculs'!J116="0",_xlfn.XLOOKUP('Calculs'!J116,'Réponses'!C:C,'Réponses'!F:F,"ERREUR VISIBILITE")=0),"",_xlfn.XLOOKUP(_xlfn.XLOOKUP('Calculs'!J116,'Réponses'!C:C,'Réponses'!F:F,"ERREUR VISIBILITE"),Questions!A:A,Questions!B:B,"ERREUR QUESTION"))</f>
        <v/>
      </c>
      <c r="M117" s="58" t="str">
        <f>IF(OR(ISBLANK(Recyclabilité[[#This Row],[Réponse 4]]),'Calculs'!M116="0",_xlfn.XLOOKUP('Calculs'!M116,'Réponses'!C:C,'Réponses'!F:F,"ERREUR VISIBILITE")=0),"",_xlfn.XLOOKUP(_xlfn.XLOOKUP('Calculs'!M116,'Réponses'!C:C,'Réponses'!F:F,"ERREUR VISIBILITE"),Questions!A:A,Questions!B:B,"ERREUR QUESTION"))</f>
        <v/>
      </c>
    </row>
    <row r="118" spans="4:13" ht="60" customHeight="1">
      <c r="D118" s="28" t="str">
        <f>IF(ISBLANK(Recyclabilité[[#This Row],[Code Valobat]]),"",IF(OR('Calculs'!A117="08",'Calculs'!A117="07",MID(Recyclabilité[[#This Row],[Code Valobat]],4,4)="0804",MID(Recyclabilité[[#This Row],[Code Valobat]],4,4)="0709",MID(Recyclabilité[[#This Row],[Code Valobat]],1,7)="6121107"),"Non recyclable",_xlfn.XLOOKUP('Calculs'!Q117,'Combinaisons'!A:A,'Combinaisons'!B:B,"Merci de répondre à toutes les questions")))</f>
        <v/>
      </c>
      <c r="E118" s="58" t="str">
        <f>IF(ISBLANK(Recyclabilité[[#This Row],[Code Valobat]]),"",IF(OR('Calculs'!A117="08",'Calculs'!A117="07",MID(Recyclabilité[[#This Row],[Code Valobat]],4,4)="0804",MID(Recyclabilité[[#This Row],[Code Valobat]],4,4)="0709",MID(Recyclabilité[[#This Row],[Code Valobat]],1,7)="6121107"),"",_xlfn.XLOOKUP('Calculs'!B117,Questions!A:A,Questions!B:B,"ERREUR QUESTION")))</f>
        <v/>
      </c>
      <c r="G118" s="58" t="str">
        <f>IF(OR(ISBLANK(Recyclabilité[[#This Row],[Réponse 1]]),'Calculs'!D117="0",_xlfn.XLOOKUP('Calculs'!D117,'Réponses'!C:C,'Réponses'!F:F,"ERREUR VISIBILITE")=0),"",_xlfn.XLOOKUP(_xlfn.XLOOKUP('Calculs'!D117,'Réponses'!C:C,'Réponses'!F:F,"ERREUR VISIBILITE"),Questions!A:A,Questions!B:B,"ERREUR QUESTION"))</f>
        <v/>
      </c>
      <c r="I118" s="58" t="str">
        <f>IF(OR(ISBLANK(Recyclabilité[[#This Row],[Réponse 2]]),'Calculs'!G117="0",_xlfn.XLOOKUP('Calculs'!G117,'Réponses'!C:C,'Réponses'!F:F,"ERREUR VISIBILITE")=0),"",_xlfn.XLOOKUP(_xlfn.XLOOKUP('Calculs'!G117,'Réponses'!C:C,'Réponses'!F:F,"ERREUR VISIBILITE"),Questions!A:A,Questions!B:B,"ERREUR QUESTION"))</f>
        <v/>
      </c>
      <c r="K118" s="58" t="str">
        <f>IF(OR(ISBLANK(Recyclabilité[[#This Row],[Réponse 3]]),'Calculs'!J117="0",_xlfn.XLOOKUP('Calculs'!J117,'Réponses'!C:C,'Réponses'!F:F,"ERREUR VISIBILITE")=0),"",_xlfn.XLOOKUP(_xlfn.XLOOKUP('Calculs'!J117,'Réponses'!C:C,'Réponses'!F:F,"ERREUR VISIBILITE"),Questions!A:A,Questions!B:B,"ERREUR QUESTION"))</f>
        <v/>
      </c>
      <c r="M118" s="58" t="str">
        <f>IF(OR(ISBLANK(Recyclabilité[[#This Row],[Réponse 4]]),'Calculs'!M117="0",_xlfn.XLOOKUP('Calculs'!M117,'Réponses'!C:C,'Réponses'!F:F,"ERREUR VISIBILITE")=0),"",_xlfn.XLOOKUP(_xlfn.XLOOKUP('Calculs'!M117,'Réponses'!C:C,'Réponses'!F:F,"ERREUR VISIBILITE"),Questions!A:A,Questions!B:B,"ERREUR QUESTION"))</f>
        <v/>
      </c>
    </row>
    <row r="119" spans="4:13" ht="60" customHeight="1">
      <c r="D119" s="28" t="str">
        <f>IF(ISBLANK(Recyclabilité[[#This Row],[Code Valobat]]),"",IF(OR('Calculs'!A118="08",'Calculs'!A118="07",MID(Recyclabilité[[#This Row],[Code Valobat]],4,4)="0804",MID(Recyclabilité[[#This Row],[Code Valobat]],4,4)="0709",MID(Recyclabilité[[#This Row],[Code Valobat]],1,7)="6121107"),"Non recyclable",_xlfn.XLOOKUP('Calculs'!Q118,'Combinaisons'!A:A,'Combinaisons'!B:B,"Merci de répondre à toutes les questions")))</f>
        <v/>
      </c>
      <c r="E119" s="58" t="str">
        <f>IF(ISBLANK(Recyclabilité[[#This Row],[Code Valobat]]),"",IF(OR('Calculs'!A118="08",'Calculs'!A118="07",MID(Recyclabilité[[#This Row],[Code Valobat]],4,4)="0804",MID(Recyclabilité[[#This Row],[Code Valobat]],4,4)="0709",MID(Recyclabilité[[#This Row],[Code Valobat]],1,7)="6121107"),"",_xlfn.XLOOKUP('Calculs'!B118,Questions!A:A,Questions!B:B,"ERREUR QUESTION")))</f>
        <v/>
      </c>
      <c r="G119" s="58" t="str">
        <f>IF(OR(ISBLANK(Recyclabilité[[#This Row],[Réponse 1]]),'Calculs'!D118="0",_xlfn.XLOOKUP('Calculs'!D118,'Réponses'!C:C,'Réponses'!F:F,"ERREUR VISIBILITE")=0),"",_xlfn.XLOOKUP(_xlfn.XLOOKUP('Calculs'!D118,'Réponses'!C:C,'Réponses'!F:F,"ERREUR VISIBILITE"),Questions!A:A,Questions!B:B,"ERREUR QUESTION"))</f>
        <v/>
      </c>
      <c r="I119" s="58" t="str">
        <f>IF(OR(ISBLANK(Recyclabilité[[#This Row],[Réponse 2]]),'Calculs'!G118="0",_xlfn.XLOOKUP('Calculs'!G118,'Réponses'!C:C,'Réponses'!F:F,"ERREUR VISIBILITE")=0),"",_xlfn.XLOOKUP(_xlfn.XLOOKUP('Calculs'!G118,'Réponses'!C:C,'Réponses'!F:F,"ERREUR VISIBILITE"),Questions!A:A,Questions!B:B,"ERREUR QUESTION"))</f>
        <v/>
      </c>
      <c r="K119" s="58" t="str">
        <f>IF(OR(ISBLANK(Recyclabilité[[#This Row],[Réponse 3]]),'Calculs'!J118="0",_xlfn.XLOOKUP('Calculs'!J118,'Réponses'!C:C,'Réponses'!F:F,"ERREUR VISIBILITE")=0),"",_xlfn.XLOOKUP(_xlfn.XLOOKUP('Calculs'!J118,'Réponses'!C:C,'Réponses'!F:F,"ERREUR VISIBILITE"),Questions!A:A,Questions!B:B,"ERREUR QUESTION"))</f>
        <v/>
      </c>
      <c r="M119" s="58" t="str">
        <f>IF(OR(ISBLANK(Recyclabilité[[#This Row],[Réponse 4]]),'Calculs'!M118="0",_xlfn.XLOOKUP('Calculs'!M118,'Réponses'!C:C,'Réponses'!F:F,"ERREUR VISIBILITE")=0),"",_xlfn.XLOOKUP(_xlfn.XLOOKUP('Calculs'!M118,'Réponses'!C:C,'Réponses'!F:F,"ERREUR VISIBILITE"),Questions!A:A,Questions!B:B,"ERREUR QUESTION"))</f>
        <v/>
      </c>
    </row>
    <row r="120" spans="4:13" ht="60" customHeight="1">
      <c r="D120" s="28" t="str">
        <f>IF(ISBLANK(Recyclabilité[[#This Row],[Code Valobat]]),"",IF(OR('Calculs'!A119="08",'Calculs'!A119="07",MID(Recyclabilité[[#This Row],[Code Valobat]],4,4)="0804",MID(Recyclabilité[[#This Row],[Code Valobat]],4,4)="0709",MID(Recyclabilité[[#This Row],[Code Valobat]],1,7)="6121107"),"Non recyclable",_xlfn.XLOOKUP('Calculs'!Q119,'Combinaisons'!A:A,'Combinaisons'!B:B,"Merci de répondre à toutes les questions")))</f>
        <v/>
      </c>
      <c r="E120" s="58" t="str">
        <f>IF(ISBLANK(Recyclabilité[[#This Row],[Code Valobat]]),"",IF(OR('Calculs'!A119="08",'Calculs'!A119="07",MID(Recyclabilité[[#This Row],[Code Valobat]],4,4)="0804",MID(Recyclabilité[[#This Row],[Code Valobat]],4,4)="0709",MID(Recyclabilité[[#This Row],[Code Valobat]],1,7)="6121107"),"",_xlfn.XLOOKUP('Calculs'!B119,Questions!A:A,Questions!B:B,"ERREUR QUESTION")))</f>
        <v/>
      </c>
      <c r="G120" s="58" t="str">
        <f>IF(OR(ISBLANK(Recyclabilité[[#This Row],[Réponse 1]]),'Calculs'!D119="0",_xlfn.XLOOKUP('Calculs'!D119,'Réponses'!C:C,'Réponses'!F:F,"ERREUR VISIBILITE")=0),"",_xlfn.XLOOKUP(_xlfn.XLOOKUP('Calculs'!D119,'Réponses'!C:C,'Réponses'!F:F,"ERREUR VISIBILITE"),Questions!A:A,Questions!B:B,"ERREUR QUESTION"))</f>
        <v/>
      </c>
      <c r="I120" s="58" t="str">
        <f>IF(OR(ISBLANK(Recyclabilité[[#This Row],[Réponse 2]]),'Calculs'!G119="0",_xlfn.XLOOKUP('Calculs'!G119,'Réponses'!C:C,'Réponses'!F:F,"ERREUR VISIBILITE")=0),"",_xlfn.XLOOKUP(_xlfn.XLOOKUP('Calculs'!G119,'Réponses'!C:C,'Réponses'!F:F,"ERREUR VISIBILITE"),Questions!A:A,Questions!B:B,"ERREUR QUESTION"))</f>
        <v/>
      </c>
      <c r="K120" s="58" t="str">
        <f>IF(OR(ISBLANK(Recyclabilité[[#This Row],[Réponse 3]]),'Calculs'!J119="0",_xlfn.XLOOKUP('Calculs'!J119,'Réponses'!C:C,'Réponses'!F:F,"ERREUR VISIBILITE")=0),"",_xlfn.XLOOKUP(_xlfn.XLOOKUP('Calculs'!J119,'Réponses'!C:C,'Réponses'!F:F,"ERREUR VISIBILITE"),Questions!A:A,Questions!B:B,"ERREUR QUESTION"))</f>
        <v/>
      </c>
      <c r="M120" s="58" t="str">
        <f>IF(OR(ISBLANK(Recyclabilité[[#This Row],[Réponse 4]]),'Calculs'!M119="0",_xlfn.XLOOKUP('Calculs'!M119,'Réponses'!C:C,'Réponses'!F:F,"ERREUR VISIBILITE")=0),"",_xlfn.XLOOKUP(_xlfn.XLOOKUP('Calculs'!M119,'Réponses'!C:C,'Réponses'!F:F,"ERREUR VISIBILITE"),Questions!A:A,Questions!B:B,"ERREUR QUESTION"))</f>
        <v/>
      </c>
    </row>
    <row r="121" spans="4:13" ht="60" customHeight="1">
      <c r="D121" s="28" t="str">
        <f>IF(ISBLANK(Recyclabilité[[#This Row],[Code Valobat]]),"",IF(OR('Calculs'!A120="08",'Calculs'!A120="07",MID(Recyclabilité[[#This Row],[Code Valobat]],4,4)="0804",MID(Recyclabilité[[#This Row],[Code Valobat]],4,4)="0709",MID(Recyclabilité[[#This Row],[Code Valobat]],1,7)="6121107"),"Non recyclable",_xlfn.XLOOKUP('Calculs'!Q120,'Combinaisons'!A:A,'Combinaisons'!B:B,"Merci de répondre à toutes les questions")))</f>
        <v/>
      </c>
      <c r="E121" s="58" t="str">
        <f>IF(ISBLANK(Recyclabilité[[#This Row],[Code Valobat]]),"",IF(OR('Calculs'!A120="08",'Calculs'!A120="07",MID(Recyclabilité[[#This Row],[Code Valobat]],4,4)="0804",MID(Recyclabilité[[#This Row],[Code Valobat]],4,4)="0709",MID(Recyclabilité[[#This Row],[Code Valobat]],1,7)="6121107"),"",_xlfn.XLOOKUP('Calculs'!B120,Questions!A:A,Questions!B:B,"ERREUR QUESTION")))</f>
        <v/>
      </c>
      <c r="G121" s="58" t="str">
        <f>IF(OR(ISBLANK(Recyclabilité[[#This Row],[Réponse 1]]),'Calculs'!D120="0",_xlfn.XLOOKUP('Calculs'!D120,'Réponses'!C:C,'Réponses'!F:F,"ERREUR VISIBILITE")=0),"",_xlfn.XLOOKUP(_xlfn.XLOOKUP('Calculs'!D120,'Réponses'!C:C,'Réponses'!F:F,"ERREUR VISIBILITE"),Questions!A:A,Questions!B:B,"ERREUR QUESTION"))</f>
        <v/>
      </c>
      <c r="I121" s="58" t="str">
        <f>IF(OR(ISBLANK(Recyclabilité[[#This Row],[Réponse 2]]),'Calculs'!G120="0",_xlfn.XLOOKUP('Calculs'!G120,'Réponses'!C:C,'Réponses'!F:F,"ERREUR VISIBILITE")=0),"",_xlfn.XLOOKUP(_xlfn.XLOOKUP('Calculs'!G120,'Réponses'!C:C,'Réponses'!F:F,"ERREUR VISIBILITE"),Questions!A:A,Questions!B:B,"ERREUR QUESTION"))</f>
        <v/>
      </c>
      <c r="K121" s="58" t="str">
        <f>IF(OR(ISBLANK(Recyclabilité[[#This Row],[Réponse 3]]),'Calculs'!J120="0",_xlfn.XLOOKUP('Calculs'!J120,'Réponses'!C:C,'Réponses'!F:F,"ERREUR VISIBILITE")=0),"",_xlfn.XLOOKUP(_xlfn.XLOOKUP('Calculs'!J120,'Réponses'!C:C,'Réponses'!F:F,"ERREUR VISIBILITE"),Questions!A:A,Questions!B:B,"ERREUR QUESTION"))</f>
        <v/>
      </c>
      <c r="M121" s="58" t="str">
        <f>IF(OR(ISBLANK(Recyclabilité[[#This Row],[Réponse 4]]),'Calculs'!M120="0",_xlfn.XLOOKUP('Calculs'!M120,'Réponses'!C:C,'Réponses'!F:F,"ERREUR VISIBILITE")=0),"",_xlfn.XLOOKUP(_xlfn.XLOOKUP('Calculs'!M120,'Réponses'!C:C,'Réponses'!F:F,"ERREUR VISIBILITE"),Questions!A:A,Questions!B:B,"ERREUR QUESTION"))</f>
        <v/>
      </c>
    </row>
    <row r="122" spans="4:13" ht="60" customHeight="1">
      <c r="D122" s="28" t="str">
        <f>IF(ISBLANK(Recyclabilité[[#This Row],[Code Valobat]]),"",IF(OR('Calculs'!A121="08",'Calculs'!A121="07",MID(Recyclabilité[[#This Row],[Code Valobat]],4,4)="0804",MID(Recyclabilité[[#This Row],[Code Valobat]],4,4)="0709",MID(Recyclabilité[[#This Row],[Code Valobat]],1,7)="6121107"),"Non recyclable",_xlfn.XLOOKUP('Calculs'!Q121,'Combinaisons'!A:A,'Combinaisons'!B:B,"Merci de répondre à toutes les questions")))</f>
        <v/>
      </c>
      <c r="E122" s="58" t="str">
        <f>IF(ISBLANK(Recyclabilité[[#This Row],[Code Valobat]]),"",IF(OR('Calculs'!A121="08",'Calculs'!A121="07",MID(Recyclabilité[[#This Row],[Code Valobat]],4,4)="0804",MID(Recyclabilité[[#This Row],[Code Valobat]],4,4)="0709",MID(Recyclabilité[[#This Row],[Code Valobat]],1,7)="6121107"),"",_xlfn.XLOOKUP('Calculs'!B121,Questions!A:A,Questions!B:B,"ERREUR QUESTION")))</f>
        <v/>
      </c>
      <c r="G122" s="58" t="str">
        <f>IF(OR(ISBLANK(Recyclabilité[[#This Row],[Réponse 1]]),'Calculs'!D121="0",_xlfn.XLOOKUP('Calculs'!D121,'Réponses'!C:C,'Réponses'!F:F,"ERREUR VISIBILITE")=0),"",_xlfn.XLOOKUP(_xlfn.XLOOKUP('Calculs'!D121,'Réponses'!C:C,'Réponses'!F:F,"ERREUR VISIBILITE"),Questions!A:A,Questions!B:B,"ERREUR QUESTION"))</f>
        <v/>
      </c>
      <c r="I122" s="58" t="str">
        <f>IF(OR(ISBLANK(Recyclabilité[[#This Row],[Réponse 2]]),'Calculs'!G121="0",_xlfn.XLOOKUP('Calculs'!G121,'Réponses'!C:C,'Réponses'!F:F,"ERREUR VISIBILITE")=0),"",_xlfn.XLOOKUP(_xlfn.XLOOKUP('Calculs'!G121,'Réponses'!C:C,'Réponses'!F:F,"ERREUR VISIBILITE"),Questions!A:A,Questions!B:B,"ERREUR QUESTION"))</f>
        <v/>
      </c>
      <c r="K122" s="58" t="str">
        <f>IF(OR(ISBLANK(Recyclabilité[[#This Row],[Réponse 3]]),'Calculs'!J121="0",_xlfn.XLOOKUP('Calculs'!J121,'Réponses'!C:C,'Réponses'!F:F,"ERREUR VISIBILITE")=0),"",_xlfn.XLOOKUP(_xlfn.XLOOKUP('Calculs'!J121,'Réponses'!C:C,'Réponses'!F:F,"ERREUR VISIBILITE"),Questions!A:A,Questions!B:B,"ERREUR QUESTION"))</f>
        <v/>
      </c>
      <c r="M122" s="58" t="str">
        <f>IF(OR(ISBLANK(Recyclabilité[[#This Row],[Réponse 4]]),'Calculs'!M121="0",_xlfn.XLOOKUP('Calculs'!M121,'Réponses'!C:C,'Réponses'!F:F,"ERREUR VISIBILITE")=0),"",_xlfn.XLOOKUP(_xlfn.XLOOKUP('Calculs'!M121,'Réponses'!C:C,'Réponses'!F:F,"ERREUR VISIBILITE"),Questions!A:A,Questions!B:B,"ERREUR QUESTION"))</f>
        <v/>
      </c>
    </row>
    <row r="123" spans="4:13" ht="60" customHeight="1">
      <c r="D123" s="28" t="str">
        <f>IF(ISBLANK(Recyclabilité[[#This Row],[Code Valobat]]),"",IF(OR('Calculs'!A122="08",'Calculs'!A122="07",MID(Recyclabilité[[#This Row],[Code Valobat]],4,4)="0804",MID(Recyclabilité[[#This Row],[Code Valobat]],4,4)="0709",MID(Recyclabilité[[#This Row],[Code Valobat]],1,7)="6121107"),"Non recyclable",_xlfn.XLOOKUP('Calculs'!Q122,'Combinaisons'!A:A,'Combinaisons'!B:B,"Merci de répondre à toutes les questions")))</f>
        <v/>
      </c>
      <c r="E123" s="58" t="str">
        <f>IF(ISBLANK(Recyclabilité[[#This Row],[Code Valobat]]),"",IF(OR('Calculs'!A122="08",'Calculs'!A122="07",MID(Recyclabilité[[#This Row],[Code Valobat]],4,4)="0804",MID(Recyclabilité[[#This Row],[Code Valobat]],4,4)="0709",MID(Recyclabilité[[#This Row],[Code Valobat]],1,7)="6121107"),"",_xlfn.XLOOKUP('Calculs'!B122,Questions!A:A,Questions!B:B,"ERREUR QUESTION")))</f>
        <v/>
      </c>
      <c r="G123" s="58" t="str">
        <f>IF(OR(ISBLANK(Recyclabilité[[#This Row],[Réponse 1]]),'Calculs'!D122="0",_xlfn.XLOOKUP('Calculs'!D122,'Réponses'!C:C,'Réponses'!F:F,"ERREUR VISIBILITE")=0),"",_xlfn.XLOOKUP(_xlfn.XLOOKUP('Calculs'!D122,'Réponses'!C:C,'Réponses'!F:F,"ERREUR VISIBILITE"),Questions!A:A,Questions!B:B,"ERREUR QUESTION"))</f>
        <v/>
      </c>
      <c r="I123" s="58" t="str">
        <f>IF(OR(ISBLANK(Recyclabilité[[#This Row],[Réponse 2]]),'Calculs'!G122="0",_xlfn.XLOOKUP('Calculs'!G122,'Réponses'!C:C,'Réponses'!F:F,"ERREUR VISIBILITE")=0),"",_xlfn.XLOOKUP(_xlfn.XLOOKUP('Calculs'!G122,'Réponses'!C:C,'Réponses'!F:F,"ERREUR VISIBILITE"),Questions!A:A,Questions!B:B,"ERREUR QUESTION"))</f>
        <v/>
      </c>
      <c r="K123" s="58" t="str">
        <f>IF(OR(ISBLANK(Recyclabilité[[#This Row],[Réponse 3]]),'Calculs'!J122="0",_xlfn.XLOOKUP('Calculs'!J122,'Réponses'!C:C,'Réponses'!F:F,"ERREUR VISIBILITE")=0),"",_xlfn.XLOOKUP(_xlfn.XLOOKUP('Calculs'!J122,'Réponses'!C:C,'Réponses'!F:F,"ERREUR VISIBILITE"),Questions!A:A,Questions!B:B,"ERREUR QUESTION"))</f>
        <v/>
      </c>
      <c r="M123" s="58" t="str">
        <f>IF(OR(ISBLANK(Recyclabilité[[#This Row],[Réponse 4]]),'Calculs'!M122="0",_xlfn.XLOOKUP('Calculs'!M122,'Réponses'!C:C,'Réponses'!F:F,"ERREUR VISIBILITE")=0),"",_xlfn.XLOOKUP(_xlfn.XLOOKUP('Calculs'!M122,'Réponses'!C:C,'Réponses'!F:F,"ERREUR VISIBILITE"),Questions!A:A,Questions!B:B,"ERREUR QUESTION"))</f>
        <v/>
      </c>
    </row>
    <row r="124" spans="4:13" ht="60" customHeight="1">
      <c r="D124" s="28" t="str">
        <f>IF(ISBLANK(Recyclabilité[[#This Row],[Code Valobat]]),"",IF(OR('Calculs'!A123="08",'Calculs'!A123="07",MID(Recyclabilité[[#This Row],[Code Valobat]],4,4)="0804",MID(Recyclabilité[[#This Row],[Code Valobat]],4,4)="0709",MID(Recyclabilité[[#This Row],[Code Valobat]],1,7)="6121107"),"Non recyclable",_xlfn.XLOOKUP('Calculs'!Q123,'Combinaisons'!A:A,'Combinaisons'!B:B,"Merci de répondre à toutes les questions")))</f>
        <v/>
      </c>
      <c r="E124" s="58" t="str">
        <f>IF(ISBLANK(Recyclabilité[[#This Row],[Code Valobat]]),"",IF(OR('Calculs'!A123="08",'Calculs'!A123="07",MID(Recyclabilité[[#This Row],[Code Valobat]],4,4)="0804",MID(Recyclabilité[[#This Row],[Code Valobat]],4,4)="0709",MID(Recyclabilité[[#This Row],[Code Valobat]],1,7)="6121107"),"",_xlfn.XLOOKUP('Calculs'!B123,Questions!A:A,Questions!B:B,"ERREUR QUESTION")))</f>
        <v/>
      </c>
      <c r="G124" s="58" t="str">
        <f>IF(OR(ISBLANK(Recyclabilité[[#This Row],[Réponse 1]]),'Calculs'!D123="0",_xlfn.XLOOKUP('Calculs'!D123,'Réponses'!C:C,'Réponses'!F:F,"ERREUR VISIBILITE")=0),"",_xlfn.XLOOKUP(_xlfn.XLOOKUP('Calculs'!D123,'Réponses'!C:C,'Réponses'!F:F,"ERREUR VISIBILITE"),Questions!A:A,Questions!B:B,"ERREUR QUESTION"))</f>
        <v/>
      </c>
      <c r="I124" s="58" t="str">
        <f>IF(OR(ISBLANK(Recyclabilité[[#This Row],[Réponse 2]]),'Calculs'!G123="0",_xlfn.XLOOKUP('Calculs'!G123,'Réponses'!C:C,'Réponses'!F:F,"ERREUR VISIBILITE")=0),"",_xlfn.XLOOKUP(_xlfn.XLOOKUP('Calculs'!G123,'Réponses'!C:C,'Réponses'!F:F,"ERREUR VISIBILITE"),Questions!A:A,Questions!B:B,"ERREUR QUESTION"))</f>
        <v/>
      </c>
      <c r="K124" s="58" t="str">
        <f>IF(OR(ISBLANK(Recyclabilité[[#This Row],[Réponse 3]]),'Calculs'!J123="0",_xlfn.XLOOKUP('Calculs'!J123,'Réponses'!C:C,'Réponses'!F:F,"ERREUR VISIBILITE")=0),"",_xlfn.XLOOKUP(_xlfn.XLOOKUP('Calculs'!J123,'Réponses'!C:C,'Réponses'!F:F,"ERREUR VISIBILITE"),Questions!A:A,Questions!B:B,"ERREUR QUESTION"))</f>
        <v/>
      </c>
      <c r="M124" s="58" t="str">
        <f>IF(OR(ISBLANK(Recyclabilité[[#This Row],[Réponse 4]]),'Calculs'!M123="0",_xlfn.XLOOKUP('Calculs'!M123,'Réponses'!C:C,'Réponses'!F:F,"ERREUR VISIBILITE")=0),"",_xlfn.XLOOKUP(_xlfn.XLOOKUP('Calculs'!M123,'Réponses'!C:C,'Réponses'!F:F,"ERREUR VISIBILITE"),Questions!A:A,Questions!B:B,"ERREUR QUESTION"))</f>
        <v/>
      </c>
    </row>
    <row r="125" spans="4:13" ht="60" customHeight="1">
      <c r="D125" s="28" t="str">
        <f>IF(ISBLANK(Recyclabilité[[#This Row],[Code Valobat]]),"",IF(OR('Calculs'!A124="08",'Calculs'!A124="07",MID(Recyclabilité[[#This Row],[Code Valobat]],4,4)="0804",MID(Recyclabilité[[#This Row],[Code Valobat]],4,4)="0709",MID(Recyclabilité[[#This Row],[Code Valobat]],1,7)="6121107"),"Non recyclable",_xlfn.XLOOKUP('Calculs'!Q124,'Combinaisons'!A:A,'Combinaisons'!B:B,"Merci de répondre à toutes les questions")))</f>
        <v/>
      </c>
      <c r="E125" s="58" t="str">
        <f>IF(ISBLANK(Recyclabilité[[#This Row],[Code Valobat]]),"",IF(OR('Calculs'!A124="08",'Calculs'!A124="07",MID(Recyclabilité[[#This Row],[Code Valobat]],4,4)="0804",MID(Recyclabilité[[#This Row],[Code Valobat]],4,4)="0709",MID(Recyclabilité[[#This Row],[Code Valobat]],1,7)="6121107"),"",_xlfn.XLOOKUP('Calculs'!B124,Questions!A:A,Questions!B:B,"ERREUR QUESTION")))</f>
        <v/>
      </c>
      <c r="G125" s="58" t="str">
        <f>IF(OR(ISBLANK(Recyclabilité[[#This Row],[Réponse 1]]),'Calculs'!D124="0",_xlfn.XLOOKUP('Calculs'!D124,'Réponses'!C:C,'Réponses'!F:F,"ERREUR VISIBILITE")=0),"",_xlfn.XLOOKUP(_xlfn.XLOOKUP('Calculs'!D124,'Réponses'!C:C,'Réponses'!F:F,"ERREUR VISIBILITE"),Questions!A:A,Questions!B:B,"ERREUR QUESTION"))</f>
        <v/>
      </c>
      <c r="I125" s="58" t="str">
        <f>IF(OR(ISBLANK(Recyclabilité[[#This Row],[Réponse 2]]),'Calculs'!G124="0",_xlfn.XLOOKUP('Calculs'!G124,'Réponses'!C:C,'Réponses'!F:F,"ERREUR VISIBILITE")=0),"",_xlfn.XLOOKUP(_xlfn.XLOOKUP('Calculs'!G124,'Réponses'!C:C,'Réponses'!F:F,"ERREUR VISIBILITE"),Questions!A:A,Questions!B:B,"ERREUR QUESTION"))</f>
        <v/>
      </c>
      <c r="K125" s="58" t="str">
        <f>IF(OR(ISBLANK(Recyclabilité[[#This Row],[Réponse 3]]),'Calculs'!J124="0",_xlfn.XLOOKUP('Calculs'!J124,'Réponses'!C:C,'Réponses'!F:F,"ERREUR VISIBILITE")=0),"",_xlfn.XLOOKUP(_xlfn.XLOOKUP('Calculs'!J124,'Réponses'!C:C,'Réponses'!F:F,"ERREUR VISIBILITE"),Questions!A:A,Questions!B:B,"ERREUR QUESTION"))</f>
        <v/>
      </c>
      <c r="M125" s="58" t="str">
        <f>IF(OR(ISBLANK(Recyclabilité[[#This Row],[Réponse 4]]),'Calculs'!M124="0",_xlfn.XLOOKUP('Calculs'!M124,'Réponses'!C:C,'Réponses'!F:F,"ERREUR VISIBILITE")=0),"",_xlfn.XLOOKUP(_xlfn.XLOOKUP('Calculs'!M124,'Réponses'!C:C,'Réponses'!F:F,"ERREUR VISIBILITE"),Questions!A:A,Questions!B:B,"ERREUR QUESTION"))</f>
        <v/>
      </c>
    </row>
    <row r="126" spans="4:13" ht="60" customHeight="1">
      <c r="D126" s="28" t="str">
        <f>IF(ISBLANK(Recyclabilité[[#This Row],[Code Valobat]]),"",IF(OR('Calculs'!A125="08",'Calculs'!A125="07",MID(Recyclabilité[[#This Row],[Code Valobat]],4,4)="0804",MID(Recyclabilité[[#This Row],[Code Valobat]],4,4)="0709",MID(Recyclabilité[[#This Row],[Code Valobat]],1,7)="6121107"),"Non recyclable",_xlfn.XLOOKUP('Calculs'!Q125,'Combinaisons'!A:A,'Combinaisons'!B:B,"Merci de répondre à toutes les questions")))</f>
        <v/>
      </c>
      <c r="E126" s="58" t="str">
        <f>IF(ISBLANK(Recyclabilité[[#This Row],[Code Valobat]]),"",IF(OR('Calculs'!A125="08",'Calculs'!A125="07",MID(Recyclabilité[[#This Row],[Code Valobat]],4,4)="0804",MID(Recyclabilité[[#This Row],[Code Valobat]],4,4)="0709",MID(Recyclabilité[[#This Row],[Code Valobat]],1,7)="6121107"),"",_xlfn.XLOOKUP('Calculs'!B125,Questions!A:A,Questions!B:B,"ERREUR QUESTION")))</f>
        <v/>
      </c>
      <c r="G126" s="58" t="str">
        <f>IF(OR(ISBLANK(Recyclabilité[[#This Row],[Réponse 1]]),'Calculs'!D125="0",_xlfn.XLOOKUP('Calculs'!D125,'Réponses'!C:C,'Réponses'!F:F,"ERREUR VISIBILITE")=0),"",_xlfn.XLOOKUP(_xlfn.XLOOKUP('Calculs'!D125,'Réponses'!C:C,'Réponses'!F:F,"ERREUR VISIBILITE"),Questions!A:A,Questions!B:B,"ERREUR QUESTION"))</f>
        <v/>
      </c>
      <c r="I126" s="58" t="str">
        <f>IF(OR(ISBLANK(Recyclabilité[[#This Row],[Réponse 2]]),'Calculs'!G125="0",_xlfn.XLOOKUP('Calculs'!G125,'Réponses'!C:C,'Réponses'!F:F,"ERREUR VISIBILITE")=0),"",_xlfn.XLOOKUP(_xlfn.XLOOKUP('Calculs'!G125,'Réponses'!C:C,'Réponses'!F:F,"ERREUR VISIBILITE"),Questions!A:A,Questions!B:B,"ERREUR QUESTION"))</f>
        <v/>
      </c>
      <c r="K126" s="58" t="str">
        <f>IF(OR(ISBLANK(Recyclabilité[[#This Row],[Réponse 3]]),'Calculs'!J125="0",_xlfn.XLOOKUP('Calculs'!J125,'Réponses'!C:C,'Réponses'!F:F,"ERREUR VISIBILITE")=0),"",_xlfn.XLOOKUP(_xlfn.XLOOKUP('Calculs'!J125,'Réponses'!C:C,'Réponses'!F:F,"ERREUR VISIBILITE"),Questions!A:A,Questions!B:B,"ERREUR QUESTION"))</f>
        <v/>
      </c>
      <c r="M126" s="58" t="str">
        <f>IF(OR(ISBLANK(Recyclabilité[[#This Row],[Réponse 4]]),'Calculs'!M125="0",_xlfn.XLOOKUP('Calculs'!M125,'Réponses'!C:C,'Réponses'!F:F,"ERREUR VISIBILITE")=0),"",_xlfn.XLOOKUP(_xlfn.XLOOKUP('Calculs'!M125,'Réponses'!C:C,'Réponses'!F:F,"ERREUR VISIBILITE"),Questions!A:A,Questions!B:B,"ERREUR QUESTION"))</f>
        <v/>
      </c>
    </row>
    <row r="127" spans="4:13" ht="60" customHeight="1">
      <c r="D127" s="28" t="str">
        <f>IF(ISBLANK(Recyclabilité[[#This Row],[Code Valobat]]),"",IF(OR('Calculs'!A126="08",'Calculs'!A126="07",MID(Recyclabilité[[#This Row],[Code Valobat]],4,4)="0804",MID(Recyclabilité[[#This Row],[Code Valobat]],4,4)="0709",MID(Recyclabilité[[#This Row],[Code Valobat]],1,7)="6121107"),"Non recyclable",_xlfn.XLOOKUP('Calculs'!Q126,'Combinaisons'!A:A,'Combinaisons'!B:B,"Merci de répondre à toutes les questions")))</f>
        <v/>
      </c>
      <c r="E127" s="58" t="str">
        <f>IF(ISBLANK(Recyclabilité[[#This Row],[Code Valobat]]),"",IF(OR('Calculs'!A126="08",'Calculs'!A126="07",MID(Recyclabilité[[#This Row],[Code Valobat]],4,4)="0804",MID(Recyclabilité[[#This Row],[Code Valobat]],4,4)="0709",MID(Recyclabilité[[#This Row],[Code Valobat]],1,7)="6121107"),"",_xlfn.XLOOKUP('Calculs'!B126,Questions!A:A,Questions!B:B,"ERREUR QUESTION")))</f>
        <v/>
      </c>
      <c r="G127" s="58" t="str">
        <f>IF(OR(ISBLANK(Recyclabilité[[#This Row],[Réponse 1]]),'Calculs'!D126="0",_xlfn.XLOOKUP('Calculs'!D126,'Réponses'!C:C,'Réponses'!F:F,"ERREUR VISIBILITE")=0),"",_xlfn.XLOOKUP(_xlfn.XLOOKUP('Calculs'!D126,'Réponses'!C:C,'Réponses'!F:F,"ERREUR VISIBILITE"),Questions!A:A,Questions!B:B,"ERREUR QUESTION"))</f>
        <v/>
      </c>
      <c r="I127" s="58" t="str">
        <f>IF(OR(ISBLANK(Recyclabilité[[#This Row],[Réponse 2]]),'Calculs'!G126="0",_xlfn.XLOOKUP('Calculs'!G126,'Réponses'!C:C,'Réponses'!F:F,"ERREUR VISIBILITE")=0),"",_xlfn.XLOOKUP(_xlfn.XLOOKUP('Calculs'!G126,'Réponses'!C:C,'Réponses'!F:F,"ERREUR VISIBILITE"),Questions!A:A,Questions!B:B,"ERREUR QUESTION"))</f>
        <v/>
      </c>
      <c r="K127" s="58" t="str">
        <f>IF(OR(ISBLANK(Recyclabilité[[#This Row],[Réponse 3]]),'Calculs'!J126="0",_xlfn.XLOOKUP('Calculs'!J126,'Réponses'!C:C,'Réponses'!F:F,"ERREUR VISIBILITE")=0),"",_xlfn.XLOOKUP(_xlfn.XLOOKUP('Calculs'!J126,'Réponses'!C:C,'Réponses'!F:F,"ERREUR VISIBILITE"),Questions!A:A,Questions!B:B,"ERREUR QUESTION"))</f>
        <v/>
      </c>
      <c r="M127" s="58" t="str">
        <f>IF(OR(ISBLANK(Recyclabilité[[#This Row],[Réponse 4]]),'Calculs'!M126="0",_xlfn.XLOOKUP('Calculs'!M126,'Réponses'!C:C,'Réponses'!F:F,"ERREUR VISIBILITE")=0),"",_xlfn.XLOOKUP(_xlfn.XLOOKUP('Calculs'!M126,'Réponses'!C:C,'Réponses'!F:F,"ERREUR VISIBILITE"),Questions!A:A,Questions!B:B,"ERREUR QUESTION"))</f>
        <v/>
      </c>
    </row>
    <row r="128" spans="4:13" ht="60" customHeight="1">
      <c r="D128" s="28" t="str">
        <f>IF(ISBLANK(Recyclabilité[[#This Row],[Code Valobat]]),"",IF(OR('Calculs'!A127="08",'Calculs'!A127="07",MID(Recyclabilité[[#This Row],[Code Valobat]],4,4)="0804",MID(Recyclabilité[[#This Row],[Code Valobat]],4,4)="0709",MID(Recyclabilité[[#This Row],[Code Valobat]],1,7)="6121107"),"Non recyclable",_xlfn.XLOOKUP('Calculs'!Q127,'Combinaisons'!A:A,'Combinaisons'!B:B,"Merci de répondre à toutes les questions")))</f>
        <v/>
      </c>
      <c r="E128" s="58" t="str">
        <f>IF(ISBLANK(Recyclabilité[[#This Row],[Code Valobat]]),"",IF(OR('Calculs'!A127="08",'Calculs'!A127="07",MID(Recyclabilité[[#This Row],[Code Valobat]],4,4)="0804",MID(Recyclabilité[[#This Row],[Code Valobat]],4,4)="0709",MID(Recyclabilité[[#This Row],[Code Valobat]],1,7)="6121107"),"",_xlfn.XLOOKUP('Calculs'!B127,Questions!A:A,Questions!B:B,"ERREUR QUESTION")))</f>
        <v/>
      </c>
      <c r="G128" s="58" t="str">
        <f>IF(OR(ISBLANK(Recyclabilité[[#This Row],[Réponse 1]]),'Calculs'!D127="0",_xlfn.XLOOKUP('Calculs'!D127,'Réponses'!C:C,'Réponses'!F:F,"ERREUR VISIBILITE")=0),"",_xlfn.XLOOKUP(_xlfn.XLOOKUP('Calculs'!D127,'Réponses'!C:C,'Réponses'!F:F,"ERREUR VISIBILITE"),Questions!A:A,Questions!B:B,"ERREUR QUESTION"))</f>
        <v/>
      </c>
      <c r="I128" s="58" t="str">
        <f>IF(OR(ISBLANK(Recyclabilité[[#This Row],[Réponse 2]]),'Calculs'!G127="0",_xlfn.XLOOKUP('Calculs'!G127,'Réponses'!C:C,'Réponses'!F:F,"ERREUR VISIBILITE")=0),"",_xlfn.XLOOKUP(_xlfn.XLOOKUP('Calculs'!G127,'Réponses'!C:C,'Réponses'!F:F,"ERREUR VISIBILITE"),Questions!A:A,Questions!B:B,"ERREUR QUESTION"))</f>
        <v/>
      </c>
      <c r="K128" s="58" t="str">
        <f>IF(OR(ISBLANK(Recyclabilité[[#This Row],[Réponse 3]]),'Calculs'!J127="0",_xlfn.XLOOKUP('Calculs'!J127,'Réponses'!C:C,'Réponses'!F:F,"ERREUR VISIBILITE")=0),"",_xlfn.XLOOKUP(_xlfn.XLOOKUP('Calculs'!J127,'Réponses'!C:C,'Réponses'!F:F,"ERREUR VISIBILITE"),Questions!A:A,Questions!B:B,"ERREUR QUESTION"))</f>
        <v/>
      </c>
      <c r="M128" s="58" t="str">
        <f>IF(OR(ISBLANK(Recyclabilité[[#This Row],[Réponse 4]]),'Calculs'!M127="0",_xlfn.XLOOKUP('Calculs'!M127,'Réponses'!C:C,'Réponses'!F:F,"ERREUR VISIBILITE")=0),"",_xlfn.XLOOKUP(_xlfn.XLOOKUP('Calculs'!M127,'Réponses'!C:C,'Réponses'!F:F,"ERREUR VISIBILITE"),Questions!A:A,Questions!B:B,"ERREUR QUESTION"))</f>
        <v/>
      </c>
    </row>
    <row r="129" spans="4:13" ht="60" customHeight="1">
      <c r="D129" s="28" t="str">
        <f>IF(ISBLANK(Recyclabilité[[#This Row],[Code Valobat]]),"",IF(OR('Calculs'!A128="08",'Calculs'!A128="07",MID(Recyclabilité[[#This Row],[Code Valobat]],4,4)="0804",MID(Recyclabilité[[#This Row],[Code Valobat]],4,4)="0709",MID(Recyclabilité[[#This Row],[Code Valobat]],1,7)="6121107"),"Non recyclable",_xlfn.XLOOKUP('Calculs'!Q128,'Combinaisons'!A:A,'Combinaisons'!B:B,"Merci de répondre à toutes les questions")))</f>
        <v/>
      </c>
      <c r="E129" s="58" t="str">
        <f>IF(ISBLANK(Recyclabilité[[#This Row],[Code Valobat]]),"",IF(OR('Calculs'!A128="08",'Calculs'!A128="07",MID(Recyclabilité[[#This Row],[Code Valobat]],4,4)="0804",MID(Recyclabilité[[#This Row],[Code Valobat]],4,4)="0709",MID(Recyclabilité[[#This Row],[Code Valobat]],1,7)="6121107"),"",_xlfn.XLOOKUP('Calculs'!B128,Questions!A:A,Questions!B:B,"ERREUR QUESTION")))</f>
        <v/>
      </c>
      <c r="G129" s="58" t="str">
        <f>IF(OR(ISBLANK(Recyclabilité[[#This Row],[Réponse 1]]),'Calculs'!D128="0",_xlfn.XLOOKUP('Calculs'!D128,'Réponses'!C:C,'Réponses'!F:F,"ERREUR VISIBILITE")=0),"",_xlfn.XLOOKUP(_xlfn.XLOOKUP('Calculs'!D128,'Réponses'!C:C,'Réponses'!F:F,"ERREUR VISIBILITE"),Questions!A:A,Questions!B:B,"ERREUR QUESTION"))</f>
        <v/>
      </c>
      <c r="I129" s="58" t="str">
        <f>IF(OR(ISBLANK(Recyclabilité[[#This Row],[Réponse 2]]),'Calculs'!G128="0",_xlfn.XLOOKUP('Calculs'!G128,'Réponses'!C:C,'Réponses'!F:F,"ERREUR VISIBILITE")=0),"",_xlfn.XLOOKUP(_xlfn.XLOOKUP('Calculs'!G128,'Réponses'!C:C,'Réponses'!F:F,"ERREUR VISIBILITE"),Questions!A:A,Questions!B:B,"ERREUR QUESTION"))</f>
        <v/>
      </c>
      <c r="K129" s="58" t="str">
        <f>IF(OR(ISBLANK(Recyclabilité[[#This Row],[Réponse 3]]),'Calculs'!J128="0",_xlfn.XLOOKUP('Calculs'!J128,'Réponses'!C:C,'Réponses'!F:F,"ERREUR VISIBILITE")=0),"",_xlfn.XLOOKUP(_xlfn.XLOOKUP('Calculs'!J128,'Réponses'!C:C,'Réponses'!F:F,"ERREUR VISIBILITE"),Questions!A:A,Questions!B:B,"ERREUR QUESTION"))</f>
        <v/>
      </c>
      <c r="M129" s="58" t="str">
        <f>IF(OR(ISBLANK(Recyclabilité[[#This Row],[Réponse 4]]),'Calculs'!M128="0",_xlfn.XLOOKUP('Calculs'!M128,'Réponses'!C:C,'Réponses'!F:F,"ERREUR VISIBILITE")=0),"",_xlfn.XLOOKUP(_xlfn.XLOOKUP('Calculs'!M128,'Réponses'!C:C,'Réponses'!F:F,"ERREUR VISIBILITE"),Questions!A:A,Questions!B:B,"ERREUR QUESTION"))</f>
        <v/>
      </c>
    </row>
    <row r="130" spans="4:13" ht="60" customHeight="1">
      <c r="D130" s="28" t="str">
        <f>IF(ISBLANK(Recyclabilité[[#This Row],[Code Valobat]]),"",IF(OR('Calculs'!A129="08",'Calculs'!A129="07",MID(Recyclabilité[[#This Row],[Code Valobat]],4,4)="0804",MID(Recyclabilité[[#This Row],[Code Valobat]],4,4)="0709",MID(Recyclabilité[[#This Row],[Code Valobat]],1,7)="6121107"),"Non recyclable",_xlfn.XLOOKUP('Calculs'!Q129,'Combinaisons'!A:A,'Combinaisons'!B:B,"Merci de répondre à toutes les questions")))</f>
        <v/>
      </c>
      <c r="E130" s="58" t="str">
        <f>IF(ISBLANK(Recyclabilité[[#This Row],[Code Valobat]]),"",IF(OR('Calculs'!A129="08",'Calculs'!A129="07",MID(Recyclabilité[[#This Row],[Code Valobat]],4,4)="0804",MID(Recyclabilité[[#This Row],[Code Valobat]],4,4)="0709",MID(Recyclabilité[[#This Row],[Code Valobat]],1,7)="6121107"),"",_xlfn.XLOOKUP('Calculs'!B129,Questions!A:A,Questions!B:B,"ERREUR QUESTION")))</f>
        <v/>
      </c>
      <c r="G130" s="58" t="str">
        <f>IF(OR(ISBLANK(Recyclabilité[[#This Row],[Réponse 1]]),'Calculs'!D129="0",_xlfn.XLOOKUP('Calculs'!D129,'Réponses'!C:C,'Réponses'!F:F,"ERREUR VISIBILITE")=0),"",_xlfn.XLOOKUP(_xlfn.XLOOKUP('Calculs'!D129,'Réponses'!C:C,'Réponses'!F:F,"ERREUR VISIBILITE"),Questions!A:A,Questions!B:B,"ERREUR QUESTION"))</f>
        <v/>
      </c>
      <c r="I130" s="58" t="str">
        <f>IF(OR(ISBLANK(Recyclabilité[[#This Row],[Réponse 2]]),'Calculs'!G129="0",_xlfn.XLOOKUP('Calculs'!G129,'Réponses'!C:C,'Réponses'!F:F,"ERREUR VISIBILITE")=0),"",_xlfn.XLOOKUP(_xlfn.XLOOKUP('Calculs'!G129,'Réponses'!C:C,'Réponses'!F:F,"ERREUR VISIBILITE"),Questions!A:A,Questions!B:B,"ERREUR QUESTION"))</f>
        <v/>
      </c>
      <c r="K130" s="58" t="str">
        <f>IF(OR(ISBLANK(Recyclabilité[[#This Row],[Réponse 3]]),'Calculs'!J129="0",_xlfn.XLOOKUP('Calculs'!J129,'Réponses'!C:C,'Réponses'!F:F,"ERREUR VISIBILITE")=0),"",_xlfn.XLOOKUP(_xlfn.XLOOKUP('Calculs'!J129,'Réponses'!C:C,'Réponses'!F:F,"ERREUR VISIBILITE"),Questions!A:A,Questions!B:B,"ERREUR QUESTION"))</f>
        <v/>
      </c>
      <c r="M130" s="58" t="str">
        <f>IF(OR(ISBLANK(Recyclabilité[[#This Row],[Réponse 4]]),'Calculs'!M129="0",_xlfn.XLOOKUP('Calculs'!M129,'Réponses'!C:C,'Réponses'!F:F,"ERREUR VISIBILITE")=0),"",_xlfn.XLOOKUP(_xlfn.XLOOKUP('Calculs'!M129,'Réponses'!C:C,'Réponses'!F:F,"ERREUR VISIBILITE"),Questions!A:A,Questions!B:B,"ERREUR QUESTION"))</f>
        <v/>
      </c>
    </row>
    <row r="131" spans="4:13" ht="60" customHeight="1">
      <c r="D131" s="28" t="str">
        <f>IF(ISBLANK(Recyclabilité[[#This Row],[Code Valobat]]),"",IF(OR('Calculs'!A130="08",'Calculs'!A130="07",MID(Recyclabilité[[#This Row],[Code Valobat]],4,4)="0804",MID(Recyclabilité[[#This Row],[Code Valobat]],4,4)="0709",MID(Recyclabilité[[#This Row],[Code Valobat]],1,7)="6121107"),"Non recyclable",_xlfn.XLOOKUP('Calculs'!Q130,'Combinaisons'!A:A,'Combinaisons'!B:B,"Merci de répondre à toutes les questions")))</f>
        <v/>
      </c>
      <c r="E131" s="58" t="str">
        <f>IF(ISBLANK(Recyclabilité[[#This Row],[Code Valobat]]),"",IF(OR('Calculs'!A130="08",'Calculs'!A130="07",MID(Recyclabilité[[#This Row],[Code Valobat]],4,4)="0804",MID(Recyclabilité[[#This Row],[Code Valobat]],4,4)="0709",MID(Recyclabilité[[#This Row],[Code Valobat]],1,7)="6121107"),"",_xlfn.XLOOKUP('Calculs'!B130,Questions!A:A,Questions!B:B,"ERREUR QUESTION")))</f>
        <v/>
      </c>
      <c r="G131" s="58" t="str">
        <f>IF(OR(ISBLANK(Recyclabilité[[#This Row],[Réponse 1]]),'Calculs'!D130="0",_xlfn.XLOOKUP('Calculs'!D130,'Réponses'!C:C,'Réponses'!F:F,"ERREUR VISIBILITE")=0),"",_xlfn.XLOOKUP(_xlfn.XLOOKUP('Calculs'!D130,'Réponses'!C:C,'Réponses'!F:F,"ERREUR VISIBILITE"),Questions!A:A,Questions!B:B,"ERREUR QUESTION"))</f>
        <v/>
      </c>
      <c r="I131" s="58" t="str">
        <f>IF(OR(ISBLANK(Recyclabilité[[#This Row],[Réponse 2]]),'Calculs'!G130="0",_xlfn.XLOOKUP('Calculs'!G130,'Réponses'!C:C,'Réponses'!F:F,"ERREUR VISIBILITE")=0),"",_xlfn.XLOOKUP(_xlfn.XLOOKUP('Calculs'!G130,'Réponses'!C:C,'Réponses'!F:F,"ERREUR VISIBILITE"),Questions!A:A,Questions!B:B,"ERREUR QUESTION"))</f>
        <v/>
      </c>
      <c r="K131" s="58" t="str">
        <f>IF(OR(ISBLANK(Recyclabilité[[#This Row],[Réponse 3]]),'Calculs'!J130="0",_xlfn.XLOOKUP('Calculs'!J130,'Réponses'!C:C,'Réponses'!F:F,"ERREUR VISIBILITE")=0),"",_xlfn.XLOOKUP(_xlfn.XLOOKUP('Calculs'!J130,'Réponses'!C:C,'Réponses'!F:F,"ERREUR VISIBILITE"),Questions!A:A,Questions!B:B,"ERREUR QUESTION"))</f>
        <v/>
      </c>
      <c r="M131" s="58" t="str">
        <f>IF(OR(ISBLANK(Recyclabilité[[#This Row],[Réponse 4]]),'Calculs'!M130="0",_xlfn.XLOOKUP('Calculs'!M130,'Réponses'!C:C,'Réponses'!F:F,"ERREUR VISIBILITE")=0),"",_xlfn.XLOOKUP(_xlfn.XLOOKUP('Calculs'!M130,'Réponses'!C:C,'Réponses'!F:F,"ERREUR VISIBILITE"),Questions!A:A,Questions!B:B,"ERREUR QUESTION"))</f>
        <v/>
      </c>
    </row>
    <row r="132" spans="4:13" ht="60" customHeight="1">
      <c r="D132" s="28" t="str">
        <f>IF(ISBLANK(Recyclabilité[[#This Row],[Code Valobat]]),"",IF(OR('Calculs'!A131="08",'Calculs'!A131="07",MID(Recyclabilité[[#This Row],[Code Valobat]],4,4)="0804",MID(Recyclabilité[[#This Row],[Code Valobat]],4,4)="0709",MID(Recyclabilité[[#This Row],[Code Valobat]],1,7)="6121107"),"Non recyclable",_xlfn.XLOOKUP('Calculs'!Q131,'Combinaisons'!A:A,'Combinaisons'!B:B,"Merci de répondre à toutes les questions")))</f>
        <v/>
      </c>
      <c r="E132" s="58" t="str">
        <f>IF(ISBLANK(Recyclabilité[[#This Row],[Code Valobat]]),"",IF(OR('Calculs'!A131="08",'Calculs'!A131="07",MID(Recyclabilité[[#This Row],[Code Valobat]],4,4)="0804",MID(Recyclabilité[[#This Row],[Code Valobat]],4,4)="0709",MID(Recyclabilité[[#This Row],[Code Valobat]],1,7)="6121107"),"",_xlfn.XLOOKUP('Calculs'!B131,Questions!A:A,Questions!B:B,"ERREUR QUESTION")))</f>
        <v/>
      </c>
      <c r="G132" s="58" t="str">
        <f>IF(OR(ISBLANK(Recyclabilité[[#This Row],[Réponse 1]]),'Calculs'!D131="0",_xlfn.XLOOKUP('Calculs'!D131,'Réponses'!C:C,'Réponses'!F:F,"ERREUR VISIBILITE")=0),"",_xlfn.XLOOKUP(_xlfn.XLOOKUP('Calculs'!D131,'Réponses'!C:C,'Réponses'!F:F,"ERREUR VISIBILITE"),Questions!A:A,Questions!B:B,"ERREUR QUESTION"))</f>
        <v/>
      </c>
      <c r="I132" s="58" t="str">
        <f>IF(OR(ISBLANK(Recyclabilité[[#This Row],[Réponse 2]]),'Calculs'!G131="0",_xlfn.XLOOKUP('Calculs'!G131,'Réponses'!C:C,'Réponses'!F:F,"ERREUR VISIBILITE")=0),"",_xlfn.XLOOKUP(_xlfn.XLOOKUP('Calculs'!G131,'Réponses'!C:C,'Réponses'!F:F,"ERREUR VISIBILITE"),Questions!A:A,Questions!B:B,"ERREUR QUESTION"))</f>
        <v/>
      </c>
      <c r="K132" s="58" t="str">
        <f>IF(OR(ISBLANK(Recyclabilité[[#This Row],[Réponse 3]]),'Calculs'!J131="0",_xlfn.XLOOKUP('Calculs'!J131,'Réponses'!C:C,'Réponses'!F:F,"ERREUR VISIBILITE")=0),"",_xlfn.XLOOKUP(_xlfn.XLOOKUP('Calculs'!J131,'Réponses'!C:C,'Réponses'!F:F,"ERREUR VISIBILITE"),Questions!A:A,Questions!B:B,"ERREUR QUESTION"))</f>
        <v/>
      </c>
      <c r="M132" s="58" t="str">
        <f>IF(OR(ISBLANK(Recyclabilité[[#This Row],[Réponse 4]]),'Calculs'!M131="0",_xlfn.XLOOKUP('Calculs'!M131,'Réponses'!C:C,'Réponses'!F:F,"ERREUR VISIBILITE")=0),"",_xlfn.XLOOKUP(_xlfn.XLOOKUP('Calculs'!M131,'Réponses'!C:C,'Réponses'!F:F,"ERREUR VISIBILITE"),Questions!A:A,Questions!B:B,"ERREUR QUESTION"))</f>
        <v/>
      </c>
    </row>
    <row r="133" spans="4:13" ht="60" customHeight="1">
      <c r="D133" s="28" t="str">
        <f>IF(ISBLANK(Recyclabilité[[#This Row],[Code Valobat]]),"",IF(OR('Calculs'!A132="08",'Calculs'!A132="07",MID(Recyclabilité[[#This Row],[Code Valobat]],4,4)="0804",MID(Recyclabilité[[#This Row],[Code Valobat]],4,4)="0709",MID(Recyclabilité[[#This Row],[Code Valobat]],1,7)="6121107"),"Non recyclable",_xlfn.XLOOKUP('Calculs'!Q132,'Combinaisons'!A:A,'Combinaisons'!B:B,"Merci de répondre à toutes les questions")))</f>
        <v/>
      </c>
      <c r="E133" s="58" t="str">
        <f>IF(ISBLANK(Recyclabilité[[#This Row],[Code Valobat]]),"",IF(OR('Calculs'!A132="08",'Calculs'!A132="07",MID(Recyclabilité[[#This Row],[Code Valobat]],4,4)="0804",MID(Recyclabilité[[#This Row],[Code Valobat]],4,4)="0709",MID(Recyclabilité[[#This Row],[Code Valobat]],1,7)="6121107"),"",_xlfn.XLOOKUP('Calculs'!B132,Questions!A:A,Questions!B:B,"ERREUR QUESTION")))</f>
        <v/>
      </c>
      <c r="G133" s="58" t="str">
        <f>IF(OR(ISBLANK(Recyclabilité[[#This Row],[Réponse 1]]),'Calculs'!D132="0",_xlfn.XLOOKUP('Calculs'!D132,'Réponses'!C:C,'Réponses'!F:F,"ERREUR VISIBILITE")=0),"",_xlfn.XLOOKUP(_xlfn.XLOOKUP('Calculs'!D132,'Réponses'!C:C,'Réponses'!F:F,"ERREUR VISIBILITE"),Questions!A:A,Questions!B:B,"ERREUR QUESTION"))</f>
        <v/>
      </c>
      <c r="I133" s="58" t="str">
        <f>IF(OR(ISBLANK(Recyclabilité[[#This Row],[Réponse 2]]),'Calculs'!G132="0",_xlfn.XLOOKUP('Calculs'!G132,'Réponses'!C:C,'Réponses'!F:F,"ERREUR VISIBILITE")=0),"",_xlfn.XLOOKUP(_xlfn.XLOOKUP('Calculs'!G132,'Réponses'!C:C,'Réponses'!F:F,"ERREUR VISIBILITE"),Questions!A:A,Questions!B:B,"ERREUR QUESTION"))</f>
        <v/>
      </c>
      <c r="K133" s="58" t="str">
        <f>IF(OR(ISBLANK(Recyclabilité[[#This Row],[Réponse 3]]),'Calculs'!J132="0",_xlfn.XLOOKUP('Calculs'!J132,'Réponses'!C:C,'Réponses'!F:F,"ERREUR VISIBILITE")=0),"",_xlfn.XLOOKUP(_xlfn.XLOOKUP('Calculs'!J132,'Réponses'!C:C,'Réponses'!F:F,"ERREUR VISIBILITE"),Questions!A:A,Questions!B:B,"ERREUR QUESTION"))</f>
        <v/>
      </c>
      <c r="M133" s="58" t="str">
        <f>IF(OR(ISBLANK(Recyclabilité[[#This Row],[Réponse 4]]),'Calculs'!M132="0",_xlfn.XLOOKUP('Calculs'!M132,'Réponses'!C:C,'Réponses'!F:F,"ERREUR VISIBILITE")=0),"",_xlfn.XLOOKUP(_xlfn.XLOOKUP('Calculs'!M132,'Réponses'!C:C,'Réponses'!F:F,"ERREUR VISIBILITE"),Questions!A:A,Questions!B:B,"ERREUR QUESTION"))</f>
        <v/>
      </c>
    </row>
    <row r="134" spans="4:13" ht="60" customHeight="1">
      <c r="D134" s="28" t="str">
        <f>IF(ISBLANK(Recyclabilité[[#This Row],[Code Valobat]]),"",IF(OR('Calculs'!A133="08",'Calculs'!A133="07",MID(Recyclabilité[[#This Row],[Code Valobat]],4,4)="0804",MID(Recyclabilité[[#This Row],[Code Valobat]],4,4)="0709",MID(Recyclabilité[[#This Row],[Code Valobat]],1,7)="6121107"),"Non recyclable",_xlfn.XLOOKUP('Calculs'!Q133,'Combinaisons'!A:A,'Combinaisons'!B:B,"Merci de répondre à toutes les questions")))</f>
        <v/>
      </c>
      <c r="E134" s="58" t="str">
        <f>IF(ISBLANK(Recyclabilité[[#This Row],[Code Valobat]]),"",IF(OR('Calculs'!A133="08",'Calculs'!A133="07",MID(Recyclabilité[[#This Row],[Code Valobat]],4,4)="0804",MID(Recyclabilité[[#This Row],[Code Valobat]],4,4)="0709",MID(Recyclabilité[[#This Row],[Code Valobat]],1,7)="6121107"),"",_xlfn.XLOOKUP('Calculs'!B133,Questions!A:A,Questions!B:B,"ERREUR QUESTION")))</f>
        <v/>
      </c>
      <c r="G134" s="58" t="str">
        <f>IF(OR(ISBLANK(Recyclabilité[[#This Row],[Réponse 1]]),'Calculs'!D133="0",_xlfn.XLOOKUP('Calculs'!D133,'Réponses'!C:C,'Réponses'!F:F,"ERREUR VISIBILITE")=0),"",_xlfn.XLOOKUP(_xlfn.XLOOKUP('Calculs'!D133,'Réponses'!C:C,'Réponses'!F:F,"ERREUR VISIBILITE"),Questions!A:A,Questions!B:B,"ERREUR QUESTION"))</f>
        <v/>
      </c>
      <c r="I134" s="58" t="str">
        <f>IF(OR(ISBLANK(Recyclabilité[[#This Row],[Réponse 2]]),'Calculs'!G133="0",_xlfn.XLOOKUP('Calculs'!G133,'Réponses'!C:C,'Réponses'!F:F,"ERREUR VISIBILITE")=0),"",_xlfn.XLOOKUP(_xlfn.XLOOKUP('Calculs'!G133,'Réponses'!C:C,'Réponses'!F:F,"ERREUR VISIBILITE"),Questions!A:A,Questions!B:B,"ERREUR QUESTION"))</f>
        <v/>
      </c>
      <c r="K134" s="58" t="str">
        <f>IF(OR(ISBLANK(Recyclabilité[[#This Row],[Réponse 3]]),'Calculs'!J133="0",_xlfn.XLOOKUP('Calculs'!J133,'Réponses'!C:C,'Réponses'!F:F,"ERREUR VISIBILITE")=0),"",_xlfn.XLOOKUP(_xlfn.XLOOKUP('Calculs'!J133,'Réponses'!C:C,'Réponses'!F:F,"ERREUR VISIBILITE"),Questions!A:A,Questions!B:B,"ERREUR QUESTION"))</f>
        <v/>
      </c>
      <c r="M134" s="58" t="str">
        <f>IF(OR(ISBLANK(Recyclabilité[[#This Row],[Réponse 4]]),'Calculs'!M133="0",_xlfn.XLOOKUP('Calculs'!M133,'Réponses'!C:C,'Réponses'!F:F,"ERREUR VISIBILITE")=0),"",_xlfn.XLOOKUP(_xlfn.XLOOKUP('Calculs'!M133,'Réponses'!C:C,'Réponses'!F:F,"ERREUR VISIBILITE"),Questions!A:A,Questions!B:B,"ERREUR QUESTION"))</f>
        <v/>
      </c>
    </row>
    <row r="135" spans="4:13" ht="60" customHeight="1">
      <c r="D135" s="28" t="str">
        <f>IF(ISBLANK(Recyclabilité[[#This Row],[Code Valobat]]),"",IF(OR('Calculs'!A134="08",'Calculs'!A134="07",MID(Recyclabilité[[#This Row],[Code Valobat]],4,4)="0804",MID(Recyclabilité[[#This Row],[Code Valobat]],4,4)="0709",MID(Recyclabilité[[#This Row],[Code Valobat]],1,7)="6121107"),"Non recyclable",_xlfn.XLOOKUP('Calculs'!Q134,'Combinaisons'!A:A,'Combinaisons'!B:B,"Merci de répondre à toutes les questions")))</f>
        <v/>
      </c>
      <c r="E135" s="58" t="str">
        <f>IF(ISBLANK(Recyclabilité[[#This Row],[Code Valobat]]),"",IF(OR('Calculs'!A134="08",'Calculs'!A134="07",MID(Recyclabilité[[#This Row],[Code Valobat]],4,4)="0804",MID(Recyclabilité[[#This Row],[Code Valobat]],4,4)="0709",MID(Recyclabilité[[#This Row],[Code Valobat]],1,7)="6121107"),"",_xlfn.XLOOKUP('Calculs'!B134,Questions!A:A,Questions!B:B,"ERREUR QUESTION")))</f>
        <v/>
      </c>
      <c r="G135" s="58" t="str">
        <f>IF(OR(ISBLANK(Recyclabilité[[#This Row],[Réponse 1]]),'Calculs'!D134="0",_xlfn.XLOOKUP('Calculs'!D134,'Réponses'!C:C,'Réponses'!F:F,"ERREUR VISIBILITE")=0),"",_xlfn.XLOOKUP(_xlfn.XLOOKUP('Calculs'!D134,'Réponses'!C:C,'Réponses'!F:F,"ERREUR VISIBILITE"),Questions!A:A,Questions!B:B,"ERREUR QUESTION"))</f>
        <v/>
      </c>
      <c r="I135" s="58" t="str">
        <f>IF(OR(ISBLANK(Recyclabilité[[#This Row],[Réponse 2]]),'Calculs'!G134="0",_xlfn.XLOOKUP('Calculs'!G134,'Réponses'!C:C,'Réponses'!F:F,"ERREUR VISIBILITE")=0),"",_xlfn.XLOOKUP(_xlfn.XLOOKUP('Calculs'!G134,'Réponses'!C:C,'Réponses'!F:F,"ERREUR VISIBILITE"),Questions!A:A,Questions!B:B,"ERREUR QUESTION"))</f>
        <v/>
      </c>
      <c r="K135" s="58" t="str">
        <f>IF(OR(ISBLANK(Recyclabilité[[#This Row],[Réponse 3]]),'Calculs'!J134="0",_xlfn.XLOOKUP('Calculs'!J134,'Réponses'!C:C,'Réponses'!F:F,"ERREUR VISIBILITE")=0),"",_xlfn.XLOOKUP(_xlfn.XLOOKUP('Calculs'!J134,'Réponses'!C:C,'Réponses'!F:F,"ERREUR VISIBILITE"),Questions!A:A,Questions!B:B,"ERREUR QUESTION"))</f>
        <v/>
      </c>
      <c r="M135" s="58" t="str">
        <f>IF(OR(ISBLANK(Recyclabilité[[#This Row],[Réponse 4]]),'Calculs'!M134="0",_xlfn.XLOOKUP('Calculs'!M134,'Réponses'!C:C,'Réponses'!F:F,"ERREUR VISIBILITE")=0),"",_xlfn.XLOOKUP(_xlfn.XLOOKUP('Calculs'!M134,'Réponses'!C:C,'Réponses'!F:F,"ERREUR VISIBILITE"),Questions!A:A,Questions!B:B,"ERREUR QUESTION"))</f>
        <v/>
      </c>
    </row>
    <row r="136" spans="4:13" ht="60" customHeight="1">
      <c r="D136" s="28" t="str">
        <f>IF(ISBLANK(Recyclabilité[[#This Row],[Code Valobat]]),"",IF(OR('Calculs'!A135="08",'Calculs'!A135="07",MID(Recyclabilité[[#This Row],[Code Valobat]],4,4)="0804",MID(Recyclabilité[[#This Row],[Code Valobat]],4,4)="0709",MID(Recyclabilité[[#This Row],[Code Valobat]],1,7)="6121107"),"Non recyclable",_xlfn.XLOOKUP('Calculs'!Q135,'Combinaisons'!A:A,'Combinaisons'!B:B,"Merci de répondre à toutes les questions")))</f>
        <v/>
      </c>
      <c r="E136" s="58" t="str">
        <f>IF(ISBLANK(Recyclabilité[[#This Row],[Code Valobat]]),"",IF(OR('Calculs'!A135="08",'Calculs'!A135="07",MID(Recyclabilité[[#This Row],[Code Valobat]],4,4)="0804",MID(Recyclabilité[[#This Row],[Code Valobat]],4,4)="0709",MID(Recyclabilité[[#This Row],[Code Valobat]],1,7)="6121107"),"",_xlfn.XLOOKUP('Calculs'!B135,Questions!A:A,Questions!B:B,"ERREUR QUESTION")))</f>
        <v/>
      </c>
      <c r="G136" s="58" t="str">
        <f>IF(OR(ISBLANK(Recyclabilité[[#This Row],[Réponse 1]]),'Calculs'!D135="0",_xlfn.XLOOKUP('Calculs'!D135,'Réponses'!C:C,'Réponses'!F:F,"ERREUR VISIBILITE")=0),"",_xlfn.XLOOKUP(_xlfn.XLOOKUP('Calculs'!D135,'Réponses'!C:C,'Réponses'!F:F,"ERREUR VISIBILITE"),Questions!A:A,Questions!B:B,"ERREUR QUESTION"))</f>
        <v/>
      </c>
      <c r="I136" s="58" t="str">
        <f>IF(OR(ISBLANK(Recyclabilité[[#This Row],[Réponse 2]]),'Calculs'!G135="0",_xlfn.XLOOKUP('Calculs'!G135,'Réponses'!C:C,'Réponses'!F:F,"ERREUR VISIBILITE")=0),"",_xlfn.XLOOKUP(_xlfn.XLOOKUP('Calculs'!G135,'Réponses'!C:C,'Réponses'!F:F,"ERREUR VISIBILITE"),Questions!A:A,Questions!B:B,"ERREUR QUESTION"))</f>
        <v/>
      </c>
      <c r="K136" s="58" t="str">
        <f>IF(OR(ISBLANK(Recyclabilité[[#This Row],[Réponse 3]]),'Calculs'!J135="0",_xlfn.XLOOKUP('Calculs'!J135,'Réponses'!C:C,'Réponses'!F:F,"ERREUR VISIBILITE")=0),"",_xlfn.XLOOKUP(_xlfn.XLOOKUP('Calculs'!J135,'Réponses'!C:C,'Réponses'!F:F,"ERREUR VISIBILITE"),Questions!A:A,Questions!B:B,"ERREUR QUESTION"))</f>
        <v/>
      </c>
      <c r="M136" s="58" t="str">
        <f>IF(OR(ISBLANK(Recyclabilité[[#This Row],[Réponse 4]]),'Calculs'!M135="0",_xlfn.XLOOKUP('Calculs'!M135,'Réponses'!C:C,'Réponses'!F:F,"ERREUR VISIBILITE")=0),"",_xlfn.XLOOKUP(_xlfn.XLOOKUP('Calculs'!M135,'Réponses'!C:C,'Réponses'!F:F,"ERREUR VISIBILITE"),Questions!A:A,Questions!B:B,"ERREUR QUESTION"))</f>
        <v/>
      </c>
    </row>
    <row r="137" spans="4:13" ht="60" customHeight="1">
      <c r="D137" s="28" t="str">
        <f>IF(ISBLANK(Recyclabilité[[#This Row],[Code Valobat]]),"",IF(OR('Calculs'!A136="08",'Calculs'!A136="07",MID(Recyclabilité[[#This Row],[Code Valobat]],4,4)="0804",MID(Recyclabilité[[#This Row],[Code Valobat]],4,4)="0709",MID(Recyclabilité[[#This Row],[Code Valobat]],1,7)="6121107"),"Non recyclable",_xlfn.XLOOKUP('Calculs'!Q136,'Combinaisons'!A:A,'Combinaisons'!B:B,"Merci de répondre à toutes les questions")))</f>
        <v/>
      </c>
      <c r="E137" s="58" t="str">
        <f>IF(ISBLANK(Recyclabilité[[#This Row],[Code Valobat]]),"",IF(OR('Calculs'!A136="08",'Calculs'!A136="07",MID(Recyclabilité[[#This Row],[Code Valobat]],4,4)="0804",MID(Recyclabilité[[#This Row],[Code Valobat]],4,4)="0709",MID(Recyclabilité[[#This Row],[Code Valobat]],1,7)="6121107"),"",_xlfn.XLOOKUP('Calculs'!B136,Questions!A:A,Questions!B:B,"ERREUR QUESTION")))</f>
        <v/>
      </c>
      <c r="G137" s="58" t="str">
        <f>IF(OR(ISBLANK(Recyclabilité[[#This Row],[Réponse 1]]),'Calculs'!D136="0",_xlfn.XLOOKUP('Calculs'!D136,'Réponses'!C:C,'Réponses'!F:F,"ERREUR VISIBILITE")=0),"",_xlfn.XLOOKUP(_xlfn.XLOOKUP('Calculs'!D136,'Réponses'!C:C,'Réponses'!F:F,"ERREUR VISIBILITE"),Questions!A:A,Questions!B:B,"ERREUR QUESTION"))</f>
        <v/>
      </c>
      <c r="I137" s="58" t="str">
        <f>IF(OR(ISBLANK(Recyclabilité[[#This Row],[Réponse 2]]),'Calculs'!G136="0",_xlfn.XLOOKUP('Calculs'!G136,'Réponses'!C:C,'Réponses'!F:F,"ERREUR VISIBILITE")=0),"",_xlfn.XLOOKUP(_xlfn.XLOOKUP('Calculs'!G136,'Réponses'!C:C,'Réponses'!F:F,"ERREUR VISIBILITE"),Questions!A:A,Questions!B:B,"ERREUR QUESTION"))</f>
        <v/>
      </c>
      <c r="K137" s="58" t="str">
        <f>IF(OR(ISBLANK(Recyclabilité[[#This Row],[Réponse 3]]),'Calculs'!J136="0",_xlfn.XLOOKUP('Calculs'!J136,'Réponses'!C:C,'Réponses'!F:F,"ERREUR VISIBILITE")=0),"",_xlfn.XLOOKUP(_xlfn.XLOOKUP('Calculs'!J136,'Réponses'!C:C,'Réponses'!F:F,"ERREUR VISIBILITE"),Questions!A:A,Questions!B:B,"ERREUR QUESTION"))</f>
        <v/>
      </c>
      <c r="M137" s="58" t="str">
        <f>IF(OR(ISBLANK(Recyclabilité[[#This Row],[Réponse 4]]),'Calculs'!M136="0",_xlfn.XLOOKUP('Calculs'!M136,'Réponses'!C:C,'Réponses'!F:F,"ERREUR VISIBILITE")=0),"",_xlfn.XLOOKUP(_xlfn.XLOOKUP('Calculs'!M136,'Réponses'!C:C,'Réponses'!F:F,"ERREUR VISIBILITE"),Questions!A:A,Questions!B:B,"ERREUR QUESTION"))</f>
        <v/>
      </c>
    </row>
    <row r="138" spans="4:13" ht="60" customHeight="1">
      <c r="D138" s="28" t="str">
        <f>IF(ISBLANK(Recyclabilité[[#This Row],[Code Valobat]]),"",IF(OR('Calculs'!A137="08",'Calculs'!A137="07",MID(Recyclabilité[[#This Row],[Code Valobat]],4,4)="0804",MID(Recyclabilité[[#This Row],[Code Valobat]],4,4)="0709",MID(Recyclabilité[[#This Row],[Code Valobat]],1,7)="6121107"),"Non recyclable",_xlfn.XLOOKUP('Calculs'!Q137,'Combinaisons'!A:A,'Combinaisons'!B:B,"Merci de répondre à toutes les questions")))</f>
        <v/>
      </c>
      <c r="E138" s="58" t="str">
        <f>IF(ISBLANK(Recyclabilité[[#This Row],[Code Valobat]]),"",IF(OR('Calculs'!A137="08",'Calculs'!A137="07",MID(Recyclabilité[[#This Row],[Code Valobat]],4,4)="0804",MID(Recyclabilité[[#This Row],[Code Valobat]],4,4)="0709",MID(Recyclabilité[[#This Row],[Code Valobat]],1,7)="6121107"),"",_xlfn.XLOOKUP('Calculs'!B137,Questions!A:A,Questions!B:B,"ERREUR QUESTION")))</f>
        <v/>
      </c>
      <c r="G138" s="58" t="str">
        <f>IF(OR(ISBLANK(Recyclabilité[[#This Row],[Réponse 1]]),'Calculs'!D137="0",_xlfn.XLOOKUP('Calculs'!D137,'Réponses'!C:C,'Réponses'!F:F,"ERREUR VISIBILITE")=0),"",_xlfn.XLOOKUP(_xlfn.XLOOKUP('Calculs'!D137,'Réponses'!C:C,'Réponses'!F:F,"ERREUR VISIBILITE"),Questions!A:A,Questions!B:B,"ERREUR QUESTION"))</f>
        <v/>
      </c>
      <c r="I138" s="58" t="str">
        <f>IF(OR(ISBLANK(Recyclabilité[[#This Row],[Réponse 2]]),'Calculs'!G137="0",_xlfn.XLOOKUP('Calculs'!G137,'Réponses'!C:C,'Réponses'!F:F,"ERREUR VISIBILITE")=0),"",_xlfn.XLOOKUP(_xlfn.XLOOKUP('Calculs'!G137,'Réponses'!C:C,'Réponses'!F:F,"ERREUR VISIBILITE"),Questions!A:A,Questions!B:B,"ERREUR QUESTION"))</f>
        <v/>
      </c>
      <c r="K138" s="58" t="str">
        <f>IF(OR(ISBLANK(Recyclabilité[[#This Row],[Réponse 3]]),'Calculs'!J137="0",_xlfn.XLOOKUP('Calculs'!J137,'Réponses'!C:C,'Réponses'!F:F,"ERREUR VISIBILITE")=0),"",_xlfn.XLOOKUP(_xlfn.XLOOKUP('Calculs'!J137,'Réponses'!C:C,'Réponses'!F:F,"ERREUR VISIBILITE"),Questions!A:A,Questions!B:B,"ERREUR QUESTION"))</f>
        <v/>
      </c>
      <c r="M138" s="58" t="str">
        <f>IF(OR(ISBLANK(Recyclabilité[[#This Row],[Réponse 4]]),'Calculs'!M137="0",_xlfn.XLOOKUP('Calculs'!M137,'Réponses'!C:C,'Réponses'!F:F,"ERREUR VISIBILITE")=0),"",_xlfn.XLOOKUP(_xlfn.XLOOKUP('Calculs'!M137,'Réponses'!C:C,'Réponses'!F:F,"ERREUR VISIBILITE"),Questions!A:A,Questions!B:B,"ERREUR QUESTION"))</f>
        <v/>
      </c>
    </row>
    <row r="139" spans="4:13" ht="60" customHeight="1">
      <c r="D139" s="28" t="str">
        <f>IF(ISBLANK(Recyclabilité[[#This Row],[Code Valobat]]),"",IF(OR('Calculs'!A138="08",'Calculs'!A138="07",MID(Recyclabilité[[#This Row],[Code Valobat]],4,4)="0804",MID(Recyclabilité[[#This Row],[Code Valobat]],4,4)="0709",MID(Recyclabilité[[#This Row],[Code Valobat]],1,7)="6121107"),"Non recyclable",_xlfn.XLOOKUP('Calculs'!Q138,'Combinaisons'!A:A,'Combinaisons'!B:B,"Merci de répondre à toutes les questions")))</f>
        <v/>
      </c>
      <c r="E139" s="58" t="str">
        <f>IF(ISBLANK(Recyclabilité[[#This Row],[Code Valobat]]),"",IF(OR('Calculs'!A138="08",'Calculs'!A138="07",MID(Recyclabilité[[#This Row],[Code Valobat]],4,4)="0804",MID(Recyclabilité[[#This Row],[Code Valobat]],4,4)="0709",MID(Recyclabilité[[#This Row],[Code Valobat]],1,7)="6121107"),"",_xlfn.XLOOKUP('Calculs'!B138,Questions!A:A,Questions!B:B,"ERREUR QUESTION")))</f>
        <v/>
      </c>
      <c r="G139" s="58" t="str">
        <f>IF(OR(ISBLANK(Recyclabilité[[#This Row],[Réponse 1]]),'Calculs'!D138="0",_xlfn.XLOOKUP('Calculs'!D138,'Réponses'!C:C,'Réponses'!F:F,"ERREUR VISIBILITE")=0),"",_xlfn.XLOOKUP(_xlfn.XLOOKUP('Calculs'!D138,'Réponses'!C:C,'Réponses'!F:F,"ERREUR VISIBILITE"),Questions!A:A,Questions!B:B,"ERREUR QUESTION"))</f>
        <v/>
      </c>
      <c r="I139" s="58" t="str">
        <f>IF(OR(ISBLANK(Recyclabilité[[#This Row],[Réponse 2]]),'Calculs'!G138="0",_xlfn.XLOOKUP('Calculs'!G138,'Réponses'!C:C,'Réponses'!F:F,"ERREUR VISIBILITE")=0),"",_xlfn.XLOOKUP(_xlfn.XLOOKUP('Calculs'!G138,'Réponses'!C:C,'Réponses'!F:F,"ERREUR VISIBILITE"),Questions!A:A,Questions!B:B,"ERREUR QUESTION"))</f>
        <v/>
      </c>
      <c r="K139" s="58" t="str">
        <f>IF(OR(ISBLANK(Recyclabilité[[#This Row],[Réponse 3]]),'Calculs'!J138="0",_xlfn.XLOOKUP('Calculs'!J138,'Réponses'!C:C,'Réponses'!F:F,"ERREUR VISIBILITE")=0),"",_xlfn.XLOOKUP(_xlfn.XLOOKUP('Calculs'!J138,'Réponses'!C:C,'Réponses'!F:F,"ERREUR VISIBILITE"),Questions!A:A,Questions!B:B,"ERREUR QUESTION"))</f>
        <v/>
      </c>
      <c r="M139" s="58" t="str">
        <f>IF(OR(ISBLANK(Recyclabilité[[#This Row],[Réponse 4]]),'Calculs'!M138="0",_xlfn.XLOOKUP('Calculs'!M138,'Réponses'!C:C,'Réponses'!F:F,"ERREUR VISIBILITE")=0),"",_xlfn.XLOOKUP(_xlfn.XLOOKUP('Calculs'!M138,'Réponses'!C:C,'Réponses'!F:F,"ERREUR VISIBILITE"),Questions!A:A,Questions!B:B,"ERREUR QUESTION"))</f>
        <v/>
      </c>
    </row>
    <row r="140" spans="4:13" ht="60" customHeight="1">
      <c r="D140" s="28" t="str">
        <f>IF(ISBLANK(Recyclabilité[[#This Row],[Code Valobat]]),"",IF(OR('Calculs'!A139="08",'Calculs'!A139="07",MID(Recyclabilité[[#This Row],[Code Valobat]],4,4)="0804",MID(Recyclabilité[[#This Row],[Code Valobat]],4,4)="0709",MID(Recyclabilité[[#This Row],[Code Valobat]],1,7)="6121107"),"Non recyclable",_xlfn.XLOOKUP('Calculs'!Q139,'Combinaisons'!A:A,'Combinaisons'!B:B,"Merci de répondre à toutes les questions")))</f>
        <v/>
      </c>
      <c r="E140" s="58" t="str">
        <f>IF(ISBLANK(Recyclabilité[[#This Row],[Code Valobat]]),"",IF(OR('Calculs'!A139="08",'Calculs'!A139="07",MID(Recyclabilité[[#This Row],[Code Valobat]],4,4)="0804",MID(Recyclabilité[[#This Row],[Code Valobat]],4,4)="0709",MID(Recyclabilité[[#This Row],[Code Valobat]],1,7)="6121107"),"",_xlfn.XLOOKUP('Calculs'!B139,Questions!A:A,Questions!B:B,"ERREUR QUESTION")))</f>
        <v/>
      </c>
      <c r="G140" s="58" t="str">
        <f>IF(OR(ISBLANK(Recyclabilité[[#This Row],[Réponse 1]]),'Calculs'!D139="0",_xlfn.XLOOKUP('Calculs'!D139,'Réponses'!C:C,'Réponses'!F:F,"ERREUR VISIBILITE")=0),"",_xlfn.XLOOKUP(_xlfn.XLOOKUP('Calculs'!D139,'Réponses'!C:C,'Réponses'!F:F,"ERREUR VISIBILITE"),Questions!A:A,Questions!B:B,"ERREUR QUESTION"))</f>
        <v/>
      </c>
      <c r="I140" s="58" t="str">
        <f>IF(OR(ISBLANK(Recyclabilité[[#This Row],[Réponse 2]]),'Calculs'!G139="0",_xlfn.XLOOKUP('Calculs'!G139,'Réponses'!C:C,'Réponses'!F:F,"ERREUR VISIBILITE")=0),"",_xlfn.XLOOKUP(_xlfn.XLOOKUP('Calculs'!G139,'Réponses'!C:C,'Réponses'!F:F,"ERREUR VISIBILITE"),Questions!A:A,Questions!B:B,"ERREUR QUESTION"))</f>
        <v/>
      </c>
      <c r="K140" s="58" t="str">
        <f>IF(OR(ISBLANK(Recyclabilité[[#This Row],[Réponse 3]]),'Calculs'!J139="0",_xlfn.XLOOKUP('Calculs'!J139,'Réponses'!C:C,'Réponses'!F:F,"ERREUR VISIBILITE")=0),"",_xlfn.XLOOKUP(_xlfn.XLOOKUP('Calculs'!J139,'Réponses'!C:C,'Réponses'!F:F,"ERREUR VISIBILITE"),Questions!A:A,Questions!B:B,"ERREUR QUESTION"))</f>
        <v/>
      </c>
      <c r="M140" s="58" t="str">
        <f>IF(OR(ISBLANK(Recyclabilité[[#This Row],[Réponse 4]]),'Calculs'!M139="0",_xlfn.XLOOKUP('Calculs'!M139,'Réponses'!C:C,'Réponses'!F:F,"ERREUR VISIBILITE")=0),"",_xlfn.XLOOKUP(_xlfn.XLOOKUP('Calculs'!M139,'Réponses'!C:C,'Réponses'!F:F,"ERREUR VISIBILITE"),Questions!A:A,Questions!B:B,"ERREUR QUESTION"))</f>
        <v/>
      </c>
    </row>
    <row r="141" spans="4:13" ht="60" customHeight="1">
      <c r="D141" s="28" t="str">
        <f>IF(ISBLANK(Recyclabilité[[#This Row],[Code Valobat]]),"",IF(OR('Calculs'!A140="08",'Calculs'!A140="07",MID(Recyclabilité[[#This Row],[Code Valobat]],4,4)="0804",MID(Recyclabilité[[#This Row],[Code Valobat]],4,4)="0709",MID(Recyclabilité[[#This Row],[Code Valobat]],1,7)="6121107"),"Non recyclable",_xlfn.XLOOKUP('Calculs'!Q140,'Combinaisons'!A:A,'Combinaisons'!B:B,"Merci de répondre à toutes les questions")))</f>
        <v/>
      </c>
      <c r="E141" s="58" t="str">
        <f>IF(ISBLANK(Recyclabilité[[#This Row],[Code Valobat]]),"",IF(OR('Calculs'!A140="08",'Calculs'!A140="07",MID(Recyclabilité[[#This Row],[Code Valobat]],4,4)="0804",MID(Recyclabilité[[#This Row],[Code Valobat]],4,4)="0709",MID(Recyclabilité[[#This Row],[Code Valobat]],1,7)="6121107"),"",_xlfn.XLOOKUP('Calculs'!B140,Questions!A:A,Questions!B:B,"ERREUR QUESTION")))</f>
        <v/>
      </c>
      <c r="G141" s="58" t="str">
        <f>IF(OR(ISBLANK(Recyclabilité[[#This Row],[Réponse 1]]),'Calculs'!D140="0",_xlfn.XLOOKUP('Calculs'!D140,'Réponses'!C:C,'Réponses'!F:F,"ERREUR VISIBILITE")=0),"",_xlfn.XLOOKUP(_xlfn.XLOOKUP('Calculs'!D140,'Réponses'!C:C,'Réponses'!F:F,"ERREUR VISIBILITE"),Questions!A:A,Questions!B:B,"ERREUR QUESTION"))</f>
        <v/>
      </c>
      <c r="I141" s="58" t="str">
        <f>IF(OR(ISBLANK(Recyclabilité[[#This Row],[Réponse 2]]),'Calculs'!G140="0",_xlfn.XLOOKUP('Calculs'!G140,'Réponses'!C:C,'Réponses'!F:F,"ERREUR VISIBILITE")=0),"",_xlfn.XLOOKUP(_xlfn.XLOOKUP('Calculs'!G140,'Réponses'!C:C,'Réponses'!F:F,"ERREUR VISIBILITE"),Questions!A:A,Questions!B:B,"ERREUR QUESTION"))</f>
        <v/>
      </c>
      <c r="K141" s="58" t="str">
        <f>IF(OR(ISBLANK(Recyclabilité[[#This Row],[Réponse 3]]),'Calculs'!J140="0",_xlfn.XLOOKUP('Calculs'!J140,'Réponses'!C:C,'Réponses'!F:F,"ERREUR VISIBILITE")=0),"",_xlfn.XLOOKUP(_xlfn.XLOOKUP('Calculs'!J140,'Réponses'!C:C,'Réponses'!F:F,"ERREUR VISIBILITE"),Questions!A:A,Questions!B:B,"ERREUR QUESTION"))</f>
        <v/>
      </c>
      <c r="M141" s="58" t="str">
        <f>IF(OR(ISBLANK(Recyclabilité[[#This Row],[Réponse 4]]),'Calculs'!M140="0",_xlfn.XLOOKUP('Calculs'!M140,'Réponses'!C:C,'Réponses'!F:F,"ERREUR VISIBILITE")=0),"",_xlfn.XLOOKUP(_xlfn.XLOOKUP('Calculs'!M140,'Réponses'!C:C,'Réponses'!F:F,"ERREUR VISIBILITE"),Questions!A:A,Questions!B:B,"ERREUR QUESTION"))</f>
        <v/>
      </c>
    </row>
    <row r="142" spans="4:13" ht="60" customHeight="1">
      <c r="D142" s="28" t="str">
        <f>IF(ISBLANK(Recyclabilité[[#This Row],[Code Valobat]]),"",IF(OR('Calculs'!A141="08",'Calculs'!A141="07",MID(Recyclabilité[[#This Row],[Code Valobat]],4,4)="0804",MID(Recyclabilité[[#This Row],[Code Valobat]],4,4)="0709",MID(Recyclabilité[[#This Row],[Code Valobat]],1,7)="6121107"),"Non recyclable",_xlfn.XLOOKUP('Calculs'!Q141,'Combinaisons'!A:A,'Combinaisons'!B:B,"Merci de répondre à toutes les questions")))</f>
        <v/>
      </c>
      <c r="E142" s="58" t="str">
        <f>IF(ISBLANK(Recyclabilité[[#This Row],[Code Valobat]]),"",IF(OR('Calculs'!A141="08",'Calculs'!A141="07",MID(Recyclabilité[[#This Row],[Code Valobat]],4,4)="0804",MID(Recyclabilité[[#This Row],[Code Valobat]],4,4)="0709",MID(Recyclabilité[[#This Row],[Code Valobat]],1,7)="6121107"),"",_xlfn.XLOOKUP('Calculs'!B141,Questions!A:A,Questions!B:B,"ERREUR QUESTION")))</f>
        <v/>
      </c>
      <c r="G142" s="58" t="str">
        <f>IF(OR(ISBLANK(Recyclabilité[[#This Row],[Réponse 1]]),'Calculs'!D141="0",_xlfn.XLOOKUP('Calculs'!D141,'Réponses'!C:C,'Réponses'!F:F,"ERREUR VISIBILITE")=0),"",_xlfn.XLOOKUP(_xlfn.XLOOKUP('Calculs'!D141,'Réponses'!C:C,'Réponses'!F:F,"ERREUR VISIBILITE"),Questions!A:A,Questions!B:B,"ERREUR QUESTION"))</f>
        <v/>
      </c>
      <c r="I142" s="58" t="str">
        <f>IF(OR(ISBLANK(Recyclabilité[[#This Row],[Réponse 2]]),'Calculs'!G141="0",_xlfn.XLOOKUP('Calculs'!G141,'Réponses'!C:C,'Réponses'!F:F,"ERREUR VISIBILITE")=0),"",_xlfn.XLOOKUP(_xlfn.XLOOKUP('Calculs'!G141,'Réponses'!C:C,'Réponses'!F:F,"ERREUR VISIBILITE"),Questions!A:A,Questions!B:B,"ERREUR QUESTION"))</f>
        <v/>
      </c>
      <c r="K142" s="58" t="str">
        <f>IF(OR(ISBLANK(Recyclabilité[[#This Row],[Réponse 3]]),'Calculs'!J141="0",_xlfn.XLOOKUP('Calculs'!J141,'Réponses'!C:C,'Réponses'!F:F,"ERREUR VISIBILITE")=0),"",_xlfn.XLOOKUP(_xlfn.XLOOKUP('Calculs'!J141,'Réponses'!C:C,'Réponses'!F:F,"ERREUR VISIBILITE"),Questions!A:A,Questions!B:B,"ERREUR QUESTION"))</f>
        <v/>
      </c>
      <c r="M142" s="58" t="str">
        <f>IF(OR(ISBLANK(Recyclabilité[[#This Row],[Réponse 4]]),'Calculs'!M141="0",_xlfn.XLOOKUP('Calculs'!M141,'Réponses'!C:C,'Réponses'!F:F,"ERREUR VISIBILITE")=0),"",_xlfn.XLOOKUP(_xlfn.XLOOKUP('Calculs'!M141,'Réponses'!C:C,'Réponses'!F:F,"ERREUR VISIBILITE"),Questions!A:A,Questions!B:B,"ERREUR QUESTION"))</f>
        <v/>
      </c>
    </row>
    <row r="143" spans="4:13" ht="60" customHeight="1">
      <c r="D143" s="28" t="str">
        <f>IF(ISBLANK(Recyclabilité[[#This Row],[Code Valobat]]),"",IF(OR('Calculs'!A142="08",'Calculs'!A142="07",MID(Recyclabilité[[#This Row],[Code Valobat]],4,4)="0804",MID(Recyclabilité[[#This Row],[Code Valobat]],4,4)="0709",MID(Recyclabilité[[#This Row],[Code Valobat]],1,7)="6121107"),"Non recyclable",_xlfn.XLOOKUP('Calculs'!Q142,'Combinaisons'!A:A,'Combinaisons'!B:B,"Merci de répondre à toutes les questions")))</f>
        <v/>
      </c>
      <c r="E143" s="58" t="str">
        <f>IF(ISBLANK(Recyclabilité[[#This Row],[Code Valobat]]),"",IF(OR('Calculs'!A142="08",'Calculs'!A142="07",MID(Recyclabilité[[#This Row],[Code Valobat]],4,4)="0804",MID(Recyclabilité[[#This Row],[Code Valobat]],4,4)="0709",MID(Recyclabilité[[#This Row],[Code Valobat]],1,7)="6121107"),"",_xlfn.XLOOKUP('Calculs'!B142,Questions!A:A,Questions!B:B,"ERREUR QUESTION")))</f>
        <v/>
      </c>
      <c r="G143" s="58" t="str">
        <f>IF(OR(ISBLANK(Recyclabilité[[#This Row],[Réponse 1]]),'Calculs'!D142="0",_xlfn.XLOOKUP('Calculs'!D142,'Réponses'!C:C,'Réponses'!F:F,"ERREUR VISIBILITE")=0),"",_xlfn.XLOOKUP(_xlfn.XLOOKUP('Calculs'!D142,'Réponses'!C:C,'Réponses'!F:F,"ERREUR VISIBILITE"),Questions!A:A,Questions!B:B,"ERREUR QUESTION"))</f>
        <v/>
      </c>
      <c r="I143" s="58" t="str">
        <f>IF(OR(ISBLANK(Recyclabilité[[#This Row],[Réponse 2]]),'Calculs'!G142="0",_xlfn.XLOOKUP('Calculs'!G142,'Réponses'!C:C,'Réponses'!F:F,"ERREUR VISIBILITE")=0),"",_xlfn.XLOOKUP(_xlfn.XLOOKUP('Calculs'!G142,'Réponses'!C:C,'Réponses'!F:F,"ERREUR VISIBILITE"),Questions!A:A,Questions!B:B,"ERREUR QUESTION"))</f>
        <v/>
      </c>
      <c r="K143" s="58" t="str">
        <f>IF(OR(ISBLANK(Recyclabilité[[#This Row],[Réponse 3]]),'Calculs'!J142="0",_xlfn.XLOOKUP('Calculs'!J142,'Réponses'!C:C,'Réponses'!F:F,"ERREUR VISIBILITE")=0),"",_xlfn.XLOOKUP(_xlfn.XLOOKUP('Calculs'!J142,'Réponses'!C:C,'Réponses'!F:F,"ERREUR VISIBILITE"),Questions!A:A,Questions!B:B,"ERREUR QUESTION"))</f>
        <v/>
      </c>
      <c r="M143" s="58" t="str">
        <f>IF(OR(ISBLANK(Recyclabilité[[#This Row],[Réponse 4]]),'Calculs'!M142="0",_xlfn.XLOOKUP('Calculs'!M142,'Réponses'!C:C,'Réponses'!F:F,"ERREUR VISIBILITE")=0),"",_xlfn.XLOOKUP(_xlfn.XLOOKUP('Calculs'!M142,'Réponses'!C:C,'Réponses'!F:F,"ERREUR VISIBILITE"),Questions!A:A,Questions!B:B,"ERREUR QUESTION"))</f>
        <v/>
      </c>
    </row>
    <row r="144" spans="4:13" ht="60" customHeight="1">
      <c r="D144" s="28" t="str">
        <f>IF(ISBLANK(Recyclabilité[[#This Row],[Code Valobat]]),"",IF(OR('Calculs'!A143="08",'Calculs'!A143="07",MID(Recyclabilité[[#This Row],[Code Valobat]],4,4)="0804",MID(Recyclabilité[[#This Row],[Code Valobat]],4,4)="0709",MID(Recyclabilité[[#This Row],[Code Valobat]],1,7)="6121107"),"Non recyclable",_xlfn.XLOOKUP('Calculs'!Q143,'Combinaisons'!A:A,'Combinaisons'!B:B,"Merci de répondre à toutes les questions")))</f>
        <v/>
      </c>
      <c r="E144" s="58" t="str">
        <f>IF(ISBLANK(Recyclabilité[[#This Row],[Code Valobat]]),"",IF(OR('Calculs'!A143="08",'Calculs'!A143="07",MID(Recyclabilité[[#This Row],[Code Valobat]],4,4)="0804",MID(Recyclabilité[[#This Row],[Code Valobat]],4,4)="0709",MID(Recyclabilité[[#This Row],[Code Valobat]],1,7)="6121107"),"",_xlfn.XLOOKUP('Calculs'!B143,Questions!A:A,Questions!B:B,"ERREUR QUESTION")))</f>
        <v/>
      </c>
      <c r="G144" s="58" t="str">
        <f>IF(OR(ISBLANK(Recyclabilité[[#This Row],[Réponse 1]]),'Calculs'!D143="0",_xlfn.XLOOKUP('Calculs'!D143,'Réponses'!C:C,'Réponses'!F:F,"ERREUR VISIBILITE")=0),"",_xlfn.XLOOKUP(_xlfn.XLOOKUP('Calculs'!D143,'Réponses'!C:C,'Réponses'!F:F,"ERREUR VISIBILITE"),Questions!A:A,Questions!B:B,"ERREUR QUESTION"))</f>
        <v/>
      </c>
      <c r="I144" s="58" t="str">
        <f>IF(OR(ISBLANK(Recyclabilité[[#This Row],[Réponse 2]]),'Calculs'!G143="0",_xlfn.XLOOKUP('Calculs'!G143,'Réponses'!C:C,'Réponses'!F:F,"ERREUR VISIBILITE")=0),"",_xlfn.XLOOKUP(_xlfn.XLOOKUP('Calculs'!G143,'Réponses'!C:C,'Réponses'!F:F,"ERREUR VISIBILITE"),Questions!A:A,Questions!B:B,"ERREUR QUESTION"))</f>
        <v/>
      </c>
      <c r="K144" s="58" t="str">
        <f>IF(OR(ISBLANK(Recyclabilité[[#This Row],[Réponse 3]]),'Calculs'!J143="0",_xlfn.XLOOKUP('Calculs'!J143,'Réponses'!C:C,'Réponses'!F:F,"ERREUR VISIBILITE")=0),"",_xlfn.XLOOKUP(_xlfn.XLOOKUP('Calculs'!J143,'Réponses'!C:C,'Réponses'!F:F,"ERREUR VISIBILITE"),Questions!A:A,Questions!B:B,"ERREUR QUESTION"))</f>
        <v/>
      </c>
      <c r="M144" s="58" t="str">
        <f>IF(OR(ISBLANK(Recyclabilité[[#This Row],[Réponse 4]]),'Calculs'!M143="0",_xlfn.XLOOKUP('Calculs'!M143,'Réponses'!C:C,'Réponses'!F:F,"ERREUR VISIBILITE")=0),"",_xlfn.XLOOKUP(_xlfn.XLOOKUP('Calculs'!M143,'Réponses'!C:C,'Réponses'!F:F,"ERREUR VISIBILITE"),Questions!A:A,Questions!B:B,"ERREUR QUESTION"))</f>
        <v/>
      </c>
    </row>
    <row r="145" spans="4:13" ht="60" customHeight="1">
      <c r="D145" s="28" t="str">
        <f>IF(ISBLANK(Recyclabilité[[#This Row],[Code Valobat]]),"",IF(OR('Calculs'!A144="08",'Calculs'!A144="07",MID(Recyclabilité[[#This Row],[Code Valobat]],4,4)="0804",MID(Recyclabilité[[#This Row],[Code Valobat]],4,4)="0709",MID(Recyclabilité[[#This Row],[Code Valobat]],1,7)="6121107"),"Non recyclable",_xlfn.XLOOKUP('Calculs'!Q144,'Combinaisons'!A:A,'Combinaisons'!B:B,"Merci de répondre à toutes les questions")))</f>
        <v/>
      </c>
      <c r="E145" s="58" t="str">
        <f>IF(ISBLANK(Recyclabilité[[#This Row],[Code Valobat]]),"",IF(OR('Calculs'!A144="08",'Calculs'!A144="07",MID(Recyclabilité[[#This Row],[Code Valobat]],4,4)="0804",MID(Recyclabilité[[#This Row],[Code Valobat]],4,4)="0709",MID(Recyclabilité[[#This Row],[Code Valobat]],1,7)="6121107"),"",_xlfn.XLOOKUP('Calculs'!B144,Questions!A:A,Questions!B:B,"ERREUR QUESTION")))</f>
        <v/>
      </c>
      <c r="G145" s="58" t="str">
        <f>IF(OR(ISBLANK(Recyclabilité[[#This Row],[Réponse 1]]),'Calculs'!D144="0",_xlfn.XLOOKUP('Calculs'!D144,'Réponses'!C:C,'Réponses'!F:F,"ERREUR VISIBILITE")=0),"",_xlfn.XLOOKUP(_xlfn.XLOOKUP('Calculs'!D144,'Réponses'!C:C,'Réponses'!F:F,"ERREUR VISIBILITE"),Questions!A:A,Questions!B:B,"ERREUR QUESTION"))</f>
        <v/>
      </c>
      <c r="I145" s="58" t="str">
        <f>IF(OR(ISBLANK(Recyclabilité[[#This Row],[Réponse 2]]),'Calculs'!G144="0",_xlfn.XLOOKUP('Calculs'!G144,'Réponses'!C:C,'Réponses'!F:F,"ERREUR VISIBILITE")=0),"",_xlfn.XLOOKUP(_xlfn.XLOOKUP('Calculs'!G144,'Réponses'!C:C,'Réponses'!F:F,"ERREUR VISIBILITE"),Questions!A:A,Questions!B:B,"ERREUR QUESTION"))</f>
        <v/>
      </c>
      <c r="K145" s="58" t="str">
        <f>IF(OR(ISBLANK(Recyclabilité[[#This Row],[Réponse 3]]),'Calculs'!J144="0",_xlfn.XLOOKUP('Calculs'!J144,'Réponses'!C:C,'Réponses'!F:F,"ERREUR VISIBILITE")=0),"",_xlfn.XLOOKUP(_xlfn.XLOOKUP('Calculs'!J144,'Réponses'!C:C,'Réponses'!F:F,"ERREUR VISIBILITE"),Questions!A:A,Questions!B:B,"ERREUR QUESTION"))</f>
        <v/>
      </c>
      <c r="M145" s="58" t="str">
        <f>IF(OR(ISBLANK(Recyclabilité[[#This Row],[Réponse 4]]),'Calculs'!M144="0",_xlfn.XLOOKUP('Calculs'!M144,'Réponses'!C:C,'Réponses'!F:F,"ERREUR VISIBILITE")=0),"",_xlfn.XLOOKUP(_xlfn.XLOOKUP('Calculs'!M144,'Réponses'!C:C,'Réponses'!F:F,"ERREUR VISIBILITE"),Questions!A:A,Questions!B:B,"ERREUR QUESTION"))</f>
        <v/>
      </c>
    </row>
    <row r="146" spans="4:13" ht="60" customHeight="1">
      <c r="D146" s="28" t="str">
        <f>IF(ISBLANK(Recyclabilité[[#This Row],[Code Valobat]]),"",IF(OR('Calculs'!A145="08",'Calculs'!A145="07",MID(Recyclabilité[[#This Row],[Code Valobat]],4,4)="0804",MID(Recyclabilité[[#This Row],[Code Valobat]],4,4)="0709",MID(Recyclabilité[[#This Row],[Code Valobat]],1,7)="6121107"),"Non recyclable",_xlfn.XLOOKUP('Calculs'!Q145,'Combinaisons'!A:A,'Combinaisons'!B:B,"Merci de répondre à toutes les questions")))</f>
        <v/>
      </c>
      <c r="E146" s="58" t="str">
        <f>IF(ISBLANK(Recyclabilité[[#This Row],[Code Valobat]]),"",IF(OR('Calculs'!A145="08",'Calculs'!A145="07",MID(Recyclabilité[[#This Row],[Code Valobat]],4,4)="0804",MID(Recyclabilité[[#This Row],[Code Valobat]],4,4)="0709",MID(Recyclabilité[[#This Row],[Code Valobat]],1,7)="6121107"),"",_xlfn.XLOOKUP('Calculs'!B145,Questions!A:A,Questions!B:B,"ERREUR QUESTION")))</f>
        <v/>
      </c>
      <c r="G146" s="58" t="str">
        <f>IF(OR(ISBLANK(Recyclabilité[[#This Row],[Réponse 1]]),'Calculs'!D145="0",_xlfn.XLOOKUP('Calculs'!D145,'Réponses'!C:C,'Réponses'!F:F,"ERREUR VISIBILITE")=0),"",_xlfn.XLOOKUP(_xlfn.XLOOKUP('Calculs'!D145,'Réponses'!C:C,'Réponses'!F:F,"ERREUR VISIBILITE"),Questions!A:A,Questions!B:B,"ERREUR QUESTION"))</f>
        <v/>
      </c>
      <c r="I146" s="58" t="str">
        <f>IF(OR(ISBLANK(Recyclabilité[[#This Row],[Réponse 2]]),'Calculs'!G145="0",_xlfn.XLOOKUP('Calculs'!G145,'Réponses'!C:C,'Réponses'!F:F,"ERREUR VISIBILITE")=0),"",_xlfn.XLOOKUP(_xlfn.XLOOKUP('Calculs'!G145,'Réponses'!C:C,'Réponses'!F:F,"ERREUR VISIBILITE"),Questions!A:A,Questions!B:B,"ERREUR QUESTION"))</f>
        <v/>
      </c>
      <c r="K146" s="58" t="str">
        <f>IF(OR(ISBLANK(Recyclabilité[[#This Row],[Réponse 3]]),'Calculs'!J145="0",_xlfn.XLOOKUP('Calculs'!J145,'Réponses'!C:C,'Réponses'!F:F,"ERREUR VISIBILITE")=0),"",_xlfn.XLOOKUP(_xlfn.XLOOKUP('Calculs'!J145,'Réponses'!C:C,'Réponses'!F:F,"ERREUR VISIBILITE"),Questions!A:A,Questions!B:B,"ERREUR QUESTION"))</f>
        <v/>
      </c>
      <c r="M146" s="58" t="str">
        <f>IF(OR(ISBLANK(Recyclabilité[[#This Row],[Réponse 4]]),'Calculs'!M145="0",_xlfn.XLOOKUP('Calculs'!M145,'Réponses'!C:C,'Réponses'!F:F,"ERREUR VISIBILITE")=0),"",_xlfn.XLOOKUP(_xlfn.XLOOKUP('Calculs'!M145,'Réponses'!C:C,'Réponses'!F:F,"ERREUR VISIBILITE"),Questions!A:A,Questions!B:B,"ERREUR QUESTION"))</f>
        <v/>
      </c>
    </row>
    <row r="147" spans="4:13" ht="60" customHeight="1">
      <c r="D147" s="28" t="str">
        <f>IF(ISBLANK(Recyclabilité[[#This Row],[Code Valobat]]),"",IF(OR('Calculs'!A146="08",'Calculs'!A146="07",MID(Recyclabilité[[#This Row],[Code Valobat]],4,4)="0804",MID(Recyclabilité[[#This Row],[Code Valobat]],4,4)="0709",MID(Recyclabilité[[#This Row],[Code Valobat]],1,7)="6121107"),"Non recyclable",_xlfn.XLOOKUP('Calculs'!Q146,'Combinaisons'!A:A,'Combinaisons'!B:B,"Merci de répondre à toutes les questions")))</f>
        <v/>
      </c>
      <c r="E147" s="58" t="str">
        <f>IF(ISBLANK(Recyclabilité[[#This Row],[Code Valobat]]),"",IF(OR('Calculs'!A146="08",'Calculs'!A146="07",MID(Recyclabilité[[#This Row],[Code Valobat]],4,4)="0804",MID(Recyclabilité[[#This Row],[Code Valobat]],4,4)="0709",MID(Recyclabilité[[#This Row],[Code Valobat]],1,7)="6121107"),"",_xlfn.XLOOKUP('Calculs'!B146,Questions!A:A,Questions!B:B,"ERREUR QUESTION")))</f>
        <v/>
      </c>
      <c r="G147" s="58" t="str">
        <f>IF(OR(ISBLANK(Recyclabilité[[#This Row],[Réponse 1]]),'Calculs'!D146="0",_xlfn.XLOOKUP('Calculs'!D146,'Réponses'!C:C,'Réponses'!F:F,"ERREUR VISIBILITE")=0),"",_xlfn.XLOOKUP(_xlfn.XLOOKUP('Calculs'!D146,'Réponses'!C:C,'Réponses'!F:F,"ERREUR VISIBILITE"),Questions!A:A,Questions!B:B,"ERREUR QUESTION"))</f>
        <v/>
      </c>
      <c r="I147" s="58" t="str">
        <f>IF(OR(ISBLANK(Recyclabilité[[#This Row],[Réponse 2]]),'Calculs'!G146="0",_xlfn.XLOOKUP('Calculs'!G146,'Réponses'!C:C,'Réponses'!F:F,"ERREUR VISIBILITE")=0),"",_xlfn.XLOOKUP(_xlfn.XLOOKUP('Calculs'!G146,'Réponses'!C:C,'Réponses'!F:F,"ERREUR VISIBILITE"),Questions!A:A,Questions!B:B,"ERREUR QUESTION"))</f>
        <v/>
      </c>
      <c r="K147" s="58" t="str">
        <f>IF(OR(ISBLANK(Recyclabilité[[#This Row],[Réponse 3]]),'Calculs'!J146="0",_xlfn.XLOOKUP('Calculs'!J146,'Réponses'!C:C,'Réponses'!F:F,"ERREUR VISIBILITE")=0),"",_xlfn.XLOOKUP(_xlfn.XLOOKUP('Calculs'!J146,'Réponses'!C:C,'Réponses'!F:F,"ERREUR VISIBILITE"),Questions!A:A,Questions!B:B,"ERREUR QUESTION"))</f>
        <v/>
      </c>
      <c r="M147" s="58" t="str">
        <f>IF(OR(ISBLANK(Recyclabilité[[#This Row],[Réponse 4]]),'Calculs'!M146="0",_xlfn.XLOOKUP('Calculs'!M146,'Réponses'!C:C,'Réponses'!F:F,"ERREUR VISIBILITE")=0),"",_xlfn.XLOOKUP(_xlfn.XLOOKUP('Calculs'!M146,'Réponses'!C:C,'Réponses'!F:F,"ERREUR VISIBILITE"),Questions!A:A,Questions!B:B,"ERREUR QUESTION"))</f>
        <v/>
      </c>
    </row>
    <row r="148" spans="4:13" ht="60" customHeight="1">
      <c r="D148" s="28" t="str">
        <f>IF(ISBLANK(Recyclabilité[[#This Row],[Code Valobat]]),"",IF(OR('Calculs'!A147="08",'Calculs'!A147="07",MID(Recyclabilité[[#This Row],[Code Valobat]],4,4)="0804",MID(Recyclabilité[[#This Row],[Code Valobat]],4,4)="0709",MID(Recyclabilité[[#This Row],[Code Valobat]],1,7)="6121107"),"Non recyclable",_xlfn.XLOOKUP('Calculs'!Q147,'Combinaisons'!A:A,'Combinaisons'!B:B,"Merci de répondre à toutes les questions")))</f>
        <v/>
      </c>
      <c r="E148" s="58" t="str">
        <f>IF(ISBLANK(Recyclabilité[[#This Row],[Code Valobat]]),"",IF(OR('Calculs'!A147="08",'Calculs'!A147="07",MID(Recyclabilité[[#This Row],[Code Valobat]],4,4)="0804",MID(Recyclabilité[[#This Row],[Code Valobat]],4,4)="0709",MID(Recyclabilité[[#This Row],[Code Valobat]],1,7)="6121107"),"",_xlfn.XLOOKUP('Calculs'!B147,Questions!A:A,Questions!B:B,"ERREUR QUESTION")))</f>
        <v/>
      </c>
      <c r="G148" s="58" t="str">
        <f>IF(OR(ISBLANK(Recyclabilité[[#This Row],[Réponse 1]]),'Calculs'!D147="0",_xlfn.XLOOKUP('Calculs'!D147,'Réponses'!C:C,'Réponses'!F:F,"ERREUR VISIBILITE")=0),"",_xlfn.XLOOKUP(_xlfn.XLOOKUP('Calculs'!D147,'Réponses'!C:C,'Réponses'!F:F,"ERREUR VISIBILITE"),Questions!A:A,Questions!B:B,"ERREUR QUESTION"))</f>
        <v/>
      </c>
      <c r="I148" s="58" t="str">
        <f>IF(OR(ISBLANK(Recyclabilité[[#This Row],[Réponse 2]]),'Calculs'!G147="0",_xlfn.XLOOKUP('Calculs'!G147,'Réponses'!C:C,'Réponses'!F:F,"ERREUR VISIBILITE")=0),"",_xlfn.XLOOKUP(_xlfn.XLOOKUP('Calculs'!G147,'Réponses'!C:C,'Réponses'!F:F,"ERREUR VISIBILITE"),Questions!A:A,Questions!B:B,"ERREUR QUESTION"))</f>
        <v/>
      </c>
      <c r="K148" s="58" t="str">
        <f>IF(OR(ISBLANK(Recyclabilité[[#This Row],[Réponse 3]]),'Calculs'!J147="0",_xlfn.XLOOKUP('Calculs'!J147,'Réponses'!C:C,'Réponses'!F:F,"ERREUR VISIBILITE")=0),"",_xlfn.XLOOKUP(_xlfn.XLOOKUP('Calculs'!J147,'Réponses'!C:C,'Réponses'!F:F,"ERREUR VISIBILITE"),Questions!A:A,Questions!B:B,"ERREUR QUESTION"))</f>
        <v/>
      </c>
      <c r="M148" s="58" t="str">
        <f>IF(OR(ISBLANK(Recyclabilité[[#This Row],[Réponse 4]]),'Calculs'!M147="0",_xlfn.XLOOKUP('Calculs'!M147,'Réponses'!C:C,'Réponses'!F:F,"ERREUR VISIBILITE")=0),"",_xlfn.XLOOKUP(_xlfn.XLOOKUP('Calculs'!M147,'Réponses'!C:C,'Réponses'!F:F,"ERREUR VISIBILITE"),Questions!A:A,Questions!B:B,"ERREUR QUESTION"))</f>
        <v/>
      </c>
    </row>
    <row r="149" spans="4:13" ht="60" customHeight="1">
      <c r="D149" s="28" t="str">
        <f>IF(ISBLANK(Recyclabilité[[#This Row],[Code Valobat]]),"",IF(OR('Calculs'!A148="08",'Calculs'!A148="07",MID(Recyclabilité[[#This Row],[Code Valobat]],4,4)="0804",MID(Recyclabilité[[#This Row],[Code Valobat]],4,4)="0709",MID(Recyclabilité[[#This Row],[Code Valobat]],1,7)="6121107"),"Non recyclable",_xlfn.XLOOKUP('Calculs'!Q148,'Combinaisons'!A:A,'Combinaisons'!B:B,"Merci de répondre à toutes les questions")))</f>
        <v/>
      </c>
      <c r="E149" s="58" t="str">
        <f>IF(ISBLANK(Recyclabilité[[#This Row],[Code Valobat]]),"",IF(OR('Calculs'!A148="08",'Calculs'!A148="07",MID(Recyclabilité[[#This Row],[Code Valobat]],4,4)="0804",MID(Recyclabilité[[#This Row],[Code Valobat]],4,4)="0709",MID(Recyclabilité[[#This Row],[Code Valobat]],1,7)="6121107"),"",_xlfn.XLOOKUP('Calculs'!B148,Questions!A:A,Questions!B:B,"ERREUR QUESTION")))</f>
        <v/>
      </c>
      <c r="G149" s="58" t="str">
        <f>IF(OR(ISBLANK(Recyclabilité[[#This Row],[Réponse 1]]),'Calculs'!D148="0",_xlfn.XLOOKUP('Calculs'!D148,'Réponses'!C:C,'Réponses'!F:F,"ERREUR VISIBILITE")=0),"",_xlfn.XLOOKUP(_xlfn.XLOOKUP('Calculs'!D148,'Réponses'!C:C,'Réponses'!F:F,"ERREUR VISIBILITE"),Questions!A:A,Questions!B:B,"ERREUR QUESTION"))</f>
        <v/>
      </c>
      <c r="I149" s="58" t="str">
        <f>IF(OR(ISBLANK(Recyclabilité[[#This Row],[Réponse 2]]),'Calculs'!G148="0",_xlfn.XLOOKUP('Calculs'!G148,'Réponses'!C:C,'Réponses'!F:F,"ERREUR VISIBILITE")=0),"",_xlfn.XLOOKUP(_xlfn.XLOOKUP('Calculs'!G148,'Réponses'!C:C,'Réponses'!F:F,"ERREUR VISIBILITE"),Questions!A:A,Questions!B:B,"ERREUR QUESTION"))</f>
        <v/>
      </c>
      <c r="K149" s="58" t="str">
        <f>IF(OR(ISBLANK(Recyclabilité[[#This Row],[Réponse 3]]),'Calculs'!J148="0",_xlfn.XLOOKUP('Calculs'!J148,'Réponses'!C:C,'Réponses'!F:F,"ERREUR VISIBILITE")=0),"",_xlfn.XLOOKUP(_xlfn.XLOOKUP('Calculs'!J148,'Réponses'!C:C,'Réponses'!F:F,"ERREUR VISIBILITE"),Questions!A:A,Questions!B:B,"ERREUR QUESTION"))</f>
        <v/>
      </c>
      <c r="M149" s="58" t="str">
        <f>IF(OR(ISBLANK(Recyclabilité[[#This Row],[Réponse 4]]),'Calculs'!M148="0",_xlfn.XLOOKUP('Calculs'!M148,'Réponses'!C:C,'Réponses'!F:F,"ERREUR VISIBILITE")=0),"",_xlfn.XLOOKUP(_xlfn.XLOOKUP('Calculs'!M148,'Réponses'!C:C,'Réponses'!F:F,"ERREUR VISIBILITE"),Questions!A:A,Questions!B:B,"ERREUR QUESTION"))</f>
        <v/>
      </c>
    </row>
    <row r="150" spans="4:13" ht="60" customHeight="1">
      <c r="D150" s="28" t="str">
        <f>IF(ISBLANK(Recyclabilité[[#This Row],[Code Valobat]]),"",IF(OR('Calculs'!A149="08",'Calculs'!A149="07",MID(Recyclabilité[[#This Row],[Code Valobat]],4,4)="0804",MID(Recyclabilité[[#This Row],[Code Valobat]],4,4)="0709",MID(Recyclabilité[[#This Row],[Code Valobat]],1,7)="6121107"),"Non recyclable",_xlfn.XLOOKUP('Calculs'!Q149,'Combinaisons'!A:A,'Combinaisons'!B:B,"Merci de répondre à toutes les questions")))</f>
        <v/>
      </c>
      <c r="E150" s="58" t="str">
        <f>IF(ISBLANK(Recyclabilité[[#This Row],[Code Valobat]]),"",IF(OR('Calculs'!A149="08",'Calculs'!A149="07",MID(Recyclabilité[[#This Row],[Code Valobat]],4,4)="0804",MID(Recyclabilité[[#This Row],[Code Valobat]],4,4)="0709",MID(Recyclabilité[[#This Row],[Code Valobat]],1,7)="6121107"),"",_xlfn.XLOOKUP('Calculs'!B149,Questions!A:A,Questions!B:B,"ERREUR QUESTION")))</f>
        <v/>
      </c>
      <c r="G150" s="58" t="str">
        <f>IF(OR(ISBLANK(Recyclabilité[[#This Row],[Réponse 1]]),'Calculs'!D149="0",_xlfn.XLOOKUP('Calculs'!D149,'Réponses'!C:C,'Réponses'!F:F,"ERREUR VISIBILITE")=0),"",_xlfn.XLOOKUP(_xlfn.XLOOKUP('Calculs'!D149,'Réponses'!C:C,'Réponses'!F:F,"ERREUR VISIBILITE"),Questions!A:A,Questions!B:B,"ERREUR QUESTION"))</f>
        <v/>
      </c>
      <c r="I150" s="58" t="str">
        <f>IF(OR(ISBLANK(Recyclabilité[[#This Row],[Réponse 2]]),'Calculs'!G149="0",_xlfn.XLOOKUP('Calculs'!G149,'Réponses'!C:C,'Réponses'!F:F,"ERREUR VISIBILITE")=0),"",_xlfn.XLOOKUP(_xlfn.XLOOKUP('Calculs'!G149,'Réponses'!C:C,'Réponses'!F:F,"ERREUR VISIBILITE"),Questions!A:A,Questions!B:B,"ERREUR QUESTION"))</f>
        <v/>
      </c>
      <c r="K150" s="58" t="str">
        <f>IF(OR(ISBLANK(Recyclabilité[[#This Row],[Réponse 3]]),'Calculs'!J149="0",_xlfn.XLOOKUP('Calculs'!J149,'Réponses'!C:C,'Réponses'!F:F,"ERREUR VISIBILITE")=0),"",_xlfn.XLOOKUP(_xlfn.XLOOKUP('Calculs'!J149,'Réponses'!C:C,'Réponses'!F:F,"ERREUR VISIBILITE"),Questions!A:A,Questions!B:B,"ERREUR QUESTION"))</f>
        <v/>
      </c>
      <c r="M150" s="58" t="str">
        <f>IF(OR(ISBLANK(Recyclabilité[[#This Row],[Réponse 4]]),'Calculs'!M149="0",_xlfn.XLOOKUP('Calculs'!M149,'Réponses'!C:C,'Réponses'!F:F,"ERREUR VISIBILITE")=0),"",_xlfn.XLOOKUP(_xlfn.XLOOKUP('Calculs'!M149,'Réponses'!C:C,'Réponses'!F:F,"ERREUR VISIBILITE"),Questions!A:A,Questions!B:B,"ERREUR QUESTION"))</f>
        <v/>
      </c>
    </row>
    <row r="151" spans="4:13" ht="60" customHeight="1">
      <c r="D151" s="28" t="str">
        <f>IF(ISBLANK(Recyclabilité[[#This Row],[Code Valobat]]),"",IF(OR('Calculs'!A150="08",'Calculs'!A150="07",MID(Recyclabilité[[#This Row],[Code Valobat]],4,4)="0804",MID(Recyclabilité[[#This Row],[Code Valobat]],4,4)="0709",MID(Recyclabilité[[#This Row],[Code Valobat]],1,7)="6121107"),"Non recyclable",_xlfn.XLOOKUP('Calculs'!Q150,'Combinaisons'!A:A,'Combinaisons'!B:B,"Merci de répondre à toutes les questions")))</f>
        <v/>
      </c>
      <c r="E151" s="58" t="str">
        <f>IF(ISBLANK(Recyclabilité[[#This Row],[Code Valobat]]),"",IF(OR('Calculs'!A150="08",'Calculs'!A150="07",MID(Recyclabilité[[#This Row],[Code Valobat]],4,4)="0804",MID(Recyclabilité[[#This Row],[Code Valobat]],4,4)="0709",MID(Recyclabilité[[#This Row],[Code Valobat]],1,7)="6121107"),"",_xlfn.XLOOKUP('Calculs'!B150,Questions!A:A,Questions!B:B,"ERREUR QUESTION")))</f>
        <v/>
      </c>
      <c r="G151" s="58" t="str">
        <f>IF(OR(ISBLANK(Recyclabilité[[#This Row],[Réponse 1]]),'Calculs'!D150="0",_xlfn.XLOOKUP('Calculs'!D150,'Réponses'!C:C,'Réponses'!F:F,"ERREUR VISIBILITE")=0),"",_xlfn.XLOOKUP(_xlfn.XLOOKUP('Calculs'!D150,'Réponses'!C:C,'Réponses'!F:F,"ERREUR VISIBILITE"),Questions!A:A,Questions!B:B,"ERREUR QUESTION"))</f>
        <v/>
      </c>
      <c r="I151" s="58" t="str">
        <f>IF(OR(ISBLANK(Recyclabilité[[#This Row],[Réponse 2]]),'Calculs'!G150="0",_xlfn.XLOOKUP('Calculs'!G150,'Réponses'!C:C,'Réponses'!F:F,"ERREUR VISIBILITE")=0),"",_xlfn.XLOOKUP(_xlfn.XLOOKUP('Calculs'!G150,'Réponses'!C:C,'Réponses'!F:F,"ERREUR VISIBILITE"),Questions!A:A,Questions!B:B,"ERREUR QUESTION"))</f>
        <v/>
      </c>
      <c r="K151" s="58" t="str">
        <f>IF(OR(ISBLANK(Recyclabilité[[#This Row],[Réponse 3]]),'Calculs'!J150="0",_xlfn.XLOOKUP('Calculs'!J150,'Réponses'!C:C,'Réponses'!F:F,"ERREUR VISIBILITE")=0),"",_xlfn.XLOOKUP(_xlfn.XLOOKUP('Calculs'!J150,'Réponses'!C:C,'Réponses'!F:F,"ERREUR VISIBILITE"),Questions!A:A,Questions!B:B,"ERREUR QUESTION"))</f>
        <v/>
      </c>
      <c r="M151" s="58" t="str">
        <f>IF(OR(ISBLANK(Recyclabilité[[#This Row],[Réponse 4]]),'Calculs'!M150="0",_xlfn.XLOOKUP('Calculs'!M150,'Réponses'!C:C,'Réponses'!F:F,"ERREUR VISIBILITE")=0),"",_xlfn.XLOOKUP(_xlfn.XLOOKUP('Calculs'!M150,'Réponses'!C:C,'Réponses'!F:F,"ERREUR VISIBILITE"),Questions!A:A,Questions!B:B,"ERREUR QUESTION"))</f>
        <v/>
      </c>
    </row>
    <row r="152" spans="4:13" ht="60" customHeight="1">
      <c r="D152" s="28" t="str">
        <f>IF(ISBLANK(Recyclabilité[[#This Row],[Code Valobat]]),"",IF(OR('Calculs'!A151="08",'Calculs'!A151="07",MID(Recyclabilité[[#This Row],[Code Valobat]],4,4)="0804",MID(Recyclabilité[[#This Row],[Code Valobat]],4,4)="0709",MID(Recyclabilité[[#This Row],[Code Valobat]],1,7)="6121107"),"Non recyclable",_xlfn.XLOOKUP('Calculs'!Q151,'Combinaisons'!A:A,'Combinaisons'!B:B,"Merci de répondre à toutes les questions")))</f>
        <v/>
      </c>
      <c r="E152" s="58" t="str">
        <f>IF(ISBLANK(Recyclabilité[[#This Row],[Code Valobat]]),"",IF(OR('Calculs'!A151="08",'Calculs'!A151="07",MID(Recyclabilité[[#This Row],[Code Valobat]],4,4)="0804",MID(Recyclabilité[[#This Row],[Code Valobat]],4,4)="0709",MID(Recyclabilité[[#This Row],[Code Valobat]],1,7)="6121107"),"",_xlfn.XLOOKUP('Calculs'!B151,Questions!A:A,Questions!B:B,"ERREUR QUESTION")))</f>
        <v/>
      </c>
      <c r="G152" s="58" t="str">
        <f>IF(OR(ISBLANK(Recyclabilité[[#This Row],[Réponse 1]]),'Calculs'!D151="0",_xlfn.XLOOKUP('Calculs'!D151,'Réponses'!C:C,'Réponses'!F:F,"ERREUR VISIBILITE")=0),"",_xlfn.XLOOKUP(_xlfn.XLOOKUP('Calculs'!D151,'Réponses'!C:C,'Réponses'!F:F,"ERREUR VISIBILITE"),Questions!A:A,Questions!B:B,"ERREUR QUESTION"))</f>
        <v/>
      </c>
      <c r="I152" s="58" t="str">
        <f>IF(OR(ISBLANK(Recyclabilité[[#This Row],[Réponse 2]]),'Calculs'!G151="0",_xlfn.XLOOKUP('Calculs'!G151,'Réponses'!C:C,'Réponses'!F:F,"ERREUR VISIBILITE")=0),"",_xlfn.XLOOKUP(_xlfn.XLOOKUP('Calculs'!G151,'Réponses'!C:C,'Réponses'!F:F,"ERREUR VISIBILITE"),Questions!A:A,Questions!B:B,"ERREUR QUESTION"))</f>
        <v/>
      </c>
      <c r="K152" s="58" t="str">
        <f>IF(OR(ISBLANK(Recyclabilité[[#This Row],[Réponse 3]]),'Calculs'!J151="0",_xlfn.XLOOKUP('Calculs'!J151,'Réponses'!C:C,'Réponses'!F:F,"ERREUR VISIBILITE")=0),"",_xlfn.XLOOKUP(_xlfn.XLOOKUP('Calculs'!J151,'Réponses'!C:C,'Réponses'!F:F,"ERREUR VISIBILITE"),Questions!A:A,Questions!B:B,"ERREUR QUESTION"))</f>
        <v/>
      </c>
      <c r="M152" s="58" t="str">
        <f>IF(OR(ISBLANK(Recyclabilité[[#This Row],[Réponse 4]]),'Calculs'!M151="0",_xlfn.XLOOKUP('Calculs'!M151,'Réponses'!C:C,'Réponses'!F:F,"ERREUR VISIBILITE")=0),"",_xlfn.XLOOKUP(_xlfn.XLOOKUP('Calculs'!M151,'Réponses'!C:C,'Réponses'!F:F,"ERREUR VISIBILITE"),Questions!A:A,Questions!B:B,"ERREUR QUESTION"))</f>
        <v/>
      </c>
    </row>
    <row r="153" spans="4:13" ht="60" customHeight="1">
      <c r="D153" s="28" t="str">
        <f>IF(ISBLANK(Recyclabilité[[#This Row],[Code Valobat]]),"",IF(OR('Calculs'!A152="08",'Calculs'!A152="07",MID(Recyclabilité[[#This Row],[Code Valobat]],4,4)="0804",MID(Recyclabilité[[#This Row],[Code Valobat]],4,4)="0709",MID(Recyclabilité[[#This Row],[Code Valobat]],1,7)="6121107"),"Non recyclable",_xlfn.XLOOKUP('Calculs'!Q152,'Combinaisons'!A:A,'Combinaisons'!B:B,"Merci de répondre à toutes les questions")))</f>
        <v/>
      </c>
      <c r="E153" s="58" t="str">
        <f>IF(ISBLANK(Recyclabilité[[#This Row],[Code Valobat]]),"",IF(OR('Calculs'!A152="08",'Calculs'!A152="07",MID(Recyclabilité[[#This Row],[Code Valobat]],4,4)="0804",MID(Recyclabilité[[#This Row],[Code Valobat]],4,4)="0709",MID(Recyclabilité[[#This Row],[Code Valobat]],1,7)="6121107"),"",_xlfn.XLOOKUP('Calculs'!B152,Questions!A:A,Questions!B:B,"ERREUR QUESTION")))</f>
        <v/>
      </c>
      <c r="G153" s="58" t="str">
        <f>IF(OR(ISBLANK(Recyclabilité[[#This Row],[Réponse 1]]),'Calculs'!D152="0",_xlfn.XLOOKUP('Calculs'!D152,'Réponses'!C:C,'Réponses'!F:F,"ERREUR VISIBILITE")=0),"",_xlfn.XLOOKUP(_xlfn.XLOOKUP('Calculs'!D152,'Réponses'!C:C,'Réponses'!F:F,"ERREUR VISIBILITE"),Questions!A:A,Questions!B:B,"ERREUR QUESTION"))</f>
        <v/>
      </c>
      <c r="I153" s="58" t="str">
        <f>IF(OR(ISBLANK(Recyclabilité[[#This Row],[Réponse 2]]),'Calculs'!G152="0",_xlfn.XLOOKUP('Calculs'!G152,'Réponses'!C:C,'Réponses'!F:F,"ERREUR VISIBILITE")=0),"",_xlfn.XLOOKUP(_xlfn.XLOOKUP('Calculs'!G152,'Réponses'!C:C,'Réponses'!F:F,"ERREUR VISIBILITE"),Questions!A:A,Questions!B:B,"ERREUR QUESTION"))</f>
        <v/>
      </c>
      <c r="K153" s="58" t="str">
        <f>IF(OR(ISBLANK(Recyclabilité[[#This Row],[Réponse 3]]),'Calculs'!J152="0",_xlfn.XLOOKUP('Calculs'!J152,'Réponses'!C:C,'Réponses'!F:F,"ERREUR VISIBILITE")=0),"",_xlfn.XLOOKUP(_xlfn.XLOOKUP('Calculs'!J152,'Réponses'!C:C,'Réponses'!F:F,"ERREUR VISIBILITE"),Questions!A:A,Questions!B:B,"ERREUR QUESTION"))</f>
        <v/>
      </c>
      <c r="M153" s="58" t="str">
        <f>IF(OR(ISBLANK(Recyclabilité[[#This Row],[Réponse 4]]),'Calculs'!M152="0",_xlfn.XLOOKUP('Calculs'!M152,'Réponses'!C:C,'Réponses'!F:F,"ERREUR VISIBILITE")=0),"",_xlfn.XLOOKUP(_xlfn.XLOOKUP('Calculs'!M152,'Réponses'!C:C,'Réponses'!F:F,"ERREUR VISIBILITE"),Questions!A:A,Questions!B:B,"ERREUR QUESTION"))</f>
        <v/>
      </c>
    </row>
    <row r="154" spans="4:13" ht="60" customHeight="1">
      <c r="D154" s="28" t="str">
        <f>IF(ISBLANK(Recyclabilité[[#This Row],[Code Valobat]]),"",IF(OR('Calculs'!A153="08",'Calculs'!A153="07",MID(Recyclabilité[[#This Row],[Code Valobat]],4,4)="0804",MID(Recyclabilité[[#This Row],[Code Valobat]],4,4)="0709",MID(Recyclabilité[[#This Row],[Code Valobat]],1,7)="6121107"),"Non recyclable",_xlfn.XLOOKUP('Calculs'!Q153,'Combinaisons'!A:A,'Combinaisons'!B:B,"Merci de répondre à toutes les questions")))</f>
        <v/>
      </c>
      <c r="E154" s="58" t="str">
        <f>IF(ISBLANK(Recyclabilité[[#This Row],[Code Valobat]]),"",IF(OR('Calculs'!A153="08",'Calculs'!A153="07",MID(Recyclabilité[[#This Row],[Code Valobat]],4,4)="0804",MID(Recyclabilité[[#This Row],[Code Valobat]],4,4)="0709",MID(Recyclabilité[[#This Row],[Code Valobat]],1,7)="6121107"),"",_xlfn.XLOOKUP('Calculs'!B153,Questions!A:A,Questions!B:B,"ERREUR QUESTION")))</f>
        <v/>
      </c>
      <c r="G154" s="58" t="str">
        <f>IF(OR(ISBLANK(Recyclabilité[[#This Row],[Réponse 1]]),'Calculs'!D153="0",_xlfn.XLOOKUP('Calculs'!D153,'Réponses'!C:C,'Réponses'!F:F,"ERREUR VISIBILITE")=0),"",_xlfn.XLOOKUP(_xlfn.XLOOKUP('Calculs'!D153,'Réponses'!C:C,'Réponses'!F:F,"ERREUR VISIBILITE"),Questions!A:A,Questions!B:B,"ERREUR QUESTION"))</f>
        <v/>
      </c>
      <c r="I154" s="58" t="str">
        <f>IF(OR(ISBLANK(Recyclabilité[[#This Row],[Réponse 2]]),'Calculs'!G153="0",_xlfn.XLOOKUP('Calculs'!G153,'Réponses'!C:C,'Réponses'!F:F,"ERREUR VISIBILITE")=0),"",_xlfn.XLOOKUP(_xlfn.XLOOKUP('Calculs'!G153,'Réponses'!C:C,'Réponses'!F:F,"ERREUR VISIBILITE"),Questions!A:A,Questions!B:B,"ERREUR QUESTION"))</f>
        <v/>
      </c>
      <c r="K154" s="58" t="str">
        <f>IF(OR(ISBLANK(Recyclabilité[[#This Row],[Réponse 3]]),'Calculs'!J153="0",_xlfn.XLOOKUP('Calculs'!J153,'Réponses'!C:C,'Réponses'!F:F,"ERREUR VISIBILITE")=0),"",_xlfn.XLOOKUP(_xlfn.XLOOKUP('Calculs'!J153,'Réponses'!C:C,'Réponses'!F:F,"ERREUR VISIBILITE"),Questions!A:A,Questions!B:B,"ERREUR QUESTION"))</f>
        <v/>
      </c>
      <c r="M154" s="58" t="str">
        <f>IF(OR(ISBLANK(Recyclabilité[[#This Row],[Réponse 4]]),'Calculs'!M153="0",_xlfn.XLOOKUP('Calculs'!M153,'Réponses'!C:C,'Réponses'!F:F,"ERREUR VISIBILITE")=0),"",_xlfn.XLOOKUP(_xlfn.XLOOKUP('Calculs'!M153,'Réponses'!C:C,'Réponses'!F:F,"ERREUR VISIBILITE"),Questions!A:A,Questions!B:B,"ERREUR QUESTION"))</f>
        <v/>
      </c>
    </row>
    <row r="155" spans="4:13" ht="60" customHeight="1">
      <c r="D155" s="28" t="str">
        <f>IF(ISBLANK(Recyclabilité[[#This Row],[Code Valobat]]),"",IF(OR('Calculs'!A154="08",'Calculs'!A154="07",MID(Recyclabilité[[#This Row],[Code Valobat]],4,4)="0804",MID(Recyclabilité[[#This Row],[Code Valobat]],4,4)="0709",MID(Recyclabilité[[#This Row],[Code Valobat]],1,7)="6121107"),"Non recyclable",_xlfn.XLOOKUP('Calculs'!Q154,'Combinaisons'!A:A,'Combinaisons'!B:B,"Merci de répondre à toutes les questions")))</f>
        <v/>
      </c>
      <c r="E155" s="58" t="str">
        <f>IF(ISBLANK(Recyclabilité[[#This Row],[Code Valobat]]),"",IF(OR('Calculs'!A154="08",'Calculs'!A154="07",MID(Recyclabilité[[#This Row],[Code Valobat]],4,4)="0804",MID(Recyclabilité[[#This Row],[Code Valobat]],4,4)="0709",MID(Recyclabilité[[#This Row],[Code Valobat]],1,7)="6121107"),"",_xlfn.XLOOKUP('Calculs'!B154,Questions!A:A,Questions!B:B,"ERREUR QUESTION")))</f>
        <v/>
      </c>
      <c r="G155" s="58" t="str">
        <f>IF(OR(ISBLANK(Recyclabilité[[#This Row],[Réponse 1]]),'Calculs'!D154="0",_xlfn.XLOOKUP('Calculs'!D154,'Réponses'!C:C,'Réponses'!F:F,"ERREUR VISIBILITE")=0),"",_xlfn.XLOOKUP(_xlfn.XLOOKUP('Calculs'!D154,'Réponses'!C:C,'Réponses'!F:F,"ERREUR VISIBILITE"),Questions!A:A,Questions!B:B,"ERREUR QUESTION"))</f>
        <v/>
      </c>
      <c r="I155" s="58" t="str">
        <f>IF(OR(ISBLANK(Recyclabilité[[#This Row],[Réponse 2]]),'Calculs'!G154="0",_xlfn.XLOOKUP('Calculs'!G154,'Réponses'!C:C,'Réponses'!F:F,"ERREUR VISIBILITE")=0),"",_xlfn.XLOOKUP(_xlfn.XLOOKUP('Calculs'!G154,'Réponses'!C:C,'Réponses'!F:F,"ERREUR VISIBILITE"),Questions!A:A,Questions!B:B,"ERREUR QUESTION"))</f>
        <v/>
      </c>
      <c r="K155" s="58" t="str">
        <f>IF(OR(ISBLANK(Recyclabilité[[#This Row],[Réponse 3]]),'Calculs'!J154="0",_xlfn.XLOOKUP('Calculs'!J154,'Réponses'!C:C,'Réponses'!F:F,"ERREUR VISIBILITE")=0),"",_xlfn.XLOOKUP(_xlfn.XLOOKUP('Calculs'!J154,'Réponses'!C:C,'Réponses'!F:F,"ERREUR VISIBILITE"),Questions!A:A,Questions!B:B,"ERREUR QUESTION"))</f>
        <v/>
      </c>
      <c r="M155" s="58" t="str">
        <f>IF(OR(ISBLANK(Recyclabilité[[#This Row],[Réponse 4]]),'Calculs'!M154="0",_xlfn.XLOOKUP('Calculs'!M154,'Réponses'!C:C,'Réponses'!F:F,"ERREUR VISIBILITE")=0),"",_xlfn.XLOOKUP(_xlfn.XLOOKUP('Calculs'!M154,'Réponses'!C:C,'Réponses'!F:F,"ERREUR VISIBILITE"),Questions!A:A,Questions!B:B,"ERREUR QUESTION"))</f>
        <v/>
      </c>
    </row>
    <row r="156" spans="4:13" ht="60" customHeight="1">
      <c r="D156" s="28" t="str">
        <f>IF(ISBLANK(Recyclabilité[[#This Row],[Code Valobat]]),"",IF(OR('Calculs'!A155="08",'Calculs'!A155="07",MID(Recyclabilité[[#This Row],[Code Valobat]],4,4)="0804",MID(Recyclabilité[[#This Row],[Code Valobat]],4,4)="0709",MID(Recyclabilité[[#This Row],[Code Valobat]],1,7)="6121107"),"Non recyclable",_xlfn.XLOOKUP('Calculs'!Q155,'Combinaisons'!A:A,'Combinaisons'!B:B,"Merci de répondre à toutes les questions")))</f>
        <v/>
      </c>
      <c r="E156" s="58" t="str">
        <f>IF(ISBLANK(Recyclabilité[[#This Row],[Code Valobat]]),"",IF(OR('Calculs'!A155="08",'Calculs'!A155="07",MID(Recyclabilité[[#This Row],[Code Valobat]],4,4)="0804",MID(Recyclabilité[[#This Row],[Code Valobat]],4,4)="0709",MID(Recyclabilité[[#This Row],[Code Valobat]],1,7)="6121107"),"",_xlfn.XLOOKUP('Calculs'!B155,Questions!A:A,Questions!B:B,"ERREUR QUESTION")))</f>
        <v/>
      </c>
      <c r="G156" s="58" t="str">
        <f>IF(OR(ISBLANK(Recyclabilité[[#This Row],[Réponse 1]]),'Calculs'!D155="0",_xlfn.XLOOKUP('Calculs'!D155,'Réponses'!C:C,'Réponses'!F:F,"ERREUR VISIBILITE")=0),"",_xlfn.XLOOKUP(_xlfn.XLOOKUP('Calculs'!D155,'Réponses'!C:C,'Réponses'!F:F,"ERREUR VISIBILITE"),Questions!A:A,Questions!B:B,"ERREUR QUESTION"))</f>
        <v/>
      </c>
      <c r="I156" s="58" t="str">
        <f>IF(OR(ISBLANK(Recyclabilité[[#This Row],[Réponse 2]]),'Calculs'!G155="0",_xlfn.XLOOKUP('Calculs'!G155,'Réponses'!C:C,'Réponses'!F:F,"ERREUR VISIBILITE")=0),"",_xlfn.XLOOKUP(_xlfn.XLOOKUP('Calculs'!G155,'Réponses'!C:C,'Réponses'!F:F,"ERREUR VISIBILITE"),Questions!A:A,Questions!B:B,"ERREUR QUESTION"))</f>
        <v/>
      </c>
      <c r="K156" s="58" t="str">
        <f>IF(OR(ISBLANK(Recyclabilité[[#This Row],[Réponse 3]]),'Calculs'!J155="0",_xlfn.XLOOKUP('Calculs'!J155,'Réponses'!C:C,'Réponses'!F:F,"ERREUR VISIBILITE")=0),"",_xlfn.XLOOKUP(_xlfn.XLOOKUP('Calculs'!J155,'Réponses'!C:C,'Réponses'!F:F,"ERREUR VISIBILITE"),Questions!A:A,Questions!B:B,"ERREUR QUESTION"))</f>
        <v/>
      </c>
      <c r="M156" s="58" t="str">
        <f>IF(OR(ISBLANK(Recyclabilité[[#This Row],[Réponse 4]]),'Calculs'!M155="0",_xlfn.XLOOKUP('Calculs'!M155,'Réponses'!C:C,'Réponses'!F:F,"ERREUR VISIBILITE")=0),"",_xlfn.XLOOKUP(_xlfn.XLOOKUP('Calculs'!M155,'Réponses'!C:C,'Réponses'!F:F,"ERREUR VISIBILITE"),Questions!A:A,Questions!B:B,"ERREUR QUESTION"))</f>
        <v/>
      </c>
    </row>
    <row r="157" spans="4:13" ht="60" customHeight="1">
      <c r="D157" s="28" t="str">
        <f>IF(ISBLANK(Recyclabilité[[#This Row],[Code Valobat]]),"",IF(OR('Calculs'!A156="08",'Calculs'!A156="07",MID(Recyclabilité[[#This Row],[Code Valobat]],4,4)="0804",MID(Recyclabilité[[#This Row],[Code Valobat]],4,4)="0709",MID(Recyclabilité[[#This Row],[Code Valobat]],1,7)="6121107"),"Non recyclable",_xlfn.XLOOKUP('Calculs'!Q156,'Combinaisons'!A:A,'Combinaisons'!B:B,"Merci de répondre à toutes les questions")))</f>
        <v/>
      </c>
      <c r="E157" s="58" t="str">
        <f>IF(ISBLANK(Recyclabilité[[#This Row],[Code Valobat]]),"",IF(OR('Calculs'!A156="08",'Calculs'!A156="07",MID(Recyclabilité[[#This Row],[Code Valobat]],4,4)="0804",MID(Recyclabilité[[#This Row],[Code Valobat]],4,4)="0709",MID(Recyclabilité[[#This Row],[Code Valobat]],1,7)="6121107"),"",_xlfn.XLOOKUP('Calculs'!B156,Questions!A:A,Questions!B:B,"ERREUR QUESTION")))</f>
        <v/>
      </c>
      <c r="G157" s="58" t="str">
        <f>IF(OR(ISBLANK(Recyclabilité[[#This Row],[Réponse 1]]),'Calculs'!D156="0",_xlfn.XLOOKUP('Calculs'!D156,'Réponses'!C:C,'Réponses'!F:F,"ERREUR VISIBILITE")=0),"",_xlfn.XLOOKUP(_xlfn.XLOOKUP('Calculs'!D156,'Réponses'!C:C,'Réponses'!F:F,"ERREUR VISIBILITE"),Questions!A:A,Questions!B:B,"ERREUR QUESTION"))</f>
        <v/>
      </c>
      <c r="I157" s="58" t="str">
        <f>IF(OR(ISBLANK(Recyclabilité[[#This Row],[Réponse 2]]),'Calculs'!G156="0",_xlfn.XLOOKUP('Calculs'!G156,'Réponses'!C:C,'Réponses'!F:F,"ERREUR VISIBILITE")=0),"",_xlfn.XLOOKUP(_xlfn.XLOOKUP('Calculs'!G156,'Réponses'!C:C,'Réponses'!F:F,"ERREUR VISIBILITE"),Questions!A:A,Questions!B:B,"ERREUR QUESTION"))</f>
        <v/>
      </c>
      <c r="K157" s="58" t="str">
        <f>IF(OR(ISBLANK(Recyclabilité[[#This Row],[Réponse 3]]),'Calculs'!J156="0",_xlfn.XLOOKUP('Calculs'!J156,'Réponses'!C:C,'Réponses'!F:F,"ERREUR VISIBILITE")=0),"",_xlfn.XLOOKUP(_xlfn.XLOOKUP('Calculs'!J156,'Réponses'!C:C,'Réponses'!F:F,"ERREUR VISIBILITE"),Questions!A:A,Questions!B:B,"ERREUR QUESTION"))</f>
        <v/>
      </c>
      <c r="M157" s="58" t="str">
        <f>IF(OR(ISBLANK(Recyclabilité[[#This Row],[Réponse 4]]),'Calculs'!M156="0",_xlfn.XLOOKUP('Calculs'!M156,'Réponses'!C:C,'Réponses'!F:F,"ERREUR VISIBILITE")=0),"",_xlfn.XLOOKUP(_xlfn.XLOOKUP('Calculs'!M156,'Réponses'!C:C,'Réponses'!F:F,"ERREUR VISIBILITE"),Questions!A:A,Questions!B:B,"ERREUR QUESTION"))</f>
        <v/>
      </c>
    </row>
    <row r="158" spans="4:13" ht="60" customHeight="1">
      <c r="D158" s="28" t="str">
        <f>IF(ISBLANK(Recyclabilité[[#This Row],[Code Valobat]]),"",IF(OR('Calculs'!A157="08",'Calculs'!A157="07",MID(Recyclabilité[[#This Row],[Code Valobat]],4,4)="0804",MID(Recyclabilité[[#This Row],[Code Valobat]],4,4)="0709",MID(Recyclabilité[[#This Row],[Code Valobat]],1,7)="6121107"),"Non recyclable",_xlfn.XLOOKUP('Calculs'!Q157,'Combinaisons'!A:A,'Combinaisons'!B:B,"Merci de répondre à toutes les questions")))</f>
        <v/>
      </c>
      <c r="E158" s="58" t="str">
        <f>IF(ISBLANK(Recyclabilité[[#This Row],[Code Valobat]]),"",IF(OR('Calculs'!A157="08",'Calculs'!A157="07",MID(Recyclabilité[[#This Row],[Code Valobat]],4,4)="0804",MID(Recyclabilité[[#This Row],[Code Valobat]],4,4)="0709",MID(Recyclabilité[[#This Row],[Code Valobat]],1,7)="6121107"),"",_xlfn.XLOOKUP('Calculs'!B157,Questions!A:A,Questions!B:B,"ERREUR QUESTION")))</f>
        <v/>
      </c>
      <c r="G158" s="58" t="str">
        <f>IF(OR(ISBLANK(Recyclabilité[[#This Row],[Réponse 1]]),'Calculs'!D157="0",_xlfn.XLOOKUP('Calculs'!D157,'Réponses'!C:C,'Réponses'!F:F,"ERREUR VISIBILITE")=0),"",_xlfn.XLOOKUP(_xlfn.XLOOKUP('Calculs'!D157,'Réponses'!C:C,'Réponses'!F:F,"ERREUR VISIBILITE"),Questions!A:A,Questions!B:B,"ERREUR QUESTION"))</f>
        <v/>
      </c>
      <c r="I158" s="58" t="str">
        <f>IF(OR(ISBLANK(Recyclabilité[[#This Row],[Réponse 2]]),'Calculs'!G157="0",_xlfn.XLOOKUP('Calculs'!G157,'Réponses'!C:C,'Réponses'!F:F,"ERREUR VISIBILITE")=0),"",_xlfn.XLOOKUP(_xlfn.XLOOKUP('Calculs'!G157,'Réponses'!C:C,'Réponses'!F:F,"ERREUR VISIBILITE"),Questions!A:A,Questions!B:B,"ERREUR QUESTION"))</f>
        <v/>
      </c>
      <c r="K158" s="58" t="str">
        <f>IF(OR(ISBLANK(Recyclabilité[[#This Row],[Réponse 3]]),'Calculs'!J157="0",_xlfn.XLOOKUP('Calculs'!J157,'Réponses'!C:C,'Réponses'!F:F,"ERREUR VISIBILITE")=0),"",_xlfn.XLOOKUP(_xlfn.XLOOKUP('Calculs'!J157,'Réponses'!C:C,'Réponses'!F:F,"ERREUR VISIBILITE"),Questions!A:A,Questions!B:B,"ERREUR QUESTION"))</f>
        <v/>
      </c>
      <c r="M158" s="58" t="str">
        <f>IF(OR(ISBLANK(Recyclabilité[[#This Row],[Réponse 4]]),'Calculs'!M157="0",_xlfn.XLOOKUP('Calculs'!M157,'Réponses'!C:C,'Réponses'!F:F,"ERREUR VISIBILITE")=0),"",_xlfn.XLOOKUP(_xlfn.XLOOKUP('Calculs'!M157,'Réponses'!C:C,'Réponses'!F:F,"ERREUR VISIBILITE"),Questions!A:A,Questions!B:B,"ERREUR QUESTION"))</f>
        <v/>
      </c>
    </row>
    <row r="159" spans="4:13" ht="60" customHeight="1">
      <c r="D159" s="28" t="str">
        <f>IF(ISBLANK(Recyclabilité[[#This Row],[Code Valobat]]),"",IF(OR('Calculs'!A158="08",'Calculs'!A158="07",MID(Recyclabilité[[#This Row],[Code Valobat]],4,4)="0804",MID(Recyclabilité[[#This Row],[Code Valobat]],4,4)="0709",MID(Recyclabilité[[#This Row],[Code Valobat]],1,7)="6121107"),"Non recyclable",_xlfn.XLOOKUP('Calculs'!Q158,'Combinaisons'!A:A,'Combinaisons'!B:B,"Merci de répondre à toutes les questions")))</f>
        <v/>
      </c>
      <c r="E159" s="58" t="str">
        <f>IF(ISBLANK(Recyclabilité[[#This Row],[Code Valobat]]),"",IF(OR('Calculs'!A158="08",'Calculs'!A158="07",MID(Recyclabilité[[#This Row],[Code Valobat]],4,4)="0804",MID(Recyclabilité[[#This Row],[Code Valobat]],4,4)="0709",MID(Recyclabilité[[#This Row],[Code Valobat]],1,7)="6121107"),"",_xlfn.XLOOKUP('Calculs'!B158,Questions!A:A,Questions!B:B,"ERREUR QUESTION")))</f>
        <v/>
      </c>
      <c r="G159" s="58" t="str">
        <f>IF(OR(ISBLANK(Recyclabilité[[#This Row],[Réponse 1]]),'Calculs'!D158="0",_xlfn.XLOOKUP('Calculs'!D158,'Réponses'!C:C,'Réponses'!F:F,"ERREUR VISIBILITE")=0),"",_xlfn.XLOOKUP(_xlfn.XLOOKUP('Calculs'!D158,'Réponses'!C:C,'Réponses'!F:F,"ERREUR VISIBILITE"),Questions!A:A,Questions!B:B,"ERREUR QUESTION"))</f>
        <v/>
      </c>
      <c r="I159" s="58" t="str">
        <f>IF(OR(ISBLANK(Recyclabilité[[#This Row],[Réponse 2]]),'Calculs'!G158="0",_xlfn.XLOOKUP('Calculs'!G158,'Réponses'!C:C,'Réponses'!F:F,"ERREUR VISIBILITE")=0),"",_xlfn.XLOOKUP(_xlfn.XLOOKUP('Calculs'!G158,'Réponses'!C:C,'Réponses'!F:F,"ERREUR VISIBILITE"),Questions!A:A,Questions!B:B,"ERREUR QUESTION"))</f>
        <v/>
      </c>
      <c r="K159" s="58" t="str">
        <f>IF(OR(ISBLANK(Recyclabilité[[#This Row],[Réponse 3]]),'Calculs'!J158="0",_xlfn.XLOOKUP('Calculs'!J158,'Réponses'!C:C,'Réponses'!F:F,"ERREUR VISIBILITE")=0),"",_xlfn.XLOOKUP(_xlfn.XLOOKUP('Calculs'!J158,'Réponses'!C:C,'Réponses'!F:F,"ERREUR VISIBILITE"),Questions!A:A,Questions!B:B,"ERREUR QUESTION"))</f>
        <v/>
      </c>
      <c r="M159" s="58" t="str">
        <f>IF(OR(ISBLANK(Recyclabilité[[#This Row],[Réponse 4]]),'Calculs'!M158="0",_xlfn.XLOOKUP('Calculs'!M158,'Réponses'!C:C,'Réponses'!F:F,"ERREUR VISIBILITE")=0),"",_xlfn.XLOOKUP(_xlfn.XLOOKUP('Calculs'!M158,'Réponses'!C:C,'Réponses'!F:F,"ERREUR VISIBILITE"),Questions!A:A,Questions!B:B,"ERREUR QUESTION"))</f>
        <v/>
      </c>
    </row>
    <row r="160" spans="4:13" ht="60" customHeight="1">
      <c r="D160" s="28" t="str">
        <f>IF(ISBLANK(Recyclabilité[[#This Row],[Code Valobat]]),"",IF(OR('Calculs'!A159="08",'Calculs'!A159="07",MID(Recyclabilité[[#This Row],[Code Valobat]],4,4)="0804",MID(Recyclabilité[[#This Row],[Code Valobat]],4,4)="0709",MID(Recyclabilité[[#This Row],[Code Valobat]],1,7)="6121107"),"Non recyclable",_xlfn.XLOOKUP('Calculs'!Q159,'Combinaisons'!A:A,'Combinaisons'!B:B,"Merci de répondre à toutes les questions")))</f>
        <v/>
      </c>
      <c r="E160" s="58" t="str">
        <f>IF(ISBLANK(Recyclabilité[[#This Row],[Code Valobat]]),"",IF(OR('Calculs'!A159="08",'Calculs'!A159="07",MID(Recyclabilité[[#This Row],[Code Valobat]],4,4)="0804",MID(Recyclabilité[[#This Row],[Code Valobat]],4,4)="0709",MID(Recyclabilité[[#This Row],[Code Valobat]],1,7)="6121107"),"",_xlfn.XLOOKUP('Calculs'!B159,Questions!A:A,Questions!B:B,"ERREUR QUESTION")))</f>
        <v/>
      </c>
      <c r="G160" s="58" t="str">
        <f>IF(OR(ISBLANK(Recyclabilité[[#This Row],[Réponse 1]]),'Calculs'!D159="0",_xlfn.XLOOKUP('Calculs'!D159,'Réponses'!C:C,'Réponses'!F:F,"ERREUR VISIBILITE")=0),"",_xlfn.XLOOKUP(_xlfn.XLOOKUP('Calculs'!D159,'Réponses'!C:C,'Réponses'!F:F,"ERREUR VISIBILITE"),Questions!A:A,Questions!B:B,"ERREUR QUESTION"))</f>
        <v/>
      </c>
      <c r="I160" s="58" t="str">
        <f>IF(OR(ISBLANK(Recyclabilité[[#This Row],[Réponse 2]]),'Calculs'!G159="0",_xlfn.XLOOKUP('Calculs'!G159,'Réponses'!C:C,'Réponses'!F:F,"ERREUR VISIBILITE")=0),"",_xlfn.XLOOKUP(_xlfn.XLOOKUP('Calculs'!G159,'Réponses'!C:C,'Réponses'!F:F,"ERREUR VISIBILITE"),Questions!A:A,Questions!B:B,"ERREUR QUESTION"))</f>
        <v/>
      </c>
      <c r="K160" s="58" t="str">
        <f>IF(OR(ISBLANK(Recyclabilité[[#This Row],[Réponse 3]]),'Calculs'!J159="0",_xlfn.XLOOKUP('Calculs'!J159,'Réponses'!C:C,'Réponses'!F:F,"ERREUR VISIBILITE")=0),"",_xlfn.XLOOKUP(_xlfn.XLOOKUP('Calculs'!J159,'Réponses'!C:C,'Réponses'!F:F,"ERREUR VISIBILITE"),Questions!A:A,Questions!B:B,"ERREUR QUESTION"))</f>
        <v/>
      </c>
      <c r="M160" s="58" t="str">
        <f>IF(OR(ISBLANK(Recyclabilité[[#This Row],[Réponse 4]]),'Calculs'!M159="0",_xlfn.XLOOKUP('Calculs'!M159,'Réponses'!C:C,'Réponses'!F:F,"ERREUR VISIBILITE")=0),"",_xlfn.XLOOKUP(_xlfn.XLOOKUP('Calculs'!M159,'Réponses'!C:C,'Réponses'!F:F,"ERREUR VISIBILITE"),Questions!A:A,Questions!B:B,"ERREUR QUESTION"))</f>
        <v/>
      </c>
    </row>
    <row r="161" spans="4:13" ht="60" customHeight="1">
      <c r="D161" s="28" t="str">
        <f>IF(ISBLANK(Recyclabilité[[#This Row],[Code Valobat]]),"",IF(OR('Calculs'!A160="08",'Calculs'!A160="07",MID(Recyclabilité[[#This Row],[Code Valobat]],4,4)="0804",MID(Recyclabilité[[#This Row],[Code Valobat]],4,4)="0709",MID(Recyclabilité[[#This Row],[Code Valobat]],1,7)="6121107"),"Non recyclable",_xlfn.XLOOKUP('Calculs'!Q160,'Combinaisons'!A:A,'Combinaisons'!B:B,"Merci de répondre à toutes les questions")))</f>
        <v/>
      </c>
      <c r="E161" s="58" t="str">
        <f>IF(ISBLANK(Recyclabilité[[#This Row],[Code Valobat]]),"",IF(OR('Calculs'!A160="08",'Calculs'!A160="07",MID(Recyclabilité[[#This Row],[Code Valobat]],4,4)="0804",MID(Recyclabilité[[#This Row],[Code Valobat]],4,4)="0709",MID(Recyclabilité[[#This Row],[Code Valobat]],1,7)="6121107"),"",_xlfn.XLOOKUP('Calculs'!B160,Questions!A:A,Questions!B:B,"ERREUR QUESTION")))</f>
        <v/>
      </c>
      <c r="G161" s="58" t="str">
        <f>IF(OR(ISBLANK(Recyclabilité[[#This Row],[Réponse 1]]),'Calculs'!D160="0",_xlfn.XLOOKUP('Calculs'!D160,'Réponses'!C:C,'Réponses'!F:F,"ERREUR VISIBILITE")=0),"",_xlfn.XLOOKUP(_xlfn.XLOOKUP('Calculs'!D160,'Réponses'!C:C,'Réponses'!F:F,"ERREUR VISIBILITE"),Questions!A:A,Questions!B:B,"ERREUR QUESTION"))</f>
        <v/>
      </c>
      <c r="I161" s="58" t="str">
        <f>IF(OR(ISBLANK(Recyclabilité[[#This Row],[Réponse 2]]),'Calculs'!G160="0",_xlfn.XLOOKUP('Calculs'!G160,'Réponses'!C:C,'Réponses'!F:F,"ERREUR VISIBILITE")=0),"",_xlfn.XLOOKUP(_xlfn.XLOOKUP('Calculs'!G160,'Réponses'!C:C,'Réponses'!F:F,"ERREUR VISIBILITE"),Questions!A:A,Questions!B:B,"ERREUR QUESTION"))</f>
        <v/>
      </c>
      <c r="K161" s="58" t="str">
        <f>IF(OR(ISBLANK(Recyclabilité[[#This Row],[Réponse 3]]),'Calculs'!J160="0",_xlfn.XLOOKUP('Calculs'!J160,'Réponses'!C:C,'Réponses'!F:F,"ERREUR VISIBILITE")=0),"",_xlfn.XLOOKUP(_xlfn.XLOOKUP('Calculs'!J160,'Réponses'!C:C,'Réponses'!F:F,"ERREUR VISIBILITE"),Questions!A:A,Questions!B:B,"ERREUR QUESTION"))</f>
        <v/>
      </c>
      <c r="M161" s="58" t="str">
        <f>IF(OR(ISBLANK(Recyclabilité[[#This Row],[Réponse 4]]),'Calculs'!M160="0",_xlfn.XLOOKUP('Calculs'!M160,'Réponses'!C:C,'Réponses'!F:F,"ERREUR VISIBILITE")=0),"",_xlfn.XLOOKUP(_xlfn.XLOOKUP('Calculs'!M160,'Réponses'!C:C,'Réponses'!F:F,"ERREUR VISIBILITE"),Questions!A:A,Questions!B:B,"ERREUR QUESTION"))</f>
        <v/>
      </c>
    </row>
    <row r="162" spans="4:13" ht="60" customHeight="1">
      <c r="D162" s="28" t="str">
        <f>IF(ISBLANK(Recyclabilité[[#This Row],[Code Valobat]]),"",IF(OR('Calculs'!A161="08",'Calculs'!A161="07",MID(Recyclabilité[[#This Row],[Code Valobat]],4,4)="0804",MID(Recyclabilité[[#This Row],[Code Valobat]],4,4)="0709",MID(Recyclabilité[[#This Row],[Code Valobat]],1,7)="6121107"),"Non recyclable",_xlfn.XLOOKUP('Calculs'!Q161,'Combinaisons'!A:A,'Combinaisons'!B:B,"Merci de répondre à toutes les questions")))</f>
        <v/>
      </c>
      <c r="E162" s="58" t="str">
        <f>IF(ISBLANK(Recyclabilité[[#This Row],[Code Valobat]]),"",IF(OR('Calculs'!A161="08",'Calculs'!A161="07",MID(Recyclabilité[[#This Row],[Code Valobat]],4,4)="0804",MID(Recyclabilité[[#This Row],[Code Valobat]],4,4)="0709",MID(Recyclabilité[[#This Row],[Code Valobat]],1,7)="6121107"),"",_xlfn.XLOOKUP('Calculs'!B161,Questions!A:A,Questions!B:B,"ERREUR QUESTION")))</f>
        <v/>
      </c>
      <c r="G162" s="58" t="str">
        <f>IF(OR(ISBLANK(Recyclabilité[[#This Row],[Réponse 1]]),'Calculs'!D161="0",_xlfn.XLOOKUP('Calculs'!D161,'Réponses'!C:C,'Réponses'!F:F,"ERREUR VISIBILITE")=0),"",_xlfn.XLOOKUP(_xlfn.XLOOKUP('Calculs'!D161,'Réponses'!C:C,'Réponses'!F:F,"ERREUR VISIBILITE"),Questions!A:A,Questions!B:B,"ERREUR QUESTION"))</f>
        <v/>
      </c>
      <c r="I162" s="58" t="str">
        <f>IF(OR(ISBLANK(Recyclabilité[[#This Row],[Réponse 2]]),'Calculs'!G161="0",_xlfn.XLOOKUP('Calculs'!G161,'Réponses'!C:C,'Réponses'!F:F,"ERREUR VISIBILITE")=0),"",_xlfn.XLOOKUP(_xlfn.XLOOKUP('Calculs'!G161,'Réponses'!C:C,'Réponses'!F:F,"ERREUR VISIBILITE"),Questions!A:A,Questions!B:B,"ERREUR QUESTION"))</f>
        <v/>
      </c>
      <c r="K162" s="58" t="str">
        <f>IF(OR(ISBLANK(Recyclabilité[[#This Row],[Réponse 3]]),'Calculs'!J161="0",_xlfn.XLOOKUP('Calculs'!J161,'Réponses'!C:C,'Réponses'!F:F,"ERREUR VISIBILITE")=0),"",_xlfn.XLOOKUP(_xlfn.XLOOKUP('Calculs'!J161,'Réponses'!C:C,'Réponses'!F:F,"ERREUR VISIBILITE"),Questions!A:A,Questions!B:B,"ERREUR QUESTION"))</f>
        <v/>
      </c>
      <c r="M162" s="58" t="str">
        <f>IF(OR(ISBLANK(Recyclabilité[[#This Row],[Réponse 4]]),'Calculs'!M161="0",_xlfn.XLOOKUP('Calculs'!M161,'Réponses'!C:C,'Réponses'!F:F,"ERREUR VISIBILITE")=0),"",_xlfn.XLOOKUP(_xlfn.XLOOKUP('Calculs'!M161,'Réponses'!C:C,'Réponses'!F:F,"ERREUR VISIBILITE"),Questions!A:A,Questions!B:B,"ERREUR QUESTION"))</f>
        <v/>
      </c>
    </row>
    <row r="163" spans="4:13" ht="60" customHeight="1">
      <c r="D163" s="28" t="str">
        <f>IF(ISBLANK(Recyclabilité[[#This Row],[Code Valobat]]),"",IF(OR('Calculs'!A162="08",'Calculs'!A162="07",MID(Recyclabilité[[#This Row],[Code Valobat]],4,4)="0804",MID(Recyclabilité[[#This Row],[Code Valobat]],4,4)="0709",MID(Recyclabilité[[#This Row],[Code Valobat]],1,7)="6121107"),"Non recyclable",_xlfn.XLOOKUP('Calculs'!Q162,'Combinaisons'!A:A,'Combinaisons'!B:B,"Merci de répondre à toutes les questions")))</f>
        <v/>
      </c>
      <c r="E163" s="58" t="str">
        <f>IF(ISBLANK(Recyclabilité[[#This Row],[Code Valobat]]),"",IF(OR('Calculs'!A162="08",'Calculs'!A162="07",MID(Recyclabilité[[#This Row],[Code Valobat]],4,4)="0804",MID(Recyclabilité[[#This Row],[Code Valobat]],4,4)="0709",MID(Recyclabilité[[#This Row],[Code Valobat]],1,7)="6121107"),"",_xlfn.XLOOKUP('Calculs'!B162,Questions!A:A,Questions!B:B,"ERREUR QUESTION")))</f>
        <v/>
      </c>
      <c r="G163" s="58" t="str">
        <f>IF(OR(ISBLANK(Recyclabilité[[#This Row],[Réponse 1]]),'Calculs'!D162="0",_xlfn.XLOOKUP('Calculs'!D162,'Réponses'!C:C,'Réponses'!F:F,"ERREUR VISIBILITE")=0),"",_xlfn.XLOOKUP(_xlfn.XLOOKUP('Calculs'!D162,'Réponses'!C:C,'Réponses'!F:F,"ERREUR VISIBILITE"),Questions!A:A,Questions!B:B,"ERREUR QUESTION"))</f>
        <v/>
      </c>
      <c r="I163" s="58" t="str">
        <f>IF(OR(ISBLANK(Recyclabilité[[#This Row],[Réponse 2]]),'Calculs'!G162="0",_xlfn.XLOOKUP('Calculs'!G162,'Réponses'!C:C,'Réponses'!F:F,"ERREUR VISIBILITE")=0),"",_xlfn.XLOOKUP(_xlfn.XLOOKUP('Calculs'!G162,'Réponses'!C:C,'Réponses'!F:F,"ERREUR VISIBILITE"),Questions!A:A,Questions!B:B,"ERREUR QUESTION"))</f>
        <v/>
      </c>
      <c r="K163" s="58" t="str">
        <f>IF(OR(ISBLANK(Recyclabilité[[#This Row],[Réponse 3]]),'Calculs'!J162="0",_xlfn.XLOOKUP('Calculs'!J162,'Réponses'!C:C,'Réponses'!F:F,"ERREUR VISIBILITE")=0),"",_xlfn.XLOOKUP(_xlfn.XLOOKUP('Calculs'!J162,'Réponses'!C:C,'Réponses'!F:F,"ERREUR VISIBILITE"),Questions!A:A,Questions!B:B,"ERREUR QUESTION"))</f>
        <v/>
      </c>
      <c r="M163" s="58" t="str">
        <f>IF(OR(ISBLANK(Recyclabilité[[#This Row],[Réponse 4]]),'Calculs'!M162="0",_xlfn.XLOOKUP('Calculs'!M162,'Réponses'!C:C,'Réponses'!F:F,"ERREUR VISIBILITE")=0),"",_xlfn.XLOOKUP(_xlfn.XLOOKUP('Calculs'!M162,'Réponses'!C:C,'Réponses'!F:F,"ERREUR VISIBILITE"),Questions!A:A,Questions!B:B,"ERREUR QUESTION"))</f>
        <v/>
      </c>
    </row>
    <row r="164" spans="4:13" ht="60" customHeight="1">
      <c r="D164" s="28" t="str">
        <f>IF(ISBLANK(Recyclabilité[[#This Row],[Code Valobat]]),"",IF(OR('Calculs'!A163="08",'Calculs'!A163="07",MID(Recyclabilité[[#This Row],[Code Valobat]],4,4)="0804",MID(Recyclabilité[[#This Row],[Code Valobat]],4,4)="0709",MID(Recyclabilité[[#This Row],[Code Valobat]],1,7)="6121107"),"Non recyclable",_xlfn.XLOOKUP('Calculs'!Q163,'Combinaisons'!A:A,'Combinaisons'!B:B,"Merci de répondre à toutes les questions")))</f>
        <v/>
      </c>
      <c r="E164" s="58" t="str">
        <f>IF(ISBLANK(Recyclabilité[[#This Row],[Code Valobat]]),"",IF(OR('Calculs'!A163="08",'Calculs'!A163="07",MID(Recyclabilité[[#This Row],[Code Valobat]],4,4)="0804",MID(Recyclabilité[[#This Row],[Code Valobat]],4,4)="0709",MID(Recyclabilité[[#This Row],[Code Valobat]],1,7)="6121107"),"",_xlfn.XLOOKUP('Calculs'!B163,Questions!A:A,Questions!B:B,"ERREUR QUESTION")))</f>
        <v/>
      </c>
      <c r="G164" s="58" t="str">
        <f>IF(OR(ISBLANK(Recyclabilité[[#This Row],[Réponse 1]]),'Calculs'!D163="0",_xlfn.XLOOKUP('Calculs'!D163,'Réponses'!C:C,'Réponses'!F:F,"ERREUR VISIBILITE")=0),"",_xlfn.XLOOKUP(_xlfn.XLOOKUP('Calculs'!D163,'Réponses'!C:C,'Réponses'!F:F,"ERREUR VISIBILITE"),Questions!A:A,Questions!B:B,"ERREUR QUESTION"))</f>
        <v/>
      </c>
      <c r="I164" s="58" t="str">
        <f>IF(OR(ISBLANK(Recyclabilité[[#This Row],[Réponse 2]]),'Calculs'!G163="0",_xlfn.XLOOKUP('Calculs'!G163,'Réponses'!C:C,'Réponses'!F:F,"ERREUR VISIBILITE")=0),"",_xlfn.XLOOKUP(_xlfn.XLOOKUP('Calculs'!G163,'Réponses'!C:C,'Réponses'!F:F,"ERREUR VISIBILITE"),Questions!A:A,Questions!B:B,"ERREUR QUESTION"))</f>
        <v/>
      </c>
      <c r="K164" s="58" t="str">
        <f>IF(OR(ISBLANK(Recyclabilité[[#This Row],[Réponse 3]]),'Calculs'!J163="0",_xlfn.XLOOKUP('Calculs'!J163,'Réponses'!C:C,'Réponses'!F:F,"ERREUR VISIBILITE")=0),"",_xlfn.XLOOKUP(_xlfn.XLOOKUP('Calculs'!J163,'Réponses'!C:C,'Réponses'!F:F,"ERREUR VISIBILITE"),Questions!A:A,Questions!B:B,"ERREUR QUESTION"))</f>
        <v/>
      </c>
      <c r="M164" s="58" t="str">
        <f>IF(OR(ISBLANK(Recyclabilité[[#This Row],[Réponse 4]]),'Calculs'!M163="0",_xlfn.XLOOKUP('Calculs'!M163,'Réponses'!C:C,'Réponses'!F:F,"ERREUR VISIBILITE")=0),"",_xlfn.XLOOKUP(_xlfn.XLOOKUP('Calculs'!M163,'Réponses'!C:C,'Réponses'!F:F,"ERREUR VISIBILITE"),Questions!A:A,Questions!B:B,"ERREUR QUESTION"))</f>
        <v/>
      </c>
    </row>
    <row r="165" spans="4:13" ht="60" customHeight="1">
      <c r="D165" s="28" t="str">
        <f>IF(ISBLANK(Recyclabilité[[#This Row],[Code Valobat]]),"",IF(OR('Calculs'!A164="08",'Calculs'!A164="07",MID(Recyclabilité[[#This Row],[Code Valobat]],4,4)="0804",MID(Recyclabilité[[#This Row],[Code Valobat]],4,4)="0709",MID(Recyclabilité[[#This Row],[Code Valobat]],1,7)="6121107"),"Non recyclable",_xlfn.XLOOKUP('Calculs'!Q164,'Combinaisons'!A:A,'Combinaisons'!B:B,"Merci de répondre à toutes les questions")))</f>
        <v/>
      </c>
      <c r="E165" s="58" t="str">
        <f>IF(ISBLANK(Recyclabilité[[#This Row],[Code Valobat]]),"",IF(OR('Calculs'!A164="08",'Calculs'!A164="07",MID(Recyclabilité[[#This Row],[Code Valobat]],4,4)="0804",MID(Recyclabilité[[#This Row],[Code Valobat]],4,4)="0709",MID(Recyclabilité[[#This Row],[Code Valobat]],1,7)="6121107"),"",_xlfn.XLOOKUP('Calculs'!B164,Questions!A:A,Questions!B:B,"ERREUR QUESTION")))</f>
        <v/>
      </c>
      <c r="G165" s="58" t="str">
        <f>IF(OR(ISBLANK(Recyclabilité[[#This Row],[Réponse 1]]),'Calculs'!D164="0",_xlfn.XLOOKUP('Calculs'!D164,'Réponses'!C:C,'Réponses'!F:F,"ERREUR VISIBILITE")=0),"",_xlfn.XLOOKUP(_xlfn.XLOOKUP('Calculs'!D164,'Réponses'!C:C,'Réponses'!F:F,"ERREUR VISIBILITE"),Questions!A:A,Questions!B:B,"ERREUR QUESTION"))</f>
        <v/>
      </c>
      <c r="I165" s="58" t="str">
        <f>IF(OR(ISBLANK(Recyclabilité[[#This Row],[Réponse 2]]),'Calculs'!G164="0",_xlfn.XLOOKUP('Calculs'!G164,'Réponses'!C:C,'Réponses'!F:F,"ERREUR VISIBILITE")=0),"",_xlfn.XLOOKUP(_xlfn.XLOOKUP('Calculs'!G164,'Réponses'!C:C,'Réponses'!F:F,"ERREUR VISIBILITE"),Questions!A:A,Questions!B:B,"ERREUR QUESTION"))</f>
        <v/>
      </c>
      <c r="K165" s="58" t="str">
        <f>IF(OR(ISBLANK(Recyclabilité[[#This Row],[Réponse 3]]),'Calculs'!J164="0",_xlfn.XLOOKUP('Calculs'!J164,'Réponses'!C:C,'Réponses'!F:F,"ERREUR VISIBILITE")=0),"",_xlfn.XLOOKUP(_xlfn.XLOOKUP('Calculs'!J164,'Réponses'!C:C,'Réponses'!F:F,"ERREUR VISIBILITE"),Questions!A:A,Questions!B:B,"ERREUR QUESTION"))</f>
        <v/>
      </c>
      <c r="M165" s="58" t="str">
        <f>IF(OR(ISBLANK(Recyclabilité[[#This Row],[Réponse 4]]),'Calculs'!M164="0",_xlfn.XLOOKUP('Calculs'!M164,'Réponses'!C:C,'Réponses'!F:F,"ERREUR VISIBILITE")=0),"",_xlfn.XLOOKUP(_xlfn.XLOOKUP('Calculs'!M164,'Réponses'!C:C,'Réponses'!F:F,"ERREUR VISIBILITE"),Questions!A:A,Questions!B:B,"ERREUR QUESTION"))</f>
        <v/>
      </c>
    </row>
    <row r="166" spans="4:13" ht="60" customHeight="1">
      <c r="D166" s="28" t="str">
        <f>IF(ISBLANK(Recyclabilité[[#This Row],[Code Valobat]]),"",IF(OR('Calculs'!A165="08",'Calculs'!A165="07",MID(Recyclabilité[[#This Row],[Code Valobat]],4,4)="0804",MID(Recyclabilité[[#This Row],[Code Valobat]],4,4)="0709",MID(Recyclabilité[[#This Row],[Code Valobat]],1,7)="6121107"),"Non recyclable",_xlfn.XLOOKUP('Calculs'!Q165,'Combinaisons'!A:A,'Combinaisons'!B:B,"Merci de répondre à toutes les questions")))</f>
        <v/>
      </c>
      <c r="E166" s="58" t="str">
        <f>IF(ISBLANK(Recyclabilité[[#This Row],[Code Valobat]]),"",IF(OR('Calculs'!A165="08",'Calculs'!A165="07",MID(Recyclabilité[[#This Row],[Code Valobat]],4,4)="0804",MID(Recyclabilité[[#This Row],[Code Valobat]],4,4)="0709",MID(Recyclabilité[[#This Row],[Code Valobat]],1,7)="6121107"),"",_xlfn.XLOOKUP('Calculs'!B165,Questions!A:A,Questions!B:B,"ERREUR QUESTION")))</f>
        <v/>
      </c>
      <c r="G166" s="58" t="str">
        <f>IF(OR(ISBLANK(Recyclabilité[[#This Row],[Réponse 1]]),'Calculs'!D165="0",_xlfn.XLOOKUP('Calculs'!D165,'Réponses'!C:C,'Réponses'!F:F,"ERREUR VISIBILITE")=0),"",_xlfn.XLOOKUP(_xlfn.XLOOKUP('Calculs'!D165,'Réponses'!C:C,'Réponses'!F:F,"ERREUR VISIBILITE"),Questions!A:A,Questions!B:B,"ERREUR QUESTION"))</f>
        <v/>
      </c>
      <c r="I166" s="58" t="str">
        <f>IF(OR(ISBLANK(Recyclabilité[[#This Row],[Réponse 2]]),'Calculs'!G165="0",_xlfn.XLOOKUP('Calculs'!G165,'Réponses'!C:C,'Réponses'!F:F,"ERREUR VISIBILITE")=0),"",_xlfn.XLOOKUP(_xlfn.XLOOKUP('Calculs'!G165,'Réponses'!C:C,'Réponses'!F:F,"ERREUR VISIBILITE"),Questions!A:A,Questions!B:B,"ERREUR QUESTION"))</f>
        <v/>
      </c>
      <c r="K166" s="58" t="str">
        <f>IF(OR(ISBLANK(Recyclabilité[[#This Row],[Réponse 3]]),'Calculs'!J165="0",_xlfn.XLOOKUP('Calculs'!J165,'Réponses'!C:C,'Réponses'!F:F,"ERREUR VISIBILITE")=0),"",_xlfn.XLOOKUP(_xlfn.XLOOKUP('Calculs'!J165,'Réponses'!C:C,'Réponses'!F:F,"ERREUR VISIBILITE"),Questions!A:A,Questions!B:B,"ERREUR QUESTION"))</f>
        <v/>
      </c>
      <c r="M166" s="58" t="str">
        <f>IF(OR(ISBLANK(Recyclabilité[[#This Row],[Réponse 4]]),'Calculs'!M165="0",_xlfn.XLOOKUP('Calculs'!M165,'Réponses'!C:C,'Réponses'!F:F,"ERREUR VISIBILITE")=0),"",_xlfn.XLOOKUP(_xlfn.XLOOKUP('Calculs'!M165,'Réponses'!C:C,'Réponses'!F:F,"ERREUR VISIBILITE"),Questions!A:A,Questions!B:B,"ERREUR QUESTION"))</f>
        <v/>
      </c>
    </row>
    <row r="167" spans="4:13" ht="60" customHeight="1">
      <c r="D167" s="28" t="str">
        <f>IF(ISBLANK(Recyclabilité[[#This Row],[Code Valobat]]),"",IF(OR('Calculs'!A166="08",'Calculs'!A166="07",MID(Recyclabilité[[#This Row],[Code Valobat]],4,4)="0804",MID(Recyclabilité[[#This Row],[Code Valobat]],4,4)="0709",MID(Recyclabilité[[#This Row],[Code Valobat]],1,7)="6121107"),"Non recyclable",_xlfn.XLOOKUP('Calculs'!Q166,'Combinaisons'!A:A,'Combinaisons'!B:B,"Merci de répondre à toutes les questions")))</f>
        <v/>
      </c>
      <c r="E167" s="58" t="str">
        <f>IF(ISBLANK(Recyclabilité[[#This Row],[Code Valobat]]),"",IF(OR('Calculs'!A166="08",'Calculs'!A166="07",MID(Recyclabilité[[#This Row],[Code Valobat]],4,4)="0804",MID(Recyclabilité[[#This Row],[Code Valobat]],4,4)="0709",MID(Recyclabilité[[#This Row],[Code Valobat]],1,7)="6121107"),"",_xlfn.XLOOKUP('Calculs'!B166,Questions!A:A,Questions!B:B,"ERREUR QUESTION")))</f>
        <v/>
      </c>
      <c r="G167" s="58" t="str">
        <f>IF(OR(ISBLANK(Recyclabilité[[#This Row],[Réponse 1]]),'Calculs'!D166="0",_xlfn.XLOOKUP('Calculs'!D166,'Réponses'!C:C,'Réponses'!F:F,"ERREUR VISIBILITE")=0),"",_xlfn.XLOOKUP(_xlfn.XLOOKUP('Calculs'!D166,'Réponses'!C:C,'Réponses'!F:F,"ERREUR VISIBILITE"),Questions!A:A,Questions!B:B,"ERREUR QUESTION"))</f>
        <v/>
      </c>
      <c r="I167" s="58" t="str">
        <f>IF(OR(ISBLANK(Recyclabilité[[#This Row],[Réponse 2]]),'Calculs'!G166="0",_xlfn.XLOOKUP('Calculs'!G166,'Réponses'!C:C,'Réponses'!F:F,"ERREUR VISIBILITE")=0),"",_xlfn.XLOOKUP(_xlfn.XLOOKUP('Calculs'!G166,'Réponses'!C:C,'Réponses'!F:F,"ERREUR VISIBILITE"),Questions!A:A,Questions!B:B,"ERREUR QUESTION"))</f>
        <v/>
      </c>
      <c r="K167" s="58" t="str">
        <f>IF(OR(ISBLANK(Recyclabilité[[#This Row],[Réponse 3]]),'Calculs'!J166="0",_xlfn.XLOOKUP('Calculs'!J166,'Réponses'!C:C,'Réponses'!F:F,"ERREUR VISIBILITE")=0),"",_xlfn.XLOOKUP(_xlfn.XLOOKUP('Calculs'!J166,'Réponses'!C:C,'Réponses'!F:F,"ERREUR VISIBILITE"),Questions!A:A,Questions!B:B,"ERREUR QUESTION"))</f>
        <v/>
      </c>
      <c r="M167" s="58" t="str">
        <f>IF(OR(ISBLANK(Recyclabilité[[#This Row],[Réponse 4]]),'Calculs'!M166="0",_xlfn.XLOOKUP('Calculs'!M166,'Réponses'!C:C,'Réponses'!F:F,"ERREUR VISIBILITE")=0),"",_xlfn.XLOOKUP(_xlfn.XLOOKUP('Calculs'!M166,'Réponses'!C:C,'Réponses'!F:F,"ERREUR VISIBILITE"),Questions!A:A,Questions!B:B,"ERREUR QUESTION"))</f>
        <v/>
      </c>
    </row>
    <row r="168" spans="4:13" ht="60" customHeight="1">
      <c r="D168" s="28" t="str">
        <f>IF(ISBLANK(Recyclabilité[[#This Row],[Code Valobat]]),"",IF(OR('Calculs'!A167="08",'Calculs'!A167="07",MID(Recyclabilité[[#This Row],[Code Valobat]],4,4)="0804",MID(Recyclabilité[[#This Row],[Code Valobat]],4,4)="0709",MID(Recyclabilité[[#This Row],[Code Valobat]],1,7)="6121107"),"Non recyclable",_xlfn.XLOOKUP('Calculs'!Q167,'Combinaisons'!A:A,'Combinaisons'!B:B,"Merci de répondre à toutes les questions")))</f>
        <v/>
      </c>
      <c r="E168" s="58" t="str">
        <f>IF(ISBLANK(Recyclabilité[[#This Row],[Code Valobat]]),"",IF(OR('Calculs'!A167="08",'Calculs'!A167="07",MID(Recyclabilité[[#This Row],[Code Valobat]],4,4)="0804",MID(Recyclabilité[[#This Row],[Code Valobat]],4,4)="0709",MID(Recyclabilité[[#This Row],[Code Valobat]],1,7)="6121107"),"",_xlfn.XLOOKUP('Calculs'!B167,Questions!A:A,Questions!B:B,"ERREUR QUESTION")))</f>
        <v/>
      </c>
      <c r="G168" s="58" t="str">
        <f>IF(OR(ISBLANK(Recyclabilité[[#This Row],[Réponse 1]]),'Calculs'!D167="0",_xlfn.XLOOKUP('Calculs'!D167,'Réponses'!C:C,'Réponses'!F:F,"ERREUR VISIBILITE")=0),"",_xlfn.XLOOKUP(_xlfn.XLOOKUP('Calculs'!D167,'Réponses'!C:C,'Réponses'!F:F,"ERREUR VISIBILITE"),Questions!A:A,Questions!B:B,"ERREUR QUESTION"))</f>
        <v/>
      </c>
      <c r="I168" s="58" t="str">
        <f>IF(OR(ISBLANK(Recyclabilité[[#This Row],[Réponse 2]]),'Calculs'!G167="0",_xlfn.XLOOKUP('Calculs'!G167,'Réponses'!C:C,'Réponses'!F:F,"ERREUR VISIBILITE")=0),"",_xlfn.XLOOKUP(_xlfn.XLOOKUP('Calculs'!G167,'Réponses'!C:C,'Réponses'!F:F,"ERREUR VISIBILITE"),Questions!A:A,Questions!B:B,"ERREUR QUESTION"))</f>
        <v/>
      </c>
      <c r="K168" s="58" t="str">
        <f>IF(OR(ISBLANK(Recyclabilité[[#This Row],[Réponse 3]]),'Calculs'!J167="0",_xlfn.XLOOKUP('Calculs'!J167,'Réponses'!C:C,'Réponses'!F:F,"ERREUR VISIBILITE")=0),"",_xlfn.XLOOKUP(_xlfn.XLOOKUP('Calculs'!J167,'Réponses'!C:C,'Réponses'!F:F,"ERREUR VISIBILITE"),Questions!A:A,Questions!B:B,"ERREUR QUESTION"))</f>
        <v/>
      </c>
      <c r="M168" s="58" t="str">
        <f>IF(OR(ISBLANK(Recyclabilité[[#This Row],[Réponse 4]]),'Calculs'!M167="0",_xlfn.XLOOKUP('Calculs'!M167,'Réponses'!C:C,'Réponses'!F:F,"ERREUR VISIBILITE")=0),"",_xlfn.XLOOKUP(_xlfn.XLOOKUP('Calculs'!M167,'Réponses'!C:C,'Réponses'!F:F,"ERREUR VISIBILITE"),Questions!A:A,Questions!B:B,"ERREUR QUESTION"))</f>
        <v/>
      </c>
    </row>
    <row r="169" spans="4:13" ht="60" customHeight="1">
      <c r="D169" s="28" t="str">
        <f>IF(ISBLANK(Recyclabilité[[#This Row],[Code Valobat]]),"",IF(OR('Calculs'!A168="08",'Calculs'!A168="07",MID(Recyclabilité[[#This Row],[Code Valobat]],4,4)="0804",MID(Recyclabilité[[#This Row],[Code Valobat]],4,4)="0709",MID(Recyclabilité[[#This Row],[Code Valobat]],1,7)="6121107"),"Non recyclable",_xlfn.XLOOKUP('Calculs'!Q168,'Combinaisons'!A:A,'Combinaisons'!B:B,"Merci de répondre à toutes les questions")))</f>
        <v/>
      </c>
      <c r="E169" s="58" t="str">
        <f>IF(ISBLANK(Recyclabilité[[#This Row],[Code Valobat]]),"",IF(OR('Calculs'!A168="08",'Calculs'!A168="07",MID(Recyclabilité[[#This Row],[Code Valobat]],4,4)="0804",MID(Recyclabilité[[#This Row],[Code Valobat]],4,4)="0709",MID(Recyclabilité[[#This Row],[Code Valobat]],1,7)="6121107"),"",_xlfn.XLOOKUP('Calculs'!B168,Questions!A:A,Questions!B:B,"ERREUR QUESTION")))</f>
        <v/>
      </c>
      <c r="G169" s="58" t="str">
        <f>IF(OR(ISBLANK(Recyclabilité[[#This Row],[Réponse 1]]),'Calculs'!D168="0",_xlfn.XLOOKUP('Calculs'!D168,'Réponses'!C:C,'Réponses'!F:F,"ERREUR VISIBILITE")=0),"",_xlfn.XLOOKUP(_xlfn.XLOOKUP('Calculs'!D168,'Réponses'!C:C,'Réponses'!F:F,"ERREUR VISIBILITE"),Questions!A:A,Questions!B:B,"ERREUR QUESTION"))</f>
        <v/>
      </c>
      <c r="I169" s="58" t="str">
        <f>IF(OR(ISBLANK(Recyclabilité[[#This Row],[Réponse 2]]),'Calculs'!G168="0",_xlfn.XLOOKUP('Calculs'!G168,'Réponses'!C:C,'Réponses'!F:F,"ERREUR VISIBILITE")=0),"",_xlfn.XLOOKUP(_xlfn.XLOOKUP('Calculs'!G168,'Réponses'!C:C,'Réponses'!F:F,"ERREUR VISIBILITE"),Questions!A:A,Questions!B:B,"ERREUR QUESTION"))</f>
        <v/>
      </c>
      <c r="K169" s="58" t="str">
        <f>IF(OR(ISBLANK(Recyclabilité[[#This Row],[Réponse 3]]),'Calculs'!J168="0",_xlfn.XLOOKUP('Calculs'!J168,'Réponses'!C:C,'Réponses'!F:F,"ERREUR VISIBILITE")=0),"",_xlfn.XLOOKUP(_xlfn.XLOOKUP('Calculs'!J168,'Réponses'!C:C,'Réponses'!F:F,"ERREUR VISIBILITE"),Questions!A:A,Questions!B:B,"ERREUR QUESTION"))</f>
        <v/>
      </c>
      <c r="M169" s="58" t="str">
        <f>IF(OR(ISBLANK(Recyclabilité[[#This Row],[Réponse 4]]),'Calculs'!M168="0",_xlfn.XLOOKUP('Calculs'!M168,'Réponses'!C:C,'Réponses'!F:F,"ERREUR VISIBILITE")=0),"",_xlfn.XLOOKUP(_xlfn.XLOOKUP('Calculs'!M168,'Réponses'!C:C,'Réponses'!F:F,"ERREUR VISIBILITE"),Questions!A:A,Questions!B:B,"ERREUR QUESTION"))</f>
        <v/>
      </c>
    </row>
    <row r="170" spans="4:13" ht="60" customHeight="1">
      <c r="D170" s="28" t="str">
        <f>IF(ISBLANK(Recyclabilité[[#This Row],[Code Valobat]]),"",IF(OR('Calculs'!A169="08",'Calculs'!A169="07",MID(Recyclabilité[[#This Row],[Code Valobat]],4,4)="0804",MID(Recyclabilité[[#This Row],[Code Valobat]],4,4)="0709",MID(Recyclabilité[[#This Row],[Code Valobat]],1,7)="6121107"),"Non recyclable",_xlfn.XLOOKUP('Calculs'!Q169,'Combinaisons'!A:A,'Combinaisons'!B:B,"Merci de répondre à toutes les questions")))</f>
        <v/>
      </c>
      <c r="E170" s="58" t="str">
        <f>IF(ISBLANK(Recyclabilité[[#This Row],[Code Valobat]]),"",IF(OR('Calculs'!A169="08",'Calculs'!A169="07",MID(Recyclabilité[[#This Row],[Code Valobat]],4,4)="0804",MID(Recyclabilité[[#This Row],[Code Valobat]],4,4)="0709",MID(Recyclabilité[[#This Row],[Code Valobat]],1,7)="6121107"),"",_xlfn.XLOOKUP('Calculs'!B169,Questions!A:A,Questions!B:B,"ERREUR QUESTION")))</f>
        <v/>
      </c>
      <c r="G170" s="58" t="str">
        <f>IF(OR(ISBLANK(Recyclabilité[[#This Row],[Réponse 1]]),'Calculs'!D169="0",_xlfn.XLOOKUP('Calculs'!D169,'Réponses'!C:C,'Réponses'!F:F,"ERREUR VISIBILITE")=0),"",_xlfn.XLOOKUP(_xlfn.XLOOKUP('Calculs'!D169,'Réponses'!C:C,'Réponses'!F:F,"ERREUR VISIBILITE"),Questions!A:A,Questions!B:B,"ERREUR QUESTION"))</f>
        <v/>
      </c>
      <c r="I170" s="58" t="str">
        <f>IF(OR(ISBLANK(Recyclabilité[[#This Row],[Réponse 2]]),'Calculs'!G169="0",_xlfn.XLOOKUP('Calculs'!G169,'Réponses'!C:C,'Réponses'!F:F,"ERREUR VISIBILITE")=0),"",_xlfn.XLOOKUP(_xlfn.XLOOKUP('Calculs'!G169,'Réponses'!C:C,'Réponses'!F:F,"ERREUR VISIBILITE"),Questions!A:A,Questions!B:B,"ERREUR QUESTION"))</f>
        <v/>
      </c>
      <c r="K170" s="58" t="str">
        <f>IF(OR(ISBLANK(Recyclabilité[[#This Row],[Réponse 3]]),'Calculs'!J169="0",_xlfn.XLOOKUP('Calculs'!J169,'Réponses'!C:C,'Réponses'!F:F,"ERREUR VISIBILITE")=0),"",_xlfn.XLOOKUP(_xlfn.XLOOKUP('Calculs'!J169,'Réponses'!C:C,'Réponses'!F:F,"ERREUR VISIBILITE"),Questions!A:A,Questions!B:B,"ERREUR QUESTION"))</f>
        <v/>
      </c>
      <c r="M170" s="58" t="str">
        <f>IF(OR(ISBLANK(Recyclabilité[[#This Row],[Réponse 4]]),'Calculs'!M169="0",_xlfn.XLOOKUP('Calculs'!M169,'Réponses'!C:C,'Réponses'!F:F,"ERREUR VISIBILITE")=0),"",_xlfn.XLOOKUP(_xlfn.XLOOKUP('Calculs'!M169,'Réponses'!C:C,'Réponses'!F:F,"ERREUR VISIBILITE"),Questions!A:A,Questions!B:B,"ERREUR QUESTION"))</f>
        <v/>
      </c>
    </row>
    <row r="171" spans="4:13" ht="60" customHeight="1">
      <c r="D171" s="28" t="str">
        <f>IF(ISBLANK(Recyclabilité[[#This Row],[Code Valobat]]),"",IF(OR('Calculs'!A170="08",'Calculs'!A170="07",MID(Recyclabilité[[#This Row],[Code Valobat]],4,4)="0804",MID(Recyclabilité[[#This Row],[Code Valobat]],4,4)="0709",MID(Recyclabilité[[#This Row],[Code Valobat]],1,7)="6121107"),"Non recyclable",_xlfn.XLOOKUP('Calculs'!Q170,'Combinaisons'!A:A,'Combinaisons'!B:B,"Merci de répondre à toutes les questions")))</f>
        <v/>
      </c>
      <c r="E171" s="58" t="str">
        <f>IF(ISBLANK(Recyclabilité[[#This Row],[Code Valobat]]),"",IF(OR('Calculs'!A170="08",'Calculs'!A170="07",MID(Recyclabilité[[#This Row],[Code Valobat]],4,4)="0804",MID(Recyclabilité[[#This Row],[Code Valobat]],4,4)="0709",MID(Recyclabilité[[#This Row],[Code Valobat]],1,7)="6121107"),"",_xlfn.XLOOKUP('Calculs'!B170,Questions!A:A,Questions!B:B,"ERREUR QUESTION")))</f>
        <v/>
      </c>
      <c r="G171" s="58" t="str">
        <f>IF(OR(ISBLANK(Recyclabilité[[#This Row],[Réponse 1]]),'Calculs'!D170="0",_xlfn.XLOOKUP('Calculs'!D170,'Réponses'!C:C,'Réponses'!F:F,"ERREUR VISIBILITE")=0),"",_xlfn.XLOOKUP(_xlfn.XLOOKUP('Calculs'!D170,'Réponses'!C:C,'Réponses'!F:F,"ERREUR VISIBILITE"),Questions!A:A,Questions!B:B,"ERREUR QUESTION"))</f>
        <v/>
      </c>
      <c r="I171" s="58" t="str">
        <f>IF(OR(ISBLANK(Recyclabilité[[#This Row],[Réponse 2]]),'Calculs'!G170="0",_xlfn.XLOOKUP('Calculs'!G170,'Réponses'!C:C,'Réponses'!F:F,"ERREUR VISIBILITE")=0),"",_xlfn.XLOOKUP(_xlfn.XLOOKUP('Calculs'!G170,'Réponses'!C:C,'Réponses'!F:F,"ERREUR VISIBILITE"),Questions!A:A,Questions!B:B,"ERREUR QUESTION"))</f>
        <v/>
      </c>
      <c r="K171" s="58" t="str">
        <f>IF(OR(ISBLANK(Recyclabilité[[#This Row],[Réponse 3]]),'Calculs'!J170="0",_xlfn.XLOOKUP('Calculs'!J170,'Réponses'!C:C,'Réponses'!F:F,"ERREUR VISIBILITE")=0),"",_xlfn.XLOOKUP(_xlfn.XLOOKUP('Calculs'!J170,'Réponses'!C:C,'Réponses'!F:F,"ERREUR VISIBILITE"),Questions!A:A,Questions!B:B,"ERREUR QUESTION"))</f>
        <v/>
      </c>
      <c r="M171" s="58" t="str">
        <f>IF(OR(ISBLANK(Recyclabilité[[#This Row],[Réponse 4]]),'Calculs'!M170="0",_xlfn.XLOOKUP('Calculs'!M170,'Réponses'!C:C,'Réponses'!F:F,"ERREUR VISIBILITE")=0),"",_xlfn.XLOOKUP(_xlfn.XLOOKUP('Calculs'!M170,'Réponses'!C:C,'Réponses'!F:F,"ERREUR VISIBILITE"),Questions!A:A,Questions!B:B,"ERREUR QUESTION"))</f>
        <v/>
      </c>
    </row>
    <row r="172" spans="4:13" ht="60" customHeight="1">
      <c r="D172" s="28" t="str">
        <f>IF(ISBLANK(Recyclabilité[[#This Row],[Code Valobat]]),"",IF(OR('Calculs'!A171="08",'Calculs'!A171="07",MID(Recyclabilité[[#This Row],[Code Valobat]],4,4)="0804",MID(Recyclabilité[[#This Row],[Code Valobat]],4,4)="0709",MID(Recyclabilité[[#This Row],[Code Valobat]],1,7)="6121107"),"Non recyclable",_xlfn.XLOOKUP('Calculs'!Q171,'Combinaisons'!A:A,'Combinaisons'!B:B,"Merci de répondre à toutes les questions")))</f>
        <v/>
      </c>
      <c r="E172" s="58" t="str">
        <f>IF(ISBLANK(Recyclabilité[[#This Row],[Code Valobat]]),"",IF(OR('Calculs'!A171="08",'Calculs'!A171="07",MID(Recyclabilité[[#This Row],[Code Valobat]],4,4)="0804",MID(Recyclabilité[[#This Row],[Code Valobat]],4,4)="0709",MID(Recyclabilité[[#This Row],[Code Valobat]],1,7)="6121107"),"",_xlfn.XLOOKUP('Calculs'!B171,Questions!A:A,Questions!B:B,"ERREUR QUESTION")))</f>
        <v/>
      </c>
      <c r="G172" s="58" t="str">
        <f>IF(OR(ISBLANK(Recyclabilité[[#This Row],[Réponse 1]]),'Calculs'!D171="0",_xlfn.XLOOKUP('Calculs'!D171,'Réponses'!C:C,'Réponses'!F:F,"ERREUR VISIBILITE")=0),"",_xlfn.XLOOKUP(_xlfn.XLOOKUP('Calculs'!D171,'Réponses'!C:C,'Réponses'!F:F,"ERREUR VISIBILITE"),Questions!A:A,Questions!B:B,"ERREUR QUESTION"))</f>
        <v/>
      </c>
      <c r="I172" s="58" t="str">
        <f>IF(OR(ISBLANK(Recyclabilité[[#This Row],[Réponse 2]]),'Calculs'!G171="0",_xlfn.XLOOKUP('Calculs'!G171,'Réponses'!C:C,'Réponses'!F:F,"ERREUR VISIBILITE")=0),"",_xlfn.XLOOKUP(_xlfn.XLOOKUP('Calculs'!G171,'Réponses'!C:C,'Réponses'!F:F,"ERREUR VISIBILITE"),Questions!A:A,Questions!B:B,"ERREUR QUESTION"))</f>
        <v/>
      </c>
      <c r="K172" s="58" t="str">
        <f>IF(OR(ISBLANK(Recyclabilité[[#This Row],[Réponse 3]]),'Calculs'!J171="0",_xlfn.XLOOKUP('Calculs'!J171,'Réponses'!C:C,'Réponses'!F:F,"ERREUR VISIBILITE")=0),"",_xlfn.XLOOKUP(_xlfn.XLOOKUP('Calculs'!J171,'Réponses'!C:C,'Réponses'!F:F,"ERREUR VISIBILITE"),Questions!A:A,Questions!B:B,"ERREUR QUESTION"))</f>
        <v/>
      </c>
      <c r="M172" s="58" t="str">
        <f>IF(OR(ISBLANK(Recyclabilité[[#This Row],[Réponse 4]]),'Calculs'!M171="0",_xlfn.XLOOKUP('Calculs'!M171,'Réponses'!C:C,'Réponses'!F:F,"ERREUR VISIBILITE")=0),"",_xlfn.XLOOKUP(_xlfn.XLOOKUP('Calculs'!M171,'Réponses'!C:C,'Réponses'!F:F,"ERREUR VISIBILITE"),Questions!A:A,Questions!B:B,"ERREUR QUESTION"))</f>
        <v/>
      </c>
    </row>
    <row r="173" spans="4:13" ht="60" customHeight="1">
      <c r="D173" s="28" t="str">
        <f>IF(ISBLANK(Recyclabilité[[#This Row],[Code Valobat]]),"",IF(OR('Calculs'!A172="08",'Calculs'!A172="07",MID(Recyclabilité[[#This Row],[Code Valobat]],4,4)="0804",MID(Recyclabilité[[#This Row],[Code Valobat]],4,4)="0709",MID(Recyclabilité[[#This Row],[Code Valobat]],1,7)="6121107"),"Non recyclable",_xlfn.XLOOKUP('Calculs'!Q172,'Combinaisons'!A:A,'Combinaisons'!B:B,"Merci de répondre à toutes les questions")))</f>
        <v/>
      </c>
      <c r="E173" s="58" t="str">
        <f>IF(ISBLANK(Recyclabilité[[#This Row],[Code Valobat]]),"",IF(OR('Calculs'!A172="08",'Calculs'!A172="07",MID(Recyclabilité[[#This Row],[Code Valobat]],4,4)="0804",MID(Recyclabilité[[#This Row],[Code Valobat]],4,4)="0709",MID(Recyclabilité[[#This Row],[Code Valobat]],1,7)="6121107"),"",_xlfn.XLOOKUP('Calculs'!B172,Questions!A:A,Questions!B:B,"ERREUR QUESTION")))</f>
        <v/>
      </c>
      <c r="G173" s="58" t="str">
        <f>IF(OR(ISBLANK(Recyclabilité[[#This Row],[Réponse 1]]),'Calculs'!D172="0",_xlfn.XLOOKUP('Calculs'!D172,'Réponses'!C:C,'Réponses'!F:F,"ERREUR VISIBILITE")=0),"",_xlfn.XLOOKUP(_xlfn.XLOOKUP('Calculs'!D172,'Réponses'!C:C,'Réponses'!F:F,"ERREUR VISIBILITE"),Questions!A:A,Questions!B:B,"ERREUR QUESTION"))</f>
        <v/>
      </c>
      <c r="I173" s="58" t="str">
        <f>IF(OR(ISBLANK(Recyclabilité[[#This Row],[Réponse 2]]),'Calculs'!G172="0",_xlfn.XLOOKUP('Calculs'!G172,'Réponses'!C:C,'Réponses'!F:F,"ERREUR VISIBILITE")=0),"",_xlfn.XLOOKUP(_xlfn.XLOOKUP('Calculs'!G172,'Réponses'!C:C,'Réponses'!F:F,"ERREUR VISIBILITE"),Questions!A:A,Questions!B:B,"ERREUR QUESTION"))</f>
        <v/>
      </c>
      <c r="K173" s="58" t="str">
        <f>IF(OR(ISBLANK(Recyclabilité[[#This Row],[Réponse 3]]),'Calculs'!J172="0",_xlfn.XLOOKUP('Calculs'!J172,'Réponses'!C:C,'Réponses'!F:F,"ERREUR VISIBILITE")=0),"",_xlfn.XLOOKUP(_xlfn.XLOOKUP('Calculs'!J172,'Réponses'!C:C,'Réponses'!F:F,"ERREUR VISIBILITE"),Questions!A:A,Questions!B:B,"ERREUR QUESTION"))</f>
        <v/>
      </c>
      <c r="M173" s="58" t="str">
        <f>IF(OR(ISBLANK(Recyclabilité[[#This Row],[Réponse 4]]),'Calculs'!M172="0",_xlfn.XLOOKUP('Calculs'!M172,'Réponses'!C:C,'Réponses'!F:F,"ERREUR VISIBILITE")=0),"",_xlfn.XLOOKUP(_xlfn.XLOOKUP('Calculs'!M172,'Réponses'!C:C,'Réponses'!F:F,"ERREUR VISIBILITE"),Questions!A:A,Questions!B:B,"ERREUR QUESTION"))</f>
        <v/>
      </c>
    </row>
    <row r="174" spans="4:13" ht="60" customHeight="1">
      <c r="D174" s="28" t="str">
        <f>IF(ISBLANK(Recyclabilité[[#This Row],[Code Valobat]]),"",IF(OR('Calculs'!A173="08",'Calculs'!A173="07",MID(Recyclabilité[[#This Row],[Code Valobat]],4,4)="0804",MID(Recyclabilité[[#This Row],[Code Valobat]],4,4)="0709",MID(Recyclabilité[[#This Row],[Code Valobat]],1,7)="6121107"),"Non recyclable",_xlfn.XLOOKUP('Calculs'!Q173,'Combinaisons'!A:A,'Combinaisons'!B:B,"Merci de répondre à toutes les questions")))</f>
        <v/>
      </c>
      <c r="E174" s="58" t="str">
        <f>IF(ISBLANK(Recyclabilité[[#This Row],[Code Valobat]]),"",IF(OR('Calculs'!A173="08",'Calculs'!A173="07",MID(Recyclabilité[[#This Row],[Code Valobat]],4,4)="0804",MID(Recyclabilité[[#This Row],[Code Valobat]],4,4)="0709",MID(Recyclabilité[[#This Row],[Code Valobat]],1,7)="6121107"),"",_xlfn.XLOOKUP('Calculs'!B173,Questions!A:A,Questions!B:B,"ERREUR QUESTION")))</f>
        <v/>
      </c>
      <c r="G174" s="58" t="str">
        <f>IF(OR(ISBLANK(Recyclabilité[[#This Row],[Réponse 1]]),'Calculs'!D173="0",_xlfn.XLOOKUP('Calculs'!D173,'Réponses'!C:C,'Réponses'!F:F,"ERREUR VISIBILITE")=0),"",_xlfn.XLOOKUP(_xlfn.XLOOKUP('Calculs'!D173,'Réponses'!C:C,'Réponses'!F:F,"ERREUR VISIBILITE"),Questions!A:A,Questions!B:B,"ERREUR QUESTION"))</f>
        <v/>
      </c>
      <c r="I174" s="58" t="str">
        <f>IF(OR(ISBLANK(Recyclabilité[[#This Row],[Réponse 2]]),'Calculs'!G173="0",_xlfn.XLOOKUP('Calculs'!G173,'Réponses'!C:C,'Réponses'!F:F,"ERREUR VISIBILITE")=0),"",_xlfn.XLOOKUP(_xlfn.XLOOKUP('Calculs'!G173,'Réponses'!C:C,'Réponses'!F:F,"ERREUR VISIBILITE"),Questions!A:A,Questions!B:B,"ERREUR QUESTION"))</f>
        <v/>
      </c>
      <c r="K174" s="58" t="str">
        <f>IF(OR(ISBLANK(Recyclabilité[[#This Row],[Réponse 3]]),'Calculs'!J173="0",_xlfn.XLOOKUP('Calculs'!J173,'Réponses'!C:C,'Réponses'!F:F,"ERREUR VISIBILITE")=0),"",_xlfn.XLOOKUP(_xlfn.XLOOKUP('Calculs'!J173,'Réponses'!C:C,'Réponses'!F:F,"ERREUR VISIBILITE"),Questions!A:A,Questions!B:B,"ERREUR QUESTION"))</f>
        <v/>
      </c>
      <c r="M174" s="58" t="str">
        <f>IF(OR(ISBLANK(Recyclabilité[[#This Row],[Réponse 4]]),'Calculs'!M173="0",_xlfn.XLOOKUP('Calculs'!M173,'Réponses'!C:C,'Réponses'!F:F,"ERREUR VISIBILITE")=0),"",_xlfn.XLOOKUP(_xlfn.XLOOKUP('Calculs'!M173,'Réponses'!C:C,'Réponses'!F:F,"ERREUR VISIBILITE"),Questions!A:A,Questions!B:B,"ERREUR QUESTION"))</f>
        <v/>
      </c>
    </row>
    <row r="175" spans="4:13" ht="60" customHeight="1">
      <c r="D175" s="28" t="str">
        <f>IF(ISBLANK(Recyclabilité[[#This Row],[Code Valobat]]),"",IF(OR('Calculs'!A174="08",'Calculs'!A174="07",MID(Recyclabilité[[#This Row],[Code Valobat]],4,4)="0804",MID(Recyclabilité[[#This Row],[Code Valobat]],4,4)="0709",MID(Recyclabilité[[#This Row],[Code Valobat]],1,7)="6121107"),"Non recyclable",_xlfn.XLOOKUP('Calculs'!Q174,'Combinaisons'!A:A,'Combinaisons'!B:B,"Merci de répondre à toutes les questions")))</f>
        <v/>
      </c>
      <c r="E175" s="58" t="str">
        <f>IF(ISBLANK(Recyclabilité[[#This Row],[Code Valobat]]),"",IF(OR('Calculs'!A174="08",'Calculs'!A174="07",MID(Recyclabilité[[#This Row],[Code Valobat]],4,4)="0804",MID(Recyclabilité[[#This Row],[Code Valobat]],4,4)="0709",MID(Recyclabilité[[#This Row],[Code Valobat]],1,7)="6121107"),"",_xlfn.XLOOKUP('Calculs'!B174,Questions!A:A,Questions!B:B,"ERREUR QUESTION")))</f>
        <v/>
      </c>
      <c r="G175" s="58" t="str">
        <f>IF(OR(ISBLANK(Recyclabilité[[#This Row],[Réponse 1]]),'Calculs'!D174="0",_xlfn.XLOOKUP('Calculs'!D174,'Réponses'!C:C,'Réponses'!F:F,"ERREUR VISIBILITE")=0),"",_xlfn.XLOOKUP(_xlfn.XLOOKUP('Calculs'!D174,'Réponses'!C:C,'Réponses'!F:F,"ERREUR VISIBILITE"),Questions!A:A,Questions!B:B,"ERREUR QUESTION"))</f>
        <v/>
      </c>
      <c r="I175" s="58" t="str">
        <f>IF(OR(ISBLANK(Recyclabilité[[#This Row],[Réponse 2]]),'Calculs'!G174="0",_xlfn.XLOOKUP('Calculs'!G174,'Réponses'!C:C,'Réponses'!F:F,"ERREUR VISIBILITE")=0),"",_xlfn.XLOOKUP(_xlfn.XLOOKUP('Calculs'!G174,'Réponses'!C:C,'Réponses'!F:F,"ERREUR VISIBILITE"),Questions!A:A,Questions!B:B,"ERREUR QUESTION"))</f>
        <v/>
      </c>
      <c r="K175" s="58" t="str">
        <f>IF(OR(ISBLANK(Recyclabilité[[#This Row],[Réponse 3]]),'Calculs'!J174="0",_xlfn.XLOOKUP('Calculs'!J174,'Réponses'!C:C,'Réponses'!F:F,"ERREUR VISIBILITE")=0),"",_xlfn.XLOOKUP(_xlfn.XLOOKUP('Calculs'!J174,'Réponses'!C:C,'Réponses'!F:F,"ERREUR VISIBILITE"),Questions!A:A,Questions!B:B,"ERREUR QUESTION"))</f>
        <v/>
      </c>
      <c r="M175" s="58" t="str">
        <f>IF(OR(ISBLANK(Recyclabilité[[#This Row],[Réponse 4]]),'Calculs'!M174="0",_xlfn.XLOOKUP('Calculs'!M174,'Réponses'!C:C,'Réponses'!F:F,"ERREUR VISIBILITE")=0),"",_xlfn.XLOOKUP(_xlfn.XLOOKUP('Calculs'!M174,'Réponses'!C:C,'Réponses'!F:F,"ERREUR VISIBILITE"),Questions!A:A,Questions!B:B,"ERREUR QUESTION"))</f>
        <v/>
      </c>
    </row>
    <row r="176" spans="4:13" ht="60" customHeight="1">
      <c r="D176" s="28" t="str">
        <f>IF(ISBLANK(Recyclabilité[[#This Row],[Code Valobat]]),"",IF(OR('Calculs'!A175="08",'Calculs'!A175="07",MID(Recyclabilité[[#This Row],[Code Valobat]],4,4)="0804",MID(Recyclabilité[[#This Row],[Code Valobat]],4,4)="0709",MID(Recyclabilité[[#This Row],[Code Valobat]],1,7)="6121107"),"Non recyclable",_xlfn.XLOOKUP('Calculs'!Q175,'Combinaisons'!A:A,'Combinaisons'!B:B,"Merci de répondre à toutes les questions")))</f>
        <v/>
      </c>
      <c r="E176" s="58" t="str">
        <f>IF(ISBLANK(Recyclabilité[[#This Row],[Code Valobat]]),"",IF(OR('Calculs'!A175="08",'Calculs'!A175="07",MID(Recyclabilité[[#This Row],[Code Valobat]],4,4)="0804",MID(Recyclabilité[[#This Row],[Code Valobat]],4,4)="0709",MID(Recyclabilité[[#This Row],[Code Valobat]],1,7)="6121107"),"",_xlfn.XLOOKUP('Calculs'!B175,Questions!A:A,Questions!B:B,"ERREUR QUESTION")))</f>
        <v/>
      </c>
      <c r="G176" s="58" t="str">
        <f>IF(OR(ISBLANK(Recyclabilité[[#This Row],[Réponse 1]]),'Calculs'!D175="0",_xlfn.XLOOKUP('Calculs'!D175,'Réponses'!C:C,'Réponses'!F:F,"ERREUR VISIBILITE")=0),"",_xlfn.XLOOKUP(_xlfn.XLOOKUP('Calculs'!D175,'Réponses'!C:C,'Réponses'!F:F,"ERREUR VISIBILITE"),Questions!A:A,Questions!B:B,"ERREUR QUESTION"))</f>
        <v/>
      </c>
      <c r="I176" s="58" t="str">
        <f>IF(OR(ISBLANK(Recyclabilité[[#This Row],[Réponse 2]]),'Calculs'!G175="0",_xlfn.XLOOKUP('Calculs'!G175,'Réponses'!C:C,'Réponses'!F:F,"ERREUR VISIBILITE")=0),"",_xlfn.XLOOKUP(_xlfn.XLOOKUP('Calculs'!G175,'Réponses'!C:C,'Réponses'!F:F,"ERREUR VISIBILITE"),Questions!A:A,Questions!B:B,"ERREUR QUESTION"))</f>
        <v/>
      </c>
      <c r="K176" s="58" t="str">
        <f>IF(OR(ISBLANK(Recyclabilité[[#This Row],[Réponse 3]]),'Calculs'!J175="0",_xlfn.XLOOKUP('Calculs'!J175,'Réponses'!C:C,'Réponses'!F:F,"ERREUR VISIBILITE")=0),"",_xlfn.XLOOKUP(_xlfn.XLOOKUP('Calculs'!J175,'Réponses'!C:C,'Réponses'!F:F,"ERREUR VISIBILITE"),Questions!A:A,Questions!B:B,"ERREUR QUESTION"))</f>
        <v/>
      </c>
      <c r="M176" s="58" t="str">
        <f>IF(OR(ISBLANK(Recyclabilité[[#This Row],[Réponse 4]]),'Calculs'!M175="0",_xlfn.XLOOKUP('Calculs'!M175,'Réponses'!C:C,'Réponses'!F:F,"ERREUR VISIBILITE")=0),"",_xlfn.XLOOKUP(_xlfn.XLOOKUP('Calculs'!M175,'Réponses'!C:C,'Réponses'!F:F,"ERREUR VISIBILITE"),Questions!A:A,Questions!B:B,"ERREUR QUESTION"))</f>
        <v/>
      </c>
    </row>
    <row r="177" spans="4:13" ht="60" customHeight="1">
      <c r="D177" s="28" t="str">
        <f>IF(ISBLANK(Recyclabilité[[#This Row],[Code Valobat]]),"",IF(OR('Calculs'!A176="08",'Calculs'!A176="07",MID(Recyclabilité[[#This Row],[Code Valobat]],4,4)="0804",MID(Recyclabilité[[#This Row],[Code Valobat]],4,4)="0709",MID(Recyclabilité[[#This Row],[Code Valobat]],1,7)="6121107"),"Non recyclable",_xlfn.XLOOKUP('Calculs'!Q176,'Combinaisons'!A:A,'Combinaisons'!B:B,"Merci de répondre à toutes les questions")))</f>
        <v/>
      </c>
      <c r="E177" s="58" t="str">
        <f>IF(ISBLANK(Recyclabilité[[#This Row],[Code Valobat]]),"",IF(OR('Calculs'!A176="08",'Calculs'!A176="07",MID(Recyclabilité[[#This Row],[Code Valobat]],4,4)="0804",MID(Recyclabilité[[#This Row],[Code Valobat]],4,4)="0709",MID(Recyclabilité[[#This Row],[Code Valobat]],1,7)="6121107"),"",_xlfn.XLOOKUP('Calculs'!B176,Questions!A:A,Questions!B:B,"ERREUR QUESTION")))</f>
        <v/>
      </c>
      <c r="G177" s="58" t="str">
        <f>IF(OR(ISBLANK(Recyclabilité[[#This Row],[Réponse 1]]),'Calculs'!D176="0",_xlfn.XLOOKUP('Calculs'!D176,'Réponses'!C:C,'Réponses'!F:F,"ERREUR VISIBILITE")=0),"",_xlfn.XLOOKUP(_xlfn.XLOOKUP('Calculs'!D176,'Réponses'!C:C,'Réponses'!F:F,"ERREUR VISIBILITE"),Questions!A:A,Questions!B:B,"ERREUR QUESTION"))</f>
        <v/>
      </c>
      <c r="I177" s="58" t="str">
        <f>IF(OR(ISBLANK(Recyclabilité[[#This Row],[Réponse 2]]),'Calculs'!G176="0",_xlfn.XLOOKUP('Calculs'!G176,'Réponses'!C:C,'Réponses'!F:F,"ERREUR VISIBILITE")=0),"",_xlfn.XLOOKUP(_xlfn.XLOOKUP('Calculs'!G176,'Réponses'!C:C,'Réponses'!F:F,"ERREUR VISIBILITE"),Questions!A:A,Questions!B:B,"ERREUR QUESTION"))</f>
        <v/>
      </c>
      <c r="K177" s="58" t="str">
        <f>IF(OR(ISBLANK(Recyclabilité[[#This Row],[Réponse 3]]),'Calculs'!J176="0",_xlfn.XLOOKUP('Calculs'!J176,'Réponses'!C:C,'Réponses'!F:F,"ERREUR VISIBILITE")=0),"",_xlfn.XLOOKUP(_xlfn.XLOOKUP('Calculs'!J176,'Réponses'!C:C,'Réponses'!F:F,"ERREUR VISIBILITE"),Questions!A:A,Questions!B:B,"ERREUR QUESTION"))</f>
        <v/>
      </c>
      <c r="M177" s="58" t="str">
        <f>IF(OR(ISBLANK(Recyclabilité[[#This Row],[Réponse 4]]),'Calculs'!M176="0",_xlfn.XLOOKUP('Calculs'!M176,'Réponses'!C:C,'Réponses'!F:F,"ERREUR VISIBILITE")=0),"",_xlfn.XLOOKUP(_xlfn.XLOOKUP('Calculs'!M176,'Réponses'!C:C,'Réponses'!F:F,"ERREUR VISIBILITE"),Questions!A:A,Questions!B:B,"ERREUR QUESTION"))</f>
        <v/>
      </c>
    </row>
    <row r="178" spans="4:13" ht="60" customHeight="1">
      <c r="D178" s="28" t="str">
        <f>IF(ISBLANK(Recyclabilité[[#This Row],[Code Valobat]]),"",IF(OR('Calculs'!A177="08",'Calculs'!A177="07",MID(Recyclabilité[[#This Row],[Code Valobat]],4,4)="0804",MID(Recyclabilité[[#This Row],[Code Valobat]],4,4)="0709",MID(Recyclabilité[[#This Row],[Code Valobat]],1,7)="6121107"),"Non recyclable",_xlfn.XLOOKUP('Calculs'!Q177,'Combinaisons'!A:A,'Combinaisons'!B:B,"Merci de répondre à toutes les questions")))</f>
        <v/>
      </c>
      <c r="E178" s="58" t="str">
        <f>IF(ISBLANK(Recyclabilité[[#This Row],[Code Valobat]]),"",IF(OR('Calculs'!A177="08",'Calculs'!A177="07",MID(Recyclabilité[[#This Row],[Code Valobat]],4,4)="0804",MID(Recyclabilité[[#This Row],[Code Valobat]],4,4)="0709",MID(Recyclabilité[[#This Row],[Code Valobat]],1,7)="6121107"),"",_xlfn.XLOOKUP('Calculs'!B177,Questions!A:A,Questions!B:B,"ERREUR QUESTION")))</f>
        <v/>
      </c>
      <c r="G178" s="58" t="str">
        <f>IF(OR(ISBLANK(Recyclabilité[[#This Row],[Réponse 1]]),'Calculs'!D177="0",_xlfn.XLOOKUP('Calculs'!D177,'Réponses'!C:C,'Réponses'!F:F,"ERREUR VISIBILITE")=0),"",_xlfn.XLOOKUP(_xlfn.XLOOKUP('Calculs'!D177,'Réponses'!C:C,'Réponses'!F:F,"ERREUR VISIBILITE"),Questions!A:A,Questions!B:B,"ERREUR QUESTION"))</f>
        <v/>
      </c>
      <c r="I178" s="58" t="str">
        <f>IF(OR(ISBLANK(Recyclabilité[[#This Row],[Réponse 2]]),'Calculs'!G177="0",_xlfn.XLOOKUP('Calculs'!G177,'Réponses'!C:C,'Réponses'!F:F,"ERREUR VISIBILITE")=0),"",_xlfn.XLOOKUP(_xlfn.XLOOKUP('Calculs'!G177,'Réponses'!C:C,'Réponses'!F:F,"ERREUR VISIBILITE"),Questions!A:A,Questions!B:B,"ERREUR QUESTION"))</f>
        <v/>
      </c>
      <c r="K178" s="58" t="str">
        <f>IF(OR(ISBLANK(Recyclabilité[[#This Row],[Réponse 3]]),'Calculs'!J177="0",_xlfn.XLOOKUP('Calculs'!J177,'Réponses'!C:C,'Réponses'!F:F,"ERREUR VISIBILITE")=0),"",_xlfn.XLOOKUP(_xlfn.XLOOKUP('Calculs'!J177,'Réponses'!C:C,'Réponses'!F:F,"ERREUR VISIBILITE"),Questions!A:A,Questions!B:B,"ERREUR QUESTION"))</f>
        <v/>
      </c>
      <c r="M178" s="58" t="str">
        <f>IF(OR(ISBLANK(Recyclabilité[[#This Row],[Réponse 4]]),'Calculs'!M177="0",_xlfn.XLOOKUP('Calculs'!M177,'Réponses'!C:C,'Réponses'!F:F,"ERREUR VISIBILITE")=0),"",_xlfn.XLOOKUP(_xlfn.XLOOKUP('Calculs'!M177,'Réponses'!C:C,'Réponses'!F:F,"ERREUR VISIBILITE"),Questions!A:A,Questions!B:B,"ERREUR QUESTION"))</f>
        <v/>
      </c>
    </row>
    <row r="179" spans="4:13" ht="60" customHeight="1">
      <c r="D179" s="28" t="str">
        <f>IF(ISBLANK(Recyclabilité[[#This Row],[Code Valobat]]),"",IF(OR('Calculs'!A178="08",'Calculs'!A178="07",MID(Recyclabilité[[#This Row],[Code Valobat]],4,4)="0804",MID(Recyclabilité[[#This Row],[Code Valobat]],4,4)="0709",MID(Recyclabilité[[#This Row],[Code Valobat]],1,7)="6121107"),"Non recyclable",_xlfn.XLOOKUP('Calculs'!Q178,'Combinaisons'!A:A,'Combinaisons'!B:B,"Merci de répondre à toutes les questions")))</f>
        <v/>
      </c>
      <c r="E179" s="58" t="str">
        <f>IF(ISBLANK(Recyclabilité[[#This Row],[Code Valobat]]),"",IF(OR('Calculs'!A178="08",'Calculs'!A178="07",MID(Recyclabilité[[#This Row],[Code Valobat]],4,4)="0804",MID(Recyclabilité[[#This Row],[Code Valobat]],4,4)="0709",MID(Recyclabilité[[#This Row],[Code Valobat]],1,7)="6121107"),"",_xlfn.XLOOKUP('Calculs'!B178,Questions!A:A,Questions!B:B,"ERREUR QUESTION")))</f>
        <v/>
      </c>
      <c r="G179" s="58" t="str">
        <f>IF(OR(ISBLANK(Recyclabilité[[#This Row],[Réponse 1]]),'Calculs'!D178="0",_xlfn.XLOOKUP('Calculs'!D178,'Réponses'!C:C,'Réponses'!F:F,"ERREUR VISIBILITE")=0),"",_xlfn.XLOOKUP(_xlfn.XLOOKUP('Calculs'!D178,'Réponses'!C:C,'Réponses'!F:F,"ERREUR VISIBILITE"),Questions!A:A,Questions!B:B,"ERREUR QUESTION"))</f>
        <v/>
      </c>
      <c r="I179" s="58" t="str">
        <f>IF(OR(ISBLANK(Recyclabilité[[#This Row],[Réponse 2]]),'Calculs'!G178="0",_xlfn.XLOOKUP('Calculs'!G178,'Réponses'!C:C,'Réponses'!F:F,"ERREUR VISIBILITE")=0),"",_xlfn.XLOOKUP(_xlfn.XLOOKUP('Calculs'!G178,'Réponses'!C:C,'Réponses'!F:F,"ERREUR VISIBILITE"),Questions!A:A,Questions!B:B,"ERREUR QUESTION"))</f>
        <v/>
      </c>
      <c r="K179" s="58" t="str">
        <f>IF(OR(ISBLANK(Recyclabilité[[#This Row],[Réponse 3]]),'Calculs'!J178="0",_xlfn.XLOOKUP('Calculs'!J178,'Réponses'!C:C,'Réponses'!F:F,"ERREUR VISIBILITE")=0),"",_xlfn.XLOOKUP(_xlfn.XLOOKUP('Calculs'!J178,'Réponses'!C:C,'Réponses'!F:F,"ERREUR VISIBILITE"),Questions!A:A,Questions!B:B,"ERREUR QUESTION"))</f>
        <v/>
      </c>
      <c r="M179" s="58" t="str">
        <f>IF(OR(ISBLANK(Recyclabilité[[#This Row],[Réponse 4]]),'Calculs'!M178="0",_xlfn.XLOOKUP('Calculs'!M178,'Réponses'!C:C,'Réponses'!F:F,"ERREUR VISIBILITE")=0),"",_xlfn.XLOOKUP(_xlfn.XLOOKUP('Calculs'!M178,'Réponses'!C:C,'Réponses'!F:F,"ERREUR VISIBILITE"),Questions!A:A,Questions!B:B,"ERREUR QUESTION"))</f>
        <v/>
      </c>
    </row>
    <row r="180" spans="4:13" ht="60" customHeight="1">
      <c r="D180" s="28" t="str">
        <f>IF(ISBLANK(Recyclabilité[[#This Row],[Code Valobat]]),"",IF(OR('Calculs'!A179="08",'Calculs'!A179="07",MID(Recyclabilité[[#This Row],[Code Valobat]],4,4)="0804",MID(Recyclabilité[[#This Row],[Code Valobat]],4,4)="0709",MID(Recyclabilité[[#This Row],[Code Valobat]],1,7)="6121107"),"Non recyclable",_xlfn.XLOOKUP('Calculs'!Q179,'Combinaisons'!A:A,'Combinaisons'!B:B,"Merci de répondre à toutes les questions")))</f>
        <v/>
      </c>
      <c r="E180" s="58" t="str">
        <f>IF(ISBLANK(Recyclabilité[[#This Row],[Code Valobat]]),"",IF(OR('Calculs'!A179="08",'Calculs'!A179="07",MID(Recyclabilité[[#This Row],[Code Valobat]],4,4)="0804",MID(Recyclabilité[[#This Row],[Code Valobat]],4,4)="0709",MID(Recyclabilité[[#This Row],[Code Valobat]],1,7)="6121107"),"",_xlfn.XLOOKUP('Calculs'!B179,Questions!A:A,Questions!B:B,"ERREUR QUESTION")))</f>
        <v/>
      </c>
      <c r="G180" s="58" t="str">
        <f>IF(OR(ISBLANK(Recyclabilité[[#This Row],[Réponse 1]]),'Calculs'!D179="0",_xlfn.XLOOKUP('Calculs'!D179,'Réponses'!C:C,'Réponses'!F:F,"ERREUR VISIBILITE")=0),"",_xlfn.XLOOKUP(_xlfn.XLOOKUP('Calculs'!D179,'Réponses'!C:C,'Réponses'!F:F,"ERREUR VISIBILITE"),Questions!A:A,Questions!B:B,"ERREUR QUESTION"))</f>
        <v/>
      </c>
      <c r="I180" s="58" t="str">
        <f>IF(OR(ISBLANK(Recyclabilité[[#This Row],[Réponse 2]]),'Calculs'!G179="0",_xlfn.XLOOKUP('Calculs'!G179,'Réponses'!C:C,'Réponses'!F:F,"ERREUR VISIBILITE")=0),"",_xlfn.XLOOKUP(_xlfn.XLOOKUP('Calculs'!G179,'Réponses'!C:C,'Réponses'!F:F,"ERREUR VISIBILITE"),Questions!A:A,Questions!B:B,"ERREUR QUESTION"))</f>
        <v/>
      </c>
      <c r="K180" s="58" t="str">
        <f>IF(OR(ISBLANK(Recyclabilité[[#This Row],[Réponse 3]]),'Calculs'!J179="0",_xlfn.XLOOKUP('Calculs'!J179,'Réponses'!C:C,'Réponses'!F:F,"ERREUR VISIBILITE")=0),"",_xlfn.XLOOKUP(_xlfn.XLOOKUP('Calculs'!J179,'Réponses'!C:C,'Réponses'!F:F,"ERREUR VISIBILITE"),Questions!A:A,Questions!B:B,"ERREUR QUESTION"))</f>
        <v/>
      </c>
      <c r="M180" s="58" t="str">
        <f>IF(OR(ISBLANK(Recyclabilité[[#This Row],[Réponse 4]]),'Calculs'!M179="0",_xlfn.XLOOKUP('Calculs'!M179,'Réponses'!C:C,'Réponses'!F:F,"ERREUR VISIBILITE")=0),"",_xlfn.XLOOKUP(_xlfn.XLOOKUP('Calculs'!M179,'Réponses'!C:C,'Réponses'!F:F,"ERREUR VISIBILITE"),Questions!A:A,Questions!B:B,"ERREUR QUESTION"))</f>
        <v/>
      </c>
    </row>
    <row r="181" spans="4:13" ht="60" customHeight="1">
      <c r="D181" s="28" t="str">
        <f>IF(ISBLANK(Recyclabilité[[#This Row],[Code Valobat]]),"",IF(OR('Calculs'!A180="08",'Calculs'!A180="07",MID(Recyclabilité[[#This Row],[Code Valobat]],4,4)="0804",MID(Recyclabilité[[#This Row],[Code Valobat]],4,4)="0709",MID(Recyclabilité[[#This Row],[Code Valobat]],1,7)="6121107"),"Non recyclable",_xlfn.XLOOKUP('Calculs'!Q180,'Combinaisons'!A:A,'Combinaisons'!B:B,"Merci de répondre à toutes les questions")))</f>
        <v/>
      </c>
      <c r="E181" s="58" t="str">
        <f>IF(ISBLANK(Recyclabilité[[#This Row],[Code Valobat]]),"",IF(OR('Calculs'!A180="08",'Calculs'!A180="07",MID(Recyclabilité[[#This Row],[Code Valobat]],4,4)="0804",MID(Recyclabilité[[#This Row],[Code Valobat]],4,4)="0709",MID(Recyclabilité[[#This Row],[Code Valobat]],1,7)="6121107"),"",_xlfn.XLOOKUP('Calculs'!B180,Questions!A:A,Questions!B:B,"ERREUR QUESTION")))</f>
        <v/>
      </c>
      <c r="G181" s="58" t="str">
        <f>IF(OR(ISBLANK(Recyclabilité[[#This Row],[Réponse 1]]),'Calculs'!D180="0",_xlfn.XLOOKUP('Calculs'!D180,'Réponses'!C:C,'Réponses'!F:F,"ERREUR VISIBILITE")=0),"",_xlfn.XLOOKUP(_xlfn.XLOOKUP('Calculs'!D180,'Réponses'!C:C,'Réponses'!F:F,"ERREUR VISIBILITE"),Questions!A:A,Questions!B:B,"ERREUR QUESTION"))</f>
        <v/>
      </c>
      <c r="I181" s="58" t="str">
        <f>IF(OR(ISBLANK(Recyclabilité[[#This Row],[Réponse 2]]),'Calculs'!G180="0",_xlfn.XLOOKUP('Calculs'!G180,'Réponses'!C:C,'Réponses'!F:F,"ERREUR VISIBILITE")=0),"",_xlfn.XLOOKUP(_xlfn.XLOOKUP('Calculs'!G180,'Réponses'!C:C,'Réponses'!F:F,"ERREUR VISIBILITE"),Questions!A:A,Questions!B:B,"ERREUR QUESTION"))</f>
        <v/>
      </c>
      <c r="K181" s="58" t="str">
        <f>IF(OR(ISBLANK(Recyclabilité[[#This Row],[Réponse 3]]),'Calculs'!J180="0",_xlfn.XLOOKUP('Calculs'!J180,'Réponses'!C:C,'Réponses'!F:F,"ERREUR VISIBILITE")=0),"",_xlfn.XLOOKUP(_xlfn.XLOOKUP('Calculs'!J180,'Réponses'!C:C,'Réponses'!F:F,"ERREUR VISIBILITE"),Questions!A:A,Questions!B:B,"ERREUR QUESTION"))</f>
        <v/>
      </c>
      <c r="M181" s="58" t="str">
        <f>IF(OR(ISBLANK(Recyclabilité[[#This Row],[Réponse 4]]),'Calculs'!M180="0",_xlfn.XLOOKUP('Calculs'!M180,'Réponses'!C:C,'Réponses'!F:F,"ERREUR VISIBILITE")=0),"",_xlfn.XLOOKUP(_xlfn.XLOOKUP('Calculs'!M180,'Réponses'!C:C,'Réponses'!F:F,"ERREUR VISIBILITE"),Questions!A:A,Questions!B:B,"ERREUR QUESTION"))</f>
        <v/>
      </c>
    </row>
    <row r="182" spans="4:13" ht="60" customHeight="1">
      <c r="D182" s="28" t="str">
        <f>IF(ISBLANK(Recyclabilité[[#This Row],[Code Valobat]]),"",IF(OR('Calculs'!A181="08",'Calculs'!A181="07",MID(Recyclabilité[[#This Row],[Code Valobat]],4,4)="0804",MID(Recyclabilité[[#This Row],[Code Valobat]],4,4)="0709",MID(Recyclabilité[[#This Row],[Code Valobat]],1,7)="6121107"),"Non recyclable",_xlfn.XLOOKUP('Calculs'!Q181,'Combinaisons'!A:A,'Combinaisons'!B:B,"Merci de répondre à toutes les questions")))</f>
        <v/>
      </c>
      <c r="E182" s="58" t="str">
        <f>IF(ISBLANK(Recyclabilité[[#This Row],[Code Valobat]]),"",IF(OR('Calculs'!A181="08",'Calculs'!A181="07",MID(Recyclabilité[[#This Row],[Code Valobat]],4,4)="0804",MID(Recyclabilité[[#This Row],[Code Valobat]],4,4)="0709",MID(Recyclabilité[[#This Row],[Code Valobat]],1,7)="6121107"),"",_xlfn.XLOOKUP('Calculs'!B181,Questions!A:A,Questions!B:B,"ERREUR QUESTION")))</f>
        <v/>
      </c>
      <c r="G182" s="58" t="str">
        <f>IF(OR(ISBLANK(Recyclabilité[[#This Row],[Réponse 1]]),'Calculs'!D181="0",_xlfn.XLOOKUP('Calculs'!D181,'Réponses'!C:C,'Réponses'!F:F,"ERREUR VISIBILITE")=0),"",_xlfn.XLOOKUP(_xlfn.XLOOKUP('Calculs'!D181,'Réponses'!C:C,'Réponses'!F:F,"ERREUR VISIBILITE"),Questions!A:A,Questions!B:B,"ERREUR QUESTION"))</f>
        <v/>
      </c>
      <c r="I182" s="58" t="str">
        <f>IF(OR(ISBLANK(Recyclabilité[[#This Row],[Réponse 2]]),'Calculs'!G181="0",_xlfn.XLOOKUP('Calculs'!G181,'Réponses'!C:C,'Réponses'!F:F,"ERREUR VISIBILITE")=0),"",_xlfn.XLOOKUP(_xlfn.XLOOKUP('Calculs'!G181,'Réponses'!C:C,'Réponses'!F:F,"ERREUR VISIBILITE"),Questions!A:A,Questions!B:B,"ERREUR QUESTION"))</f>
        <v/>
      </c>
      <c r="K182" s="58" t="str">
        <f>IF(OR(ISBLANK(Recyclabilité[[#This Row],[Réponse 3]]),'Calculs'!J181="0",_xlfn.XLOOKUP('Calculs'!J181,'Réponses'!C:C,'Réponses'!F:F,"ERREUR VISIBILITE")=0),"",_xlfn.XLOOKUP(_xlfn.XLOOKUP('Calculs'!J181,'Réponses'!C:C,'Réponses'!F:F,"ERREUR VISIBILITE"),Questions!A:A,Questions!B:B,"ERREUR QUESTION"))</f>
        <v/>
      </c>
      <c r="M182" s="58" t="str">
        <f>IF(OR(ISBLANK(Recyclabilité[[#This Row],[Réponse 4]]),'Calculs'!M181="0",_xlfn.XLOOKUP('Calculs'!M181,'Réponses'!C:C,'Réponses'!F:F,"ERREUR VISIBILITE")=0),"",_xlfn.XLOOKUP(_xlfn.XLOOKUP('Calculs'!M181,'Réponses'!C:C,'Réponses'!F:F,"ERREUR VISIBILITE"),Questions!A:A,Questions!B:B,"ERREUR QUESTION"))</f>
        <v/>
      </c>
    </row>
    <row r="183" spans="4:13" ht="60" customHeight="1">
      <c r="D183" s="28" t="str">
        <f>IF(ISBLANK(Recyclabilité[[#This Row],[Code Valobat]]),"",IF(OR('Calculs'!A182="08",'Calculs'!A182="07",MID(Recyclabilité[[#This Row],[Code Valobat]],4,4)="0804",MID(Recyclabilité[[#This Row],[Code Valobat]],4,4)="0709",MID(Recyclabilité[[#This Row],[Code Valobat]],1,7)="6121107"),"Non recyclable",_xlfn.XLOOKUP('Calculs'!Q182,'Combinaisons'!A:A,'Combinaisons'!B:B,"Merci de répondre à toutes les questions")))</f>
        <v/>
      </c>
      <c r="E183" s="58" t="str">
        <f>IF(ISBLANK(Recyclabilité[[#This Row],[Code Valobat]]),"",IF(OR('Calculs'!A182="08",'Calculs'!A182="07",MID(Recyclabilité[[#This Row],[Code Valobat]],4,4)="0804",MID(Recyclabilité[[#This Row],[Code Valobat]],4,4)="0709",MID(Recyclabilité[[#This Row],[Code Valobat]],1,7)="6121107"),"",_xlfn.XLOOKUP('Calculs'!B182,Questions!A:A,Questions!B:B,"ERREUR QUESTION")))</f>
        <v/>
      </c>
      <c r="G183" s="58" t="str">
        <f>IF(OR(ISBLANK(Recyclabilité[[#This Row],[Réponse 1]]),'Calculs'!D182="0",_xlfn.XLOOKUP('Calculs'!D182,'Réponses'!C:C,'Réponses'!F:F,"ERREUR VISIBILITE")=0),"",_xlfn.XLOOKUP(_xlfn.XLOOKUP('Calculs'!D182,'Réponses'!C:C,'Réponses'!F:F,"ERREUR VISIBILITE"),Questions!A:A,Questions!B:B,"ERREUR QUESTION"))</f>
        <v/>
      </c>
      <c r="I183" s="58" t="str">
        <f>IF(OR(ISBLANK(Recyclabilité[[#This Row],[Réponse 2]]),'Calculs'!G182="0",_xlfn.XLOOKUP('Calculs'!G182,'Réponses'!C:C,'Réponses'!F:F,"ERREUR VISIBILITE")=0),"",_xlfn.XLOOKUP(_xlfn.XLOOKUP('Calculs'!G182,'Réponses'!C:C,'Réponses'!F:F,"ERREUR VISIBILITE"),Questions!A:A,Questions!B:B,"ERREUR QUESTION"))</f>
        <v/>
      </c>
      <c r="K183" s="58" t="str">
        <f>IF(OR(ISBLANK(Recyclabilité[[#This Row],[Réponse 3]]),'Calculs'!J182="0",_xlfn.XLOOKUP('Calculs'!J182,'Réponses'!C:C,'Réponses'!F:F,"ERREUR VISIBILITE")=0),"",_xlfn.XLOOKUP(_xlfn.XLOOKUP('Calculs'!J182,'Réponses'!C:C,'Réponses'!F:F,"ERREUR VISIBILITE"),Questions!A:A,Questions!B:B,"ERREUR QUESTION"))</f>
        <v/>
      </c>
      <c r="M183" s="58" t="str">
        <f>IF(OR(ISBLANK(Recyclabilité[[#This Row],[Réponse 4]]),'Calculs'!M182="0",_xlfn.XLOOKUP('Calculs'!M182,'Réponses'!C:C,'Réponses'!F:F,"ERREUR VISIBILITE")=0),"",_xlfn.XLOOKUP(_xlfn.XLOOKUP('Calculs'!M182,'Réponses'!C:C,'Réponses'!F:F,"ERREUR VISIBILITE"),Questions!A:A,Questions!B:B,"ERREUR QUESTION"))</f>
        <v/>
      </c>
    </row>
    <row r="184" spans="4:13" ht="60" customHeight="1">
      <c r="D184" s="28" t="str">
        <f>IF(ISBLANK(Recyclabilité[[#This Row],[Code Valobat]]),"",IF(OR('Calculs'!A183="08",'Calculs'!A183="07",MID(Recyclabilité[[#This Row],[Code Valobat]],4,4)="0804",MID(Recyclabilité[[#This Row],[Code Valobat]],4,4)="0709",MID(Recyclabilité[[#This Row],[Code Valobat]],1,7)="6121107"),"Non recyclable",_xlfn.XLOOKUP('Calculs'!Q183,'Combinaisons'!A:A,'Combinaisons'!B:B,"Merci de répondre à toutes les questions")))</f>
        <v/>
      </c>
      <c r="E184" s="58" t="str">
        <f>IF(ISBLANK(Recyclabilité[[#This Row],[Code Valobat]]),"",IF(OR('Calculs'!A183="08",'Calculs'!A183="07",MID(Recyclabilité[[#This Row],[Code Valobat]],4,4)="0804",MID(Recyclabilité[[#This Row],[Code Valobat]],4,4)="0709",MID(Recyclabilité[[#This Row],[Code Valobat]],1,7)="6121107"),"",_xlfn.XLOOKUP('Calculs'!B183,Questions!A:A,Questions!B:B,"ERREUR QUESTION")))</f>
        <v/>
      </c>
      <c r="G184" s="58" t="str">
        <f>IF(OR(ISBLANK(Recyclabilité[[#This Row],[Réponse 1]]),'Calculs'!D183="0",_xlfn.XLOOKUP('Calculs'!D183,'Réponses'!C:C,'Réponses'!F:F,"ERREUR VISIBILITE")=0),"",_xlfn.XLOOKUP(_xlfn.XLOOKUP('Calculs'!D183,'Réponses'!C:C,'Réponses'!F:F,"ERREUR VISIBILITE"),Questions!A:A,Questions!B:B,"ERREUR QUESTION"))</f>
        <v/>
      </c>
      <c r="I184" s="58" t="str">
        <f>IF(OR(ISBLANK(Recyclabilité[[#This Row],[Réponse 2]]),'Calculs'!G183="0",_xlfn.XLOOKUP('Calculs'!G183,'Réponses'!C:C,'Réponses'!F:F,"ERREUR VISIBILITE")=0),"",_xlfn.XLOOKUP(_xlfn.XLOOKUP('Calculs'!G183,'Réponses'!C:C,'Réponses'!F:F,"ERREUR VISIBILITE"),Questions!A:A,Questions!B:B,"ERREUR QUESTION"))</f>
        <v/>
      </c>
      <c r="K184" s="58" t="str">
        <f>IF(OR(ISBLANK(Recyclabilité[[#This Row],[Réponse 3]]),'Calculs'!J183="0",_xlfn.XLOOKUP('Calculs'!J183,'Réponses'!C:C,'Réponses'!F:F,"ERREUR VISIBILITE")=0),"",_xlfn.XLOOKUP(_xlfn.XLOOKUP('Calculs'!J183,'Réponses'!C:C,'Réponses'!F:F,"ERREUR VISIBILITE"),Questions!A:A,Questions!B:B,"ERREUR QUESTION"))</f>
        <v/>
      </c>
      <c r="M184" s="58" t="str">
        <f>IF(OR(ISBLANK(Recyclabilité[[#This Row],[Réponse 4]]),'Calculs'!M183="0",_xlfn.XLOOKUP('Calculs'!M183,'Réponses'!C:C,'Réponses'!F:F,"ERREUR VISIBILITE")=0),"",_xlfn.XLOOKUP(_xlfn.XLOOKUP('Calculs'!M183,'Réponses'!C:C,'Réponses'!F:F,"ERREUR VISIBILITE"),Questions!A:A,Questions!B:B,"ERREUR QUESTION"))</f>
        <v/>
      </c>
    </row>
    <row r="185" spans="4:13" ht="60" customHeight="1">
      <c r="D185" s="28" t="str">
        <f>IF(ISBLANK(Recyclabilité[[#This Row],[Code Valobat]]),"",IF(OR('Calculs'!A184="08",'Calculs'!A184="07",MID(Recyclabilité[[#This Row],[Code Valobat]],4,4)="0804",MID(Recyclabilité[[#This Row],[Code Valobat]],4,4)="0709",MID(Recyclabilité[[#This Row],[Code Valobat]],1,7)="6121107"),"Non recyclable",_xlfn.XLOOKUP('Calculs'!Q184,'Combinaisons'!A:A,'Combinaisons'!B:B,"Merci de répondre à toutes les questions")))</f>
        <v/>
      </c>
      <c r="E185" s="58" t="str">
        <f>IF(ISBLANK(Recyclabilité[[#This Row],[Code Valobat]]),"",IF(OR('Calculs'!A184="08",'Calculs'!A184="07",MID(Recyclabilité[[#This Row],[Code Valobat]],4,4)="0804",MID(Recyclabilité[[#This Row],[Code Valobat]],4,4)="0709",MID(Recyclabilité[[#This Row],[Code Valobat]],1,7)="6121107"),"",_xlfn.XLOOKUP('Calculs'!B184,Questions!A:A,Questions!B:B,"ERREUR QUESTION")))</f>
        <v/>
      </c>
      <c r="G185" s="58" t="str">
        <f>IF(OR(ISBLANK(Recyclabilité[[#This Row],[Réponse 1]]),'Calculs'!D184="0",_xlfn.XLOOKUP('Calculs'!D184,'Réponses'!C:C,'Réponses'!F:F,"ERREUR VISIBILITE")=0),"",_xlfn.XLOOKUP(_xlfn.XLOOKUP('Calculs'!D184,'Réponses'!C:C,'Réponses'!F:F,"ERREUR VISIBILITE"),Questions!A:A,Questions!B:B,"ERREUR QUESTION"))</f>
        <v/>
      </c>
      <c r="I185" s="58" t="str">
        <f>IF(OR(ISBLANK(Recyclabilité[[#This Row],[Réponse 2]]),'Calculs'!G184="0",_xlfn.XLOOKUP('Calculs'!G184,'Réponses'!C:C,'Réponses'!F:F,"ERREUR VISIBILITE")=0),"",_xlfn.XLOOKUP(_xlfn.XLOOKUP('Calculs'!G184,'Réponses'!C:C,'Réponses'!F:F,"ERREUR VISIBILITE"),Questions!A:A,Questions!B:B,"ERREUR QUESTION"))</f>
        <v/>
      </c>
      <c r="K185" s="58" t="str">
        <f>IF(OR(ISBLANK(Recyclabilité[[#This Row],[Réponse 3]]),'Calculs'!J184="0",_xlfn.XLOOKUP('Calculs'!J184,'Réponses'!C:C,'Réponses'!F:F,"ERREUR VISIBILITE")=0),"",_xlfn.XLOOKUP(_xlfn.XLOOKUP('Calculs'!J184,'Réponses'!C:C,'Réponses'!F:F,"ERREUR VISIBILITE"),Questions!A:A,Questions!B:B,"ERREUR QUESTION"))</f>
        <v/>
      </c>
      <c r="M185" s="58" t="str">
        <f>IF(OR(ISBLANK(Recyclabilité[[#This Row],[Réponse 4]]),'Calculs'!M184="0",_xlfn.XLOOKUP('Calculs'!M184,'Réponses'!C:C,'Réponses'!F:F,"ERREUR VISIBILITE")=0),"",_xlfn.XLOOKUP(_xlfn.XLOOKUP('Calculs'!M184,'Réponses'!C:C,'Réponses'!F:F,"ERREUR VISIBILITE"),Questions!A:A,Questions!B:B,"ERREUR QUESTION"))</f>
        <v/>
      </c>
    </row>
    <row r="186" spans="4:13" ht="60" customHeight="1">
      <c r="D186" s="28" t="str">
        <f>IF(ISBLANK(Recyclabilité[[#This Row],[Code Valobat]]),"",IF(OR('Calculs'!A185="08",'Calculs'!A185="07",MID(Recyclabilité[[#This Row],[Code Valobat]],4,4)="0804",MID(Recyclabilité[[#This Row],[Code Valobat]],4,4)="0709",MID(Recyclabilité[[#This Row],[Code Valobat]],1,7)="6121107"),"Non recyclable",_xlfn.XLOOKUP('Calculs'!Q185,'Combinaisons'!A:A,'Combinaisons'!B:B,"Merci de répondre à toutes les questions")))</f>
        <v/>
      </c>
      <c r="E186" s="58" t="str">
        <f>IF(ISBLANK(Recyclabilité[[#This Row],[Code Valobat]]),"",IF(OR('Calculs'!A185="08",'Calculs'!A185="07",MID(Recyclabilité[[#This Row],[Code Valobat]],4,4)="0804",MID(Recyclabilité[[#This Row],[Code Valobat]],4,4)="0709",MID(Recyclabilité[[#This Row],[Code Valobat]],1,7)="6121107"),"",_xlfn.XLOOKUP('Calculs'!B185,Questions!A:A,Questions!B:B,"ERREUR QUESTION")))</f>
        <v/>
      </c>
      <c r="G186" s="58" t="str">
        <f>IF(OR(ISBLANK(Recyclabilité[[#This Row],[Réponse 1]]),'Calculs'!D185="0",_xlfn.XLOOKUP('Calculs'!D185,'Réponses'!C:C,'Réponses'!F:F,"ERREUR VISIBILITE")=0),"",_xlfn.XLOOKUP(_xlfn.XLOOKUP('Calculs'!D185,'Réponses'!C:C,'Réponses'!F:F,"ERREUR VISIBILITE"),Questions!A:A,Questions!B:B,"ERREUR QUESTION"))</f>
        <v/>
      </c>
      <c r="I186" s="58" t="str">
        <f>IF(OR(ISBLANK(Recyclabilité[[#This Row],[Réponse 2]]),'Calculs'!G185="0",_xlfn.XLOOKUP('Calculs'!G185,'Réponses'!C:C,'Réponses'!F:F,"ERREUR VISIBILITE")=0),"",_xlfn.XLOOKUP(_xlfn.XLOOKUP('Calculs'!G185,'Réponses'!C:C,'Réponses'!F:F,"ERREUR VISIBILITE"),Questions!A:A,Questions!B:B,"ERREUR QUESTION"))</f>
        <v/>
      </c>
      <c r="K186" s="58" t="str">
        <f>IF(OR(ISBLANK(Recyclabilité[[#This Row],[Réponse 3]]),'Calculs'!J185="0",_xlfn.XLOOKUP('Calculs'!J185,'Réponses'!C:C,'Réponses'!F:F,"ERREUR VISIBILITE")=0),"",_xlfn.XLOOKUP(_xlfn.XLOOKUP('Calculs'!J185,'Réponses'!C:C,'Réponses'!F:F,"ERREUR VISIBILITE"),Questions!A:A,Questions!B:B,"ERREUR QUESTION"))</f>
        <v/>
      </c>
      <c r="M186" s="58" t="str">
        <f>IF(OR(ISBLANK(Recyclabilité[[#This Row],[Réponse 4]]),'Calculs'!M185="0",_xlfn.XLOOKUP('Calculs'!M185,'Réponses'!C:C,'Réponses'!F:F,"ERREUR VISIBILITE")=0),"",_xlfn.XLOOKUP(_xlfn.XLOOKUP('Calculs'!M185,'Réponses'!C:C,'Réponses'!F:F,"ERREUR VISIBILITE"),Questions!A:A,Questions!B:B,"ERREUR QUESTION"))</f>
        <v/>
      </c>
    </row>
    <row r="187" spans="4:13" ht="60" customHeight="1">
      <c r="D187" s="28" t="str">
        <f>IF(ISBLANK(Recyclabilité[[#This Row],[Code Valobat]]),"",IF(OR('Calculs'!A186="08",'Calculs'!A186="07",MID(Recyclabilité[[#This Row],[Code Valobat]],4,4)="0804",MID(Recyclabilité[[#This Row],[Code Valobat]],4,4)="0709",MID(Recyclabilité[[#This Row],[Code Valobat]],1,7)="6121107"),"Non recyclable",_xlfn.XLOOKUP('Calculs'!Q186,'Combinaisons'!A:A,'Combinaisons'!B:B,"Merci de répondre à toutes les questions")))</f>
        <v/>
      </c>
      <c r="E187" s="58" t="str">
        <f>IF(ISBLANK(Recyclabilité[[#This Row],[Code Valobat]]),"",IF(OR('Calculs'!A186="08",'Calculs'!A186="07",MID(Recyclabilité[[#This Row],[Code Valobat]],4,4)="0804",MID(Recyclabilité[[#This Row],[Code Valobat]],4,4)="0709",MID(Recyclabilité[[#This Row],[Code Valobat]],1,7)="6121107"),"",_xlfn.XLOOKUP('Calculs'!B186,Questions!A:A,Questions!B:B,"ERREUR QUESTION")))</f>
        <v/>
      </c>
      <c r="G187" s="58" t="str">
        <f>IF(OR(ISBLANK(Recyclabilité[[#This Row],[Réponse 1]]),'Calculs'!D186="0",_xlfn.XLOOKUP('Calculs'!D186,'Réponses'!C:C,'Réponses'!F:F,"ERREUR VISIBILITE")=0),"",_xlfn.XLOOKUP(_xlfn.XLOOKUP('Calculs'!D186,'Réponses'!C:C,'Réponses'!F:F,"ERREUR VISIBILITE"),Questions!A:A,Questions!B:B,"ERREUR QUESTION"))</f>
        <v/>
      </c>
      <c r="I187" s="58" t="str">
        <f>IF(OR(ISBLANK(Recyclabilité[[#This Row],[Réponse 2]]),'Calculs'!G186="0",_xlfn.XLOOKUP('Calculs'!G186,'Réponses'!C:C,'Réponses'!F:F,"ERREUR VISIBILITE")=0),"",_xlfn.XLOOKUP(_xlfn.XLOOKUP('Calculs'!G186,'Réponses'!C:C,'Réponses'!F:F,"ERREUR VISIBILITE"),Questions!A:A,Questions!B:B,"ERREUR QUESTION"))</f>
        <v/>
      </c>
      <c r="K187" s="58" t="str">
        <f>IF(OR(ISBLANK(Recyclabilité[[#This Row],[Réponse 3]]),'Calculs'!J186="0",_xlfn.XLOOKUP('Calculs'!J186,'Réponses'!C:C,'Réponses'!F:F,"ERREUR VISIBILITE")=0),"",_xlfn.XLOOKUP(_xlfn.XLOOKUP('Calculs'!J186,'Réponses'!C:C,'Réponses'!F:F,"ERREUR VISIBILITE"),Questions!A:A,Questions!B:B,"ERREUR QUESTION"))</f>
        <v/>
      </c>
      <c r="M187" s="58" t="str">
        <f>IF(OR(ISBLANK(Recyclabilité[[#This Row],[Réponse 4]]),'Calculs'!M186="0",_xlfn.XLOOKUP('Calculs'!M186,'Réponses'!C:C,'Réponses'!F:F,"ERREUR VISIBILITE")=0),"",_xlfn.XLOOKUP(_xlfn.XLOOKUP('Calculs'!M186,'Réponses'!C:C,'Réponses'!F:F,"ERREUR VISIBILITE"),Questions!A:A,Questions!B:B,"ERREUR QUESTION"))</f>
        <v/>
      </c>
    </row>
    <row r="188" spans="4:13" ht="60" customHeight="1">
      <c r="D188" s="28" t="str">
        <f>IF(ISBLANK(Recyclabilité[[#This Row],[Code Valobat]]),"",IF(OR('Calculs'!A187="08",'Calculs'!A187="07",MID(Recyclabilité[[#This Row],[Code Valobat]],4,4)="0804",MID(Recyclabilité[[#This Row],[Code Valobat]],4,4)="0709",MID(Recyclabilité[[#This Row],[Code Valobat]],1,7)="6121107"),"Non recyclable",_xlfn.XLOOKUP('Calculs'!Q187,'Combinaisons'!A:A,'Combinaisons'!B:B,"Merci de répondre à toutes les questions")))</f>
        <v/>
      </c>
      <c r="E188" s="58" t="str">
        <f>IF(ISBLANK(Recyclabilité[[#This Row],[Code Valobat]]),"",IF(OR('Calculs'!A187="08",'Calculs'!A187="07",MID(Recyclabilité[[#This Row],[Code Valobat]],4,4)="0804",MID(Recyclabilité[[#This Row],[Code Valobat]],4,4)="0709",MID(Recyclabilité[[#This Row],[Code Valobat]],1,7)="6121107"),"",_xlfn.XLOOKUP('Calculs'!B187,Questions!A:A,Questions!B:B,"ERREUR QUESTION")))</f>
        <v/>
      </c>
      <c r="G188" s="58" t="str">
        <f>IF(OR(ISBLANK(Recyclabilité[[#This Row],[Réponse 1]]),'Calculs'!D187="0",_xlfn.XLOOKUP('Calculs'!D187,'Réponses'!C:C,'Réponses'!F:F,"ERREUR VISIBILITE")=0),"",_xlfn.XLOOKUP(_xlfn.XLOOKUP('Calculs'!D187,'Réponses'!C:C,'Réponses'!F:F,"ERREUR VISIBILITE"),Questions!A:A,Questions!B:B,"ERREUR QUESTION"))</f>
        <v/>
      </c>
      <c r="I188" s="58" t="str">
        <f>IF(OR(ISBLANK(Recyclabilité[[#This Row],[Réponse 2]]),'Calculs'!G187="0",_xlfn.XLOOKUP('Calculs'!G187,'Réponses'!C:C,'Réponses'!F:F,"ERREUR VISIBILITE")=0),"",_xlfn.XLOOKUP(_xlfn.XLOOKUP('Calculs'!G187,'Réponses'!C:C,'Réponses'!F:F,"ERREUR VISIBILITE"),Questions!A:A,Questions!B:B,"ERREUR QUESTION"))</f>
        <v/>
      </c>
      <c r="K188" s="58" t="str">
        <f>IF(OR(ISBLANK(Recyclabilité[[#This Row],[Réponse 3]]),'Calculs'!J187="0",_xlfn.XLOOKUP('Calculs'!J187,'Réponses'!C:C,'Réponses'!F:F,"ERREUR VISIBILITE")=0),"",_xlfn.XLOOKUP(_xlfn.XLOOKUP('Calculs'!J187,'Réponses'!C:C,'Réponses'!F:F,"ERREUR VISIBILITE"),Questions!A:A,Questions!B:B,"ERREUR QUESTION"))</f>
        <v/>
      </c>
      <c r="M188" s="58" t="str">
        <f>IF(OR(ISBLANK(Recyclabilité[[#This Row],[Réponse 4]]),'Calculs'!M187="0",_xlfn.XLOOKUP('Calculs'!M187,'Réponses'!C:C,'Réponses'!F:F,"ERREUR VISIBILITE")=0),"",_xlfn.XLOOKUP(_xlfn.XLOOKUP('Calculs'!M187,'Réponses'!C:C,'Réponses'!F:F,"ERREUR VISIBILITE"),Questions!A:A,Questions!B:B,"ERREUR QUESTION"))</f>
        <v/>
      </c>
    </row>
    <row r="189" spans="4:13" ht="60" customHeight="1">
      <c r="D189" s="28" t="str">
        <f>IF(ISBLANK(Recyclabilité[[#This Row],[Code Valobat]]),"",IF(OR('Calculs'!A188="08",'Calculs'!A188="07",MID(Recyclabilité[[#This Row],[Code Valobat]],4,4)="0804",MID(Recyclabilité[[#This Row],[Code Valobat]],4,4)="0709",MID(Recyclabilité[[#This Row],[Code Valobat]],1,7)="6121107"),"Non recyclable",_xlfn.XLOOKUP('Calculs'!Q188,'Combinaisons'!A:A,'Combinaisons'!B:B,"Merci de répondre à toutes les questions")))</f>
        <v/>
      </c>
      <c r="E189" s="58" t="str">
        <f>IF(ISBLANK(Recyclabilité[[#This Row],[Code Valobat]]),"",IF(OR('Calculs'!A188="08",'Calculs'!A188="07",MID(Recyclabilité[[#This Row],[Code Valobat]],4,4)="0804",MID(Recyclabilité[[#This Row],[Code Valobat]],4,4)="0709",MID(Recyclabilité[[#This Row],[Code Valobat]],1,7)="6121107"),"",_xlfn.XLOOKUP('Calculs'!B188,Questions!A:A,Questions!B:B,"ERREUR QUESTION")))</f>
        <v/>
      </c>
      <c r="G189" s="58" t="str">
        <f>IF(OR(ISBLANK(Recyclabilité[[#This Row],[Réponse 1]]),'Calculs'!D188="0",_xlfn.XLOOKUP('Calculs'!D188,'Réponses'!C:C,'Réponses'!F:F,"ERREUR VISIBILITE")=0),"",_xlfn.XLOOKUP(_xlfn.XLOOKUP('Calculs'!D188,'Réponses'!C:C,'Réponses'!F:F,"ERREUR VISIBILITE"),Questions!A:A,Questions!B:B,"ERREUR QUESTION"))</f>
        <v/>
      </c>
      <c r="I189" s="58" t="str">
        <f>IF(OR(ISBLANK(Recyclabilité[[#This Row],[Réponse 2]]),'Calculs'!G188="0",_xlfn.XLOOKUP('Calculs'!G188,'Réponses'!C:C,'Réponses'!F:F,"ERREUR VISIBILITE")=0),"",_xlfn.XLOOKUP(_xlfn.XLOOKUP('Calculs'!G188,'Réponses'!C:C,'Réponses'!F:F,"ERREUR VISIBILITE"),Questions!A:A,Questions!B:B,"ERREUR QUESTION"))</f>
        <v/>
      </c>
      <c r="K189" s="58" t="str">
        <f>IF(OR(ISBLANK(Recyclabilité[[#This Row],[Réponse 3]]),'Calculs'!J188="0",_xlfn.XLOOKUP('Calculs'!J188,'Réponses'!C:C,'Réponses'!F:F,"ERREUR VISIBILITE")=0),"",_xlfn.XLOOKUP(_xlfn.XLOOKUP('Calculs'!J188,'Réponses'!C:C,'Réponses'!F:F,"ERREUR VISIBILITE"),Questions!A:A,Questions!B:B,"ERREUR QUESTION"))</f>
        <v/>
      </c>
      <c r="M189" s="58" t="str">
        <f>IF(OR(ISBLANK(Recyclabilité[[#This Row],[Réponse 4]]),'Calculs'!M188="0",_xlfn.XLOOKUP('Calculs'!M188,'Réponses'!C:C,'Réponses'!F:F,"ERREUR VISIBILITE")=0),"",_xlfn.XLOOKUP(_xlfn.XLOOKUP('Calculs'!M188,'Réponses'!C:C,'Réponses'!F:F,"ERREUR VISIBILITE"),Questions!A:A,Questions!B:B,"ERREUR QUESTION"))</f>
        <v/>
      </c>
    </row>
    <row r="190" spans="4:13" ht="60" customHeight="1">
      <c r="D190" s="28" t="str">
        <f>IF(ISBLANK(Recyclabilité[[#This Row],[Code Valobat]]),"",IF(OR('Calculs'!A189="08",'Calculs'!A189="07",MID(Recyclabilité[[#This Row],[Code Valobat]],4,4)="0804",MID(Recyclabilité[[#This Row],[Code Valobat]],4,4)="0709",MID(Recyclabilité[[#This Row],[Code Valobat]],1,7)="6121107"),"Non recyclable",_xlfn.XLOOKUP('Calculs'!Q189,'Combinaisons'!A:A,'Combinaisons'!B:B,"Merci de répondre à toutes les questions")))</f>
        <v/>
      </c>
      <c r="E190" s="58" t="str">
        <f>IF(ISBLANK(Recyclabilité[[#This Row],[Code Valobat]]),"",IF(OR('Calculs'!A189="08",'Calculs'!A189="07",MID(Recyclabilité[[#This Row],[Code Valobat]],4,4)="0804",MID(Recyclabilité[[#This Row],[Code Valobat]],4,4)="0709",MID(Recyclabilité[[#This Row],[Code Valobat]],1,7)="6121107"),"",_xlfn.XLOOKUP('Calculs'!B189,Questions!A:A,Questions!B:B,"ERREUR QUESTION")))</f>
        <v/>
      </c>
      <c r="G190" s="58" t="str">
        <f>IF(OR(ISBLANK(Recyclabilité[[#This Row],[Réponse 1]]),'Calculs'!D189="0",_xlfn.XLOOKUP('Calculs'!D189,'Réponses'!C:C,'Réponses'!F:F,"ERREUR VISIBILITE")=0),"",_xlfn.XLOOKUP(_xlfn.XLOOKUP('Calculs'!D189,'Réponses'!C:C,'Réponses'!F:F,"ERREUR VISIBILITE"),Questions!A:A,Questions!B:B,"ERREUR QUESTION"))</f>
        <v/>
      </c>
      <c r="I190" s="58" t="str">
        <f>IF(OR(ISBLANK(Recyclabilité[[#This Row],[Réponse 2]]),'Calculs'!G189="0",_xlfn.XLOOKUP('Calculs'!G189,'Réponses'!C:C,'Réponses'!F:F,"ERREUR VISIBILITE")=0),"",_xlfn.XLOOKUP(_xlfn.XLOOKUP('Calculs'!G189,'Réponses'!C:C,'Réponses'!F:F,"ERREUR VISIBILITE"),Questions!A:A,Questions!B:B,"ERREUR QUESTION"))</f>
        <v/>
      </c>
      <c r="K190" s="58" t="str">
        <f>IF(OR(ISBLANK(Recyclabilité[[#This Row],[Réponse 3]]),'Calculs'!J189="0",_xlfn.XLOOKUP('Calculs'!J189,'Réponses'!C:C,'Réponses'!F:F,"ERREUR VISIBILITE")=0),"",_xlfn.XLOOKUP(_xlfn.XLOOKUP('Calculs'!J189,'Réponses'!C:C,'Réponses'!F:F,"ERREUR VISIBILITE"),Questions!A:A,Questions!B:B,"ERREUR QUESTION"))</f>
        <v/>
      </c>
      <c r="M190" s="58" t="str">
        <f>IF(OR(ISBLANK(Recyclabilité[[#This Row],[Réponse 4]]),'Calculs'!M189="0",_xlfn.XLOOKUP('Calculs'!M189,'Réponses'!C:C,'Réponses'!F:F,"ERREUR VISIBILITE")=0),"",_xlfn.XLOOKUP(_xlfn.XLOOKUP('Calculs'!M189,'Réponses'!C:C,'Réponses'!F:F,"ERREUR VISIBILITE"),Questions!A:A,Questions!B:B,"ERREUR QUESTION"))</f>
        <v/>
      </c>
    </row>
    <row r="191" spans="4:13" ht="60" customHeight="1">
      <c r="D191" s="28" t="str">
        <f>IF(ISBLANK(Recyclabilité[[#This Row],[Code Valobat]]),"",IF(OR('Calculs'!A190="08",'Calculs'!A190="07",MID(Recyclabilité[[#This Row],[Code Valobat]],4,4)="0804",MID(Recyclabilité[[#This Row],[Code Valobat]],4,4)="0709",MID(Recyclabilité[[#This Row],[Code Valobat]],1,7)="6121107"),"Non recyclable",_xlfn.XLOOKUP('Calculs'!Q190,'Combinaisons'!A:A,'Combinaisons'!B:B,"Merci de répondre à toutes les questions")))</f>
        <v/>
      </c>
      <c r="E191" s="58" t="str">
        <f>IF(ISBLANK(Recyclabilité[[#This Row],[Code Valobat]]),"",IF(OR('Calculs'!A190="08",'Calculs'!A190="07",MID(Recyclabilité[[#This Row],[Code Valobat]],4,4)="0804",MID(Recyclabilité[[#This Row],[Code Valobat]],4,4)="0709",MID(Recyclabilité[[#This Row],[Code Valobat]],1,7)="6121107"),"",_xlfn.XLOOKUP('Calculs'!B190,Questions!A:A,Questions!B:B,"ERREUR QUESTION")))</f>
        <v/>
      </c>
      <c r="G191" s="58" t="str">
        <f>IF(OR(ISBLANK(Recyclabilité[[#This Row],[Réponse 1]]),'Calculs'!D190="0",_xlfn.XLOOKUP('Calculs'!D190,'Réponses'!C:C,'Réponses'!F:F,"ERREUR VISIBILITE")=0),"",_xlfn.XLOOKUP(_xlfn.XLOOKUP('Calculs'!D190,'Réponses'!C:C,'Réponses'!F:F,"ERREUR VISIBILITE"),Questions!A:A,Questions!B:B,"ERREUR QUESTION"))</f>
        <v/>
      </c>
      <c r="I191" s="58" t="str">
        <f>IF(OR(ISBLANK(Recyclabilité[[#This Row],[Réponse 2]]),'Calculs'!G190="0",_xlfn.XLOOKUP('Calculs'!G190,'Réponses'!C:C,'Réponses'!F:F,"ERREUR VISIBILITE")=0),"",_xlfn.XLOOKUP(_xlfn.XLOOKUP('Calculs'!G190,'Réponses'!C:C,'Réponses'!F:F,"ERREUR VISIBILITE"),Questions!A:A,Questions!B:B,"ERREUR QUESTION"))</f>
        <v/>
      </c>
      <c r="K191" s="58" t="str">
        <f>IF(OR(ISBLANK(Recyclabilité[[#This Row],[Réponse 3]]),'Calculs'!J190="0",_xlfn.XLOOKUP('Calculs'!J190,'Réponses'!C:C,'Réponses'!F:F,"ERREUR VISIBILITE")=0),"",_xlfn.XLOOKUP(_xlfn.XLOOKUP('Calculs'!J190,'Réponses'!C:C,'Réponses'!F:F,"ERREUR VISIBILITE"),Questions!A:A,Questions!B:B,"ERREUR QUESTION"))</f>
        <v/>
      </c>
      <c r="M191" s="58" t="str">
        <f>IF(OR(ISBLANK(Recyclabilité[[#This Row],[Réponse 4]]),'Calculs'!M190="0",_xlfn.XLOOKUP('Calculs'!M190,'Réponses'!C:C,'Réponses'!F:F,"ERREUR VISIBILITE")=0),"",_xlfn.XLOOKUP(_xlfn.XLOOKUP('Calculs'!M190,'Réponses'!C:C,'Réponses'!F:F,"ERREUR VISIBILITE"),Questions!A:A,Questions!B:B,"ERREUR QUESTION"))</f>
        <v/>
      </c>
    </row>
    <row r="192" spans="4:13" ht="60" customHeight="1">
      <c r="D192" s="28" t="str">
        <f>IF(ISBLANK(Recyclabilité[[#This Row],[Code Valobat]]),"",IF(OR('Calculs'!A191="08",'Calculs'!A191="07",MID(Recyclabilité[[#This Row],[Code Valobat]],4,4)="0804",MID(Recyclabilité[[#This Row],[Code Valobat]],4,4)="0709",MID(Recyclabilité[[#This Row],[Code Valobat]],1,7)="6121107"),"Non recyclable",_xlfn.XLOOKUP('Calculs'!Q191,'Combinaisons'!A:A,'Combinaisons'!B:B,"Merci de répondre à toutes les questions")))</f>
        <v/>
      </c>
      <c r="E192" s="58" t="str">
        <f>IF(ISBLANK(Recyclabilité[[#This Row],[Code Valobat]]),"",IF(OR('Calculs'!A191="08",'Calculs'!A191="07",MID(Recyclabilité[[#This Row],[Code Valobat]],4,4)="0804",MID(Recyclabilité[[#This Row],[Code Valobat]],4,4)="0709",MID(Recyclabilité[[#This Row],[Code Valobat]],1,7)="6121107"),"",_xlfn.XLOOKUP('Calculs'!B191,Questions!A:A,Questions!B:B,"ERREUR QUESTION")))</f>
        <v/>
      </c>
      <c r="G192" s="58" t="str">
        <f>IF(OR(ISBLANK(Recyclabilité[[#This Row],[Réponse 1]]),'Calculs'!D191="0",_xlfn.XLOOKUP('Calculs'!D191,'Réponses'!C:C,'Réponses'!F:F,"ERREUR VISIBILITE")=0),"",_xlfn.XLOOKUP(_xlfn.XLOOKUP('Calculs'!D191,'Réponses'!C:C,'Réponses'!F:F,"ERREUR VISIBILITE"),Questions!A:A,Questions!B:B,"ERREUR QUESTION"))</f>
        <v/>
      </c>
      <c r="I192" s="58" t="str">
        <f>IF(OR(ISBLANK(Recyclabilité[[#This Row],[Réponse 2]]),'Calculs'!G191="0",_xlfn.XLOOKUP('Calculs'!G191,'Réponses'!C:C,'Réponses'!F:F,"ERREUR VISIBILITE")=0),"",_xlfn.XLOOKUP(_xlfn.XLOOKUP('Calculs'!G191,'Réponses'!C:C,'Réponses'!F:F,"ERREUR VISIBILITE"),Questions!A:A,Questions!B:B,"ERREUR QUESTION"))</f>
        <v/>
      </c>
      <c r="K192" s="58" t="str">
        <f>IF(OR(ISBLANK(Recyclabilité[[#This Row],[Réponse 3]]),'Calculs'!J191="0",_xlfn.XLOOKUP('Calculs'!J191,'Réponses'!C:C,'Réponses'!F:F,"ERREUR VISIBILITE")=0),"",_xlfn.XLOOKUP(_xlfn.XLOOKUP('Calculs'!J191,'Réponses'!C:C,'Réponses'!F:F,"ERREUR VISIBILITE"),Questions!A:A,Questions!B:B,"ERREUR QUESTION"))</f>
        <v/>
      </c>
      <c r="M192" s="58" t="str">
        <f>IF(OR(ISBLANK(Recyclabilité[[#This Row],[Réponse 4]]),'Calculs'!M191="0",_xlfn.XLOOKUP('Calculs'!M191,'Réponses'!C:C,'Réponses'!F:F,"ERREUR VISIBILITE")=0),"",_xlfn.XLOOKUP(_xlfn.XLOOKUP('Calculs'!M191,'Réponses'!C:C,'Réponses'!F:F,"ERREUR VISIBILITE"),Questions!A:A,Questions!B:B,"ERREUR QUESTION"))</f>
        <v/>
      </c>
    </row>
    <row r="193" spans="4:13" ht="60" customHeight="1">
      <c r="D193" s="28" t="str">
        <f>IF(ISBLANK(Recyclabilité[[#This Row],[Code Valobat]]),"",IF(OR('Calculs'!A192="08",'Calculs'!A192="07",MID(Recyclabilité[[#This Row],[Code Valobat]],4,4)="0804",MID(Recyclabilité[[#This Row],[Code Valobat]],4,4)="0709",MID(Recyclabilité[[#This Row],[Code Valobat]],1,7)="6121107"),"Non recyclable",_xlfn.XLOOKUP('Calculs'!Q192,'Combinaisons'!A:A,'Combinaisons'!B:B,"Merci de répondre à toutes les questions")))</f>
        <v/>
      </c>
      <c r="E193" s="58" t="str">
        <f>IF(ISBLANK(Recyclabilité[[#This Row],[Code Valobat]]),"",IF(OR('Calculs'!A192="08",'Calculs'!A192="07",MID(Recyclabilité[[#This Row],[Code Valobat]],4,4)="0804",MID(Recyclabilité[[#This Row],[Code Valobat]],4,4)="0709",MID(Recyclabilité[[#This Row],[Code Valobat]],1,7)="6121107"),"",_xlfn.XLOOKUP('Calculs'!B192,Questions!A:A,Questions!B:B,"ERREUR QUESTION")))</f>
        <v/>
      </c>
      <c r="G193" s="58" t="str">
        <f>IF(OR(ISBLANK(Recyclabilité[[#This Row],[Réponse 1]]),'Calculs'!D192="0",_xlfn.XLOOKUP('Calculs'!D192,'Réponses'!C:C,'Réponses'!F:F,"ERREUR VISIBILITE")=0),"",_xlfn.XLOOKUP(_xlfn.XLOOKUP('Calculs'!D192,'Réponses'!C:C,'Réponses'!F:F,"ERREUR VISIBILITE"),Questions!A:A,Questions!B:B,"ERREUR QUESTION"))</f>
        <v/>
      </c>
      <c r="I193" s="58" t="str">
        <f>IF(OR(ISBLANK(Recyclabilité[[#This Row],[Réponse 2]]),'Calculs'!G192="0",_xlfn.XLOOKUP('Calculs'!G192,'Réponses'!C:C,'Réponses'!F:F,"ERREUR VISIBILITE")=0),"",_xlfn.XLOOKUP(_xlfn.XLOOKUP('Calculs'!G192,'Réponses'!C:C,'Réponses'!F:F,"ERREUR VISIBILITE"),Questions!A:A,Questions!B:B,"ERREUR QUESTION"))</f>
        <v/>
      </c>
      <c r="K193" s="58" t="str">
        <f>IF(OR(ISBLANK(Recyclabilité[[#This Row],[Réponse 3]]),'Calculs'!J192="0",_xlfn.XLOOKUP('Calculs'!J192,'Réponses'!C:C,'Réponses'!F:F,"ERREUR VISIBILITE")=0),"",_xlfn.XLOOKUP(_xlfn.XLOOKUP('Calculs'!J192,'Réponses'!C:C,'Réponses'!F:F,"ERREUR VISIBILITE"),Questions!A:A,Questions!B:B,"ERREUR QUESTION"))</f>
        <v/>
      </c>
      <c r="M193" s="58" t="str">
        <f>IF(OR(ISBLANK(Recyclabilité[[#This Row],[Réponse 4]]),'Calculs'!M192="0",_xlfn.XLOOKUP('Calculs'!M192,'Réponses'!C:C,'Réponses'!F:F,"ERREUR VISIBILITE")=0),"",_xlfn.XLOOKUP(_xlfn.XLOOKUP('Calculs'!M192,'Réponses'!C:C,'Réponses'!F:F,"ERREUR VISIBILITE"),Questions!A:A,Questions!B:B,"ERREUR QUESTION"))</f>
        <v/>
      </c>
    </row>
    <row r="194" spans="4:13" ht="60" customHeight="1">
      <c r="D194" s="28" t="str">
        <f>IF(ISBLANK(Recyclabilité[[#This Row],[Code Valobat]]),"",IF(OR('Calculs'!A193="08",'Calculs'!A193="07",MID(Recyclabilité[[#This Row],[Code Valobat]],4,4)="0804",MID(Recyclabilité[[#This Row],[Code Valobat]],4,4)="0709",MID(Recyclabilité[[#This Row],[Code Valobat]],1,7)="6121107"),"Non recyclable",_xlfn.XLOOKUP('Calculs'!Q193,'Combinaisons'!A:A,'Combinaisons'!B:B,"Merci de répondre à toutes les questions")))</f>
        <v/>
      </c>
      <c r="E194" s="58" t="str">
        <f>IF(ISBLANK(Recyclabilité[[#This Row],[Code Valobat]]),"",IF(OR('Calculs'!A193="08",'Calculs'!A193="07",MID(Recyclabilité[[#This Row],[Code Valobat]],4,4)="0804",MID(Recyclabilité[[#This Row],[Code Valobat]],4,4)="0709",MID(Recyclabilité[[#This Row],[Code Valobat]],1,7)="6121107"),"",_xlfn.XLOOKUP('Calculs'!B193,Questions!A:A,Questions!B:B,"ERREUR QUESTION")))</f>
        <v/>
      </c>
      <c r="G194" s="58" t="str">
        <f>IF(OR(ISBLANK(Recyclabilité[[#This Row],[Réponse 1]]),'Calculs'!D193="0",_xlfn.XLOOKUP('Calculs'!D193,'Réponses'!C:C,'Réponses'!F:F,"ERREUR VISIBILITE")=0),"",_xlfn.XLOOKUP(_xlfn.XLOOKUP('Calculs'!D193,'Réponses'!C:C,'Réponses'!F:F,"ERREUR VISIBILITE"),Questions!A:A,Questions!B:B,"ERREUR QUESTION"))</f>
        <v/>
      </c>
      <c r="I194" s="58" t="str">
        <f>IF(OR(ISBLANK(Recyclabilité[[#This Row],[Réponse 2]]),'Calculs'!G193="0",_xlfn.XLOOKUP('Calculs'!G193,'Réponses'!C:C,'Réponses'!F:F,"ERREUR VISIBILITE")=0),"",_xlfn.XLOOKUP(_xlfn.XLOOKUP('Calculs'!G193,'Réponses'!C:C,'Réponses'!F:F,"ERREUR VISIBILITE"),Questions!A:A,Questions!B:B,"ERREUR QUESTION"))</f>
        <v/>
      </c>
      <c r="K194" s="58" t="str">
        <f>IF(OR(ISBLANK(Recyclabilité[[#This Row],[Réponse 3]]),'Calculs'!J193="0",_xlfn.XLOOKUP('Calculs'!J193,'Réponses'!C:C,'Réponses'!F:F,"ERREUR VISIBILITE")=0),"",_xlfn.XLOOKUP(_xlfn.XLOOKUP('Calculs'!J193,'Réponses'!C:C,'Réponses'!F:F,"ERREUR VISIBILITE"),Questions!A:A,Questions!B:B,"ERREUR QUESTION"))</f>
        <v/>
      </c>
      <c r="M194" s="58" t="str">
        <f>IF(OR(ISBLANK(Recyclabilité[[#This Row],[Réponse 4]]),'Calculs'!M193="0",_xlfn.XLOOKUP('Calculs'!M193,'Réponses'!C:C,'Réponses'!F:F,"ERREUR VISIBILITE")=0),"",_xlfn.XLOOKUP(_xlfn.XLOOKUP('Calculs'!M193,'Réponses'!C:C,'Réponses'!F:F,"ERREUR VISIBILITE"),Questions!A:A,Questions!B:B,"ERREUR QUESTION"))</f>
        <v/>
      </c>
    </row>
    <row r="195" spans="4:13" ht="60" customHeight="1">
      <c r="D195" s="28" t="str">
        <f>IF(ISBLANK(Recyclabilité[[#This Row],[Code Valobat]]),"",IF(OR('Calculs'!A194="08",'Calculs'!A194="07",MID(Recyclabilité[[#This Row],[Code Valobat]],4,4)="0804",MID(Recyclabilité[[#This Row],[Code Valobat]],4,4)="0709",MID(Recyclabilité[[#This Row],[Code Valobat]],1,7)="6121107"),"Non recyclable",_xlfn.XLOOKUP('Calculs'!Q194,'Combinaisons'!A:A,'Combinaisons'!B:B,"Merci de répondre à toutes les questions")))</f>
        <v/>
      </c>
      <c r="E195" s="58" t="str">
        <f>IF(ISBLANK(Recyclabilité[[#This Row],[Code Valobat]]),"",IF(OR('Calculs'!A194="08",'Calculs'!A194="07",MID(Recyclabilité[[#This Row],[Code Valobat]],4,4)="0804",MID(Recyclabilité[[#This Row],[Code Valobat]],4,4)="0709",MID(Recyclabilité[[#This Row],[Code Valobat]],1,7)="6121107"),"",_xlfn.XLOOKUP('Calculs'!B194,Questions!A:A,Questions!B:B,"ERREUR QUESTION")))</f>
        <v/>
      </c>
      <c r="G195" s="58" t="str">
        <f>IF(OR(ISBLANK(Recyclabilité[[#This Row],[Réponse 1]]),'Calculs'!D194="0",_xlfn.XLOOKUP('Calculs'!D194,'Réponses'!C:C,'Réponses'!F:F,"ERREUR VISIBILITE")=0),"",_xlfn.XLOOKUP(_xlfn.XLOOKUP('Calculs'!D194,'Réponses'!C:C,'Réponses'!F:F,"ERREUR VISIBILITE"),Questions!A:A,Questions!B:B,"ERREUR QUESTION"))</f>
        <v/>
      </c>
      <c r="I195" s="58" t="str">
        <f>IF(OR(ISBLANK(Recyclabilité[[#This Row],[Réponse 2]]),'Calculs'!G194="0",_xlfn.XLOOKUP('Calculs'!G194,'Réponses'!C:C,'Réponses'!F:F,"ERREUR VISIBILITE")=0),"",_xlfn.XLOOKUP(_xlfn.XLOOKUP('Calculs'!G194,'Réponses'!C:C,'Réponses'!F:F,"ERREUR VISIBILITE"),Questions!A:A,Questions!B:B,"ERREUR QUESTION"))</f>
        <v/>
      </c>
      <c r="K195" s="58" t="str">
        <f>IF(OR(ISBLANK(Recyclabilité[[#This Row],[Réponse 3]]),'Calculs'!J194="0",_xlfn.XLOOKUP('Calculs'!J194,'Réponses'!C:C,'Réponses'!F:F,"ERREUR VISIBILITE")=0),"",_xlfn.XLOOKUP(_xlfn.XLOOKUP('Calculs'!J194,'Réponses'!C:C,'Réponses'!F:F,"ERREUR VISIBILITE"),Questions!A:A,Questions!B:B,"ERREUR QUESTION"))</f>
        <v/>
      </c>
      <c r="M195" s="58" t="str">
        <f>IF(OR(ISBLANK(Recyclabilité[[#This Row],[Réponse 4]]),'Calculs'!M194="0",_xlfn.XLOOKUP('Calculs'!M194,'Réponses'!C:C,'Réponses'!F:F,"ERREUR VISIBILITE")=0),"",_xlfn.XLOOKUP(_xlfn.XLOOKUP('Calculs'!M194,'Réponses'!C:C,'Réponses'!F:F,"ERREUR VISIBILITE"),Questions!A:A,Questions!B:B,"ERREUR QUESTION"))</f>
        <v/>
      </c>
    </row>
    <row r="196" spans="4:13" ht="60" customHeight="1">
      <c r="D196" s="28" t="str">
        <f>IF(ISBLANK(Recyclabilité[[#This Row],[Code Valobat]]),"",IF(OR('Calculs'!A195="08",'Calculs'!A195="07",MID(Recyclabilité[[#This Row],[Code Valobat]],4,4)="0804",MID(Recyclabilité[[#This Row],[Code Valobat]],4,4)="0709",MID(Recyclabilité[[#This Row],[Code Valobat]],1,7)="6121107"),"Non recyclable",_xlfn.XLOOKUP('Calculs'!Q195,'Combinaisons'!A:A,'Combinaisons'!B:B,"Merci de répondre à toutes les questions")))</f>
        <v/>
      </c>
      <c r="E196" s="58" t="str">
        <f>IF(ISBLANK(Recyclabilité[[#This Row],[Code Valobat]]),"",IF(OR('Calculs'!A195="08",'Calculs'!A195="07",MID(Recyclabilité[[#This Row],[Code Valobat]],4,4)="0804",MID(Recyclabilité[[#This Row],[Code Valobat]],4,4)="0709",MID(Recyclabilité[[#This Row],[Code Valobat]],1,7)="6121107"),"",_xlfn.XLOOKUP('Calculs'!B195,Questions!A:A,Questions!B:B,"ERREUR QUESTION")))</f>
        <v/>
      </c>
      <c r="G196" s="58" t="str">
        <f>IF(OR(ISBLANK(Recyclabilité[[#This Row],[Réponse 1]]),'Calculs'!D195="0",_xlfn.XLOOKUP('Calculs'!D195,'Réponses'!C:C,'Réponses'!F:F,"ERREUR VISIBILITE")=0),"",_xlfn.XLOOKUP(_xlfn.XLOOKUP('Calculs'!D195,'Réponses'!C:C,'Réponses'!F:F,"ERREUR VISIBILITE"),Questions!A:A,Questions!B:B,"ERREUR QUESTION"))</f>
        <v/>
      </c>
      <c r="I196" s="58" t="str">
        <f>IF(OR(ISBLANK(Recyclabilité[[#This Row],[Réponse 2]]),'Calculs'!G195="0",_xlfn.XLOOKUP('Calculs'!G195,'Réponses'!C:C,'Réponses'!F:F,"ERREUR VISIBILITE")=0),"",_xlfn.XLOOKUP(_xlfn.XLOOKUP('Calculs'!G195,'Réponses'!C:C,'Réponses'!F:F,"ERREUR VISIBILITE"),Questions!A:A,Questions!B:B,"ERREUR QUESTION"))</f>
        <v/>
      </c>
      <c r="K196" s="58" t="str">
        <f>IF(OR(ISBLANK(Recyclabilité[[#This Row],[Réponse 3]]),'Calculs'!J195="0",_xlfn.XLOOKUP('Calculs'!J195,'Réponses'!C:C,'Réponses'!F:F,"ERREUR VISIBILITE")=0),"",_xlfn.XLOOKUP(_xlfn.XLOOKUP('Calculs'!J195,'Réponses'!C:C,'Réponses'!F:F,"ERREUR VISIBILITE"),Questions!A:A,Questions!B:B,"ERREUR QUESTION"))</f>
        <v/>
      </c>
      <c r="M196" s="58" t="str">
        <f>IF(OR(ISBLANK(Recyclabilité[[#This Row],[Réponse 4]]),'Calculs'!M195="0",_xlfn.XLOOKUP('Calculs'!M195,'Réponses'!C:C,'Réponses'!F:F,"ERREUR VISIBILITE")=0),"",_xlfn.XLOOKUP(_xlfn.XLOOKUP('Calculs'!M195,'Réponses'!C:C,'Réponses'!F:F,"ERREUR VISIBILITE"),Questions!A:A,Questions!B:B,"ERREUR QUESTION"))</f>
        <v/>
      </c>
    </row>
    <row r="197" spans="4:13" ht="60" customHeight="1">
      <c r="D197" s="28" t="str">
        <f>IF(ISBLANK(Recyclabilité[[#This Row],[Code Valobat]]),"",IF(OR('Calculs'!A196="08",'Calculs'!A196="07",MID(Recyclabilité[[#This Row],[Code Valobat]],4,4)="0804",MID(Recyclabilité[[#This Row],[Code Valobat]],4,4)="0709",MID(Recyclabilité[[#This Row],[Code Valobat]],1,7)="6121107"),"Non recyclable",_xlfn.XLOOKUP('Calculs'!Q196,'Combinaisons'!A:A,'Combinaisons'!B:B,"Merci de répondre à toutes les questions")))</f>
        <v/>
      </c>
      <c r="E197" s="58" t="str">
        <f>IF(ISBLANK(Recyclabilité[[#This Row],[Code Valobat]]),"",IF(OR('Calculs'!A196="08",'Calculs'!A196="07",MID(Recyclabilité[[#This Row],[Code Valobat]],4,4)="0804",MID(Recyclabilité[[#This Row],[Code Valobat]],4,4)="0709",MID(Recyclabilité[[#This Row],[Code Valobat]],1,7)="6121107"),"",_xlfn.XLOOKUP('Calculs'!B196,Questions!A:A,Questions!B:B,"ERREUR QUESTION")))</f>
        <v/>
      </c>
      <c r="G197" s="58" t="str">
        <f>IF(OR(ISBLANK(Recyclabilité[[#This Row],[Réponse 1]]),'Calculs'!D196="0",_xlfn.XLOOKUP('Calculs'!D196,'Réponses'!C:C,'Réponses'!F:F,"ERREUR VISIBILITE")=0),"",_xlfn.XLOOKUP(_xlfn.XLOOKUP('Calculs'!D196,'Réponses'!C:C,'Réponses'!F:F,"ERREUR VISIBILITE"),Questions!A:A,Questions!B:B,"ERREUR QUESTION"))</f>
        <v/>
      </c>
      <c r="I197" s="58" t="str">
        <f>IF(OR(ISBLANK(Recyclabilité[[#This Row],[Réponse 2]]),'Calculs'!G196="0",_xlfn.XLOOKUP('Calculs'!G196,'Réponses'!C:C,'Réponses'!F:F,"ERREUR VISIBILITE")=0),"",_xlfn.XLOOKUP(_xlfn.XLOOKUP('Calculs'!G196,'Réponses'!C:C,'Réponses'!F:F,"ERREUR VISIBILITE"),Questions!A:A,Questions!B:B,"ERREUR QUESTION"))</f>
        <v/>
      </c>
      <c r="K197" s="58" t="str">
        <f>IF(OR(ISBLANK(Recyclabilité[[#This Row],[Réponse 3]]),'Calculs'!J196="0",_xlfn.XLOOKUP('Calculs'!J196,'Réponses'!C:C,'Réponses'!F:F,"ERREUR VISIBILITE")=0),"",_xlfn.XLOOKUP(_xlfn.XLOOKUP('Calculs'!J196,'Réponses'!C:C,'Réponses'!F:F,"ERREUR VISIBILITE"),Questions!A:A,Questions!B:B,"ERREUR QUESTION"))</f>
        <v/>
      </c>
      <c r="M197" s="58" t="str">
        <f>IF(OR(ISBLANK(Recyclabilité[[#This Row],[Réponse 4]]),'Calculs'!M196="0",_xlfn.XLOOKUP('Calculs'!M196,'Réponses'!C:C,'Réponses'!F:F,"ERREUR VISIBILITE")=0),"",_xlfn.XLOOKUP(_xlfn.XLOOKUP('Calculs'!M196,'Réponses'!C:C,'Réponses'!F:F,"ERREUR VISIBILITE"),Questions!A:A,Questions!B:B,"ERREUR QUESTION"))</f>
        <v/>
      </c>
    </row>
    <row r="198" spans="4:13" ht="60" customHeight="1">
      <c r="D198" s="28" t="str">
        <f>IF(ISBLANK(Recyclabilité[[#This Row],[Code Valobat]]),"",IF(OR('Calculs'!A197="08",'Calculs'!A197="07",MID(Recyclabilité[[#This Row],[Code Valobat]],4,4)="0804",MID(Recyclabilité[[#This Row],[Code Valobat]],4,4)="0709",MID(Recyclabilité[[#This Row],[Code Valobat]],1,7)="6121107"),"Non recyclable",_xlfn.XLOOKUP('Calculs'!Q197,'Combinaisons'!A:A,'Combinaisons'!B:B,"Merci de répondre à toutes les questions")))</f>
        <v/>
      </c>
      <c r="E198" s="58" t="str">
        <f>IF(ISBLANK(Recyclabilité[[#This Row],[Code Valobat]]),"",IF(OR('Calculs'!A197="08",'Calculs'!A197="07",MID(Recyclabilité[[#This Row],[Code Valobat]],4,4)="0804",MID(Recyclabilité[[#This Row],[Code Valobat]],4,4)="0709",MID(Recyclabilité[[#This Row],[Code Valobat]],1,7)="6121107"),"",_xlfn.XLOOKUP('Calculs'!B197,Questions!A:A,Questions!B:B,"ERREUR QUESTION")))</f>
        <v/>
      </c>
      <c r="G198" s="58" t="str">
        <f>IF(OR(ISBLANK(Recyclabilité[[#This Row],[Réponse 1]]),'Calculs'!D197="0",_xlfn.XLOOKUP('Calculs'!D197,'Réponses'!C:C,'Réponses'!F:F,"ERREUR VISIBILITE")=0),"",_xlfn.XLOOKUP(_xlfn.XLOOKUP('Calculs'!D197,'Réponses'!C:C,'Réponses'!F:F,"ERREUR VISIBILITE"),Questions!A:A,Questions!B:B,"ERREUR QUESTION"))</f>
        <v/>
      </c>
      <c r="I198" s="58" t="str">
        <f>IF(OR(ISBLANK(Recyclabilité[[#This Row],[Réponse 2]]),'Calculs'!G197="0",_xlfn.XLOOKUP('Calculs'!G197,'Réponses'!C:C,'Réponses'!F:F,"ERREUR VISIBILITE")=0),"",_xlfn.XLOOKUP(_xlfn.XLOOKUP('Calculs'!G197,'Réponses'!C:C,'Réponses'!F:F,"ERREUR VISIBILITE"),Questions!A:A,Questions!B:B,"ERREUR QUESTION"))</f>
        <v/>
      </c>
      <c r="K198" s="58" t="str">
        <f>IF(OR(ISBLANK(Recyclabilité[[#This Row],[Réponse 3]]),'Calculs'!J197="0",_xlfn.XLOOKUP('Calculs'!J197,'Réponses'!C:C,'Réponses'!F:F,"ERREUR VISIBILITE")=0),"",_xlfn.XLOOKUP(_xlfn.XLOOKUP('Calculs'!J197,'Réponses'!C:C,'Réponses'!F:F,"ERREUR VISIBILITE"),Questions!A:A,Questions!B:B,"ERREUR QUESTION"))</f>
        <v/>
      </c>
      <c r="M198" s="58" t="str">
        <f>IF(OR(ISBLANK(Recyclabilité[[#This Row],[Réponse 4]]),'Calculs'!M197="0",_xlfn.XLOOKUP('Calculs'!M197,'Réponses'!C:C,'Réponses'!F:F,"ERREUR VISIBILITE")=0),"",_xlfn.XLOOKUP(_xlfn.XLOOKUP('Calculs'!M197,'Réponses'!C:C,'Réponses'!F:F,"ERREUR VISIBILITE"),Questions!A:A,Questions!B:B,"ERREUR QUESTION"))</f>
        <v/>
      </c>
    </row>
    <row r="199" spans="4:13" ht="60" customHeight="1">
      <c r="D199" s="28" t="str">
        <f>IF(ISBLANK(Recyclabilité[[#This Row],[Code Valobat]]),"",IF(OR('Calculs'!A198="08",'Calculs'!A198="07",MID(Recyclabilité[[#This Row],[Code Valobat]],4,4)="0804",MID(Recyclabilité[[#This Row],[Code Valobat]],4,4)="0709",MID(Recyclabilité[[#This Row],[Code Valobat]],1,7)="6121107"),"Non recyclable",_xlfn.XLOOKUP('Calculs'!Q198,'Combinaisons'!A:A,'Combinaisons'!B:B,"Merci de répondre à toutes les questions")))</f>
        <v/>
      </c>
      <c r="E199" s="58" t="str">
        <f>IF(ISBLANK(Recyclabilité[[#This Row],[Code Valobat]]),"",IF(OR('Calculs'!A198="08",'Calculs'!A198="07",MID(Recyclabilité[[#This Row],[Code Valobat]],4,4)="0804",MID(Recyclabilité[[#This Row],[Code Valobat]],4,4)="0709",MID(Recyclabilité[[#This Row],[Code Valobat]],1,7)="6121107"),"",_xlfn.XLOOKUP('Calculs'!B198,Questions!A:A,Questions!B:B,"ERREUR QUESTION")))</f>
        <v/>
      </c>
      <c r="G199" s="58" t="str">
        <f>IF(OR(ISBLANK(Recyclabilité[[#This Row],[Réponse 1]]),'Calculs'!D198="0",_xlfn.XLOOKUP('Calculs'!D198,'Réponses'!C:C,'Réponses'!F:F,"ERREUR VISIBILITE")=0),"",_xlfn.XLOOKUP(_xlfn.XLOOKUP('Calculs'!D198,'Réponses'!C:C,'Réponses'!F:F,"ERREUR VISIBILITE"),Questions!A:A,Questions!B:B,"ERREUR QUESTION"))</f>
        <v/>
      </c>
      <c r="I199" s="58" t="str">
        <f>IF(OR(ISBLANK(Recyclabilité[[#This Row],[Réponse 2]]),'Calculs'!G198="0",_xlfn.XLOOKUP('Calculs'!G198,'Réponses'!C:C,'Réponses'!F:F,"ERREUR VISIBILITE")=0),"",_xlfn.XLOOKUP(_xlfn.XLOOKUP('Calculs'!G198,'Réponses'!C:C,'Réponses'!F:F,"ERREUR VISIBILITE"),Questions!A:A,Questions!B:B,"ERREUR QUESTION"))</f>
        <v/>
      </c>
      <c r="K199" s="58" t="str">
        <f>IF(OR(ISBLANK(Recyclabilité[[#This Row],[Réponse 3]]),'Calculs'!J198="0",_xlfn.XLOOKUP('Calculs'!J198,'Réponses'!C:C,'Réponses'!F:F,"ERREUR VISIBILITE")=0),"",_xlfn.XLOOKUP(_xlfn.XLOOKUP('Calculs'!J198,'Réponses'!C:C,'Réponses'!F:F,"ERREUR VISIBILITE"),Questions!A:A,Questions!B:B,"ERREUR QUESTION"))</f>
        <v/>
      </c>
      <c r="M199" s="58" t="str">
        <f>IF(OR(ISBLANK(Recyclabilité[[#This Row],[Réponse 4]]),'Calculs'!M198="0",_xlfn.XLOOKUP('Calculs'!M198,'Réponses'!C:C,'Réponses'!F:F,"ERREUR VISIBILITE")=0),"",_xlfn.XLOOKUP(_xlfn.XLOOKUP('Calculs'!M198,'Réponses'!C:C,'Réponses'!F:F,"ERREUR VISIBILITE"),Questions!A:A,Questions!B:B,"ERREUR QUESTION"))</f>
        <v/>
      </c>
    </row>
    <row r="200" spans="4:13" ht="60" customHeight="1">
      <c r="D200" s="28" t="str">
        <f>IF(ISBLANK(Recyclabilité[[#This Row],[Code Valobat]]),"",IF(OR('Calculs'!A199="08",'Calculs'!A199="07",MID(Recyclabilité[[#This Row],[Code Valobat]],4,4)="0804",MID(Recyclabilité[[#This Row],[Code Valobat]],4,4)="0709",MID(Recyclabilité[[#This Row],[Code Valobat]],1,7)="6121107"),"Non recyclable",_xlfn.XLOOKUP('Calculs'!Q199,'Combinaisons'!A:A,'Combinaisons'!B:B,"Merci de répondre à toutes les questions")))</f>
        <v/>
      </c>
      <c r="E200" s="58" t="str">
        <f>IF(ISBLANK(Recyclabilité[[#This Row],[Code Valobat]]),"",IF(OR('Calculs'!A199="08",'Calculs'!A199="07",MID(Recyclabilité[[#This Row],[Code Valobat]],4,4)="0804",MID(Recyclabilité[[#This Row],[Code Valobat]],4,4)="0709",MID(Recyclabilité[[#This Row],[Code Valobat]],1,7)="6121107"),"",_xlfn.XLOOKUP('Calculs'!B199,Questions!A:A,Questions!B:B,"ERREUR QUESTION")))</f>
        <v/>
      </c>
      <c r="G200" s="58" t="str">
        <f>IF(OR(ISBLANK(Recyclabilité[[#This Row],[Réponse 1]]),'Calculs'!D199="0",_xlfn.XLOOKUP('Calculs'!D199,'Réponses'!C:C,'Réponses'!F:F,"ERREUR VISIBILITE")=0),"",_xlfn.XLOOKUP(_xlfn.XLOOKUP('Calculs'!D199,'Réponses'!C:C,'Réponses'!F:F,"ERREUR VISIBILITE"),Questions!A:A,Questions!B:B,"ERREUR QUESTION"))</f>
        <v/>
      </c>
      <c r="I200" s="58" t="str">
        <f>IF(OR(ISBLANK(Recyclabilité[[#This Row],[Réponse 2]]),'Calculs'!G199="0",_xlfn.XLOOKUP('Calculs'!G199,'Réponses'!C:C,'Réponses'!F:F,"ERREUR VISIBILITE")=0),"",_xlfn.XLOOKUP(_xlfn.XLOOKUP('Calculs'!G199,'Réponses'!C:C,'Réponses'!F:F,"ERREUR VISIBILITE"),Questions!A:A,Questions!B:B,"ERREUR QUESTION"))</f>
        <v/>
      </c>
      <c r="K200" s="58" t="str">
        <f>IF(OR(ISBLANK(Recyclabilité[[#This Row],[Réponse 3]]),'Calculs'!J199="0",_xlfn.XLOOKUP('Calculs'!J199,'Réponses'!C:C,'Réponses'!F:F,"ERREUR VISIBILITE")=0),"",_xlfn.XLOOKUP(_xlfn.XLOOKUP('Calculs'!J199,'Réponses'!C:C,'Réponses'!F:F,"ERREUR VISIBILITE"),Questions!A:A,Questions!B:B,"ERREUR QUESTION"))</f>
        <v/>
      </c>
      <c r="M200" s="58" t="str">
        <f>IF(OR(ISBLANK(Recyclabilité[[#This Row],[Réponse 4]]),'Calculs'!M199="0",_xlfn.XLOOKUP('Calculs'!M199,'Réponses'!C:C,'Réponses'!F:F,"ERREUR VISIBILITE")=0),"",_xlfn.XLOOKUP(_xlfn.XLOOKUP('Calculs'!M199,'Réponses'!C:C,'Réponses'!F:F,"ERREUR VISIBILITE"),Questions!A:A,Questions!B:B,"ERREUR QUESTION"))</f>
        <v/>
      </c>
    </row>
    <row r="201" spans="4:13" ht="60" customHeight="1">
      <c r="D201" s="28" t="str">
        <f>IF(ISBLANK(Recyclabilité[[#This Row],[Code Valobat]]),"",IF(OR('Calculs'!A200="08",'Calculs'!A200="07",MID(Recyclabilité[[#This Row],[Code Valobat]],4,4)="0804",MID(Recyclabilité[[#This Row],[Code Valobat]],4,4)="0709",MID(Recyclabilité[[#This Row],[Code Valobat]],1,7)="6121107"),"Non recyclable",_xlfn.XLOOKUP('Calculs'!Q200,'Combinaisons'!A:A,'Combinaisons'!B:B,"Merci de répondre à toutes les questions")))</f>
        <v/>
      </c>
      <c r="E201" s="58" t="str">
        <f>IF(ISBLANK(Recyclabilité[[#This Row],[Code Valobat]]),"",IF(OR('Calculs'!A200="08",'Calculs'!A200="07",MID(Recyclabilité[[#This Row],[Code Valobat]],4,4)="0804",MID(Recyclabilité[[#This Row],[Code Valobat]],4,4)="0709",MID(Recyclabilité[[#This Row],[Code Valobat]],1,7)="6121107"),"",_xlfn.XLOOKUP('Calculs'!B200,Questions!A:A,Questions!B:B,"ERREUR QUESTION")))</f>
        <v/>
      </c>
      <c r="G201" s="58" t="str">
        <f>IF(OR(ISBLANK(Recyclabilité[[#This Row],[Réponse 1]]),'Calculs'!D200="0",_xlfn.XLOOKUP('Calculs'!D200,'Réponses'!C:C,'Réponses'!F:F,"ERREUR VISIBILITE")=0),"",_xlfn.XLOOKUP(_xlfn.XLOOKUP('Calculs'!D200,'Réponses'!C:C,'Réponses'!F:F,"ERREUR VISIBILITE"),Questions!A:A,Questions!B:B,"ERREUR QUESTION"))</f>
        <v/>
      </c>
      <c r="I201" s="58" t="str">
        <f>IF(OR(ISBLANK(Recyclabilité[[#This Row],[Réponse 2]]),'Calculs'!G200="0",_xlfn.XLOOKUP('Calculs'!G200,'Réponses'!C:C,'Réponses'!F:F,"ERREUR VISIBILITE")=0),"",_xlfn.XLOOKUP(_xlfn.XLOOKUP('Calculs'!G200,'Réponses'!C:C,'Réponses'!F:F,"ERREUR VISIBILITE"),Questions!A:A,Questions!B:B,"ERREUR QUESTION"))</f>
        <v/>
      </c>
      <c r="K201" s="58" t="str">
        <f>IF(OR(ISBLANK(Recyclabilité[[#This Row],[Réponse 3]]),'Calculs'!J200="0",_xlfn.XLOOKUP('Calculs'!J200,'Réponses'!C:C,'Réponses'!F:F,"ERREUR VISIBILITE")=0),"",_xlfn.XLOOKUP(_xlfn.XLOOKUP('Calculs'!J200,'Réponses'!C:C,'Réponses'!F:F,"ERREUR VISIBILITE"),Questions!A:A,Questions!B:B,"ERREUR QUESTION"))</f>
        <v/>
      </c>
      <c r="M201" s="58" t="str">
        <f>IF(OR(ISBLANK(Recyclabilité[[#This Row],[Réponse 4]]),'Calculs'!M200="0",_xlfn.XLOOKUP('Calculs'!M200,'Réponses'!C:C,'Réponses'!F:F,"ERREUR VISIBILITE")=0),"",_xlfn.XLOOKUP(_xlfn.XLOOKUP('Calculs'!M200,'Réponses'!C:C,'Réponses'!F:F,"ERREUR VISIBILITE"),Questions!A:A,Questions!B:B,"ERREUR QUESTION"))</f>
        <v/>
      </c>
    </row>
    <row r="202" spans="4:13" ht="60" customHeight="1">
      <c r="D202" s="28" t="str">
        <f>IF(ISBLANK(Recyclabilité[[#This Row],[Code Valobat]]),"",IF(OR('Calculs'!A201="08",'Calculs'!A201="07",MID(Recyclabilité[[#This Row],[Code Valobat]],4,4)="0804",MID(Recyclabilité[[#This Row],[Code Valobat]],4,4)="0709",MID(Recyclabilité[[#This Row],[Code Valobat]],1,7)="6121107"),"Non recyclable",_xlfn.XLOOKUP('Calculs'!Q201,'Combinaisons'!A:A,'Combinaisons'!B:B,"Merci de répondre à toutes les questions")))</f>
        <v/>
      </c>
      <c r="E202" s="58" t="str">
        <f>IF(ISBLANK(Recyclabilité[[#This Row],[Code Valobat]]),"",IF(OR('Calculs'!A201="08",'Calculs'!A201="07",MID(Recyclabilité[[#This Row],[Code Valobat]],4,4)="0804",MID(Recyclabilité[[#This Row],[Code Valobat]],4,4)="0709",MID(Recyclabilité[[#This Row],[Code Valobat]],1,7)="6121107"),"",_xlfn.XLOOKUP('Calculs'!B201,Questions!A:A,Questions!B:B,"ERREUR QUESTION")))</f>
        <v/>
      </c>
      <c r="G202" s="58" t="str">
        <f>IF(OR(ISBLANK(Recyclabilité[[#This Row],[Réponse 1]]),'Calculs'!D201="0",_xlfn.XLOOKUP('Calculs'!D201,'Réponses'!C:C,'Réponses'!F:F,"ERREUR VISIBILITE")=0),"",_xlfn.XLOOKUP(_xlfn.XLOOKUP('Calculs'!D201,'Réponses'!C:C,'Réponses'!F:F,"ERREUR VISIBILITE"),Questions!A:A,Questions!B:B,"ERREUR QUESTION"))</f>
        <v/>
      </c>
      <c r="I202" s="58" t="str">
        <f>IF(OR(ISBLANK(Recyclabilité[[#This Row],[Réponse 2]]),'Calculs'!G201="0",_xlfn.XLOOKUP('Calculs'!G201,'Réponses'!C:C,'Réponses'!F:F,"ERREUR VISIBILITE")=0),"",_xlfn.XLOOKUP(_xlfn.XLOOKUP('Calculs'!G201,'Réponses'!C:C,'Réponses'!F:F,"ERREUR VISIBILITE"),Questions!A:A,Questions!B:B,"ERREUR QUESTION"))</f>
        <v/>
      </c>
      <c r="K202" s="58" t="str">
        <f>IF(OR(ISBLANK(Recyclabilité[[#This Row],[Réponse 3]]),'Calculs'!J201="0",_xlfn.XLOOKUP('Calculs'!J201,'Réponses'!C:C,'Réponses'!F:F,"ERREUR VISIBILITE")=0),"",_xlfn.XLOOKUP(_xlfn.XLOOKUP('Calculs'!J201,'Réponses'!C:C,'Réponses'!F:F,"ERREUR VISIBILITE"),Questions!A:A,Questions!B:B,"ERREUR QUESTION"))</f>
        <v/>
      </c>
      <c r="M202" s="58" t="str">
        <f>IF(OR(ISBLANK(Recyclabilité[[#This Row],[Réponse 4]]),'Calculs'!M201="0",_xlfn.XLOOKUP('Calculs'!M201,'Réponses'!C:C,'Réponses'!F:F,"ERREUR VISIBILITE")=0),"",_xlfn.XLOOKUP(_xlfn.XLOOKUP('Calculs'!M201,'Réponses'!C:C,'Réponses'!F:F,"ERREUR VISIBILITE"),Questions!A:A,Questions!B:B,"ERREUR QUESTION"))</f>
        <v/>
      </c>
    </row>
    <row r="203" spans="4:13" ht="60" customHeight="1">
      <c r="D203" s="28" t="str">
        <f>IF(ISBLANK(Recyclabilité[[#This Row],[Code Valobat]]),"",IF(OR('Calculs'!A202="08",'Calculs'!A202="07",MID(Recyclabilité[[#This Row],[Code Valobat]],4,4)="0804",MID(Recyclabilité[[#This Row],[Code Valobat]],4,4)="0709",MID(Recyclabilité[[#This Row],[Code Valobat]],1,7)="6121107"),"Non recyclable",_xlfn.XLOOKUP('Calculs'!Q202,'Combinaisons'!A:A,'Combinaisons'!B:B,"Merci de répondre à toutes les questions")))</f>
        <v/>
      </c>
      <c r="E203" s="58" t="str">
        <f>IF(ISBLANK(Recyclabilité[[#This Row],[Code Valobat]]),"",IF(OR('Calculs'!A202="08",'Calculs'!A202="07",MID(Recyclabilité[[#This Row],[Code Valobat]],4,4)="0804",MID(Recyclabilité[[#This Row],[Code Valobat]],4,4)="0709",MID(Recyclabilité[[#This Row],[Code Valobat]],1,7)="6121107"),"",_xlfn.XLOOKUP('Calculs'!B202,Questions!A:A,Questions!B:B,"ERREUR QUESTION")))</f>
        <v/>
      </c>
      <c r="G203" s="58" t="str">
        <f>IF(OR(ISBLANK(Recyclabilité[[#This Row],[Réponse 1]]),'Calculs'!D202="0",_xlfn.XLOOKUP('Calculs'!D202,'Réponses'!C:C,'Réponses'!F:F,"ERREUR VISIBILITE")=0),"",_xlfn.XLOOKUP(_xlfn.XLOOKUP('Calculs'!D202,'Réponses'!C:C,'Réponses'!F:F,"ERREUR VISIBILITE"),Questions!A:A,Questions!B:B,"ERREUR QUESTION"))</f>
        <v/>
      </c>
      <c r="I203" s="58" t="str">
        <f>IF(OR(ISBLANK(Recyclabilité[[#This Row],[Réponse 2]]),'Calculs'!G202="0",_xlfn.XLOOKUP('Calculs'!G202,'Réponses'!C:C,'Réponses'!F:F,"ERREUR VISIBILITE")=0),"",_xlfn.XLOOKUP(_xlfn.XLOOKUP('Calculs'!G202,'Réponses'!C:C,'Réponses'!F:F,"ERREUR VISIBILITE"),Questions!A:A,Questions!B:B,"ERREUR QUESTION"))</f>
        <v/>
      </c>
      <c r="K203" s="58" t="str">
        <f>IF(OR(ISBLANK(Recyclabilité[[#This Row],[Réponse 3]]),'Calculs'!J202="0",_xlfn.XLOOKUP('Calculs'!J202,'Réponses'!C:C,'Réponses'!F:F,"ERREUR VISIBILITE")=0),"",_xlfn.XLOOKUP(_xlfn.XLOOKUP('Calculs'!J202,'Réponses'!C:C,'Réponses'!F:F,"ERREUR VISIBILITE"),Questions!A:A,Questions!B:B,"ERREUR QUESTION"))</f>
        <v/>
      </c>
      <c r="M203" s="58" t="str">
        <f>IF(OR(ISBLANK(Recyclabilité[[#This Row],[Réponse 4]]),'Calculs'!M202="0",_xlfn.XLOOKUP('Calculs'!M202,'Réponses'!C:C,'Réponses'!F:F,"ERREUR VISIBILITE")=0),"",_xlfn.XLOOKUP(_xlfn.XLOOKUP('Calculs'!M202,'Réponses'!C:C,'Réponses'!F:F,"ERREUR VISIBILITE"),Questions!A:A,Questions!B:B,"ERREUR QUESTION"))</f>
        <v/>
      </c>
    </row>
    <row r="204" spans="4:13" ht="60" customHeight="1">
      <c r="D204" s="28" t="str">
        <f>IF(ISBLANK(Recyclabilité[[#This Row],[Code Valobat]]),"",IF(OR('Calculs'!A203="08",'Calculs'!A203="07",MID(Recyclabilité[[#This Row],[Code Valobat]],4,4)="0804",MID(Recyclabilité[[#This Row],[Code Valobat]],4,4)="0709",MID(Recyclabilité[[#This Row],[Code Valobat]],1,7)="6121107"),"Non recyclable",_xlfn.XLOOKUP('Calculs'!Q203,'Combinaisons'!A:A,'Combinaisons'!B:B,"Merci de répondre à toutes les questions")))</f>
        <v/>
      </c>
      <c r="E204" s="58" t="str">
        <f>IF(ISBLANK(Recyclabilité[[#This Row],[Code Valobat]]),"",IF(OR('Calculs'!A203="08",'Calculs'!A203="07",MID(Recyclabilité[[#This Row],[Code Valobat]],4,4)="0804",MID(Recyclabilité[[#This Row],[Code Valobat]],4,4)="0709",MID(Recyclabilité[[#This Row],[Code Valobat]],1,7)="6121107"),"",_xlfn.XLOOKUP('Calculs'!B203,Questions!A:A,Questions!B:B,"ERREUR QUESTION")))</f>
        <v/>
      </c>
      <c r="G204" s="58" t="str">
        <f>IF(OR(ISBLANK(Recyclabilité[[#This Row],[Réponse 1]]),'Calculs'!D203="0",_xlfn.XLOOKUP('Calculs'!D203,'Réponses'!C:C,'Réponses'!F:F,"ERREUR VISIBILITE")=0),"",_xlfn.XLOOKUP(_xlfn.XLOOKUP('Calculs'!D203,'Réponses'!C:C,'Réponses'!F:F,"ERREUR VISIBILITE"),Questions!A:A,Questions!B:B,"ERREUR QUESTION"))</f>
        <v/>
      </c>
      <c r="I204" s="58" t="str">
        <f>IF(OR(ISBLANK(Recyclabilité[[#This Row],[Réponse 2]]),'Calculs'!G203="0",_xlfn.XLOOKUP('Calculs'!G203,'Réponses'!C:C,'Réponses'!F:F,"ERREUR VISIBILITE")=0),"",_xlfn.XLOOKUP(_xlfn.XLOOKUP('Calculs'!G203,'Réponses'!C:C,'Réponses'!F:F,"ERREUR VISIBILITE"),Questions!A:A,Questions!B:B,"ERREUR QUESTION"))</f>
        <v/>
      </c>
      <c r="K204" s="58" t="str">
        <f>IF(OR(ISBLANK(Recyclabilité[[#This Row],[Réponse 3]]),'Calculs'!J203="0",_xlfn.XLOOKUP('Calculs'!J203,'Réponses'!C:C,'Réponses'!F:F,"ERREUR VISIBILITE")=0),"",_xlfn.XLOOKUP(_xlfn.XLOOKUP('Calculs'!J203,'Réponses'!C:C,'Réponses'!F:F,"ERREUR VISIBILITE"),Questions!A:A,Questions!B:B,"ERREUR QUESTION"))</f>
        <v/>
      </c>
      <c r="M204" s="58" t="str">
        <f>IF(OR(ISBLANK(Recyclabilité[[#This Row],[Réponse 4]]),'Calculs'!M203="0",_xlfn.XLOOKUP('Calculs'!M203,'Réponses'!C:C,'Réponses'!F:F,"ERREUR VISIBILITE")=0),"",_xlfn.XLOOKUP(_xlfn.XLOOKUP('Calculs'!M203,'Réponses'!C:C,'Réponses'!F:F,"ERREUR VISIBILITE"),Questions!A:A,Questions!B:B,"ERREUR QUESTION"))</f>
        <v/>
      </c>
    </row>
    <row r="205" spans="4:13" ht="60" customHeight="1">
      <c r="D205" s="28" t="str">
        <f>IF(ISBLANK(Recyclabilité[[#This Row],[Code Valobat]]),"",IF(OR('Calculs'!A204="08",'Calculs'!A204="07",MID(Recyclabilité[[#This Row],[Code Valobat]],4,4)="0804",MID(Recyclabilité[[#This Row],[Code Valobat]],4,4)="0709",MID(Recyclabilité[[#This Row],[Code Valobat]],1,7)="6121107"),"Non recyclable",_xlfn.XLOOKUP('Calculs'!Q204,'Combinaisons'!A:A,'Combinaisons'!B:B,"Merci de répondre à toutes les questions")))</f>
        <v/>
      </c>
      <c r="E205" s="58" t="str">
        <f>IF(ISBLANK(Recyclabilité[[#This Row],[Code Valobat]]),"",IF(OR('Calculs'!A204="08",'Calculs'!A204="07",MID(Recyclabilité[[#This Row],[Code Valobat]],4,4)="0804",MID(Recyclabilité[[#This Row],[Code Valobat]],4,4)="0709",MID(Recyclabilité[[#This Row],[Code Valobat]],1,7)="6121107"),"",_xlfn.XLOOKUP('Calculs'!B204,Questions!A:A,Questions!B:B,"ERREUR QUESTION")))</f>
        <v/>
      </c>
      <c r="G205" s="58" t="str">
        <f>IF(OR(ISBLANK(Recyclabilité[[#This Row],[Réponse 1]]),'Calculs'!D204="0",_xlfn.XLOOKUP('Calculs'!D204,'Réponses'!C:C,'Réponses'!F:F,"ERREUR VISIBILITE")=0),"",_xlfn.XLOOKUP(_xlfn.XLOOKUP('Calculs'!D204,'Réponses'!C:C,'Réponses'!F:F,"ERREUR VISIBILITE"),Questions!A:A,Questions!B:B,"ERREUR QUESTION"))</f>
        <v/>
      </c>
      <c r="I205" s="58" t="str">
        <f>IF(OR(ISBLANK(Recyclabilité[[#This Row],[Réponse 2]]),'Calculs'!G204="0",_xlfn.XLOOKUP('Calculs'!G204,'Réponses'!C:C,'Réponses'!F:F,"ERREUR VISIBILITE")=0),"",_xlfn.XLOOKUP(_xlfn.XLOOKUP('Calculs'!G204,'Réponses'!C:C,'Réponses'!F:F,"ERREUR VISIBILITE"),Questions!A:A,Questions!B:B,"ERREUR QUESTION"))</f>
        <v/>
      </c>
      <c r="K205" s="58" t="str">
        <f>IF(OR(ISBLANK(Recyclabilité[[#This Row],[Réponse 3]]),'Calculs'!J204="0",_xlfn.XLOOKUP('Calculs'!J204,'Réponses'!C:C,'Réponses'!F:F,"ERREUR VISIBILITE")=0),"",_xlfn.XLOOKUP(_xlfn.XLOOKUP('Calculs'!J204,'Réponses'!C:C,'Réponses'!F:F,"ERREUR VISIBILITE"),Questions!A:A,Questions!B:B,"ERREUR QUESTION"))</f>
        <v/>
      </c>
      <c r="M205" s="58" t="str">
        <f>IF(OR(ISBLANK(Recyclabilité[[#This Row],[Réponse 4]]),'Calculs'!M204="0",_xlfn.XLOOKUP('Calculs'!M204,'Réponses'!C:C,'Réponses'!F:F,"ERREUR VISIBILITE")=0),"",_xlfn.XLOOKUP(_xlfn.XLOOKUP('Calculs'!M204,'Réponses'!C:C,'Réponses'!F:F,"ERREUR VISIBILITE"),Questions!A:A,Questions!B:B,"ERREUR QUESTION"))</f>
        <v/>
      </c>
    </row>
    <row r="206" spans="4:13" ht="60" customHeight="1">
      <c r="D206" s="28" t="str">
        <f>IF(ISBLANK(Recyclabilité[[#This Row],[Code Valobat]]),"",IF(OR('Calculs'!A205="08",'Calculs'!A205="07",MID(Recyclabilité[[#This Row],[Code Valobat]],4,4)="0804",MID(Recyclabilité[[#This Row],[Code Valobat]],4,4)="0709",MID(Recyclabilité[[#This Row],[Code Valobat]],1,7)="6121107"),"Non recyclable",_xlfn.XLOOKUP('Calculs'!Q205,'Combinaisons'!A:A,'Combinaisons'!B:B,"Merci de répondre à toutes les questions")))</f>
        <v/>
      </c>
      <c r="E206" s="58" t="str">
        <f>IF(ISBLANK(Recyclabilité[[#This Row],[Code Valobat]]),"",IF(OR('Calculs'!A205="08",'Calculs'!A205="07",MID(Recyclabilité[[#This Row],[Code Valobat]],4,4)="0804",MID(Recyclabilité[[#This Row],[Code Valobat]],4,4)="0709",MID(Recyclabilité[[#This Row],[Code Valobat]],1,7)="6121107"),"",_xlfn.XLOOKUP('Calculs'!B205,Questions!A:A,Questions!B:B,"ERREUR QUESTION")))</f>
        <v/>
      </c>
      <c r="G206" s="58" t="str">
        <f>IF(OR(ISBLANK(Recyclabilité[[#This Row],[Réponse 1]]),'Calculs'!D205="0",_xlfn.XLOOKUP('Calculs'!D205,'Réponses'!C:C,'Réponses'!F:F,"ERREUR VISIBILITE")=0),"",_xlfn.XLOOKUP(_xlfn.XLOOKUP('Calculs'!D205,'Réponses'!C:C,'Réponses'!F:F,"ERREUR VISIBILITE"),Questions!A:A,Questions!B:B,"ERREUR QUESTION"))</f>
        <v/>
      </c>
      <c r="I206" s="58" t="str">
        <f>IF(OR(ISBLANK(Recyclabilité[[#This Row],[Réponse 2]]),'Calculs'!G205="0",_xlfn.XLOOKUP('Calculs'!G205,'Réponses'!C:C,'Réponses'!F:F,"ERREUR VISIBILITE")=0),"",_xlfn.XLOOKUP(_xlfn.XLOOKUP('Calculs'!G205,'Réponses'!C:C,'Réponses'!F:F,"ERREUR VISIBILITE"),Questions!A:A,Questions!B:B,"ERREUR QUESTION"))</f>
        <v/>
      </c>
      <c r="K206" s="58" t="str">
        <f>IF(OR(ISBLANK(Recyclabilité[[#This Row],[Réponse 3]]),'Calculs'!J205="0",_xlfn.XLOOKUP('Calculs'!J205,'Réponses'!C:C,'Réponses'!F:F,"ERREUR VISIBILITE")=0),"",_xlfn.XLOOKUP(_xlfn.XLOOKUP('Calculs'!J205,'Réponses'!C:C,'Réponses'!F:F,"ERREUR VISIBILITE"),Questions!A:A,Questions!B:B,"ERREUR QUESTION"))</f>
        <v/>
      </c>
      <c r="M206" s="58" t="str">
        <f>IF(OR(ISBLANK(Recyclabilité[[#This Row],[Réponse 4]]),'Calculs'!M205="0",_xlfn.XLOOKUP('Calculs'!M205,'Réponses'!C:C,'Réponses'!F:F,"ERREUR VISIBILITE")=0),"",_xlfn.XLOOKUP(_xlfn.XLOOKUP('Calculs'!M205,'Réponses'!C:C,'Réponses'!F:F,"ERREUR VISIBILITE"),Questions!A:A,Questions!B:B,"ERREUR QUESTION"))</f>
        <v/>
      </c>
    </row>
    <row r="207" spans="4:13" ht="60" customHeight="1">
      <c r="D207" s="28" t="str">
        <f>IF(ISBLANK(Recyclabilité[[#This Row],[Code Valobat]]),"",IF(OR('Calculs'!A206="08",'Calculs'!A206="07",MID(Recyclabilité[[#This Row],[Code Valobat]],4,4)="0804",MID(Recyclabilité[[#This Row],[Code Valobat]],4,4)="0709",MID(Recyclabilité[[#This Row],[Code Valobat]],1,7)="6121107"),"Non recyclable",_xlfn.XLOOKUP('Calculs'!Q206,'Combinaisons'!A:A,'Combinaisons'!B:B,"Merci de répondre à toutes les questions")))</f>
        <v/>
      </c>
      <c r="E207" s="58" t="str">
        <f>IF(ISBLANK(Recyclabilité[[#This Row],[Code Valobat]]),"",IF(OR('Calculs'!A206="08",'Calculs'!A206="07",MID(Recyclabilité[[#This Row],[Code Valobat]],4,4)="0804",MID(Recyclabilité[[#This Row],[Code Valobat]],4,4)="0709",MID(Recyclabilité[[#This Row],[Code Valobat]],1,7)="6121107"),"",_xlfn.XLOOKUP('Calculs'!B206,Questions!A:A,Questions!B:B,"ERREUR QUESTION")))</f>
        <v/>
      </c>
      <c r="G207" s="58" t="str">
        <f>IF(OR(ISBLANK(Recyclabilité[[#This Row],[Réponse 1]]),'Calculs'!D206="0",_xlfn.XLOOKUP('Calculs'!D206,'Réponses'!C:C,'Réponses'!F:F,"ERREUR VISIBILITE")=0),"",_xlfn.XLOOKUP(_xlfn.XLOOKUP('Calculs'!D206,'Réponses'!C:C,'Réponses'!F:F,"ERREUR VISIBILITE"),Questions!A:A,Questions!B:B,"ERREUR QUESTION"))</f>
        <v/>
      </c>
      <c r="I207" s="58" t="str">
        <f>IF(OR(ISBLANK(Recyclabilité[[#This Row],[Réponse 2]]),'Calculs'!G206="0",_xlfn.XLOOKUP('Calculs'!G206,'Réponses'!C:C,'Réponses'!F:F,"ERREUR VISIBILITE")=0),"",_xlfn.XLOOKUP(_xlfn.XLOOKUP('Calculs'!G206,'Réponses'!C:C,'Réponses'!F:F,"ERREUR VISIBILITE"),Questions!A:A,Questions!B:B,"ERREUR QUESTION"))</f>
        <v/>
      </c>
      <c r="K207" s="58" t="str">
        <f>IF(OR(ISBLANK(Recyclabilité[[#This Row],[Réponse 3]]),'Calculs'!J206="0",_xlfn.XLOOKUP('Calculs'!J206,'Réponses'!C:C,'Réponses'!F:F,"ERREUR VISIBILITE")=0),"",_xlfn.XLOOKUP(_xlfn.XLOOKUP('Calculs'!J206,'Réponses'!C:C,'Réponses'!F:F,"ERREUR VISIBILITE"),Questions!A:A,Questions!B:B,"ERREUR QUESTION"))</f>
        <v/>
      </c>
      <c r="M207" s="58" t="str">
        <f>IF(OR(ISBLANK(Recyclabilité[[#This Row],[Réponse 4]]),'Calculs'!M206="0",_xlfn.XLOOKUP('Calculs'!M206,'Réponses'!C:C,'Réponses'!F:F,"ERREUR VISIBILITE")=0),"",_xlfn.XLOOKUP(_xlfn.XLOOKUP('Calculs'!M206,'Réponses'!C:C,'Réponses'!F:F,"ERREUR VISIBILITE"),Questions!A:A,Questions!B:B,"ERREUR QUESTION"))</f>
        <v/>
      </c>
    </row>
    <row r="208" spans="4:13" ht="60" customHeight="1">
      <c r="D208" s="28" t="str">
        <f>IF(ISBLANK(Recyclabilité[[#This Row],[Code Valobat]]),"",IF(OR('Calculs'!A207="08",'Calculs'!A207="07",MID(Recyclabilité[[#This Row],[Code Valobat]],4,4)="0804",MID(Recyclabilité[[#This Row],[Code Valobat]],4,4)="0709",MID(Recyclabilité[[#This Row],[Code Valobat]],1,7)="6121107"),"Non recyclable",_xlfn.XLOOKUP('Calculs'!Q207,'Combinaisons'!A:A,'Combinaisons'!B:B,"Merci de répondre à toutes les questions")))</f>
        <v/>
      </c>
      <c r="E208" s="58" t="str">
        <f>IF(ISBLANK(Recyclabilité[[#This Row],[Code Valobat]]),"",IF(OR('Calculs'!A207="08",'Calculs'!A207="07",MID(Recyclabilité[[#This Row],[Code Valobat]],4,4)="0804",MID(Recyclabilité[[#This Row],[Code Valobat]],4,4)="0709",MID(Recyclabilité[[#This Row],[Code Valobat]],1,7)="6121107"),"",_xlfn.XLOOKUP('Calculs'!B207,Questions!A:A,Questions!B:B,"ERREUR QUESTION")))</f>
        <v/>
      </c>
      <c r="G208" s="58" t="str">
        <f>IF(OR(ISBLANK(Recyclabilité[[#This Row],[Réponse 1]]),'Calculs'!D207="0",_xlfn.XLOOKUP('Calculs'!D207,'Réponses'!C:C,'Réponses'!F:F,"ERREUR VISIBILITE")=0),"",_xlfn.XLOOKUP(_xlfn.XLOOKUP('Calculs'!D207,'Réponses'!C:C,'Réponses'!F:F,"ERREUR VISIBILITE"),Questions!A:A,Questions!B:B,"ERREUR QUESTION"))</f>
        <v/>
      </c>
      <c r="I208" s="58" t="str">
        <f>IF(OR(ISBLANK(Recyclabilité[[#This Row],[Réponse 2]]),'Calculs'!G207="0",_xlfn.XLOOKUP('Calculs'!G207,'Réponses'!C:C,'Réponses'!F:F,"ERREUR VISIBILITE")=0),"",_xlfn.XLOOKUP(_xlfn.XLOOKUP('Calculs'!G207,'Réponses'!C:C,'Réponses'!F:F,"ERREUR VISIBILITE"),Questions!A:A,Questions!B:B,"ERREUR QUESTION"))</f>
        <v/>
      </c>
      <c r="K208" s="58" t="str">
        <f>IF(OR(ISBLANK(Recyclabilité[[#This Row],[Réponse 3]]),'Calculs'!J207="0",_xlfn.XLOOKUP('Calculs'!J207,'Réponses'!C:C,'Réponses'!F:F,"ERREUR VISIBILITE")=0),"",_xlfn.XLOOKUP(_xlfn.XLOOKUP('Calculs'!J207,'Réponses'!C:C,'Réponses'!F:F,"ERREUR VISIBILITE"),Questions!A:A,Questions!B:B,"ERREUR QUESTION"))</f>
        <v/>
      </c>
      <c r="M208" s="58" t="str">
        <f>IF(OR(ISBLANK(Recyclabilité[[#This Row],[Réponse 4]]),'Calculs'!M207="0",_xlfn.XLOOKUP('Calculs'!M207,'Réponses'!C:C,'Réponses'!F:F,"ERREUR VISIBILITE")=0),"",_xlfn.XLOOKUP(_xlfn.XLOOKUP('Calculs'!M207,'Réponses'!C:C,'Réponses'!F:F,"ERREUR VISIBILITE"),Questions!A:A,Questions!B:B,"ERREUR QUESTION"))</f>
        <v/>
      </c>
    </row>
    <row r="209" spans="4:13" ht="60" customHeight="1">
      <c r="D209" s="28" t="str">
        <f>IF(ISBLANK(Recyclabilité[[#This Row],[Code Valobat]]),"",IF(OR('Calculs'!A208="08",'Calculs'!A208="07",MID(Recyclabilité[[#This Row],[Code Valobat]],4,4)="0804",MID(Recyclabilité[[#This Row],[Code Valobat]],4,4)="0709",MID(Recyclabilité[[#This Row],[Code Valobat]],1,7)="6121107"),"Non recyclable",_xlfn.XLOOKUP('Calculs'!Q208,'Combinaisons'!A:A,'Combinaisons'!B:B,"Merci de répondre à toutes les questions")))</f>
        <v/>
      </c>
      <c r="E209" s="58" t="str">
        <f>IF(ISBLANK(Recyclabilité[[#This Row],[Code Valobat]]),"",IF(OR('Calculs'!A208="08",'Calculs'!A208="07",MID(Recyclabilité[[#This Row],[Code Valobat]],4,4)="0804",MID(Recyclabilité[[#This Row],[Code Valobat]],4,4)="0709",MID(Recyclabilité[[#This Row],[Code Valobat]],1,7)="6121107"),"",_xlfn.XLOOKUP('Calculs'!B208,Questions!A:A,Questions!B:B,"ERREUR QUESTION")))</f>
        <v/>
      </c>
      <c r="G209" s="58" t="str">
        <f>IF(OR(ISBLANK(Recyclabilité[[#This Row],[Réponse 1]]),'Calculs'!D208="0",_xlfn.XLOOKUP('Calculs'!D208,'Réponses'!C:C,'Réponses'!F:F,"ERREUR VISIBILITE")=0),"",_xlfn.XLOOKUP(_xlfn.XLOOKUP('Calculs'!D208,'Réponses'!C:C,'Réponses'!F:F,"ERREUR VISIBILITE"),Questions!A:A,Questions!B:B,"ERREUR QUESTION"))</f>
        <v/>
      </c>
      <c r="I209" s="58" t="str">
        <f>IF(OR(ISBLANK(Recyclabilité[[#This Row],[Réponse 2]]),'Calculs'!G208="0",_xlfn.XLOOKUP('Calculs'!G208,'Réponses'!C:C,'Réponses'!F:F,"ERREUR VISIBILITE")=0),"",_xlfn.XLOOKUP(_xlfn.XLOOKUP('Calculs'!G208,'Réponses'!C:C,'Réponses'!F:F,"ERREUR VISIBILITE"),Questions!A:A,Questions!B:B,"ERREUR QUESTION"))</f>
        <v/>
      </c>
      <c r="K209" s="58" t="str">
        <f>IF(OR(ISBLANK(Recyclabilité[[#This Row],[Réponse 3]]),'Calculs'!J208="0",_xlfn.XLOOKUP('Calculs'!J208,'Réponses'!C:C,'Réponses'!F:F,"ERREUR VISIBILITE")=0),"",_xlfn.XLOOKUP(_xlfn.XLOOKUP('Calculs'!J208,'Réponses'!C:C,'Réponses'!F:F,"ERREUR VISIBILITE"),Questions!A:A,Questions!B:B,"ERREUR QUESTION"))</f>
        <v/>
      </c>
      <c r="M209" s="58" t="str">
        <f>IF(OR(ISBLANK(Recyclabilité[[#This Row],[Réponse 4]]),'Calculs'!M208="0",_xlfn.XLOOKUP('Calculs'!M208,'Réponses'!C:C,'Réponses'!F:F,"ERREUR VISIBILITE")=0),"",_xlfn.XLOOKUP(_xlfn.XLOOKUP('Calculs'!M208,'Réponses'!C:C,'Réponses'!F:F,"ERREUR VISIBILITE"),Questions!A:A,Questions!B:B,"ERREUR QUESTION"))</f>
        <v/>
      </c>
    </row>
    <row r="210" spans="4:13" ht="60" customHeight="1">
      <c r="D210" s="28" t="str">
        <f>IF(ISBLANK(Recyclabilité[[#This Row],[Code Valobat]]),"",IF(OR('Calculs'!A209="08",'Calculs'!A209="07",MID(Recyclabilité[[#This Row],[Code Valobat]],4,4)="0804",MID(Recyclabilité[[#This Row],[Code Valobat]],4,4)="0709",MID(Recyclabilité[[#This Row],[Code Valobat]],1,7)="6121107"),"Non recyclable",_xlfn.XLOOKUP('Calculs'!Q209,'Combinaisons'!A:A,'Combinaisons'!B:B,"Merci de répondre à toutes les questions")))</f>
        <v/>
      </c>
      <c r="E210" s="58" t="str">
        <f>IF(ISBLANK(Recyclabilité[[#This Row],[Code Valobat]]),"",IF(OR('Calculs'!A209="08",'Calculs'!A209="07",MID(Recyclabilité[[#This Row],[Code Valobat]],4,4)="0804",MID(Recyclabilité[[#This Row],[Code Valobat]],4,4)="0709",MID(Recyclabilité[[#This Row],[Code Valobat]],1,7)="6121107"),"",_xlfn.XLOOKUP('Calculs'!B209,Questions!A:A,Questions!B:B,"ERREUR QUESTION")))</f>
        <v/>
      </c>
      <c r="G210" s="58" t="str">
        <f>IF(OR(ISBLANK(Recyclabilité[[#This Row],[Réponse 1]]),'Calculs'!D209="0",_xlfn.XLOOKUP('Calculs'!D209,'Réponses'!C:C,'Réponses'!F:F,"ERREUR VISIBILITE")=0),"",_xlfn.XLOOKUP(_xlfn.XLOOKUP('Calculs'!D209,'Réponses'!C:C,'Réponses'!F:F,"ERREUR VISIBILITE"),Questions!A:A,Questions!B:B,"ERREUR QUESTION"))</f>
        <v/>
      </c>
      <c r="I210" s="58" t="str">
        <f>IF(OR(ISBLANK(Recyclabilité[[#This Row],[Réponse 2]]),'Calculs'!G209="0",_xlfn.XLOOKUP('Calculs'!G209,'Réponses'!C:C,'Réponses'!F:F,"ERREUR VISIBILITE")=0),"",_xlfn.XLOOKUP(_xlfn.XLOOKUP('Calculs'!G209,'Réponses'!C:C,'Réponses'!F:F,"ERREUR VISIBILITE"),Questions!A:A,Questions!B:B,"ERREUR QUESTION"))</f>
        <v/>
      </c>
      <c r="K210" s="58" t="str">
        <f>IF(OR(ISBLANK(Recyclabilité[[#This Row],[Réponse 3]]),'Calculs'!J209="0",_xlfn.XLOOKUP('Calculs'!J209,'Réponses'!C:C,'Réponses'!F:F,"ERREUR VISIBILITE")=0),"",_xlfn.XLOOKUP(_xlfn.XLOOKUP('Calculs'!J209,'Réponses'!C:C,'Réponses'!F:F,"ERREUR VISIBILITE"),Questions!A:A,Questions!B:B,"ERREUR QUESTION"))</f>
        <v/>
      </c>
      <c r="M210" s="58" t="str">
        <f>IF(OR(ISBLANK(Recyclabilité[[#This Row],[Réponse 4]]),'Calculs'!M209="0",_xlfn.XLOOKUP('Calculs'!M209,'Réponses'!C:C,'Réponses'!F:F,"ERREUR VISIBILITE")=0),"",_xlfn.XLOOKUP(_xlfn.XLOOKUP('Calculs'!M209,'Réponses'!C:C,'Réponses'!F:F,"ERREUR VISIBILITE"),Questions!A:A,Questions!B:B,"ERREUR QUESTION"))</f>
        <v/>
      </c>
    </row>
    <row r="211" spans="4:13" ht="60" customHeight="1">
      <c r="D211" s="28" t="str">
        <f>IF(ISBLANK(Recyclabilité[[#This Row],[Code Valobat]]),"",IF(OR('Calculs'!A210="08",'Calculs'!A210="07",MID(Recyclabilité[[#This Row],[Code Valobat]],4,4)="0804",MID(Recyclabilité[[#This Row],[Code Valobat]],4,4)="0709",MID(Recyclabilité[[#This Row],[Code Valobat]],1,7)="6121107"),"Non recyclable",_xlfn.XLOOKUP('Calculs'!Q210,'Combinaisons'!A:A,'Combinaisons'!B:B,"Merci de répondre à toutes les questions")))</f>
        <v/>
      </c>
      <c r="E211" s="58" t="str">
        <f>IF(ISBLANK(Recyclabilité[[#This Row],[Code Valobat]]),"",IF(OR('Calculs'!A210="08",'Calculs'!A210="07",MID(Recyclabilité[[#This Row],[Code Valobat]],4,4)="0804",MID(Recyclabilité[[#This Row],[Code Valobat]],4,4)="0709",MID(Recyclabilité[[#This Row],[Code Valobat]],1,7)="6121107"),"",_xlfn.XLOOKUP('Calculs'!B210,Questions!A:A,Questions!B:B,"ERREUR QUESTION")))</f>
        <v/>
      </c>
      <c r="G211" s="58" t="str">
        <f>IF(OR(ISBLANK(Recyclabilité[[#This Row],[Réponse 1]]),'Calculs'!D210="0",_xlfn.XLOOKUP('Calculs'!D210,'Réponses'!C:C,'Réponses'!F:F,"ERREUR VISIBILITE")=0),"",_xlfn.XLOOKUP(_xlfn.XLOOKUP('Calculs'!D210,'Réponses'!C:C,'Réponses'!F:F,"ERREUR VISIBILITE"),Questions!A:A,Questions!B:B,"ERREUR QUESTION"))</f>
        <v/>
      </c>
      <c r="I211" s="58" t="str">
        <f>IF(OR(ISBLANK(Recyclabilité[[#This Row],[Réponse 2]]),'Calculs'!G210="0",_xlfn.XLOOKUP('Calculs'!G210,'Réponses'!C:C,'Réponses'!F:F,"ERREUR VISIBILITE")=0),"",_xlfn.XLOOKUP(_xlfn.XLOOKUP('Calculs'!G210,'Réponses'!C:C,'Réponses'!F:F,"ERREUR VISIBILITE"),Questions!A:A,Questions!B:B,"ERREUR QUESTION"))</f>
        <v/>
      </c>
      <c r="K211" s="58" t="str">
        <f>IF(OR(ISBLANK(Recyclabilité[[#This Row],[Réponse 3]]),'Calculs'!J210="0",_xlfn.XLOOKUP('Calculs'!J210,'Réponses'!C:C,'Réponses'!F:F,"ERREUR VISIBILITE")=0),"",_xlfn.XLOOKUP(_xlfn.XLOOKUP('Calculs'!J210,'Réponses'!C:C,'Réponses'!F:F,"ERREUR VISIBILITE"),Questions!A:A,Questions!B:B,"ERREUR QUESTION"))</f>
        <v/>
      </c>
      <c r="M211" s="58" t="str">
        <f>IF(OR(ISBLANK(Recyclabilité[[#This Row],[Réponse 4]]),'Calculs'!M210="0",_xlfn.XLOOKUP('Calculs'!M210,'Réponses'!C:C,'Réponses'!F:F,"ERREUR VISIBILITE")=0),"",_xlfn.XLOOKUP(_xlfn.XLOOKUP('Calculs'!M210,'Réponses'!C:C,'Réponses'!F:F,"ERREUR VISIBILITE"),Questions!A:A,Questions!B:B,"ERREUR QUESTION"))</f>
        <v/>
      </c>
    </row>
    <row r="212" spans="4:13" ht="60" customHeight="1">
      <c r="D212" s="28" t="str">
        <f>IF(ISBLANK(Recyclabilité[[#This Row],[Code Valobat]]),"",IF(OR('Calculs'!A211="08",'Calculs'!A211="07",MID(Recyclabilité[[#This Row],[Code Valobat]],4,4)="0804",MID(Recyclabilité[[#This Row],[Code Valobat]],4,4)="0709",MID(Recyclabilité[[#This Row],[Code Valobat]],1,7)="6121107"),"Non recyclable",_xlfn.XLOOKUP('Calculs'!Q211,'Combinaisons'!A:A,'Combinaisons'!B:B,"Merci de répondre à toutes les questions")))</f>
        <v/>
      </c>
      <c r="E212" s="58" t="str">
        <f>IF(ISBLANK(Recyclabilité[[#This Row],[Code Valobat]]),"",IF(OR('Calculs'!A211="08",'Calculs'!A211="07",MID(Recyclabilité[[#This Row],[Code Valobat]],4,4)="0804",MID(Recyclabilité[[#This Row],[Code Valobat]],4,4)="0709",MID(Recyclabilité[[#This Row],[Code Valobat]],1,7)="6121107"),"",_xlfn.XLOOKUP('Calculs'!B211,Questions!A:A,Questions!B:B,"ERREUR QUESTION")))</f>
        <v/>
      </c>
      <c r="G212" s="58" t="str">
        <f>IF(OR(ISBLANK(Recyclabilité[[#This Row],[Réponse 1]]),'Calculs'!D211="0",_xlfn.XLOOKUP('Calculs'!D211,'Réponses'!C:C,'Réponses'!F:F,"ERREUR VISIBILITE")=0),"",_xlfn.XLOOKUP(_xlfn.XLOOKUP('Calculs'!D211,'Réponses'!C:C,'Réponses'!F:F,"ERREUR VISIBILITE"),Questions!A:A,Questions!B:B,"ERREUR QUESTION"))</f>
        <v/>
      </c>
      <c r="I212" s="58" t="str">
        <f>IF(OR(ISBLANK(Recyclabilité[[#This Row],[Réponse 2]]),'Calculs'!G211="0",_xlfn.XLOOKUP('Calculs'!G211,'Réponses'!C:C,'Réponses'!F:F,"ERREUR VISIBILITE")=0),"",_xlfn.XLOOKUP(_xlfn.XLOOKUP('Calculs'!G211,'Réponses'!C:C,'Réponses'!F:F,"ERREUR VISIBILITE"),Questions!A:A,Questions!B:B,"ERREUR QUESTION"))</f>
        <v/>
      </c>
      <c r="K212" s="58" t="str">
        <f>IF(OR(ISBLANK(Recyclabilité[[#This Row],[Réponse 3]]),'Calculs'!J211="0",_xlfn.XLOOKUP('Calculs'!J211,'Réponses'!C:C,'Réponses'!F:F,"ERREUR VISIBILITE")=0),"",_xlfn.XLOOKUP(_xlfn.XLOOKUP('Calculs'!J211,'Réponses'!C:C,'Réponses'!F:F,"ERREUR VISIBILITE"),Questions!A:A,Questions!B:B,"ERREUR QUESTION"))</f>
        <v/>
      </c>
      <c r="M212" s="58" t="str">
        <f>IF(OR(ISBLANK(Recyclabilité[[#This Row],[Réponse 4]]),'Calculs'!M211="0",_xlfn.XLOOKUP('Calculs'!M211,'Réponses'!C:C,'Réponses'!F:F,"ERREUR VISIBILITE")=0),"",_xlfn.XLOOKUP(_xlfn.XLOOKUP('Calculs'!M211,'Réponses'!C:C,'Réponses'!F:F,"ERREUR VISIBILITE"),Questions!A:A,Questions!B:B,"ERREUR QUESTION"))</f>
        <v/>
      </c>
    </row>
    <row r="213" spans="4:13" ht="60" customHeight="1">
      <c r="D213" s="28" t="str">
        <f>IF(ISBLANK(Recyclabilité[[#This Row],[Code Valobat]]),"",IF(OR('Calculs'!A212="08",'Calculs'!A212="07",MID(Recyclabilité[[#This Row],[Code Valobat]],4,4)="0804",MID(Recyclabilité[[#This Row],[Code Valobat]],4,4)="0709",MID(Recyclabilité[[#This Row],[Code Valobat]],1,7)="6121107"),"Non recyclable",_xlfn.XLOOKUP('Calculs'!Q212,'Combinaisons'!A:A,'Combinaisons'!B:B,"Merci de répondre à toutes les questions")))</f>
        <v/>
      </c>
      <c r="E213" s="58" t="str">
        <f>IF(ISBLANK(Recyclabilité[[#This Row],[Code Valobat]]),"",IF(OR('Calculs'!A212="08",'Calculs'!A212="07",MID(Recyclabilité[[#This Row],[Code Valobat]],4,4)="0804",MID(Recyclabilité[[#This Row],[Code Valobat]],4,4)="0709",MID(Recyclabilité[[#This Row],[Code Valobat]],1,7)="6121107"),"",_xlfn.XLOOKUP('Calculs'!B212,Questions!A:A,Questions!B:B,"ERREUR QUESTION")))</f>
        <v/>
      </c>
      <c r="G213" s="58" t="str">
        <f>IF(OR(ISBLANK(Recyclabilité[[#This Row],[Réponse 1]]),'Calculs'!D212="0",_xlfn.XLOOKUP('Calculs'!D212,'Réponses'!C:C,'Réponses'!F:F,"ERREUR VISIBILITE")=0),"",_xlfn.XLOOKUP(_xlfn.XLOOKUP('Calculs'!D212,'Réponses'!C:C,'Réponses'!F:F,"ERREUR VISIBILITE"),Questions!A:A,Questions!B:B,"ERREUR QUESTION"))</f>
        <v/>
      </c>
      <c r="I213" s="58" t="str">
        <f>IF(OR(ISBLANK(Recyclabilité[[#This Row],[Réponse 2]]),'Calculs'!G212="0",_xlfn.XLOOKUP('Calculs'!G212,'Réponses'!C:C,'Réponses'!F:F,"ERREUR VISIBILITE")=0),"",_xlfn.XLOOKUP(_xlfn.XLOOKUP('Calculs'!G212,'Réponses'!C:C,'Réponses'!F:F,"ERREUR VISIBILITE"),Questions!A:A,Questions!B:B,"ERREUR QUESTION"))</f>
        <v/>
      </c>
      <c r="K213" s="58" t="str">
        <f>IF(OR(ISBLANK(Recyclabilité[[#This Row],[Réponse 3]]),'Calculs'!J212="0",_xlfn.XLOOKUP('Calculs'!J212,'Réponses'!C:C,'Réponses'!F:F,"ERREUR VISIBILITE")=0),"",_xlfn.XLOOKUP(_xlfn.XLOOKUP('Calculs'!J212,'Réponses'!C:C,'Réponses'!F:F,"ERREUR VISIBILITE"),Questions!A:A,Questions!B:B,"ERREUR QUESTION"))</f>
        <v/>
      </c>
      <c r="M213" s="58" t="str">
        <f>IF(OR(ISBLANK(Recyclabilité[[#This Row],[Réponse 4]]),'Calculs'!M212="0",_xlfn.XLOOKUP('Calculs'!M212,'Réponses'!C:C,'Réponses'!F:F,"ERREUR VISIBILITE")=0),"",_xlfn.XLOOKUP(_xlfn.XLOOKUP('Calculs'!M212,'Réponses'!C:C,'Réponses'!F:F,"ERREUR VISIBILITE"),Questions!A:A,Questions!B:B,"ERREUR QUESTION"))</f>
        <v/>
      </c>
    </row>
    <row r="214" spans="4:13" ht="60" customHeight="1">
      <c r="D214" s="28" t="str">
        <f>IF(ISBLANK(Recyclabilité[[#This Row],[Code Valobat]]),"",IF(OR('Calculs'!A213="08",'Calculs'!A213="07",MID(Recyclabilité[[#This Row],[Code Valobat]],4,4)="0804",MID(Recyclabilité[[#This Row],[Code Valobat]],4,4)="0709",MID(Recyclabilité[[#This Row],[Code Valobat]],1,7)="6121107"),"Non recyclable",_xlfn.XLOOKUP('Calculs'!Q213,'Combinaisons'!A:A,'Combinaisons'!B:B,"Merci de répondre à toutes les questions")))</f>
        <v/>
      </c>
      <c r="E214" s="58" t="str">
        <f>IF(ISBLANK(Recyclabilité[[#This Row],[Code Valobat]]),"",IF(OR('Calculs'!A213="08",'Calculs'!A213="07",MID(Recyclabilité[[#This Row],[Code Valobat]],4,4)="0804",MID(Recyclabilité[[#This Row],[Code Valobat]],4,4)="0709",MID(Recyclabilité[[#This Row],[Code Valobat]],1,7)="6121107"),"",_xlfn.XLOOKUP('Calculs'!B213,Questions!A:A,Questions!B:B,"ERREUR QUESTION")))</f>
        <v/>
      </c>
      <c r="G214" s="58" t="str">
        <f>IF(OR(ISBLANK(Recyclabilité[[#This Row],[Réponse 1]]),'Calculs'!D213="0",_xlfn.XLOOKUP('Calculs'!D213,'Réponses'!C:C,'Réponses'!F:F,"ERREUR VISIBILITE")=0),"",_xlfn.XLOOKUP(_xlfn.XLOOKUP('Calculs'!D213,'Réponses'!C:C,'Réponses'!F:F,"ERREUR VISIBILITE"),Questions!A:A,Questions!B:B,"ERREUR QUESTION"))</f>
        <v/>
      </c>
      <c r="I214" s="58" t="str">
        <f>IF(OR(ISBLANK(Recyclabilité[[#This Row],[Réponse 2]]),'Calculs'!G213="0",_xlfn.XLOOKUP('Calculs'!G213,'Réponses'!C:C,'Réponses'!F:F,"ERREUR VISIBILITE")=0),"",_xlfn.XLOOKUP(_xlfn.XLOOKUP('Calculs'!G213,'Réponses'!C:C,'Réponses'!F:F,"ERREUR VISIBILITE"),Questions!A:A,Questions!B:B,"ERREUR QUESTION"))</f>
        <v/>
      </c>
      <c r="K214" s="58" t="str">
        <f>IF(OR(ISBLANK(Recyclabilité[[#This Row],[Réponse 3]]),'Calculs'!J213="0",_xlfn.XLOOKUP('Calculs'!J213,'Réponses'!C:C,'Réponses'!F:F,"ERREUR VISIBILITE")=0),"",_xlfn.XLOOKUP(_xlfn.XLOOKUP('Calculs'!J213,'Réponses'!C:C,'Réponses'!F:F,"ERREUR VISIBILITE"),Questions!A:A,Questions!B:B,"ERREUR QUESTION"))</f>
        <v/>
      </c>
      <c r="M214" s="58" t="str">
        <f>IF(OR(ISBLANK(Recyclabilité[[#This Row],[Réponse 4]]),'Calculs'!M213="0",_xlfn.XLOOKUP('Calculs'!M213,'Réponses'!C:C,'Réponses'!F:F,"ERREUR VISIBILITE")=0),"",_xlfn.XLOOKUP(_xlfn.XLOOKUP('Calculs'!M213,'Réponses'!C:C,'Réponses'!F:F,"ERREUR VISIBILITE"),Questions!A:A,Questions!B:B,"ERREUR QUESTION"))</f>
        <v/>
      </c>
    </row>
    <row r="215" spans="4:13" ht="60" customHeight="1">
      <c r="D215" s="28" t="str">
        <f>IF(ISBLANK(Recyclabilité[[#This Row],[Code Valobat]]),"",IF(OR('Calculs'!A214="08",'Calculs'!A214="07",MID(Recyclabilité[[#This Row],[Code Valobat]],4,4)="0804",MID(Recyclabilité[[#This Row],[Code Valobat]],4,4)="0709",MID(Recyclabilité[[#This Row],[Code Valobat]],1,7)="6121107"),"Non recyclable",_xlfn.XLOOKUP('Calculs'!Q214,'Combinaisons'!A:A,'Combinaisons'!B:B,"Merci de répondre à toutes les questions")))</f>
        <v/>
      </c>
      <c r="E215" s="58" t="str">
        <f>IF(ISBLANK(Recyclabilité[[#This Row],[Code Valobat]]),"",IF(OR('Calculs'!A214="08",'Calculs'!A214="07",MID(Recyclabilité[[#This Row],[Code Valobat]],4,4)="0804",MID(Recyclabilité[[#This Row],[Code Valobat]],4,4)="0709",MID(Recyclabilité[[#This Row],[Code Valobat]],1,7)="6121107"),"",_xlfn.XLOOKUP('Calculs'!B214,Questions!A:A,Questions!B:B,"ERREUR QUESTION")))</f>
        <v/>
      </c>
      <c r="G215" s="58" t="str">
        <f>IF(OR(ISBLANK(Recyclabilité[[#This Row],[Réponse 1]]),'Calculs'!D214="0",_xlfn.XLOOKUP('Calculs'!D214,'Réponses'!C:C,'Réponses'!F:F,"ERREUR VISIBILITE")=0),"",_xlfn.XLOOKUP(_xlfn.XLOOKUP('Calculs'!D214,'Réponses'!C:C,'Réponses'!F:F,"ERREUR VISIBILITE"),Questions!A:A,Questions!B:B,"ERREUR QUESTION"))</f>
        <v/>
      </c>
      <c r="I215" s="58" t="str">
        <f>IF(OR(ISBLANK(Recyclabilité[[#This Row],[Réponse 2]]),'Calculs'!G214="0",_xlfn.XLOOKUP('Calculs'!G214,'Réponses'!C:C,'Réponses'!F:F,"ERREUR VISIBILITE")=0),"",_xlfn.XLOOKUP(_xlfn.XLOOKUP('Calculs'!G214,'Réponses'!C:C,'Réponses'!F:F,"ERREUR VISIBILITE"),Questions!A:A,Questions!B:B,"ERREUR QUESTION"))</f>
        <v/>
      </c>
      <c r="K215" s="58" t="str">
        <f>IF(OR(ISBLANK(Recyclabilité[[#This Row],[Réponse 3]]),'Calculs'!J214="0",_xlfn.XLOOKUP('Calculs'!J214,'Réponses'!C:C,'Réponses'!F:F,"ERREUR VISIBILITE")=0),"",_xlfn.XLOOKUP(_xlfn.XLOOKUP('Calculs'!J214,'Réponses'!C:C,'Réponses'!F:F,"ERREUR VISIBILITE"),Questions!A:A,Questions!B:B,"ERREUR QUESTION"))</f>
        <v/>
      </c>
      <c r="M215" s="58" t="str">
        <f>IF(OR(ISBLANK(Recyclabilité[[#This Row],[Réponse 4]]),'Calculs'!M214="0",_xlfn.XLOOKUP('Calculs'!M214,'Réponses'!C:C,'Réponses'!F:F,"ERREUR VISIBILITE")=0),"",_xlfn.XLOOKUP(_xlfn.XLOOKUP('Calculs'!M214,'Réponses'!C:C,'Réponses'!F:F,"ERREUR VISIBILITE"),Questions!A:A,Questions!B:B,"ERREUR QUESTION"))</f>
        <v/>
      </c>
    </row>
    <row r="216" spans="4:13" ht="60" customHeight="1">
      <c r="D216" s="28" t="str">
        <f>IF(ISBLANK(Recyclabilité[[#This Row],[Code Valobat]]),"",IF(OR('Calculs'!A215="08",'Calculs'!A215="07",MID(Recyclabilité[[#This Row],[Code Valobat]],4,4)="0804",MID(Recyclabilité[[#This Row],[Code Valobat]],4,4)="0709",MID(Recyclabilité[[#This Row],[Code Valobat]],1,7)="6121107"),"Non recyclable",_xlfn.XLOOKUP('Calculs'!Q215,'Combinaisons'!A:A,'Combinaisons'!B:B,"Merci de répondre à toutes les questions")))</f>
        <v/>
      </c>
      <c r="E216" s="58" t="str">
        <f>IF(ISBLANK(Recyclabilité[[#This Row],[Code Valobat]]),"",IF(OR('Calculs'!A215="08",'Calculs'!A215="07",MID(Recyclabilité[[#This Row],[Code Valobat]],4,4)="0804",MID(Recyclabilité[[#This Row],[Code Valobat]],4,4)="0709",MID(Recyclabilité[[#This Row],[Code Valobat]],1,7)="6121107"),"",_xlfn.XLOOKUP('Calculs'!B215,Questions!A:A,Questions!B:B,"ERREUR QUESTION")))</f>
        <v/>
      </c>
      <c r="G216" s="58" t="str">
        <f>IF(OR(ISBLANK(Recyclabilité[[#This Row],[Réponse 1]]),'Calculs'!D215="0",_xlfn.XLOOKUP('Calculs'!D215,'Réponses'!C:C,'Réponses'!F:F,"ERREUR VISIBILITE")=0),"",_xlfn.XLOOKUP(_xlfn.XLOOKUP('Calculs'!D215,'Réponses'!C:C,'Réponses'!F:F,"ERREUR VISIBILITE"),Questions!A:A,Questions!B:B,"ERREUR QUESTION"))</f>
        <v/>
      </c>
      <c r="I216" s="58" t="str">
        <f>IF(OR(ISBLANK(Recyclabilité[[#This Row],[Réponse 2]]),'Calculs'!G215="0",_xlfn.XLOOKUP('Calculs'!G215,'Réponses'!C:C,'Réponses'!F:F,"ERREUR VISIBILITE")=0),"",_xlfn.XLOOKUP(_xlfn.XLOOKUP('Calculs'!G215,'Réponses'!C:C,'Réponses'!F:F,"ERREUR VISIBILITE"),Questions!A:A,Questions!B:B,"ERREUR QUESTION"))</f>
        <v/>
      </c>
      <c r="K216" s="58" t="str">
        <f>IF(OR(ISBLANK(Recyclabilité[[#This Row],[Réponse 3]]),'Calculs'!J215="0",_xlfn.XLOOKUP('Calculs'!J215,'Réponses'!C:C,'Réponses'!F:F,"ERREUR VISIBILITE")=0),"",_xlfn.XLOOKUP(_xlfn.XLOOKUP('Calculs'!J215,'Réponses'!C:C,'Réponses'!F:F,"ERREUR VISIBILITE"),Questions!A:A,Questions!B:B,"ERREUR QUESTION"))</f>
        <v/>
      </c>
      <c r="M216" s="58" t="str">
        <f>IF(OR(ISBLANK(Recyclabilité[[#This Row],[Réponse 4]]),'Calculs'!M215="0",_xlfn.XLOOKUP('Calculs'!M215,'Réponses'!C:C,'Réponses'!F:F,"ERREUR VISIBILITE")=0),"",_xlfn.XLOOKUP(_xlfn.XLOOKUP('Calculs'!M215,'Réponses'!C:C,'Réponses'!F:F,"ERREUR VISIBILITE"),Questions!A:A,Questions!B:B,"ERREUR QUESTION"))</f>
        <v/>
      </c>
    </row>
    <row r="217" spans="4:13" ht="60" customHeight="1">
      <c r="D217" s="28" t="str">
        <f>IF(ISBLANK(Recyclabilité[[#This Row],[Code Valobat]]),"",IF(OR('Calculs'!A216="08",'Calculs'!A216="07",MID(Recyclabilité[[#This Row],[Code Valobat]],4,4)="0804",MID(Recyclabilité[[#This Row],[Code Valobat]],4,4)="0709",MID(Recyclabilité[[#This Row],[Code Valobat]],1,7)="6121107"),"Non recyclable",_xlfn.XLOOKUP('Calculs'!Q216,'Combinaisons'!A:A,'Combinaisons'!B:B,"Merci de répondre à toutes les questions")))</f>
        <v/>
      </c>
      <c r="E217" s="58" t="str">
        <f>IF(ISBLANK(Recyclabilité[[#This Row],[Code Valobat]]),"",IF(OR('Calculs'!A216="08",'Calculs'!A216="07",MID(Recyclabilité[[#This Row],[Code Valobat]],4,4)="0804",MID(Recyclabilité[[#This Row],[Code Valobat]],4,4)="0709",MID(Recyclabilité[[#This Row],[Code Valobat]],1,7)="6121107"),"",_xlfn.XLOOKUP('Calculs'!B216,Questions!A:A,Questions!B:B,"ERREUR QUESTION")))</f>
        <v/>
      </c>
      <c r="G217" s="58" t="str">
        <f>IF(OR(ISBLANK(Recyclabilité[[#This Row],[Réponse 1]]),'Calculs'!D216="0",_xlfn.XLOOKUP('Calculs'!D216,'Réponses'!C:C,'Réponses'!F:F,"ERREUR VISIBILITE")=0),"",_xlfn.XLOOKUP(_xlfn.XLOOKUP('Calculs'!D216,'Réponses'!C:C,'Réponses'!F:F,"ERREUR VISIBILITE"),Questions!A:A,Questions!B:B,"ERREUR QUESTION"))</f>
        <v/>
      </c>
      <c r="I217" s="58" t="str">
        <f>IF(OR(ISBLANK(Recyclabilité[[#This Row],[Réponse 2]]),'Calculs'!G216="0",_xlfn.XLOOKUP('Calculs'!G216,'Réponses'!C:C,'Réponses'!F:F,"ERREUR VISIBILITE")=0),"",_xlfn.XLOOKUP(_xlfn.XLOOKUP('Calculs'!G216,'Réponses'!C:C,'Réponses'!F:F,"ERREUR VISIBILITE"),Questions!A:A,Questions!B:B,"ERREUR QUESTION"))</f>
        <v/>
      </c>
      <c r="K217" s="58" t="str">
        <f>IF(OR(ISBLANK(Recyclabilité[[#This Row],[Réponse 3]]),'Calculs'!J216="0",_xlfn.XLOOKUP('Calculs'!J216,'Réponses'!C:C,'Réponses'!F:F,"ERREUR VISIBILITE")=0),"",_xlfn.XLOOKUP(_xlfn.XLOOKUP('Calculs'!J216,'Réponses'!C:C,'Réponses'!F:F,"ERREUR VISIBILITE"),Questions!A:A,Questions!B:B,"ERREUR QUESTION"))</f>
        <v/>
      </c>
      <c r="M217" s="58" t="str">
        <f>IF(OR(ISBLANK(Recyclabilité[[#This Row],[Réponse 4]]),'Calculs'!M216="0",_xlfn.XLOOKUP('Calculs'!M216,'Réponses'!C:C,'Réponses'!F:F,"ERREUR VISIBILITE")=0),"",_xlfn.XLOOKUP(_xlfn.XLOOKUP('Calculs'!M216,'Réponses'!C:C,'Réponses'!F:F,"ERREUR VISIBILITE"),Questions!A:A,Questions!B:B,"ERREUR QUESTION"))</f>
        <v/>
      </c>
    </row>
    <row r="218" spans="4:13" ht="60" customHeight="1">
      <c r="D218" s="28" t="str">
        <f>IF(ISBLANK(Recyclabilité[[#This Row],[Code Valobat]]),"",IF(OR('Calculs'!A217="08",'Calculs'!A217="07",MID(Recyclabilité[[#This Row],[Code Valobat]],4,4)="0804",MID(Recyclabilité[[#This Row],[Code Valobat]],4,4)="0709",MID(Recyclabilité[[#This Row],[Code Valobat]],1,7)="6121107"),"Non recyclable",_xlfn.XLOOKUP('Calculs'!Q217,'Combinaisons'!A:A,'Combinaisons'!B:B,"Merci de répondre à toutes les questions")))</f>
        <v/>
      </c>
      <c r="E218" s="58" t="str">
        <f>IF(ISBLANK(Recyclabilité[[#This Row],[Code Valobat]]),"",IF(OR('Calculs'!A217="08",'Calculs'!A217="07",MID(Recyclabilité[[#This Row],[Code Valobat]],4,4)="0804",MID(Recyclabilité[[#This Row],[Code Valobat]],4,4)="0709",MID(Recyclabilité[[#This Row],[Code Valobat]],1,7)="6121107"),"",_xlfn.XLOOKUP('Calculs'!B217,Questions!A:A,Questions!B:B,"ERREUR QUESTION")))</f>
        <v/>
      </c>
      <c r="G218" s="58" t="str">
        <f>IF(OR(ISBLANK(Recyclabilité[[#This Row],[Réponse 1]]),'Calculs'!D217="0",_xlfn.XLOOKUP('Calculs'!D217,'Réponses'!C:C,'Réponses'!F:F,"ERREUR VISIBILITE")=0),"",_xlfn.XLOOKUP(_xlfn.XLOOKUP('Calculs'!D217,'Réponses'!C:C,'Réponses'!F:F,"ERREUR VISIBILITE"),Questions!A:A,Questions!B:B,"ERREUR QUESTION"))</f>
        <v/>
      </c>
      <c r="I218" s="58" t="str">
        <f>IF(OR(ISBLANK(Recyclabilité[[#This Row],[Réponse 2]]),'Calculs'!G217="0",_xlfn.XLOOKUP('Calculs'!G217,'Réponses'!C:C,'Réponses'!F:F,"ERREUR VISIBILITE")=0),"",_xlfn.XLOOKUP(_xlfn.XLOOKUP('Calculs'!G217,'Réponses'!C:C,'Réponses'!F:F,"ERREUR VISIBILITE"),Questions!A:A,Questions!B:B,"ERREUR QUESTION"))</f>
        <v/>
      </c>
      <c r="K218" s="58" t="str">
        <f>IF(OR(ISBLANK(Recyclabilité[[#This Row],[Réponse 3]]),'Calculs'!J217="0",_xlfn.XLOOKUP('Calculs'!J217,'Réponses'!C:C,'Réponses'!F:F,"ERREUR VISIBILITE")=0),"",_xlfn.XLOOKUP(_xlfn.XLOOKUP('Calculs'!J217,'Réponses'!C:C,'Réponses'!F:F,"ERREUR VISIBILITE"),Questions!A:A,Questions!B:B,"ERREUR QUESTION"))</f>
        <v/>
      </c>
      <c r="M218" s="58" t="str">
        <f>IF(OR(ISBLANK(Recyclabilité[[#This Row],[Réponse 4]]),'Calculs'!M217="0",_xlfn.XLOOKUP('Calculs'!M217,'Réponses'!C:C,'Réponses'!F:F,"ERREUR VISIBILITE")=0),"",_xlfn.XLOOKUP(_xlfn.XLOOKUP('Calculs'!M217,'Réponses'!C:C,'Réponses'!F:F,"ERREUR VISIBILITE"),Questions!A:A,Questions!B:B,"ERREUR QUESTION"))</f>
        <v/>
      </c>
    </row>
    <row r="219" spans="4:13" ht="60" customHeight="1">
      <c r="D219" s="28" t="str">
        <f>IF(ISBLANK(Recyclabilité[[#This Row],[Code Valobat]]),"",IF(OR('Calculs'!A218="08",'Calculs'!A218="07",MID(Recyclabilité[[#This Row],[Code Valobat]],4,4)="0804",MID(Recyclabilité[[#This Row],[Code Valobat]],4,4)="0709",MID(Recyclabilité[[#This Row],[Code Valobat]],1,7)="6121107"),"Non recyclable",_xlfn.XLOOKUP('Calculs'!Q218,'Combinaisons'!A:A,'Combinaisons'!B:B,"Merci de répondre à toutes les questions")))</f>
        <v/>
      </c>
      <c r="E219" s="58" t="str">
        <f>IF(ISBLANK(Recyclabilité[[#This Row],[Code Valobat]]),"",IF(OR('Calculs'!A218="08",'Calculs'!A218="07",MID(Recyclabilité[[#This Row],[Code Valobat]],4,4)="0804",MID(Recyclabilité[[#This Row],[Code Valobat]],4,4)="0709",MID(Recyclabilité[[#This Row],[Code Valobat]],1,7)="6121107"),"",_xlfn.XLOOKUP('Calculs'!B218,Questions!A:A,Questions!B:B,"ERREUR QUESTION")))</f>
        <v/>
      </c>
      <c r="G219" s="58" t="str">
        <f>IF(OR(ISBLANK(Recyclabilité[[#This Row],[Réponse 1]]),'Calculs'!D218="0",_xlfn.XLOOKUP('Calculs'!D218,'Réponses'!C:C,'Réponses'!F:F,"ERREUR VISIBILITE")=0),"",_xlfn.XLOOKUP(_xlfn.XLOOKUP('Calculs'!D218,'Réponses'!C:C,'Réponses'!F:F,"ERREUR VISIBILITE"),Questions!A:A,Questions!B:B,"ERREUR QUESTION"))</f>
        <v/>
      </c>
      <c r="I219" s="58" t="str">
        <f>IF(OR(ISBLANK(Recyclabilité[[#This Row],[Réponse 2]]),'Calculs'!G218="0",_xlfn.XLOOKUP('Calculs'!G218,'Réponses'!C:C,'Réponses'!F:F,"ERREUR VISIBILITE")=0),"",_xlfn.XLOOKUP(_xlfn.XLOOKUP('Calculs'!G218,'Réponses'!C:C,'Réponses'!F:F,"ERREUR VISIBILITE"),Questions!A:A,Questions!B:B,"ERREUR QUESTION"))</f>
        <v/>
      </c>
      <c r="K219" s="58" t="str">
        <f>IF(OR(ISBLANK(Recyclabilité[[#This Row],[Réponse 3]]),'Calculs'!J218="0",_xlfn.XLOOKUP('Calculs'!J218,'Réponses'!C:C,'Réponses'!F:F,"ERREUR VISIBILITE")=0),"",_xlfn.XLOOKUP(_xlfn.XLOOKUP('Calculs'!J218,'Réponses'!C:C,'Réponses'!F:F,"ERREUR VISIBILITE"),Questions!A:A,Questions!B:B,"ERREUR QUESTION"))</f>
        <v/>
      </c>
      <c r="M219" s="58" t="str">
        <f>IF(OR(ISBLANK(Recyclabilité[[#This Row],[Réponse 4]]),'Calculs'!M218="0",_xlfn.XLOOKUP('Calculs'!M218,'Réponses'!C:C,'Réponses'!F:F,"ERREUR VISIBILITE")=0),"",_xlfn.XLOOKUP(_xlfn.XLOOKUP('Calculs'!M218,'Réponses'!C:C,'Réponses'!F:F,"ERREUR VISIBILITE"),Questions!A:A,Questions!B:B,"ERREUR QUESTION"))</f>
        <v/>
      </c>
    </row>
    <row r="220" spans="4:13" ht="60" customHeight="1">
      <c r="D220" s="28" t="str">
        <f>IF(ISBLANK(Recyclabilité[[#This Row],[Code Valobat]]),"",IF(OR('Calculs'!A219="08",'Calculs'!A219="07",MID(Recyclabilité[[#This Row],[Code Valobat]],4,4)="0804",MID(Recyclabilité[[#This Row],[Code Valobat]],4,4)="0709",MID(Recyclabilité[[#This Row],[Code Valobat]],1,7)="6121107"),"Non recyclable",_xlfn.XLOOKUP('Calculs'!Q219,'Combinaisons'!A:A,'Combinaisons'!B:B,"Merci de répondre à toutes les questions")))</f>
        <v/>
      </c>
      <c r="E220" s="58" t="str">
        <f>IF(ISBLANK(Recyclabilité[[#This Row],[Code Valobat]]),"",IF(OR('Calculs'!A219="08",'Calculs'!A219="07",MID(Recyclabilité[[#This Row],[Code Valobat]],4,4)="0804",MID(Recyclabilité[[#This Row],[Code Valobat]],4,4)="0709",MID(Recyclabilité[[#This Row],[Code Valobat]],1,7)="6121107"),"",_xlfn.XLOOKUP('Calculs'!B219,Questions!A:A,Questions!B:B,"ERREUR QUESTION")))</f>
        <v/>
      </c>
      <c r="G220" s="58" t="str">
        <f>IF(OR(ISBLANK(Recyclabilité[[#This Row],[Réponse 1]]),'Calculs'!D219="0",_xlfn.XLOOKUP('Calculs'!D219,'Réponses'!C:C,'Réponses'!F:F,"ERREUR VISIBILITE")=0),"",_xlfn.XLOOKUP(_xlfn.XLOOKUP('Calculs'!D219,'Réponses'!C:C,'Réponses'!F:F,"ERREUR VISIBILITE"),Questions!A:A,Questions!B:B,"ERREUR QUESTION"))</f>
        <v/>
      </c>
      <c r="I220" s="58" t="str">
        <f>IF(OR(ISBLANK(Recyclabilité[[#This Row],[Réponse 2]]),'Calculs'!G219="0",_xlfn.XLOOKUP('Calculs'!G219,'Réponses'!C:C,'Réponses'!F:F,"ERREUR VISIBILITE")=0),"",_xlfn.XLOOKUP(_xlfn.XLOOKUP('Calculs'!G219,'Réponses'!C:C,'Réponses'!F:F,"ERREUR VISIBILITE"),Questions!A:A,Questions!B:B,"ERREUR QUESTION"))</f>
        <v/>
      </c>
      <c r="K220" s="58" t="str">
        <f>IF(OR(ISBLANK(Recyclabilité[[#This Row],[Réponse 3]]),'Calculs'!J219="0",_xlfn.XLOOKUP('Calculs'!J219,'Réponses'!C:C,'Réponses'!F:F,"ERREUR VISIBILITE")=0),"",_xlfn.XLOOKUP(_xlfn.XLOOKUP('Calculs'!J219,'Réponses'!C:C,'Réponses'!F:F,"ERREUR VISIBILITE"),Questions!A:A,Questions!B:B,"ERREUR QUESTION"))</f>
        <v/>
      </c>
      <c r="M220" s="58" t="str">
        <f>IF(OR(ISBLANK(Recyclabilité[[#This Row],[Réponse 4]]),'Calculs'!M219="0",_xlfn.XLOOKUP('Calculs'!M219,'Réponses'!C:C,'Réponses'!F:F,"ERREUR VISIBILITE")=0),"",_xlfn.XLOOKUP(_xlfn.XLOOKUP('Calculs'!M219,'Réponses'!C:C,'Réponses'!F:F,"ERREUR VISIBILITE"),Questions!A:A,Questions!B:B,"ERREUR QUESTION"))</f>
        <v/>
      </c>
    </row>
    <row r="221" spans="4:13" ht="60" customHeight="1">
      <c r="D221" s="28" t="str">
        <f>IF(ISBLANK(Recyclabilité[[#This Row],[Code Valobat]]),"",IF(OR('Calculs'!A220="08",'Calculs'!A220="07",MID(Recyclabilité[[#This Row],[Code Valobat]],4,4)="0804",MID(Recyclabilité[[#This Row],[Code Valobat]],4,4)="0709",MID(Recyclabilité[[#This Row],[Code Valobat]],1,7)="6121107"),"Non recyclable",_xlfn.XLOOKUP('Calculs'!Q220,'Combinaisons'!A:A,'Combinaisons'!B:B,"Merci de répondre à toutes les questions")))</f>
        <v/>
      </c>
      <c r="E221" s="58" t="str">
        <f>IF(ISBLANK(Recyclabilité[[#This Row],[Code Valobat]]),"",IF(OR('Calculs'!A220="08",'Calculs'!A220="07",MID(Recyclabilité[[#This Row],[Code Valobat]],4,4)="0804",MID(Recyclabilité[[#This Row],[Code Valobat]],4,4)="0709",MID(Recyclabilité[[#This Row],[Code Valobat]],1,7)="6121107"),"",_xlfn.XLOOKUP('Calculs'!B220,Questions!A:A,Questions!B:B,"ERREUR QUESTION")))</f>
        <v/>
      </c>
      <c r="G221" s="58" t="str">
        <f>IF(OR(ISBLANK(Recyclabilité[[#This Row],[Réponse 1]]),'Calculs'!D220="0",_xlfn.XLOOKUP('Calculs'!D220,'Réponses'!C:C,'Réponses'!F:F,"ERREUR VISIBILITE")=0),"",_xlfn.XLOOKUP(_xlfn.XLOOKUP('Calculs'!D220,'Réponses'!C:C,'Réponses'!F:F,"ERREUR VISIBILITE"),Questions!A:A,Questions!B:B,"ERREUR QUESTION"))</f>
        <v/>
      </c>
      <c r="I221" s="58" t="str">
        <f>IF(OR(ISBLANK(Recyclabilité[[#This Row],[Réponse 2]]),'Calculs'!G220="0",_xlfn.XLOOKUP('Calculs'!G220,'Réponses'!C:C,'Réponses'!F:F,"ERREUR VISIBILITE")=0),"",_xlfn.XLOOKUP(_xlfn.XLOOKUP('Calculs'!G220,'Réponses'!C:C,'Réponses'!F:F,"ERREUR VISIBILITE"),Questions!A:A,Questions!B:B,"ERREUR QUESTION"))</f>
        <v/>
      </c>
      <c r="K221" s="58" t="str">
        <f>IF(OR(ISBLANK(Recyclabilité[[#This Row],[Réponse 3]]),'Calculs'!J220="0",_xlfn.XLOOKUP('Calculs'!J220,'Réponses'!C:C,'Réponses'!F:F,"ERREUR VISIBILITE")=0),"",_xlfn.XLOOKUP(_xlfn.XLOOKUP('Calculs'!J220,'Réponses'!C:C,'Réponses'!F:F,"ERREUR VISIBILITE"),Questions!A:A,Questions!B:B,"ERREUR QUESTION"))</f>
        <v/>
      </c>
      <c r="M221" s="58" t="str">
        <f>IF(OR(ISBLANK(Recyclabilité[[#This Row],[Réponse 4]]),'Calculs'!M220="0",_xlfn.XLOOKUP('Calculs'!M220,'Réponses'!C:C,'Réponses'!F:F,"ERREUR VISIBILITE")=0),"",_xlfn.XLOOKUP(_xlfn.XLOOKUP('Calculs'!M220,'Réponses'!C:C,'Réponses'!F:F,"ERREUR VISIBILITE"),Questions!A:A,Questions!B:B,"ERREUR QUESTION"))</f>
        <v/>
      </c>
    </row>
    <row r="222" spans="4:13" ht="60" customHeight="1">
      <c r="D222" s="28" t="str">
        <f>IF(ISBLANK(Recyclabilité[[#This Row],[Code Valobat]]),"",IF(OR('Calculs'!A221="08",'Calculs'!A221="07",MID(Recyclabilité[[#This Row],[Code Valobat]],4,4)="0804",MID(Recyclabilité[[#This Row],[Code Valobat]],4,4)="0709",MID(Recyclabilité[[#This Row],[Code Valobat]],1,7)="6121107"),"Non recyclable",_xlfn.XLOOKUP('Calculs'!Q221,'Combinaisons'!A:A,'Combinaisons'!B:B,"Merci de répondre à toutes les questions")))</f>
        <v/>
      </c>
      <c r="E222" s="58" t="str">
        <f>IF(ISBLANK(Recyclabilité[[#This Row],[Code Valobat]]),"",IF(OR('Calculs'!A221="08",'Calculs'!A221="07",MID(Recyclabilité[[#This Row],[Code Valobat]],4,4)="0804",MID(Recyclabilité[[#This Row],[Code Valobat]],4,4)="0709",MID(Recyclabilité[[#This Row],[Code Valobat]],1,7)="6121107"),"",_xlfn.XLOOKUP('Calculs'!B221,Questions!A:A,Questions!B:B,"ERREUR QUESTION")))</f>
        <v/>
      </c>
      <c r="G222" s="58" t="str">
        <f>IF(OR(ISBLANK(Recyclabilité[[#This Row],[Réponse 1]]),'Calculs'!D221="0",_xlfn.XLOOKUP('Calculs'!D221,'Réponses'!C:C,'Réponses'!F:F,"ERREUR VISIBILITE")=0),"",_xlfn.XLOOKUP(_xlfn.XLOOKUP('Calculs'!D221,'Réponses'!C:C,'Réponses'!F:F,"ERREUR VISIBILITE"),Questions!A:A,Questions!B:B,"ERREUR QUESTION"))</f>
        <v/>
      </c>
      <c r="I222" s="58" t="str">
        <f>IF(OR(ISBLANK(Recyclabilité[[#This Row],[Réponse 2]]),'Calculs'!G221="0",_xlfn.XLOOKUP('Calculs'!G221,'Réponses'!C:C,'Réponses'!F:F,"ERREUR VISIBILITE")=0),"",_xlfn.XLOOKUP(_xlfn.XLOOKUP('Calculs'!G221,'Réponses'!C:C,'Réponses'!F:F,"ERREUR VISIBILITE"),Questions!A:A,Questions!B:B,"ERREUR QUESTION"))</f>
        <v/>
      </c>
      <c r="K222" s="58" t="str">
        <f>IF(OR(ISBLANK(Recyclabilité[[#This Row],[Réponse 3]]),'Calculs'!J221="0",_xlfn.XLOOKUP('Calculs'!J221,'Réponses'!C:C,'Réponses'!F:F,"ERREUR VISIBILITE")=0),"",_xlfn.XLOOKUP(_xlfn.XLOOKUP('Calculs'!J221,'Réponses'!C:C,'Réponses'!F:F,"ERREUR VISIBILITE"),Questions!A:A,Questions!B:B,"ERREUR QUESTION"))</f>
        <v/>
      </c>
      <c r="M222" s="58" t="str">
        <f>IF(OR(ISBLANK(Recyclabilité[[#This Row],[Réponse 4]]),'Calculs'!M221="0",_xlfn.XLOOKUP('Calculs'!M221,'Réponses'!C:C,'Réponses'!F:F,"ERREUR VISIBILITE")=0),"",_xlfn.XLOOKUP(_xlfn.XLOOKUP('Calculs'!M221,'Réponses'!C:C,'Réponses'!F:F,"ERREUR VISIBILITE"),Questions!A:A,Questions!B:B,"ERREUR QUESTION"))</f>
        <v/>
      </c>
    </row>
    <row r="223" spans="4:13" ht="60" customHeight="1">
      <c r="D223" s="28" t="str">
        <f>IF(ISBLANK(Recyclabilité[[#This Row],[Code Valobat]]),"",IF(OR('Calculs'!A222="08",'Calculs'!A222="07",MID(Recyclabilité[[#This Row],[Code Valobat]],4,4)="0804",MID(Recyclabilité[[#This Row],[Code Valobat]],4,4)="0709",MID(Recyclabilité[[#This Row],[Code Valobat]],1,7)="6121107"),"Non recyclable",_xlfn.XLOOKUP('Calculs'!Q222,'Combinaisons'!A:A,'Combinaisons'!B:B,"Merci de répondre à toutes les questions")))</f>
        <v/>
      </c>
      <c r="E223" s="58" t="str">
        <f>IF(ISBLANK(Recyclabilité[[#This Row],[Code Valobat]]),"",IF(OR('Calculs'!A222="08",'Calculs'!A222="07",MID(Recyclabilité[[#This Row],[Code Valobat]],4,4)="0804",MID(Recyclabilité[[#This Row],[Code Valobat]],4,4)="0709",MID(Recyclabilité[[#This Row],[Code Valobat]],1,7)="6121107"),"",_xlfn.XLOOKUP('Calculs'!B222,Questions!A:A,Questions!B:B,"ERREUR QUESTION")))</f>
        <v/>
      </c>
      <c r="G223" s="58" t="str">
        <f>IF(OR(ISBLANK(Recyclabilité[[#This Row],[Réponse 1]]),'Calculs'!D222="0",_xlfn.XLOOKUP('Calculs'!D222,'Réponses'!C:C,'Réponses'!F:F,"ERREUR VISIBILITE")=0),"",_xlfn.XLOOKUP(_xlfn.XLOOKUP('Calculs'!D222,'Réponses'!C:C,'Réponses'!F:F,"ERREUR VISIBILITE"),Questions!A:A,Questions!B:B,"ERREUR QUESTION"))</f>
        <v/>
      </c>
      <c r="I223" s="58" t="str">
        <f>IF(OR(ISBLANK(Recyclabilité[[#This Row],[Réponse 2]]),'Calculs'!G222="0",_xlfn.XLOOKUP('Calculs'!G222,'Réponses'!C:C,'Réponses'!F:F,"ERREUR VISIBILITE")=0),"",_xlfn.XLOOKUP(_xlfn.XLOOKUP('Calculs'!G222,'Réponses'!C:C,'Réponses'!F:F,"ERREUR VISIBILITE"),Questions!A:A,Questions!B:B,"ERREUR QUESTION"))</f>
        <v/>
      </c>
      <c r="K223" s="58" t="str">
        <f>IF(OR(ISBLANK(Recyclabilité[[#This Row],[Réponse 3]]),'Calculs'!J222="0",_xlfn.XLOOKUP('Calculs'!J222,'Réponses'!C:C,'Réponses'!F:F,"ERREUR VISIBILITE")=0),"",_xlfn.XLOOKUP(_xlfn.XLOOKUP('Calculs'!J222,'Réponses'!C:C,'Réponses'!F:F,"ERREUR VISIBILITE"),Questions!A:A,Questions!B:B,"ERREUR QUESTION"))</f>
        <v/>
      </c>
      <c r="M223" s="58" t="str">
        <f>IF(OR(ISBLANK(Recyclabilité[[#This Row],[Réponse 4]]),'Calculs'!M222="0",_xlfn.XLOOKUP('Calculs'!M222,'Réponses'!C:C,'Réponses'!F:F,"ERREUR VISIBILITE")=0),"",_xlfn.XLOOKUP(_xlfn.XLOOKUP('Calculs'!M222,'Réponses'!C:C,'Réponses'!F:F,"ERREUR VISIBILITE"),Questions!A:A,Questions!B:B,"ERREUR QUESTION"))</f>
        <v/>
      </c>
    </row>
    <row r="224" spans="4:13" ht="60" customHeight="1">
      <c r="D224" s="28" t="str">
        <f>IF(ISBLANK(Recyclabilité[[#This Row],[Code Valobat]]),"",IF(OR('Calculs'!A223="08",'Calculs'!A223="07",MID(Recyclabilité[[#This Row],[Code Valobat]],4,4)="0804",MID(Recyclabilité[[#This Row],[Code Valobat]],4,4)="0709",MID(Recyclabilité[[#This Row],[Code Valobat]],1,7)="6121107"),"Non recyclable",_xlfn.XLOOKUP('Calculs'!Q223,'Combinaisons'!A:A,'Combinaisons'!B:B,"Merci de répondre à toutes les questions")))</f>
        <v/>
      </c>
      <c r="E224" s="58" t="str">
        <f>IF(ISBLANK(Recyclabilité[[#This Row],[Code Valobat]]),"",IF(OR('Calculs'!A223="08",'Calculs'!A223="07",MID(Recyclabilité[[#This Row],[Code Valobat]],4,4)="0804",MID(Recyclabilité[[#This Row],[Code Valobat]],4,4)="0709",MID(Recyclabilité[[#This Row],[Code Valobat]],1,7)="6121107"),"",_xlfn.XLOOKUP('Calculs'!B223,Questions!A:A,Questions!B:B,"ERREUR QUESTION")))</f>
        <v/>
      </c>
      <c r="G224" s="58" t="str">
        <f>IF(OR(ISBLANK(Recyclabilité[[#This Row],[Réponse 1]]),'Calculs'!D223="0",_xlfn.XLOOKUP('Calculs'!D223,'Réponses'!C:C,'Réponses'!F:F,"ERREUR VISIBILITE")=0),"",_xlfn.XLOOKUP(_xlfn.XLOOKUP('Calculs'!D223,'Réponses'!C:C,'Réponses'!F:F,"ERREUR VISIBILITE"),Questions!A:A,Questions!B:B,"ERREUR QUESTION"))</f>
        <v/>
      </c>
      <c r="I224" s="58" t="str">
        <f>IF(OR(ISBLANK(Recyclabilité[[#This Row],[Réponse 2]]),'Calculs'!G223="0",_xlfn.XLOOKUP('Calculs'!G223,'Réponses'!C:C,'Réponses'!F:F,"ERREUR VISIBILITE")=0),"",_xlfn.XLOOKUP(_xlfn.XLOOKUP('Calculs'!G223,'Réponses'!C:C,'Réponses'!F:F,"ERREUR VISIBILITE"),Questions!A:A,Questions!B:B,"ERREUR QUESTION"))</f>
        <v/>
      </c>
      <c r="K224" s="58" t="str">
        <f>IF(OR(ISBLANK(Recyclabilité[[#This Row],[Réponse 3]]),'Calculs'!J223="0",_xlfn.XLOOKUP('Calculs'!J223,'Réponses'!C:C,'Réponses'!F:F,"ERREUR VISIBILITE")=0),"",_xlfn.XLOOKUP(_xlfn.XLOOKUP('Calculs'!J223,'Réponses'!C:C,'Réponses'!F:F,"ERREUR VISIBILITE"),Questions!A:A,Questions!B:B,"ERREUR QUESTION"))</f>
        <v/>
      </c>
      <c r="M224" s="58" t="str">
        <f>IF(OR(ISBLANK(Recyclabilité[[#This Row],[Réponse 4]]),'Calculs'!M223="0",_xlfn.XLOOKUP('Calculs'!M223,'Réponses'!C:C,'Réponses'!F:F,"ERREUR VISIBILITE")=0),"",_xlfn.XLOOKUP(_xlfn.XLOOKUP('Calculs'!M223,'Réponses'!C:C,'Réponses'!F:F,"ERREUR VISIBILITE"),Questions!A:A,Questions!B:B,"ERREUR QUESTION"))</f>
        <v/>
      </c>
    </row>
    <row r="225" spans="4:13" ht="60" customHeight="1">
      <c r="D225" s="28" t="str">
        <f>IF(ISBLANK(Recyclabilité[[#This Row],[Code Valobat]]),"",IF(OR('Calculs'!A224="08",'Calculs'!A224="07",MID(Recyclabilité[[#This Row],[Code Valobat]],4,4)="0804",MID(Recyclabilité[[#This Row],[Code Valobat]],4,4)="0709",MID(Recyclabilité[[#This Row],[Code Valobat]],1,7)="6121107"),"Non recyclable",_xlfn.XLOOKUP('Calculs'!Q224,'Combinaisons'!A:A,'Combinaisons'!B:B,"Merci de répondre à toutes les questions")))</f>
        <v/>
      </c>
      <c r="E225" s="58" t="str">
        <f>IF(ISBLANK(Recyclabilité[[#This Row],[Code Valobat]]),"",IF(OR('Calculs'!A224="08",'Calculs'!A224="07",MID(Recyclabilité[[#This Row],[Code Valobat]],4,4)="0804",MID(Recyclabilité[[#This Row],[Code Valobat]],4,4)="0709",MID(Recyclabilité[[#This Row],[Code Valobat]],1,7)="6121107"),"",_xlfn.XLOOKUP('Calculs'!B224,Questions!A:A,Questions!B:B,"ERREUR QUESTION")))</f>
        <v/>
      </c>
      <c r="G225" s="58" t="str">
        <f>IF(OR(ISBLANK(Recyclabilité[[#This Row],[Réponse 1]]),'Calculs'!D224="0",_xlfn.XLOOKUP('Calculs'!D224,'Réponses'!C:C,'Réponses'!F:F,"ERREUR VISIBILITE")=0),"",_xlfn.XLOOKUP(_xlfn.XLOOKUP('Calculs'!D224,'Réponses'!C:C,'Réponses'!F:F,"ERREUR VISIBILITE"),Questions!A:A,Questions!B:B,"ERREUR QUESTION"))</f>
        <v/>
      </c>
      <c r="I225" s="58" t="str">
        <f>IF(OR(ISBLANK(Recyclabilité[[#This Row],[Réponse 2]]),'Calculs'!G224="0",_xlfn.XLOOKUP('Calculs'!G224,'Réponses'!C:C,'Réponses'!F:F,"ERREUR VISIBILITE")=0),"",_xlfn.XLOOKUP(_xlfn.XLOOKUP('Calculs'!G224,'Réponses'!C:C,'Réponses'!F:F,"ERREUR VISIBILITE"),Questions!A:A,Questions!B:B,"ERREUR QUESTION"))</f>
        <v/>
      </c>
      <c r="K225" s="58" t="str">
        <f>IF(OR(ISBLANK(Recyclabilité[[#This Row],[Réponse 3]]),'Calculs'!J224="0",_xlfn.XLOOKUP('Calculs'!J224,'Réponses'!C:C,'Réponses'!F:F,"ERREUR VISIBILITE")=0),"",_xlfn.XLOOKUP(_xlfn.XLOOKUP('Calculs'!J224,'Réponses'!C:C,'Réponses'!F:F,"ERREUR VISIBILITE"),Questions!A:A,Questions!B:B,"ERREUR QUESTION"))</f>
        <v/>
      </c>
      <c r="M225" s="58" t="str">
        <f>IF(OR(ISBLANK(Recyclabilité[[#This Row],[Réponse 4]]),'Calculs'!M224="0",_xlfn.XLOOKUP('Calculs'!M224,'Réponses'!C:C,'Réponses'!F:F,"ERREUR VISIBILITE")=0),"",_xlfn.XLOOKUP(_xlfn.XLOOKUP('Calculs'!M224,'Réponses'!C:C,'Réponses'!F:F,"ERREUR VISIBILITE"),Questions!A:A,Questions!B:B,"ERREUR QUESTION"))</f>
        <v/>
      </c>
    </row>
    <row r="226" spans="4:13" ht="60" customHeight="1">
      <c r="D226" s="28" t="str">
        <f>IF(ISBLANK(Recyclabilité[[#This Row],[Code Valobat]]),"",IF(OR('Calculs'!A225="08",'Calculs'!A225="07",MID(Recyclabilité[[#This Row],[Code Valobat]],4,4)="0804",MID(Recyclabilité[[#This Row],[Code Valobat]],4,4)="0709",MID(Recyclabilité[[#This Row],[Code Valobat]],1,7)="6121107"),"Non recyclable",_xlfn.XLOOKUP('Calculs'!Q225,'Combinaisons'!A:A,'Combinaisons'!B:B,"Merci de répondre à toutes les questions")))</f>
        <v/>
      </c>
      <c r="E226" s="58" t="str">
        <f>IF(ISBLANK(Recyclabilité[[#This Row],[Code Valobat]]),"",IF(OR('Calculs'!A225="08",'Calculs'!A225="07",MID(Recyclabilité[[#This Row],[Code Valobat]],4,4)="0804",MID(Recyclabilité[[#This Row],[Code Valobat]],4,4)="0709",MID(Recyclabilité[[#This Row],[Code Valobat]],1,7)="6121107"),"",_xlfn.XLOOKUP('Calculs'!B225,Questions!A:A,Questions!B:B,"ERREUR QUESTION")))</f>
        <v/>
      </c>
      <c r="G226" s="58" t="str">
        <f>IF(OR(ISBLANK(Recyclabilité[[#This Row],[Réponse 1]]),'Calculs'!D225="0",_xlfn.XLOOKUP('Calculs'!D225,'Réponses'!C:C,'Réponses'!F:F,"ERREUR VISIBILITE")=0),"",_xlfn.XLOOKUP(_xlfn.XLOOKUP('Calculs'!D225,'Réponses'!C:C,'Réponses'!F:F,"ERREUR VISIBILITE"),Questions!A:A,Questions!B:B,"ERREUR QUESTION"))</f>
        <v/>
      </c>
      <c r="I226" s="58" t="str">
        <f>IF(OR(ISBLANK(Recyclabilité[[#This Row],[Réponse 2]]),'Calculs'!G225="0",_xlfn.XLOOKUP('Calculs'!G225,'Réponses'!C:C,'Réponses'!F:F,"ERREUR VISIBILITE")=0),"",_xlfn.XLOOKUP(_xlfn.XLOOKUP('Calculs'!G225,'Réponses'!C:C,'Réponses'!F:F,"ERREUR VISIBILITE"),Questions!A:A,Questions!B:B,"ERREUR QUESTION"))</f>
        <v/>
      </c>
      <c r="K226" s="58" t="str">
        <f>IF(OR(ISBLANK(Recyclabilité[[#This Row],[Réponse 3]]),'Calculs'!J225="0",_xlfn.XLOOKUP('Calculs'!J225,'Réponses'!C:C,'Réponses'!F:F,"ERREUR VISIBILITE")=0),"",_xlfn.XLOOKUP(_xlfn.XLOOKUP('Calculs'!J225,'Réponses'!C:C,'Réponses'!F:F,"ERREUR VISIBILITE"),Questions!A:A,Questions!B:B,"ERREUR QUESTION"))</f>
        <v/>
      </c>
      <c r="M226" s="58" t="str">
        <f>IF(OR(ISBLANK(Recyclabilité[[#This Row],[Réponse 4]]),'Calculs'!M225="0",_xlfn.XLOOKUP('Calculs'!M225,'Réponses'!C:C,'Réponses'!F:F,"ERREUR VISIBILITE")=0),"",_xlfn.XLOOKUP(_xlfn.XLOOKUP('Calculs'!M225,'Réponses'!C:C,'Réponses'!F:F,"ERREUR VISIBILITE"),Questions!A:A,Questions!B:B,"ERREUR QUESTION"))</f>
        <v/>
      </c>
    </row>
    <row r="227" spans="4:13" ht="60" customHeight="1">
      <c r="D227" s="28" t="str">
        <f>IF(ISBLANK(Recyclabilité[[#This Row],[Code Valobat]]),"",IF(OR('Calculs'!A226="08",'Calculs'!A226="07",MID(Recyclabilité[[#This Row],[Code Valobat]],4,4)="0804",MID(Recyclabilité[[#This Row],[Code Valobat]],4,4)="0709",MID(Recyclabilité[[#This Row],[Code Valobat]],1,7)="6121107"),"Non recyclable",_xlfn.XLOOKUP('Calculs'!Q226,'Combinaisons'!A:A,'Combinaisons'!B:B,"Merci de répondre à toutes les questions")))</f>
        <v/>
      </c>
      <c r="E227" s="58" t="str">
        <f>IF(ISBLANK(Recyclabilité[[#This Row],[Code Valobat]]),"",IF(OR('Calculs'!A226="08",'Calculs'!A226="07",MID(Recyclabilité[[#This Row],[Code Valobat]],4,4)="0804",MID(Recyclabilité[[#This Row],[Code Valobat]],4,4)="0709",MID(Recyclabilité[[#This Row],[Code Valobat]],1,7)="6121107"),"",_xlfn.XLOOKUP('Calculs'!B226,Questions!A:A,Questions!B:B,"ERREUR QUESTION")))</f>
        <v/>
      </c>
      <c r="G227" s="58" t="str">
        <f>IF(OR(ISBLANK(Recyclabilité[[#This Row],[Réponse 1]]),'Calculs'!D226="0",_xlfn.XLOOKUP('Calculs'!D226,'Réponses'!C:C,'Réponses'!F:F,"ERREUR VISIBILITE")=0),"",_xlfn.XLOOKUP(_xlfn.XLOOKUP('Calculs'!D226,'Réponses'!C:C,'Réponses'!F:F,"ERREUR VISIBILITE"),Questions!A:A,Questions!B:B,"ERREUR QUESTION"))</f>
        <v/>
      </c>
      <c r="I227" s="58" t="str">
        <f>IF(OR(ISBLANK(Recyclabilité[[#This Row],[Réponse 2]]),'Calculs'!G226="0",_xlfn.XLOOKUP('Calculs'!G226,'Réponses'!C:C,'Réponses'!F:F,"ERREUR VISIBILITE")=0),"",_xlfn.XLOOKUP(_xlfn.XLOOKUP('Calculs'!G226,'Réponses'!C:C,'Réponses'!F:F,"ERREUR VISIBILITE"),Questions!A:A,Questions!B:B,"ERREUR QUESTION"))</f>
        <v/>
      </c>
      <c r="K227" s="58" t="str">
        <f>IF(OR(ISBLANK(Recyclabilité[[#This Row],[Réponse 3]]),'Calculs'!J226="0",_xlfn.XLOOKUP('Calculs'!J226,'Réponses'!C:C,'Réponses'!F:F,"ERREUR VISIBILITE")=0),"",_xlfn.XLOOKUP(_xlfn.XLOOKUP('Calculs'!J226,'Réponses'!C:C,'Réponses'!F:F,"ERREUR VISIBILITE"),Questions!A:A,Questions!B:B,"ERREUR QUESTION"))</f>
        <v/>
      </c>
      <c r="M227" s="58" t="str">
        <f>IF(OR(ISBLANK(Recyclabilité[[#This Row],[Réponse 4]]),'Calculs'!M226="0",_xlfn.XLOOKUP('Calculs'!M226,'Réponses'!C:C,'Réponses'!F:F,"ERREUR VISIBILITE")=0),"",_xlfn.XLOOKUP(_xlfn.XLOOKUP('Calculs'!M226,'Réponses'!C:C,'Réponses'!F:F,"ERREUR VISIBILITE"),Questions!A:A,Questions!B:B,"ERREUR QUESTION"))</f>
        <v/>
      </c>
    </row>
    <row r="228" spans="4:13" ht="60" customHeight="1">
      <c r="D228" s="28" t="str">
        <f>IF(ISBLANK(Recyclabilité[[#This Row],[Code Valobat]]),"",IF(OR('Calculs'!A227="08",'Calculs'!A227="07",MID(Recyclabilité[[#This Row],[Code Valobat]],4,4)="0804",MID(Recyclabilité[[#This Row],[Code Valobat]],4,4)="0709",MID(Recyclabilité[[#This Row],[Code Valobat]],1,7)="6121107"),"Non recyclable",_xlfn.XLOOKUP('Calculs'!Q227,'Combinaisons'!A:A,'Combinaisons'!B:B,"Merci de répondre à toutes les questions")))</f>
        <v/>
      </c>
      <c r="E228" s="58" t="str">
        <f>IF(ISBLANK(Recyclabilité[[#This Row],[Code Valobat]]),"",IF(OR('Calculs'!A227="08",'Calculs'!A227="07",MID(Recyclabilité[[#This Row],[Code Valobat]],4,4)="0804",MID(Recyclabilité[[#This Row],[Code Valobat]],4,4)="0709",MID(Recyclabilité[[#This Row],[Code Valobat]],1,7)="6121107"),"",_xlfn.XLOOKUP('Calculs'!B227,Questions!A:A,Questions!B:B,"ERREUR QUESTION")))</f>
        <v/>
      </c>
      <c r="G228" s="58" t="str">
        <f>IF(OR(ISBLANK(Recyclabilité[[#This Row],[Réponse 1]]),'Calculs'!D227="0",_xlfn.XLOOKUP('Calculs'!D227,'Réponses'!C:C,'Réponses'!F:F,"ERREUR VISIBILITE")=0),"",_xlfn.XLOOKUP(_xlfn.XLOOKUP('Calculs'!D227,'Réponses'!C:C,'Réponses'!F:F,"ERREUR VISIBILITE"),Questions!A:A,Questions!B:B,"ERREUR QUESTION"))</f>
        <v/>
      </c>
      <c r="I228" s="58" t="str">
        <f>IF(OR(ISBLANK(Recyclabilité[[#This Row],[Réponse 2]]),'Calculs'!G227="0",_xlfn.XLOOKUP('Calculs'!G227,'Réponses'!C:C,'Réponses'!F:F,"ERREUR VISIBILITE")=0),"",_xlfn.XLOOKUP(_xlfn.XLOOKUP('Calculs'!G227,'Réponses'!C:C,'Réponses'!F:F,"ERREUR VISIBILITE"),Questions!A:A,Questions!B:B,"ERREUR QUESTION"))</f>
        <v/>
      </c>
      <c r="K228" s="58" t="str">
        <f>IF(OR(ISBLANK(Recyclabilité[[#This Row],[Réponse 3]]),'Calculs'!J227="0",_xlfn.XLOOKUP('Calculs'!J227,'Réponses'!C:C,'Réponses'!F:F,"ERREUR VISIBILITE")=0),"",_xlfn.XLOOKUP(_xlfn.XLOOKUP('Calculs'!J227,'Réponses'!C:C,'Réponses'!F:F,"ERREUR VISIBILITE"),Questions!A:A,Questions!B:B,"ERREUR QUESTION"))</f>
        <v/>
      </c>
      <c r="M228" s="58" t="str">
        <f>IF(OR(ISBLANK(Recyclabilité[[#This Row],[Réponse 4]]),'Calculs'!M227="0",_xlfn.XLOOKUP('Calculs'!M227,'Réponses'!C:C,'Réponses'!F:F,"ERREUR VISIBILITE")=0),"",_xlfn.XLOOKUP(_xlfn.XLOOKUP('Calculs'!M227,'Réponses'!C:C,'Réponses'!F:F,"ERREUR VISIBILITE"),Questions!A:A,Questions!B:B,"ERREUR QUESTION"))</f>
        <v/>
      </c>
    </row>
    <row r="229" spans="4:13" ht="60" customHeight="1">
      <c r="D229" s="28" t="str">
        <f>IF(ISBLANK(Recyclabilité[[#This Row],[Code Valobat]]),"",IF(OR('Calculs'!A228="08",'Calculs'!A228="07",MID(Recyclabilité[[#This Row],[Code Valobat]],4,4)="0804",MID(Recyclabilité[[#This Row],[Code Valobat]],4,4)="0709",MID(Recyclabilité[[#This Row],[Code Valobat]],1,7)="6121107"),"Non recyclable",_xlfn.XLOOKUP('Calculs'!Q228,'Combinaisons'!A:A,'Combinaisons'!B:B,"Merci de répondre à toutes les questions")))</f>
        <v/>
      </c>
      <c r="E229" s="58" t="str">
        <f>IF(ISBLANK(Recyclabilité[[#This Row],[Code Valobat]]),"",IF(OR('Calculs'!A228="08",'Calculs'!A228="07",MID(Recyclabilité[[#This Row],[Code Valobat]],4,4)="0804",MID(Recyclabilité[[#This Row],[Code Valobat]],4,4)="0709",MID(Recyclabilité[[#This Row],[Code Valobat]],1,7)="6121107"),"",_xlfn.XLOOKUP('Calculs'!B228,Questions!A:A,Questions!B:B,"ERREUR QUESTION")))</f>
        <v/>
      </c>
      <c r="G229" s="58" t="str">
        <f>IF(OR(ISBLANK(Recyclabilité[[#This Row],[Réponse 1]]),'Calculs'!D228="0",_xlfn.XLOOKUP('Calculs'!D228,'Réponses'!C:C,'Réponses'!F:F,"ERREUR VISIBILITE")=0),"",_xlfn.XLOOKUP(_xlfn.XLOOKUP('Calculs'!D228,'Réponses'!C:C,'Réponses'!F:F,"ERREUR VISIBILITE"),Questions!A:A,Questions!B:B,"ERREUR QUESTION"))</f>
        <v/>
      </c>
      <c r="I229" s="58" t="str">
        <f>IF(OR(ISBLANK(Recyclabilité[[#This Row],[Réponse 2]]),'Calculs'!G228="0",_xlfn.XLOOKUP('Calculs'!G228,'Réponses'!C:C,'Réponses'!F:F,"ERREUR VISIBILITE")=0),"",_xlfn.XLOOKUP(_xlfn.XLOOKUP('Calculs'!G228,'Réponses'!C:C,'Réponses'!F:F,"ERREUR VISIBILITE"),Questions!A:A,Questions!B:B,"ERREUR QUESTION"))</f>
        <v/>
      </c>
      <c r="K229" s="58" t="str">
        <f>IF(OR(ISBLANK(Recyclabilité[[#This Row],[Réponse 3]]),'Calculs'!J228="0",_xlfn.XLOOKUP('Calculs'!J228,'Réponses'!C:C,'Réponses'!F:F,"ERREUR VISIBILITE")=0),"",_xlfn.XLOOKUP(_xlfn.XLOOKUP('Calculs'!J228,'Réponses'!C:C,'Réponses'!F:F,"ERREUR VISIBILITE"),Questions!A:A,Questions!B:B,"ERREUR QUESTION"))</f>
        <v/>
      </c>
      <c r="M229" s="58" t="str">
        <f>IF(OR(ISBLANK(Recyclabilité[[#This Row],[Réponse 4]]),'Calculs'!M228="0",_xlfn.XLOOKUP('Calculs'!M228,'Réponses'!C:C,'Réponses'!F:F,"ERREUR VISIBILITE")=0),"",_xlfn.XLOOKUP(_xlfn.XLOOKUP('Calculs'!M228,'Réponses'!C:C,'Réponses'!F:F,"ERREUR VISIBILITE"),Questions!A:A,Questions!B:B,"ERREUR QUESTION"))</f>
        <v/>
      </c>
    </row>
    <row r="230" spans="4:13" ht="60" customHeight="1">
      <c r="D230" s="28" t="str">
        <f>IF(ISBLANK(Recyclabilité[[#This Row],[Code Valobat]]),"",IF(OR('Calculs'!A229="08",'Calculs'!A229="07",MID(Recyclabilité[[#This Row],[Code Valobat]],4,4)="0804",MID(Recyclabilité[[#This Row],[Code Valobat]],4,4)="0709",MID(Recyclabilité[[#This Row],[Code Valobat]],1,7)="6121107"),"Non recyclable",_xlfn.XLOOKUP('Calculs'!Q229,'Combinaisons'!A:A,'Combinaisons'!B:B,"Merci de répondre à toutes les questions")))</f>
        <v/>
      </c>
      <c r="E230" s="58" t="str">
        <f>IF(ISBLANK(Recyclabilité[[#This Row],[Code Valobat]]),"",IF(OR('Calculs'!A229="08",'Calculs'!A229="07",MID(Recyclabilité[[#This Row],[Code Valobat]],4,4)="0804",MID(Recyclabilité[[#This Row],[Code Valobat]],4,4)="0709",MID(Recyclabilité[[#This Row],[Code Valobat]],1,7)="6121107"),"",_xlfn.XLOOKUP('Calculs'!B229,Questions!A:A,Questions!B:B,"ERREUR QUESTION")))</f>
        <v/>
      </c>
      <c r="G230" s="58" t="str">
        <f>IF(OR(ISBLANK(Recyclabilité[[#This Row],[Réponse 1]]),'Calculs'!D229="0",_xlfn.XLOOKUP('Calculs'!D229,'Réponses'!C:C,'Réponses'!F:F,"ERREUR VISIBILITE")=0),"",_xlfn.XLOOKUP(_xlfn.XLOOKUP('Calculs'!D229,'Réponses'!C:C,'Réponses'!F:F,"ERREUR VISIBILITE"),Questions!A:A,Questions!B:B,"ERREUR QUESTION"))</f>
        <v/>
      </c>
      <c r="I230" s="58" t="str">
        <f>IF(OR(ISBLANK(Recyclabilité[[#This Row],[Réponse 2]]),'Calculs'!G229="0",_xlfn.XLOOKUP('Calculs'!G229,'Réponses'!C:C,'Réponses'!F:F,"ERREUR VISIBILITE")=0),"",_xlfn.XLOOKUP(_xlfn.XLOOKUP('Calculs'!G229,'Réponses'!C:C,'Réponses'!F:F,"ERREUR VISIBILITE"),Questions!A:A,Questions!B:B,"ERREUR QUESTION"))</f>
        <v/>
      </c>
      <c r="K230" s="58" t="str">
        <f>IF(OR(ISBLANK(Recyclabilité[[#This Row],[Réponse 3]]),'Calculs'!J229="0",_xlfn.XLOOKUP('Calculs'!J229,'Réponses'!C:C,'Réponses'!F:F,"ERREUR VISIBILITE")=0),"",_xlfn.XLOOKUP(_xlfn.XLOOKUP('Calculs'!J229,'Réponses'!C:C,'Réponses'!F:F,"ERREUR VISIBILITE"),Questions!A:A,Questions!B:B,"ERREUR QUESTION"))</f>
        <v/>
      </c>
      <c r="M230" s="58" t="str">
        <f>IF(OR(ISBLANK(Recyclabilité[[#This Row],[Réponse 4]]),'Calculs'!M229="0",_xlfn.XLOOKUP('Calculs'!M229,'Réponses'!C:C,'Réponses'!F:F,"ERREUR VISIBILITE")=0),"",_xlfn.XLOOKUP(_xlfn.XLOOKUP('Calculs'!M229,'Réponses'!C:C,'Réponses'!F:F,"ERREUR VISIBILITE"),Questions!A:A,Questions!B:B,"ERREUR QUESTION"))</f>
        <v/>
      </c>
    </row>
    <row r="231" spans="4:13" ht="60" customHeight="1">
      <c r="D231" s="28" t="str">
        <f>IF(ISBLANK(Recyclabilité[[#This Row],[Code Valobat]]),"",IF(OR('Calculs'!A230="08",'Calculs'!A230="07",MID(Recyclabilité[[#This Row],[Code Valobat]],4,4)="0804",MID(Recyclabilité[[#This Row],[Code Valobat]],4,4)="0709",MID(Recyclabilité[[#This Row],[Code Valobat]],1,7)="6121107"),"Non recyclable",_xlfn.XLOOKUP('Calculs'!Q230,'Combinaisons'!A:A,'Combinaisons'!B:B,"Merci de répondre à toutes les questions")))</f>
        <v/>
      </c>
      <c r="E231" s="58" t="str">
        <f>IF(ISBLANK(Recyclabilité[[#This Row],[Code Valobat]]),"",IF(OR('Calculs'!A230="08",'Calculs'!A230="07",MID(Recyclabilité[[#This Row],[Code Valobat]],4,4)="0804",MID(Recyclabilité[[#This Row],[Code Valobat]],4,4)="0709",MID(Recyclabilité[[#This Row],[Code Valobat]],1,7)="6121107"),"",_xlfn.XLOOKUP('Calculs'!B230,Questions!A:A,Questions!B:B,"ERREUR QUESTION")))</f>
        <v/>
      </c>
      <c r="G231" s="58" t="str">
        <f>IF(OR(ISBLANK(Recyclabilité[[#This Row],[Réponse 1]]),'Calculs'!D230="0",_xlfn.XLOOKUP('Calculs'!D230,'Réponses'!C:C,'Réponses'!F:F,"ERREUR VISIBILITE")=0),"",_xlfn.XLOOKUP(_xlfn.XLOOKUP('Calculs'!D230,'Réponses'!C:C,'Réponses'!F:F,"ERREUR VISIBILITE"),Questions!A:A,Questions!B:B,"ERREUR QUESTION"))</f>
        <v/>
      </c>
      <c r="I231" s="58" t="str">
        <f>IF(OR(ISBLANK(Recyclabilité[[#This Row],[Réponse 2]]),'Calculs'!G230="0",_xlfn.XLOOKUP('Calculs'!G230,'Réponses'!C:C,'Réponses'!F:F,"ERREUR VISIBILITE")=0),"",_xlfn.XLOOKUP(_xlfn.XLOOKUP('Calculs'!G230,'Réponses'!C:C,'Réponses'!F:F,"ERREUR VISIBILITE"),Questions!A:A,Questions!B:B,"ERREUR QUESTION"))</f>
        <v/>
      </c>
      <c r="K231" s="58" t="str">
        <f>IF(OR(ISBLANK(Recyclabilité[[#This Row],[Réponse 3]]),'Calculs'!J230="0",_xlfn.XLOOKUP('Calculs'!J230,'Réponses'!C:C,'Réponses'!F:F,"ERREUR VISIBILITE")=0),"",_xlfn.XLOOKUP(_xlfn.XLOOKUP('Calculs'!J230,'Réponses'!C:C,'Réponses'!F:F,"ERREUR VISIBILITE"),Questions!A:A,Questions!B:B,"ERREUR QUESTION"))</f>
        <v/>
      </c>
      <c r="M231" s="58" t="str">
        <f>IF(OR(ISBLANK(Recyclabilité[[#This Row],[Réponse 4]]),'Calculs'!M230="0",_xlfn.XLOOKUP('Calculs'!M230,'Réponses'!C:C,'Réponses'!F:F,"ERREUR VISIBILITE")=0),"",_xlfn.XLOOKUP(_xlfn.XLOOKUP('Calculs'!M230,'Réponses'!C:C,'Réponses'!F:F,"ERREUR VISIBILITE"),Questions!A:A,Questions!B:B,"ERREUR QUESTION"))</f>
        <v/>
      </c>
    </row>
    <row r="232" spans="4:13" ht="60" customHeight="1">
      <c r="D232" s="28" t="str">
        <f>IF(ISBLANK(Recyclabilité[[#This Row],[Code Valobat]]),"",IF(OR('Calculs'!A231="08",'Calculs'!A231="07",MID(Recyclabilité[[#This Row],[Code Valobat]],4,4)="0804",MID(Recyclabilité[[#This Row],[Code Valobat]],4,4)="0709",MID(Recyclabilité[[#This Row],[Code Valobat]],1,7)="6121107"),"Non recyclable",_xlfn.XLOOKUP('Calculs'!Q231,'Combinaisons'!A:A,'Combinaisons'!B:B,"Merci de répondre à toutes les questions")))</f>
        <v/>
      </c>
      <c r="E232" s="58" t="str">
        <f>IF(ISBLANK(Recyclabilité[[#This Row],[Code Valobat]]),"",IF(OR('Calculs'!A231="08",'Calculs'!A231="07",MID(Recyclabilité[[#This Row],[Code Valobat]],4,4)="0804",MID(Recyclabilité[[#This Row],[Code Valobat]],4,4)="0709",MID(Recyclabilité[[#This Row],[Code Valobat]],1,7)="6121107"),"",_xlfn.XLOOKUP('Calculs'!B231,Questions!A:A,Questions!B:B,"ERREUR QUESTION")))</f>
        <v/>
      </c>
      <c r="G232" s="58" t="str">
        <f>IF(OR(ISBLANK(Recyclabilité[[#This Row],[Réponse 1]]),'Calculs'!D231="0",_xlfn.XLOOKUP('Calculs'!D231,'Réponses'!C:C,'Réponses'!F:F,"ERREUR VISIBILITE")=0),"",_xlfn.XLOOKUP(_xlfn.XLOOKUP('Calculs'!D231,'Réponses'!C:C,'Réponses'!F:F,"ERREUR VISIBILITE"),Questions!A:A,Questions!B:B,"ERREUR QUESTION"))</f>
        <v/>
      </c>
      <c r="I232" s="58" t="str">
        <f>IF(OR(ISBLANK(Recyclabilité[[#This Row],[Réponse 2]]),'Calculs'!G231="0",_xlfn.XLOOKUP('Calculs'!G231,'Réponses'!C:C,'Réponses'!F:F,"ERREUR VISIBILITE")=0),"",_xlfn.XLOOKUP(_xlfn.XLOOKUP('Calculs'!G231,'Réponses'!C:C,'Réponses'!F:F,"ERREUR VISIBILITE"),Questions!A:A,Questions!B:B,"ERREUR QUESTION"))</f>
        <v/>
      </c>
      <c r="K232" s="58" t="str">
        <f>IF(OR(ISBLANK(Recyclabilité[[#This Row],[Réponse 3]]),'Calculs'!J231="0",_xlfn.XLOOKUP('Calculs'!J231,'Réponses'!C:C,'Réponses'!F:F,"ERREUR VISIBILITE")=0),"",_xlfn.XLOOKUP(_xlfn.XLOOKUP('Calculs'!J231,'Réponses'!C:C,'Réponses'!F:F,"ERREUR VISIBILITE"),Questions!A:A,Questions!B:B,"ERREUR QUESTION"))</f>
        <v/>
      </c>
      <c r="M232" s="58" t="str">
        <f>IF(OR(ISBLANK(Recyclabilité[[#This Row],[Réponse 4]]),'Calculs'!M231="0",_xlfn.XLOOKUP('Calculs'!M231,'Réponses'!C:C,'Réponses'!F:F,"ERREUR VISIBILITE")=0),"",_xlfn.XLOOKUP(_xlfn.XLOOKUP('Calculs'!M231,'Réponses'!C:C,'Réponses'!F:F,"ERREUR VISIBILITE"),Questions!A:A,Questions!B:B,"ERREUR QUESTION"))</f>
        <v/>
      </c>
    </row>
    <row r="233" spans="4:13" ht="60" customHeight="1">
      <c r="D233" s="28" t="str">
        <f>IF(ISBLANK(Recyclabilité[[#This Row],[Code Valobat]]),"",IF(OR('Calculs'!A232="08",'Calculs'!A232="07",MID(Recyclabilité[[#This Row],[Code Valobat]],4,4)="0804",MID(Recyclabilité[[#This Row],[Code Valobat]],4,4)="0709",MID(Recyclabilité[[#This Row],[Code Valobat]],1,7)="6121107"),"Non recyclable",_xlfn.XLOOKUP('Calculs'!Q232,'Combinaisons'!A:A,'Combinaisons'!B:B,"Merci de répondre à toutes les questions")))</f>
        <v/>
      </c>
      <c r="E233" s="58" t="str">
        <f>IF(ISBLANK(Recyclabilité[[#This Row],[Code Valobat]]),"",IF(OR('Calculs'!A232="08",'Calculs'!A232="07",MID(Recyclabilité[[#This Row],[Code Valobat]],4,4)="0804",MID(Recyclabilité[[#This Row],[Code Valobat]],4,4)="0709",MID(Recyclabilité[[#This Row],[Code Valobat]],1,7)="6121107"),"",_xlfn.XLOOKUP('Calculs'!B232,Questions!A:A,Questions!B:B,"ERREUR QUESTION")))</f>
        <v/>
      </c>
      <c r="G233" s="58" t="str">
        <f>IF(OR(ISBLANK(Recyclabilité[[#This Row],[Réponse 1]]),'Calculs'!D232="0",_xlfn.XLOOKUP('Calculs'!D232,'Réponses'!C:C,'Réponses'!F:F,"ERREUR VISIBILITE")=0),"",_xlfn.XLOOKUP(_xlfn.XLOOKUP('Calculs'!D232,'Réponses'!C:C,'Réponses'!F:F,"ERREUR VISIBILITE"),Questions!A:A,Questions!B:B,"ERREUR QUESTION"))</f>
        <v/>
      </c>
      <c r="I233" s="58" t="str">
        <f>IF(OR(ISBLANK(Recyclabilité[[#This Row],[Réponse 2]]),'Calculs'!G232="0",_xlfn.XLOOKUP('Calculs'!G232,'Réponses'!C:C,'Réponses'!F:F,"ERREUR VISIBILITE")=0),"",_xlfn.XLOOKUP(_xlfn.XLOOKUP('Calculs'!G232,'Réponses'!C:C,'Réponses'!F:F,"ERREUR VISIBILITE"),Questions!A:A,Questions!B:B,"ERREUR QUESTION"))</f>
        <v/>
      </c>
      <c r="K233" s="58" t="str">
        <f>IF(OR(ISBLANK(Recyclabilité[[#This Row],[Réponse 3]]),'Calculs'!J232="0",_xlfn.XLOOKUP('Calculs'!J232,'Réponses'!C:C,'Réponses'!F:F,"ERREUR VISIBILITE")=0),"",_xlfn.XLOOKUP(_xlfn.XLOOKUP('Calculs'!J232,'Réponses'!C:C,'Réponses'!F:F,"ERREUR VISIBILITE"),Questions!A:A,Questions!B:B,"ERREUR QUESTION"))</f>
        <v/>
      </c>
      <c r="M233" s="58" t="str">
        <f>IF(OR(ISBLANK(Recyclabilité[[#This Row],[Réponse 4]]),'Calculs'!M232="0",_xlfn.XLOOKUP('Calculs'!M232,'Réponses'!C:C,'Réponses'!F:F,"ERREUR VISIBILITE")=0),"",_xlfn.XLOOKUP(_xlfn.XLOOKUP('Calculs'!M232,'Réponses'!C:C,'Réponses'!F:F,"ERREUR VISIBILITE"),Questions!A:A,Questions!B:B,"ERREUR QUESTION"))</f>
        <v/>
      </c>
    </row>
    <row r="234" spans="4:13" ht="60" customHeight="1">
      <c r="D234" s="28" t="str">
        <f>IF(ISBLANK(Recyclabilité[[#This Row],[Code Valobat]]),"",IF(OR('Calculs'!A233="08",'Calculs'!A233="07",MID(Recyclabilité[[#This Row],[Code Valobat]],4,4)="0804",MID(Recyclabilité[[#This Row],[Code Valobat]],4,4)="0709",MID(Recyclabilité[[#This Row],[Code Valobat]],1,7)="6121107"),"Non recyclable",_xlfn.XLOOKUP('Calculs'!Q233,'Combinaisons'!A:A,'Combinaisons'!B:B,"Merci de répondre à toutes les questions")))</f>
        <v/>
      </c>
      <c r="E234" s="58" t="str">
        <f>IF(ISBLANK(Recyclabilité[[#This Row],[Code Valobat]]),"",IF(OR('Calculs'!A233="08",'Calculs'!A233="07",MID(Recyclabilité[[#This Row],[Code Valobat]],4,4)="0804",MID(Recyclabilité[[#This Row],[Code Valobat]],4,4)="0709",MID(Recyclabilité[[#This Row],[Code Valobat]],1,7)="6121107"),"",_xlfn.XLOOKUP('Calculs'!B233,Questions!A:A,Questions!B:B,"ERREUR QUESTION")))</f>
        <v/>
      </c>
      <c r="G234" s="58" t="str">
        <f>IF(OR(ISBLANK(Recyclabilité[[#This Row],[Réponse 1]]),'Calculs'!D233="0",_xlfn.XLOOKUP('Calculs'!D233,'Réponses'!C:C,'Réponses'!F:F,"ERREUR VISIBILITE")=0),"",_xlfn.XLOOKUP(_xlfn.XLOOKUP('Calculs'!D233,'Réponses'!C:C,'Réponses'!F:F,"ERREUR VISIBILITE"),Questions!A:A,Questions!B:B,"ERREUR QUESTION"))</f>
        <v/>
      </c>
      <c r="I234" s="58" t="str">
        <f>IF(OR(ISBLANK(Recyclabilité[[#This Row],[Réponse 2]]),'Calculs'!G233="0",_xlfn.XLOOKUP('Calculs'!G233,'Réponses'!C:C,'Réponses'!F:F,"ERREUR VISIBILITE")=0),"",_xlfn.XLOOKUP(_xlfn.XLOOKUP('Calculs'!G233,'Réponses'!C:C,'Réponses'!F:F,"ERREUR VISIBILITE"),Questions!A:A,Questions!B:B,"ERREUR QUESTION"))</f>
        <v/>
      </c>
      <c r="K234" s="58" t="str">
        <f>IF(OR(ISBLANK(Recyclabilité[[#This Row],[Réponse 3]]),'Calculs'!J233="0",_xlfn.XLOOKUP('Calculs'!J233,'Réponses'!C:C,'Réponses'!F:F,"ERREUR VISIBILITE")=0),"",_xlfn.XLOOKUP(_xlfn.XLOOKUP('Calculs'!J233,'Réponses'!C:C,'Réponses'!F:F,"ERREUR VISIBILITE"),Questions!A:A,Questions!B:B,"ERREUR QUESTION"))</f>
        <v/>
      </c>
      <c r="M234" s="58" t="str">
        <f>IF(OR(ISBLANK(Recyclabilité[[#This Row],[Réponse 4]]),'Calculs'!M233="0",_xlfn.XLOOKUP('Calculs'!M233,'Réponses'!C:C,'Réponses'!F:F,"ERREUR VISIBILITE")=0),"",_xlfn.XLOOKUP(_xlfn.XLOOKUP('Calculs'!M233,'Réponses'!C:C,'Réponses'!F:F,"ERREUR VISIBILITE"),Questions!A:A,Questions!B:B,"ERREUR QUESTION"))</f>
        <v/>
      </c>
    </row>
    <row r="235" spans="4:13" ht="60" customHeight="1">
      <c r="D235" s="28" t="str">
        <f>IF(ISBLANK(Recyclabilité[[#This Row],[Code Valobat]]),"",IF(OR('Calculs'!A234="08",'Calculs'!A234="07",MID(Recyclabilité[[#This Row],[Code Valobat]],4,4)="0804",MID(Recyclabilité[[#This Row],[Code Valobat]],4,4)="0709",MID(Recyclabilité[[#This Row],[Code Valobat]],1,7)="6121107"),"Non recyclable",_xlfn.XLOOKUP('Calculs'!Q234,'Combinaisons'!A:A,'Combinaisons'!B:B,"Merci de répondre à toutes les questions")))</f>
        <v/>
      </c>
      <c r="E235" s="58" t="str">
        <f>IF(ISBLANK(Recyclabilité[[#This Row],[Code Valobat]]),"",IF(OR('Calculs'!A234="08",'Calculs'!A234="07",MID(Recyclabilité[[#This Row],[Code Valobat]],4,4)="0804",MID(Recyclabilité[[#This Row],[Code Valobat]],4,4)="0709",MID(Recyclabilité[[#This Row],[Code Valobat]],1,7)="6121107"),"",_xlfn.XLOOKUP('Calculs'!B234,Questions!A:A,Questions!B:B,"ERREUR QUESTION")))</f>
        <v/>
      </c>
      <c r="G235" s="58" t="str">
        <f>IF(OR(ISBLANK(Recyclabilité[[#This Row],[Réponse 1]]),'Calculs'!D234="0",_xlfn.XLOOKUP('Calculs'!D234,'Réponses'!C:C,'Réponses'!F:F,"ERREUR VISIBILITE")=0),"",_xlfn.XLOOKUP(_xlfn.XLOOKUP('Calculs'!D234,'Réponses'!C:C,'Réponses'!F:F,"ERREUR VISIBILITE"),Questions!A:A,Questions!B:B,"ERREUR QUESTION"))</f>
        <v/>
      </c>
      <c r="I235" s="58" t="str">
        <f>IF(OR(ISBLANK(Recyclabilité[[#This Row],[Réponse 2]]),'Calculs'!G234="0",_xlfn.XLOOKUP('Calculs'!G234,'Réponses'!C:C,'Réponses'!F:F,"ERREUR VISIBILITE")=0),"",_xlfn.XLOOKUP(_xlfn.XLOOKUP('Calculs'!G234,'Réponses'!C:C,'Réponses'!F:F,"ERREUR VISIBILITE"),Questions!A:A,Questions!B:B,"ERREUR QUESTION"))</f>
        <v/>
      </c>
      <c r="K235" s="58" t="str">
        <f>IF(OR(ISBLANK(Recyclabilité[[#This Row],[Réponse 3]]),'Calculs'!J234="0",_xlfn.XLOOKUP('Calculs'!J234,'Réponses'!C:C,'Réponses'!F:F,"ERREUR VISIBILITE")=0),"",_xlfn.XLOOKUP(_xlfn.XLOOKUP('Calculs'!J234,'Réponses'!C:C,'Réponses'!F:F,"ERREUR VISIBILITE"),Questions!A:A,Questions!B:B,"ERREUR QUESTION"))</f>
        <v/>
      </c>
      <c r="M235" s="58" t="str">
        <f>IF(OR(ISBLANK(Recyclabilité[[#This Row],[Réponse 4]]),'Calculs'!M234="0",_xlfn.XLOOKUP('Calculs'!M234,'Réponses'!C:C,'Réponses'!F:F,"ERREUR VISIBILITE")=0),"",_xlfn.XLOOKUP(_xlfn.XLOOKUP('Calculs'!M234,'Réponses'!C:C,'Réponses'!F:F,"ERREUR VISIBILITE"),Questions!A:A,Questions!B:B,"ERREUR QUESTION"))</f>
        <v/>
      </c>
    </row>
    <row r="236" spans="4:13" ht="60" customHeight="1">
      <c r="D236" s="28" t="str">
        <f>IF(ISBLANK(Recyclabilité[[#This Row],[Code Valobat]]),"",IF(OR('Calculs'!A235="08",'Calculs'!A235="07",MID(Recyclabilité[[#This Row],[Code Valobat]],4,4)="0804",MID(Recyclabilité[[#This Row],[Code Valobat]],4,4)="0709",MID(Recyclabilité[[#This Row],[Code Valobat]],1,7)="6121107"),"Non recyclable",_xlfn.XLOOKUP('Calculs'!Q235,'Combinaisons'!A:A,'Combinaisons'!B:B,"Merci de répondre à toutes les questions")))</f>
        <v/>
      </c>
      <c r="E236" s="58" t="str">
        <f>IF(ISBLANK(Recyclabilité[[#This Row],[Code Valobat]]),"",IF(OR('Calculs'!A235="08",'Calculs'!A235="07",MID(Recyclabilité[[#This Row],[Code Valobat]],4,4)="0804",MID(Recyclabilité[[#This Row],[Code Valobat]],4,4)="0709",MID(Recyclabilité[[#This Row],[Code Valobat]],1,7)="6121107"),"",_xlfn.XLOOKUP('Calculs'!B235,Questions!A:A,Questions!B:B,"ERREUR QUESTION")))</f>
        <v/>
      </c>
      <c r="G236" s="58" t="str">
        <f>IF(OR(ISBLANK(Recyclabilité[[#This Row],[Réponse 1]]),'Calculs'!D235="0",_xlfn.XLOOKUP('Calculs'!D235,'Réponses'!C:C,'Réponses'!F:F,"ERREUR VISIBILITE")=0),"",_xlfn.XLOOKUP(_xlfn.XLOOKUP('Calculs'!D235,'Réponses'!C:C,'Réponses'!F:F,"ERREUR VISIBILITE"),Questions!A:A,Questions!B:B,"ERREUR QUESTION"))</f>
        <v/>
      </c>
      <c r="I236" s="58" t="str">
        <f>IF(OR(ISBLANK(Recyclabilité[[#This Row],[Réponse 2]]),'Calculs'!G235="0",_xlfn.XLOOKUP('Calculs'!G235,'Réponses'!C:C,'Réponses'!F:F,"ERREUR VISIBILITE")=0),"",_xlfn.XLOOKUP(_xlfn.XLOOKUP('Calculs'!G235,'Réponses'!C:C,'Réponses'!F:F,"ERREUR VISIBILITE"),Questions!A:A,Questions!B:B,"ERREUR QUESTION"))</f>
        <v/>
      </c>
      <c r="K236" s="58" t="str">
        <f>IF(OR(ISBLANK(Recyclabilité[[#This Row],[Réponse 3]]),'Calculs'!J235="0",_xlfn.XLOOKUP('Calculs'!J235,'Réponses'!C:C,'Réponses'!F:F,"ERREUR VISIBILITE")=0),"",_xlfn.XLOOKUP(_xlfn.XLOOKUP('Calculs'!J235,'Réponses'!C:C,'Réponses'!F:F,"ERREUR VISIBILITE"),Questions!A:A,Questions!B:B,"ERREUR QUESTION"))</f>
        <v/>
      </c>
      <c r="M236" s="58" t="str">
        <f>IF(OR(ISBLANK(Recyclabilité[[#This Row],[Réponse 4]]),'Calculs'!M235="0",_xlfn.XLOOKUP('Calculs'!M235,'Réponses'!C:C,'Réponses'!F:F,"ERREUR VISIBILITE")=0),"",_xlfn.XLOOKUP(_xlfn.XLOOKUP('Calculs'!M235,'Réponses'!C:C,'Réponses'!F:F,"ERREUR VISIBILITE"),Questions!A:A,Questions!B:B,"ERREUR QUESTION"))</f>
        <v/>
      </c>
    </row>
    <row r="237" spans="4:13" ht="60" customHeight="1">
      <c r="D237" s="28" t="str">
        <f>IF(ISBLANK(Recyclabilité[[#This Row],[Code Valobat]]),"",IF(OR('Calculs'!A236="08",'Calculs'!A236="07",MID(Recyclabilité[[#This Row],[Code Valobat]],4,4)="0804",MID(Recyclabilité[[#This Row],[Code Valobat]],4,4)="0709",MID(Recyclabilité[[#This Row],[Code Valobat]],1,7)="6121107"),"Non recyclable",_xlfn.XLOOKUP('Calculs'!Q236,'Combinaisons'!A:A,'Combinaisons'!B:B,"Merci de répondre à toutes les questions")))</f>
        <v/>
      </c>
      <c r="E237" s="58" t="str">
        <f>IF(ISBLANK(Recyclabilité[[#This Row],[Code Valobat]]),"",IF(OR('Calculs'!A236="08",'Calculs'!A236="07",MID(Recyclabilité[[#This Row],[Code Valobat]],4,4)="0804",MID(Recyclabilité[[#This Row],[Code Valobat]],4,4)="0709",MID(Recyclabilité[[#This Row],[Code Valobat]],1,7)="6121107"),"",_xlfn.XLOOKUP('Calculs'!B236,Questions!A:A,Questions!B:B,"ERREUR QUESTION")))</f>
        <v/>
      </c>
      <c r="G237" s="58" t="str">
        <f>IF(OR(ISBLANK(Recyclabilité[[#This Row],[Réponse 1]]),'Calculs'!D236="0",_xlfn.XLOOKUP('Calculs'!D236,'Réponses'!C:C,'Réponses'!F:F,"ERREUR VISIBILITE")=0),"",_xlfn.XLOOKUP(_xlfn.XLOOKUP('Calculs'!D236,'Réponses'!C:C,'Réponses'!F:F,"ERREUR VISIBILITE"),Questions!A:A,Questions!B:B,"ERREUR QUESTION"))</f>
        <v/>
      </c>
      <c r="I237" s="58" t="str">
        <f>IF(OR(ISBLANK(Recyclabilité[[#This Row],[Réponse 2]]),'Calculs'!G236="0",_xlfn.XLOOKUP('Calculs'!G236,'Réponses'!C:C,'Réponses'!F:F,"ERREUR VISIBILITE")=0),"",_xlfn.XLOOKUP(_xlfn.XLOOKUP('Calculs'!G236,'Réponses'!C:C,'Réponses'!F:F,"ERREUR VISIBILITE"),Questions!A:A,Questions!B:B,"ERREUR QUESTION"))</f>
        <v/>
      </c>
      <c r="K237" s="58" t="str">
        <f>IF(OR(ISBLANK(Recyclabilité[[#This Row],[Réponse 3]]),'Calculs'!J236="0",_xlfn.XLOOKUP('Calculs'!J236,'Réponses'!C:C,'Réponses'!F:F,"ERREUR VISIBILITE")=0),"",_xlfn.XLOOKUP(_xlfn.XLOOKUP('Calculs'!J236,'Réponses'!C:C,'Réponses'!F:F,"ERREUR VISIBILITE"),Questions!A:A,Questions!B:B,"ERREUR QUESTION"))</f>
        <v/>
      </c>
      <c r="M237" s="58" t="str">
        <f>IF(OR(ISBLANK(Recyclabilité[[#This Row],[Réponse 4]]),'Calculs'!M236="0",_xlfn.XLOOKUP('Calculs'!M236,'Réponses'!C:C,'Réponses'!F:F,"ERREUR VISIBILITE")=0),"",_xlfn.XLOOKUP(_xlfn.XLOOKUP('Calculs'!M236,'Réponses'!C:C,'Réponses'!F:F,"ERREUR VISIBILITE"),Questions!A:A,Questions!B:B,"ERREUR QUESTION"))</f>
        <v/>
      </c>
    </row>
    <row r="238" spans="4:13" ht="60" customHeight="1">
      <c r="D238" s="28" t="str">
        <f>IF(ISBLANK(Recyclabilité[[#This Row],[Code Valobat]]),"",IF(OR('Calculs'!A237="08",'Calculs'!A237="07",MID(Recyclabilité[[#This Row],[Code Valobat]],4,4)="0804",MID(Recyclabilité[[#This Row],[Code Valobat]],4,4)="0709",MID(Recyclabilité[[#This Row],[Code Valobat]],1,7)="6121107"),"Non recyclable",_xlfn.XLOOKUP('Calculs'!Q237,'Combinaisons'!A:A,'Combinaisons'!B:B,"Merci de répondre à toutes les questions")))</f>
        <v/>
      </c>
      <c r="E238" s="58" t="str">
        <f>IF(ISBLANK(Recyclabilité[[#This Row],[Code Valobat]]),"",IF(OR('Calculs'!A237="08",'Calculs'!A237="07",MID(Recyclabilité[[#This Row],[Code Valobat]],4,4)="0804",MID(Recyclabilité[[#This Row],[Code Valobat]],4,4)="0709",MID(Recyclabilité[[#This Row],[Code Valobat]],1,7)="6121107"),"",_xlfn.XLOOKUP('Calculs'!B237,Questions!A:A,Questions!B:B,"ERREUR QUESTION")))</f>
        <v/>
      </c>
      <c r="G238" s="58" t="str">
        <f>IF(OR(ISBLANK(Recyclabilité[[#This Row],[Réponse 1]]),'Calculs'!D237="0",_xlfn.XLOOKUP('Calculs'!D237,'Réponses'!C:C,'Réponses'!F:F,"ERREUR VISIBILITE")=0),"",_xlfn.XLOOKUP(_xlfn.XLOOKUP('Calculs'!D237,'Réponses'!C:C,'Réponses'!F:F,"ERREUR VISIBILITE"),Questions!A:A,Questions!B:B,"ERREUR QUESTION"))</f>
        <v/>
      </c>
      <c r="I238" s="58" t="str">
        <f>IF(OR(ISBLANK(Recyclabilité[[#This Row],[Réponse 2]]),'Calculs'!G237="0",_xlfn.XLOOKUP('Calculs'!G237,'Réponses'!C:C,'Réponses'!F:F,"ERREUR VISIBILITE")=0),"",_xlfn.XLOOKUP(_xlfn.XLOOKUP('Calculs'!G237,'Réponses'!C:C,'Réponses'!F:F,"ERREUR VISIBILITE"),Questions!A:A,Questions!B:B,"ERREUR QUESTION"))</f>
        <v/>
      </c>
      <c r="K238" s="58" t="str">
        <f>IF(OR(ISBLANK(Recyclabilité[[#This Row],[Réponse 3]]),'Calculs'!J237="0",_xlfn.XLOOKUP('Calculs'!J237,'Réponses'!C:C,'Réponses'!F:F,"ERREUR VISIBILITE")=0),"",_xlfn.XLOOKUP(_xlfn.XLOOKUP('Calculs'!J237,'Réponses'!C:C,'Réponses'!F:F,"ERREUR VISIBILITE"),Questions!A:A,Questions!B:B,"ERREUR QUESTION"))</f>
        <v/>
      </c>
      <c r="M238" s="58" t="str">
        <f>IF(OR(ISBLANK(Recyclabilité[[#This Row],[Réponse 4]]),'Calculs'!M237="0",_xlfn.XLOOKUP('Calculs'!M237,'Réponses'!C:C,'Réponses'!F:F,"ERREUR VISIBILITE")=0),"",_xlfn.XLOOKUP(_xlfn.XLOOKUP('Calculs'!M237,'Réponses'!C:C,'Réponses'!F:F,"ERREUR VISIBILITE"),Questions!A:A,Questions!B:B,"ERREUR QUESTION"))</f>
        <v/>
      </c>
    </row>
    <row r="239" spans="4:13" ht="60" customHeight="1">
      <c r="D239" s="28" t="str">
        <f>IF(ISBLANK(Recyclabilité[[#This Row],[Code Valobat]]),"",IF(OR('Calculs'!A238="08",'Calculs'!A238="07",MID(Recyclabilité[[#This Row],[Code Valobat]],4,4)="0804",MID(Recyclabilité[[#This Row],[Code Valobat]],4,4)="0709",MID(Recyclabilité[[#This Row],[Code Valobat]],1,7)="6121107"),"Non recyclable",_xlfn.XLOOKUP('Calculs'!Q238,'Combinaisons'!A:A,'Combinaisons'!B:B,"Merci de répondre à toutes les questions")))</f>
        <v/>
      </c>
      <c r="E239" s="58" t="str">
        <f>IF(ISBLANK(Recyclabilité[[#This Row],[Code Valobat]]),"",IF(OR('Calculs'!A238="08",'Calculs'!A238="07",MID(Recyclabilité[[#This Row],[Code Valobat]],4,4)="0804",MID(Recyclabilité[[#This Row],[Code Valobat]],4,4)="0709",MID(Recyclabilité[[#This Row],[Code Valobat]],1,7)="6121107"),"",_xlfn.XLOOKUP('Calculs'!B238,Questions!A:A,Questions!B:B,"ERREUR QUESTION")))</f>
        <v/>
      </c>
      <c r="G239" s="58" t="str">
        <f>IF(OR(ISBLANK(Recyclabilité[[#This Row],[Réponse 1]]),'Calculs'!D238="0",_xlfn.XLOOKUP('Calculs'!D238,'Réponses'!C:C,'Réponses'!F:F,"ERREUR VISIBILITE")=0),"",_xlfn.XLOOKUP(_xlfn.XLOOKUP('Calculs'!D238,'Réponses'!C:C,'Réponses'!F:F,"ERREUR VISIBILITE"),Questions!A:A,Questions!B:B,"ERREUR QUESTION"))</f>
        <v/>
      </c>
      <c r="I239" s="58" t="str">
        <f>IF(OR(ISBLANK(Recyclabilité[[#This Row],[Réponse 2]]),'Calculs'!G238="0",_xlfn.XLOOKUP('Calculs'!G238,'Réponses'!C:C,'Réponses'!F:F,"ERREUR VISIBILITE")=0),"",_xlfn.XLOOKUP(_xlfn.XLOOKUP('Calculs'!G238,'Réponses'!C:C,'Réponses'!F:F,"ERREUR VISIBILITE"),Questions!A:A,Questions!B:B,"ERREUR QUESTION"))</f>
        <v/>
      </c>
      <c r="K239" s="58" t="str">
        <f>IF(OR(ISBLANK(Recyclabilité[[#This Row],[Réponse 3]]),'Calculs'!J238="0",_xlfn.XLOOKUP('Calculs'!J238,'Réponses'!C:C,'Réponses'!F:F,"ERREUR VISIBILITE")=0),"",_xlfn.XLOOKUP(_xlfn.XLOOKUP('Calculs'!J238,'Réponses'!C:C,'Réponses'!F:F,"ERREUR VISIBILITE"),Questions!A:A,Questions!B:B,"ERREUR QUESTION"))</f>
        <v/>
      </c>
      <c r="M239" s="58" t="str">
        <f>IF(OR(ISBLANK(Recyclabilité[[#This Row],[Réponse 4]]),'Calculs'!M238="0",_xlfn.XLOOKUP('Calculs'!M238,'Réponses'!C:C,'Réponses'!F:F,"ERREUR VISIBILITE")=0),"",_xlfn.XLOOKUP(_xlfn.XLOOKUP('Calculs'!M238,'Réponses'!C:C,'Réponses'!F:F,"ERREUR VISIBILITE"),Questions!A:A,Questions!B:B,"ERREUR QUESTION"))</f>
        <v/>
      </c>
    </row>
    <row r="240" spans="4:13" ht="60" customHeight="1">
      <c r="D240" s="28" t="str">
        <f>IF(ISBLANK(Recyclabilité[[#This Row],[Code Valobat]]),"",IF(OR('Calculs'!A239="08",'Calculs'!A239="07",MID(Recyclabilité[[#This Row],[Code Valobat]],4,4)="0804",MID(Recyclabilité[[#This Row],[Code Valobat]],4,4)="0709",MID(Recyclabilité[[#This Row],[Code Valobat]],1,7)="6121107"),"Non recyclable",_xlfn.XLOOKUP('Calculs'!Q239,'Combinaisons'!A:A,'Combinaisons'!B:B,"Merci de répondre à toutes les questions")))</f>
        <v/>
      </c>
      <c r="E240" s="58" t="str">
        <f>IF(ISBLANK(Recyclabilité[[#This Row],[Code Valobat]]),"",IF(OR('Calculs'!A239="08",'Calculs'!A239="07",MID(Recyclabilité[[#This Row],[Code Valobat]],4,4)="0804",MID(Recyclabilité[[#This Row],[Code Valobat]],4,4)="0709",MID(Recyclabilité[[#This Row],[Code Valobat]],1,7)="6121107"),"",_xlfn.XLOOKUP('Calculs'!B239,Questions!A:A,Questions!B:B,"ERREUR QUESTION")))</f>
        <v/>
      </c>
      <c r="G240" s="58" t="str">
        <f>IF(OR(ISBLANK(Recyclabilité[[#This Row],[Réponse 1]]),'Calculs'!D239="0",_xlfn.XLOOKUP('Calculs'!D239,'Réponses'!C:C,'Réponses'!F:F,"ERREUR VISIBILITE")=0),"",_xlfn.XLOOKUP(_xlfn.XLOOKUP('Calculs'!D239,'Réponses'!C:C,'Réponses'!F:F,"ERREUR VISIBILITE"),Questions!A:A,Questions!B:B,"ERREUR QUESTION"))</f>
        <v/>
      </c>
      <c r="I240" s="58" t="str">
        <f>IF(OR(ISBLANK(Recyclabilité[[#This Row],[Réponse 2]]),'Calculs'!G239="0",_xlfn.XLOOKUP('Calculs'!G239,'Réponses'!C:C,'Réponses'!F:F,"ERREUR VISIBILITE")=0),"",_xlfn.XLOOKUP(_xlfn.XLOOKUP('Calculs'!G239,'Réponses'!C:C,'Réponses'!F:F,"ERREUR VISIBILITE"),Questions!A:A,Questions!B:B,"ERREUR QUESTION"))</f>
        <v/>
      </c>
      <c r="K240" s="58" t="str">
        <f>IF(OR(ISBLANK(Recyclabilité[[#This Row],[Réponse 3]]),'Calculs'!J239="0",_xlfn.XLOOKUP('Calculs'!J239,'Réponses'!C:C,'Réponses'!F:F,"ERREUR VISIBILITE")=0),"",_xlfn.XLOOKUP(_xlfn.XLOOKUP('Calculs'!J239,'Réponses'!C:C,'Réponses'!F:F,"ERREUR VISIBILITE"),Questions!A:A,Questions!B:B,"ERREUR QUESTION"))</f>
        <v/>
      </c>
      <c r="M240" s="58" t="str">
        <f>IF(OR(ISBLANK(Recyclabilité[[#This Row],[Réponse 4]]),'Calculs'!M239="0",_xlfn.XLOOKUP('Calculs'!M239,'Réponses'!C:C,'Réponses'!F:F,"ERREUR VISIBILITE")=0),"",_xlfn.XLOOKUP(_xlfn.XLOOKUP('Calculs'!M239,'Réponses'!C:C,'Réponses'!F:F,"ERREUR VISIBILITE"),Questions!A:A,Questions!B:B,"ERREUR QUESTION"))</f>
        <v/>
      </c>
    </row>
    <row r="241" spans="4:13" ht="60" customHeight="1">
      <c r="D241" s="28" t="str">
        <f>IF(ISBLANK(Recyclabilité[[#This Row],[Code Valobat]]),"",IF(OR('Calculs'!A240="08",'Calculs'!A240="07",MID(Recyclabilité[[#This Row],[Code Valobat]],4,4)="0804",MID(Recyclabilité[[#This Row],[Code Valobat]],4,4)="0709",MID(Recyclabilité[[#This Row],[Code Valobat]],1,7)="6121107"),"Non recyclable",_xlfn.XLOOKUP('Calculs'!Q240,'Combinaisons'!A:A,'Combinaisons'!B:B,"Merci de répondre à toutes les questions")))</f>
        <v/>
      </c>
      <c r="E241" s="58" t="str">
        <f>IF(ISBLANK(Recyclabilité[[#This Row],[Code Valobat]]),"",IF(OR('Calculs'!A240="08",'Calculs'!A240="07",MID(Recyclabilité[[#This Row],[Code Valobat]],4,4)="0804",MID(Recyclabilité[[#This Row],[Code Valobat]],4,4)="0709",MID(Recyclabilité[[#This Row],[Code Valobat]],1,7)="6121107"),"",_xlfn.XLOOKUP('Calculs'!B240,Questions!A:A,Questions!B:B,"ERREUR QUESTION")))</f>
        <v/>
      </c>
      <c r="G241" s="58" t="str">
        <f>IF(OR(ISBLANK(Recyclabilité[[#This Row],[Réponse 1]]),'Calculs'!D240="0",_xlfn.XLOOKUP('Calculs'!D240,'Réponses'!C:C,'Réponses'!F:F,"ERREUR VISIBILITE")=0),"",_xlfn.XLOOKUP(_xlfn.XLOOKUP('Calculs'!D240,'Réponses'!C:C,'Réponses'!F:F,"ERREUR VISIBILITE"),Questions!A:A,Questions!B:B,"ERREUR QUESTION"))</f>
        <v/>
      </c>
      <c r="I241" s="58" t="str">
        <f>IF(OR(ISBLANK(Recyclabilité[[#This Row],[Réponse 2]]),'Calculs'!G240="0",_xlfn.XLOOKUP('Calculs'!G240,'Réponses'!C:C,'Réponses'!F:F,"ERREUR VISIBILITE")=0),"",_xlfn.XLOOKUP(_xlfn.XLOOKUP('Calculs'!G240,'Réponses'!C:C,'Réponses'!F:F,"ERREUR VISIBILITE"),Questions!A:A,Questions!B:B,"ERREUR QUESTION"))</f>
        <v/>
      </c>
      <c r="K241" s="58" t="str">
        <f>IF(OR(ISBLANK(Recyclabilité[[#This Row],[Réponse 3]]),'Calculs'!J240="0",_xlfn.XLOOKUP('Calculs'!J240,'Réponses'!C:C,'Réponses'!F:F,"ERREUR VISIBILITE")=0),"",_xlfn.XLOOKUP(_xlfn.XLOOKUP('Calculs'!J240,'Réponses'!C:C,'Réponses'!F:F,"ERREUR VISIBILITE"),Questions!A:A,Questions!B:B,"ERREUR QUESTION"))</f>
        <v/>
      </c>
      <c r="M241" s="58" t="str">
        <f>IF(OR(ISBLANK(Recyclabilité[[#This Row],[Réponse 4]]),'Calculs'!M240="0",_xlfn.XLOOKUP('Calculs'!M240,'Réponses'!C:C,'Réponses'!F:F,"ERREUR VISIBILITE")=0),"",_xlfn.XLOOKUP(_xlfn.XLOOKUP('Calculs'!M240,'Réponses'!C:C,'Réponses'!F:F,"ERREUR VISIBILITE"),Questions!A:A,Questions!B:B,"ERREUR QUESTION"))</f>
        <v/>
      </c>
    </row>
    <row r="242" spans="4:13" ht="60" customHeight="1">
      <c r="D242" s="28" t="str">
        <f>IF(ISBLANK(Recyclabilité[[#This Row],[Code Valobat]]),"",IF(OR('Calculs'!A241="08",'Calculs'!A241="07",MID(Recyclabilité[[#This Row],[Code Valobat]],4,4)="0804",MID(Recyclabilité[[#This Row],[Code Valobat]],4,4)="0709",MID(Recyclabilité[[#This Row],[Code Valobat]],1,7)="6121107"),"Non recyclable",_xlfn.XLOOKUP('Calculs'!Q241,'Combinaisons'!A:A,'Combinaisons'!B:B,"Merci de répondre à toutes les questions")))</f>
        <v/>
      </c>
      <c r="E242" s="58" t="str">
        <f>IF(ISBLANK(Recyclabilité[[#This Row],[Code Valobat]]),"",IF(OR('Calculs'!A241="08",'Calculs'!A241="07",MID(Recyclabilité[[#This Row],[Code Valobat]],4,4)="0804",MID(Recyclabilité[[#This Row],[Code Valobat]],4,4)="0709",MID(Recyclabilité[[#This Row],[Code Valobat]],1,7)="6121107"),"",_xlfn.XLOOKUP('Calculs'!B241,Questions!A:A,Questions!B:B,"ERREUR QUESTION")))</f>
        <v/>
      </c>
      <c r="G242" s="58" t="str">
        <f>IF(OR(ISBLANK(Recyclabilité[[#This Row],[Réponse 1]]),'Calculs'!D241="0",_xlfn.XLOOKUP('Calculs'!D241,'Réponses'!C:C,'Réponses'!F:F,"ERREUR VISIBILITE")=0),"",_xlfn.XLOOKUP(_xlfn.XLOOKUP('Calculs'!D241,'Réponses'!C:C,'Réponses'!F:F,"ERREUR VISIBILITE"),Questions!A:A,Questions!B:B,"ERREUR QUESTION"))</f>
        <v/>
      </c>
      <c r="I242" s="58" t="str">
        <f>IF(OR(ISBLANK(Recyclabilité[[#This Row],[Réponse 2]]),'Calculs'!G241="0",_xlfn.XLOOKUP('Calculs'!G241,'Réponses'!C:C,'Réponses'!F:F,"ERREUR VISIBILITE")=0),"",_xlfn.XLOOKUP(_xlfn.XLOOKUP('Calculs'!G241,'Réponses'!C:C,'Réponses'!F:F,"ERREUR VISIBILITE"),Questions!A:A,Questions!B:B,"ERREUR QUESTION"))</f>
        <v/>
      </c>
      <c r="K242" s="58" t="str">
        <f>IF(OR(ISBLANK(Recyclabilité[[#This Row],[Réponse 3]]),'Calculs'!J241="0",_xlfn.XLOOKUP('Calculs'!J241,'Réponses'!C:C,'Réponses'!F:F,"ERREUR VISIBILITE")=0),"",_xlfn.XLOOKUP(_xlfn.XLOOKUP('Calculs'!J241,'Réponses'!C:C,'Réponses'!F:F,"ERREUR VISIBILITE"),Questions!A:A,Questions!B:B,"ERREUR QUESTION"))</f>
        <v/>
      </c>
      <c r="M242" s="58" t="str">
        <f>IF(OR(ISBLANK(Recyclabilité[[#This Row],[Réponse 4]]),'Calculs'!M241="0",_xlfn.XLOOKUP('Calculs'!M241,'Réponses'!C:C,'Réponses'!F:F,"ERREUR VISIBILITE")=0),"",_xlfn.XLOOKUP(_xlfn.XLOOKUP('Calculs'!M241,'Réponses'!C:C,'Réponses'!F:F,"ERREUR VISIBILITE"),Questions!A:A,Questions!B:B,"ERREUR QUESTION"))</f>
        <v/>
      </c>
    </row>
    <row r="243" spans="4:13" ht="60" customHeight="1">
      <c r="D243" s="28" t="str">
        <f>IF(ISBLANK(Recyclabilité[[#This Row],[Code Valobat]]),"",IF(OR('Calculs'!A242="08",'Calculs'!A242="07",MID(Recyclabilité[[#This Row],[Code Valobat]],4,4)="0804",MID(Recyclabilité[[#This Row],[Code Valobat]],4,4)="0709",MID(Recyclabilité[[#This Row],[Code Valobat]],1,7)="6121107"),"Non recyclable",_xlfn.XLOOKUP('Calculs'!Q242,'Combinaisons'!A:A,'Combinaisons'!B:B,"Merci de répondre à toutes les questions")))</f>
        <v/>
      </c>
      <c r="E243" s="58" t="str">
        <f>IF(ISBLANK(Recyclabilité[[#This Row],[Code Valobat]]),"",IF(OR('Calculs'!A242="08",'Calculs'!A242="07",MID(Recyclabilité[[#This Row],[Code Valobat]],4,4)="0804",MID(Recyclabilité[[#This Row],[Code Valobat]],4,4)="0709",MID(Recyclabilité[[#This Row],[Code Valobat]],1,7)="6121107"),"",_xlfn.XLOOKUP('Calculs'!B242,Questions!A:A,Questions!B:B,"ERREUR QUESTION")))</f>
        <v/>
      </c>
      <c r="G243" s="58" t="str">
        <f>IF(OR(ISBLANK(Recyclabilité[[#This Row],[Réponse 1]]),'Calculs'!D242="0",_xlfn.XLOOKUP('Calculs'!D242,'Réponses'!C:C,'Réponses'!F:F,"ERREUR VISIBILITE")=0),"",_xlfn.XLOOKUP(_xlfn.XLOOKUP('Calculs'!D242,'Réponses'!C:C,'Réponses'!F:F,"ERREUR VISIBILITE"),Questions!A:A,Questions!B:B,"ERREUR QUESTION"))</f>
        <v/>
      </c>
      <c r="I243" s="58" t="str">
        <f>IF(OR(ISBLANK(Recyclabilité[[#This Row],[Réponse 2]]),'Calculs'!G242="0",_xlfn.XLOOKUP('Calculs'!G242,'Réponses'!C:C,'Réponses'!F:F,"ERREUR VISIBILITE")=0),"",_xlfn.XLOOKUP(_xlfn.XLOOKUP('Calculs'!G242,'Réponses'!C:C,'Réponses'!F:F,"ERREUR VISIBILITE"),Questions!A:A,Questions!B:B,"ERREUR QUESTION"))</f>
        <v/>
      </c>
      <c r="K243" s="58" t="str">
        <f>IF(OR(ISBLANK(Recyclabilité[[#This Row],[Réponse 3]]),'Calculs'!J242="0",_xlfn.XLOOKUP('Calculs'!J242,'Réponses'!C:C,'Réponses'!F:F,"ERREUR VISIBILITE")=0),"",_xlfn.XLOOKUP(_xlfn.XLOOKUP('Calculs'!J242,'Réponses'!C:C,'Réponses'!F:F,"ERREUR VISIBILITE"),Questions!A:A,Questions!B:B,"ERREUR QUESTION"))</f>
        <v/>
      </c>
      <c r="M243" s="58" t="str">
        <f>IF(OR(ISBLANK(Recyclabilité[[#This Row],[Réponse 4]]),'Calculs'!M242="0",_xlfn.XLOOKUP('Calculs'!M242,'Réponses'!C:C,'Réponses'!F:F,"ERREUR VISIBILITE")=0),"",_xlfn.XLOOKUP(_xlfn.XLOOKUP('Calculs'!M242,'Réponses'!C:C,'Réponses'!F:F,"ERREUR VISIBILITE"),Questions!A:A,Questions!B:B,"ERREUR QUESTION"))</f>
        <v/>
      </c>
    </row>
    <row r="244" spans="4:13" ht="60" customHeight="1">
      <c r="D244" s="28" t="str">
        <f>IF(ISBLANK(Recyclabilité[[#This Row],[Code Valobat]]),"",IF(OR('Calculs'!A243="08",'Calculs'!A243="07",MID(Recyclabilité[[#This Row],[Code Valobat]],4,4)="0804",MID(Recyclabilité[[#This Row],[Code Valobat]],4,4)="0709",MID(Recyclabilité[[#This Row],[Code Valobat]],1,7)="6121107"),"Non recyclable",_xlfn.XLOOKUP('Calculs'!Q243,'Combinaisons'!A:A,'Combinaisons'!B:B,"Merci de répondre à toutes les questions")))</f>
        <v/>
      </c>
      <c r="E244" s="58" t="str">
        <f>IF(ISBLANK(Recyclabilité[[#This Row],[Code Valobat]]),"",IF(OR('Calculs'!A243="08",'Calculs'!A243="07",MID(Recyclabilité[[#This Row],[Code Valobat]],4,4)="0804",MID(Recyclabilité[[#This Row],[Code Valobat]],4,4)="0709",MID(Recyclabilité[[#This Row],[Code Valobat]],1,7)="6121107"),"",_xlfn.XLOOKUP('Calculs'!B243,Questions!A:A,Questions!B:B,"ERREUR QUESTION")))</f>
        <v/>
      </c>
      <c r="G244" s="58" t="str">
        <f>IF(OR(ISBLANK(Recyclabilité[[#This Row],[Réponse 1]]),'Calculs'!D243="0",_xlfn.XLOOKUP('Calculs'!D243,'Réponses'!C:C,'Réponses'!F:F,"ERREUR VISIBILITE")=0),"",_xlfn.XLOOKUP(_xlfn.XLOOKUP('Calculs'!D243,'Réponses'!C:C,'Réponses'!F:F,"ERREUR VISIBILITE"),Questions!A:A,Questions!B:B,"ERREUR QUESTION"))</f>
        <v/>
      </c>
      <c r="I244" s="58" t="str">
        <f>IF(OR(ISBLANK(Recyclabilité[[#This Row],[Réponse 2]]),'Calculs'!G243="0",_xlfn.XLOOKUP('Calculs'!G243,'Réponses'!C:C,'Réponses'!F:F,"ERREUR VISIBILITE")=0),"",_xlfn.XLOOKUP(_xlfn.XLOOKUP('Calculs'!G243,'Réponses'!C:C,'Réponses'!F:F,"ERREUR VISIBILITE"),Questions!A:A,Questions!B:B,"ERREUR QUESTION"))</f>
        <v/>
      </c>
      <c r="K244" s="58" t="str">
        <f>IF(OR(ISBLANK(Recyclabilité[[#This Row],[Réponse 3]]),'Calculs'!J243="0",_xlfn.XLOOKUP('Calculs'!J243,'Réponses'!C:C,'Réponses'!F:F,"ERREUR VISIBILITE")=0),"",_xlfn.XLOOKUP(_xlfn.XLOOKUP('Calculs'!J243,'Réponses'!C:C,'Réponses'!F:F,"ERREUR VISIBILITE"),Questions!A:A,Questions!B:B,"ERREUR QUESTION"))</f>
        <v/>
      </c>
      <c r="M244" s="58" t="str">
        <f>IF(OR(ISBLANK(Recyclabilité[[#This Row],[Réponse 4]]),'Calculs'!M243="0",_xlfn.XLOOKUP('Calculs'!M243,'Réponses'!C:C,'Réponses'!F:F,"ERREUR VISIBILITE")=0),"",_xlfn.XLOOKUP(_xlfn.XLOOKUP('Calculs'!M243,'Réponses'!C:C,'Réponses'!F:F,"ERREUR VISIBILITE"),Questions!A:A,Questions!B:B,"ERREUR QUESTION"))</f>
        <v/>
      </c>
    </row>
    <row r="245" spans="4:13" ht="60" customHeight="1">
      <c r="D245" s="28" t="str">
        <f>IF(ISBLANK(Recyclabilité[[#This Row],[Code Valobat]]),"",IF(OR('Calculs'!A244="08",'Calculs'!A244="07",MID(Recyclabilité[[#This Row],[Code Valobat]],4,4)="0804",MID(Recyclabilité[[#This Row],[Code Valobat]],4,4)="0709",MID(Recyclabilité[[#This Row],[Code Valobat]],1,7)="6121107"),"Non recyclable",_xlfn.XLOOKUP('Calculs'!Q244,'Combinaisons'!A:A,'Combinaisons'!B:B,"Merci de répondre à toutes les questions")))</f>
        <v/>
      </c>
      <c r="E245" s="58" t="str">
        <f>IF(ISBLANK(Recyclabilité[[#This Row],[Code Valobat]]),"",IF(OR('Calculs'!A244="08",'Calculs'!A244="07",MID(Recyclabilité[[#This Row],[Code Valobat]],4,4)="0804",MID(Recyclabilité[[#This Row],[Code Valobat]],4,4)="0709",MID(Recyclabilité[[#This Row],[Code Valobat]],1,7)="6121107"),"",_xlfn.XLOOKUP('Calculs'!B244,Questions!A:A,Questions!B:B,"ERREUR QUESTION")))</f>
        <v/>
      </c>
      <c r="G245" s="58" t="str">
        <f>IF(OR(ISBLANK(Recyclabilité[[#This Row],[Réponse 1]]),'Calculs'!D244="0",_xlfn.XLOOKUP('Calculs'!D244,'Réponses'!C:C,'Réponses'!F:F,"ERREUR VISIBILITE")=0),"",_xlfn.XLOOKUP(_xlfn.XLOOKUP('Calculs'!D244,'Réponses'!C:C,'Réponses'!F:F,"ERREUR VISIBILITE"),Questions!A:A,Questions!B:B,"ERREUR QUESTION"))</f>
        <v/>
      </c>
      <c r="I245" s="58" t="str">
        <f>IF(OR(ISBLANK(Recyclabilité[[#This Row],[Réponse 2]]),'Calculs'!G244="0",_xlfn.XLOOKUP('Calculs'!G244,'Réponses'!C:C,'Réponses'!F:F,"ERREUR VISIBILITE")=0),"",_xlfn.XLOOKUP(_xlfn.XLOOKUP('Calculs'!G244,'Réponses'!C:C,'Réponses'!F:F,"ERREUR VISIBILITE"),Questions!A:A,Questions!B:B,"ERREUR QUESTION"))</f>
        <v/>
      </c>
      <c r="K245" s="58" t="str">
        <f>IF(OR(ISBLANK(Recyclabilité[[#This Row],[Réponse 3]]),'Calculs'!J244="0",_xlfn.XLOOKUP('Calculs'!J244,'Réponses'!C:C,'Réponses'!F:F,"ERREUR VISIBILITE")=0),"",_xlfn.XLOOKUP(_xlfn.XLOOKUP('Calculs'!J244,'Réponses'!C:C,'Réponses'!F:F,"ERREUR VISIBILITE"),Questions!A:A,Questions!B:B,"ERREUR QUESTION"))</f>
        <v/>
      </c>
      <c r="M245" s="58" t="str">
        <f>IF(OR(ISBLANK(Recyclabilité[[#This Row],[Réponse 4]]),'Calculs'!M244="0",_xlfn.XLOOKUP('Calculs'!M244,'Réponses'!C:C,'Réponses'!F:F,"ERREUR VISIBILITE")=0),"",_xlfn.XLOOKUP(_xlfn.XLOOKUP('Calculs'!M244,'Réponses'!C:C,'Réponses'!F:F,"ERREUR VISIBILITE"),Questions!A:A,Questions!B:B,"ERREUR QUESTION"))</f>
        <v/>
      </c>
    </row>
    <row r="246" spans="4:13" ht="60" customHeight="1">
      <c r="D246" s="28" t="str">
        <f>IF(ISBLANK(Recyclabilité[[#This Row],[Code Valobat]]),"",IF(OR('Calculs'!A245="08",'Calculs'!A245="07",MID(Recyclabilité[[#This Row],[Code Valobat]],4,4)="0804",MID(Recyclabilité[[#This Row],[Code Valobat]],4,4)="0709",MID(Recyclabilité[[#This Row],[Code Valobat]],1,7)="6121107"),"Non recyclable",_xlfn.XLOOKUP('Calculs'!Q245,'Combinaisons'!A:A,'Combinaisons'!B:B,"Merci de répondre à toutes les questions")))</f>
        <v/>
      </c>
      <c r="E246" s="58" t="str">
        <f>IF(ISBLANK(Recyclabilité[[#This Row],[Code Valobat]]),"",IF(OR('Calculs'!A245="08",'Calculs'!A245="07",MID(Recyclabilité[[#This Row],[Code Valobat]],4,4)="0804",MID(Recyclabilité[[#This Row],[Code Valobat]],4,4)="0709",MID(Recyclabilité[[#This Row],[Code Valobat]],1,7)="6121107"),"",_xlfn.XLOOKUP('Calculs'!B245,Questions!A:A,Questions!B:B,"ERREUR QUESTION")))</f>
        <v/>
      </c>
      <c r="G246" s="58" t="str">
        <f>IF(OR(ISBLANK(Recyclabilité[[#This Row],[Réponse 1]]),'Calculs'!D245="0",_xlfn.XLOOKUP('Calculs'!D245,'Réponses'!C:C,'Réponses'!F:F,"ERREUR VISIBILITE")=0),"",_xlfn.XLOOKUP(_xlfn.XLOOKUP('Calculs'!D245,'Réponses'!C:C,'Réponses'!F:F,"ERREUR VISIBILITE"),Questions!A:A,Questions!B:B,"ERREUR QUESTION"))</f>
        <v/>
      </c>
      <c r="I246" s="58" t="str">
        <f>IF(OR(ISBLANK(Recyclabilité[[#This Row],[Réponse 2]]),'Calculs'!G245="0",_xlfn.XLOOKUP('Calculs'!G245,'Réponses'!C:C,'Réponses'!F:F,"ERREUR VISIBILITE")=0),"",_xlfn.XLOOKUP(_xlfn.XLOOKUP('Calculs'!G245,'Réponses'!C:C,'Réponses'!F:F,"ERREUR VISIBILITE"),Questions!A:A,Questions!B:B,"ERREUR QUESTION"))</f>
        <v/>
      </c>
      <c r="K246" s="58" t="str">
        <f>IF(OR(ISBLANK(Recyclabilité[[#This Row],[Réponse 3]]),'Calculs'!J245="0",_xlfn.XLOOKUP('Calculs'!J245,'Réponses'!C:C,'Réponses'!F:F,"ERREUR VISIBILITE")=0),"",_xlfn.XLOOKUP(_xlfn.XLOOKUP('Calculs'!J245,'Réponses'!C:C,'Réponses'!F:F,"ERREUR VISIBILITE"),Questions!A:A,Questions!B:B,"ERREUR QUESTION"))</f>
        <v/>
      </c>
      <c r="M246" s="58" t="str">
        <f>IF(OR(ISBLANK(Recyclabilité[[#This Row],[Réponse 4]]),'Calculs'!M245="0",_xlfn.XLOOKUP('Calculs'!M245,'Réponses'!C:C,'Réponses'!F:F,"ERREUR VISIBILITE")=0),"",_xlfn.XLOOKUP(_xlfn.XLOOKUP('Calculs'!M245,'Réponses'!C:C,'Réponses'!F:F,"ERREUR VISIBILITE"),Questions!A:A,Questions!B:B,"ERREUR QUESTION"))</f>
        <v/>
      </c>
    </row>
    <row r="247" spans="4:13" ht="60" customHeight="1">
      <c r="D247" s="28" t="str">
        <f>IF(ISBLANK(Recyclabilité[[#This Row],[Code Valobat]]),"",IF(OR('Calculs'!A246="08",'Calculs'!A246="07",MID(Recyclabilité[[#This Row],[Code Valobat]],4,4)="0804",MID(Recyclabilité[[#This Row],[Code Valobat]],4,4)="0709",MID(Recyclabilité[[#This Row],[Code Valobat]],1,7)="6121107"),"Non recyclable",_xlfn.XLOOKUP('Calculs'!Q246,'Combinaisons'!A:A,'Combinaisons'!B:B,"Merci de répondre à toutes les questions")))</f>
        <v/>
      </c>
      <c r="E247" s="58" t="str">
        <f>IF(ISBLANK(Recyclabilité[[#This Row],[Code Valobat]]),"",IF(OR('Calculs'!A246="08",'Calculs'!A246="07",MID(Recyclabilité[[#This Row],[Code Valobat]],4,4)="0804",MID(Recyclabilité[[#This Row],[Code Valobat]],4,4)="0709",MID(Recyclabilité[[#This Row],[Code Valobat]],1,7)="6121107"),"",_xlfn.XLOOKUP('Calculs'!B246,Questions!A:A,Questions!B:B,"ERREUR QUESTION")))</f>
        <v/>
      </c>
      <c r="G247" s="58" t="str">
        <f>IF(OR(ISBLANK(Recyclabilité[[#This Row],[Réponse 1]]),'Calculs'!D246="0",_xlfn.XLOOKUP('Calculs'!D246,'Réponses'!C:C,'Réponses'!F:F,"ERREUR VISIBILITE")=0),"",_xlfn.XLOOKUP(_xlfn.XLOOKUP('Calculs'!D246,'Réponses'!C:C,'Réponses'!F:F,"ERREUR VISIBILITE"),Questions!A:A,Questions!B:B,"ERREUR QUESTION"))</f>
        <v/>
      </c>
      <c r="I247" s="58" t="str">
        <f>IF(OR(ISBLANK(Recyclabilité[[#This Row],[Réponse 2]]),'Calculs'!G246="0",_xlfn.XLOOKUP('Calculs'!G246,'Réponses'!C:C,'Réponses'!F:F,"ERREUR VISIBILITE")=0),"",_xlfn.XLOOKUP(_xlfn.XLOOKUP('Calculs'!G246,'Réponses'!C:C,'Réponses'!F:F,"ERREUR VISIBILITE"),Questions!A:A,Questions!B:B,"ERREUR QUESTION"))</f>
        <v/>
      </c>
      <c r="K247" s="58" t="str">
        <f>IF(OR(ISBLANK(Recyclabilité[[#This Row],[Réponse 3]]),'Calculs'!J246="0",_xlfn.XLOOKUP('Calculs'!J246,'Réponses'!C:C,'Réponses'!F:F,"ERREUR VISIBILITE")=0),"",_xlfn.XLOOKUP(_xlfn.XLOOKUP('Calculs'!J246,'Réponses'!C:C,'Réponses'!F:F,"ERREUR VISIBILITE"),Questions!A:A,Questions!B:B,"ERREUR QUESTION"))</f>
        <v/>
      </c>
      <c r="M247" s="58" t="str">
        <f>IF(OR(ISBLANK(Recyclabilité[[#This Row],[Réponse 4]]),'Calculs'!M246="0",_xlfn.XLOOKUP('Calculs'!M246,'Réponses'!C:C,'Réponses'!F:F,"ERREUR VISIBILITE")=0),"",_xlfn.XLOOKUP(_xlfn.XLOOKUP('Calculs'!M246,'Réponses'!C:C,'Réponses'!F:F,"ERREUR VISIBILITE"),Questions!A:A,Questions!B:B,"ERREUR QUESTION"))</f>
        <v/>
      </c>
    </row>
    <row r="248" spans="4:13" ht="60" customHeight="1">
      <c r="D248" s="28" t="str">
        <f>IF(ISBLANK(Recyclabilité[[#This Row],[Code Valobat]]),"",IF(OR('Calculs'!A247="08",'Calculs'!A247="07",MID(Recyclabilité[[#This Row],[Code Valobat]],4,4)="0804",MID(Recyclabilité[[#This Row],[Code Valobat]],4,4)="0709",MID(Recyclabilité[[#This Row],[Code Valobat]],1,7)="6121107"),"Non recyclable",_xlfn.XLOOKUP('Calculs'!Q247,'Combinaisons'!A:A,'Combinaisons'!B:B,"Merci de répondre à toutes les questions")))</f>
        <v/>
      </c>
      <c r="E248" s="58" t="str">
        <f>IF(ISBLANK(Recyclabilité[[#This Row],[Code Valobat]]),"",IF(OR('Calculs'!A247="08",'Calculs'!A247="07",MID(Recyclabilité[[#This Row],[Code Valobat]],4,4)="0804",MID(Recyclabilité[[#This Row],[Code Valobat]],4,4)="0709",MID(Recyclabilité[[#This Row],[Code Valobat]],1,7)="6121107"),"",_xlfn.XLOOKUP('Calculs'!B247,Questions!A:A,Questions!B:B,"ERREUR QUESTION")))</f>
        <v/>
      </c>
      <c r="G248" s="58" t="str">
        <f>IF(OR(ISBLANK(Recyclabilité[[#This Row],[Réponse 1]]),'Calculs'!D247="0",_xlfn.XLOOKUP('Calculs'!D247,'Réponses'!C:C,'Réponses'!F:F,"ERREUR VISIBILITE")=0),"",_xlfn.XLOOKUP(_xlfn.XLOOKUP('Calculs'!D247,'Réponses'!C:C,'Réponses'!F:F,"ERREUR VISIBILITE"),Questions!A:A,Questions!B:B,"ERREUR QUESTION"))</f>
        <v/>
      </c>
      <c r="I248" s="58" t="str">
        <f>IF(OR(ISBLANK(Recyclabilité[[#This Row],[Réponse 2]]),'Calculs'!G247="0",_xlfn.XLOOKUP('Calculs'!G247,'Réponses'!C:C,'Réponses'!F:F,"ERREUR VISIBILITE")=0),"",_xlfn.XLOOKUP(_xlfn.XLOOKUP('Calculs'!G247,'Réponses'!C:C,'Réponses'!F:F,"ERREUR VISIBILITE"),Questions!A:A,Questions!B:B,"ERREUR QUESTION"))</f>
        <v/>
      </c>
      <c r="K248" s="58" t="str">
        <f>IF(OR(ISBLANK(Recyclabilité[[#This Row],[Réponse 3]]),'Calculs'!J247="0",_xlfn.XLOOKUP('Calculs'!J247,'Réponses'!C:C,'Réponses'!F:F,"ERREUR VISIBILITE")=0),"",_xlfn.XLOOKUP(_xlfn.XLOOKUP('Calculs'!J247,'Réponses'!C:C,'Réponses'!F:F,"ERREUR VISIBILITE"),Questions!A:A,Questions!B:B,"ERREUR QUESTION"))</f>
        <v/>
      </c>
      <c r="M248" s="58" t="str">
        <f>IF(OR(ISBLANK(Recyclabilité[[#This Row],[Réponse 4]]),'Calculs'!M247="0",_xlfn.XLOOKUP('Calculs'!M247,'Réponses'!C:C,'Réponses'!F:F,"ERREUR VISIBILITE")=0),"",_xlfn.XLOOKUP(_xlfn.XLOOKUP('Calculs'!M247,'Réponses'!C:C,'Réponses'!F:F,"ERREUR VISIBILITE"),Questions!A:A,Questions!B:B,"ERREUR QUESTION"))</f>
        <v/>
      </c>
    </row>
    <row r="249" spans="4:13" ht="60" customHeight="1">
      <c r="D249" s="28" t="str">
        <f>IF(ISBLANK(Recyclabilité[[#This Row],[Code Valobat]]),"",IF(OR('Calculs'!A248="08",'Calculs'!A248="07",MID(Recyclabilité[[#This Row],[Code Valobat]],4,4)="0804",MID(Recyclabilité[[#This Row],[Code Valobat]],4,4)="0709",MID(Recyclabilité[[#This Row],[Code Valobat]],1,7)="6121107"),"Non recyclable",_xlfn.XLOOKUP('Calculs'!Q248,'Combinaisons'!A:A,'Combinaisons'!B:B,"Merci de répondre à toutes les questions")))</f>
        <v/>
      </c>
      <c r="E249" s="58" t="str">
        <f>IF(ISBLANK(Recyclabilité[[#This Row],[Code Valobat]]),"",IF(OR('Calculs'!A248="08",'Calculs'!A248="07",MID(Recyclabilité[[#This Row],[Code Valobat]],4,4)="0804",MID(Recyclabilité[[#This Row],[Code Valobat]],4,4)="0709",MID(Recyclabilité[[#This Row],[Code Valobat]],1,7)="6121107"),"",_xlfn.XLOOKUP('Calculs'!B248,Questions!A:A,Questions!B:B,"ERREUR QUESTION")))</f>
        <v/>
      </c>
      <c r="G249" s="58" t="str">
        <f>IF(OR(ISBLANK(Recyclabilité[[#This Row],[Réponse 1]]),'Calculs'!D248="0",_xlfn.XLOOKUP('Calculs'!D248,'Réponses'!C:C,'Réponses'!F:F,"ERREUR VISIBILITE")=0),"",_xlfn.XLOOKUP(_xlfn.XLOOKUP('Calculs'!D248,'Réponses'!C:C,'Réponses'!F:F,"ERREUR VISIBILITE"),Questions!A:A,Questions!B:B,"ERREUR QUESTION"))</f>
        <v/>
      </c>
      <c r="I249" s="58" t="str">
        <f>IF(OR(ISBLANK(Recyclabilité[[#This Row],[Réponse 2]]),'Calculs'!G248="0",_xlfn.XLOOKUP('Calculs'!G248,'Réponses'!C:C,'Réponses'!F:F,"ERREUR VISIBILITE")=0),"",_xlfn.XLOOKUP(_xlfn.XLOOKUP('Calculs'!G248,'Réponses'!C:C,'Réponses'!F:F,"ERREUR VISIBILITE"),Questions!A:A,Questions!B:B,"ERREUR QUESTION"))</f>
        <v/>
      </c>
      <c r="K249" s="58" t="str">
        <f>IF(OR(ISBLANK(Recyclabilité[[#This Row],[Réponse 3]]),'Calculs'!J248="0",_xlfn.XLOOKUP('Calculs'!J248,'Réponses'!C:C,'Réponses'!F:F,"ERREUR VISIBILITE")=0),"",_xlfn.XLOOKUP(_xlfn.XLOOKUP('Calculs'!J248,'Réponses'!C:C,'Réponses'!F:F,"ERREUR VISIBILITE"),Questions!A:A,Questions!B:B,"ERREUR QUESTION"))</f>
        <v/>
      </c>
      <c r="M249" s="58" t="str">
        <f>IF(OR(ISBLANK(Recyclabilité[[#This Row],[Réponse 4]]),'Calculs'!M248="0",_xlfn.XLOOKUP('Calculs'!M248,'Réponses'!C:C,'Réponses'!F:F,"ERREUR VISIBILITE")=0),"",_xlfn.XLOOKUP(_xlfn.XLOOKUP('Calculs'!M248,'Réponses'!C:C,'Réponses'!F:F,"ERREUR VISIBILITE"),Questions!A:A,Questions!B:B,"ERREUR QUESTION"))</f>
        <v/>
      </c>
    </row>
    <row r="250" spans="4:13" ht="60" customHeight="1">
      <c r="D250" s="28" t="str">
        <f>IF(ISBLANK(Recyclabilité[[#This Row],[Code Valobat]]),"",IF(OR('Calculs'!A249="08",'Calculs'!A249="07",MID(Recyclabilité[[#This Row],[Code Valobat]],4,4)="0804",MID(Recyclabilité[[#This Row],[Code Valobat]],4,4)="0709",MID(Recyclabilité[[#This Row],[Code Valobat]],1,7)="6121107"),"Non recyclable",_xlfn.XLOOKUP('Calculs'!Q249,'Combinaisons'!A:A,'Combinaisons'!B:B,"Merci de répondre à toutes les questions")))</f>
        <v/>
      </c>
      <c r="E250" s="58" t="str">
        <f>IF(ISBLANK(Recyclabilité[[#This Row],[Code Valobat]]),"",IF(OR('Calculs'!A249="08",'Calculs'!A249="07",MID(Recyclabilité[[#This Row],[Code Valobat]],4,4)="0804",MID(Recyclabilité[[#This Row],[Code Valobat]],4,4)="0709",MID(Recyclabilité[[#This Row],[Code Valobat]],1,7)="6121107"),"",_xlfn.XLOOKUP('Calculs'!B249,Questions!A:A,Questions!B:B,"ERREUR QUESTION")))</f>
        <v/>
      </c>
      <c r="G250" s="58" t="str">
        <f>IF(OR(ISBLANK(Recyclabilité[[#This Row],[Réponse 1]]),'Calculs'!D249="0",_xlfn.XLOOKUP('Calculs'!D249,'Réponses'!C:C,'Réponses'!F:F,"ERREUR VISIBILITE")=0),"",_xlfn.XLOOKUP(_xlfn.XLOOKUP('Calculs'!D249,'Réponses'!C:C,'Réponses'!F:F,"ERREUR VISIBILITE"),Questions!A:A,Questions!B:B,"ERREUR QUESTION"))</f>
        <v/>
      </c>
      <c r="I250" s="58" t="str">
        <f>IF(OR(ISBLANK(Recyclabilité[[#This Row],[Réponse 2]]),'Calculs'!G249="0",_xlfn.XLOOKUP('Calculs'!G249,'Réponses'!C:C,'Réponses'!F:F,"ERREUR VISIBILITE")=0),"",_xlfn.XLOOKUP(_xlfn.XLOOKUP('Calculs'!G249,'Réponses'!C:C,'Réponses'!F:F,"ERREUR VISIBILITE"),Questions!A:A,Questions!B:B,"ERREUR QUESTION"))</f>
        <v/>
      </c>
      <c r="K250" s="58" t="str">
        <f>IF(OR(ISBLANK(Recyclabilité[[#This Row],[Réponse 3]]),'Calculs'!J249="0",_xlfn.XLOOKUP('Calculs'!J249,'Réponses'!C:C,'Réponses'!F:F,"ERREUR VISIBILITE")=0),"",_xlfn.XLOOKUP(_xlfn.XLOOKUP('Calculs'!J249,'Réponses'!C:C,'Réponses'!F:F,"ERREUR VISIBILITE"),Questions!A:A,Questions!B:B,"ERREUR QUESTION"))</f>
        <v/>
      </c>
      <c r="M250" s="58" t="str">
        <f>IF(OR(ISBLANK(Recyclabilité[[#This Row],[Réponse 4]]),'Calculs'!M249="0",_xlfn.XLOOKUP('Calculs'!M249,'Réponses'!C:C,'Réponses'!F:F,"ERREUR VISIBILITE")=0),"",_xlfn.XLOOKUP(_xlfn.XLOOKUP('Calculs'!M249,'Réponses'!C:C,'Réponses'!F:F,"ERREUR VISIBILITE"),Questions!A:A,Questions!B:B,"ERREUR QUESTION"))</f>
        <v/>
      </c>
    </row>
    <row r="251" spans="4:13" ht="60" customHeight="1">
      <c r="D251" s="28" t="str">
        <f>IF(ISBLANK(Recyclabilité[[#This Row],[Code Valobat]]),"",IF(OR('Calculs'!A250="08",'Calculs'!A250="07",MID(Recyclabilité[[#This Row],[Code Valobat]],4,4)="0804",MID(Recyclabilité[[#This Row],[Code Valobat]],4,4)="0709",MID(Recyclabilité[[#This Row],[Code Valobat]],1,7)="6121107"),"Non recyclable",_xlfn.XLOOKUP('Calculs'!Q250,'Combinaisons'!A:A,'Combinaisons'!B:B,"Merci de répondre à toutes les questions")))</f>
        <v/>
      </c>
      <c r="E251" s="58" t="str">
        <f>IF(ISBLANK(Recyclabilité[[#This Row],[Code Valobat]]),"",IF(OR('Calculs'!A250="08",'Calculs'!A250="07",MID(Recyclabilité[[#This Row],[Code Valobat]],4,4)="0804",MID(Recyclabilité[[#This Row],[Code Valobat]],4,4)="0709",MID(Recyclabilité[[#This Row],[Code Valobat]],1,7)="6121107"),"",_xlfn.XLOOKUP('Calculs'!B250,Questions!A:A,Questions!B:B,"ERREUR QUESTION")))</f>
        <v/>
      </c>
      <c r="G251" s="58" t="str">
        <f>IF(OR(ISBLANK(Recyclabilité[[#This Row],[Réponse 1]]),'Calculs'!D250="0",_xlfn.XLOOKUP('Calculs'!D250,'Réponses'!C:C,'Réponses'!F:F,"ERREUR VISIBILITE")=0),"",_xlfn.XLOOKUP(_xlfn.XLOOKUP('Calculs'!D250,'Réponses'!C:C,'Réponses'!F:F,"ERREUR VISIBILITE"),Questions!A:A,Questions!B:B,"ERREUR QUESTION"))</f>
        <v/>
      </c>
      <c r="I251" s="58" t="str">
        <f>IF(OR(ISBLANK(Recyclabilité[[#This Row],[Réponse 2]]),'Calculs'!G250="0",_xlfn.XLOOKUP('Calculs'!G250,'Réponses'!C:C,'Réponses'!F:F,"ERREUR VISIBILITE")=0),"",_xlfn.XLOOKUP(_xlfn.XLOOKUP('Calculs'!G250,'Réponses'!C:C,'Réponses'!F:F,"ERREUR VISIBILITE"),Questions!A:A,Questions!B:B,"ERREUR QUESTION"))</f>
        <v/>
      </c>
      <c r="K251" s="58" t="str">
        <f>IF(OR(ISBLANK(Recyclabilité[[#This Row],[Réponse 3]]),'Calculs'!J250="0",_xlfn.XLOOKUP('Calculs'!J250,'Réponses'!C:C,'Réponses'!F:F,"ERREUR VISIBILITE")=0),"",_xlfn.XLOOKUP(_xlfn.XLOOKUP('Calculs'!J250,'Réponses'!C:C,'Réponses'!F:F,"ERREUR VISIBILITE"),Questions!A:A,Questions!B:B,"ERREUR QUESTION"))</f>
        <v/>
      </c>
      <c r="M251" s="58" t="str">
        <f>IF(OR(ISBLANK(Recyclabilité[[#This Row],[Réponse 4]]),'Calculs'!M250="0",_xlfn.XLOOKUP('Calculs'!M250,'Réponses'!C:C,'Réponses'!F:F,"ERREUR VISIBILITE")=0),"",_xlfn.XLOOKUP(_xlfn.XLOOKUP('Calculs'!M250,'Réponses'!C:C,'Réponses'!F:F,"ERREUR VISIBILITE"),Questions!A:A,Questions!B:B,"ERREUR QUESTION"))</f>
        <v/>
      </c>
    </row>
    <row r="252" spans="4:13" ht="60" customHeight="1">
      <c r="D252" s="28" t="str">
        <f>IF(ISBLANK(Recyclabilité[[#This Row],[Code Valobat]]),"",IF(OR('Calculs'!A251="08",'Calculs'!A251="07",MID(Recyclabilité[[#This Row],[Code Valobat]],4,4)="0804",MID(Recyclabilité[[#This Row],[Code Valobat]],4,4)="0709",MID(Recyclabilité[[#This Row],[Code Valobat]],1,7)="6121107"),"Non recyclable",_xlfn.XLOOKUP('Calculs'!Q251,'Combinaisons'!A:A,'Combinaisons'!B:B,"Merci de répondre à toutes les questions")))</f>
        <v/>
      </c>
      <c r="E252" s="58" t="str">
        <f>IF(ISBLANK(Recyclabilité[[#This Row],[Code Valobat]]),"",IF(OR('Calculs'!A251="08",'Calculs'!A251="07",MID(Recyclabilité[[#This Row],[Code Valobat]],4,4)="0804",MID(Recyclabilité[[#This Row],[Code Valobat]],4,4)="0709",MID(Recyclabilité[[#This Row],[Code Valobat]],1,7)="6121107"),"",_xlfn.XLOOKUP('Calculs'!B251,Questions!A:A,Questions!B:B,"ERREUR QUESTION")))</f>
        <v/>
      </c>
      <c r="G252" s="58" t="str">
        <f>IF(OR(ISBLANK(Recyclabilité[[#This Row],[Réponse 1]]),'Calculs'!D251="0",_xlfn.XLOOKUP('Calculs'!D251,'Réponses'!C:C,'Réponses'!F:F,"ERREUR VISIBILITE")=0),"",_xlfn.XLOOKUP(_xlfn.XLOOKUP('Calculs'!D251,'Réponses'!C:C,'Réponses'!F:F,"ERREUR VISIBILITE"),Questions!A:A,Questions!B:B,"ERREUR QUESTION"))</f>
        <v/>
      </c>
      <c r="I252" s="58" t="str">
        <f>IF(OR(ISBLANK(Recyclabilité[[#This Row],[Réponse 2]]),'Calculs'!G251="0",_xlfn.XLOOKUP('Calculs'!G251,'Réponses'!C:C,'Réponses'!F:F,"ERREUR VISIBILITE")=0),"",_xlfn.XLOOKUP(_xlfn.XLOOKUP('Calculs'!G251,'Réponses'!C:C,'Réponses'!F:F,"ERREUR VISIBILITE"),Questions!A:A,Questions!B:B,"ERREUR QUESTION"))</f>
        <v/>
      </c>
      <c r="K252" s="58" t="str">
        <f>IF(OR(ISBLANK(Recyclabilité[[#This Row],[Réponse 3]]),'Calculs'!J251="0",_xlfn.XLOOKUP('Calculs'!J251,'Réponses'!C:C,'Réponses'!F:F,"ERREUR VISIBILITE")=0),"",_xlfn.XLOOKUP(_xlfn.XLOOKUP('Calculs'!J251,'Réponses'!C:C,'Réponses'!F:F,"ERREUR VISIBILITE"),Questions!A:A,Questions!B:B,"ERREUR QUESTION"))</f>
        <v/>
      </c>
      <c r="M252" s="58" t="str">
        <f>IF(OR(ISBLANK(Recyclabilité[[#This Row],[Réponse 4]]),'Calculs'!M251="0",_xlfn.XLOOKUP('Calculs'!M251,'Réponses'!C:C,'Réponses'!F:F,"ERREUR VISIBILITE")=0),"",_xlfn.XLOOKUP(_xlfn.XLOOKUP('Calculs'!M251,'Réponses'!C:C,'Réponses'!F:F,"ERREUR VISIBILITE"),Questions!A:A,Questions!B:B,"ERREUR QUESTION"))</f>
        <v/>
      </c>
    </row>
    <row r="253" spans="4:13" ht="60" customHeight="1">
      <c r="D253" s="28" t="str">
        <f>IF(ISBLANK(Recyclabilité[[#This Row],[Code Valobat]]),"",IF(OR('Calculs'!A252="08",'Calculs'!A252="07",MID(Recyclabilité[[#This Row],[Code Valobat]],4,4)="0804",MID(Recyclabilité[[#This Row],[Code Valobat]],4,4)="0709",MID(Recyclabilité[[#This Row],[Code Valobat]],1,7)="6121107"),"Non recyclable",_xlfn.XLOOKUP('Calculs'!Q252,'Combinaisons'!A:A,'Combinaisons'!B:B,"Merci de répondre à toutes les questions")))</f>
        <v/>
      </c>
      <c r="E253" s="58" t="str">
        <f>IF(ISBLANK(Recyclabilité[[#This Row],[Code Valobat]]),"",IF(OR('Calculs'!A252="08",'Calculs'!A252="07",MID(Recyclabilité[[#This Row],[Code Valobat]],4,4)="0804",MID(Recyclabilité[[#This Row],[Code Valobat]],4,4)="0709",MID(Recyclabilité[[#This Row],[Code Valobat]],1,7)="6121107"),"",_xlfn.XLOOKUP('Calculs'!B252,Questions!A:A,Questions!B:B,"ERREUR QUESTION")))</f>
        <v/>
      </c>
      <c r="G253" s="58" t="str">
        <f>IF(OR(ISBLANK(Recyclabilité[[#This Row],[Réponse 1]]),'Calculs'!D252="0",_xlfn.XLOOKUP('Calculs'!D252,'Réponses'!C:C,'Réponses'!F:F,"ERREUR VISIBILITE")=0),"",_xlfn.XLOOKUP(_xlfn.XLOOKUP('Calculs'!D252,'Réponses'!C:C,'Réponses'!F:F,"ERREUR VISIBILITE"),Questions!A:A,Questions!B:B,"ERREUR QUESTION"))</f>
        <v/>
      </c>
      <c r="I253" s="58" t="str">
        <f>IF(OR(ISBLANK(Recyclabilité[[#This Row],[Réponse 2]]),'Calculs'!G252="0",_xlfn.XLOOKUP('Calculs'!G252,'Réponses'!C:C,'Réponses'!F:F,"ERREUR VISIBILITE")=0),"",_xlfn.XLOOKUP(_xlfn.XLOOKUP('Calculs'!G252,'Réponses'!C:C,'Réponses'!F:F,"ERREUR VISIBILITE"),Questions!A:A,Questions!B:B,"ERREUR QUESTION"))</f>
        <v/>
      </c>
      <c r="K253" s="58" t="str">
        <f>IF(OR(ISBLANK(Recyclabilité[[#This Row],[Réponse 3]]),'Calculs'!J252="0",_xlfn.XLOOKUP('Calculs'!J252,'Réponses'!C:C,'Réponses'!F:F,"ERREUR VISIBILITE")=0),"",_xlfn.XLOOKUP(_xlfn.XLOOKUP('Calculs'!J252,'Réponses'!C:C,'Réponses'!F:F,"ERREUR VISIBILITE"),Questions!A:A,Questions!B:B,"ERREUR QUESTION"))</f>
        <v/>
      </c>
      <c r="M253" s="58" t="str">
        <f>IF(OR(ISBLANK(Recyclabilité[[#This Row],[Réponse 4]]),'Calculs'!M252="0",_xlfn.XLOOKUP('Calculs'!M252,'Réponses'!C:C,'Réponses'!F:F,"ERREUR VISIBILITE")=0),"",_xlfn.XLOOKUP(_xlfn.XLOOKUP('Calculs'!M252,'Réponses'!C:C,'Réponses'!F:F,"ERREUR VISIBILITE"),Questions!A:A,Questions!B:B,"ERREUR QUESTION"))</f>
        <v/>
      </c>
    </row>
    <row r="254" spans="4:13" ht="60" customHeight="1">
      <c r="D254" s="28" t="str">
        <f>IF(ISBLANK(Recyclabilité[[#This Row],[Code Valobat]]),"",IF(OR('Calculs'!A253="08",'Calculs'!A253="07",MID(Recyclabilité[[#This Row],[Code Valobat]],4,4)="0804",MID(Recyclabilité[[#This Row],[Code Valobat]],4,4)="0709",MID(Recyclabilité[[#This Row],[Code Valobat]],1,7)="6121107"),"Non recyclable",_xlfn.XLOOKUP('Calculs'!Q253,'Combinaisons'!A:A,'Combinaisons'!B:B,"Merci de répondre à toutes les questions")))</f>
        <v/>
      </c>
      <c r="E254" s="58" t="str">
        <f>IF(ISBLANK(Recyclabilité[[#This Row],[Code Valobat]]),"",IF(OR('Calculs'!A253="08",'Calculs'!A253="07",MID(Recyclabilité[[#This Row],[Code Valobat]],4,4)="0804",MID(Recyclabilité[[#This Row],[Code Valobat]],4,4)="0709",MID(Recyclabilité[[#This Row],[Code Valobat]],1,7)="6121107"),"",_xlfn.XLOOKUP('Calculs'!B253,Questions!A:A,Questions!B:B,"ERREUR QUESTION")))</f>
        <v/>
      </c>
      <c r="G254" s="58" t="str">
        <f>IF(OR(ISBLANK(Recyclabilité[[#This Row],[Réponse 1]]),'Calculs'!D253="0",_xlfn.XLOOKUP('Calculs'!D253,'Réponses'!C:C,'Réponses'!F:F,"ERREUR VISIBILITE")=0),"",_xlfn.XLOOKUP(_xlfn.XLOOKUP('Calculs'!D253,'Réponses'!C:C,'Réponses'!F:F,"ERREUR VISIBILITE"),Questions!A:A,Questions!B:B,"ERREUR QUESTION"))</f>
        <v/>
      </c>
      <c r="I254" s="58" t="str">
        <f>IF(OR(ISBLANK(Recyclabilité[[#This Row],[Réponse 2]]),'Calculs'!G253="0",_xlfn.XLOOKUP('Calculs'!G253,'Réponses'!C:C,'Réponses'!F:F,"ERREUR VISIBILITE")=0),"",_xlfn.XLOOKUP(_xlfn.XLOOKUP('Calculs'!G253,'Réponses'!C:C,'Réponses'!F:F,"ERREUR VISIBILITE"),Questions!A:A,Questions!B:B,"ERREUR QUESTION"))</f>
        <v/>
      </c>
      <c r="K254" s="58" t="str">
        <f>IF(OR(ISBLANK(Recyclabilité[[#This Row],[Réponse 3]]),'Calculs'!J253="0",_xlfn.XLOOKUP('Calculs'!J253,'Réponses'!C:C,'Réponses'!F:F,"ERREUR VISIBILITE")=0),"",_xlfn.XLOOKUP(_xlfn.XLOOKUP('Calculs'!J253,'Réponses'!C:C,'Réponses'!F:F,"ERREUR VISIBILITE"),Questions!A:A,Questions!B:B,"ERREUR QUESTION"))</f>
        <v/>
      </c>
      <c r="M254" s="58" t="str">
        <f>IF(OR(ISBLANK(Recyclabilité[[#This Row],[Réponse 4]]),'Calculs'!M253="0",_xlfn.XLOOKUP('Calculs'!M253,'Réponses'!C:C,'Réponses'!F:F,"ERREUR VISIBILITE")=0),"",_xlfn.XLOOKUP(_xlfn.XLOOKUP('Calculs'!M253,'Réponses'!C:C,'Réponses'!F:F,"ERREUR VISIBILITE"),Questions!A:A,Questions!B:B,"ERREUR QUESTION"))</f>
        <v/>
      </c>
    </row>
    <row r="255" spans="4:13" ht="60" customHeight="1">
      <c r="D255" s="28" t="str">
        <f>IF(ISBLANK(Recyclabilité[[#This Row],[Code Valobat]]),"",IF(OR('Calculs'!A254="08",'Calculs'!A254="07",MID(Recyclabilité[[#This Row],[Code Valobat]],4,4)="0804",MID(Recyclabilité[[#This Row],[Code Valobat]],4,4)="0709",MID(Recyclabilité[[#This Row],[Code Valobat]],1,7)="6121107"),"Non recyclable",_xlfn.XLOOKUP('Calculs'!Q254,'Combinaisons'!A:A,'Combinaisons'!B:B,"Merci de répondre à toutes les questions")))</f>
        <v/>
      </c>
      <c r="E255" s="58" t="str">
        <f>IF(ISBLANK(Recyclabilité[[#This Row],[Code Valobat]]),"",IF(OR('Calculs'!A254="08",'Calculs'!A254="07",MID(Recyclabilité[[#This Row],[Code Valobat]],4,4)="0804",MID(Recyclabilité[[#This Row],[Code Valobat]],4,4)="0709",MID(Recyclabilité[[#This Row],[Code Valobat]],1,7)="6121107"),"",_xlfn.XLOOKUP('Calculs'!B254,Questions!A:A,Questions!B:B,"ERREUR QUESTION")))</f>
        <v/>
      </c>
      <c r="G255" s="58" t="str">
        <f>IF(OR(ISBLANK(Recyclabilité[[#This Row],[Réponse 1]]),'Calculs'!D254="0",_xlfn.XLOOKUP('Calculs'!D254,'Réponses'!C:C,'Réponses'!F:F,"ERREUR VISIBILITE")=0),"",_xlfn.XLOOKUP(_xlfn.XLOOKUP('Calculs'!D254,'Réponses'!C:C,'Réponses'!F:F,"ERREUR VISIBILITE"),Questions!A:A,Questions!B:B,"ERREUR QUESTION"))</f>
        <v/>
      </c>
      <c r="I255" s="58" t="str">
        <f>IF(OR(ISBLANK(Recyclabilité[[#This Row],[Réponse 2]]),'Calculs'!G254="0",_xlfn.XLOOKUP('Calculs'!G254,'Réponses'!C:C,'Réponses'!F:F,"ERREUR VISIBILITE")=0),"",_xlfn.XLOOKUP(_xlfn.XLOOKUP('Calculs'!G254,'Réponses'!C:C,'Réponses'!F:F,"ERREUR VISIBILITE"),Questions!A:A,Questions!B:B,"ERREUR QUESTION"))</f>
        <v/>
      </c>
      <c r="K255" s="58" t="str">
        <f>IF(OR(ISBLANK(Recyclabilité[[#This Row],[Réponse 3]]),'Calculs'!J254="0",_xlfn.XLOOKUP('Calculs'!J254,'Réponses'!C:C,'Réponses'!F:F,"ERREUR VISIBILITE")=0),"",_xlfn.XLOOKUP(_xlfn.XLOOKUP('Calculs'!J254,'Réponses'!C:C,'Réponses'!F:F,"ERREUR VISIBILITE"),Questions!A:A,Questions!B:B,"ERREUR QUESTION"))</f>
        <v/>
      </c>
      <c r="M255" s="58" t="str">
        <f>IF(OR(ISBLANK(Recyclabilité[[#This Row],[Réponse 4]]),'Calculs'!M254="0",_xlfn.XLOOKUP('Calculs'!M254,'Réponses'!C:C,'Réponses'!F:F,"ERREUR VISIBILITE")=0),"",_xlfn.XLOOKUP(_xlfn.XLOOKUP('Calculs'!M254,'Réponses'!C:C,'Réponses'!F:F,"ERREUR VISIBILITE"),Questions!A:A,Questions!B:B,"ERREUR QUESTION"))</f>
        <v/>
      </c>
    </row>
    <row r="256" spans="4:13" ht="60" customHeight="1">
      <c r="D256" s="28" t="str">
        <f>IF(ISBLANK(Recyclabilité[[#This Row],[Code Valobat]]),"",IF(OR('Calculs'!A255="08",'Calculs'!A255="07",MID(Recyclabilité[[#This Row],[Code Valobat]],4,4)="0804",MID(Recyclabilité[[#This Row],[Code Valobat]],4,4)="0709",MID(Recyclabilité[[#This Row],[Code Valobat]],1,7)="6121107"),"Non recyclable",_xlfn.XLOOKUP('Calculs'!Q255,'Combinaisons'!A:A,'Combinaisons'!B:B,"Merci de répondre à toutes les questions")))</f>
        <v/>
      </c>
      <c r="E256" s="58" t="str">
        <f>IF(ISBLANK(Recyclabilité[[#This Row],[Code Valobat]]),"",IF(OR('Calculs'!A255="08",'Calculs'!A255="07",MID(Recyclabilité[[#This Row],[Code Valobat]],4,4)="0804",MID(Recyclabilité[[#This Row],[Code Valobat]],4,4)="0709",MID(Recyclabilité[[#This Row],[Code Valobat]],1,7)="6121107"),"",_xlfn.XLOOKUP('Calculs'!B255,Questions!A:A,Questions!B:B,"ERREUR QUESTION")))</f>
        <v/>
      </c>
      <c r="G256" s="58" t="str">
        <f>IF(OR(ISBLANK(Recyclabilité[[#This Row],[Réponse 1]]),'Calculs'!D255="0",_xlfn.XLOOKUP('Calculs'!D255,'Réponses'!C:C,'Réponses'!F:F,"ERREUR VISIBILITE")=0),"",_xlfn.XLOOKUP(_xlfn.XLOOKUP('Calculs'!D255,'Réponses'!C:C,'Réponses'!F:F,"ERREUR VISIBILITE"),Questions!A:A,Questions!B:B,"ERREUR QUESTION"))</f>
        <v/>
      </c>
      <c r="I256" s="58" t="str">
        <f>IF(OR(ISBLANK(Recyclabilité[[#This Row],[Réponse 2]]),'Calculs'!G255="0",_xlfn.XLOOKUP('Calculs'!G255,'Réponses'!C:C,'Réponses'!F:F,"ERREUR VISIBILITE")=0),"",_xlfn.XLOOKUP(_xlfn.XLOOKUP('Calculs'!G255,'Réponses'!C:C,'Réponses'!F:F,"ERREUR VISIBILITE"),Questions!A:A,Questions!B:B,"ERREUR QUESTION"))</f>
        <v/>
      </c>
      <c r="K256" s="58" t="str">
        <f>IF(OR(ISBLANK(Recyclabilité[[#This Row],[Réponse 3]]),'Calculs'!J255="0",_xlfn.XLOOKUP('Calculs'!J255,'Réponses'!C:C,'Réponses'!F:F,"ERREUR VISIBILITE")=0),"",_xlfn.XLOOKUP(_xlfn.XLOOKUP('Calculs'!J255,'Réponses'!C:C,'Réponses'!F:F,"ERREUR VISIBILITE"),Questions!A:A,Questions!B:B,"ERREUR QUESTION"))</f>
        <v/>
      </c>
      <c r="M256" s="58" t="str">
        <f>IF(OR(ISBLANK(Recyclabilité[[#This Row],[Réponse 4]]),'Calculs'!M255="0",_xlfn.XLOOKUP('Calculs'!M255,'Réponses'!C:C,'Réponses'!F:F,"ERREUR VISIBILITE")=0),"",_xlfn.XLOOKUP(_xlfn.XLOOKUP('Calculs'!M255,'Réponses'!C:C,'Réponses'!F:F,"ERREUR VISIBILITE"),Questions!A:A,Questions!B:B,"ERREUR QUESTION"))</f>
        <v/>
      </c>
    </row>
    <row r="257" spans="4:13" ht="60" customHeight="1">
      <c r="D257" s="28" t="str">
        <f>IF(ISBLANK(Recyclabilité[[#This Row],[Code Valobat]]),"",IF(OR('Calculs'!A256="08",'Calculs'!A256="07",MID(Recyclabilité[[#This Row],[Code Valobat]],4,4)="0804",MID(Recyclabilité[[#This Row],[Code Valobat]],4,4)="0709",MID(Recyclabilité[[#This Row],[Code Valobat]],1,7)="6121107"),"Non recyclable",_xlfn.XLOOKUP('Calculs'!Q256,'Combinaisons'!A:A,'Combinaisons'!B:B,"Merci de répondre à toutes les questions")))</f>
        <v/>
      </c>
      <c r="E257" s="58" t="str">
        <f>IF(ISBLANK(Recyclabilité[[#This Row],[Code Valobat]]),"",IF(OR('Calculs'!A256="08",'Calculs'!A256="07",MID(Recyclabilité[[#This Row],[Code Valobat]],4,4)="0804",MID(Recyclabilité[[#This Row],[Code Valobat]],4,4)="0709",MID(Recyclabilité[[#This Row],[Code Valobat]],1,7)="6121107"),"",_xlfn.XLOOKUP('Calculs'!B256,Questions!A:A,Questions!B:B,"ERREUR QUESTION")))</f>
        <v/>
      </c>
      <c r="G257" s="58" t="str">
        <f>IF(OR(ISBLANK(Recyclabilité[[#This Row],[Réponse 1]]),'Calculs'!D256="0",_xlfn.XLOOKUP('Calculs'!D256,'Réponses'!C:C,'Réponses'!F:F,"ERREUR VISIBILITE")=0),"",_xlfn.XLOOKUP(_xlfn.XLOOKUP('Calculs'!D256,'Réponses'!C:C,'Réponses'!F:F,"ERREUR VISIBILITE"),Questions!A:A,Questions!B:B,"ERREUR QUESTION"))</f>
        <v/>
      </c>
      <c r="I257" s="58" t="str">
        <f>IF(OR(ISBLANK(Recyclabilité[[#This Row],[Réponse 2]]),'Calculs'!G256="0",_xlfn.XLOOKUP('Calculs'!G256,'Réponses'!C:C,'Réponses'!F:F,"ERREUR VISIBILITE")=0),"",_xlfn.XLOOKUP(_xlfn.XLOOKUP('Calculs'!G256,'Réponses'!C:C,'Réponses'!F:F,"ERREUR VISIBILITE"),Questions!A:A,Questions!B:B,"ERREUR QUESTION"))</f>
        <v/>
      </c>
      <c r="K257" s="58" t="str">
        <f>IF(OR(ISBLANK(Recyclabilité[[#This Row],[Réponse 3]]),'Calculs'!J256="0",_xlfn.XLOOKUP('Calculs'!J256,'Réponses'!C:C,'Réponses'!F:F,"ERREUR VISIBILITE")=0),"",_xlfn.XLOOKUP(_xlfn.XLOOKUP('Calculs'!J256,'Réponses'!C:C,'Réponses'!F:F,"ERREUR VISIBILITE"),Questions!A:A,Questions!B:B,"ERREUR QUESTION"))</f>
        <v/>
      </c>
      <c r="M257" s="58" t="str">
        <f>IF(OR(ISBLANK(Recyclabilité[[#This Row],[Réponse 4]]),'Calculs'!M256="0",_xlfn.XLOOKUP('Calculs'!M256,'Réponses'!C:C,'Réponses'!F:F,"ERREUR VISIBILITE")=0),"",_xlfn.XLOOKUP(_xlfn.XLOOKUP('Calculs'!M256,'Réponses'!C:C,'Réponses'!F:F,"ERREUR VISIBILITE"),Questions!A:A,Questions!B:B,"ERREUR QUESTION"))</f>
        <v/>
      </c>
    </row>
    <row r="258" spans="4:13" ht="60" customHeight="1">
      <c r="D258" s="28" t="str">
        <f>IF(ISBLANK(Recyclabilité[[#This Row],[Code Valobat]]),"",IF(OR('Calculs'!A257="08",'Calculs'!A257="07",MID(Recyclabilité[[#This Row],[Code Valobat]],4,4)="0804",MID(Recyclabilité[[#This Row],[Code Valobat]],4,4)="0709",MID(Recyclabilité[[#This Row],[Code Valobat]],1,7)="6121107"),"Non recyclable",_xlfn.XLOOKUP('Calculs'!Q257,'Combinaisons'!A:A,'Combinaisons'!B:B,"Merci de répondre à toutes les questions")))</f>
        <v/>
      </c>
      <c r="E258" s="58" t="str">
        <f>IF(ISBLANK(Recyclabilité[[#This Row],[Code Valobat]]),"",IF(OR('Calculs'!A257="08",'Calculs'!A257="07",MID(Recyclabilité[[#This Row],[Code Valobat]],4,4)="0804",MID(Recyclabilité[[#This Row],[Code Valobat]],4,4)="0709",MID(Recyclabilité[[#This Row],[Code Valobat]],1,7)="6121107"),"",_xlfn.XLOOKUP('Calculs'!B257,Questions!A:A,Questions!B:B,"ERREUR QUESTION")))</f>
        <v/>
      </c>
      <c r="G258" s="58" t="str">
        <f>IF(OR(ISBLANK(Recyclabilité[[#This Row],[Réponse 1]]),'Calculs'!D257="0",_xlfn.XLOOKUP('Calculs'!D257,'Réponses'!C:C,'Réponses'!F:F,"ERREUR VISIBILITE")=0),"",_xlfn.XLOOKUP(_xlfn.XLOOKUP('Calculs'!D257,'Réponses'!C:C,'Réponses'!F:F,"ERREUR VISIBILITE"),Questions!A:A,Questions!B:B,"ERREUR QUESTION"))</f>
        <v/>
      </c>
      <c r="I258" s="58" t="str">
        <f>IF(OR(ISBLANK(Recyclabilité[[#This Row],[Réponse 2]]),'Calculs'!G257="0",_xlfn.XLOOKUP('Calculs'!G257,'Réponses'!C:C,'Réponses'!F:F,"ERREUR VISIBILITE")=0),"",_xlfn.XLOOKUP(_xlfn.XLOOKUP('Calculs'!G257,'Réponses'!C:C,'Réponses'!F:F,"ERREUR VISIBILITE"),Questions!A:A,Questions!B:B,"ERREUR QUESTION"))</f>
        <v/>
      </c>
      <c r="K258" s="58" t="str">
        <f>IF(OR(ISBLANK(Recyclabilité[[#This Row],[Réponse 3]]),'Calculs'!J257="0",_xlfn.XLOOKUP('Calculs'!J257,'Réponses'!C:C,'Réponses'!F:F,"ERREUR VISIBILITE")=0),"",_xlfn.XLOOKUP(_xlfn.XLOOKUP('Calculs'!J257,'Réponses'!C:C,'Réponses'!F:F,"ERREUR VISIBILITE"),Questions!A:A,Questions!B:B,"ERREUR QUESTION"))</f>
        <v/>
      </c>
      <c r="M258" s="58" t="str">
        <f>IF(OR(ISBLANK(Recyclabilité[[#This Row],[Réponse 4]]),'Calculs'!M257="0",_xlfn.XLOOKUP('Calculs'!M257,'Réponses'!C:C,'Réponses'!F:F,"ERREUR VISIBILITE")=0),"",_xlfn.XLOOKUP(_xlfn.XLOOKUP('Calculs'!M257,'Réponses'!C:C,'Réponses'!F:F,"ERREUR VISIBILITE"),Questions!A:A,Questions!B:B,"ERREUR QUESTION"))</f>
        <v/>
      </c>
    </row>
    <row r="259" spans="4:13" ht="60" customHeight="1">
      <c r="D259" s="28" t="str">
        <f>IF(ISBLANK(Recyclabilité[[#This Row],[Code Valobat]]),"",IF(OR('Calculs'!A258="08",'Calculs'!A258="07",MID(Recyclabilité[[#This Row],[Code Valobat]],4,4)="0804",MID(Recyclabilité[[#This Row],[Code Valobat]],4,4)="0709",MID(Recyclabilité[[#This Row],[Code Valobat]],1,7)="6121107"),"Non recyclable",_xlfn.XLOOKUP('Calculs'!Q258,'Combinaisons'!A:A,'Combinaisons'!B:B,"Merci de répondre à toutes les questions")))</f>
        <v/>
      </c>
      <c r="E259" s="58" t="str">
        <f>IF(ISBLANK(Recyclabilité[[#This Row],[Code Valobat]]),"",IF(OR('Calculs'!A258="08",'Calculs'!A258="07",MID(Recyclabilité[[#This Row],[Code Valobat]],4,4)="0804",MID(Recyclabilité[[#This Row],[Code Valobat]],4,4)="0709",MID(Recyclabilité[[#This Row],[Code Valobat]],1,7)="6121107"),"",_xlfn.XLOOKUP('Calculs'!B258,Questions!A:A,Questions!B:B,"ERREUR QUESTION")))</f>
        <v/>
      </c>
      <c r="G259" s="58" t="str">
        <f>IF(OR(ISBLANK(Recyclabilité[[#This Row],[Réponse 1]]),'Calculs'!D258="0",_xlfn.XLOOKUP('Calculs'!D258,'Réponses'!C:C,'Réponses'!F:F,"ERREUR VISIBILITE")=0),"",_xlfn.XLOOKUP(_xlfn.XLOOKUP('Calculs'!D258,'Réponses'!C:C,'Réponses'!F:F,"ERREUR VISIBILITE"),Questions!A:A,Questions!B:B,"ERREUR QUESTION"))</f>
        <v/>
      </c>
      <c r="I259" s="58" t="str">
        <f>IF(OR(ISBLANK(Recyclabilité[[#This Row],[Réponse 2]]),'Calculs'!G258="0",_xlfn.XLOOKUP('Calculs'!G258,'Réponses'!C:C,'Réponses'!F:F,"ERREUR VISIBILITE")=0),"",_xlfn.XLOOKUP(_xlfn.XLOOKUP('Calculs'!G258,'Réponses'!C:C,'Réponses'!F:F,"ERREUR VISIBILITE"),Questions!A:A,Questions!B:B,"ERREUR QUESTION"))</f>
        <v/>
      </c>
      <c r="K259" s="58" t="str">
        <f>IF(OR(ISBLANK(Recyclabilité[[#This Row],[Réponse 3]]),'Calculs'!J258="0",_xlfn.XLOOKUP('Calculs'!J258,'Réponses'!C:C,'Réponses'!F:F,"ERREUR VISIBILITE")=0),"",_xlfn.XLOOKUP(_xlfn.XLOOKUP('Calculs'!J258,'Réponses'!C:C,'Réponses'!F:F,"ERREUR VISIBILITE"),Questions!A:A,Questions!B:B,"ERREUR QUESTION"))</f>
        <v/>
      </c>
      <c r="M259" s="58" t="str">
        <f>IF(OR(ISBLANK(Recyclabilité[[#This Row],[Réponse 4]]),'Calculs'!M258="0",_xlfn.XLOOKUP('Calculs'!M258,'Réponses'!C:C,'Réponses'!F:F,"ERREUR VISIBILITE")=0),"",_xlfn.XLOOKUP(_xlfn.XLOOKUP('Calculs'!M258,'Réponses'!C:C,'Réponses'!F:F,"ERREUR VISIBILITE"),Questions!A:A,Questions!B:B,"ERREUR QUESTION"))</f>
        <v/>
      </c>
    </row>
    <row r="260" spans="4:13" ht="60" customHeight="1">
      <c r="D260" s="28" t="str">
        <f>IF(ISBLANK(Recyclabilité[[#This Row],[Code Valobat]]),"",IF(OR('Calculs'!A259="08",'Calculs'!A259="07",MID(Recyclabilité[[#This Row],[Code Valobat]],4,4)="0804",MID(Recyclabilité[[#This Row],[Code Valobat]],4,4)="0709",MID(Recyclabilité[[#This Row],[Code Valobat]],1,7)="6121107"),"Non recyclable",_xlfn.XLOOKUP('Calculs'!Q259,'Combinaisons'!A:A,'Combinaisons'!B:B,"Merci de répondre à toutes les questions")))</f>
        <v/>
      </c>
      <c r="E260" s="58" t="str">
        <f>IF(ISBLANK(Recyclabilité[[#This Row],[Code Valobat]]),"",IF(OR('Calculs'!A259="08",'Calculs'!A259="07",MID(Recyclabilité[[#This Row],[Code Valobat]],4,4)="0804",MID(Recyclabilité[[#This Row],[Code Valobat]],4,4)="0709",MID(Recyclabilité[[#This Row],[Code Valobat]],1,7)="6121107"),"",_xlfn.XLOOKUP('Calculs'!B259,Questions!A:A,Questions!B:B,"ERREUR QUESTION")))</f>
        <v/>
      </c>
      <c r="G260" s="58" t="str">
        <f>IF(OR(ISBLANK(Recyclabilité[[#This Row],[Réponse 1]]),'Calculs'!D259="0",_xlfn.XLOOKUP('Calculs'!D259,'Réponses'!C:C,'Réponses'!F:F,"ERREUR VISIBILITE")=0),"",_xlfn.XLOOKUP(_xlfn.XLOOKUP('Calculs'!D259,'Réponses'!C:C,'Réponses'!F:F,"ERREUR VISIBILITE"),Questions!A:A,Questions!B:B,"ERREUR QUESTION"))</f>
        <v/>
      </c>
      <c r="I260" s="58" t="str">
        <f>IF(OR(ISBLANK(Recyclabilité[[#This Row],[Réponse 2]]),'Calculs'!G259="0",_xlfn.XLOOKUP('Calculs'!G259,'Réponses'!C:C,'Réponses'!F:F,"ERREUR VISIBILITE")=0),"",_xlfn.XLOOKUP(_xlfn.XLOOKUP('Calculs'!G259,'Réponses'!C:C,'Réponses'!F:F,"ERREUR VISIBILITE"),Questions!A:A,Questions!B:B,"ERREUR QUESTION"))</f>
        <v/>
      </c>
      <c r="K260" s="58" t="str">
        <f>IF(OR(ISBLANK(Recyclabilité[[#This Row],[Réponse 3]]),'Calculs'!J259="0",_xlfn.XLOOKUP('Calculs'!J259,'Réponses'!C:C,'Réponses'!F:F,"ERREUR VISIBILITE")=0),"",_xlfn.XLOOKUP(_xlfn.XLOOKUP('Calculs'!J259,'Réponses'!C:C,'Réponses'!F:F,"ERREUR VISIBILITE"),Questions!A:A,Questions!B:B,"ERREUR QUESTION"))</f>
        <v/>
      </c>
      <c r="M260" s="58" t="str">
        <f>IF(OR(ISBLANK(Recyclabilité[[#This Row],[Réponse 4]]),'Calculs'!M259="0",_xlfn.XLOOKUP('Calculs'!M259,'Réponses'!C:C,'Réponses'!F:F,"ERREUR VISIBILITE")=0),"",_xlfn.XLOOKUP(_xlfn.XLOOKUP('Calculs'!M259,'Réponses'!C:C,'Réponses'!F:F,"ERREUR VISIBILITE"),Questions!A:A,Questions!B:B,"ERREUR QUESTION"))</f>
        <v/>
      </c>
    </row>
    <row r="261" spans="4:13" ht="60" customHeight="1">
      <c r="D261" s="28" t="str">
        <f>IF(ISBLANK(Recyclabilité[[#This Row],[Code Valobat]]),"",IF(OR('Calculs'!A260="08",'Calculs'!A260="07",MID(Recyclabilité[[#This Row],[Code Valobat]],4,4)="0804",MID(Recyclabilité[[#This Row],[Code Valobat]],4,4)="0709",MID(Recyclabilité[[#This Row],[Code Valobat]],1,7)="6121107"),"Non recyclable",_xlfn.XLOOKUP('Calculs'!Q260,'Combinaisons'!A:A,'Combinaisons'!B:B,"Merci de répondre à toutes les questions")))</f>
        <v/>
      </c>
      <c r="E261" s="58" t="str">
        <f>IF(ISBLANK(Recyclabilité[[#This Row],[Code Valobat]]),"",IF(OR('Calculs'!A260="08",'Calculs'!A260="07",MID(Recyclabilité[[#This Row],[Code Valobat]],4,4)="0804",MID(Recyclabilité[[#This Row],[Code Valobat]],4,4)="0709",MID(Recyclabilité[[#This Row],[Code Valobat]],1,7)="6121107"),"",_xlfn.XLOOKUP('Calculs'!B260,Questions!A:A,Questions!B:B,"ERREUR QUESTION")))</f>
        <v/>
      </c>
      <c r="G261" s="58" t="str">
        <f>IF(OR(ISBLANK(Recyclabilité[[#This Row],[Réponse 1]]),'Calculs'!D260="0",_xlfn.XLOOKUP('Calculs'!D260,'Réponses'!C:C,'Réponses'!F:F,"ERREUR VISIBILITE")=0),"",_xlfn.XLOOKUP(_xlfn.XLOOKUP('Calculs'!D260,'Réponses'!C:C,'Réponses'!F:F,"ERREUR VISIBILITE"),Questions!A:A,Questions!B:B,"ERREUR QUESTION"))</f>
        <v/>
      </c>
      <c r="I261" s="58" t="str">
        <f>IF(OR(ISBLANK(Recyclabilité[[#This Row],[Réponse 2]]),'Calculs'!G260="0",_xlfn.XLOOKUP('Calculs'!G260,'Réponses'!C:C,'Réponses'!F:F,"ERREUR VISIBILITE")=0),"",_xlfn.XLOOKUP(_xlfn.XLOOKUP('Calculs'!G260,'Réponses'!C:C,'Réponses'!F:F,"ERREUR VISIBILITE"),Questions!A:A,Questions!B:B,"ERREUR QUESTION"))</f>
        <v/>
      </c>
      <c r="K261" s="58" t="str">
        <f>IF(OR(ISBLANK(Recyclabilité[[#This Row],[Réponse 3]]),'Calculs'!J260="0",_xlfn.XLOOKUP('Calculs'!J260,'Réponses'!C:C,'Réponses'!F:F,"ERREUR VISIBILITE")=0),"",_xlfn.XLOOKUP(_xlfn.XLOOKUP('Calculs'!J260,'Réponses'!C:C,'Réponses'!F:F,"ERREUR VISIBILITE"),Questions!A:A,Questions!B:B,"ERREUR QUESTION"))</f>
        <v/>
      </c>
      <c r="M261" s="58" t="str">
        <f>IF(OR(ISBLANK(Recyclabilité[[#This Row],[Réponse 4]]),'Calculs'!M260="0",_xlfn.XLOOKUP('Calculs'!M260,'Réponses'!C:C,'Réponses'!F:F,"ERREUR VISIBILITE")=0),"",_xlfn.XLOOKUP(_xlfn.XLOOKUP('Calculs'!M260,'Réponses'!C:C,'Réponses'!F:F,"ERREUR VISIBILITE"),Questions!A:A,Questions!B:B,"ERREUR QUESTION"))</f>
        <v/>
      </c>
    </row>
    <row r="262" spans="4:13" ht="60" customHeight="1">
      <c r="D262" s="28" t="str">
        <f>IF(ISBLANK(Recyclabilité[[#This Row],[Code Valobat]]),"",IF(OR('Calculs'!A261="08",'Calculs'!A261="07",MID(Recyclabilité[[#This Row],[Code Valobat]],4,4)="0804",MID(Recyclabilité[[#This Row],[Code Valobat]],4,4)="0709",MID(Recyclabilité[[#This Row],[Code Valobat]],1,7)="6121107"),"Non recyclable",_xlfn.XLOOKUP('Calculs'!Q261,'Combinaisons'!A:A,'Combinaisons'!B:B,"Merci de répondre à toutes les questions")))</f>
        <v/>
      </c>
      <c r="E262" s="58" t="str">
        <f>IF(ISBLANK(Recyclabilité[[#This Row],[Code Valobat]]),"",IF(OR('Calculs'!A261="08",'Calculs'!A261="07",MID(Recyclabilité[[#This Row],[Code Valobat]],4,4)="0804",MID(Recyclabilité[[#This Row],[Code Valobat]],4,4)="0709",MID(Recyclabilité[[#This Row],[Code Valobat]],1,7)="6121107"),"",_xlfn.XLOOKUP('Calculs'!B261,Questions!A:A,Questions!B:B,"ERREUR QUESTION")))</f>
        <v/>
      </c>
      <c r="G262" s="58" t="str">
        <f>IF(OR(ISBLANK(Recyclabilité[[#This Row],[Réponse 1]]),'Calculs'!D261="0",_xlfn.XLOOKUP('Calculs'!D261,'Réponses'!C:C,'Réponses'!F:F,"ERREUR VISIBILITE")=0),"",_xlfn.XLOOKUP(_xlfn.XLOOKUP('Calculs'!D261,'Réponses'!C:C,'Réponses'!F:F,"ERREUR VISIBILITE"),Questions!A:A,Questions!B:B,"ERREUR QUESTION"))</f>
        <v/>
      </c>
      <c r="I262" s="58" t="str">
        <f>IF(OR(ISBLANK(Recyclabilité[[#This Row],[Réponse 2]]),'Calculs'!G261="0",_xlfn.XLOOKUP('Calculs'!G261,'Réponses'!C:C,'Réponses'!F:F,"ERREUR VISIBILITE")=0),"",_xlfn.XLOOKUP(_xlfn.XLOOKUP('Calculs'!G261,'Réponses'!C:C,'Réponses'!F:F,"ERREUR VISIBILITE"),Questions!A:A,Questions!B:B,"ERREUR QUESTION"))</f>
        <v/>
      </c>
      <c r="K262" s="58" t="str">
        <f>IF(OR(ISBLANK(Recyclabilité[[#This Row],[Réponse 3]]),'Calculs'!J261="0",_xlfn.XLOOKUP('Calculs'!J261,'Réponses'!C:C,'Réponses'!F:F,"ERREUR VISIBILITE")=0),"",_xlfn.XLOOKUP(_xlfn.XLOOKUP('Calculs'!J261,'Réponses'!C:C,'Réponses'!F:F,"ERREUR VISIBILITE"),Questions!A:A,Questions!B:B,"ERREUR QUESTION"))</f>
        <v/>
      </c>
      <c r="M262" s="58" t="str">
        <f>IF(OR(ISBLANK(Recyclabilité[[#This Row],[Réponse 4]]),'Calculs'!M261="0",_xlfn.XLOOKUP('Calculs'!M261,'Réponses'!C:C,'Réponses'!F:F,"ERREUR VISIBILITE")=0),"",_xlfn.XLOOKUP(_xlfn.XLOOKUP('Calculs'!M261,'Réponses'!C:C,'Réponses'!F:F,"ERREUR VISIBILITE"),Questions!A:A,Questions!B:B,"ERREUR QUESTION"))</f>
        <v/>
      </c>
    </row>
    <row r="263" spans="4:13" ht="60" customHeight="1">
      <c r="D263" s="28" t="str">
        <f>IF(ISBLANK(Recyclabilité[[#This Row],[Code Valobat]]),"",IF(OR('Calculs'!A262="08",'Calculs'!A262="07",MID(Recyclabilité[[#This Row],[Code Valobat]],4,4)="0804",MID(Recyclabilité[[#This Row],[Code Valobat]],4,4)="0709",MID(Recyclabilité[[#This Row],[Code Valobat]],1,7)="6121107"),"Non recyclable",_xlfn.XLOOKUP('Calculs'!Q262,'Combinaisons'!A:A,'Combinaisons'!B:B,"Merci de répondre à toutes les questions")))</f>
        <v/>
      </c>
      <c r="E263" s="58" t="str">
        <f>IF(ISBLANK(Recyclabilité[[#This Row],[Code Valobat]]),"",IF(OR('Calculs'!A262="08",'Calculs'!A262="07",MID(Recyclabilité[[#This Row],[Code Valobat]],4,4)="0804",MID(Recyclabilité[[#This Row],[Code Valobat]],4,4)="0709",MID(Recyclabilité[[#This Row],[Code Valobat]],1,7)="6121107"),"",_xlfn.XLOOKUP('Calculs'!B262,Questions!A:A,Questions!B:B,"ERREUR QUESTION")))</f>
        <v/>
      </c>
      <c r="G263" s="58" t="str">
        <f>IF(OR(ISBLANK(Recyclabilité[[#This Row],[Réponse 1]]),'Calculs'!D262="0",_xlfn.XLOOKUP('Calculs'!D262,'Réponses'!C:C,'Réponses'!F:F,"ERREUR VISIBILITE")=0),"",_xlfn.XLOOKUP(_xlfn.XLOOKUP('Calculs'!D262,'Réponses'!C:C,'Réponses'!F:F,"ERREUR VISIBILITE"),Questions!A:A,Questions!B:B,"ERREUR QUESTION"))</f>
        <v/>
      </c>
      <c r="I263" s="58" t="str">
        <f>IF(OR(ISBLANK(Recyclabilité[[#This Row],[Réponse 2]]),'Calculs'!G262="0",_xlfn.XLOOKUP('Calculs'!G262,'Réponses'!C:C,'Réponses'!F:F,"ERREUR VISIBILITE")=0),"",_xlfn.XLOOKUP(_xlfn.XLOOKUP('Calculs'!G262,'Réponses'!C:C,'Réponses'!F:F,"ERREUR VISIBILITE"),Questions!A:A,Questions!B:B,"ERREUR QUESTION"))</f>
        <v/>
      </c>
      <c r="K263" s="58" t="str">
        <f>IF(OR(ISBLANK(Recyclabilité[[#This Row],[Réponse 3]]),'Calculs'!J262="0",_xlfn.XLOOKUP('Calculs'!J262,'Réponses'!C:C,'Réponses'!F:F,"ERREUR VISIBILITE")=0),"",_xlfn.XLOOKUP(_xlfn.XLOOKUP('Calculs'!J262,'Réponses'!C:C,'Réponses'!F:F,"ERREUR VISIBILITE"),Questions!A:A,Questions!B:B,"ERREUR QUESTION"))</f>
        <v/>
      </c>
      <c r="M263" s="58" t="str">
        <f>IF(OR(ISBLANK(Recyclabilité[[#This Row],[Réponse 4]]),'Calculs'!M262="0",_xlfn.XLOOKUP('Calculs'!M262,'Réponses'!C:C,'Réponses'!F:F,"ERREUR VISIBILITE")=0),"",_xlfn.XLOOKUP(_xlfn.XLOOKUP('Calculs'!M262,'Réponses'!C:C,'Réponses'!F:F,"ERREUR VISIBILITE"),Questions!A:A,Questions!B:B,"ERREUR QUESTION"))</f>
        <v/>
      </c>
    </row>
    <row r="264" spans="4:13" ht="60" customHeight="1">
      <c r="D264" s="28" t="str">
        <f>IF(ISBLANK(Recyclabilité[[#This Row],[Code Valobat]]),"",IF(OR('Calculs'!A263="08",'Calculs'!A263="07",MID(Recyclabilité[[#This Row],[Code Valobat]],4,4)="0804",MID(Recyclabilité[[#This Row],[Code Valobat]],4,4)="0709",MID(Recyclabilité[[#This Row],[Code Valobat]],1,7)="6121107"),"Non recyclable",_xlfn.XLOOKUP('Calculs'!Q263,'Combinaisons'!A:A,'Combinaisons'!B:B,"Merci de répondre à toutes les questions")))</f>
        <v/>
      </c>
      <c r="E264" s="58" t="str">
        <f>IF(ISBLANK(Recyclabilité[[#This Row],[Code Valobat]]),"",IF(OR('Calculs'!A263="08",'Calculs'!A263="07",MID(Recyclabilité[[#This Row],[Code Valobat]],4,4)="0804",MID(Recyclabilité[[#This Row],[Code Valobat]],4,4)="0709",MID(Recyclabilité[[#This Row],[Code Valobat]],1,7)="6121107"),"",_xlfn.XLOOKUP('Calculs'!B263,Questions!A:A,Questions!B:B,"ERREUR QUESTION")))</f>
        <v/>
      </c>
      <c r="G264" s="58" t="str">
        <f>IF(OR(ISBLANK(Recyclabilité[[#This Row],[Réponse 1]]),'Calculs'!D263="0",_xlfn.XLOOKUP('Calculs'!D263,'Réponses'!C:C,'Réponses'!F:F,"ERREUR VISIBILITE")=0),"",_xlfn.XLOOKUP(_xlfn.XLOOKUP('Calculs'!D263,'Réponses'!C:C,'Réponses'!F:F,"ERREUR VISIBILITE"),Questions!A:A,Questions!B:B,"ERREUR QUESTION"))</f>
        <v/>
      </c>
      <c r="I264" s="58" t="str">
        <f>IF(OR(ISBLANK(Recyclabilité[[#This Row],[Réponse 2]]),'Calculs'!G263="0",_xlfn.XLOOKUP('Calculs'!G263,'Réponses'!C:C,'Réponses'!F:F,"ERREUR VISIBILITE")=0),"",_xlfn.XLOOKUP(_xlfn.XLOOKUP('Calculs'!G263,'Réponses'!C:C,'Réponses'!F:F,"ERREUR VISIBILITE"),Questions!A:A,Questions!B:B,"ERREUR QUESTION"))</f>
        <v/>
      </c>
      <c r="K264" s="58" t="str">
        <f>IF(OR(ISBLANK(Recyclabilité[[#This Row],[Réponse 3]]),'Calculs'!J263="0",_xlfn.XLOOKUP('Calculs'!J263,'Réponses'!C:C,'Réponses'!F:F,"ERREUR VISIBILITE")=0),"",_xlfn.XLOOKUP(_xlfn.XLOOKUP('Calculs'!J263,'Réponses'!C:C,'Réponses'!F:F,"ERREUR VISIBILITE"),Questions!A:A,Questions!B:B,"ERREUR QUESTION"))</f>
        <v/>
      </c>
      <c r="M264" s="58" t="str">
        <f>IF(OR(ISBLANK(Recyclabilité[[#This Row],[Réponse 4]]),'Calculs'!M263="0",_xlfn.XLOOKUP('Calculs'!M263,'Réponses'!C:C,'Réponses'!F:F,"ERREUR VISIBILITE")=0),"",_xlfn.XLOOKUP(_xlfn.XLOOKUP('Calculs'!M263,'Réponses'!C:C,'Réponses'!F:F,"ERREUR VISIBILITE"),Questions!A:A,Questions!B:B,"ERREUR QUESTION"))</f>
        <v/>
      </c>
    </row>
    <row r="265" spans="4:13" ht="60" customHeight="1">
      <c r="D265" s="28" t="str">
        <f>IF(ISBLANK(Recyclabilité[[#This Row],[Code Valobat]]),"",IF(OR('Calculs'!A264="08",'Calculs'!A264="07",MID(Recyclabilité[[#This Row],[Code Valobat]],4,4)="0804",MID(Recyclabilité[[#This Row],[Code Valobat]],4,4)="0709",MID(Recyclabilité[[#This Row],[Code Valobat]],1,7)="6121107"),"Non recyclable",_xlfn.XLOOKUP('Calculs'!Q264,'Combinaisons'!A:A,'Combinaisons'!B:B,"Merci de répondre à toutes les questions")))</f>
        <v/>
      </c>
      <c r="E265" s="58" t="str">
        <f>IF(ISBLANK(Recyclabilité[[#This Row],[Code Valobat]]),"",IF(OR('Calculs'!A264="08",'Calculs'!A264="07",MID(Recyclabilité[[#This Row],[Code Valobat]],4,4)="0804",MID(Recyclabilité[[#This Row],[Code Valobat]],4,4)="0709",MID(Recyclabilité[[#This Row],[Code Valobat]],1,7)="6121107"),"",_xlfn.XLOOKUP('Calculs'!B264,Questions!A:A,Questions!B:B,"ERREUR QUESTION")))</f>
        <v/>
      </c>
      <c r="G265" s="58" t="str">
        <f>IF(OR(ISBLANK(Recyclabilité[[#This Row],[Réponse 1]]),'Calculs'!D264="0",_xlfn.XLOOKUP('Calculs'!D264,'Réponses'!C:C,'Réponses'!F:F,"ERREUR VISIBILITE")=0),"",_xlfn.XLOOKUP(_xlfn.XLOOKUP('Calculs'!D264,'Réponses'!C:C,'Réponses'!F:F,"ERREUR VISIBILITE"),Questions!A:A,Questions!B:B,"ERREUR QUESTION"))</f>
        <v/>
      </c>
      <c r="I265" s="58" t="str">
        <f>IF(OR(ISBLANK(Recyclabilité[[#This Row],[Réponse 2]]),'Calculs'!G264="0",_xlfn.XLOOKUP('Calculs'!G264,'Réponses'!C:C,'Réponses'!F:F,"ERREUR VISIBILITE")=0),"",_xlfn.XLOOKUP(_xlfn.XLOOKUP('Calculs'!G264,'Réponses'!C:C,'Réponses'!F:F,"ERREUR VISIBILITE"),Questions!A:A,Questions!B:B,"ERREUR QUESTION"))</f>
        <v/>
      </c>
      <c r="K265" s="58" t="str">
        <f>IF(OR(ISBLANK(Recyclabilité[[#This Row],[Réponse 3]]),'Calculs'!J264="0",_xlfn.XLOOKUP('Calculs'!J264,'Réponses'!C:C,'Réponses'!F:F,"ERREUR VISIBILITE")=0),"",_xlfn.XLOOKUP(_xlfn.XLOOKUP('Calculs'!J264,'Réponses'!C:C,'Réponses'!F:F,"ERREUR VISIBILITE"),Questions!A:A,Questions!B:B,"ERREUR QUESTION"))</f>
        <v/>
      </c>
      <c r="M265" s="58" t="str">
        <f>IF(OR(ISBLANK(Recyclabilité[[#This Row],[Réponse 4]]),'Calculs'!M264="0",_xlfn.XLOOKUP('Calculs'!M264,'Réponses'!C:C,'Réponses'!F:F,"ERREUR VISIBILITE")=0),"",_xlfn.XLOOKUP(_xlfn.XLOOKUP('Calculs'!M264,'Réponses'!C:C,'Réponses'!F:F,"ERREUR VISIBILITE"),Questions!A:A,Questions!B:B,"ERREUR QUESTION"))</f>
        <v/>
      </c>
    </row>
    <row r="266" spans="4:13" ht="60" customHeight="1">
      <c r="D266" s="28" t="str">
        <f>IF(ISBLANK(Recyclabilité[[#This Row],[Code Valobat]]),"",IF(OR('Calculs'!A265="08",'Calculs'!A265="07",MID(Recyclabilité[[#This Row],[Code Valobat]],4,4)="0804",MID(Recyclabilité[[#This Row],[Code Valobat]],4,4)="0709",MID(Recyclabilité[[#This Row],[Code Valobat]],1,7)="6121107"),"Non recyclable",_xlfn.XLOOKUP('Calculs'!Q265,'Combinaisons'!A:A,'Combinaisons'!B:B,"Merci de répondre à toutes les questions")))</f>
        <v/>
      </c>
      <c r="E266" s="58" t="str">
        <f>IF(ISBLANK(Recyclabilité[[#This Row],[Code Valobat]]),"",IF(OR('Calculs'!A265="08",'Calculs'!A265="07",MID(Recyclabilité[[#This Row],[Code Valobat]],4,4)="0804",MID(Recyclabilité[[#This Row],[Code Valobat]],4,4)="0709",MID(Recyclabilité[[#This Row],[Code Valobat]],1,7)="6121107"),"",_xlfn.XLOOKUP('Calculs'!B265,Questions!A:A,Questions!B:B,"ERREUR QUESTION")))</f>
        <v/>
      </c>
      <c r="G266" s="58" t="str">
        <f>IF(OR(ISBLANK(Recyclabilité[[#This Row],[Réponse 1]]),'Calculs'!D265="0",_xlfn.XLOOKUP('Calculs'!D265,'Réponses'!C:C,'Réponses'!F:F,"ERREUR VISIBILITE")=0),"",_xlfn.XLOOKUP(_xlfn.XLOOKUP('Calculs'!D265,'Réponses'!C:C,'Réponses'!F:F,"ERREUR VISIBILITE"),Questions!A:A,Questions!B:B,"ERREUR QUESTION"))</f>
        <v/>
      </c>
      <c r="I266" s="58" t="str">
        <f>IF(OR(ISBLANK(Recyclabilité[[#This Row],[Réponse 2]]),'Calculs'!G265="0",_xlfn.XLOOKUP('Calculs'!G265,'Réponses'!C:C,'Réponses'!F:F,"ERREUR VISIBILITE")=0),"",_xlfn.XLOOKUP(_xlfn.XLOOKUP('Calculs'!G265,'Réponses'!C:C,'Réponses'!F:F,"ERREUR VISIBILITE"),Questions!A:A,Questions!B:B,"ERREUR QUESTION"))</f>
        <v/>
      </c>
      <c r="K266" s="58" t="str">
        <f>IF(OR(ISBLANK(Recyclabilité[[#This Row],[Réponse 3]]),'Calculs'!J265="0",_xlfn.XLOOKUP('Calculs'!J265,'Réponses'!C:C,'Réponses'!F:F,"ERREUR VISIBILITE")=0),"",_xlfn.XLOOKUP(_xlfn.XLOOKUP('Calculs'!J265,'Réponses'!C:C,'Réponses'!F:F,"ERREUR VISIBILITE"),Questions!A:A,Questions!B:B,"ERREUR QUESTION"))</f>
        <v/>
      </c>
      <c r="M266" s="58" t="str">
        <f>IF(OR(ISBLANK(Recyclabilité[[#This Row],[Réponse 4]]),'Calculs'!M265="0",_xlfn.XLOOKUP('Calculs'!M265,'Réponses'!C:C,'Réponses'!F:F,"ERREUR VISIBILITE")=0),"",_xlfn.XLOOKUP(_xlfn.XLOOKUP('Calculs'!M265,'Réponses'!C:C,'Réponses'!F:F,"ERREUR VISIBILITE"),Questions!A:A,Questions!B:B,"ERREUR QUESTION"))</f>
        <v/>
      </c>
    </row>
    <row r="267" spans="4:13" ht="60" customHeight="1">
      <c r="D267" s="28" t="str">
        <f>IF(ISBLANK(Recyclabilité[[#This Row],[Code Valobat]]),"",IF(OR('Calculs'!A266="08",'Calculs'!A266="07",MID(Recyclabilité[[#This Row],[Code Valobat]],4,4)="0804",MID(Recyclabilité[[#This Row],[Code Valobat]],4,4)="0709",MID(Recyclabilité[[#This Row],[Code Valobat]],1,7)="6121107"),"Non recyclable",_xlfn.XLOOKUP('Calculs'!Q266,'Combinaisons'!A:A,'Combinaisons'!B:B,"Merci de répondre à toutes les questions")))</f>
        <v/>
      </c>
      <c r="E267" s="58" t="str">
        <f>IF(ISBLANK(Recyclabilité[[#This Row],[Code Valobat]]),"",IF(OR('Calculs'!A266="08",'Calculs'!A266="07",MID(Recyclabilité[[#This Row],[Code Valobat]],4,4)="0804",MID(Recyclabilité[[#This Row],[Code Valobat]],4,4)="0709",MID(Recyclabilité[[#This Row],[Code Valobat]],1,7)="6121107"),"",_xlfn.XLOOKUP('Calculs'!B266,Questions!A:A,Questions!B:B,"ERREUR QUESTION")))</f>
        <v/>
      </c>
      <c r="G267" s="58" t="str">
        <f>IF(OR(ISBLANK(Recyclabilité[[#This Row],[Réponse 1]]),'Calculs'!D266="0",_xlfn.XLOOKUP('Calculs'!D266,'Réponses'!C:C,'Réponses'!F:F,"ERREUR VISIBILITE")=0),"",_xlfn.XLOOKUP(_xlfn.XLOOKUP('Calculs'!D266,'Réponses'!C:C,'Réponses'!F:F,"ERREUR VISIBILITE"),Questions!A:A,Questions!B:B,"ERREUR QUESTION"))</f>
        <v/>
      </c>
      <c r="I267" s="58" t="str">
        <f>IF(OR(ISBLANK(Recyclabilité[[#This Row],[Réponse 2]]),'Calculs'!G266="0",_xlfn.XLOOKUP('Calculs'!G266,'Réponses'!C:C,'Réponses'!F:F,"ERREUR VISIBILITE")=0),"",_xlfn.XLOOKUP(_xlfn.XLOOKUP('Calculs'!G266,'Réponses'!C:C,'Réponses'!F:F,"ERREUR VISIBILITE"),Questions!A:A,Questions!B:B,"ERREUR QUESTION"))</f>
        <v/>
      </c>
      <c r="K267" s="58" t="str">
        <f>IF(OR(ISBLANK(Recyclabilité[[#This Row],[Réponse 3]]),'Calculs'!J266="0",_xlfn.XLOOKUP('Calculs'!J266,'Réponses'!C:C,'Réponses'!F:F,"ERREUR VISIBILITE")=0),"",_xlfn.XLOOKUP(_xlfn.XLOOKUP('Calculs'!J266,'Réponses'!C:C,'Réponses'!F:F,"ERREUR VISIBILITE"),Questions!A:A,Questions!B:B,"ERREUR QUESTION"))</f>
        <v/>
      </c>
      <c r="M267" s="58" t="str">
        <f>IF(OR(ISBLANK(Recyclabilité[[#This Row],[Réponse 4]]),'Calculs'!M266="0",_xlfn.XLOOKUP('Calculs'!M266,'Réponses'!C:C,'Réponses'!F:F,"ERREUR VISIBILITE")=0),"",_xlfn.XLOOKUP(_xlfn.XLOOKUP('Calculs'!M266,'Réponses'!C:C,'Réponses'!F:F,"ERREUR VISIBILITE"),Questions!A:A,Questions!B:B,"ERREUR QUESTION"))</f>
        <v/>
      </c>
    </row>
    <row r="268" spans="4:13" ht="60" customHeight="1">
      <c r="D268" s="28" t="str">
        <f>IF(ISBLANK(Recyclabilité[[#This Row],[Code Valobat]]),"",IF(OR('Calculs'!A267="08",'Calculs'!A267="07",MID(Recyclabilité[[#This Row],[Code Valobat]],4,4)="0804",MID(Recyclabilité[[#This Row],[Code Valobat]],4,4)="0709",MID(Recyclabilité[[#This Row],[Code Valobat]],1,7)="6121107"),"Non recyclable",_xlfn.XLOOKUP('Calculs'!Q267,'Combinaisons'!A:A,'Combinaisons'!B:B,"Merci de répondre à toutes les questions")))</f>
        <v/>
      </c>
      <c r="E268" s="58" t="str">
        <f>IF(ISBLANK(Recyclabilité[[#This Row],[Code Valobat]]),"",IF(OR('Calculs'!A267="08",'Calculs'!A267="07",MID(Recyclabilité[[#This Row],[Code Valobat]],4,4)="0804",MID(Recyclabilité[[#This Row],[Code Valobat]],4,4)="0709",MID(Recyclabilité[[#This Row],[Code Valobat]],1,7)="6121107"),"",_xlfn.XLOOKUP('Calculs'!B267,Questions!A:A,Questions!B:B,"ERREUR QUESTION")))</f>
        <v/>
      </c>
      <c r="G268" s="58" t="str">
        <f>IF(OR(ISBLANK(Recyclabilité[[#This Row],[Réponse 1]]),'Calculs'!D267="0",_xlfn.XLOOKUP('Calculs'!D267,'Réponses'!C:C,'Réponses'!F:F,"ERREUR VISIBILITE")=0),"",_xlfn.XLOOKUP(_xlfn.XLOOKUP('Calculs'!D267,'Réponses'!C:C,'Réponses'!F:F,"ERREUR VISIBILITE"),Questions!A:A,Questions!B:B,"ERREUR QUESTION"))</f>
        <v/>
      </c>
      <c r="I268" s="58" t="str">
        <f>IF(OR(ISBLANK(Recyclabilité[[#This Row],[Réponse 2]]),'Calculs'!G267="0",_xlfn.XLOOKUP('Calculs'!G267,'Réponses'!C:C,'Réponses'!F:F,"ERREUR VISIBILITE")=0),"",_xlfn.XLOOKUP(_xlfn.XLOOKUP('Calculs'!G267,'Réponses'!C:C,'Réponses'!F:F,"ERREUR VISIBILITE"),Questions!A:A,Questions!B:B,"ERREUR QUESTION"))</f>
        <v/>
      </c>
      <c r="K268" s="58" t="str">
        <f>IF(OR(ISBLANK(Recyclabilité[[#This Row],[Réponse 3]]),'Calculs'!J267="0",_xlfn.XLOOKUP('Calculs'!J267,'Réponses'!C:C,'Réponses'!F:F,"ERREUR VISIBILITE")=0),"",_xlfn.XLOOKUP(_xlfn.XLOOKUP('Calculs'!J267,'Réponses'!C:C,'Réponses'!F:F,"ERREUR VISIBILITE"),Questions!A:A,Questions!B:B,"ERREUR QUESTION"))</f>
        <v/>
      </c>
      <c r="M268" s="58" t="str">
        <f>IF(OR(ISBLANK(Recyclabilité[[#This Row],[Réponse 4]]),'Calculs'!M267="0",_xlfn.XLOOKUP('Calculs'!M267,'Réponses'!C:C,'Réponses'!F:F,"ERREUR VISIBILITE")=0),"",_xlfn.XLOOKUP(_xlfn.XLOOKUP('Calculs'!M267,'Réponses'!C:C,'Réponses'!F:F,"ERREUR VISIBILITE"),Questions!A:A,Questions!B:B,"ERREUR QUESTION"))</f>
        <v/>
      </c>
    </row>
    <row r="269" spans="4:13" ht="60" customHeight="1">
      <c r="D269" s="28" t="str">
        <f>IF(ISBLANK(Recyclabilité[[#This Row],[Code Valobat]]),"",IF(OR('Calculs'!A268="08",'Calculs'!A268="07",MID(Recyclabilité[[#This Row],[Code Valobat]],4,4)="0804",MID(Recyclabilité[[#This Row],[Code Valobat]],4,4)="0709",MID(Recyclabilité[[#This Row],[Code Valobat]],1,7)="6121107"),"Non recyclable",_xlfn.XLOOKUP('Calculs'!Q268,'Combinaisons'!A:A,'Combinaisons'!B:B,"Merci de répondre à toutes les questions")))</f>
        <v/>
      </c>
      <c r="E269" s="58" t="str">
        <f>IF(ISBLANK(Recyclabilité[[#This Row],[Code Valobat]]),"",IF(OR('Calculs'!A268="08",'Calculs'!A268="07",MID(Recyclabilité[[#This Row],[Code Valobat]],4,4)="0804",MID(Recyclabilité[[#This Row],[Code Valobat]],4,4)="0709",MID(Recyclabilité[[#This Row],[Code Valobat]],1,7)="6121107"),"",_xlfn.XLOOKUP('Calculs'!B268,Questions!A:A,Questions!B:B,"ERREUR QUESTION")))</f>
        <v/>
      </c>
      <c r="G269" s="58" t="str">
        <f>IF(OR(ISBLANK(Recyclabilité[[#This Row],[Réponse 1]]),'Calculs'!D268="0",_xlfn.XLOOKUP('Calculs'!D268,'Réponses'!C:C,'Réponses'!F:F,"ERREUR VISIBILITE")=0),"",_xlfn.XLOOKUP(_xlfn.XLOOKUP('Calculs'!D268,'Réponses'!C:C,'Réponses'!F:F,"ERREUR VISIBILITE"),Questions!A:A,Questions!B:B,"ERREUR QUESTION"))</f>
        <v/>
      </c>
      <c r="I269" s="58" t="str">
        <f>IF(OR(ISBLANK(Recyclabilité[[#This Row],[Réponse 2]]),'Calculs'!G268="0",_xlfn.XLOOKUP('Calculs'!G268,'Réponses'!C:C,'Réponses'!F:F,"ERREUR VISIBILITE")=0),"",_xlfn.XLOOKUP(_xlfn.XLOOKUP('Calculs'!G268,'Réponses'!C:C,'Réponses'!F:F,"ERREUR VISIBILITE"),Questions!A:A,Questions!B:B,"ERREUR QUESTION"))</f>
        <v/>
      </c>
      <c r="K269" s="58" t="str">
        <f>IF(OR(ISBLANK(Recyclabilité[[#This Row],[Réponse 3]]),'Calculs'!J268="0",_xlfn.XLOOKUP('Calculs'!J268,'Réponses'!C:C,'Réponses'!F:F,"ERREUR VISIBILITE")=0),"",_xlfn.XLOOKUP(_xlfn.XLOOKUP('Calculs'!J268,'Réponses'!C:C,'Réponses'!F:F,"ERREUR VISIBILITE"),Questions!A:A,Questions!B:B,"ERREUR QUESTION"))</f>
        <v/>
      </c>
      <c r="M269" s="58" t="str">
        <f>IF(OR(ISBLANK(Recyclabilité[[#This Row],[Réponse 4]]),'Calculs'!M268="0",_xlfn.XLOOKUP('Calculs'!M268,'Réponses'!C:C,'Réponses'!F:F,"ERREUR VISIBILITE")=0),"",_xlfn.XLOOKUP(_xlfn.XLOOKUP('Calculs'!M268,'Réponses'!C:C,'Réponses'!F:F,"ERREUR VISIBILITE"),Questions!A:A,Questions!B:B,"ERREUR QUESTION"))</f>
        <v/>
      </c>
    </row>
    <row r="270" spans="4:13" ht="60" customHeight="1">
      <c r="D270" s="28" t="str">
        <f>IF(ISBLANK(Recyclabilité[[#This Row],[Code Valobat]]),"",IF(OR('Calculs'!A269="08",'Calculs'!A269="07",MID(Recyclabilité[[#This Row],[Code Valobat]],4,4)="0804",MID(Recyclabilité[[#This Row],[Code Valobat]],4,4)="0709",MID(Recyclabilité[[#This Row],[Code Valobat]],1,7)="6121107"),"Non recyclable",_xlfn.XLOOKUP('Calculs'!Q269,'Combinaisons'!A:A,'Combinaisons'!B:B,"Merci de répondre à toutes les questions")))</f>
        <v/>
      </c>
      <c r="E270" s="58" t="str">
        <f>IF(ISBLANK(Recyclabilité[[#This Row],[Code Valobat]]),"",IF(OR('Calculs'!A269="08",'Calculs'!A269="07",MID(Recyclabilité[[#This Row],[Code Valobat]],4,4)="0804",MID(Recyclabilité[[#This Row],[Code Valobat]],4,4)="0709",MID(Recyclabilité[[#This Row],[Code Valobat]],1,7)="6121107"),"",_xlfn.XLOOKUP('Calculs'!B269,Questions!A:A,Questions!B:B,"ERREUR QUESTION")))</f>
        <v/>
      </c>
      <c r="G270" s="58" t="str">
        <f>IF(OR(ISBLANK(Recyclabilité[[#This Row],[Réponse 1]]),'Calculs'!D269="0",_xlfn.XLOOKUP('Calculs'!D269,'Réponses'!C:C,'Réponses'!F:F,"ERREUR VISIBILITE")=0),"",_xlfn.XLOOKUP(_xlfn.XLOOKUP('Calculs'!D269,'Réponses'!C:C,'Réponses'!F:F,"ERREUR VISIBILITE"),Questions!A:A,Questions!B:B,"ERREUR QUESTION"))</f>
        <v/>
      </c>
      <c r="I270" s="58" t="str">
        <f>IF(OR(ISBLANK(Recyclabilité[[#This Row],[Réponse 2]]),'Calculs'!G269="0",_xlfn.XLOOKUP('Calculs'!G269,'Réponses'!C:C,'Réponses'!F:F,"ERREUR VISIBILITE")=0),"",_xlfn.XLOOKUP(_xlfn.XLOOKUP('Calculs'!G269,'Réponses'!C:C,'Réponses'!F:F,"ERREUR VISIBILITE"),Questions!A:A,Questions!B:B,"ERREUR QUESTION"))</f>
        <v/>
      </c>
      <c r="K270" s="58" t="str">
        <f>IF(OR(ISBLANK(Recyclabilité[[#This Row],[Réponse 3]]),'Calculs'!J269="0",_xlfn.XLOOKUP('Calculs'!J269,'Réponses'!C:C,'Réponses'!F:F,"ERREUR VISIBILITE")=0),"",_xlfn.XLOOKUP(_xlfn.XLOOKUP('Calculs'!J269,'Réponses'!C:C,'Réponses'!F:F,"ERREUR VISIBILITE"),Questions!A:A,Questions!B:B,"ERREUR QUESTION"))</f>
        <v/>
      </c>
      <c r="M270" s="58" t="str">
        <f>IF(OR(ISBLANK(Recyclabilité[[#This Row],[Réponse 4]]),'Calculs'!M269="0",_xlfn.XLOOKUP('Calculs'!M269,'Réponses'!C:C,'Réponses'!F:F,"ERREUR VISIBILITE")=0),"",_xlfn.XLOOKUP(_xlfn.XLOOKUP('Calculs'!M269,'Réponses'!C:C,'Réponses'!F:F,"ERREUR VISIBILITE"),Questions!A:A,Questions!B:B,"ERREUR QUESTION"))</f>
        <v/>
      </c>
    </row>
    <row r="271" spans="4:13" ht="60" customHeight="1">
      <c r="D271" s="28" t="str">
        <f>IF(ISBLANK(Recyclabilité[[#This Row],[Code Valobat]]),"",IF(OR('Calculs'!A270="08",'Calculs'!A270="07",MID(Recyclabilité[[#This Row],[Code Valobat]],4,4)="0804",MID(Recyclabilité[[#This Row],[Code Valobat]],4,4)="0709",MID(Recyclabilité[[#This Row],[Code Valobat]],1,7)="6121107"),"Non recyclable",_xlfn.XLOOKUP('Calculs'!Q270,'Combinaisons'!A:A,'Combinaisons'!B:B,"Merci de répondre à toutes les questions")))</f>
        <v/>
      </c>
      <c r="E271" s="58" t="str">
        <f>IF(ISBLANK(Recyclabilité[[#This Row],[Code Valobat]]),"",IF(OR('Calculs'!A270="08",'Calculs'!A270="07",MID(Recyclabilité[[#This Row],[Code Valobat]],4,4)="0804",MID(Recyclabilité[[#This Row],[Code Valobat]],4,4)="0709",MID(Recyclabilité[[#This Row],[Code Valobat]],1,7)="6121107"),"",_xlfn.XLOOKUP('Calculs'!B270,Questions!A:A,Questions!B:B,"ERREUR QUESTION")))</f>
        <v/>
      </c>
      <c r="G271" s="58" t="str">
        <f>IF(OR(ISBLANK(Recyclabilité[[#This Row],[Réponse 1]]),'Calculs'!D270="0",_xlfn.XLOOKUP('Calculs'!D270,'Réponses'!C:C,'Réponses'!F:F,"ERREUR VISIBILITE")=0),"",_xlfn.XLOOKUP(_xlfn.XLOOKUP('Calculs'!D270,'Réponses'!C:C,'Réponses'!F:F,"ERREUR VISIBILITE"),Questions!A:A,Questions!B:B,"ERREUR QUESTION"))</f>
        <v/>
      </c>
      <c r="I271" s="58" t="str">
        <f>IF(OR(ISBLANK(Recyclabilité[[#This Row],[Réponse 2]]),'Calculs'!G270="0",_xlfn.XLOOKUP('Calculs'!G270,'Réponses'!C:C,'Réponses'!F:F,"ERREUR VISIBILITE")=0),"",_xlfn.XLOOKUP(_xlfn.XLOOKUP('Calculs'!G270,'Réponses'!C:C,'Réponses'!F:F,"ERREUR VISIBILITE"),Questions!A:A,Questions!B:B,"ERREUR QUESTION"))</f>
        <v/>
      </c>
      <c r="K271" s="58" t="str">
        <f>IF(OR(ISBLANK(Recyclabilité[[#This Row],[Réponse 3]]),'Calculs'!J270="0",_xlfn.XLOOKUP('Calculs'!J270,'Réponses'!C:C,'Réponses'!F:F,"ERREUR VISIBILITE")=0),"",_xlfn.XLOOKUP(_xlfn.XLOOKUP('Calculs'!J270,'Réponses'!C:C,'Réponses'!F:F,"ERREUR VISIBILITE"),Questions!A:A,Questions!B:B,"ERREUR QUESTION"))</f>
        <v/>
      </c>
      <c r="M271" s="58" t="str">
        <f>IF(OR(ISBLANK(Recyclabilité[[#This Row],[Réponse 4]]),'Calculs'!M270="0",_xlfn.XLOOKUP('Calculs'!M270,'Réponses'!C:C,'Réponses'!F:F,"ERREUR VISIBILITE")=0),"",_xlfn.XLOOKUP(_xlfn.XLOOKUP('Calculs'!M270,'Réponses'!C:C,'Réponses'!F:F,"ERREUR VISIBILITE"),Questions!A:A,Questions!B:B,"ERREUR QUESTION"))</f>
        <v/>
      </c>
    </row>
    <row r="272" spans="4:13" ht="60" customHeight="1">
      <c r="D272" s="28" t="str">
        <f>IF(ISBLANK(Recyclabilité[[#This Row],[Code Valobat]]),"",IF(OR('Calculs'!A271="08",'Calculs'!A271="07",MID(Recyclabilité[[#This Row],[Code Valobat]],4,4)="0804",MID(Recyclabilité[[#This Row],[Code Valobat]],4,4)="0709",MID(Recyclabilité[[#This Row],[Code Valobat]],1,7)="6121107"),"Non recyclable",_xlfn.XLOOKUP('Calculs'!Q271,'Combinaisons'!A:A,'Combinaisons'!B:B,"Merci de répondre à toutes les questions")))</f>
        <v/>
      </c>
      <c r="E272" s="58" t="str">
        <f>IF(ISBLANK(Recyclabilité[[#This Row],[Code Valobat]]),"",IF(OR('Calculs'!A271="08",'Calculs'!A271="07",MID(Recyclabilité[[#This Row],[Code Valobat]],4,4)="0804",MID(Recyclabilité[[#This Row],[Code Valobat]],4,4)="0709",MID(Recyclabilité[[#This Row],[Code Valobat]],1,7)="6121107"),"",_xlfn.XLOOKUP('Calculs'!B271,Questions!A:A,Questions!B:B,"ERREUR QUESTION")))</f>
        <v/>
      </c>
      <c r="G272" s="58" t="str">
        <f>IF(OR(ISBLANK(Recyclabilité[[#This Row],[Réponse 1]]),'Calculs'!D271="0",_xlfn.XLOOKUP('Calculs'!D271,'Réponses'!C:C,'Réponses'!F:F,"ERREUR VISIBILITE")=0),"",_xlfn.XLOOKUP(_xlfn.XLOOKUP('Calculs'!D271,'Réponses'!C:C,'Réponses'!F:F,"ERREUR VISIBILITE"),Questions!A:A,Questions!B:B,"ERREUR QUESTION"))</f>
        <v/>
      </c>
      <c r="I272" s="58" t="str">
        <f>IF(OR(ISBLANK(Recyclabilité[[#This Row],[Réponse 2]]),'Calculs'!G271="0",_xlfn.XLOOKUP('Calculs'!G271,'Réponses'!C:C,'Réponses'!F:F,"ERREUR VISIBILITE")=0),"",_xlfn.XLOOKUP(_xlfn.XLOOKUP('Calculs'!G271,'Réponses'!C:C,'Réponses'!F:F,"ERREUR VISIBILITE"),Questions!A:A,Questions!B:B,"ERREUR QUESTION"))</f>
        <v/>
      </c>
      <c r="K272" s="58" t="str">
        <f>IF(OR(ISBLANK(Recyclabilité[[#This Row],[Réponse 3]]),'Calculs'!J271="0",_xlfn.XLOOKUP('Calculs'!J271,'Réponses'!C:C,'Réponses'!F:F,"ERREUR VISIBILITE")=0),"",_xlfn.XLOOKUP(_xlfn.XLOOKUP('Calculs'!J271,'Réponses'!C:C,'Réponses'!F:F,"ERREUR VISIBILITE"),Questions!A:A,Questions!B:B,"ERREUR QUESTION"))</f>
        <v/>
      </c>
      <c r="M272" s="58" t="str">
        <f>IF(OR(ISBLANK(Recyclabilité[[#This Row],[Réponse 4]]),'Calculs'!M271="0",_xlfn.XLOOKUP('Calculs'!M271,'Réponses'!C:C,'Réponses'!F:F,"ERREUR VISIBILITE")=0),"",_xlfn.XLOOKUP(_xlfn.XLOOKUP('Calculs'!M271,'Réponses'!C:C,'Réponses'!F:F,"ERREUR VISIBILITE"),Questions!A:A,Questions!B:B,"ERREUR QUESTION"))</f>
        <v/>
      </c>
    </row>
    <row r="273" spans="4:13" ht="60" customHeight="1">
      <c r="D273" s="28" t="str">
        <f>IF(ISBLANK(Recyclabilité[[#This Row],[Code Valobat]]),"",IF(OR('Calculs'!A272="08",'Calculs'!A272="07",MID(Recyclabilité[[#This Row],[Code Valobat]],4,4)="0804",MID(Recyclabilité[[#This Row],[Code Valobat]],4,4)="0709",MID(Recyclabilité[[#This Row],[Code Valobat]],1,7)="6121107"),"Non recyclable",_xlfn.XLOOKUP('Calculs'!Q272,'Combinaisons'!A:A,'Combinaisons'!B:B,"Merci de répondre à toutes les questions")))</f>
        <v/>
      </c>
      <c r="E273" s="58" t="str">
        <f>IF(ISBLANK(Recyclabilité[[#This Row],[Code Valobat]]),"",IF(OR('Calculs'!A272="08",'Calculs'!A272="07",MID(Recyclabilité[[#This Row],[Code Valobat]],4,4)="0804",MID(Recyclabilité[[#This Row],[Code Valobat]],4,4)="0709",MID(Recyclabilité[[#This Row],[Code Valobat]],1,7)="6121107"),"",_xlfn.XLOOKUP('Calculs'!B272,Questions!A:A,Questions!B:B,"ERREUR QUESTION")))</f>
        <v/>
      </c>
      <c r="G273" s="58" t="str">
        <f>IF(OR(ISBLANK(Recyclabilité[[#This Row],[Réponse 1]]),'Calculs'!D272="0",_xlfn.XLOOKUP('Calculs'!D272,'Réponses'!C:C,'Réponses'!F:F,"ERREUR VISIBILITE")=0),"",_xlfn.XLOOKUP(_xlfn.XLOOKUP('Calculs'!D272,'Réponses'!C:C,'Réponses'!F:F,"ERREUR VISIBILITE"),Questions!A:A,Questions!B:B,"ERREUR QUESTION"))</f>
        <v/>
      </c>
      <c r="I273" s="58" t="str">
        <f>IF(OR(ISBLANK(Recyclabilité[[#This Row],[Réponse 2]]),'Calculs'!G272="0",_xlfn.XLOOKUP('Calculs'!G272,'Réponses'!C:C,'Réponses'!F:F,"ERREUR VISIBILITE")=0),"",_xlfn.XLOOKUP(_xlfn.XLOOKUP('Calculs'!G272,'Réponses'!C:C,'Réponses'!F:F,"ERREUR VISIBILITE"),Questions!A:A,Questions!B:B,"ERREUR QUESTION"))</f>
        <v/>
      </c>
      <c r="K273" s="58" t="str">
        <f>IF(OR(ISBLANK(Recyclabilité[[#This Row],[Réponse 3]]),'Calculs'!J272="0",_xlfn.XLOOKUP('Calculs'!J272,'Réponses'!C:C,'Réponses'!F:F,"ERREUR VISIBILITE")=0),"",_xlfn.XLOOKUP(_xlfn.XLOOKUP('Calculs'!J272,'Réponses'!C:C,'Réponses'!F:F,"ERREUR VISIBILITE"),Questions!A:A,Questions!B:B,"ERREUR QUESTION"))</f>
        <v/>
      </c>
      <c r="M273" s="58" t="str">
        <f>IF(OR(ISBLANK(Recyclabilité[[#This Row],[Réponse 4]]),'Calculs'!M272="0",_xlfn.XLOOKUP('Calculs'!M272,'Réponses'!C:C,'Réponses'!F:F,"ERREUR VISIBILITE")=0),"",_xlfn.XLOOKUP(_xlfn.XLOOKUP('Calculs'!M272,'Réponses'!C:C,'Réponses'!F:F,"ERREUR VISIBILITE"),Questions!A:A,Questions!B:B,"ERREUR QUESTION"))</f>
        <v/>
      </c>
    </row>
    <row r="274" spans="4:13" ht="60" customHeight="1">
      <c r="D274" s="28" t="str">
        <f>IF(ISBLANK(Recyclabilité[[#This Row],[Code Valobat]]),"",IF(OR('Calculs'!A273="08",'Calculs'!A273="07",MID(Recyclabilité[[#This Row],[Code Valobat]],4,4)="0804",MID(Recyclabilité[[#This Row],[Code Valobat]],4,4)="0709",MID(Recyclabilité[[#This Row],[Code Valobat]],1,7)="6121107"),"Non recyclable",_xlfn.XLOOKUP('Calculs'!Q273,'Combinaisons'!A:A,'Combinaisons'!B:B,"Merci de répondre à toutes les questions")))</f>
        <v/>
      </c>
      <c r="E274" s="58" t="str">
        <f>IF(ISBLANK(Recyclabilité[[#This Row],[Code Valobat]]),"",IF(OR('Calculs'!A273="08",'Calculs'!A273="07",MID(Recyclabilité[[#This Row],[Code Valobat]],4,4)="0804",MID(Recyclabilité[[#This Row],[Code Valobat]],4,4)="0709",MID(Recyclabilité[[#This Row],[Code Valobat]],1,7)="6121107"),"",_xlfn.XLOOKUP('Calculs'!B273,Questions!A:A,Questions!B:B,"ERREUR QUESTION")))</f>
        <v/>
      </c>
      <c r="G274" s="58" t="str">
        <f>IF(OR(ISBLANK(Recyclabilité[[#This Row],[Réponse 1]]),'Calculs'!D273="0",_xlfn.XLOOKUP('Calculs'!D273,'Réponses'!C:C,'Réponses'!F:F,"ERREUR VISIBILITE")=0),"",_xlfn.XLOOKUP(_xlfn.XLOOKUP('Calculs'!D273,'Réponses'!C:C,'Réponses'!F:F,"ERREUR VISIBILITE"),Questions!A:A,Questions!B:B,"ERREUR QUESTION"))</f>
        <v/>
      </c>
      <c r="I274" s="58" t="str">
        <f>IF(OR(ISBLANK(Recyclabilité[[#This Row],[Réponse 2]]),'Calculs'!G273="0",_xlfn.XLOOKUP('Calculs'!G273,'Réponses'!C:C,'Réponses'!F:F,"ERREUR VISIBILITE")=0),"",_xlfn.XLOOKUP(_xlfn.XLOOKUP('Calculs'!G273,'Réponses'!C:C,'Réponses'!F:F,"ERREUR VISIBILITE"),Questions!A:A,Questions!B:B,"ERREUR QUESTION"))</f>
        <v/>
      </c>
      <c r="K274" s="58" t="str">
        <f>IF(OR(ISBLANK(Recyclabilité[[#This Row],[Réponse 3]]),'Calculs'!J273="0",_xlfn.XLOOKUP('Calculs'!J273,'Réponses'!C:C,'Réponses'!F:F,"ERREUR VISIBILITE")=0),"",_xlfn.XLOOKUP(_xlfn.XLOOKUP('Calculs'!J273,'Réponses'!C:C,'Réponses'!F:F,"ERREUR VISIBILITE"),Questions!A:A,Questions!B:B,"ERREUR QUESTION"))</f>
        <v/>
      </c>
      <c r="M274" s="58" t="str">
        <f>IF(OR(ISBLANK(Recyclabilité[[#This Row],[Réponse 4]]),'Calculs'!M273="0",_xlfn.XLOOKUP('Calculs'!M273,'Réponses'!C:C,'Réponses'!F:F,"ERREUR VISIBILITE")=0),"",_xlfn.XLOOKUP(_xlfn.XLOOKUP('Calculs'!M273,'Réponses'!C:C,'Réponses'!F:F,"ERREUR VISIBILITE"),Questions!A:A,Questions!B:B,"ERREUR QUESTION"))</f>
        <v/>
      </c>
    </row>
    <row r="275" spans="4:13" ht="60" customHeight="1">
      <c r="D275" s="28" t="str">
        <f>IF(ISBLANK(Recyclabilité[[#This Row],[Code Valobat]]),"",IF(OR('Calculs'!A274="08",'Calculs'!A274="07",MID(Recyclabilité[[#This Row],[Code Valobat]],4,4)="0804",MID(Recyclabilité[[#This Row],[Code Valobat]],4,4)="0709",MID(Recyclabilité[[#This Row],[Code Valobat]],1,7)="6121107"),"Non recyclable",_xlfn.XLOOKUP('Calculs'!Q274,'Combinaisons'!A:A,'Combinaisons'!B:B,"Merci de répondre à toutes les questions")))</f>
        <v/>
      </c>
      <c r="E275" s="58" t="str">
        <f>IF(ISBLANK(Recyclabilité[[#This Row],[Code Valobat]]),"",IF(OR('Calculs'!A274="08",'Calculs'!A274="07",MID(Recyclabilité[[#This Row],[Code Valobat]],4,4)="0804",MID(Recyclabilité[[#This Row],[Code Valobat]],4,4)="0709",MID(Recyclabilité[[#This Row],[Code Valobat]],1,7)="6121107"),"",_xlfn.XLOOKUP('Calculs'!B274,Questions!A:A,Questions!B:B,"ERREUR QUESTION")))</f>
        <v/>
      </c>
      <c r="G275" s="58" t="str">
        <f>IF(OR(ISBLANK(Recyclabilité[[#This Row],[Réponse 1]]),'Calculs'!D274="0",_xlfn.XLOOKUP('Calculs'!D274,'Réponses'!C:C,'Réponses'!F:F,"ERREUR VISIBILITE")=0),"",_xlfn.XLOOKUP(_xlfn.XLOOKUP('Calculs'!D274,'Réponses'!C:C,'Réponses'!F:F,"ERREUR VISIBILITE"),Questions!A:A,Questions!B:B,"ERREUR QUESTION"))</f>
        <v/>
      </c>
      <c r="I275" s="58" t="str">
        <f>IF(OR(ISBLANK(Recyclabilité[[#This Row],[Réponse 2]]),'Calculs'!G274="0",_xlfn.XLOOKUP('Calculs'!G274,'Réponses'!C:C,'Réponses'!F:F,"ERREUR VISIBILITE")=0),"",_xlfn.XLOOKUP(_xlfn.XLOOKUP('Calculs'!G274,'Réponses'!C:C,'Réponses'!F:F,"ERREUR VISIBILITE"),Questions!A:A,Questions!B:B,"ERREUR QUESTION"))</f>
        <v/>
      </c>
      <c r="K275" s="58" t="str">
        <f>IF(OR(ISBLANK(Recyclabilité[[#This Row],[Réponse 3]]),'Calculs'!J274="0",_xlfn.XLOOKUP('Calculs'!J274,'Réponses'!C:C,'Réponses'!F:F,"ERREUR VISIBILITE")=0),"",_xlfn.XLOOKUP(_xlfn.XLOOKUP('Calculs'!J274,'Réponses'!C:C,'Réponses'!F:F,"ERREUR VISIBILITE"),Questions!A:A,Questions!B:B,"ERREUR QUESTION"))</f>
        <v/>
      </c>
      <c r="M275" s="58" t="str">
        <f>IF(OR(ISBLANK(Recyclabilité[[#This Row],[Réponse 4]]),'Calculs'!M274="0",_xlfn.XLOOKUP('Calculs'!M274,'Réponses'!C:C,'Réponses'!F:F,"ERREUR VISIBILITE")=0),"",_xlfn.XLOOKUP(_xlfn.XLOOKUP('Calculs'!M274,'Réponses'!C:C,'Réponses'!F:F,"ERREUR VISIBILITE"),Questions!A:A,Questions!B:B,"ERREUR QUESTION"))</f>
        <v/>
      </c>
    </row>
    <row r="276" spans="4:13" ht="60" customHeight="1">
      <c r="D276" s="28" t="str">
        <f>IF(ISBLANK(Recyclabilité[[#This Row],[Code Valobat]]),"",IF(OR('Calculs'!A275="08",'Calculs'!A275="07",MID(Recyclabilité[[#This Row],[Code Valobat]],4,4)="0804",MID(Recyclabilité[[#This Row],[Code Valobat]],4,4)="0709",MID(Recyclabilité[[#This Row],[Code Valobat]],1,7)="6121107"),"Non recyclable",_xlfn.XLOOKUP('Calculs'!Q275,'Combinaisons'!A:A,'Combinaisons'!B:B,"Merci de répondre à toutes les questions")))</f>
        <v/>
      </c>
      <c r="E276" s="58" t="str">
        <f>IF(ISBLANK(Recyclabilité[[#This Row],[Code Valobat]]),"",IF(OR('Calculs'!A275="08",'Calculs'!A275="07",MID(Recyclabilité[[#This Row],[Code Valobat]],4,4)="0804",MID(Recyclabilité[[#This Row],[Code Valobat]],4,4)="0709",MID(Recyclabilité[[#This Row],[Code Valobat]],1,7)="6121107"),"",_xlfn.XLOOKUP('Calculs'!B275,Questions!A:A,Questions!B:B,"ERREUR QUESTION")))</f>
        <v/>
      </c>
      <c r="G276" s="58" t="str">
        <f>IF(OR(ISBLANK(Recyclabilité[[#This Row],[Réponse 1]]),'Calculs'!D275="0",_xlfn.XLOOKUP('Calculs'!D275,'Réponses'!C:C,'Réponses'!F:F,"ERREUR VISIBILITE")=0),"",_xlfn.XLOOKUP(_xlfn.XLOOKUP('Calculs'!D275,'Réponses'!C:C,'Réponses'!F:F,"ERREUR VISIBILITE"),Questions!A:A,Questions!B:B,"ERREUR QUESTION"))</f>
        <v/>
      </c>
      <c r="I276" s="58" t="str">
        <f>IF(OR(ISBLANK(Recyclabilité[[#This Row],[Réponse 2]]),'Calculs'!G275="0",_xlfn.XLOOKUP('Calculs'!G275,'Réponses'!C:C,'Réponses'!F:F,"ERREUR VISIBILITE")=0),"",_xlfn.XLOOKUP(_xlfn.XLOOKUP('Calculs'!G275,'Réponses'!C:C,'Réponses'!F:F,"ERREUR VISIBILITE"),Questions!A:A,Questions!B:B,"ERREUR QUESTION"))</f>
        <v/>
      </c>
      <c r="K276" s="58" t="str">
        <f>IF(OR(ISBLANK(Recyclabilité[[#This Row],[Réponse 3]]),'Calculs'!J275="0",_xlfn.XLOOKUP('Calculs'!J275,'Réponses'!C:C,'Réponses'!F:F,"ERREUR VISIBILITE")=0),"",_xlfn.XLOOKUP(_xlfn.XLOOKUP('Calculs'!J275,'Réponses'!C:C,'Réponses'!F:F,"ERREUR VISIBILITE"),Questions!A:A,Questions!B:B,"ERREUR QUESTION"))</f>
        <v/>
      </c>
      <c r="M276" s="58" t="str">
        <f>IF(OR(ISBLANK(Recyclabilité[[#This Row],[Réponse 4]]),'Calculs'!M275="0",_xlfn.XLOOKUP('Calculs'!M275,'Réponses'!C:C,'Réponses'!F:F,"ERREUR VISIBILITE")=0),"",_xlfn.XLOOKUP(_xlfn.XLOOKUP('Calculs'!M275,'Réponses'!C:C,'Réponses'!F:F,"ERREUR VISIBILITE"),Questions!A:A,Questions!B:B,"ERREUR QUESTION"))</f>
        <v/>
      </c>
    </row>
    <row r="277" spans="4:13" ht="60" customHeight="1">
      <c r="D277" s="28" t="str">
        <f>IF(ISBLANK(Recyclabilité[[#This Row],[Code Valobat]]),"",IF(OR('Calculs'!A276="08",'Calculs'!A276="07",MID(Recyclabilité[[#This Row],[Code Valobat]],4,4)="0804",MID(Recyclabilité[[#This Row],[Code Valobat]],4,4)="0709",MID(Recyclabilité[[#This Row],[Code Valobat]],1,7)="6121107"),"Non recyclable",_xlfn.XLOOKUP('Calculs'!Q276,'Combinaisons'!A:A,'Combinaisons'!B:B,"Merci de répondre à toutes les questions")))</f>
        <v/>
      </c>
      <c r="E277" s="58" t="str">
        <f>IF(ISBLANK(Recyclabilité[[#This Row],[Code Valobat]]),"",IF(OR('Calculs'!A276="08",'Calculs'!A276="07",MID(Recyclabilité[[#This Row],[Code Valobat]],4,4)="0804",MID(Recyclabilité[[#This Row],[Code Valobat]],4,4)="0709",MID(Recyclabilité[[#This Row],[Code Valobat]],1,7)="6121107"),"",_xlfn.XLOOKUP('Calculs'!B276,Questions!A:A,Questions!B:B,"ERREUR QUESTION")))</f>
        <v/>
      </c>
      <c r="G277" s="58" t="str">
        <f>IF(OR(ISBLANK(Recyclabilité[[#This Row],[Réponse 1]]),'Calculs'!D276="0",_xlfn.XLOOKUP('Calculs'!D276,'Réponses'!C:C,'Réponses'!F:F,"ERREUR VISIBILITE")=0),"",_xlfn.XLOOKUP(_xlfn.XLOOKUP('Calculs'!D276,'Réponses'!C:C,'Réponses'!F:F,"ERREUR VISIBILITE"),Questions!A:A,Questions!B:B,"ERREUR QUESTION"))</f>
        <v/>
      </c>
      <c r="I277" s="58" t="str">
        <f>IF(OR(ISBLANK(Recyclabilité[[#This Row],[Réponse 2]]),'Calculs'!G276="0",_xlfn.XLOOKUP('Calculs'!G276,'Réponses'!C:C,'Réponses'!F:F,"ERREUR VISIBILITE")=0),"",_xlfn.XLOOKUP(_xlfn.XLOOKUP('Calculs'!G276,'Réponses'!C:C,'Réponses'!F:F,"ERREUR VISIBILITE"),Questions!A:A,Questions!B:B,"ERREUR QUESTION"))</f>
        <v/>
      </c>
      <c r="K277" s="58" t="str">
        <f>IF(OR(ISBLANK(Recyclabilité[[#This Row],[Réponse 3]]),'Calculs'!J276="0",_xlfn.XLOOKUP('Calculs'!J276,'Réponses'!C:C,'Réponses'!F:F,"ERREUR VISIBILITE")=0),"",_xlfn.XLOOKUP(_xlfn.XLOOKUP('Calculs'!J276,'Réponses'!C:C,'Réponses'!F:F,"ERREUR VISIBILITE"),Questions!A:A,Questions!B:B,"ERREUR QUESTION"))</f>
        <v/>
      </c>
      <c r="M277" s="58" t="str">
        <f>IF(OR(ISBLANK(Recyclabilité[[#This Row],[Réponse 4]]),'Calculs'!M276="0",_xlfn.XLOOKUP('Calculs'!M276,'Réponses'!C:C,'Réponses'!F:F,"ERREUR VISIBILITE")=0),"",_xlfn.XLOOKUP(_xlfn.XLOOKUP('Calculs'!M276,'Réponses'!C:C,'Réponses'!F:F,"ERREUR VISIBILITE"),Questions!A:A,Questions!B:B,"ERREUR QUESTION"))</f>
        <v/>
      </c>
    </row>
    <row r="278" spans="4:13" ht="60" customHeight="1">
      <c r="D278" s="28" t="str">
        <f>IF(ISBLANK(Recyclabilité[[#This Row],[Code Valobat]]),"",IF(OR('Calculs'!A277="08",'Calculs'!A277="07",MID(Recyclabilité[[#This Row],[Code Valobat]],4,4)="0804",MID(Recyclabilité[[#This Row],[Code Valobat]],4,4)="0709",MID(Recyclabilité[[#This Row],[Code Valobat]],1,7)="6121107"),"Non recyclable",_xlfn.XLOOKUP('Calculs'!Q277,'Combinaisons'!A:A,'Combinaisons'!B:B,"Merci de répondre à toutes les questions")))</f>
        <v/>
      </c>
      <c r="E278" s="58" t="str">
        <f>IF(ISBLANK(Recyclabilité[[#This Row],[Code Valobat]]),"",IF(OR('Calculs'!A277="08",'Calculs'!A277="07",MID(Recyclabilité[[#This Row],[Code Valobat]],4,4)="0804",MID(Recyclabilité[[#This Row],[Code Valobat]],4,4)="0709",MID(Recyclabilité[[#This Row],[Code Valobat]],1,7)="6121107"),"",_xlfn.XLOOKUP('Calculs'!B277,Questions!A:A,Questions!B:B,"ERREUR QUESTION")))</f>
        <v/>
      </c>
      <c r="G278" s="58" t="str">
        <f>IF(OR(ISBLANK(Recyclabilité[[#This Row],[Réponse 1]]),'Calculs'!D277="0",_xlfn.XLOOKUP('Calculs'!D277,'Réponses'!C:C,'Réponses'!F:F,"ERREUR VISIBILITE")=0),"",_xlfn.XLOOKUP(_xlfn.XLOOKUP('Calculs'!D277,'Réponses'!C:C,'Réponses'!F:F,"ERREUR VISIBILITE"),Questions!A:A,Questions!B:B,"ERREUR QUESTION"))</f>
        <v/>
      </c>
      <c r="I278" s="58" t="str">
        <f>IF(OR(ISBLANK(Recyclabilité[[#This Row],[Réponse 2]]),'Calculs'!G277="0",_xlfn.XLOOKUP('Calculs'!G277,'Réponses'!C:C,'Réponses'!F:F,"ERREUR VISIBILITE")=0),"",_xlfn.XLOOKUP(_xlfn.XLOOKUP('Calculs'!G277,'Réponses'!C:C,'Réponses'!F:F,"ERREUR VISIBILITE"),Questions!A:A,Questions!B:B,"ERREUR QUESTION"))</f>
        <v/>
      </c>
      <c r="K278" s="58" t="str">
        <f>IF(OR(ISBLANK(Recyclabilité[[#This Row],[Réponse 3]]),'Calculs'!J277="0",_xlfn.XLOOKUP('Calculs'!J277,'Réponses'!C:C,'Réponses'!F:F,"ERREUR VISIBILITE")=0),"",_xlfn.XLOOKUP(_xlfn.XLOOKUP('Calculs'!J277,'Réponses'!C:C,'Réponses'!F:F,"ERREUR VISIBILITE"),Questions!A:A,Questions!B:B,"ERREUR QUESTION"))</f>
        <v/>
      </c>
      <c r="M278" s="58" t="str">
        <f>IF(OR(ISBLANK(Recyclabilité[[#This Row],[Réponse 4]]),'Calculs'!M277="0",_xlfn.XLOOKUP('Calculs'!M277,'Réponses'!C:C,'Réponses'!F:F,"ERREUR VISIBILITE")=0),"",_xlfn.XLOOKUP(_xlfn.XLOOKUP('Calculs'!M277,'Réponses'!C:C,'Réponses'!F:F,"ERREUR VISIBILITE"),Questions!A:A,Questions!B:B,"ERREUR QUESTION"))</f>
        <v/>
      </c>
    </row>
    <row r="279" spans="4:13" ht="60" customHeight="1">
      <c r="D279" s="28" t="str">
        <f>IF(ISBLANK(Recyclabilité[[#This Row],[Code Valobat]]),"",IF(OR('Calculs'!A278="08",'Calculs'!A278="07",MID(Recyclabilité[[#This Row],[Code Valobat]],4,4)="0804",MID(Recyclabilité[[#This Row],[Code Valobat]],4,4)="0709",MID(Recyclabilité[[#This Row],[Code Valobat]],1,7)="6121107"),"Non recyclable",_xlfn.XLOOKUP('Calculs'!Q278,'Combinaisons'!A:A,'Combinaisons'!B:B,"Merci de répondre à toutes les questions")))</f>
        <v/>
      </c>
      <c r="E279" s="58" t="str">
        <f>IF(ISBLANK(Recyclabilité[[#This Row],[Code Valobat]]),"",IF(OR('Calculs'!A278="08",'Calculs'!A278="07",MID(Recyclabilité[[#This Row],[Code Valobat]],4,4)="0804",MID(Recyclabilité[[#This Row],[Code Valobat]],4,4)="0709",MID(Recyclabilité[[#This Row],[Code Valobat]],1,7)="6121107"),"",_xlfn.XLOOKUP('Calculs'!B278,Questions!A:A,Questions!B:B,"ERREUR QUESTION")))</f>
        <v/>
      </c>
      <c r="G279" s="58" t="str">
        <f>IF(OR(ISBLANK(Recyclabilité[[#This Row],[Réponse 1]]),'Calculs'!D278="0",_xlfn.XLOOKUP('Calculs'!D278,'Réponses'!C:C,'Réponses'!F:F,"ERREUR VISIBILITE")=0),"",_xlfn.XLOOKUP(_xlfn.XLOOKUP('Calculs'!D278,'Réponses'!C:C,'Réponses'!F:F,"ERREUR VISIBILITE"),Questions!A:A,Questions!B:B,"ERREUR QUESTION"))</f>
        <v/>
      </c>
      <c r="I279" s="58" t="str">
        <f>IF(OR(ISBLANK(Recyclabilité[[#This Row],[Réponse 2]]),'Calculs'!G278="0",_xlfn.XLOOKUP('Calculs'!G278,'Réponses'!C:C,'Réponses'!F:F,"ERREUR VISIBILITE")=0),"",_xlfn.XLOOKUP(_xlfn.XLOOKUP('Calculs'!G278,'Réponses'!C:C,'Réponses'!F:F,"ERREUR VISIBILITE"),Questions!A:A,Questions!B:B,"ERREUR QUESTION"))</f>
        <v/>
      </c>
      <c r="K279" s="58" t="str">
        <f>IF(OR(ISBLANK(Recyclabilité[[#This Row],[Réponse 3]]),'Calculs'!J278="0",_xlfn.XLOOKUP('Calculs'!J278,'Réponses'!C:C,'Réponses'!F:F,"ERREUR VISIBILITE")=0),"",_xlfn.XLOOKUP(_xlfn.XLOOKUP('Calculs'!J278,'Réponses'!C:C,'Réponses'!F:F,"ERREUR VISIBILITE"),Questions!A:A,Questions!B:B,"ERREUR QUESTION"))</f>
        <v/>
      </c>
      <c r="M279" s="58" t="str">
        <f>IF(OR(ISBLANK(Recyclabilité[[#This Row],[Réponse 4]]),'Calculs'!M278="0",_xlfn.XLOOKUP('Calculs'!M278,'Réponses'!C:C,'Réponses'!F:F,"ERREUR VISIBILITE")=0),"",_xlfn.XLOOKUP(_xlfn.XLOOKUP('Calculs'!M278,'Réponses'!C:C,'Réponses'!F:F,"ERREUR VISIBILITE"),Questions!A:A,Questions!B:B,"ERREUR QUESTION"))</f>
        <v/>
      </c>
    </row>
    <row r="280" spans="4:13" ht="60" customHeight="1">
      <c r="D280" s="28" t="str">
        <f>IF(ISBLANK(Recyclabilité[[#This Row],[Code Valobat]]),"",IF(OR('Calculs'!A279="08",'Calculs'!A279="07",MID(Recyclabilité[[#This Row],[Code Valobat]],4,4)="0804",MID(Recyclabilité[[#This Row],[Code Valobat]],4,4)="0709",MID(Recyclabilité[[#This Row],[Code Valobat]],1,7)="6121107"),"Non recyclable",_xlfn.XLOOKUP('Calculs'!Q279,'Combinaisons'!A:A,'Combinaisons'!B:B,"Merci de répondre à toutes les questions")))</f>
        <v/>
      </c>
      <c r="E280" s="58" t="str">
        <f>IF(ISBLANK(Recyclabilité[[#This Row],[Code Valobat]]),"",IF(OR('Calculs'!A279="08",'Calculs'!A279="07",MID(Recyclabilité[[#This Row],[Code Valobat]],4,4)="0804",MID(Recyclabilité[[#This Row],[Code Valobat]],4,4)="0709",MID(Recyclabilité[[#This Row],[Code Valobat]],1,7)="6121107"),"",_xlfn.XLOOKUP('Calculs'!B279,Questions!A:A,Questions!B:B,"ERREUR QUESTION")))</f>
        <v/>
      </c>
      <c r="G280" s="58" t="str">
        <f>IF(OR(ISBLANK(Recyclabilité[[#This Row],[Réponse 1]]),'Calculs'!D279="0",_xlfn.XLOOKUP('Calculs'!D279,'Réponses'!C:C,'Réponses'!F:F,"ERREUR VISIBILITE")=0),"",_xlfn.XLOOKUP(_xlfn.XLOOKUP('Calculs'!D279,'Réponses'!C:C,'Réponses'!F:F,"ERREUR VISIBILITE"),Questions!A:A,Questions!B:B,"ERREUR QUESTION"))</f>
        <v/>
      </c>
      <c r="I280" s="58" t="str">
        <f>IF(OR(ISBLANK(Recyclabilité[[#This Row],[Réponse 2]]),'Calculs'!G279="0",_xlfn.XLOOKUP('Calculs'!G279,'Réponses'!C:C,'Réponses'!F:F,"ERREUR VISIBILITE")=0),"",_xlfn.XLOOKUP(_xlfn.XLOOKUP('Calculs'!G279,'Réponses'!C:C,'Réponses'!F:F,"ERREUR VISIBILITE"),Questions!A:A,Questions!B:B,"ERREUR QUESTION"))</f>
        <v/>
      </c>
      <c r="K280" s="58" t="str">
        <f>IF(OR(ISBLANK(Recyclabilité[[#This Row],[Réponse 3]]),'Calculs'!J279="0",_xlfn.XLOOKUP('Calculs'!J279,'Réponses'!C:C,'Réponses'!F:F,"ERREUR VISIBILITE")=0),"",_xlfn.XLOOKUP(_xlfn.XLOOKUP('Calculs'!J279,'Réponses'!C:C,'Réponses'!F:F,"ERREUR VISIBILITE"),Questions!A:A,Questions!B:B,"ERREUR QUESTION"))</f>
        <v/>
      </c>
      <c r="M280" s="58" t="str">
        <f>IF(OR(ISBLANK(Recyclabilité[[#This Row],[Réponse 4]]),'Calculs'!M279="0",_xlfn.XLOOKUP('Calculs'!M279,'Réponses'!C:C,'Réponses'!F:F,"ERREUR VISIBILITE")=0),"",_xlfn.XLOOKUP(_xlfn.XLOOKUP('Calculs'!M279,'Réponses'!C:C,'Réponses'!F:F,"ERREUR VISIBILITE"),Questions!A:A,Questions!B:B,"ERREUR QUESTION"))</f>
        <v/>
      </c>
    </row>
    <row r="281" spans="4:13" ht="60" customHeight="1">
      <c r="D281" s="28" t="str">
        <f>IF(ISBLANK(Recyclabilité[[#This Row],[Code Valobat]]),"",IF(OR('Calculs'!A280="08",'Calculs'!A280="07",MID(Recyclabilité[[#This Row],[Code Valobat]],4,4)="0804",MID(Recyclabilité[[#This Row],[Code Valobat]],4,4)="0709",MID(Recyclabilité[[#This Row],[Code Valobat]],1,7)="6121107"),"Non recyclable",_xlfn.XLOOKUP('Calculs'!Q280,'Combinaisons'!A:A,'Combinaisons'!B:B,"Merci de répondre à toutes les questions")))</f>
        <v/>
      </c>
      <c r="E281" s="58" t="str">
        <f>IF(ISBLANK(Recyclabilité[[#This Row],[Code Valobat]]),"",IF(OR('Calculs'!A280="08",'Calculs'!A280="07",MID(Recyclabilité[[#This Row],[Code Valobat]],4,4)="0804",MID(Recyclabilité[[#This Row],[Code Valobat]],4,4)="0709",MID(Recyclabilité[[#This Row],[Code Valobat]],1,7)="6121107"),"",_xlfn.XLOOKUP('Calculs'!B280,Questions!A:A,Questions!B:B,"ERREUR QUESTION")))</f>
        <v/>
      </c>
      <c r="G281" s="58" t="str">
        <f>IF(OR(ISBLANK(Recyclabilité[[#This Row],[Réponse 1]]),'Calculs'!D280="0",_xlfn.XLOOKUP('Calculs'!D280,'Réponses'!C:C,'Réponses'!F:F,"ERREUR VISIBILITE")=0),"",_xlfn.XLOOKUP(_xlfn.XLOOKUP('Calculs'!D280,'Réponses'!C:C,'Réponses'!F:F,"ERREUR VISIBILITE"),Questions!A:A,Questions!B:B,"ERREUR QUESTION"))</f>
        <v/>
      </c>
      <c r="I281" s="58" t="str">
        <f>IF(OR(ISBLANK(Recyclabilité[[#This Row],[Réponse 2]]),'Calculs'!G280="0",_xlfn.XLOOKUP('Calculs'!G280,'Réponses'!C:C,'Réponses'!F:F,"ERREUR VISIBILITE")=0),"",_xlfn.XLOOKUP(_xlfn.XLOOKUP('Calculs'!G280,'Réponses'!C:C,'Réponses'!F:F,"ERREUR VISIBILITE"),Questions!A:A,Questions!B:B,"ERREUR QUESTION"))</f>
        <v/>
      </c>
      <c r="K281" s="58" t="str">
        <f>IF(OR(ISBLANK(Recyclabilité[[#This Row],[Réponse 3]]),'Calculs'!J280="0",_xlfn.XLOOKUP('Calculs'!J280,'Réponses'!C:C,'Réponses'!F:F,"ERREUR VISIBILITE")=0),"",_xlfn.XLOOKUP(_xlfn.XLOOKUP('Calculs'!J280,'Réponses'!C:C,'Réponses'!F:F,"ERREUR VISIBILITE"),Questions!A:A,Questions!B:B,"ERREUR QUESTION"))</f>
        <v/>
      </c>
      <c r="M281" s="58" t="str">
        <f>IF(OR(ISBLANK(Recyclabilité[[#This Row],[Réponse 4]]),'Calculs'!M280="0",_xlfn.XLOOKUP('Calculs'!M280,'Réponses'!C:C,'Réponses'!F:F,"ERREUR VISIBILITE")=0),"",_xlfn.XLOOKUP(_xlfn.XLOOKUP('Calculs'!M280,'Réponses'!C:C,'Réponses'!F:F,"ERREUR VISIBILITE"),Questions!A:A,Questions!B:B,"ERREUR QUESTION"))</f>
        <v/>
      </c>
    </row>
    <row r="282" spans="4:13" ht="60" customHeight="1">
      <c r="D282" s="28" t="str">
        <f>IF(ISBLANK(Recyclabilité[[#This Row],[Code Valobat]]),"",IF(OR('Calculs'!A281="08",'Calculs'!A281="07",MID(Recyclabilité[[#This Row],[Code Valobat]],4,4)="0804",MID(Recyclabilité[[#This Row],[Code Valobat]],4,4)="0709",MID(Recyclabilité[[#This Row],[Code Valobat]],1,7)="6121107"),"Non recyclable",_xlfn.XLOOKUP('Calculs'!Q281,'Combinaisons'!A:A,'Combinaisons'!B:B,"Merci de répondre à toutes les questions")))</f>
        <v/>
      </c>
      <c r="E282" s="58" t="str">
        <f>IF(ISBLANK(Recyclabilité[[#This Row],[Code Valobat]]),"",IF(OR('Calculs'!A281="08",'Calculs'!A281="07",MID(Recyclabilité[[#This Row],[Code Valobat]],4,4)="0804",MID(Recyclabilité[[#This Row],[Code Valobat]],4,4)="0709",MID(Recyclabilité[[#This Row],[Code Valobat]],1,7)="6121107"),"",_xlfn.XLOOKUP('Calculs'!B281,Questions!A:A,Questions!B:B,"ERREUR QUESTION")))</f>
        <v/>
      </c>
      <c r="G282" s="58" t="str">
        <f>IF(OR(ISBLANK(Recyclabilité[[#This Row],[Réponse 1]]),'Calculs'!D281="0",_xlfn.XLOOKUP('Calculs'!D281,'Réponses'!C:C,'Réponses'!F:F,"ERREUR VISIBILITE")=0),"",_xlfn.XLOOKUP(_xlfn.XLOOKUP('Calculs'!D281,'Réponses'!C:C,'Réponses'!F:F,"ERREUR VISIBILITE"),Questions!A:A,Questions!B:B,"ERREUR QUESTION"))</f>
        <v/>
      </c>
      <c r="I282" s="58" t="str">
        <f>IF(OR(ISBLANK(Recyclabilité[[#This Row],[Réponse 2]]),'Calculs'!G281="0",_xlfn.XLOOKUP('Calculs'!G281,'Réponses'!C:C,'Réponses'!F:F,"ERREUR VISIBILITE")=0),"",_xlfn.XLOOKUP(_xlfn.XLOOKUP('Calculs'!G281,'Réponses'!C:C,'Réponses'!F:F,"ERREUR VISIBILITE"),Questions!A:A,Questions!B:B,"ERREUR QUESTION"))</f>
        <v/>
      </c>
      <c r="K282" s="58" t="str">
        <f>IF(OR(ISBLANK(Recyclabilité[[#This Row],[Réponse 3]]),'Calculs'!J281="0",_xlfn.XLOOKUP('Calculs'!J281,'Réponses'!C:C,'Réponses'!F:F,"ERREUR VISIBILITE")=0),"",_xlfn.XLOOKUP(_xlfn.XLOOKUP('Calculs'!J281,'Réponses'!C:C,'Réponses'!F:F,"ERREUR VISIBILITE"),Questions!A:A,Questions!B:B,"ERREUR QUESTION"))</f>
        <v/>
      </c>
      <c r="M282" s="58" t="str">
        <f>IF(OR(ISBLANK(Recyclabilité[[#This Row],[Réponse 4]]),'Calculs'!M281="0",_xlfn.XLOOKUP('Calculs'!M281,'Réponses'!C:C,'Réponses'!F:F,"ERREUR VISIBILITE")=0),"",_xlfn.XLOOKUP(_xlfn.XLOOKUP('Calculs'!M281,'Réponses'!C:C,'Réponses'!F:F,"ERREUR VISIBILITE"),Questions!A:A,Questions!B:B,"ERREUR QUESTION"))</f>
        <v/>
      </c>
    </row>
    <row r="283" spans="4:13" ht="60" customHeight="1">
      <c r="D283" s="28" t="str">
        <f>IF(ISBLANK(Recyclabilité[[#This Row],[Code Valobat]]),"",IF(OR('Calculs'!A282="08",'Calculs'!A282="07",MID(Recyclabilité[[#This Row],[Code Valobat]],4,4)="0804",MID(Recyclabilité[[#This Row],[Code Valobat]],4,4)="0709",MID(Recyclabilité[[#This Row],[Code Valobat]],1,7)="6121107"),"Non recyclable",_xlfn.XLOOKUP('Calculs'!Q282,'Combinaisons'!A:A,'Combinaisons'!B:B,"Merci de répondre à toutes les questions")))</f>
        <v/>
      </c>
      <c r="E283" s="58" t="str">
        <f>IF(ISBLANK(Recyclabilité[[#This Row],[Code Valobat]]),"",IF(OR('Calculs'!A282="08",'Calculs'!A282="07",MID(Recyclabilité[[#This Row],[Code Valobat]],4,4)="0804",MID(Recyclabilité[[#This Row],[Code Valobat]],4,4)="0709",MID(Recyclabilité[[#This Row],[Code Valobat]],1,7)="6121107"),"",_xlfn.XLOOKUP('Calculs'!B282,Questions!A:A,Questions!B:B,"ERREUR QUESTION")))</f>
        <v/>
      </c>
      <c r="G283" s="58" t="str">
        <f>IF(OR(ISBLANK(Recyclabilité[[#This Row],[Réponse 1]]),'Calculs'!D282="0",_xlfn.XLOOKUP('Calculs'!D282,'Réponses'!C:C,'Réponses'!F:F,"ERREUR VISIBILITE")=0),"",_xlfn.XLOOKUP(_xlfn.XLOOKUP('Calculs'!D282,'Réponses'!C:C,'Réponses'!F:F,"ERREUR VISIBILITE"),Questions!A:A,Questions!B:B,"ERREUR QUESTION"))</f>
        <v/>
      </c>
      <c r="I283" s="58" t="str">
        <f>IF(OR(ISBLANK(Recyclabilité[[#This Row],[Réponse 2]]),'Calculs'!G282="0",_xlfn.XLOOKUP('Calculs'!G282,'Réponses'!C:C,'Réponses'!F:F,"ERREUR VISIBILITE")=0),"",_xlfn.XLOOKUP(_xlfn.XLOOKUP('Calculs'!G282,'Réponses'!C:C,'Réponses'!F:F,"ERREUR VISIBILITE"),Questions!A:A,Questions!B:B,"ERREUR QUESTION"))</f>
        <v/>
      </c>
      <c r="K283" s="58" t="str">
        <f>IF(OR(ISBLANK(Recyclabilité[[#This Row],[Réponse 3]]),'Calculs'!J282="0",_xlfn.XLOOKUP('Calculs'!J282,'Réponses'!C:C,'Réponses'!F:F,"ERREUR VISIBILITE")=0),"",_xlfn.XLOOKUP(_xlfn.XLOOKUP('Calculs'!J282,'Réponses'!C:C,'Réponses'!F:F,"ERREUR VISIBILITE"),Questions!A:A,Questions!B:B,"ERREUR QUESTION"))</f>
        <v/>
      </c>
      <c r="M283" s="58" t="str">
        <f>IF(OR(ISBLANK(Recyclabilité[[#This Row],[Réponse 4]]),'Calculs'!M282="0",_xlfn.XLOOKUP('Calculs'!M282,'Réponses'!C:C,'Réponses'!F:F,"ERREUR VISIBILITE")=0),"",_xlfn.XLOOKUP(_xlfn.XLOOKUP('Calculs'!M282,'Réponses'!C:C,'Réponses'!F:F,"ERREUR VISIBILITE"),Questions!A:A,Questions!B:B,"ERREUR QUESTION"))</f>
        <v/>
      </c>
    </row>
    <row r="284" spans="4:13" ht="60" customHeight="1">
      <c r="D284" s="28" t="str">
        <f>IF(ISBLANK(Recyclabilité[[#This Row],[Code Valobat]]),"",IF(OR('Calculs'!A283="08",'Calculs'!A283="07",MID(Recyclabilité[[#This Row],[Code Valobat]],4,4)="0804",MID(Recyclabilité[[#This Row],[Code Valobat]],4,4)="0709",MID(Recyclabilité[[#This Row],[Code Valobat]],1,7)="6121107"),"Non recyclable",_xlfn.XLOOKUP('Calculs'!Q283,'Combinaisons'!A:A,'Combinaisons'!B:B,"Merci de répondre à toutes les questions")))</f>
        <v/>
      </c>
      <c r="E284" s="58" t="str">
        <f>IF(ISBLANK(Recyclabilité[[#This Row],[Code Valobat]]),"",IF(OR('Calculs'!A283="08",'Calculs'!A283="07",MID(Recyclabilité[[#This Row],[Code Valobat]],4,4)="0804",MID(Recyclabilité[[#This Row],[Code Valobat]],4,4)="0709",MID(Recyclabilité[[#This Row],[Code Valobat]],1,7)="6121107"),"",_xlfn.XLOOKUP('Calculs'!B283,Questions!A:A,Questions!B:B,"ERREUR QUESTION")))</f>
        <v/>
      </c>
      <c r="G284" s="58" t="str">
        <f>IF(OR(ISBLANK(Recyclabilité[[#This Row],[Réponse 1]]),'Calculs'!D283="0",_xlfn.XLOOKUP('Calculs'!D283,'Réponses'!C:C,'Réponses'!F:F,"ERREUR VISIBILITE")=0),"",_xlfn.XLOOKUP(_xlfn.XLOOKUP('Calculs'!D283,'Réponses'!C:C,'Réponses'!F:F,"ERREUR VISIBILITE"),Questions!A:A,Questions!B:B,"ERREUR QUESTION"))</f>
        <v/>
      </c>
      <c r="I284" s="58" t="str">
        <f>IF(OR(ISBLANK(Recyclabilité[[#This Row],[Réponse 2]]),'Calculs'!G283="0",_xlfn.XLOOKUP('Calculs'!G283,'Réponses'!C:C,'Réponses'!F:F,"ERREUR VISIBILITE")=0),"",_xlfn.XLOOKUP(_xlfn.XLOOKUP('Calculs'!G283,'Réponses'!C:C,'Réponses'!F:F,"ERREUR VISIBILITE"),Questions!A:A,Questions!B:B,"ERREUR QUESTION"))</f>
        <v/>
      </c>
      <c r="K284" s="58" t="str">
        <f>IF(OR(ISBLANK(Recyclabilité[[#This Row],[Réponse 3]]),'Calculs'!J283="0",_xlfn.XLOOKUP('Calculs'!J283,'Réponses'!C:C,'Réponses'!F:F,"ERREUR VISIBILITE")=0),"",_xlfn.XLOOKUP(_xlfn.XLOOKUP('Calculs'!J283,'Réponses'!C:C,'Réponses'!F:F,"ERREUR VISIBILITE"),Questions!A:A,Questions!B:B,"ERREUR QUESTION"))</f>
        <v/>
      </c>
      <c r="M284" s="58" t="str">
        <f>IF(OR(ISBLANK(Recyclabilité[[#This Row],[Réponse 4]]),'Calculs'!M283="0",_xlfn.XLOOKUP('Calculs'!M283,'Réponses'!C:C,'Réponses'!F:F,"ERREUR VISIBILITE")=0),"",_xlfn.XLOOKUP(_xlfn.XLOOKUP('Calculs'!M283,'Réponses'!C:C,'Réponses'!F:F,"ERREUR VISIBILITE"),Questions!A:A,Questions!B:B,"ERREUR QUESTION"))</f>
        <v/>
      </c>
    </row>
    <row r="285" spans="4:13" ht="60" customHeight="1">
      <c r="D285" s="28" t="str">
        <f>IF(ISBLANK(Recyclabilité[[#This Row],[Code Valobat]]),"",IF(OR('Calculs'!A284="08",'Calculs'!A284="07",MID(Recyclabilité[[#This Row],[Code Valobat]],4,4)="0804",MID(Recyclabilité[[#This Row],[Code Valobat]],4,4)="0709",MID(Recyclabilité[[#This Row],[Code Valobat]],1,7)="6121107"),"Non recyclable",_xlfn.XLOOKUP('Calculs'!Q284,'Combinaisons'!A:A,'Combinaisons'!B:B,"Merci de répondre à toutes les questions")))</f>
        <v/>
      </c>
      <c r="E285" s="58" t="str">
        <f>IF(ISBLANK(Recyclabilité[[#This Row],[Code Valobat]]),"",IF(OR('Calculs'!A284="08",'Calculs'!A284="07",MID(Recyclabilité[[#This Row],[Code Valobat]],4,4)="0804",MID(Recyclabilité[[#This Row],[Code Valobat]],4,4)="0709",MID(Recyclabilité[[#This Row],[Code Valobat]],1,7)="6121107"),"",_xlfn.XLOOKUP('Calculs'!B284,Questions!A:A,Questions!B:B,"ERREUR QUESTION")))</f>
        <v/>
      </c>
      <c r="G285" s="58" t="str">
        <f>IF(OR(ISBLANK(Recyclabilité[[#This Row],[Réponse 1]]),'Calculs'!D284="0",_xlfn.XLOOKUP('Calculs'!D284,'Réponses'!C:C,'Réponses'!F:F,"ERREUR VISIBILITE")=0),"",_xlfn.XLOOKUP(_xlfn.XLOOKUP('Calculs'!D284,'Réponses'!C:C,'Réponses'!F:F,"ERREUR VISIBILITE"),Questions!A:A,Questions!B:B,"ERREUR QUESTION"))</f>
        <v/>
      </c>
      <c r="I285" s="58" t="str">
        <f>IF(OR(ISBLANK(Recyclabilité[[#This Row],[Réponse 2]]),'Calculs'!G284="0",_xlfn.XLOOKUP('Calculs'!G284,'Réponses'!C:C,'Réponses'!F:F,"ERREUR VISIBILITE")=0),"",_xlfn.XLOOKUP(_xlfn.XLOOKUP('Calculs'!G284,'Réponses'!C:C,'Réponses'!F:F,"ERREUR VISIBILITE"),Questions!A:A,Questions!B:B,"ERREUR QUESTION"))</f>
        <v/>
      </c>
      <c r="K285" s="58" t="str">
        <f>IF(OR(ISBLANK(Recyclabilité[[#This Row],[Réponse 3]]),'Calculs'!J284="0",_xlfn.XLOOKUP('Calculs'!J284,'Réponses'!C:C,'Réponses'!F:F,"ERREUR VISIBILITE")=0),"",_xlfn.XLOOKUP(_xlfn.XLOOKUP('Calculs'!J284,'Réponses'!C:C,'Réponses'!F:F,"ERREUR VISIBILITE"),Questions!A:A,Questions!B:B,"ERREUR QUESTION"))</f>
        <v/>
      </c>
      <c r="M285" s="58" t="str">
        <f>IF(OR(ISBLANK(Recyclabilité[[#This Row],[Réponse 4]]),'Calculs'!M284="0",_xlfn.XLOOKUP('Calculs'!M284,'Réponses'!C:C,'Réponses'!F:F,"ERREUR VISIBILITE")=0),"",_xlfn.XLOOKUP(_xlfn.XLOOKUP('Calculs'!M284,'Réponses'!C:C,'Réponses'!F:F,"ERREUR VISIBILITE"),Questions!A:A,Questions!B:B,"ERREUR QUESTION"))</f>
        <v/>
      </c>
    </row>
    <row r="286" spans="4:13" ht="60" customHeight="1">
      <c r="D286" s="28" t="str">
        <f>IF(ISBLANK(Recyclabilité[[#This Row],[Code Valobat]]),"",IF(OR('Calculs'!A285="08",'Calculs'!A285="07",MID(Recyclabilité[[#This Row],[Code Valobat]],4,4)="0804",MID(Recyclabilité[[#This Row],[Code Valobat]],4,4)="0709",MID(Recyclabilité[[#This Row],[Code Valobat]],1,7)="6121107"),"Non recyclable",_xlfn.XLOOKUP('Calculs'!Q285,'Combinaisons'!A:A,'Combinaisons'!B:B,"Merci de répondre à toutes les questions")))</f>
        <v/>
      </c>
      <c r="E286" s="58" t="str">
        <f>IF(ISBLANK(Recyclabilité[[#This Row],[Code Valobat]]),"",IF(OR('Calculs'!A285="08",'Calculs'!A285="07",MID(Recyclabilité[[#This Row],[Code Valobat]],4,4)="0804",MID(Recyclabilité[[#This Row],[Code Valobat]],4,4)="0709",MID(Recyclabilité[[#This Row],[Code Valobat]],1,7)="6121107"),"",_xlfn.XLOOKUP('Calculs'!B285,Questions!A:A,Questions!B:B,"ERREUR QUESTION")))</f>
        <v/>
      </c>
      <c r="G286" s="58" t="str">
        <f>IF(OR(ISBLANK(Recyclabilité[[#This Row],[Réponse 1]]),'Calculs'!D285="0",_xlfn.XLOOKUP('Calculs'!D285,'Réponses'!C:C,'Réponses'!F:F,"ERREUR VISIBILITE")=0),"",_xlfn.XLOOKUP(_xlfn.XLOOKUP('Calculs'!D285,'Réponses'!C:C,'Réponses'!F:F,"ERREUR VISIBILITE"),Questions!A:A,Questions!B:B,"ERREUR QUESTION"))</f>
        <v/>
      </c>
      <c r="I286" s="58" t="str">
        <f>IF(OR(ISBLANK(Recyclabilité[[#This Row],[Réponse 2]]),'Calculs'!G285="0",_xlfn.XLOOKUP('Calculs'!G285,'Réponses'!C:C,'Réponses'!F:F,"ERREUR VISIBILITE")=0),"",_xlfn.XLOOKUP(_xlfn.XLOOKUP('Calculs'!G285,'Réponses'!C:C,'Réponses'!F:F,"ERREUR VISIBILITE"),Questions!A:A,Questions!B:B,"ERREUR QUESTION"))</f>
        <v/>
      </c>
      <c r="K286" s="58" t="str">
        <f>IF(OR(ISBLANK(Recyclabilité[[#This Row],[Réponse 3]]),'Calculs'!J285="0",_xlfn.XLOOKUP('Calculs'!J285,'Réponses'!C:C,'Réponses'!F:F,"ERREUR VISIBILITE")=0),"",_xlfn.XLOOKUP(_xlfn.XLOOKUP('Calculs'!J285,'Réponses'!C:C,'Réponses'!F:F,"ERREUR VISIBILITE"),Questions!A:A,Questions!B:B,"ERREUR QUESTION"))</f>
        <v/>
      </c>
      <c r="M286" s="58" t="str">
        <f>IF(OR(ISBLANK(Recyclabilité[[#This Row],[Réponse 4]]),'Calculs'!M285="0",_xlfn.XLOOKUP('Calculs'!M285,'Réponses'!C:C,'Réponses'!F:F,"ERREUR VISIBILITE")=0),"",_xlfn.XLOOKUP(_xlfn.XLOOKUP('Calculs'!M285,'Réponses'!C:C,'Réponses'!F:F,"ERREUR VISIBILITE"),Questions!A:A,Questions!B:B,"ERREUR QUESTION"))</f>
        <v/>
      </c>
    </row>
    <row r="287" spans="4:13" ht="60" customHeight="1">
      <c r="D287" s="28" t="str">
        <f>IF(ISBLANK(Recyclabilité[[#This Row],[Code Valobat]]),"",IF(OR('Calculs'!A286="08",'Calculs'!A286="07",MID(Recyclabilité[[#This Row],[Code Valobat]],4,4)="0804",MID(Recyclabilité[[#This Row],[Code Valobat]],4,4)="0709",MID(Recyclabilité[[#This Row],[Code Valobat]],1,7)="6121107"),"Non recyclable",_xlfn.XLOOKUP('Calculs'!Q286,'Combinaisons'!A:A,'Combinaisons'!B:B,"Merci de répondre à toutes les questions")))</f>
        <v/>
      </c>
      <c r="E287" s="58" t="str">
        <f>IF(ISBLANK(Recyclabilité[[#This Row],[Code Valobat]]),"",IF(OR('Calculs'!A286="08",'Calculs'!A286="07",MID(Recyclabilité[[#This Row],[Code Valobat]],4,4)="0804",MID(Recyclabilité[[#This Row],[Code Valobat]],4,4)="0709",MID(Recyclabilité[[#This Row],[Code Valobat]],1,7)="6121107"),"",_xlfn.XLOOKUP('Calculs'!B286,Questions!A:A,Questions!B:B,"ERREUR QUESTION")))</f>
        <v/>
      </c>
      <c r="G287" s="58" t="str">
        <f>IF(OR(ISBLANK(Recyclabilité[[#This Row],[Réponse 1]]),'Calculs'!D286="0",_xlfn.XLOOKUP('Calculs'!D286,'Réponses'!C:C,'Réponses'!F:F,"ERREUR VISIBILITE")=0),"",_xlfn.XLOOKUP(_xlfn.XLOOKUP('Calculs'!D286,'Réponses'!C:C,'Réponses'!F:F,"ERREUR VISIBILITE"),Questions!A:A,Questions!B:B,"ERREUR QUESTION"))</f>
        <v/>
      </c>
      <c r="I287" s="58" t="str">
        <f>IF(OR(ISBLANK(Recyclabilité[[#This Row],[Réponse 2]]),'Calculs'!G286="0",_xlfn.XLOOKUP('Calculs'!G286,'Réponses'!C:C,'Réponses'!F:F,"ERREUR VISIBILITE")=0),"",_xlfn.XLOOKUP(_xlfn.XLOOKUP('Calculs'!G286,'Réponses'!C:C,'Réponses'!F:F,"ERREUR VISIBILITE"),Questions!A:A,Questions!B:B,"ERREUR QUESTION"))</f>
        <v/>
      </c>
      <c r="K287" s="58" t="str">
        <f>IF(OR(ISBLANK(Recyclabilité[[#This Row],[Réponse 3]]),'Calculs'!J286="0",_xlfn.XLOOKUP('Calculs'!J286,'Réponses'!C:C,'Réponses'!F:F,"ERREUR VISIBILITE")=0),"",_xlfn.XLOOKUP(_xlfn.XLOOKUP('Calculs'!J286,'Réponses'!C:C,'Réponses'!F:F,"ERREUR VISIBILITE"),Questions!A:A,Questions!B:B,"ERREUR QUESTION"))</f>
        <v/>
      </c>
      <c r="M287" s="58" t="str">
        <f>IF(OR(ISBLANK(Recyclabilité[[#This Row],[Réponse 4]]),'Calculs'!M286="0",_xlfn.XLOOKUP('Calculs'!M286,'Réponses'!C:C,'Réponses'!F:F,"ERREUR VISIBILITE")=0),"",_xlfn.XLOOKUP(_xlfn.XLOOKUP('Calculs'!M286,'Réponses'!C:C,'Réponses'!F:F,"ERREUR VISIBILITE"),Questions!A:A,Questions!B:B,"ERREUR QUESTION"))</f>
        <v/>
      </c>
    </row>
    <row r="288" spans="4:13" ht="60" customHeight="1">
      <c r="D288" s="28" t="str">
        <f>IF(ISBLANK(Recyclabilité[[#This Row],[Code Valobat]]),"",IF(OR('Calculs'!A287="08",'Calculs'!A287="07",MID(Recyclabilité[[#This Row],[Code Valobat]],4,4)="0804",MID(Recyclabilité[[#This Row],[Code Valobat]],4,4)="0709",MID(Recyclabilité[[#This Row],[Code Valobat]],1,7)="6121107"),"Non recyclable",_xlfn.XLOOKUP('Calculs'!Q287,'Combinaisons'!A:A,'Combinaisons'!B:B,"Merci de répondre à toutes les questions")))</f>
        <v/>
      </c>
      <c r="E288" s="58" t="str">
        <f>IF(ISBLANK(Recyclabilité[[#This Row],[Code Valobat]]),"",IF(OR('Calculs'!A287="08",'Calculs'!A287="07",MID(Recyclabilité[[#This Row],[Code Valobat]],4,4)="0804",MID(Recyclabilité[[#This Row],[Code Valobat]],4,4)="0709",MID(Recyclabilité[[#This Row],[Code Valobat]],1,7)="6121107"),"",_xlfn.XLOOKUP('Calculs'!B287,Questions!A:A,Questions!B:B,"ERREUR QUESTION")))</f>
        <v/>
      </c>
      <c r="G288" s="58" t="str">
        <f>IF(OR(ISBLANK(Recyclabilité[[#This Row],[Réponse 1]]),'Calculs'!D287="0",_xlfn.XLOOKUP('Calculs'!D287,'Réponses'!C:C,'Réponses'!F:F,"ERREUR VISIBILITE")=0),"",_xlfn.XLOOKUP(_xlfn.XLOOKUP('Calculs'!D287,'Réponses'!C:C,'Réponses'!F:F,"ERREUR VISIBILITE"),Questions!A:A,Questions!B:B,"ERREUR QUESTION"))</f>
        <v/>
      </c>
      <c r="I288" s="58" t="str">
        <f>IF(OR(ISBLANK(Recyclabilité[[#This Row],[Réponse 2]]),'Calculs'!G287="0",_xlfn.XLOOKUP('Calculs'!G287,'Réponses'!C:C,'Réponses'!F:F,"ERREUR VISIBILITE")=0),"",_xlfn.XLOOKUP(_xlfn.XLOOKUP('Calculs'!G287,'Réponses'!C:C,'Réponses'!F:F,"ERREUR VISIBILITE"),Questions!A:A,Questions!B:B,"ERREUR QUESTION"))</f>
        <v/>
      </c>
      <c r="K288" s="58" t="str">
        <f>IF(OR(ISBLANK(Recyclabilité[[#This Row],[Réponse 3]]),'Calculs'!J287="0",_xlfn.XLOOKUP('Calculs'!J287,'Réponses'!C:C,'Réponses'!F:F,"ERREUR VISIBILITE")=0),"",_xlfn.XLOOKUP(_xlfn.XLOOKUP('Calculs'!J287,'Réponses'!C:C,'Réponses'!F:F,"ERREUR VISIBILITE"),Questions!A:A,Questions!B:B,"ERREUR QUESTION"))</f>
        <v/>
      </c>
      <c r="M288" s="58" t="str">
        <f>IF(OR(ISBLANK(Recyclabilité[[#This Row],[Réponse 4]]),'Calculs'!M287="0",_xlfn.XLOOKUP('Calculs'!M287,'Réponses'!C:C,'Réponses'!F:F,"ERREUR VISIBILITE")=0),"",_xlfn.XLOOKUP(_xlfn.XLOOKUP('Calculs'!M287,'Réponses'!C:C,'Réponses'!F:F,"ERREUR VISIBILITE"),Questions!A:A,Questions!B:B,"ERREUR QUESTION"))</f>
        <v/>
      </c>
    </row>
    <row r="289" spans="4:13" ht="60" customHeight="1">
      <c r="D289" s="28" t="str">
        <f>IF(ISBLANK(Recyclabilité[[#This Row],[Code Valobat]]),"",IF(OR('Calculs'!A288="08",'Calculs'!A288="07",MID(Recyclabilité[[#This Row],[Code Valobat]],4,4)="0804",MID(Recyclabilité[[#This Row],[Code Valobat]],4,4)="0709",MID(Recyclabilité[[#This Row],[Code Valobat]],1,7)="6121107"),"Non recyclable",_xlfn.XLOOKUP('Calculs'!Q288,'Combinaisons'!A:A,'Combinaisons'!B:B,"Merci de répondre à toutes les questions")))</f>
        <v/>
      </c>
      <c r="E289" s="58" t="str">
        <f>IF(ISBLANK(Recyclabilité[[#This Row],[Code Valobat]]),"",IF(OR('Calculs'!A288="08",'Calculs'!A288="07",MID(Recyclabilité[[#This Row],[Code Valobat]],4,4)="0804",MID(Recyclabilité[[#This Row],[Code Valobat]],4,4)="0709",MID(Recyclabilité[[#This Row],[Code Valobat]],1,7)="6121107"),"",_xlfn.XLOOKUP('Calculs'!B288,Questions!A:A,Questions!B:B,"ERREUR QUESTION")))</f>
        <v/>
      </c>
      <c r="G289" s="58" t="str">
        <f>IF(OR(ISBLANK(Recyclabilité[[#This Row],[Réponse 1]]),'Calculs'!D288="0",_xlfn.XLOOKUP('Calculs'!D288,'Réponses'!C:C,'Réponses'!F:F,"ERREUR VISIBILITE")=0),"",_xlfn.XLOOKUP(_xlfn.XLOOKUP('Calculs'!D288,'Réponses'!C:C,'Réponses'!F:F,"ERREUR VISIBILITE"),Questions!A:A,Questions!B:B,"ERREUR QUESTION"))</f>
        <v/>
      </c>
      <c r="I289" s="58" t="str">
        <f>IF(OR(ISBLANK(Recyclabilité[[#This Row],[Réponse 2]]),'Calculs'!G288="0",_xlfn.XLOOKUP('Calculs'!G288,'Réponses'!C:C,'Réponses'!F:F,"ERREUR VISIBILITE")=0),"",_xlfn.XLOOKUP(_xlfn.XLOOKUP('Calculs'!G288,'Réponses'!C:C,'Réponses'!F:F,"ERREUR VISIBILITE"),Questions!A:A,Questions!B:B,"ERREUR QUESTION"))</f>
        <v/>
      </c>
      <c r="K289" s="58" t="str">
        <f>IF(OR(ISBLANK(Recyclabilité[[#This Row],[Réponse 3]]),'Calculs'!J288="0",_xlfn.XLOOKUP('Calculs'!J288,'Réponses'!C:C,'Réponses'!F:F,"ERREUR VISIBILITE")=0),"",_xlfn.XLOOKUP(_xlfn.XLOOKUP('Calculs'!J288,'Réponses'!C:C,'Réponses'!F:F,"ERREUR VISIBILITE"),Questions!A:A,Questions!B:B,"ERREUR QUESTION"))</f>
        <v/>
      </c>
      <c r="M289" s="58" t="str">
        <f>IF(OR(ISBLANK(Recyclabilité[[#This Row],[Réponse 4]]),'Calculs'!M288="0",_xlfn.XLOOKUP('Calculs'!M288,'Réponses'!C:C,'Réponses'!F:F,"ERREUR VISIBILITE")=0),"",_xlfn.XLOOKUP(_xlfn.XLOOKUP('Calculs'!M288,'Réponses'!C:C,'Réponses'!F:F,"ERREUR VISIBILITE"),Questions!A:A,Questions!B:B,"ERREUR QUESTION"))</f>
        <v/>
      </c>
    </row>
    <row r="290" spans="4:13" ht="60" customHeight="1">
      <c r="D290" s="28" t="str">
        <f>IF(ISBLANK(Recyclabilité[[#This Row],[Code Valobat]]),"",IF(OR('Calculs'!A289="08",'Calculs'!A289="07",MID(Recyclabilité[[#This Row],[Code Valobat]],4,4)="0804",MID(Recyclabilité[[#This Row],[Code Valobat]],4,4)="0709",MID(Recyclabilité[[#This Row],[Code Valobat]],1,7)="6121107"),"Non recyclable",_xlfn.XLOOKUP('Calculs'!Q289,'Combinaisons'!A:A,'Combinaisons'!B:B,"Merci de répondre à toutes les questions")))</f>
        <v/>
      </c>
      <c r="E290" s="58" t="str">
        <f>IF(ISBLANK(Recyclabilité[[#This Row],[Code Valobat]]),"",IF(OR('Calculs'!A289="08",'Calculs'!A289="07",MID(Recyclabilité[[#This Row],[Code Valobat]],4,4)="0804",MID(Recyclabilité[[#This Row],[Code Valobat]],4,4)="0709",MID(Recyclabilité[[#This Row],[Code Valobat]],1,7)="6121107"),"",_xlfn.XLOOKUP('Calculs'!B289,Questions!A:A,Questions!B:B,"ERREUR QUESTION")))</f>
        <v/>
      </c>
      <c r="G290" s="58" t="str">
        <f>IF(OR(ISBLANK(Recyclabilité[[#This Row],[Réponse 1]]),'Calculs'!D289="0",_xlfn.XLOOKUP('Calculs'!D289,'Réponses'!C:C,'Réponses'!F:F,"ERREUR VISIBILITE")=0),"",_xlfn.XLOOKUP(_xlfn.XLOOKUP('Calculs'!D289,'Réponses'!C:C,'Réponses'!F:F,"ERREUR VISIBILITE"),Questions!A:A,Questions!B:B,"ERREUR QUESTION"))</f>
        <v/>
      </c>
      <c r="I290" s="58" t="str">
        <f>IF(OR(ISBLANK(Recyclabilité[[#This Row],[Réponse 2]]),'Calculs'!G289="0",_xlfn.XLOOKUP('Calculs'!G289,'Réponses'!C:C,'Réponses'!F:F,"ERREUR VISIBILITE")=0),"",_xlfn.XLOOKUP(_xlfn.XLOOKUP('Calculs'!G289,'Réponses'!C:C,'Réponses'!F:F,"ERREUR VISIBILITE"),Questions!A:A,Questions!B:B,"ERREUR QUESTION"))</f>
        <v/>
      </c>
      <c r="K290" s="58" t="str">
        <f>IF(OR(ISBLANK(Recyclabilité[[#This Row],[Réponse 3]]),'Calculs'!J289="0",_xlfn.XLOOKUP('Calculs'!J289,'Réponses'!C:C,'Réponses'!F:F,"ERREUR VISIBILITE")=0),"",_xlfn.XLOOKUP(_xlfn.XLOOKUP('Calculs'!J289,'Réponses'!C:C,'Réponses'!F:F,"ERREUR VISIBILITE"),Questions!A:A,Questions!B:B,"ERREUR QUESTION"))</f>
        <v/>
      </c>
      <c r="M290" s="58" t="str">
        <f>IF(OR(ISBLANK(Recyclabilité[[#This Row],[Réponse 4]]),'Calculs'!M289="0",_xlfn.XLOOKUP('Calculs'!M289,'Réponses'!C:C,'Réponses'!F:F,"ERREUR VISIBILITE")=0),"",_xlfn.XLOOKUP(_xlfn.XLOOKUP('Calculs'!M289,'Réponses'!C:C,'Réponses'!F:F,"ERREUR VISIBILITE"),Questions!A:A,Questions!B:B,"ERREUR QUESTION"))</f>
        <v/>
      </c>
    </row>
    <row r="291" spans="4:13" ht="60" customHeight="1">
      <c r="D291" s="28" t="str">
        <f>IF(ISBLANK(Recyclabilité[[#This Row],[Code Valobat]]),"",IF(OR('Calculs'!A290="08",'Calculs'!A290="07",MID(Recyclabilité[[#This Row],[Code Valobat]],4,4)="0804",MID(Recyclabilité[[#This Row],[Code Valobat]],4,4)="0709",MID(Recyclabilité[[#This Row],[Code Valobat]],1,7)="6121107"),"Non recyclable",_xlfn.XLOOKUP('Calculs'!Q290,'Combinaisons'!A:A,'Combinaisons'!B:B,"Merci de répondre à toutes les questions")))</f>
        <v/>
      </c>
      <c r="E291" s="58" t="str">
        <f>IF(ISBLANK(Recyclabilité[[#This Row],[Code Valobat]]),"",IF(OR('Calculs'!A290="08",'Calculs'!A290="07",MID(Recyclabilité[[#This Row],[Code Valobat]],4,4)="0804",MID(Recyclabilité[[#This Row],[Code Valobat]],4,4)="0709",MID(Recyclabilité[[#This Row],[Code Valobat]],1,7)="6121107"),"",_xlfn.XLOOKUP('Calculs'!B290,Questions!A:A,Questions!B:B,"ERREUR QUESTION")))</f>
        <v/>
      </c>
      <c r="G291" s="58" t="str">
        <f>IF(OR(ISBLANK(Recyclabilité[[#This Row],[Réponse 1]]),'Calculs'!D290="0",_xlfn.XLOOKUP('Calculs'!D290,'Réponses'!C:C,'Réponses'!F:F,"ERREUR VISIBILITE")=0),"",_xlfn.XLOOKUP(_xlfn.XLOOKUP('Calculs'!D290,'Réponses'!C:C,'Réponses'!F:F,"ERREUR VISIBILITE"),Questions!A:A,Questions!B:B,"ERREUR QUESTION"))</f>
        <v/>
      </c>
      <c r="I291" s="58" t="str">
        <f>IF(OR(ISBLANK(Recyclabilité[[#This Row],[Réponse 2]]),'Calculs'!G290="0",_xlfn.XLOOKUP('Calculs'!G290,'Réponses'!C:C,'Réponses'!F:F,"ERREUR VISIBILITE")=0),"",_xlfn.XLOOKUP(_xlfn.XLOOKUP('Calculs'!G290,'Réponses'!C:C,'Réponses'!F:F,"ERREUR VISIBILITE"),Questions!A:A,Questions!B:B,"ERREUR QUESTION"))</f>
        <v/>
      </c>
      <c r="K291" s="58" t="str">
        <f>IF(OR(ISBLANK(Recyclabilité[[#This Row],[Réponse 3]]),'Calculs'!J290="0",_xlfn.XLOOKUP('Calculs'!J290,'Réponses'!C:C,'Réponses'!F:F,"ERREUR VISIBILITE")=0),"",_xlfn.XLOOKUP(_xlfn.XLOOKUP('Calculs'!J290,'Réponses'!C:C,'Réponses'!F:F,"ERREUR VISIBILITE"),Questions!A:A,Questions!B:B,"ERREUR QUESTION"))</f>
        <v/>
      </c>
      <c r="M291" s="58" t="str">
        <f>IF(OR(ISBLANK(Recyclabilité[[#This Row],[Réponse 4]]),'Calculs'!M290="0",_xlfn.XLOOKUP('Calculs'!M290,'Réponses'!C:C,'Réponses'!F:F,"ERREUR VISIBILITE")=0),"",_xlfn.XLOOKUP(_xlfn.XLOOKUP('Calculs'!M290,'Réponses'!C:C,'Réponses'!F:F,"ERREUR VISIBILITE"),Questions!A:A,Questions!B:B,"ERREUR QUESTION"))</f>
        <v/>
      </c>
    </row>
    <row r="292" spans="4:13" ht="60" customHeight="1">
      <c r="D292" s="28" t="str">
        <f>IF(ISBLANK(Recyclabilité[[#This Row],[Code Valobat]]),"",IF(OR('Calculs'!A291="08",'Calculs'!A291="07",MID(Recyclabilité[[#This Row],[Code Valobat]],4,4)="0804",MID(Recyclabilité[[#This Row],[Code Valobat]],4,4)="0709",MID(Recyclabilité[[#This Row],[Code Valobat]],1,7)="6121107"),"Non recyclable",_xlfn.XLOOKUP('Calculs'!Q291,'Combinaisons'!A:A,'Combinaisons'!B:B,"Merci de répondre à toutes les questions")))</f>
        <v/>
      </c>
      <c r="E292" s="58" t="str">
        <f>IF(ISBLANK(Recyclabilité[[#This Row],[Code Valobat]]),"",IF(OR('Calculs'!A291="08",'Calculs'!A291="07",MID(Recyclabilité[[#This Row],[Code Valobat]],4,4)="0804",MID(Recyclabilité[[#This Row],[Code Valobat]],4,4)="0709",MID(Recyclabilité[[#This Row],[Code Valobat]],1,7)="6121107"),"",_xlfn.XLOOKUP('Calculs'!B291,Questions!A:A,Questions!B:B,"ERREUR QUESTION")))</f>
        <v/>
      </c>
      <c r="G292" s="58" t="str">
        <f>IF(OR(ISBLANK(Recyclabilité[[#This Row],[Réponse 1]]),'Calculs'!D291="0",_xlfn.XLOOKUP('Calculs'!D291,'Réponses'!C:C,'Réponses'!F:F,"ERREUR VISIBILITE")=0),"",_xlfn.XLOOKUP(_xlfn.XLOOKUP('Calculs'!D291,'Réponses'!C:C,'Réponses'!F:F,"ERREUR VISIBILITE"),Questions!A:A,Questions!B:B,"ERREUR QUESTION"))</f>
        <v/>
      </c>
      <c r="I292" s="58" t="str">
        <f>IF(OR(ISBLANK(Recyclabilité[[#This Row],[Réponse 2]]),'Calculs'!G291="0",_xlfn.XLOOKUP('Calculs'!G291,'Réponses'!C:C,'Réponses'!F:F,"ERREUR VISIBILITE")=0),"",_xlfn.XLOOKUP(_xlfn.XLOOKUP('Calculs'!G291,'Réponses'!C:C,'Réponses'!F:F,"ERREUR VISIBILITE"),Questions!A:A,Questions!B:B,"ERREUR QUESTION"))</f>
        <v/>
      </c>
      <c r="K292" s="58" t="str">
        <f>IF(OR(ISBLANK(Recyclabilité[[#This Row],[Réponse 3]]),'Calculs'!J291="0",_xlfn.XLOOKUP('Calculs'!J291,'Réponses'!C:C,'Réponses'!F:F,"ERREUR VISIBILITE")=0),"",_xlfn.XLOOKUP(_xlfn.XLOOKUP('Calculs'!J291,'Réponses'!C:C,'Réponses'!F:F,"ERREUR VISIBILITE"),Questions!A:A,Questions!B:B,"ERREUR QUESTION"))</f>
        <v/>
      </c>
      <c r="M292" s="58" t="str">
        <f>IF(OR(ISBLANK(Recyclabilité[[#This Row],[Réponse 4]]),'Calculs'!M291="0",_xlfn.XLOOKUP('Calculs'!M291,'Réponses'!C:C,'Réponses'!F:F,"ERREUR VISIBILITE")=0),"",_xlfn.XLOOKUP(_xlfn.XLOOKUP('Calculs'!M291,'Réponses'!C:C,'Réponses'!F:F,"ERREUR VISIBILITE"),Questions!A:A,Questions!B:B,"ERREUR QUESTION"))</f>
        <v/>
      </c>
    </row>
    <row r="293" spans="4:13" ht="60" customHeight="1">
      <c r="D293" s="28" t="str">
        <f>IF(ISBLANK(Recyclabilité[[#This Row],[Code Valobat]]),"",IF(OR('Calculs'!A292="08",'Calculs'!A292="07",MID(Recyclabilité[[#This Row],[Code Valobat]],4,4)="0804",MID(Recyclabilité[[#This Row],[Code Valobat]],4,4)="0709",MID(Recyclabilité[[#This Row],[Code Valobat]],1,7)="6121107"),"Non recyclable",_xlfn.XLOOKUP('Calculs'!Q292,'Combinaisons'!A:A,'Combinaisons'!B:B,"Merci de répondre à toutes les questions")))</f>
        <v/>
      </c>
      <c r="E293" s="58" t="str">
        <f>IF(ISBLANK(Recyclabilité[[#This Row],[Code Valobat]]),"",IF(OR('Calculs'!A292="08",'Calculs'!A292="07",MID(Recyclabilité[[#This Row],[Code Valobat]],4,4)="0804",MID(Recyclabilité[[#This Row],[Code Valobat]],4,4)="0709",MID(Recyclabilité[[#This Row],[Code Valobat]],1,7)="6121107"),"",_xlfn.XLOOKUP('Calculs'!B292,Questions!A:A,Questions!B:B,"ERREUR QUESTION")))</f>
        <v/>
      </c>
      <c r="G293" s="58" t="str">
        <f>IF(OR(ISBLANK(Recyclabilité[[#This Row],[Réponse 1]]),'Calculs'!D292="0",_xlfn.XLOOKUP('Calculs'!D292,'Réponses'!C:C,'Réponses'!F:F,"ERREUR VISIBILITE")=0),"",_xlfn.XLOOKUP(_xlfn.XLOOKUP('Calculs'!D292,'Réponses'!C:C,'Réponses'!F:F,"ERREUR VISIBILITE"),Questions!A:A,Questions!B:B,"ERREUR QUESTION"))</f>
        <v/>
      </c>
      <c r="I293" s="58" t="str">
        <f>IF(OR(ISBLANK(Recyclabilité[[#This Row],[Réponse 2]]),'Calculs'!G292="0",_xlfn.XLOOKUP('Calculs'!G292,'Réponses'!C:C,'Réponses'!F:F,"ERREUR VISIBILITE")=0),"",_xlfn.XLOOKUP(_xlfn.XLOOKUP('Calculs'!G292,'Réponses'!C:C,'Réponses'!F:F,"ERREUR VISIBILITE"),Questions!A:A,Questions!B:B,"ERREUR QUESTION"))</f>
        <v/>
      </c>
      <c r="K293" s="58" t="str">
        <f>IF(OR(ISBLANK(Recyclabilité[[#This Row],[Réponse 3]]),'Calculs'!J292="0",_xlfn.XLOOKUP('Calculs'!J292,'Réponses'!C:C,'Réponses'!F:F,"ERREUR VISIBILITE")=0),"",_xlfn.XLOOKUP(_xlfn.XLOOKUP('Calculs'!J292,'Réponses'!C:C,'Réponses'!F:F,"ERREUR VISIBILITE"),Questions!A:A,Questions!B:B,"ERREUR QUESTION"))</f>
        <v/>
      </c>
      <c r="M293" s="58" t="str">
        <f>IF(OR(ISBLANK(Recyclabilité[[#This Row],[Réponse 4]]),'Calculs'!M292="0",_xlfn.XLOOKUP('Calculs'!M292,'Réponses'!C:C,'Réponses'!F:F,"ERREUR VISIBILITE")=0),"",_xlfn.XLOOKUP(_xlfn.XLOOKUP('Calculs'!M292,'Réponses'!C:C,'Réponses'!F:F,"ERREUR VISIBILITE"),Questions!A:A,Questions!B:B,"ERREUR QUESTION"))</f>
        <v/>
      </c>
    </row>
    <row r="294" spans="4:13" ht="60" customHeight="1">
      <c r="D294" s="28" t="str">
        <f>IF(ISBLANK(Recyclabilité[[#This Row],[Code Valobat]]),"",IF(OR('Calculs'!A293="08",'Calculs'!A293="07",MID(Recyclabilité[[#This Row],[Code Valobat]],4,4)="0804",MID(Recyclabilité[[#This Row],[Code Valobat]],4,4)="0709",MID(Recyclabilité[[#This Row],[Code Valobat]],1,7)="6121107"),"Non recyclable",_xlfn.XLOOKUP('Calculs'!Q293,'Combinaisons'!A:A,'Combinaisons'!B:B,"Merci de répondre à toutes les questions")))</f>
        <v/>
      </c>
      <c r="E294" s="58" t="str">
        <f>IF(ISBLANK(Recyclabilité[[#This Row],[Code Valobat]]),"",IF(OR('Calculs'!A293="08",'Calculs'!A293="07",MID(Recyclabilité[[#This Row],[Code Valobat]],4,4)="0804",MID(Recyclabilité[[#This Row],[Code Valobat]],4,4)="0709",MID(Recyclabilité[[#This Row],[Code Valobat]],1,7)="6121107"),"",_xlfn.XLOOKUP('Calculs'!B293,Questions!A:A,Questions!B:B,"ERREUR QUESTION")))</f>
        <v/>
      </c>
      <c r="G294" s="58" t="str">
        <f>IF(OR(ISBLANK(Recyclabilité[[#This Row],[Réponse 1]]),'Calculs'!D293="0",_xlfn.XLOOKUP('Calculs'!D293,'Réponses'!C:C,'Réponses'!F:F,"ERREUR VISIBILITE")=0),"",_xlfn.XLOOKUP(_xlfn.XLOOKUP('Calculs'!D293,'Réponses'!C:C,'Réponses'!F:F,"ERREUR VISIBILITE"),Questions!A:A,Questions!B:B,"ERREUR QUESTION"))</f>
        <v/>
      </c>
      <c r="I294" s="58" t="str">
        <f>IF(OR(ISBLANK(Recyclabilité[[#This Row],[Réponse 2]]),'Calculs'!G293="0",_xlfn.XLOOKUP('Calculs'!G293,'Réponses'!C:C,'Réponses'!F:F,"ERREUR VISIBILITE")=0),"",_xlfn.XLOOKUP(_xlfn.XLOOKUP('Calculs'!G293,'Réponses'!C:C,'Réponses'!F:F,"ERREUR VISIBILITE"),Questions!A:A,Questions!B:B,"ERREUR QUESTION"))</f>
        <v/>
      </c>
      <c r="K294" s="58" t="str">
        <f>IF(OR(ISBLANK(Recyclabilité[[#This Row],[Réponse 3]]),'Calculs'!J293="0",_xlfn.XLOOKUP('Calculs'!J293,'Réponses'!C:C,'Réponses'!F:F,"ERREUR VISIBILITE")=0),"",_xlfn.XLOOKUP(_xlfn.XLOOKUP('Calculs'!J293,'Réponses'!C:C,'Réponses'!F:F,"ERREUR VISIBILITE"),Questions!A:A,Questions!B:B,"ERREUR QUESTION"))</f>
        <v/>
      </c>
      <c r="M294" s="58" t="str">
        <f>IF(OR(ISBLANK(Recyclabilité[[#This Row],[Réponse 4]]),'Calculs'!M293="0",_xlfn.XLOOKUP('Calculs'!M293,'Réponses'!C:C,'Réponses'!F:F,"ERREUR VISIBILITE")=0),"",_xlfn.XLOOKUP(_xlfn.XLOOKUP('Calculs'!M293,'Réponses'!C:C,'Réponses'!F:F,"ERREUR VISIBILITE"),Questions!A:A,Questions!B:B,"ERREUR QUESTION"))</f>
        <v/>
      </c>
    </row>
    <row r="295" spans="4:13" ht="60" customHeight="1">
      <c r="D295" s="28" t="str">
        <f>IF(ISBLANK(Recyclabilité[[#This Row],[Code Valobat]]),"",IF(OR('Calculs'!A294="08",'Calculs'!A294="07",MID(Recyclabilité[[#This Row],[Code Valobat]],4,4)="0804",MID(Recyclabilité[[#This Row],[Code Valobat]],4,4)="0709",MID(Recyclabilité[[#This Row],[Code Valobat]],1,7)="6121107"),"Non recyclable",_xlfn.XLOOKUP('Calculs'!Q294,'Combinaisons'!A:A,'Combinaisons'!B:B,"Merci de répondre à toutes les questions")))</f>
        <v/>
      </c>
      <c r="E295" s="58" t="str">
        <f>IF(ISBLANK(Recyclabilité[[#This Row],[Code Valobat]]),"",IF(OR('Calculs'!A294="08",'Calculs'!A294="07",MID(Recyclabilité[[#This Row],[Code Valobat]],4,4)="0804",MID(Recyclabilité[[#This Row],[Code Valobat]],4,4)="0709",MID(Recyclabilité[[#This Row],[Code Valobat]],1,7)="6121107"),"",_xlfn.XLOOKUP('Calculs'!B294,Questions!A:A,Questions!B:B,"ERREUR QUESTION")))</f>
        <v/>
      </c>
      <c r="G295" s="58" t="str">
        <f>IF(OR(ISBLANK(Recyclabilité[[#This Row],[Réponse 1]]),'Calculs'!D294="0",_xlfn.XLOOKUP('Calculs'!D294,'Réponses'!C:C,'Réponses'!F:F,"ERREUR VISIBILITE")=0),"",_xlfn.XLOOKUP(_xlfn.XLOOKUP('Calculs'!D294,'Réponses'!C:C,'Réponses'!F:F,"ERREUR VISIBILITE"),Questions!A:A,Questions!B:B,"ERREUR QUESTION"))</f>
        <v/>
      </c>
      <c r="I295" s="58" t="str">
        <f>IF(OR(ISBLANK(Recyclabilité[[#This Row],[Réponse 2]]),'Calculs'!G294="0",_xlfn.XLOOKUP('Calculs'!G294,'Réponses'!C:C,'Réponses'!F:F,"ERREUR VISIBILITE")=0),"",_xlfn.XLOOKUP(_xlfn.XLOOKUP('Calculs'!G294,'Réponses'!C:C,'Réponses'!F:F,"ERREUR VISIBILITE"),Questions!A:A,Questions!B:B,"ERREUR QUESTION"))</f>
        <v/>
      </c>
      <c r="K295" s="58" t="str">
        <f>IF(OR(ISBLANK(Recyclabilité[[#This Row],[Réponse 3]]),'Calculs'!J294="0",_xlfn.XLOOKUP('Calculs'!J294,'Réponses'!C:C,'Réponses'!F:F,"ERREUR VISIBILITE")=0),"",_xlfn.XLOOKUP(_xlfn.XLOOKUP('Calculs'!J294,'Réponses'!C:C,'Réponses'!F:F,"ERREUR VISIBILITE"),Questions!A:A,Questions!B:B,"ERREUR QUESTION"))</f>
        <v/>
      </c>
      <c r="M295" s="58" t="str">
        <f>IF(OR(ISBLANK(Recyclabilité[[#This Row],[Réponse 4]]),'Calculs'!M294="0",_xlfn.XLOOKUP('Calculs'!M294,'Réponses'!C:C,'Réponses'!F:F,"ERREUR VISIBILITE")=0),"",_xlfn.XLOOKUP(_xlfn.XLOOKUP('Calculs'!M294,'Réponses'!C:C,'Réponses'!F:F,"ERREUR VISIBILITE"),Questions!A:A,Questions!B:B,"ERREUR QUESTION"))</f>
        <v/>
      </c>
    </row>
    <row r="296" spans="4:13" ht="60" customHeight="1">
      <c r="D296" s="28" t="str">
        <f>IF(ISBLANK(Recyclabilité[[#This Row],[Code Valobat]]),"",IF(OR('Calculs'!A295="08",'Calculs'!A295="07",MID(Recyclabilité[[#This Row],[Code Valobat]],4,4)="0804",MID(Recyclabilité[[#This Row],[Code Valobat]],4,4)="0709",MID(Recyclabilité[[#This Row],[Code Valobat]],1,7)="6121107"),"Non recyclable",_xlfn.XLOOKUP('Calculs'!Q295,'Combinaisons'!A:A,'Combinaisons'!B:B,"Merci de répondre à toutes les questions")))</f>
        <v/>
      </c>
      <c r="E296" s="58" t="str">
        <f>IF(ISBLANK(Recyclabilité[[#This Row],[Code Valobat]]),"",IF(OR('Calculs'!A295="08",'Calculs'!A295="07",MID(Recyclabilité[[#This Row],[Code Valobat]],4,4)="0804",MID(Recyclabilité[[#This Row],[Code Valobat]],4,4)="0709",MID(Recyclabilité[[#This Row],[Code Valobat]],1,7)="6121107"),"",_xlfn.XLOOKUP('Calculs'!B295,Questions!A:A,Questions!B:B,"ERREUR QUESTION")))</f>
        <v/>
      </c>
      <c r="G296" s="58" t="str">
        <f>IF(OR(ISBLANK(Recyclabilité[[#This Row],[Réponse 1]]),'Calculs'!D295="0",_xlfn.XLOOKUP('Calculs'!D295,'Réponses'!C:C,'Réponses'!F:F,"ERREUR VISIBILITE")=0),"",_xlfn.XLOOKUP(_xlfn.XLOOKUP('Calculs'!D295,'Réponses'!C:C,'Réponses'!F:F,"ERREUR VISIBILITE"),Questions!A:A,Questions!B:B,"ERREUR QUESTION"))</f>
        <v/>
      </c>
      <c r="I296" s="58" t="str">
        <f>IF(OR(ISBLANK(Recyclabilité[[#This Row],[Réponse 2]]),'Calculs'!G295="0",_xlfn.XLOOKUP('Calculs'!G295,'Réponses'!C:C,'Réponses'!F:F,"ERREUR VISIBILITE")=0),"",_xlfn.XLOOKUP(_xlfn.XLOOKUP('Calculs'!G295,'Réponses'!C:C,'Réponses'!F:F,"ERREUR VISIBILITE"),Questions!A:A,Questions!B:B,"ERREUR QUESTION"))</f>
        <v/>
      </c>
      <c r="K296" s="58" t="str">
        <f>IF(OR(ISBLANK(Recyclabilité[[#This Row],[Réponse 3]]),'Calculs'!J295="0",_xlfn.XLOOKUP('Calculs'!J295,'Réponses'!C:C,'Réponses'!F:F,"ERREUR VISIBILITE")=0),"",_xlfn.XLOOKUP(_xlfn.XLOOKUP('Calculs'!J295,'Réponses'!C:C,'Réponses'!F:F,"ERREUR VISIBILITE"),Questions!A:A,Questions!B:B,"ERREUR QUESTION"))</f>
        <v/>
      </c>
      <c r="M296" s="58" t="str">
        <f>IF(OR(ISBLANK(Recyclabilité[[#This Row],[Réponse 4]]),'Calculs'!M295="0",_xlfn.XLOOKUP('Calculs'!M295,'Réponses'!C:C,'Réponses'!F:F,"ERREUR VISIBILITE")=0),"",_xlfn.XLOOKUP(_xlfn.XLOOKUP('Calculs'!M295,'Réponses'!C:C,'Réponses'!F:F,"ERREUR VISIBILITE"),Questions!A:A,Questions!B:B,"ERREUR QUESTION"))</f>
        <v/>
      </c>
    </row>
    <row r="297" spans="4:13" ht="60" customHeight="1">
      <c r="D297" s="28" t="str">
        <f>IF(ISBLANK(Recyclabilité[[#This Row],[Code Valobat]]),"",IF(OR('Calculs'!A296="08",'Calculs'!A296="07",MID(Recyclabilité[[#This Row],[Code Valobat]],4,4)="0804",MID(Recyclabilité[[#This Row],[Code Valobat]],4,4)="0709",MID(Recyclabilité[[#This Row],[Code Valobat]],1,7)="6121107"),"Non recyclable",_xlfn.XLOOKUP('Calculs'!Q296,'Combinaisons'!A:A,'Combinaisons'!B:B,"Merci de répondre à toutes les questions")))</f>
        <v/>
      </c>
      <c r="E297" s="58" t="str">
        <f>IF(ISBLANK(Recyclabilité[[#This Row],[Code Valobat]]),"",IF(OR('Calculs'!A296="08",'Calculs'!A296="07",MID(Recyclabilité[[#This Row],[Code Valobat]],4,4)="0804",MID(Recyclabilité[[#This Row],[Code Valobat]],4,4)="0709",MID(Recyclabilité[[#This Row],[Code Valobat]],1,7)="6121107"),"",_xlfn.XLOOKUP('Calculs'!B296,Questions!A:A,Questions!B:B,"ERREUR QUESTION")))</f>
        <v/>
      </c>
      <c r="G297" s="58" t="str">
        <f>IF(OR(ISBLANK(Recyclabilité[[#This Row],[Réponse 1]]),'Calculs'!D296="0",_xlfn.XLOOKUP('Calculs'!D296,'Réponses'!C:C,'Réponses'!F:F,"ERREUR VISIBILITE")=0),"",_xlfn.XLOOKUP(_xlfn.XLOOKUP('Calculs'!D296,'Réponses'!C:C,'Réponses'!F:F,"ERREUR VISIBILITE"),Questions!A:A,Questions!B:B,"ERREUR QUESTION"))</f>
        <v/>
      </c>
      <c r="I297" s="58" t="str">
        <f>IF(OR(ISBLANK(Recyclabilité[[#This Row],[Réponse 2]]),'Calculs'!G296="0",_xlfn.XLOOKUP('Calculs'!G296,'Réponses'!C:C,'Réponses'!F:F,"ERREUR VISIBILITE")=0),"",_xlfn.XLOOKUP(_xlfn.XLOOKUP('Calculs'!G296,'Réponses'!C:C,'Réponses'!F:F,"ERREUR VISIBILITE"),Questions!A:A,Questions!B:B,"ERREUR QUESTION"))</f>
        <v/>
      </c>
      <c r="K297" s="58" t="str">
        <f>IF(OR(ISBLANK(Recyclabilité[[#This Row],[Réponse 3]]),'Calculs'!J296="0",_xlfn.XLOOKUP('Calculs'!J296,'Réponses'!C:C,'Réponses'!F:F,"ERREUR VISIBILITE")=0),"",_xlfn.XLOOKUP(_xlfn.XLOOKUP('Calculs'!J296,'Réponses'!C:C,'Réponses'!F:F,"ERREUR VISIBILITE"),Questions!A:A,Questions!B:B,"ERREUR QUESTION"))</f>
        <v/>
      </c>
      <c r="M297" s="58" t="str">
        <f>IF(OR(ISBLANK(Recyclabilité[[#This Row],[Réponse 4]]),'Calculs'!M296="0",_xlfn.XLOOKUP('Calculs'!M296,'Réponses'!C:C,'Réponses'!F:F,"ERREUR VISIBILITE")=0),"",_xlfn.XLOOKUP(_xlfn.XLOOKUP('Calculs'!M296,'Réponses'!C:C,'Réponses'!F:F,"ERREUR VISIBILITE"),Questions!A:A,Questions!B:B,"ERREUR QUESTION"))</f>
        <v/>
      </c>
    </row>
    <row r="298" spans="4:13" ht="60" customHeight="1">
      <c r="D298" s="28" t="str">
        <f>IF(ISBLANK(Recyclabilité[[#This Row],[Code Valobat]]),"",IF(OR('Calculs'!A297="08",'Calculs'!A297="07",MID(Recyclabilité[[#This Row],[Code Valobat]],4,4)="0804",MID(Recyclabilité[[#This Row],[Code Valobat]],4,4)="0709",MID(Recyclabilité[[#This Row],[Code Valobat]],1,7)="6121107"),"Non recyclable",_xlfn.XLOOKUP('Calculs'!Q297,'Combinaisons'!A:A,'Combinaisons'!B:B,"Merci de répondre à toutes les questions")))</f>
        <v/>
      </c>
      <c r="E298" s="58" t="str">
        <f>IF(ISBLANK(Recyclabilité[[#This Row],[Code Valobat]]),"",IF(OR('Calculs'!A297="08",'Calculs'!A297="07",MID(Recyclabilité[[#This Row],[Code Valobat]],4,4)="0804",MID(Recyclabilité[[#This Row],[Code Valobat]],4,4)="0709",MID(Recyclabilité[[#This Row],[Code Valobat]],1,7)="6121107"),"",_xlfn.XLOOKUP('Calculs'!B297,Questions!A:A,Questions!B:B,"ERREUR QUESTION")))</f>
        <v/>
      </c>
      <c r="G298" s="58" t="str">
        <f>IF(OR(ISBLANK(Recyclabilité[[#This Row],[Réponse 1]]),'Calculs'!D297="0",_xlfn.XLOOKUP('Calculs'!D297,'Réponses'!C:C,'Réponses'!F:F,"ERREUR VISIBILITE")=0),"",_xlfn.XLOOKUP(_xlfn.XLOOKUP('Calculs'!D297,'Réponses'!C:C,'Réponses'!F:F,"ERREUR VISIBILITE"),Questions!A:A,Questions!B:B,"ERREUR QUESTION"))</f>
        <v/>
      </c>
      <c r="I298" s="58" t="str">
        <f>IF(OR(ISBLANK(Recyclabilité[[#This Row],[Réponse 2]]),'Calculs'!G297="0",_xlfn.XLOOKUP('Calculs'!G297,'Réponses'!C:C,'Réponses'!F:F,"ERREUR VISIBILITE")=0),"",_xlfn.XLOOKUP(_xlfn.XLOOKUP('Calculs'!G297,'Réponses'!C:C,'Réponses'!F:F,"ERREUR VISIBILITE"),Questions!A:A,Questions!B:B,"ERREUR QUESTION"))</f>
        <v/>
      </c>
      <c r="K298" s="58" t="str">
        <f>IF(OR(ISBLANK(Recyclabilité[[#This Row],[Réponse 3]]),'Calculs'!J297="0",_xlfn.XLOOKUP('Calculs'!J297,'Réponses'!C:C,'Réponses'!F:F,"ERREUR VISIBILITE")=0),"",_xlfn.XLOOKUP(_xlfn.XLOOKUP('Calculs'!J297,'Réponses'!C:C,'Réponses'!F:F,"ERREUR VISIBILITE"),Questions!A:A,Questions!B:B,"ERREUR QUESTION"))</f>
        <v/>
      </c>
      <c r="M298" s="58" t="str">
        <f>IF(OR(ISBLANK(Recyclabilité[[#This Row],[Réponse 4]]),'Calculs'!M297="0",_xlfn.XLOOKUP('Calculs'!M297,'Réponses'!C:C,'Réponses'!F:F,"ERREUR VISIBILITE")=0),"",_xlfn.XLOOKUP(_xlfn.XLOOKUP('Calculs'!M297,'Réponses'!C:C,'Réponses'!F:F,"ERREUR VISIBILITE"),Questions!A:A,Questions!B:B,"ERREUR QUESTION"))</f>
        <v/>
      </c>
    </row>
    <row r="299" spans="4:13" ht="60" customHeight="1">
      <c r="D299" s="28" t="str">
        <f>IF(ISBLANK(Recyclabilité[[#This Row],[Code Valobat]]),"",IF(OR('Calculs'!A298="08",'Calculs'!A298="07",MID(Recyclabilité[[#This Row],[Code Valobat]],4,4)="0804",MID(Recyclabilité[[#This Row],[Code Valobat]],4,4)="0709",MID(Recyclabilité[[#This Row],[Code Valobat]],1,7)="6121107"),"Non recyclable",_xlfn.XLOOKUP('Calculs'!Q298,'Combinaisons'!A:A,'Combinaisons'!B:B,"Merci de répondre à toutes les questions")))</f>
        <v/>
      </c>
      <c r="E299" s="58" t="str">
        <f>IF(ISBLANK(Recyclabilité[[#This Row],[Code Valobat]]),"",IF(OR('Calculs'!A298="08",'Calculs'!A298="07",MID(Recyclabilité[[#This Row],[Code Valobat]],4,4)="0804",MID(Recyclabilité[[#This Row],[Code Valobat]],4,4)="0709",MID(Recyclabilité[[#This Row],[Code Valobat]],1,7)="6121107"),"",_xlfn.XLOOKUP('Calculs'!B298,Questions!A:A,Questions!B:B,"ERREUR QUESTION")))</f>
        <v/>
      </c>
      <c r="G299" s="58" t="str">
        <f>IF(OR(ISBLANK(Recyclabilité[[#This Row],[Réponse 1]]),'Calculs'!D298="0",_xlfn.XLOOKUP('Calculs'!D298,'Réponses'!C:C,'Réponses'!F:F,"ERREUR VISIBILITE")=0),"",_xlfn.XLOOKUP(_xlfn.XLOOKUP('Calculs'!D298,'Réponses'!C:C,'Réponses'!F:F,"ERREUR VISIBILITE"),Questions!A:A,Questions!B:B,"ERREUR QUESTION"))</f>
        <v/>
      </c>
      <c r="I299" s="58" t="str">
        <f>IF(OR(ISBLANK(Recyclabilité[[#This Row],[Réponse 2]]),'Calculs'!G298="0",_xlfn.XLOOKUP('Calculs'!G298,'Réponses'!C:C,'Réponses'!F:F,"ERREUR VISIBILITE")=0),"",_xlfn.XLOOKUP(_xlfn.XLOOKUP('Calculs'!G298,'Réponses'!C:C,'Réponses'!F:F,"ERREUR VISIBILITE"),Questions!A:A,Questions!B:B,"ERREUR QUESTION"))</f>
        <v/>
      </c>
      <c r="K299" s="58" t="str">
        <f>IF(OR(ISBLANK(Recyclabilité[[#This Row],[Réponse 3]]),'Calculs'!J298="0",_xlfn.XLOOKUP('Calculs'!J298,'Réponses'!C:C,'Réponses'!F:F,"ERREUR VISIBILITE")=0),"",_xlfn.XLOOKUP(_xlfn.XLOOKUP('Calculs'!J298,'Réponses'!C:C,'Réponses'!F:F,"ERREUR VISIBILITE"),Questions!A:A,Questions!B:B,"ERREUR QUESTION"))</f>
        <v/>
      </c>
      <c r="M299" s="58" t="str">
        <f>IF(OR(ISBLANK(Recyclabilité[[#This Row],[Réponse 4]]),'Calculs'!M298="0",_xlfn.XLOOKUP('Calculs'!M298,'Réponses'!C:C,'Réponses'!F:F,"ERREUR VISIBILITE")=0),"",_xlfn.XLOOKUP(_xlfn.XLOOKUP('Calculs'!M298,'Réponses'!C:C,'Réponses'!F:F,"ERREUR VISIBILITE"),Questions!A:A,Questions!B:B,"ERREUR QUESTION"))</f>
        <v/>
      </c>
    </row>
    <row r="300" spans="4:13" ht="60" customHeight="1">
      <c r="D300" s="28" t="str">
        <f>IF(ISBLANK(Recyclabilité[[#This Row],[Code Valobat]]),"",IF(OR('Calculs'!A299="08",'Calculs'!A299="07",MID(Recyclabilité[[#This Row],[Code Valobat]],4,4)="0804",MID(Recyclabilité[[#This Row],[Code Valobat]],4,4)="0709",MID(Recyclabilité[[#This Row],[Code Valobat]],1,7)="6121107"),"Non recyclable",_xlfn.XLOOKUP('Calculs'!Q299,'Combinaisons'!A:A,'Combinaisons'!B:B,"Merci de répondre à toutes les questions")))</f>
        <v/>
      </c>
      <c r="E300" s="58" t="str">
        <f>IF(ISBLANK(Recyclabilité[[#This Row],[Code Valobat]]),"",IF(OR('Calculs'!A299="08",'Calculs'!A299="07",MID(Recyclabilité[[#This Row],[Code Valobat]],4,4)="0804",MID(Recyclabilité[[#This Row],[Code Valobat]],4,4)="0709",MID(Recyclabilité[[#This Row],[Code Valobat]],1,7)="6121107"),"",_xlfn.XLOOKUP('Calculs'!B299,Questions!A:A,Questions!B:B,"ERREUR QUESTION")))</f>
        <v/>
      </c>
      <c r="G300" s="58" t="str">
        <f>IF(OR(ISBLANK(Recyclabilité[[#This Row],[Réponse 1]]),'Calculs'!D299="0",_xlfn.XLOOKUP('Calculs'!D299,'Réponses'!C:C,'Réponses'!F:F,"ERREUR VISIBILITE")=0),"",_xlfn.XLOOKUP(_xlfn.XLOOKUP('Calculs'!D299,'Réponses'!C:C,'Réponses'!F:F,"ERREUR VISIBILITE"),Questions!A:A,Questions!B:B,"ERREUR QUESTION"))</f>
        <v/>
      </c>
      <c r="I300" s="58" t="str">
        <f>IF(OR(ISBLANK(Recyclabilité[[#This Row],[Réponse 2]]),'Calculs'!G299="0",_xlfn.XLOOKUP('Calculs'!G299,'Réponses'!C:C,'Réponses'!F:F,"ERREUR VISIBILITE")=0),"",_xlfn.XLOOKUP(_xlfn.XLOOKUP('Calculs'!G299,'Réponses'!C:C,'Réponses'!F:F,"ERREUR VISIBILITE"),Questions!A:A,Questions!B:B,"ERREUR QUESTION"))</f>
        <v/>
      </c>
      <c r="K300" s="58" t="str">
        <f>IF(OR(ISBLANK(Recyclabilité[[#This Row],[Réponse 3]]),'Calculs'!J299="0",_xlfn.XLOOKUP('Calculs'!J299,'Réponses'!C:C,'Réponses'!F:F,"ERREUR VISIBILITE")=0),"",_xlfn.XLOOKUP(_xlfn.XLOOKUP('Calculs'!J299,'Réponses'!C:C,'Réponses'!F:F,"ERREUR VISIBILITE"),Questions!A:A,Questions!B:B,"ERREUR QUESTION"))</f>
        <v/>
      </c>
      <c r="M300" s="58" t="str">
        <f>IF(OR(ISBLANK(Recyclabilité[[#This Row],[Réponse 4]]),'Calculs'!M299="0",_xlfn.XLOOKUP('Calculs'!M299,'Réponses'!C:C,'Réponses'!F:F,"ERREUR VISIBILITE")=0),"",_xlfn.XLOOKUP(_xlfn.XLOOKUP('Calculs'!M299,'Réponses'!C:C,'Réponses'!F:F,"ERREUR VISIBILITE"),Questions!A:A,Questions!B:B,"ERREUR QUESTION"))</f>
        <v/>
      </c>
    </row>
    <row r="301" spans="4:13" ht="60" customHeight="1">
      <c r="D301" s="28" t="str">
        <f>IF(ISBLANK(Recyclabilité[[#This Row],[Code Valobat]]),"",IF(OR('Calculs'!A300="08",'Calculs'!A300="07",MID(Recyclabilité[[#This Row],[Code Valobat]],4,4)="0804",MID(Recyclabilité[[#This Row],[Code Valobat]],4,4)="0709",MID(Recyclabilité[[#This Row],[Code Valobat]],1,7)="6121107"),"Non recyclable",_xlfn.XLOOKUP('Calculs'!Q300,'Combinaisons'!A:A,'Combinaisons'!B:B,"Merci de répondre à toutes les questions")))</f>
        <v/>
      </c>
      <c r="E301" s="58" t="str">
        <f>IF(ISBLANK(Recyclabilité[[#This Row],[Code Valobat]]),"",IF(OR('Calculs'!A300="08",'Calculs'!A300="07",MID(Recyclabilité[[#This Row],[Code Valobat]],4,4)="0804",MID(Recyclabilité[[#This Row],[Code Valobat]],4,4)="0709",MID(Recyclabilité[[#This Row],[Code Valobat]],1,7)="6121107"),"",_xlfn.XLOOKUP('Calculs'!B300,Questions!A:A,Questions!B:B,"ERREUR QUESTION")))</f>
        <v/>
      </c>
      <c r="G301" s="58" t="str">
        <f>IF(OR(ISBLANK(Recyclabilité[[#This Row],[Réponse 1]]),'Calculs'!D300="0",_xlfn.XLOOKUP('Calculs'!D300,'Réponses'!C:C,'Réponses'!F:F,"ERREUR VISIBILITE")=0),"",_xlfn.XLOOKUP(_xlfn.XLOOKUP('Calculs'!D300,'Réponses'!C:C,'Réponses'!F:F,"ERREUR VISIBILITE"),Questions!A:A,Questions!B:B,"ERREUR QUESTION"))</f>
        <v/>
      </c>
      <c r="I301" s="58" t="str">
        <f>IF(OR(ISBLANK(Recyclabilité[[#This Row],[Réponse 2]]),'Calculs'!G300="0",_xlfn.XLOOKUP('Calculs'!G300,'Réponses'!C:C,'Réponses'!F:F,"ERREUR VISIBILITE")=0),"",_xlfn.XLOOKUP(_xlfn.XLOOKUP('Calculs'!G300,'Réponses'!C:C,'Réponses'!F:F,"ERREUR VISIBILITE"),Questions!A:A,Questions!B:B,"ERREUR QUESTION"))</f>
        <v/>
      </c>
      <c r="K301" s="58" t="str">
        <f>IF(OR(ISBLANK(Recyclabilité[[#This Row],[Réponse 3]]),'Calculs'!J300="0",_xlfn.XLOOKUP('Calculs'!J300,'Réponses'!C:C,'Réponses'!F:F,"ERREUR VISIBILITE")=0),"",_xlfn.XLOOKUP(_xlfn.XLOOKUP('Calculs'!J300,'Réponses'!C:C,'Réponses'!F:F,"ERREUR VISIBILITE"),Questions!A:A,Questions!B:B,"ERREUR QUESTION"))</f>
        <v/>
      </c>
      <c r="M301" s="58" t="str">
        <f>IF(OR(ISBLANK(Recyclabilité[[#This Row],[Réponse 4]]),'Calculs'!M300="0",_xlfn.XLOOKUP('Calculs'!M300,'Réponses'!C:C,'Réponses'!F:F,"ERREUR VISIBILITE")=0),"",_xlfn.XLOOKUP(_xlfn.XLOOKUP('Calculs'!M300,'Réponses'!C:C,'Réponses'!F:F,"ERREUR VISIBILITE"),Questions!A:A,Questions!B:B,"ERREUR QUESTION"))</f>
        <v/>
      </c>
    </row>
    <row r="302" spans="4:13" ht="60" customHeight="1">
      <c r="D302" s="28" t="str">
        <f>IF(ISBLANK(Recyclabilité[[#This Row],[Code Valobat]]),"",IF(OR('Calculs'!A301="08",'Calculs'!A301="07",MID(Recyclabilité[[#This Row],[Code Valobat]],4,4)="0804",MID(Recyclabilité[[#This Row],[Code Valobat]],4,4)="0709",MID(Recyclabilité[[#This Row],[Code Valobat]],1,7)="6121107"),"Non recyclable",_xlfn.XLOOKUP('Calculs'!Q301,'Combinaisons'!A:A,'Combinaisons'!B:B,"Merci de répondre à toutes les questions")))</f>
        <v/>
      </c>
      <c r="E302" s="58" t="str">
        <f>IF(ISBLANK(Recyclabilité[[#This Row],[Code Valobat]]),"",IF(OR('Calculs'!A301="08",'Calculs'!A301="07",MID(Recyclabilité[[#This Row],[Code Valobat]],4,4)="0804",MID(Recyclabilité[[#This Row],[Code Valobat]],4,4)="0709",MID(Recyclabilité[[#This Row],[Code Valobat]],1,7)="6121107"),"",_xlfn.XLOOKUP('Calculs'!B301,Questions!A:A,Questions!B:B,"ERREUR QUESTION")))</f>
        <v/>
      </c>
      <c r="G302" s="58" t="str">
        <f>IF(OR(ISBLANK(Recyclabilité[[#This Row],[Réponse 1]]),'Calculs'!D301="0",_xlfn.XLOOKUP('Calculs'!D301,'Réponses'!C:C,'Réponses'!F:F,"ERREUR VISIBILITE")=0),"",_xlfn.XLOOKUP(_xlfn.XLOOKUP('Calculs'!D301,'Réponses'!C:C,'Réponses'!F:F,"ERREUR VISIBILITE"),Questions!A:A,Questions!B:B,"ERREUR QUESTION"))</f>
        <v/>
      </c>
      <c r="I302" s="58" t="str">
        <f>IF(OR(ISBLANK(Recyclabilité[[#This Row],[Réponse 2]]),'Calculs'!G301="0",_xlfn.XLOOKUP('Calculs'!G301,'Réponses'!C:C,'Réponses'!F:F,"ERREUR VISIBILITE")=0),"",_xlfn.XLOOKUP(_xlfn.XLOOKUP('Calculs'!G301,'Réponses'!C:C,'Réponses'!F:F,"ERREUR VISIBILITE"),Questions!A:A,Questions!B:B,"ERREUR QUESTION"))</f>
        <v/>
      </c>
      <c r="K302" s="58" t="str">
        <f>IF(OR(ISBLANK(Recyclabilité[[#This Row],[Réponse 3]]),'Calculs'!J301="0",_xlfn.XLOOKUP('Calculs'!J301,'Réponses'!C:C,'Réponses'!F:F,"ERREUR VISIBILITE")=0),"",_xlfn.XLOOKUP(_xlfn.XLOOKUP('Calculs'!J301,'Réponses'!C:C,'Réponses'!F:F,"ERREUR VISIBILITE"),Questions!A:A,Questions!B:B,"ERREUR QUESTION"))</f>
        <v/>
      </c>
      <c r="M302" s="58" t="str">
        <f>IF(OR(ISBLANK(Recyclabilité[[#This Row],[Réponse 4]]),'Calculs'!M301="0",_xlfn.XLOOKUP('Calculs'!M301,'Réponses'!C:C,'Réponses'!F:F,"ERREUR VISIBILITE")=0),"",_xlfn.XLOOKUP(_xlfn.XLOOKUP('Calculs'!M301,'Réponses'!C:C,'Réponses'!F:F,"ERREUR VISIBILITE"),Questions!A:A,Questions!B:B,"ERREUR QUESTION"))</f>
        <v/>
      </c>
    </row>
    <row r="303" spans="4:13" ht="60" customHeight="1">
      <c r="D303" s="28" t="str">
        <f>IF(ISBLANK(Recyclabilité[[#This Row],[Code Valobat]]),"",IF(OR('Calculs'!A302="08",'Calculs'!A302="07",MID(Recyclabilité[[#This Row],[Code Valobat]],4,4)="0804",MID(Recyclabilité[[#This Row],[Code Valobat]],4,4)="0709",MID(Recyclabilité[[#This Row],[Code Valobat]],1,7)="6121107"),"Non recyclable",_xlfn.XLOOKUP('Calculs'!Q302,'Combinaisons'!A:A,'Combinaisons'!B:B,"Merci de répondre à toutes les questions")))</f>
        <v/>
      </c>
      <c r="E303" s="58" t="str">
        <f>IF(ISBLANK(Recyclabilité[[#This Row],[Code Valobat]]),"",IF(OR('Calculs'!A302="08",'Calculs'!A302="07",MID(Recyclabilité[[#This Row],[Code Valobat]],4,4)="0804",MID(Recyclabilité[[#This Row],[Code Valobat]],4,4)="0709",MID(Recyclabilité[[#This Row],[Code Valobat]],1,7)="6121107"),"",_xlfn.XLOOKUP('Calculs'!B302,Questions!A:A,Questions!B:B,"ERREUR QUESTION")))</f>
        <v/>
      </c>
      <c r="G303" s="58" t="str">
        <f>IF(OR(ISBLANK(Recyclabilité[[#This Row],[Réponse 1]]),'Calculs'!D302="0",_xlfn.XLOOKUP('Calculs'!D302,'Réponses'!C:C,'Réponses'!F:F,"ERREUR VISIBILITE")=0),"",_xlfn.XLOOKUP(_xlfn.XLOOKUP('Calculs'!D302,'Réponses'!C:C,'Réponses'!F:F,"ERREUR VISIBILITE"),Questions!A:A,Questions!B:B,"ERREUR QUESTION"))</f>
        <v/>
      </c>
      <c r="I303" s="58" t="str">
        <f>IF(OR(ISBLANK(Recyclabilité[[#This Row],[Réponse 2]]),'Calculs'!G302="0",_xlfn.XLOOKUP('Calculs'!G302,'Réponses'!C:C,'Réponses'!F:F,"ERREUR VISIBILITE")=0),"",_xlfn.XLOOKUP(_xlfn.XLOOKUP('Calculs'!G302,'Réponses'!C:C,'Réponses'!F:F,"ERREUR VISIBILITE"),Questions!A:A,Questions!B:B,"ERREUR QUESTION"))</f>
        <v/>
      </c>
      <c r="K303" s="58" t="str">
        <f>IF(OR(ISBLANK(Recyclabilité[[#This Row],[Réponse 3]]),'Calculs'!J302="0",_xlfn.XLOOKUP('Calculs'!J302,'Réponses'!C:C,'Réponses'!F:F,"ERREUR VISIBILITE")=0),"",_xlfn.XLOOKUP(_xlfn.XLOOKUP('Calculs'!J302,'Réponses'!C:C,'Réponses'!F:F,"ERREUR VISIBILITE"),Questions!A:A,Questions!B:B,"ERREUR QUESTION"))</f>
        <v/>
      </c>
      <c r="M303" s="58" t="str">
        <f>IF(OR(ISBLANK(Recyclabilité[[#This Row],[Réponse 4]]),'Calculs'!M302="0",_xlfn.XLOOKUP('Calculs'!M302,'Réponses'!C:C,'Réponses'!F:F,"ERREUR VISIBILITE")=0),"",_xlfn.XLOOKUP(_xlfn.XLOOKUP('Calculs'!M302,'Réponses'!C:C,'Réponses'!F:F,"ERREUR VISIBILITE"),Questions!A:A,Questions!B:B,"ERREUR QUESTION"))</f>
        <v/>
      </c>
    </row>
    <row r="304" spans="4:13" ht="60" customHeight="1">
      <c r="D304" s="28" t="str">
        <f>IF(ISBLANK(Recyclabilité[[#This Row],[Code Valobat]]),"",IF(OR('Calculs'!A303="08",'Calculs'!A303="07",MID(Recyclabilité[[#This Row],[Code Valobat]],4,4)="0804",MID(Recyclabilité[[#This Row],[Code Valobat]],4,4)="0709",MID(Recyclabilité[[#This Row],[Code Valobat]],1,7)="6121107"),"Non recyclable",_xlfn.XLOOKUP('Calculs'!Q303,'Combinaisons'!A:A,'Combinaisons'!B:B,"Merci de répondre à toutes les questions")))</f>
        <v/>
      </c>
      <c r="E304" s="58" t="str">
        <f>IF(ISBLANK(Recyclabilité[[#This Row],[Code Valobat]]),"",IF(OR('Calculs'!A303="08",'Calculs'!A303="07",MID(Recyclabilité[[#This Row],[Code Valobat]],4,4)="0804",MID(Recyclabilité[[#This Row],[Code Valobat]],4,4)="0709",MID(Recyclabilité[[#This Row],[Code Valobat]],1,7)="6121107"),"",_xlfn.XLOOKUP('Calculs'!B303,Questions!A:A,Questions!B:B,"ERREUR QUESTION")))</f>
        <v/>
      </c>
      <c r="G304" s="58" t="str">
        <f>IF(OR(ISBLANK(Recyclabilité[[#This Row],[Réponse 1]]),'Calculs'!D303="0",_xlfn.XLOOKUP('Calculs'!D303,'Réponses'!C:C,'Réponses'!F:F,"ERREUR VISIBILITE")=0),"",_xlfn.XLOOKUP(_xlfn.XLOOKUP('Calculs'!D303,'Réponses'!C:C,'Réponses'!F:F,"ERREUR VISIBILITE"),Questions!A:A,Questions!B:B,"ERREUR QUESTION"))</f>
        <v/>
      </c>
      <c r="I304" s="58" t="str">
        <f>IF(OR(ISBLANK(Recyclabilité[[#This Row],[Réponse 2]]),'Calculs'!G303="0",_xlfn.XLOOKUP('Calculs'!G303,'Réponses'!C:C,'Réponses'!F:F,"ERREUR VISIBILITE")=0),"",_xlfn.XLOOKUP(_xlfn.XLOOKUP('Calculs'!G303,'Réponses'!C:C,'Réponses'!F:F,"ERREUR VISIBILITE"),Questions!A:A,Questions!B:B,"ERREUR QUESTION"))</f>
        <v/>
      </c>
      <c r="K304" s="58" t="str">
        <f>IF(OR(ISBLANK(Recyclabilité[[#This Row],[Réponse 3]]),'Calculs'!J303="0",_xlfn.XLOOKUP('Calculs'!J303,'Réponses'!C:C,'Réponses'!F:F,"ERREUR VISIBILITE")=0),"",_xlfn.XLOOKUP(_xlfn.XLOOKUP('Calculs'!J303,'Réponses'!C:C,'Réponses'!F:F,"ERREUR VISIBILITE"),Questions!A:A,Questions!B:B,"ERREUR QUESTION"))</f>
        <v/>
      </c>
      <c r="M304" s="58" t="str">
        <f>IF(OR(ISBLANK(Recyclabilité[[#This Row],[Réponse 4]]),'Calculs'!M303="0",_xlfn.XLOOKUP('Calculs'!M303,'Réponses'!C:C,'Réponses'!F:F,"ERREUR VISIBILITE")=0),"",_xlfn.XLOOKUP(_xlfn.XLOOKUP('Calculs'!M303,'Réponses'!C:C,'Réponses'!F:F,"ERREUR VISIBILITE"),Questions!A:A,Questions!B:B,"ERREUR QUESTION"))</f>
        <v/>
      </c>
    </row>
    <row r="305" spans="4:13" ht="60" customHeight="1">
      <c r="D305" s="28" t="str">
        <f>IF(ISBLANK(Recyclabilité[[#This Row],[Code Valobat]]),"",IF(OR('Calculs'!A304="08",'Calculs'!A304="07",MID(Recyclabilité[[#This Row],[Code Valobat]],4,4)="0804",MID(Recyclabilité[[#This Row],[Code Valobat]],4,4)="0709",MID(Recyclabilité[[#This Row],[Code Valobat]],1,7)="6121107"),"Non recyclable",_xlfn.XLOOKUP('Calculs'!Q304,'Combinaisons'!A:A,'Combinaisons'!B:B,"Merci de répondre à toutes les questions")))</f>
        <v/>
      </c>
      <c r="E305" s="58" t="str">
        <f>IF(ISBLANK(Recyclabilité[[#This Row],[Code Valobat]]),"",IF(OR('Calculs'!A304="08",'Calculs'!A304="07",MID(Recyclabilité[[#This Row],[Code Valobat]],4,4)="0804",MID(Recyclabilité[[#This Row],[Code Valobat]],4,4)="0709",MID(Recyclabilité[[#This Row],[Code Valobat]],1,7)="6121107"),"",_xlfn.XLOOKUP('Calculs'!B304,Questions!A:A,Questions!B:B,"ERREUR QUESTION")))</f>
        <v/>
      </c>
      <c r="G305" s="58" t="str">
        <f>IF(OR(ISBLANK(Recyclabilité[[#This Row],[Réponse 1]]),'Calculs'!D304="0",_xlfn.XLOOKUP('Calculs'!D304,'Réponses'!C:C,'Réponses'!F:F,"ERREUR VISIBILITE")=0),"",_xlfn.XLOOKUP(_xlfn.XLOOKUP('Calculs'!D304,'Réponses'!C:C,'Réponses'!F:F,"ERREUR VISIBILITE"),Questions!A:A,Questions!B:B,"ERREUR QUESTION"))</f>
        <v/>
      </c>
      <c r="I305" s="58" t="str">
        <f>IF(OR(ISBLANK(Recyclabilité[[#This Row],[Réponse 2]]),'Calculs'!G304="0",_xlfn.XLOOKUP('Calculs'!G304,'Réponses'!C:C,'Réponses'!F:F,"ERREUR VISIBILITE")=0),"",_xlfn.XLOOKUP(_xlfn.XLOOKUP('Calculs'!G304,'Réponses'!C:C,'Réponses'!F:F,"ERREUR VISIBILITE"),Questions!A:A,Questions!B:B,"ERREUR QUESTION"))</f>
        <v/>
      </c>
      <c r="K305" s="58" t="str">
        <f>IF(OR(ISBLANK(Recyclabilité[[#This Row],[Réponse 3]]),'Calculs'!J304="0",_xlfn.XLOOKUP('Calculs'!J304,'Réponses'!C:C,'Réponses'!F:F,"ERREUR VISIBILITE")=0),"",_xlfn.XLOOKUP(_xlfn.XLOOKUP('Calculs'!J304,'Réponses'!C:C,'Réponses'!F:F,"ERREUR VISIBILITE"),Questions!A:A,Questions!B:B,"ERREUR QUESTION"))</f>
        <v/>
      </c>
      <c r="M305" s="58" t="str">
        <f>IF(OR(ISBLANK(Recyclabilité[[#This Row],[Réponse 4]]),'Calculs'!M304="0",_xlfn.XLOOKUP('Calculs'!M304,'Réponses'!C:C,'Réponses'!F:F,"ERREUR VISIBILITE")=0),"",_xlfn.XLOOKUP(_xlfn.XLOOKUP('Calculs'!M304,'Réponses'!C:C,'Réponses'!F:F,"ERREUR VISIBILITE"),Questions!A:A,Questions!B:B,"ERREUR QUESTION"))</f>
        <v/>
      </c>
    </row>
    <row r="306" spans="4:13" ht="60" customHeight="1">
      <c r="D306" s="28" t="str">
        <f>IF(ISBLANK(Recyclabilité[[#This Row],[Code Valobat]]),"",IF(OR('Calculs'!A305="08",'Calculs'!A305="07",MID(Recyclabilité[[#This Row],[Code Valobat]],4,4)="0804",MID(Recyclabilité[[#This Row],[Code Valobat]],4,4)="0709",MID(Recyclabilité[[#This Row],[Code Valobat]],1,7)="6121107"),"Non recyclable",_xlfn.XLOOKUP('Calculs'!Q305,'Combinaisons'!A:A,'Combinaisons'!B:B,"Merci de répondre à toutes les questions")))</f>
        <v/>
      </c>
      <c r="E306" s="58" t="str">
        <f>IF(ISBLANK(Recyclabilité[[#This Row],[Code Valobat]]),"",IF(OR('Calculs'!A305="08",'Calculs'!A305="07",MID(Recyclabilité[[#This Row],[Code Valobat]],4,4)="0804",MID(Recyclabilité[[#This Row],[Code Valobat]],4,4)="0709",MID(Recyclabilité[[#This Row],[Code Valobat]],1,7)="6121107"),"",_xlfn.XLOOKUP('Calculs'!B305,Questions!A:A,Questions!B:B,"ERREUR QUESTION")))</f>
        <v/>
      </c>
      <c r="G306" s="58" t="str">
        <f>IF(OR(ISBLANK(Recyclabilité[[#This Row],[Réponse 1]]),'Calculs'!D305="0",_xlfn.XLOOKUP('Calculs'!D305,'Réponses'!C:C,'Réponses'!F:F,"ERREUR VISIBILITE")=0),"",_xlfn.XLOOKUP(_xlfn.XLOOKUP('Calculs'!D305,'Réponses'!C:C,'Réponses'!F:F,"ERREUR VISIBILITE"),Questions!A:A,Questions!B:B,"ERREUR QUESTION"))</f>
        <v/>
      </c>
      <c r="I306" s="58" t="str">
        <f>IF(OR(ISBLANK(Recyclabilité[[#This Row],[Réponse 2]]),'Calculs'!G305="0",_xlfn.XLOOKUP('Calculs'!G305,'Réponses'!C:C,'Réponses'!F:F,"ERREUR VISIBILITE")=0),"",_xlfn.XLOOKUP(_xlfn.XLOOKUP('Calculs'!G305,'Réponses'!C:C,'Réponses'!F:F,"ERREUR VISIBILITE"),Questions!A:A,Questions!B:B,"ERREUR QUESTION"))</f>
        <v/>
      </c>
      <c r="K306" s="58" t="str">
        <f>IF(OR(ISBLANK(Recyclabilité[[#This Row],[Réponse 3]]),'Calculs'!J305="0",_xlfn.XLOOKUP('Calculs'!J305,'Réponses'!C:C,'Réponses'!F:F,"ERREUR VISIBILITE")=0),"",_xlfn.XLOOKUP(_xlfn.XLOOKUP('Calculs'!J305,'Réponses'!C:C,'Réponses'!F:F,"ERREUR VISIBILITE"),Questions!A:A,Questions!B:B,"ERREUR QUESTION"))</f>
        <v/>
      </c>
      <c r="M306" s="58" t="str">
        <f>IF(OR(ISBLANK(Recyclabilité[[#This Row],[Réponse 4]]),'Calculs'!M305="0",_xlfn.XLOOKUP('Calculs'!M305,'Réponses'!C:C,'Réponses'!F:F,"ERREUR VISIBILITE")=0),"",_xlfn.XLOOKUP(_xlfn.XLOOKUP('Calculs'!M305,'Réponses'!C:C,'Réponses'!F:F,"ERREUR VISIBILITE"),Questions!A:A,Questions!B:B,"ERREUR QUESTION"))</f>
        <v/>
      </c>
    </row>
    <row r="307" spans="4:13" ht="60" customHeight="1">
      <c r="D307" s="28" t="str">
        <f>IF(ISBLANK(Recyclabilité[[#This Row],[Code Valobat]]),"",IF(OR('Calculs'!A306="08",'Calculs'!A306="07",MID(Recyclabilité[[#This Row],[Code Valobat]],4,4)="0804",MID(Recyclabilité[[#This Row],[Code Valobat]],4,4)="0709",MID(Recyclabilité[[#This Row],[Code Valobat]],1,7)="6121107"),"Non recyclable",_xlfn.XLOOKUP('Calculs'!Q306,'Combinaisons'!A:A,'Combinaisons'!B:B,"Merci de répondre à toutes les questions")))</f>
        <v/>
      </c>
      <c r="E307" s="58" t="str">
        <f>IF(ISBLANK(Recyclabilité[[#This Row],[Code Valobat]]),"",IF(OR('Calculs'!A306="08",'Calculs'!A306="07",MID(Recyclabilité[[#This Row],[Code Valobat]],4,4)="0804",MID(Recyclabilité[[#This Row],[Code Valobat]],4,4)="0709",MID(Recyclabilité[[#This Row],[Code Valobat]],1,7)="6121107"),"",_xlfn.XLOOKUP('Calculs'!B306,Questions!A:A,Questions!B:B,"ERREUR QUESTION")))</f>
        <v/>
      </c>
      <c r="G307" s="58" t="str">
        <f>IF(OR(ISBLANK(Recyclabilité[[#This Row],[Réponse 1]]),'Calculs'!D306="0",_xlfn.XLOOKUP('Calculs'!D306,'Réponses'!C:C,'Réponses'!F:F,"ERREUR VISIBILITE")=0),"",_xlfn.XLOOKUP(_xlfn.XLOOKUP('Calculs'!D306,'Réponses'!C:C,'Réponses'!F:F,"ERREUR VISIBILITE"),Questions!A:A,Questions!B:B,"ERREUR QUESTION"))</f>
        <v/>
      </c>
      <c r="I307" s="58" t="str">
        <f>IF(OR(ISBLANK(Recyclabilité[[#This Row],[Réponse 2]]),'Calculs'!G306="0",_xlfn.XLOOKUP('Calculs'!G306,'Réponses'!C:C,'Réponses'!F:F,"ERREUR VISIBILITE")=0),"",_xlfn.XLOOKUP(_xlfn.XLOOKUP('Calculs'!G306,'Réponses'!C:C,'Réponses'!F:F,"ERREUR VISIBILITE"),Questions!A:A,Questions!B:B,"ERREUR QUESTION"))</f>
        <v/>
      </c>
      <c r="K307" s="58" t="str">
        <f>IF(OR(ISBLANK(Recyclabilité[[#This Row],[Réponse 3]]),'Calculs'!J306="0",_xlfn.XLOOKUP('Calculs'!J306,'Réponses'!C:C,'Réponses'!F:F,"ERREUR VISIBILITE")=0),"",_xlfn.XLOOKUP(_xlfn.XLOOKUP('Calculs'!J306,'Réponses'!C:C,'Réponses'!F:F,"ERREUR VISIBILITE"),Questions!A:A,Questions!B:B,"ERREUR QUESTION"))</f>
        <v/>
      </c>
      <c r="M307" s="58" t="str">
        <f>IF(OR(ISBLANK(Recyclabilité[[#This Row],[Réponse 4]]),'Calculs'!M306="0",_xlfn.XLOOKUP('Calculs'!M306,'Réponses'!C:C,'Réponses'!F:F,"ERREUR VISIBILITE")=0),"",_xlfn.XLOOKUP(_xlfn.XLOOKUP('Calculs'!M306,'Réponses'!C:C,'Réponses'!F:F,"ERREUR VISIBILITE"),Questions!A:A,Questions!B:B,"ERREUR QUESTION"))</f>
        <v/>
      </c>
    </row>
    <row r="308" spans="4:13" ht="60" customHeight="1">
      <c r="D308" s="28" t="str">
        <f>IF(ISBLANK(Recyclabilité[[#This Row],[Code Valobat]]),"",IF(OR('Calculs'!A307="08",'Calculs'!A307="07",MID(Recyclabilité[[#This Row],[Code Valobat]],4,4)="0804",MID(Recyclabilité[[#This Row],[Code Valobat]],4,4)="0709",MID(Recyclabilité[[#This Row],[Code Valobat]],1,7)="6121107"),"Non recyclable",_xlfn.XLOOKUP('Calculs'!Q307,'Combinaisons'!A:A,'Combinaisons'!B:B,"Merci de répondre à toutes les questions")))</f>
        <v/>
      </c>
      <c r="E308" s="58" t="str">
        <f>IF(ISBLANK(Recyclabilité[[#This Row],[Code Valobat]]),"",IF(OR('Calculs'!A307="08",'Calculs'!A307="07",MID(Recyclabilité[[#This Row],[Code Valobat]],4,4)="0804",MID(Recyclabilité[[#This Row],[Code Valobat]],4,4)="0709",MID(Recyclabilité[[#This Row],[Code Valobat]],1,7)="6121107"),"",_xlfn.XLOOKUP('Calculs'!B307,Questions!A:A,Questions!B:B,"ERREUR QUESTION")))</f>
        <v/>
      </c>
      <c r="G308" s="58" t="str">
        <f>IF(OR(ISBLANK(Recyclabilité[[#This Row],[Réponse 1]]),'Calculs'!D307="0",_xlfn.XLOOKUP('Calculs'!D307,'Réponses'!C:C,'Réponses'!F:F,"ERREUR VISIBILITE")=0),"",_xlfn.XLOOKUP(_xlfn.XLOOKUP('Calculs'!D307,'Réponses'!C:C,'Réponses'!F:F,"ERREUR VISIBILITE"),Questions!A:A,Questions!B:B,"ERREUR QUESTION"))</f>
        <v/>
      </c>
      <c r="I308" s="58" t="str">
        <f>IF(OR(ISBLANK(Recyclabilité[[#This Row],[Réponse 2]]),'Calculs'!G307="0",_xlfn.XLOOKUP('Calculs'!G307,'Réponses'!C:C,'Réponses'!F:F,"ERREUR VISIBILITE")=0),"",_xlfn.XLOOKUP(_xlfn.XLOOKUP('Calculs'!G307,'Réponses'!C:C,'Réponses'!F:F,"ERREUR VISIBILITE"),Questions!A:A,Questions!B:B,"ERREUR QUESTION"))</f>
        <v/>
      </c>
      <c r="K308" s="58" t="str">
        <f>IF(OR(ISBLANK(Recyclabilité[[#This Row],[Réponse 3]]),'Calculs'!J307="0",_xlfn.XLOOKUP('Calculs'!J307,'Réponses'!C:C,'Réponses'!F:F,"ERREUR VISIBILITE")=0),"",_xlfn.XLOOKUP(_xlfn.XLOOKUP('Calculs'!J307,'Réponses'!C:C,'Réponses'!F:F,"ERREUR VISIBILITE"),Questions!A:A,Questions!B:B,"ERREUR QUESTION"))</f>
        <v/>
      </c>
      <c r="M308" s="58" t="str">
        <f>IF(OR(ISBLANK(Recyclabilité[[#This Row],[Réponse 4]]),'Calculs'!M307="0",_xlfn.XLOOKUP('Calculs'!M307,'Réponses'!C:C,'Réponses'!F:F,"ERREUR VISIBILITE")=0),"",_xlfn.XLOOKUP(_xlfn.XLOOKUP('Calculs'!M307,'Réponses'!C:C,'Réponses'!F:F,"ERREUR VISIBILITE"),Questions!A:A,Questions!B:B,"ERREUR QUESTION"))</f>
        <v/>
      </c>
    </row>
    <row r="309" spans="4:13" ht="60" customHeight="1">
      <c r="D309" s="28" t="str">
        <f>IF(ISBLANK(Recyclabilité[[#This Row],[Code Valobat]]),"",IF(OR('Calculs'!A308="08",'Calculs'!A308="07",MID(Recyclabilité[[#This Row],[Code Valobat]],4,4)="0804",MID(Recyclabilité[[#This Row],[Code Valobat]],4,4)="0709",MID(Recyclabilité[[#This Row],[Code Valobat]],1,7)="6121107"),"Non recyclable",_xlfn.XLOOKUP('Calculs'!Q308,'Combinaisons'!A:A,'Combinaisons'!B:B,"Merci de répondre à toutes les questions")))</f>
        <v/>
      </c>
      <c r="E309" s="58" t="str">
        <f>IF(ISBLANK(Recyclabilité[[#This Row],[Code Valobat]]),"",IF(OR('Calculs'!A308="08",'Calculs'!A308="07",MID(Recyclabilité[[#This Row],[Code Valobat]],4,4)="0804",MID(Recyclabilité[[#This Row],[Code Valobat]],4,4)="0709",MID(Recyclabilité[[#This Row],[Code Valobat]],1,7)="6121107"),"",_xlfn.XLOOKUP('Calculs'!B308,Questions!A:A,Questions!B:B,"ERREUR QUESTION")))</f>
        <v/>
      </c>
      <c r="G309" s="58" t="str">
        <f>IF(OR(ISBLANK(Recyclabilité[[#This Row],[Réponse 1]]),'Calculs'!D308="0",_xlfn.XLOOKUP('Calculs'!D308,'Réponses'!C:C,'Réponses'!F:F,"ERREUR VISIBILITE")=0),"",_xlfn.XLOOKUP(_xlfn.XLOOKUP('Calculs'!D308,'Réponses'!C:C,'Réponses'!F:F,"ERREUR VISIBILITE"),Questions!A:A,Questions!B:B,"ERREUR QUESTION"))</f>
        <v/>
      </c>
      <c r="I309" s="58" t="str">
        <f>IF(OR(ISBLANK(Recyclabilité[[#This Row],[Réponse 2]]),'Calculs'!G308="0",_xlfn.XLOOKUP('Calculs'!G308,'Réponses'!C:C,'Réponses'!F:F,"ERREUR VISIBILITE")=0),"",_xlfn.XLOOKUP(_xlfn.XLOOKUP('Calculs'!G308,'Réponses'!C:C,'Réponses'!F:F,"ERREUR VISIBILITE"),Questions!A:A,Questions!B:B,"ERREUR QUESTION"))</f>
        <v/>
      </c>
      <c r="K309" s="58" t="str">
        <f>IF(OR(ISBLANK(Recyclabilité[[#This Row],[Réponse 3]]),'Calculs'!J308="0",_xlfn.XLOOKUP('Calculs'!J308,'Réponses'!C:C,'Réponses'!F:F,"ERREUR VISIBILITE")=0),"",_xlfn.XLOOKUP(_xlfn.XLOOKUP('Calculs'!J308,'Réponses'!C:C,'Réponses'!F:F,"ERREUR VISIBILITE"),Questions!A:A,Questions!B:B,"ERREUR QUESTION"))</f>
        <v/>
      </c>
      <c r="M309" s="58" t="str">
        <f>IF(OR(ISBLANK(Recyclabilité[[#This Row],[Réponse 4]]),'Calculs'!M308="0",_xlfn.XLOOKUP('Calculs'!M308,'Réponses'!C:C,'Réponses'!F:F,"ERREUR VISIBILITE")=0),"",_xlfn.XLOOKUP(_xlfn.XLOOKUP('Calculs'!M308,'Réponses'!C:C,'Réponses'!F:F,"ERREUR VISIBILITE"),Questions!A:A,Questions!B:B,"ERREUR QUESTION"))</f>
        <v/>
      </c>
    </row>
    <row r="310" spans="4:13" ht="60" customHeight="1">
      <c r="D310" s="28" t="str">
        <f>IF(ISBLANK(Recyclabilité[[#This Row],[Code Valobat]]),"",IF(OR('Calculs'!A309="08",'Calculs'!A309="07",MID(Recyclabilité[[#This Row],[Code Valobat]],4,4)="0804",MID(Recyclabilité[[#This Row],[Code Valobat]],4,4)="0709",MID(Recyclabilité[[#This Row],[Code Valobat]],1,7)="6121107"),"Non recyclable",_xlfn.XLOOKUP('Calculs'!Q309,'Combinaisons'!A:A,'Combinaisons'!B:B,"Merci de répondre à toutes les questions")))</f>
        <v/>
      </c>
      <c r="E310" s="58" t="str">
        <f>IF(ISBLANK(Recyclabilité[[#This Row],[Code Valobat]]),"",IF(OR('Calculs'!A309="08",'Calculs'!A309="07",MID(Recyclabilité[[#This Row],[Code Valobat]],4,4)="0804",MID(Recyclabilité[[#This Row],[Code Valobat]],4,4)="0709",MID(Recyclabilité[[#This Row],[Code Valobat]],1,7)="6121107"),"",_xlfn.XLOOKUP('Calculs'!B309,Questions!A:A,Questions!B:B,"ERREUR QUESTION")))</f>
        <v/>
      </c>
      <c r="G310" s="58" t="str">
        <f>IF(OR(ISBLANK(Recyclabilité[[#This Row],[Réponse 1]]),'Calculs'!D309="0",_xlfn.XLOOKUP('Calculs'!D309,'Réponses'!C:C,'Réponses'!F:F,"ERREUR VISIBILITE")=0),"",_xlfn.XLOOKUP(_xlfn.XLOOKUP('Calculs'!D309,'Réponses'!C:C,'Réponses'!F:F,"ERREUR VISIBILITE"),Questions!A:A,Questions!B:B,"ERREUR QUESTION"))</f>
        <v/>
      </c>
      <c r="I310" s="58" t="str">
        <f>IF(OR(ISBLANK(Recyclabilité[[#This Row],[Réponse 2]]),'Calculs'!G309="0",_xlfn.XLOOKUP('Calculs'!G309,'Réponses'!C:C,'Réponses'!F:F,"ERREUR VISIBILITE")=0),"",_xlfn.XLOOKUP(_xlfn.XLOOKUP('Calculs'!G309,'Réponses'!C:C,'Réponses'!F:F,"ERREUR VISIBILITE"),Questions!A:A,Questions!B:B,"ERREUR QUESTION"))</f>
        <v/>
      </c>
      <c r="K310" s="58" t="str">
        <f>IF(OR(ISBLANK(Recyclabilité[[#This Row],[Réponse 3]]),'Calculs'!J309="0",_xlfn.XLOOKUP('Calculs'!J309,'Réponses'!C:C,'Réponses'!F:F,"ERREUR VISIBILITE")=0),"",_xlfn.XLOOKUP(_xlfn.XLOOKUP('Calculs'!J309,'Réponses'!C:C,'Réponses'!F:F,"ERREUR VISIBILITE"),Questions!A:A,Questions!B:B,"ERREUR QUESTION"))</f>
        <v/>
      </c>
      <c r="M310" s="58" t="str">
        <f>IF(OR(ISBLANK(Recyclabilité[[#This Row],[Réponse 4]]),'Calculs'!M309="0",_xlfn.XLOOKUP('Calculs'!M309,'Réponses'!C:C,'Réponses'!F:F,"ERREUR VISIBILITE")=0),"",_xlfn.XLOOKUP(_xlfn.XLOOKUP('Calculs'!M309,'Réponses'!C:C,'Réponses'!F:F,"ERREUR VISIBILITE"),Questions!A:A,Questions!B:B,"ERREUR QUESTION"))</f>
        <v/>
      </c>
    </row>
    <row r="311" spans="4:13" ht="60" customHeight="1">
      <c r="D311" s="28" t="str">
        <f>IF(ISBLANK(Recyclabilité[[#This Row],[Code Valobat]]),"",IF(OR('Calculs'!A310="08",'Calculs'!A310="07",MID(Recyclabilité[[#This Row],[Code Valobat]],4,4)="0804",MID(Recyclabilité[[#This Row],[Code Valobat]],4,4)="0709",MID(Recyclabilité[[#This Row],[Code Valobat]],1,7)="6121107"),"Non recyclable",_xlfn.XLOOKUP('Calculs'!Q310,'Combinaisons'!A:A,'Combinaisons'!B:B,"Merci de répondre à toutes les questions")))</f>
        <v/>
      </c>
      <c r="E311" s="58" t="str">
        <f>IF(ISBLANK(Recyclabilité[[#This Row],[Code Valobat]]),"",IF(OR('Calculs'!A310="08",'Calculs'!A310="07",MID(Recyclabilité[[#This Row],[Code Valobat]],4,4)="0804",MID(Recyclabilité[[#This Row],[Code Valobat]],4,4)="0709",MID(Recyclabilité[[#This Row],[Code Valobat]],1,7)="6121107"),"",_xlfn.XLOOKUP('Calculs'!B310,Questions!A:A,Questions!B:B,"ERREUR QUESTION")))</f>
        <v/>
      </c>
      <c r="G311" s="58" t="str">
        <f>IF(OR(ISBLANK(Recyclabilité[[#This Row],[Réponse 1]]),'Calculs'!D310="0",_xlfn.XLOOKUP('Calculs'!D310,'Réponses'!C:C,'Réponses'!F:F,"ERREUR VISIBILITE")=0),"",_xlfn.XLOOKUP(_xlfn.XLOOKUP('Calculs'!D310,'Réponses'!C:C,'Réponses'!F:F,"ERREUR VISIBILITE"),Questions!A:A,Questions!B:B,"ERREUR QUESTION"))</f>
        <v/>
      </c>
      <c r="I311" s="58" t="str">
        <f>IF(OR(ISBLANK(Recyclabilité[[#This Row],[Réponse 2]]),'Calculs'!G310="0",_xlfn.XLOOKUP('Calculs'!G310,'Réponses'!C:C,'Réponses'!F:F,"ERREUR VISIBILITE")=0),"",_xlfn.XLOOKUP(_xlfn.XLOOKUP('Calculs'!G310,'Réponses'!C:C,'Réponses'!F:F,"ERREUR VISIBILITE"),Questions!A:A,Questions!B:B,"ERREUR QUESTION"))</f>
        <v/>
      </c>
      <c r="K311" s="58" t="str">
        <f>IF(OR(ISBLANK(Recyclabilité[[#This Row],[Réponse 3]]),'Calculs'!J310="0",_xlfn.XLOOKUP('Calculs'!J310,'Réponses'!C:C,'Réponses'!F:F,"ERREUR VISIBILITE")=0),"",_xlfn.XLOOKUP(_xlfn.XLOOKUP('Calculs'!J310,'Réponses'!C:C,'Réponses'!F:F,"ERREUR VISIBILITE"),Questions!A:A,Questions!B:B,"ERREUR QUESTION"))</f>
        <v/>
      </c>
      <c r="M311" s="58" t="str">
        <f>IF(OR(ISBLANK(Recyclabilité[[#This Row],[Réponse 4]]),'Calculs'!M310="0",_xlfn.XLOOKUP('Calculs'!M310,'Réponses'!C:C,'Réponses'!F:F,"ERREUR VISIBILITE")=0),"",_xlfn.XLOOKUP(_xlfn.XLOOKUP('Calculs'!M310,'Réponses'!C:C,'Réponses'!F:F,"ERREUR VISIBILITE"),Questions!A:A,Questions!B:B,"ERREUR QUESTION"))</f>
        <v/>
      </c>
    </row>
    <row r="312" spans="4:13" ht="60" customHeight="1">
      <c r="D312" s="28" t="str">
        <f>IF(ISBLANK(Recyclabilité[[#This Row],[Code Valobat]]),"",IF(OR('Calculs'!A311="08",'Calculs'!A311="07",MID(Recyclabilité[[#This Row],[Code Valobat]],4,4)="0804",MID(Recyclabilité[[#This Row],[Code Valobat]],4,4)="0709",MID(Recyclabilité[[#This Row],[Code Valobat]],1,7)="6121107"),"Non recyclable",_xlfn.XLOOKUP('Calculs'!Q311,'Combinaisons'!A:A,'Combinaisons'!B:B,"Merci de répondre à toutes les questions")))</f>
        <v/>
      </c>
      <c r="E312" s="58" t="str">
        <f>IF(ISBLANK(Recyclabilité[[#This Row],[Code Valobat]]),"",IF(OR('Calculs'!A311="08",'Calculs'!A311="07",MID(Recyclabilité[[#This Row],[Code Valobat]],4,4)="0804",MID(Recyclabilité[[#This Row],[Code Valobat]],4,4)="0709",MID(Recyclabilité[[#This Row],[Code Valobat]],1,7)="6121107"),"",_xlfn.XLOOKUP('Calculs'!B311,Questions!A:A,Questions!B:B,"ERREUR QUESTION")))</f>
        <v/>
      </c>
      <c r="G312" s="58" t="str">
        <f>IF(OR(ISBLANK(Recyclabilité[[#This Row],[Réponse 1]]),'Calculs'!D311="0",_xlfn.XLOOKUP('Calculs'!D311,'Réponses'!C:C,'Réponses'!F:F,"ERREUR VISIBILITE")=0),"",_xlfn.XLOOKUP(_xlfn.XLOOKUP('Calculs'!D311,'Réponses'!C:C,'Réponses'!F:F,"ERREUR VISIBILITE"),Questions!A:A,Questions!B:B,"ERREUR QUESTION"))</f>
        <v/>
      </c>
      <c r="I312" s="58" t="str">
        <f>IF(OR(ISBLANK(Recyclabilité[[#This Row],[Réponse 2]]),'Calculs'!G311="0",_xlfn.XLOOKUP('Calculs'!G311,'Réponses'!C:C,'Réponses'!F:F,"ERREUR VISIBILITE")=0),"",_xlfn.XLOOKUP(_xlfn.XLOOKUP('Calculs'!G311,'Réponses'!C:C,'Réponses'!F:F,"ERREUR VISIBILITE"),Questions!A:A,Questions!B:B,"ERREUR QUESTION"))</f>
        <v/>
      </c>
      <c r="K312" s="58" t="str">
        <f>IF(OR(ISBLANK(Recyclabilité[[#This Row],[Réponse 3]]),'Calculs'!J311="0",_xlfn.XLOOKUP('Calculs'!J311,'Réponses'!C:C,'Réponses'!F:F,"ERREUR VISIBILITE")=0),"",_xlfn.XLOOKUP(_xlfn.XLOOKUP('Calculs'!J311,'Réponses'!C:C,'Réponses'!F:F,"ERREUR VISIBILITE"),Questions!A:A,Questions!B:B,"ERREUR QUESTION"))</f>
        <v/>
      </c>
      <c r="M312" s="58" t="str">
        <f>IF(OR(ISBLANK(Recyclabilité[[#This Row],[Réponse 4]]),'Calculs'!M311="0",_xlfn.XLOOKUP('Calculs'!M311,'Réponses'!C:C,'Réponses'!F:F,"ERREUR VISIBILITE")=0),"",_xlfn.XLOOKUP(_xlfn.XLOOKUP('Calculs'!M311,'Réponses'!C:C,'Réponses'!F:F,"ERREUR VISIBILITE"),Questions!A:A,Questions!B:B,"ERREUR QUESTION"))</f>
        <v/>
      </c>
    </row>
    <row r="313" spans="4:13" ht="60" customHeight="1">
      <c r="D313" s="28" t="str">
        <f>IF(ISBLANK(Recyclabilité[[#This Row],[Code Valobat]]),"",IF(OR('Calculs'!A312="08",'Calculs'!A312="07",MID(Recyclabilité[[#This Row],[Code Valobat]],4,4)="0804",MID(Recyclabilité[[#This Row],[Code Valobat]],4,4)="0709",MID(Recyclabilité[[#This Row],[Code Valobat]],1,7)="6121107"),"Non recyclable",_xlfn.XLOOKUP('Calculs'!Q312,'Combinaisons'!A:A,'Combinaisons'!B:B,"Merci de répondre à toutes les questions")))</f>
        <v/>
      </c>
      <c r="E313" s="58" t="str">
        <f>IF(ISBLANK(Recyclabilité[[#This Row],[Code Valobat]]),"",IF(OR('Calculs'!A312="08",'Calculs'!A312="07",MID(Recyclabilité[[#This Row],[Code Valobat]],4,4)="0804",MID(Recyclabilité[[#This Row],[Code Valobat]],4,4)="0709",MID(Recyclabilité[[#This Row],[Code Valobat]],1,7)="6121107"),"",_xlfn.XLOOKUP('Calculs'!B312,Questions!A:A,Questions!B:B,"ERREUR QUESTION")))</f>
        <v/>
      </c>
      <c r="G313" s="58" t="str">
        <f>IF(OR(ISBLANK(Recyclabilité[[#This Row],[Réponse 1]]),'Calculs'!D312="0",_xlfn.XLOOKUP('Calculs'!D312,'Réponses'!C:C,'Réponses'!F:F,"ERREUR VISIBILITE")=0),"",_xlfn.XLOOKUP(_xlfn.XLOOKUP('Calculs'!D312,'Réponses'!C:C,'Réponses'!F:F,"ERREUR VISIBILITE"),Questions!A:A,Questions!B:B,"ERREUR QUESTION"))</f>
        <v/>
      </c>
      <c r="I313" s="58" t="str">
        <f>IF(OR(ISBLANK(Recyclabilité[[#This Row],[Réponse 2]]),'Calculs'!G312="0",_xlfn.XLOOKUP('Calculs'!G312,'Réponses'!C:C,'Réponses'!F:F,"ERREUR VISIBILITE")=0),"",_xlfn.XLOOKUP(_xlfn.XLOOKUP('Calculs'!G312,'Réponses'!C:C,'Réponses'!F:F,"ERREUR VISIBILITE"),Questions!A:A,Questions!B:B,"ERREUR QUESTION"))</f>
        <v/>
      </c>
      <c r="K313" s="58" t="str">
        <f>IF(OR(ISBLANK(Recyclabilité[[#This Row],[Réponse 3]]),'Calculs'!J312="0",_xlfn.XLOOKUP('Calculs'!J312,'Réponses'!C:C,'Réponses'!F:F,"ERREUR VISIBILITE")=0),"",_xlfn.XLOOKUP(_xlfn.XLOOKUP('Calculs'!J312,'Réponses'!C:C,'Réponses'!F:F,"ERREUR VISIBILITE"),Questions!A:A,Questions!B:B,"ERREUR QUESTION"))</f>
        <v/>
      </c>
      <c r="M313" s="58" t="str">
        <f>IF(OR(ISBLANK(Recyclabilité[[#This Row],[Réponse 4]]),'Calculs'!M312="0",_xlfn.XLOOKUP('Calculs'!M312,'Réponses'!C:C,'Réponses'!F:F,"ERREUR VISIBILITE")=0),"",_xlfn.XLOOKUP(_xlfn.XLOOKUP('Calculs'!M312,'Réponses'!C:C,'Réponses'!F:F,"ERREUR VISIBILITE"),Questions!A:A,Questions!B:B,"ERREUR QUESTION"))</f>
        <v/>
      </c>
    </row>
    <row r="314" spans="4:13" ht="60" customHeight="1">
      <c r="D314" s="28" t="str">
        <f>IF(ISBLANK(Recyclabilité[[#This Row],[Code Valobat]]),"",IF(OR('Calculs'!A313="08",'Calculs'!A313="07",MID(Recyclabilité[[#This Row],[Code Valobat]],4,4)="0804",MID(Recyclabilité[[#This Row],[Code Valobat]],4,4)="0709",MID(Recyclabilité[[#This Row],[Code Valobat]],1,7)="6121107"),"Non recyclable",_xlfn.XLOOKUP('Calculs'!Q313,'Combinaisons'!A:A,'Combinaisons'!B:B,"Merci de répondre à toutes les questions")))</f>
        <v/>
      </c>
      <c r="E314" s="58" t="str">
        <f>IF(ISBLANK(Recyclabilité[[#This Row],[Code Valobat]]),"",IF(OR('Calculs'!A313="08",'Calculs'!A313="07",MID(Recyclabilité[[#This Row],[Code Valobat]],4,4)="0804",MID(Recyclabilité[[#This Row],[Code Valobat]],4,4)="0709",MID(Recyclabilité[[#This Row],[Code Valobat]],1,7)="6121107"),"",_xlfn.XLOOKUP('Calculs'!B313,Questions!A:A,Questions!B:B,"ERREUR QUESTION")))</f>
        <v/>
      </c>
      <c r="G314" s="58" t="str">
        <f>IF(OR(ISBLANK(Recyclabilité[[#This Row],[Réponse 1]]),'Calculs'!D313="0",_xlfn.XLOOKUP('Calculs'!D313,'Réponses'!C:C,'Réponses'!F:F,"ERREUR VISIBILITE")=0),"",_xlfn.XLOOKUP(_xlfn.XLOOKUP('Calculs'!D313,'Réponses'!C:C,'Réponses'!F:F,"ERREUR VISIBILITE"),Questions!A:A,Questions!B:B,"ERREUR QUESTION"))</f>
        <v/>
      </c>
      <c r="I314" s="58" t="str">
        <f>IF(OR(ISBLANK(Recyclabilité[[#This Row],[Réponse 2]]),'Calculs'!G313="0",_xlfn.XLOOKUP('Calculs'!G313,'Réponses'!C:C,'Réponses'!F:F,"ERREUR VISIBILITE")=0),"",_xlfn.XLOOKUP(_xlfn.XLOOKUP('Calculs'!G313,'Réponses'!C:C,'Réponses'!F:F,"ERREUR VISIBILITE"),Questions!A:A,Questions!B:B,"ERREUR QUESTION"))</f>
        <v/>
      </c>
      <c r="K314" s="58" t="str">
        <f>IF(OR(ISBLANK(Recyclabilité[[#This Row],[Réponse 3]]),'Calculs'!J313="0",_xlfn.XLOOKUP('Calculs'!J313,'Réponses'!C:C,'Réponses'!F:F,"ERREUR VISIBILITE")=0),"",_xlfn.XLOOKUP(_xlfn.XLOOKUP('Calculs'!J313,'Réponses'!C:C,'Réponses'!F:F,"ERREUR VISIBILITE"),Questions!A:A,Questions!B:B,"ERREUR QUESTION"))</f>
        <v/>
      </c>
      <c r="M314" s="58" t="str">
        <f>IF(OR(ISBLANK(Recyclabilité[[#This Row],[Réponse 4]]),'Calculs'!M313="0",_xlfn.XLOOKUP('Calculs'!M313,'Réponses'!C:C,'Réponses'!F:F,"ERREUR VISIBILITE")=0),"",_xlfn.XLOOKUP(_xlfn.XLOOKUP('Calculs'!M313,'Réponses'!C:C,'Réponses'!F:F,"ERREUR VISIBILITE"),Questions!A:A,Questions!B:B,"ERREUR QUESTION"))</f>
        <v/>
      </c>
    </row>
    <row r="315" spans="4:13" ht="60" customHeight="1">
      <c r="D315" s="28" t="str">
        <f>IF(ISBLANK(Recyclabilité[[#This Row],[Code Valobat]]),"",IF(OR('Calculs'!A314="08",'Calculs'!A314="07",MID(Recyclabilité[[#This Row],[Code Valobat]],4,4)="0804",MID(Recyclabilité[[#This Row],[Code Valobat]],4,4)="0709",MID(Recyclabilité[[#This Row],[Code Valobat]],1,7)="6121107"),"Non recyclable",_xlfn.XLOOKUP('Calculs'!Q314,'Combinaisons'!A:A,'Combinaisons'!B:B,"Merci de répondre à toutes les questions")))</f>
        <v/>
      </c>
      <c r="E315" s="58" t="str">
        <f>IF(ISBLANK(Recyclabilité[[#This Row],[Code Valobat]]),"",IF(OR('Calculs'!A314="08",'Calculs'!A314="07",MID(Recyclabilité[[#This Row],[Code Valobat]],4,4)="0804",MID(Recyclabilité[[#This Row],[Code Valobat]],4,4)="0709",MID(Recyclabilité[[#This Row],[Code Valobat]],1,7)="6121107"),"",_xlfn.XLOOKUP('Calculs'!B314,Questions!A:A,Questions!B:B,"ERREUR QUESTION")))</f>
        <v/>
      </c>
      <c r="G315" s="58" t="str">
        <f>IF(OR(ISBLANK(Recyclabilité[[#This Row],[Réponse 1]]),'Calculs'!D314="0",_xlfn.XLOOKUP('Calculs'!D314,'Réponses'!C:C,'Réponses'!F:F,"ERREUR VISIBILITE")=0),"",_xlfn.XLOOKUP(_xlfn.XLOOKUP('Calculs'!D314,'Réponses'!C:C,'Réponses'!F:F,"ERREUR VISIBILITE"),Questions!A:A,Questions!B:B,"ERREUR QUESTION"))</f>
        <v/>
      </c>
      <c r="I315" s="58" t="str">
        <f>IF(OR(ISBLANK(Recyclabilité[[#This Row],[Réponse 2]]),'Calculs'!G314="0",_xlfn.XLOOKUP('Calculs'!G314,'Réponses'!C:C,'Réponses'!F:F,"ERREUR VISIBILITE")=0),"",_xlfn.XLOOKUP(_xlfn.XLOOKUP('Calculs'!G314,'Réponses'!C:C,'Réponses'!F:F,"ERREUR VISIBILITE"),Questions!A:A,Questions!B:B,"ERREUR QUESTION"))</f>
        <v/>
      </c>
      <c r="K315" s="58" t="str">
        <f>IF(OR(ISBLANK(Recyclabilité[[#This Row],[Réponse 3]]),'Calculs'!J314="0",_xlfn.XLOOKUP('Calculs'!J314,'Réponses'!C:C,'Réponses'!F:F,"ERREUR VISIBILITE")=0),"",_xlfn.XLOOKUP(_xlfn.XLOOKUP('Calculs'!J314,'Réponses'!C:C,'Réponses'!F:F,"ERREUR VISIBILITE"),Questions!A:A,Questions!B:B,"ERREUR QUESTION"))</f>
        <v/>
      </c>
      <c r="M315" s="58" t="str">
        <f>IF(OR(ISBLANK(Recyclabilité[[#This Row],[Réponse 4]]),'Calculs'!M314="0",_xlfn.XLOOKUP('Calculs'!M314,'Réponses'!C:C,'Réponses'!F:F,"ERREUR VISIBILITE")=0),"",_xlfn.XLOOKUP(_xlfn.XLOOKUP('Calculs'!M314,'Réponses'!C:C,'Réponses'!F:F,"ERREUR VISIBILITE"),Questions!A:A,Questions!B:B,"ERREUR QUESTION"))</f>
        <v/>
      </c>
    </row>
    <row r="316" spans="4:13" ht="60" customHeight="1">
      <c r="D316" s="28" t="str">
        <f>IF(ISBLANK(Recyclabilité[[#This Row],[Code Valobat]]),"",IF(OR('Calculs'!A315="08",'Calculs'!A315="07",MID(Recyclabilité[[#This Row],[Code Valobat]],4,4)="0804",MID(Recyclabilité[[#This Row],[Code Valobat]],4,4)="0709",MID(Recyclabilité[[#This Row],[Code Valobat]],1,7)="6121107"),"Non recyclable",_xlfn.XLOOKUP('Calculs'!Q315,'Combinaisons'!A:A,'Combinaisons'!B:B,"Merci de répondre à toutes les questions")))</f>
        <v/>
      </c>
      <c r="E316" s="58" t="str">
        <f>IF(ISBLANK(Recyclabilité[[#This Row],[Code Valobat]]),"",IF(OR('Calculs'!A315="08",'Calculs'!A315="07",MID(Recyclabilité[[#This Row],[Code Valobat]],4,4)="0804",MID(Recyclabilité[[#This Row],[Code Valobat]],4,4)="0709",MID(Recyclabilité[[#This Row],[Code Valobat]],1,7)="6121107"),"",_xlfn.XLOOKUP('Calculs'!B315,Questions!A:A,Questions!B:B,"ERREUR QUESTION")))</f>
        <v/>
      </c>
      <c r="G316" s="58" t="str">
        <f>IF(OR(ISBLANK(Recyclabilité[[#This Row],[Réponse 1]]),'Calculs'!D315="0",_xlfn.XLOOKUP('Calculs'!D315,'Réponses'!C:C,'Réponses'!F:F,"ERREUR VISIBILITE")=0),"",_xlfn.XLOOKUP(_xlfn.XLOOKUP('Calculs'!D315,'Réponses'!C:C,'Réponses'!F:F,"ERREUR VISIBILITE"),Questions!A:A,Questions!B:B,"ERREUR QUESTION"))</f>
        <v/>
      </c>
      <c r="I316" s="58" t="str">
        <f>IF(OR(ISBLANK(Recyclabilité[[#This Row],[Réponse 2]]),'Calculs'!G315="0",_xlfn.XLOOKUP('Calculs'!G315,'Réponses'!C:C,'Réponses'!F:F,"ERREUR VISIBILITE")=0),"",_xlfn.XLOOKUP(_xlfn.XLOOKUP('Calculs'!G315,'Réponses'!C:C,'Réponses'!F:F,"ERREUR VISIBILITE"),Questions!A:A,Questions!B:B,"ERREUR QUESTION"))</f>
        <v/>
      </c>
      <c r="K316" s="58" t="str">
        <f>IF(OR(ISBLANK(Recyclabilité[[#This Row],[Réponse 3]]),'Calculs'!J315="0",_xlfn.XLOOKUP('Calculs'!J315,'Réponses'!C:C,'Réponses'!F:F,"ERREUR VISIBILITE")=0),"",_xlfn.XLOOKUP(_xlfn.XLOOKUP('Calculs'!J315,'Réponses'!C:C,'Réponses'!F:F,"ERREUR VISIBILITE"),Questions!A:A,Questions!B:B,"ERREUR QUESTION"))</f>
        <v/>
      </c>
      <c r="M316" s="58" t="str">
        <f>IF(OR(ISBLANK(Recyclabilité[[#This Row],[Réponse 4]]),'Calculs'!M315="0",_xlfn.XLOOKUP('Calculs'!M315,'Réponses'!C:C,'Réponses'!F:F,"ERREUR VISIBILITE")=0),"",_xlfn.XLOOKUP(_xlfn.XLOOKUP('Calculs'!M315,'Réponses'!C:C,'Réponses'!F:F,"ERREUR VISIBILITE"),Questions!A:A,Questions!B:B,"ERREUR QUESTION"))</f>
        <v/>
      </c>
    </row>
    <row r="317" spans="4:13" ht="60" customHeight="1">
      <c r="D317" s="28" t="str">
        <f>IF(ISBLANK(Recyclabilité[[#This Row],[Code Valobat]]),"",IF(OR('Calculs'!A316="08",'Calculs'!A316="07",MID(Recyclabilité[[#This Row],[Code Valobat]],4,4)="0804",MID(Recyclabilité[[#This Row],[Code Valobat]],4,4)="0709",MID(Recyclabilité[[#This Row],[Code Valobat]],1,7)="6121107"),"Non recyclable",_xlfn.XLOOKUP('Calculs'!Q316,'Combinaisons'!A:A,'Combinaisons'!B:B,"Merci de répondre à toutes les questions")))</f>
        <v/>
      </c>
      <c r="E317" s="58" t="str">
        <f>IF(ISBLANK(Recyclabilité[[#This Row],[Code Valobat]]),"",IF(OR('Calculs'!A316="08",'Calculs'!A316="07",MID(Recyclabilité[[#This Row],[Code Valobat]],4,4)="0804",MID(Recyclabilité[[#This Row],[Code Valobat]],4,4)="0709",MID(Recyclabilité[[#This Row],[Code Valobat]],1,7)="6121107"),"",_xlfn.XLOOKUP('Calculs'!B316,Questions!A:A,Questions!B:B,"ERREUR QUESTION")))</f>
        <v/>
      </c>
      <c r="G317" s="58" t="str">
        <f>IF(OR(ISBLANK(Recyclabilité[[#This Row],[Réponse 1]]),'Calculs'!D316="0",_xlfn.XLOOKUP('Calculs'!D316,'Réponses'!C:C,'Réponses'!F:F,"ERREUR VISIBILITE")=0),"",_xlfn.XLOOKUP(_xlfn.XLOOKUP('Calculs'!D316,'Réponses'!C:C,'Réponses'!F:F,"ERREUR VISIBILITE"),Questions!A:A,Questions!B:B,"ERREUR QUESTION"))</f>
        <v/>
      </c>
      <c r="I317" s="58" t="str">
        <f>IF(OR(ISBLANK(Recyclabilité[[#This Row],[Réponse 2]]),'Calculs'!G316="0",_xlfn.XLOOKUP('Calculs'!G316,'Réponses'!C:C,'Réponses'!F:F,"ERREUR VISIBILITE")=0),"",_xlfn.XLOOKUP(_xlfn.XLOOKUP('Calculs'!G316,'Réponses'!C:C,'Réponses'!F:F,"ERREUR VISIBILITE"),Questions!A:A,Questions!B:B,"ERREUR QUESTION"))</f>
        <v/>
      </c>
      <c r="K317" s="58" t="str">
        <f>IF(OR(ISBLANK(Recyclabilité[[#This Row],[Réponse 3]]),'Calculs'!J316="0",_xlfn.XLOOKUP('Calculs'!J316,'Réponses'!C:C,'Réponses'!F:F,"ERREUR VISIBILITE")=0),"",_xlfn.XLOOKUP(_xlfn.XLOOKUP('Calculs'!J316,'Réponses'!C:C,'Réponses'!F:F,"ERREUR VISIBILITE"),Questions!A:A,Questions!B:B,"ERREUR QUESTION"))</f>
        <v/>
      </c>
      <c r="M317" s="58" t="str">
        <f>IF(OR(ISBLANK(Recyclabilité[[#This Row],[Réponse 4]]),'Calculs'!M316="0",_xlfn.XLOOKUP('Calculs'!M316,'Réponses'!C:C,'Réponses'!F:F,"ERREUR VISIBILITE")=0),"",_xlfn.XLOOKUP(_xlfn.XLOOKUP('Calculs'!M316,'Réponses'!C:C,'Réponses'!F:F,"ERREUR VISIBILITE"),Questions!A:A,Questions!B:B,"ERREUR QUESTION"))</f>
        <v/>
      </c>
    </row>
    <row r="318" spans="4:13" ht="60" customHeight="1">
      <c r="D318" s="28" t="str">
        <f>IF(ISBLANK(Recyclabilité[[#This Row],[Code Valobat]]),"",IF(OR('Calculs'!A317="08",'Calculs'!A317="07",MID(Recyclabilité[[#This Row],[Code Valobat]],4,4)="0804",MID(Recyclabilité[[#This Row],[Code Valobat]],4,4)="0709",MID(Recyclabilité[[#This Row],[Code Valobat]],1,7)="6121107"),"Non recyclable",_xlfn.XLOOKUP('Calculs'!Q317,'Combinaisons'!A:A,'Combinaisons'!B:B,"Merci de répondre à toutes les questions")))</f>
        <v/>
      </c>
      <c r="E318" s="58" t="str">
        <f>IF(ISBLANK(Recyclabilité[[#This Row],[Code Valobat]]),"",IF(OR('Calculs'!A317="08",'Calculs'!A317="07",MID(Recyclabilité[[#This Row],[Code Valobat]],4,4)="0804",MID(Recyclabilité[[#This Row],[Code Valobat]],4,4)="0709",MID(Recyclabilité[[#This Row],[Code Valobat]],1,7)="6121107"),"",_xlfn.XLOOKUP('Calculs'!B317,Questions!A:A,Questions!B:B,"ERREUR QUESTION")))</f>
        <v/>
      </c>
      <c r="G318" s="58" t="str">
        <f>IF(OR(ISBLANK(Recyclabilité[[#This Row],[Réponse 1]]),'Calculs'!D317="0",_xlfn.XLOOKUP('Calculs'!D317,'Réponses'!C:C,'Réponses'!F:F,"ERREUR VISIBILITE")=0),"",_xlfn.XLOOKUP(_xlfn.XLOOKUP('Calculs'!D317,'Réponses'!C:C,'Réponses'!F:F,"ERREUR VISIBILITE"),Questions!A:A,Questions!B:B,"ERREUR QUESTION"))</f>
        <v/>
      </c>
      <c r="I318" s="58" t="str">
        <f>IF(OR(ISBLANK(Recyclabilité[[#This Row],[Réponse 2]]),'Calculs'!G317="0",_xlfn.XLOOKUP('Calculs'!G317,'Réponses'!C:C,'Réponses'!F:F,"ERREUR VISIBILITE")=0),"",_xlfn.XLOOKUP(_xlfn.XLOOKUP('Calculs'!G317,'Réponses'!C:C,'Réponses'!F:F,"ERREUR VISIBILITE"),Questions!A:A,Questions!B:B,"ERREUR QUESTION"))</f>
        <v/>
      </c>
      <c r="K318" s="58" t="str">
        <f>IF(OR(ISBLANK(Recyclabilité[[#This Row],[Réponse 3]]),'Calculs'!J317="0",_xlfn.XLOOKUP('Calculs'!J317,'Réponses'!C:C,'Réponses'!F:F,"ERREUR VISIBILITE")=0),"",_xlfn.XLOOKUP(_xlfn.XLOOKUP('Calculs'!J317,'Réponses'!C:C,'Réponses'!F:F,"ERREUR VISIBILITE"),Questions!A:A,Questions!B:B,"ERREUR QUESTION"))</f>
        <v/>
      </c>
      <c r="M318" s="58" t="str">
        <f>IF(OR(ISBLANK(Recyclabilité[[#This Row],[Réponse 4]]),'Calculs'!M317="0",_xlfn.XLOOKUP('Calculs'!M317,'Réponses'!C:C,'Réponses'!F:F,"ERREUR VISIBILITE")=0),"",_xlfn.XLOOKUP(_xlfn.XLOOKUP('Calculs'!M317,'Réponses'!C:C,'Réponses'!F:F,"ERREUR VISIBILITE"),Questions!A:A,Questions!B:B,"ERREUR QUESTION"))</f>
        <v/>
      </c>
    </row>
    <row r="319" spans="4:13" ht="60" customHeight="1">
      <c r="D319" s="28" t="str">
        <f>IF(ISBLANK(Recyclabilité[[#This Row],[Code Valobat]]),"",IF(OR('Calculs'!A318="08",'Calculs'!A318="07",MID(Recyclabilité[[#This Row],[Code Valobat]],4,4)="0804",MID(Recyclabilité[[#This Row],[Code Valobat]],4,4)="0709",MID(Recyclabilité[[#This Row],[Code Valobat]],1,7)="6121107"),"Non recyclable",_xlfn.XLOOKUP('Calculs'!Q318,'Combinaisons'!A:A,'Combinaisons'!B:B,"Merci de répondre à toutes les questions")))</f>
        <v/>
      </c>
      <c r="E319" s="58" t="str">
        <f>IF(ISBLANK(Recyclabilité[[#This Row],[Code Valobat]]),"",IF(OR('Calculs'!A318="08",'Calculs'!A318="07",MID(Recyclabilité[[#This Row],[Code Valobat]],4,4)="0804",MID(Recyclabilité[[#This Row],[Code Valobat]],4,4)="0709",MID(Recyclabilité[[#This Row],[Code Valobat]],1,7)="6121107"),"",_xlfn.XLOOKUP('Calculs'!B318,Questions!A:A,Questions!B:B,"ERREUR QUESTION")))</f>
        <v/>
      </c>
      <c r="G319" s="58" t="str">
        <f>IF(OR(ISBLANK(Recyclabilité[[#This Row],[Réponse 1]]),'Calculs'!D318="0",_xlfn.XLOOKUP('Calculs'!D318,'Réponses'!C:C,'Réponses'!F:F,"ERREUR VISIBILITE")=0),"",_xlfn.XLOOKUP(_xlfn.XLOOKUP('Calculs'!D318,'Réponses'!C:C,'Réponses'!F:F,"ERREUR VISIBILITE"),Questions!A:A,Questions!B:B,"ERREUR QUESTION"))</f>
        <v/>
      </c>
      <c r="I319" s="58" t="str">
        <f>IF(OR(ISBLANK(Recyclabilité[[#This Row],[Réponse 2]]),'Calculs'!G318="0",_xlfn.XLOOKUP('Calculs'!G318,'Réponses'!C:C,'Réponses'!F:F,"ERREUR VISIBILITE")=0),"",_xlfn.XLOOKUP(_xlfn.XLOOKUP('Calculs'!G318,'Réponses'!C:C,'Réponses'!F:F,"ERREUR VISIBILITE"),Questions!A:A,Questions!B:B,"ERREUR QUESTION"))</f>
        <v/>
      </c>
      <c r="K319" s="58" t="str">
        <f>IF(OR(ISBLANK(Recyclabilité[[#This Row],[Réponse 3]]),'Calculs'!J318="0",_xlfn.XLOOKUP('Calculs'!J318,'Réponses'!C:C,'Réponses'!F:F,"ERREUR VISIBILITE")=0),"",_xlfn.XLOOKUP(_xlfn.XLOOKUP('Calculs'!J318,'Réponses'!C:C,'Réponses'!F:F,"ERREUR VISIBILITE"),Questions!A:A,Questions!B:B,"ERREUR QUESTION"))</f>
        <v/>
      </c>
      <c r="M319" s="58" t="str">
        <f>IF(OR(ISBLANK(Recyclabilité[[#This Row],[Réponse 4]]),'Calculs'!M318="0",_xlfn.XLOOKUP('Calculs'!M318,'Réponses'!C:C,'Réponses'!F:F,"ERREUR VISIBILITE")=0),"",_xlfn.XLOOKUP(_xlfn.XLOOKUP('Calculs'!M318,'Réponses'!C:C,'Réponses'!F:F,"ERREUR VISIBILITE"),Questions!A:A,Questions!B:B,"ERREUR QUESTION"))</f>
        <v/>
      </c>
    </row>
    <row r="320" spans="4:13" ht="60" customHeight="1">
      <c r="D320" s="28" t="str">
        <f>IF(ISBLANK(Recyclabilité[[#This Row],[Code Valobat]]),"",IF(OR('Calculs'!A319="08",'Calculs'!A319="07",MID(Recyclabilité[[#This Row],[Code Valobat]],4,4)="0804",MID(Recyclabilité[[#This Row],[Code Valobat]],4,4)="0709",MID(Recyclabilité[[#This Row],[Code Valobat]],1,7)="6121107"),"Non recyclable",_xlfn.XLOOKUP('Calculs'!Q319,'Combinaisons'!A:A,'Combinaisons'!B:B,"Merci de répondre à toutes les questions")))</f>
        <v/>
      </c>
      <c r="E320" s="58" t="str">
        <f>IF(ISBLANK(Recyclabilité[[#This Row],[Code Valobat]]),"",IF(OR('Calculs'!A319="08",'Calculs'!A319="07",MID(Recyclabilité[[#This Row],[Code Valobat]],4,4)="0804",MID(Recyclabilité[[#This Row],[Code Valobat]],4,4)="0709",MID(Recyclabilité[[#This Row],[Code Valobat]],1,7)="6121107"),"",_xlfn.XLOOKUP('Calculs'!B319,Questions!A:A,Questions!B:B,"ERREUR QUESTION")))</f>
        <v/>
      </c>
      <c r="G320" s="58" t="str">
        <f>IF(OR(ISBLANK(Recyclabilité[[#This Row],[Réponse 1]]),'Calculs'!D319="0",_xlfn.XLOOKUP('Calculs'!D319,'Réponses'!C:C,'Réponses'!F:F,"ERREUR VISIBILITE")=0),"",_xlfn.XLOOKUP(_xlfn.XLOOKUP('Calculs'!D319,'Réponses'!C:C,'Réponses'!F:F,"ERREUR VISIBILITE"),Questions!A:A,Questions!B:B,"ERREUR QUESTION"))</f>
        <v/>
      </c>
      <c r="I320" s="58" t="str">
        <f>IF(OR(ISBLANK(Recyclabilité[[#This Row],[Réponse 2]]),'Calculs'!G319="0",_xlfn.XLOOKUP('Calculs'!G319,'Réponses'!C:C,'Réponses'!F:F,"ERREUR VISIBILITE")=0),"",_xlfn.XLOOKUP(_xlfn.XLOOKUP('Calculs'!G319,'Réponses'!C:C,'Réponses'!F:F,"ERREUR VISIBILITE"),Questions!A:A,Questions!B:B,"ERREUR QUESTION"))</f>
        <v/>
      </c>
      <c r="K320" s="58" t="str">
        <f>IF(OR(ISBLANK(Recyclabilité[[#This Row],[Réponse 3]]),'Calculs'!J319="0",_xlfn.XLOOKUP('Calculs'!J319,'Réponses'!C:C,'Réponses'!F:F,"ERREUR VISIBILITE")=0),"",_xlfn.XLOOKUP(_xlfn.XLOOKUP('Calculs'!J319,'Réponses'!C:C,'Réponses'!F:F,"ERREUR VISIBILITE"),Questions!A:A,Questions!B:B,"ERREUR QUESTION"))</f>
        <v/>
      </c>
      <c r="M320" s="58" t="str">
        <f>IF(OR(ISBLANK(Recyclabilité[[#This Row],[Réponse 4]]),'Calculs'!M319="0",_xlfn.XLOOKUP('Calculs'!M319,'Réponses'!C:C,'Réponses'!F:F,"ERREUR VISIBILITE")=0),"",_xlfn.XLOOKUP(_xlfn.XLOOKUP('Calculs'!M319,'Réponses'!C:C,'Réponses'!F:F,"ERREUR VISIBILITE"),Questions!A:A,Questions!B:B,"ERREUR QUESTION"))</f>
        <v/>
      </c>
    </row>
    <row r="321" spans="4:13" ht="60" customHeight="1">
      <c r="D321" s="28" t="str">
        <f>IF(ISBLANK(Recyclabilité[[#This Row],[Code Valobat]]),"",IF(OR('Calculs'!A320="08",'Calculs'!A320="07",MID(Recyclabilité[[#This Row],[Code Valobat]],4,4)="0804",MID(Recyclabilité[[#This Row],[Code Valobat]],4,4)="0709",MID(Recyclabilité[[#This Row],[Code Valobat]],1,7)="6121107"),"Non recyclable",_xlfn.XLOOKUP('Calculs'!Q320,'Combinaisons'!A:A,'Combinaisons'!B:B,"Merci de répondre à toutes les questions")))</f>
        <v/>
      </c>
      <c r="E321" s="58" t="str">
        <f>IF(ISBLANK(Recyclabilité[[#This Row],[Code Valobat]]),"",IF(OR('Calculs'!A320="08",'Calculs'!A320="07",MID(Recyclabilité[[#This Row],[Code Valobat]],4,4)="0804",MID(Recyclabilité[[#This Row],[Code Valobat]],4,4)="0709",MID(Recyclabilité[[#This Row],[Code Valobat]],1,7)="6121107"),"",_xlfn.XLOOKUP('Calculs'!B320,Questions!A:A,Questions!B:B,"ERREUR QUESTION")))</f>
        <v/>
      </c>
      <c r="G321" s="58" t="str">
        <f>IF(OR(ISBLANK(Recyclabilité[[#This Row],[Réponse 1]]),'Calculs'!D320="0",_xlfn.XLOOKUP('Calculs'!D320,'Réponses'!C:C,'Réponses'!F:F,"ERREUR VISIBILITE")=0),"",_xlfn.XLOOKUP(_xlfn.XLOOKUP('Calculs'!D320,'Réponses'!C:C,'Réponses'!F:F,"ERREUR VISIBILITE"),Questions!A:A,Questions!B:B,"ERREUR QUESTION"))</f>
        <v/>
      </c>
      <c r="I321" s="58" t="str">
        <f>IF(OR(ISBLANK(Recyclabilité[[#This Row],[Réponse 2]]),'Calculs'!G320="0",_xlfn.XLOOKUP('Calculs'!G320,'Réponses'!C:C,'Réponses'!F:F,"ERREUR VISIBILITE")=0),"",_xlfn.XLOOKUP(_xlfn.XLOOKUP('Calculs'!G320,'Réponses'!C:C,'Réponses'!F:F,"ERREUR VISIBILITE"),Questions!A:A,Questions!B:B,"ERREUR QUESTION"))</f>
        <v/>
      </c>
      <c r="K321" s="58" t="str">
        <f>IF(OR(ISBLANK(Recyclabilité[[#This Row],[Réponse 3]]),'Calculs'!J320="0",_xlfn.XLOOKUP('Calculs'!J320,'Réponses'!C:C,'Réponses'!F:F,"ERREUR VISIBILITE")=0),"",_xlfn.XLOOKUP(_xlfn.XLOOKUP('Calculs'!J320,'Réponses'!C:C,'Réponses'!F:F,"ERREUR VISIBILITE"),Questions!A:A,Questions!B:B,"ERREUR QUESTION"))</f>
        <v/>
      </c>
      <c r="M321" s="58" t="str">
        <f>IF(OR(ISBLANK(Recyclabilité[[#This Row],[Réponse 4]]),'Calculs'!M320="0",_xlfn.XLOOKUP('Calculs'!M320,'Réponses'!C:C,'Réponses'!F:F,"ERREUR VISIBILITE")=0),"",_xlfn.XLOOKUP(_xlfn.XLOOKUP('Calculs'!M320,'Réponses'!C:C,'Réponses'!F:F,"ERREUR VISIBILITE"),Questions!A:A,Questions!B:B,"ERREUR QUESTION"))</f>
        <v/>
      </c>
    </row>
    <row r="322" spans="4:13" ht="60" customHeight="1">
      <c r="D322" s="28" t="str">
        <f>IF(ISBLANK(Recyclabilité[[#This Row],[Code Valobat]]),"",IF(OR('Calculs'!A321="08",'Calculs'!A321="07",MID(Recyclabilité[[#This Row],[Code Valobat]],4,4)="0804",MID(Recyclabilité[[#This Row],[Code Valobat]],4,4)="0709",MID(Recyclabilité[[#This Row],[Code Valobat]],1,7)="6121107"),"Non recyclable",_xlfn.XLOOKUP('Calculs'!Q321,'Combinaisons'!A:A,'Combinaisons'!B:B,"Merci de répondre à toutes les questions")))</f>
        <v/>
      </c>
      <c r="E322" s="58" t="str">
        <f>IF(ISBLANK(Recyclabilité[[#This Row],[Code Valobat]]),"",IF(OR('Calculs'!A321="08",'Calculs'!A321="07",MID(Recyclabilité[[#This Row],[Code Valobat]],4,4)="0804",MID(Recyclabilité[[#This Row],[Code Valobat]],4,4)="0709",MID(Recyclabilité[[#This Row],[Code Valobat]],1,7)="6121107"),"",_xlfn.XLOOKUP('Calculs'!B321,Questions!A:A,Questions!B:B,"ERREUR QUESTION")))</f>
        <v/>
      </c>
      <c r="G322" s="58" t="str">
        <f>IF(OR(ISBLANK(Recyclabilité[[#This Row],[Réponse 1]]),'Calculs'!D321="0",_xlfn.XLOOKUP('Calculs'!D321,'Réponses'!C:C,'Réponses'!F:F,"ERREUR VISIBILITE")=0),"",_xlfn.XLOOKUP(_xlfn.XLOOKUP('Calculs'!D321,'Réponses'!C:C,'Réponses'!F:F,"ERREUR VISIBILITE"),Questions!A:A,Questions!B:B,"ERREUR QUESTION"))</f>
        <v/>
      </c>
      <c r="I322" s="58" t="str">
        <f>IF(OR(ISBLANK(Recyclabilité[[#This Row],[Réponse 2]]),'Calculs'!G321="0",_xlfn.XLOOKUP('Calculs'!G321,'Réponses'!C:C,'Réponses'!F:F,"ERREUR VISIBILITE")=0),"",_xlfn.XLOOKUP(_xlfn.XLOOKUP('Calculs'!G321,'Réponses'!C:C,'Réponses'!F:F,"ERREUR VISIBILITE"),Questions!A:A,Questions!B:B,"ERREUR QUESTION"))</f>
        <v/>
      </c>
      <c r="K322" s="58" t="str">
        <f>IF(OR(ISBLANK(Recyclabilité[[#This Row],[Réponse 3]]),'Calculs'!J321="0",_xlfn.XLOOKUP('Calculs'!J321,'Réponses'!C:C,'Réponses'!F:F,"ERREUR VISIBILITE")=0),"",_xlfn.XLOOKUP(_xlfn.XLOOKUP('Calculs'!J321,'Réponses'!C:C,'Réponses'!F:F,"ERREUR VISIBILITE"),Questions!A:A,Questions!B:B,"ERREUR QUESTION"))</f>
        <v/>
      </c>
      <c r="M322" s="58" t="str">
        <f>IF(OR(ISBLANK(Recyclabilité[[#This Row],[Réponse 4]]),'Calculs'!M321="0",_xlfn.XLOOKUP('Calculs'!M321,'Réponses'!C:C,'Réponses'!F:F,"ERREUR VISIBILITE")=0),"",_xlfn.XLOOKUP(_xlfn.XLOOKUP('Calculs'!M321,'Réponses'!C:C,'Réponses'!F:F,"ERREUR VISIBILITE"),Questions!A:A,Questions!B:B,"ERREUR QUESTION"))</f>
        <v/>
      </c>
    </row>
    <row r="323" spans="4:13" ht="60" customHeight="1">
      <c r="D323" s="28" t="str">
        <f>IF(ISBLANK(Recyclabilité[[#This Row],[Code Valobat]]),"",IF(OR('Calculs'!A322="08",'Calculs'!A322="07",MID(Recyclabilité[[#This Row],[Code Valobat]],4,4)="0804",MID(Recyclabilité[[#This Row],[Code Valobat]],4,4)="0709",MID(Recyclabilité[[#This Row],[Code Valobat]],1,7)="6121107"),"Non recyclable",_xlfn.XLOOKUP('Calculs'!Q322,'Combinaisons'!A:A,'Combinaisons'!B:B,"Merci de répondre à toutes les questions")))</f>
        <v/>
      </c>
      <c r="E323" s="58" t="str">
        <f>IF(ISBLANK(Recyclabilité[[#This Row],[Code Valobat]]),"",IF(OR('Calculs'!A322="08",'Calculs'!A322="07",MID(Recyclabilité[[#This Row],[Code Valobat]],4,4)="0804",MID(Recyclabilité[[#This Row],[Code Valobat]],4,4)="0709",MID(Recyclabilité[[#This Row],[Code Valobat]],1,7)="6121107"),"",_xlfn.XLOOKUP('Calculs'!B322,Questions!A:A,Questions!B:B,"ERREUR QUESTION")))</f>
        <v/>
      </c>
      <c r="G323" s="58" t="str">
        <f>IF(OR(ISBLANK(Recyclabilité[[#This Row],[Réponse 1]]),'Calculs'!D322="0",_xlfn.XLOOKUP('Calculs'!D322,'Réponses'!C:C,'Réponses'!F:F,"ERREUR VISIBILITE")=0),"",_xlfn.XLOOKUP(_xlfn.XLOOKUP('Calculs'!D322,'Réponses'!C:C,'Réponses'!F:F,"ERREUR VISIBILITE"),Questions!A:A,Questions!B:B,"ERREUR QUESTION"))</f>
        <v/>
      </c>
      <c r="I323" s="58" t="str">
        <f>IF(OR(ISBLANK(Recyclabilité[[#This Row],[Réponse 2]]),'Calculs'!G322="0",_xlfn.XLOOKUP('Calculs'!G322,'Réponses'!C:C,'Réponses'!F:F,"ERREUR VISIBILITE")=0),"",_xlfn.XLOOKUP(_xlfn.XLOOKUP('Calculs'!G322,'Réponses'!C:C,'Réponses'!F:F,"ERREUR VISIBILITE"),Questions!A:A,Questions!B:B,"ERREUR QUESTION"))</f>
        <v/>
      </c>
      <c r="K323" s="58" t="str">
        <f>IF(OR(ISBLANK(Recyclabilité[[#This Row],[Réponse 3]]),'Calculs'!J322="0",_xlfn.XLOOKUP('Calculs'!J322,'Réponses'!C:C,'Réponses'!F:F,"ERREUR VISIBILITE")=0),"",_xlfn.XLOOKUP(_xlfn.XLOOKUP('Calculs'!J322,'Réponses'!C:C,'Réponses'!F:F,"ERREUR VISIBILITE"),Questions!A:A,Questions!B:B,"ERREUR QUESTION"))</f>
        <v/>
      </c>
      <c r="M323" s="58" t="str">
        <f>IF(OR(ISBLANK(Recyclabilité[[#This Row],[Réponse 4]]),'Calculs'!M322="0",_xlfn.XLOOKUP('Calculs'!M322,'Réponses'!C:C,'Réponses'!F:F,"ERREUR VISIBILITE")=0),"",_xlfn.XLOOKUP(_xlfn.XLOOKUP('Calculs'!M322,'Réponses'!C:C,'Réponses'!F:F,"ERREUR VISIBILITE"),Questions!A:A,Questions!B:B,"ERREUR QUESTION"))</f>
        <v/>
      </c>
    </row>
    <row r="324" spans="4:13" ht="60" customHeight="1">
      <c r="D324" s="28" t="str">
        <f>IF(ISBLANK(Recyclabilité[[#This Row],[Code Valobat]]),"",IF(OR('Calculs'!A323="08",'Calculs'!A323="07",MID(Recyclabilité[[#This Row],[Code Valobat]],4,4)="0804",MID(Recyclabilité[[#This Row],[Code Valobat]],4,4)="0709",MID(Recyclabilité[[#This Row],[Code Valobat]],1,7)="6121107"),"Non recyclable",_xlfn.XLOOKUP('Calculs'!Q323,'Combinaisons'!A:A,'Combinaisons'!B:B,"Merci de répondre à toutes les questions")))</f>
        <v/>
      </c>
      <c r="E324" s="58" t="str">
        <f>IF(ISBLANK(Recyclabilité[[#This Row],[Code Valobat]]),"",IF(OR('Calculs'!A323="08",'Calculs'!A323="07",MID(Recyclabilité[[#This Row],[Code Valobat]],4,4)="0804",MID(Recyclabilité[[#This Row],[Code Valobat]],4,4)="0709",MID(Recyclabilité[[#This Row],[Code Valobat]],1,7)="6121107"),"",_xlfn.XLOOKUP('Calculs'!B323,Questions!A:A,Questions!B:B,"ERREUR QUESTION")))</f>
        <v/>
      </c>
      <c r="G324" s="58" t="str">
        <f>IF(OR(ISBLANK(Recyclabilité[[#This Row],[Réponse 1]]),'Calculs'!D323="0",_xlfn.XLOOKUP('Calculs'!D323,'Réponses'!C:C,'Réponses'!F:F,"ERREUR VISIBILITE")=0),"",_xlfn.XLOOKUP(_xlfn.XLOOKUP('Calculs'!D323,'Réponses'!C:C,'Réponses'!F:F,"ERREUR VISIBILITE"),Questions!A:A,Questions!B:B,"ERREUR QUESTION"))</f>
        <v/>
      </c>
      <c r="I324" s="58" t="str">
        <f>IF(OR(ISBLANK(Recyclabilité[[#This Row],[Réponse 2]]),'Calculs'!G323="0",_xlfn.XLOOKUP('Calculs'!G323,'Réponses'!C:C,'Réponses'!F:F,"ERREUR VISIBILITE")=0),"",_xlfn.XLOOKUP(_xlfn.XLOOKUP('Calculs'!G323,'Réponses'!C:C,'Réponses'!F:F,"ERREUR VISIBILITE"),Questions!A:A,Questions!B:B,"ERREUR QUESTION"))</f>
        <v/>
      </c>
      <c r="K324" s="58" t="str">
        <f>IF(OR(ISBLANK(Recyclabilité[[#This Row],[Réponse 3]]),'Calculs'!J323="0",_xlfn.XLOOKUP('Calculs'!J323,'Réponses'!C:C,'Réponses'!F:F,"ERREUR VISIBILITE")=0),"",_xlfn.XLOOKUP(_xlfn.XLOOKUP('Calculs'!J323,'Réponses'!C:C,'Réponses'!F:F,"ERREUR VISIBILITE"),Questions!A:A,Questions!B:B,"ERREUR QUESTION"))</f>
        <v/>
      </c>
      <c r="M324" s="58" t="str">
        <f>IF(OR(ISBLANK(Recyclabilité[[#This Row],[Réponse 4]]),'Calculs'!M323="0",_xlfn.XLOOKUP('Calculs'!M323,'Réponses'!C:C,'Réponses'!F:F,"ERREUR VISIBILITE")=0),"",_xlfn.XLOOKUP(_xlfn.XLOOKUP('Calculs'!M323,'Réponses'!C:C,'Réponses'!F:F,"ERREUR VISIBILITE"),Questions!A:A,Questions!B:B,"ERREUR QUESTION"))</f>
        <v/>
      </c>
    </row>
    <row r="325" spans="4:13" ht="60" customHeight="1">
      <c r="D325" s="28" t="str">
        <f>IF(ISBLANK(Recyclabilité[[#This Row],[Code Valobat]]),"",IF(OR('Calculs'!A324="08",'Calculs'!A324="07",MID(Recyclabilité[[#This Row],[Code Valobat]],4,4)="0804",MID(Recyclabilité[[#This Row],[Code Valobat]],4,4)="0709",MID(Recyclabilité[[#This Row],[Code Valobat]],1,7)="6121107"),"Non recyclable",_xlfn.XLOOKUP('Calculs'!Q324,'Combinaisons'!A:A,'Combinaisons'!B:B,"Merci de répondre à toutes les questions")))</f>
        <v/>
      </c>
      <c r="E325" s="58" t="str">
        <f>IF(ISBLANK(Recyclabilité[[#This Row],[Code Valobat]]),"",IF(OR('Calculs'!A324="08",'Calculs'!A324="07",MID(Recyclabilité[[#This Row],[Code Valobat]],4,4)="0804",MID(Recyclabilité[[#This Row],[Code Valobat]],4,4)="0709",MID(Recyclabilité[[#This Row],[Code Valobat]],1,7)="6121107"),"",_xlfn.XLOOKUP('Calculs'!B324,Questions!A:A,Questions!B:B,"ERREUR QUESTION")))</f>
        <v/>
      </c>
      <c r="G325" s="58" t="str">
        <f>IF(OR(ISBLANK(Recyclabilité[[#This Row],[Réponse 1]]),'Calculs'!D324="0",_xlfn.XLOOKUP('Calculs'!D324,'Réponses'!C:C,'Réponses'!F:F,"ERREUR VISIBILITE")=0),"",_xlfn.XLOOKUP(_xlfn.XLOOKUP('Calculs'!D324,'Réponses'!C:C,'Réponses'!F:F,"ERREUR VISIBILITE"),Questions!A:A,Questions!B:B,"ERREUR QUESTION"))</f>
        <v/>
      </c>
      <c r="I325" s="58" t="str">
        <f>IF(OR(ISBLANK(Recyclabilité[[#This Row],[Réponse 2]]),'Calculs'!G324="0",_xlfn.XLOOKUP('Calculs'!G324,'Réponses'!C:C,'Réponses'!F:F,"ERREUR VISIBILITE")=0),"",_xlfn.XLOOKUP(_xlfn.XLOOKUP('Calculs'!G324,'Réponses'!C:C,'Réponses'!F:F,"ERREUR VISIBILITE"),Questions!A:A,Questions!B:B,"ERREUR QUESTION"))</f>
        <v/>
      </c>
      <c r="K325" s="58" t="str">
        <f>IF(OR(ISBLANK(Recyclabilité[[#This Row],[Réponse 3]]),'Calculs'!J324="0",_xlfn.XLOOKUP('Calculs'!J324,'Réponses'!C:C,'Réponses'!F:F,"ERREUR VISIBILITE")=0),"",_xlfn.XLOOKUP(_xlfn.XLOOKUP('Calculs'!J324,'Réponses'!C:C,'Réponses'!F:F,"ERREUR VISIBILITE"),Questions!A:A,Questions!B:B,"ERREUR QUESTION"))</f>
        <v/>
      </c>
      <c r="M325" s="58" t="str">
        <f>IF(OR(ISBLANK(Recyclabilité[[#This Row],[Réponse 4]]),'Calculs'!M324="0",_xlfn.XLOOKUP('Calculs'!M324,'Réponses'!C:C,'Réponses'!F:F,"ERREUR VISIBILITE")=0),"",_xlfn.XLOOKUP(_xlfn.XLOOKUP('Calculs'!M324,'Réponses'!C:C,'Réponses'!F:F,"ERREUR VISIBILITE"),Questions!A:A,Questions!B:B,"ERREUR QUESTION"))</f>
        <v/>
      </c>
    </row>
    <row r="326" spans="4:13" ht="60" customHeight="1">
      <c r="D326" s="28" t="str">
        <f>IF(ISBLANK(Recyclabilité[[#This Row],[Code Valobat]]),"",IF(OR('Calculs'!A325="08",'Calculs'!A325="07",MID(Recyclabilité[[#This Row],[Code Valobat]],4,4)="0804",MID(Recyclabilité[[#This Row],[Code Valobat]],4,4)="0709",MID(Recyclabilité[[#This Row],[Code Valobat]],1,7)="6121107"),"Non recyclable",_xlfn.XLOOKUP('Calculs'!Q325,'Combinaisons'!A:A,'Combinaisons'!B:B,"Merci de répondre à toutes les questions")))</f>
        <v/>
      </c>
      <c r="E326" s="58" t="str">
        <f>IF(ISBLANK(Recyclabilité[[#This Row],[Code Valobat]]),"",IF(OR('Calculs'!A325="08",'Calculs'!A325="07",MID(Recyclabilité[[#This Row],[Code Valobat]],4,4)="0804",MID(Recyclabilité[[#This Row],[Code Valobat]],4,4)="0709",MID(Recyclabilité[[#This Row],[Code Valobat]],1,7)="6121107"),"",_xlfn.XLOOKUP('Calculs'!B325,Questions!A:A,Questions!B:B,"ERREUR QUESTION")))</f>
        <v/>
      </c>
      <c r="G326" s="58" t="str">
        <f>IF(OR(ISBLANK(Recyclabilité[[#This Row],[Réponse 1]]),'Calculs'!D325="0",_xlfn.XLOOKUP('Calculs'!D325,'Réponses'!C:C,'Réponses'!F:F,"ERREUR VISIBILITE")=0),"",_xlfn.XLOOKUP(_xlfn.XLOOKUP('Calculs'!D325,'Réponses'!C:C,'Réponses'!F:F,"ERREUR VISIBILITE"),Questions!A:A,Questions!B:B,"ERREUR QUESTION"))</f>
        <v/>
      </c>
      <c r="I326" s="58" t="str">
        <f>IF(OR(ISBLANK(Recyclabilité[[#This Row],[Réponse 2]]),'Calculs'!G325="0",_xlfn.XLOOKUP('Calculs'!G325,'Réponses'!C:C,'Réponses'!F:F,"ERREUR VISIBILITE")=0),"",_xlfn.XLOOKUP(_xlfn.XLOOKUP('Calculs'!G325,'Réponses'!C:C,'Réponses'!F:F,"ERREUR VISIBILITE"),Questions!A:A,Questions!B:B,"ERREUR QUESTION"))</f>
        <v/>
      </c>
      <c r="K326" s="58" t="str">
        <f>IF(OR(ISBLANK(Recyclabilité[[#This Row],[Réponse 3]]),'Calculs'!J325="0",_xlfn.XLOOKUP('Calculs'!J325,'Réponses'!C:C,'Réponses'!F:F,"ERREUR VISIBILITE")=0),"",_xlfn.XLOOKUP(_xlfn.XLOOKUP('Calculs'!J325,'Réponses'!C:C,'Réponses'!F:F,"ERREUR VISIBILITE"),Questions!A:A,Questions!B:B,"ERREUR QUESTION"))</f>
        <v/>
      </c>
      <c r="M326" s="58" t="str">
        <f>IF(OR(ISBLANK(Recyclabilité[[#This Row],[Réponse 4]]),'Calculs'!M325="0",_xlfn.XLOOKUP('Calculs'!M325,'Réponses'!C:C,'Réponses'!F:F,"ERREUR VISIBILITE")=0),"",_xlfn.XLOOKUP(_xlfn.XLOOKUP('Calculs'!M325,'Réponses'!C:C,'Réponses'!F:F,"ERREUR VISIBILITE"),Questions!A:A,Questions!B:B,"ERREUR QUESTION"))</f>
        <v/>
      </c>
    </row>
    <row r="327" spans="4:13" ht="60" customHeight="1">
      <c r="D327" s="28" t="str">
        <f>IF(ISBLANK(Recyclabilité[[#This Row],[Code Valobat]]),"",IF(OR('Calculs'!A326="08",'Calculs'!A326="07",MID(Recyclabilité[[#This Row],[Code Valobat]],4,4)="0804",MID(Recyclabilité[[#This Row],[Code Valobat]],4,4)="0709",MID(Recyclabilité[[#This Row],[Code Valobat]],1,7)="6121107"),"Non recyclable",_xlfn.XLOOKUP('Calculs'!Q326,'Combinaisons'!A:A,'Combinaisons'!B:B,"Merci de répondre à toutes les questions")))</f>
        <v/>
      </c>
      <c r="E327" s="58" t="str">
        <f>IF(ISBLANK(Recyclabilité[[#This Row],[Code Valobat]]),"",IF(OR('Calculs'!A326="08",'Calculs'!A326="07",MID(Recyclabilité[[#This Row],[Code Valobat]],4,4)="0804",MID(Recyclabilité[[#This Row],[Code Valobat]],4,4)="0709",MID(Recyclabilité[[#This Row],[Code Valobat]],1,7)="6121107"),"",_xlfn.XLOOKUP('Calculs'!B326,Questions!A:A,Questions!B:B,"ERREUR QUESTION")))</f>
        <v/>
      </c>
      <c r="G327" s="58" t="str">
        <f>IF(OR(ISBLANK(Recyclabilité[[#This Row],[Réponse 1]]),'Calculs'!D326="0",_xlfn.XLOOKUP('Calculs'!D326,'Réponses'!C:C,'Réponses'!F:F,"ERREUR VISIBILITE")=0),"",_xlfn.XLOOKUP(_xlfn.XLOOKUP('Calculs'!D326,'Réponses'!C:C,'Réponses'!F:F,"ERREUR VISIBILITE"),Questions!A:A,Questions!B:B,"ERREUR QUESTION"))</f>
        <v/>
      </c>
      <c r="I327" s="58" t="str">
        <f>IF(OR(ISBLANK(Recyclabilité[[#This Row],[Réponse 2]]),'Calculs'!G326="0",_xlfn.XLOOKUP('Calculs'!G326,'Réponses'!C:C,'Réponses'!F:F,"ERREUR VISIBILITE")=0),"",_xlfn.XLOOKUP(_xlfn.XLOOKUP('Calculs'!G326,'Réponses'!C:C,'Réponses'!F:F,"ERREUR VISIBILITE"),Questions!A:A,Questions!B:B,"ERREUR QUESTION"))</f>
        <v/>
      </c>
      <c r="K327" s="58" t="str">
        <f>IF(OR(ISBLANK(Recyclabilité[[#This Row],[Réponse 3]]),'Calculs'!J326="0",_xlfn.XLOOKUP('Calculs'!J326,'Réponses'!C:C,'Réponses'!F:F,"ERREUR VISIBILITE")=0),"",_xlfn.XLOOKUP(_xlfn.XLOOKUP('Calculs'!J326,'Réponses'!C:C,'Réponses'!F:F,"ERREUR VISIBILITE"),Questions!A:A,Questions!B:B,"ERREUR QUESTION"))</f>
        <v/>
      </c>
      <c r="M327" s="58" t="str">
        <f>IF(OR(ISBLANK(Recyclabilité[[#This Row],[Réponse 4]]),'Calculs'!M326="0",_xlfn.XLOOKUP('Calculs'!M326,'Réponses'!C:C,'Réponses'!F:F,"ERREUR VISIBILITE")=0),"",_xlfn.XLOOKUP(_xlfn.XLOOKUP('Calculs'!M326,'Réponses'!C:C,'Réponses'!F:F,"ERREUR VISIBILITE"),Questions!A:A,Questions!B:B,"ERREUR QUESTION"))</f>
        <v/>
      </c>
    </row>
    <row r="328" spans="4:13" ht="60" customHeight="1">
      <c r="D328" s="28" t="str">
        <f>IF(ISBLANK(Recyclabilité[[#This Row],[Code Valobat]]),"",IF(OR('Calculs'!A327="08",'Calculs'!A327="07",MID(Recyclabilité[[#This Row],[Code Valobat]],4,4)="0804",MID(Recyclabilité[[#This Row],[Code Valobat]],4,4)="0709",MID(Recyclabilité[[#This Row],[Code Valobat]],1,7)="6121107"),"Non recyclable",_xlfn.XLOOKUP('Calculs'!Q327,'Combinaisons'!A:A,'Combinaisons'!B:B,"Merci de répondre à toutes les questions")))</f>
        <v/>
      </c>
      <c r="E328" s="58" t="str">
        <f>IF(ISBLANK(Recyclabilité[[#This Row],[Code Valobat]]),"",IF(OR('Calculs'!A327="08",'Calculs'!A327="07",MID(Recyclabilité[[#This Row],[Code Valobat]],4,4)="0804",MID(Recyclabilité[[#This Row],[Code Valobat]],4,4)="0709",MID(Recyclabilité[[#This Row],[Code Valobat]],1,7)="6121107"),"",_xlfn.XLOOKUP('Calculs'!B327,Questions!A:A,Questions!B:B,"ERREUR QUESTION")))</f>
        <v/>
      </c>
      <c r="G328" s="58" t="str">
        <f>IF(OR(ISBLANK(Recyclabilité[[#This Row],[Réponse 1]]),'Calculs'!D327="0",_xlfn.XLOOKUP('Calculs'!D327,'Réponses'!C:C,'Réponses'!F:F,"ERREUR VISIBILITE")=0),"",_xlfn.XLOOKUP(_xlfn.XLOOKUP('Calculs'!D327,'Réponses'!C:C,'Réponses'!F:F,"ERREUR VISIBILITE"),Questions!A:A,Questions!B:B,"ERREUR QUESTION"))</f>
        <v/>
      </c>
      <c r="I328" s="58" t="str">
        <f>IF(OR(ISBLANK(Recyclabilité[[#This Row],[Réponse 2]]),'Calculs'!G327="0",_xlfn.XLOOKUP('Calculs'!G327,'Réponses'!C:C,'Réponses'!F:F,"ERREUR VISIBILITE")=0),"",_xlfn.XLOOKUP(_xlfn.XLOOKUP('Calculs'!G327,'Réponses'!C:C,'Réponses'!F:F,"ERREUR VISIBILITE"),Questions!A:A,Questions!B:B,"ERREUR QUESTION"))</f>
        <v/>
      </c>
      <c r="K328" s="58" t="str">
        <f>IF(OR(ISBLANK(Recyclabilité[[#This Row],[Réponse 3]]),'Calculs'!J327="0",_xlfn.XLOOKUP('Calculs'!J327,'Réponses'!C:C,'Réponses'!F:F,"ERREUR VISIBILITE")=0),"",_xlfn.XLOOKUP(_xlfn.XLOOKUP('Calculs'!J327,'Réponses'!C:C,'Réponses'!F:F,"ERREUR VISIBILITE"),Questions!A:A,Questions!B:B,"ERREUR QUESTION"))</f>
        <v/>
      </c>
      <c r="M328" s="58" t="str">
        <f>IF(OR(ISBLANK(Recyclabilité[[#This Row],[Réponse 4]]),'Calculs'!M327="0",_xlfn.XLOOKUP('Calculs'!M327,'Réponses'!C:C,'Réponses'!F:F,"ERREUR VISIBILITE")=0),"",_xlfn.XLOOKUP(_xlfn.XLOOKUP('Calculs'!M327,'Réponses'!C:C,'Réponses'!F:F,"ERREUR VISIBILITE"),Questions!A:A,Questions!B:B,"ERREUR QUESTION"))</f>
        <v/>
      </c>
    </row>
    <row r="329" spans="4:13" ht="60" customHeight="1">
      <c r="D329" s="28" t="str">
        <f>IF(ISBLANK(Recyclabilité[[#This Row],[Code Valobat]]),"",IF(OR('Calculs'!A328="08",'Calculs'!A328="07",MID(Recyclabilité[[#This Row],[Code Valobat]],4,4)="0804",MID(Recyclabilité[[#This Row],[Code Valobat]],4,4)="0709",MID(Recyclabilité[[#This Row],[Code Valobat]],1,7)="6121107"),"Non recyclable",_xlfn.XLOOKUP('Calculs'!Q328,'Combinaisons'!A:A,'Combinaisons'!B:B,"Merci de répondre à toutes les questions")))</f>
        <v/>
      </c>
      <c r="E329" s="58" t="str">
        <f>IF(ISBLANK(Recyclabilité[[#This Row],[Code Valobat]]),"",IF(OR('Calculs'!A328="08",'Calculs'!A328="07",MID(Recyclabilité[[#This Row],[Code Valobat]],4,4)="0804",MID(Recyclabilité[[#This Row],[Code Valobat]],4,4)="0709",MID(Recyclabilité[[#This Row],[Code Valobat]],1,7)="6121107"),"",_xlfn.XLOOKUP('Calculs'!B328,Questions!A:A,Questions!B:B,"ERREUR QUESTION")))</f>
        <v/>
      </c>
      <c r="G329" s="58" t="str">
        <f>IF(OR(ISBLANK(Recyclabilité[[#This Row],[Réponse 1]]),'Calculs'!D328="0",_xlfn.XLOOKUP('Calculs'!D328,'Réponses'!C:C,'Réponses'!F:F,"ERREUR VISIBILITE")=0),"",_xlfn.XLOOKUP(_xlfn.XLOOKUP('Calculs'!D328,'Réponses'!C:C,'Réponses'!F:F,"ERREUR VISIBILITE"),Questions!A:A,Questions!B:B,"ERREUR QUESTION"))</f>
        <v/>
      </c>
      <c r="I329" s="58" t="str">
        <f>IF(OR(ISBLANK(Recyclabilité[[#This Row],[Réponse 2]]),'Calculs'!G328="0",_xlfn.XLOOKUP('Calculs'!G328,'Réponses'!C:C,'Réponses'!F:F,"ERREUR VISIBILITE")=0),"",_xlfn.XLOOKUP(_xlfn.XLOOKUP('Calculs'!G328,'Réponses'!C:C,'Réponses'!F:F,"ERREUR VISIBILITE"),Questions!A:A,Questions!B:B,"ERREUR QUESTION"))</f>
        <v/>
      </c>
      <c r="K329" s="58" t="str">
        <f>IF(OR(ISBLANK(Recyclabilité[[#This Row],[Réponse 3]]),'Calculs'!J328="0",_xlfn.XLOOKUP('Calculs'!J328,'Réponses'!C:C,'Réponses'!F:F,"ERREUR VISIBILITE")=0),"",_xlfn.XLOOKUP(_xlfn.XLOOKUP('Calculs'!J328,'Réponses'!C:C,'Réponses'!F:F,"ERREUR VISIBILITE"),Questions!A:A,Questions!B:B,"ERREUR QUESTION"))</f>
        <v/>
      </c>
      <c r="M329" s="58" t="str">
        <f>IF(OR(ISBLANK(Recyclabilité[[#This Row],[Réponse 4]]),'Calculs'!M328="0",_xlfn.XLOOKUP('Calculs'!M328,'Réponses'!C:C,'Réponses'!F:F,"ERREUR VISIBILITE")=0),"",_xlfn.XLOOKUP(_xlfn.XLOOKUP('Calculs'!M328,'Réponses'!C:C,'Réponses'!F:F,"ERREUR VISIBILITE"),Questions!A:A,Questions!B:B,"ERREUR QUESTION"))</f>
        <v/>
      </c>
    </row>
    <row r="330" spans="4:13" ht="60" customHeight="1">
      <c r="D330" s="28" t="str">
        <f>IF(ISBLANK(Recyclabilité[[#This Row],[Code Valobat]]),"",IF(OR('Calculs'!A329="08",'Calculs'!A329="07",MID(Recyclabilité[[#This Row],[Code Valobat]],4,4)="0804",MID(Recyclabilité[[#This Row],[Code Valobat]],4,4)="0709",MID(Recyclabilité[[#This Row],[Code Valobat]],1,7)="6121107"),"Non recyclable",_xlfn.XLOOKUP('Calculs'!Q329,'Combinaisons'!A:A,'Combinaisons'!B:B,"Merci de répondre à toutes les questions")))</f>
        <v/>
      </c>
      <c r="E330" s="58" t="str">
        <f>IF(ISBLANK(Recyclabilité[[#This Row],[Code Valobat]]),"",IF(OR('Calculs'!A329="08",'Calculs'!A329="07",MID(Recyclabilité[[#This Row],[Code Valobat]],4,4)="0804",MID(Recyclabilité[[#This Row],[Code Valobat]],4,4)="0709",MID(Recyclabilité[[#This Row],[Code Valobat]],1,7)="6121107"),"",_xlfn.XLOOKUP('Calculs'!B329,Questions!A:A,Questions!B:B,"ERREUR QUESTION")))</f>
        <v/>
      </c>
      <c r="G330" s="58" t="str">
        <f>IF(OR(ISBLANK(Recyclabilité[[#This Row],[Réponse 1]]),'Calculs'!D329="0",_xlfn.XLOOKUP('Calculs'!D329,'Réponses'!C:C,'Réponses'!F:F,"ERREUR VISIBILITE")=0),"",_xlfn.XLOOKUP(_xlfn.XLOOKUP('Calculs'!D329,'Réponses'!C:C,'Réponses'!F:F,"ERREUR VISIBILITE"),Questions!A:A,Questions!B:B,"ERREUR QUESTION"))</f>
        <v/>
      </c>
      <c r="I330" s="58" t="str">
        <f>IF(OR(ISBLANK(Recyclabilité[[#This Row],[Réponse 2]]),'Calculs'!G329="0",_xlfn.XLOOKUP('Calculs'!G329,'Réponses'!C:C,'Réponses'!F:F,"ERREUR VISIBILITE")=0),"",_xlfn.XLOOKUP(_xlfn.XLOOKUP('Calculs'!G329,'Réponses'!C:C,'Réponses'!F:F,"ERREUR VISIBILITE"),Questions!A:A,Questions!B:B,"ERREUR QUESTION"))</f>
        <v/>
      </c>
      <c r="K330" s="58" t="str">
        <f>IF(OR(ISBLANK(Recyclabilité[[#This Row],[Réponse 3]]),'Calculs'!J329="0",_xlfn.XLOOKUP('Calculs'!J329,'Réponses'!C:C,'Réponses'!F:F,"ERREUR VISIBILITE")=0),"",_xlfn.XLOOKUP(_xlfn.XLOOKUP('Calculs'!J329,'Réponses'!C:C,'Réponses'!F:F,"ERREUR VISIBILITE"),Questions!A:A,Questions!B:B,"ERREUR QUESTION"))</f>
        <v/>
      </c>
      <c r="M330" s="58" t="str">
        <f>IF(OR(ISBLANK(Recyclabilité[[#This Row],[Réponse 4]]),'Calculs'!M329="0",_xlfn.XLOOKUP('Calculs'!M329,'Réponses'!C:C,'Réponses'!F:F,"ERREUR VISIBILITE")=0),"",_xlfn.XLOOKUP(_xlfn.XLOOKUP('Calculs'!M329,'Réponses'!C:C,'Réponses'!F:F,"ERREUR VISIBILITE"),Questions!A:A,Questions!B:B,"ERREUR QUESTION"))</f>
        <v/>
      </c>
    </row>
    <row r="331" spans="4:13" ht="60" customHeight="1">
      <c r="D331" s="28" t="str">
        <f>IF(ISBLANK(Recyclabilité[[#This Row],[Code Valobat]]),"",IF(OR('Calculs'!A330="08",'Calculs'!A330="07",MID(Recyclabilité[[#This Row],[Code Valobat]],4,4)="0804",MID(Recyclabilité[[#This Row],[Code Valobat]],4,4)="0709",MID(Recyclabilité[[#This Row],[Code Valobat]],1,7)="6121107"),"Non recyclable",_xlfn.XLOOKUP('Calculs'!Q330,'Combinaisons'!A:A,'Combinaisons'!B:B,"Merci de répondre à toutes les questions")))</f>
        <v/>
      </c>
      <c r="E331" s="58" t="str">
        <f>IF(ISBLANK(Recyclabilité[[#This Row],[Code Valobat]]),"",IF(OR('Calculs'!A330="08",'Calculs'!A330="07",MID(Recyclabilité[[#This Row],[Code Valobat]],4,4)="0804",MID(Recyclabilité[[#This Row],[Code Valobat]],4,4)="0709",MID(Recyclabilité[[#This Row],[Code Valobat]],1,7)="6121107"),"",_xlfn.XLOOKUP('Calculs'!B330,Questions!A:A,Questions!B:B,"ERREUR QUESTION")))</f>
        <v/>
      </c>
      <c r="G331" s="58" t="str">
        <f>IF(OR(ISBLANK(Recyclabilité[[#This Row],[Réponse 1]]),'Calculs'!D330="0",_xlfn.XLOOKUP('Calculs'!D330,'Réponses'!C:C,'Réponses'!F:F,"ERREUR VISIBILITE")=0),"",_xlfn.XLOOKUP(_xlfn.XLOOKUP('Calculs'!D330,'Réponses'!C:C,'Réponses'!F:F,"ERREUR VISIBILITE"),Questions!A:A,Questions!B:B,"ERREUR QUESTION"))</f>
        <v/>
      </c>
      <c r="I331" s="58" t="str">
        <f>IF(OR(ISBLANK(Recyclabilité[[#This Row],[Réponse 2]]),'Calculs'!G330="0",_xlfn.XLOOKUP('Calculs'!G330,'Réponses'!C:C,'Réponses'!F:F,"ERREUR VISIBILITE")=0),"",_xlfn.XLOOKUP(_xlfn.XLOOKUP('Calculs'!G330,'Réponses'!C:C,'Réponses'!F:F,"ERREUR VISIBILITE"),Questions!A:A,Questions!B:B,"ERREUR QUESTION"))</f>
        <v/>
      </c>
      <c r="K331" s="58" t="str">
        <f>IF(OR(ISBLANK(Recyclabilité[[#This Row],[Réponse 3]]),'Calculs'!J330="0",_xlfn.XLOOKUP('Calculs'!J330,'Réponses'!C:C,'Réponses'!F:F,"ERREUR VISIBILITE")=0),"",_xlfn.XLOOKUP(_xlfn.XLOOKUP('Calculs'!J330,'Réponses'!C:C,'Réponses'!F:F,"ERREUR VISIBILITE"),Questions!A:A,Questions!B:B,"ERREUR QUESTION"))</f>
        <v/>
      </c>
      <c r="M331" s="58" t="str">
        <f>IF(OR(ISBLANK(Recyclabilité[[#This Row],[Réponse 4]]),'Calculs'!M330="0",_xlfn.XLOOKUP('Calculs'!M330,'Réponses'!C:C,'Réponses'!F:F,"ERREUR VISIBILITE")=0),"",_xlfn.XLOOKUP(_xlfn.XLOOKUP('Calculs'!M330,'Réponses'!C:C,'Réponses'!F:F,"ERREUR VISIBILITE"),Questions!A:A,Questions!B:B,"ERREUR QUESTION"))</f>
        <v/>
      </c>
    </row>
    <row r="332" spans="4:13" ht="60" customHeight="1">
      <c r="D332" s="28" t="str">
        <f>IF(ISBLANK(Recyclabilité[[#This Row],[Code Valobat]]),"",IF(OR('Calculs'!A331="08",'Calculs'!A331="07",MID(Recyclabilité[[#This Row],[Code Valobat]],4,4)="0804",MID(Recyclabilité[[#This Row],[Code Valobat]],4,4)="0709",MID(Recyclabilité[[#This Row],[Code Valobat]],1,7)="6121107"),"Non recyclable",_xlfn.XLOOKUP('Calculs'!Q331,'Combinaisons'!A:A,'Combinaisons'!B:B,"Merci de répondre à toutes les questions")))</f>
        <v/>
      </c>
      <c r="E332" s="58" t="str">
        <f>IF(ISBLANK(Recyclabilité[[#This Row],[Code Valobat]]),"",IF(OR('Calculs'!A331="08",'Calculs'!A331="07",MID(Recyclabilité[[#This Row],[Code Valobat]],4,4)="0804",MID(Recyclabilité[[#This Row],[Code Valobat]],4,4)="0709",MID(Recyclabilité[[#This Row],[Code Valobat]],1,7)="6121107"),"",_xlfn.XLOOKUP('Calculs'!B331,Questions!A:A,Questions!B:B,"ERREUR QUESTION")))</f>
        <v/>
      </c>
      <c r="G332" s="58" t="str">
        <f>IF(OR(ISBLANK(Recyclabilité[[#This Row],[Réponse 1]]),'Calculs'!D331="0",_xlfn.XLOOKUP('Calculs'!D331,'Réponses'!C:C,'Réponses'!F:F,"ERREUR VISIBILITE")=0),"",_xlfn.XLOOKUP(_xlfn.XLOOKUP('Calculs'!D331,'Réponses'!C:C,'Réponses'!F:F,"ERREUR VISIBILITE"),Questions!A:A,Questions!B:B,"ERREUR QUESTION"))</f>
        <v/>
      </c>
      <c r="I332" s="58" t="str">
        <f>IF(OR(ISBLANK(Recyclabilité[[#This Row],[Réponse 2]]),'Calculs'!G331="0",_xlfn.XLOOKUP('Calculs'!G331,'Réponses'!C:C,'Réponses'!F:F,"ERREUR VISIBILITE")=0),"",_xlfn.XLOOKUP(_xlfn.XLOOKUP('Calculs'!G331,'Réponses'!C:C,'Réponses'!F:F,"ERREUR VISIBILITE"),Questions!A:A,Questions!B:B,"ERREUR QUESTION"))</f>
        <v/>
      </c>
      <c r="K332" s="58" t="str">
        <f>IF(OR(ISBLANK(Recyclabilité[[#This Row],[Réponse 3]]),'Calculs'!J331="0",_xlfn.XLOOKUP('Calculs'!J331,'Réponses'!C:C,'Réponses'!F:F,"ERREUR VISIBILITE")=0),"",_xlfn.XLOOKUP(_xlfn.XLOOKUP('Calculs'!J331,'Réponses'!C:C,'Réponses'!F:F,"ERREUR VISIBILITE"),Questions!A:A,Questions!B:B,"ERREUR QUESTION"))</f>
        <v/>
      </c>
      <c r="M332" s="58" t="str">
        <f>IF(OR(ISBLANK(Recyclabilité[[#This Row],[Réponse 4]]),'Calculs'!M331="0",_xlfn.XLOOKUP('Calculs'!M331,'Réponses'!C:C,'Réponses'!F:F,"ERREUR VISIBILITE")=0),"",_xlfn.XLOOKUP(_xlfn.XLOOKUP('Calculs'!M331,'Réponses'!C:C,'Réponses'!F:F,"ERREUR VISIBILITE"),Questions!A:A,Questions!B:B,"ERREUR QUESTION"))</f>
        <v/>
      </c>
    </row>
    <row r="333" spans="4:13" ht="60" customHeight="1">
      <c r="D333" s="28" t="str">
        <f>IF(ISBLANK(Recyclabilité[[#This Row],[Code Valobat]]),"",IF(OR('Calculs'!A332="08",'Calculs'!A332="07",MID(Recyclabilité[[#This Row],[Code Valobat]],4,4)="0804",MID(Recyclabilité[[#This Row],[Code Valobat]],4,4)="0709",MID(Recyclabilité[[#This Row],[Code Valobat]],1,7)="6121107"),"Non recyclable",_xlfn.XLOOKUP('Calculs'!Q332,'Combinaisons'!A:A,'Combinaisons'!B:B,"Merci de répondre à toutes les questions")))</f>
        <v/>
      </c>
      <c r="E333" s="58" t="str">
        <f>IF(ISBLANK(Recyclabilité[[#This Row],[Code Valobat]]),"",IF(OR('Calculs'!A332="08",'Calculs'!A332="07",MID(Recyclabilité[[#This Row],[Code Valobat]],4,4)="0804",MID(Recyclabilité[[#This Row],[Code Valobat]],4,4)="0709",MID(Recyclabilité[[#This Row],[Code Valobat]],1,7)="6121107"),"",_xlfn.XLOOKUP('Calculs'!B332,Questions!A:A,Questions!B:B,"ERREUR QUESTION")))</f>
        <v/>
      </c>
      <c r="G333" s="58" t="str">
        <f>IF(OR(ISBLANK(Recyclabilité[[#This Row],[Réponse 1]]),'Calculs'!D332="0",_xlfn.XLOOKUP('Calculs'!D332,'Réponses'!C:C,'Réponses'!F:F,"ERREUR VISIBILITE")=0),"",_xlfn.XLOOKUP(_xlfn.XLOOKUP('Calculs'!D332,'Réponses'!C:C,'Réponses'!F:F,"ERREUR VISIBILITE"),Questions!A:A,Questions!B:B,"ERREUR QUESTION"))</f>
        <v/>
      </c>
      <c r="I333" s="58" t="str">
        <f>IF(OR(ISBLANK(Recyclabilité[[#This Row],[Réponse 2]]),'Calculs'!G332="0",_xlfn.XLOOKUP('Calculs'!G332,'Réponses'!C:C,'Réponses'!F:F,"ERREUR VISIBILITE")=0),"",_xlfn.XLOOKUP(_xlfn.XLOOKUP('Calculs'!G332,'Réponses'!C:C,'Réponses'!F:F,"ERREUR VISIBILITE"),Questions!A:A,Questions!B:B,"ERREUR QUESTION"))</f>
        <v/>
      </c>
      <c r="K333" s="58" t="str">
        <f>IF(OR(ISBLANK(Recyclabilité[[#This Row],[Réponse 3]]),'Calculs'!J332="0",_xlfn.XLOOKUP('Calculs'!J332,'Réponses'!C:C,'Réponses'!F:F,"ERREUR VISIBILITE")=0),"",_xlfn.XLOOKUP(_xlfn.XLOOKUP('Calculs'!J332,'Réponses'!C:C,'Réponses'!F:F,"ERREUR VISIBILITE"),Questions!A:A,Questions!B:B,"ERREUR QUESTION"))</f>
        <v/>
      </c>
      <c r="M333" s="58" t="str">
        <f>IF(OR(ISBLANK(Recyclabilité[[#This Row],[Réponse 4]]),'Calculs'!M332="0",_xlfn.XLOOKUP('Calculs'!M332,'Réponses'!C:C,'Réponses'!F:F,"ERREUR VISIBILITE")=0),"",_xlfn.XLOOKUP(_xlfn.XLOOKUP('Calculs'!M332,'Réponses'!C:C,'Réponses'!F:F,"ERREUR VISIBILITE"),Questions!A:A,Questions!B:B,"ERREUR QUESTION"))</f>
        <v/>
      </c>
    </row>
    <row r="334" spans="4:13" ht="60" customHeight="1">
      <c r="D334" s="28" t="str">
        <f>IF(ISBLANK(Recyclabilité[[#This Row],[Code Valobat]]),"",IF(OR('Calculs'!A333="08",'Calculs'!A333="07",MID(Recyclabilité[[#This Row],[Code Valobat]],4,4)="0804",MID(Recyclabilité[[#This Row],[Code Valobat]],4,4)="0709",MID(Recyclabilité[[#This Row],[Code Valobat]],1,7)="6121107"),"Non recyclable",_xlfn.XLOOKUP('Calculs'!Q333,'Combinaisons'!A:A,'Combinaisons'!B:B,"Merci de répondre à toutes les questions")))</f>
        <v/>
      </c>
      <c r="E334" s="58" t="str">
        <f>IF(ISBLANK(Recyclabilité[[#This Row],[Code Valobat]]),"",IF(OR('Calculs'!A333="08",'Calculs'!A333="07",MID(Recyclabilité[[#This Row],[Code Valobat]],4,4)="0804",MID(Recyclabilité[[#This Row],[Code Valobat]],4,4)="0709",MID(Recyclabilité[[#This Row],[Code Valobat]],1,7)="6121107"),"",_xlfn.XLOOKUP('Calculs'!B333,Questions!A:A,Questions!B:B,"ERREUR QUESTION")))</f>
        <v/>
      </c>
      <c r="G334" s="58" t="str">
        <f>IF(OR(ISBLANK(Recyclabilité[[#This Row],[Réponse 1]]),'Calculs'!D333="0",_xlfn.XLOOKUP('Calculs'!D333,'Réponses'!C:C,'Réponses'!F:F,"ERREUR VISIBILITE")=0),"",_xlfn.XLOOKUP(_xlfn.XLOOKUP('Calculs'!D333,'Réponses'!C:C,'Réponses'!F:F,"ERREUR VISIBILITE"),Questions!A:A,Questions!B:B,"ERREUR QUESTION"))</f>
        <v/>
      </c>
      <c r="I334" s="58" t="str">
        <f>IF(OR(ISBLANK(Recyclabilité[[#This Row],[Réponse 2]]),'Calculs'!G333="0",_xlfn.XLOOKUP('Calculs'!G333,'Réponses'!C:C,'Réponses'!F:F,"ERREUR VISIBILITE")=0),"",_xlfn.XLOOKUP(_xlfn.XLOOKUP('Calculs'!G333,'Réponses'!C:C,'Réponses'!F:F,"ERREUR VISIBILITE"),Questions!A:A,Questions!B:B,"ERREUR QUESTION"))</f>
        <v/>
      </c>
      <c r="K334" s="58" t="str">
        <f>IF(OR(ISBLANK(Recyclabilité[[#This Row],[Réponse 3]]),'Calculs'!J333="0",_xlfn.XLOOKUP('Calculs'!J333,'Réponses'!C:C,'Réponses'!F:F,"ERREUR VISIBILITE")=0),"",_xlfn.XLOOKUP(_xlfn.XLOOKUP('Calculs'!J333,'Réponses'!C:C,'Réponses'!F:F,"ERREUR VISIBILITE"),Questions!A:A,Questions!B:B,"ERREUR QUESTION"))</f>
        <v/>
      </c>
      <c r="M334" s="58" t="str">
        <f>IF(OR(ISBLANK(Recyclabilité[[#This Row],[Réponse 4]]),'Calculs'!M333="0",_xlfn.XLOOKUP('Calculs'!M333,'Réponses'!C:C,'Réponses'!F:F,"ERREUR VISIBILITE")=0),"",_xlfn.XLOOKUP(_xlfn.XLOOKUP('Calculs'!M333,'Réponses'!C:C,'Réponses'!F:F,"ERREUR VISIBILITE"),Questions!A:A,Questions!B:B,"ERREUR QUESTION"))</f>
        <v/>
      </c>
    </row>
    <row r="335" spans="4:13" ht="60" customHeight="1">
      <c r="D335" s="28" t="str">
        <f>IF(ISBLANK(Recyclabilité[[#This Row],[Code Valobat]]),"",IF(OR('Calculs'!A334="08",'Calculs'!A334="07",MID(Recyclabilité[[#This Row],[Code Valobat]],4,4)="0804",MID(Recyclabilité[[#This Row],[Code Valobat]],4,4)="0709",MID(Recyclabilité[[#This Row],[Code Valobat]],1,7)="6121107"),"Non recyclable",_xlfn.XLOOKUP('Calculs'!Q334,'Combinaisons'!A:A,'Combinaisons'!B:B,"Merci de répondre à toutes les questions")))</f>
        <v/>
      </c>
      <c r="E335" s="58" t="str">
        <f>IF(ISBLANK(Recyclabilité[[#This Row],[Code Valobat]]),"",IF(OR('Calculs'!A334="08",'Calculs'!A334="07",MID(Recyclabilité[[#This Row],[Code Valobat]],4,4)="0804",MID(Recyclabilité[[#This Row],[Code Valobat]],4,4)="0709",MID(Recyclabilité[[#This Row],[Code Valobat]],1,7)="6121107"),"",_xlfn.XLOOKUP('Calculs'!B334,Questions!A:A,Questions!B:B,"ERREUR QUESTION")))</f>
        <v/>
      </c>
      <c r="G335" s="58" t="str">
        <f>IF(OR(ISBLANK(Recyclabilité[[#This Row],[Réponse 1]]),'Calculs'!D334="0",_xlfn.XLOOKUP('Calculs'!D334,'Réponses'!C:C,'Réponses'!F:F,"ERREUR VISIBILITE")=0),"",_xlfn.XLOOKUP(_xlfn.XLOOKUP('Calculs'!D334,'Réponses'!C:C,'Réponses'!F:F,"ERREUR VISIBILITE"),Questions!A:A,Questions!B:B,"ERREUR QUESTION"))</f>
        <v/>
      </c>
      <c r="I335" s="58" t="str">
        <f>IF(OR(ISBLANK(Recyclabilité[[#This Row],[Réponse 2]]),'Calculs'!G334="0",_xlfn.XLOOKUP('Calculs'!G334,'Réponses'!C:C,'Réponses'!F:F,"ERREUR VISIBILITE")=0),"",_xlfn.XLOOKUP(_xlfn.XLOOKUP('Calculs'!G334,'Réponses'!C:C,'Réponses'!F:F,"ERREUR VISIBILITE"),Questions!A:A,Questions!B:B,"ERREUR QUESTION"))</f>
        <v/>
      </c>
      <c r="K335" s="58" t="str">
        <f>IF(OR(ISBLANK(Recyclabilité[[#This Row],[Réponse 3]]),'Calculs'!J334="0",_xlfn.XLOOKUP('Calculs'!J334,'Réponses'!C:C,'Réponses'!F:F,"ERREUR VISIBILITE")=0),"",_xlfn.XLOOKUP(_xlfn.XLOOKUP('Calculs'!J334,'Réponses'!C:C,'Réponses'!F:F,"ERREUR VISIBILITE"),Questions!A:A,Questions!B:B,"ERREUR QUESTION"))</f>
        <v/>
      </c>
      <c r="M335" s="58" t="str">
        <f>IF(OR(ISBLANK(Recyclabilité[[#This Row],[Réponse 4]]),'Calculs'!M334="0",_xlfn.XLOOKUP('Calculs'!M334,'Réponses'!C:C,'Réponses'!F:F,"ERREUR VISIBILITE")=0),"",_xlfn.XLOOKUP(_xlfn.XLOOKUP('Calculs'!M334,'Réponses'!C:C,'Réponses'!F:F,"ERREUR VISIBILITE"),Questions!A:A,Questions!B:B,"ERREUR QUESTION"))</f>
        <v/>
      </c>
    </row>
    <row r="336" spans="4:13" ht="60" customHeight="1">
      <c r="D336" s="28" t="str">
        <f>IF(ISBLANK(Recyclabilité[[#This Row],[Code Valobat]]),"",IF(OR('Calculs'!A335="08",'Calculs'!A335="07",MID(Recyclabilité[[#This Row],[Code Valobat]],4,4)="0804",MID(Recyclabilité[[#This Row],[Code Valobat]],4,4)="0709",MID(Recyclabilité[[#This Row],[Code Valobat]],1,7)="6121107"),"Non recyclable",_xlfn.XLOOKUP('Calculs'!Q335,'Combinaisons'!A:A,'Combinaisons'!B:B,"Merci de répondre à toutes les questions")))</f>
        <v/>
      </c>
      <c r="E336" s="58" t="str">
        <f>IF(ISBLANK(Recyclabilité[[#This Row],[Code Valobat]]),"",IF(OR('Calculs'!A335="08",'Calculs'!A335="07",MID(Recyclabilité[[#This Row],[Code Valobat]],4,4)="0804",MID(Recyclabilité[[#This Row],[Code Valobat]],4,4)="0709",MID(Recyclabilité[[#This Row],[Code Valobat]],1,7)="6121107"),"",_xlfn.XLOOKUP('Calculs'!B335,Questions!A:A,Questions!B:B,"ERREUR QUESTION")))</f>
        <v/>
      </c>
      <c r="G336" s="58" t="str">
        <f>IF(OR(ISBLANK(Recyclabilité[[#This Row],[Réponse 1]]),'Calculs'!D335="0",_xlfn.XLOOKUP('Calculs'!D335,'Réponses'!C:C,'Réponses'!F:F,"ERREUR VISIBILITE")=0),"",_xlfn.XLOOKUP(_xlfn.XLOOKUP('Calculs'!D335,'Réponses'!C:C,'Réponses'!F:F,"ERREUR VISIBILITE"),Questions!A:A,Questions!B:B,"ERREUR QUESTION"))</f>
        <v/>
      </c>
      <c r="I336" s="58" t="str">
        <f>IF(OR(ISBLANK(Recyclabilité[[#This Row],[Réponse 2]]),'Calculs'!G335="0",_xlfn.XLOOKUP('Calculs'!G335,'Réponses'!C:C,'Réponses'!F:F,"ERREUR VISIBILITE")=0),"",_xlfn.XLOOKUP(_xlfn.XLOOKUP('Calculs'!G335,'Réponses'!C:C,'Réponses'!F:F,"ERREUR VISIBILITE"),Questions!A:A,Questions!B:B,"ERREUR QUESTION"))</f>
        <v/>
      </c>
      <c r="K336" s="58" t="str">
        <f>IF(OR(ISBLANK(Recyclabilité[[#This Row],[Réponse 3]]),'Calculs'!J335="0",_xlfn.XLOOKUP('Calculs'!J335,'Réponses'!C:C,'Réponses'!F:F,"ERREUR VISIBILITE")=0),"",_xlfn.XLOOKUP(_xlfn.XLOOKUP('Calculs'!J335,'Réponses'!C:C,'Réponses'!F:F,"ERREUR VISIBILITE"),Questions!A:A,Questions!B:B,"ERREUR QUESTION"))</f>
        <v/>
      </c>
      <c r="M336" s="58" t="str">
        <f>IF(OR(ISBLANK(Recyclabilité[[#This Row],[Réponse 4]]),'Calculs'!M335="0",_xlfn.XLOOKUP('Calculs'!M335,'Réponses'!C:C,'Réponses'!F:F,"ERREUR VISIBILITE")=0),"",_xlfn.XLOOKUP(_xlfn.XLOOKUP('Calculs'!M335,'Réponses'!C:C,'Réponses'!F:F,"ERREUR VISIBILITE"),Questions!A:A,Questions!B:B,"ERREUR QUESTION"))</f>
        <v/>
      </c>
    </row>
    <row r="337" spans="4:13" ht="60" customHeight="1">
      <c r="D337" s="28" t="str">
        <f>IF(ISBLANK(Recyclabilité[[#This Row],[Code Valobat]]),"",IF(OR('Calculs'!A336="08",'Calculs'!A336="07",MID(Recyclabilité[[#This Row],[Code Valobat]],4,4)="0804",MID(Recyclabilité[[#This Row],[Code Valobat]],4,4)="0709",MID(Recyclabilité[[#This Row],[Code Valobat]],1,7)="6121107"),"Non recyclable",_xlfn.XLOOKUP('Calculs'!Q336,'Combinaisons'!A:A,'Combinaisons'!B:B,"Merci de répondre à toutes les questions")))</f>
        <v/>
      </c>
      <c r="E337" s="58" t="str">
        <f>IF(ISBLANK(Recyclabilité[[#This Row],[Code Valobat]]),"",IF(OR('Calculs'!A336="08",'Calculs'!A336="07",MID(Recyclabilité[[#This Row],[Code Valobat]],4,4)="0804",MID(Recyclabilité[[#This Row],[Code Valobat]],4,4)="0709",MID(Recyclabilité[[#This Row],[Code Valobat]],1,7)="6121107"),"",_xlfn.XLOOKUP('Calculs'!B336,Questions!A:A,Questions!B:B,"ERREUR QUESTION")))</f>
        <v/>
      </c>
      <c r="G337" s="58" t="str">
        <f>IF(OR(ISBLANK(Recyclabilité[[#This Row],[Réponse 1]]),'Calculs'!D336="0",_xlfn.XLOOKUP('Calculs'!D336,'Réponses'!C:C,'Réponses'!F:F,"ERREUR VISIBILITE")=0),"",_xlfn.XLOOKUP(_xlfn.XLOOKUP('Calculs'!D336,'Réponses'!C:C,'Réponses'!F:F,"ERREUR VISIBILITE"),Questions!A:A,Questions!B:B,"ERREUR QUESTION"))</f>
        <v/>
      </c>
      <c r="I337" s="58" t="str">
        <f>IF(OR(ISBLANK(Recyclabilité[[#This Row],[Réponse 2]]),'Calculs'!G336="0",_xlfn.XLOOKUP('Calculs'!G336,'Réponses'!C:C,'Réponses'!F:F,"ERREUR VISIBILITE")=0),"",_xlfn.XLOOKUP(_xlfn.XLOOKUP('Calculs'!G336,'Réponses'!C:C,'Réponses'!F:F,"ERREUR VISIBILITE"),Questions!A:A,Questions!B:B,"ERREUR QUESTION"))</f>
        <v/>
      </c>
      <c r="K337" s="58" t="str">
        <f>IF(OR(ISBLANK(Recyclabilité[[#This Row],[Réponse 3]]),'Calculs'!J336="0",_xlfn.XLOOKUP('Calculs'!J336,'Réponses'!C:C,'Réponses'!F:F,"ERREUR VISIBILITE")=0),"",_xlfn.XLOOKUP(_xlfn.XLOOKUP('Calculs'!J336,'Réponses'!C:C,'Réponses'!F:F,"ERREUR VISIBILITE"),Questions!A:A,Questions!B:B,"ERREUR QUESTION"))</f>
        <v/>
      </c>
      <c r="M337" s="58" t="str">
        <f>IF(OR(ISBLANK(Recyclabilité[[#This Row],[Réponse 4]]),'Calculs'!M336="0",_xlfn.XLOOKUP('Calculs'!M336,'Réponses'!C:C,'Réponses'!F:F,"ERREUR VISIBILITE")=0),"",_xlfn.XLOOKUP(_xlfn.XLOOKUP('Calculs'!M336,'Réponses'!C:C,'Réponses'!F:F,"ERREUR VISIBILITE"),Questions!A:A,Questions!B:B,"ERREUR QUESTION"))</f>
        <v/>
      </c>
    </row>
    <row r="338" spans="4:13" ht="60" customHeight="1">
      <c r="D338" s="28" t="str">
        <f>IF(ISBLANK(Recyclabilité[[#This Row],[Code Valobat]]),"",IF(OR('Calculs'!A337="08",'Calculs'!A337="07",MID(Recyclabilité[[#This Row],[Code Valobat]],4,4)="0804",MID(Recyclabilité[[#This Row],[Code Valobat]],4,4)="0709",MID(Recyclabilité[[#This Row],[Code Valobat]],1,7)="6121107"),"Non recyclable",_xlfn.XLOOKUP('Calculs'!Q337,'Combinaisons'!A:A,'Combinaisons'!B:B,"Merci de répondre à toutes les questions")))</f>
        <v/>
      </c>
      <c r="E338" s="58" t="str">
        <f>IF(ISBLANK(Recyclabilité[[#This Row],[Code Valobat]]),"",IF(OR('Calculs'!A337="08",'Calculs'!A337="07",MID(Recyclabilité[[#This Row],[Code Valobat]],4,4)="0804",MID(Recyclabilité[[#This Row],[Code Valobat]],4,4)="0709",MID(Recyclabilité[[#This Row],[Code Valobat]],1,7)="6121107"),"",_xlfn.XLOOKUP('Calculs'!B337,Questions!A:A,Questions!B:B,"ERREUR QUESTION")))</f>
        <v/>
      </c>
      <c r="G338" s="58" t="str">
        <f>IF(OR(ISBLANK(Recyclabilité[[#This Row],[Réponse 1]]),'Calculs'!D337="0",_xlfn.XLOOKUP('Calculs'!D337,'Réponses'!C:C,'Réponses'!F:F,"ERREUR VISIBILITE")=0),"",_xlfn.XLOOKUP(_xlfn.XLOOKUP('Calculs'!D337,'Réponses'!C:C,'Réponses'!F:F,"ERREUR VISIBILITE"),Questions!A:A,Questions!B:B,"ERREUR QUESTION"))</f>
        <v/>
      </c>
      <c r="I338" s="58" t="str">
        <f>IF(OR(ISBLANK(Recyclabilité[[#This Row],[Réponse 2]]),'Calculs'!G337="0",_xlfn.XLOOKUP('Calculs'!G337,'Réponses'!C:C,'Réponses'!F:F,"ERREUR VISIBILITE")=0),"",_xlfn.XLOOKUP(_xlfn.XLOOKUP('Calculs'!G337,'Réponses'!C:C,'Réponses'!F:F,"ERREUR VISIBILITE"),Questions!A:A,Questions!B:B,"ERREUR QUESTION"))</f>
        <v/>
      </c>
      <c r="K338" s="58" t="str">
        <f>IF(OR(ISBLANK(Recyclabilité[[#This Row],[Réponse 3]]),'Calculs'!J337="0",_xlfn.XLOOKUP('Calculs'!J337,'Réponses'!C:C,'Réponses'!F:F,"ERREUR VISIBILITE")=0),"",_xlfn.XLOOKUP(_xlfn.XLOOKUP('Calculs'!J337,'Réponses'!C:C,'Réponses'!F:F,"ERREUR VISIBILITE"),Questions!A:A,Questions!B:B,"ERREUR QUESTION"))</f>
        <v/>
      </c>
      <c r="M338" s="58" t="str">
        <f>IF(OR(ISBLANK(Recyclabilité[[#This Row],[Réponse 4]]),'Calculs'!M337="0",_xlfn.XLOOKUP('Calculs'!M337,'Réponses'!C:C,'Réponses'!F:F,"ERREUR VISIBILITE")=0),"",_xlfn.XLOOKUP(_xlfn.XLOOKUP('Calculs'!M337,'Réponses'!C:C,'Réponses'!F:F,"ERREUR VISIBILITE"),Questions!A:A,Questions!B:B,"ERREUR QUESTION"))</f>
        <v/>
      </c>
    </row>
    <row r="339" spans="4:13" ht="60" customHeight="1">
      <c r="D339" s="28" t="str">
        <f>IF(ISBLANK(Recyclabilité[[#This Row],[Code Valobat]]),"",IF(OR('Calculs'!A338="08",'Calculs'!A338="07",MID(Recyclabilité[[#This Row],[Code Valobat]],4,4)="0804",MID(Recyclabilité[[#This Row],[Code Valobat]],4,4)="0709",MID(Recyclabilité[[#This Row],[Code Valobat]],1,7)="6121107"),"Non recyclable",_xlfn.XLOOKUP('Calculs'!Q338,'Combinaisons'!A:A,'Combinaisons'!B:B,"Merci de répondre à toutes les questions")))</f>
        <v/>
      </c>
      <c r="E339" s="58" t="str">
        <f>IF(ISBLANK(Recyclabilité[[#This Row],[Code Valobat]]),"",IF(OR('Calculs'!A338="08",'Calculs'!A338="07",MID(Recyclabilité[[#This Row],[Code Valobat]],4,4)="0804",MID(Recyclabilité[[#This Row],[Code Valobat]],4,4)="0709",MID(Recyclabilité[[#This Row],[Code Valobat]],1,7)="6121107"),"",_xlfn.XLOOKUP('Calculs'!B338,Questions!A:A,Questions!B:B,"ERREUR QUESTION")))</f>
        <v/>
      </c>
      <c r="G339" s="58" t="str">
        <f>IF(OR(ISBLANK(Recyclabilité[[#This Row],[Réponse 1]]),'Calculs'!D338="0",_xlfn.XLOOKUP('Calculs'!D338,'Réponses'!C:C,'Réponses'!F:F,"ERREUR VISIBILITE")=0),"",_xlfn.XLOOKUP(_xlfn.XLOOKUP('Calculs'!D338,'Réponses'!C:C,'Réponses'!F:F,"ERREUR VISIBILITE"),Questions!A:A,Questions!B:B,"ERREUR QUESTION"))</f>
        <v/>
      </c>
      <c r="I339" s="58" t="str">
        <f>IF(OR(ISBLANK(Recyclabilité[[#This Row],[Réponse 2]]),'Calculs'!G338="0",_xlfn.XLOOKUP('Calculs'!G338,'Réponses'!C:C,'Réponses'!F:F,"ERREUR VISIBILITE")=0),"",_xlfn.XLOOKUP(_xlfn.XLOOKUP('Calculs'!G338,'Réponses'!C:C,'Réponses'!F:F,"ERREUR VISIBILITE"),Questions!A:A,Questions!B:B,"ERREUR QUESTION"))</f>
        <v/>
      </c>
      <c r="K339" s="58" t="str">
        <f>IF(OR(ISBLANK(Recyclabilité[[#This Row],[Réponse 3]]),'Calculs'!J338="0",_xlfn.XLOOKUP('Calculs'!J338,'Réponses'!C:C,'Réponses'!F:F,"ERREUR VISIBILITE")=0),"",_xlfn.XLOOKUP(_xlfn.XLOOKUP('Calculs'!J338,'Réponses'!C:C,'Réponses'!F:F,"ERREUR VISIBILITE"),Questions!A:A,Questions!B:B,"ERREUR QUESTION"))</f>
        <v/>
      </c>
      <c r="M339" s="58" t="str">
        <f>IF(OR(ISBLANK(Recyclabilité[[#This Row],[Réponse 4]]),'Calculs'!M338="0",_xlfn.XLOOKUP('Calculs'!M338,'Réponses'!C:C,'Réponses'!F:F,"ERREUR VISIBILITE")=0),"",_xlfn.XLOOKUP(_xlfn.XLOOKUP('Calculs'!M338,'Réponses'!C:C,'Réponses'!F:F,"ERREUR VISIBILITE"),Questions!A:A,Questions!B:B,"ERREUR QUESTION"))</f>
        <v/>
      </c>
    </row>
    <row r="340" spans="4:13" ht="60" customHeight="1">
      <c r="D340" s="28" t="str">
        <f>IF(ISBLANK(Recyclabilité[[#This Row],[Code Valobat]]),"",IF(OR('Calculs'!A339="08",'Calculs'!A339="07",MID(Recyclabilité[[#This Row],[Code Valobat]],4,4)="0804",MID(Recyclabilité[[#This Row],[Code Valobat]],4,4)="0709",MID(Recyclabilité[[#This Row],[Code Valobat]],1,7)="6121107"),"Non recyclable",_xlfn.XLOOKUP('Calculs'!Q339,'Combinaisons'!A:A,'Combinaisons'!B:B,"Merci de répondre à toutes les questions")))</f>
        <v/>
      </c>
      <c r="E340" s="58" t="str">
        <f>IF(ISBLANK(Recyclabilité[[#This Row],[Code Valobat]]),"",IF(OR('Calculs'!A339="08",'Calculs'!A339="07",MID(Recyclabilité[[#This Row],[Code Valobat]],4,4)="0804",MID(Recyclabilité[[#This Row],[Code Valobat]],4,4)="0709",MID(Recyclabilité[[#This Row],[Code Valobat]],1,7)="6121107"),"",_xlfn.XLOOKUP('Calculs'!B339,Questions!A:A,Questions!B:B,"ERREUR QUESTION")))</f>
        <v/>
      </c>
      <c r="G340" s="58" t="str">
        <f>IF(OR(ISBLANK(Recyclabilité[[#This Row],[Réponse 1]]),'Calculs'!D339="0",_xlfn.XLOOKUP('Calculs'!D339,'Réponses'!C:C,'Réponses'!F:F,"ERREUR VISIBILITE")=0),"",_xlfn.XLOOKUP(_xlfn.XLOOKUP('Calculs'!D339,'Réponses'!C:C,'Réponses'!F:F,"ERREUR VISIBILITE"),Questions!A:A,Questions!B:B,"ERREUR QUESTION"))</f>
        <v/>
      </c>
      <c r="I340" s="58" t="str">
        <f>IF(OR(ISBLANK(Recyclabilité[[#This Row],[Réponse 2]]),'Calculs'!G339="0",_xlfn.XLOOKUP('Calculs'!G339,'Réponses'!C:C,'Réponses'!F:F,"ERREUR VISIBILITE")=0),"",_xlfn.XLOOKUP(_xlfn.XLOOKUP('Calculs'!G339,'Réponses'!C:C,'Réponses'!F:F,"ERREUR VISIBILITE"),Questions!A:A,Questions!B:B,"ERREUR QUESTION"))</f>
        <v/>
      </c>
      <c r="K340" s="58" t="str">
        <f>IF(OR(ISBLANK(Recyclabilité[[#This Row],[Réponse 3]]),'Calculs'!J339="0",_xlfn.XLOOKUP('Calculs'!J339,'Réponses'!C:C,'Réponses'!F:F,"ERREUR VISIBILITE")=0),"",_xlfn.XLOOKUP(_xlfn.XLOOKUP('Calculs'!J339,'Réponses'!C:C,'Réponses'!F:F,"ERREUR VISIBILITE"),Questions!A:A,Questions!B:B,"ERREUR QUESTION"))</f>
        <v/>
      </c>
      <c r="M340" s="58" t="str">
        <f>IF(OR(ISBLANK(Recyclabilité[[#This Row],[Réponse 4]]),'Calculs'!M339="0",_xlfn.XLOOKUP('Calculs'!M339,'Réponses'!C:C,'Réponses'!F:F,"ERREUR VISIBILITE")=0),"",_xlfn.XLOOKUP(_xlfn.XLOOKUP('Calculs'!M339,'Réponses'!C:C,'Réponses'!F:F,"ERREUR VISIBILITE"),Questions!A:A,Questions!B:B,"ERREUR QUESTION"))</f>
        <v/>
      </c>
    </row>
    <row r="341" spans="4:13" ht="60" customHeight="1">
      <c r="D341" s="28" t="str">
        <f>IF(ISBLANK(Recyclabilité[[#This Row],[Code Valobat]]),"",IF(OR('Calculs'!A340="08",'Calculs'!A340="07",MID(Recyclabilité[[#This Row],[Code Valobat]],4,4)="0804",MID(Recyclabilité[[#This Row],[Code Valobat]],4,4)="0709",MID(Recyclabilité[[#This Row],[Code Valobat]],1,7)="6121107"),"Non recyclable",_xlfn.XLOOKUP('Calculs'!Q340,'Combinaisons'!A:A,'Combinaisons'!B:B,"Merci de répondre à toutes les questions")))</f>
        <v/>
      </c>
      <c r="E341" s="58" t="str">
        <f>IF(ISBLANK(Recyclabilité[[#This Row],[Code Valobat]]),"",IF(OR('Calculs'!A340="08",'Calculs'!A340="07",MID(Recyclabilité[[#This Row],[Code Valobat]],4,4)="0804",MID(Recyclabilité[[#This Row],[Code Valobat]],4,4)="0709",MID(Recyclabilité[[#This Row],[Code Valobat]],1,7)="6121107"),"",_xlfn.XLOOKUP('Calculs'!B340,Questions!A:A,Questions!B:B,"ERREUR QUESTION")))</f>
        <v/>
      </c>
      <c r="G341" s="58" t="str">
        <f>IF(OR(ISBLANK(Recyclabilité[[#This Row],[Réponse 1]]),'Calculs'!D340="0",_xlfn.XLOOKUP('Calculs'!D340,'Réponses'!C:C,'Réponses'!F:F,"ERREUR VISIBILITE")=0),"",_xlfn.XLOOKUP(_xlfn.XLOOKUP('Calculs'!D340,'Réponses'!C:C,'Réponses'!F:F,"ERREUR VISIBILITE"),Questions!A:A,Questions!B:B,"ERREUR QUESTION"))</f>
        <v/>
      </c>
      <c r="I341" s="58" t="str">
        <f>IF(OR(ISBLANK(Recyclabilité[[#This Row],[Réponse 2]]),'Calculs'!G340="0",_xlfn.XLOOKUP('Calculs'!G340,'Réponses'!C:C,'Réponses'!F:F,"ERREUR VISIBILITE")=0),"",_xlfn.XLOOKUP(_xlfn.XLOOKUP('Calculs'!G340,'Réponses'!C:C,'Réponses'!F:F,"ERREUR VISIBILITE"),Questions!A:A,Questions!B:B,"ERREUR QUESTION"))</f>
        <v/>
      </c>
      <c r="K341" s="58" t="str">
        <f>IF(OR(ISBLANK(Recyclabilité[[#This Row],[Réponse 3]]),'Calculs'!J340="0",_xlfn.XLOOKUP('Calculs'!J340,'Réponses'!C:C,'Réponses'!F:F,"ERREUR VISIBILITE")=0),"",_xlfn.XLOOKUP(_xlfn.XLOOKUP('Calculs'!J340,'Réponses'!C:C,'Réponses'!F:F,"ERREUR VISIBILITE"),Questions!A:A,Questions!B:B,"ERREUR QUESTION"))</f>
        <v/>
      </c>
      <c r="M341" s="58" t="str">
        <f>IF(OR(ISBLANK(Recyclabilité[[#This Row],[Réponse 4]]),'Calculs'!M340="0",_xlfn.XLOOKUP('Calculs'!M340,'Réponses'!C:C,'Réponses'!F:F,"ERREUR VISIBILITE")=0),"",_xlfn.XLOOKUP(_xlfn.XLOOKUP('Calculs'!M340,'Réponses'!C:C,'Réponses'!F:F,"ERREUR VISIBILITE"),Questions!A:A,Questions!B:B,"ERREUR QUESTION"))</f>
        <v/>
      </c>
    </row>
    <row r="342" spans="4:13" ht="60" customHeight="1">
      <c r="D342" s="28" t="str">
        <f>IF(ISBLANK(Recyclabilité[[#This Row],[Code Valobat]]),"",IF(OR('Calculs'!A341="08",'Calculs'!A341="07",MID(Recyclabilité[[#This Row],[Code Valobat]],4,4)="0804",MID(Recyclabilité[[#This Row],[Code Valobat]],4,4)="0709",MID(Recyclabilité[[#This Row],[Code Valobat]],1,7)="6121107"),"Non recyclable",_xlfn.XLOOKUP('Calculs'!Q341,'Combinaisons'!A:A,'Combinaisons'!B:B,"Merci de répondre à toutes les questions")))</f>
        <v/>
      </c>
      <c r="E342" s="58" t="str">
        <f>IF(ISBLANK(Recyclabilité[[#This Row],[Code Valobat]]),"",IF(OR('Calculs'!A341="08",'Calculs'!A341="07",MID(Recyclabilité[[#This Row],[Code Valobat]],4,4)="0804",MID(Recyclabilité[[#This Row],[Code Valobat]],4,4)="0709",MID(Recyclabilité[[#This Row],[Code Valobat]],1,7)="6121107"),"",_xlfn.XLOOKUP('Calculs'!B341,Questions!A:A,Questions!B:B,"ERREUR QUESTION")))</f>
        <v/>
      </c>
      <c r="G342" s="58" t="str">
        <f>IF(OR(ISBLANK(Recyclabilité[[#This Row],[Réponse 1]]),'Calculs'!D341="0",_xlfn.XLOOKUP('Calculs'!D341,'Réponses'!C:C,'Réponses'!F:F,"ERREUR VISIBILITE")=0),"",_xlfn.XLOOKUP(_xlfn.XLOOKUP('Calculs'!D341,'Réponses'!C:C,'Réponses'!F:F,"ERREUR VISIBILITE"),Questions!A:A,Questions!B:B,"ERREUR QUESTION"))</f>
        <v/>
      </c>
      <c r="I342" s="58" t="str">
        <f>IF(OR(ISBLANK(Recyclabilité[[#This Row],[Réponse 2]]),'Calculs'!G341="0",_xlfn.XLOOKUP('Calculs'!G341,'Réponses'!C:C,'Réponses'!F:F,"ERREUR VISIBILITE")=0),"",_xlfn.XLOOKUP(_xlfn.XLOOKUP('Calculs'!G341,'Réponses'!C:C,'Réponses'!F:F,"ERREUR VISIBILITE"),Questions!A:A,Questions!B:B,"ERREUR QUESTION"))</f>
        <v/>
      </c>
      <c r="K342" s="58" t="str">
        <f>IF(OR(ISBLANK(Recyclabilité[[#This Row],[Réponse 3]]),'Calculs'!J341="0",_xlfn.XLOOKUP('Calculs'!J341,'Réponses'!C:C,'Réponses'!F:F,"ERREUR VISIBILITE")=0),"",_xlfn.XLOOKUP(_xlfn.XLOOKUP('Calculs'!J341,'Réponses'!C:C,'Réponses'!F:F,"ERREUR VISIBILITE"),Questions!A:A,Questions!B:B,"ERREUR QUESTION"))</f>
        <v/>
      </c>
      <c r="M342" s="58" t="str">
        <f>IF(OR(ISBLANK(Recyclabilité[[#This Row],[Réponse 4]]),'Calculs'!M341="0",_xlfn.XLOOKUP('Calculs'!M341,'Réponses'!C:C,'Réponses'!F:F,"ERREUR VISIBILITE")=0),"",_xlfn.XLOOKUP(_xlfn.XLOOKUP('Calculs'!M341,'Réponses'!C:C,'Réponses'!F:F,"ERREUR VISIBILITE"),Questions!A:A,Questions!B:B,"ERREUR QUESTION"))</f>
        <v/>
      </c>
    </row>
    <row r="343" spans="4:13" ht="60" customHeight="1">
      <c r="D343" s="28" t="str">
        <f>IF(ISBLANK(Recyclabilité[[#This Row],[Code Valobat]]),"",IF(OR('Calculs'!A342="08",'Calculs'!A342="07",MID(Recyclabilité[[#This Row],[Code Valobat]],4,4)="0804",MID(Recyclabilité[[#This Row],[Code Valobat]],4,4)="0709",MID(Recyclabilité[[#This Row],[Code Valobat]],1,7)="6121107"),"Non recyclable",_xlfn.XLOOKUP('Calculs'!Q342,'Combinaisons'!A:A,'Combinaisons'!B:B,"Merci de répondre à toutes les questions")))</f>
        <v/>
      </c>
      <c r="E343" s="58" t="str">
        <f>IF(ISBLANK(Recyclabilité[[#This Row],[Code Valobat]]),"",IF(OR('Calculs'!A342="08",'Calculs'!A342="07",MID(Recyclabilité[[#This Row],[Code Valobat]],4,4)="0804",MID(Recyclabilité[[#This Row],[Code Valobat]],4,4)="0709",MID(Recyclabilité[[#This Row],[Code Valobat]],1,7)="6121107"),"",_xlfn.XLOOKUP('Calculs'!B342,Questions!A:A,Questions!B:B,"ERREUR QUESTION")))</f>
        <v/>
      </c>
      <c r="G343" s="58" t="str">
        <f>IF(OR(ISBLANK(Recyclabilité[[#This Row],[Réponse 1]]),'Calculs'!D342="0",_xlfn.XLOOKUP('Calculs'!D342,'Réponses'!C:C,'Réponses'!F:F,"ERREUR VISIBILITE")=0),"",_xlfn.XLOOKUP(_xlfn.XLOOKUP('Calculs'!D342,'Réponses'!C:C,'Réponses'!F:F,"ERREUR VISIBILITE"),Questions!A:A,Questions!B:B,"ERREUR QUESTION"))</f>
        <v/>
      </c>
      <c r="I343" s="58" t="str">
        <f>IF(OR(ISBLANK(Recyclabilité[[#This Row],[Réponse 2]]),'Calculs'!G342="0",_xlfn.XLOOKUP('Calculs'!G342,'Réponses'!C:C,'Réponses'!F:F,"ERREUR VISIBILITE")=0),"",_xlfn.XLOOKUP(_xlfn.XLOOKUP('Calculs'!G342,'Réponses'!C:C,'Réponses'!F:F,"ERREUR VISIBILITE"),Questions!A:A,Questions!B:B,"ERREUR QUESTION"))</f>
        <v/>
      </c>
      <c r="K343" s="58" t="str">
        <f>IF(OR(ISBLANK(Recyclabilité[[#This Row],[Réponse 3]]),'Calculs'!J342="0",_xlfn.XLOOKUP('Calculs'!J342,'Réponses'!C:C,'Réponses'!F:F,"ERREUR VISIBILITE")=0),"",_xlfn.XLOOKUP(_xlfn.XLOOKUP('Calculs'!J342,'Réponses'!C:C,'Réponses'!F:F,"ERREUR VISIBILITE"),Questions!A:A,Questions!B:B,"ERREUR QUESTION"))</f>
        <v/>
      </c>
      <c r="M343" s="58" t="str">
        <f>IF(OR(ISBLANK(Recyclabilité[[#This Row],[Réponse 4]]),'Calculs'!M342="0",_xlfn.XLOOKUP('Calculs'!M342,'Réponses'!C:C,'Réponses'!F:F,"ERREUR VISIBILITE")=0),"",_xlfn.XLOOKUP(_xlfn.XLOOKUP('Calculs'!M342,'Réponses'!C:C,'Réponses'!F:F,"ERREUR VISIBILITE"),Questions!A:A,Questions!B:B,"ERREUR QUESTION"))</f>
        <v/>
      </c>
    </row>
    <row r="344" spans="4:13" ht="60" customHeight="1">
      <c r="D344" s="28" t="str">
        <f>IF(ISBLANK(Recyclabilité[[#This Row],[Code Valobat]]),"",IF(OR('Calculs'!A343="08",'Calculs'!A343="07",MID(Recyclabilité[[#This Row],[Code Valobat]],4,4)="0804",MID(Recyclabilité[[#This Row],[Code Valobat]],4,4)="0709",MID(Recyclabilité[[#This Row],[Code Valobat]],1,7)="6121107"),"Non recyclable",_xlfn.XLOOKUP('Calculs'!Q343,'Combinaisons'!A:A,'Combinaisons'!B:B,"Merci de répondre à toutes les questions")))</f>
        <v/>
      </c>
      <c r="E344" s="58" t="str">
        <f>IF(ISBLANK(Recyclabilité[[#This Row],[Code Valobat]]),"",IF(OR('Calculs'!A343="08",'Calculs'!A343="07",MID(Recyclabilité[[#This Row],[Code Valobat]],4,4)="0804",MID(Recyclabilité[[#This Row],[Code Valobat]],4,4)="0709",MID(Recyclabilité[[#This Row],[Code Valobat]],1,7)="6121107"),"",_xlfn.XLOOKUP('Calculs'!B343,Questions!A:A,Questions!B:B,"ERREUR QUESTION")))</f>
        <v/>
      </c>
      <c r="G344" s="58" t="str">
        <f>IF(OR(ISBLANK(Recyclabilité[[#This Row],[Réponse 1]]),'Calculs'!D343="0",_xlfn.XLOOKUP('Calculs'!D343,'Réponses'!C:C,'Réponses'!F:F,"ERREUR VISIBILITE")=0),"",_xlfn.XLOOKUP(_xlfn.XLOOKUP('Calculs'!D343,'Réponses'!C:C,'Réponses'!F:F,"ERREUR VISIBILITE"),Questions!A:A,Questions!B:B,"ERREUR QUESTION"))</f>
        <v/>
      </c>
      <c r="I344" s="58" t="str">
        <f>IF(OR(ISBLANK(Recyclabilité[[#This Row],[Réponse 2]]),'Calculs'!G343="0",_xlfn.XLOOKUP('Calculs'!G343,'Réponses'!C:C,'Réponses'!F:F,"ERREUR VISIBILITE")=0),"",_xlfn.XLOOKUP(_xlfn.XLOOKUP('Calculs'!G343,'Réponses'!C:C,'Réponses'!F:F,"ERREUR VISIBILITE"),Questions!A:A,Questions!B:B,"ERREUR QUESTION"))</f>
        <v/>
      </c>
      <c r="K344" s="58" t="str">
        <f>IF(OR(ISBLANK(Recyclabilité[[#This Row],[Réponse 3]]),'Calculs'!J343="0",_xlfn.XLOOKUP('Calculs'!J343,'Réponses'!C:C,'Réponses'!F:F,"ERREUR VISIBILITE")=0),"",_xlfn.XLOOKUP(_xlfn.XLOOKUP('Calculs'!J343,'Réponses'!C:C,'Réponses'!F:F,"ERREUR VISIBILITE"),Questions!A:A,Questions!B:B,"ERREUR QUESTION"))</f>
        <v/>
      </c>
      <c r="M344" s="58" t="str">
        <f>IF(OR(ISBLANK(Recyclabilité[[#This Row],[Réponse 4]]),'Calculs'!M343="0",_xlfn.XLOOKUP('Calculs'!M343,'Réponses'!C:C,'Réponses'!F:F,"ERREUR VISIBILITE")=0),"",_xlfn.XLOOKUP(_xlfn.XLOOKUP('Calculs'!M343,'Réponses'!C:C,'Réponses'!F:F,"ERREUR VISIBILITE"),Questions!A:A,Questions!B:B,"ERREUR QUESTION"))</f>
        <v/>
      </c>
    </row>
    <row r="345" spans="4:13" ht="60" customHeight="1">
      <c r="D345" s="28" t="str">
        <f>IF(ISBLANK(Recyclabilité[[#This Row],[Code Valobat]]),"",IF(OR('Calculs'!A344="08",'Calculs'!A344="07",MID(Recyclabilité[[#This Row],[Code Valobat]],4,4)="0804",MID(Recyclabilité[[#This Row],[Code Valobat]],4,4)="0709",MID(Recyclabilité[[#This Row],[Code Valobat]],1,7)="6121107"),"Non recyclable",_xlfn.XLOOKUP('Calculs'!Q344,'Combinaisons'!A:A,'Combinaisons'!B:B,"Merci de répondre à toutes les questions")))</f>
        <v/>
      </c>
      <c r="E345" s="58" t="str">
        <f>IF(ISBLANK(Recyclabilité[[#This Row],[Code Valobat]]),"",IF(OR('Calculs'!A344="08",'Calculs'!A344="07",MID(Recyclabilité[[#This Row],[Code Valobat]],4,4)="0804",MID(Recyclabilité[[#This Row],[Code Valobat]],4,4)="0709",MID(Recyclabilité[[#This Row],[Code Valobat]],1,7)="6121107"),"",_xlfn.XLOOKUP('Calculs'!B344,Questions!A:A,Questions!B:B,"ERREUR QUESTION")))</f>
        <v/>
      </c>
      <c r="G345" s="58" t="str">
        <f>IF(OR(ISBLANK(Recyclabilité[[#This Row],[Réponse 1]]),'Calculs'!D344="0",_xlfn.XLOOKUP('Calculs'!D344,'Réponses'!C:C,'Réponses'!F:F,"ERREUR VISIBILITE")=0),"",_xlfn.XLOOKUP(_xlfn.XLOOKUP('Calculs'!D344,'Réponses'!C:C,'Réponses'!F:F,"ERREUR VISIBILITE"),Questions!A:A,Questions!B:B,"ERREUR QUESTION"))</f>
        <v/>
      </c>
      <c r="I345" s="58" t="str">
        <f>IF(OR(ISBLANK(Recyclabilité[[#This Row],[Réponse 2]]),'Calculs'!G344="0",_xlfn.XLOOKUP('Calculs'!G344,'Réponses'!C:C,'Réponses'!F:F,"ERREUR VISIBILITE")=0),"",_xlfn.XLOOKUP(_xlfn.XLOOKUP('Calculs'!G344,'Réponses'!C:C,'Réponses'!F:F,"ERREUR VISIBILITE"),Questions!A:A,Questions!B:B,"ERREUR QUESTION"))</f>
        <v/>
      </c>
      <c r="K345" s="58" t="str">
        <f>IF(OR(ISBLANK(Recyclabilité[[#This Row],[Réponse 3]]),'Calculs'!J344="0",_xlfn.XLOOKUP('Calculs'!J344,'Réponses'!C:C,'Réponses'!F:F,"ERREUR VISIBILITE")=0),"",_xlfn.XLOOKUP(_xlfn.XLOOKUP('Calculs'!J344,'Réponses'!C:C,'Réponses'!F:F,"ERREUR VISIBILITE"),Questions!A:A,Questions!B:B,"ERREUR QUESTION"))</f>
        <v/>
      </c>
      <c r="M345" s="58" t="str">
        <f>IF(OR(ISBLANK(Recyclabilité[[#This Row],[Réponse 4]]),'Calculs'!M344="0",_xlfn.XLOOKUP('Calculs'!M344,'Réponses'!C:C,'Réponses'!F:F,"ERREUR VISIBILITE")=0),"",_xlfn.XLOOKUP(_xlfn.XLOOKUP('Calculs'!M344,'Réponses'!C:C,'Réponses'!F:F,"ERREUR VISIBILITE"),Questions!A:A,Questions!B:B,"ERREUR QUESTION"))</f>
        <v/>
      </c>
    </row>
    <row r="346" spans="4:13" ht="60" customHeight="1">
      <c r="D346" s="28" t="str">
        <f>IF(ISBLANK(Recyclabilité[[#This Row],[Code Valobat]]),"",IF(OR('Calculs'!A345="08",'Calculs'!A345="07",MID(Recyclabilité[[#This Row],[Code Valobat]],4,4)="0804",MID(Recyclabilité[[#This Row],[Code Valobat]],4,4)="0709",MID(Recyclabilité[[#This Row],[Code Valobat]],1,7)="6121107"),"Non recyclable",_xlfn.XLOOKUP('Calculs'!Q345,'Combinaisons'!A:A,'Combinaisons'!B:B,"Merci de répondre à toutes les questions")))</f>
        <v/>
      </c>
      <c r="E346" s="58" t="str">
        <f>IF(ISBLANK(Recyclabilité[[#This Row],[Code Valobat]]),"",IF(OR('Calculs'!A345="08",'Calculs'!A345="07",MID(Recyclabilité[[#This Row],[Code Valobat]],4,4)="0804",MID(Recyclabilité[[#This Row],[Code Valobat]],4,4)="0709",MID(Recyclabilité[[#This Row],[Code Valobat]],1,7)="6121107"),"",_xlfn.XLOOKUP('Calculs'!B345,Questions!A:A,Questions!B:B,"ERREUR QUESTION")))</f>
        <v/>
      </c>
      <c r="G346" s="58" t="str">
        <f>IF(OR(ISBLANK(Recyclabilité[[#This Row],[Réponse 1]]),'Calculs'!D345="0",_xlfn.XLOOKUP('Calculs'!D345,'Réponses'!C:C,'Réponses'!F:F,"ERREUR VISIBILITE")=0),"",_xlfn.XLOOKUP(_xlfn.XLOOKUP('Calculs'!D345,'Réponses'!C:C,'Réponses'!F:F,"ERREUR VISIBILITE"),Questions!A:A,Questions!B:B,"ERREUR QUESTION"))</f>
        <v/>
      </c>
      <c r="I346" s="58" t="str">
        <f>IF(OR(ISBLANK(Recyclabilité[[#This Row],[Réponse 2]]),'Calculs'!G345="0",_xlfn.XLOOKUP('Calculs'!G345,'Réponses'!C:C,'Réponses'!F:F,"ERREUR VISIBILITE")=0),"",_xlfn.XLOOKUP(_xlfn.XLOOKUP('Calculs'!G345,'Réponses'!C:C,'Réponses'!F:F,"ERREUR VISIBILITE"),Questions!A:A,Questions!B:B,"ERREUR QUESTION"))</f>
        <v/>
      </c>
      <c r="K346" s="58" t="str">
        <f>IF(OR(ISBLANK(Recyclabilité[[#This Row],[Réponse 3]]),'Calculs'!J345="0",_xlfn.XLOOKUP('Calculs'!J345,'Réponses'!C:C,'Réponses'!F:F,"ERREUR VISIBILITE")=0),"",_xlfn.XLOOKUP(_xlfn.XLOOKUP('Calculs'!J345,'Réponses'!C:C,'Réponses'!F:F,"ERREUR VISIBILITE"),Questions!A:A,Questions!B:B,"ERREUR QUESTION"))</f>
        <v/>
      </c>
      <c r="M346" s="58" t="str">
        <f>IF(OR(ISBLANK(Recyclabilité[[#This Row],[Réponse 4]]),'Calculs'!M345="0",_xlfn.XLOOKUP('Calculs'!M345,'Réponses'!C:C,'Réponses'!F:F,"ERREUR VISIBILITE")=0),"",_xlfn.XLOOKUP(_xlfn.XLOOKUP('Calculs'!M345,'Réponses'!C:C,'Réponses'!F:F,"ERREUR VISIBILITE"),Questions!A:A,Questions!B:B,"ERREUR QUESTION"))</f>
        <v/>
      </c>
    </row>
    <row r="347" spans="4:13" ht="60" customHeight="1">
      <c r="D347" s="28" t="str">
        <f>IF(ISBLANK(Recyclabilité[[#This Row],[Code Valobat]]),"",IF(OR('Calculs'!A346="08",'Calculs'!A346="07",MID(Recyclabilité[[#This Row],[Code Valobat]],4,4)="0804",MID(Recyclabilité[[#This Row],[Code Valobat]],4,4)="0709",MID(Recyclabilité[[#This Row],[Code Valobat]],1,7)="6121107"),"Non recyclable",_xlfn.XLOOKUP('Calculs'!Q346,'Combinaisons'!A:A,'Combinaisons'!B:B,"Merci de répondre à toutes les questions")))</f>
        <v/>
      </c>
      <c r="E347" s="58" t="str">
        <f>IF(ISBLANK(Recyclabilité[[#This Row],[Code Valobat]]),"",IF(OR('Calculs'!A346="08",'Calculs'!A346="07",MID(Recyclabilité[[#This Row],[Code Valobat]],4,4)="0804",MID(Recyclabilité[[#This Row],[Code Valobat]],4,4)="0709",MID(Recyclabilité[[#This Row],[Code Valobat]],1,7)="6121107"),"",_xlfn.XLOOKUP('Calculs'!B346,Questions!A:A,Questions!B:B,"ERREUR QUESTION")))</f>
        <v/>
      </c>
      <c r="G347" s="58" t="str">
        <f>IF(OR(ISBLANK(Recyclabilité[[#This Row],[Réponse 1]]),'Calculs'!D346="0",_xlfn.XLOOKUP('Calculs'!D346,'Réponses'!C:C,'Réponses'!F:F,"ERREUR VISIBILITE")=0),"",_xlfn.XLOOKUP(_xlfn.XLOOKUP('Calculs'!D346,'Réponses'!C:C,'Réponses'!F:F,"ERREUR VISIBILITE"),Questions!A:A,Questions!B:B,"ERREUR QUESTION"))</f>
        <v/>
      </c>
      <c r="I347" s="58" t="str">
        <f>IF(OR(ISBLANK(Recyclabilité[[#This Row],[Réponse 2]]),'Calculs'!G346="0",_xlfn.XLOOKUP('Calculs'!G346,'Réponses'!C:C,'Réponses'!F:F,"ERREUR VISIBILITE")=0),"",_xlfn.XLOOKUP(_xlfn.XLOOKUP('Calculs'!G346,'Réponses'!C:C,'Réponses'!F:F,"ERREUR VISIBILITE"),Questions!A:A,Questions!B:B,"ERREUR QUESTION"))</f>
        <v/>
      </c>
      <c r="K347" s="58" t="str">
        <f>IF(OR(ISBLANK(Recyclabilité[[#This Row],[Réponse 3]]),'Calculs'!J346="0",_xlfn.XLOOKUP('Calculs'!J346,'Réponses'!C:C,'Réponses'!F:F,"ERREUR VISIBILITE")=0),"",_xlfn.XLOOKUP(_xlfn.XLOOKUP('Calculs'!J346,'Réponses'!C:C,'Réponses'!F:F,"ERREUR VISIBILITE"),Questions!A:A,Questions!B:B,"ERREUR QUESTION"))</f>
        <v/>
      </c>
      <c r="M347" s="58" t="str">
        <f>IF(OR(ISBLANK(Recyclabilité[[#This Row],[Réponse 4]]),'Calculs'!M346="0",_xlfn.XLOOKUP('Calculs'!M346,'Réponses'!C:C,'Réponses'!F:F,"ERREUR VISIBILITE")=0),"",_xlfn.XLOOKUP(_xlfn.XLOOKUP('Calculs'!M346,'Réponses'!C:C,'Réponses'!F:F,"ERREUR VISIBILITE"),Questions!A:A,Questions!B:B,"ERREUR QUESTION"))</f>
        <v/>
      </c>
    </row>
    <row r="348" spans="4:13" ht="60" customHeight="1">
      <c r="D348" s="28" t="str">
        <f>IF(ISBLANK(Recyclabilité[[#This Row],[Code Valobat]]),"",IF(OR('Calculs'!A347="08",'Calculs'!A347="07",MID(Recyclabilité[[#This Row],[Code Valobat]],4,4)="0804",MID(Recyclabilité[[#This Row],[Code Valobat]],4,4)="0709",MID(Recyclabilité[[#This Row],[Code Valobat]],1,7)="6121107"),"Non recyclable",_xlfn.XLOOKUP('Calculs'!Q347,'Combinaisons'!A:A,'Combinaisons'!B:B,"Merci de répondre à toutes les questions")))</f>
        <v/>
      </c>
      <c r="E348" s="58" t="str">
        <f>IF(ISBLANK(Recyclabilité[[#This Row],[Code Valobat]]),"",IF(OR('Calculs'!A347="08",'Calculs'!A347="07",MID(Recyclabilité[[#This Row],[Code Valobat]],4,4)="0804",MID(Recyclabilité[[#This Row],[Code Valobat]],4,4)="0709",MID(Recyclabilité[[#This Row],[Code Valobat]],1,7)="6121107"),"",_xlfn.XLOOKUP('Calculs'!B347,Questions!A:A,Questions!B:B,"ERREUR QUESTION")))</f>
        <v/>
      </c>
      <c r="G348" s="58" t="str">
        <f>IF(OR(ISBLANK(Recyclabilité[[#This Row],[Réponse 1]]),'Calculs'!D347="0",_xlfn.XLOOKUP('Calculs'!D347,'Réponses'!C:C,'Réponses'!F:F,"ERREUR VISIBILITE")=0),"",_xlfn.XLOOKUP(_xlfn.XLOOKUP('Calculs'!D347,'Réponses'!C:C,'Réponses'!F:F,"ERREUR VISIBILITE"),Questions!A:A,Questions!B:B,"ERREUR QUESTION"))</f>
        <v/>
      </c>
      <c r="I348" s="58" t="str">
        <f>IF(OR(ISBLANK(Recyclabilité[[#This Row],[Réponse 2]]),'Calculs'!G347="0",_xlfn.XLOOKUP('Calculs'!G347,'Réponses'!C:C,'Réponses'!F:F,"ERREUR VISIBILITE")=0),"",_xlfn.XLOOKUP(_xlfn.XLOOKUP('Calculs'!G347,'Réponses'!C:C,'Réponses'!F:F,"ERREUR VISIBILITE"),Questions!A:A,Questions!B:B,"ERREUR QUESTION"))</f>
        <v/>
      </c>
      <c r="K348" s="58" t="str">
        <f>IF(OR(ISBLANK(Recyclabilité[[#This Row],[Réponse 3]]),'Calculs'!J347="0",_xlfn.XLOOKUP('Calculs'!J347,'Réponses'!C:C,'Réponses'!F:F,"ERREUR VISIBILITE")=0),"",_xlfn.XLOOKUP(_xlfn.XLOOKUP('Calculs'!J347,'Réponses'!C:C,'Réponses'!F:F,"ERREUR VISIBILITE"),Questions!A:A,Questions!B:B,"ERREUR QUESTION"))</f>
        <v/>
      </c>
      <c r="M348" s="58" t="str">
        <f>IF(OR(ISBLANK(Recyclabilité[[#This Row],[Réponse 4]]),'Calculs'!M347="0",_xlfn.XLOOKUP('Calculs'!M347,'Réponses'!C:C,'Réponses'!F:F,"ERREUR VISIBILITE")=0),"",_xlfn.XLOOKUP(_xlfn.XLOOKUP('Calculs'!M347,'Réponses'!C:C,'Réponses'!F:F,"ERREUR VISIBILITE"),Questions!A:A,Questions!B:B,"ERREUR QUESTION"))</f>
        <v/>
      </c>
    </row>
    <row r="349" spans="4:13" ht="60" customHeight="1">
      <c r="D349" s="28" t="str">
        <f>IF(ISBLANK(Recyclabilité[[#This Row],[Code Valobat]]),"",IF(OR('Calculs'!A348="08",'Calculs'!A348="07",MID(Recyclabilité[[#This Row],[Code Valobat]],4,4)="0804",MID(Recyclabilité[[#This Row],[Code Valobat]],4,4)="0709",MID(Recyclabilité[[#This Row],[Code Valobat]],1,7)="6121107"),"Non recyclable",_xlfn.XLOOKUP('Calculs'!Q348,'Combinaisons'!A:A,'Combinaisons'!B:B,"Merci de répondre à toutes les questions")))</f>
        <v/>
      </c>
      <c r="E349" s="58" t="str">
        <f>IF(ISBLANK(Recyclabilité[[#This Row],[Code Valobat]]),"",IF(OR('Calculs'!A348="08",'Calculs'!A348="07",MID(Recyclabilité[[#This Row],[Code Valobat]],4,4)="0804",MID(Recyclabilité[[#This Row],[Code Valobat]],4,4)="0709",MID(Recyclabilité[[#This Row],[Code Valobat]],1,7)="6121107"),"",_xlfn.XLOOKUP('Calculs'!B348,Questions!A:A,Questions!B:B,"ERREUR QUESTION")))</f>
        <v/>
      </c>
      <c r="G349" s="58" t="str">
        <f>IF(OR(ISBLANK(Recyclabilité[[#This Row],[Réponse 1]]),'Calculs'!D348="0",_xlfn.XLOOKUP('Calculs'!D348,'Réponses'!C:C,'Réponses'!F:F,"ERREUR VISIBILITE")=0),"",_xlfn.XLOOKUP(_xlfn.XLOOKUP('Calculs'!D348,'Réponses'!C:C,'Réponses'!F:F,"ERREUR VISIBILITE"),Questions!A:A,Questions!B:B,"ERREUR QUESTION"))</f>
        <v/>
      </c>
      <c r="I349" s="58" t="str">
        <f>IF(OR(ISBLANK(Recyclabilité[[#This Row],[Réponse 2]]),'Calculs'!G348="0",_xlfn.XLOOKUP('Calculs'!G348,'Réponses'!C:C,'Réponses'!F:F,"ERREUR VISIBILITE")=0),"",_xlfn.XLOOKUP(_xlfn.XLOOKUP('Calculs'!G348,'Réponses'!C:C,'Réponses'!F:F,"ERREUR VISIBILITE"),Questions!A:A,Questions!B:B,"ERREUR QUESTION"))</f>
        <v/>
      </c>
      <c r="K349" s="58" t="str">
        <f>IF(OR(ISBLANK(Recyclabilité[[#This Row],[Réponse 3]]),'Calculs'!J348="0",_xlfn.XLOOKUP('Calculs'!J348,'Réponses'!C:C,'Réponses'!F:F,"ERREUR VISIBILITE")=0),"",_xlfn.XLOOKUP(_xlfn.XLOOKUP('Calculs'!J348,'Réponses'!C:C,'Réponses'!F:F,"ERREUR VISIBILITE"),Questions!A:A,Questions!B:B,"ERREUR QUESTION"))</f>
        <v/>
      </c>
      <c r="M349" s="58" t="str">
        <f>IF(OR(ISBLANK(Recyclabilité[[#This Row],[Réponse 4]]),'Calculs'!M348="0",_xlfn.XLOOKUP('Calculs'!M348,'Réponses'!C:C,'Réponses'!F:F,"ERREUR VISIBILITE")=0),"",_xlfn.XLOOKUP(_xlfn.XLOOKUP('Calculs'!M348,'Réponses'!C:C,'Réponses'!F:F,"ERREUR VISIBILITE"),Questions!A:A,Questions!B:B,"ERREUR QUESTION"))</f>
        <v/>
      </c>
    </row>
    <row r="350" spans="4:13" ht="60" customHeight="1">
      <c r="D350" s="28" t="str">
        <f>IF(ISBLANK(Recyclabilité[[#This Row],[Code Valobat]]),"",IF(OR('Calculs'!A349="08",'Calculs'!A349="07",MID(Recyclabilité[[#This Row],[Code Valobat]],4,4)="0804",MID(Recyclabilité[[#This Row],[Code Valobat]],4,4)="0709",MID(Recyclabilité[[#This Row],[Code Valobat]],1,7)="6121107"),"Non recyclable",_xlfn.XLOOKUP('Calculs'!Q349,'Combinaisons'!A:A,'Combinaisons'!B:B,"Merci de répondre à toutes les questions")))</f>
        <v/>
      </c>
      <c r="E350" s="58" t="str">
        <f>IF(ISBLANK(Recyclabilité[[#This Row],[Code Valobat]]),"",IF(OR('Calculs'!A349="08",'Calculs'!A349="07",MID(Recyclabilité[[#This Row],[Code Valobat]],4,4)="0804",MID(Recyclabilité[[#This Row],[Code Valobat]],4,4)="0709",MID(Recyclabilité[[#This Row],[Code Valobat]],1,7)="6121107"),"",_xlfn.XLOOKUP('Calculs'!B349,Questions!A:A,Questions!B:B,"ERREUR QUESTION")))</f>
        <v/>
      </c>
      <c r="G350" s="58" t="str">
        <f>IF(OR(ISBLANK(Recyclabilité[[#This Row],[Réponse 1]]),'Calculs'!D349="0",_xlfn.XLOOKUP('Calculs'!D349,'Réponses'!C:C,'Réponses'!F:F,"ERREUR VISIBILITE")=0),"",_xlfn.XLOOKUP(_xlfn.XLOOKUP('Calculs'!D349,'Réponses'!C:C,'Réponses'!F:F,"ERREUR VISIBILITE"),Questions!A:A,Questions!B:B,"ERREUR QUESTION"))</f>
        <v/>
      </c>
      <c r="I350" s="58" t="str">
        <f>IF(OR(ISBLANK(Recyclabilité[[#This Row],[Réponse 2]]),'Calculs'!G349="0",_xlfn.XLOOKUP('Calculs'!G349,'Réponses'!C:C,'Réponses'!F:F,"ERREUR VISIBILITE")=0),"",_xlfn.XLOOKUP(_xlfn.XLOOKUP('Calculs'!G349,'Réponses'!C:C,'Réponses'!F:F,"ERREUR VISIBILITE"),Questions!A:A,Questions!B:B,"ERREUR QUESTION"))</f>
        <v/>
      </c>
      <c r="K350" s="58" t="str">
        <f>IF(OR(ISBLANK(Recyclabilité[[#This Row],[Réponse 3]]),'Calculs'!J349="0",_xlfn.XLOOKUP('Calculs'!J349,'Réponses'!C:C,'Réponses'!F:F,"ERREUR VISIBILITE")=0),"",_xlfn.XLOOKUP(_xlfn.XLOOKUP('Calculs'!J349,'Réponses'!C:C,'Réponses'!F:F,"ERREUR VISIBILITE"),Questions!A:A,Questions!B:B,"ERREUR QUESTION"))</f>
        <v/>
      </c>
      <c r="M350" s="58" t="str">
        <f>IF(OR(ISBLANK(Recyclabilité[[#This Row],[Réponse 4]]),'Calculs'!M349="0",_xlfn.XLOOKUP('Calculs'!M349,'Réponses'!C:C,'Réponses'!F:F,"ERREUR VISIBILITE")=0),"",_xlfn.XLOOKUP(_xlfn.XLOOKUP('Calculs'!M349,'Réponses'!C:C,'Réponses'!F:F,"ERREUR VISIBILITE"),Questions!A:A,Questions!B:B,"ERREUR QUESTION"))</f>
        <v/>
      </c>
    </row>
    <row r="351" spans="4:13" ht="60" customHeight="1">
      <c r="D351" s="28" t="str">
        <f>IF(ISBLANK(Recyclabilité[[#This Row],[Code Valobat]]),"",IF(OR('Calculs'!A350="08",'Calculs'!A350="07",MID(Recyclabilité[[#This Row],[Code Valobat]],4,4)="0804",MID(Recyclabilité[[#This Row],[Code Valobat]],4,4)="0709",MID(Recyclabilité[[#This Row],[Code Valobat]],1,7)="6121107"),"Non recyclable",_xlfn.XLOOKUP('Calculs'!Q350,'Combinaisons'!A:A,'Combinaisons'!B:B,"Merci de répondre à toutes les questions")))</f>
        <v/>
      </c>
      <c r="E351" s="58" t="str">
        <f>IF(ISBLANK(Recyclabilité[[#This Row],[Code Valobat]]),"",IF(OR('Calculs'!A350="08",'Calculs'!A350="07",MID(Recyclabilité[[#This Row],[Code Valobat]],4,4)="0804",MID(Recyclabilité[[#This Row],[Code Valobat]],4,4)="0709",MID(Recyclabilité[[#This Row],[Code Valobat]],1,7)="6121107"),"",_xlfn.XLOOKUP('Calculs'!B350,Questions!A:A,Questions!B:B,"ERREUR QUESTION")))</f>
        <v/>
      </c>
      <c r="G351" s="58" t="str">
        <f>IF(OR(ISBLANK(Recyclabilité[[#This Row],[Réponse 1]]),'Calculs'!D350="0",_xlfn.XLOOKUP('Calculs'!D350,'Réponses'!C:C,'Réponses'!F:F,"ERREUR VISIBILITE")=0),"",_xlfn.XLOOKUP(_xlfn.XLOOKUP('Calculs'!D350,'Réponses'!C:C,'Réponses'!F:F,"ERREUR VISIBILITE"),Questions!A:A,Questions!B:B,"ERREUR QUESTION"))</f>
        <v/>
      </c>
      <c r="I351" s="58" t="str">
        <f>IF(OR(ISBLANK(Recyclabilité[[#This Row],[Réponse 2]]),'Calculs'!G350="0",_xlfn.XLOOKUP('Calculs'!G350,'Réponses'!C:C,'Réponses'!F:F,"ERREUR VISIBILITE")=0),"",_xlfn.XLOOKUP(_xlfn.XLOOKUP('Calculs'!G350,'Réponses'!C:C,'Réponses'!F:F,"ERREUR VISIBILITE"),Questions!A:A,Questions!B:B,"ERREUR QUESTION"))</f>
        <v/>
      </c>
      <c r="K351" s="58" t="str">
        <f>IF(OR(ISBLANK(Recyclabilité[[#This Row],[Réponse 3]]),'Calculs'!J350="0",_xlfn.XLOOKUP('Calculs'!J350,'Réponses'!C:C,'Réponses'!F:F,"ERREUR VISIBILITE")=0),"",_xlfn.XLOOKUP(_xlfn.XLOOKUP('Calculs'!J350,'Réponses'!C:C,'Réponses'!F:F,"ERREUR VISIBILITE"),Questions!A:A,Questions!B:B,"ERREUR QUESTION"))</f>
        <v/>
      </c>
      <c r="M351" s="58" t="str">
        <f>IF(OR(ISBLANK(Recyclabilité[[#This Row],[Réponse 4]]),'Calculs'!M350="0",_xlfn.XLOOKUP('Calculs'!M350,'Réponses'!C:C,'Réponses'!F:F,"ERREUR VISIBILITE")=0),"",_xlfn.XLOOKUP(_xlfn.XLOOKUP('Calculs'!M350,'Réponses'!C:C,'Réponses'!F:F,"ERREUR VISIBILITE"),Questions!A:A,Questions!B:B,"ERREUR QUESTION"))</f>
        <v/>
      </c>
    </row>
    <row r="352" spans="4:13" ht="60" customHeight="1">
      <c r="D352" s="28" t="str">
        <f>IF(ISBLANK(Recyclabilité[[#This Row],[Code Valobat]]),"",IF(OR('Calculs'!A351="08",'Calculs'!A351="07",MID(Recyclabilité[[#This Row],[Code Valobat]],4,4)="0804",MID(Recyclabilité[[#This Row],[Code Valobat]],4,4)="0709",MID(Recyclabilité[[#This Row],[Code Valobat]],1,7)="6121107"),"Non recyclable",_xlfn.XLOOKUP('Calculs'!Q351,'Combinaisons'!A:A,'Combinaisons'!B:B,"Merci de répondre à toutes les questions")))</f>
        <v/>
      </c>
      <c r="E352" s="58" t="str">
        <f>IF(ISBLANK(Recyclabilité[[#This Row],[Code Valobat]]),"",IF(OR('Calculs'!A351="08",'Calculs'!A351="07",MID(Recyclabilité[[#This Row],[Code Valobat]],4,4)="0804",MID(Recyclabilité[[#This Row],[Code Valobat]],4,4)="0709",MID(Recyclabilité[[#This Row],[Code Valobat]],1,7)="6121107"),"",_xlfn.XLOOKUP('Calculs'!B351,Questions!A:A,Questions!B:B,"ERREUR QUESTION")))</f>
        <v/>
      </c>
      <c r="G352" s="58" t="str">
        <f>IF(OR(ISBLANK(Recyclabilité[[#This Row],[Réponse 1]]),'Calculs'!D351="0",_xlfn.XLOOKUP('Calculs'!D351,'Réponses'!C:C,'Réponses'!F:F,"ERREUR VISIBILITE")=0),"",_xlfn.XLOOKUP(_xlfn.XLOOKUP('Calculs'!D351,'Réponses'!C:C,'Réponses'!F:F,"ERREUR VISIBILITE"),Questions!A:A,Questions!B:B,"ERREUR QUESTION"))</f>
        <v/>
      </c>
      <c r="I352" s="58" t="str">
        <f>IF(OR(ISBLANK(Recyclabilité[[#This Row],[Réponse 2]]),'Calculs'!G351="0",_xlfn.XLOOKUP('Calculs'!G351,'Réponses'!C:C,'Réponses'!F:F,"ERREUR VISIBILITE")=0),"",_xlfn.XLOOKUP(_xlfn.XLOOKUP('Calculs'!G351,'Réponses'!C:C,'Réponses'!F:F,"ERREUR VISIBILITE"),Questions!A:A,Questions!B:B,"ERREUR QUESTION"))</f>
        <v/>
      </c>
      <c r="K352" s="58" t="str">
        <f>IF(OR(ISBLANK(Recyclabilité[[#This Row],[Réponse 3]]),'Calculs'!J351="0",_xlfn.XLOOKUP('Calculs'!J351,'Réponses'!C:C,'Réponses'!F:F,"ERREUR VISIBILITE")=0),"",_xlfn.XLOOKUP(_xlfn.XLOOKUP('Calculs'!J351,'Réponses'!C:C,'Réponses'!F:F,"ERREUR VISIBILITE"),Questions!A:A,Questions!B:B,"ERREUR QUESTION"))</f>
        <v/>
      </c>
      <c r="M352" s="58" t="str">
        <f>IF(OR(ISBLANK(Recyclabilité[[#This Row],[Réponse 4]]),'Calculs'!M351="0",_xlfn.XLOOKUP('Calculs'!M351,'Réponses'!C:C,'Réponses'!F:F,"ERREUR VISIBILITE")=0),"",_xlfn.XLOOKUP(_xlfn.XLOOKUP('Calculs'!M351,'Réponses'!C:C,'Réponses'!F:F,"ERREUR VISIBILITE"),Questions!A:A,Questions!B:B,"ERREUR QUESTION"))</f>
        <v/>
      </c>
    </row>
    <row r="353" spans="4:13" ht="60" customHeight="1">
      <c r="D353" s="28" t="str">
        <f>IF(ISBLANK(Recyclabilité[[#This Row],[Code Valobat]]),"",IF(OR('Calculs'!A352="08",'Calculs'!A352="07",MID(Recyclabilité[[#This Row],[Code Valobat]],4,4)="0804",MID(Recyclabilité[[#This Row],[Code Valobat]],4,4)="0709",MID(Recyclabilité[[#This Row],[Code Valobat]],1,7)="6121107"),"Non recyclable",_xlfn.XLOOKUP('Calculs'!Q352,'Combinaisons'!A:A,'Combinaisons'!B:B,"Merci de répondre à toutes les questions")))</f>
        <v/>
      </c>
      <c r="E353" s="58" t="str">
        <f>IF(ISBLANK(Recyclabilité[[#This Row],[Code Valobat]]),"",IF(OR('Calculs'!A352="08",'Calculs'!A352="07",MID(Recyclabilité[[#This Row],[Code Valobat]],4,4)="0804",MID(Recyclabilité[[#This Row],[Code Valobat]],4,4)="0709",MID(Recyclabilité[[#This Row],[Code Valobat]],1,7)="6121107"),"",_xlfn.XLOOKUP('Calculs'!B352,Questions!A:A,Questions!B:B,"ERREUR QUESTION")))</f>
        <v/>
      </c>
      <c r="G353" s="58" t="str">
        <f>IF(OR(ISBLANK(Recyclabilité[[#This Row],[Réponse 1]]),'Calculs'!D352="0",_xlfn.XLOOKUP('Calculs'!D352,'Réponses'!C:C,'Réponses'!F:F,"ERREUR VISIBILITE")=0),"",_xlfn.XLOOKUP(_xlfn.XLOOKUP('Calculs'!D352,'Réponses'!C:C,'Réponses'!F:F,"ERREUR VISIBILITE"),Questions!A:A,Questions!B:B,"ERREUR QUESTION"))</f>
        <v/>
      </c>
      <c r="I353" s="58" t="str">
        <f>IF(OR(ISBLANK(Recyclabilité[[#This Row],[Réponse 2]]),'Calculs'!G352="0",_xlfn.XLOOKUP('Calculs'!G352,'Réponses'!C:C,'Réponses'!F:F,"ERREUR VISIBILITE")=0),"",_xlfn.XLOOKUP(_xlfn.XLOOKUP('Calculs'!G352,'Réponses'!C:C,'Réponses'!F:F,"ERREUR VISIBILITE"),Questions!A:A,Questions!B:B,"ERREUR QUESTION"))</f>
        <v/>
      </c>
      <c r="K353" s="58" t="str">
        <f>IF(OR(ISBLANK(Recyclabilité[[#This Row],[Réponse 3]]),'Calculs'!J352="0",_xlfn.XLOOKUP('Calculs'!J352,'Réponses'!C:C,'Réponses'!F:F,"ERREUR VISIBILITE")=0),"",_xlfn.XLOOKUP(_xlfn.XLOOKUP('Calculs'!J352,'Réponses'!C:C,'Réponses'!F:F,"ERREUR VISIBILITE"),Questions!A:A,Questions!B:B,"ERREUR QUESTION"))</f>
        <v/>
      </c>
      <c r="M353" s="58" t="str">
        <f>IF(OR(ISBLANK(Recyclabilité[[#This Row],[Réponse 4]]),'Calculs'!M352="0",_xlfn.XLOOKUP('Calculs'!M352,'Réponses'!C:C,'Réponses'!F:F,"ERREUR VISIBILITE")=0),"",_xlfn.XLOOKUP(_xlfn.XLOOKUP('Calculs'!M352,'Réponses'!C:C,'Réponses'!F:F,"ERREUR VISIBILITE"),Questions!A:A,Questions!B:B,"ERREUR QUESTION"))</f>
        <v/>
      </c>
    </row>
    <row r="354" spans="4:13" ht="60" customHeight="1">
      <c r="D354" s="28" t="str">
        <f>IF(ISBLANK(Recyclabilité[[#This Row],[Code Valobat]]),"",IF(OR('Calculs'!A353="08",'Calculs'!A353="07",MID(Recyclabilité[[#This Row],[Code Valobat]],4,4)="0804",MID(Recyclabilité[[#This Row],[Code Valobat]],4,4)="0709",MID(Recyclabilité[[#This Row],[Code Valobat]],1,7)="6121107"),"Non recyclable",_xlfn.XLOOKUP('Calculs'!Q353,'Combinaisons'!A:A,'Combinaisons'!B:B,"Merci de répondre à toutes les questions")))</f>
        <v/>
      </c>
      <c r="E354" s="58" t="str">
        <f>IF(ISBLANK(Recyclabilité[[#This Row],[Code Valobat]]),"",IF(OR('Calculs'!A353="08",'Calculs'!A353="07",MID(Recyclabilité[[#This Row],[Code Valobat]],4,4)="0804",MID(Recyclabilité[[#This Row],[Code Valobat]],4,4)="0709",MID(Recyclabilité[[#This Row],[Code Valobat]],1,7)="6121107"),"",_xlfn.XLOOKUP('Calculs'!B353,Questions!A:A,Questions!B:B,"ERREUR QUESTION")))</f>
        <v/>
      </c>
      <c r="G354" s="58" t="str">
        <f>IF(OR(ISBLANK(Recyclabilité[[#This Row],[Réponse 1]]),'Calculs'!D353="0",_xlfn.XLOOKUP('Calculs'!D353,'Réponses'!C:C,'Réponses'!F:F,"ERREUR VISIBILITE")=0),"",_xlfn.XLOOKUP(_xlfn.XLOOKUP('Calculs'!D353,'Réponses'!C:C,'Réponses'!F:F,"ERREUR VISIBILITE"),Questions!A:A,Questions!B:B,"ERREUR QUESTION"))</f>
        <v/>
      </c>
      <c r="I354" s="58" t="str">
        <f>IF(OR(ISBLANK(Recyclabilité[[#This Row],[Réponse 2]]),'Calculs'!G353="0",_xlfn.XLOOKUP('Calculs'!G353,'Réponses'!C:C,'Réponses'!F:F,"ERREUR VISIBILITE")=0),"",_xlfn.XLOOKUP(_xlfn.XLOOKUP('Calculs'!G353,'Réponses'!C:C,'Réponses'!F:F,"ERREUR VISIBILITE"),Questions!A:A,Questions!B:B,"ERREUR QUESTION"))</f>
        <v/>
      </c>
      <c r="K354" s="58" t="str">
        <f>IF(OR(ISBLANK(Recyclabilité[[#This Row],[Réponse 3]]),'Calculs'!J353="0",_xlfn.XLOOKUP('Calculs'!J353,'Réponses'!C:C,'Réponses'!F:F,"ERREUR VISIBILITE")=0),"",_xlfn.XLOOKUP(_xlfn.XLOOKUP('Calculs'!J353,'Réponses'!C:C,'Réponses'!F:F,"ERREUR VISIBILITE"),Questions!A:A,Questions!B:B,"ERREUR QUESTION"))</f>
        <v/>
      </c>
      <c r="M354" s="58" t="str">
        <f>IF(OR(ISBLANK(Recyclabilité[[#This Row],[Réponse 4]]),'Calculs'!M353="0",_xlfn.XLOOKUP('Calculs'!M353,'Réponses'!C:C,'Réponses'!F:F,"ERREUR VISIBILITE")=0),"",_xlfn.XLOOKUP(_xlfn.XLOOKUP('Calculs'!M353,'Réponses'!C:C,'Réponses'!F:F,"ERREUR VISIBILITE"),Questions!A:A,Questions!B:B,"ERREUR QUESTION"))</f>
        <v/>
      </c>
    </row>
    <row r="355" spans="4:13" ht="60" customHeight="1">
      <c r="D355" s="28" t="str">
        <f>IF(ISBLANK(Recyclabilité[[#This Row],[Code Valobat]]),"",IF(OR('Calculs'!A354="08",'Calculs'!A354="07",MID(Recyclabilité[[#This Row],[Code Valobat]],4,4)="0804",MID(Recyclabilité[[#This Row],[Code Valobat]],4,4)="0709",MID(Recyclabilité[[#This Row],[Code Valobat]],1,7)="6121107"),"Non recyclable",_xlfn.XLOOKUP('Calculs'!Q354,'Combinaisons'!A:A,'Combinaisons'!B:B,"Merci de répondre à toutes les questions")))</f>
        <v/>
      </c>
      <c r="E355" s="58" t="str">
        <f>IF(ISBLANK(Recyclabilité[[#This Row],[Code Valobat]]),"",IF(OR('Calculs'!A354="08",'Calculs'!A354="07",MID(Recyclabilité[[#This Row],[Code Valobat]],4,4)="0804",MID(Recyclabilité[[#This Row],[Code Valobat]],4,4)="0709",MID(Recyclabilité[[#This Row],[Code Valobat]],1,7)="6121107"),"",_xlfn.XLOOKUP('Calculs'!B354,Questions!A:A,Questions!B:B,"ERREUR QUESTION")))</f>
        <v/>
      </c>
      <c r="G355" s="58" t="str">
        <f>IF(OR(ISBLANK(Recyclabilité[[#This Row],[Réponse 1]]),'Calculs'!D354="0",_xlfn.XLOOKUP('Calculs'!D354,'Réponses'!C:C,'Réponses'!F:F,"ERREUR VISIBILITE")=0),"",_xlfn.XLOOKUP(_xlfn.XLOOKUP('Calculs'!D354,'Réponses'!C:C,'Réponses'!F:F,"ERREUR VISIBILITE"),Questions!A:A,Questions!B:B,"ERREUR QUESTION"))</f>
        <v/>
      </c>
      <c r="I355" s="58" t="str">
        <f>IF(OR(ISBLANK(Recyclabilité[[#This Row],[Réponse 2]]),'Calculs'!G354="0",_xlfn.XLOOKUP('Calculs'!G354,'Réponses'!C:C,'Réponses'!F:F,"ERREUR VISIBILITE")=0),"",_xlfn.XLOOKUP(_xlfn.XLOOKUP('Calculs'!G354,'Réponses'!C:C,'Réponses'!F:F,"ERREUR VISIBILITE"),Questions!A:A,Questions!B:B,"ERREUR QUESTION"))</f>
        <v/>
      </c>
      <c r="K355" s="58" t="str">
        <f>IF(OR(ISBLANK(Recyclabilité[[#This Row],[Réponse 3]]),'Calculs'!J354="0",_xlfn.XLOOKUP('Calculs'!J354,'Réponses'!C:C,'Réponses'!F:F,"ERREUR VISIBILITE")=0),"",_xlfn.XLOOKUP(_xlfn.XLOOKUP('Calculs'!J354,'Réponses'!C:C,'Réponses'!F:F,"ERREUR VISIBILITE"),Questions!A:A,Questions!B:B,"ERREUR QUESTION"))</f>
        <v/>
      </c>
      <c r="M355" s="58" t="str">
        <f>IF(OR(ISBLANK(Recyclabilité[[#This Row],[Réponse 4]]),'Calculs'!M354="0",_xlfn.XLOOKUP('Calculs'!M354,'Réponses'!C:C,'Réponses'!F:F,"ERREUR VISIBILITE")=0),"",_xlfn.XLOOKUP(_xlfn.XLOOKUP('Calculs'!M354,'Réponses'!C:C,'Réponses'!F:F,"ERREUR VISIBILITE"),Questions!A:A,Questions!B:B,"ERREUR QUESTION"))</f>
        <v/>
      </c>
    </row>
    <row r="356" spans="4:13" ht="60" customHeight="1">
      <c r="D356" s="28" t="str">
        <f>IF(ISBLANK(Recyclabilité[[#This Row],[Code Valobat]]),"",IF(OR('Calculs'!A355="08",'Calculs'!A355="07",MID(Recyclabilité[[#This Row],[Code Valobat]],4,4)="0804",MID(Recyclabilité[[#This Row],[Code Valobat]],4,4)="0709",MID(Recyclabilité[[#This Row],[Code Valobat]],1,7)="6121107"),"Non recyclable",_xlfn.XLOOKUP('Calculs'!Q355,'Combinaisons'!A:A,'Combinaisons'!B:B,"Merci de répondre à toutes les questions")))</f>
        <v/>
      </c>
      <c r="E356" s="58" t="str">
        <f>IF(ISBLANK(Recyclabilité[[#This Row],[Code Valobat]]),"",IF(OR('Calculs'!A355="08",'Calculs'!A355="07",MID(Recyclabilité[[#This Row],[Code Valobat]],4,4)="0804",MID(Recyclabilité[[#This Row],[Code Valobat]],4,4)="0709",MID(Recyclabilité[[#This Row],[Code Valobat]],1,7)="6121107"),"",_xlfn.XLOOKUP('Calculs'!B355,Questions!A:A,Questions!B:B,"ERREUR QUESTION")))</f>
        <v/>
      </c>
      <c r="G356" s="58" t="str">
        <f>IF(OR(ISBLANK(Recyclabilité[[#This Row],[Réponse 1]]),'Calculs'!D355="0",_xlfn.XLOOKUP('Calculs'!D355,'Réponses'!C:C,'Réponses'!F:F,"ERREUR VISIBILITE")=0),"",_xlfn.XLOOKUP(_xlfn.XLOOKUP('Calculs'!D355,'Réponses'!C:C,'Réponses'!F:F,"ERREUR VISIBILITE"),Questions!A:A,Questions!B:B,"ERREUR QUESTION"))</f>
        <v/>
      </c>
      <c r="I356" s="58" t="str">
        <f>IF(OR(ISBLANK(Recyclabilité[[#This Row],[Réponse 2]]),'Calculs'!G355="0",_xlfn.XLOOKUP('Calculs'!G355,'Réponses'!C:C,'Réponses'!F:F,"ERREUR VISIBILITE")=0),"",_xlfn.XLOOKUP(_xlfn.XLOOKUP('Calculs'!G355,'Réponses'!C:C,'Réponses'!F:F,"ERREUR VISIBILITE"),Questions!A:A,Questions!B:B,"ERREUR QUESTION"))</f>
        <v/>
      </c>
      <c r="K356" s="58" t="str">
        <f>IF(OR(ISBLANK(Recyclabilité[[#This Row],[Réponse 3]]),'Calculs'!J355="0",_xlfn.XLOOKUP('Calculs'!J355,'Réponses'!C:C,'Réponses'!F:F,"ERREUR VISIBILITE")=0),"",_xlfn.XLOOKUP(_xlfn.XLOOKUP('Calculs'!J355,'Réponses'!C:C,'Réponses'!F:F,"ERREUR VISIBILITE"),Questions!A:A,Questions!B:B,"ERREUR QUESTION"))</f>
        <v/>
      </c>
      <c r="M356" s="58" t="str">
        <f>IF(OR(ISBLANK(Recyclabilité[[#This Row],[Réponse 4]]),'Calculs'!M355="0",_xlfn.XLOOKUP('Calculs'!M355,'Réponses'!C:C,'Réponses'!F:F,"ERREUR VISIBILITE")=0),"",_xlfn.XLOOKUP(_xlfn.XLOOKUP('Calculs'!M355,'Réponses'!C:C,'Réponses'!F:F,"ERREUR VISIBILITE"),Questions!A:A,Questions!B:B,"ERREUR QUESTION"))</f>
        <v/>
      </c>
    </row>
    <row r="357" spans="4:13" ht="60" customHeight="1">
      <c r="D357" s="28" t="str">
        <f>IF(ISBLANK(Recyclabilité[[#This Row],[Code Valobat]]),"",IF(OR('Calculs'!A356="08",'Calculs'!A356="07",MID(Recyclabilité[[#This Row],[Code Valobat]],4,4)="0804",MID(Recyclabilité[[#This Row],[Code Valobat]],4,4)="0709",MID(Recyclabilité[[#This Row],[Code Valobat]],1,7)="6121107"),"Non recyclable",_xlfn.XLOOKUP('Calculs'!Q356,'Combinaisons'!A:A,'Combinaisons'!B:B,"Merci de répondre à toutes les questions")))</f>
        <v/>
      </c>
      <c r="E357" s="58" t="str">
        <f>IF(ISBLANK(Recyclabilité[[#This Row],[Code Valobat]]),"",IF(OR('Calculs'!A356="08",'Calculs'!A356="07",MID(Recyclabilité[[#This Row],[Code Valobat]],4,4)="0804",MID(Recyclabilité[[#This Row],[Code Valobat]],4,4)="0709",MID(Recyclabilité[[#This Row],[Code Valobat]],1,7)="6121107"),"",_xlfn.XLOOKUP('Calculs'!B356,Questions!A:A,Questions!B:B,"ERREUR QUESTION")))</f>
        <v/>
      </c>
      <c r="G357" s="58" t="str">
        <f>IF(OR(ISBLANK(Recyclabilité[[#This Row],[Réponse 1]]),'Calculs'!D356="0",_xlfn.XLOOKUP('Calculs'!D356,'Réponses'!C:C,'Réponses'!F:F,"ERREUR VISIBILITE")=0),"",_xlfn.XLOOKUP(_xlfn.XLOOKUP('Calculs'!D356,'Réponses'!C:C,'Réponses'!F:F,"ERREUR VISIBILITE"),Questions!A:A,Questions!B:B,"ERREUR QUESTION"))</f>
        <v/>
      </c>
      <c r="I357" s="58" t="str">
        <f>IF(OR(ISBLANK(Recyclabilité[[#This Row],[Réponse 2]]),'Calculs'!G356="0",_xlfn.XLOOKUP('Calculs'!G356,'Réponses'!C:C,'Réponses'!F:F,"ERREUR VISIBILITE")=0),"",_xlfn.XLOOKUP(_xlfn.XLOOKUP('Calculs'!G356,'Réponses'!C:C,'Réponses'!F:F,"ERREUR VISIBILITE"),Questions!A:A,Questions!B:B,"ERREUR QUESTION"))</f>
        <v/>
      </c>
      <c r="K357" s="58" t="str">
        <f>IF(OR(ISBLANK(Recyclabilité[[#This Row],[Réponse 3]]),'Calculs'!J356="0",_xlfn.XLOOKUP('Calculs'!J356,'Réponses'!C:C,'Réponses'!F:F,"ERREUR VISIBILITE")=0),"",_xlfn.XLOOKUP(_xlfn.XLOOKUP('Calculs'!J356,'Réponses'!C:C,'Réponses'!F:F,"ERREUR VISIBILITE"),Questions!A:A,Questions!B:B,"ERREUR QUESTION"))</f>
        <v/>
      </c>
      <c r="M357" s="58" t="str">
        <f>IF(OR(ISBLANK(Recyclabilité[[#This Row],[Réponse 4]]),'Calculs'!M356="0",_xlfn.XLOOKUP('Calculs'!M356,'Réponses'!C:C,'Réponses'!F:F,"ERREUR VISIBILITE")=0),"",_xlfn.XLOOKUP(_xlfn.XLOOKUP('Calculs'!M356,'Réponses'!C:C,'Réponses'!F:F,"ERREUR VISIBILITE"),Questions!A:A,Questions!B:B,"ERREUR QUESTION"))</f>
        <v/>
      </c>
    </row>
    <row r="358" spans="4:13" ht="60" customHeight="1">
      <c r="D358" s="28" t="str">
        <f>IF(ISBLANK(Recyclabilité[[#This Row],[Code Valobat]]),"",IF(OR('Calculs'!A357="08",'Calculs'!A357="07",MID(Recyclabilité[[#This Row],[Code Valobat]],4,4)="0804",MID(Recyclabilité[[#This Row],[Code Valobat]],4,4)="0709",MID(Recyclabilité[[#This Row],[Code Valobat]],1,7)="6121107"),"Non recyclable",_xlfn.XLOOKUP('Calculs'!Q357,'Combinaisons'!A:A,'Combinaisons'!B:B,"Merci de répondre à toutes les questions")))</f>
        <v/>
      </c>
      <c r="E358" s="58" t="str">
        <f>IF(ISBLANK(Recyclabilité[[#This Row],[Code Valobat]]),"",IF(OR('Calculs'!A357="08",'Calculs'!A357="07",MID(Recyclabilité[[#This Row],[Code Valobat]],4,4)="0804",MID(Recyclabilité[[#This Row],[Code Valobat]],4,4)="0709",MID(Recyclabilité[[#This Row],[Code Valobat]],1,7)="6121107"),"",_xlfn.XLOOKUP('Calculs'!B357,Questions!A:A,Questions!B:B,"ERREUR QUESTION")))</f>
        <v/>
      </c>
      <c r="G358" s="58" t="str">
        <f>IF(OR(ISBLANK(Recyclabilité[[#This Row],[Réponse 1]]),'Calculs'!D357="0",_xlfn.XLOOKUP('Calculs'!D357,'Réponses'!C:C,'Réponses'!F:F,"ERREUR VISIBILITE")=0),"",_xlfn.XLOOKUP(_xlfn.XLOOKUP('Calculs'!D357,'Réponses'!C:C,'Réponses'!F:F,"ERREUR VISIBILITE"),Questions!A:A,Questions!B:B,"ERREUR QUESTION"))</f>
        <v/>
      </c>
      <c r="I358" s="58" t="str">
        <f>IF(OR(ISBLANK(Recyclabilité[[#This Row],[Réponse 2]]),'Calculs'!G357="0",_xlfn.XLOOKUP('Calculs'!G357,'Réponses'!C:C,'Réponses'!F:F,"ERREUR VISIBILITE")=0),"",_xlfn.XLOOKUP(_xlfn.XLOOKUP('Calculs'!G357,'Réponses'!C:C,'Réponses'!F:F,"ERREUR VISIBILITE"),Questions!A:A,Questions!B:B,"ERREUR QUESTION"))</f>
        <v/>
      </c>
      <c r="K358" s="58" t="str">
        <f>IF(OR(ISBLANK(Recyclabilité[[#This Row],[Réponse 3]]),'Calculs'!J357="0",_xlfn.XLOOKUP('Calculs'!J357,'Réponses'!C:C,'Réponses'!F:F,"ERREUR VISIBILITE")=0),"",_xlfn.XLOOKUP(_xlfn.XLOOKUP('Calculs'!J357,'Réponses'!C:C,'Réponses'!F:F,"ERREUR VISIBILITE"),Questions!A:A,Questions!B:B,"ERREUR QUESTION"))</f>
        <v/>
      </c>
      <c r="M358" s="58" t="str">
        <f>IF(OR(ISBLANK(Recyclabilité[[#This Row],[Réponse 4]]),'Calculs'!M357="0",_xlfn.XLOOKUP('Calculs'!M357,'Réponses'!C:C,'Réponses'!F:F,"ERREUR VISIBILITE")=0),"",_xlfn.XLOOKUP(_xlfn.XLOOKUP('Calculs'!M357,'Réponses'!C:C,'Réponses'!F:F,"ERREUR VISIBILITE"),Questions!A:A,Questions!B:B,"ERREUR QUESTION"))</f>
        <v/>
      </c>
    </row>
    <row r="359" spans="4:13" ht="60" customHeight="1">
      <c r="D359" s="28" t="str">
        <f>IF(ISBLANK(Recyclabilité[[#This Row],[Code Valobat]]),"",IF(OR('Calculs'!A358="08",'Calculs'!A358="07",MID(Recyclabilité[[#This Row],[Code Valobat]],4,4)="0804",MID(Recyclabilité[[#This Row],[Code Valobat]],4,4)="0709",MID(Recyclabilité[[#This Row],[Code Valobat]],1,7)="6121107"),"Non recyclable",_xlfn.XLOOKUP('Calculs'!Q358,'Combinaisons'!A:A,'Combinaisons'!B:B,"Merci de répondre à toutes les questions")))</f>
        <v/>
      </c>
      <c r="E359" s="58" t="str">
        <f>IF(ISBLANK(Recyclabilité[[#This Row],[Code Valobat]]),"",IF(OR('Calculs'!A358="08",'Calculs'!A358="07",MID(Recyclabilité[[#This Row],[Code Valobat]],4,4)="0804",MID(Recyclabilité[[#This Row],[Code Valobat]],4,4)="0709",MID(Recyclabilité[[#This Row],[Code Valobat]],1,7)="6121107"),"",_xlfn.XLOOKUP('Calculs'!B358,Questions!A:A,Questions!B:B,"ERREUR QUESTION")))</f>
        <v/>
      </c>
      <c r="G359" s="58" t="str">
        <f>IF(OR(ISBLANK(Recyclabilité[[#This Row],[Réponse 1]]),'Calculs'!D358="0",_xlfn.XLOOKUP('Calculs'!D358,'Réponses'!C:C,'Réponses'!F:F,"ERREUR VISIBILITE")=0),"",_xlfn.XLOOKUP(_xlfn.XLOOKUP('Calculs'!D358,'Réponses'!C:C,'Réponses'!F:F,"ERREUR VISIBILITE"),Questions!A:A,Questions!B:B,"ERREUR QUESTION"))</f>
        <v/>
      </c>
      <c r="I359" s="58" t="str">
        <f>IF(OR(ISBLANK(Recyclabilité[[#This Row],[Réponse 2]]),'Calculs'!G358="0",_xlfn.XLOOKUP('Calculs'!G358,'Réponses'!C:C,'Réponses'!F:F,"ERREUR VISIBILITE")=0),"",_xlfn.XLOOKUP(_xlfn.XLOOKUP('Calculs'!G358,'Réponses'!C:C,'Réponses'!F:F,"ERREUR VISIBILITE"),Questions!A:A,Questions!B:B,"ERREUR QUESTION"))</f>
        <v/>
      </c>
      <c r="K359" s="58" t="str">
        <f>IF(OR(ISBLANK(Recyclabilité[[#This Row],[Réponse 3]]),'Calculs'!J358="0",_xlfn.XLOOKUP('Calculs'!J358,'Réponses'!C:C,'Réponses'!F:F,"ERREUR VISIBILITE")=0),"",_xlfn.XLOOKUP(_xlfn.XLOOKUP('Calculs'!J358,'Réponses'!C:C,'Réponses'!F:F,"ERREUR VISIBILITE"),Questions!A:A,Questions!B:B,"ERREUR QUESTION"))</f>
        <v/>
      </c>
      <c r="M359" s="58" t="str">
        <f>IF(OR(ISBLANK(Recyclabilité[[#This Row],[Réponse 4]]),'Calculs'!M358="0",_xlfn.XLOOKUP('Calculs'!M358,'Réponses'!C:C,'Réponses'!F:F,"ERREUR VISIBILITE")=0),"",_xlfn.XLOOKUP(_xlfn.XLOOKUP('Calculs'!M358,'Réponses'!C:C,'Réponses'!F:F,"ERREUR VISIBILITE"),Questions!A:A,Questions!B:B,"ERREUR QUESTION"))</f>
        <v/>
      </c>
    </row>
    <row r="360" spans="4:13" ht="60" customHeight="1">
      <c r="D360" s="28" t="str">
        <f>IF(ISBLANK(Recyclabilité[[#This Row],[Code Valobat]]),"",IF(OR('Calculs'!A359="08",'Calculs'!A359="07",MID(Recyclabilité[[#This Row],[Code Valobat]],4,4)="0804",MID(Recyclabilité[[#This Row],[Code Valobat]],4,4)="0709",MID(Recyclabilité[[#This Row],[Code Valobat]],1,7)="6121107"),"Non recyclable",_xlfn.XLOOKUP('Calculs'!Q359,'Combinaisons'!A:A,'Combinaisons'!B:B,"Merci de répondre à toutes les questions")))</f>
        <v/>
      </c>
      <c r="E360" s="58" t="str">
        <f>IF(ISBLANK(Recyclabilité[[#This Row],[Code Valobat]]),"",IF(OR('Calculs'!A359="08",'Calculs'!A359="07",MID(Recyclabilité[[#This Row],[Code Valobat]],4,4)="0804",MID(Recyclabilité[[#This Row],[Code Valobat]],4,4)="0709",MID(Recyclabilité[[#This Row],[Code Valobat]],1,7)="6121107"),"",_xlfn.XLOOKUP('Calculs'!B359,Questions!A:A,Questions!B:B,"ERREUR QUESTION")))</f>
        <v/>
      </c>
      <c r="G360" s="58" t="str">
        <f>IF(OR(ISBLANK(Recyclabilité[[#This Row],[Réponse 1]]),'Calculs'!D359="0",_xlfn.XLOOKUP('Calculs'!D359,'Réponses'!C:C,'Réponses'!F:F,"ERREUR VISIBILITE")=0),"",_xlfn.XLOOKUP(_xlfn.XLOOKUP('Calculs'!D359,'Réponses'!C:C,'Réponses'!F:F,"ERREUR VISIBILITE"),Questions!A:A,Questions!B:B,"ERREUR QUESTION"))</f>
        <v/>
      </c>
      <c r="I360" s="58" t="str">
        <f>IF(OR(ISBLANK(Recyclabilité[[#This Row],[Réponse 2]]),'Calculs'!G359="0",_xlfn.XLOOKUP('Calculs'!G359,'Réponses'!C:C,'Réponses'!F:F,"ERREUR VISIBILITE")=0),"",_xlfn.XLOOKUP(_xlfn.XLOOKUP('Calculs'!G359,'Réponses'!C:C,'Réponses'!F:F,"ERREUR VISIBILITE"),Questions!A:A,Questions!B:B,"ERREUR QUESTION"))</f>
        <v/>
      </c>
      <c r="K360" s="58" t="str">
        <f>IF(OR(ISBLANK(Recyclabilité[[#This Row],[Réponse 3]]),'Calculs'!J359="0",_xlfn.XLOOKUP('Calculs'!J359,'Réponses'!C:C,'Réponses'!F:F,"ERREUR VISIBILITE")=0),"",_xlfn.XLOOKUP(_xlfn.XLOOKUP('Calculs'!J359,'Réponses'!C:C,'Réponses'!F:F,"ERREUR VISIBILITE"),Questions!A:A,Questions!B:B,"ERREUR QUESTION"))</f>
        <v/>
      </c>
      <c r="M360" s="58" t="str">
        <f>IF(OR(ISBLANK(Recyclabilité[[#This Row],[Réponse 4]]),'Calculs'!M359="0",_xlfn.XLOOKUP('Calculs'!M359,'Réponses'!C:C,'Réponses'!F:F,"ERREUR VISIBILITE")=0),"",_xlfn.XLOOKUP(_xlfn.XLOOKUP('Calculs'!M359,'Réponses'!C:C,'Réponses'!F:F,"ERREUR VISIBILITE"),Questions!A:A,Questions!B:B,"ERREUR QUESTION"))</f>
        <v/>
      </c>
    </row>
    <row r="361" spans="4:13" ht="60" customHeight="1">
      <c r="D361" s="28" t="str">
        <f>IF(ISBLANK(Recyclabilité[[#This Row],[Code Valobat]]),"",IF(OR('Calculs'!A360="08",'Calculs'!A360="07",MID(Recyclabilité[[#This Row],[Code Valobat]],4,4)="0804",MID(Recyclabilité[[#This Row],[Code Valobat]],4,4)="0709",MID(Recyclabilité[[#This Row],[Code Valobat]],1,7)="6121107"),"Non recyclable",_xlfn.XLOOKUP('Calculs'!Q360,'Combinaisons'!A:A,'Combinaisons'!B:B,"Merci de répondre à toutes les questions")))</f>
        <v/>
      </c>
      <c r="E361" s="58" t="str">
        <f>IF(ISBLANK(Recyclabilité[[#This Row],[Code Valobat]]),"",IF(OR('Calculs'!A360="08",'Calculs'!A360="07",MID(Recyclabilité[[#This Row],[Code Valobat]],4,4)="0804",MID(Recyclabilité[[#This Row],[Code Valobat]],4,4)="0709",MID(Recyclabilité[[#This Row],[Code Valobat]],1,7)="6121107"),"",_xlfn.XLOOKUP('Calculs'!B360,Questions!A:A,Questions!B:B,"ERREUR QUESTION")))</f>
        <v/>
      </c>
      <c r="G361" s="58" t="str">
        <f>IF(OR(ISBLANK(Recyclabilité[[#This Row],[Réponse 1]]),'Calculs'!D360="0",_xlfn.XLOOKUP('Calculs'!D360,'Réponses'!C:C,'Réponses'!F:F,"ERREUR VISIBILITE")=0),"",_xlfn.XLOOKUP(_xlfn.XLOOKUP('Calculs'!D360,'Réponses'!C:C,'Réponses'!F:F,"ERREUR VISIBILITE"),Questions!A:A,Questions!B:B,"ERREUR QUESTION"))</f>
        <v/>
      </c>
      <c r="I361" s="58" t="str">
        <f>IF(OR(ISBLANK(Recyclabilité[[#This Row],[Réponse 2]]),'Calculs'!G360="0",_xlfn.XLOOKUP('Calculs'!G360,'Réponses'!C:C,'Réponses'!F:F,"ERREUR VISIBILITE")=0),"",_xlfn.XLOOKUP(_xlfn.XLOOKUP('Calculs'!G360,'Réponses'!C:C,'Réponses'!F:F,"ERREUR VISIBILITE"),Questions!A:A,Questions!B:B,"ERREUR QUESTION"))</f>
        <v/>
      </c>
      <c r="K361" s="58" t="str">
        <f>IF(OR(ISBLANK(Recyclabilité[[#This Row],[Réponse 3]]),'Calculs'!J360="0",_xlfn.XLOOKUP('Calculs'!J360,'Réponses'!C:C,'Réponses'!F:F,"ERREUR VISIBILITE")=0),"",_xlfn.XLOOKUP(_xlfn.XLOOKUP('Calculs'!J360,'Réponses'!C:C,'Réponses'!F:F,"ERREUR VISIBILITE"),Questions!A:A,Questions!B:B,"ERREUR QUESTION"))</f>
        <v/>
      </c>
      <c r="M361" s="58" t="str">
        <f>IF(OR(ISBLANK(Recyclabilité[[#This Row],[Réponse 4]]),'Calculs'!M360="0",_xlfn.XLOOKUP('Calculs'!M360,'Réponses'!C:C,'Réponses'!F:F,"ERREUR VISIBILITE")=0),"",_xlfn.XLOOKUP(_xlfn.XLOOKUP('Calculs'!M360,'Réponses'!C:C,'Réponses'!F:F,"ERREUR VISIBILITE"),Questions!A:A,Questions!B:B,"ERREUR QUESTION"))</f>
        <v/>
      </c>
    </row>
    <row r="362" spans="4:13" ht="60" customHeight="1">
      <c r="D362" s="28" t="str">
        <f>IF(ISBLANK(Recyclabilité[[#This Row],[Code Valobat]]),"",IF(OR('Calculs'!A361="08",'Calculs'!A361="07",MID(Recyclabilité[[#This Row],[Code Valobat]],4,4)="0804",MID(Recyclabilité[[#This Row],[Code Valobat]],4,4)="0709",MID(Recyclabilité[[#This Row],[Code Valobat]],1,7)="6121107"),"Non recyclable",_xlfn.XLOOKUP('Calculs'!Q361,'Combinaisons'!A:A,'Combinaisons'!B:B,"Merci de répondre à toutes les questions")))</f>
        <v/>
      </c>
      <c r="E362" s="58" t="str">
        <f>IF(ISBLANK(Recyclabilité[[#This Row],[Code Valobat]]),"",IF(OR('Calculs'!A361="08",'Calculs'!A361="07",MID(Recyclabilité[[#This Row],[Code Valobat]],4,4)="0804",MID(Recyclabilité[[#This Row],[Code Valobat]],4,4)="0709",MID(Recyclabilité[[#This Row],[Code Valobat]],1,7)="6121107"),"",_xlfn.XLOOKUP('Calculs'!B361,Questions!A:A,Questions!B:B,"ERREUR QUESTION")))</f>
        <v/>
      </c>
      <c r="G362" s="58" t="str">
        <f>IF(OR(ISBLANK(Recyclabilité[[#This Row],[Réponse 1]]),'Calculs'!D361="0",_xlfn.XLOOKUP('Calculs'!D361,'Réponses'!C:C,'Réponses'!F:F,"ERREUR VISIBILITE")=0),"",_xlfn.XLOOKUP(_xlfn.XLOOKUP('Calculs'!D361,'Réponses'!C:C,'Réponses'!F:F,"ERREUR VISIBILITE"),Questions!A:A,Questions!B:B,"ERREUR QUESTION"))</f>
        <v/>
      </c>
      <c r="I362" s="58" t="str">
        <f>IF(OR(ISBLANK(Recyclabilité[[#This Row],[Réponse 2]]),'Calculs'!G361="0",_xlfn.XLOOKUP('Calculs'!G361,'Réponses'!C:C,'Réponses'!F:F,"ERREUR VISIBILITE")=0),"",_xlfn.XLOOKUP(_xlfn.XLOOKUP('Calculs'!G361,'Réponses'!C:C,'Réponses'!F:F,"ERREUR VISIBILITE"),Questions!A:A,Questions!B:B,"ERREUR QUESTION"))</f>
        <v/>
      </c>
      <c r="K362" s="58" t="str">
        <f>IF(OR(ISBLANK(Recyclabilité[[#This Row],[Réponse 3]]),'Calculs'!J361="0",_xlfn.XLOOKUP('Calculs'!J361,'Réponses'!C:C,'Réponses'!F:F,"ERREUR VISIBILITE")=0),"",_xlfn.XLOOKUP(_xlfn.XLOOKUP('Calculs'!J361,'Réponses'!C:C,'Réponses'!F:F,"ERREUR VISIBILITE"),Questions!A:A,Questions!B:B,"ERREUR QUESTION"))</f>
        <v/>
      </c>
      <c r="M362" s="58" t="str">
        <f>IF(OR(ISBLANK(Recyclabilité[[#This Row],[Réponse 4]]),'Calculs'!M361="0",_xlfn.XLOOKUP('Calculs'!M361,'Réponses'!C:C,'Réponses'!F:F,"ERREUR VISIBILITE")=0),"",_xlfn.XLOOKUP(_xlfn.XLOOKUP('Calculs'!M361,'Réponses'!C:C,'Réponses'!F:F,"ERREUR VISIBILITE"),Questions!A:A,Questions!B:B,"ERREUR QUESTION"))</f>
        <v/>
      </c>
    </row>
    <row r="363" spans="4:13" ht="60" customHeight="1">
      <c r="D363" s="28" t="str">
        <f>IF(ISBLANK(Recyclabilité[[#This Row],[Code Valobat]]),"",IF(OR('Calculs'!A362="08",'Calculs'!A362="07",MID(Recyclabilité[[#This Row],[Code Valobat]],4,4)="0804",MID(Recyclabilité[[#This Row],[Code Valobat]],4,4)="0709",MID(Recyclabilité[[#This Row],[Code Valobat]],1,7)="6121107"),"Non recyclable",_xlfn.XLOOKUP('Calculs'!Q362,'Combinaisons'!A:A,'Combinaisons'!B:B,"Merci de répondre à toutes les questions")))</f>
        <v/>
      </c>
      <c r="E363" s="58" t="str">
        <f>IF(ISBLANK(Recyclabilité[[#This Row],[Code Valobat]]),"",IF(OR('Calculs'!A362="08",'Calculs'!A362="07",MID(Recyclabilité[[#This Row],[Code Valobat]],4,4)="0804",MID(Recyclabilité[[#This Row],[Code Valobat]],4,4)="0709",MID(Recyclabilité[[#This Row],[Code Valobat]],1,7)="6121107"),"",_xlfn.XLOOKUP('Calculs'!B362,Questions!A:A,Questions!B:B,"ERREUR QUESTION")))</f>
        <v/>
      </c>
      <c r="G363" s="58" t="str">
        <f>IF(OR(ISBLANK(Recyclabilité[[#This Row],[Réponse 1]]),'Calculs'!D362="0",_xlfn.XLOOKUP('Calculs'!D362,'Réponses'!C:C,'Réponses'!F:F,"ERREUR VISIBILITE")=0),"",_xlfn.XLOOKUP(_xlfn.XLOOKUP('Calculs'!D362,'Réponses'!C:C,'Réponses'!F:F,"ERREUR VISIBILITE"),Questions!A:A,Questions!B:B,"ERREUR QUESTION"))</f>
        <v/>
      </c>
      <c r="I363" s="58" t="str">
        <f>IF(OR(ISBLANK(Recyclabilité[[#This Row],[Réponse 2]]),'Calculs'!G362="0",_xlfn.XLOOKUP('Calculs'!G362,'Réponses'!C:C,'Réponses'!F:F,"ERREUR VISIBILITE")=0),"",_xlfn.XLOOKUP(_xlfn.XLOOKUP('Calculs'!G362,'Réponses'!C:C,'Réponses'!F:F,"ERREUR VISIBILITE"),Questions!A:A,Questions!B:B,"ERREUR QUESTION"))</f>
        <v/>
      </c>
      <c r="K363" s="58" t="str">
        <f>IF(OR(ISBLANK(Recyclabilité[[#This Row],[Réponse 3]]),'Calculs'!J362="0",_xlfn.XLOOKUP('Calculs'!J362,'Réponses'!C:C,'Réponses'!F:F,"ERREUR VISIBILITE")=0),"",_xlfn.XLOOKUP(_xlfn.XLOOKUP('Calculs'!J362,'Réponses'!C:C,'Réponses'!F:F,"ERREUR VISIBILITE"),Questions!A:A,Questions!B:B,"ERREUR QUESTION"))</f>
        <v/>
      </c>
      <c r="M363" s="58" t="str">
        <f>IF(OR(ISBLANK(Recyclabilité[[#This Row],[Réponse 4]]),'Calculs'!M362="0",_xlfn.XLOOKUP('Calculs'!M362,'Réponses'!C:C,'Réponses'!F:F,"ERREUR VISIBILITE")=0),"",_xlfn.XLOOKUP(_xlfn.XLOOKUP('Calculs'!M362,'Réponses'!C:C,'Réponses'!F:F,"ERREUR VISIBILITE"),Questions!A:A,Questions!B:B,"ERREUR QUESTION"))</f>
        <v/>
      </c>
    </row>
    <row r="364" spans="4:13" ht="60" customHeight="1">
      <c r="D364" s="28" t="str">
        <f>IF(ISBLANK(Recyclabilité[[#This Row],[Code Valobat]]),"",IF(OR('Calculs'!A363="08",'Calculs'!A363="07",MID(Recyclabilité[[#This Row],[Code Valobat]],4,4)="0804",MID(Recyclabilité[[#This Row],[Code Valobat]],4,4)="0709",MID(Recyclabilité[[#This Row],[Code Valobat]],1,7)="6121107"),"Non recyclable",_xlfn.XLOOKUP('Calculs'!Q363,'Combinaisons'!A:A,'Combinaisons'!B:B,"Merci de répondre à toutes les questions")))</f>
        <v/>
      </c>
      <c r="E364" s="58" t="str">
        <f>IF(ISBLANK(Recyclabilité[[#This Row],[Code Valobat]]),"",IF(OR('Calculs'!A363="08",'Calculs'!A363="07",MID(Recyclabilité[[#This Row],[Code Valobat]],4,4)="0804",MID(Recyclabilité[[#This Row],[Code Valobat]],4,4)="0709",MID(Recyclabilité[[#This Row],[Code Valobat]],1,7)="6121107"),"",_xlfn.XLOOKUP('Calculs'!B363,Questions!A:A,Questions!B:B,"ERREUR QUESTION")))</f>
        <v/>
      </c>
      <c r="G364" s="58" t="str">
        <f>IF(OR(ISBLANK(Recyclabilité[[#This Row],[Réponse 1]]),'Calculs'!D363="0",_xlfn.XLOOKUP('Calculs'!D363,'Réponses'!C:C,'Réponses'!F:F,"ERREUR VISIBILITE")=0),"",_xlfn.XLOOKUP(_xlfn.XLOOKUP('Calculs'!D363,'Réponses'!C:C,'Réponses'!F:F,"ERREUR VISIBILITE"),Questions!A:A,Questions!B:B,"ERREUR QUESTION"))</f>
        <v/>
      </c>
      <c r="I364" s="58" t="str">
        <f>IF(OR(ISBLANK(Recyclabilité[[#This Row],[Réponse 2]]),'Calculs'!G363="0",_xlfn.XLOOKUP('Calculs'!G363,'Réponses'!C:C,'Réponses'!F:F,"ERREUR VISIBILITE")=0),"",_xlfn.XLOOKUP(_xlfn.XLOOKUP('Calculs'!G363,'Réponses'!C:C,'Réponses'!F:F,"ERREUR VISIBILITE"),Questions!A:A,Questions!B:B,"ERREUR QUESTION"))</f>
        <v/>
      </c>
      <c r="K364" s="58" t="str">
        <f>IF(OR(ISBLANK(Recyclabilité[[#This Row],[Réponse 3]]),'Calculs'!J363="0",_xlfn.XLOOKUP('Calculs'!J363,'Réponses'!C:C,'Réponses'!F:F,"ERREUR VISIBILITE")=0),"",_xlfn.XLOOKUP(_xlfn.XLOOKUP('Calculs'!J363,'Réponses'!C:C,'Réponses'!F:F,"ERREUR VISIBILITE"),Questions!A:A,Questions!B:B,"ERREUR QUESTION"))</f>
        <v/>
      </c>
      <c r="M364" s="58" t="str">
        <f>IF(OR(ISBLANK(Recyclabilité[[#This Row],[Réponse 4]]),'Calculs'!M363="0",_xlfn.XLOOKUP('Calculs'!M363,'Réponses'!C:C,'Réponses'!F:F,"ERREUR VISIBILITE")=0),"",_xlfn.XLOOKUP(_xlfn.XLOOKUP('Calculs'!M363,'Réponses'!C:C,'Réponses'!F:F,"ERREUR VISIBILITE"),Questions!A:A,Questions!B:B,"ERREUR QUESTION"))</f>
        <v/>
      </c>
    </row>
    <row r="365" spans="4:13" ht="60" customHeight="1">
      <c r="D365" s="28" t="str">
        <f>IF(ISBLANK(Recyclabilité[[#This Row],[Code Valobat]]),"",IF(OR('Calculs'!A364="08",'Calculs'!A364="07",MID(Recyclabilité[[#This Row],[Code Valobat]],4,4)="0804",MID(Recyclabilité[[#This Row],[Code Valobat]],4,4)="0709",MID(Recyclabilité[[#This Row],[Code Valobat]],1,7)="6121107"),"Non recyclable",_xlfn.XLOOKUP('Calculs'!Q364,'Combinaisons'!A:A,'Combinaisons'!B:B,"Merci de répondre à toutes les questions")))</f>
        <v/>
      </c>
      <c r="E365" s="58" t="str">
        <f>IF(ISBLANK(Recyclabilité[[#This Row],[Code Valobat]]),"",IF(OR('Calculs'!A364="08",'Calculs'!A364="07",MID(Recyclabilité[[#This Row],[Code Valobat]],4,4)="0804",MID(Recyclabilité[[#This Row],[Code Valobat]],4,4)="0709",MID(Recyclabilité[[#This Row],[Code Valobat]],1,7)="6121107"),"",_xlfn.XLOOKUP('Calculs'!B364,Questions!A:A,Questions!B:B,"ERREUR QUESTION")))</f>
        <v/>
      </c>
      <c r="G365" s="58" t="str">
        <f>IF(OR(ISBLANK(Recyclabilité[[#This Row],[Réponse 1]]),'Calculs'!D364="0",_xlfn.XLOOKUP('Calculs'!D364,'Réponses'!C:C,'Réponses'!F:F,"ERREUR VISIBILITE")=0),"",_xlfn.XLOOKUP(_xlfn.XLOOKUP('Calculs'!D364,'Réponses'!C:C,'Réponses'!F:F,"ERREUR VISIBILITE"),Questions!A:A,Questions!B:B,"ERREUR QUESTION"))</f>
        <v/>
      </c>
      <c r="I365" s="58" t="str">
        <f>IF(OR(ISBLANK(Recyclabilité[[#This Row],[Réponse 2]]),'Calculs'!G364="0",_xlfn.XLOOKUP('Calculs'!G364,'Réponses'!C:C,'Réponses'!F:F,"ERREUR VISIBILITE")=0),"",_xlfn.XLOOKUP(_xlfn.XLOOKUP('Calculs'!G364,'Réponses'!C:C,'Réponses'!F:F,"ERREUR VISIBILITE"),Questions!A:A,Questions!B:B,"ERREUR QUESTION"))</f>
        <v/>
      </c>
      <c r="K365" s="58" t="str">
        <f>IF(OR(ISBLANK(Recyclabilité[[#This Row],[Réponse 3]]),'Calculs'!J364="0",_xlfn.XLOOKUP('Calculs'!J364,'Réponses'!C:C,'Réponses'!F:F,"ERREUR VISIBILITE")=0),"",_xlfn.XLOOKUP(_xlfn.XLOOKUP('Calculs'!J364,'Réponses'!C:C,'Réponses'!F:F,"ERREUR VISIBILITE"),Questions!A:A,Questions!B:B,"ERREUR QUESTION"))</f>
        <v/>
      </c>
      <c r="M365" s="58" t="str">
        <f>IF(OR(ISBLANK(Recyclabilité[[#This Row],[Réponse 4]]),'Calculs'!M364="0",_xlfn.XLOOKUP('Calculs'!M364,'Réponses'!C:C,'Réponses'!F:F,"ERREUR VISIBILITE")=0),"",_xlfn.XLOOKUP(_xlfn.XLOOKUP('Calculs'!M364,'Réponses'!C:C,'Réponses'!F:F,"ERREUR VISIBILITE"),Questions!A:A,Questions!B:B,"ERREUR QUESTION"))</f>
        <v/>
      </c>
    </row>
    <row r="366" spans="4:13" ht="60" customHeight="1">
      <c r="D366" s="28" t="str">
        <f>IF(ISBLANK(Recyclabilité[[#This Row],[Code Valobat]]),"",IF(OR('Calculs'!A365="08",'Calculs'!A365="07",MID(Recyclabilité[[#This Row],[Code Valobat]],4,4)="0804",MID(Recyclabilité[[#This Row],[Code Valobat]],4,4)="0709",MID(Recyclabilité[[#This Row],[Code Valobat]],1,7)="6121107"),"Non recyclable",_xlfn.XLOOKUP('Calculs'!Q365,'Combinaisons'!A:A,'Combinaisons'!B:B,"Merci de répondre à toutes les questions")))</f>
        <v/>
      </c>
      <c r="E366" s="58" t="str">
        <f>IF(ISBLANK(Recyclabilité[[#This Row],[Code Valobat]]),"",IF(OR('Calculs'!A365="08",'Calculs'!A365="07",MID(Recyclabilité[[#This Row],[Code Valobat]],4,4)="0804",MID(Recyclabilité[[#This Row],[Code Valobat]],4,4)="0709",MID(Recyclabilité[[#This Row],[Code Valobat]],1,7)="6121107"),"",_xlfn.XLOOKUP('Calculs'!B365,Questions!A:A,Questions!B:B,"ERREUR QUESTION")))</f>
        <v/>
      </c>
      <c r="G366" s="58" t="str">
        <f>IF(OR(ISBLANK(Recyclabilité[[#This Row],[Réponse 1]]),'Calculs'!D365="0",_xlfn.XLOOKUP('Calculs'!D365,'Réponses'!C:C,'Réponses'!F:F,"ERREUR VISIBILITE")=0),"",_xlfn.XLOOKUP(_xlfn.XLOOKUP('Calculs'!D365,'Réponses'!C:C,'Réponses'!F:F,"ERREUR VISIBILITE"),Questions!A:A,Questions!B:B,"ERREUR QUESTION"))</f>
        <v/>
      </c>
      <c r="I366" s="58" t="str">
        <f>IF(OR(ISBLANK(Recyclabilité[[#This Row],[Réponse 2]]),'Calculs'!G365="0",_xlfn.XLOOKUP('Calculs'!G365,'Réponses'!C:C,'Réponses'!F:F,"ERREUR VISIBILITE")=0),"",_xlfn.XLOOKUP(_xlfn.XLOOKUP('Calculs'!G365,'Réponses'!C:C,'Réponses'!F:F,"ERREUR VISIBILITE"),Questions!A:A,Questions!B:B,"ERREUR QUESTION"))</f>
        <v/>
      </c>
      <c r="K366" s="58" t="str">
        <f>IF(OR(ISBLANK(Recyclabilité[[#This Row],[Réponse 3]]),'Calculs'!J365="0",_xlfn.XLOOKUP('Calculs'!J365,'Réponses'!C:C,'Réponses'!F:F,"ERREUR VISIBILITE")=0),"",_xlfn.XLOOKUP(_xlfn.XLOOKUP('Calculs'!J365,'Réponses'!C:C,'Réponses'!F:F,"ERREUR VISIBILITE"),Questions!A:A,Questions!B:B,"ERREUR QUESTION"))</f>
        <v/>
      </c>
      <c r="M366" s="58" t="str">
        <f>IF(OR(ISBLANK(Recyclabilité[[#This Row],[Réponse 4]]),'Calculs'!M365="0",_xlfn.XLOOKUP('Calculs'!M365,'Réponses'!C:C,'Réponses'!F:F,"ERREUR VISIBILITE")=0),"",_xlfn.XLOOKUP(_xlfn.XLOOKUP('Calculs'!M365,'Réponses'!C:C,'Réponses'!F:F,"ERREUR VISIBILITE"),Questions!A:A,Questions!B:B,"ERREUR QUESTION"))</f>
        <v/>
      </c>
    </row>
    <row r="367" spans="4:13" ht="60" customHeight="1">
      <c r="D367" s="28" t="str">
        <f>IF(ISBLANK(Recyclabilité[[#This Row],[Code Valobat]]),"",IF(OR('Calculs'!A366="08",'Calculs'!A366="07",MID(Recyclabilité[[#This Row],[Code Valobat]],4,4)="0804",MID(Recyclabilité[[#This Row],[Code Valobat]],4,4)="0709",MID(Recyclabilité[[#This Row],[Code Valobat]],1,7)="6121107"),"Non recyclable",_xlfn.XLOOKUP('Calculs'!Q366,'Combinaisons'!A:A,'Combinaisons'!B:B,"Merci de répondre à toutes les questions")))</f>
        <v/>
      </c>
      <c r="E367" s="58" t="str">
        <f>IF(ISBLANK(Recyclabilité[[#This Row],[Code Valobat]]),"",IF(OR('Calculs'!A366="08",'Calculs'!A366="07",MID(Recyclabilité[[#This Row],[Code Valobat]],4,4)="0804",MID(Recyclabilité[[#This Row],[Code Valobat]],4,4)="0709",MID(Recyclabilité[[#This Row],[Code Valobat]],1,7)="6121107"),"",_xlfn.XLOOKUP('Calculs'!B366,Questions!A:A,Questions!B:B,"ERREUR QUESTION")))</f>
        <v/>
      </c>
      <c r="G367" s="58" t="str">
        <f>IF(OR(ISBLANK(Recyclabilité[[#This Row],[Réponse 1]]),'Calculs'!D366="0",_xlfn.XLOOKUP('Calculs'!D366,'Réponses'!C:C,'Réponses'!F:F,"ERREUR VISIBILITE")=0),"",_xlfn.XLOOKUP(_xlfn.XLOOKUP('Calculs'!D366,'Réponses'!C:C,'Réponses'!F:F,"ERREUR VISIBILITE"),Questions!A:A,Questions!B:B,"ERREUR QUESTION"))</f>
        <v/>
      </c>
      <c r="I367" s="58" t="str">
        <f>IF(OR(ISBLANK(Recyclabilité[[#This Row],[Réponse 2]]),'Calculs'!G366="0",_xlfn.XLOOKUP('Calculs'!G366,'Réponses'!C:C,'Réponses'!F:F,"ERREUR VISIBILITE")=0),"",_xlfn.XLOOKUP(_xlfn.XLOOKUP('Calculs'!G366,'Réponses'!C:C,'Réponses'!F:F,"ERREUR VISIBILITE"),Questions!A:A,Questions!B:B,"ERREUR QUESTION"))</f>
        <v/>
      </c>
      <c r="K367" s="58" t="str">
        <f>IF(OR(ISBLANK(Recyclabilité[[#This Row],[Réponse 3]]),'Calculs'!J366="0",_xlfn.XLOOKUP('Calculs'!J366,'Réponses'!C:C,'Réponses'!F:F,"ERREUR VISIBILITE")=0),"",_xlfn.XLOOKUP(_xlfn.XLOOKUP('Calculs'!J366,'Réponses'!C:C,'Réponses'!F:F,"ERREUR VISIBILITE"),Questions!A:A,Questions!B:B,"ERREUR QUESTION"))</f>
        <v/>
      </c>
      <c r="M367" s="58" t="str">
        <f>IF(OR(ISBLANK(Recyclabilité[[#This Row],[Réponse 4]]),'Calculs'!M366="0",_xlfn.XLOOKUP('Calculs'!M366,'Réponses'!C:C,'Réponses'!F:F,"ERREUR VISIBILITE")=0),"",_xlfn.XLOOKUP(_xlfn.XLOOKUP('Calculs'!M366,'Réponses'!C:C,'Réponses'!F:F,"ERREUR VISIBILITE"),Questions!A:A,Questions!B:B,"ERREUR QUESTION"))</f>
        <v/>
      </c>
    </row>
    <row r="368" spans="4:13" ht="60" customHeight="1">
      <c r="D368" s="28" t="str">
        <f>IF(ISBLANK(Recyclabilité[[#This Row],[Code Valobat]]),"",IF(OR('Calculs'!A367="08",'Calculs'!A367="07",MID(Recyclabilité[[#This Row],[Code Valobat]],4,4)="0804",MID(Recyclabilité[[#This Row],[Code Valobat]],4,4)="0709",MID(Recyclabilité[[#This Row],[Code Valobat]],1,7)="6121107"),"Non recyclable",_xlfn.XLOOKUP('Calculs'!Q367,'Combinaisons'!A:A,'Combinaisons'!B:B,"Merci de répondre à toutes les questions")))</f>
        <v/>
      </c>
      <c r="E368" s="58" t="str">
        <f>IF(ISBLANK(Recyclabilité[[#This Row],[Code Valobat]]),"",IF(OR('Calculs'!A367="08",'Calculs'!A367="07",MID(Recyclabilité[[#This Row],[Code Valobat]],4,4)="0804",MID(Recyclabilité[[#This Row],[Code Valobat]],4,4)="0709",MID(Recyclabilité[[#This Row],[Code Valobat]],1,7)="6121107"),"",_xlfn.XLOOKUP('Calculs'!B367,Questions!A:A,Questions!B:B,"ERREUR QUESTION")))</f>
        <v/>
      </c>
      <c r="G368" s="58" t="str">
        <f>IF(OR(ISBLANK(Recyclabilité[[#This Row],[Réponse 1]]),'Calculs'!D367="0",_xlfn.XLOOKUP('Calculs'!D367,'Réponses'!C:C,'Réponses'!F:F,"ERREUR VISIBILITE")=0),"",_xlfn.XLOOKUP(_xlfn.XLOOKUP('Calculs'!D367,'Réponses'!C:C,'Réponses'!F:F,"ERREUR VISIBILITE"),Questions!A:A,Questions!B:B,"ERREUR QUESTION"))</f>
        <v/>
      </c>
      <c r="I368" s="58" t="str">
        <f>IF(OR(ISBLANK(Recyclabilité[[#This Row],[Réponse 2]]),'Calculs'!G367="0",_xlfn.XLOOKUP('Calculs'!G367,'Réponses'!C:C,'Réponses'!F:F,"ERREUR VISIBILITE")=0),"",_xlfn.XLOOKUP(_xlfn.XLOOKUP('Calculs'!G367,'Réponses'!C:C,'Réponses'!F:F,"ERREUR VISIBILITE"),Questions!A:A,Questions!B:B,"ERREUR QUESTION"))</f>
        <v/>
      </c>
      <c r="K368" s="58" t="str">
        <f>IF(OR(ISBLANK(Recyclabilité[[#This Row],[Réponse 3]]),'Calculs'!J367="0",_xlfn.XLOOKUP('Calculs'!J367,'Réponses'!C:C,'Réponses'!F:F,"ERREUR VISIBILITE")=0),"",_xlfn.XLOOKUP(_xlfn.XLOOKUP('Calculs'!J367,'Réponses'!C:C,'Réponses'!F:F,"ERREUR VISIBILITE"),Questions!A:A,Questions!B:B,"ERREUR QUESTION"))</f>
        <v/>
      </c>
      <c r="M368" s="58" t="str">
        <f>IF(OR(ISBLANK(Recyclabilité[[#This Row],[Réponse 4]]),'Calculs'!M367="0",_xlfn.XLOOKUP('Calculs'!M367,'Réponses'!C:C,'Réponses'!F:F,"ERREUR VISIBILITE")=0),"",_xlfn.XLOOKUP(_xlfn.XLOOKUP('Calculs'!M367,'Réponses'!C:C,'Réponses'!F:F,"ERREUR VISIBILITE"),Questions!A:A,Questions!B:B,"ERREUR QUESTION"))</f>
        <v/>
      </c>
    </row>
    <row r="369" spans="4:13" ht="60" customHeight="1">
      <c r="D369" s="28" t="str">
        <f>IF(ISBLANK(Recyclabilité[[#This Row],[Code Valobat]]),"",IF(OR('Calculs'!A368="08",'Calculs'!A368="07",MID(Recyclabilité[[#This Row],[Code Valobat]],4,4)="0804",MID(Recyclabilité[[#This Row],[Code Valobat]],4,4)="0709",MID(Recyclabilité[[#This Row],[Code Valobat]],1,7)="6121107"),"Non recyclable",_xlfn.XLOOKUP('Calculs'!Q368,'Combinaisons'!A:A,'Combinaisons'!B:B,"Merci de répondre à toutes les questions")))</f>
        <v/>
      </c>
      <c r="E369" s="58" t="str">
        <f>IF(ISBLANK(Recyclabilité[[#This Row],[Code Valobat]]),"",IF(OR('Calculs'!A368="08",'Calculs'!A368="07",MID(Recyclabilité[[#This Row],[Code Valobat]],4,4)="0804",MID(Recyclabilité[[#This Row],[Code Valobat]],4,4)="0709",MID(Recyclabilité[[#This Row],[Code Valobat]],1,7)="6121107"),"",_xlfn.XLOOKUP('Calculs'!B368,Questions!A:A,Questions!B:B,"ERREUR QUESTION")))</f>
        <v/>
      </c>
      <c r="G369" s="58" t="str">
        <f>IF(OR(ISBLANK(Recyclabilité[[#This Row],[Réponse 1]]),'Calculs'!D368="0",_xlfn.XLOOKUP('Calculs'!D368,'Réponses'!C:C,'Réponses'!F:F,"ERREUR VISIBILITE")=0),"",_xlfn.XLOOKUP(_xlfn.XLOOKUP('Calculs'!D368,'Réponses'!C:C,'Réponses'!F:F,"ERREUR VISIBILITE"),Questions!A:A,Questions!B:B,"ERREUR QUESTION"))</f>
        <v/>
      </c>
      <c r="I369" s="58" t="str">
        <f>IF(OR(ISBLANK(Recyclabilité[[#This Row],[Réponse 2]]),'Calculs'!G368="0",_xlfn.XLOOKUP('Calculs'!G368,'Réponses'!C:C,'Réponses'!F:F,"ERREUR VISIBILITE")=0),"",_xlfn.XLOOKUP(_xlfn.XLOOKUP('Calculs'!G368,'Réponses'!C:C,'Réponses'!F:F,"ERREUR VISIBILITE"),Questions!A:A,Questions!B:B,"ERREUR QUESTION"))</f>
        <v/>
      </c>
      <c r="K369" s="58" t="str">
        <f>IF(OR(ISBLANK(Recyclabilité[[#This Row],[Réponse 3]]),'Calculs'!J368="0",_xlfn.XLOOKUP('Calculs'!J368,'Réponses'!C:C,'Réponses'!F:F,"ERREUR VISIBILITE")=0),"",_xlfn.XLOOKUP(_xlfn.XLOOKUP('Calculs'!J368,'Réponses'!C:C,'Réponses'!F:F,"ERREUR VISIBILITE"),Questions!A:A,Questions!B:B,"ERREUR QUESTION"))</f>
        <v/>
      </c>
      <c r="M369" s="58" t="str">
        <f>IF(OR(ISBLANK(Recyclabilité[[#This Row],[Réponse 4]]),'Calculs'!M368="0",_xlfn.XLOOKUP('Calculs'!M368,'Réponses'!C:C,'Réponses'!F:F,"ERREUR VISIBILITE")=0),"",_xlfn.XLOOKUP(_xlfn.XLOOKUP('Calculs'!M368,'Réponses'!C:C,'Réponses'!F:F,"ERREUR VISIBILITE"),Questions!A:A,Questions!B:B,"ERREUR QUESTION"))</f>
        <v/>
      </c>
    </row>
    <row r="370" spans="4:13" ht="60" customHeight="1">
      <c r="D370" s="28" t="str">
        <f>IF(ISBLANK(Recyclabilité[[#This Row],[Code Valobat]]),"",IF(OR('Calculs'!A369="08",'Calculs'!A369="07",MID(Recyclabilité[[#This Row],[Code Valobat]],4,4)="0804",MID(Recyclabilité[[#This Row],[Code Valobat]],4,4)="0709",MID(Recyclabilité[[#This Row],[Code Valobat]],1,7)="6121107"),"Non recyclable",_xlfn.XLOOKUP('Calculs'!Q369,'Combinaisons'!A:A,'Combinaisons'!B:B,"Merci de répondre à toutes les questions")))</f>
        <v/>
      </c>
      <c r="E370" s="58" t="str">
        <f>IF(ISBLANK(Recyclabilité[[#This Row],[Code Valobat]]),"",IF(OR('Calculs'!A369="08",'Calculs'!A369="07",MID(Recyclabilité[[#This Row],[Code Valobat]],4,4)="0804",MID(Recyclabilité[[#This Row],[Code Valobat]],4,4)="0709",MID(Recyclabilité[[#This Row],[Code Valobat]],1,7)="6121107"),"",_xlfn.XLOOKUP('Calculs'!B369,Questions!A:A,Questions!B:B,"ERREUR QUESTION")))</f>
        <v/>
      </c>
      <c r="G370" s="58" t="str">
        <f>IF(OR(ISBLANK(Recyclabilité[[#This Row],[Réponse 1]]),'Calculs'!D369="0",_xlfn.XLOOKUP('Calculs'!D369,'Réponses'!C:C,'Réponses'!F:F,"ERREUR VISIBILITE")=0),"",_xlfn.XLOOKUP(_xlfn.XLOOKUP('Calculs'!D369,'Réponses'!C:C,'Réponses'!F:F,"ERREUR VISIBILITE"),Questions!A:A,Questions!B:B,"ERREUR QUESTION"))</f>
        <v/>
      </c>
      <c r="I370" s="58" t="str">
        <f>IF(OR(ISBLANK(Recyclabilité[[#This Row],[Réponse 2]]),'Calculs'!G369="0",_xlfn.XLOOKUP('Calculs'!G369,'Réponses'!C:C,'Réponses'!F:F,"ERREUR VISIBILITE")=0),"",_xlfn.XLOOKUP(_xlfn.XLOOKUP('Calculs'!G369,'Réponses'!C:C,'Réponses'!F:F,"ERREUR VISIBILITE"),Questions!A:A,Questions!B:B,"ERREUR QUESTION"))</f>
        <v/>
      </c>
      <c r="K370" s="58" t="str">
        <f>IF(OR(ISBLANK(Recyclabilité[[#This Row],[Réponse 3]]),'Calculs'!J369="0",_xlfn.XLOOKUP('Calculs'!J369,'Réponses'!C:C,'Réponses'!F:F,"ERREUR VISIBILITE")=0),"",_xlfn.XLOOKUP(_xlfn.XLOOKUP('Calculs'!J369,'Réponses'!C:C,'Réponses'!F:F,"ERREUR VISIBILITE"),Questions!A:A,Questions!B:B,"ERREUR QUESTION"))</f>
        <v/>
      </c>
      <c r="M370" s="58" t="str">
        <f>IF(OR(ISBLANK(Recyclabilité[[#This Row],[Réponse 4]]),'Calculs'!M369="0",_xlfn.XLOOKUP('Calculs'!M369,'Réponses'!C:C,'Réponses'!F:F,"ERREUR VISIBILITE")=0),"",_xlfn.XLOOKUP(_xlfn.XLOOKUP('Calculs'!M369,'Réponses'!C:C,'Réponses'!F:F,"ERREUR VISIBILITE"),Questions!A:A,Questions!B:B,"ERREUR QUESTION"))</f>
        <v/>
      </c>
    </row>
    <row r="371" spans="4:13" ht="60" customHeight="1">
      <c r="D371" s="28" t="str">
        <f>IF(ISBLANK(Recyclabilité[[#This Row],[Code Valobat]]),"",IF(OR('Calculs'!A370="08",'Calculs'!A370="07",MID(Recyclabilité[[#This Row],[Code Valobat]],4,4)="0804",MID(Recyclabilité[[#This Row],[Code Valobat]],4,4)="0709",MID(Recyclabilité[[#This Row],[Code Valobat]],1,7)="6121107"),"Non recyclable",_xlfn.XLOOKUP('Calculs'!Q370,'Combinaisons'!A:A,'Combinaisons'!B:B,"Merci de répondre à toutes les questions")))</f>
        <v/>
      </c>
      <c r="E371" s="58" t="str">
        <f>IF(ISBLANK(Recyclabilité[[#This Row],[Code Valobat]]),"",IF(OR('Calculs'!A370="08",'Calculs'!A370="07",MID(Recyclabilité[[#This Row],[Code Valobat]],4,4)="0804",MID(Recyclabilité[[#This Row],[Code Valobat]],4,4)="0709",MID(Recyclabilité[[#This Row],[Code Valobat]],1,7)="6121107"),"",_xlfn.XLOOKUP('Calculs'!B370,Questions!A:A,Questions!B:B,"ERREUR QUESTION")))</f>
        <v/>
      </c>
      <c r="G371" s="58" t="str">
        <f>IF(OR(ISBLANK(Recyclabilité[[#This Row],[Réponse 1]]),'Calculs'!D370="0",_xlfn.XLOOKUP('Calculs'!D370,'Réponses'!C:C,'Réponses'!F:F,"ERREUR VISIBILITE")=0),"",_xlfn.XLOOKUP(_xlfn.XLOOKUP('Calculs'!D370,'Réponses'!C:C,'Réponses'!F:F,"ERREUR VISIBILITE"),Questions!A:A,Questions!B:B,"ERREUR QUESTION"))</f>
        <v/>
      </c>
      <c r="I371" s="58" t="str">
        <f>IF(OR(ISBLANK(Recyclabilité[[#This Row],[Réponse 2]]),'Calculs'!G370="0",_xlfn.XLOOKUP('Calculs'!G370,'Réponses'!C:C,'Réponses'!F:F,"ERREUR VISIBILITE")=0),"",_xlfn.XLOOKUP(_xlfn.XLOOKUP('Calculs'!G370,'Réponses'!C:C,'Réponses'!F:F,"ERREUR VISIBILITE"),Questions!A:A,Questions!B:B,"ERREUR QUESTION"))</f>
        <v/>
      </c>
      <c r="K371" s="58" t="str">
        <f>IF(OR(ISBLANK(Recyclabilité[[#This Row],[Réponse 3]]),'Calculs'!J370="0",_xlfn.XLOOKUP('Calculs'!J370,'Réponses'!C:C,'Réponses'!F:F,"ERREUR VISIBILITE")=0),"",_xlfn.XLOOKUP(_xlfn.XLOOKUP('Calculs'!J370,'Réponses'!C:C,'Réponses'!F:F,"ERREUR VISIBILITE"),Questions!A:A,Questions!B:B,"ERREUR QUESTION"))</f>
        <v/>
      </c>
      <c r="M371" s="58" t="str">
        <f>IF(OR(ISBLANK(Recyclabilité[[#This Row],[Réponse 4]]),'Calculs'!M370="0",_xlfn.XLOOKUP('Calculs'!M370,'Réponses'!C:C,'Réponses'!F:F,"ERREUR VISIBILITE")=0),"",_xlfn.XLOOKUP(_xlfn.XLOOKUP('Calculs'!M370,'Réponses'!C:C,'Réponses'!F:F,"ERREUR VISIBILITE"),Questions!A:A,Questions!B:B,"ERREUR QUESTION"))</f>
        <v/>
      </c>
    </row>
    <row r="372" spans="4:13" ht="60" customHeight="1">
      <c r="D372" s="28" t="str">
        <f>IF(ISBLANK(Recyclabilité[[#This Row],[Code Valobat]]),"",IF(OR('Calculs'!A371="08",'Calculs'!A371="07",MID(Recyclabilité[[#This Row],[Code Valobat]],4,4)="0804",MID(Recyclabilité[[#This Row],[Code Valobat]],4,4)="0709",MID(Recyclabilité[[#This Row],[Code Valobat]],1,7)="6121107"),"Non recyclable",_xlfn.XLOOKUP('Calculs'!Q371,'Combinaisons'!A:A,'Combinaisons'!B:B,"Merci de répondre à toutes les questions")))</f>
        <v/>
      </c>
      <c r="E372" s="58" t="str">
        <f>IF(ISBLANK(Recyclabilité[[#This Row],[Code Valobat]]),"",IF(OR('Calculs'!A371="08",'Calculs'!A371="07",MID(Recyclabilité[[#This Row],[Code Valobat]],4,4)="0804",MID(Recyclabilité[[#This Row],[Code Valobat]],4,4)="0709",MID(Recyclabilité[[#This Row],[Code Valobat]],1,7)="6121107"),"",_xlfn.XLOOKUP('Calculs'!B371,Questions!A:A,Questions!B:B,"ERREUR QUESTION")))</f>
        <v/>
      </c>
      <c r="G372" s="58" t="str">
        <f>IF(OR(ISBLANK(Recyclabilité[[#This Row],[Réponse 1]]),'Calculs'!D371="0",_xlfn.XLOOKUP('Calculs'!D371,'Réponses'!C:C,'Réponses'!F:F,"ERREUR VISIBILITE")=0),"",_xlfn.XLOOKUP(_xlfn.XLOOKUP('Calculs'!D371,'Réponses'!C:C,'Réponses'!F:F,"ERREUR VISIBILITE"),Questions!A:A,Questions!B:B,"ERREUR QUESTION"))</f>
        <v/>
      </c>
      <c r="I372" s="58" t="str">
        <f>IF(OR(ISBLANK(Recyclabilité[[#This Row],[Réponse 2]]),'Calculs'!G371="0",_xlfn.XLOOKUP('Calculs'!G371,'Réponses'!C:C,'Réponses'!F:F,"ERREUR VISIBILITE")=0),"",_xlfn.XLOOKUP(_xlfn.XLOOKUP('Calculs'!G371,'Réponses'!C:C,'Réponses'!F:F,"ERREUR VISIBILITE"),Questions!A:A,Questions!B:B,"ERREUR QUESTION"))</f>
        <v/>
      </c>
      <c r="K372" s="58" t="str">
        <f>IF(OR(ISBLANK(Recyclabilité[[#This Row],[Réponse 3]]),'Calculs'!J371="0",_xlfn.XLOOKUP('Calculs'!J371,'Réponses'!C:C,'Réponses'!F:F,"ERREUR VISIBILITE")=0),"",_xlfn.XLOOKUP(_xlfn.XLOOKUP('Calculs'!J371,'Réponses'!C:C,'Réponses'!F:F,"ERREUR VISIBILITE"),Questions!A:A,Questions!B:B,"ERREUR QUESTION"))</f>
        <v/>
      </c>
      <c r="M372" s="58" t="str">
        <f>IF(OR(ISBLANK(Recyclabilité[[#This Row],[Réponse 4]]),'Calculs'!M371="0",_xlfn.XLOOKUP('Calculs'!M371,'Réponses'!C:C,'Réponses'!F:F,"ERREUR VISIBILITE")=0),"",_xlfn.XLOOKUP(_xlfn.XLOOKUP('Calculs'!M371,'Réponses'!C:C,'Réponses'!F:F,"ERREUR VISIBILITE"),Questions!A:A,Questions!B:B,"ERREUR QUESTION"))</f>
        <v/>
      </c>
    </row>
    <row r="373" spans="4:13" ht="60" customHeight="1">
      <c r="D373" s="28" t="str">
        <f>IF(ISBLANK(Recyclabilité[[#This Row],[Code Valobat]]),"",IF(OR('Calculs'!A372="08",'Calculs'!A372="07",MID(Recyclabilité[[#This Row],[Code Valobat]],4,4)="0804",MID(Recyclabilité[[#This Row],[Code Valobat]],4,4)="0709",MID(Recyclabilité[[#This Row],[Code Valobat]],1,7)="6121107"),"Non recyclable",_xlfn.XLOOKUP('Calculs'!Q372,'Combinaisons'!A:A,'Combinaisons'!B:B,"Merci de répondre à toutes les questions")))</f>
        <v/>
      </c>
      <c r="E373" s="58" t="str">
        <f>IF(ISBLANK(Recyclabilité[[#This Row],[Code Valobat]]),"",IF(OR('Calculs'!A372="08",'Calculs'!A372="07",MID(Recyclabilité[[#This Row],[Code Valobat]],4,4)="0804",MID(Recyclabilité[[#This Row],[Code Valobat]],4,4)="0709",MID(Recyclabilité[[#This Row],[Code Valobat]],1,7)="6121107"),"",_xlfn.XLOOKUP('Calculs'!B372,Questions!A:A,Questions!B:B,"ERREUR QUESTION")))</f>
        <v/>
      </c>
      <c r="G373" s="58" t="str">
        <f>IF(OR(ISBLANK(Recyclabilité[[#This Row],[Réponse 1]]),'Calculs'!D372="0",_xlfn.XLOOKUP('Calculs'!D372,'Réponses'!C:C,'Réponses'!F:F,"ERREUR VISIBILITE")=0),"",_xlfn.XLOOKUP(_xlfn.XLOOKUP('Calculs'!D372,'Réponses'!C:C,'Réponses'!F:F,"ERREUR VISIBILITE"),Questions!A:A,Questions!B:B,"ERREUR QUESTION"))</f>
        <v/>
      </c>
      <c r="I373" s="58" t="str">
        <f>IF(OR(ISBLANK(Recyclabilité[[#This Row],[Réponse 2]]),'Calculs'!G372="0",_xlfn.XLOOKUP('Calculs'!G372,'Réponses'!C:C,'Réponses'!F:F,"ERREUR VISIBILITE")=0),"",_xlfn.XLOOKUP(_xlfn.XLOOKUP('Calculs'!G372,'Réponses'!C:C,'Réponses'!F:F,"ERREUR VISIBILITE"),Questions!A:A,Questions!B:B,"ERREUR QUESTION"))</f>
        <v/>
      </c>
      <c r="K373" s="58" t="str">
        <f>IF(OR(ISBLANK(Recyclabilité[[#This Row],[Réponse 3]]),'Calculs'!J372="0",_xlfn.XLOOKUP('Calculs'!J372,'Réponses'!C:C,'Réponses'!F:F,"ERREUR VISIBILITE")=0),"",_xlfn.XLOOKUP(_xlfn.XLOOKUP('Calculs'!J372,'Réponses'!C:C,'Réponses'!F:F,"ERREUR VISIBILITE"),Questions!A:A,Questions!B:B,"ERREUR QUESTION"))</f>
        <v/>
      </c>
      <c r="M373" s="58" t="str">
        <f>IF(OR(ISBLANK(Recyclabilité[[#This Row],[Réponse 4]]),'Calculs'!M372="0",_xlfn.XLOOKUP('Calculs'!M372,'Réponses'!C:C,'Réponses'!F:F,"ERREUR VISIBILITE")=0),"",_xlfn.XLOOKUP(_xlfn.XLOOKUP('Calculs'!M372,'Réponses'!C:C,'Réponses'!F:F,"ERREUR VISIBILITE"),Questions!A:A,Questions!B:B,"ERREUR QUESTION"))</f>
        <v/>
      </c>
    </row>
    <row r="374" spans="4:13" ht="60" customHeight="1">
      <c r="D374" s="28" t="str">
        <f>IF(ISBLANK(Recyclabilité[[#This Row],[Code Valobat]]),"",IF(OR('Calculs'!A373="08",'Calculs'!A373="07",MID(Recyclabilité[[#This Row],[Code Valobat]],4,4)="0804",MID(Recyclabilité[[#This Row],[Code Valobat]],4,4)="0709",MID(Recyclabilité[[#This Row],[Code Valobat]],1,7)="6121107"),"Non recyclable",_xlfn.XLOOKUP('Calculs'!Q373,'Combinaisons'!A:A,'Combinaisons'!B:B,"Merci de répondre à toutes les questions")))</f>
        <v/>
      </c>
      <c r="E374" s="58" t="str">
        <f>IF(ISBLANK(Recyclabilité[[#This Row],[Code Valobat]]),"",IF(OR('Calculs'!A373="08",'Calculs'!A373="07",MID(Recyclabilité[[#This Row],[Code Valobat]],4,4)="0804",MID(Recyclabilité[[#This Row],[Code Valobat]],4,4)="0709",MID(Recyclabilité[[#This Row],[Code Valobat]],1,7)="6121107"),"",_xlfn.XLOOKUP('Calculs'!B373,Questions!A:A,Questions!B:B,"ERREUR QUESTION")))</f>
        <v/>
      </c>
      <c r="G374" s="58" t="str">
        <f>IF(OR(ISBLANK(Recyclabilité[[#This Row],[Réponse 1]]),'Calculs'!D373="0",_xlfn.XLOOKUP('Calculs'!D373,'Réponses'!C:C,'Réponses'!F:F,"ERREUR VISIBILITE")=0),"",_xlfn.XLOOKUP(_xlfn.XLOOKUP('Calculs'!D373,'Réponses'!C:C,'Réponses'!F:F,"ERREUR VISIBILITE"),Questions!A:A,Questions!B:B,"ERREUR QUESTION"))</f>
        <v/>
      </c>
      <c r="I374" s="58" t="str">
        <f>IF(OR(ISBLANK(Recyclabilité[[#This Row],[Réponse 2]]),'Calculs'!G373="0",_xlfn.XLOOKUP('Calculs'!G373,'Réponses'!C:C,'Réponses'!F:F,"ERREUR VISIBILITE")=0),"",_xlfn.XLOOKUP(_xlfn.XLOOKUP('Calculs'!G373,'Réponses'!C:C,'Réponses'!F:F,"ERREUR VISIBILITE"),Questions!A:A,Questions!B:B,"ERREUR QUESTION"))</f>
        <v/>
      </c>
      <c r="K374" s="58" t="str">
        <f>IF(OR(ISBLANK(Recyclabilité[[#This Row],[Réponse 3]]),'Calculs'!J373="0",_xlfn.XLOOKUP('Calculs'!J373,'Réponses'!C:C,'Réponses'!F:F,"ERREUR VISIBILITE")=0),"",_xlfn.XLOOKUP(_xlfn.XLOOKUP('Calculs'!J373,'Réponses'!C:C,'Réponses'!F:F,"ERREUR VISIBILITE"),Questions!A:A,Questions!B:B,"ERREUR QUESTION"))</f>
        <v/>
      </c>
      <c r="M374" s="58" t="str">
        <f>IF(OR(ISBLANK(Recyclabilité[[#This Row],[Réponse 4]]),'Calculs'!M373="0",_xlfn.XLOOKUP('Calculs'!M373,'Réponses'!C:C,'Réponses'!F:F,"ERREUR VISIBILITE")=0),"",_xlfn.XLOOKUP(_xlfn.XLOOKUP('Calculs'!M373,'Réponses'!C:C,'Réponses'!F:F,"ERREUR VISIBILITE"),Questions!A:A,Questions!B:B,"ERREUR QUESTION"))</f>
        <v/>
      </c>
    </row>
    <row r="375" spans="4:13" ht="60" customHeight="1">
      <c r="D375" s="28" t="str">
        <f>IF(ISBLANK(Recyclabilité[[#This Row],[Code Valobat]]),"",IF(OR('Calculs'!A374="08",'Calculs'!A374="07",MID(Recyclabilité[[#This Row],[Code Valobat]],4,4)="0804",MID(Recyclabilité[[#This Row],[Code Valobat]],4,4)="0709",MID(Recyclabilité[[#This Row],[Code Valobat]],1,7)="6121107"),"Non recyclable",_xlfn.XLOOKUP('Calculs'!Q374,'Combinaisons'!A:A,'Combinaisons'!B:B,"Merci de répondre à toutes les questions")))</f>
        <v/>
      </c>
      <c r="E375" s="58" t="str">
        <f>IF(ISBLANK(Recyclabilité[[#This Row],[Code Valobat]]),"",IF(OR('Calculs'!A374="08",'Calculs'!A374="07",MID(Recyclabilité[[#This Row],[Code Valobat]],4,4)="0804",MID(Recyclabilité[[#This Row],[Code Valobat]],4,4)="0709",MID(Recyclabilité[[#This Row],[Code Valobat]],1,7)="6121107"),"",_xlfn.XLOOKUP('Calculs'!B374,Questions!A:A,Questions!B:B,"ERREUR QUESTION")))</f>
        <v/>
      </c>
      <c r="G375" s="58" t="str">
        <f>IF(OR(ISBLANK(Recyclabilité[[#This Row],[Réponse 1]]),'Calculs'!D374="0",_xlfn.XLOOKUP('Calculs'!D374,'Réponses'!C:C,'Réponses'!F:F,"ERREUR VISIBILITE")=0),"",_xlfn.XLOOKUP(_xlfn.XLOOKUP('Calculs'!D374,'Réponses'!C:C,'Réponses'!F:F,"ERREUR VISIBILITE"),Questions!A:A,Questions!B:B,"ERREUR QUESTION"))</f>
        <v/>
      </c>
      <c r="I375" s="58" t="str">
        <f>IF(OR(ISBLANK(Recyclabilité[[#This Row],[Réponse 2]]),'Calculs'!G374="0",_xlfn.XLOOKUP('Calculs'!G374,'Réponses'!C:C,'Réponses'!F:F,"ERREUR VISIBILITE")=0),"",_xlfn.XLOOKUP(_xlfn.XLOOKUP('Calculs'!G374,'Réponses'!C:C,'Réponses'!F:F,"ERREUR VISIBILITE"),Questions!A:A,Questions!B:B,"ERREUR QUESTION"))</f>
        <v/>
      </c>
      <c r="K375" s="58" t="str">
        <f>IF(OR(ISBLANK(Recyclabilité[[#This Row],[Réponse 3]]),'Calculs'!J374="0",_xlfn.XLOOKUP('Calculs'!J374,'Réponses'!C:C,'Réponses'!F:F,"ERREUR VISIBILITE")=0),"",_xlfn.XLOOKUP(_xlfn.XLOOKUP('Calculs'!J374,'Réponses'!C:C,'Réponses'!F:F,"ERREUR VISIBILITE"),Questions!A:A,Questions!B:B,"ERREUR QUESTION"))</f>
        <v/>
      </c>
      <c r="M375" s="58" t="str">
        <f>IF(OR(ISBLANK(Recyclabilité[[#This Row],[Réponse 4]]),'Calculs'!M374="0",_xlfn.XLOOKUP('Calculs'!M374,'Réponses'!C:C,'Réponses'!F:F,"ERREUR VISIBILITE")=0),"",_xlfn.XLOOKUP(_xlfn.XLOOKUP('Calculs'!M374,'Réponses'!C:C,'Réponses'!F:F,"ERREUR VISIBILITE"),Questions!A:A,Questions!B:B,"ERREUR QUESTION"))</f>
        <v/>
      </c>
    </row>
    <row r="376" spans="4:13" ht="60" customHeight="1">
      <c r="D376" s="28" t="str">
        <f>IF(ISBLANK(Recyclabilité[[#This Row],[Code Valobat]]),"",IF(OR('Calculs'!A375="08",'Calculs'!A375="07",MID(Recyclabilité[[#This Row],[Code Valobat]],4,4)="0804",MID(Recyclabilité[[#This Row],[Code Valobat]],4,4)="0709",MID(Recyclabilité[[#This Row],[Code Valobat]],1,7)="6121107"),"Non recyclable",_xlfn.XLOOKUP('Calculs'!Q375,'Combinaisons'!A:A,'Combinaisons'!B:B,"Merci de répondre à toutes les questions")))</f>
        <v/>
      </c>
      <c r="E376" s="58" t="str">
        <f>IF(ISBLANK(Recyclabilité[[#This Row],[Code Valobat]]),"",IF(OR('Calculs'!A375="08",'Calculs'!A375="07",MID(Recyclabilité[[#This Row],[Code Valobat]],4,4)="0804",MID(Recyclabilité[[#This Row],[Code Valobat]],4,4)="0709",MID(Recyclabilité[[#This Row],[Code Valobat]],1,7)="6121107"),"",_xlfn.XLOOKUP('Calculs'!B375,Questions!A:A,Questions!B:B,"ERREUR QUESTION")))</f>
        <v/>
      </c>
      <c r="G376" s="58" t="str">
        <f>IF(OR(ISBLANK(Recyclabilité[[#This Row],[Réponse 1]]),'Calculs'!D375="0",_xlfn.XLOOKUP('Calculs'!D375,'Réponses'!C:C,'Réponses'!F:F,"ERREUR VISIBILITE")=0),"",_xlfn.XLOOKUP(_xlfn.XLOOKUP('Calculs'!D375,'Réponses'!C:C,'Réponses'!F:F,"ERREUR VISIBILITE"),Questions!A:A,Questions!B:B,"ERREUR QUESTION"))</f>
        <v/>
      </c>
      <c r="I376" s="58" t="str">
        <f>IF(OR(ISBLANK(Recyclabilité[[#This Row],[Réponse 2]]),'Calculs'!G375="0",_xlfn.XLOOKUP('Calculs'!G375,'Réponses'!C:C,'Réponses'!F:F,"ERREUR VISIBILITE")=0),"",_xlfn.XLOOKUP(_xlfn.XLOOKUP('Calculs'!G375,'Réponses'!C:C,'Réponses'!F:F,"ERREUR VISIBILITE"),Questions!A:A,Questions!B:B,"ERREUR QUESTION"))</f>
        <v/>
      </c>
      <c r="K376" s="58" t="str">
        <f>IF(OR(ISBLANK(Recyclabilité[[#This Row],[Réponse 3]]),'Calculs'!J375="0",_xlfn.XLOOKUP('Calculs'!J375,'Réponses'!C:C,'Réponses'!F:F,"ERREUR VISIBILITE")=0),"",_xlfn.XLOOKUP(_xlfn.XLOOKUP('Calculs'!J375,'Réponses'!C:C,'Réponses'!F:F,"ERREUR VISIBILITE"),Questions!A:A,Questions!B:B,"ERREUR QUESTION"))</f>
        <v/>
      </c>
      <c r="M376" s="58" t="str">
        <f>IF(OR(ISBLANK(Recyclabilité[[#This Row],[Réponse 4]]),'Calculs'!M375="0",_xlfn.XLOOKUP('Calculs'!M375,'Réponses'!C:C,'Réponses'!F:F,"ERREUR VISIBILITE")=0),"",_xlfn.XLOOKUP(_xlfn.XLOOKUP('Calculs'!M375,'Réponses'!C:C,'Réponses'!F:F,"ERREUR VISIBILITE"),Questions!A:A,Questions!B:B,"ERREUR QUESTION"))</f>
        <v/>
      </c>
    </row>
    <row r="377" spans="4:13" ht="60" customHeight="1">
      <c r="D377" s="28" t="str">
        <f>IF(ISBLANK(Recyclabilité[[#This Row],[Code Valobat]]),"",IF(OR('Calculs'!A376="08",'Calculs'!A376="07",MID(Recyclabilité[[#This Row],[Code Valobat]],4,4)="0804",MID(Recyclabilité[[#This Row],[Code Valobat]],4,4)="0709",MID(Recyclabilité[[#This Row],[Code Valobat]],1,7)="6121107"),"Non recyclable",_xlfn.XLOOKUP('Calculs'!Q376,'Combinaisons'!A:A,'Combinaisons'!B:B,"Merci de répondre à toutes les questions")))</f>
        <v/>
      </c>
      <c r="E377" s="58" t="str">
        <f>IF(ISBLANK(Recyclabilité[[#This Row],[Code Valobat]]),"",IF(OR('Calculs'!A376="08",'Calculs'!A376="07",MID(Recyclabilité[[#This Row],[Code Valobat]],4,4)="0804",MID(Recyclabilité[[#This Row],[Code Valobat]],4,4)="0709",MID(Recyclabilité[[#This Row],[Code Valobat]],1,7)="6121107"),"",_xlfn.XLOOKUP('Calculs'!B376,Questions!A:A,Questions!B:B,"ERREUR QUESTION")))</f>
        <v/>
      </c>
      <c r="G377" s="58" t="str">
        <f>IF(OR(ISBLANK(Recyclabilité[[#This Row],[Réponse 1]]),'Calculs'!D376="0",_xlfn.XLOOKUP('Calculs'!D376,'Réponses'!C:C,'Réponses'!F:F,"ERREUR VISIBILITE")=0),"",_xlfn.XLOOKUP(_xlfn.XLOOKUP('Calculs'!D376,'Réponses'!C:C,'Réponses'!F:F,"ERREUR VISIBILITE"),Questions!A:A,Questions!B:B,"ERREUR QUESTION"))</f>
        <v/>
      </c>
      <c r="I377" s="58" t="str">
        <f>IF(OR(ISBLANK(Recyclabilité[[#This Row],[Réponse 2]]),'Calculs'!G376="0",_xlfn.XLOOKUP('Calculs'!G376,'Réponses'!C:C,'Réponses'!F:F,"ERREUR VISIBILITE")=0),"",_xlfn.XLOOKUP(_xlfn.XLOOKUP('Calculs'!G376,'Réponses'!C:C,'Réponses'!F:F,"ERREUR VISIBILITE"),Questions!A:A,Questions!B:B,"ERREUR QUESTION"))</f>
        <v/>
      </c>
      <c r="K377" s="58" t="str">
        <f>IF(OR(ISBLANK(Recyclabilité[[#This Row],[Réponse 3]]),'Calculs'!J376="0",_xlfn.XLOOKUP('Calculs'!J376,'Réponses'!C:C,'Réponses'!F:F,"ERREUR VISIBILITE")=0),"",_xlfn.XLOOKUP(_xlfn.XLOOKUP('Calculs'!J376,'Réponses'!C:C,'Réponses'!F:F,"ERREUR VISIBILITE"),Questions!A:A,Questions!B:B,"ERREUR QUESTION"))</f>
        <v/>
      </c>
      <c r="M377" s="58" t="str">
        <f>IF(OR(ISBLANK(Recyclabilité[[#This Row],[Réponse 4]]),'Calculs'!M376="0",_xlfn.XLOOKUP('Calculs'!M376,'Réponses'!C:C,'Réponses'!F:F,"ERREUR VISIBILITE")=0),"",_xlfn.XLOOKUP(_xlfn.XLOOKUP('Calculs'!M376,'Réponses'!C:C,'Réponses'!F:F,"ERREUR VISIBILITE"),Questions!A:A,Questions!B:B,"ERREUR QUESTION"))</f>
        <v/>
      </c>
    </row>
    <row r="378" spans="4:13" ht="60" customHeight="1">
      <c r="D378" s="28" t="str">
        <f>IF(ISBLANK(Recyclabilité[[#This Row],[Code Valobat]]),"",IF(OR('Calculs'!A377="08",'Calculs'!A377="07",MID(Recyclabilité[[#This Row],[Code Valobat]],4,4)="0804",MID(Recyclabilité[[#This Row],[Code Valobat]],4,4)="0709",MID(Recyclabilité[[#This Row],[Code Valobat]],1,7)="6121107"),"Non recyclable",_xlfn.XLOOKUP('Calculs'!Q377,'Combinaisons'!A:A,'Combinaisons'!B:B,"Merci de répondre à toutes les questions")))</f>
        <v/>
      </c>
      <c r="E378" s="58" t="str">
        <f>IF(ISBLANK(Recyclabilité[[#This Row],[Code Valobat]]),"",IF(OR('Calculs'!A377="08",'Calculs'!A377="07",MID(Recyclabilité[[#This Row],[Code Valobat]],4,4)="0804",MID(Recyclabilité[[#This Row],[Code Valobat]],4,4)="0709",MID(Recyclabilité[[#This Row],[Code Valobat]],1,7)="6121107"),"",_xlfn.XLOOKUP('Calculs'!B377,Questions!A:A,Questions!B:B,"ERREUR QUESTION")))</f>
        <v/>
      </c>
      <c r="G378" s="58" t="str">
        <f>IF(OR(ISBLANK(Recyclabilité[[#This Row],[Réponse 1]]),'Calculs'!D377="0",_xlfn.XLOOKUP('Calculs'!D377,'Réponses'!C:C,'Réponses'!F:F,"ERREUR VISIBILITE")=0),"",_xlfn.XLOOKUP(_xlfn.XLOOKUP('Calculs'!D377,'Réponses'!C:C,'Réponses'!F:F,"ERREUR VISIBILITE"),Questions!A:A,Questions!B:B,"ERREUR QUESTION"))</f>
        <v/>
      </c>
      <c r="I378" s="58" t="str">
        <f>IF(OR(ISBLANK(Recyclabilité[[#This Row],[Réponse 2]]),'Calculs'!G377="0",_xlfn.XLOOKUP('Calculs'!G377,'Réponses'!C:C,'Réponses'!F:F,"ERREUR VISIBILITE")=0),"",_xlfn.XLOOKUP(_xlfn.XLOOKUP('Calculs'!G377,'Réponses'!C:C,'Réponses'!F:F,"ERREUR VISIBILITE"),Questions!A:A,Questions!B:B,"ERREUR QUESTION"))</f>
        <v/>
      </c>
      <c r="K378" s="58" t="str">
        <f>IF(OR(ISBLANK(Recyclabilité[[#This Row],[Réponse 3]]),'Calculs'!J377="0",_xlfn.XLOOKUP('Calculs'!J377,'Réponses'!C:C,'Réponses'!F:F,"ERREUR VISIBILITE")=0),"",_xlfn.XLOOKUP(_xlfn.XLOOKUP('Calculs'!J377,'Réponses'!C:C,'Réponses'!F:F,"ERREUR VISIBILITE"),Questions!A:A,Questions!B:B,"ERREUR QUESTION"))</f>
        <v/>
      </c>
      <c r="M378" s="58" t="str">
        <f>IF(OR(ISBLANK(Recyclabilité[[#This Row],[Réponse 4]]),'Calculs'!M377="0",_xlfn.XLOOKUP('Calculs'!M377,'Réponses'!C:C,'Réponses'!F:F,"ERREUR VISIBILITE")=0),"",_xlfn.XLOOKUP(_xlfn.XLOOKUP('Calculs'!M377,'Réponses'!C:C,'Réponses'!F:F,"ERREUR VISIBILITE"),Questions!A:A,Questions!B:B,"ERREUR QUESTION"))</f>
        <v/>
      </c>
    </row>
    <row r="379" spans="4:13" ht="60" customHeight="1">
      <c r="D379" s="28" t="str">
        <f>IF(ISBLANK(Recyclabilité[[#This Row],[Code Valobat]]),"",IF(OR('Calculs'!A378="08",'Calculs'!A378="07",MID(Recyclabilité[[#This Row],[Code Valobat]],4,4)="0804",MID(Recyclabilité[[#This Row],[Code Valobat]],4,4)="0709",MID(Recyclabilité[[#This Row],[Code Valobat]],1,7)="6121107"),"Non recyclable",_xlfn.XLOOKUP('Calculs'!Q378,'Combinaisons'!A:A,'Combinaisons'!B:B,"Merci de répondre à toutes les questions")))</f>
        <v/>
      </c>
      <c r="E379" s="58" t="str">
        <f>IF(ISBLANK(Recyclabilité[[#This Row],[Code Valobat]]),"",IF(OR('Calculs'!A378="08",'Calculs'!A378="07",MID(Recyclabilité[[#This Row],[Code Valobat]],4,4)="0804",MID(Recyclabilité[[#This Row],[Code Valobat]],4,4)="0709",MID(Recyclabilité[[#This Row],[Code Valobat]],1,7)="6121107"),"",_xlfn.XLOOKUP('Calculs'!B378,Questions!A:A,Questions!B:B,"ERREUR QUESTION")))</f>
        <v/>
      </c>
      <c r="G379" s="58" t="str">
        <f>IF(OR(ISBLANK(Recyclabilité[[#This Row],[Réponse 1]]),'Calculs'!D378="0",_xlfn.XLOOKUP('Calculs'!D378,'Réponses'!C:C,'Réponses'!F:F,"ERREUR VISIBILITE")=0),"",_xlfn.XLOOKUP(_xlfn.XLOOKUP('Calculs'!D378,'Réponses'!C:C,'Réponses'!F:F,"ERREUR VISIBILITE"),Questions!A:A,Questions!B:B,"ERREUR QUESTION"))</f>
        <v/>
      </c>
      <c r="I379" s="58" t="str">
        <f>IF(OR(ISBLANK(Recyclabilité[[#This Row],[Réponse 2]]),'Calculs'!G378="0",_xlfn.XLOOKUP('Calculs'!G378,'Réponses'!C:C,'Réponses'!F:F,"ERREUR VISIBILITE")=0),"",_xlfn.XLOOKUP(_xlfn.XLOOKUP('Calculs'!G378,'Réponses'!C:C,'Réponses'!F:F,"ERREUR VISIBILITE"),Questions!A:A,Questions!B:B,"ERREUR QUESTION"))</f>
        <v/>
      </c>
      <c r="K379" s="58" t="str">
        <f>IF(OR(ISBLANK(Recyclabilité[[#This Row],[Réponse 3]]),'Calculs'!J378="0",_xlfn.XLOOKUP('Calculs'!J378,'Réponses'!C:C,'Réponses'!F:F,"ERREUR VISIBILITE")=0),"",_xlfn.XLOOKUP(_xlfn.XLOOKUP('Calculs'!J378,'Réponses'!C:C,'Réponses'!F:F,"ERREUR VISIBILITE"),Questions!A:A,Questions!B:B,"ERREUR QUESTION"))</f>
        <v/>
      </c>
      <c r="M379" s="58" t="str">
        <f>IF(OR(ISBLANK(Recyclabilité[[#This Row],[Réponse 4]]),'Calculs'!M378="0",_xlfn.XLOOKUP('Calculs'!M378,'Réponses'!C:C,'Réponses'!F:F,"ERREUR VISIBILITE")=0),"",_xlfn.XLOOKUP(_xlfn.XLOOKUP('Calculs'!M378,'Réponses'!C:C,'Réponses'!F:F,"ERREUR VISIBILITE"),Questions!A:A,Questions!B:B,"ERREUR QUESTION"))</f>
        <v/>
      </c>
    </row>
    <row r="380" spans="4:13" ht="60" customHeight="1">
      <c r="D380" s="28" t="str">
        <f>IF(ISBLANK(Recyclabilité[[#This Row],[Code Valobat]]),"",IF(OR('Calculs'!A379="08",'Calculs'!A379="07",MID(Recyclabilité[[#This Row],[Code Valobat]],4,4)="0804",MID(Recyclabilité[[#This Row],[Code Valobat]],4,4)="0709",MID(Recyclabilité[[#This Row],[Code Valobat]],1,7)="6121107"),"Non recyclable",_xlfn.XLOOKUP('Calculs'!Q379,'Combinaisons'!A:A,'Combinaisons'!B:B,"Merci de répondre à toutes les questions")))</f>
        <v/>
      </c>
      <c r="E380" s="58" t="str">
        <f>IF(ISBLANK(Recyclabilité[[#This Row],[Code Valobat]]),"",IF(OR('Calculs'!A379="08",'Calculs'!A379="07",MID(Recyclabilité[[#This Row],[Code Valobat]],4,4)="0804",MID(Recyclabilité[[#This Row],[Code Valobat]],4,4)="0709",MID(Recyclabilité[[#This Row],[Code Valobat]],1,7)="6121107"),"",_xlfn.XLOOKUP('Calculs'!B379,Questions!A:A,Questions!B:B,"ERREUR QUESTION")))</f>
        <v/>
      </c>
      <c r="G380" s="58" t="str">
        <f>IF(OR(ISBLANK(Recyclabilité[[#This Row],[Réponse 1]]),'Calculs'!D379="0",_xlfn.XLOOKUP('Calculs'!D379,'Réponses'!C:C,'Réponses'!F:F,"ERREUR VISIBILITE")=0),"",_xlfn.XLOOKUP(_xlfn.XLOOKUP('Calculs'!D379,'Réponses'!C:C,'Réponses'!F:F,"ERREUR VISIBILITE"),Questions!A:A,Questions!B:B,"ERREUR QUESTION"))</f>
        <v/>
      </c>
      <c r="I380" s="58" t="str">
        <f>IF(OR(ISBLANK(Recyclabilité[[#This Row],[Réponse 2]]),'Calculs'!G379="0",_xlfn.XLOOKUP('Calculs'!G379,'Réponses'!C:C,'Réponses'!F:F,"ERREUR VISIBILITE")=0),"",_xlfn.XLOOKUP(_xlfn.XLOOKUP('Calculs'!G379,'Réponses'!C:C,'Réponses'!F:F,"ERREUR VISIBILITE"),Questions!A:A,Questions!B:B,"ERREUR QUESTION"))</f>
        <v/>
      </c>
      <c r="K380" s="58" t="str">
        <f>IF(OR(ISBLANK(Recyclabilité[[#This Row],[Réponse 3]]),'Calculs'!J379="0",_xlfn.XLOOKUP('Calculs'!J379,'Réponses'!C:C,'Réponses'!F:F,"ERREUR VISIBILITE")=0),"",_xlfn.XLOOKUP(_xlfn.XLOOKUP('Calculs'!J379,'Réponses'!C:C,'Réponses'!F:F,"ERREUR VISIBILITE"),Questions!A:A,Questions!B:B,"ERREUR QUESTION"))</f>
        <v/>
      </c>
      <c r="M380" s="58" t="str">
        <f>IF(OR(ISBLANK(Recyclabilité[[#This Row],[Réponse 4]]),'Calculs'!M379="0",_xlfn.XLOOKUP('Calculs'!M379,'Réponses'!C:C,'Réponses'!F:F,"ERREUR VISIBILITE")=0),"",_xlfn.XLOOKUP(_xlfn.XLOOKUP('Calculs'!M379,'Réponses'!C:C,'Réponses'!F:F,"ERREUR VISIBILITE"),Questions!A:A,Questions!B:B,"ERREUR QUESTION"))</f>
        <v/>
      </c>
    </row>
    <row r="381" spans="4:13" ht="60" customHeight="1">
      <c r="D381" s="28" t="str">
        <f>IF(ISBLANK(Recyclabilité[[#This Row],[Code Valobat]]),"",IF(OR('Calculs'!A380="08",'Calculs'!A380="07",MID(Recyclabilité[[#This Row],[Code Valobat]],4,4)="0804",MID(Recyclabilité[[#This Row],[Code Valobat]],4,4)="0709",MID(Recyclabilité[[#This Row],[Code Valobat]],1,7)="6121107"),"Non recyclable",_xlfn.XLOOKUP('Calculs'!Q380,'Combinaisons'!A:A,'Combinaisons'!B:B,"Merci de répondre à toutes les questions")))</f>
        <v/>
      </c>
      <c r="E381" s="58" t="str">
        <f>IF(ISBLANK(Recyclabilité[[#This Row],[Code Valobat]]),"",IF(OR('Calculs'!A380="08",'Calculs'!A380="07",MID(Recyclabilité[[#This Row],[Code Valobat]],4,4)="0804",MID(Recyclabilité[[#This Row],[Code Valobat]],4,4)="0709",MID(Recyclabilité[[#This Row],[Code Valobat]],1,7)="6121107"),"",_xlfn.XLOOKUP('Calculs'!B380,Questions!A:A,Questions!B:B,"ERREUR QUESTION")))</f>
        <v/>
      </c>
      <c r="G381" s="58" t="str">
        <f>IF(OR(ISBLANK(Recyclabilité[[#This Row],[Réponse 1]]),'Calculs'!D380="0",_xlfn.XLOOKUP('Calculs'!D380,'Réponses'!C:C,'Réponses'!F:F,"ERREUR VISIBILITE")=0),"",_xlfn.XLOOKUP(_xlfn.XLOOKUP('Calculs'!D380,'Réponses'!C:C,'Réponses'!F:F,"ERREUR VISIBILITE"),Questions!A:A,Questions!B:B,"ERREUR QUESTION"))</f>
        <v/>
      </c>
      <c r="I381" s="58" t="str">
        <f>IF(OR(ISBLANK(Recyclabilité[[#This Row],[Réponse 2]]),'Calculs'!G380="0",_xlfn.XLOOKUP('Calculs'!G380,'Réponses'!C:C,'Réponses'!F:F,"ERREUR VISIBILITE")=0),"",_xlfn.XLOOKUP(_xlfn.XLOOKUP('Calculs'!G380,'Réponses'!C:C,'Réponses'!F:F,"ERREUR VISIBILITE"),Questions!A:A,Questions!B:B,"ERREUR QUESTION"))</f>
        <v/>
      </c>
      <c r="K381" s="58" t="str">
        <f>IF(OR(ISBLANK(Recyclabilité[[#This Row],[Réponse 3]]),'Calculs'!J380="0",_xlfn.XLOOKUP('Calculs'!J380,'Réponses'!C:C,'Réponses'!F:F,"ERREUR VISIBILITE")=0),"",_xlfn.XLOOKUP(_xlfn.XLOOKUP('Calculs'!J380,'Réponses'!C:C,'Réponses'!F:F,"ERREUR VISIBILITE"),Questions!A:A,Questions!B:B,"ERREUR QUESTION"))</f>
        <v/>
      </c>
      <c r="M381" s="58" t="str">
        <f>IF(OR(ISBLANK(Recyclabilité[[#This Row],[Réponse 4]]),'Calculs'!M380="0",_xlfn.XLOOKUP('Calculs'!M380,'Réponses'!C:C,'Réponses'!F:F,"ERREUR VISIBILITE")=0),"",_xlfn.XLOOKUP(_xlfn.XLOOKUP('Calculs'!M380,'Réponses'!C:C,'Réponses'!F:F,"ERREUR VISIBILITE"),Questions!A:A,Questions!B:B,"ERREUR QUESTION"))</f>
        <v/>
      </c>
    </row>
    <row r="382" spans="4:13" ht="60" customHeight="1">
      <c r="D382" s="28" t="str">
        <f>IF(ISBLANK(Recyclabilité[[#This Row],[Code Valobat]]),"",IF(OR('Calculs'!A381="08",'Calculs'!A381="07",MID(Recyclabilité[[#This Row],[Code Valobat]],4,4)="0804",MID(Recyclabilité[[#This Row],[Code Valobat]],4,4)="0709",MID(Recyclabilité[[#This Row],[Code Valobat]],1,7)="6121107"),"Non recyclable",_xlfn.XLOOKUP('Calculs'!Q381,'Combinaisons'!A:A,'Combinaisons'!B:B,"Merci de répondre à toutes les questions")))</f>
        <v/>
      </c>
      <c r="E382" s="58" t="str">
        <f>IF(ISBLANK(Recyclabilité[[#This Row],[Code Valobat]]),"",IF(OR('Calculs'!A381="08",'Calculs'!A381="07",MID(Recyclabilité[[#This Row],[Code Valobat]],4,4)="0804",MID(Recyclabilité[[#This Row],[Code Valobat]],4,4)="0709",MID(Recyclabilité[[#This Row],[Code Valobat]],1,7)="6121107"),"",_xlfn.XLOOKUP('Calculs'!B381,Questions!A:A,Questions!B:B,"ERREUR QUESTION")))</f>
        <v/>
      </c>
      <c r="G382" s="58" t="str">
        <f>IF(OR(ISBLANK(Recyclabilité[[#This Row],[Réponse 1]]),'Calculs'!D381="0",_xlfn.XLOOKUP('Calculs'!D381,'Réponses'!C:C,'Réponses'!F:F,"ERREUR VISIBILITE")=0),"",_xlfn.XLOOKUP(_xlfn.XLOOKUP('Calculs'!D381,'Réponses'!C:C,'Réponses'!F:F,"ERREUR VISIBILITE"),Questions!A:A,Questions!B:B,"ERREUR QUESTION"))</f>
        <v/>
      </c>
      <c r="I382" s="58" t="str">
        <f>IF(OR(ISBLANK(Recyclabilité[[#This Row],[Réponse 2]]),'Calculs'!G381="0",_xlfn.XLOOKUP('Calculs'!G381,'Réponses'!C:C,'Réponses'!F:F,"ERREUR VISIBILITE")=0),"",_xlfn.XLOOKUP(_xlfn.XLOOKUP('Calculs'!G381,'Réponses'!C:C,'Réponses'!F:F,"ERREUR VISIBILITE"),Questions!A:A,Questions!B:B,"ERREUR QUESTION"))</f>
        <v/>
      </c>
      <c r="K382" s="58" t="str">
        <f>IF(OR(ISBLANK(Recyclabilité[[#This Row],[Réponse 3]]),'Calculs'!J381="0",_xlfn.XLOOKUP('Calculs'!J381,'Réponses'!C:C,'Réponses'!F:F,"ERREUR VISIBILITE")=0),"",_xlfn.XLOOKUP(_xlfn.XLOOKUP('Calculs'!J381,'Réponses'!C:C,'Réponses'!F:F,"ERREUR VISIBILITE"),Questions!A:A,Questions!B:B,"ERREUR QUESTION"))</f>
        <v/>
      </c>
      <c r="M382" s="58" t="str">
        <f>IF(OR(ISBLANK(Recyclabilité[[#This Row],[Réponse 4]]),'Calculs'!M381="0",_xlfn.XLOOKUP('Calculs'!M381,'Réponses'!C:C,'Réponses'!F:F,"ERREUR VISIBILITE")=0),"",_xlfn.XLOOKUP(_xlfn.XLOOKUP('Calculs'!M381,'Réponses'!C:C,'Réponses'!F:F,"ERREUR VISIBILITE"),Questions!A:A,Questions!B:B,"ERREUR QUESTION"))</f>
        <v/>
      </c>
    </row>
    <row r="383" spans="4:13" ht="60" customHeight="1">
      <c r="D383" s="28" t="str">
        <f>IF(ISBLANK(Recyclabilité[[#This Row],[Code Valobat]]),"",IF(OR('Calculs'!A382="08",'Calculs'!A382="07",MID(Recyclabilité[[#This Row],[Code Valobat]],4,4)="0804",MID(Recyclabilité[[#This Row],[Code Valobat]],4,4)="0709",MID(Recyclabilité[[#This Row],[Code Valobat]],1,7)="6121107"),"Non recyclable",_xlfn.XLOOKUP('Calculs'!Q382,'Combinaisons'!A:A,'Combinaisons'!B:B,"Merci de répondre à toutes les questions")))</f>
        <v/>
      </c>
      <c r="E383" s="58" t="str">
        <f>IF(ISBLANK(Recyclabilité[[#This Row],[Code Valobat]]),"",IF(OR('Calculs'!A382="08",'Calculs'!A382="07",MID(Recyclabilité[[#This Row],[Code Valobat]],4,4)="0804",MID(Recyclabilité[[#This Row],[Code Valobat]],4,4)="0709",MID(Recyclabilité[[#This Row],[Code Valobat]],1,7)="6121107"),"",_xlfn.XLOOKUP('Calculs'!B382,Questions!A:A,Questions!B:B,"ERREUR QUESTION")))</f>
        <v/>
      </c>
      <c r="G383" s="58" t="str">
        <f>IF(OR(ISBLANK(Recyclabilité[[#This Row],[Réponse 1]]),'Calculs'!D382="0",_xlfn.XLOOKUP('Calculs'!D382,'Réponses'!C:C,'Réponses'!F:F,"ERREUR VISIBILITE")=0),"",_xlfn.XLOOKUP(_xlfn.XLOOKUP('Calculs'!D382,'Réponses'!C:C,'Réponses'!F:F,"ERREUR VISIBILITE"),Questions!A:A,Questions!B:B,"ERREUR QUESTION"))</f>
        <v/>
      </c>
      <c r="I383" s="58" t="str">
        <f>IF(OR(ISBLANK(Recyclabilité[[#This Row],[Réponse 2]]),'Calculs'!G382="0",_xlfn.XLOOKUP('Calculs'!G382,'Réponses'!C:C,'Réponses'!F:F,"ERREUR VISIBILITE")=0),"",_xlfn.XLOOKUP(_xlfn.XLOOKUP('Calculs'!G382,'Réponses'!C:C,'Réponses'!F:F,"ERREUR VISIBILITE"),Questions!A:A,Questions!B:B,"ERREUR QUESTION"))</f>
        <v/>
      </c>
      <c r="K383" s="58" t="str">
        <f>IF(OR(ISBLANK(Recyclabilité[[#This Row],[Réponse 3]]),'Calculs'!J382="0",_xlfn.XLOOKUP('Calculs'!J382,'Réponses'!C:C,'Réponses'!F:F,"ERREUR VISIBILITE")=0),"",_xlfn.XLOOKUP(_xlfn.XLOOKUP('Calculs'!J382,'Réponses'!C:C,'Réponses'!F:F,"ERREUR VISIBILITE"),Questions!A:A,Questions!B:B,"ERREUR QUESTION"))</f>
        <v/>
      </c>
      <c r="M383" s="58" t="str">
        <f>IF(OR(ISBLANK(Recyclabilité[[#This Row],[Réponse 4]]),'Calculs'!M382="0",_xlfn.XLOOKUP('Calculs'!M382,'Réponses'!C:C,'Réponses'!F:F,"ERREUR VISIBILITE")=0),"",_xlfn.XLOOKUP(_xlfn.XLOOKUP('Calculs'!M382,'Réponses'!C:C,'Réponses'!F:F,"ERREUR VISIBILITE"),Questions!A:A,Questions!B:B,"ERREUR QUESTION"))</f>
        <v/>
      </c>
    </row>
    <row r="384" spans="4:13" ht="60" customHeight="1">
      <c r="D384" s="28" t="str">
        <f>IF(ISBLANK(Recyclabilité[[#This Row],[Code Valobat]]),"",IF(OR('Calculs'!A383="08",'Calculs'!A383="07",MID(Recyclabilité[[#This Row],[Code Valobat]],4,4)="0804",MID(Recyclabilité[[#This Row],[Code Valobat]],4,4)="0709",MID(Recyclabilité[[#This Row],[Code Valobat]],1,7)="6121107"),"Non recyclable",_xlfn.XLOOKUP('Calculs'!Q383,'Combinaisons'!A:A,'Combinaisons'!B:B,"Merci de répondre à toutes les questions")))</f>
        <v/>
      </c>
      <c r="E384" s="58" t="str">
        <f>IF(ISBLANK(Recyclabilité[[#This Row],[Code Valobat]]),"",IF(OR('Calculs'!A383="08",'Calculs'!A383="07",MID(Recyclabilité[[#This Row],[Code Valobat]],4,4)="0804",MID(Recyclabilité[[#This Row],[Code Valobat]],4,4)="0709",MID(Recyclabilité[[#This Row],[Code Valobat]],1,7)="6121107"),"",_xlfn.XLOOKUP('Calculs'!B383,Questions!A:A,Questions!B:B,"ERREUR QUESTION")))</f>
        <v/>
      </c>
      <c r="G384" s="58" t="str">
        <f>IF(OR(ISBLANK(Recyclabilité[[#This Row],[Réponse 1]]),'Calculs'!D383="0",_xlfn.XLOOKUP('Calculs'!D383,'Réponses'!C:C,'Réponses'!F:F,"ERREUR VISIBILITE")=0),"",_xlfn.XLOOKUP(_xlfn.XLOOKUP('Calculs'!D383,'Réponses'!C:C,'Réponses'!F:F,"ERREUR VISIBILITE"),Questions!A:A,Questions!B:B,"ERREUR QUESTION"))</f>
        <v/>
      </c>
      <c r="I384" s="58" t="str">
        <f>IF(OR(ISBLANK(Recyclabilité[[#This Row],[Réponse 2]]),'Calculs'!G383="0",_xlfn.XLOOKUP('Calculs'!G383,'Réponses'!C:C,'Réponses'!F:F,"ERREUR VISIBILITE")=0),"",_xlfn.XLOOKUP(_xlfn.XLOOKUP('Calculs'!G383,'Réponses'!C:C,'Réponses'!F:F,"ERREUR VISIBILITE"),Questions!A:A,Questions!B:B,"ERREUR QUESTION"))</f>
        <v/>
      </c>
      <c r="K384" s="58" t="str">
        <f>IF(OR(ISBLANK(Recyclabilité[[#This Row],[Réponse 3]]),'Calculs'!J383="0",_xlfn.XLOOKUP('Calculs'!J383,'Réponses'!C:C,'Réponses'!F:F,"ERREUR VISIBILITE")=0),"",_xlfn.XLOOKUP(_xlfn.XLOOKUP('Calculs'!J383,'Réponses'!C:C,'Réponses'!F:F,"ERREUR VISIBILITE"),Questions!A:A,Questions!B:B,"ERREUR QUESTION"))</f>
        <v/>
      </c>
      <c r="M384" s="58" t="str">
        <f>IF(OR(ISBLANK(Recyclabilité[[#This Row],[Réponse 4]]),'Calculs'!M383="0",_xlfn.XLOOKUP('Calculs'!M383,'Réponses'!C:C,'Réponses'!F:F,"ERREUR VISIBILITE")=0),"",_xlfn.XLOOKUP(_xlfn.XLOOKUP('Calculs'!M383,'Réponses'!C:C,'Réponses'!F:F,"ERREUR VISIBILITE"),Questions!A:A,Questions!B:B,"ERREUR QUESTION"))</f>
        <v/>
      </c>
    </row>
    <row r="385" spans="4:13" ht="60" customHeight="1">
      <c r="D385" s="28" t="str">
        <f>IF(ISBLANK(Recyclabilité[[#This Row],[Code Valobat]]),"",IF(OR('Calculs'!A384="08",'Calculs'!A384="07",MID(Recyclabilité[[#This Row],[Code Valobat]],4,4)="0804",MID(Recyclabilité[[#This Row],[Code Valobat]],4,4)="0709",MID(Recyclabilité[[#This Row],[Code Valobat]],1,7)="6121107"),"Non recyclable",_xlfn.XLOOKUP('Calculs'!Q384,'Combinaisons'!A:A,'Combinaisons'!B:B,"Merci de répondre à toutes les questions")))</f>
        <v/>
      </c>
      <c r="E385" s="58" t="str">
        <f>IF(ISBLANK(Recyclabilité[[#This Row],[Code Valobat]]),"",IF(OR('Calculs'!A384="08",'Calculs'!A384="07",MID(Recyclabilité[[#This Row],[Code Valobat]],4,4)="0804",MID(Recyclabilité[[#This Row],[Code Valobat]],4,4)="0709",MID(Recyclabilité[[#This Row],[Code Valobat]],1,7)="6121107"),"",_xlfn.XLOOKUP('Calculs'!B384,Questions!A:A,Questions!B:B,"ERREUR QUESTION")))</f>
        <v/>
      </c>
      <c r="G385" s="58" t="str">
        <f>IF(OR(ISBLANK(Recyclabilité[[#This Row],[Réponse 1]]),'Calculs'!D384="0",_xlfn.XLOOKUP('Calculs'!D384,'Réponses'!C:C,'Réponses'!F:F,"ERREUR VISIBILITE")=0),"",_xlfn.XLOOKUP(_xlfn.XLOOKUP('Calculs'!D384,'Réponses'!C:C,'Réponses'!F:F,"ERREUR VISIBILITE"),Questions!A:A,Questions!B:B,"ERREUR QUESTION"))</f>
        <v/>
      </c>
      <c r="I385" s="58" t="str">
        <f>IF(OR(ISBLANK(Recyclabilité[[#This Row],[Réponse 2]]),'Calculs'!G384="0",_xlfn.XLOOKUP('Calculs'!G384,'Réponses'!C:C,'Réponses'!F:F,"ERREUR VISIBILITE")=0),"",_xlfn.XLOOKUP(_xlfn.XLOOKUP('Calculs'!G384,'Réponses'!C:C,'Réponses'!F:F,"ERREUR VISIBILITE"),Questions!A:A,Questions!B:B,"ERREUR QUESTION"))</f>
        <v/>
      </c>
      <c r="K385" s="58" t="str">
        <f>IF(OR(ISBLANK(Recyclabilité[[#This Row],[Réponse 3]]),'Calculs'!J384="0",_xlfn.XLOOKUP('Calculs'!J384,'Réponses'!C:C,'Réponses'!F:F,"ERREUR VISIBILITE")=0),"",_xlfn.XLOOKUP(_xlfn.XLOOKUP('Calculs'!J384,'Réponses'!C:C,'Réponses'!F:F,"ERREUR VISIBILITE"),Questions!A:A,Questions!B:B,"ERREUR QUESTION"))</f>
        <v/>
      </c>
      <c r="M385" s="58" t="str">
        <f>IF(OR(ISBLANK(Recyclabilité[[#This Row],[Réponse 4]]),'Calculs'!M384="0",_xlfn.XLOOKUP('Calculs'!M384,'Réponses'!C:C,'Réponses'!F:F,"ERREUR VISIBILITE")=0),"",_xlfn.XLOOKUP(_xlfn.XLOOKUP('Calculs'!M384,'Réponses'!C:C,'Réponses'!F:F,"ERREUR VISIBILITE"),Questions!A:A,Questions!B:B,"ERREUR QUESTION"))</f>
        <v/>
      </c>
    </row>
    <row r="386" spans="4:13" ht="60" customHeight="1">
      <c r="D386" s="28" t="str">
        <f>IF(ISBLANK(Recyclabilité[[#This Row],[Code Valobat]]),"",IF(OR('Calculs'!A385="08",'Calculs'!A385="07",MID(Recyclabilité[[#This Row],[Code Valobat]],4,4)="0804",MID(Recyclabilité[[#This Row],[Code Valobat]],4,4)="0709",MID(Recyclabilité[[#This Row],[Code Valobat]],1,7)="6121107"),"Non recyclable",_xlfn.XLOOKUP('Calculs'!Q385,'Combinaisons'!A:A,'Combinaisons'!B:B,"Merci de répondre à toutes les questions")))</f>
        <v/>
      </c>
      <c r="E386" s="58" t="str">
        <f>IF(ISBLANK(Recyclabilité[[#This Row],[Code Valobat]]),"",IF(OR('Calculs'!A385="08",'Calculs'!A385="07",MID(Recyclabilité[[#This Row],[Code Valobat]],4,4)="0804",MID(Recyclabilité[[#This Row],[Code Valobat]],4,4)="0709",MID(Recyclabilité[[#This Row],[Code Valobat]],1,7)="6121107"),"",_xlfn.XLOOKUP('Calculs'!B385,Questions!A:A,Questions!B:B,"ERREUR QUESTION")))</f>
        <v/>
      </c>
      <c r="G386" s="58" t="str">
        <f>IF(OR(ISBLANK(Recyclabilité[[#This Row],[Réponse 1]]),'Calculs'!D385="0",_xlfn.XLOOKUP('Calculs'!D385,'Réponses'!C:C,'Réponses'!F:F,"ERREUR VISIBILITE")=0),"",_xlfn.XLOOKUP(_xlfn.XLOOKUP('Calculs'!D385,'Réponses'!C:C,'Réponses'!F:F,"ERREUR VISIBILITE"),Questions!A:A,Questions!B:B,"ERREUR QUESTION"))</f>
        <v/>
      </c>
      <c r="I386" s="58" t="str">
        <f>IF(OR(ISBLANK(Recyclabilité[[#This Row],[Réponse 2]]),'Calculs'!G385="0",_xlfn.XLOOKUP('Calculs'!G385,'Réponses'!C:C,'Réponses'!F:F,"ERREUR VISIBILITE")=0),"",_xlfn.XLOOKUP(_xlfn.XLOOKUP('Calculs'!G385,'Réponses'!C:C,'Réponses'!F:F,"ERREUR VISIBILITE"),Questions!A:A,Questions!B:B,"ERREUR QUESTION"))</f>
        <v/>
      </c>
      <c r="K386" s="58" t="str">
        <f>IF(OR(ISBLANK(Recyclabilité[[#This Row],[Réponse 3]]),'Calculs'!J385="0",_xlfn.XLOOKUP('Calculs'!J385,'Réponses'!C:C,'Réponses'!F:F,"ERREUR VISIBILITE")=0),"",_xlfn.XLOOKUP(_xlfn.XLOOKUP('Calculs'!J385,'Réponses'!C:C,'Réponses'!F:F,"ERREUR VISIBILITE"),Questions!A:A,Questions!B:B,"ERREUR QUESTION"))</f>
        <v/>
      </c>
      <c r="M386" s="58" t="str">
        <f>IF(OR(ISBLANK(Recyclabilité[[#This Row],[Réponse 4]]),'Calculs'!M385="0",_xlfn.XLOOKUP('Calculs'!M385,'Réponses'!C:C,'Réponses'!F:F,"ERREUR VISIBILITE")=0),"",_xlfn.XLOOKUP(_xlfn.XLOOKUP('Calculs'!M385,'Réponses'!C:C,'Réponses'!F:F,"ERREUR VISIBILITE"),Questions!A:A,Questions!B:B,"ERREUR QUESTION"))</f>
        <v/>
      </c>
    </row>
    <row r="387" spans="4:13" ht="60" customHeight="1">
      <c r="D387" s="28" t="str">
        <f>IF(ISBLANK(Recyclabilité[[#This Row],[Code Valobat]]),"",IF(OR('Calculs'!A386="08",'Calculs'!A386="07",MID(Recyclabilité[[#This Row],[Code Valobat]],4,4)="0804",MID(Recyclabilité[[#This Row],[Code Valobat]],4,4)="0709",MID(Recyclabilité[[#This Row],[Code Valobat]],1,7)="6121107"),"Non recyclable",_xlfn.XLOOKUP('Calculs'!Q386,'Combinaisons'!A:A,'Combinaisons'!B:B,"Merci de répondre à toutes les questions")))</f>
        <v/>
      </c>
      <c r="E387" s="58" t="str">
        <f>IF(ISBLANK(Recyclabilité[[#This Row],[Code Valobat]]),"",IF(OR('Calculs'!A386="08",'Calculs'!A386="07",MID(Recyclabilité[[#This Row],[Code Valobat]],4,4)="0804",MID(Recyclabilité[[#This Row],[Code Valobat]],4,4)="0709",MID(Recyclabilité[[#This Row],[Code Valobat]],1,7)="6121107"),"",_xlfn.XLOOKUP('Calculs'!B386,Questions!A:A,Questions!B:B,"ERREUR QUESTION")))</f>
        <v/>
      </c>
      <c r="G387" s="58" t="str">
        <f>IF(OR(ISBLANK(Recyclabilité[[#This Row],[Réponse 1]]),'Calculs'!D386="0",_xlfn.XLOOKUP('Calculs'!D386,'Réponses'!C:C,'Réponses'!F:F,"ERREUR VISIBILITE")=0),"",_xlfn.XLOOKUP(_xlfn.XLOOKUP('Calculs'!D386,'Réponses'!C:C,'Réponses'!F:F,"ERREUR VISIBILITE"),Questions!A:A,Questions!B:B,"ERREUR QUESTION"))</f>
        <v/>
      </c>
      <c r="I387" s="58" t="str">
        <f>IF(OR(ISBLANK(Recyclabilité[[#This Row],[Réponse 2]]),'Calculs'!G386="0",_xlfn.XLOOKUP('Calculs'!G386,'Réponses'!C:C,'Réponses'!F:F,"ERREUR VISIBILITE")=0),"",_xlfn.XLOOKUP(_xlfn.XLOOKUP('Calculs'!G386,'Réponses'!C:C,'Réponses'!F:F,"ERREUR VISIBILITE"),Questions!A:A,Questions!B:B,"ERREUR QUESTION"))</f>
        <v/>
      </c>
      <c r="K387" s="58" t="str">
        <f>IF(OR(ISBLANK(Recyclabilité[[#This Row],[Réponse 3]]),'Calculs'!J386="0",_xlfn.XLOOKUP('Calculs'!J386,'Réponses'!C:C,'Réponses'!F:F,"ERREUR VISIBILITE")=0),"",_xlfn.XLOOKUP(_xlfn.XLOOKUP('Calculs'!J386,'Réponses'!C:C,'Réponses'!F:F,"ERREUR VISIBILITE"),Questions!A:A,Questions!B:B,"ERREUR QUESTION"))</f>
        <v/>
      </c>
      <c r="M387" s="58" t="str">
        <f>IF(OR(ISBLANK(Recyclabilité[[#This Row],[Réponse 4]]),'Calculs'!M386="0",_xlfn.XLOOKUP('Calculs'!M386,'Réponses'!C:C,'Réponses'!F:F,"ERREUR VISIBILITE")=0),"",_xlfn.XLOOKUP(_xlfn.XLOOKUP('Calculs'!M386,'Réponses'!C:C,'Réponses'!F:F,"ERREUR VISIBILITE"),Questions!A:A,Questions!B:B,"ERREUR QUESTION"))</f>
        <v/>
      </c>
    </row>
    <row r="388" spans="4:13" ht="60" customHeight="1">
      <c r="D388" s="28" t="str">
        <f>IF(ISBLANK(Recyclabilité[[#This Row],[Code Valobat]]),"",IF(OR('Calculs'!A387="08",'Calculs'!A387="07",MID(Recyclabilité[[#This Row],[Code Valobat]],4,4)="0804",MID(Recyclabilité[[#This Row],[Code Valobat]],4,4)="0709",MID(Recyclabilité[[#This Row],[Code Valobat]],1,7)="6121107"),"Non recyclable",_xlfn.XLOOKUP('Calculs'!Q387,'Combinaisons'!A:A,'Combinaisons'!B:B,"Merci de répondre à toutes les questions")))</f>
        <v/>
      </c>
      <c r="E388" s="58" t="str">
        <f>IF(ISBLANK(Recyclabilité[[#This Row],[Code Valobat]]),"",IF(OR('Calculs'!A387="08",'Calculs'!A387="07",MID(Recyclabilité[[#This Row],[Code Valobat]],4,4)="0804",MID(Recyclabilité[[#This Row],[Code Valobat]],4,4)="0709",MID(Recyclabilité[[#This Row],[Code Valobat]],1,7)="6121107"),"",_xlfn.XLOOKUP('Calculs'!B387,Questions!A:A,Questions!B:B,"ERREUR QUESTION")))</f>
        <v/>
      </c>
      <c r="G388" s="58" t="str">
        <f>IF(OR(ISBLANK(Recyclabilité[[#This Row],[Réponse 1]]),'Calculs'!D387="0",_xlfn.XLOOKUP('Calculs'!D387,'Réponses'!C:C,'Réponses'!F:F,"ERREUR VISIBILITE")=0),"",_xlfn.XLOOKUP(_xlfn.XLOOKUP('Calculs'!D387,'Réponses'!C:C,'Réponses'!F:F,"ERREUR VISIBILITE"),Questions!A:A,Questions!B:B,"ERREUR QUESTION"))</f>
        <v/>
      </c>
      <c r="I388" s="58" t="str">
        <f>IF(OR(ISBLANK(Recyclabilité[[#This Row],[Réponse 2]]),'Calculs'!G387="0",_xlfn.XLOOKUP('Calculs'!G387,'Réponses'!C:C,'Réponses'!F:F,"ERREUR VISIBILITE")=0),"",_xlfn.XLOOKUP(_xlfn.XLOOKUP('Calculs'!G387,'Réponses'!C:C,'Réponses'!F:F,"ERREUR VISIBILITE"),Questions!A:A,Questions!B:B,"ERREUR QUESTION"))</f>
        <v/>
      </c>
      <c r="K388" s="58" t="str">
        <f>IF(OR(ISBLANK(Recyclabilité[[#This Row],[Réponse 3]]),'Calculs'!J387="0",_xlfn.XLOOKUP('Calculs'!J387,'Réponses'!C:C,'Réponses'!F:F,"ERREUR VISIBILITE")=0),"",_xlfn.XLOOKUP(_xlfn.XLOOKUP('Calculs'!J387,'Réponses'!C:C,'Réponses'!F:F,"ERREUR VISIBILITE"),Questions!A:A,Questions!B:B,"ERREUR QUESTION"))</f>
        <v/>
      </c>
      <c r="M388" s="58" t="str">
        <f>IF(OR(ISBLANK(Recyclabilité[[#This Row],[Réponse 4]]),'Calculs'!M387="0",_xlfn.XLOOKUP('Calculs'!M387,'Réponses'!C:C,'Réponses'!F:F,"ERREUR VISIBILITE")=0),"",_xlfn.XLOOKUP(_xlfn.XLOOKUP('Calculs'!M387,'Réponses'!C:C,'Réponses'!F:F,"ERREUR VISIBILITE"),Questions!A:A,Questions!B:B,"ERREUR QUESTION"))</f>
        <v/>
      </c>
    </row>
    <row r="389" spans="4:13" ht="60" customHeight="1">
      <c r="D389" s="28" t="str">
        <f>IF(ISBLANK(Recyclabilité[[#This Row],[Code Valobat]]),"",IF(OR('Calculs'!A388="08",'Calculs'!A388="07",MID(Recyclabilité[[#This Row],[Code Valobat]],4,4)="0804",MID(Recyclabilité[[#This Row],[Code Valobat]],4,4)="0709",MID(Recyclabilité[[#This Row],[Code Valobat]],1,7)="6121107"),"Non recyclable",_xlfn.XLOOKUP('Calculs'!Q388,'Combinaisons'!A:A,'Combinaisons'!B:B,"Merci de répondre à toutes les questions")))</f>
        <v/>
      </c>
      <c r="E389" s="58" t="str">
        <f>IF(ISBLANK(Recyclabilité[[#This Row],[Code Valobat]]),"",IF(OR('Calculs'!A388="08",'Calculs'!A388="07",MID(Recyclabilité[[#This Row],[Code Valobat]],4,4)="0804",MID(Recyclabilité[[#This Row],[Code Valobat]],4,4)="0709",MID(Recyclabilité[[#This Row],[Code Valobat]],1,7)="6121107"),"",_xlfn.XLOOKUP('Calculs'!B388,Questions!A:A,Questions!B:B,"ERREUR QUESTION")))</f>
        <v/>
      </c>
      <c r="G389" s="58" t="str">
        <f>IF(OR(ISBLANK(Recyclabilité[[#This Row],[Réponse 1]]),'Calculs'!D388="0",_xlfn.XLOOKUP('Calculs'!D388,'Réponses'!C:C,'Réponses'!F:F,"ERREUR VISIBILITE")=0),"",_xlfn.XLOOKUP(_xlfn.XLOOKUP('Calculs'!D388,'Réponses'!C:C,'Réponses'!F:F,"ERREUR VISIBILITE"),Questions!A:A,Questions!B:B,"ERREUR QUESTION"))</f>
        <v/>
      </c>
      <c r="I389" s="58" t="str">
        <f>IF(OR(ISBLANK(Recyclabilité[[#This Row],[Réponse 2]]),'Calculs'!G388="0",_xlfn.XLOOKUP('Calculs'!G388,'Réponses'!C:C,'Réponses'!F:F,"ERREUR VISIBILITE")=0),"",_xlfn.XLOOKUP(_xlfn.XLOOKUP('Calculs'!G388,'Réponses'!C:C,'Réponses'!F:F,"ERREUR VISIBILITE"),Questions!A:A,Questions!B:B,"ERREUR QUESTION"))</f>
        <v/>
      </c>
      <c r="K389" s="58" t="str">
        <f>IF(OR(ISBLANK(Recyclabilité[[#This Row],[Réponse 3]]),'Calculs'!J388="0",_xlfn.XLOOKUP('Calculs'!J388,'Réponses'!C:C,'Réponses'!F:F,"ERREUR VISIBILITE")=0),"",_xlfn.XLOOKUP(_xlfn.XLOOKUP('Calculs'!J388,'Réponses'!C:C,'Réponses'!F:F,"ERREUR VISIBILITE"),Questions!A:A,Questions!B:B,"ERREUR QUESTION"))</f>
        <v/>
      </c>
      <c r="M389" s="58" t="str">
        <f>IF(OR(ISBLANK(Recyclabilité[[#This Row],[Réponse 4]]),'Calculs'!M388="0",_xlfn.XLOOKUP('Calculs'!M388,'Réponses'!C:C,'Réponses'!F:F,"ERREUR VISIBILITE")=0),"",_xlfn.XLOOKUP(_xlfn.XLOOKUP('Calculs'!M388,'Réponses'!C:C,'Réponses'!F:F,"ERREUR VISIBILITE"),Questions!A:A,Questions!B:B,"ERREUR QUESTION"))</f>
        <v/>
      </c>
    </row>
    <row r="390" spans="4:13" ht="60" customHeight="1">
      <c r="D390" s="28" t="str">
        <f>IF(ISBLANK(Recyclabilité[[#This Row],[Code Valobat]]),"",IF(OR('Calculs'!A389="08",'Calculs'!A389="07",MID(Recyclabilité[[#This Row],[Code Valobat]],4,4)="0804",MID(Recyclabilité[[#This Row],[Code Valobat]],4,4)="0709",MID(Recyclabilité[[#This Row],[Code Valobat]],1,7)="6121107"),"Non recyclable",_xlfn.XLOOKUP('Calculs'!Q389,'Combinaisons'!A:A,'Combinaisons'!B:B,"Merci de répondre à toutes les questions")))</f>
        <v/>
      </c>
      <c r="E390" s="58" t="str">
        <f>IF(ISBLANK(Recyclabilité[[#This Row],[Code Valobat]]),"",IF(OR('Calculs'!A389="08",'Calculs'!A389="07",MID(Recyclabilité[[#This Row],[Code Valobat]],4,4)="0804",MID(Recyclabilité[[#This Row],[Code Valobat]],4,4)="0709",MID(Recyclabilité[[#This Row],[Code Valobat]],1,7)="6121107"),"",_xlfn.XLOOKUP('Calculs'!B389,Questions!A:A,Questions!B:B,"ERREUR QUESTION")))</f>
        <v/>
      </c>
      <c r="G390" s="58" t="str">
        <f>IF(OR(ISBLANK(Recyclabilité[[#This Row],[Réponse 1]]),'Calculs'!D389="0",_xlfn.XLOOKUP('Calculs'!D389,'Réponses'!C:C,'Réponses'!F:F,"ERREUR VISIBILITE")=0),"",_xlfn.XLOOKUP(_xlfn.XLOOKUP('Calculs'!D389,'Réponses'!C:C,'Réponses'!F:F,"ERREUR VISIBILITE"),Questions!A:A,Questions!B:B,"ERREUR QUESTION"))</f>
        <v/>
      </c>
      <c r="I390" s="58" t="str">
        <f>IF(OR(ISBLANK(Recyclabilité[[#This Row],[Réponse 2]]),'Calculs'!G389="0",_xlfn.XLOOKUP('Calculs'!G389,'Réponses'!C:C,'Réponses'!F:F,"ERREUR VISIBILITE")=0),"",_xlfn.XLOOKUP(_xlfn.XLOOKUP('Calculs'!G389,'Réponses'!C:C,'Réponses'!F:F,"ERREUR VISIBILITE"),Questions!A:A,Questions!B:B,"ERREUR QUESTION"))</f>
        <v/>
      </c>
      <c r="K390" s="58" t="str">
        <f>IF(OR(ISBLANK(Recyclabilité[[#This Row],[Réponse 3]]),'Calculs'!J389="0",_xlfn.XLOOKUP('Calculs'!J389,'Réponses'!C:C,'Réponses'!F:F,"ERREUR VISIBILITE")=0),"",_xlfn.XLOOKUP(_xlfn.XLOOKUP('Calculs'!J389,'Réponses'!C:C,'Réponses'!F:F,"ERREUR VISIBILITE"),Questions!A:A,Questions!B:B,"ERREUR QUESTION"))</f>
        <v/>
      </c>
      <c r="M390" s="58" t="str">
        <f>IF(OR(ISBLANK(Recyclabilité[[#This Row],[Réponse 4]]),'Calculs'!M389="0",_xlfn.XLOOKUP('Calculs'!M389,'Réponses'!C:C,'Réponses'!F:F,"ERREUR VISIBILITE")=0),"",_xlfn.XLOOKUP(_xlfn.XLOOKUP('Calculs'!M389,'Réponses'!C:C,'Réponses'!F:F,"ERREUR VISIBILITE"),Questions!A:A,Questions!B:B,"ERREUR QUESTION"))</f>
        <v/>
      </c>
    </row>
    <row r="391" spans="4:13" ht="60" customHeight="1">
      <c r="D391" s="28" t="str">
        <f>IF(ISBLANK(Recyclabilité[[#This Row],[Code Valobat]]),"",IF(OR('Calculs'!A390="08",'Calculs'!A390="07",MID(Recyclabilité[[#This Row],[Code Valobat]],4,4)="0804",MID(Recyclabilité[[#This Row],[Code Valobat]],4,4)="0709",MID(Recyclabilité[[#This Row],[Code Valobat]],1,7)="6121107"),"Non recyclable",_xlfn.XLOOKUP('Calculs'!Q390,'Combinaisons'!A:A,'Combinaisons'!B:B,"Merci de répondre à toutes les questions")))</f>
        <v/>
      </c>
      <c r="E391" s="58" t="str">
        <f>IF(ISBLANK(Recyclabilité[[#This Row],[Code Valobat]]),"",IF(OR('Calculs'!A390="08",'Calculs'!A390="07",MID(Recyclabilité[[#This Row],[Code Valobat]],4,4)="0804",MID(Recyclabilité[[#This Row],[Code Valobat]],4,4)="0709",MID(Recyclabilité[[#This Row],[Code Valobat]],1,7)="6121107"),"",_xlfn.XLOOKUP('Calculs'!B390,Questions!A:A,Questions!B:B,"ERREUR QUESTION")))</f>
        <v/>
      </c>
      <c r="G391" s="58" t="str">
        <f>IF(OR(ISBLANK(Recyclabilité[[#This Row],[Réponse 1]]),'Calculs'!D390="0",_xlfn.XLOOKUP('Calculs'!D390,'Réponses'!C:C,'Réponses'!F:F,"ERREUR VISIBILITE")=0),"",_xlfn.XLOOKUP(_xlfn.XLOOKUP('Calculs'!D390,'Réponses'!C:C,'Réponses'!F:F,"ERREUR VISIBILITE"),Questions!A:A,Questions!B:B,"ERREUR QUESTION"))</f>
        <v/>
      </c>
      <c r="I391" s="58" t="str">
        <f>IF(OR(ISBLANK(Recyclabilité[[#This Row],[Réponse 2]]),'Calculs'!G390="0",_xlfn.XLOOKUP('Calculs'!G390,'Réponses'!C:C,'Réponses'!F:F,"ERREUR VISIBILITE")=0),"",_xlfn.XLOOKUP(_xlfn.XLOOKUP('Calculs'!G390,'Réponses'!C:C,'Réponses'!F:F,"ERREUR VISIBILITE"),Questions!A:A,Questions!B:B,"ERREUR QUESTION"))</f>
        <v/>
      </c>
      <c r="K391" s="58" t="str">
        <f>IF(OR(ISBLANK(Recyclabilité[[#This Row],[Réponse 3]]),'Calculs'!J390="0",_xlfn.XLOOKUP('Calculs'!J390,'Réponses'!C:C,'Réponses'!F:F,"ERREUR VISIBILITE")=0),"",_xlfn.XLOOKUP(_xlfn.XLOOKUP('Calculs'!J390,'Réponses'!C:C,'Réponses'!F:F,"ERREUR VISIBILITE"),Questions!A:A,Questions!B:B,"ERREUR QUESTION"))</f>
        <v/>
      </c>
      <c r="M391" s="58" t="str">
        <f>IF(OR(ISBLANK(Recyclabilité[[#This Row],[Réponse 4]]),'Calculs'!M390="0",_xlfn.XLOOKUP('Calculs'!M390,'Réponses'!C:C,'Réponses'!F:F,"ERREUR VISIBILITE")=0),"",_xlfn.XLOOKUP(_xlfn.XLOOKUP('Calculs'!M390,'Réponses'!C:C,'Réponses'!F:F,"ERREUR VISIBILITE"),Questions!A:A,Questions!B:B,"ERREUR QUESTION"))</f>
        <v/>
      </c>
    </row>
    <row r="392" spans="4:13" ht="60" customHeight="1">
      <c r="D392" s="28" t="str">
        <f>IF(ISBLANK(Recyclabilité[[#This Row],[Code Valobat]]),"",IF(OR('Calculs'!A391="08",'Calculs'!A391="07",MID(Recyclabilité[[#This Row],[Code Valobat]],4,4)="0804",MID(Recyclabilité[[#This Row],[Code Valobat]],4,4)="0709",MID(Recyclabilité[[#This Row],[Code Valobat]],1,7)="6121107"),"Non recyclable",_xlfn.XLOOKUP('Calculs'!Q391,'Combinaisons'!A:A,'Combinaisons'!B:B,"Merci de répondre à toutes les questions")))</f>
        <v/>
      </c>
      <c r="E392" s="58" t="str">
        <f>IF(ISBLANK(Recyclabilité[[#This Row],[Code Valobat]]),"",IF(OR('Calculs'!A391="08",'Calculs'!A391="07",MID(Recyclabilité[[#This Row],[Code Valobat]],4,4)="0804",MID(Recyclabilité[[#This Row],[Code Valobat]],4,4)="0709",MID(Recyclabilité[[#This Row],[Code Valobat]],1,7)="6121107"),"",_xlfn.XLOOKUP('Calculs'!B391,Questions!A:A,Questions!B:B,"ERREUR QUESTION")))</f>
        <v/>
      </c>
      <c r="G392" s="58" t="str">
        <f>IF(OR(ISBLANK(Recyclabilité[[#This Row],[Réponse 1]]),'Calculs'!D391="0",_xlfn.XLOOKUP('Calculs'!D391,'Réponses'!C:C,'Réponses'!F:F,"ERREUR VISIBILITE")=0),"",_xlfn.XLOOKUP(_xlfn.XLOOKUP('Calculs'!D391,'Réponses'!C:C,'Réponses'!F:F,"ERREUR VISIBILITE"),Questions!A:A,Questions!B:B,"ERREUR QUESTION"))</f>
        <v/>
      </c>
      <c r="I392" s="58" t="str">
        <f>IF(OR(ISBLANK(Recyclabilité[[#This Row],[Réponse 2]]),'Calculs'!G391="0",_xlfn.XLOOKUP('Calculs'!G391,'Réponses'!C:C,'Réponses'!F:F,"ERREUR VISIBILITE")=0),"",_xlfn.XLOOKUP(_xlfn.XLOOKUP('Calculs'!G391,'Réponses'!C:C,'Réponses'!F:F,"ERREUR VISIBILITE"),Questions!A:A,Questions!B:B,"ERREUR QUESTION"))</f>
        <v/>
      </c>
      <c r="K392" s="58" t="str">
        <f>IF(OR(ISBLANK(Recyclabilité[[#This Row],[Réponse 3]]),'Calculs'!J391="0",_xlfn.XLOOKUP('Calculs'!J391,'Réponses'!C:C,'Réponses'!F:F,"ERREUR VISIBILITE")=0),"",_xlfn.XLOOKUP(_xlfn.XLOOKUP('Calculs'!J391,'Réponses'!C:C,'Réponses'!F:F,"ERREUR VISIBILITE"),Questions!A:A,Questions!B:B,"ERREUR QUESTION"))</f>
        <v/>
      </c>
      <c r="M392" s="58" t="str">
        <f>IF(OR(ISBLANK(Recyclabilité[[#This Row],[Réponse 4]]),'Calculs'!M391="0",_xlfn.XLOOKUP('Calculs'!M391,'Réponses'!C:C,'Réponses'!F:F,"ERREUR VISIBILITE")=0),"",_xlfn.XLOOKUP(_xlfn.XLOOKUP('Calculs'!M391,'Réponses'!C:C,'Réponses'!F:F,"ERREUR VISIBILITE"),Questions!A:A,Questions!B:B,"ERREUR QUESTION"))</f>
        <v/>
      </c>
    </row>
    <row r="393" spans="4:13" ht="60" customHeight="1">
      <c r="D393" s="28" t="str">
        <f>IF(ISBLANK(Recyclabilité[[#This Row],[Code Valobat]]),"",IF(OR('Calculs'!A392="08",'Calculs'!A392="07",MID(Recyclabilité[[#This Row],[Code Valobat]],4,4)="0804",MID(Recyclabilité[[#This Row],[Code Valobat]],4,4)="0709",MID(Recyclabilité[[#This Row],[Code Valobat]],1,7)="6121107"),"Non recyclable",_xlfn.XLOOKUP('Calculs'!Q392,'Combinaisons'!A:A,'Combinaisons'!B:B,"Merci de répondre à toutes les questions")))</f>
        <v/>
      </c>
      <c r="E393" s="58" t="str">
        <f>IF(ISBLANK(Recyclabilité[[#This Row],[Code Valobat]]),"",IF(OR('Calculs'!A392="08",'Calculs'!A392="07",MID(Recyclabilité[[#This Row],[Code Valobat]],4,4)="0804",MID(Recyclabilité[[#This Row],[Code Valobat]],4,4)="0709",MID(Recyclabilité[[#This Row],[Code Valobat]],1,7)="6121107"),"",_xlfn.XLOOKUP('Calculs'!B392,Questions!A:A,Questions!B:B,"ERREUR QUESTION")))</f>
        <v/>
      </c>
      <c r="G393" s="58" t="str">
        <f>IF(OR(ISBLANK(Recyclabilité[[#This Row],[Réponse 1]]),'Calculs'!D392="0",_xlfn.XLOOKUP('Calculs'!D392,'Réponses'!C:C,'Réponses'!F:F,"ERREUR VISIBILITE")=0),"",_xlfn.XLOOKUP(_xlfn.XLOOKUP('Calculs'!D392,'Réponses'!C:C,'Réponses'!F:F,"ERREUR VISIBILITE"),Questions!A:A,Questions!B:B,"ERREUR QUESTION"))</f>
        <v/>
      </c>
      <c r="I393" s="58" t="str">
        <f>IF(OR(ISBLANK(Recyclabilité[[#This Row],[Réponse 2]]),'Calculs'!G392="0",_xlfn.XLOOKUP('Calculs'!G392,'Réponses'!C:C,'Réponses'!F:F,"ERREUR VISIBILITE")=0),"",_xlfn.XLOOKUP(_xlfn.XLOOKUP('Calculs'!G392,'Réponses'!C:C,'Réponses'!F:F,"ERREUR VISIBILITE"),Questions!A:A,Questions!B:B,"ERREUR QUESTION"))</f>
        <v/>
      </c>
      <c r="K393" s="58" t="str">
        <f>IF(OR(ISBLANK(Recyclabilité[[#This Row],[Réponse 3]]),'Calculs'!J392="0",_xlfn.XLOOKUP('Calculs'!J392,'Réponses'!C:C,'Réponses'!F:F,"ERREUR VISIBILITE")=0),"",_xlfn.XLOOKUP(_xlfn.XLOOKUP('Calculs'!J392,'Réponses'!C:C,'Réponses'!F:F,"ERREUR VISIBILITE"),Questions!A:A,Questions!B:B,"ERREUR QUESTION"))</f>
        <v/>
      </c>
      <c r="M393" s="58" t="str">
        <f>IF(OR(ISBLANK(Recyclabilité[[#This Row],[Réponse 4]]),'Calculs'!M392="0",_xlfn.XLOOKUP('Calculs'!M392,'Réponses'!C:C,'Réponses'!F:F,"ERREUR VISIBILITE")=0),"",_xlfn.XLOOKUP(_xlfn.XLOOKUP('Calculs'!M392,'Réponses'!C:C,'Réponses'!F:F,"ERREUR VISIBILITE"),Questions!A:A,Questions!B:B,"ERREUR QUESTION"))</f>
        <v/>
      </c>
    </row>
    <row r="394" spans="4:13" ht="60" customHeight="1">
      <c r="D394" s="28" t="str">
        <f>IF(ISBLANK(Recyclabilité[[#This Row],[Code Valobat]]),"",IF(OR('Calculs'!A393="08",'Calculs'!A393="07",MID(Recyclabilité[[#This Row],[Code Valobat]],4,4)="0804",MID(Recyclabilité[[#This Row],[Code Valobat]],4,4)="0709",MID(Recyclabilité[[#This Row],[Code Valobat]],1,7)="6121107"),"Non recyclable",_xlfn.XLOOKUP('Calculs'!Q393,'Combinaisons'!A:A,'Combinaisons'!B:B,"Merci de répondre à toutes les questions")))</f>
        <v/>
      </c>
      <c r="E394" s="58" t="str">
        <f>IF(ISBLANK(Recyclabilité[[#This Row],[Code Valobat]]),"",IF(OR('Calculs'!A393="08",'Calculs'!A393="07",MID(Recyclabilité[[#This Row],[Code Valobat]],4,4)="0804",MID(Recyclabilité[[#This Row],[Code Valobat]],4,4)="0709",MID(Recyclabilité[[#This Row],[Code Valobat]],1,7)="6121107"),"",_xlfn.XLOOKUP('Calculs'!B393,Questions!A:A,Questions!B:B,"ERREUR QUESTION")))</f>
        <v/>
      </c>
      <c r="G394" s="58" t="str">
        <f>IF(OR(ISBLANK(Recyclabilité[[#This Row],[Réponse 1]]),'Calculs'!D393="0",_xlfn.XLOOKUP('Calculs'!D393,'Réponses'!C:C,'Réponses'!F:F,"ERREUR VISIBILITE")=0),"",_xlfn.XLOOKUP(_xlfn.XLOOKUP('Calculs'!D393,'Réponses'!C:C,'Réponses'!F:F,"ERREUR VISIBILITE"),Questions!A:A,Questions!B:B,"ERREUR QUESTION"))</f>
        <v/>
      </c>
      <c r="I394" s="58" t="str">
        <f>IF(OR(ISBLANK(Recyclabilité[[#This Row],[Réponse 2]]),'Calculs'!G393="0",_xlfn.XLOOKUP('Calculs'!G393,'Réponses'!C:C,'Réponses'!F:F,"ERREUR VISIBILITE")=0),"",_xlfn.XLOOKUP(_xlfn.XLOOKUP('Calculs'!G393,'Réponses'!C:C,'Réponses'!F:F,"ERREUR VISIBILITE"),Questions!A:A,Questions!B:B,"ERREUR QUESTION"))</f>
        <v/>
      </c>
      <c r="K394" s="58" t="str">
        <f>IF(OR(ISBLANK(Recyclabilité[[#This Row],[Réponse 3]]),'Calculs'!J393="0",_xlfn.XLOOKUP('Calculs'!J393,'Réponses'!C:C,'Réponses'!F:F,"ERREUR VISIBILITE")=0),"",_xlfn.XLOOKUP(_xlfn.XLOOKUP('Calculs'!J393,'Réponses'!C:C,'Réponses'!F:F,"ERREUR VISIBILITE"),Questions!A:A,Questions!B:B,"ERREUR QUESTION"))</f>
        <v/>
      </c>
      <c r="M394" s="58" t="str">
        <f>IF(OR(ISBLANK(Recyclabilité[[#This Row],[Réponse 4]]),'Calculs'!M393="0",_xlfn.XLOOKUP('Calculs'!M393,'Réponses'!C:C,'Réponses'!F:F,"ERREUR VISIBILITE")=0),"",_xlfn.XLOOKUP(_xlfn.XLOOKUP('Calculs'!M393,'Réponses'!C:C,'Réponses'!F:F,"ERREUR VISIBILITE"),Questions!A:A,Questions!B:B,"ERREUR QUESTION"))</f>
        <v/>
      </c>
    </row>
    <row r="395" spans="4:13" ht="60" customHeight="1">
      <c r="D395" s="28" t="str">
        <f>IF(ISBLANK(Recyclabilité[[#This Row],[Code Valobat]]),"",IF(OR('Calculs'!A394="08",'Calculs'!A394="07",MID(Recyclabilité[[#This Row],[Code Valobat]],4,4)="0804",MID(Recyclabilité[[#This Row],[Code Valobat]],4,4)="0709",MID(Recyclabilité[[#This Row],[Code Valobat]],1,7)="6121107"),"Non recyclable",_xlfn.XLOOKUP('Calculs'!Q394,'Combinaisons'!A:A,'Combinaisons'!B:B,"Merci de répondre à toutes les questions")))</f>
        <v/>
      </c>
      <c r="E395" s="58" t="str">
        <f>IF(ISBLANK(Recyclabilité[[#This Row],[Code Valobat]]),"",IF(OR('Calculs'!A394="08",'Calculs'!A394="07",MID(Recyclabilité[[#This Row],[Code Valobat]],4,4)="0804",MID(Recyclabilité[[#This Row],[Code Valobat]],4,4)="0709",MID(Recyclabilité[[#This Row],[Code Valobat]],1,7)="6121107"),"",_xlfn.XLOOKUP('Calculs'!B394,Questions!A:A,Questions!B:B,"ERREUR QUESTION")))</f>
        <v/>
      </c>
      <c r="G395" s="58" t="str">
        <f>IF(OR(ISBLANK(Recyclabilité[[#This Row],[Réponse 1]]),'Calculs'!D394="0",_xlfn.XLOOKUP('Calculs'!D394,'Réponses'!C:C,'Réponses'!F:F,"ERREUR VISIBILITE")=0),"",_xlfn.XLOOKUP(_xlfn.XLOOKUP('Calculs'!D394,'Réponses'!C:C,'Réponses'!F:F,"ERREUR VISIBILITE"),Questions!A:A,Questions!B:B,"ERREUR QUESTION"))</f>
        <v/>
      </c>
      <c r="I395" s="58" t="str">
        <f>IF(OR(ISBLANK(Recyclabilité[[#This Row],[Réponse 2]]),'Calculs'!G394="0",_xlfn.XLOOKUP('Calculs'!G394,'Réponses'!C:C,'Réponses'!F:F,"ERREUR VISIBILITE")=0),"",_xlfn.XLOOKUP(_xlfn.XLOOKUP('Calculs'!G394,'Réponses'!C:C,'Réponses'!F:F,"ERREUR VISIBILITE"),Questions!A:A,Questions!B:B,"ERREUR QUESTION"))</f>
        <v/>
      </c>
      <c r="K395" s="58" t="str">
        <f>IF(OR(ISBLANK(Recyclabilité[[#This Row],[Réponse 3]]),'Calculs'!J394="0",_xlfn.XLOOKUP('Calculs'!J394,'Réponses'!C:C,'Réponses'!F:F,"ERREUR VISIBILITE")=0),"",_xlfn.XLOOKUP(_xlfn.XLOOKUP('Calculs'!J394,'Réponses'!C:C,'Réponses'!F:F,"ERREUR VISIBILITE"),Questions!A:A,Questions!B:B,"ERREUR QUESTION"))</f>
        <v/>
      </c>
      <c r="M395" s="58" t="str">
        <f>IF(OR(ISBLANK(Recyclabilité[[#This Row],[Réponse 4]]),'Calculs'!M394="0",_xlfn.XLOOKUP('Calculs'!M394,'Réponses'!C:C,'Réponses'!F:F,"ERREUR VISIBILITE")=0),"",_xlfn.XLOOKUP(_xlfn.XLOOKUP('Calculs'!M394,'Réponses'!C:C,'Réponses'!F:F,"ERREUR VISIBILITE"),Questions!A:A,Questions!B:B,"ERREUR QUESTION"))</f>
        <v/>
      </c>
    </row>
    <row r="396" spans="4:13" ht="60" customHeight="1">
      <c r="D396" s="28" t="str">
        <f>IF(ISBLANK(Recyclabilité[[#This Row],[Code Valobat]]),"",IF(OR('Calculs'!A395="08",'Calculs'!A395="07",MID(Recyclabilité[[#This Row],[Code Valobat]],4,4)="0804",MID(Recyclabilité[[#This Row],[Code Valobat]],4,4)="0709",MID(Recyclabilité[[#This Row],[Code Valobat]],1,7)="6121107"),"Non recyclable",_xlfn.XLOOKUP('Calculs'!Q395,'Combinaisons'!A:A,'Combinaisons'!B:B,"Merci de répondre à toutes les questions")))</f>
        <v/>
      </c>
      <c r="E396" s="58" t="str">
        <f>IF(ISBLANK(Recyclabilité[[#This Row],[Code Valobat]]),"",IF(OR('Calculs'!A395="08",'Calculs'!A395="07",MID(Recyclabilité[[#This Row],[Code Valobat]],4,4)="0804",MID(Recyclabilité[[#This Row],[Code Valobat]],4,4)="0709",MID(Recyclabilité[[#This Row],[Code Valobat]],1,7)="6121107"),"",_xlfn.XLOOKUP('Calculs'!B395,Questions!A:A,Questions!B:B,"ERREUR QUESTION")))</f>
        <v/>
      </c>
      <c r="G396" s="58" t="str">
        <f>IF(OR(ISBLANK(Recyclabilité[[#This Row],[Réponse 1]]),'Calculs'!D395="0",_xlfn.XLOOKUP('Calculs'!D395,'Réponses'!C:C,'Réponses'!F:F,"ERREUR VISIBILITE")=0),"",_xlfn.XLOOKUP(_xlfn.XLOOKUP('Calculs'!D395,'Réponses'!C:C,'Réponses'!F:F,"ERREUR VISIBILITE"),Questions!A:A,Questions!B:B,"ERREUR QUESTION"))</f>
        <v/>
      </c>
      <c r="I396" s="58" t="str">
        <f>IF(OR(ISBLANK(Recyclabilité[[#This Row],[Réponse 2]]),'Calculs'!G395="0",_xlfn.XLOOKUP('Calculs'!G395,'Réponses'!C:C,'Réponses'!F:F,"ERREUR VISIBILITE")=0),"",_xlfn.XLOOKUP(_xlfn.XLOOKUP('Calculs'!G395,'Réponses'!C:C,'Réponses'!F:F,"ERREUR VISIBILITE"),Questions!A:A,Questions!B:B,"ERREUR QUESTION"))</f>
        <v/>
      </c>
      <c r="K396" s="58" t="str">
        <f>IF(OR(ISBLANK(Recyclabilité[[#This Row],[Réponse 3]]),'Calculs'!J395="0",_xlfn.XLOOKUP('Calculs'!J395,'Réponses'!C:C,'Réponses'!F:F,"ERREUR VISIBILITE")=0),"",_xlfn.XLOOKUP(_xlfn.XLOOKUP('Calculs'!J395,'Réponses'!C:C,'Réponses'!F:F,"ERREUR VISIBILITE"),Questions!A:A,Questions!B:B,"ERREUR QUESTION"))</f>
        <v/>
      </c>
      <c r="M396" s="58" t="str">
        <f>IF(OR(ISBLANK(Recyclabilité[[#This Row],[Réponse 4]]),'Calculs'!M395="0",_xlfn.XLOOKUP('Calculs'!M395,'Réponses'!C:C,'Réponses'!F:F,"ERREUR VISIBILITE")=0),"",_xlfn.XLOOKUP(_xlfn.XLOOKUP('Calculs'!M395,'Réponses'!C:C,'Réponses'!F:F,"ERREUR VISIBILITE"),Questions!A:A,Questions!B:B,"ERREUR QUESTION"))</f>
        <v/>
      </c>
    </row>
    <row r="397" spans="4:13" ht="60" customHeight="1">
      <c r="D397" s="28" t="str">
        <f>IF(ISBLANK(Recyclabilité[[#This Row],[Code Valobat]]),"",IF(OR('Calculs'!A396="08",'Calculs'!A396="07",MID(Recyclabilité[[#This Row],[Code Valobat]],4,4)="0804",MID(Recyclabilité[[#This Row],[Code Valobat]],4,4)="0709",MID(Recyclabilité[[#This Row],[Code Valobat]],1,7)="6121107"),"Non recyclable",_xlfn.XLOOKUP('Calculs'!Q396,'Combinaisons'!A:A,'Combinaisons'!B:B,"Merci de répondre à toutes les questions")))</f>
        <v/>
      </c>
      <c r="E397" s="58" t="str">
        <f>IF(ISBLANK(Recyclabilité[[#This Row],[Code Valobat]]),"",IF(OR('Calculs'!A396="08",'Calculs'!A396="07",MID(Recyclabilité[[#This Row],[Code Valobat]],4,4)="0804",MID(Recyclabilité[[#This Row],[Code Valobat]],4,4)="0709",MID(Recyclabilité[[#This Row],[Code Valobat]],1,7)="6121107"),"",_xlfn.XLOOKUP('Calculs'!B396,Questions!A:A,Questions!B:B,"ERREUR QUESTION")))</f>
        <v/>
      </c>
      <c r="G397" s="58" t="str">
        <f>IF(OR(ISBLANK(Recyclabilité[[#This Row],[Réponse 1]]),'Calculs'!D396="0",_xlfn.XLOOKUP('Calculs'!D396,'Réponses'!C:C,'Réponses'!F:F,"ERREUR VISIBILITE")=0),"",_xlfn.XLOOKUP(_xlfn.XLOOKUP('Calculs'!D396,'Réponses'!C:C,'Réponses'!F:F,"ERREUR VISIBILITE"),Questions!A:A,Questions!B:B,"ERREUR QUESTION"))</f>
        <v/>
      </c>
      <c r="I397" s="58" t="str">
        <f>IF(OR(ISBLANK(Recyclabilité[[#This Row],[Réponse 2]]),'Calculs'!G396="0",_xlfn.XLOOKUP('Calculs'!G396,'Réponses'!C:C,'Réponses'!F:F,"ERREUR VISIBILITE")=0),"",_xlfn.XLOOKUP(_xlfn.XLOOKUP('Calculs'!G396,'Réponses'!C:C,'Réponses'!F:F,"ERREUR VISIBILITE"),Questions!A:A,Questions!B:B,"ERREUR QUESTION"))</f>
        <v/>
      </c>
      <c r="K397" s="58" t="str">
        <f>IF(OR(ISBLANK(Recyclabilité[[#This Row],[Réponse 3]]),'Calculs'!J396="0",_xlfn.XLOOKUP('Calculs'!J396,'Réponses'!C:C,'Réponses'!F:F,"ERREUR VISIBILITE")=0),"",_xlfn.XLOOKUP(_xlfn.XLOOKUP('Calculs'!J396,'Réponses'!C:C,'Réponses'!F:F,"ERREUR VISIBILITE"),Questions!A:A,Questions!B:B,"ERREUR QUESTION"))</f>
        <v/>
      </c>
      <c r="M397" s="58" t="str">
        <f>IF(OR(ISBLANK(Recyclabilité[[#This Row],[Réponse 4]]),'Calculs'!M396="0",_xlfn.XLOOKUP('Calculs'!M396,'Réponses'!C:C,'Réponses'!F:F,"ERREUR VISIBILITE")=0),"",_xlfn.XLOOKUP(_xlfn.XLOOKUP('Calculs'!M396,'Réponses'!C:C,'Réponses'!F:F,"ERREUR VISIBILITE"),Questions!A:A,Questions!B:B,"ERREUR QUESTION"))</f>
        <v/>
      </c>
    </row>
    <row r="398" spans="4:13" ht="60" customHeight="1">
      <c r="D398" s="28" t="str">
        <f>IF(ISBLANK(Recyclabilité[[#This Row],[Code Valobat]]),"",IF(OR('Calculs'!A397="08",'Calculs'!A397="07",MID(Recyclabilité[[#This Row],[Code Valobat]],4,4)="0804",MID(Recyclabilité[[#This Row],[Code Valobat]],4,4)="0709",MID(Recyclabilité[[#This Row],[Code Valobat]],1,7)="6121107"),"Non recyclable",_xlfn.XLOOKUP('Calculs'!Q397,'Combinaisons'!A:A,'Combinaisons'!B:B,"Merci de répondre à toutes les questions")))</f>
        <v/>
      </c>
      <c r="E398" s="58" t="str">
        <f>IF(ISBLANK(Recyclabilité[[#This Row],[Code Valobat]]),"",IF(OR('Calculs'!A397="08",'Calculs'!A397="07",MID(Recyclabilité[[#This Row],[Code Valobat]],4,4)="0804",MID(Recyclabilité[[#This Row],[Code Valobat]],4,4)="0709",MID(Recyclabilité[[#This Row],[Code Valobat]],1,7)="6121107"),"",_xlfn.XLOOKUP('Calculs'!B397,Questions!A:A,Questions!B:B,"ERREUR QUESTION")))</f>
        <v/>
      </c>
      <c r="G398" s="58" t="str">
        <f>IF(OR(ISBLANK(Recyclabilité[[#This Row],[Réponse 1]]),'Calculs'!D397="0",_xlfn.XLOOKUP('Calculs'!D397,'Réponses'!C:C,'Réponses'!F:F,"ERREUR VISIBILITE")=0),"",_xlfn.XLOOKUP(_xlfn.XLOOKUP('Calculs'!D397,'Réponses'!C:C,'Réponses'!F:F,"ERREUR VISIBILITE"),Questions!A:A,Questions!B:B,"ERREUR QUESTION"))</f>
        <v/>
      </c>
      <c r="I398" s="58" t="str">
        <f>IF(OR(ISBLANK(Recyclabilité[[#This Row],[Réponse 2]]),'Calculs'!G397="0",_xlfn.XLOOKUP('Calculs'!G397,'Réponses'!C:C,'Réponses'!F:F,"ERREUR VISIBILITE")=0),"",_xlfn.XLOOKUP(_xlfn.XLOOKUP('Calculs'!G397,'Réponses'!C:C,'Réponses'!F:F,"ERREUR VISIBILITE"),Questions!A:A,Questions!B:B,"ERREUR QUESTION"))</f>
        <v/>
      </c>
      <c r="K398" s="58" t="str">
        <f>IF(OR(ISBLANK(Recyclabilité[[#This Row],[Réponse 3]]),'Calculs'!J397="0",_xlfn.XLOOKUP('Calculs'!J397,'Réponses'!C:C,'Réponses'!F:F,"ERREUR VISIBILITE")=0),"",_xlfn.XLOOKUP(_xlfn.XLOOKUP('Calculs'!J397,'Réponses'!C:C,'Réponses'!F:F,"ERREUR VISIBILITE"),Questions!A:A,Questions!B:B,"ERREUR QUESTION"))</f>
        <v/>
      </c>
      <c r="M398" s="58" t="str">
        <f>IF(OR(ISBLANK(Recyclabilité[[#This Row],[Réponse 4]]),'Calculs'!M397="0",_xlfn.XLOOKUP('Calculs'!M397,'Réponses'!C:C,'Réponses'!F:F,"ERREUR VISIBILITE")=0),"",_xlfn.XLOOKUP(_xlfn.XLOOKUP('Calculs'!M397,'Réponses'!C:C,'Réponses'!F:F,"ERREUR VISIBILITE"),Questions!A:A,Questions!B:B,"ERREUR QUESTION"))</f>
        <v/>
      </c>
    </row>
    <row r="399" spans="4:13" ht="60" customHeight="1">
      <c r="D399" s="28" t="str">
        <f>IF(ISBLANK(Recyclabilité[[#This Row],[Code Valobat]]),"",IF(OR('Calculs'!A398="08",'Calculs'!A398="07",MID(Recyclabilité[[#This Row],[Code Valobat]],4,4)="0804",MID(Recyclabilité[[#This Row],[Code Valobat]],4,4)="0709",MID(Recyclabilité[[#This Row],[Code Valobat]],1,7)="6121107"),"Non recyclable",_xlfn.XLOOKUP('Calculs'!Q398,'Combinaisons'!A:A,'Combinaisons'!B:B,"Merci de répondre à toutes les questions")))</f>
        <v/>
      </c>
      <c r="E399" s="58" t="str">
        <f>IF(ISBLANK(Recyclabilité[[#This Row],[Code Valobat]]),"",IF(OR('Calculs'!A398="08",'Calculs'!A398="07",MID(Recyclabilité[[#This Row],[Code Valobat]],4,4)="0804",MID(Recyclabilité[[#This Row],[Code Valobat]],4,4)="0709",MID(Recyclabilité[[#This Row],[Code Valobat]],1,7)="6121107"),"",_xlfn.XLOOKUP('Calculs'!B398,Questions!A:A,Questions!B:B,"ERREUR QUESTION")))</f>
        <v/>
      </c>
      <c r="G399" s="58" t="str">
        <f>IF(OR(ISBLANK(Recyclabilité[[#This Row],[Réponse 1]]),'Calculs'!D398="0",_xlfn.XLOOKUP('Calculs'!D398,'Réponses'!C:C,'Réponses'!F:F,"ERREUR VISIBILITE")=0),"",_xlfn.XLOOKUP(_xlfn.XLOOKUP('Calculs'!D398,'Réponses'!C:C,'Réponses'!F:F,"ERREUR VISIBILITE"),Questions!A:A,Questions!B:B,"ERREUR QUESTION"))</f>
        <v/>
      </c>
      <c r="I399" s="58" t="str">
        <f>IF(OR(ISBLANK(Recyclabilité[[#This Row],[Réponse 2]]),'Calculs'!G398="0",_xlfn.XLOOKUP('Calculs'!G398,'Réponses'!C:C,'Réponses'!F:F,"ERREUR VISIBILITE")=0),"",_xlfn.XLOOKUP(_xlfn.XLOOKUP('Calculs'!G398,'Réponses'!C:C,'Réponses'!F:F,"ERREUR VISIBILITE"),Questions!A:A,Questions!B:B,"ERREUR QUESTION"))</f>
        <v/>
      </c>
      <c r="K399" s="58" t="str">
        <f>IF(OR(ISBLANK(Recyclabilité[[#This Row],[Réponse 3]]),'Calculs'!J398="0",_xlfn.XLOOKUP('Calculs'!J398,'Réponses'!C:C,'Réponses'!F:F,"ERREUR VISIBILITE")=0),"",_xlfn.XLOOKUP(_xlfn.XLOOKUP('Calculs'!J398,'Réponses'!C:C,'Réponses'!F:F,"ERREUR VISIBILITE"),Questions!A:A,Questions!B:B,"ERREUR QUESTION"))</f>
        <v/>
      </c>
      <c r="M399" s="58" t="str">
        <f>IF(OR(ISBLANK(Recyclabilité[[#This Row],[Réponse 4]]),'Calculs'!M398="0",_xlfn.XLOOKUP('Calculs'!M398,'Réponses'!C:C,'Réponses'!F:F,"ERREUR VISIBILITE")=0),"",_xlfn.XLOOKUP(_xlfn.XLOOKUP('Calculs'!M398,'Réponses'!C:C,'Réponses'!F:F,"ERREUR VISIBILITE"),Questions!A:A,Questions!B:B,"ERREUR QUESTION"))</f>
        <v/>
      </c>
    </row>
    <row r="400" spans="4:13" ht="60" customHeight="1">
      <c r="D400" s="28" t="str">
        <f>IF(ISBLANK(Recyclabilité[[#This Row],[Code Valobat]]),"",IF(OR('Calculs'!A399="08",'Calculs'!A399="07",MID(Recyclabilité[[#This Row],[Code Valobat]],4,4)="0804",MID(Recyclabilité[[#This Row],[Code Valobat]],4,4)="0709",MID(Recyclabilité[[#This Row],[Code Valobat]],1,7)="6121107"),"Non recyclable",_xlfn.XLOOKUP('Calculs'!Q399,'Combinaisons'!A:A,'Combinaisons'!B:B,"Merci de répondre à toutes les questions")))</f>
        <v/>
      </c>
      <c r="E400" s="58" t="str">
        <f>IF(ISBLANK(Recyclabilité[[#This Row],[Code Valobat]]),"",IF(OR('Calculs'!A399="08",'Calculs'!A399="07",MID(Recyclabilité[[#This Row],[Code Valobat]],4,4)="0804",MID(Recyclabilité[[#This Row],[Code Valobat]],4,4)="0709",MID(Recyclabilité[[#This Row],[Code Valobat]],1,7)="6121107"),"",_xlfn.XLOOKUP('Calculs'!B399,Questions!A:A,Questions!B:B,"ERREUR QUESTION")))</f>
        <v/>
      </c>
      <c r="G400" s="58" t="str">
        <f>IF(OR(ISBLANK(Recyclabilité[[#This Row],[Réponse 1]]),'Calculs'!D399="0",_xlfn.XLOOKUP('Calculs'!D399,'Réponses'!C:C,'Réponses'!F:F,"ERREUR VISIBILITE")=0),"",_xlfn.XLOOKUP(_xlfn.XLOOKUP('Calculs'!D399,'Réponses'!C:C,'Réponses'!F:F,"ERREUR VISIBILITE"),Questions!A:A,Questions!B:B,"ERREUR QUESTION"))</f>
        <v/>
      </c>
      <c r="I400" s="58" t="str">
        <f>IF(OR(ISBLANK(Recyclabilité[[#This Row],[Réponse 2]]),'Calculs'!G399="0",_xlfn.XLOOKUP('Calculs'!G399,'Réponses'!C:C,'Réponses'!F:F,"ERREUR VISIBILITE")=0),"",_xlfn.XLOOKUP(_xlfn.XLOOKUP('Calculs'!G399,'Réponses'!C:C,'Réponses'!F:F,"ERREUR VISIBILITE"),Questions!A:A,Questions!B:B,"ERREUR QUESTION"))</f>
        <v/>
      </c>
      <c r="K400" s="58" t="str">
        <f>IF(OR(ISBLANK(Recyclabilité[[#This Row],[Réponse 3]]),'Calculs'!J399="0",_xlfn.XLOOKUP('Calculs'!J399,'Réponses'!C:C,'Réponses'!F:F,"ERREUR VISIBILITE")=0),"",_xlfn.XLOOKUP(_xlfn.XLOOKUP('Calculs'!J399,'Réponses'!C:C,'Réponses'!F:F,"ERREUR VISIBILITE"),Questions!A:A,Questions!B:B,"ERREUR QUESTION"))</f>
        <v/>
      </c>
      <c r="M400" s="58" t="str">
        <f>IF(OR(ISBLANK(Recyclabilité[[#This Row],[Réponse 4]]),'Calculs'!M399="0",_xlfn.XLOOKUP('Calculs'!M399,'Réponses'!C:C,'Réponses'!F:F,"ERREUR VISIBILITE")=0),"",_xlfn.XLOOKUP(_xlfn.XLOOKUP('Calculs'!M399,'Réponses'!C:C,'Réponses'!F:F,"ERREUR VISIBILITE"),Questions!A:A,Questions!B:B,"ERREUR QUESTION"))</f>
        <v/>
      </c>
    </row>
    <row r="401" spans="4:13" ht="60" customHeight="1">
      <c r="D401" s="28" t="str">
        <f>IF(ISBLANK(Recyclabilité[[#This Row],[Code Valobat]]),"",IF(OR('Calculs'!A400="08",'Calculs'!A400="07",MID(Recyclabilité[[#This Row],[Code Valobat]],4,4)="0804",MID(Recyclabilité[[#This Row],[Code Valobat]],4,4)="0709",MID(Recyclabilité[[#This Row],[Code Valobat]],1,7)="6121107"),"Non recyclable",_xlfn.XLOOKUP('Calculs'!Q400,'Combinaisons'!A:A,'Combinaisons'!B:B,"Merci de répondre à toutes les questions")))</f>
        <v/>
      </c>
      <c r="E401" s="58" t="str">
        <f>IF(ISBLANK(Recyclabilité[[#This Row],[Code Valobat]]),"",IF(OR('Calculs'!A400="08",'Calculs'!A400="07",MID(Recyclabilité[[#This Row],[Code Valobat]],4,4)="0804",MID(Recyclabilité[[#This Row],[Code Valobat]],4,4)="0709",MID(Recyclabilité[[#This Row],[Code Valobat]],1,7)="6121107"),"",_xlfn.XLOOKUP('Calculs'!B400,Questions!A:A,Questions!B:B,"ERREUR QUESTION")))</f>
        <v/>
      </c>
      <c r="G401" s="58" t="str">
        <f>IF(OR(ISBLANK(Recyclabilité[[#This Row],[Réponse 1]]),'Calculs'!D400="0",_xlfn.XLOOKUP('Calculs'!D400,'Réponses'!C:C,'Réponses'!F:F,"ERREUR VISIBILITE")=0),"",_xlfn.XLOOKUP(_xlfn.XLOOKUP('Calculs'!D400,'Réponses'!C:C,'Réponses'!F:F,"ERREUR VISIBILITE"),Questions!A:A,Questions!B:B,"ERREUR QUESTION"))</f>
        <v/>
      </c>
      <c r="I401" s="58" t="str">
        <f>IF(OR(ISBLANK(Recyclabilité[[#This Row],[Réponse 2]]),'Calculs'!G400="0",_xlfn.XLOOKUP('Calculs'!G400,'Réponses'!C:C,'Réponses'!F:F,"ERREUR VISIBILITE")=0),"",_xlfn.XLOOKUP(_xlfn.XLOOKUP('Calculs'!G400,'Réponses'!C:C,'Réponses'!F:F,"ERREUR VISIBILITE"),Questions!A:A,Questions!B:B,"ERREUR QUESTION"))</f>
        <v/>
      </c>
      <c r="K401" s="58" t="str">
        <f>IF(OR(ISBLANK(Recyclabilité[[#This Row],[Réponse 3]]),'Calculs'!J400="0",_xlfn.XLOOKUP('Calculs'!J400,'Réponses'!C:C,'Réponses'!F:F,"ERREUR VISIBILITE")=0),"",_xlfn.XLOOKUP(_xlfn.XLOOKUP('Calculs'!J400,'Réponses'!C:C,'Réponses'!F:F,"ERREUR VISIBILITE"),Questions!A:A,Questions!B:B,"ERREUR QUESTION"))</f>
        <v/>
      </c>
      <c r="M401" s="58" t="str">
        <f>IF(OR(ISBLANK(Recyclabilité[[#This Row],[Réponse 4]]),'Calculs'!M400="0",_xlfn.XLOOKUP('Calculs'!M400,'Réponses'!C:C,'Réponses'!F:F,"ERREUR VISIBILITE")=0),"",_xlfn.XLOOKUP(_xlfn.XLOOKUP('Calculs'!M400,'Réponses'!C:C,'Réponses'!F:F,"ERREUR VISIBILITE"),Questions!A:A,Questions!B:B,"ERREUR QUESTION"))</f>
        <v/>
      </c>
    </row>
    <row r="402" spans="4:13" ht="60" customHeight="1">
      <c r="D402" s="28" t="str">
        <f>IF(ISBLANK(Recyclabilité[[#This Row],[Code Valobat]]),"",IF(OR('Calculs'!A401="08",'Calculs'!A401="07",MID(Recyclabilité[[#This Row],[Code Valobat]],4,4)="0804",MID(Recyclabilité[[#This Row],[Code Valobat]],4,4)="0709",MID(Recyclabilité[[#This Row],[Code Valobat]],1,7)="6121107"),"Non recyclable",_xlfn.XLOOKUP('Calculs'!Q401,'Combinaisons'!A:A,'Combinaisons'!B:B,"Merci de répondre à toutes les questions")))</f>
        <v/>
      </c>
      <c r="E402" s="58" t="str">
        <f>IF(ISBLANK(Recyclabilité[[#This Row],[Code Valobat]]),"",IF(OR('Calculs'!A401="08",'Calculs'!A401="07",MID(Recyclabilité[[#This Row],[Code Valobat]],4,4)="0804",MID(Recyclabilité[[#This Row],[Code Valobat]],4,4)="0709",MID(Recyclabilité[[#This Row],[Code Valobat]],1,7)="6121107"),"",_xlfn.XLOOKUP('Calculs'!B401,Questions!A:A,Questions!B:B,"ERREUR QUESTION")))</f>
        <v/>
      </c>
      <c r="G402" s="58" t="str">
        <f>IF(OR(ISBLANK(Recyclabilité[[#This Row],[Réponse 1]]),'Calculs'!D401="0",_xlfn.XLOOKUP('Calculs'!D401,'Réponses'!C:C,'Réponses'!F:F,"ERREUR VISIBILITE")=0),"",_xlfn.XLOOKUP(_xlfn.XLOOKUP('Calculs'!D401,'Réponses'!C:C,'Réponses'!F:F,"ERREUR VISIBILITE"),Questions!A:A,Questions!B:B,"ERREUR QUESTION"))</f>
        <v/>
      </c>
      <c r="I402" s="58" t="str">
        <f>IF(OR(ISBLANK(Recyclabilité[[#This Row],[Réponse 2]]),'Calculs'!G401="0",_xlfn.XLOOKUP('Calculs'!G401,'Réponses'!C:C,'Réponses'!F:F,"ERREUR VISIBILITE")=0),"",_xlfn.XLOOKUP(_xlfn.XLOOKUP('Calculs'!G401,'Réponses'!C:C,'Réponses'!F:F,"ERREUR VISIBILITE"),Questions!A:A,Questions!B:B,"ERREUR QUESTION"))</f>
        <v/>
      </c>
      <c r="K402" s="58" t="str">
        <f>IF(OR(ISBLANK(Recyclabilité[[#This Row],[Réponse 3]]),'Calculs'!J401="0",_xlfn.XLOOKUP('Calculs'!J401,'Réponses'!C:C,'Réponses'!F:F,"ERREUR VISIBILITE")=0),"",_xlfn.XLOOKUP(_xlfn.XLOOKUP('Calculs'!J401,'Réponses'!C:C,'Réponses'!F:F,"ERREUR VISIBILITE"),Questions!A:A,Questions!B:B,"ERREUR QUESTION"))</f>
        <v/>
      </c>
      <c r="M402" s="58" t="str">
        <f>IF(OR(ISBLANK(Recyclabilité[[#This Row],[Réponse 4]]),'Calculs'!M401="0",_xlfn.XLOOKUP('Calculs'!M401,'Réponses'!C:C,'Réponses'!F:F,"ERREUR VISIBILITE")=0),"",_xlfn.XLOOKUP(_xlfn.XLOOKUP('Calculs'!M401,'Réponses'!C:C,'Réponses'!F:F,"ERREUR VISIBILITE"),Questions!A:A,Questions!B:B,"ERREUR QUESTION"))</f>
        <v/>
      </c>
    </row>
    <row r="403" spans="4:13" ht="60" customHeight="1">
      <c r="D403" s="28" t="str">
        <f>IF(ISBLANK(Recyclabilité[[#This Row],[Code Valobat]]),"",IF(OR('Calculs'!A402="08",'Calculs'!A402="07",MID(Recyclabilité[[#This Row],[Code Valobat]],4,4)="0804",MID(Recyclabilité[[#This Row],[Code Valobat]],4,4)="0709",MID(Recyclabilité[[#This Row],[Code Valobat]],1,7)="6121107"),"Non recyclable",_xlfn.XLOOKUP('Calculs'!Q402,'Combinaisons'!A:A,'Combinaisons'!B:B,"Merci de répondre à toutes les questions")))</f>
        <v/>
      </c>
      <c r="E403" s="58" t="str">
        <f>IF(ISBLANK(Recyclabilité[[#This Row],[Code Valobat]]),"",IF(OR('Calculs'!A402="08",'Calculs'!A402="07",MID(Recyclabilité[[#This Row],[Code Valobat]],4,4)="0804",MID(Recyclabilité[[#This Row],[Code Valobat]],4,4)="0709",MID(Recyclabilité[[#This Row],[Code Valobat]],1,7)="6121107"),"",_xlfn.XLOOKUP('Calculs'!B402,Questions!A:A,Questions!B:B,"ERREUR QUESTION")))</f>
        <v/>
      </c>
      <c r="G403" s="58" t="str">
        <f>IF(OR(ISBLANK(Recyclabilité[[#This Row],[Réponse 1]]),'Calculs'!D402="0",_xlfn.XLOOKUP('Calculs'!D402,'Réponses'!C:C,'Réponses'!F:F,"ERREUR VISIBILITE")=0),"",_xlfn.XLOOKUP(_xlfn.XLOOKUP('Calculs'!D402,'Réponses'!C:C,'Réponses'!F:F,"ERREUR VISIBILITE"),Questions!A:A,Questions!B:B,"ERREUR QUESTION"))</f>
        <v/>
      </c>
      <c r="I403" s="58" t="str">
        <f>IF(OR(ISBLANK(Recyclabilité[[#This Row],[Réponse 2]]),'Calculs'!G402="0",_xlfn.XLOOKUP('Calculs'!G402,'Réponses'!C:C,'Réponses'!F:F,"ERREUR VISIBILITE")=0),"",_xlfn.XLOOKUP(_xlfn.XLOOKUP('Calculs'!G402,'Réponses'!C:C,'Réponses'!F:F,"ERREUR VISIBILITE"),Questions!A:A,Questions!B:B,"ERREUR QUESTION"))</f>
        <v/>
      </c>
      <c r="K403" s="58" t="str">
        <f>IF(OR(ISBLANK(Recyclabilité[[#This Row],[Réponse 3]]),'Calculs'!J402="0",_xlfn.XLOOKUP('Calculs'!J402,'Réponses'!C:C,'Réponses'!F:F,"ERREUR VISIBILITE")=0),"",_xlfn.XLOOKUP(_xlfn.XLOOKUP('Calculs'!J402,'Réponses'!C:C,'Réponses'!F:F,"ERREUR VISIBILITE"),Questions!A:A,Questions!B:B,"ERREUR QUESTION"))</f>
        <v/>
      </c>
      <c r="M403" s="58" t="str">
        <f>IF(OR(ISBLANK(Recyclabilité[[#This Row],[Réponse 4]]),'Calculs'!M402="0",_xlfn.XLOOKUP('Calculs'!M402,'Réponses'!C:C,'Réponses'!F:F,"ERREUR VISIBILITE")=0),"",_xlfn.XLOOKUP(_xlfn.XLOOKUP('Calculs'!M402,'Réponses'!C:C,'Réponses'!F:F,"ERREUR VISIBILITE"),Questions!A:A,Questions!B:B,"ERREUR QUESTION"))</f>
        <v/>
      </c>
    </row>
    <row r="404" spans="4:13" ht="60" customHeight="1">
      <c r="D404" s="28" t="str">
        <f>IF(ISBLANK(Recyclabilité[[#This Row],[Code Valobat]]),"",IF(OR('Calculs'!A403="08",'Calculs'!A403="07",MID(Recyclabilité[[#This Row],[Code Valobat]],4,4)="0804",MID(Recyclabilité[[#This Row],[Code Valobat]],4,4)="0709",MID(Recyclabilité[[#This Row],[Code Valobat]],1,7)="6121107"),"Non recyclable",_xlfn.XLOOKUP('Calculs'!Q403,'Combinaisons'!A:A,'Combinaisons'!B:B,"Merci de répondre à toutes les questions")))</f>
        <v/>
      </c>
      <c r="E404" s="58" t="str">
        <f>IF(ISBLANK(Recyclabilité[[#This Row],[Code Valobat]]),"",IF(OR('Calculs'!A403="08",'Calculs'!A403="07",MID(Recyclabilité[[#This Row],[Code Valobat]],4,4)="0804",MID(Recyclabilité[[#This Row],[Code Valobat]],4,4)="0709",MID(Recyclabilité[[#This Row],[Code Valobat]],1,7)="6121107"),"",_xlfn.XLOOKUP('Calculs'!B403,Questions!A:A,Questions!B:B,"ERREUR QUESTION")))</f>
        <v/>
      </c>
      <c r="G404" s="58" t="str">
        <f>IF(OR(ISBLANK(Recyclabilité[[#This Row],[Réponse 1]]),'Calculs'!D403="0",_xlfn.XLOOKUP('Calculs'!D403,'Réponses'!C:C,'Réponses'!F:F,"ERREUR VISIBILITE")=0),"",_xlfn.XLOOKUP(_xlfn.XLOOKUP('Calculs'!D403,'Réponses'!C:C,'Réponses'!F:F,"ERREUR VISIBILITE"),Questions!A:A,Questions!B:B,"ERREUR QUESTION"))</f>
        <v/>
      </c>
      <c r="I404" s="58" t="str">
        <f>IF(OR(ISBLANK(Recyclabilité[[#This Row],[Réponse 2]]),'Calculs'!G403="0",_xlfn.XLOOKUP('Calculs'!G403,'Réponses'!C:C,'Réponses'!F:F,"ERREUR VISIBILITE")=0),"",_xlfn.XLOOKUP(_xlfn.XLOOKUP('Calculs'!G403,'Réponses'!C:C,'Réponses'!F:F,"ERREUR VISIBILITE"),Questions!A:A,Questions!B:B,"ERREUR QUESTION"))</f>
        <v/>
      </c>
      <c r="K404" s="58" t="str">
        <f>IF(OR(ISBLANK(Recyclabilité[[#This Row],[Réponse 3]]),'Calculs'!J403="0",_xlfn.XLOOKUP('Calculs'!J403,'Réponses'!C:C,'Réponses'!F:F,"ERREUR VISIBILITE")=0),"",_xlfn.XLOOKUP(_xlfn.XLOOKUP('Calculs'!J403,'Réponses'!C:C,'Réponses'!F:F,"ERREUR VISIBILITE"),Questions!A:A,Questions!B:B,"ERREUR QUESTION"))</f>
        <v/>
      </c>
      <c r="M404" s="58" t="str">
        <f>IF(OR(ISBLANK(Recyclabilité[[#This Row],[Réponse 4]]),'Calculs'!M403="0",_xlfn.XLOOKUP('Calculs'!M403,'Réponses'!C:C,'Réponses'!F:F,"ERREUR VISIBILITE")=0),"",_xlfn.XLOOKUP(_xlfn.XLOOKUP('Calculs'!M403,'Réponses'!C:C,'Réponses'!F:F,"ERREUR VISIBILITE"),Questions!A:A,Questions!B:B,"ERREUR QUESTION"))</f>
        <v/>
      </c>
    </row>
    <row r="405" spans="4:13" ht="60" customHeight="1">
      <c r="D405" s="28" t="str">
        <f>IF(ISBLANK(Recyclabilité[[#This Row],[Code Valobat]]),"",IF(OR('Calculs'!A404="08",'Calculs'!A404="07",MID(Recyclabilité[[#This Row],[Code Valobat]],4,4)="0804",MID(Recyclabilité[[#This Row],[Code Valobat]],4,4)="0709",MID(Recyclabilité[[#This Row],[Code Valobat]],1,7)="6121107"),"Non recyclable",_xlfn.XLOOKUP('Calculs'!Q404,'Combinaisons'!A:A,'Combinaisons'!B:B,"Merci de répondre à toutes les questions")))</f>
        <v/>
      </c>
      <c r="E405" s="58" t="str">
        <f>IF(ISBLANK(Recyclabilité[[#This Row],[Code Valobat]]),"",IF(OR('Calculs'!A404="08",'Calculs'!A404="07",MID(Recyclabilité[[#This Row],[Code Valobat]],4,4)="0804",MID(Recyclabilité[[#This Row],[Code Valobat]],4,4)="0709",MID(Recyclabilité[[#This Row],[Code Valobat]],1,7)="6121107"),"",_xlfn.XLOOKUP('Calculs'!B404,Questions!A:A,Questions!B:B,"ERREUR QUESTION")))</f>
        <v/>
      </c>
      <c r="G405" s="58" t="str">
        <f>IF(OR(ISBLANK(Recyclabilité[[#This Row],[Réponse 1]]),'Calculs'!D404="0",_xlfn.XLOOKUP('Calculs'!D404,'Réponses'!C:C,'Réponses'!F:F,"ERREUR VISIBILITE")=0),"",_xlfn.XLOOKUP(_xlfn.XLOOKUP('Calculs'!D404,'Réponses'!C:C,'Réponses'!F:F,"ERREUR VISIBILITE"),Questions!A:A,Questions!B:B,"ERREUR QUESTION"))</f>
        <v/>
      </c>
      <c r="I405" s="58" t="str">
        <f>IF(OR(ISBLANK(Recyclabilité[[#This Row],[Réponse 2]]),'Calculs'!G404="0",_xlfn.XLOOKUP('Calculs'!G404,'Réponses'!C:C,'Réponses'!F:F,"ERREUR VISIBILITE")=0),"",_xlfn.XLOOKUP(_xlfn.XLOOKUP('Calculs'!G404,'Réponses'!C:C,'Réponses'!F:F,"ERREUR VISIBILITE"),Questions!A:A,Questions!B:B,"ERREUR QUESTION"))</f>
        <v/>
      </c>
      <c r="K405" s="58" t="str">
        <f>IF(OR(ISBLANK(Recyclabilité[[#This Row],[Réponse 3]]),'Calculs'!J404="0",_xlfn.XLOOKUP('Calculs'!J404,'Réponses'!C:C,'Réponses'!F:F,"ERREUR VISIBILITE")=0),"",_xlfn.XLOOKUP(_xlfn.XLOOKUP('Calculs'!J404,'Réponses'!C:C,'Réponses'!F:F,"ERREUR VISIBILITE"),Questions!A:A,Questions!B:B,"ERREUR QUESTION"))</f>
        <v/>
      </c>
      <c r="M405" s="58" t="str">
        <f>IF(OR(ISBLANK(Recyclabilité[[#This Row],[Réponse 4]]),'Calculs'!M404="0",_xlfn.XLOOKUP('Calculs'!M404,'Réponses'!C:C,'Réponses'!F:F,"ERREUR VISIBILITE")=0),"",_xlfn.XLOOKUP(_xlfn.XLOOKUP('Calculs'!M404,'Réponses'!C:C,'Réponses'!F:F,"ERREUR VISIBILITE"),Questions!A:A,Questions!B:B,"ERREUR QUESTION"))</f>
        <v/>
      </c>
    </row>
    <row r="406" spans="4:13" ht="60" customHeight="1">
      <c r="D406" s="28" t="str">
        <f>IF(ISBLANK(Recyclabilité[[#This Row],[Code Valobat]]),"",IF(OR('Calculs'!A405="08",'Calculs'!A405="07",MID(Recyclabilité[[#This Row],[Code Valobat]],4,4)="0804",MID(Recyclabilité[[#This Row],[Code Valobat]],4,4)="0709",MID(Recyclabilité[[#This Row],[Code Valobat]],1,7)="6121107"),"Non recyclable",_xlfn.XLOOKUP('Calculs'!Q405,'Combinaisons'!A:A,'Combinaisons'!B:B,"Merci de répondre à toutes les questions")))</f>
        <v/>
      </c>
      <c r="E406" s="58" t="str">
        <f>IF(ISBLANK(Recyclabilité[[#This Row],[Code Valobat]]),"",IF(OR('Calculs'!A405="08",'Calculs'!A405="07",MID(Recyclabilité[[#This Row],[Code Valobat]],4,4)="0804",MID(Recyclabilité[[#This Row],[Code Valobat]],4,4)="0709",MID(Recyclabilité[[#This Row],[Code Valobat]],1,7)="6121107"),"",_xlfn.XLOOKUP('Calculs'!B405,Questions!A:A,Questions!B:B,"ERREUR QUESTION")))</f>
        <v/>
      </c>
      <c r="G406" s="58" t="str">
        <f>IF(OR(ISBLANK(Recyclabilité[[#This Row],[Réponse 1]]),'Calculs'!D405="0",_xlfn.XLOOKUP('Calculs'!D405,'Réponses'!C:C,'Réponses'!F:F,"ERREUR VISIBILITE")=0),"",_xlfn.XLOOKUP(_xlfn.XLOOKUP('Calculs'!D405,'Réponses'!C:C,'Réponses'!F:F,"ERREUR VISIBILITE"),Questions!A:A,Questions!B:B,"ERREUR QUESTION"))</f>
        <v/>
      </c>
      <c r="I406" s="58" t="str">
        <f>IF(OR(ISBLANK(Recyclabilité[[#This Row],[Réponse 2]]),'Calculs'!G405="0",_xlfn.XLOOKUP('Calculs'!G405,'Réponses'!C:C,'Réponses'!F:F,"ERREUR VISIBILITE")=0),"",_xlfn.XLOOKUP(_xlfn.XLOOKUP('Calculs'!G405,'Réponses'!C:C,'Réponses'!F:F,"ERREUR VISIBILITE"),Questions!A:A,Questions!B:B,"ERREUR QUESTION"))</f>
        <v/>
      </c>
      <c r="K406" s="58" t="str">
        <f>IF(OR(ISBLANK(Recyclabilité[[#This Row],[Réponse 3]]),'Calculs'!J405="0",_xlfn.XLOOKUP('Calculs'!J405,'Réponses'!C:C,'Réponses'!F:F,"ERREUR VISIBILITE")=0),"",_xlfn.XLOOKUP(_xlfn.XLOOKUP('Calculs'!J405,'Réponses'!C:C,'Réponses'!F:F,"ERREUR VISIBILITE"),Questions!A:A,Questions!B:B,"ERREUR QUESTION"))</f>
        <v/>
      </c>
      <c r="M406" s="58" t="str">
        <f>IF(OR(ISBLANK(Recyclabilité[[#This Row],[Réponse 4]]),'Calculs'!M405="0",_xlfn.XLOOKUP('Calculs'!M405,'Réponses'!C:C,'Réponses'!F:F,"ERREUR VISIBILITE")=0),"",_xlfn.XLOOKUP(_xlfn.XLOOKUP('Calculs'!M405,'Réponses'!C:C,'Réponses'!F:F,"ERREUR VISIBILITE"),Questions!A:A,Questions!B:B,"ERREUR QUESTION"))</f>
        <v/>
      </c>
    </row>
    <row r="407" spans="4:13" ht="60" customHeight="1">
      <c r="D407" s="28" t="str">
        <f>IF(ISBLANK(Recyclabilité[[#This Row],[Code Valobat]]),"",IF(OR('Calculs'!A406="08",'Calculs'!A406="07",MID(Recyclabilité[[#This Row],[Code Valobat]],4,4)="0804",MID(Recyclabilité[[#This Row],[Code Valobat]],4,4)="0709",MID(Recyclabilité[[#This Row],[Code Valobat]],1,7)="6121107"),"Non recyclable",_xlfn.XLOOKUP('Calculs'!Q406,'Combinaisons'!A:A,'Combinaisons'!B:B,"Merci de répondre à toutes les questions")))</f>
        <v/>
      </c>
      <c r="E407" s="58" t="str">
        <f>IF(ISBLANK(Recyclabilité[[#This Row],[Code Valobat]]),"",IF(OR('Calculs'!A406="08",'Calculs'!A406="07",MID(Recyclabilité[[#This Row],[Code Valobat]],4,4)="0804",MID(Recyclabilité[[#This Row],[Code Valobat]],4,4)="0709",MID(Recyclabilité[[#This Row],[Code Valobat]],1,7)="6121107"),"",_xlfn.XLOOKUP('Calculs'!B406,Questions!A:A,Questions!B:B,"ERREUR QUESTION")))</f>
        <v/>
      </c>
      <c r="G407" s="58" t="str">
        <f>IF(OR(ISBLANK(Recyclabilité[[#This Row],[Réponse 1]]),'Calculs'!D406="0",_xlfn.XLOOKUP('Calculs'!D406,'Réponses'!C:C,'Réponses'!F:F,"ERREUR VISIBILITE")=0),"",_xlfn.XLOOKUP(_xlfn.XLOOKUP('Calculs'!D406,'Réponses'!C:C,'Réponses'!F:F,"ERREUR VISIBILITE"),Questions!A:A,Questions!B:B,"ERREUR QUESTION"))</f>
        <v/>
      </c>
      <c r="I407" s="58" t="str">
        <f>IF(OR(ISBLANK(Recyclabilité[[#This Row],[Réponse 2]]),'Calculs'!G406="0",_xlfn.XLOOKUP('Calculs'!G406,'Réponses'!C:C,'Réponses'!F:F,"ERREUR VISIBILITE")=0),"",_xlfn.XLOOKUP(_xlfn.XLOOKUP('Calculs'!G406,'Réponses'!C:C,'Réponses'!F:F,"ERREUR VISIBILITE"),Questions!A:A,Questions!B:B,"ERREUR QUESTION"))</f>
        <v/>
      </c>
      <c r="K407" s="58" t="str">
        <f>IF(OR(ISBLANK(Recyclabilité[[#This Row],[Réponse 3]]),'Calculs'!J406="0",_xlfn.XLOOKUP('Calculs'!J406,'Réponses'!C:C,'Réponses'!F:F,"ERREUR VISIBILITE")=0),"",_xlfn.XLOOKUP(_xlfn.XLOOKUP('Calculs'!J406,'Réponses'!C:C,'Réponses'!F:F,"ERREUR VISIBILITE"),Questions!A:A,Questions!B:B,"ERREUR QUESTION"))</f>
        <v/>
      </c>
      <c r="M407" s="58" t="str">
        <f>IF(OR(ISBLANK(Recyclabilité[[#This Row],[Réponse 4]]),'Calculs'!M406="0",_xlfn.XLOOKUP('Calculs'!M406,'Réponses'!C:C,'Réponses'!F:F,"ERREUR VISIBILITE")=0),"",_xlfn.XLOOKUP(_xlfn.XLOOKUP('Calculs'!M406,'Réponses'!C:C,'Réponses'!F:F,"ERREUR VISIBILITE"),Questions!A:A,Questions!B:B,"ERREUR QUESTION"))</f>
        <v/>
      </c>
    </row>
    <row r="408" spans="4:13" ht="60" customHeight="1">
      <c r="D408" s="28" t="str">
        <f>IF(ISBLANK(Recyclabilité[[#This Row],[Code Valobat]]),"",IF(OR('Calculs'!A407="08",'Calculs'!A407="07",MID(Recyclabilité[[#This Row],[Code Valobat]],4,4)="0804",MID(Recyclabilité[[#This Row],[Code Valobat]],4,4)="0709",MID(Recyclabilité[[#This Row],[Code Valobat]],1,7)="6121107"),"Non recyclable",_xlfn.XLOOKUP('Calculs'!Q407,'Combinaisons'!A:A,'Combinaisons'!B:B,"Merci de répondre à toutes les questions")))</f>
        <v/>
      </c>
      <c r="E408" s="58" t="str">
        <f>IF(ISBLANK(Recyclabilité[[#This Row],[Code Valobat]]),"",IF(OR('Calculs'!A407="08",'Calculs'!A407="07",MID(Recyclabilité[[#This Row],[Code Valobat]],4,4)="0804",MID(Recyclabilité[[#This Row],[Code Valobat]],4,4)="0709",MID(Recyclabilité[[#This Row],[Code Valobat]],1,7)="6121107"),"",_xlfn.XLOOKUP('Calculs'!B407,Questions!A:A,Questions!B:B,"ERREUR QUESTION")))</f>
        <v/>
      </c>
      <c r="G408" s="58" t="str">
        <f>IF(OR(ISBLANK(Recyclabilité[[#This Row],[Réponse 1]]),'Calculs'!D407="0",_xlfn.XLOOKUP('Calculs'!D407,'Réponses'!C:C,'Réponses'!F:F,"ERREUR VISIBILITE")=0),"",_xlfn.XLOOKUP(_xlfn.XLOOKUP('Calculs'!D407,'Réponses'!C:C,'Réponses'!F:F,"ERREUR VISIBILITE"),Questions!A:A,Questions!B:B,"ERREUR QUESTION"))</f>
        <v/>
      </c>
      <c r="I408" s="58" t="str">
        <f>IF(OR(ISBLANK(Recyclabilité[[#This Row],[Réponse 2]]),'Calculs'!G407="0",_xlfn.XLOOKUP('Calculs'!G407,'Réponses'!C:C,'Réponses'!F:F,"ERREUR VISIBILITE")=0),"",_xlfn.XLOOKUP(_xlfn.XLOOKUP('Calculs'!G407,'Réponses'!C:C,'Réponses'!F:F,"ERREUR VISIBILITE"),Questions!A:A,Questions!B:B,"ERREUR QUESTION"))</f>
        <v/>
      </c>
      <c r="K408" s="58" t="str">
        <f>IF(OR(ISBLANK(Recyclabilité[[#This Row],[Réponse 3]]),'Calculs'!J407="0",_xlfn.XLOOKUP('Calculs'!J407,'Réponses'!C:C,'Réponses'!F:F,"ERREUR VISIBILITE")=0),"",_xlfn.XLOOKUP(_xlfn.XLOOKUP('Calculs'!J407,'Réponses'!C:C,'Réponses'!F:F,"ERREUR VISIBILITE"),Questions!A:A,Questions!B:B,"ERREUR QUESTION"))</f>
        <v/>
      </c>
      <c r="M408" s="58" t="str">
        <f>IF(OR(ISBLANK(Recyclabilité[[#This Row],[Réponse 4]]),'Calculs'!M407="0",_xlfn.XLOOKUP('Calculs'!M407,'Réponses'!C:C,'Réponses'!F:F,"ERREUR VISIBILITE")=0),"",_xlfn.XLOOKUP(_xlfn.XLOOKUP('Calculs'!M407,'Réponses'!C:C,'Réponses'!F:F,"ERREUR VISIBILITE"),Questions!A:A,Questions!B:B,"ERREUR QUESTION"))</f>
        <v/>
      </c>
    </row>
    <row r="409" spans="4:13" ht="60" customHeight="1">
      <c r="D409" s="28" t="str">
        <f>IF(ISBLANK(Recyclabilité[[#This Row],[Code Valobat]]),"",IF(OR('Calculs'!A408="08",'Calculs'!A408="07",MID(Recyclabilité[[#This Row],[Code Valobat]],4,4)="0804",MID(Recyclabilité[[#This Row],[Code Valobat]],4,4)="0709",MID(Recyclabilité[[#This Row],[Code Valobat]],1,7)="6121107"),"Non recyclable",_xlfn.XLOOKUP('Calculs'!Q408,'Combinaisons'!A:A,'Combinaisons'!B:B,"Merci de répondre à toutes les questions")))</f>
        <v/>
      </c>
      <c r="E409" s="58" t="str">
        <f>IF(ISBLANK(Recyclabilité[[#This Row],[Code Valobat]]),"",IF(OR('Calculs'!A408="08",'Calculs'!A408="07",MID(Recyclabilité[[#This Row],[Code Valobat]],4,4)="0804",MID(Recyclabilité[[#This Row],[Code Valobat]],4,4)="0709",MID(Recyclabilité[[#This Row],[Code Valobat]],1,7)="6121107"),"",_xlfn.XLOOKUP('Calculs'!B408,Questions!A:A,Questions!B:B,"ERREUR QUESTION")))</f>
        <v/>
      </c>
      <c r="G409" s="58" t="str">
        <f>IF(OR(ISBLANK(Recyclabilité[[#This Row],[Réponse 1]]),'Calculs'!D408="0",_xlfn.XLOOKUP('Calculs'!D408,'Réponses'!C:C,'Réponses'!F:F,"ERREUR VISIBILITE")=0),"",_xlfn.XLOOKUP(_xlfn.XLOOKUP('Calculs'!D408,'Réponses'!C:C,'Réponses'!F:F,"ERREUR VISIBILITE"),Questions!A:A,Questions!B:B,"ERREUR QUESTION"))</f>
        <v/>
      </c>
      <c r="I409" s="58" t="str">
        <f>IF(OR(ISBLANK(Recyclabilité[[#This Row],[Réponse 2]]),'Calculs'!G408="0",_xlfn.XLOOKUP('Calculs'!G408,'Réponses'!C:C,'Réponses'!F:F,"ERREUR VISIBILITE")=0),"",_xlfn.XLOOKUP(_xlfn.XLOOKUP('Calculs'!G408,'Réponses'!C:C,'Réponses'!F:F,"ERREUR VISIBILITE"),Questions!A:A,Questions!B:B,"ERREUR QUESTION"))</f>
        <v/>
      </c>
      <c r="K409" s="58" t="str">
        <f>IF(OR(ISBLANK(Recyclabilité[[#This Row],[Réponse 3]]),'Calculs'!J408="0",_xlfn.XLOOKUP('Calculs'!J408,'Réponses'!C:C,'Réponses'!F:F,"ERREUR VISIBILITE")=0),"",_xlfn.XLOOKUP(_xlfn.XLOOKUP('Calculs'!J408,'Réponses'!C:C,'Réponses'!F:F,"ERREUR VISIBILITE"),Questions!A:A,Questions!B:B,"ERREUR QUESTION"))</f>
        <v/>
      </c>
      <c r="M409" s="58" t="str">
        <f>IF(OR(ISBLANK(Recyclabilité[[#This Row],[Réponse 4]]),'Calculs'!M408="0",_xlfn.XLOOKUP('Calculs'!M408,'Réponses'!C:C,'Réponses'!F:F,"ERREUR VISIBILITE")=0),"",_xlfn.XLOOKUP(_xlfn.XLOOKUP('Calculs'!M408,'Réponses'!C:C,'Réponses'!F:F,"ERREUR VISIBILITE"),Questions!A:A,Questions!B:B,"ERREUR QUESTION"))</f>
        <v/>
      </c>
    </row>
    <row r="410" spans="4:13" ht="60" customHeight="1">
      <c r="D410" s="28" t="str">
        <f>IF(ISBLANK(Recyclabilité[[#This Row],[Code Valobat]]),"",IF(OR('Calculs'!A409="08",'Calculs'!A409="07",MID(Recyclabilité[[#This Row],[Code Valobat]],4,4)="0804",MID(Recyclabilité[[#This Row],[Code Valobat]],4,4)="0709",MID(Recyclabilité[[#This Row],[Code Valobat]],1,7)="6121107"),"Non recyclable",_xlfn.XLOOKUP('Calculs'!Q409,'Combinaisons'!A:A,'Combinaisons'!B:B,"Merci de répondre à toutes les questions")))</f>
        <v/>
      </c>
      <c r="E410" s="58" t="str">
        <f>IF(ISBLANK(Recyclabilité[[#This Row],[Code Valobat]]),"",IF(OR('Calculs'!A409="08",'Calculs'!A409="07",MID(Recyclabilité[[#This Row],[Code Valobat]],4,4)="0804",MID(Recyclabilité[[#This Row],[Code Valobat]],4,4)="0709",MID(Recyclabilité[[#This Row],[Code Valobat]],1,7)="6121107"),"",_xlfn.XLOOKUP('Calculs'!B409,Questions!A:A,Questions!B:B,"ERREUR QUESTION")))</f>
        <v/>
      </c>
      <c r="G410" s="58" t="str">
        <f>IF(OR(ISBLANK(Recyclabilité[[#This Row],[Réponse 1]]),'Calculs'!D409="0",_xlfn.XLOOKUP('Calculs'!D409,'Réponses'!C:C,'Réponses'!F:F,"ERREUR VISIBILITE")=0),"",_xlfn.XLOOKUP(_xlfn.XLOOKUP('Calculs'!D409,'Réponses'!C:C,'Réponses'!F:F,"ERREUR VISIBILITE"),Questions!A:A,Questions!B:B,"ERREUR QUESTION"))</f>
        <v/>
      </c>
      <c r="I410" s="58" t="str">
        <f>IF(OR(ISBLANK(Recyclabilité[[#This Row],[Réponse 2]]),'Calculs'!G409="0",_xlfn.XLOOKUP('Calculs'!G409,'Réponses'!C:C,'Réponses'!F:F,"ERREUR VISIBILITE")=0),"",_xlfn.XLOOKUP(_xlfn.XLOOKUP('Calculs'!G409,'Réponses'!C:C,'Réponses'!F:F,"ERREUR VISIBILITE"),Questions!A:A,Questions!B:B,"ERREUR QUESTION"))</f>
        <v/>
      </c>
      <c r="K410" s="58" t="str">
        <f>IF(OR(ISBLANK(Recyclabilité[[#This Row],[Réponse 3]]),'Calculs'!J409="0",_xlfn.XLOOKUP('Calculs'!J409,'Réponses'!C:C,'Réponses'!F:F,"ERREUR VISIBILITE")=0),"",_xlfn.XLOOKUP(_xlfn.XLOOKUP('Calculs'!J409,'Réponses'!C:C,'Réponses'!F:F,"ERREUR VISIBILITE"),Questions!A:A,Questions!B:B,"ERREUR QUESTION"))</f>
        <v/>
      </c>
      <c r="M410" s="58" t="str">
        <f>IF(OR(ISBLANK(Recyclabilité[[#This Row],[Réponse 4]]),'Calculs'!M409="0",_xlfn.XLOOKUP('Calculs'!M409,'Réponses'!C:C,'Réponses'!F:F,"ERREUR VISIBILITE")=0),"",_xlfn.XLOOKUP(_xlfn.XLOOKUP('Calculs'!M409,'Réponses'!C:C,'Réponses'!F:F,"ERREUR VISIBILITE"),Questions!A:A,Questions!B:B,"ERREUR QUESTION"))</f>
        <v/>
      </c>
    </row>
    <row r="411" spans="4:13" ht="60" customHeight="1">
      <c r="D411" s="28" t="str">
        <f>IF(ISBLANK(Recyclabilité[[#This Row],[Code Valobat]]),"",IF(OR('Calculs'!A410="08",'Calculs'!A410="07",MID(Recyclabilité[[#This Row],[Code Valobat]],4,4)="0804",MID(Recyclabilité[[#This Row],[Code Valobat]],4,4)="0709",MID(Recyclabilité[[#This Row],[Code Valobat]],1,7)="6121107"),"Non recyclable",_xlfn.XLOOKUP('Calculs'!Q410,'Combinaisons'!A:A,'Combinaisons'!B:B,"Merci de répondre à toutes les questions")))</f>
        <v/>
      </c>
      <c r="E411" s="58" t="str">
        <f>IF(ISBLANK(Recyclabilité[[#This Row],[Code Valobat]]),"",IF(OR('Calculs'!A410="08",'Calculs'!A410="07",MID(Recyclabilité[[#This Row],[Code Valobat]],4,4)="0804",MID(Recyclabilité[[#This Row],[Code Valobat]],4,4)="0709",MID(Recyclabilité[[#This Row],[Code Valobat]],1,7)="6121107"),"",_xlfn.XLOOKUP('Calculs'!B410,Questions!A:A,Questions!B:B,"ERREUR QUESTION")))</f>
        <v/>
      </c>
      <c r="G411" s="58" t="str">
        <f>IF(OR(ISBLANK(Recyclabilité[[#This Row],[Réponse 1]]),'Calculs'!D410="0",_xlfn.XLOOKUP('Calculs'!D410,'Réponses'!C:C,'Réponses'!F:F,"ERREUR VISIBILITE")=0),"",_xlfn.XLOOKUP(_xlfn.XLOOKUP('Calculs'!D410,'Réponses'!C:C,'Réponses'!F:F,"ERREUR VISIBILITE"),Questions!A:A,Questions!B:B,"ERREUR QUESTION"))</f>
        <v/>
      </c>
      <c r="I411" s="58" t="str">
        <f>IF(OR(ISBLANK(Recyclabilité[[#This Row],[Réponse 2]]),'Calculs'!G410="0",_xlfn.XLOOKUP('Calculs'!G410,'Réponses'!C:C,'Réponses'!F:F,"ERREUR VISIBILITE")=0),"",_xlfn.XLOOKUP(_xlfn.XLOOKUP('Calculs'!G410,'Réponses'!C:C,'Réponses'!F:F,"ERREUR VISIBILITE"),Questions!A:A,Questions!B:B,"ERREUR QUESTION"))</f>
        <v/>
      </c>
      <c r="K411" s="58" t="str">
        <f>IF(OR(ISBLANK(Recyclabilité[[#This Row],[Réponse 3]]),'Calculs'!J410="0",_xlfn.XLOOKUP('Calculs'!J410,'Réponses'!C:C,'Réponses'!F:F,"ERREUR VISIBILITE")=0),"",_xlfn.XLOOKUP(_xlfn.XLOOKUP('Calculs'!J410,'Réponses'!C:C,'Réponses'!F:F,"ERREUR VISIBILITE"),Questions!A:A,Questions!B:B,"ERREUR QUESTION"))</f>
        <v/>
      </c>
      <c r="M411" s="58" t="str">
        <f>IF(OR(ISBLANK(Recyclabilité[[#This Row],[Réponse 4]]),'Calculs'!M410="0",_xlfn.XLOOKUP('Calculs'!M410,'Réponses'!C:C,'Réponses'!F:F,"ERREUR VISIBILITE")=0),"",_xlfn.XLOOKUP(_xlfn.XLOOKUP('Calculs'!M410,'Réponses'!C:C,'Réponses'!F:F,"ERREUR VISIBILITE"),Questions!A:A,Questions!B:B,"ERREUR QUESTION"))</f>
        <v/>
      </c>
    </row>
    <row r="412" spans="4:13" ht="60" customHeight="1">
      <c r="D412" s="28" t="str">
        <f>IF(ISBLANK(Recyclabilité[[#This Row],[Code Valobat]]),"",IF(OR('Calculs'!A411="08",'Calculs'!A411="07",MID(Recyclabilité[[#This Row],[Code Valobat]],4,4)="0804",MID(Recyclabilité[[#This Row],[Code Valobat]],4,4)="0709",MID(Recyclabilité[[#This Row],[Code Valobat]],1,7)="6121107"),"Non recyclable",_xlfn.XLOOKUP('Calculs'!Q411,'Combinaisons'!A:A,'Combinaisons'!B:B,"Merci de répondre à toutes les questions")))</f>
        <v/>
      </c>
      <c r="E412" s="58" t="str">
        <f>IF(ISBLANK(Recyclabilité[[#This Row],[Code Valobat]]),"",IF(OR('Calculs'!A411="08",'Calculs'!A411="07",MID(Recyclabilité[[#This Row],[Code Valobat]],4,4)="0804",MID(Recyclabilité[[#This Row],[Code Valobat]],4,4)="0709",MID(Recyclabilité[[#This Row],[Code Valobat]],1,7)="6121107"),"",_xlfn.XLOOKUP('Calculs'!B411,Questions!A:A,Questions!B:B,"ERREUR QUESTION")))</f>
        <v/>
      </c>
      <c r="G412" s="58" t="str">
        <f>IF(OR(ISBLANK(Recyclabilité[[#This Row],[Réponse 1]]),'Calculs'!D411="0",_xlfn.XLOOKUP('Calculs'!D411,'Réponses'!C:C,'Réponses'!F:F,"ERREUR VISIBILITE")=0),"",_xlfn.XLOOKUP(_xlfn.XLOOKUP('Calculs'!D411,'Réponses'!C:C,'Réponses'!F:F,"ERREUR VISIBILITE"),Questions!A:A,Questions!B:B,"ERREUR QUESTION"))</f>
        <v/>
      </c>
      <c r="I412" s="58" t="str">
        <f>IF(OR(ISBLANK(Recyclabilité[[#This Row],[Réponse 2]]),'Calculs'!G411="0",_xlfn.XLOOKUP('Calculs'!G411,'Réponses'!C:C,'Réponses'!F:F,"ERREUR VISIBILITE")=0),"",_xlfn.XLOOKUP(_xlfn.XLOOKUP('Calculs'!G411,'Réponses'!C:C,'Réponses'!F:F,"ERREUR VISIBILITE"),Questions!A:A,Questions!B:B,"ERREUR QUESTION"))</f>
        <v/>
      </c>
      <c r="K412" s="58" t="str">
        <f>IF(OR(ISBLANK(Recyclabilité[[#This Row],[Réponse 3]]),'Calculs'!J411="0",_xlfn.XLOOKUP('Calculs'!J411,'Réponses'!C:C,'Réponses'!F:F,"ERREUR VISIBILITE")=0),"",_xlfn.XLOOKUP(_xlfn.XLOOKUP('Calculs'!J411,'Réponses'!C:C,'Réponses'!F:F,"ERREUR VISIBILITE"),Questions!A:A,Questions!B:B,"ERREUR QUESTION"))</f>
        <v/>
      </c>
      <c r="M412" s="58" t="str">
        <f>IF(OR(ISBLANK(Recyclabilité[[#This Row],[Réponse 4]]),'Calculs'!M411="0",_xlfn.XLOOKUP('Calculs'!M411,'Réponses'!C:C,'Réponses'!F:F,"ERREUR VISIBILITE")=0),"",_xlfn.XLOOKUP(_xlfn.XLOOKUP('Calculs'!M411,'Réponses'!C:C,'Réponses'!F:F,"ERREUR VISIBILITE"),Questions!A:A,Questions!B:B,"ERREUR QUESTION"))</f>
        <v/>
      </c>
    </row>
    <row r="413" spans="4:13" ht="60" customHeight="1">
      <c r="D413" s="28" t="str">
        <f>IF(ISBLANK(Recyclabilité[[#This Row],[Code Valobat]]),"",IF(OR('Calculs'!A412="08",'Calculs'!A412="07",MID(Recyclabilité[[#This Row],[Code Valobat]],4,4)="0804",MID(Recyclabilité[[#This Row],[Code Valobat]],4,4)="0709",MID(Recyclabilité[[#This Row],[Code Valobat]],1,7)="6121107"),"Non recyclable",_xlfn.XLOOKUP('Calculs'!Q412,'Combinaisons'!A:A,'Combinaisons'!B:B,"Merci de répondre à toutes les questions")))</f>
        <v/>
      </c>
      <c r="E413" s="58" t="str">
        <f>IF(ISBLANK(Recyclabilité[[#This Row],[Code Valobat]]),"",IF(OR('Calculs'!A412="08",'Calculs'!A412="07",MID(Recyclabilité[[#This Row],[Code Valobat]],4,4)="0804",MID(Recyclabilité[[#This Row],[Code Valobat]],4,4)="0709",MID(Recyclabilité[[#This Row],[Code Valobat]],1,7)="6121107"),"",_xlfn.XLOOKUP('Calculs'!B412,Questions!A:A,Questions!B:B,"ERREUR QUESTION")))</f>
        <v/>
      </c>
      <c r="G413" s="58" t="str">
        <f>IF(OR(ISBLANK(Recyclabilité[[#This Row],[Réponse 1]]),'Calculs'!D412="0",_xlfn.XLOOKUP('Calculs'!D412,'Réponses'!C:C,'Réponses'!F:F,"ERREUR VISIBILITE")=0),"",_xlfn.XLOOKUP(_xlfn.XLOOKUP('Calculs'!D412,'Réponses'!C:C,'Réponses'!F:F,"ERREUR VISIBILITE"),Questions!A:A,Questions!B:B,"ERREUR QUESTION"))</f>
        <v/>
      </c>
      <c r="I413" s="58" t="str">
        <f>IF(OR(ISBLANK(Recyclabilité[[#This Row],[Réponse 2]]),'Calculs'!G412="0",_xlfn.XLOOKUP('Calculs'!G412,'Réponses'!C:C,'Réponses'!F:F,"ERREUR VISIBILITE")=0),"",_xlfn.XLOOKUP(_xlfn.XLOOKUP('Calculs'!G412,'Réponses'!C:C,'Réponses'!F:F,"ERREUR VISIBILITE"),Questions!A:A,Questions!B:B,"ERREUR QUESTION"))</f>
        <v/>
      </c>
      <c r="K413" s="58" t="str">
        <f>IF(OR(ISBLANK(Recyclabilité[[#This Row],[Réponse 3]]),'Calculs'!J412="0",_xlfn.XLOOKUP('Calculs'!J412,'Réponses'!C:C,'Réponses'!F:F,"ERREUR VISIBILITE")=0),"",_xlfn.XLOOKUP(_xlfn.XLOOKUP('Calculs'!J412,'Réponses'!C:C,'Réponses'!F:F,"ERREUR VISIBILITE"),Questions!A:A,Questions!B:B,"ERREUR QUESTION"))</f>
        <v/>
      </c>
      <c r="M413" s="58" t="str">
        <f>IF(OR(ISBLANK(Recyclabilité[[#This Row],[Réponse 4]]),'Calculs'!M412="0",_xlfn.XLOOKUP('Calculs'!M412,'Réponses'!C:C,'Réponses'!F:F,"ERREUR VISIBILITE")=0),"",_xlfn.XLOOKUP(_xlfn.XLOOKUP('Calculs'!M412,'Réponses'!C:C,'Réponses'!F:F,"ERREUR VISIBILITE"),Questions!A:A,Questions!B:B,"ERREUR QUESTION"))</f>
        <v/>
      </c>
    </row>
    <row r="414" spans="4:13" ht="60" customHeight="1">
      <c r="D414" s="28" t="str">
        <f>IF(ISBLANK(Recyclabilité[[#This Row],[Code Valobat]]),"",IF(OR('Calculs'!A413="08",'Calculs'!A413="07",MID(Recyclabilité[[#This Row],[Code Valobat]],4,4)="0804",MID(Recyclabilité[[#This Row],[Code Valobat]],4,4)="0709",MID(Recyclabilité[[#This Row],[Code Valobat]],1,7)="6121107"),"Non recyclable",_xlfn.XLOOKUP('Calculs'!Q413,'Combinaisons'!A:A,'Combinaisons'!B:B,"Merci de répondre à toutes les questions")))</f>
        <v/>
      </c>
      <c r="E414" s="58" t="str">
        <f>IF(ISBLANK(Recyclabilité[[#This Row],[Code Valobat]]),"",IF(OR('Calculs'!A413="08",'Calculs'!A413="07",MID(Recyclabilité[[#This Row],[Code Valobat]],4,4)="0804",MID(Recyclabilité[[#This Row],[Code Valobat]],4,4)="0709",MID(Recyclabilité[[#This Row],[Code Valobat]],1,7)="6121107"),"",_xlfn.XLOOKUP('Calculs'!B413,Questions!A:A,Questions!B:B,"ERREUR QUESTION")))</f>
        <v/>
      </c>
      <c r="G414" s="58" t="str">
        <f>IF(OR(ISBLANK(Recyclabilité[[#This Row],[Réponse 1]]),'Calculs'!D413="0",_xlfn.XLOOKUP('Calculs'!D413,'Réponses'!C:C,'Réponses'!F:F,"ERREUR VISIBILITE")=0),"",_xlfn.XLOOKUP(_xlfn.XLOOKUP('Calculs'!D413,'Réponses'!C:C,'Réponses'!F:F,"ERREUR VISIBILITE"),Questions!A:A,Questions!B:B,"ERREUR QUESTION"))</f>
        <v/>
      </c>
      <c r="I414" s="58" t="str">
        <f>IF(OR(ISBLANK(Recyclabilité[[#This Row],[Réponse 2]]),'Calculs'!G413="0",_xlfn.XLOOKUP('Calculs'!G413,'Réponses'!C:C,'Réponses'!F:F,"ERREUR VISIBILITE")=0),"",_xlfn.XLOOKUP(_xlfn.XLOOKUP('Calculs'!G413,'Réponses'!C:C,'Réponses'!F:F,"ERREUR VISIBILITE"),Questions!A:A,Questions!B:B,"ERREUR QUESTION"))</f>
        <v/>
      </c>
      <c r="K414" s="58" t="str">
        <f>IF(OR(ISBLANK(Recyclabilité[[#This Row],[Réponse 3]]),'Calculs'!J413="0",_xlfn.XLOOKUP('Calculs'!J413,'Réponses'!C:C,'Réponses'!F:F,"ERREUR VISIBILITE")=0),"",_xlfn.XLOOKUP(_xlfn.XLOOKUP('Calculs'!J413,'Réponses'!C:C,'Réponses'!F:F,"ERREUR VISIBILITE"),Questions!A:A,Questions!B:B,"ERREUR QUESTION"))</f>
        <v/>
      </c>
      <c r="M414" s="58" t="str">
        <f>IF(OR(ISBLANK(Recyclabilité[[#This Row],[Réponse 4]]),'Calculs'!M413="0",_xlfn.XLOOKUP('Calculs'!M413,'Réponses'!C:C,'Réponses'!F:F,"ERREUR VISIBILITE")=0),"",_xlfn.XLOOKUP(_xlfn.XLOOKUP('Calculs'!M413,'Réponses'!C:C,'Réponses'!F:F,"ERREUR VISIBILITE"),Questions!A:A,Questions!B:B,"ERREUR QUESTION"))</f>
        <v/>
      </c>
    </row>
    <row r="415" spans="4:13" ht="60" customHeight="1">
      <c r="D415" s="28" t="str">
        <f>IF(ISBLANK(Recyclabilité[[#This Row],[Code Valobat]]),"",IF(OR('Calculs'!A414="08",'Calculs'!A414="07",MID(Recyclabilité[[#This Row],[Code Valobat]],4,4)="0804",MID(Recyclabilité[[#This Row],[Code Valobat]],4,4)="0709",MID(Recyclabilité[[#This Row],[Code Valobat]],1,7)="6121107"),"Non recyclable",_xlfn.XLOOKUP('Calculs'!Q414,'Combinaisons'!A:A,'Combinaisons'!B:B,"Merci de répondre à toutes les questions")))</f>
        <v/>
      </c>
      <c r="E415" s="58" t="str">
        <f>IF(ISBLANK(Recyclabilité[[#This Row],[Code Valobat]]),"",IF(OR('Calculs'!A414="08",'Calculs'!A414="07",MID(Recyclabilité[[#This Row],[Code Valobat]],4,4)="0804",MID(Recyclabilité[[#This Row],[Code Valobat]],4,4)="0709",MID(Recyclabilité[[#This Row],[Code Valobat]],1,7)="6121107"),"",_xlfn.XLOOKUP('Calculs'!B414,Questions!A:A,Questions!B:B,"ERREUR QUESTION")))</f>
        <v/>
      </c>
      <c r="G415" s="58" t="str">
        <f>IF(OR(ISBLANK(Recyclabilité[[#This Row],[Réponse 1]]),'Calculs'!D414="0",_xlfn.XLOOKUP('Calculs'!D414,'Réponses'!C:C,'Réponses'!F:F,"ERREUR VISIBILITE")=0),"",_xlfn.XLOOKUP(_xlfn.XLOOKUP('Calculs'!D414,'Réponses'!C:C,'Réponses'!F:F,"ERREUR VISIBILITE"),Questions!A:A,Questions!B:B,"ERREUR QUESTION"))</f>
        <v/>
      </c>
      <c r="I415" s="58" t="str">
        <f>IF(OR(ISBLANK(Recyclabilité[[#This Row],[Réponse 2]]),'Calculs'!G414="0",_xlfn.XLOOKUP('Calculs'!G414,'Réponses'!C:C,'Réponses'!F:F,"ERREUR VISIBILITE")=0),"",_xlfn.XLOOKUP(_xlfn.XLOOKUP('Calculs'!G414,'Réponses'!C:C,'Réponses'!F:F,"ERREUR VISIBILITE"),Questions!A:A,Questions!B:B,"ERREUR QUESTION"))</f>
        <v/>
      </c>
      <c r="K415" s="58" t="str">
        <f>IF(OR(ISBLANK(Recyclabilité[[#This Row],[Réponse 3]]),'Calculs'!J414="0",_xlfn.XLOOKUP('Calculs'!J414,'Réponses'!C:C,'Réponses'!F:F,"ERREUR VISIBILITE")=0),"",_xlfn.XLOOKUP(_xlfn.XLOOKUP('Calculs'!J414,'Réponses'!C:C,'Réponses'!F:F,"ERREUR VISIBILITE"),Questions!A:A,Questions!B:B,"ERREUR QUESTION"))</f>
        <v/>
      </c>
      <c r="M415" s="58" t="str">
        <f>IF(OR(ISBLANK(Recyclabilité[[#This Row],[Réponse 4]]),'Calculs'!M414="0",_xlfn.XLOOKUP('Calculs'!M414,'Réponses'!C:C,'Réponses'!F:F,"ERREUR VISIBILITE")=0),"",_xlfn.XLOOKUP(_xlfn.XLOOKUP('Calculs'!M414,'Réponses'!C:C,'Réponses'!F:F,"ERREUR VISIBILITE"),Questions!A:A,Questions!B:B,"ERREUR QUESTION"))</f>
        <v/>
      </c>
    </row>
    <row r="416" spans="4:13" ht="60" customHeight="1">
      <c r="D416" s="28" t="str">
        <f>IF(ISBLANK(Recyclabilité[[#This Row],[Code Valobat]]),"",IF(OR('Calculs'!A415="08",'Calculs'!A415="07",MID(Recyclabilité[[#This Row],[Code Valobat]],4,4)="0804",MID(Recyclabilité[[#This Row],[Code Valobat]],4,4)="0709",MID(Recyclabilité[[#This Row],[Code Valobat]],1,7)="6121107"),"Non recyclable",_xlfn.XLOOKUP('Calculs'!Q415,'Combinaisons'!A:A,'Combinaisons'!B:B,"Merci de répondre à toutes les questions")))</f>
        <v/>
      </c>
      <c r="E416" s="58" t="str">
        <f>IF(ISBLANK(Recyclabilité[[#This Row],[Code Valobat]]),"",IF(OR('Calculs'!A415="08",'Calculs'!A415="07",MID(Recyclabilité[[#This Row],[Code Valobat]],4,4)="0804",MID(Recyclabilité[[#This Row],[Code Valobat]],4,4)="0709",MID(Recyclabilité[[#This Row],[Code Valobat]],1,7)="6121107"),"",_xlfn.XLOOKUP('Calculs'!B415,Questions!A:A,Questions!B:B,"ERREUR QUESTION")))</f>
        <v/>
      </c>
      <c r="G416" s="58" t="str">
        <f>IF(OR(ISBLANK(Recyclabilité[[#This Row],[Réponse 1]]),'Calculs'!D415="0",_xlfn.XLOOKUP('Calculs'!D415,'Réponses'!C:C,'Réponses'!F:F,"ERREUR VISIBILITE")=0),"",_xlfn.XLOOKUP(_xlfn.XLOOKUP('Calculs'!D415,'Réponses'!C:C,'Réponses'!F:F,"ERREUR VISIBILITE"),Questions!A:A,Questions!B:B,"ERREUR QUESTION"))</f>
        <v/>
      </c>
      <c r="I416" s="58" t="str">
        <f>IF(OR(ISBLANK(Recyclabilité[[#This Row],[Réponse 2]]),'Calculs'!G415="0",_xlfn.XLOOKUP('Calculs'!G415,'Réponses'!C:C,'Réponses'!F:F,"ERREUR VISIBILITE")=0),"",_xlfn.XLOOKUP(_xlfn.XLOOKUP('Calculs'!G415,'Réponses'!C:C,'Réponses'!F:F,"ERREUR VISIBILITE"),Questions!A:A,Questions!B:B,"ERREUR QUESTION"))</f>
        <v/>
      </c>
      <c r="K416" s="58" t="str">
        <f>IF(OR(ISBLANK(Recyclabilité[[#This Row],[Réponse 3]]),'Calculs'!J415="0",_xlfn.XLOOKUP('Calculs'!J415,'Réponses'!C:C,'Réponses'!F:F,"ERREUR VISIBILITE")=0),"",_xlfn.XLOOKUP(_xlfn.XLOOKUP('Calculs'!J415,'Réponses'!C:C,'Réponses'!F:F,"ERREUR VISIBILITE"),Questions!A:A,Questions!B:B,"ERREUR QUESTION"))</f>
        <v/>
      </c>
      <c r="M416" s="58" t="str">
        <f>IF(OR(ISBLANK(Recyclabilité[[#This Row],[Réponse 4]]),'Calculs'!M415="0",_xlfn.XLOOKUP('Calculs'!M415,'Réponses'!C:C,'Réponses'!F:F,"ERREUR VISIBILITE")=0),"",_xlfn.XLOOKUP(_xlfn.XLOOKUP('Calculs'!M415,'Réponses'!C:C,'Réponses'!F:F,"ERREUR VISIBILITE"),Questions!A:A,Questions!B:B,"ERREUR QUESTION"))</f>
        <v/>
      </c>
    </row>
    <row r="417" spans="4:13" ht="60" customHeight="1">
      <c r="D417" s="28" t="str">
        <f>IF(ISBLANK(Recyclabilité[[#This Row],[Code Valobat]]),"",IF(OR('Calculs'!A416="08",'Calculs'!A416="07",MID(Recyclabilité[[#This Row],[Code Valobat]],4,4)="0804",MID(Recyclabilité[[#This Row],[Code Valobat]],4,4)="0709",MID(Recyclabilité[[#This Row],[Code Valobat]],1,7)="6121107"),"Non recyclable",_xlfn.XLOOKUP('Calculs'!Q416,'Combinaisons'!A:A,'Combinaisons'!B:B,"Merci de répondre à toutes les questions")))</f>
        <v/>
      </c>
      <c r="E417" s="58" t="str">
        <f>IF(ISBLANK(Recyclabilité[[#This Row],[Code Valobat]]),"",IF(OR('Calculs'!A416="08",'Calculs'!A416="07",MID(Recyclabilité[[#This Row],[Code Valobat]],4,4)="0804",MID(Recyclabilité[[#This Row],[Code Valobat]],4,4)="0709",MID(Recyclabilité[[#This Row],[Code Valobat]],1,7)="6121107"),"",_xlfn.XLOOKUP('Calculs'!B416,Questions!A:A,Questions!B:B,"ERREUR QUESTION")))</f>
        <v/>
      </c>
      <c r="G417" s="58" t="str">
        <f>IF(OR(ISBLANK(Recyclabilité[[#This Row],[Réponse 1]]),'Calculs'!D416="0",_xlfn.XLOOKUP('Calculs'!D416,'Réponses'!C:C,'Réponses'!F:F,"ERREUR VISIBILITE")=0),"",_xlfn.XLOOKUP(_xlfn.XLOOKUP('Calculs'!D416,'Réponses'!C:C,'Réponses'!F:F,"ERREUR VISIBILITE"),Questions!A:A,Questions!B:B,"ERREUR QUESTION"))</f>
        <v/>
      </c>
      <c r="I417" s="58" t="str">
        <f>IF(OR(ISBLANK(Recyclabilité[[#This Row],[Réponse 2]]),'Calculs'!G416="0",_xlfn.XLOOKUP('Calculs'!G416,'Réponses'!C:C,'Réponses'!F:F,"ERREUR VISIBILITE")=0),"",_xlfn.XLOOKUP(_xlfn.XLOOKUP('Calculs'!G416,'Réponses'!C:C,'Réponses'!F:F,"ERREUR VISIBILITE"),Questions!A:A,Questions!B:B,"ERREUR QUESTION"))</f>
        <v/>
      </c>
      <c r="K417" s="58" t="str">
        <f>IF(OR(ISBLANK(Recyclabilité[[#This Row],[Réponse 3]]),'Calculs'!J416="0",_xlfn.XLOOKUP('Calculs'!J416,'Réponses'!C:C,'Réponses'!F:F,"ERREUR VISIBILITE")=0),"",_xlfn.XLOOKUP(_xlfn.XLOOKUP('Calculs'!J416,'Réponses'!C:C,'Réponses'!F:F,"ERREUR VISIBILITE"),Questions!A:A,Questions!B:B,"ERREUR QUESTION"))</f>
        <v/>
      </c>
      <c r="M417" s="58" t="str">
        <f>IF(OR(ISBLANK(Recyclabilité[[#This Row],[Réponse 4]]),'Calculs'!M416="0",_xlfn.XLOOKUP('Calculs'!M416,'Réponses'!C:C,'Réponses'!F:F,"ERREUR VISIBILITE")=0),"",_xlfn.XLOOKUP(_xlfn.XLOOKUP('Calculs'!M416,'Réponses'!C:C,'Réponses'!F:F,"ERREUR VISIBILITE"),Questions!A:A,Questions!B:B,"ERREUR QUESTION"))</f>
        <v/>
      </c>
    </row>
    <row r="418" spans="4:13" ht="60" customHeight="1">
      <c r="D418" s="28" t="str">
        <f>IF(ISBLANK(Recyclabilité[[#This Row],[Code Valobat]]),"",IF(OR('Calculs'!A417="08",'Calculs'!A417="07",MID(Recyclabilité[[#This Row],[Code Valobat]],4,4)="0804",MID(Recyclabilité[[#This Row],[Code Valobat]],4,4)="0709",MID(Recyclabilité[[#This Row],[Code Valobat]],1,7)="6121107"),"Non recyclable",_xlfn.XLOOKUP('Calculs'!Q417,'Combinaisons'!A:A,'Combinaisons'!B:B,"Merci de répondre à toutes les questions")))</f>
        <v/>
      </c>
      <c r="E418" s="58" t="str">
        <f>IF(ISBLANK(Recyclabilité[[#This Row],[Code Valobat]]),"",IF(OR('Calculs'!A417="08",'Calculs'!A417="07",MID(Recyclabilité[[#This Row],[Code Valobat]],4,4)="0804",MID(Recyclabilité[[#This Row],[Code Valobat]],4,4)="0709",MID(Recyclabilité[[#This Row],[Code Valobat]],1,7)="6121107"),"",_xlfn.XLOOKUP('Calculs'!B417,Questions!A:A,Questions!B:B,"ERREUR QUESTION")))</f>
        <v/>
      </c>
      <c r="G418" s="58" t="str">
        <f>IF(OR(ISBLANK(Recyclabilité[[#This Row],[Réponse 1]]),'Calculs'!D417="0",_xlfn.XLOOKUP('Calculs'!D417,'Réponses'!C:C,'Réponses'!F:F,"ERREUR VISIBILITE")=0),"",_xlfn.XLOOKUP(_xlfn.XLOOKUP('Calculs'!D417,'Réponses'!C:C,'Réponses'!F:F,"ERREUR VISIBILITE"),Questions!A:A,Questions!B:B,"ERREUR QUESTION"))</f>
        <v/>
      </c>
      <c r="I418" s="58" t="str">
        <f>IF(OR(ISBLANK(Recyclabilité[[#This Row],[Réponse 2]]),'Calculs'!G417="0",_xlfn.XLOOKUP('Calculs'!G417,'Réponses'!C:C,'Réponses'!F:F,"ERREUR VISIBILITE")=0),"",_xlfn.XLOOKUP(_xlfn.XLOOKUP('Calculs'!G417,'Réponses'!C:C,'Réponses'!F:F,"ERREUR VISIBILITE"),Questions!A:A,Questions!B:B,"ERREUR QUESTION"))</f>
        <v/>
      </c>
      <c r="K418" s="58" t="str">
        <f>IF(OR(ISBLANK(Recyclabilité[[#This Row],[Réponse 3]]),'Calculs'!J417="0",_xlfn.XLOOKUP('Calculs'!J417,'Réponses'!C:C,'Réponses'!F:F,"ERREUR VISIBILITE")=0),"",_xlfn.XLOOKUP(_xlfn.XLOOKUP('Calculs'!J417,'Réponses'!C:C,'Réponses'!F:F,"ERREUR VISIBILITE"),Questions!A:A,Questions!B:B,"ERREUR QUESTION"))</f>
        <v/>
      </c>
      <c r="M418" s="58" t="str">
        <f>IF(OR(ISBLANK(Recyclabilité[[#This Row],[Réponse 4]]),'Calculs'!M417="0",_xlfn.XLOOKUP('Calculs'!M417,'Réponses'!C:C,'Réponses'!F:F,"ERREUR VISIBILITE")=0),"",_xlfn.XLOOKUP(_xlfn.XLOOKUP('Calculs'!M417,'Réponses'!C:C,'Réponses'!F:F,"ERREUR VISIBILITE"),Questions!A:A,Questions!B:B,"ERREUR QUESTION"))</f>
        <v/>
      </c>
    </row>
    <row r="419" spans="4:13" ht="60" customHeight="1">
      <c r="D419" s="28" t="str">
        <f>IF(ISBLANK(Recyclabilité[[#This Row],[Code Valobat]]),"",IF(OR('Calculs'!A418="08",'Calculs'!A418="07",MID(Recyclabilité[[#This Row],[Code Valobat]],4,4)="0804",MID(Recyclabilité[[#This Row],[Code Valobat]],4,4)="0709",MID(Recyclabilité[[#This Row],[Code Valobat]],1,7)="6121107"),"Non recyclable",_xlfn.XLOOKUP('Calculs'!Q418,'Combinaisons'!A:A,'Combinaisons'!B:B,"Merci de répondre à toutes les questions")))</f>
        <v/>
      </c>
      <c r="E419" s="58" t="str">
        <f>IF(ISBLANK(Recyclabilité[[#This Row],[Code Valobat]]),"",IF(OR('Calculs'!A418="08",'Calculs'!A418="07",MID(Recyclabilité[[#This Row],[Code Valobat]],4,4)="0804",MID(Recyclabilité[[#This Row],[Code Valobat]],4,4)="0709",MID(Recyclabilité[[#This Row],[Code Valobat]],1,7)="6121107"),"",_xlfn.XLOOKUP('Calculs'!B418,Questions!A:A,Questions!B:B,"ERREUR QUESTION")))</f>
        <v/>
      </c>
      <c r="G419" s="58" t="str">
        <f>IF(OR(ISBLANK(Recyclabilité[[#This Row],[Réponse 1]]),'Calculs'!D418="0",_xlfn.XLOOKUP('Calculs'!D418,'Réponses'!C:C,'Réponses'!F:F,"ERREUR VISIBILITE")=0),"",_xlfn.XLOOKUP(_xlfn.XLOOKUP('Calculs'!D418,'Réponses'!C:C,'Réponses'!F:F,"ERREUR VISIBILITE"),Questions!A:A,Questions!B:B,"ERREUR QUESTION"))</f>
        <v/>
      </c>
      <c r="I419" s="58" t="str">
        <f>IF(OR(ISBLANK(Recyclabilité[[#This Row],[Réponse 2]]),'Calculs'!G418="0",_xlfn.XLOOKUP('Calculs'!G418,'Réponses'!C:C,'Réponses'!F:F,"ERREUR VISIBILITE")=0),"",_xlfn.XLOOKUP(_xlfn.XLOOKUP('Calculs'!G418,'Réponses'!C:C,'Réponses'!F:F,"ERREUR VISIBILITE"),Questions!A:A,Questions!B:B,"ERREUR QUESTION"))</f>
        <v/>
      </c>
      <c r="K419" s="58" t="str">
        <f>IF(OR(ISBLANK(Recyclabilité[[#This Row],[Réponse 3]]),'Calculs'!J418="0",_xlfn.XLOOKUP('Calculs'!J418,'Réponses'!C:C,'Réponses'!F:F,"ERREUR VISIBILITE")=0),"",_xlfn.XLOOKUP(_xlfn.XLOOKUP('Calculs'!J418,'Réponses'!C:C,'Réponses'!F:F,"ERREUR VISIBILITE"),Questions!A:A,Questions!B:B,"ERREUR QUESTION"))</f>
        <v/>
      </c>
      <c r="M419" s="58" t="str">
        <f>IF(OR(ISBLANK(Recyclabilité[[#This Row],[Réponse 4]]),'Calculs'!M418="0",_xlfn.XLOOKUP('Calculs'!M418,'Réponses'!C:C,'Réponses'!F:F,"ERREUR VISIBILITE")=0),"",_xlfn.XLOOKUP(_xlfn.XLOOKUP('Calculs'!M418,'Réponses'!C:C,'Réponses'!F:F,"ERREUR VISIBILITE"),Questions!A:A,Questions!B:B,"ERREUR QUESTION"))</f>
        <v/>
      </c>
    </row>
    <row r="420" spans="4:13" ht="60" customHeight="1">
      <c r="D420" s="28" t="str">
        <f>IF(ISBLANK(Recyclabilité[[#This Row],[Code Valobat]]),"",IF(OR('Calculs'!A419="08",'Calculs'!A419="07",MID(Recyclabilité[[#This Row],[Code Valobat]],4,4)="0804",MID(Recyclabilité[[#This Row],[Code Valobat]],4,4)="0709",MID(Recyclabilité[[#This Row],[Code Valobat]],1,7)="6121107"),"Non recyclable",_xlfn.XLOOKUP('Calculs'!Q419,'Combinaisons'!A:A,'Combinaisons'!B:B,"Merci de répondre à toutes les questions")))</f>
        <v/>
      </c>
      <c r="E420" s="58" t="str">
        <f>IF(ISBLANK(Recyclabilité[[#This Row],[Code Valobat]]),"",IF(OR('Calculs'!A419="08",'Calculs'!A419="07",MID(Recyclabilité[[#This Row],[Code Valobat]],4,4)="0804",MID(Recyclabilité[[#This Row],[Code Valobat]],4,4)="0709",MID(Recyclabilité[[#This Row],[Code Valobat]],1,7)="6121107"),"",_xlfn.XLOOKUP('Calculs'!B419,Questions!A:A,Questions!B:B,"ERREUR QUESTION")))</f>
        <v/>
      </c>
      <c r="G420" s="58" t="str">
        <f>IF(OR(ISBLANK(Recyclabilité[[#This Row],[Réponse 1]]),'Calculs'!D419="0",_xlfn.XLOOKUP('Calculs'!D419,'Réponses'!C:C,'Réponses'!F:F,"ERREUR VISIBILITE")=0),"",_xlfn.XLOOKUP(_xlfn.XLOOKUP('Calculs'!D419,'Réponses'!C:C,'Réponses'!F:F,"ERREUR VISIBILITE"),Questions!A:A,Questions!B:B,"ERREUR QUESTION"))</f>
        <v/>
      </c>
      <c r="I420" s="58" t="str">
        <f>IF(OR(ISBLANK(Recyclabilité[[#This Row],[Réponse 2]]),'Calculs'!G419="0",_xlfn.XLOOKUP('Calculs'!G419,'Réponses'!C:C,'Réponses'!F:F,"ERREUR VISIBILITE")=0),"",_xlfn.XLOOKUP(_xlfn.XLOOKUP('Calculs'!G419,'Réponses'!C:C,'Réponses'!F:F,"ERREUR VISIBILITE"),Questions!A:A,Questions!B:B,"ERREUR QUESTION"))</f>
        <v/>
      </c>
      <c r="K420" s="58" t="str">
        <f>IF(OR(ISBLANK(Recyclabilité[[#This Row],[Réponse 3]]),'Calculs'!J419="0",_xlfn.XLOOKUP('Calculs'!J419,'Réponses'!C:C,'Réponses'!F:F,"ERREUR VISIBILITE")=0),"",_xlfn.XLOOKUP(_xlfn.XLOOKUP('Calculs'!J419,'Réponses'!C:C,'Réponses'!F:F,"ERREUR VISIBILITE"),Questions!A:A,Questions!B:B,"ERREUR QUESTION"))</f>
        <v/>
      </c>
      <c r="M420" s="58" t="str">
        <f>IF(OR(ISBLANK(Recyclabilité[[#This Row],[Réponse 4]]),'Calculs'!M419="0",_xlfn.XLOOKUP('Calculs'!M419,'Réponses'!C:C,'Réponses'!F:F,"ERREUR VISIBILITE")=0),"",_xlfn.XLOOKUP(_xlfn.XLOOKUP('Calculs'!M419,'Réponses'!C:C,'Réponses'!F:F,"ERREUR VISIBILITE"),Questions!A:A,Questions!B:B,"ERREUR QUESTION"))</f>
        <v/>
      </c>
    </row>
    <row r="421" spans="4:13" ht="60" customHeight="1">
      <c r="D421" s="28" t="str">
        <f>IF(ISBLANK(Recyclabilité[[#This Row],[Code Valobat]]),"",IF(OR('Calculs'!A420="08",'Calculs'!A420="07",MID(Recyclabilité[[#This Row],[Code Valobat]],4,4)="0804",MID(Recyclabilité[[#This Row],[Code Valobat]],4,4)="0709",MID(Recyclabilité[[#This Row],[Code Valobat]],1,7)="6121107"),"Non recyclable",_xlfn.XLOOKUP('Calculs'!Q420,'Combinaisons'!A:A,'Combinaisons'!B:B,"Merci de répondre à toutes les questions")))</f>
        <v/>
      </c>
      <c r="E421" s="58" t="str">
        <f>IF(ISBLANK(Recyclabilité[[#This Row],[Code Valobat]]),"",IF(OR('Calculs'!A420="08",'Calculs'!A420="07",MID(Recyclabilité[[#This Row],[Code Valobat]],4,4)="0804",MID(Recyclabilité[[#This Row],[Code Valobat]],4,4)="0709",MID(Recyclabilité[[#This Row],[Code Valobat]],1,7)="6121107"),"",_xlfn.XLOOKUP('Calculs'!B420,Questions!A:A,Questions!B:B,"ERREUR QUESTION")))</f>
        <v/>
      </c>
      <c r="G421" s="58" t="str">
        <f>IF(OR(ISBLANK(Recyclabilité[[#This Row],[Réponse 1]]),'Calculs'!D420="0",_xlfn.XLOOKUP('Calculs'!D420,'Réponses'!C:C,'Réponses'!F:F,"ERREUR VISIBILITE")=0),"",_xlfn.XLOOKUP(_xlfn.XLOOKUP('Calculs'!D420,'Réponses'!C:C,'Réponses'!F:F,"ERREUR VISIBILITE"),Questions!A:A,Questions!B:B,"ERREUR QUESTION"))</f>
        <v/>
      </c>
      <c r="I421" s="58" t="str">
        <f>IF(OR(ISBLANK(Recyclabilité[[#This Row],[Réponse 2]]),'Calculs'!G420="0",_xlfn.XLOOKUP('Calculs'!G420,'Réponses'!C:C,'Réponses'!F:F,"ERREUR VISIBILITE")=0),"",_xlfn.XLOOKUP(_xlfn.XLOOKUP('Calculs'!G420,'Réponses'!C:C,'Réponses'!F:F,"ERREUR VISIBILITE"),Questions!A:A,Questions!B:B,"ERREUR QUESTION"))</f>
        <v/>
      </c>
      <c r="K421" s="58" t="str">
        <f>IF(OR(ISBLANK(Recyclabilité[[#This Row],[Réponse 3]]),'Calculs'!J420="0",_xlfn.XLOOKUP('Calculs'!J420,'Réponses'!C:C,'Réponses'!F:F,"ERREUR VISIBILITE")=0),"",_xlfn.XLOOKUP(_xlfn.XLOOKUP('Calculs'!J420,'Réponses'!C:C,'Réponses'!F:F,"ERREUR VISIBILITE"),Questions!A:A,Questions!B:B,"ERREUR QUESTION"))</f>
        <v/>
      </c>
      <c r="M421" s="58" t="str">
        <f>IF(OR(ISBLANK(Recyclabilité[[#This Row],[Réponse 4]]),'Calculs'!M420="0",_xlfn.XLOOKUP('Calculs'!M420,'Réponses'!C:C,'Réponses'!F:F,"ERREUR VISIBILITE")=0),"",_xlfn.XLOOKUP(_xlfn.XLOOKUP('Calculs'!M420,'Réponses'!C:C,'Réponses'!F:F,"ERREUR VISIBILITE"),Questions!A:A,Questions!B:B,"ERREUR QUESTION"))</f>
        <v/>
      </c>
    </row>
    <row r="422" spans="4:13" ht="60" customHeight="1">
      <c r="D422" s="28" t="str">
        <f>IF(ISBLANK(Recyclabilité[[#This Row],[Code Valobat]]),"",IF(OR('Calculs'!A421="08",'Calculs'!A421="07",MID(Recyclabilité[[#This Row],[Code Valobat]],4,4)="0804",MID(Recyclabilité[[#This Row],[Code Valobat]],4,4)="0709",MID(Recyclabilité[[#This Row],[Code Valobat]],1,7)="6121107"),"Non recyclable",_xlfn.XLOOKUP('Calculs'!Q421,'Combinaisons'!A:A,'Combinaisons'!B:B,"Merci de répondre à toutes les questions")))</f>
        <v/>
      </c>
      <c r="E422" s="58" t="str">
        <f>IF(ISBLANK(Recyclabilité[[#This Row],[Code Valobat]]),"",IF(OR('Calculs'!A421="08",'Calculs'!A421="07",MID(Recyclabilité[[#This Row],[Code Valobat]],4,4)="0804",MID(Recyclabilité[[#This Row],[Code Valobat]],4,4)="0709",MID(Recyclabilité[[#This Row],[Code Valobat]],1,7)="6121107"),"",_xlfn.XLOOKUP('Calculs'!B421,Questions!A:A,Questions!B:B,"ERREUR QUESTION")))</f>
        <v/>
      </c>
      <c r="G422" s="58" t="str">
        <f>IF(OR(ISBLANK(Recyclabilité[[#This Row],[Réponse 1]]),'Calculs'!D421="0",_xlfn.XLOOKUP('Calculs'!D421,'Réponses'!C:C,'Réponses'!F:F,"ERREUR VISIBILITE")=0),"",_xlfn.XLOOKUP(_xlfn.XLOOKUP('Calculs'!D421,'Réponses'!C:C,'Réponses'!F:F,"ERREUR VISIBILITE"),Questions!A:A,Questions!B:B,"ERREUR QUESTION"))</f>
        <v/>
      </c>
      <c r="I422" s="58" t="str">
        <f>IF(OR(ISBLANK(Recyclabilité[[#This Row],[Réponse 2]]),'Calculs'!G421="0",_xlfn.XLOOKUP('Calculs'!G421,'Réponses'!C:C,'Réponses'!F:F,"ERREUR VISIBILITE")=0),"",_xlfn.XLOOKUP(_xlfn.XLOOKUP('Calculs'!G421,'Réponses'!C:C,'Réponses'!F:F,"ERREUR VISIBILITE"),Questions!A:A,Questions!B:B,"ERREUR QUESTION"))</f>
        <v/>
      </c>
      <c r="K422" s="58" t="str">
        <f>IF(OR(ISBLANK(Recyclabilité[[#This Row],[Réponse 3]]),'Calculs'!J421="0",_xlfn.XLOOKUP('Calculs'!J421,'Réponses'!C:C,'Réponses'!F:F,"ERREUR VISIBILITE")=0),"",_xlfn.XLOOKUP(_xlfn.XLOOKUP('Calculs'!J421,'Réponses'!C:C,'Réponses'!F:F,"ERREUR VISIBILITE"),Questions!A:A,Questions!B:B,"ERREUR QUESTION"))</f>
        <v/>
      </c>
      <c r="M422" s="58" t="str">
        <f>IF(OR(ISBLANK(Recyclabilité[[#This Row],[Réponse 4]]),'Calculs'!M421="0",_xlfn.XLOOKUP('Calculs'!M421,'Réponses'!C:C,'Réponses'!F:F,"ERREUR VISIBILITE")=0),"",_xlfn.XLOOKUP(_xlfn.XLOOKUP('Calculs'!M421,'Réponses'!C:C,'Réponses'!F:F,"ERREUR VISIBILITE"),Questions!A:A,Questions!B:B,"ERREUR QUESTION"))</f>
        <v/>
      </c>
    </row>
    <row r="423" spans="4:13" ht="60" customHeight="1">
      <c r="D423" s="28" t="str">
        <f>IF(ISBLANK(Recyclabilité[[#This Row],[Code Valobat]]),"",IF(OR('Calculs'!A422="08",'Calculs'!A422="07",MID(Recyclabilité[[#This Row],[Code Valobat]],4,4)="0804",MID(Recyclabilité[[#This Row],[Code Valobat]],4,4)="0709",MID(Recyclabilité[[#This Row],[Code Valobat]],1,7)="6121107"),"Non recyclable",_xlfn.XLOOKUP('Calculs'!Q422,'Combinaisons'!A:A,'Combinaisons'!B:B,"Merci de répondre à toutes les questions")))</f>
        <v/>
      </c>
      <c r="E423" s="58" t="str">
        <f>IF(ISBLANK(Recyclabilité[[#This Row],[Code Valobat]]),"",IF(OR('Calculs'!A422="08",'Calculs'!A422="07",MID(Recyclabilité[[#This Row],[Code Valobat]],4,4)="0804",MID(Recyclabilité[[#This Row],[Code Valobat]],4,4)="0709",MID(Recyclabilité[[#This Row],[Code Valobat]],1,7)="6121107"),"",_xlfn.XLOOKUP('Calculs'!B422,Questions!A:A,Questions!B:B,"ERREUR QUESTION")))</f>
        <v/>
      </c>
      <c r="G423" s="58" t="str">
        <f>IF(OR(ISBLANK(Recyclabilité[[#This Row],[Réponse 1]]),'Calculs'!D422="0",_xlfn.XLOOKUP('Calculs'!D422,'Réponses'!C:C,'Réponses'!F:F,"ERREUR VISIBILITE")=0),"",_xlfn.XLOOKUP(_xlfn.XLOOKUP('Calculs'!D422,'Réponses'!C:C,'Réponses'!F:F,"ERREUR VISIBILITE"),Questions!A:A,Questions!B:B,"ERREUR QUESTION"))</f>
        <v/>
      </c>
      <c r="I423" s="58" t="str">
        <f>IF(OR(ISBLANK(Recyclabilité[[#This Row],[Réponse 2]]),'Calculs'!G422="0",_xlfn.XLOOKUP('Calculs'!G422,'Réponses'!C:C,'Réponses'!F:F,"ERREUR VISIBILITE")=0),"",_xlfn.XLOOKUP(_xlfn.XLOOKUP('Calculs'!G422,'Réponses'!C:C,'Réponses'!F:F,"ERREUR VISIBILITE"),Questions!A:A,Questions!B:B,"ERREUR QUESTION"))</f>
        <v/>
      </c>
      <c r="K423" s="58" t="str">
        <f>IF(OR(ISBLANK(Recyclabilité[[#This Row],[Réponse 3]]),'Calculs'!J422="0",_xlfn.XLOOKUP('Calculs'!J422,'Réponses'!C:C,'Réponses'!F:F,"ERREUR VISIBILITE")=0),"",_xlfn.XLOOKUP(_xlfn.XLOOKUP('Calculs'!J422,'Réponses'!C:C,'Réponses'!F:F,"ERREUR VISIBILITE"),Questions!A:A,Questions!B:B,"ERREUR QUESTION"))</f>
        <v/>
      </c>
      <c r="M423" s="58" t="str">
        <f>IF(OR(ISBLANK(Recyclabilité[[#This Row],[Réponse 4]]),'Calculs'!M422="0",_xlfn.XLOOKUP('Calculs'!M422,'Réponses'!C:C,'Réponses'!F:F,"ERREUR VISIBILITE")=0),"",_xlfn.XLOOKUP(_xlfn.XLOOKUP('Calculs'!M422,'Réponses'!C:C,'Réponses'!F:F,"ERREUR VISIBILITE"),Questions!A:A,Questions!B:B,"ERREUR QUESTION"))</f>
        <v/>
      </c>
    </row>
    <row r="424" spans="4:13" ht="60" customHeight="1">
      <c r="D424" s="28" t="str">
        <f>IF(ISBLANK(Recyclabilité[[#This Row],[Code Valobat]]),"",IF(OR('Calculs'!A423="08",'Calculs'!A423="07",MID(Recyclabilité[[#This Row],[Code Valobat]],4,4)="0804",MID(Recyclabilité[[#This Row],[Code Valobat]],4,4)="0709",MID(Recyclabilité[[#This Row],[Code Valobat]],1,7)="6121107"),"Non recyclable",_xlfn.XLOOKUP('Calculs'!Q423,'Combinaisons'!A:A,'Combinaisons'!B:B,"Merci de répondre à toutes les questions")))</f>
        <v/>
      </c>
      <c r="E424" s="58" t="str">
        <f>IF(ISBLANK(Recyclabilité[[#This Row],[Code Valobat]]),"",IF(OR('Calculs'!A423="08",'Calculs'!A423="07",MID(Recyclabilité[[#This Row],[Code Valobat]],4,4)="0804",MID(Recyclabilité[[#This Row],[Code Valobat]],4,4)="0709",MID(Recyclabilité[[#This Row],[Code Valobat]],1,7)="6121107"),"",_xlfn.XLOOKUP('Calculs'!B423,Questions!A:A,Questions!B:B,"ERREUR QUESTION")))</f>
        <v/>
      </c>
      <c r="G424" s="58" t="str">
        <f>IF(OR(ISBLANK(Recyclabilité[[#This Row],[Réponse 1]]),'Calculs'!D423="0",_xlfn.XLOOKUP('Calculs'!D423,'Réponses'!C:C,'Réponses'!F:F,"ERREUR VISIBILITE")=0),"",_xlfn.XLOOKUP(_xlfn.XLOOKUP('Calculs'!D423,'Réponses'!C:C,'Réponses'!F:F,"ERREUR VISIBILITE"),Questions!A:A,Questions!B:B,"ERREUR QUESTION"))</f>
        <v/>
      </c>
      <c r="I424" s="58" t="str">
        <f>IF(OR(ISBLANK(Recyclabilité[[#This Row],[Réponse 2]]),'Calculs'!G423="0",_xlfn.XLOOKUP('Calculs'!G423,'Réponses'!C:C,'Réponses'!F:F,"ERREUR VISIBILITE")=0),"",_xlfn.XLOOKUP(_xlfn.XLOOKUP('Calculs'!G423,'Réponses'!C:C,'Réponses'!F:F,"ERREUR VISIBILITE"),Questions!A:A,Questions!B:B,"ERREUR QUESTION"))</f>
        <v/>
      </c>
      <c r="K424" s="58" t="str">
        <f>IF(OR(ISBLANK(Recyclabilité[[#This Row],[Réponse 3]]),'Calculs'!J423="0",_xlfn.XLOOKUP('Calculs'!J423,'Réponses'!C:C,'Réponses'!F:F,"ERREUR VISIBILITE")=0),"",_xlfn.XLOOKUP(_xlfn.XLOOKUP('Calculs'!J423,'Réponses'!C:C,'Réponses'!F:F,"ERREUR VISIBILITE"),Questions!A:A,Questions!B:B,"ERREUR QUESTION"))</f>
        <v/>
      </c>
      <c r="M424" s="58" t="str">
        <f>IF(OR(ISBLANK(Recyclabilité[[#This Row],[Réponse 4]]),'Calculs'!M423="0",_xlfn.XLOOKUP('Calculs'!M423,'Réponses'!C:C,'Réponses'!F:F,"ERREUR VISIBILITE")=0),"",_xlfn.XLOOKUP(_xlfn.XLOOKUP('Calculs'!M423,'Réponses'!C:C,'Réponses'!F:F,"ERREUR VISIBILITE"),Questions!A:A,Questions!B:B,"ERREUR QUESTION"))</f>
        <v/>
      </c>
    </row>
    <row r="425" spans="4:13" ht="60" customHeight="1">
      <c r="D425" s="28" t="str">
        <f>IF(ISBLANK(Recyclabilité[[#This Row],[Code Valobat]]),"",IF(OR('Calculs'!A424="08",'Calculs'!A424="07",MID(Recyclabilité[[#This Row],[Code Valobat]],4,4)="0804",MID(Recyclabilité[[#This Row],[Code Valobat]],4,4)="0709",MID(Recyclabilité[[#This Row],[Code Valobat]],1,7)="6121107"),"Non recyclable",_xlfn.XLOOKUP('Calculs'!Q424,'Combinaisons'!A:A,'Combinaisons'!B:B,"Merci de répondre à toutes les questions")))</f>
        <v/>
      </c>
      <c r="E425" s="58" t="str">
        <f>IF(ISBLANK(Recyclabilité[[#This Row],[Code Valobat]]),"",IF(OR('Calculs'!A424="08",'Calculs'!A424="07",MID(Recyclabilité[[#This Row],[Code Valobat]],4,4)="0804",MID(Recyclabilité[[#This Row],[Code Valobat]],4,4)="0709",MID(Recyclabilité[[#This Row],[Code Valobat]],1,7)="6121107"),"",_xlfn.XLOOKUP('Calculs'!B424,Questions!A:A,Questions!B:B,"ERREUR QUESTION")))</f>
        <v/>
      </c>
      <c r="G425" s="58" t="str">
        <f>IF(OR(ISBLANK(Recyclabilité[[#This Row],[Réponse 1]]),'Calculs'!D424="0",_xlfn.XLOOKUP('Calculs'!D424,'Réponses'!C:C,'Réponses'!F:F,"ERREUR VISIBILITE")=0),"",_xlfn.XLOOKUP(_xlfn.XLOOKUP('Calculs'!D424,'Réponses'!C:C,'Réponses'!F:F,"ERREUR VISIBILITE"),Questions!A:A,Questions!B:B,"ERREUR QUESTION"))</f>
        <v/>
      </c>
      <c r="I425" s="58" t="str">
        <f>IF(OR(ISBLANK(Recyclabilité[[#This Row],[Réponse 2]]),'Calculs'!G424="0",_xlfn.XLOOKUP('Calculs'!G424,'Réponses'!C:C,'Réponses'!F:F,"ERREUR VISIBILITE")=0),"",_xlfn.XLOOKUP(_xlfn.XLOOKUP('Calculs'!G424,'Réponses'!C:C,'Réponses'!F:F,"ERREUR VISIBILITE"),Questions!A:A,Questions!B:B,"ERREUR QUESTION"))</f>
        <v/>
      </c>
      <c r="K425" s="58" t="str">
        <f>IF(OR(ISBLANK(Recyclabilité[[#This Row],[Réponse 3]]),'Calculs'!J424="0",_xlfn.XLOOKUP('Calculs'!J424,'Réponses'!C:C,'Réponses'!F:F,"ERREUR VISIBILITE")=0),"",_xlfn.XLOOKUP(_xlfn.XLOOKUP('Calculs'!J424,'Réponses'!C:C,'Réponses'!F:F,"ERREUR VISIBILITE"),Questions!A:A,Questions!B:B,"ERREUR QUESTION"))</f>
        <v/>
      </c>
      <c r="M425" s="58" t="str">
        <f>IF(OR(ISBLANK(Recyclabilité[[#This Row],[Réponse 4]]),'Calculs'!M424="0",_xlfn.XLOOKUP('Calculs'!M424,'Réponses'!C:C,'Réponses'!F:F,"ERREUR VISIBILITE")=0),"",_xlfn.XLOOKUP(_xlfn.XLOOKUP('Calculs'!M424,'Réponses'!C:C,'Réponses'!F:F,"ERREUR VISIBILITE"),Questions!A:A,Questions!B:B,"ERREUR QUESTION"))</f>
        <v/>
      </c>
    </row>
    <row r="426" spans="4:13" ht="60" customHeight="1">
      <c r="D426" s="28" t="str">
        <f>IF(ISBLANK(Recyclabilité[[#This Row],[Code Valobat]]),"",IF(OR('Calculs'!A425="08",'Calculs'!A425="07",MID(Recyclabilité[[#This Row],[Code Valobat]],4,4)="0804",MID(Recyclabilité[[#This Row],[Code Valobat]],4,4)="0709",MID(Recyclabilité[[#This Row],[Code Valobat]],1,7)="6121107"),"Non recyclable",_xlfn.XLOOKUP('Calculs'!Q425,'Combinaisons'!A:A,'Combinaisons'!B:B,"Merci de répondre à toutes les questions")))</f>
        <v/>
      </c>
      <c r="E426" s="58" t="str">
        <f>IF(ISBLANK(Recyclabilité[[#This Row],[Code Valobat]]),"",IF(OR('Calculs'!A425="08",'Calculs'!A425="07",MID(Recyclabilité[[#This Row],[Code Valobat]],4,4)="0804",MID(Recyclabilité[[#This Row],[Code Valobat]],4,4)="0709",MID(Recyclabilité[[#This Row],[Code Valobat]],1,7)="6121107"),"",_xlfn.XLOOKUP('Calculs'!B425,Questions!A:A,Questions!B:B,"ERREUR QUESTION")))</f>
        <v/>
      </c>
      <c r="G426" s="58" t="str">
        <f>IF(OR(ISBLANK(Recyclabilité[[#This Row],[Réponse 1]]),'Calculs'!D425="0",_xlfn.XLOOKUP('Calculs'!D425,'Réponses'!C:C,'Réponses'!F:F,"ERREUR VISIBILITE")=0),"",_xlfn.XLOOKUP(_xlfn.XLOOKUP('Calculs'!D425,'Réponses'!C:C,'Réponses'!F:F,"ERREUR VISIBILITE"),Questions!A:A,Questions!B:B,"ERREUR QUESTION"))</f>
        <v/>
      </c>
      <c r="I426" s="58" t="str">
        <f>IF(OR(ISBLANK(Recyclabilité[[#This Row],[Réponse 2]]),'Calculs'!G425="0",_xlfn.XLOOKUP('Calculs'!G425,'Réponses'!C:C,'Réponses'!F:F,"ERREUR VISIBILITE")=0),"",_xlfn.XLOOKUP(_xlfn.XLOOKUP('Calculs'!G425,'Réponses'!C:C,'Réponses'!F:F,"ERREUR VISIBILITE"),Questions!A:A,Questions!B:B,"ERREUR QUESTION"))</f>
        <v/>
      </c>
      <c r="K426" s="58" t="str">
        <f>IF(OR(ISBLANK(Recyclabilité[[#This Row],[Réponse 3]]),'Calculs'!J425="0",_xlfn.XLOOKUP('Calculs'!J425,'Réponses'!C:C,'Réponses'!F:F,"ERREUR VISIBILITE")=0),"",_xlfn.XLOOKUP(_xlfn.XLOOKUP('Calculs'!J425,'Réponses'!C:C,'Réponses'!F:F,"ERREUR VISIBILITE"),Questions!A:A,Questions!B:B,"ERREUR QUESTION"))</f>
        <v/>
      </c>
      <c r="M426" s="58" t="str">
        <f>IF(OR(ISBLANK(Recyclabilité[[#This Row],[Réponse 4]]),'Calculs'!M425="0",_xlfn.XLOOKUP('Calculs'!M425,'Réponses'!C:C,'Réponses'!F:F,"ERREUR VISIBILITE")=0),"",_xlfn.XLOOKUP(_xlfn.XLOOKUP('Calculs'!M425,'Réponses'!C:C,'Réponses'!F:F,"ERREUR VISIBILITE"),Questions!A:A,Questions!B:B,"ERREUR QUESTION"))</f>
        <v/>
      </c>
    </row>
    <row r="427" spans="4:13" ht="60" customHeight="1">
      <c r="D427" s="28" t="str">
        <f>IF(ISBLANK(Recyclabilité[[#This Row],[Code Valobat]]),"",IF(OR('Calculs'!A426="08",'Calculs'!A426="07",MID(Recyclabilité[[#This Row],[Code Valobat]],4,4)="0804",MID(Recyclabilité[[#This Row],[Code Valobat]],4,4)="0709",MID(Recyclabilité[[#This Row],[Code Valobat]],1,7)="6121107"),"Non recyclable",_xlfn.XLOOKUP('Calculs'!Q426,'Combinaisons'!A:A,'Combinaisons'!B:B,"Merci de répondre à toutes les questions")))</f>
        <v/>
      </c>
      <c r="E427" s="58" t="str">
        <f>IF(ISBLANK(Recyclabilité[[#This Row],[Code Valobat]]),"",IF(OR('Calculs'!A426="08",'Calculs'!A426="07",MID(Recyclabilité[[#This Row],[Code Valobat]],4,4)="0804",MID(Recyclabilité[[#This Row],[Code Valobat]],4,4)="0709",MID(Recyclabilité[[#This Row],[Code Valobat]],1,7)="6121107"),"",_xlfn.XLOOKUP('Calculs'!B426,Questions!A:A,Questions!B:B,"ERREUR QUESTION")))</f>
        <v/>
      </c>
      <c r="G427" s="58" t="str">
        <f>IF(OR(ISBLANK(Recyclabilité[[#This Row],[Réponse 1]]),'Calculs'!D426="0",_xlfn.XLOOKUP('Calculs'!D426,'Réponses'!C:C,'Réponses'!F:F,"ERREUR VISIBILITE")=0),"",_xlfn.XLOOKUP(_xlfn.XLOOKUP('Calculs'!D426,'Réponses'!C:C,'Réponses'!F:F,"ERREUR VISIBILITE"),Questions!A:A,Questions!B:B,"ERREUR QUESTION"))</f>
        <v/>
      </c>
      <c r="I427" s="58" t="str">
        <f>IF(OR(ISBLANK(Recyclabilité[[#This Row],[Réponse 2]]),'Calculs'!G426="0",_xlfn.XLOOKUP('Calculs'!G426,'Réponses'!C:C,'Réponses'!F:F,"ERREUR VISIBILITE")=0),"",_xlfn.XLOOKUP(_xlfn.XLOOKUP('Calculs'!G426,'Réponses'!C:C,'Réponses'!F:F,"ERREUR VISIBILITE"),Questions!A:A,Questions!B:B,"ERREUR QUESTION"))</f>
        <v/>
      </c>
      <c r="K427" s="58" t="str">
        <f>IF(OR(ISBLANK(Recyclabilité[[#This Row],[Réponse 3]]),'Calculs'!J426="0",_xlfn.XLOOKUP('Calculs'!J426,'Réponses'!C:C,'Réponses'!F:F,"ERREUR VISIBILITE")=0),"",_xlfn.XLOOKUP(_xlfn.XLOOKUP('Calculs'!J426,'Réponses'!C:C,'Réponses'!F:F,"ERREUR VISIBILITE"),Questions!A:A,Questions!B:B,"ERREUR QUESTION"))</f>
        <v/>
      </c>
      <c r="M427" s="58" t="str">
        <f>IF(OR(ISBLANK(Recyclabilité[[#This Row],[Réponse 4]]),'Calculs'!M426="0",_xlfn.XLOOKUP('Calculs'!M426,'Réponses'!C:C,'Réponses'!F:F,"ERREUR VISIBILITE")=0),"",_xlfn.XLOOKUP(_xlfn.XLOOKUP('Calculs'!M426,'Réponses'!C:C,'Réponses'!F:F,"ERREUR VISIBILITE"),Questions!A:A,Questions!B:B,"ERREUR QUESTION"))</f>
        <v/>
      </c>
    </row>
    <row r="428" spans="4:13" ht="60" customHeight="1">
      <c r="D428" s="28" t="str">
        <f>IF(ISBLANK(Recyclabilité[[#This Row],[Code Valobat]]),"",IF(OR('Calculs'!A427="08",'Calculs'!A427="07",MID(Recyclabilité[[#This Row],[Code Valobat]],4,4)="0804",MID(Recyclabilité[[#This Row],[Code Valobat]],4,4)="0709",MID(Recyclabilité[[#This Row],[Code Valobat]],1,7)="6121107"),"Non recyclable",_xlfn.XLOOKUP('Calculs'!Q427,'Combinaisons'!A:A,'Combinaisons'!B:B,"Merci de répondre à toutes les questions")))</f>
        <v/>
      </c>
      <c r="E428" s="58" t="str">
        <f>IF(ISBLANK(Recyclabilité[[#This Row],[Code Valobat]]),"",IF(OR('Calculs'!A427="08",'Calculs'!A427="07",MID(Recyclabilité[[#This Row],[Code Valobat]],4,4)="0804",MID(Recyclabilité[[#This Row],[Code Valobat]],4,4)="0709",MID(Recyclabilité[[#This Row],[Code Valobat]],1,7)="6121107"),"",_xlfn.XLOOKUP('Calculs'!B427,Questions!A:A,Questions!B:B,"ERREUR QUESTION")))</f>
        <v/>
      </c>
      <c r="G428" s="58" t="str">
        <f>IF(OR(ISBLANK(Recyclabilité[[#This Row],[Réponse 1]]),'Calculs'!D427="0",_xlfn.XLOOKUP('Calculs'!D427,'Réponses'!C:C,'Réponses'!F:F,"ERREUR VISIBILITE")=0),"",_xlfn.XLOOKUP(_xlfn.XLOOKUP('Calculs'!D427,'Réponses'!C:C,'Réponses'!F:F,"ERREUR VISIBILITE"),Questions!A:A,Questions!B:B,"ERREUR QUESTION"))</f>
        <v/>
      </c>
      <c r="I428" s="58" t="str">
        <f>IF(OR(ISBLANK(Recyclabilité[[#This Row],[Réponse 2]]),'Calculs'!G427="0",_xlfn.XLOOKUP('Calculs'!G427,'Réponses'!C:C,'Réponses'!F:F,"ERREUR VISIBILITE")=0),"",_xlfn.XLOOKUP(_xlfn.XLOOKUP('Calculs'!G427,'Réponses'!C:C,'Réponses'!F:F,"ERREUR VISIBILITE"),Questions!A:A,Questions!B:B,"ERREUR QUESTION"))</f>
        <v/>
      </c>
      <c r="K428" s="58" t="str">
        <f>IF(OR(ISBLANK(Recyclabilité[[#This Row],[Réponse 3]]),'Calculs'!J427="0",_xlfn.XLOOKUP('Calculs'!J427,'Réponses'!C:C,'Réponses'!F:F,"ERREUR VISIBILITE")=0),"",_xlfn.XLOOKUP(_xlfn.XLOOKUP('Calculs'!J427,'Réponses'!C:C,'Réponses'!F:F,"ERREUR VISIBILITE"),Questions!A:A,Questions!B:B,"ERREUR QUESTION"))</f>
        <v/>
      </c>
      <c r="M428" s="58" t="str">
        <f>IF(OR(ISBLANK(Recyclabilité[[#This Row],[Réponse 4]]),'Calculs'!M427="0",_xlfn.XLOOKUP('Calculs'!M427,'Réponses'!C:C,'Réponses'!F:F,"ERREUR VISIBILITE")=0),"",_xlfn.XLOOKUP(_xlfn.XLOOKUP('Calculs'!M427,'Réponses'!C:C,'Réponses'!F:F,"ERREUR VISIBILITE"),Questions!A:A,Questions!B:B,"ERREUR QUESTION"))</f>
        <v/>
      </c>
    </row>
    <row r="429" spans="4:13" ht="60" customHeight="1">
      <c r="D429" s="28" t="str">
        <f>IF(ISBLANK(Recyclabilité[[#This Row],[Code Valobat]]),"",IF(OR('Calculs'!A428="08",'Calculs'!A428="07",MID(Recyclabilité[[#This Row],[Code Valobat]],4,4)="0804",MID(Recyclabilité[[#This Row],[Code Valobat]],4,4)="0709",MID(Recyclabilité[[#This Row],[Code Valobat]],1,7)="6121107"),"Non recyclable",_xlfn.XLOOKUP('Calculs'!Q428,'Combinaisons'!A:A,'Combinaisons'!B:B,"Merci de répondre à toutes les questions")))</f>
        <v/>
      </c>
      <c r="E429" s="58" t="str">
        <f>IF(ISBLANK(Recyclabilité[[#This Row],[Code Valobat]]),"",IF(OR('Calculs'!A428="08",'Calculs'!A428="07",MID(Recyclabilité[[#This Row],[Code Valobat]],4,4)="0804",MID(Recyclabilité[[#This Row],[Code Valobat]],4,4)="0709",MID(Recyclabilité[[#This Row],[Code Valobat]],1,7)="6121107"),"",_xlfn.XLOOKUP('Calculs'!B428,Questions!A:A,Questions!B:B,"ERREUR QUESTION")))</f>
        <v/>
      </c>
      <c r="G429" s="58" t="str">
        <f>IF(OR(ISBLANK(Recyclabilité[[#This Row],[Réponse 1]]),'Calculs'!D428="0",_xlfn.XLOOKUP('Calculs'!D428,'Réponses'!C:C,'Réponses'!F:F,"ERREUR VISIBILITE")=0),"",_xlfn.XLOOKUP(_xlfn.XLOOKUP('Calculs'!D428,'Réponses'!C:C,'Réponses'!F:F,"ERREUR VISIBILITE"),Questions!A:A,Questions!B:B,"ERREUR QUESTION"))</f>
        <v/>
      </c>
      <c r="I429" s="58" t="str">
        <f>IF(OR(ISBLANK(Recyclabilité[[#This Row],[Réponse 2]]),'Calculs'!G428="0",_xlfn.XLOOKUP('Calculs'!G428,'Réponses'!C:C,'Réponses'!F:F,"ERREUR VISIBILITE")=0),"",_xlfn.XLOOKUP(_xlfn.XLOOKUP('Calculs'!G428,'Réponses'!C:C,'Réponses'!F:F,"ERREUR VISIBILITE"),Questions!A:A,Questions!B:B,"ERREUR QUESTION"))</f>
        <v/>
      </c>
      <c r="K429" s="58" t="str">
        <f>IF(OR(ISBLANK(Recyclabilité[[#This Row],[Réponse 3]]),'Calculs'!J428="0",_xlfn.XLOOKUP('Calculs'!J428,'Réponses'!C:C,'Réponses'!F:F,"ERREUR VISIBILITE")=0),"",_xlfn.XLOOKUP(_xlfn.XLOOKUP('Calculs'!J428,'Réponses'!C:C,'Réponses'!F:F,"ERREUR VISIBILITE"),Questions!A:A,Questions!B:B,"ERREUR QUESTION"))</f>
        <v/>
      </c>
      <c r="M429" s="58" t="str">
        <f>IF(OR(ISBLANK(Recyclabilité[[#This Row],[Réponse 4]]),'Calculs'!M428="0",_xlfn.XLOOKUP('Calculs'!M428,'Réponses'!C:C,'Réponses'!F:F,"ERREUR VISIBILITE")=0),"",_xlfn.XLOOKUP(_xlfn.XLOOKUP('Calculs'!M428,'Réponses'!C:C,'Réponses'!F:F,"ERREUR VISIBILITE"),Questions!A:A,Questions!B:B,"ERREUR QUESTION"))</f>
        <v/>
      </c>
    </row>
    <row r="430" spans="4:13" ht="60" customHeight="1">
      <c r="D430" s="28" t="str">
        <f>IF(ISBLANK(Recyclabilité[[#This Row],[Code Valobat]]),"",IF(OR('Calculs'!A429="08",'Calculs'!A429="07",MID(Recyclabilité[[#This Row],[Code Valobat]],4,4)="0804",MID(Recyclabilité[[#This Row],[Code Valobat]],4,4)="0709",MID(Recyclabilité[[#This Row],[Code Valobat]],1,7)="6121107"),"Non recyclable",_xlfn.XLOOKUP('Calculs'!Q429,'Combinaisons'!A:A,'Combinaisons'!B:B,"Merci de répondre à toutes les questions")))</f>
        <v/>
      </c>
      <c r="E430" s="58" t="str">
        <f>IF(ISBLANK(Recyclabilité[[#This Row],[Code Valobat]]),"",IF(OR('Calculs'!A429="08",'Calculs'!A429="07",MID(Recyclabilité[[#This Row],[Code Valobat]],4,4)="0804",MID(Recyclabilité[[#This Row],[Code Valobat]],4,4)="0709",MID(Recyclabilité[[#This Row],[Code Valobat]],1,7)="6121107"),"",_xlfn.XLOOKUP('Calculs'!B429,Questions!A:A,Questions!B:B,"ERREUR QUESTION")))</f>
        <v/>
      </c>
      <c r="G430" s="58" t="str">
        <f>IF(OR(ISBLANK(Recyclabilité[[#This Row],[Réponse 1]]),'Calculs'!D429="0",_xlfn.XLOOKUP('Calculs'!D429,'Réponses'!C:C,'Réponses'!F:F,"ERREUR VISIBILITE")=0),"",_xlfn.XLOOKUP(_xlfn.XLOOKUP('Calculs'!D429,'Réponses'!C:C,'Réponses'!F:F,"ERREUR VISIBILITE"),Questions!A:A,Questions!B:B,"ERREUR QUESTION"))</f>
        <v/>
      </c>
      <c r="I430" s="58" t="str">
        <f>IF(OR(ISBLANK(Recyclabilité[[#This Row],[Réponse 2]]),'Calculs'!G429="0",_xlfn.XLOOKUP('Calculs'!G429,'Réponses'!C:C,'Réponses'!F:F,"ERREUR VISIBILITE")=0),"",_xlfn.XLOOKUP(_xlfn.XLOOKUP('Calculs'!G429,'Réponses'!C:C,'Réponses'!F:F,"ERREUR VISIBILITE"),Questions!A:A,Questions!B:B,"ERREUR QUESTION"))</f>
        <v/>
      </c>
      <c r="K430" s="58" t="str">
        <f>IF(OR(ISBLANK(Recyclabilité[[#This Row],[Réponse 3]]),'Calculs'!J429="0",_xlfn.XLOOKUP('Calculs'!J429,'Réponses'!C:C,'Réponses'!F:F,"ERREUR VISIBILITE")=0),"",_xlfn.XLOOKUP(_xlfn.XLOOKUP('Calculs'!J429,'Réponses'!C:C,'Réponses'!F:F,"ERREUR VISIBILITE"),Questions!A:A,Questions!B:B,"ERREUR QUESTION"))</f>
        <v/>
      </c>
      <c r="M430" s="58" t="str">
        <f>IF(OR(ISBLANK(Recyclabilité[[#This Row],[Réponse 4]]),'Calculs'!M429="0",_xlfn.XLOOKUP('Calculs'!M429,'Réponses'!C:C,'Réponses'!F:F,"ERREUR VISIBILITE")=0),"",_xlfn.XLOOKUP(_xlfn.XLOOKUP('Calculs'!M429,'Réponses'!C:C,'Réponses'!F:F,"ERREUR VISIBILITE"),Questions!A:A,Questions!B:B,"ERREUR QUESTION"))</f>
        <v/>
      </c>
    </row>
    <row r="431" spans="4:13" ht="60" customHeight="1">
      <c r="D431" s="28" t="str">
        <f>IF(ISBLANK(Recyclabilité[[#This Row],[Code Valobat]]),"",IF(OR('Calculs'!A430="08",'Calculs'!A430="07",MID(Recyclabilité[[#This Row],[Code Valobat]],4,4)="0804",MID(Recyclabilité[[#This Row],[Code Valobat]],4,4)="0709",MID(Recyclabilité[[#This Row],[Code Valobat]],1,7)="6121107"),"Non recyclable",_xlfn.XLOOKUP('Calculs'!Q430,'Combinaisons'!A:A,'Combinaisons'!B:B,"Merci de répondre à toutes les questions")))</f>
        <v/>
      </c>
      <c r="E431" s="58" t="str">
        <f>IF(ISBLANK(Recyclabilité[[#This Row],[Code Valobat]]),"",IF(OR('Calculs'!A430="08",'Calculs'!A430="07",MID(Recyclabilité[[#This Row],[Code Valobat]],4,4)="0804",MID(Recyclabilité[[#This Row],[Code Valobat]],4,4)="0709",MID(Recyclabilité[[#This Row],[Code Valobat]],1,7)="6121107"),"",_xlfn.XLOOKUP('Calculs'!B430,Questions!A:A,Questions!B:B,"ERREUR QUESTION")))</f>
        <v/>
      </c>
      <c r="G431" s="58" t="str">
        <f>IF(OR(ISBLANK(Recyclabilité[[#This Row],[Réponse 1]]),'Calculs'!D430="0",_xlfn.XLOOKUP('Calculs'!D430,'Réponses'!C:C,'Réponses'!F:F,"ERREUR VISIBILITE")=0),"",_xlfn.XLOOKUP(_xlfn.XLOOKUP('Calculs'!D430,'Réponses'!C:C,'Réponses'!F:F,"ERREUR VISIBILITE"),Questions!A:A,Questions!B:B,"ERREUR QUESTION"))</f>
        <v/>
      </c>
      <c r="I431" s="58" t="str">
        <f>IF(OR(ISBLANK(Recyclabilité[[#This Row],[Réponse 2]]),'Calculs'!G430="0",_xlfn.XLOOKUP('Calculs'!G430,'Réponses'!C:C,'Réponses'!F:F,"ERREUR VISIBILITE")=0),"",_xlfn.XLOOKUP(_xlfn.XLOOKUP('Calculs'!G430,'Réponses'!C:C,'Réponses'!F:F,"ERREUR VISIBILITE"),Questions!A:A,Questions!B:B,"ERREUR QUESTION"))</f>
        <v/>
      </c>
      <c r="K431" s="58" t="str">
        <f>IF(OR(ISBLANK(Recyclabilité[[#This Row],[Réponse 3]]),'Calculs'!J430="0",_xlfn.XLOOKUP('Calculs'!J430,'Réponses'!C:C,'Réponses'!F:F,"ERREUR VISIBILITE")=0),"",_xlfn.XLOOKUP(_xlfn.XLOOKUP('Calculs'!J430,'Réponses'!C:C,'Réponses'!F:F,"ERREUR VISIBILITE"),Questions!A:A,Questions!B:B,"ERREUR QUESTION"))</f>
        <v/>
      </c>
      <c r="M431" s="58" t="str">
        <f>IF(OR(ISBLANK(Recyclabilité[[#This Row],[Réponse 4]]),'Calculs'!M430="0",_xlfn.XLOOKUP('Calculs'!M430,'Réponses'!C:C,'Réponses'!F:F,"ERREUR VISIBILITE")=0),"",_xlfn.XLOOKUP(_xlfn.XLOOKUP('Calculs'!M430,'Réponses'!C:C,'Réponses'!F:F,"ERREUR VISIBILITE"),Questions!A:A,Questions!B:B,"ERREUR QUESTION"))</f>
        <v/>
      </c>
    </row>
    <row r="432" spans="4:13" ht="60" customHeight="1">
      <c r="D432" s="28" t="str">
        <f>IF(ISBLANK(Recyclabilité[[#This Row],[Code Valobat]]),"",IF(OR('Calculs'!A431="08",'Calculs'!A431="07",MID(Recyclabilité[[#This Row],[Code Valobat]],4,4)="0804",MID(Recyclabilité[[#This Row],[Code Valobat]],4,4)="0709",MID(Recyclabilité[[#This Row],[Code Valobat]],1,7)="6121107"),"Non recyclable",_xlfn.XLOOKUP('Calculs'!Q431,'Combinaisons'!A:A,'Combinaisons'!B:B,"Merci de répondre à toutes les questions")))</f>
        <v/>
      </c>
      <c r="E432" s="58" t="str">
        <f>IF(ISBLANK(Recyclabilité[[#This Row],[Code Valobat]]),"",IF(OR('Calculs'!A431="08",'Calculs'!A431="07",MID(Recyclabilité[[#This Row],[Code Valobat]],4,4)="0804",MID(Recyclabilité[[#This Row],[Code Valobat]],4,4)="0709",MID(Recyclabilité[[#This Row],[Code Valobat]],1,7)="6121107"),"",_xlfn.XLOOKUP('Calculs'!B431,Questions!A:A,Questions!B:B,"ERREUR QUESTION")))</f>
        <v/>
      </c>
      <c r="G432" s="58" t="str">
        <f>IF(OR(ISBLANK(Recyclabilité[[#This Row],[Réponse 1]]),'Calculs'!D431="0",_xlfn.XLOOKUP('Calculs'!D431,'Réponses'!C:C,'Réponses'!F:F,"ERREUR VISIBILITE")=0),"",_xlfn.XLOOKUP(_xlfn.XLOOKUP('Calculs'!D431,'Réponses'!C:C,'Réponses'!F:F,"ERREUR VISIBILITE"),Questions!A:A,Questions!B:B,"ERREUR QUESTION"))</f>
        <v/>
      </c>
      <c r="I432" s="58" t="str">
        <f>IF(OR(ISBLANK(Recyclabilité[[#This Row],[Réponse 2]]),'Calculs'!G431="0",_xlfn.XLOOKUP('Calculs'!G431,'Réponses'!C:C,'Réponses'!F:F,"ERREUR VISIBILITE")=0),"",_xlfn.XLOOKUP(_xlfn.XLOOKUP('Calculs'!G431,'Réponses'!C:C,'Réponses'!F:F,"ERREUR VISIBILITE"),Questions!A:A,Questions!B:B,"ERREUR QUESTION"))</f>
        <v/>
      </c>
      <c r="K432" s="58" t="str">
        <f>IF(OR(ISBLANK(Recyclabilité[[#This Row],[Réponse 3]]),'Calculs'!J431="0",_xlfn.XLOOKUP('Calculs'!J431,'Réponses'!C:C,'Réponses'!F:F,"ERREUR VISIBILITE")=0),"",_xlfn.XLOOKUP(_xlfn.XLOOKUP('Calculs'!J431,'Réponses'!C:C,'Réponses'!F:F,"ERREUR VISIBILITE"),Questions!A:A,Questions!B:B,"ERREUR QUESTION"))</f>
        <v/>
      </c>
      <c r="M432" s="58" t="str">
        <f>IF(OR(ISBLANK(Recyclabilité[[#This Row],[Réponse 4]]),'Calculs'!M431="0",_xlfn.XLOOKUP('Calculs'!M431,'Réponses'!C:C,'Réponses'!F:F,"ERREUR VISIBILITE")=0),"",_xlfn.XLOOKUP(_xlfn.XLOOKUP('Calculs'!M431,'Réponses'!C:C,'Réponses'!F:F,"ERREUR VISIBILITE"),Questions!A:A,Questions!B:B,"ERREUR QUESTION"))</f>
        <v/>
      </c>
    </row>
    <row r="433" spans="4:13" ht="60" customHeight="1">
      <c r="D433" s="28" t="str">
        <f>IF(ISBLANK(Recyclabilité[[#This Row],[Code Valobat]]),"",IF(OR('Calculs'!A432="08",'Calculs'!A432="07",MID(Recyclabilité[[#This Row],[Code Valobat]],4,4)="0804",MID(Recyclabilité[[#This Row],[Code Valobat]],4,4)="0709",MID(Recyclabilité[[#This Row],[Code Valobat]],1,7)="6121107"),"Non recyclable",_xlfn.XLOOKUP('Calculs'!Q432,'Combinaisons'!A:A,'Combinaisons'!B:B,"Merci de répondre à toutes les questions")))</f>
        <v/>
      </c>
      <c r="E433" s="58" t="str">
        <f>IF(ISBLANK(Recyclabilité[[#This Row],[Code Valobat]]),"",IF(OR('Calculs'!A432="08",'Calculs'!A432="07",MID(Recyclabilité[[#This Row],[Code Valobat]],4,4)="0804",MID(Recyclabilité[[#This Row],[Code Valobat]],4,4)="0709",MID(Recyclabilité[[#This Row],[Code Valobat]],1,7)="6121107"),"",_xlfn.XLOOKUP('Calculs'!B432,Questions!A:A,Questions!B:B,"ERREUR QUESTION")))</f>
        <v/>
      </c>
      <c r="G433" s="58" t="str">
        <f>IF(OR(ISBLANK(Recyclabilité[[#This Row],[Réponse 1]]),'Calculs'!D432="0",_xlfn.XLOOKUP('Calculs'!D432,'Réponses'!C:C,'Réponses'!F:F,"ERREUR VISIBILITE")=0),"",_xlfn.XLOOKUP(_xlfn.XLOOKUP('Calculs'!D432,'Réponses'!C:C,'Réponses'!F:F,"ERREUR VISIBILITE"),Questions!A:A,Questions!B:B,"ERREUR QUESTION"))</f>
        <v/>
      </c>
      <c r="I433" s="58" t="str">
        <f>IF(OR(ISBLANK(Recyclabilité[[#This Row],[Réponse 2]]),'Calculs'!G432="0",_xlfn.XLOOKUP('Calculs'!G432,'Réponses'!C:C,'Réponses'!F:F,"ERREUR VISIBILITE")=0),"",_xlfn.XLOOKUP(_xlfn.XLOOKUP('Calculs'!G432,'Réponses'!C:C,'Réponses'!F:F,"ERREUR VISIBILITE"),Questions!A:A,Questions!B:B,"ERREUR QUESTION"))</f>
        <v/>
      </c>
      <c r="K433" s="58" t="str">
        <f>IF(OR(ISBLANK(Recyclabilité[[#This Row],[Réponse 3]]),'Calculs'!J432="0",_xlfn.XLOOKUP('Calculs'!J432,'Réponses'!C:C,'Réponses'!F:F,"ERREUR VISIBILITE")=0),"",_xlfn.XLOOKUP(_xlfn.XLOOKUP('Calculs'!J432,'Réponses'!C:C,'Réponses'!F:F,"ERREUR VISIBILITE"),Questions!A:A,Questions!B:B,"ERREUR QUESTION"))</f>
        <v/>
      </c>
      <c r="M433" s="58" t="str">
        <f>IF(OR(ISBLANK(Recyclabilité[[#This Row],[Réponse 4]]),'Calculs'!M432="0",_xlfn.XLOOKUP('Calculs'!M432,'Réponses'!C:C,'Réponses'!F:F,"ERREUR VISIBILITE")=0),"",_xlfn.XLOOKUP(_xlfn.XLOOKUP('Calculs'!M432,'Réponses'!C:C,'Réponses'!F:F,"ERREUR VISIBILITE"),Questions!A:A,Questions!B:B,"ERREUR QUESTION"))</f>
        <v/>
      </c>
    </row>
    <row r="434" spans="4:13" ht="60" customHeight="1">
      <c r="D434" s="28" t="str">
        <f>IF(ISBLANK(Recyclabilité[[#This Row],[Code Valobat]]),"",IF(OR('Calculs'!A433="08",'Calculs'!A433="07",MID(Recyclabilité[[#This Row],[Code Valobat]],4,4)="0804",MID(Recyclabilité[[#This Row],[Code Valobat]],4,4)="0709",MID(Recyclabilité[[#This Row],[Code Valobat]],1,7)="6121107"),"Non recyclable",_xlfn.XLOOKUP('Calculs'!Q433,'Combinaisons'!A:A,'Combinaisons'!B:B,"Merci de répondre à toutes les questions")))</f>
        <v/>
      </c>
      <c r="E434" s="58" t="str">
        <f>IF(ISBLANK(Recyclabilité[[#This Row],[Code Valobat]]),"",IF(OR('Calculs'!A433="08",'Calculs'!A433="07",MID(Recyclabilité[[#This Row],[Code Valobat]],4,4)="0804",MID(Recyclabilité[[#This Row],[Code Valobat]],4,4)="0709",MID(Recyclabilité[[#This Row],[Code Valobat]],1,7)="6121107"),"",_xlfn.XLOOKUP('Calculs'!B433,Questions!A:A,Questions!B:B,"ERREUR QUESTION")))</f>
        <v/>
      </c>
      <c r="G434" s="58" t="str">
        <f>IF(OR(ISBLANK(Recyclabilité[[#This Row],[Réponse 1]]),'Calculs'!D433="0",_xlfn.XLOOKUP('Calculs'!D433,'Réponses'!C:C,'Réponses'!F:F,"ERREUR VISIBILITE")=0),"",_xlfn.XLOOKUP(_xlfn.XLOOKUP('Calculs'!D433,'Réponses'!C:C,'Réponses'!F:F,"ERREUR VISIBILITE"),Questions!A:A,Questions!B:B,"ERREUR QUESTION"))</f>
        <v/>
      </c>
      <c r="I434" s="58" t="str">
        <f>IF(OR(ISBLANK(Recyclabilité[[#This Row],[Réponse 2]]),'Calculs'!G433="0",_xlfn.XLOOKUP('Calculs'!G433,'Réponses'!C:C,'Réponses'!F:F,"ERREUR VISIBILITE")=0),"",_xlfn.XLOOKUP(_xlfn.XLOOKUP('Calculs'!G433,'Réponses'!C:C,'Réponses'!F:F,"ERREUR VISIBILITE"),Questions!A:A,Questions!B:B,"ERREUR QUESTION"))</f>
        <v/>
      </c>
      <c r="K434" s="58" t="str">
        <f>IF(OR(ISBLANK(Recyclabilité[[#This Row],[Réponse 3]]),'Calculs'!J433="0",_xlfn.XLOOKUP('Calculs'!J433,'Réponses'!C:C,'Réponses'!F:F,"ERREUR VISIBILITE")=0),"",_xlfn.XLOOKUP(_xlfn.XLOOKUP('Calculs'!J433,'Réponses'!C:C,'Réponses'!F:F,"ERREUR VISIBILITE"),Questions!A:A,Questions!B:B,"ERREUR QUESTION"))</f>
        <v/>
      </c>
      <c r="M434" s="58" t="str">
        <f>IF(OR(ISBLANK(Recyclabilité[[#This Row],[Réponse 4]]),'Calculs'!M433="0",_xlfn.XLOOKUP('Calculs'!M433,'Réponses'!C:C,'Réponses'!F:F,"ERREUR VISIBILITE")=0),"",_xlfn.XLOOKUP(_xlfn.XLOOKUP('Calculs'!M433,'Réponses'!C:C,'Réponses'!F:F,"ERREUR VISIBILITE"),Questions!A:A,Questions!B:B,"ERREUR QUESTION"))</f>
        <v/>
      </c>
    </row>
    <row r="435" spans="4:13" ht="60" customHeight="1">
      <c r="D435" s="28" t="str">
        <f>IF(ISBLANK(Recyclabilité[[#This Row],[Code Valobat]]),"",IF(OR('Calculs'!A434="08",'Calculs'!A434="07",MID(Recyclabilité[[#This Row],[Code Valobat]],4,4)="0804",MID(Recyclabilité[[#This Row],[Code Valobat]],4,4)="0709",MID(Recyclabilité[[#This Row],[Code Valobat]],1,7)="6121107"),"Non recyclable",_xlfn.XLOOKUP('Calculs'!Q434,'Combinaisons'!A:A,'Combinaisons'!B:B,"Merci de répondre à toutes les questions")))</f>
        <v/>
      </c>
      <c r="E435" s="58" t="str">
        <f>IF(ISBLANK(Recyclabilité[[#This Row],[Code Valobat]]),"",IF(OR('Calculs'!A434="08",'Calculs'!A434="07",MID(Recyclabilité[[#This Row],[Code Valobat]],4,4)="0804",MID(Recyclabilité[[#This Row],[Code Valobat]],4,4)="0709",MID(Recyclabilité[[#This Row],[Code Valobat]],1,7)="6121107"),"",_xlfn.XLOOKUP('Calculs'!B434,Questions!A:A,Questions!B:B,"ERREUR QUESTION")))</f>
        <v/>
      </c>
      <c r="G435" s="58" t="str">
        <f>IF(OR(ISBLANK(Recyclabilité[[#This Row],[Réponse 1]]),'Calculs'!D434="0",_xlfn.XLOOKUP('Calculs'!D434,'Réponses'!C:C,'Réponses'!F:F,"ERREUR VISIBILITE")=0),"",_xlfn.XLOOKUP(_xlfn.XLOOKUP('Calculs'!D434,'Réponses'!C:C,'Réponses'!F:F,"ERREUR VISIBILITE"),Questions!A:A,Questions!B:B,"ERREUR QUESTION"))</f>
        <v/>
      </c>
      <c r="I435" s="58" t="str">
        <f>IF(OR(ISBLANK(Recyclabilité[[#This Row],[Réponse 2]]),'Calculs'!G434="0",_xlfn.XLOOKUP('Calculs'!G434,'Réponses'!C:C,'Réponses'!F:F,"ERREUR VISIBILITE")=0),"",_xlfn.XLOOKUP(_xlfn.XLOOKUP('Calculs'!G434,'Réponses'!C:C,'Réponses'!F:F,"ERREUR VISIBILITE"),Questions!A:A,Questions!B:B,"ERREUR QUESTION"))</f>
        <v/>
      </c>
      <c r="K435" s="58" t="str">
        <f>IF(OR(ISBLANK(Recyclabilité[[#This Row],[Réponse 3]]),'Calculs'!J434="0",_xlfn.XLOOKUP('Calculs'!J434,'Réponses'!C:C,'Réponses'!F:F,"ERREUR VISIBILITE")=0),"",_xlfn.XLOOKUP(_xlfn.XLOOKUP('Calculs'!J434,'Réponses'!C:C,'Réponses'!F:F,"ERREUR VISIBILITE"),Questions!A:A,Questions!B:B,"ERREUR QUESTION"))</f>
        <v/>
      </c>
      <c r="M435" s="58" t="str">
        <f>IF(OR(ISBLANK(Recyclabilité[[#This Row],[Réponse 4]]),'Calculs'!M434="0",_xlfn.XLOOKUP('Calculs'!M434,'Réponses'!C:C,'Réponses'!F:F,"ERREUR VISIBILITE")=0),"",_xlfn.XLOOKUP(_xlfn.XLOOKUP('Calculs'!M434,'Réponses'!C:C,'Réponses'!F:F,"ERREUR VISIBILITE"),Questions!A:A,Questions!B:B,"ERREUR QUESTION"))</f>
        <v/>
      </c>
    </row>
    <row r="436" spans="4:13" ht="60" customHeight="1">
      <c r="D436" s="28" t="str">
        <f>IF(ISBLANK(Recyclabilité[[#This Row],[Code Valobat]]),"",IF(OR('Calculs'!A435="08",'Calculs'!A435="07",MID(Recyclabilité[[#This Row],[Code Valobat]],4,4)="0804",MID(Recyclabilité[[#This Row],[Code Valobat]],4,4)="0709",MID(Recyclabilité[[#This Row],[Code Valobat]],1,7)="6121107"),"Non recyclable",_xlfn.XLOOKUP('Calculs'!Q435,'Combinaisons'!A:A,'Combinaisons'!B:B,"Merci de répondre à toutes les questions")))</f>
        <v/>
      </c>
      <c r="E436" s="58" t="str">
        <f>IF(ISBLANK(Recyclabilité[[#This Row],[Code Valobat]]),"",IF(OR('Calculs'!A435="08",'Calculs'!A435="07",MID(Recyclabilité[[#This Row],[Code Valobat]],4,4)="0804",MID(Recyclabilité[[#This Row],[Code Valobat]],4,4)="0709",MID(Recyclabilité[[#This Row],[Code Valobat]],1,7)="6121107"),"",_xlfn.XLOOKUP('Calculs'!B435,Questions!A:A,Questions!B:B,"ERREUR QUESTION")))</f>
        <v/>
      </c>
      <c r="G436" s="58" t="str">
        <f>IF(OR(ISBLANK(Recyclabilité[[#This Row],[Réponse 1]]),'Calculs'!D435="0",_xlfn.XLOOKUP('Calculs'!D435,'Réponses'!C:C,'Réponses'!F:F,"ERREUR VISIBILITE")=0),"",_xlfn.XLOOKUP(_xlfn.XLOOKUP('Calculs'!D435,'Réponses'!C:C,'Réponses'!F:F,"ERREUR VISIBILITE"),Questions!A:A,Questions!B:B,"ERREUR QUESTION"))</f>
        <v/>
      </c>
      <c r="I436" s="58" t="str">
        <f>IF(OR(ISBLANK(Recyclabilité[[#This Row],[Réponse 2]]),'Calculs'!G435="0",_xlfn.XLOOKUP('Calculs'!G435,'Réponses'!C:C,'Réponses'!F:F,"ERREUR VISIBILITE")=0),"",_xlfn.XLOOKUP(_xlfn.XLOOKUP('Calculs'!G435,'Réponses'!C:C,'Réponses'!F:F,"ERREUR VISIBILITE"),Questions!A:A,Questions!B:B,"ERREUR QUESTION"))</f>
        <v/>
      </c>
      <c r="K436" s="58" t="str">
        <f>IF(OR(ISBLANK(Recyclabilité[[#This Row],[Réponse 3]]),'Calculs'!J435="0",_xlfn.XLOOKUP('Calculs'!J435,'Réponses'!C:C,'Réponses'!F:F,"ERREUR VISIBILITE")=0),"",_xlfn.XLOOKUP(_xlfn.XLOOKUP('Calculs'!J435,'Réponses'!C:C,'Réponses'!F:F,"ERREUR VISIBILITE"),Questions!A:A,Questions!B:B,"ERREUR QUESTION"))</f>
        <v/>
      </c>
      <c r="M436" s="58" t="str">
        <f>IF(OR(ISBLANK(Recyclabilité[[#This Row],[Réponse 4]]),'Calculs'!M435="0",_xlfn.XLOOKUP('Calculs'!M435,'Réponses'!C:C,'Réponses'!F:F,"ERREUR VISIBILITE")=0),"",_xlfn.XLOOKUP(_xlfn.XLOOKUP('Calculs'!M435,'Réponses'!C:C,'Réponses'!F:F,"ERREUR VISIBILITE"),Questions!A:A,Questions!B:B,"ERREUR QUESTION"))</f>
        <v/>
      </c>
    </row>
    <row r="437" spans="4:13" ht="60" customHeight="1">
      <c r="D437" s="28" t="str">
        <f>IF(ISBLANK(Recyclabilité[[#This Row],[Code Valobat]]),"",IF(OR('Calculs'!A436="08",'Calculs'!A436="07",MID(Recyclabilité[[#This Row],[Code Valobat]],4,4)="0804",MID(Recyclabilité[[#This Row],[Code Valobat]],4,4)="0709",MID(Recyclabilité[[#This Row],[Code Valobat]],1,7)="6121107"),"Non recyclable",_xlfn.XLOOKUP('Calculs'!Q436,'Combinaisons'!A:A,'Combinaisons'!B:B,"Merci de répondre à toutes les questions")))</f>
        <v/>
      </c>
      <c r="E437" s="58" t="str">
        <f>IF(ISBLANK(Recyclabilité[[#This Row],[Code Valobat]]),"",IF(OR('Calculs'!A436="08",'Calculs'!A436="07",MID(Recyclabilité[[#This Row],[Code Valobat]],4,4)="0804",MID(Recyclabilité[[#This Row],[Code Valobat]],4,4)="0709",MID(Recyclabilité[[#This Row],[Code Valobat]],1,7)="6121107"),"",_xlfn.XLOOKUP('Calculs'!B436,Questions!A:A,Questions!B:B,"ERREUR QUESTION")))</f>
        <v/>
      </c>
      <c r="G437" s="58" t="str">
        <f>IF(OR(ISBLANK(Recyclabilité[[#This Row],[Réponse 1]]),'Calculs'!D436="0",_xlfn.XLOOKUP('Calculs'!D436,'Réponses'!C:C,'Réponses'!F:F,"ERREUR VISIBILITE")=0),"",_xlfn.XLOOKUP(_xlfn.XLOOKUP('Calculs'!D436,'Réponses'!C:C,'Réponses'!F:F,"ERREUR VISIBILITE"),Questions!A:A,Questions!B:B,"ERREUR QUESTION"))</f>
        <v/>
      </c>
      <c r="I437" s="58" t="str">
        <f>IF(OR(ISBLANK(Recyclabilité[[#This Row],[Réponse 2]]),'Calculs'!G436="0",_xlfn.XLOOKUP('Calculs'!G436,'Réponses'!C:C,'Réponses'!F:F,"ERREUR VISIBILITE")=0),"",_xlfn.XLOOKUP(_xlfn.XLOOKUP('Calculs'!G436,'Réponses'!C:C,'Réponses'!F:F,"ERREUR VISIBILITE"),Questions!A:A,Questions!B:B,"ERREUR QUESTION"))</f>
        <v/>
      </c>
      <c r="K437" s="58" t="str">
        <f>IF(OR(ISBLANK(Recyclabilité[[#This Row],[Réponse 3]]),'Calculs'!J436="0",_xlfn.XLOOKUP('Calculs'!J436,'Réponses'!C:C,'Réponses'!F:F,"ERREUR VISIBILITE")=0),"",_xlfn.XLOOKUP(_xlfn.XLOOKUP('Calculs'!J436,'Réponses'!C:C,'Réponses'!F:F,"ERREUR VISIBILITE"),Questions!A:A,Questions!B:B,"ERREUR QUESTION"))</f>
        <v/>
      </c>
      <c r="M437" s="58" t="str">
        <f>IF(OR(ISBLANK(Recyclabilité[[#This Row],[Réponse 4]]),'Calculs'!M436="0",_xlfn.XLOOKUP('Calculs'!M436,'Réponses'!C:C,'Réponses'!F:F,"ERREUR VISIBILITE")=0),"",_xlfn.XLOOKUP(_xlfn.XLOOKUP('Calculs'!M436,'Réponses'!C:C,'Réponses'!F:F,"ERREUR VISIBILITE"),Questions!A:A,Questions!B:B,"ERREUR QUESTION"))</f>
        <v/>
      </c>
    </row>
    <row r="438" spans="4:13" ht="60" customHeight="1">
      <c r="D438" s="28" t="str">
        <f>IF(ISBLANK(Recyclabilité[[#This Row],[Code Valobat]]),"",IF(OR('Calculs'!A437="08",'Calculs'!A437="07",MID(Recyclabilité[[#This Row],[Code Valobat]],4,4)="0804",MID(Recyclabilité[[#This Row],[Code Valobat]],4,4)="0709",MID(Recyclabilité[[#This Row],[Code Valobat]],1,7)="6121107"),"Non recyclable",_xlfn.XLOOKUP('Calculs'!Q437,'Combinaisons'!A:A,'Combinaisons'!B:B,"Merci de répondre à toutes les questions")))</f>
        <v/>
      </c>
      <c r="E438" s="58" t="str">
        <f>IF(ISBLANK(Recyclabilité[[#This Row],[Code Valobat]]),"",IF(OR('Calculs'!A437="08",'Calculs'!A437="07",MID(Recyclabilité[[#This Row],[Code Valobat]],4,4)="0804",MID(Recyclabilité[[#This Row],[Code Valobat]],4,4)="0709",MID(Recyclabilité[[#This Row],[Code Valobat]],1,7)="6121107"),"",_xlfn.XLOOKUP('Calculs'!B437,Questions!A:A,Questions!B:B,"ERREUR QUESTION")))</f>
        <v/>
      </c>
      <c r="G438" s="58" t="str">
        <f>IF(OR(ISBLANK(Recyclabilité[[#This Row],[Réponse 1]]),'Calculs'!D437="0",_xlfn.XLOOKUP('Calculs'!D437,'Réponses'!C:C,'Réponses'!F:F,"ERREUR VISIBILITE")=0),"",_xlfn.XLOOKUP(_xlfn.XLOOKUP('Calculs'!D437,'Réponses'!C:C,'Réponses'!F:F,"ERREUR VISIBILITE"),Questions!A:A,Questions!B:B,"ERREUR QUESTION"))</f>
        <v/>
      </c>
      <c r="I438" s="58" t="str">
        <f>IF(OR(ISBLANK(Recyclabilité[[#This Row],[Réponse 2]]),'Calculs'!G437="0",_xlfn.XLOOKUP('Calculs'!G437,'Réponses'!C:C,'Réponses'!F:F,"ERREUR VISIBILITE")=0),"",_xlfn.XLOOKUP(_xlfn.XLOOKUP('Calculs'!G437,'Réponses'!C:C,'Réponses'!F:F,"ERREUR VISIBILITE"),Questions!A:A,Questions!B:B,"ERREUR QUESTION"))</f>
        <v/>
      </c>
      <c r="K438" s="58" t="str">
        <f>IF(OR(ISBLANK(Recyclabilité[[#This Row],[Réponse 3]]),'Calculs'!J437="0",_xlfn.XLOOKUP('Calculs'!J437,'Réponses'!C:C,'Réponses'!F:F,"ERREUR VISIBILITE")=0),"",_xlfn.XLOOKUP(_xlfn.XLOOKUP('Calculs'!J437,'Réponses'!C:C,'Réponses'!F:F,"ERREUR VISIBILITE"),Questions!A:A,Questions!B:B,"ERREUR QUESTION"))</f>
        <v/>
      </c>
      <c r="M438" s="58" t="str">
        <f>IF(OR(ISBLANK(Recyclabilité[[#This Row],[Réponse 4]]),'Calculs'!M437="0",_xlfn.XLOOKUP('Calculs'!M437,'Réponses'!C:C,'Réponses'!F:F,"ERREUR VISIBILITE")=0),"",_xlfn.XLOOKUP(_xlfn.XLOOKUP('Calculs'!M437,'Réponses'!C:C,'Réponses'!F:F,"ERREUR VISIBILITE"),Questions!A:A,Questions!B:B,"ERREUR QUESTION"))</f>
        <v/>
      </c>
    </row>
    <row r="439" spans="4:13" ht="60" customHeight="1">
      <c r="D439" s="28" t="str">
        <f>IF(ISBLANK(Recyclabilité[[#This Row],[Code Valobat]]),"",IF(OR('Calculs'!A438="08",'Calculs'!A438="07",MID(Recyclabilité[[#This Row],[Code Valobat]],4,4)="0804",MID(Recyclabilité[[#This Row],[Code Valobat]],4,4)="0709",MID(Recyclabilité[[#This Row],[Code Valobat]],1,7)="6121107"),"Non recyclable",_xlfn.XLOOKUP('Calculs'!Q438,'Combinaisons'!A:A,'Combinaisons'!B:B,"Merci de répondre à toutes les questions")))</f>
        <v/>
      </c>
      <c r="E439" s="58" t="str">
        <f>IF(ISBLANK(Recyclabilité[[#This Row],[Code Valobat]]),"",IF(OR('Calculs'!A438="08",'Calculs'!A438="07",MID(Recyclabilité[[#This Row],[Code Valobat]],4,4)="0804",MID(Recyclabilité[[#This Row],[Code Valobat]],4,4)="0709",MID(Recyclabilité[[#This Row],[Code Valobat]],1,7)="6121107"),"",_xlfn.XLOOKUP('Calculs'!B438,Questions!A:A,Questions!B:B,"ERREUR QUESTION")))</f>
        <v/>
      </c>
      <c r="G439" s="58" t="str">
        <f>IF(OR(ISBLANK(Recyclabilité[[#This Row],[Réponse 1]]),'Calculs'!D438="0",_xlfn.XLOOKUP('Calculs'!D438,'Réponses'!C:C,'Réponses'!F:F,"ERREUR VISIBILITE")=0),"",_xlfn.XLOOKUP(_xlfn.XLOOKUP('Calculs'!D438,'Réponses'!C:C,'Réponses'!F:F,"ERREUR VISIBILITE"),Questions!A:A,Questions!B:B,"ERREUR QUESTION"))</f>
        <v/>
      </c>
      <c r="I439" s="58" t="str">
        <f>IF(OR(ISBLANK(Recyclabilité[[#This Row],[Réponse 2]]),'Calculs'!G438="0",_xlfn.XLOOKUP('Calculs'!G438,'Réponses'!C:C,'Réponses'!F:F,"ERREUR VISIBILITE")=0),"",_xlfn.XLOOKUP(_xlfn.XLOOKUP('Calculs'!G438,'Réponses'!C:C,'Réponses'!F:F,"ERREUR VISIBILITE"),Questions!A:A,Questions!B:B,"ERREUR QUESTION"))</f>
        <v/>
      </c>
      <c r="K439" s="58" t="str">
        <f>IF(OR(ISBLANK(Recyclabilité[[#This Row],[Réponse 3]]),'Calculs'!J438="0",_xlfn.XLOOKUP('Calculs'!J438,'Réponses'!C:C,'Réponses'!F:F,"ERREUR VISIBILITE")=0),"",_xlfn.XLOOKUP(_xlfn.XLOOKUP('Calculs'!J438,'Réponses'!C:C,'Réponses'!F:F,"ERREUR VISIBILITE"),Questions!A:A,Questions!B:B,"ERREUR QUESTION"))</f>
        <v/>
      </c>
      <c r="M439" s="58" t="str">
        <f>IF(OR(ISBLANK(Recyclabilité[[#This Row],[Réponse 4]]),'Calculs'!M438="0",_xlfn.XLOOKUP('Calculs'!M438,'Réponses'!C:C,'Réponses'!F:F,"ERREUR VISIBILITE")=0),"",_xlfn.XLOOKUP(_xlfn.XLOOKUP('Calculs'!M438,'Réponses'!C:C,'Réponses'!F:F,"ERREUR VISIBILITE"),Questions!A:A,Questions!B:B,"ERREUR QUESTION"))</f>
        <v/>
      </c>
    </row>
    <row r="440" spans="4:13" ht="60" customHeight="1">
      <c r="D440" s="28" t="str">
        <f>IF(ISBLANK(Recyclabilité[[#This Row],[Code Valobat]]),"",IF(OR('Calculs'!A439="08",'Calculs'!A439="07",MID(Recyclabilité[[#This Row],[Code Valobat]],4,4)="0804",MID(Recyclabilité[[#This Row],[Code Valobat]],4,4)="0709",MID(Recyclabilité[[#This Row],[Code Valobat]],1,7)="6121107"),"Non recyclable",_xlfn.XLOOKUP('Calculs'!Q439,'Combinaisons'!A:A,'Combinaisons'!B:B,"Merci de répondre à toutes les questions")))</f>
        <v/>
      </c>
      <c r="E440" s="58" t="str">
        <f>IF(ISBLANK(Recyclabilité[[#This Row],[Code Valobat]]),"",IF(OR('Calculs'!A439="08",'Calculs'!A439="07",MID(Recyclabilité[[#This Row],[Code Valobat]],4,4)="0804",MID(Recyclabilité[[#This Row],[Code Valobat]],4,4)="0709",MID(Recyclabilité[[#This Row],[Code Valobat]],1,7)="6121107"),"",_xlfn.XLOOKUP('Calculs'!B439,Questions!A:A,Questions!B:B,"ERREUR QUESTION")))</f>
        <v/>
      </c>
      <c r="G440" s="58" t="str">
        <f>IF(OR(ISBLANK(Recyclabilité[[#This Row],[Réponse 1]]),'Calculs'!D439="0",_xlfn.XLOOKUP('Calculs'!D439,'Réponses'!C:C,'Réponses'!F:F,"ERREUR VISIBILITE")=0),"",_xlfn.XLOOKUP(_xlfn.XLOOKUP('Calculs'!D439,'Réponses'!C:C,'Réponses'!F:F,"ERREUR VISIBILITE"),Questions!A:A,Questions!B:B,"ERREUR QUESTION"))</f>
        <v/>
      </c>
      <c r="I440" s="58" t="str">
        <f>IF(OR(ISBLANK(Recyclabilité[[#This Row],[Réponse 2]]),'Calculs'!G439="0",_xlfn.XLOOKUP('Calculs'!G439,'Réponses'!C:C,'Réponses'!F:F,"ERREUR VISIBILITE")=0),"",_xlfn.XLOOKUP(_xlfn.XLOOKUP('Calculs'!G439,'Réponses'!C:C,'Réponses'!F:F,"ERREUR VISIBILITE"),Questions!A:A,Questions!B:B,"ERREUR QUESTION"))</f>
        <v/>
      </c>
      <c r="K440" s="58" t="str">
        <f>IF(OR(ISBLANK(Recyclabilité[[#This Row],[Réponse 3]]),'Calculs'!J439="0",_xlfn.XLOOKUP('Calculs'!J439,'Réponses'!C:C,'Réponses'!F:F,"ERREUR VISIBILITE")=0),"",_xlfn.XLOOKUP(_xlfn.XLOOKUP('Calculs'!J439,'Réponses'!C:C,'Réponses'!F:F,"ERREUR VISIBILITE"),Questions!A:A,Questions!B:B,"ERREUR QUESTION"))</f>
        <v/>
      </c>
      <c r="M440" s="58" t="str">
        <f>IF(OR(ISBLANK(Recyclabilité[[#This Row],[Réponse 4]]),'Calculs'!M439="0",_xlfn.XLOOKUP('Calculs'!M439,'Réponses'!C:C,'Réponses'!F:F,"ERREUR VISIBILITE")=0),"",_xlfn.XLOOKUP(_xlfn.XLOOKUP('Calculs'!M439,'Réponses'!C:C,'Réponses'!F:F,"ERREUR VISIBILITE"),Questions!A:A,Questions!B:B,"ERREUR QUESTION"))</f>
        <v/>
      </c>
    </row>
    <row r="441" spans="4:13" ht="60" customHeight="1">
      <c r="D441" s="28" t="str">
        <f>IF(ISBLANK(Recyclabilité[[#This Row],[Code Valobat]]),"",IF(OR('Calculs'!A440="08",'Calculs'!A440="07",MID(Recyclabilité[[#This Row],[Code Valobat]],4,4)="0804",MID(Recyclabilité[[#This Row],[Code Valobat]],4,4)="0709",MID(Recyclabilité[[#This Row],[Code Valobat]],1,7)="6121107"),"Non recyclable",_xlfn.XLOOKUP('Calculs'!Q440,'Combinaisons'!A:A,'Combinaisons'!B:B,"Merci de répondre à toutes les questions")))</f>
        <v/>
      </c>
      <c r="E441" s="58" t="str">
        <f>IF(ISBLANK(Recyclabilité[[#This Row],[Code Valobat]]),"",IF(OR('Calculs'!A440="08",'Calculs'!A440="07",MID(Recyclabilité[[#This Row],[Code Valobat]],4,4)="0804",MID(Recyclabilité[[#This Row],[Code Valobat]],4,4)="0709",MID(Recyclabilité[[#This Row],[Code Valobat]],1,7)="6121107"),"",_xlfn.XLOOKUP('Calculs'!B440,Questions!A:A,Questions!B:B,"ERREUR QUESTION")))</f>
        <v/>
      </c>
      <c r="G441" s="58" t="str">
        <f>IF(OR(ISBLANK(Recyclabilité[[#This Row],[Réponse 1]]),'Calculs'!D440="0",_xlfn.XLOOKUP('Calculs'!D440,'Réponses'!C:C,'Réponses'!F:F,"ERREUR VISIBILITE")=0),"",_xlfn.XLOOKUP(_xlfn.XLOOKUP('Calculs'!D440,'Réponses'!C:C,'Réponses'!F:F,"ERREUR VISIBILITE"),Questions!A:A,Questions!B:B,"ERREUR QUESTION"))</f>
        <v/>
      </c>
      <c r="I441" s="58" t="str">
        <f>IF(OR(ISBLANK(Recyclabilité[[#This Row],[Réponse 2]]),'Calculs'!G440="0",_xlfn.XLOOKUP('Calculs'!G440,'Réponses'!C:C,'Réponses'!F:F,"ERREUR VISIBILITE")=0),"",_xlfn.XLOOKUP(_xlfn.XLOOKUP('Calculs'!G440,'Réponses'!C:C,'Réponses'!F:F,"ERREUR VISIBILITE"),Questions!A:A,Questions!B:B,"ERREUR QUESTION"))</f>
        <v/>
      </c>
      <c r="K441" s="58" t="str">
        <f>IF(OR(ISBLANK(Recyclabilité[[#This Row],[Réponse 3]]),'Calculs'!J440="0",_xlfn.XLOOKUP('Calculs'!J440,'Réponses'!C:C,'Réponses'!F:F,"ERREUR VISIBILITE")=0),"",_xlfn.XLOOKUP(_xlfn.XLOOKUP('Calculs'!J440,'Réponses'!C:C,'Réponses'!F:F,"ERREUR VISIBILITE"),Questions!A:A,Questions!B:B,"ERREUR QUESTION"))</f>
        <v/>
      </c>
      <c r="M441" s="58" t="str">
        <f>IF(OR(ISBLANK(Recyclabilité[[#This Row],[Réponse 4]]),'Calculs'!M440="0",_xlfn.XLOOKUP('Calculs'!M440,'Réponses'!C:C,'Réponses'!F:F,"ERREUR VISIBILITE")=0),"",_xlfn.XLOOKUP(_xlfn.XLOOKUP('Calculs'!M440,'Réponses'!C:C,'Réponses'!F:F,"ERREUR VISIBILITE"),Questions!A:A,Questions!B:B,"ERREUR QUESTION"))</f>
        <v/>
      </c>
    </row>
    <row r="442" spans="4:13" ht="60" customHeight="1">
      <c r="D442" s="28" t="str">
        <f>IF(ISBLANK(Recyclabilité[[#This Row],[Code Valobat]]),"",IF(OR('Calculs'!A441="08",'Calculs'!A441="07",MID(Recyclabilité[[#This Row],[Code Valobat]],4,4)="0804",MID(Recyclabilité[[#This Row],[Code Valobat]],4,4)="0709",MID(Recyclabilité[[#This Row],[Code Valobat]],1,7)="6121107"),"Non recyclable",_xlfn.XLOOKUP('Calculs'!Q441,'Combinaisons'!A:A,'Combinaisons'!B:B,"Merci de répondre à toutes les questions")))</f>
        <v/>
      </c>
      <c r="E442" s="58" t="str">
        <f>IF(ISBLANK(Recyclabilité[[#This Row],[Code Valobat]]),"",IF(OR('Calculs'!A441="08",'Calculs'!A441="07",MID(Recyclabilité[[#This Row],[Code Valobat]],4,4)="0804",MID(Recyclabilité[[#This Row],[Code Valobat]],4,4)="0709",MID(Recyclabilité[[#This Row],[Code Valobat]],1,7)="6121107"),"",_xlfn.XLOOKUP('Calculs'!B441,Questions!A:A,Questions!B:B,"ERREUR QUESTION")))</f>
        <v/>
      </c>
      <c r="G442" s="58" t="str">
        <f>IF(OR(ISBLANK(Recyclabilité[[#This Row],[Réponse 1]]),'Calculs'!D441="0",_xlfn.XLOOKUP('Calculs'!D441,'Réponses'!C:C,'Réponses'!F:F,"ERREUR VISIBILITE")=0),"",_xlfn.XLOOKUP(_xlfn.XLOOKUP('Calculs'!D441,'Réponses'!C:C,'Réponses'!F:F,"ERREUR VISIBILITE"),Questions!A:A,Questions!B:B,"ERREUR QUESTION"))</f>
        <v/>
      </c>
      <c r="I442" s="58" t="str">
        <f>IF(OR(ISBLANK(Recyclabilité[[#This Row],[Réponse 2]]),'Calculs'!G441="0",_xlfn.XLOOKUP('Calculs'!G441,'Réponses'!C:C,'Réponses'!F:F,"ERREUR VISIBILITE")=0),"",_xlfn.XLOOKUP(_xlfn.XLOOKUP('Calculs'!G441,'Réponses'!C:C,'Réponses'!F:F,"ERREUR VISIBILITE"),Questions!A:A,Questions!B:B,"ERREUR QUESTION"))</f>
        <v/>
      </c>
      <c r="K442" s="58" t="str">
        <f>IF(OR(ISBLANK(Recyclabilité[[#This Row],[Réponse 3]]),'Calculs'!J441="0",_xlfn.XLOOKUP('Calculs'!J441,'Réponses'!C:C,'Réponses'!F:F,"ERREUR VISIBILITE")=0),"",_xlfn.XLOOKUP(_xlfn.XLOOKUP('Calculs'!J441,'Réponses'!C:C,'Réponses'!F:F,"ERREUR VISIBILITE"),Questions!A:A,Questions!B:B,"ERREUR QUESTION"))</f>
        <v/>
      </c>
      <c r="M442" s="58" t="str">
        <f>IF(OR(ISBLANK(Recyclabilité[[#This Row],[Réponse 4]]),'Calculs'!M441="0",_xlfn.XLOOKUP('Calculs'!M441,'Réponses'!C:C,'Réponses'!F:F,"ERREUR VISIBILITE")=0),"",_xlfn.XLOOKUP(_xlfn.XLOOKUP('Calculs'!M441,'Réponses'!C:C,'Réponses'!F:F,"ERREUR VISIBILITE"),Questions!A:A,Questions!B:B,"ERREUR QUESTION"))</f>
        <v/>
      </c>
    </row>
    <row r="443" spans="4:13" ht="60" customHeight="1">
      <c r="D443" s="28" t="str">
        <f>IF(ISBLANK(Recyclabilité[[#This Row],[Code Valobat]]),"",IF(OR('Calculs'!A442="08",'Calculs'!A442="07",MID(Recyclabilité[[#This Row],[Code Valobat]],4,4)="0804",MID(Recyclabilité[[#This Row],[Code Valobat]],4,4)="0709",MID(Recyclabilité[[#This Row],[Code Valobat]],1,7)="6121107"),"Non recyclable",_xlfn.XLOOKUP('Calculs'!Q442,'Combinaisons'!A:A,'Combinaisons'!B:B,"Merci de répondre à toutes les questions")))</f>
        <v/>
      </c>
      <c r="E443" s="58" t="str">
        <f>IF(ISBLANK(Recyclabilité[[#This Row],[Code Valobat]]),"",IF(OR('Calculs'!A442="08",'Calculs'!A442="07",MID(Recyclabilité[[#This Row],[Code Valobat]],4,4)="0804",MID(Recyclabilité[[#This Row],[Code Valobat]],4,4)="0709",MID(Recyclabilité[[#This Row],[Code Valobat]],1,7)="6121107"),"",_xlfn.XLOOKUP('Calculs'!B442,Questions!A:A,Questions!B:B,"ERREUR QUESTION")))</f>
        <v/>
      </c>
      <c r="G443" s="58" t="str">
        <f>IF(OR(ISBLANK(Recyclabilité[[#This Row],[Réponse 1]]),'Calculs'!D442="0",_xlfn.XLOOKUP('Calculs'!D442,'Réponses'!C:C,'Réponses'!F:F,"ERREUR VISIBILITE")=0),"",_xlfn.XLOOKUP(_xlfn.XLOOKUP('Calculs'!D442,'Réponses'!C:C,'Réponses'!F:F,"ERREUR VISIBILITE"),Questions!A:A,Questions!B:B,"ERREUR QUESTION"))</f>
        <v/>
      </c>
      <c r="I443" s="58" t="str">
        <f>IF(OR(ISBLANK(Recyclabilité[[#This Row],[Réponse 2]]),'Calculs'!G442="0",_xlfn.XLOOKUP('Calculs'!G442,'Réponses'!C:C,'Réponses'!F:F,"ERREUR VISIBILITE")=0),"",_xlfn.XLOOKUP(_xlfn.XLOOKUP('Calculs'!G442,'Réponses'!C:C,'Réponses'!F:F,"ERREUR VISIBILITE"),Questions!A:A,Questions!B:B,"ERREUR QUESTION"))</f>
        <v/>
      </c>
      <c r="K443" s="58" t="str">
        <f>IF(OR(ISBLANK(Recyclabilité[[#This Row],[Réponse 3]]),'Calculs'!J442="0",_xlfn.XLOOKUP('Calculs'!J442,'Réponses'!C:C,'Réponses'!F:F,"ERREUR VISIBILITE")=0),"",_xlfn.XLOOKUP(_xlfn.XLOOKUP('Calculs'!J442,'Réponses'!C:C,'Réponses'!F:F,"ERREUR VISIBILITE"),Questions!A:A,Questions!B:B,"ERREUR QUESTION"))</f>
        <v/>
      </c>
      <c r="M443" s="58" t="str">
        <f>IF(OR(ISBLANK(Recyclabilité[[#This Row],[Réponse 4]]),'Calculs'!M442="0",_xlfn.XLOOKUP('Calculs'!M442,'Réponses'!C:C,'Réponses'!F:F,"ERREUR VISIBILITE")=0),"",_xlfn.XLOOKUP(_xlfn.XLOOKUP('Calculs'!M442,'Réponses'!C:C,'Réponses'!F:F,"ERREUR VISIBILITE"),Questions!A:A,Questions!B:B,"ERREUR QUESTION"))</f>
        <v/>
      </c>
    </row>
    <row r="444" spans="4:13" ht="60" customHeight="1">
      <c r="D444" s="28" t="str">
        <f>IF(ISBLANK(Recyclabilité[[#This Row],[Code Valobat]]),"",IF(OR('Calculs'!A443="08",'Calculs'!A443="07",MID(Recyclabilité[[#This Row],[Code Valobat]],4,4)="0804",MID(Recyclabilité[[#This Row],[Code Valobat]],4,4)="0709",MID(Recyclabilité[[#This Row],[Code Valobat]],1,7)="6121107"),"Non recyclable",_xlfn.XLOOKUP('Calculs'!Q443,'Combinaisons'!A:A,'Combinaisons'!B:B,"Merci de répondre à toutes les questions")))</f>
        <v/>
      </c>
      <c r="E444" s="58" t="str">
        <f>IF(ISBLANK(Recyclabilité[[#This Row],[Code Valobat]]),"",IF(OR('Calculs'!A443="08",'Calculs'!A443="07",MID(Recyclabilité[[#This Row],[Code Valobat]],4,4)="0804",MID(Recyclabilité[[#This Row],[Code Valobat]],4,4)="0709",MID(Recyclabilité[[#This Row],[Code Valobat]],1,7)="6121107"),"",_xlfn.XLOOKUP('Calculs'!B443,Questions!A:A,Questions!B:B,"ERREUR QUESTION")))</f>
        <v/>
      </c>
      <c r="G444" s="58" t="str">
        <f>IF(OR(ISBLANK(Recyclabilité[[#This Row],[Réponse 1]]),'Calculs'!D443="0",_xlfn.XLOOKUP('Calculs'!D443,'Réponses'!C:C,'Réponses'!F:F,"ERREUR VISIBILITE")=0),"",_xlfn.XLOOKUP(_xlfn.XLOOKUP('Calculs'!D443,'Réponses'!C:C,'Réponses'!F:F,"ERREUR VISIBILITE"),Questions!A:A,Questions!B:B,"ERREUR QUESTION"))</f>
        <v/>
      </c>
      <c r="I444" s="58" t="str">
        <f>IF(OR(ISBLANK(Recyclabilité[[#This Row],[Réponse 2]]),'Calculs'!G443="0",_xlfn.XLOOKUP('Calculs'!G443,'Réponses'!C:C,'Réponses'!F:F,"ERREUR VISIBILITE")=0),"",_xlfn.XLOOKUP(_xlfn.XLOOKUP('Calculs'!G443,'Réponses'!C:C,'Réponses'!F:F,"ERREUR VISIBILITE"),Questions!A:A,Questions!B:B,"ERREUR QUESTION"))</f>
        <v/>
      </c>
      <c r="K444" s="58" t="str">
        <f>IF(OR(ISBLANK(Recyclabilité[[#This Row],[Réponse 3]]),'Calculs'!J443="0",_xlfn.XLOOKUP('Calculs'!J443,'Réponses'!C:C,'Réponses'!F:F,"ERREUR VISIBILITE")=0),"",_xlfn.XLOOKUP(_xlfn.XLOOKUP('Calculs'!J443,'Réponses'!C:C,'Réponses'!F:F,"ERREUR VISIBILITE"),Questions!A:A,Questions!B:B,"ERREUR QUESTION"))</f>
        <v/>
      </c>
      <c r="M444" s="58" t="str">
        <f>IF(OR(ISBLANK(Recyclabilité[[#This Row],[Réponse 4]]),'Calculs'!M443="0",_xlfn.XLOOKUP('Calculs'!M443,'Réponses'!C:C,'Réponses'!F:F,"ERREUR VISIBILITE")=0),"",_xlfn.XLOOKUP(_xlfn.XLOOKUP('Calculs'!M443,'Réponses'!C:C,'Réponses'!F:F,"ERREUR VISIBILITE"),Questions!A:A,Questions!B:B,"ERREUR QUESTION"))</f>
        <v/>
      </c>
    </row>
    <row r="445" spans="4:13" ht="60" customHeight="1">
      <c r="D445" s="28" t="str">
        <f>IF(ISBLANK(Recyclabilité[[#This Row],[Code Valobat]]),"",IF(OR('Calculs'!A444="08",'Calculs'!A444="07",MID(Recyclabilité[[#This Row],[Code Valobat]],4,4)="0804",MID(Recyclabilité[[#This Row],[Code Valobat]],4,4)="0709",MID(Recyclabilité[[#This Row],[Code Valobat]],1,7)="6121107"),"Non recyclable",_xlfn.XLOOKUP('Calculs'!Q444,'Combinaisons'!A:A,'Combinaisons'!B:B,"Merci de répondre à toutes les questions")))</f>
        <v/>
      </c>
      <c r="E445" s="58" t="str">
        <f>IF(ISBLANK(Recyclabilité[[#This Row],[Code Valobat]]),"",IF(OR('Calculs'!A444="08",'Calculs'!A444="07",MID(Recyclabilité[[#This Row],[Code Valobat]],4,4)="0804",MID(Recyclabilité[[#This Row],[Code Valobat]],4,4)="0709",MID(Recyclabilité[[#This Row],[Code Valobat]],1,7)="6121107"),"",_xlfn.XLOOKUP('Calculs'!B444,Questions!A:A,Questions!B:B,"ERREUR QUESTION")))</f>
        <v/>
      </c>
      <c r="G445" s="58" t="str">
        <f>IF(OR(ISBLANK(Recyclabilité[[#This Row],[Réponse 1]]),'Calculs'!D444="0",_xlfn.XLOOKUP('Calculs'!D444,'Réponses'!C:C,'Réponses'!F:F,"ERREUR VISIBILITE")=0),"",_xlfn.XLOOKUP(_xlfn.XLOOKUP('Calculs'!D444,'Réponses'!C:C,'Réponses'!F:F,"ERREUR VISIBILITE"),Questions!A:A,Questions!B:B,"ERREUR QUESTION"))</f>
        <v/>
      </c>
      <c r="I445" s="58" t="str">
        <f>IF(OR(ISBLANK(Recyclabilité[[#This Row],[Réponse 2]]),'Calculs'!G444="0",_xlfn.XLOOKUP('Calculs'!G444,'Réponses'!C:C,'Réponses'!F:F,"ERREUR VISIBILITE")=0),"",_xlfn.XLOOKUP(_xlfn.XLOOKUP('Calculs'!G444,'Réponses'!C:C,'Réponses'!F:F,"ERREUR VISIBILITE"),Questions!A:A,Questions!B:B,"ERREUR QUESTION"))</f>
        <v/>
      </c>
      <c r="K445" s="58" t="str">
        <f>IF(OR(ISBLANK(Recyclabilité[[#This Row],[Réponse 3]]),'Calculs'!J444="0",_xlfn.XLOOKUP('Calculs'!J444,'Réponses'!C:C,'Réponses'!F:F,"ERREUR VISIBILITE")=0),"",_xlfn.XLOOKUP(_xlfn.XLOOKUP('Calculs'!J444,'Réponses'!C:C,'Réponses'!F:F,"ERREUR VISIBILITE"),Questions!A:A,Questions!B:B,"ERREUR QUESTION"))</f>
        <v/>
      </c>
      <c r="M445" s="58" t="str">
        <f>IF(OR(ISBLANK(Recyclabilité[[#This Row],[Réponse 4]]),'Calculs'!M444="0",_xlfn.XLOOKUP('Calculs'!M444,'Réponses'!C:C,'Réponses'!F:F,"ERREUR VISIBILITE")=0),"",_xlfn.XLOOKUP(_xlfn.XLOOKUP('Calculs'!M444,'Réponses'!C:C,'Réponses'!F:F,"ERREUR VISIBILITE"),Questions!A:A,Questions!B:B,"ERREUR QUESTION"))</f>
        <v/>
      </c>
    </row>
    <row r="446" spans="4:13" ht="60" customHeight="1">
      <c r="D446" s="28" t="str">
        <f>IF(ISBLANK(Recyclabilité[[#This Row],[Code Valobat]]),"",IF(OR('Calculs'!A445="08",'Calculs'!A445="07",MID(Recyclabilité[[#This Row],[Code Valobat]],4,4)="0804",MID(Recyclabilité[[#This Row],[Code Valobat]],4,4)="0709",MID(Recyclabilité[[#This Row],[Code Valobat]],1,7)="6121107"),"Non recyclable",_xlfn.XLOOKUP('Calculs'!Q445,'Combinaisons'!A:A,'Combinaisons'!B:B,"Merci de répondre à toutes les questions")))</f>
        <v/>
      </c>
      <c r="E446" s="58" t="str">
        <f>IF(ISBLANK(Recyclabilité[[#This Row],[Code Valobat]]),"",IF(OR('Calculs'!A445="08",'Calculs'!A445="07",MID(Recyclabilité[[#This Row],[Code Valobat]],4,4)="0804",MID(Recyclabilité[[#This Row],[Code Valobat]],4,4)="0709",MID(Recyclabilité[[#This Row],[Code Valobat]],1,7)="6121107"),"",_xlfn.XLOOKUP('Calculs'!B445,Questions!A:A,Questions!B:B,"ERREUR QUESTION")))</f>
        <v/>
      </c>
      <c r="G446" s="58" t="str">
        <f>IF(OR(ISBLANK(Recyclabilité[[#This Row],[Réponse 1]]),'Calculs'!D445="0",_xlfn.XLOOKUP('Calculs'!D445,'Réponses'!C:C,'Réponses'!F:F,"ERREUR VISIBILITE")=0),"",_xlfn.XLOOKUP(_xlfn.XLOOKUP('Calculs'!D445,'Réponses'!C:C,'Réponses'!F:F,"ERREUR VISIBILITE"),Questions!A:A,Questions!B:B,"ERREUR QUESTION"))</f>
        <v/>
      </c>
      <c r="I446" s="58" t="str">
        <f>IF(OR(ISBLANK(Recyclabilité[[#This Row],[Réponse 2]]),'Calculs'!G445="0",_xlfn.XLOOKUP('Calculs'!G445,'Réponses'!C:C,'Réponses'!F:F,"ERREUR VISIBILITE")=0),"",_xlfn.XLOOKUP(_xlfn.XLOOKUP('Calculs'!G445,'Réponses'!C:C,'Réponses'!F:F,"ERREUR VISIBILITE"),Questions!A:A,Questions!B:B,"ERREUR QUESTION"))</f>
        <v/>
      </c>
      <c r="K446" s="58" t="str">
        <f>IF(OR(ISBLANK(Recyclabilité[[#This Row],[Réponse 3]]),'Calculs'!J445="0",_xlfn.XLOOKUP('Calculs'!J445,'Réponses'!C:C,'Réponses'!F:F,"ERREUR VISIBILITE")=0),"",_xlfn.XLOOKUP(_xlfn.XLOOKUP('Calculs'!J445,'Réponses'!C:C,'Réponses'!F:F,"ERREUR VISIBILITE"),Questions!A:A,Questions!B:B,"ERREUR QUESTION"))</f>
        <v/>
      </c>
      <c r="M446" s="58" t="str">
        <f>IF(OR(ISBLANK(Recyclabilité[[#This Row],[Réponse 4]]),'Calculs'!M445="0",_xlfn.XLOOKUP('Calculs'!M445,'Réponses'!C:C,'Réponses'!F:F,"ERREUR VISIBILITE")=0),"",_xlfn.XLOOKUP(_xlfn.XLOOKUP('Calculs'!M445,'Réponses'!C:C,'Réponses'!F:F,"ERREUR VISIBILITE"),Questions!A:A,Questions!B:B,"ERREUR QUESTION"))</f>
        <v/>
      </c>
    </row>
    <row r="447" spans="4:13" ht="60" customHeight="1">
      <c r="D447" s="28" t="str">
        <f>IF(ISBLANK(Recyclabilité[[#This Row],[Code Valobat]]),"",IF(OR('Calculs'!A446="08",'Calculs'!A446="07",MID(Recyclabilité[[#This Row],[Code Valobat]],4,4)="0804",MID(Recyclabilité[[#This Row],[Code Valobat]],4,4)="0709",MID(Recyclabilité[[#This Row],[Code Valobat]],1,7)="6121107"),"Non recyclable",_xlfn.XLOOKUP('Calculs'!Q446,'Combinaisons'!A:A,'Combinaisons'!B:B,"Merci de répondre à toutes les questions")))</f>
        <v/>
      </c>
      <c r="E447" s="58" t="str">
        <f>IF(ISBLANK(Recyclabilité[[#This Row],[Code Valobat]]),"",IF(OR('Calculs'!A446="08",'Calculs'!A446="07",MID(Recyclabilité[[#This Row],[Code Valobat]],4,4)="0804",MID(Recyclabilité[[#This Row],[Code Valobat]],4,4)="0709",MID(Recyclabilité[[#This Row],[Code Valobat]],1,7)="6121107"),"",_xlfn.XLOOKUP('Calculs'!B446,Questions!A:A,Questions!B:B,"ERREUR QUESTION")))</f>
        <v/>
      </c>
      <c r="G447" s="58" t="str">
        <f>IF(OR(ISBLANK(Recyclabilité[[#This Row],[Réponse 1]]),'Calculs'!D446="0",_xlfn.XLOOKUP('Calculs'!D446,'Réponses'!C:C,'Réponses'!F:F,"ERREUR VISIBILITE")=0),"",_xlfn.XLOOKUP(_xlfn.XLOOKUP('Calculs'!D446,'Réponses'!C:C,'Réponses'!F:F,"ERREUR VISIBILITE"),Questions!A:A,Questions!B:B,"ERREUR QUESTION"))</f>
        <v/>
      </c>
      <c r="I447" s="58" t="str">
        <f>IF(OR(ISBLANK(Recyclabilité[[#This Row],[Réponse 2]]),'Calculs'!G446="0",_xlfn.XLOOKUP('Calculs'!G446,'Réponses'!C:C,'Réponses'!F:F,"ERREUR VISIBILITE")=0),"",_xlfn.XLOOKUP(_xlfn.XLOOKUP('Calculs'!G446,'Réponses'!C:C,'Réponses'!F:F,"ERREUR VISIBILITE"),Questions!A:A,Questions!B:B,"ERREUR QUESTION"))</f>
        <v/>
      </c>
      <c r="K447" s="58" t="str">
        <f>IF(OR(ISBLANK(Recyclabilité[[#This Row],[Réponse 3]]),'Calculs'!J446="0",_xlfn.XLOOKUP('Calculs'!J446,'Réponses'!C:C,'Réponses'!F:F,"ERREUR VISIBILITE")=0),"",_xlfn.XLOOKUP(_xlfn.XLOOKUP('Calculs'!J446,'Réponses'!C:C,'Réponses'!F:F,"ERREUR VISIBILITE"),Questions!A:A,Questions!B:B,"ERREUR QUESTION"))</f>
        <v/>
      </c>
      <c r="M447" s="58" t="str">
        <f>IF(OR(ISBLANK(Recyclabilité[[#This Row],[Réponse 4]]),'Calculs'!M446="0",_xlfn.XLOOKUP('Calculs'!M446,'Réponses'!C:C,'Réponses'!F:F,"ERREUR VISIBILITE")=0),"",_xlfn.XLOOKUP(_xlfn.XLOOKUP('Calculs'!M446,'Réponses'!C:C,'Réponses'!F:F,"ERREUR VISIBILITE"),Questions!A:A,Questions!B:B,"ERREUR QUESTION"))</f>
        <v/>
      </c>
    </row>
    <row r="448" spans="4:13" ht="60" customHeight="1">
      <c r="D448" s="28" t="str">
        <f>IF(ISBLANK(Recyclabilité[[#This Row],[Code Valobat]]),"",IF(OR('Calculs'!A447="08",'Calculs'!A447="07",MID(Recyclabilité[[#This Row],[Code Valobat]],4,4)="0804",MID(Recyclabilité[[#This Row],[Code Valobat]],4,4)="0709",MID(Recyclabilité[[#This Row],[Code Valobat]],1,7)="6121107"),"Non recyclable",_xlfn.XLOOKUP('Calculs'!Q447,'Combinaisons'!A:A,'Combinaisons'!B:B,"Merci de répondre à toutes les questions")))</f>
        <v/>
      </c>
      <c r="E448" s="58" t="str">
        <f>IF(ISBLANK(Recyclabilité[[#This Row],[Code Valobat]]),"",IF(OR('Calculs'!A447="08",'Calculs'!A447="07",MID(Recyclabilité[[#This Row],[Code Valobat]],4,4)="0804",MID(Recyclabilité[[#This Row],[Code Valobat]],4,4)="0709",MID(Recyclabilité[[#This Row],[Code Valobat]],1,7)="6121107"),"",_xlfn.XLOOKUP('Calculs'!B447,Questions!A:A,Questions!B:B,"ERREUR QUESTION")))</f>
        <v/>
      </c>
      <c r="G448" s="58" t="str">
        <f>IF(OR(ISBLANK(Recyclabilité[[#This Row],[Réponse 1]]),'Calculs'!D447="0",_xlfn.XLOOKUP('Calculs'!D447,'Réponses'!C:C,'Réponses'!F:F,"ERREUR VISIBILITE")=0),"",_xlfn.XLOOKUP(_xlfn.XLOOKUP('Calculs'!D447,'Réponses'!C:C,'Réponses'!F:F,"ERREUR VISIBILITE"),Questions!A:A,Questions!B:B,"ERREUR QUESTION"))</f>
        <v/>
      </c>
      <c r="I448" s="58" t="str">
        <f>IF(OR(ISBLANK(Recyclabilité[[#This Row],[Réponse 2]]),'Calculs'!G447="0",_xlfn.XLOOKUP('Calculs'!G447,'Réponses'!C:C,'Réponses'!F:F,"ERREUR VISIBILITE")=0),"",_xlfn.XLOOKUP(_xlfn.XLOOKUP('Calculs'!G447,'Réponses'!C:C,'Réponses'!F:F,"ERREUR VISIBILITE"),Questions!A:A,Questions!B:B,"ERREUR QUESTION"))</f>
        <v/>
      </c>
      <c r="K448" s="58" t="str">
        <f>IF(OR(ISBLANK(Recyclabilité[[#This Row],[Réponse 3]]),'Calculs'!J447="0",_xlfn.XLOOKUP('Calculs'!J447,'Réponses'!C:C,'Réponses'!F:F,"ERREUR VISIBILITE")=0),"",_xlfn.XLOOKUP(_xlfn.XLOOKUP('Calculs'!J447,'Réponses'!C:C,'Réponses'!F:F,"ERREUR VISIBILITE"),Questions!A:A,Questions!B:B,"ERREUR QUESTION"))</f>
        <v/>
      </c>
      <c r="M448" s="58" t="str">
        <f>IF(OR(ISBLANK(Recyclabilité[[#This Row],[Réponse 4]]),'Calculs'!M447="0",_xlfn.XLOOKUP('Calculs'!M447,'Réponses'!C:C,'Réponses'!F:F,"ERREUR VISIBILITE")=0),"",_xlfn.XLOOKUP(_xlfn.XLOOKUP('Calculs'!M447,'Réponses'!C:C,'Réponses'!F:F,"ERREUR VISIBILITE"),Questions!A:A,Questions!B:B,"ERREUR QUESTION"))</f>
        <v/>
      </c>
    </row>
    <row r="449" spans="4:13" ht="60" customHeight="1">
      <c r="D449" s="28" t="str">
        <f>IF(ISBLANK(Recyclabilité[[#This Row],[Code Valobat]]),"",IF(OR('Calculs'!A448="08",'Calculs'!A448="07",MID(Recyclabilité[[#This Row],[Code Valobat]],4,4)="0804",MID(Recyclabilité[[#This Row],[Code Valobat]],4,4)="0709",MID(Recyclabilité[[#This Row],[Code Valobat]],1,7)="6121107"),"Non recyclable",_xlfn.XLOOKUP('Calculs'!Q448,'Combinaisons'!A:A,'Combinaisons'!B:B,"Merci de répondre à toutes les questions")))</f>
        <v/>
      </c>
      <c r="E449" s="58" t="str">
        <f>IF(ISBLANK(Recyclabilité[[#This Row],[Code Valobat]]),"",IF(OR('Calculs'!A448="08",'Calculs'!A448="07",MID(Recyclabilité[[#This Row],[Code Valobat]],4,4)="0804",MID(Recyclabilité[[#This Row],[Code Valobat]],4,4)="0709",MID(Recyclabilité[[#This Row],[Code Valobat]],1,7)="6121107"),"",_xlfn.XLOOKUP('Calculs'!B448,Questions!A:A,Questions!B:B,"ERREUR QUESTION")))</f>
        <v/>
      </c>
      <c r="G449" s="58" t="str">
        <f>IF(OR(ISBLANK(Recyclabilité[[#This Row],[Réponse 1]]),'Calculs'!D448="0",_xlfn.XLOOKUP('Calculs'!D448,'Réponses'!C:C,'Réponses'!F:F,"ERREUR VISIBILITE")=0),"",_xlfn.XLOOKUP(_xlfn.XLOOKUP('Calculs'!D448,'Réponses'!C:C,'Réponses'!F:F,"ERREUR VISIBILITE"),Questions!A:A,Questions!B:B,"ERREUR QUESTION"))</f>
        <v/>
      </c>
      <c r="I449" s="58" t="str">
        <f>IF(OR(ISBLANK(Recyclabilité[[#This Row],[Réponse 2]]),'Calculs'!G448="0",_xlfn.XLOOKUP('Calculs'!G448,'Réponses'!C:C,'Réponses'!F:F,"ERREUR VISIBILITE")=0),"",_xlfn.XLOOKUP(_xlfn.XLOOKUP('Calculs'!G448,'Réponses'!C:C,'Réponses'!F:F,"ERREUR VISIBILITE"),Questions!A:A,Questions!B:B,"ERREUR QUESTION"))</f>
        <v/>
      </c>
      <c r="K449" s="58" t="str">
        <f>IF(OR(ISBLANK(Recyclabilité[[#This Row],[Réponse 3]]),'Calculs'!J448="0",_xlfn.XLOOKUP('Calculs'!J448,'Réponses'!C:C,'Réponses'!F:F,"ERREUR VISIBILITE")=0),"",_xlfn.XLOOKUP(_xlfn.XLOOKUP('Calculs'!J448,'Réponses'!C:C,'Réponses'!F:F,"ERREUR VISIBILITE"),Questions!A:A,Questions!B:B,"ERREUR QUESTION"))</f>
        <v/>
      </c>
      <c r="M449" s="58" t="str">
        <f>IF(OR(ISBLANK(Recyclabilité[[#This Row],[Réponse 4]]),'Calculs'!M448="0",_xlfn.XLOOKUP('Calculs'!M448,'Réponses'!C:C,'Réponses'!F:F,"ERREUR VISIBILITE")=0),"",_xlfn.XLOOKUP(_xlfn.XLOOKUP('Calculs'!M448,'Réponses'!C:C,'Réponses'!F:F,"ERREUR VISIBILITE"),Questions!A:A,Questions!B:B,"ERREUR QUESTION"))</f>
        <v/>
      </c>
    </row>
    <row r="450" spans="4:13" ht="60" customHeight="1">
      <c r="D450" s="28" t="str">
        <f>IF(ISBLANK(Recyclabilité[[#This Row],[Code Valobat]]),"",IF(OR('Calculs'!A449="08",'Calculs'!A449="07",MID(Recyclabilité[[#This Row],[Code Valobat]],4,4)="0804",MID(Recyclabilité[[#This Row],[Code Valobat]],4,4)="0709",MID(Recyclabilité[[#This Row],[Code Valobat]],1,7)="6121107"),"Non recyclable",_xlfn.XLOOKUP('Calculs'!Q449,'Combinaisons'!A:A,'Combinaisons'!B:B,"Merci de répondre à toutes les questions")))</f>
        <v/>
      </c>
      <c r="E450" s="58" t="str">
        <f>IF(ISBLANK(Recyclabilité[[#This Row],[Code Valobat]]),"",IF(OR('Calculs'!A449="08",'Calculs'!A449="07",MID(Recyclabilité[[#This Row],[Code Valobat]],4,4)="0804",MID(Recyclabilité[[#This Row],[Code Valobat]],4,4)="0709",MID(Recyclabilité[[#This Row],[Code Valobat]],1,7)="6121107"),"",_xlfn.XLOOKUP('Calculs'!B449,Questions!A:A,Questions!B:B,"ERREUR QUESTION")))</f>
        <v/>
      </c>
      <c r="G450" s="58" t="str">
        <f>IF(OR(ISBLANK(Recyclabilité[[#This Row],[Réponse 1]]),'Calculs'!D449="0",_xlfn.XLOOKUP('Calculs'!D449,'Réponses'!C:C,'Réponses'!F:F,"ERREUR VISIBILITE")=0),"",_xlfn.XLOOKUP(_xlfn.XLOOKUP('Calculs'!D449,'Réponses'!C:C,'Réponses'!F:F,"ERREUR VISIBILITE"),Questions!A:A,Questions!B:B,"ERREUR QUESTION"))</f>
        <v/>
      </c>
      <c r="I450" s="58" t="str">
        <f>IF(OR(ISBLANK(Recyclabilité[[#This Row],[Réponse 2]]),'Calculs'!G449="0",_xlfn.XLOOKUP('Calculs'!G449,'Réponses'!C:C,'Réponses'!F:F,"ERREUR VISIBILITE")=0),"",_xlfn.XLOOKUP(_xlfn.XLOOKUP('Calculs'!G449,'Réponses'!C:C,'Réponses'!F:F,"ERREUR VISIBILITE"),Questions!A:A,Questions!B:B,"ERREUR QUESTION"))</f>
        <v/>
      </c>
      <c r="K450" s="58" t="str">
        <f>IF(OR(ISBLANK(Recyclabilité[[#This Row],[Réponse 3]]),'Calculs'!J449="0",_xlfn.XLOOKUP('Calculs'!J449,'Réponses'!C:C,'Réponses'!F:F,"ERREUR VISIBILITE")=0),"",_xlfn.XLOOKUP(_xlfn.XLOOKUP('Calculs'!J449,'Réponses'!C:C,'Réponses'!F:F,"ERREUR VISIBILITE"),Questions!A:A,Questions!B:B,"ERREUR QUESTION"))</f>
        <v/>
      </c>
      <c r="M450" s="58" t="str">
        <f>IF(OR(ISBLANK(Recyclabilité[[#This Row],[Réponse 4]]),'Calculs'!M449="0",_xlfn.XLOOKUP('Calculs'!M449,'Réponses'!C:C,'Réponses'!F:F,"ERREUR VISIBILITE")=0),"",_xlfn.XLOOKUP(_xlfn.XLOOKUP('Calculs'!M449,'Réponses'!C:C,'Réponses'!F:F,"ERREUR VISIBILITE"),Questions!A:A,Questions!B:B,"ERREUR QUESTION"))</f>
        <v/>
      </c>
    </row>
    <row r="451" spans="4:13" ht="60" customHeight="1">
      <c r="D451" s="28" t="str">
        <f>IF(ISBLANK(Recyclabilité[[#This Row],[Code Valobat]]),"",IF(OR('Calculs'!A450="08",'Calculs'!A450="07",MID(Recyclabilité[[#This Row],[Code Valobat]],4,4)="0804",MID(Recyclabilité[[#This Row],[Code Valobat]],4,4)="0709",MID(Recyclabilité[[#This Row],[Code Valobat]],1,7)="6121107"),"Non recyclable",_xlfn.XLOOKUP('Calculs'!Q450,'Combinaisons'!A:A,'Combinaisons'!B:B,"Merci de répondre à toutes les questions")))</f>
        <v/>
      </c>
      <c r="E451" s="58" t="str">
        <f>IF(ISBLANK(Recyclabilité[[#This Row],[Code Valobat]]),"",IF(OR('Calculs'!A450="08",'Calculs'!A450="07",MID(Recyclabilité[[#This Row],[Code Valobat]],4,4)="0804",MID(Recyclabilité[[#This Row],[Code Valobat]],4,4)="0709",MID(Recyclabilité[[#This Row],[Code Valobat]],1,7)="6121107"),"",_xlfn.XLOOKUP('Calculs'!B450,Questions!A:A,Questions!B:B,"ERREUR QUESTION")))</f>
        <v/>
      </c>
      <c r="G451" s="58" t="str">
        <f>IF(OR(ISBLANK(Recyclabilité[[#This Row],[Réponse 1]]),'Calculs'!D450="0",_xlfn.XLOOKUP('Calculs'!D450,'Réponses'!C:C,'Réponses'!F:F,"ERREUR VISIBILITE")=0),"",_xlfn.XLOOKUP(_xlfn.XLOOKUP('Calculs'!D450,'Réponses'!C:C,'Réponses'!F:F,"ERREUR VISIBILITE"),Questions!A:A,Questions!B:B,"ERREUR QUESTION"))</f>
        <v/>
      </c>
      <c r="I451" s="58" t="str">
        <f>IF(OR(ISBLANK(Recyclabilité[[#This Row],[Réponse 2]]),'Calculs'!G450="0",_xlfn.XLOOKUP('Calculs'!G450,'Réponses'!C:C,'Réponses'!F:F,"ERREUR VISIBILITE")=0),"",_xlfn.XLOOKUP(_xlfn.XLOOKUP('Calculs'!G450,'Réponses'!C:C,'Réponses'!F:F,"ERREUR VISIBILITE"),Questions!A:A,Questions!B:B,"ERREUR QUESTION"))</f>
        <v/>
      </c>
      <c r="K451" s="58" t="str">
        <f>IF(OR(ISBLANK(Recyclabilité[[#This Row],[Réponse 3]]),'Calculs'!J450="0",_xlfn.XLOOKUP('Calculs'!J450,'Réponses'!C:C,'Réponses'!F:F,"ERREUR VISIBILITE")=0),"",_xlfn.XLOOKUP(_xlfn.XLOOKUP('Calculs'!J450,'Réponses'!C:C,'Réponses'!F:F,"ERREUR VISIBILITE"),Questions!A:A,Questions!B:B,"ERREUR QUESTION"))</f>
        <v/>
      </c>
      <c r="M451" s="58" t="str">
        <f>IF(OR(ISBLANK(Recyclabilité[[#This Row],[Réponse 4]]),'Calculs'!M450="0",_xlfn.XLOOKUP('Calculs'!M450,'Réponses'!C:C,'Réponses'!F:F,"ERREUR VISIBILITE")=0),"",_xlfn.XLOOKUP(_xlfn.XLOOKUP('Calculs'!M450,'Réponses'!C:C,'Réponses'!F:F,"ERREUR VISIBILITE"),Questions!A:A,Questions!B:B,"ERREUR QUESTION"))</f>
        <v/>
      </c>
    </row>
    <row r="452" spans="4:13" ht="60" customHeight="1">
      <c r="D452" s="28" t="str">
        <f>IF(ISBLANK(Recyclabilité[[#This Row],[Code Valobat]]),"",IF(OR('Calculs'!A451="08",'Calculs'!A451="07",MID(Recyclabilité[[#This Row],[Code Valobat]],4,4)="0804",MID(Recyclabilité[[#This Row],[Code Valobat]],4,4)="0709",MID(Recyclabilité[[#This Row],[Code Valobat]],1,7)="6121107"),"Non recyclable",_xlfn.XLOOKUP('Calculs'!Q451,'Combinaisons'!A:A,'Combinaisons'!B:B,"Merci de répondre à toutes les questions")))</f>
        <v/>
      </c>
      <c r="E452" s="58" t="str">
        <f>IF(ISBLANK(Recyclabilité[[#This Row],[Code Valobat]]),"",IF(OR('Calculs'!A451="08",'Calculs'!A451="07",MID(Recyclabilité[[#This Row],[Code Valobat]],4,4)="0804",MID(Recyclabilité[[#This Row],[Code Valobat]],4,4)="0709",MID(Recyclabilité[[#This Row],[Code Valobat]],1,7)="6121107"),"",_xlfn.XLOOKUP('Calculs'!B451,Questions!A:A,Questions!B:B,"ERREUR QUESTION")))</f>
        <v/>
      </c>
      <c r="G452" s="58" t="str">
        <f>IF(OR(ISBLANK(Recyclabilité[[#This Row],[Réponse 1]]),'Calculs'!D451="0",_xlfn.XLOOKUP('Calculs'!D451,'Réponses'!C:C,'Réponses'!F:F,"ERREUR VISIBILITE")=0),"",_xlfn.XLOOKUP(_xlfn.XLOOKUP('Calculs'!D451,'Réponses'!C:C,'Réponses'!F:F,"ERREUR VISIBILITE"),Questions!A:A,Questions!B:B,"ERREUR QUESTION"))</f>
        <v/>
      </c>
      <c r="I452" s="58" t="str">
        <f>IF(OR(ISBLANK(Recyclabilité[[#This Row],[Réponse 2]]),'Calculs'!G451="0",_xlfn.XLOOKUP('Calculs'!G451,'Réponses'!C:C,'Réponses'!F:F,"ERREUR VISIBILITE")=0),"",_xlfn.XLOOKUP(_xlfn.XLOOKUP('Calculs'!G451,'Réponses'!C:C,'Réponses'!F:F,"ERREUR VISIBILITE"),Questions!A:A,Questions!B:B,"ERREUR QUESTION"))</f>
        <v/>
      </c>
      <c r="K452" s="58" t="str">
        <f>IF(OR(ISBLANK(Recyclabilité[[#This Row],[Réponse 3]]),'Calculs'!J451="0",_xlfn.XLOOKUP('Calculs'!J451,'Réponses'!C:C,'Réponses'!F:F,"ERREUR VISIBILITE")=0),"",_xlfn.XLOOKUP(_xlfn.XLOOKUP('Calculs'!J451,'Réponses'!C:C,'Réponses'!F:F,"ERREUR VISIBILITE"),Questions!A:A,Questions!B:B,"ERREUR QUESTION"))</f>
        <v/>
      </c>
      <c r="M452" s="58" t="str">
        <f>IF(OR(ISBLANK(Recyclabilité[[#This Row],[Réponse 4]]),'Calculs'!M451="0",_xlfn.XLOOKUP('Calculs'!M451,'Réponses'!C:C,'Réponses'!F:F,"ERREUR VISIBILITE")=0),"",_xlfn.XLOOKUP(_xlfn.XLOOKUP('Calculs'!M451,'Réponses'!C:C,'Réponses'!F:F,"ERREUR VISIBILITE"),Questions!A:A,Questions!B:B,"ERREUR QUESTION"))</f>
        <v/>
      </c>
    </row>
    <row r="453" spans="4:13" ht="60" customHeight="1">
      <c r="D453" s="28" t="str">
        <f>IF(ISBLANK(Recyclabilité[[#This Row],[Code Valobat]]),"",IF(OR('Calculs'!A452="08",'Calculs'!A452="07",MID(Recyclabilité[[#This Row],[Code Valobat]],4,4)="0804",MID(Recyclabilité[[#This Row],[Code Valobat]],4,4)="0709",MID(Recyclabilité[[#This Row],[Code Valobat]],1,7)="6121107"),"Non recyclable",_xlfn.XLOOKUP('Calculs'!Q452,'Combinaisons'!A:A,'Combinaisons'!B:B,"Merci de répondre à toutes les questions")))</f>
        <v/>
      </c>
      <c r="E453" s="58" t="str">
        <f>IF(ISBLANK(Recyclabilité[[#This Row],[Code Valobat]]),"",IF(OR('Calculs'!A452="08",'Calculs'!A452="07",MID(Recyclabilité[[#This Row],[Code Valobat]],4,4)="0804",MID(Recyclabilité[[#This Row],[Code Valobat]],4,4)="0709",MID(Recyclabilité[[#This Row],[Code Valobat]],1,7)="6121107"),"",_xlfn.XLOOKUP('Calculs'!B452,Questions!A:A,Questions!B:B,"ERREUR QUESTION")))</f>
        <v/>
      </c>
      <c r="G453" s="58" t="str">
        <f>IF(OR(ISBLANK(Recyclabilité[[#This Row],[Réponse 1]]),'Calculs'!D452="0",_xlfn.XLOOKUP('Calculs'!D452,'Réponses'!C:C,'Réponses'!F:F,"ERREUR VISIBILITE")=0),"",_xlfn.XLOOKUP(_xlfn.XLOOKUP('Calculs'!D452,'Réponses'!C:C,'Réponses'!F:F,"ERREUR VISIBILITE"),Questions!A:A,Questions!B:B,"ERREUR QUESTION"))</f>
        <v/>
      </c>
      <c r="I453" s="58" t="str">
        <f>IF(OR(ISBLANK(Recyclabilité[[#This Row],[Réponse 2]]),'Calculs'!G452="0",_xlfn.XLOOKUP('Calculs'!G452,'Réponses'!C:C,'Réponses'!F:F,"ERREUR VISIBILITE")=0),"",_xlfn.XLOOKUP(_xlfn.XLOOKUP('Calculs'!G452,'Réponses'!C:C,'Réponses'!F:F,"ERREUR VISIBILITE"),Questions!A:A,Questions!B:B,"ERREUR QUESTION"))</f>
        <v/>
      </c>
      <c r="K453" s="58" t="str">
        <f>IF(OR(ISBLANK(Recyclabilité[[#This Row],[Réponse 3]]),'Calculs'!J452="0",_xlfn.XLOOKUP('Calculs'!J452,'Réponses'!C:C,'Réponses'!F:F,"ERREUR VISIBILITE")=0),"",_xlfn.XLOOKUP(_xlfn.XLOOKUP('Calculs'!J452,'Réponses'!C:C,'Réponses'!F:F,"ERREUR VISIBILITE"),Questions!A:A,Questions!B:B,"ERREUR QUESTION"))</f>
        <v/>
      </c>
      <c r="M453" s="58" t="str">
        <f>IF(OR(ISBLANK(Recyclabilité[[#This Row],[Réponse 4]]),'Calculs'!M452="0",_xlfn.XLOOKUP('Calculs'!M452,'Réponses'!C:C,'Réponses'!F:F,"ERREUR VISIBILITE")=0),"",_xlfn.XLOOKUP(_xlfn.XLOOKUP('Calculs'!M452,'Réponses'!C:C,'Réponses'!F:F,"ERREUR VISIBILITE"),Questions!A:A,Questions!B:B,"ERREUR QUESTION"))</f>
        <v/>
      </c>
    </row>
    <row r="454" spans="4:13" ht="60" customHeight="1">
      <c r="D454" s="28" t="str">
        <f>IF(ISBLANK(Recyclabilité[[#This Row],[Code Valobat]]),"",IF(OR('Calculs'!A453="08",'Calculs'!A453="07",MID(Recyclabilité[[#This Row],[Code Valobat]],4,4)="0804",MID(Recyclabilité[[#This Row],[Code Valobat]],4,4)="0709",MID(Recyclabilité[[#This Row],[Code Valobat]],1,7)="6121107"),"Non recyclable",_xlfn.XLOOKUP('Calculs'!Q453,'Combinaisons'!A:A,'Combinaisons'!B:B,"Merci de répondre à toutes les questions")))</f>
        <v/>
      </c>
      <c r="E454" s="58" t="str">
        <f>IF(ISBLANK(Recyclabilité[[#This Row],[Code Valobat]]),"",IF(OR('Calculs'!A453="08",'Calculs'!A453="07",MID(Recyclabilité[[#This Row],[Code Valobat]],4,4)="0804",MID(Recyclabilité[[#This Row],[Code Valobat]],4,4)="0709",MID(Recyclabilité[[#This Row],[Code Valobat]],1,7)="6121107"),"",_xlfn.XLOOKUP('Calculs'!B453,Questions!A:A,Questions!B:B,"ERREUR QUESTION")))</f>
        <v/>
      </c>
      <c r="G454" s="58" t="str">
        <f>IF(OR(ISBLANK(Recyclabilité[[#This Row],[Réponse 1]]),'Calculs'!D453="0",_xlfn.XLOOKUP('Calculs'!D453,'Réponses'!C:C,'Réponses'!F:F,"ERREUR VISIBILITE")=0),"",_xlfn.XLOOKUP(_xlfn.XLOOKUP('Calculs'!D453,'Réponses'!C:C,'Réponses'!F:F,"ERREUR VISIBILITE"),Questions!A:A,Questions!B:B,"ERREUR QUESTION"))</f>
        <v/>
      </c>
      <c r="I454" s="58" t="str">
        <f>IF(OR(ISBLANK(Recyclabilité[[#This Row],[Réponse 2]]),'Calculs'!G453="0",_xlfn.XLOOKUP('Calculs'!G453,'Réponses'!C:C,'Réponses'!F:F,"ERREUR VISIBILITE")=0),"",_xlfn.XLOOKUP(_xlfn.XLOOKUP('Calculs'!G453,'Réponses'!C:C,'Réponses'!F:F,"ERREUR VISIBILITE"),Questions!A:A,Questions!B:B,"ERREUR QUESTION"))</f>
        <v/>
      </c>
      <c r="K454" s="58" t="str">
        <f>IF(OR(ISBLANK(Recyclabilité[[#This Row],[Réponse 3]]),'Calculs'!J453="0",_xlfn.XLOOKUP('Calculs'!J453,'Réponses'!C:C,'Réponses'!F:F,"ERREUR VISIBILITE")=0),"",_xlfn.XLOOKUP(_xlfn.XLOOKUP('Calculs'!J453,'Réponses'!C:C,'Réponses'!F:F,"ERREUR VISIBILITE"),Questions!A:A,Questions!B:B,"ERREUR QUESTION"))</f>
        <v/>
      </c>
      <c r="M454" s="58" t="str">
        <f>IF(OR(ISBLANK(Recyclabilité[[#This Row],[Réponse 4]]),'Calculs'!M453="0",_xlfn.XLOOKUP('Calculs'!M453,'Réponses'!C:C,'Réponses'!F:F,"ERREUR VISIBILITE")=0),"",_xlfn.XLOOKUP(_xlfn.XLOOKUP('Calculs'!M453,'Réponses'!C:C,'Réponses'!F:F,"ERREUR VISIBILITE"),Questions!A:A,Questions!B:B,"ERREUR QUESTION"))</f>
        <v/>
      </c>
    </row>
    <row r="455" spans="4:13" ht="60" customHeight="1">
      <c r="D455" s="28" t="str">
        <f>IF(ISBLANK(Recyclabilité[[#This Row],[Code Valobat]]),"",IF(OR('Calculs'!A454="08",'Calculs'!A454="07",MID(Recyclabilité[[#This Row],[Code Valobat]],4,4)="0804",MID(Recyclabilité[[#This Row],[Code Valobat]],4,4)="0709",MID(Recyclabilité[[#This Row],[Code Valobat]],1,7)="6121107"),"Non recyclable",_xlfn.XLOOKUP('Calculs'!Q454,'Combinaisons'!A:A,'Combinaisons'!B:B,"Merci de répondre à toutes les questions")))</f>
        <v/>
      </c>
      <c r="E455" s="58" t="str">
        <f>IF(ISBLANK(Recyclabilité[[#This Row],[Code Valobat]]),"",IF(OR('Calculs'!A454="08",'Calculs'!A454="07",MID(Recyclabilité[[#This Row],[Code Valobat]],4,4)="0804",MID(Recyclabilité[[#This Row],[Code Valobat]],4,4)="0709",MID(Recyclabilité[[#This Row],[Code Valobat]],1,7)="6121107"),"",_xlfn.XLOOKUP('Calculs'!B454,Questions!A:A,Questions!B:B,"ERREUR QUESTION")))</f>
        <v/>
      </c>
      <c r="G455" s="58" t="str">
        <f>IF(OR(ISBLANK(Recyclabilité[[#This Row],[Réponse 1]]),'Calculs'!D454="0",_xlfn.XLOOKUP('Calculs'!D454,'Réponses'!C:C,'Réponses'!F:F,"ERREUR VISIBILITE")=0),"",_xlfn.XLOOKUP(_xlfn.XLOOKUP('Calculs'!D454,'Réponses'!C:C,'Réponses'!F:F,"ERREUR VISIBILITE"),Questions!A:A,Questions!B:B,"ERREUR QUESTION"))</f>
        <v/>
      </c>
      <c r="I455" s="58" t="str">
        <f>IF(OR(ISBLANK(Recyclabilité[[#This Row],[Réponse 2]]),'Calculs'!G454="0",_xlfn.XLOOKUP('Calculs'!G454,'Réponses'!C:C,'Réponses'!F:F,"ERREUR VISIBILITE")=0),"",_xlfn.XLOOKUP(_xlfn.XLOOKUP('Calculs'!G454,'Réponses'!C:C,'Réponses'!F:F,"ERREUR VISIBILITE"),Questions!A:A,Questions!B:B,"ERREUR QUESTION"))</f>
        <v/>
      </c>
      <c r="K455" s="58" t="str">
        <f>IF(OR(ISBLANK(Recyclabilité[[#This Row],[Réponse 3]]),'Calculs'!J454="0",_xlfn.XLOOKUP('Calculs'!J454,'Réponses'!C:C,'Réponses'!F:F,"ERREUR VISIBILITE")=0),"",_xlfn.XLOOKUP(_xlfn.XLOOKUP('Calculs'!J454,'Réponses'!C:C,'Réponses'!F:F,"ERREUR VISIBILITE"),Questions!A:A,Questions!B:B,"ERREUR QUESTION"))</f>
        <v/>
      </c>
      <c r="M455" s="58" t="str">
        <f>IF(OR(ISBLANK(Recyclabilité[[#This Row],[Réponse 4]]),'Calculs'!M454="0",_xlfn.XLOOKUP('Calculs'!M454,'Réponses'!C:C,'Réponses'!F:F,"ERREUR VISIBILITE")=0),"",_xlfn.XLOOKUP(_xlfn.XLOOKUP('Calculs'!M454,'Réponses'!C:C,'Réponses'!F:F,"ERREUR VISIBILITE"),Questions!A:A,Questions!B:B,"ERREUR QUESTION"))</f>
        <v/>
      </c>
    </row>
    <row r="456" spans="4:13" ht="60" customHeight="1">
      <c r="D456" s="28" t="str">
        <f>IF(ISBLANK(Recyclabilité[[#This Row],[Code Valobat]]),"",IF(OR('Calculs'!A455="08",'Calculs'!A455="07",MID(Recyclabilité[[#This Row],[Code Valobat]],4,4)="0804",MID(Recyclabilité[[#This Row],[Code Valobat]],4,4)="0709",MID(Recyclabilité[[#This Row],[Code Valobat]],1,7)="6121107"),"Non recyclable",_xlfn.XLOOKUP('Calculs'!Q455,'Combinaisons'!A:A,'Combinaisons'!B:B,"Merci de répondre à toutes les questions")))</f>
        <v/>
      </c>
      <c r="E456" s="58" t="str">
        <f>IF(ISBLANK(Recyclabilité[[#This Row],[Code Valobat]]),"",IF(OR('Calculs'!A455="08",'Calculs'!A455="07",MID(Recyclabilité[[#This Row],[Code Valobat]],4,4)="0804",MID(Recyclabilité[[#This Row],[Code Valobat]],4,4)="0709",MID(Recyclabilité[[#This Row],[Code Valobat]],1,7)="6121107"),"",_xlfn.XLOOKUP('Calculs'!B455,Questions!A:A,Questions!B:B,"ERREUR QUESTION")))</f>
        <v/>
      </c>
      <c r="G456" s="58" t="str">
        <f>IF(OR(ISBLANK(Recyclabilité[[#This Row],[Réponse 1]]),'Calculs'!D455="0",_xlfn.XLOOKUP('Calculs'!D455,'Réponses'!C:C,'Réponses'!F:F,"ERREUR VISIBILITE")=0),"",_xlfn.XLOOKUP(_xlfn.XLOOKUP('Calculs'!D455,'Réponses'!C:C,'Réponses'!F:F,"ERREUR VISIBILITE"),Questions!A:A,Questions!B:B,"ERREUR QUESTION"))</f>
        <v/>
      </c>
      <c r="I456" s="58" t="str">
        <f>IF(OR(ISBLANK(Recyclabilité[[#This Row],[Réponse 2]]),'Calculs'!G455="0",_xlfn.XLOOKUP('Calculs'!G455,'Réponses'!C:C,'Réponses'!F:F,"ERREUR VISIBILITE")=0),"",_xlfn.XLOOKUP(_xlfn.XLOOKUP('Calculs'!G455,'Réponses'!C:C,'Réponses'!F:F,"ERREUR VISIBILITE"),Questions!A:A,Questions!B:B,"ERREUR QUESTION"))</f>
        <v/>
      </c>
      <c r="K456" s="58" t="str">
        <f>IF(OR(ISBLANK(Recyclabilité[[#This Row],[Réponse 3]]),'Calculs'!J455="0",_xlfn.XLOOKUP('Calculs'!J455,'Réponses'!C:C,'Réponses'!F:F,"ERREUR VISIBILITE")=0),"",_xlfn.XLOOKUP(_xlfn.XLOOKUP('Calculs'!J455,'Réponses'!C:C,'Réponses'!F:F,"ERREUR VISIBILITE"),Questions!A:A,Questions!B:B,"ERREUR QUESTION"))</f>
        <v/>
      </c>
      <c r="M456" s="58" t="str">
        <f>IF(OR(ISBLANK(Recyclabilité[[#This Row],[Réponse 4]]),'Calculs'!M455="0",_xlfn.XLOOKUP('Calculs'!M455,'Réponses'!C:C,'Réponses'!F:F,"ERREUR VISIBILITE")=0),"",_xlfn.XLOOKUP(_xlfn.XLOOKUP('Calculs'!M455,'Réponses'!C:C,'Réponses'!F:F,"ERREUR VISIBILITE"),Questions!A:A,Questions!B:B,"ERREUR QUESTION"))</f>
        <v/>
      </c>
    </row>
    <row r="457" spans="4:13" ht="60" customHeight="1">
      <c r="D457" s="28" t="str">
        <f>IF(ISBLANK(Recyclabilité[[#This Row],[Code Valobat]]),"",IF(OR('Calculs'!A456="08",'Calculs'!A456="07",MID(Recyclabilité[[#This Row],[Code Valobat]],4,4)="0804",MID(Recyclabilité[[#This Row],[Code Valobat]],4,4)="0709",MID(Recyclabilité[[#This Row],[Code Valobat]],1,7)="6121107"),"Non recyclable",_xlfn.XLOOKUP('Calculs'!Q456,'Combinaisons'!A:A,'Combinaisons'!B:B,"Merci de répondre à toutes les questions")))</f>
        <v/>
      </c>
      <c r="E457" s="58" t="str">
        <f>IF(ISBLANK(Recyclabilité[[#This Row],[Code Valobat]]),"",IF(OR('Calculs'!A456="08",'Calculs'!A456="07",MID(Recyclabilité[[#This Row],[Code Valobat]],4,4)="0804",MID(Recyclabilité[[#This Row],[Code Valobat]],4,4)="0709",MID(Recyclabilité[[#This Row],[Code Valobat]],1,7)="6121107"),"",_xlfn.XLOOKUP('Calculs'!B456,Questions!A:A,Questions!B:B,"ERREUR QUESTION")))</f>
        <v/>
      </c>
      <c r="G457" s="58" t="str">
        <f>IF(OR(ISBLANK(Recyclabilité[[#This Row],[Réponse 1]]),'Calculs'!D456="0",_xlfn.XLOOKUP('Calculs'!D456,'Réponses'!C:C,'Réponses'!F:F,"ERREUR VISIBILITE")=0),"",_xlfn.XLOOKUP(_xlfn.XLOOKUP('Calculs'!D456,'Réponses'!C:C,'Réponses'!F:F,"ERREUR VISIBILITE"),Questions!A:A,Questions!B:B,"ERREUR QUESTION"))</f>
        <v/>
      </c>
      <c r="I457" s="58" t="str">
        <f>IF(OR(ISBLANK(Recyclabilité[[#This Row],[Réponse 2]]),'Calculs'!G456="0",_xlfn.XLOOKUP('Calculs'!G456,'Réponses'!C:C,'Réponses'!F:F,"ERREUR VISIBILITE")=0),"",_xlfn.XLOOKUP(_xlfn.XLOOKUP('Calculs'!G456,'Réponses'!C:C,'Réponses'!F:F,"ERREUR VISIBILITE"),Questions!A:A,Questions!B:B,"ERREUR QUESTION"))</f>
        <v/>
      </c>
      <c r="K457" s="58" t="str">
        <f>IF(OR(ISBLANK(Recyclabilité[[#This Row],[Réponse 3]]),'Calculs'!J456="0",_xlfn.XLOOKUP('Calculs'!J456,'Réponses'!C:C,'Réponses'!F:F,"ERREUR VISIBILITE")=0),"",_xlfn.XLOOKUP(_xlfn.XLOOKUP('Calculs'!J456,'Réponses'!C:C,'Réponses'!F:F,"ERREUR VISIBILITE"),Questions!A:A,Questions!B:B,"ERREUR QUESTION"))</f>
        <v/>
      </c>
      <c r="M457" s="58" t="str">
        <f>IF(OR(ISBLANK(Recyclabilité[[#This Row],[Réponse 4]]),'Calculs'!M456="0",_xlfn.XLOOKUP('Calculs'!M456,'Réponses'!C:C,'Réponses'!F:F,"ERREUR VISIBILITE")=0),"",_xlfn.XLOOKUP(_xlfn.XLOOKUP('Calculs'!M456,'Réponses'!C:C,'Réponses'!F:F,"ERREUR VISIBILITE"),Questions!A:A,Questions!B:B,"ERREUR QUESTION"))</f>
        <v/>
      </c>
    </row>
    <row r="458" spans="4:13" ht="60" customHeight="1">
      <c r="D458" s="28" t="str">
        <f>IF(ISBLANK(Recyclabilité[[#This Row],[Code Valobat]]),"",IF(OR('Calculs'!A457="08",'Calculs'!A457="07",MID(Recyclabilité[[#This Row],[Code Valobat]],4,4)="0804",MID(Recyclabilité[[#This Row],[Code Valobat]],4,4)="0709",MID(Recyclabilité[[#This Row],[Code Valobat]],1,7)="6121107"),"Non recyclable",_xlfn.XLOOKUP('Calculs'!Q457,'Combinaisons'!A:A,'Combinaisons'!B:B,"Merci de répondre à toutes les questions")))</f>
        <v/>
      </c>
      <c r="E458" s="58" t="str">
        <f>IF(ISBLANK(Recyclabilité[[#This Row],[Code Valobat]]),"",IF(OR('Calculs'!A457="08",'Calculs'!A457="07",MID(Recyclabilité[[#This Row],[Code Valobat]],4,4)="0804",MID(Recyclabilité[[#This Row],[Code Valobat]],4,4)="0709",MID(Recyclabilité[[#This Row],[Code Valobat]],1,7)="6121107"),"",_xlfn.XLOOKUP('Calculs'!B457,Questions!A:A,Questions!B:B,"ERREUR QUESTION")))</f>
        <v/>
      </c>
      <c r="G458" s="58" t="str">
        <f>IF(OR(ISBLANK(Recyclabilité[[#This Row],[Réponse 1]]),'Calculs'!D457="0",_xlfn.XLOOKUP('Calculs'!D457,'Réponses'!C:C,'Réponses'!F:F,"ERREUR VISIBILITE")=0),"",_xlfn.XLOOKUP(_xlfn.XLOOKUP('Calculs'!D457,'Réponses'!C:C,'Réponses'!F:F,"ERREUR VISIBILITE"),Questions!A:A,Questions!B:B,"ERREUR QUESTION"))</f>
        <v/>
      </c>
      <c r="I458" s="58" t="str">
        <f>IF(OR(ISBLANK(Recyclabilité[[#This Row],[Réponse 2]]),'Calculs'!G457="0",_xlfn.XLOOKUP('Calculs'!G457,'Réponses'!C:C,'Réponses'!F:F,"ERREUR VISIBILITE")=0),"",_xlfn.XLOOKUP(_xlfn.XLOOKUP('Calculs'!G457,'Réponses'!C:C,'Réponses'!F:F,"ERREUR VISIBILITE"),Questions!A:A,Questions!B:B,"ERREUR QUESTION"))</f>
        <v/>
      </c>
      <c r="K458" s="58" t="str">
        <f>IF(OR(ISBLANK(Recyclabilité[[#This Row],[Réponse 3]]),'Calculs'!J457="0",_xlfn.XLOOKUP('Calculs'!J457,'Réponses'!C:C,'Réponses'!F:F,"ERREUR VISIBILITE")=0),"",_xlfn.XLOOKUP(_xlfn.XLOOKUP('Calculs'!J457,'Réponses'!C:C,'Réponses'!F:F,"ERREUR VISIBILITE"),Questions!A:A,Questions!B:B,"ERREUR QUESTION"))</f>
        <v/>
      </c>
      <c r="M458" s="58" t="str">
        <f>IF(OR(ISBLANK(Recyclabilité[[#This Row],[Réponse 4]]),'Calculs'!M457="0",_xlfn.XLOOKUP('Calculs'!M457,'Réponses'!C:C,'Réponses'!F:F,"ERREUR VISIBILITE")=0),"",_xlfn.XLOOKUP(_xlfn.XLOOKUP('Calculs'!M457,'Réponses'!C:C,'Réponses'!F:F,"ERREUR VISIBILITE"),Questions!A:A,Questions!B:B,"ERREUR QUESTION"))</f>
        <v/>
      </c>
    </row>
    <row r="459" spans="4:13" ht="60" customHeight="1">
      <c r="D459" s="28" t="str">
        <f>IF(ISBLANK(Recyclabilité[[#This Row],[Code Valobat]]),"",IF(OR('Calculs'!A458="08",'Calculs'!A458="07",MID(Recyclabilité[[#This Row],[Code Valobat]],4,4)="0804",MID(Recyclabilité[[#This Row],[Code Valobat]],4,4)="0709",MID(Recyclabilité[[#This Row],[Code Valobat]],1,7)="6121107"),"Non recyclable",_xlfn.XLOOKUP('Calculs'!Q458,'Combinaisons'!A:A,'Combinaisons'!B:B,"Merci de répondre à toutes les questions")))</f>
        <v/>
      </c>
      <c r="E459" s="58" t="str">
        <f>IF(ISBLANK(Recyclabilité[[#This Row],[Code Valobat]]),"",IF(OR('Calculs'!A458="08",'Calculs'!A458="07",MID(Recyclabilité[[#This Row],[Code Valobat]],4,4)="0804",MID(Recyclabilité[[#This Row],[Code Valobat]],4,4)="0709",MID(Recyclabilité[[#This Row],[Code Valobat]],1,7)="6121107"),"",_xlfn.XLOOKUP('Calculs'!B458,Questions!A:A,Questions!B:B,"ERREUR QUESTION")))</f>
        <v/>
      </c>
      <c r="G459" s="58" t="str">
        <f>IF(OR(ISBLANK(Recyclabilité[[#This Row],[Réponse 1]]),'Calculs'!D458="0",_xlfn.XLOOKUP('Calculs'!D458,'Réponses'!C:C,'Réponses'!F:F,"ERREUR VISIBILITE")=0),"",_xlfn.XLOOKUP(_xlfn.XLOOKUP('Calculs'!D458,'Réponses'!C:C,'Réponses'!F:F,"ERREUR VISIBILITE"),Questions!A:A,Questions!B:B,"ERREUR QUESTION"))</f>
        <v/>
      </c>
      <c r="I459" s="58" t="str">
        <f>IF(OR(ISBLANK(Recyclabilité[[#This Row],[Réponse 2]]),'Calculs'!G458="0",_xlfn.XLOOKUP('Calculs'!G458,'Réponses'!C:C,'Réponses'!F:F,"ERREUR VISIBILITE")=0),"",_xlfn.XLOOKUP(_xlfn.XLOOKUP('Calculs'!G458,'Réponses'!C:C,'Réponses'!F:F,"ERREUR VISIBILITE"),Questions!A:A,Questions!B:B,"ERREUR QUESTION"))</f>
        <v/>
      </c>
      <c r="K459" s="58" t="str">
        <f>IF(OR(ISBLANK(Recyclabilité[[#This Row],[Réponse 3]]),'Calculs'!J458="0",_xlfn.XLOOKUP('Calculs'!J458,'Réponses'!C:C,'Réponses'!F:F,"ERREUR VISIBILITE")=0),"",_xlfn.XLOOKUP(_xlfn.XLOOKUP('Calculs'!J458,'Réponses'!C:C,'Réponses'!F:F,"ERREUR VISIBILITE"),Questions!A:A,Questions!B:B,"ERREUR QUESTION"))</f>
        <v/>
      </c>
      <c r="M459" s="58" t="str">
        <f>IF(OR(ISBLANK(Recyclabilité[[#This Row],[Réponse 4]]),'Calculs'!M458="0",_xlfn.XLOOKUP('Calculs'!M458,'Réponses'!C:C,'Réponses'!F:F,"ERREUR VISIBILITE")=0),"",_xlfn.XLOOKUP(_xlfn.XLOOKUP('Calculs'!M458,'Réponses'!C:C,'Réponses'!F:F,"ERREUR VISIBILITE"),Questions!A:A,Questions!B:B,"ERREUR QUESTION"))</f>
        <v/>
      </c>
    </row>
    <row r="460" spans="4:13" ht="60" customHeight="1">
      <c r="D460" s="28" t="str">
        <f>IF(ISBLANK(Recyclabilité[[#This Row],[Code Valobat]]),"",IF(OR('Calculs'!A459="08",'Calculs'!A459="07",MID(Recyclabilité[[#This Row],[Code Valobat]],4,4)="0804",MID(Recyclabilité[[#This Row],[Code Valobat]],4,4)="0709",MID(Recyclabilité[[#This Row],[Code Valobat]],1,7)="6121107"),"Non recyclable",_xlfn.XLOOKUP('Calculs'!Q459,'Combinaisons'!A:A,'Combinaisons'!B:B,"Merci de répondre à toutes les questions")))</f>
        <v/>
      </c>
      <c r="E460" s="58" t="str">
        <f>IF(ISBLANK(Recyclabilité[[#This Row],[Code Valobat]]),"",IF(OR('Calculs'!A459="08",'Calculs'!A459="07",MID(Recyclabilité[[#This Row],[Code Valobat]],4,4)="0804",MID(Recyclabilité[[#This Row],[Code Valobat]],4,4)="0709",MID(Recyclabilité[[#This Row],[Code Valobat]],1,7)="6121107"),"",_xlfn.XLOOKUP('Calculs'!B459,Questions!A:A,Questions!B:B,"ERREUR QUESTION")))</f>
        <v/>
      </c>
      <c r="G460" s="58" t="str">
        <f>IF(OR(ISBLANK(Recyclabilité[[#This Row],[Réponse 1]]),'Calculs'!D459="0",_xlfn.XLOOKUP('Calculs'!D459,'Réponses'!C:C,'Réponses'!F:F,"ERREUR VISIBILITE")=0),"",_xlfn.XLOOKUP(_xlfn.XLOOKUP('Calculs'!D459,'Réponses'!C:C,'Réponses'!F:F,"ERREUR VISIBILITE"),Questions!A:A,Questions!B:B,"ERREUR QUESTION"))</f>
        <v/>
      </c>
      <c r="I460" s="58" t="str">
        <f>IF(OR(ISBLANK(Recyclabilité[[#This Row],[Réponse 2]]),'Calculs'!G459="0",_xlfn.XLOOKUP('Calculs'!G459,'Réponses'!C:C,'Réponses'!F:F,"ERREUR VISIBILITE")=0),"",_xlfn.XLOOKUP(_xlfn.XLOOKUP('Calculs'!G459,'Réponses'!C:C,'Réponses'!F:F,"ERREUR VISIBILITE"),Questions!A:A,Questions!B:B,"ERREUR QUESTION"))</f>
        <v/>
      </c>
      <c r="K460" s="58" t="str">
        <f>IF(OR(ISBLANK(Recyclabilité[[#This Row],[Réponse 3]]),'Calculs'!J459="0",_xlfn.XLOOKUP('Calculs'!J459,'Réponses'!C:C,'Réponses'!F:F,"ERREUR VISIBILITE")=0),"",_xlfn.XLOOKUP(_xlfn.XLOOKUP('Calculs'!J459,'Réponses'!C:C,'Réponses'!F:F,"ERREUR VISIBILITE"),Questions!A:A,Questions!B:B,"ERREUR QUESTION"))</f>
        <v/>
      </c>
      <c r="M460" s="58" t="str">
        <f>IF(OR(ISBLANK(Recyclabilité[[#This Row],[Réponse 4]]),'Calculs'!M459="0",_xlfn.XLOOKUP('Calculs'!M459,'Réponses'!C:C,'Réponses'!F:F,"ERREUR VISIBILITE")=0),"",_xlfn.XLOOKUP(_xlfn.XLOOKUP('Calculs'!M459,'Réponses'!C:C,'Réponses'!F:F,"ERREUR VISIBILITE"),Questions!A:A,Questions!B:B,"ERREUR QUESTION"))</f>
        <v/>
      </c>
    </row>
    <row r="461" spans="4:13" ht="60" customHeight="1">
      <c r="D461" s="28" t="str">
        <f>IF(ISBLANK(Recyclabilité[[#This Row],[Code Valobat]]),"",IF(OR('Calculs'!A460="08",'Calculs'!A460="07",MID(Recyclabilité[[#This Row],[Code Valobat]],4,4)="0804",MID(Recyclabilité[[#This Row],[Code Valobat]],4,4)="0709",MID(Recyclabilité[[#This Row],[Code Valobat]],1,7)="6121107"),"Non recyclable",_xlfn.XLOOKUP('Calculs'!Q460,'Combinaisons'!A:A,'Combinaisons'!B:B,"Merci de répondre à toutes les questions")))</f>
        <v/>
      </c>
      <c r="E461" s="58" t="str">
        <f>IF(ISBLANK(Recyclabilité[[#This Row],[Code Valobat]]),"",IF(OR('Calculs'!A460="08",'Calculs'!A460="07",MID(Recyclabilité[[#This Row],[Code Valobat]],4,4)="0804",MID(Recyclabilité[[#This Row],[Code Valobat]],4,4)="0709",MID(Recyclabilité[[#This Row],[Code Valobat]],1,7)="6121107"),"",_xlfn.XLOOKUP('Calculs'!B460,Questions!A:A,Questions!B:B,"ERREUR QUESTION")))</f>
        <v/>
      </c>
      <c r="G461" s="58" t="str">
        <f>IF(OR(ISBLANK(Recyclabilité[[#This Row],[Réponse 1]]),'Calculs'!D460="0",_xlfn.XLOOKUP('Calculs'!D460,'Réponses'!C:C,'Réponses'!F:F,"ERREUR VISIBILITE")=0),"",_xlfn.XLOOKUP(_xlfn.XLOOKUP('Calculs'!D460,'Réponses'!C:C,'Réponses'!F:F,"ERREUR VISIBILITE"),Questions!A:A,Questions!B:B,"ERREUR QUESTION"))</f>
        <v/>
      </c>
      <c r="I461" s="58" t="str">
        <f>IF(OR(ISBLANK(Recyclabilité[[#This Row],[Réponse 2]]),'Calculs'!G460="0",_xlfn.XLOOKUP('Calculs'!G460,'Réponses'!C:C,'Réponses'!F:F,"ERREUR VISIBILITE")=0),"",_xlfn.XLOOKUP(_xlfn.XLOOKUP('Calculs'!G460,'Réponses'!C:C,'Réponses'!F:F,"ERREUR VISIBILITE"),Questions!A:A,Questions!B:B,"ERREUR QUESTION"))</f>
        <v/>
      </c>
      <c r="K461" s="58" t="str">
        <f>IF(OR(ISBLANK(Recyclabilité[[#This Row],[Réponse 3]]),'Calculs'!J460="0",_xlfn.XLOOKUP('Calculs'!J460,'Réponses'!C:C,'Réponses'!F:F,"ERREUR VISIBILITE")=0),"",_xlfn.XLOOKUP(_xlfn.XLOOKUP('Calculs'!J460,'Réponses'!C:C,'Réponses'!F:F,"ERREUR VISIBILITE"),Questions!A:A,Questions!B:B,"ERREUR QUESTION"))</f>
        <v/>
      </c>
      <c r="M461" s="58" t="str">
        <f>IF(OR(ISBLANK(Recyclabilité[[#This Row],[Réponse 4]]),'Calculs'!M460="0",_xlfn.XLOOKUP('Calculs'!M460,'Réponses'!C:C,'Réponses'!F:F,"ERREUR VISIBILITE")=0),"",_xlfn.XLOOKUP(_xlfn.XLOOKUP('Calculs'!M460,'Réponses'!C:C,'Réponses'!F:F,"ERREUR VISIBILITE"),Questions!A:A,Questions!B:B,"ERREUR QUESTION"))</f>
        <v/>
      </c>
    </row>
    <row r="462" spans="4:13" ht="60" customHeight="1">
      <c r="D462" s="28" t="str">
        <f>IF(ISBLANK(Recyclabilité[[#This Row],[Code Valobat]]),"",IF(OR('Calculs'!A461="08",'Calculs'!A461="07",MID(Recyclabilité[[#This Row],[Code Valobat]],4,4)="0804",MID(Recyclabilité[[#This Row],[Code Valobat]],4,4)="0709",MID(Recyclabilité[[#This Row],[Code Valobat]],1,7)="6121107"),"Non recyclable",_xlfn.XLOOKUP('Calculs'!Q461,'Combinaisons'!A:A,'Combinaisons'!B:B,"Merci de répondre à toutes les questions")))</f>
        <v/>
      </c>
      <c r="E462" s="58" t="str">
        <f>IF(ISBLANK(Recyclabilité[[#This Row],[Code Valobat]]),"",IF(OR('Calculs'!A461="08",'Calculs'!A461="07",MID(Recyclabilité[[#This Row],[Code Valobat]],4,4)="0804",MID(Recyclabilité[[#This Row],[Code Valobat]],4,4)="0709",MID(Recyclabilité[[#This Row],[Code Valobat]],1,7)="6121107"),"",_xlfn.XLOOKUP('Calculs'!B461,Questions!A:A,Questions!B:B,"ERREUR QUESTION")))</f>
        <v/>
      </c>
      <c r="G462" s="58" t="str">
        <f>IF(OR(ISBLANK(Recyclabilité[[#This Row],[Réponse 1]]),'Calculs'!D461="0",_xlfn.XLOOKUP('Calculs'!D461,'Réponses'!C:C,'Réponses'!F:F,"ERREUR VISIBILITE")=0),"",_xlfn.XLOOKUP(_xlfn.XLOOKUP('Calculs'!D461,'Réponses'!C:C,'Réponses'!F:F,"ERREUR VISIBILITE"),Questions!A:A,Questions!B:B,"ERREUR QUESTION"))</f>
        <v/>
      </c>
      <c r="I462" s="58" t="str">
        <f>IF(OR(ISBLANK(Recyclabilité[[#This Row],[Réponse 2]]),'Calculs'!G461="0",_xlfn.XLOOKUP('Calculs'!G461,'Réponses'!C:C,'Réponses'!F:F,"ERREUR VISIBILITE")=0),"",_xlfn.XLOOKUP(_xlfn.XLOOKUP('Calculs'!G461,'Réponses'!C:C,'Réponses'!F:F,"ERREUR VISIBILITE"),Questions!A:A,Questions!B:B,"ERREUR QUESTION"))</f>
        <v/>
      </c>
      <c r="K462" s="58" t="str">
        <f>IF(OR(ISBLANK(Recyclabilité[[#This Row],[Réponse 3]]),'Calculs'!J461="0",_xlfn.XLOOKUP('Calculs'!J461,'Réponses'!C:C,'Réponses'!F:F,"ERREUR VISIBILITE")=0),"",_xlfn.XLOOKUP(_xlfn.XLOOKUP('Calculs'!J461,'Réponses'!C:C,'Réponses'!F:F,"ERREUR VISIBILITE"),Questions!A:A,Questions!B:B,"ERREUR QUESTION"))</f>
        <v/>
      </c>
      <c r="M462" s="58" t="str">
        <f>IF(OR(ISBLANK(Recyclabilité[[#This Row],[Réponse 4]]),'Calculs'!M461="0",_xlfn.XLOOKUP('Calculs'!M461,'Réponses'!C:C,'Réponses'!F:F,"ERREUR VISIBILITE")=0),"",_xlfn.XLOOKUP(_xlfn.XLOOKUP('Calculs'!M461,'Réponses'!C:C,'Réponses'!F:F,"ERREUR VISIBILITE"),Questions!A:A,Questions!B:B,"ERREUR QUESTION"))</f>
        <v/>
      </c>
    </row>
    <row r="463" spans="4:13" ht="60" customHeight="1">
      <c r="D463" s="28" t="str">
        <f>IF(ISBLANK(Recyclabilité[[#This Row],[Code Valobat]]),"",IF(OR('Calculs'!A462="08",'Calculs'!A462="07",MID(Recyclabilité[[#This Row],[Code Valobat]],4,4)="0804",MID(Recyclabilité[[#This Row],[Code Valobat]],4,4)="0709",MID(Recyclabilité[[#This Row],[Code Valobat]],1,7)="6121107"),"Non recyclable",_xlfn.XLOOKUP('Calculs'!Q462,'Combinaisons'!A:A,'Combinaisons'!B:B,"Merci de répondre à toutes les questions")))</f>
        <v/>
      </c>
      <c r="E463" s="58" t="str">
        <f>IF(ISBLANK(Recyclabilité[[#This Row],[Code Valobat]]),"",IF(OR('Calculs'!A462="08",'Calculs'!A462="07",MID(Recyclabilité[[#This Row],[Code Valobat]],4,4)="0804",MID(Recyclabilité[[#This Row],[Code Valobat]],4,4)="0709",MID(Recyclabilité[[#This Row],[Code Valobat]],1,7)="6121107"),"",_xlfn.XLOOKUP('Calculs'!B462,Questions!A:A,Questions!B:B,"ERREUR QUESTION")))</f>
        <v/>
      </c>
      <c r="G463" s="58" t="str">
        <f>IF(OR(ISBLANK(Recyclabilité[[#This Row],[Réponse 1]]),'Calculs'!D462="0",_xlfn.XLOOKUP('Calculs'!D462,'Réponses'!C:C,'Réponses'!F:F,"ERREUR VISIBILITE")=0),"",_xlfn.XLOOKUP(_xlfn.XLOOKUP('Calculs'!D462,'Réponses'!C:C,'Réponses'!F:F,"ERREUR VISIBILITE"),Questions!A:A,Questions!B:B,"ERREUR QUESTION"))</f>
        <v/>
      </c>
      <c r="I463" s="58" t="str">
        <f>IF(OR(ISBLANK(Recyclabilité[[#This Row],[Réponse 2]]),'Calculs'!G462="0",_xlfn.XLOOKUP('Calculs'!G462,'Réponses'!C:C,'Réponses'!F:F,"ERREUR VISIBILITE")=0),"",_xlfn.XLOOKUP(_xlfn.XLOOKUP('Calculs'!G462,'Réponses'!C:C,'Réponses'!F:F,"ERREUR VISIBILITE"),Questions!A:A,Questions!B:B,"ERREUR QUESTION"))</f>
        <v/>
      </c>
      <c r="K463" s="58" t="str">
        <f>IF(OR(ISBLANK(Recyclabilité[[#This Row],[Réponse 3]]),'Calculs'!J462="0",_xlfn.XLOOKUP('Calculs'!J462,'Réponses'!C:C,'Réponses'!F:F,"ERREUR VISIBILITE")=0),"",_xlfn.XLOOKUP(_xlfn.XLOOKUP('Calculs'!J462,'Réponses'!C:C,'Réponses'!F:F,"ERREUR VISIBILITE"),Questions!A:A,Questions!B:B,"ERREUR QUESTION"))</f>
        <v/>
      </c>
      <c r="M463" s="58" t="str">
        <f>IF(OR(ISBLANK(Recyclabilité[[#This Row],[Réponse 4]]),'Calculs'!M462="0",_xlfn.XLOOKUP('Calculs'!M462,'Réponses'!C:C,'Réponses'!F:F,"ERREUR VISIBILITE")=0),"",_xlfn.XLOOKUP(_xlfn.XLOOKUP('Calculs'!M462,'Réponses'!C:C,'Réponses'!F:F,"ERREUR VISIBILITE"),Questions!A:A,Questions!B:B,"ERREUR QUESTION"))</f>
        <v/>
      </c>
    </row>
    <row r="464" spans="4:13" ht="60" customHeight="1">
      <c r="D464" s="28" t="str">
        <f>IF(ISBLANK(Recyclabilité[[#This Row],[Code Valobat]]),"",IF(OR('Calculs'!A463="08",'Calculs'!A463="07",MID(Recyclabilité[[#This Row],[Code Valobat]],4,4)="0804",MID(Recyclabilité[[#This Row],[Code Valobat]],4,4)="0709",MID(Recyclabilité[[#This Row],[Code Valobat]],1,7)="6121107"),"Non recyclable",_xlfn.XLOOKUP('Calculs'!Q463,'Combinaisons'!A:A,'Combinaisons'!B:B,"Merci de répondre à toutes les questions")))</f>
        <v/>
      </c>
      <c r="E464" s="58" t="str">
        <f>IF(ISBLANK(Recyclabilité[[#This Row],[Code Valobat]]),"",IF(OR('Calculs'!A463="08",'Calculs'!A463="07",MID(Recyclabilité[[#This Row],[Code Valobat]],4,4)="0804",MID(Recyclabilité[[#This Row],[Code Valobat]],4,4)="0709",MID(Recyclabilité[[#This Row],[Code Valobat]],1,7)="6121107"),"",_xlfn.XLOOKUP('Calculs'!B463,Questions!A:A,Questions!B:B,"ERREUR QUESTION")))</f>
        <v/>
      </c>
      <c r="G464" s="58" t="str">
        <f>IF(OR(ISBLANK(Recyclabilité[[#This Row],[Réponse 1]]),'Calculs'!D463="0",_xlfn.XLOOKUP('Calculs'!D463,'Réponses'!C:C,'Réponses'!F:F,"ERREUR VISIBILITE")=0),"",_xlfn.XLOOKUP(_xlfn.XLOOKUP('Calculs'!D463,'Réponses'!C:C,'Réponses'!F:F,"ERREUR VISIBILITE"),Questions!A:A,Questions!B:B,"ERREUR QUESTION"))</f>
        <v/>
      </c>
      <c r="I464" s="58" t="str">
        <f>IF(OR(ISBLANK(Recyclabilité[[#This Row],[Réponse 2]]),'Calculs'!G463="0",_xlfn.XLOOKUP('Calculs'!G463,'Réponses'!C:C,'Réponses'!F:F,"ERREUR VISIBILITE")=0),"",_xlfn.XLOOKUP(_xlfn.XLOOKUP('Calculs'!G463,'Réponses'!C:C,'Réponses'!F:F,"ERREUR VISIBILITE"),Questions!A:A,Questions!B:B,"ERREUR QUESTION"))</f>
        <v/>
      </c>
      <c r="K464" s="58" t="str">
        <f>IF(OR(ISBLANK(Recyclabilité[[#This Row],[Réponse 3]]),'Calculs'!J463="0",_xlfn.XLOOKUP('Calculs'!J463,'Réponses'!C:C,'Réponses'!F:F,"ERREUR VISIBILITE")=0),"",_xlfn.XLOOKUP(_xlfn.XLOOKUP('Calculs'!J463,'Réponses'!C:C,'Réponses'!F:F,"ERREUR VISIBILITE"),Questions!A:A,Questions!B:B,"ERREUR QUESTION"))</f>
        <v/>
      </c>
      <c r="M464" s="58" t="str">
        <f>IF(OR(ISBLANK(Recyclabilité[[#This Row],[Réponse 4]]),'Calculs'!M463="0",_xlfn.XLOOKUP('Calculs'!M463,'Réponses'!C:C,'Réponses'!F:F,"ERREUR VISIBILITE")=0),"",_xlfn.XLOOKUP(_xlfn.XLOOKUP('Calculs'!M463,'Réponses'!C:C,'Réponses'!F:F,"ERREUR VISIBILITE"),Questions!A:A,Questions!B:B,"ERREUR QUESTION"))</f>
        <v/>
      </c>
    </row>
    <row r="465" spans="4:13" ht="60" customHeight="1">
      <c r="D465" s="28" t="str">
        <f>IF(ISBLANK(Recyclabilité[[#This Row],[Code Valobat]]),"",IF(OR('Calculs'!A464="08",'Calculs'!A464="07",MID(Recyclabilité[[#This Row],[Code Valobat]],4,4)="0804",MID(Recyclabilité[[#This Row],[Code Valobat]],4,4)="0709",MID(Recyclabilité[[#This Row],[Code Valobat]],1,7)="6121107"),"Non recyclable",_xlfn.XLOOKUP('Calculs'!Q464,'Combinaisons'!A:A,'Combinaisons'!B:B,"Merci de répondre à toutes les questions")))</f>
        <v/>
      </c>
      <c r="E465" s="58" t="str">
        <f>IF(ISBLANK(Recyclabilité[[#This Row],[Code Valobat]]),"",IF(OR('Calculs'!A464="08",'Calculs'!A464="07",MID(Recyclabilité[[#This Row],[Code Valobat]],4,4)="0804",MID(Recyclabilité[[#This Row],[Code Valobat]],4,4)="0709",MID(Recyclabilité[[#This Row],[Code Valobat]],1,7)="6121107"),"",_xlfn.XLOOKUP('Calculs'!B464,Questions!A:A,Questions!B:B,"ERREUR QUESTION")))</f>
        <v/>
      </c>
      <c r="G465" s="58" t="str">
        <f>IF(OR(ISBLANK(Recyclabilité[[#This Row],[Réponse 1]]),'Calculs'!D464="0",_xlfn.XLOOKUP('Calculs'!D464,'Réponses'!C:C,'Réponses'!F:F,"ERREUR VISIBILITE")=0),"",_xlfn.XLOOKUP(_xlfn.XLOOKUP('Calculs'!D464,'Réponses'!C:C,'Réponses'!F:F,"ERREUR VISIBILITE"),Questions!A:A,Questions!B:B,"ERREUR QUESTION"))</f>
        <v/>
      </c>
      <c r="I465" s="58" t="str">
        <f>IF(OR(ISBLANK(Recyclabilité[[#This Row],[Réponse 2]]),'Calculs'!G464="0",_xlfn.XLOOKUP('Calculs'!G464,'Réponses'!C:C,'Réponses'!F:F,"ERREUR VISIBILITE")=0),"",_xlfn.XLOOKUP(_xlfn.XLOOKUP('Calculs'!G464,'Réponses'!C:C,'Réponses'!F:F,"ERREUR VISIBILITE"),Questions!A:A,Questions!B:B,"ERREUR QUESTION"))</f>
        <v/>
      </c>
      <c r="K465" s="58" t="str">
        <f>IF(OR(ISBLANK(Recyclabilité[[#This Row],[Réponse 3]]),'Calculs'!J464="0",_xlfn.XLOOKUP('Calculs'!J464,'Réponses'!C:C,'Réponses'!F:F,"ERREUR VISIBILITE")=0),"",_xlfn.XLOOKUP(_xlfn.XLOOKUP('Calculs'!J464,'Réponses'!C:C,'Réponses'!F:F,"ERREUR VISIBILITE"),Questions!A:A,Questions!B:B,"ERREUR QUESTION"))</f>
        <v/>
      </c>
      <c r="M465" s="58" t="str">
        <f>IF(OR(ISBLANK(Recyclabilité[[#This Row],[Réponse 4]]),'Calculs'!M464="0",_xlfn.XLOOKUP('Calculs'!M464,'Réponses'!C:C,'Réponses'!F:F,"ERREUR VISIBILITE")=0),"",_xlfn.XLOOKUP(_xlfn.XLOOKUP('Calculs'!M464,'Réponses'!C:C,'Réponses'!F:F,"ERREUR VISIBILITE"),Questions!A:A,Questions!B:B,"ERREUR QUESTION"))</f>
        <v/>
      </c>
    </row>
    <row r="466" spans="4:13" ht="60" customHeight="1">
      <c r="D466" s="28" t="str">
        <f>IF(ISBLANK(Recyclabilité[[#This Row],[Code Valobat]]),"",IF(OR('Calculs'!A465="08",'Calculs'!A465="07",MID(Recyclabilité[[#This Row],[Code Valobat]],4,4)="0804",MID(Recyclabilité[[#This Row],[Code Valobat]],4,4)="0709",MID(Recyclabilité[[#This Row],[Code Valobat]],1,7)="6121107"),"Non recyclable",_xlfn.XLOOKUP('Calculs'!Q465,'Combinaisons'!A:A,'Combinaisons'!B:B,"Merci de répondre à toutes les questions")))</f>
        <v/>
      </c>
      <c r="E466" s="58" t="str">
        <f>IF(ISBLANK(Recyclabilité[[#This Row],[Code Valobat]]),"",IF(OR('Calculs'!A465="08",'Calculs'!A465="07",MID(Recyclabilité[[#This Row],[Code Valobat]],4,4)="0804",MID(Recyclabilité[[#This Row],[Code Valobat]],4,4)="0709",MID(Recyclabilité[[#This Row],[Code Valobat]],1,7)="6121107"),"",_xlfn.XLOOKUP('Calculs'!B465,Questions!A:A,Questions!B:B,"ERREUR QUESTION")))</f>
        <v/>
      </c>
      <c r="G466" s="58" t="str">
        <f>IF(OR(ISBLANK(Recyclabilité[[#This Row],[Réponse 1]]),'Calculs'!D465="0",_xlfn.XLOOKUP('Calculs'!D465,'Réponses'!C:C,'Réponses'!F:F,"ERREUR VISIBILITE")=0),"",_xlfn.XLOOKUP(_xlfn.XLOOKUP('Calculs'!D465,'Réponses'!C:C,'Réponses'!F:F,"ERREUR VISIBILITE"),Questions!A:A,Questions!B:B,"ERREUR QUESTION"))</f>
        <v/>
      </c>
      <c r="I466" s="58" t="str">
        <f>IF(OR(ISBLANK(Recyclabilité[[#This Row],[Réponse 2]]),'Calculs'!G465="0",_xlfn.XLOOKUP('Calculs'!G465,'Réponses'!C:C,'Réponses'!F:F,"ERREUR VISIBILITE")=0),"",_xlfn.XLOOKUP(_xlfn.XLOOKUP('Calculs'!G465,'Réponses'!C:C,'Réponses'!F:F,"ERREUR VISIBILITE"),Questions!A:A,Questions!B:B,"ERREUR QUESTION"))</f>
        <v/>
      </c>
      <c r="K466" s="58" t="str">
        <f>IF(OR(ISBLANK(Recyclabilité[[#This Row],[Réponse 3]]),'Calculs'!J465="0",_xlfn.XLOOKUP('Calculs'!J465,'Réponses'!C:C,'Réponses'!F:F,"ERREUR VISIBILITE")=0),"",_xlfn.XLOOKUP(_xlfn.XLOOKUP('Calculs'!J465,'Réponses'!C:C,'Réponses'!F:F,"ERREUR VISIBILITE"),Questions!A:A,Questions!B:B,"ERREUR QUESTION"))</f>
        <v/>
      </c>
      <c r="M466" s="58" t="str">
        <f>IF(OR(ISBLANK(Recyclabilité[[#This Row],[Réponse 4]]),'Calculs'!M465="0",_xlfn.XLOOKUP('Calculs'!M465,'Réponses'!C:C,'Réponses'!F:F,"ERREUR VISIBILITE")=0),"",_xlfn.XLOOKUP(_xlfn.XLOOKUP('Calculs'!M465,'Réponses'!C:C,'Réponses'!F:F,"ERREUR VISIBILITE"),Questions!A:A,Questions!B:B,"ERREUR QUESTION"))</f>
        <v/>
      </c>
    </row>
    <row r="467" spans="4:13" ht="60" customHeight="1">
      <c r="D467" s="28" t="str">
        <f>IF(ISBLANK(Recyclabilité[[#This Row],[Code Valobat]]),"",IF(OR('Calculs'!A466="08",'Calculs'!A466="07",MID(Recyclabilité[[#This Row],[Code Valobat]],4,4)="0804",MID(Recyclabilité[[#This Row],[Code Valobat]],4,4)="0709",MID(Recyclabilité[[#This Row],[Code Valobat]],1,7)="6121107"),"Non recyclable",_xlfn.XLOOKUP('Calculs'!Q466,'Combinaisons'!A:A,'Combinaisons'!B:B,"Merci de répondre à toutes les questions")))</f>
        <v/>
      </c>
      <c r="E467" s="58" t="str">
        <f>IF(ISBLANK(Recyclabilité[[#This Row],[Code Valobat]]),"",IF(OR('Calculs'!A466="08",'Calculs'!A466="07",MID(Recyclabilité[[#This Row],[Code Valobat]],4,4)="0804",MID(Recyclabilité[[#This Row],[Code Valobat]],4,4)="0709",MID(Recyclabilité[[#This Row],[Code Valobat]],1,7)="6121107"),"",_xlfn.XLOOKUP('Calculs'!B466,Questions!A:A,Questions!B:B,"ERREUR QUESTION")))</f>
        <v/>
      </c>
      <c r="G467" s="58" t="str">
        <f>IF(OR(ISBLANK(Recyclabilité[[#This Row],[Réponse 1]]),'Calculs'!D466="0",_xlfn.XLOOKUP('Calculs'!D466,'Réponses'!C:C,'Réponses'!F:F,"ERREUR VISIBILITE")=0),"",_xlfn.XLOOKUP(_xlfn.XLOOKUP('Calculs'!D466,'Réponses'!C:C,'Réponses'!F:F,"ERREUR VISIBILITE"),Questions!A:A,Questions!B:B,"ERREUR QUESTION"))</f>
        <v/>
      </c>
      <c r="I467" s="58" t="str">
        <f>IF(OR(ISBLANK(Recyclabilité[[#This Row],[Réponse 2]]),'Calculs'!G466="0",_xlfn.XLOOKUP('Calculs'!G466,'Réponses'!C:C,'Réponses'!F:F,"ERREUR VISIBILITE")=0),"",_xlfn.XLOOKUP(_xlfn.XLOOKUP('Calculs'!G466,'Réponses'!C:C,'Réponses'!F:F,"ERREUR VISIBILITE"),Questions!A:A,Questions!B:B,"ERREUR QUESTION"))</f>
        <v/>
      </c>
      <c r="K467" s="58" t="str">
        <f>IF(OR(ISBLANK(Recyclabilité[[#This Row],[Réponse 3]]),'Calculs'!J466="0",_xlfn.XLOOKUP('Calculs'!J466,'Réponses'!C:C,'Réponses'!F:F,"ERREUR VISIBILITE")=0),"",_xlfn.XLOOKUP(_xlfn.XLOOKUP('Calculs'!J466,'Réponses'!C:C,'Réponses'!F:F,"ERREUR VISIBILITE"),Questions!A:A,Questions!B:B,"ERREUR QUESTION"))</f>
        <v/>
      </c>
      <c r="M467" s="58" t="str">
        <f>IF(OR(ISBLANK(Recyclabilité[[#This Row],[Réponse 4]]),'Calculs'!M466="0",_xlfn.XLOOKUP('Calculs'!M466,'Réponses'!C:C,'Réponses'!F:F,"ERREUR VISIBILITE")=0),"",_xlfn.XLOOKUP(_xlfn.XLOOKUP('Calculs'!M466,'Réponses'!C:C,'Réponses'!F:F,"ERREUR VISIBILITE"),Questions!A:A,Questions!B:B,"ERREUR QUESTION"))</f>
        <v/>
      </c>
    </row>
    <row r="468" spans="4:13" ht="60" customHeight="1">
      <c r="D468" s="28" t="str">
        <f>IF(ISBLANK(Recyclabilité[[#This Row],[Code Valobat]]),"",IF(OR('Calculs'!A467="08",'Calculs'!A467="07",MID(Recyclabilité[[#This Row],[Code Valobat]],4,4)="0804",MID(Recyclabilité[[#This Row],[Code Valobat]],4,4)="0709",MID(Recyclabilité[[#This Row],[Code Valobat]],1,7)="6121107"),"Non recyclable",_xlfn.XLOOKUP('Calculs'!Q467,'Combinaisons'!A:A,'Combinaisons'!B:B,"Merci de répondre à toutes les questions")))</f>
        <v/>
      </c>
      <c r="E468" s="58" t="str">
        <f>IF(ISBLANK(Recyclabilité[[#This Row],[Code Valobat]]),"",IF(OR('Calculs'!A467="08",'Calculs'!A467="07",MID(Recyclabilité[[#This Row],[Code Valobat]],4,4)="0804",MID(Recyclabilité[[#This Row],[Code Valobat]],4,4)="0709",MID(Recyclabilité[[#This Row],[Code Valobat]],1,7)="6121107"),"",_xlfn.XLOOKUP('Calculs'!B467,Questions!A:A,Questions!B:B,"ERREUR QUESTION")))</f>
        <v/>
      </c>
      <c r="G468" s="58" t="str">
        <f>IF(OR(ISBLANK(Recyclabilité[[#This Row],[Réponse 1]]),'Calculs'!D467="0",_xlfn.XLOOKUP('Calculs'!D467,'Réponses'!C:C,'Réponses'!F:F,"ERREUR VISIBILITE")=0),"",_xlfn.XLOOKUP(_xlfn.XLOOKUP('Calculs'!D467,'Réponses'!C:C,'Réponses'!F:F,"ERREUR VISIBILITE"),Questions!A:A,Questions!B:B,"ERREUR QUESTION"))</f>
        <v/>
      </c>
      <c r="I468" s="58" t="str">
        <f>IF(OR(ISBLANK(Recyclabilité[[#This Row],[Réponse 2]]),'Calculs'!G467="0",_xlfn.XLOOKUP('Calculs'!G467,'Réponses'!C:C,'Réponses'!F:F,"ERREUR VISIBILITE")=0),"",_xlfn.XLOOKUP(_xlfn.XLOOKUP('Calculs'!G467,'Réponses'!C:C,'Réponses'!F:F,"ERREUR VISIBILITE"),Questions!A:A,Questions!B:B,"ERREUR QUESTION"))</f>
        <v/>
      </c>
      <c r="K468" s="58" t="str">
        <f>IF(OR(ISBLANK(Recyclabilité[[#This Row],[Réponse 3]]),'Calculs'!J467="0",_xlfn.XLOOKUP('Calculs'!J467,'Réponses'!C:C,'Réponses'!F:F,"ERREUR VISIBILITE")=0),"",_xlfn.XLOOKUP(_xlfn.XLOOKUP('Calculs'!J467,'Réponses'!C:C,'Réponses'!F:F,"ERREUR VISIBILITE"),Questions!A:A,Questions!B:B,"ERREUR QUESTION"))</f>
        <v/>
      </c>
      <c r="M468" s="58" t="str">
        <f>IF(OR(ISBLANK(Recyclabilité[[#This Row],[Réponse 4]]),'Calculs'!M467="0",_xlfn.XLOOKUP('Calculs'!M467,'Réponses'!C:C,'Réponses'!F:F,"ERREUR VISIBILITE")=0),"",_xlfn.XLOOKUP(_xlfn.XLOOKUP('Calculs'!M467,'Réponses'!C:C,'Réponses'!F:F,"ERREUR VISIBILITE"),Questions!A:A,Questions!B:B,"ERREUR QUESTION"))</f>
        <v/>
      </c>
    </row>
    <row r="469" spans="4:13" ht="60" customHeight="1">
      <c r="D469" s="28" t="str">
        <f>IF(ISBLANK(Recyclabilité[[#This Row],[Code Valobat]]),"",IF(OR('Calculs'!A468="08",'Calculs'!A468="07",MID(Recyclabilité[[#This Row],[Code Valobat]],4,4)="0804",MID(Recyclabilité[[#This Row],[Code Valobat]],4,4)="0709",MID(Recyclabilité[[#This Row],[Code Valobat]],1,7)="6121107"),"Non recyclable",_xlfn.XLOOKUP('Calculs'!Q468,'Combinaisons'!A:A,'Combinaisons'!B:B,"Merci de répondre à toutes les questions")))</f>
        <v/>
      </c>
      <c r="E469" s="58" t="str">
        <f>IF(ISBLANK(Recyclabilité[[#This Row],[Code Valobat]]),"",IF(OR('Calculs'!A468="08",'Calculs'!A468="07",MID(Recyclabilité[[#This Row],[Code Valobat]],4,4)="0804",MID(Recyclabilité[[#This Row],[Code Valobat]],4,4)="0709",MID(Recyclabilité[[#This Row],[Code Valobat]],1,7)="6121107"),"",_xlfn.XLOOKUP('Calculs'!B468,Questions!A:A,Questions!B:B,"ERREUR QUESTION")))</f>
        <v/>
      </c>
      <c r="G469" s="58" t="str">
        <f>IF(OR(ISBLANK(Recyclabilité[[#This Row],[Réponse 1]]),'Calculs'!D468="0",_xlfn.XLOOKUP('Calculs'!D468,'Réponses'!C:C,'Réponses'!F:F,"ERREUR VISIBILITE")=0),"",_xlfn.XLOOKUP(_xlfn.XLOOKUP('Calculs'!D468,'Réponses'!C:C,'Réponses'!F:F,"ERREUR VISIBILITE"),Questions!A:A,Questions!B:B,"ERREUR QUESTION"))</f>
        <v/>
      </c>
      <c r="I469" s="58" t="str">
        <f>IF(OR(ISBLANK(Recyclabilité[[#This Row],[Réponse 2]]),'Calculs'!G468="0",_xlfn.XLOOKUP('Calculs'!G468,'Réponses'!C:C,'Réponses'!F:F,"ERREUR VISIBILITE")=0),"",_xlfn.XLOOKUP(_xlfn.XLOOKUP('Calculs'!G468,'Réponses'!C:C,'Réponses'!F:F,"ERREUR VISIBILITE"),Questions!A:A,Questions!B:B,"ERREUR QUESTION"))</f>
        <v/>
      </c>
      <c r="K469" s="58" t="str">
        <f>IF(OR(ISBLANK(Recyclabilité[[#This Row],[Réponse 3]]),'Calculs'!J468="0",_xlfn.XLOOKUP('Calculs'!J468,'Réponses'!C:C,'Réponses'!F:F,"ERREUR VISIBILITE")=0),"",_xlfn.XLOOKUP(_xlfn.XLOOKUP('Calculs'!J468,'Réponses'!C:C,'Réponses'!F:F,"ERREUR VISIBILITE"),Questions!A:A,Questions!B:B,"ERREUR QUESTION"))</f>
        <v/>
      </c>
      <c r="M469" s="58" t="str">
        <f>IF(OR(ISBLANK(Recyclabilité[[#This Row],[Réponse 4]]),'Calculs'!M468="0",_xlfn.XLOOKUP('Calculs'!M468,'Réponses'!C:C,'Réponses'!F:F,"ERREUR VISIBILITE")=0),"",_xlfn.XLOOKUP(_xlfn.XLOOKUP('Calculs'!M468,'Réponses'!C:C,'Réponses'!F:F,"ERREUR VISIBILITE"),Questions!A:A,Questions!B:B,"ERREUR QUESTION"))</f>
        <v/>
      </c>
    </row>
    <row r="470" spans="4:13" ht="60" customHeight="1">
      <c r="D470" s="28" t="str">
        <f>IF(ISBLANK(Recyclabilité[[#This Row],[Code Valobat]]),"",IF(OR('Calculs'!A469="08",'Calculs'!A469="07",MID(Recyclabilité[[#This Row],[Code Valobat]],4,4)="0804",MID(Recyclabilité[[#This Row],[Code Valobat]],4,4)="0709",MID(Recyclabilité[[#This Row],[Code Valobat]],1,7)="6121107"),"Non recyclable",_xlfn.XLOOKUP('Calculs'!Q469,'Combinaisons'!A:A,'Combinaisons'!B:B,"Merci de répondre à toutes les questions")))</f>
        <v/>
      </c>
      <c r="E470" s="58" t="str">
        <f>IF(ISBLANK(Recyclabilité[[#This Row],[Code Valobat]]),"",IF(OR('Calculs'!A469="08",'Calculs'!A469="07",MID(Recyclabilité[[#This Row],[Code Valobat]],4,4)="0804",MID(Recyclabilité[[#This Row],[Code Valobat]],4,4)="0709",MID(Recyclabilité[[#This Row],[Code Valobat]],1,7)="6121107"),"",_xlfn.XLOOKUP('Calculs'!B469,Questions!A:A,Questions!B:B,"ERREUR QUESTION")))</f>
        <v/>
      </c>
      <c r="G470" s="58" t="str">
        <f>IF(OR(ISBLANK(Recyclabilité[[#This Row],[Réponse 1]]),'Calculs'!D469="0",_xlfn.XLOOKUP('Calculs'!D469,'Réponses'!C:C,'Réponses'!F:F,"ERREUR VISIBILITE")=0),"",_xlfn.XLOOKUP(_xlfn.XLOOKUP('Calculs'!D469,'Réponses'!C:C,'Réponses'!F:F,"ERREUR VISIBILITE"),Questions!A:A,Questions!B:B,"ERREUR QUESTION"))</f>
        <v/>
      </c>
      <c r="I470" s="58" t="str">
        <f>IF(OR(ISBLANK(Recyclabilité[[#This Row],[Réponse 2]]),'Calculs'!G469="0",_xlfn.XLOOKUP('Calculs'!G469,'Réponses'!C:C,'Réponses'!F:F,"ERREUR VISIBILITE")=0),"",_xlfn.XLOOKUP(_xlfn.XLOOKUP('Calculs'!G469,'Réponses'!C:C,'Réponses'!F:F,"ERREUR VISIBILITE"),Questions!A:A,Questions!B:B,"ERREUR QUESTION"))</f>
        <v/>
      </c>
      <c r="K470" s="58" t="str">
        <f>IF(OR(ISBLANK(Recyclabilité[[#This Row],[Réponse 3]]),'Calculs'!J469="0",_xlfn.XLOOKUP('Calculs'!J469,'Réponses'!C:C,'Réponses'!F:F,"ERREUR VISIBILITE")=0),"",_xlfn.XLOOKUP(_xlfn.XLOOKUP('Calculs'!J469,'Réponses'!C:C,'Réponses'!F:F,"ERREUR VISIBILITE"),Questions!A:A,Questions!B:B,"ERREUR QUESTION"))</f>
        <v/>
      </c>
      <c r="M470" s="58" t="str">
        <f>IF(OR(ISBLANK(Recyclabilité[[#This Row],[Réponse 4]]),'Calculs'!M469="0",_xlfn.XLOOKUP('Calculs'!M469,'Réponses'!C:C,'Réponses'!F:F,"ERREUR VISIBILITE")=0),"",_xlfn.XLOOKUP(_xlfn.XLOOKUP('Calculs'!M469,'Réponses'!C:C,'Réponses'!F:F,"ERREUR VISIBILITE"),Questions!A:A,Questions!B:B,"ERREUR QUESTION"))</f>
        <v/>
      </c>
    </row>
    <row r="471" spans="4:13" ht="60" customHeight="1">
      <c r="D471" s="28" t="str">
        <f>IF(ISBLANK(Recyclabilité[[#This Row],[Code Valobat]]),"",IF(OR('Calculs'!A470="08",'Calculs'!A470="07",MID(Recyclabilité[[#This Row],[Code Valobat]],4,4)="0804",MID(Recyclabilité[[#This Row],[Code Valobat]],4,4)="0709",MID(Recyclabilité[[#This Row],[Code Valobat]],1,7)="6121107"),"Non recyclable",_xlfn.XLOOKUP('Calculs'!Q470,'Combinaisons'!A:A,'Combinaisons'!B:B,"Merci de répondre à toutes les questions")))</f>
        <v/>
      </c>
      <c r="E471" s="58" t="str">
        <f>IF(ISBLANK(Recyclabilité[[#This Row],[Code Valobat]]),"",IF(OR('Calculs'!A470="08",'Calculs'!A470="07",MID(Recyclabilité[[#This Row],[Code Valobat]],4,4)="0804",MID(Recyclabilité[[#This Row],[Code Valobat]],4,4)="0709",MID(Recyclabilité[[#This Row],[Code Valobat]],1,7)="6121107"),"",_xlfn.XLOOKUP('Calculs'!B470,Questions!A:A,Questions!B:B,"ERREUR QUESTION")))</f>
        <v/>
      </c>
      <c r="G471" s="58" t="str">
        <f>IF(OR(ISBLANK(Recyclabilité[[#This Row],[Réponse 1]]),'Calculs'!D470="0",_xlfn.XLOOKUP('Calculs'!D470,'Réponses'!C:C,'Réponses'!F:F,"ERREUR VISIBILITE")=0),"",_xlfn.XLOOKUP(_xlfn.XLOOKUP('Calculs'!D470,'Réponses'!C:C,'Réponses'!F:F,"ERREUR VISIBILITE"),Questions!A:A,Questions!B:B,"ERREUR QUESTION"))</f>
        <v/>
      </c>
      <c r="I471" s="58" t="str">
        <f>IF(OR(ISBLANK(Recyclabilité[[#This Row],[Réponse 2]]),'Calculs'!G470="0",_xlfn.XLOOKUP('Calculs'!G470,'Réponses'!C:C,'Réponses'!F:F,"ERREUR VISIBILITE")=0),"",_xlfn.XLOOKUP(_xlfn.XLOOKUP('Calculs'!G470,'Réponses'!C:C,'Réponses'!F:F,"ERREUR VISIBILITE"),Questions!A:A,Questions!B:B,"ERREUR QUESTION"))</f>
        <v/>
      </c>
      <c r="K471" s="58" t="str">
        <f>IF(OR(ISBLANK(Recyclabilité[[#This Row],[Réponse 3]]),'Calculs'!J470="0",_xlfn.XLOOKUP('Calculs'!J470,'Réponses'!C:C,'Réponses'!F:F,"ERREUR VISIBILITE")=0),"",_xlfn.XLOOKUP(_xlfn.XLOOKUP('Calculs'!J470,'Réponses'!C:C,'Réponses'!F:F,"ERREUR VISIBILITE"),Questions!A:A,Questions!B:B,"ERREUR QUESTION"))</f>
        <v/>
      </c>
      <c r="M471" s="58" t="str">
        <f>IF(OR(ISBLANK(Recyclabilité[[#This Row],[Réponse 4]]),'Calculs'!M470="0",_xlfn.XLOOKUP('Calculs'!M470,'Réponses'!C:C,'Réponses'!F:F,"ERREUR VISIBILITE")=0),"",_xlfn.XLOOKUP(_xlfn.XLOOKUP('Calculs'!M470,'Réponses'!C:C,'Réponses'!F:F,"ERREUR VISIBILITE"),Questions!A:A,Questions!B:B,"ERREUR QUESTION"))</f>
        <v/>
      </c>
    </row>
    <row r="472" spans="4:13" ht="60" customHeight="1">
      <c r="D472" s="28" t="str">
        <f>IF(ISBLANK(Recyclabilité[[#This Row],[Code Valobat]]),"",IF(OR('Calculs'!A471="08",'Calculs'!A471="07",MID(Recyclabilité[[#This Row],[Code Valobat]],4,4)="0804",MID(Recyclabilité[[#This Row],[Code Valobat]],4,4)="0709",MID(Recyclabilité[[#This Row],[Code Valobat]],1,7)="6121107"),"Non recyclable",_xlfn.XLOOKUP('Calculs'!Q471,'Combinaisons'!A:A,'Combinaisons'!B:B,"Merci de répondre à toutes les questions")))</f>
        <v/>
      </c>
      <c r="E472" s="58" t="str">
        <f>IF(ISBLANK(Recyclabilité[[#This Row],[Code Valobat]]),"",IF(OR('Calculs'!A471="08",'Calculs'!A471="07",MID(Recyclabilité[[#This Row],[Code Valobat]],4,4)="0804",MID(Recyclabilité[[#This Row],[Code Valobat]],4,4)="0709",MID(Recyclabilité[[#This Row],[Code Valobat]],1,7)="6121107"),"",_xlfn.XLOOKUP('Calculs'!B471,Questions!A:A,Questions!B:B,"ERREUR QUESTION")))</f>
        <v/>
      </c>
      <c r="G472" s="58" t="str">
        <f>IF(OR(ISBLANK(Recyclabilité[[#This Row],[Réponse 1]]),'Calculs'!D471="0",_xlfn.XLOOKUP('Calculs'!D471,'Réponses'!C:C,'Réponses'!F:F,"ERREUR VISIBILITE")=0),"",_xlfn.XLOOKUP(_xlfn.XLOOKUP('Calculs'!D471,'Réponses'!C:C,'Réponses'!F:F,"ERREUR VISIBILITE"),Questions!A:A,Questions!B:B,"ERREUR QUESTION"))</f>
        <v/>
      </c>
      <c r="I472" s="58" t="str">
        <f>IF(OR(ISBLANK(Recyclabilité[[#This Row],[Réponse 2]]),'Calculs'!G471="0",_xlfn.XLOOKUP('Calculs'!G471,'Réponses'!C:C,'Réponses'!F:F,"ERREUR VISIBILITE")=0),"",_xlfn.XLOOKUP(_xlfn.XLOOKUP('Calculs'!G471,'Réponses'!C:C,'Réponses'!F:F,"ERREUR VISIBILITE"),Questions!A:A,Questions!B:B,"ERREUR QUESTION"))</f>
        <v/>
      </c>
      <c r="K472" s="58" t="str">
        <f>IF(OR(ISBLANK(Recyclabilité[[#This Row],[Réponse 3]]),'Calculs'!J471="0",_xlfn.XLOOKUP('Calculs'!J471,'Réponses'!C:C,'Réponses'!F:F,"ERREUR VISIBILITE")=0),"",_xlfn.XLOOKUP(_xlfn.XLOOKUP('Calculs'!J471,'Réponses'!C:C,'Réponses'!F:F,"ERREUR VISIBILITE"),Questions!A:A,Questions!B:B,"ERREUR QUESTION"))</f>
        <v/>
      </c>
      <c r="M472" s="58" t="str">
        <f>IF(OR(ISBLANK(Recyclabilité[[#This Row],[Réponse 4]]),'Calculs'!M471="0",_xlfn.XLOOKUP('Calculs'!M471,'Réponses'!C:C,'Réponses'!F:F,"ERREUR VISIBILITE")=0),"",_xlfn.XLOOKUP(_xlfn.XLOOKUP('Calculs'!M471,'Réponses'!C:C,'Réponses'!F:F,"ERREUR VISIBILITE"),Questions!A:A,Questions!B:B,"ERREUR QUESTION"))</f>
        <v/>
      </c>
    </row>
    <row r="473" spans="4:13" ht="60" customHeight="1">
      <c r="D473" s="28" t="str">
        <f>IF(ISBLANK(Recyclabilité[[#This Row],[Code Valobat]]),"",IF(OR('Calculs'!A472="08",'Calculs'!A472="07",MID(Recyclabilité[[#This Row],[Code Valobat]],4,4)="0804",MID(Recyclabilité[[#This Row],[Code Valobat]],4,4)="0709",MID(Recyclabilité[[#This Row],[Code Valobat]],1,7)="6121107"),"Non recyclable",_xlfn.XLOOKUP('Calculs'!Q472,'Combinaisons'!A:A,'Combinaisons'!B:B,"Merci de répondre à toutes les questions")))</f>
        <v/>
      </c>
      <c r="E473" s="58" t="str">
        <f>IF(ISBLANK(Recyclabilité[[#This Row],[Code Valobat]]),"",IF(OR('Calculs'!A472="08",'Calculs'!A472="07",MID(Recyclabilité[[#This Row],[Code Valobat]],4,4)="0804",MID(Recyclabilité[[#This Row],[Code Valobat]],4,4)="0709",MID(Recyclabilité[[#This Row],[Code Valobat]],1,7)="6121107"),"",_xlfn.XLOOKUP('Calculs'!B472,Questions!A:A,Questions!B:B,"ERREUR QUESTION")))</f>
        <v/>
      </c>
      <c r="G473" s="58" t="str">
        <f>IF(OR(ISBLANK(Recyclabilité[[#This Row],[Réponse 1]]),'Calculs'!D472="0",_xlfn.XLOOKUP('Calculs'!D472,'Réponses'!C:C,'Réponses'!F:F,"ERREUR VISIBILITE")=0),"",_xlfn.XLOOKUP(_xlfn.XLOOKUP('Calculs'!D472,'Réponses'!C:C,'Réponses'!F:F,"ERREUR VISIBILITE"),Questions!A:A,Questions!B:B,"ERREUR QUESTION"))</f>
        <v/>
      </c>
      <c r="I473" s="58" t="str">
        <f>IF(OR(ISBLANK(Recyclabilité[[#This Row],[Réponse 2]]),'Calculs'!G472="0",_xlfn.XLOOKUP('Calculs'!G472,'Réponses'!C:C,'Réponses'!F:F,"ERREUR VISIBILITE")=0),"",_xlfn.XLOOKUP(_xlfn.XLOOKUP('Calculs'!G472,'Réponses'!C:C,'Réponses'!F:F,"ERREUR VISIBILITE"),Questions!A:A,Questions!B:B,"ERREUR QUESTION"))</f>
        <v/>
      </c>
      <c r="K473" s="58" t="str">
        <f>IF(OR(ISBLANK(Recyclabilité[[#This Row],[Réponse 3]]),'Calculs'!J472="0",_xlfn.XLOOKUP('Calculs'!J472,'Réponses'!C:C,'Réponses'!F:F,"ERREUR VISIBILITE")=0),"",_xlfn.XLOOKUP(_xlfn.XLOOKUP('Calculs'!J472,'Réponses'!C:C,'Réponses'!F:F,"ERREUR VISIBILITE"),Questions!A:A,Questions!B:B,"ERREUR QUESTION"))</f>
        <v/>
      </c>
      <c r="M473" s="58" t="str">
        <f>IF(OR(ISBLANK(Recyclabilité[[#This Row],[Réponse 4]]),'Calculs'!M472="0",_xlfn.XLOOKUP('Calculs'!M472,'Réponses'!C:C,'Réponses'!F:F,"ERREUR VISIBILITE")=0),"",_xlfn.XLOOKUP(_xlfn.XLOOKUP('Calculs'!M472,'Réponses'!C:C,'Réponses'!F:F,"ERREUR VISIBILITE"),Questions!A:A,Questions!B:B,"ERREUR QUESTION"))</f>
        <v/>
      </c>
    </row>
    <row r="474" spans="4:13" ht="60" customHeight="1">
      <c r="D474" s="28" t="str">
        <f>IF(ISBLANK(Recyclabilité[[#This Row],[Code Valobat]]),"",IF(OR('Calculs'!A473="08",'Calculs'!A473="07",MID(Recyclabilité[[#This Row],[Code Valobat]],4,4)="0804",MID(Recyclabilité[[#This Row],[Code Valobat]],4,4)="0709",MID(Recyclabilité[[#This Row],[Code Valobat]],1,7)="6121107"),"Non recyclable",_xlfn.XLOOKUP('Calculs'!Q473,'Combinaisons'!A:A,'Combinaisons'!B:B,"Merci de répondre à toutes les questions")))</f>
        <v/>
      </c>
      <c r="E474" s="58" t="str">
        <f>IF(ISBLANK(Recyclabilité[[#This Row],[Code Valobat]]),"",IF(OR('Calculs'!A473="08",'Calculs'!A473="07",MID(Recyclabilité[[#This Row],[Code Valobat]],4,4)="0804",MID(Recyclabilité[[#This Row],[Code Valobat]],4,4)="0709",MID(Recyclabilité[[#This Row],[Code Valobat]],1,7)="6121107"),"",_xlfn.XLOOKUP('Calculs'!B473,Questions!A:A,Questions!B:B,"ERREUR QUESTION")))</f>
        <v/>
      </c>
      <c r="G474" s="58" t="str">
        <f>IF(OR(ISBLANK(Recyclabilité[[#This Row],[Réponse 1]]),'Calculs'!D473="0",_xlfn.XLOOKUP('Calculs'!D473,'Réponses'!C:C,'Réponses'!F:F,"ERREUR VISIBILITE")=0),"",_xlfn.XLOOKUP(_xlfn.XLOOKUP('Calculs'!D473,'Réponses'!C:C,'Réponses'!F:F,"ERREUR VISIBILITE"),Questions!A:A,Questions!B:B,"ERREUR QUESTION"))</f>
        <v/>
      </c>
      <c r="I474" s="58" t="str">
        <f>IF(OR(ISBLANK(Recyclabilité[[#This Row],[Réponse 2]]),'Calculs'!G473="0",_xlfn.XLOOKUP('Calculs'!G473,'Réponses'!C:C,'Réponses'!F:F,"ERREUR VISIBILITE")=0),"",_xlfn.XLOOKUP(_xlfn.XLOOKUP('Calculs'!G473,'Réponses'!C:C,'Réponses'!F:F,"ERREUR VISIBILITE"),Questions!A:A,Questions!B:B,"ERREUR QUESTION"))</f>
        <v/>
      </c>
      <c r="K474" s="58" t="str">
        <f>IF(OR(ISBLANK(Recyclabilité[[#This Row],[Réponse 3]]),'Calculs'!J473="0",_xlfn.XLOOKUP('Calculs'!J473,'Réponses'!C:C,'Réponses'!F:F,"ERREUR VISIBILITE")=0),"",_xlfn.XLOOKUP(_xlfn.XLOOKUP('Calculs'!J473,'Réponses'!C:C,'Réponses'!F:F,"ERREUR VISIBILITE"),Questions!A:A,Questions!B:B,"ERREUR QUESTION"))</f>
        <v/>
      </c>
      <c r="M474" s="58" t="str">
        <f>IF(OR(ISBLANK(Recyclabilité[[#This Row],[Réponse 4]]),'Calculs'!M473="0",_xlfn.XLOOKUP('Calculs'!M473,'Réponses'!C:C,'Réponses'!F:F,"ERREUR VISIBILITE")=0),"",_xlfn.XLOOKUP(_xlfn.XLOOKUP('Calculs'!M473,'Réponses'!C:C,'Réponses'!F:F,"ERREUR VISIBILITE"),Questions!A:A,Questions!B:B,"ERREUR QUESTION"))</f>
        <v/>
      </c>
    </row>
    <row r="475" spans="4:13" ht="60" customHeight="1">
      <c r="D475" s="28" t="str">
        <f>IF(ISBLANK(Recyclabilité[[#This Row],[Code Valobat]]),"",IF(OR('Calculs'!A474="08",'Calculs'!A474="07",MID(Recyclabilité[[#This Row],[Code Valobat]],4,4)="0804",MID(Recyclabilité[[#This Row],[Code Valobat]],4,4)="0709",MID(Recyclabilité[[#This Row],[Code Valobat]],1,7)="6121107"),"Non recyclable",_xlfn.XLOOKUP('Calculs'!Q474,'Combinaisons'!A:A,'Combinaisons'!B:B,"Merci de répondre à toutes les questions")))</f>
        <v/>
      </c>
      <c r="E475" s="58" t="str">
        <f>IF(ISBLANK(Recyclabilité[[#This Row],[Code Valobat]]),"",IF(OR('Calculs'!A474="08",'Calculs'!A474="07",MID(Recyclabilité[[#This Row],[Code Valobat]],4,4)="0804",MID(Recyclabilité[[#This Row],[Code Valobat]],4,4)="0709",MID(Recyclabilité[[#This Row],[Code Valobat]],1,7)="6121107"),"",_xlfn.XLOOKUP('Calculs'!B474,Questions!A:A,Questions!B:B,"ERREUR QUESTION")))</f>
        <v/>
      </c>
      <c r="G475" s="58" t="str">
        <f>IF(OR(ISBLANK(Recyclabilité[[#This Row],[Réponse 1]]),'Calculs'!D474="0",_xlfn.XLOOKUP('Calculs'!D474,'Réponses'!C:C,'Réponses'!F:F,"ERREUR VISIBILITE")=0),"",_xlfn.XLOOKUP(_xlfn.XLOOKUP('Calculs'!D474,'Réponses'!C:C,'Réponses'!F:F,"ERREUR VISIBILITE"),Questions!A:A,Questions!B:B,"ERREUR QUESTION"))</f>
        <v/>
      </c>
      <c r="I475" s="58" t="str">
        <f>IF(OR(ISBLANK(Recyclabilité[[#This Row],[Réponse 2]]),'Calculs'!G474="0",_xlfn.XLOOKUP('Calculs'!G474,'Réponses'!C:C,'Réponses'!F:F,"ERREUR VISIBILITE")=0),"",_xlfn.XLOOKUP(_xlfn.XLOOKUP('Calculs'!G474,'Réponses'!C:C,'Réponses'!F:F,"ERREUR VISIBILITE"),Questions!A:A,Questions!B:B,"ERREUR QUESTION"))</f>
        <v/>
      </c>
      <c r="K475" s="58" t="str">
        <f>IF(OR(ISBLANK(Recyclabilité[[#This Row],[Réponse 3]]),'Calculs'!J474="0",_xlfn.XLOOKUP('Calculs'!J474,'Réponses'!C:C,'Réponses'!F:F,"ERREUR VISIBILITE")=0),"",_xlfn.XLOOKUP(_xlfn.XLOOKUP('Calculs'!J474,'Réponses'!C:C,'Réponses'!F:F,"ERREUR VISIBILITE"),Questions!A:A,Questions!B:B,"ERREUR QUESTION"))</f>
        <v/>
      </c>
      <c r="M475" s="58" t="str">
        <f>IF(OR(ISBLANK(Recyclabilité[[#This Row],[Réponse 4]]),'Calculs'!M474="0",_xlfn.XLOOKUP('Calculs'!M474,'Réponses'!C:C,'Réponses'!F:F,"ERREUR VISIBILITE")=0),"",_xlfn.XLOOKUP(_xlfn.XLOOKUP('Calculs'!M474,'Réponses'!C:C,'Réponses'!F:F,"ERREUR VISIBILITE"),Questions!A:A,Questions!B:B,"ERREUR QUESTION"))</f>
        <v/>
      </c>
    </row>
    <row r="476" spans="4:13" ht="60" customHeight="1">
      <c r="D476" s="28" t="str">
        <f>IF(ISBLANK(Recyclabilité[[#This Row],[Code Valobat]]),"",IF(OR('Calculs'!A475="08",'Calculs'!A475="07",MID(Recyclabilité[[#This Row],[Code Valobat]],4,4)="0804",MID(Recyclabilité[[#This Row],[Code Valobat]],4,4)="0709",MID(Recyclabilité[[#This Row],[Code Valobat]],1,7)="6121107"),"Non recyclable",_xlfn.XLOOKUP('Calculs'!Q475,'Combinaisons'!A:A,'Combinaisons'!B:B,"Merci de répondre à toutes les questions")))</f>
        <v/>
      </c>
      <c r="E476" s="58" t="str">
        <f>IF(ISBLANK(Recyclabilité[[#This Row],[Code Valobat]]),"",IF(OR('Calculs'!A475="08",'Calculs'!A475="07",MID(Recyclabilité[[#This Row],[Code Valobat]],4,4)="0804",MID(Recyclabilité[[#This Row],[Code Valobat]],4,4)="0709",MID(Recyclabilité[[#This Row],[Code Valobat]],1,7)="6121107"),"",_xlfn.XLOOKUP('Calculs'!B475,Questions!A:A,Questions!B:B,"ERREUR QUESTION")))</f>
        <v/>
      </c>
      <c r="G476" s="58" t="str">
        <f>IF(OR(ISBLANK(Recyclabilité[[#This Row],[Réponse 1]]),'Calculs'!D475="0",_xlfn.XLOOKUP('Calculs'!D475,'Réponses'!C:C,'Réponses'!F:F,"ERREUR VISIBILITE")=0),"",_xlfn.XLOOKUP(_xlfn.XLOOKUP('Calculs'!D475,'Réponses'!C:C,'Réponses'!F:F,"ERREUR VISIBILITE"),Questions!A:A,Questions!B:B,"ERREUR QUESTION"))</f>
        <v/>
      </c>
      <c r="I476" s="58" t="str">
        <f>IF(OR(ISBLANK(Recyclabilité[[#This Row],[Réponse 2]]),'Calculs'!G475="0",_xlfn.XLOOKUP('Calculs'!G475,'Réponses'!C:C,'Réponses'!F:F,"ERREUR VISIBILITE")=0),"",_xlfn.XLOOKUP(_xlfn.XLOOKUP('Calculs'!G475,'Réponses'!C:C,'Réponses'!F:F,"ERREUR VISIBILITE"),Questions!A:A,Questions!B:B,"ERREUR QUESTION"))</f>
        <v/>
      </c>
      <c r="K476" s="58" t="str">
        <f>IF(OR(ISBLANK(Recyclabilité[[#This Row],[Réponse 3]]),'Calculs'!J475="0",_xlfn.XLOOKUP('Calculs'!J475,'Réponses'!C:C,'Réponses'!F:F,"ERREUR VISIBILITE")=0),"",_xlfn.XLOOKUP(_xlfn.XLOOKUP('Calculs'!J475,'Réponses'!C:C,'Réponses'!F:F,"ERREUR VISIBILITE"),Questions!A:A,Questions!B:B,"ERREUR QUESTION"))</f>
        <v/>
      </c>
      <c r="M476" s="58" t="str">
        <f>IF(OR(ISBLANK(Recyclabilité[[#This Row],[Réponse 4]]),'Calculs'!M475="0",_xlfn.XLOOKUP('Calculs'!M475,'Réponses'!C:C,'Réponses'!F:F,"ERREUR VISIBILITE")=0),"",_xlfn.XLOOKUP(_xlfn.XLOOKUP('Calculs'!M475,'Réponses'!C:C,'Réponses'!F:F,"ERREUR VISIBILITE"),Questions!A:A,Questions!B:B,"ERREUR QUESTION"))</f>
        <v/>
      </c>
    </row>
    <row r="477" spans="4:13" ht="60" customHeight="1">
      <c r="D477" s="28" t="str">
        <f>IF(ISBLANK(Recyclabilité[[#This Row],[Code Valobat]]),"",IF(OR('Calculs'!A476="08",'Calculs'!A476="07",MID(Recyclabilité[[#This Row],[Code Valobat]],4,4)="0804",MID(Recyclabilité[[#This Row],[Code Valobat]],4,4)="0709",MID(Recyclabilité[[#This Row],[Code Valobat]],1,7)="6121107"),"Non recyclable",_xlfn.XLOOKUP('Calculs'!Q476,'Combinaisons'!A:A,'Combinaisons'!B:B,"Merci de répondre à toutes les questions")))</f>
        <v/>
      </c>
      <c r="E477" s="58" t="str">
        <f>IF(ISBLANK(Recyclabilité[[#This Row],[Code Valobat]]),"",IF(OR('Calculs'!A476="08",'Calculs'!A476="07",MID(Recyclabilité[[#This Row],[Code Valobat]],4,4)="0804",MID(Recyclabilité[[#This Row],[Code Valobat]],4,4)="0709",MID(Recyclabilité[[#This Row],[Code Valobat]],1,7)="6121107"),"",_xlfn.XLOOKUP('Calculs'!B476,Questions!A:A,Questions!B:B,"ERREUR QUESTION")))</f>
        <v/>
      </c>
      <c r="G477" s="58" t="str">
        <f>IF(OR(ISBLANK(Recyclabilité[[#This Row],[Réponse 1]]),'Calculs'!D476="0",_xlfn.XLOOKUP('Calculs'!D476,'Réponses'!C:C,'Réponses'!F:F,"ERREUR VISIBILITE")=0),"",_xlfn.XLOOKUP(_xlfn.XLOOKUP('Calculs'!D476,'Réponses'!C:C,'Réponses'!F:F,"ERREUR VISIBILITE"),Questions!A:A,Questions!B:B,"ERREUR QUESTION"))</f>
        <v/>
      </c>
      <c r="I477" s="58" t="str">
        <f>IF(OR(ISBLANK(Recyclabilité[[#This Row],[Réponse 2]]),'Calculs'!G476="0",_xlfn.XLOOKUP('Calculs'!G476,'Réponses'!C:C,'Réponses'!F:F,"ERREUR VISIBILITE")=0),"",_xlfn.XLOOKUP(_xlfn.XLOOKUP('Calculs'!G476,'Réponses'!C:C,'Réponses'!F:F,"ERREUR VISIBILITE"),Questions!A:A,Questions!B:B,"ERREUR QUESTION"))</f>
        <v/>
      </c>
      <c r="K477" s="58" t="str">
        <f>IF(OR(ISBLANK(Recyclabilité[[#This Row],[Réponse 3]]),'Calculs'!J476="0",_xlfn.XLOOKUP('Calculs'!J476,'Réponses'!C:C,'Réponses'!F:F,"ERREUR VISIBILITE")=0),"",_xlfn.XLOOKUP(_xlfn.XLOOKUP('Calculs'!J476,'Réponses'!C:C,'Réponses'!F:F,"ERREUR VISIBILITE"),Questions!A:A,Questions!B:B,"ERREUR QUESTION"))</f>
        <v/>
      </c>
      <c r="M477" s="58" t="str">
        <f>IF(OR(ISBLANK(Recyclabilité[[#This Row],[Réponse 4]]),'Calculs'!M476="0",_xlfn.XLOOKUP('Calculs'!M476,'Réponses'!C:C,'Réponses'!F:F,"ERREUR VISIBILITE")=0),"",_xlfn.XLOOKUP(_xlfn.XLOOKUP('Calculs'!M476,'Réponses'!C:C,'Réponses'!F:F,"ERREUR VISIBILITE"),Questions!A:A,Questions!B:B,"ERREUR QUESTION"))</f>
        <v/>
      </c>
    </row>
    <row r="478" spans="4:13" ht="60" customHeight="1">
      <c r="D478" s="28" t="str">
        <f>IF(ISBLANK(Recyclabilité[[#This Row],[Code Valobat]]),"",IF(OR('Calculs'!A477="08",'Calculs'!A477="07",MID(Recyclabilité[[#This Row],[Code Valobat]],4,4)="0804",MID(Recyclabilité[[#This Row],[Code Valobat]],4,4)="0709",MID(Recyclabilité[[#This Row],[Code Valobat]],1,7)="6121107"),"Non recyclable",_xlfn.XLOOKUP('Calculs'!Q477,'Combinaisons'!A:A,'Combinaisons'!B:B,"Merci de répondre à toutes les questions")))</f>
        <v/>
      </c>
      <c r="E478" s="58" t="str">
        <f>IF(ISBLANK(Recyclabilité[[#This Row],[Code Valobat]]),"",IF(OR('Calculs'!A477="08",'Calculs'!A477="07",MID(Recyclabilité[[#This Row],[Code Valobat]],4,4)="0804",MID(Recyclabilité[[#This Row],[Code Valobat]],4,4)="0709",MID(Recyclabilité[[#This Row],[Code Valobat]],1,7)="6121107"),"",_xlfn.XLOOKUP('Calculs'!B477,Questions!A:A,Questions!B:B,"ERREUR QUESTION")))</f>
        <v/>
      </c>
      <c r="G478" s="58" t="str">
        <f>IF(OR(ISBLANK(Recyclabilité[[#This Row],[Réponse 1]]),'Calculs'!D477="0",_xlfn.XLOOKUP('Calculs'!D477,'Réponses'!C:C,'Réponses'!F:F,"ERREUR VISIBILITE")=0),"",_xlfn.XLOOKUP(_xlfn.XLOOKUP('Calculs'!D477,'Réponses'!C:C,'Réponses'!F:F,"ERREUR VISIBILITE"),Questions!A:A,Questions!B:B,"ERREUR QUESTION"))</f>
        <v/>
      </c>
      <c r="I478" s="58" t="str">
        <f>IF(OR(ISBLANK(Recyclabilité[[#This Row],[Réponse 2]]),'Calculs'!G477="0",_xlfn.XLOOKUP('Calculs'!G477,'Réponses'!C:C,'Réponses'!F:F,"ERREUR VISIBILITE")=0),"",_xlfn.XLOOKUP(_xlfn.XLOOKUP('Calculs'!G477,'Réponses'!C:C,'Réponses'!F:F,"ERREUR VISIBILITE"),Questions!A:A,Questions!B:B,"ERREUR QUESTION"))</f>
        <v/>
      </c>
      <c r="K478" s="58" t="str">
        <f>IF(OR(ISBLANK(Recyclabilité[[#This Row],[Réponse 3]]),'Calculs'!J477="0",_xlfn.XLOOKUP('Calculs'!J477,'Réponses'!C:C,'Réponses'!F:F,"ERREUR VISIBILITE")=0),"",_xlfn.XLOOKUP(_xlfn.XLOOKUP('Calculs'!J477,'Réponses'!C:C,'Réponses'!F:F,"ERREUR VISIBILITE"),Questions!A:A,Questions!B:B,"ERREUR QUESTION"))</f>
        <v/>
      </c>
      <c r="M478" s="58" t="str">
        <f>IF(OR(ISBLANK(Recyclabilité[[#This Row],[Réponse 4]]),'Calculs'!M477="0",_xlfn.XLOOKUP('Calculs'!M477,'Réponses'!C:C,'Réponses'!F:F,"ERREUR VISIBILITE")=0),"",_xlfn.XLOOKUP(_xlfn.XLOOKUP('Calculs'!M477,'Réponses'!C:C,'Réponses'!F:F,"ERREUR VISIBILITE"),Questions!A:A,Questions!B:B,"ERREUR QUESTION"))</f>
        <v/>
      </c>
    </row>
    <row r="479" spans="4:13" ht="60" customHeight="1">
      <c r="D479" s="28" t="str">
        <f>IF(ISBLANK(Recyclabilité[[#This Row],[Code Valobat]]),"",IF(OR('Calculs'!A478="08",'Calculs'!A478="07",MID(Recyclabilité[[#This Row],[Code Valobat]],4,4)="0804",MID(Recyclabilité[[#This Row],[Code Valobat]],4,4)="0709",MID(Recyclabilité[[#This Row],[Code Valobat]],1,7)="6121107"),"Non recyclable",_xlfn.XLOOKUP('Calculs'!Q478,'Combinaisons'!A:A,'Combinaisons'!B:B,"Merci de répondre à toutes les questions")))</f>
        <v/>
      </c>
      <c r="E479" s="58" t="str">
        <f>IF(ISBLANK(Recyclabilité[[#This Row],[Code Valobat]]),"",IF(OR('Calculs'!A478="08",'Calculs'!A478="07",MID(Recyclabilité[[#This Row],[Code Valobat]],4,4)="0804",MID(Recyclabilité[[#This Row],[Code Valobat]],4,4)="0709",MID(Recyclabilité[[#This Row],[Code Valobat]],1,7)="6121107"),"",_xlfn.XLOOKUP('Calculs'!B478,Questions!A:A,Questions!B:B,"ERREUR QUESTION")))</f>
        <v/>
      </c>
      <c r="G479" s="58" t="str">
        <f>IF(OR(ISBLANK(Recyclabilité[[#This Row],[Réponse 1]]),'Calculs'!D478="0",_xlfn.XLOOKUP('Calculs'!D478,'Réponses'!C:C,'Réponses'!F:F,"ERREUR VISIBILITE")=0),"",_xlfn.XLOOKUP(_xlfn.XLOOKUP('Calculs'!D478,'Réponses'!C:C,'Réponses'!F:F,"ERREUR VISIBILITE"),Questions!A:A,Questions!B:B,"ERREUR QUESTION"))</f>
        <v/>
      </c>
      <c r="I479" s="58" t="str">
        <f>IF(OR(ISBLANK(Recyclabilité[[#This Row],[Réponse 2]]),'Calculs'!G478="0",_xlfn.XLOOKUP('Calculs'!G478,'Réponses'!C:C,'Réponses'!F:F,"ERREUR VISIBILITE")=0),"",_xlfn.XLOOKUP(_xlfn.XLOOKUP('Calculs'!G478,'Réponses'!C:C,'Réponses'!F:F,"ERREUR VISIBILITE"),Questions!A:A,Questions!B:B,"ERREUR QUESTION"))</f>
        <v/>
      </c>
      <c r="K479" s="58" t="str">
        <f>IF(OR(ISBLANK(Recyclabilité[[#This Row],[Réponse 3]]),'Calculs'!J478="0",_xlfn.XLOOKUP('Calculs'!J478,'Réponses'!C:C,'Réponses'!F:F,"ERREUR VISIBILITE")=0),"",_xlfn.XLOOKUP(_xlfn.XLOOKUP('Calculs'!J478,'Réponses'!C:C,'Réponses'!F:F,"ERREUR VISIBILITE"),Questions!A:A,Questions!B:B,"ERREUR QUESTION"))</f>
        <v/>
      </c>
      <c r="M479" s="58" t="str">
        <f>IF(OR(ISBLANK(Recyclabilité[[#This Row],[Réponse 4]]),'Calculs'!M478="0",_xlfn.XLOOKUP('Calculs'!M478,'Réponses'!C:C,'Réponses'!F:F,"ERREUR VISIBILITE")=0),"",_xlfn.XLOOKUP(_xlfn.XLOOKUP('Calculs'!M478,'Réponses'!C:C,'Réponses'!F:F,"ERREUR VISIBILITE"),Questions!A:A,Questions!B:B,"ERREUR QUESTION"))</f>
        <v/>
      </c>
    </row>
    <row r="480" spans="4:13" ht="60" customHeight="1">
      <c r="D480" s="28" t="str">
        <f>IF(ISBLANK(Recyclabilité[[#This Row],[Code Valobat]]),"",IF(OR('Calculs'!A479="08",'Calculs'!A479="07",MID(Recyclabilité[[#This Row],[Code Valobat]],4,4)="0804",MID(Recyclabilité[[#This Row],[Code Valobat]],4,4)="0709",MID(Recyclabilité[[#This Row],[Code Valobat]],1,7)="6121107"),"Non recyclable",_xlfn.XLOOKUP('Calculs'!Q479,'Combinaisons'!A:A,'Combinaisons'!B:B,"Merci de répondre à toutes les questions")))</f>
        <v/>
      </c>
      <c r="E480" s="58" t="str">
        <f>IF(ISBLANK(Recyclabilité[[#This Row],[Code Valobat]]),"",IF(OR('Calculs'!A479="08",'Calculs'!A479="07",MID(Recyclabilité[[#This Row],[Code Valobat]],4,4)="0804",MID(Recyclabilité[[#This Row],[Code Valobat]],4,4)="0709",MID(Recyclabilité[[#This Row],[Code Valobat]],1,7)="6121107"),"",_xlfn.XLOOKUP('Calculs'!B479,Questions!A:A,Questions!B:B,"ERREUR QUESTION")))</f>
        <v/>
      </c>
      <c r="G480" s="58" t="str">
        <f>IF(OR(ISBLANK(Recyclabilité[[#This Row],[Réponse 1]]),'Calculs'!D479="0",_xlfn.XLOOKUP('Calculs'!D479,'Réponses'!C:C,'Réponses'!F:F,"ERREUR VISIBILITE")=0),"",_xlfn.XLOOKUP(_xlfn.XLOOKUP('Calculs'!D479,'Réponses'!C:C,'Réponses'!F:F,"ERREUR VISIBILITE"),Questions!A:A,Questions!B:B,"ERREUR QUESTION"))</f>
        <v/>
      </c>
      <c r="I480" s="58" t="str">
        <f>IF(OR(ISBLANK(Recyclabilité[[#This Row],[Réponse 2]]),'Calculs'!G479="0",_xlfn.XLOOKUP('Calculs'!G479,'Réponses'!C:C,'Réponses'!F:F,"ERREUR VISIBILITE")=0),"",_xlfn.XLOOKUP(_xlfn.XLOOKUP('Calculs'!G479,'Réponses'!C:C,'Réponses'!F:F,"ERREUR VISIBILITE"),Questions!A:A,Questions!B:B,"ERREUR QUESTION"))</f>
        <v/>
      </c>
      <c r="K480" s="58" t="str">
        <f>IF(OR(ISBLANK(Recyclabilité[[#This Row],[Réponse 3]]),'Calculs'!J479="0",_xlfn.XLOOKUP('Calculs'!J479,'Réponses'!C:C,'Réponses'!F:F,"ERREUR VISIBILITE")=0),"",_xlfn.XLOOKUP(_xlfn.XLOOKUP('Calculs'!J479,'Réponses'!C:C,'Réponses'!F:F,"ERREUR VISIBILITE"),Questions!A:A,Questions!B:B,"ERREUR QUESTION"))</f>
        <v/>
      </c>
      <c r="M480" s="58" t="str">
        <f>IF(OR(ISBLANK(Recyclabilité[[#This Row],[Réponse 4]]),'Calculs'!M479="0",_xlfn.XLOOKUP('Calculs'!M479,'Réponses'!C:C,'Réponses'!F:F,"ERREUR VISIBILITE")=0),"",_xlfn.XLOOKUP(_xlfn.XLOOKUP('Calculs'!M479,'Réponses'!C:C,'Réponses'!F:F,"ERREUR VISIBILITE"),Questions!A:A,Questions!B:B,"ERREUR QUESTION"))</f>
        <v/>
      </c>
    </row>
    <row r="481" spans="4:13" ht="60" customHeight="1">
      <c r="D481" s="28" t="str">
        <f>IF(ISBLANK(Recyclabilité[[#This Row],[Code Valobat]]),"",IF(OR('Calculs'!A480="08",'Calculs'!A480="07",MID(Recyclabilité[[#This Row],[Code Valobat]],4,4)="0804",MID(Recyclabilité[[#This Row],[Code Valobat]],4,4)="0709",MID(Recyclabilité[[#This Row],[Code Valobat]],1,7)="6121107"),"Non recyclable",_xlfn.XLOOKUP('Calculs'!Q480,'Combinaisons'!A:A,'Combinaisons'!B:B,"Merci de répondre à toutes les questions")))</f>
        <v/>
      </c>
      <c r="E481" s="58" t="str">
        <f>IF(ISBLANK(Recyclabilité[[#This Row],[Code Valobat]]),"",IF(OR('Calculs'!A480="08",'Calculs'!A480="07",MID(Recyclabilité[[#This Row],[Code Valobat]],4,4)="0804",MID(Recyclabilité[[#This Row],[Code Valobat]],4,4)="0709",MID(Recyclabilité[[#This Row],[Code Valobat]],1,7)="6121107"),"",_xlfn.XLOOKUP('Calculs'!B480,Questions!A:A,Questions!B:B,"ERREUR QUESTION")))</f>
        <v/>
      </c>
      <c r="G481" s="58" t="str">
        <f>IF(OR(ISBLANK(Recyclabilité[[#This Row],[Réponse 1]]),'Calculs'!D480="0",_xlfn.XLOOKUP('Calculs'!D480,'Réponses'!C:C,'Réponses'!F:F,"ERREUR VISIBILITE")=0),"",_xlfn.XLOOKUP(_xlfn.XLOOKUP('Calculs'!D480,'Réponses'!C:C,'Réponses'!F:F,"ERREUR VISIBILITE"),Questions!A:A,Questions!B:B,"ERREUR QUESTION"))</f>
        <v/>
      </c>
      <c r="I481" s="58" t="str">
        <f>IF(OR(ISBLANK(Recyclabilité[[#This Row],[Réponse 2]]),'Calculs'!G480="0",_xlfn.XLOOKUP('Calculs'!G480,'Réponses'!C:C,'Réponses'!F:F,"ERREUR VISIBILITE")=0),"",_xlfn.XLOOKUP(_xlfn.XLOOKUP('Calculs'!G480,'Réponses'!C:C,'Réponses'!F:F,"ERREUR VISIBILITE"),Questions!A:A,Questions!B:B,"ERREUR QUESTION"))</f>
        <v/>
      </c>
      <c r="K481" s="58" t="str">
        <f>IF(OR(ISBLANK(Recyclabilité[[#This Row],[Réponse 3]]),'Calculs'!J480="0",_xlfn.XLOOKUP('Calculs'!J480,'Réponses'!C:C,'Réponses'!F:F,"ERREUR VISIBILITE")=0),"",_xlfn.XLOOKUP(_xlfn.XLOOKUP('Calculs'!J480,'Réponses'!C:C,'Réponses'!F:F,"ERREUR VISIBILITE"),Questions!A:A,Questions!B:B,"ERREUR QUESTION"))</f>
        <v/>
      </c>
      <c r="M481" s="58" t="str">
        <f>IF(OR(ISBLANK(Recyclabilité[[#This Row],[Réponse 4]]),'Calculs'!M480="0",_xlfn.XLOOKUP('Calculs'!M480,'Réponses'!C:C,'Réponses'!F:F,"ERREUR VISIBILITE")=0),"",_xlfn.XLOOKUP(_xlfn.XLOOKUP('Calculs'!M480,'Réponses'!C:C,'Réponses'!F:F,"ERREUR VISIBILITE"),Questions!A:A,Questions!B:B,"ERREUR QUESTION"))</f>
        <v/>
      </c>
    </row>
    <row r="482" spans="4:13" ht="60" customHeight="1">
      <c r="D482" s="28" t="str">
        <f>IF(ISBLANK(Recyclabilité[[#This Row],[Code Valobat]]),"",IF(OR('Calculs'!A481="08",'Calculs'!A481="07",MID(Recyclabilité[[#This Row],[Code Valobat]],4,4)="0804",MID(Recyclabilité[[#This Row],[Code Valobat]],4,4)="0709",MID(Recyclabilité[[#This Row],[Code Valobat]],1,7)="6121107"),"Non recyclable",_xlfn.XLOOKUP('Calculs'!Q481,'Combinaisons'!A:A,'Combinaisons'!B:B,"Merci de répondre à toutes les questions")))</f>
        <v/>
      </c>
      <c r="E482" s="58" t="str">
        <f>IF(ISBLANK(Recyclabilité[[#This Row],[Code Valobat]]),"",IF(OR('Calculs'!A481="08",'Calculs'!A481="07",MID(Recyclabilité[[#This Row],[Code Valobat]],4,4)="0804",MID(Recyclabilité[[#This Row],[Code Valobat]],4,4)="0709",MID(Recyclabilité[[#This Row],[Code Valobat]],1,7)="6121107"),"",_xlfn.XLOOKUP('Calculs'!B481,Questions!A:A,Questions!B:B,"ERREUR QUESTION")))</f>
        <v/>
      </c>
      <c r="G482" s="58" t="str">
        <f>IF(OR(ISBLANK(Recyclabilité[[#This Row],[Réponse 1]]),'Calculs'!D481="0",_xlfn.XLOOKUP('Calculs'!D481,'Réponses'!C:C,'Réponses'!F:F,"ERREUR VISIBILITE")=0),"",_xlfn.XLOOKUP(_xlfn.XLOOKUP('Calculs'!D481,'Réponses'!C:C,'Réponses'!F:F,"ERREUR VISIBILITE"),Questions!A:A,Questions!B:B,"ERREUR QUESTION"))</f>
        <v/>
      </c>
      <c r="I482" s="58" t="str">
        <f>IF(OR(ISBLANK(Recyclabilité[[#This Row],[Réponse 2]]),'Calculs'!G481="0",_xlfn.XLOOKUP('Calculs'!G481,'Réponses'!C:C,'Réponses'!F:F,"ERREUR VISIBILITE")=0),"",_xlfn.XLOOKUP(_xlfn.XLOOKUP('Calculs'!G481,'Réponses'!C:C,'Réponses'!F:F,"ERREUR VISIBILITE"),Questions!A:A,Questions!B:B,"ERREUR QUESTION"))</f>
        <v/>
      </c>
      <c r="K482" s="58" t="str">
        <f>IF(OR(ISBLANK(Recyclabilité[[#This Row],[Réponse 3]]),'Calculs'!J481="0",_xlfn.XLOOKUP('Calculs'!J481,'Réponses'!C:C,'Réponses'!F:F,"ERREUR VISIBILITE")=0),"",_xlfn.XLOOKUP(_xlfn.XLOOKUP('Calculs'!J481,'Réponses'!C:C,'Réponses'!F:F,"ERREUR VISIBILITE"),Questions!A:A,Questions!B:B,"ERREUR QUESTION"))</f>
        <v/>
      </c>
      <c r="M482" s="58" t="str">
        <f>IF(OR(ISBLANK(Recyclabilité[[#This Row],[Réponse 4]]),'Calculs'!M481="0",_xlfn.XLOOKUP('Calculs'!M481,'Réponses'!C:C,'Réponses'!F:F,"ERREUR VISIBILITE")=0),"",_xlfn.XLOOKUP(_xlfn.XLOOKUP('Calculs'!M481,'Réponses'!C:C,'Réponses'!F:F,"ERREUR VISIBILITE"),Questions!A:A,Questions!B:B,"ERREUR QUESTION"))</f>
        <v/>
      </c>
    </row>
    <row r="483" spans="4:13" ht="60" customHeight="1">
      <c r="D483" s="28" t="str">
        <f>IF(ISBLANK(Recyclabilité[[#This Row],[Code Valobat]]),"",IF(OR('Calculs'!A482="08",'Calculs'!A482="07",MID(Recyclabilité[[#This Row],[Code Valobat]],4,4)="0804",MID(Recyclabilité[[#This Row],[Code Valobat]],4,4)="0709",MID(Recyclabilité[[#This Row],[Code Valobat]],1,7)="6121107"),"Non recyclable",_xlfn.XLOOKUP('Calculs'!Q482,'Combinaisons'!A:A,'Combinaisons'!B:B,"Merci de répondre à toutes les questions")))</f>
        <v/>
      </c>
      <c r="E483" s="58" t="str">
        <f>IF(ISBLANK(Recyclabilité[[#This Row],[Code Valobat]]),"",IF(OR('Calculs'!A482="08",'Calculs'!A482="07",MID(Recyclabilité[[#This Row],[Code Valobat]],4,4)="0804",MID(Recyclabilité[[#This Row],[Code Valobat]],4,4)="0709",MID(Recyclabilité[[#This Row],[Code Valobat]],1,7)="6121107"),"",_xlfn.XLOOKUP('Calculs'!B482,Questions!A:A,Questions!B:B,"ERREUR QUESTION")))</f>
        <v/>
      </c>
      <c r="G483" s="58" t="str">
        <f>IF(OR(ISBLANK(Recyclabilité[[#This Row],[Réponse 1]]),'Calculs'!D482="0",_xlfn.XLOOKUP('Calculs'!D482,'Réponses'!C:C,'Réponses'!F:F,"ERREUR VISIBILITE")=0),"",_xlfn.XLOOKUP(_xlfn.XLOOKUP('Calculs'!D482,'Réponses'!C:C,'Réponses'!F:F,"ERREUR VISIBILITE"),Questions!A:A,Questions!B:B,"ERREUR QUESTION"))</f>
        <v/>
      </c>
      <c r="I483" s="58" t="str">
        <f>IF(OR(ISBLANK(Recyclabilité[[#This Row],[Réponse 2]]),'Calculs'!G482="0",_xlfn.XLOOKUP('Calculs'!G482,'Réponses'!C:C,'Réponses'!F:F,"ERREUR VISIBILITE")=0),"",_xlfn.XLOOKUP(_xlfn.XLOOKUP('Calculs'!G482,'Réponses'!C:C,'Réponses'!F:F,"ERREUR VISIBILITE"),Questions!A:A,Questions!B:B,"ERREUR QUESTION"))</f>
        <v/>
      </c>
      <c r="K483" s="58" t="str">
        <f>IF(OR(ISBLANK(Recyclabilité[[#This Row],[Réponse 3]]),'Calculs'!J482="0",_xlfn.XLOOKUP('Calculs'!J482,'Réponses'!C:C,'Réponses'!F:F,"ERREUR VISIBILITE")=0),"",_xlfn.XLOOKUP(_xlfn.XLOOKUP('Calculs'!J482,'Réponses'!C:C,'Réponses'!F:F,"ERREUR VISIBILITE"),Questions!A:A,Questions!B:B,"ERREUR QUESTION"))</f>
        <v/>
      </c>
      <c r="M483" s="58" t="str">
        <f>IF(OR(ISBLANK(Recyclabilité[[#This Row],[Réponse 4]]),'Calculs'!M482="0",_xlfn.XLOOKUP('Calculs'!M482,'Réponses'!C:C,'Réponses'!F:F,"ERREUR VISIBILITE")=0),"",_xlfn.XLOOKUP(_xlfn.XLOOKUP('Calculs'!M482,'Réponses'!C:C,'Réponses'!F:F,"ERREUR VISIBILITE"),Questions!A:A,Questions!B:B,"ERREUR QUESTION"))</f>
        <v/>
      </c>
    </row>
    <row r="484" spans="4:13" ht="60" customHeight="1">
      <c r="D484" s="28" t="str">
        <f>IF(ISBLANK(Recyclabilité[[#This Row],[Code Valobat]]),"",IF(OR('Calculs'!A483="08",'Calculs'!A483="07",MID(Recyclabilité[[#This Row],[Code Valobat]],4,4)="0804",MID(Recyclabilité[[#This Row],[Code Valobat]],4,4)="0709",MID(Recyclabilité[[#This Row],[Code Valobat]],1,7)="6121107"),"Non recyclable",_xlfn.XLOOKUP('Calculs'!Q483,'Combinaisons'!A:A,'Combinaisons'!B:B,"Merci de répondre à toutes les questions")))</f>
        <v/>
      </c>
      <c r="E484" s="58" t="str">
        <f>IF(ISBLANK(Recyclabilité[[#This Row],[Code Valobat]]),"",IF(OR('Calculs'!A483="08",'Calculs'!A483="07",MID(Recyclabilité[[#This Row],[Code Valobat]],4,4)="0804",MID(Recyclabilité[[#This Row],[Code Valobat]],4,4)="0709",MID(Recyclabilité[[#This Row],[Code Valobat]],1,7)="6121107"),"",_xlfn.XLOOKUP('Calculs'!B483,Questions!A:A,Questions!B:B,"ERREUR QUESTION")))</f>
        <v/>
      </c>
      <c r="G484" s="58" t="str">
        <f>IF(OR(ISBLANK(Recyclabilité[[#This Row],[Réponse 1]]),'Calculs'!D483="0",_xlfn.XLOOKUP('Calculs'!D483,'Réponses'!C:C,'Réponses'!F:F,"ERREUR VISIBILITE")=0),"",_xlfn.XLOOKUP(_xlfn.XLOOKUP('Calculs'!D483,'Réponses'!C:C,'Réponses'!F:F,"ERREUR VISIBILITE"),Questions!A:A,Questions!B:B,"ERREUR QUESTION"))</f>
        <v/>
      </c>
      <c r="I484" s="58" t="str">
        <f>IF(OR(ISBLANK(Recyclabilité[[#This Row],[Réponse 2]]),'Calculs'!G483="0",_xlfn.XLOOKUP('Calculs'!G483,'Réponses'!C:C,'Réponses'!F:F,"ERREUR VISIBILITE")=0),"",_xlfn.XLOOKUP(_xlfn.XLOOKUP('Calculs'!G483,'Réponses'!C:C,'Réponses'!F:F,"ERREUR VISIBILITE"),Questions!A:A,Questions!B:B,"ERREUR QUESTION"))</f>
        <v/>
      </c>
      <c r="K484" s="58" t="str">
        <f>IF(OR(ISBLANK(Recyclabilité[[#This Row],[Réponse 3]]),'Calculs'!J483="0",_xlfn.XLOOKUP('Calculs'!J483,'Réponses'!C:C,'Réponses'!F:F,"ERREUR VISIBILITE")=0),"",_xlfn.XLOOKUP(_xlfn.XLOOKUP('Calculs'!J483,'Réponses'!C:C,'Réponses'!F:F,"ERREUR VISIBILITE"),Questions!A:A,Questions!B:B,"ERREUR QUESTION"))</f>
        <v/>
      </c>
      <c r="M484" s="58" t="str">
        <f>IF(OR(ISBLANK(Recyclabilité[[#This Row],[Réponse 4]]),'Calculs'!M483="0",_xlfn.XLOOKUP('Calculs'!M483,'Réponses'!C:C,'Réponses'!F:F,"ERREUR VISIBILITE")=0),"",_xlfn.XLOOKUP(_xlfn.XLOOKUP('Calculs'!M483,'Réponses'!C:C,'Réponses'!F:F,"ERREUR VISIBILITE"),Questions!A:A,Questions!B:B,"ERREUR QUESTION"))</f>
        <v/>
      </c>
    </row>
    <row r="485" spans="4:13" ht="60" customHeight="1">
      <c r="D485" s="28" t="str">
        <f>IF(ISBLANK(Recyclabilité[[#This Row],[Code Valobat]]),"",IF(OR('Calculs'!A484="08",'Calculs'!A484="07",MID(Recyclabilité[[#This Row],[Code Valobat]],4,4)="0804",MID(Recyclabilité[[#This Row],[Code Valobat]],4,4)="0709",MID(Recyclabilité[[#This Row],[Code Valobat]],1,7)="6121107"),"Non recyclable",_xlfn.XLOOKUP('Calculs'!Q484,'Combinaisons'!A:A,'Combinaisons'!B:B,"Merci de répondre à toutes les questions")))</f>
        <v/>
      </c>
      <c r="E485" s="58" t="str">
        <f>IF(ISBLANK(Recyclabilité[[#This Row],[Code Valobat]]),"",IF(OR('Calculs'!A484="08",'Calculs'!A484="07",MID(Recyclabilité[[#This Row],[Code Valobat]],4,4)="0804",MID(Recyclabilité[[#This Row],[Code Valobat]],4,4)="0709",MID(Recyclabilité[[#This Row],[Code Valobat]],1,7)="6121107"),"",_xlfn.XLOOKUP('Calculs'!B484,Questions!A:A,Questions!B:B,"ERREUR QUESTION")))</f>
        <v/>
      </c>
      <c r="G485" s="58" t="str">
        <f>IF(OR(ISBLANK(Recyclabilité[[#This Row],[Réponse 1]]),'Calculs'!D484="0",_xlfn.XLOOKUP('Calculs'!D484,'Réponses'!C:C,'Réponses'!F:F,"ERREUR VISIBILITE")=0),"",_xlfn.XLOOKUP(_xlfn.XLOOKUP('Calculs'!D484,'Réponses'!C:C,'Réponses'!F:F,"ERREUR VISIBILITE"),Questions!A:A,Questions!B:B,"ERREUR QUESTION"))</f>
        <v/>
      </c>
      <c r="I485" s="58" t="str">
        <f>IF(OR(ISBLANK(Recyclabilité[[#This Row],[Réponse 2]]),'Calculs'!G484="0",_xlfn.XLOOKUP('Calculs'!G484,'Réponses'!C:C,'Réponses'!F:F,"ERREUR VISIBILITE")=0),"",_xlfn.XLOOKUP(_xlfn.XLOOKUP('Calculs'!G484,'Réponses'!C:C,'Réponses'!F:F,"ERREUR VISIBILITE"),Questions!A:A,Questions!B:B,"ERREUR QUESTION"))</f>
        <v/>
      </c>
      <c r="K485" s="58" t="str">
        <f>IF(OR(ISBLANK(Recyclabilité[[#This Row],[Réponse 3]]),'Calculs'!J484="0",_xlfn.XLOOKUP('Calculs'!J484,'Réponses'!C:C,'Réponses'!F:F,"ERREUR VISIBILITE")=0),"",_xlfn.XLOOKUP(_xlfn.XLOOKUP('Calculs'!J484,'Réponses'!C:C,'Réponses'!F:F,"ERREUR VISIBILITE"),Questions!A:A,Questions!B:B,"ERREUR QUESTION"))</f>
        <v/>
      </c>
      <c r="M485" s="58" t="str">
        <f>IF(OR(ISBLANK(Recyclabilité[[#This Row],[Réponse 4]]),'Calculs'!M484="0",_xlfn.XLOOKUP('Calculs'!M484,'Réponses'!C:C,'Réponses'!F:F,"ERREUR VISIBILITE")=0),"",_xlfn.XLOOKUP(_xlfn.XLOOKUP('Calculs'!M484,'Réponses'!C:C,'Réponses'!F:F,"ERREUR VISIBILITE"),Questions!A:A,Questions!B:B,"ERREUR QUESTION"))</f>
        <v/>
      </c>
    </row>
    <row r="486" spans="4:13" ht="60" customHeight="1">
      <c r="D486" s="28" t="str">
        <f>IF(ISBLANK(Recyclabilité[[#This Row],[Code Valobat]]),"",IF(OR('Calculs'!A485="08",'Calculs'!A485="07",MID(Recyclabilité[[#This Row],[Code Valobat]],4,4)="0804",MID(Recyclabilité[[#This Row],[Code Valobat]],4,4)="0709",MID(Recyclabilité[[#This Row],[Code Valobat]],1,7)="6121107"),"Non recyclable",_xlfn.XLOOKUP('Calculs'!Q485,'Combinaisons'!A:A,'Combinaisons'!B:B,"Merci de répondre à toutes les questions")))</f>
        <v/>
      </c>
      <c r="E486" s="58" t="str">
        <f>IF(ISBLANK(Recyclabilité[[#This Row],[Code Valobat]]),"",IF(OR('Calculs'!A485="08",'Calculs'!A485="07",MID(Recyclabilité[[#This Row],[Code Valobat]],4,4)="0804",MID(Recyclabilité[[#This Row],[Code Valobat]],4,4)="0709",MID(Recyclabilité[[#This Row],[Code Valobat]],1,7)="6121107"),"",_xlfn.XLOOKUP('Calculs'!B485,Questions!A:A,Questions!B:B,"ERREUR QUESTION")))</f>
        <v/>
      </c>
      <c r="G486" s="58" t="str">
        <f>IF(OR(ISBLANK(Recyclabilité[[#This Row],[Réponse 1]]),'Calculs'!D485="0",_xlfn.XLOOKUP('Calculs'!D485,'Réponses'!C:C,'Réponses'!F:F,"ERREUR VISIBILITE")=0),"",_xlfn.XLOOKUP(_xlfn.XLOOKUP('Calculs'!D485,'Réponses'!C:C,'Réponses'!F:F,"ERREUR VISIBILITE"),Questions!A:A,Questions!B:B,"ERREUR QUESTION"))</f>
        <v/>
      </c>
      <c r="I486" s="58" t="str">
        <f>IF(OR(ISBLANK(Recyclabilité[[#This Row],[Réponse 2]]),'Calculs'!G485="0",_xlfn.XLOOKUP('Calculs'!G485,'Réponses'!C:C,'Réponses'!F:F,"ERREUR VISIBILITE")=0),"",_xlfn.XLOOKUP(_xlfn.XLOOKUP('Calculs'!G485,'Réponses'!C:C,'Réponses'!F:F,"ERREUR VISIBILITE"),Questions!A:A,Questions!B:B,"ERREUR QUESTION"))</f>
        <v/>
      </c>
      <c r="K486" s="58" t="str">
        <f>IF(OR(ISBLANK(Recyclabilité[[#This Row],[Réponse 3]]),'Calculs'!J485="0",_xlfn.XLOOKUP('Calculs'!J485,'Réponses'!C:C,'Réponses'!F:F,"ERREUR VISIBILITE")=0),"",_xlfn.XLOOKUP(_xlfn.XLOOKUP('Calculs'!J485,'Réponses'!C:C,'Réponses'!F:F,"ERREUR VISIBILITE"),Questions!A:A,Questions!B:B,"ERREUR QUESTION"))</f>
        <v/>
      </c>
      <c r="M486" s="58" t="str">
        <f>IF(OR(ISBLANK(Recyclabilité[[#This Row],[Réponse 4]]),'Calculs'!M485="0",_xlfn.XLOOKUP('Calculs'!M485,'Réponses'!C:C,'Réponses'!F:F,"ERREUR VISIBILITE")=0),"",_xlfn.XLOOKUP(_xlfn.XLOOKUP('Calculs'!M485,'Réponses'!C:C,'Réponses'!F:F,"ERREUR VISIBILITE"),Questions!A:A,Questions!B:B,"ERREUR QUESTION"))</f>
        <v/>
      </c>
    </row>
    <row r="487" spans="4:13" ht="60" customHeight="1">
      <c r="D487" s="28" t="str">
        <f>IF(ISBLANK(Recyclabilité[[#This Row],[Code Valobat]]),"",IF(OR('Calculs'!A486="08",'Calculs'!A486="07",MID(Recyclabilité[[#This Row],[Code Valobat]],4,4)="0804",MID(Recyclabilité[[#This Row],[Code Valobat]],4,4)="0709",MID(Recyclabilité[[#This Row],[Code Valobat]],1,7)="6121107"),"Non recyclable",_xlfn.XLOOKUP('Calculs'!Q486,'Combinaisons'!A:A,'Combinaisons'!B:B,"Merci de répondre à toutes les questions")))</f>
        <v/>
      </c>
      <c r="E487" s="58" t="str">
        <f>IF(ISBLANK(Recyclabilité[[#This Row],[Code Valobat]]),"",IF(OR('Calculs'!A486="08",'Calculs'!A486="07",MID(Recyclabilité[[#This Row],[Code Valobat]],4,4)="0804",MID(Recyclabilité[[#This Row],[Code Valobat]],4,4)="0709",MID(Recyclabilité[[#This Row],[Code Valobat]],1,7)="6121107"),"",_xlfn.XLOOKUP('Calculs'!B486,Questions!A:A,Questions!B:B,"ERREUR QUESTION")))</f>
        <v/>
      </c>
      <c r="G487" s="58" t="str">
        <f>IF(OR(ISBLANK(Recyclabilité[[#This Row],[Réponse 1]]),'Calculs'!D486="0",_xlfn.XLOOKUP('Calculs'!D486,'Réponses'!C:C,'Réponses'!F:F,"ERREUR VISIBILITE")=0),"",_xlfn.XLOOKUP(_xlfn.XLOOKUP('Calculs'!D486,'Réponses'!C:C,'Réponses'!F:F,"ERREUR VISIBILITE"),Questions!A:A,Questions!B:B,"ERREUR QUESTION"))</f>
        <v/>
      </c>
      <c r="I487" s="58" t="str">
        <f>IF(OR(ISBLANK(Recyclabilité[[#This Row],[Réponse 2]]),'Calculs'!G486="0",_xlfn.XLOOKUP('Calculs'!G486,'Réponses'!C:C,'Réponses'!F:F,"ERREUR VISIBILITE")=0),"",_xlfn.XLOOKUP(_xlfn.XLOOKUP('Calculs'!G486,'Réponses'!C:C,'Réponses'!F:F,"ERREUR VISIBILITE"),Questions!A:A,Questions!B:B,"ERREUR QUESTION"))</f>
        <v/>
      </c>
      <c r="K487" s="58" t="str">
        <f>IF(OR(ISBLANK(Recyclabilité[[#This Row],[Réponse 3]]),'Calculs'!J486="0",_xlfn.XLOOKUP('Calculs'!J486,'Réponses'!C:C,'Réponses'!F:F,"ERREUR VISIBILITE")=0),"",_xlfn.XLOOKUP(_xlfn.XLOOKUP('Calculs'!J486,'Réponses'!C:C,'Réponses'!F:F,"ERREUR VISIBILITE"),Questions!A:A,Questions!B:B,"ERREUR QUESTION"))</f>
        <v/>
      </c>
      <c r="M487" s="58" t="str">
        <f>IF(OR(ISBLANK(Recyclabilité[[#This Row],[Réponse 4]]),'Calculs'!M486="0",_xlfn.XLOOKUP('Calculs'!M486,'Réponses'!C:C,'Réponses'!F:F,"ERREUR VISIBILITE")=0),"",_xlfn.XLOOKUP(_xlfn.XLOOKUP('Calculs'!M486,'Réponses'!C:C,'Réponses'!F:F,"ERREUR VISIBILITE"),Questions!A:A,Questions!B:B,"ERREUR QUESTION"))</f>
        <v/>
      </c>
    </row>
    <row r="488" spans="4:13" ht="60" customHeight="1">
      <c r="D488" s="28" t="str">
        <f>IF(ISBLANK(Recyclabilité[[#This Row],[Code Valobat]]),"",IF(OR('Calculs'!A487="08",'Calculs'!A487="07",MID(Recyclabilité[[#This Row],[Code Valobat]],4,4)="0804",MID(Recyclabilité[[#This Row],[Code Valobat]],4,4)="0709",MID(Recyclabilité[[#This Row],[Code Valobat]],1,7)="6121107"),"Non recyclable",_xlfn.XLOOKUP('Calculs'!Q487,'Combinaisons'!A:A,'Combinaisons'!B:B,"Merci de répondre à toutes les questions")))</f>
        <v/>
      </c>
      <c r="E488" s="58" t="str">
        <f>IF(ISBLANK(Recyclabilité[[#This Row],[Code Valobat]]),"",IF(OR('Calculs'!A487="08",'Calculs'!A487="07",MID(Recyclabilité[[#This Row],[Code Valobat]],4,4)="0804",MID(Recyclabilité[[#This Row],[Code Valobat]],4,4)="0709",MID(Recyclabilité[[#This Row],[Code Valobat]],1,7)="6121107"),"",_xlfn.XLOOKUP('Calculs'!B487,Questions!A:A,Questions!B:B,"ERREUR QUESTION")))</f>
        <v/>
      </c>
      <c r="G488" s="58" t="str">
        <f>IF(OR(ISBLANK(Recyclabilité[[#This Row],[Réponse 1]]),'Calculs'!D487="0",_xlfn.XLOOKUP('Calculs'!D487,'Réponses'!C:C,'Réponses'!F:F,"ERREUR VISIBILITE")=0),"",_xlfn.XLOOKUP(_xlfn.XLOOKUP('Calculs'!D487,'Réponses'!C:C,'Réponses'!F:F,"ERREUR VISIBILITE"),Questions!A:A,Questions!B:B,"ERREUR QUESTION"))</f>
        <v/>
      </c>
      <c r="I488" s="58" t="str">
        <f>IF(OR(ISBLANK(Recyclabilité[[#This Row],[Réponse 2]]),'Calculs'!G487="0",_xlfn.XLOOKUP('Calculs'!G487,'Réponses'!C:C,'Réponses'!F:F,"ERREUR VISIBILITE")=0),"",_xlfn.XLOOKUP(_xlfn.XLOOKUP('Calculs'!G487,'Réponses'!C:C,'Réponses'!F:F,"ERREUR VISIBILITE"),Questions!A:A,Questions!B:B,"ERREUR QUESTION"))</f>
        <v/>
      </c>
      <c r="K488" s="58" t="str">
        <f>IF(OR(ISBLANK(Recyclabilité[[#This Row],[Réponse 3]]),'Calculs'!J487="0",_xlfn.XLOOKUP('Calculs'!J487,'Réponses'!C:C,'Réponses'!F:F,"ERREUR VISIBILITE")=0),"",_xlfn.XLOOKUP(_xlfn.XLOOKUP('Calculs'!J487,'Réponses'!C:C,'Réponses'!F:F,"ERREUR VISIBILITE"),Questions!A:A,Questions!B:B,"ERREUR QUESTION"))</f>
        <v/>
      </c>
      <c r="M488" s="58" t="str">
        <f>IF(OR(ISBLANK(Recyclabilité[[#This Row],[Réponse 4]]),'Calculs'!M487="0",_xlfn.XLOOKUP('Calculs'!M487,'Réponses'!C:C,'Réponses'!F:F,"ERREUR VISIBILITE")=0),"",_xlfn.XLOOKUP(_xlfn.XLOOKUP('Calculs'!M487,'Réponses'!C:C,'Réponses'!F:F,"ERREUR VISIBILITE"),Questions!A:A,Questions!B:B,"ERREUR QUESTION"))</f>
        <v/>
      </c>
    </row>
    <row r="489" spans="4:13" ht="60" customHeight="1">
      <c r="D489" s="28" t="str">
        <f>IF(ISBLANK(Recyclabilité[[#This Row],[Code Valobat]]),"",IF(OR('Calculs'!A488="08",'Calculs'!A488="07",MID(Recyclabilité[[#This Row],[Code Valobat]],4,4)="0804",MID(Recyclabilité[[#This Row],[Code Valobat]],4,4)="0709",MID(Recyclabilité[[#This Row],[Code Valobat]],1,7)="6121107"),"Non recyclable",_xlfn.XLOOKUP('Calculs'!Q488,'Combinaisons'!A:A,'Combinaisons'!B:B,"Merci de répondre à toutes les questions")))</f>
        <v/>
      </c>
      <c r="E489" s="58" t="str">
        <f>IF(ISBLANK(Recyclabilité[[#This Row],[Code Valobat]]),"",IF(OR('Calculs'!A488="08",'Calculs'!A488="07",MID(Recyclabilité[[#This Row],[Code Valobat]],4,4)="0804",MID(Recyclabilité[[#This Row],[Code Valobat]],4,4)="0709",MID(Recyclabilité[[#This Row],[Code Valobat]],1,7)="6121107"),"",_xlfn.XLOOKUP('Calculs'!B488,Questions!A:A,Questions!B:B,"ERREUR QUESTION")))</f>
        <v/>
      </c>
      <c r="G489" s="58" t="str">
        <f>IF(OR(ISBLANK(Recyclabilité[[#This Row],[Réponse 1]]),'Calculs'!D488="0",_xlfn.XLOOKUP('Calculs'!D488,'Réponses'!C:C,'Réponses'!F:F,"ERREUR VISIBILITE")=0),"",_xlfn.XLOOKUP(_xlfn.XLOOKUP('Calculs'!D488,'Réponses'!C:C,'Réponses'!F:F,"ERREUR VISIBILITE"),Questions!A:A,Questions!B:B,"ERREUR QUESTION"))</f>
        <v/>
      </c>
      <c r="I489" s="58" t="str">
        <f>IF(OR(ISBLANK(Recyclabilité[[#This Row],[Réponse 2]]),'Calculs'!G488="0",_xlfn.XLOOKUP('Calculs'!G488,'Réponses'!C:C,'Réponses'!F:F,"ERREUR VISIBILITE")=0),"",_xlfn.XLOOKUP(_xlfn.XLOOKUP('Calculs'!G488,'Réponses'!C:C,'Réponses'!F:F,"ERREUR VISIBILITE"),Questions!A:A,Questions!B:B,"ERREUR QUESTION"))</f>
        <v/>
      </c>
      <c r="K489" s="58" t="str">
        <f>IF(OR(ISBLANK(Recyclabilité[[#This Row],[Réponse 3]]),'Calculs'!J488="0",_xlfn.XLOOKUP('Calculs'!J488,'Réponses'!C:C,'Réponses'!F:F,"ERREUR VISIBILITE")=0),"",_xlfn.XLOOKUP(_xlfn.XLOOKUP('Calculs'!J488,'Réponses'!C:C,'Réponses'!F:F,"ERREUR VISIBILITE"),Questions!A:A,Questions!B:B,"ERREUR QUESTION"))</f>
        <v/>
      </c>
      <c r="M489" s="58" t="str">
        <f>IF(OR(ISBLANK(Recyclabilité[[#This Row],[Réponse 4]]),'Calculs'!M488="0",_xlfn.XLOOKUP('Calculs'!M488,'Réponses'!C:C,'Réponses'!F:F,"ERREUR VISIBILITE")=0),"",_xlfn.XLOOKUP(_xlfn.XLOOKUP('Calculs'!M488,'Réponses'!C:C,'Réponses'!F:F,"ERREUR VISIBILITE"),Questions!A:A,Questions!B:B,"ERREUR QUESTION"))</f>
        <v/>
      </c>
    </row>
    <row r="490" spans="4:13" ht="60" customHeight="1">
      <c r="D490" s="28" t="str">
        <f>IF(ISBLANK(Recyclabilité[[#This Row],[Code Valobat]]),"",IF(OR('Calculs'!A489="08",'Calculs'!A489="07",MID(Recyclabilité[[#This Row],[Code Valobat]],4,4)="0804",MID(Recyclabilité[[#This Row],[Code Valobat]],4,4)="0709",MID(Recyclabilité[[#This Row],[Code Valobat]],1,7)="6121107"),"Non recyclable",_xlfn.XLOOKUP('Calculs'!Q489,'Combinaisons'!A:A,'Combinaisons'!B:B,"Merci de répondre à toutes les questions")))</f>
        <v/>
      </c>
      <c r="E490" s="58" t="str">
        <f>IF(ISBLANK(Recyclabilité[[#This Row],[Code Valobat]]),"",IF(OR('Calculs'!A489="08",'Calculs'!A489="07",MID(Recyclabilité[[#This Row],[Code Valobat]],4,4)="0804",MID(Recyclabilité[[#This Row],[Code Valobat]],4,4)="0709",MID(Recyclabilité[[#This Row],[Code Valobat]],1,7)="6121107"),"",_xlfn.XLOOKUP('Calculs'!B489,Questions!A:A,Questions!B:B,"ERREUR QUESTION")))</f>
        <v/>
      </c>
      <c r="G490" s="58" t="str">
        <f>IF(OR(ISBLANK(Recyclabilité[[#This Row],[Réponse 1]]),'Calculs'!D489="0",_xlfn.XLOOKUP('Calculs'!D489,'Réponses'!C:C,'Réponses'!F:F,"ERREUR VISIBILITE")=0),"",_xlfn.XLOOKUP(_xlfn.XLOOKUP('Calculs'!D489,'Réponses'!C:C,'Réponses'!F:F,"ERREUR VISIBILITE"),Questions!A:A,Questions!B:B,"ERREUR QUESTION"))</f>
        <v/>
      </c>
      <c r="I490" s="58" t="str">
        <f>IF(OR(ISBLANK(Recyclabilité[[#This Row],[Réponse 2]]),'Calculs'!G489="0",_xlfn.XLOOKUP('Calculs'!G489,'Réponses'!C:C,'Réponses'!F:F,"ERREUR VISIBILITE")=0),"",_xlfn.XLOOKUP(_xlfn.XLOOKUP('Calculs'!G489,'Réponses'!C:C,'Réponses'!F:F,"ERREUR VISIBILITE"),Questions!A:A,Questions!B:B,"ERREUR QUESTION"))</f>
        <v/>
      </c>
      <c r="K490" s="58" t="str">
        <f>IF(OR(ISBLANK(Recyclabilité[[#This Row],[Réponse 3]]),'Calculs'!J489="0",_xlfn.XLOOKUP('Calculs'!J489,'Réponses'!C:C,'Réponses'!F:F,"ERREUR VISIBILITE")=0),"",_xlfn.XLOOKUP(_xlfn.XLOOKUP('Calculs'!J489,'Réponses'!C:C,'Réponses'!F:F,"ERREUR VISIBILITE"),Questions!A:A,Questions!B:B,"ERREUR QUESTION"))</f>
        <v/>
      </c>
      <c r="M490" s="58" t="str">
        <f>IF(OR(ISBLANK(Recyclabilité[[#This Row],[Réponse 4]]),'Calculs'!M489="0",_xlfn.XLOOKUP('Calculs'!M489,'Réponses'!C:C,'Réponses'!F:F,"ERREUR VISIBILITE")=0),"",_xlfn.XLOOKUP(_xlfn.XLOOKUP('Calculs'!M489,'Réponses'!C:C,'Réponses'!F:F,"ERREUR VISIBILITE"),Questions!A:A,Questions!B:B,"ERREUR QUESTION"))</f>
        <v/>
      </c>
    </row>
    <row r="491" spans="4:13" ht="60" customHeight="1">
      <c r="D491" s="28" t="str">
        <f>IF(ISBLANK(Recyclabilité[[#This Row],[Code Valobat]]),"",IF(OR('Calculs'!A490="08",'Calculs'!A490="07",MID(Recyclabilité[[#This Row],[Code Valobat]],4,4)="0804",MID(Recyclabilité[[#This Row],[Code Valobat]],4,4)="0709",MID(Recyclabilité[[#This Row],[Code Valobat]],1,7)="6121107"),"Non recyclable",_xlfn.XLOOKUP('Calculs'!Q490,'Combinaisons'!A:A,'Combinaisons'!B:B,"Merci de répondre à toutes les questions")))</f>
        <v/>
      </c>
      <c r="E491" s="58" t="str">
        <f>IF(ISBLANK(Recyclabilité[[#This Row],[Code Valobat]]),"",IF(OR('Calculs'!A490="08",'Calculs'!A490="07",MID(Recyclabilité[[#This Row],[Code Valobat]],4,4)="0804",MID(Recyclabilité[[#This Row],[Code Valobat]],4,4)="0709",MID(Recyclabilité[[#This Row],[Code Valobat]],1,7)="6121107"),"",_xlfn.XLOOKUP('Calculs'!B490,Questions!A:A,Questions!B:B,"ERREUR QUESTION")))</f>
        <v/>
      </c>
      <c r="G491" s="58" t="str">
        <f>IF(OR(ISBLANK(Recyclabilité[[#This Row],[Réponse 1]]),'Calculs'!D490="0",_xlfn.XLOOKUP('Calculs'!D490,'Réponses'!C:C,'Réponses'!F:F,"ERREUR VISIBILITE")=0),"",_xlfn.XLOOKUP(_xlfn.XLOOKUP('Calculs'!D490,'Réponses'!C:C,'Réponses'!F:F,"ERREUR VISIBILITE"),Questions!A:A,Questions!B:B,"ERREUR QUESTION"))</f>
        <v/>
      </c>
      <c r="I491" s="58" t="str">
        <f>IF(OR(ISBLANK(Recyclabilité[[#This Row],[Réponse 2]]),'Calculs'!G490="0",_xlfn.XLOOKUP('Calculs'!G490,'Réponses'!C:C,'Réponses'!F:F,"ERREUR VISIBILITE")=0),"",_xlfn.XLOOKUP(_xlfn.XLOOKUP('Calculs'!G490,'Réponses'!C:C,'Réponses'!F:F,"ERREUR VISIBILITE"),Questions!A:A,Questions!B:B,"ERREUR QUESTION"))</f>
        <v/>
      </c>
      <c r="K491" s="58" t="str">
        <f>IF(OR(ISBLANK(Recyclabilité[[#This Row],[Réponse 3]]),'Calculs'!J490="0",_xlfn.XLOOKUP('Calculs'!J490,'Réponses'!C:C,'Réponses'!F:F,"ERREUR VISIBILITE")=0),"",_xlfn.XLOOKUP(_xlfn.XLOOKUP('Calculs'!J490,'Réponses'!C:C,'Réponses'!F:F,"ERREUR VISIBILITE"),Questions!A:A,Questions!B:B,"ERREUR QUESTION"))</f>
        <v/>
      </c>
      <c r="M491" s="58" t="str">
        <f>IF(OR(ISBLANK(Recyclabilité[[#This Row],[Réponse 4]]),'Calculs'!M490="0",_xlfn.XLOOKUP('Calculs'!M490,'Réponses'!C:C,'Réponses'!F:F,"ERREUR VISIBILITE")=0),"",_xlfn.XLOOKUP(_xlfn.XLOOKUP('Calculs'!M490,'Réponses'!C:C,'Réponses'!F:F,"ERREUR VISIBILITE"),Questions!A:A,Questions!B:B,"ERREUR QUESTION"))</f>
        <v/>
      </c>
    </row>
    <row r="492" spans="4:13" ht="60" customHeight="1">
      <c r="D492" s="28" t="str">
        <f>IF(ISBLANK(Recyclabilité[[#This Row],[Code Valobat]]),"",IF(OR('Calculs'!A491="08",'Calculs'!A491="07",MID(Recyclabilité[[#This Row],[Code Valobat]],4,4)="0804",MID(Recyclabilité[[#This Row],[Code Valobat]],4,4)="0709",MID(Recyclabilité[[#This Row],[Code Valobat]],1,7)="6121107"),"Non recyclable",_xlfn.XLOOKUP('Calculs'!Q491,'Combinaisons'!A:A,'Combinaisons'!B:B,"Merci de répondre à toutes les questions")))</f>
        <v/>
      </c>
      <c r="E492" s="58" t="str">
        <f>IF(ISBLANK(Recyclabilité[[#This Row],[Code Valobat]]),"",IF(OR('Calculs'!A491="08",'Calculs'!A491="07",MID(Recyclabilité[[#This Row],[Code Valobat]],4,4)="0804",MID(Recyclabilité[[#This Row],[Code Valobat]],4,4)="0709",MID(Recyclabilité[[#This Row],[Code Valobat]],1,7)="6121107"),"",_xlfn.XLOOKUP('Calculs'!B491,Questions!A:A,Questions!B:B,"ERREUR QUESTION")))</f>
        <v/>
      </c>
      <c r="G492" s="58" t="str">
        <f>IF(OR(ISBLANK(Recyclabilité[[#This Row],[Réponse 1]]),'Calculs'!D491="0",_xlfn.XLOOKUP('Calculs'!D491,'Réponses'!C:C,'Réponses'!F:F,"ERREUR VISIBILITE")=0),"",_xlfn.XLOOKUP(_xlfn.XLOOKUP('Calculs'!D491,'Réponses'!C:C,'Réponses'!F:F,"ERREUR VISIBILITE"),Questions!A:A,Questions!B:B,"ERREUR QUESTION"))</f>
        <v/>
      </c>
      <c r="I492" s="58" t="str">
        <f>IF(OR(ISBLANK(Recyclabilité[[#This Row],[Réponse 2]]),'Calculs'!G491="0",_xlfn.XLOOKUP('Calculs'!G491,'Réponses'!C:C,'Réponses'!F:F,"ERREUR VISIBILITE")=0),"",_xlfn.XLOOKUP(_xlfn.XLOOKUP('Calculs'!G491,'Réponses'!C:C,'Réponses'!F:F,"ERREUR VISIBILITE"),Questions!A:A,Questions!B:B,"ERREUR QUESTION"))</f>
        <v/>
      </c>
      <c r="K492" s="58" t="str">
        <f>IF(OR(ISBLANK(Recyclabilité[[#This Row],[Réponse 3]]),'Calculs'!J491="0",_xlfn.XLOOKUP('Calculs'!J491,'Réponses'!C:C,'Réponses'!F:F,"ERREUR VISIBILITE")=0),"",_xlfn.XLOOKUP(_xlfn.XLOOKUP('Calculs'!J491,'Réponses'!C:C,'Réponses'!F:F,"ERREUR VISIBILITE"),Questions!A:A,Questions!B:B,"ERREUR QUESTION"))</f>
        <v/>
      </c>
      <c r="M492" s="58" t="str">
        <f>IF(OR(ISBLANK(Recyclabilité[[#This Row],[Réponse 4]]),'Calculs'!M491="0",_xlfn.XLOOKUP('Calculs'!M491,'Réponses'!C:C,'Réponses'!F:F,"ERREUR VISIBILITE")=0),"",_xlfn.XLOOKUP(_xlfn.XLOOKUP('Calculs'!M491,'Réponses'!C:C,'Réponses'!F:F,"ERREUR VISIBILITE"),Questions!A:A,Questions!B:B,"ERREUR QUESTION"))</f>
        <v/>
      </c>
    </row>
    <row r="493" spans="4:13" ht="60" customHeight="1">
      <c r="D493" s="28" t="str">
        <f>IF(ISBLANK(Recyclabilité[[#This Row],[Code Valobat]]),"",IF(OR('Calculs'!A492="08",'Calculs'!A492="07",MID(Recyclabilité[[#This Row],[Code Valobat]],4,4)="0804",MID(Recyclabilité[[#This Row],[Code Valobat]],4,4)="0709",MID(Recyclabilité[[#This Row],[Code Valobat]],1,7)="6121107"),"Non recyclable",_xlfn.XLOOKUP('Calculs'!Q492,'Combinaisons'!A:A,'Combinaisons'!B:B,"Merci de répondre à toutes les questions")))</f>
        <v/>
      </c>
      <c r="E493" s="58" t="str">
        <f>IF(ISBLANK(Recyclabilité[[#This Row],[Code Valobat]]),"",IF(OR('Calculs'!A492="08",'Calculs'!A492="07",MID(Recyclabilité[[#This Row],[Code Valobat]],4,4)="0804",MID(Recyclabilité[[#This Row],[Code Valobat]],4,4)="0709",MID(Recyclabilité[[#This Row],[Code Valobat]],1,7)="6121107"),"",_xlfn.XLOOKUP('Calculs'!B492,Questions!A:A,Questions!B:B,"ERREUR QUESTION")))</f>
        <v/>
      </c>
      <c r="G493" s="58" t="str">
        <f>IF(OR(ISBLANK(Recyclabilité[[#This Row],[Réponse 1]]),'Calculs'!D492="0",_xlfn.XLOOKUP('Calculs'!D492,'Réponses'!C:C,'Réponses'!F:F,"ERREUR VISIBILITE")=0),"",_xlfn.XLOOKUP(_xlfn.XLOOKUP('Calculs'!D492,'Réponses'!C:C,'Réponses'!F:F,"ERREUR VISIBILITE"),Questions!A:A,Questions!B:B,"ERREUR QUESTION"))</f>
        <v/>
      </c>
      <c r="I493" s="58" t="str">
        <f>IF(OR(ISBLANK(Recyclabilité[[#This Row],[Réponse 2]]),'Calculs'!G492="0",_xlfn.XLOOKUP('Calculs'!G492,'Réponses'!C:C,'Réponses'!F:F,"ERREUR VISIBILITE")=0),"",_xlfn.XLOOKUP(_xlfn.XLOOKUP('Calculs'!G492,'Réponses'!C:C,'Réponses'!F:F,"ERREUR VISIBILITE"),Questions!A:A,Questions!B:B,"ERREUR QUESTION"))</f>
        <v/>
      </c>
      <c r="K493" s="58" t="str">
        <f>IF(OR(ISBLANK(Recyclabilité[[#This Row],[Réponse 3]]),'Calculs'!J492="0",_xlfn.XLOOKUP('Calculs'!J492,'Réponses'!C:C,'Réponses'!F:F,"ERREUR VISIBILITE")=0),"",_xlfn.XLOOKUP(_xlfn.XLOOKUP('Calculs'!J492,'Réponses'!C:C,'Réponses'!F:F,"ERREUR VISIBILITE"),Questions!A:A,Questions!B:B,"ERREUR QUESTION"))</f>
        <v/>
      </c>
      <c r="M493" s="58" t="str">
        <f>IF(OR(ISBLANK(Recyclabilité[[#This Row],[Réponse 4]]),'Calculs'!M492="0",_xlfn.XLOOKUP('Calculs'!M492,'Réponses'!C:C,'Réponses'!F:F,"ERREUR VISIBILITE")=0),"",_xlfn.XLOOKUP(_xlfn.XLOOKUP('Calculs'!M492,'Réponses'!C:C,'Réponses'!F:F,"ERREUR VISIBILITE"),Questions!A:A,Questions!B:B,"ERREUR QUESTION"))</f>
        <v/>
      </c>
    </row>
    <row r="494" spans="4:13" ht="60" customHeight="1">
      <c r="D494" s="28" t="str">
        <f>IF(ISBLANK(Recyclabilité[[#This Row],[Code Valobat]]),"",IF(OR('Calculs'!A493="08",'Calculs'!A493="07",MID(Recyclabilité[[#This Row],[Code Valobat]],4,4)="0804",MID(Recyclabilité[[#This Row],[Code Valobat]],4,4)="0709",MID(Recyclabilité[[#This Row],[Code Valobat]],1,7)="6121107"),"Non recyclable",_xlfn.XLOOKUP('Calculs'!Q493,'Combinaisons'!A:A,'Combinaisons'!B:B,"Merci de répondre à toutes les questions")))</f>
        <v/>
      </c>
      <c r="E494" s="58" t="str">
        <f>IF(ISBLANK(Recyclabilité[[#This Row],[Code Valobat]]),"",IF(OR('Calculs'!A493="08",'Calculs'!A493="07",MID(Recyclabilité[[#This Row],[Code Valobat]],4,4)="0804",MID(Recyclabilité[[#This Row],[Code Valobat]],4,4)="0709",MID(Recyclabilité[[#This Row],[Code Valobat]],1,7)="6121107"),"",_xlfn.XLOOKUP('Calculs'!B493,Questions!A:A,Questions!B:B,"ERREUR QUESTION")))</f>
        <v/>
      </c>
      <c r="G494" s="58" t="str">
        <f>IF(OR(ISBLANK(Recyclabilité[[#This Row],[Réponse 1]]),'Calculs'!D493="0",_xlfn.XLOOKUP('Calculs'!D493,'Réponses'!C:C,'Réponses'!F:F,"ERREUR VISIBILITE")=0),"",_xlfn.XLOOKUP(_xlfn.XLOOKUP('Calculs'!D493,'Réponses'!C:C,'Réponses'!F:F,"ERREUR VISIBILITE"),Questions!A:A,Questions!B:B,"ERREUR QUESTION"))</f>
        <v/>
      </c>
      <c r="I494" s="58" t="str">
        <f>IF(OR(ISBLANK(Recyclabilité[[#This Row],[Réponse 2]]),'Calculs'!G493="0",_xlfn.XLOOKUP('Calculs'!G493,'Réponses'!C:C,'Réponses'!F:F,"ERREUR VISIBILITE")=0),"",_xlfn.XLOOKUP(_xlfn.XLOOKUP('Calculs'!G493,'Réponses'!C:C,'Réponses'!F:F,"ERREUR VISIBILITE"),Questions!A:A,Questions!B:B,"ERREUR QUESTION"))</f>
        <v/>
      </c>
      <c r="K494" s="58" t="str">
        <f>IF(OR(ISBLANK(Recyclabilité[[#This Row],[Réponse 3]]),'Calculs'!J493="0",_xlfn.XLOOKUP('Calculs'!J493,'Réponses'!C:C,'Réponses'!F:F,"ERREUR VISIBILITE")=0),"",_xlfn.XLOOKUP(_xlfn.XLOOKUP('Calculs'!J493,'Réponses'!C:C,'Réponses'!F:F,"ERREUR VISIBILITE"),Questions!A:A,Questions!B:B,"ERREUR QUESTION"))</f>
        <v/>
      </c>
      <c r="M494" s="58" t="str">
        <f>IF(OR(ISBLANK(Recyclabilité[[#This Row],[Réponse 4]]),'Calculs'!M493="0",_xlfn.XLOOKUP('Calculs'!M493,'Réponses'!C:C,'Réponses'!F:F,"ERREUR VISIBILITE")=0),"",_xlfn.XLOOKUP(_xlfn.XLOOKUP('Calculs'!M493,'Réponses'!C:C,'Réponses'!F:F,"ERREUR VISIBILITE"),Questions!A:A,Questions!B:B,"ERREUR QUESTION"))</f>
        <v/>
      </c>
    </row>
    <row r="495" spans="4:13" ht="60" customHeight="1">
      <c r="D495" s="28" t="str">
        <f>IF(ISBLANK(Recyclabilité[[#This Row],[Code Valobat]]),"",IF(OR('Calculs'!A494="08",'Calculs'!A494="07",MID(Recyclabilité[[#This Row],[Code Valobat]],4,4)="0804",MID(Recyclabilité[[#This Row],[Code Valobat]],4,4)="0709",MID(Recyclabilité[[#This Row],[Code Valobat]],1,7)="6121107"),"Non recyclable",_xlfn.XLOOKUP('Calculs'!Q494,'Combinaisons'!A:A,'Combinaisons'!B:B,"Merci de répondre à toutes les questions")))</f>
        <v/>
      </c>
      <c r="E495" s="58" t="str">
        <f>IF(ISBLANK(Recyclabilité[[#This Row],[Code Valobat]]),"",IF(OR('Calculs'!A494="08",'Calculs'!A494="07",MID(Recyclabilité[[#This Row],[Code Valobat]],4,4)="0804",MID(Recyclabilité[[#This Row],[Code Valobat]],4,4)="0709",MID(Recyclabilité[[#This Row],[Code Valobat]],1,7)="6121107"),"",_xlfn.XLOOKUP('Calculs'!B494,Questions!A:A,Questions!B:B,"ERREUR QUESTION")))</f>
        <v/>
      </c>
      <c r="G495" s="58" t="str">
        <f>IF(OR(ISBLANK(Recyclabilité[[#This Row],[Réponse 1]]),'Calculs'!D494="0",_xlfn.XLOOKUP('Calculs'!D494,'Réponses'!C:C,'Réponses'!F:F,"ERREUR VISIBILITE")=0),"",_xlfn.XLOOKUP(_xlfn.XLOOKUP('Calculs'!D494,'Réponses'!C:C,'Réponses'!F:F,"ERREUR VISIBILITE"),Questions!A:A,Questions!B:B,"ERREUR QUESTION"))</f>
        <v/>
      </c>
      <c r="I495" s="58" t="str">
        <f>IF(OR(ISBLANK(Recyclabilité[[#This Row],[Réponse 2]]),'Calculs'!G494="0",_xlfn.XLOOKUP('Calculs'!G494,'Réponses'!C:C,'Réponses'!F:F,"ERREUR VISIBILITE")=0),"",_xlfn.XLOOKUP(_xlfn.XLOOKUP('Calculs'!G494,'Réponses'!C:C,'Réponses'!F:F,"ERREUR VISIBILITE"),Questions!A:A,Questions!B:B,"ERREUR QUESTION"))</f>
        <v/>
      </c>
      <c r="K495" s="58" t="str">
        <f>IF(OR(ISBLANK(Recyclabilité[[#This Row],[Réponse 3]]),'Calculs'!J494="0",_xlfn.XLOOKUP('Calculs'!J494,'Réponses'!C:C,'Réponses'!F:F,"ERREUR VISIBILITE")=0),"",_xlfn.XLOOKUP(_xlfn.XLOOKUP('Calculs'!J494,'Réponses'!C:C,'Réponses'!F:F,"ERREUR VISIBILITE"),Questions!A:A,Questions!B:B,"ERREUR QUESTION"))</f>
        <v/>
      </c>
      <c r="M495" s="58" t="str">
        <f>IF(OR(ISBLANK(Recyclabilité[[#This Row],[Réponse 4]]),'Calculs'!M494="0",_xlfn.XLOOKUP('Calculs'!M494,'Réponses'!C:C,'Réponses'!F:F,"ERREUR VISIBILITE")=0),"",_xlfn.XLOOKUP(_xlfn.XLOOKUP('Calculs'!M494,'Réponses'!C:C,'Réponses'!F:F,"ERREUR VISIBILITE"),Questions!A:A,Questions!B:B,"ERREUR QUESTION"))</f>
        <v/>
      </c>
    </row>
    <row r="496" spans="4:13" ht="60" customHeight="1">
      <c r="D496" s="28" t="str">
        <f>IF(ISBLANK(Recyclabilité[[#This Row],[Code Valobat]]),"",IF(OR('Calculs'!A495="08",'Calculs'!A495="07",MID(Recyclabilité[[#This Row],[Code Valobat]],4,4)="0804",MID(Recyclabilité[[#This Row],[Code Valobat]],4,4)="0709",MID(Recyclabilité[[#This Row],[Code Valobat]],1,7)="6121107"),"Non recyclable",_xlfn.XLOOKUP('Calculs'!Q495,'Combinaisons'!A:A,'Combinaisons'!B:B,"Merci de répondre à toutes les questions")))</f>
        <v/>
      </c>
      <c r="E496" s="58" t="str">
        <f>IF(ISBLANK(Recyclabilité[[#This Row],[Code Valobat]]),"",IF(OR('Calculs'!A495="08",'Calculs'!A495="07",MID(Recyclabilité[[#This Row],[Code Valobat]],4,4)="0804",MID(Recyclabilité[[#This Row],[Code Valobat]],4,4)="0709",MID(Recyclabilité[[#This Row],[Code Valobat]],1,7)="6121107"),"",_xlfn.XLOOKUP('Calculs'!B495,Questions!A:A,Questions!B:B,"ERREUR QUESTION")))</f>
        <v/>
      </c>
      <c r="G496" s="58" t="str">
        <f>IF(OR(ISBLANK(Recyclabilité[[#This Row],[Réponse 1]]),'Calculs'!D495="0",_xlfn.XLOOKUP('Calculs'!D495,'Réponses'!C:C,'Réponses'!F:F,"ERREUR VISIBILITE")=0),"",_xlfn.XLOOKUP(_xlfn.XLOOKUP('Calculs'!D495,'Réponses'!C:C,'Réponses'!F:F,"ERREUR VISIBILITE"),Questions!A:A,Questions!B:B,"ERREUR QUESTION"))</f>
        <v/>
      </c>
      <c r="I496" s="58" t="str">
        <f>IF(OR(ISBLANK(Recyclabilité[[#This Row],[Réponse 2]]),'Calculs'!G495="0",_xlfn.XLOOKUP('Calculs'!G495,'Réponses'!C:C,'Réponses'!F:F,"ERREUR VISIBILITE")=0),"",_xlfn.XLOOKUP(_xlfn.XLOOKUP('Calculs'!G495,'Réponses'!C:C,'Réponses'!F:F,"ERREUR VISIBILITE"),Questions!A:A,Questions!B:B,"ERREUR QUESTION"))</f>
        <v/>
      </c>
      <c r="K496" s="58" t="str">
        <f>IF(OR(ISBLANK(Recyclabilité[[#This Row],[Réponse 3]]),'Calculs'!J495="0",_xlfn.XLOOKUP('Calculs'!J495,'Réponses'!C:C,'Réponses'!F:F,"ERREUR VISIBILITE")=0),"",_xlfn.XLOOKUP(_xlfn.XLOOKUP('Calculs'!J495,'Réponses'!C:C,'Réponses'!F:F,"ERREUR VISIBILITE"),Questions!A:A,Questions!B:B,"ERREUR QUESTION"))</f>
        <v/>
      </c>
      <c r="M496" s="58" t="str">
        <f>IF(OR(ISBLANK(Recyclabilité[[#This Row],[Réponse 4]]),'Calculs'!M495="0",_xlfn.XLOOKUP('Calculs'!M495,'Réponses'!C:C,'Réponses'!F:F,"ERREUR VISIBILITE")=0),"",_xlfn.XLOOKUP(_xlfn.XLOOKUP('Calculs'!M495,'Réponses'!C:C,'Réponses'!F:F,"ERREUR VISIBILITE"),Questions!A:A,Questions!B:B,"ERREUR QUESTION"))</f>
        <v/>
      </c>
    </row>
    <row r="497" spans="4:13" ht="60" customHeight="1">
      <c r="D497" s="28" t="str">
        <f>IF(ISBLANK(Recyclabilité[[#This Row],[Code Valobat]]),"",IF(OR('Calculs'!A496="08",'Calculs'!A496="07",MID(Recyclabilité[[#This Row],[Code Valobat]],4,4)="0804",MID(Recyclabilité[[#This Row],[Code Valobat]],4,4)="0709",MID(Recyclabilité[[#This Row],[Code Valobat]],1,7)="6121107"),"Non recyclable",_xlfn.XLOOKUP('Calculs'!Q496,'Combinaisons'!A:A,'Combinaisons'!B:B,"Merci de répondre à toutes les questions")))</f>
        <v/>
      </c>
      <c r="E497" s="58" t="str">
        <f>IF(ISBLANK(Recyclabilité[[#This Row],[Code Valobat]]),"",IF(OR('Calculs'!A496="08",'Calculs'!A496="07",MID(Recyclabilité[[#This Row],[Code Valobat]],4,4)="0804",MID(Recyclabilité[[#This Row],[Code Valobat]],4,4)="0709",MID(Recyclabilité[[#This Row],[Code Valobat]],1,7)="6121107"),"",_xlfn.XLOOKUP('Calculs'!B496,Questions!A:A,Questions!B:B,"ERREUR QUESTION")))</f>
        <v/>
      </c>
      <c r="G497" s="58" t="str">
        <f>IF(OR(ISBLANK(Recyclabilité[[#This Row],[Réponse 1]]),'Calculs'!D496="0",_xlfn.XLOOKUP('Calculs'!D496,'Réponses'!C:C,'Réponses'!F:F,"ERREUR VISIBILITE")=0),"",_xlfn.XLOOKUP(_xlfn.XLOOKUP('Calculs'!D496,'Réponses'!C:C,'Réponses'!F:F,"ERREUR VISIBILITE"),Questions!A:A,Questions!B:B,"ERREUR QUESTION"))</f>
        <v/>
      </c>
      <c r="I497" s="58" t="str">
        <f>IF(OR(ISBLANK(Recyclabilité[[#This Row],[Réponse 2]]),'Calculs'!G496="0",_xlfn.XLOOKUP('Calculs'!G496,'Réponses'!C:C,'Réponses'!F:F,"ERREUR VISIBILITE")=0),"",_xlfn.XLOOKUP(_xlfn.XLOOKUP('Calculs'!G496,'Réponses'!C:C,'Réponses'!F:F,"ERREUR VISIBILITE"),Questions!A:A,Questions!B:B,"ERREUR QUESTION"))</f>
        <v/>
      </c>
      <c r="K497" s="58" t="str">
        <f>IF(OR(ISBLANK(Recyclabilité[[#This Row],[Réponse 3]]),'Calculs'!J496="0",_xlfn.XLOOKUP('Calculs'!J496,'Réponses'!C:C,'Réponses'!F:F,"ERREUR VISIBILITE")=0),"",_xlfn.XLOOKUP(_xlfn.XLOOKUP('Calculs'!J496,'Réponses'!C:C,'Réponses'!F:F,"ERREUR VISIBILITE"),Questions!A:A,Questions!B:B,"ERREUR QUESTION"))</f>
        <v/>
      </c>
      <c r="M497" s="58" t="str">
        <f>IF(OR(ISBLANK(Recyclabilité[[#This Row],[Réponse 4]]),'Calculs'!M496="0",_xlfn.XLOOKUP('Calculs'!M496,'Réponses'!C:C,'Réponses'!F:F,"ERREUR VISIBILITE")=0),"",_xlfn.XLOOKUP(_xlfn.XLOOKUP('Calculs'!M496,'Réponses'!C:C,'Réponses'!F:F,"ERREUR VISIBILITE"),Questions!A:A,Questions!B:B,"ERREUR QUESTION"))</f>
        <v/>
      </c>
    </row>
    <row r="498" spans="4:13" ht="60" customHeight="1">
      <c r="D498" s="28" t="str">
        <f>IF(ISBLANK(Recyclabilité[[#This Row],[Code Valobat]]),"",IF(OR('Calculs'!A497="08",'Calculs'!A497="07",MID(Recyclabilité[[#This Row],[Code Valobat]],4,4)="0804",MID(Recyclabilité[[#This Row],[Code Valobat]],4,4)="0709",MID(Recyclabilité[[#This Row],[Code Valobat]],1,7)="6121107"),"Non recyclable",_xlfn.XLOOKUP('Calculs'!Q497,'Combinaisons'!A:A,'Combinaisons'!B:B,"Merci de répondre à toutes les questions")))</f>
        <v/>
      </c>
      <c r="E498" s="58" t="str">
        <f>IF(ISBLANK(Recyclabilité[[#This Row],[Code Valobat]]),"",IF(OR('Calculs'!A497="08",'Calculs'!A497="07",MID(Recyclabilité[[#This Row],[Code Valobat]],4,4)="0804",MID(Recyclabilité[[#This Row],[Code Valobat]],4,4)="0709",MID(Recyclabilité[[#This Row],[Code Valobat]],1,7)="6121107"),"",_xlfn.XLOOKUP('Calculs'!B497,Questions!A:A,Questions!B:B,"ERREUR QUESTION")))</f>
        <v/>
      </c>
      <c r="G498" s="58" t="str">
        <f>IF(OR(ISBLANK(Recyclabilité[[#This Row],[Réponse 1]]),'Calculs'!D497="0",_xlfn.XLOOKUP('Calculs'!D497,'Réponses'!C:C,'Réponses'!F:F,"ERREUR VISIBILITE")=0),"",_xlfn.XLOOKUP(_xlfn.XLOOKUP('Calculs'!D497,'Réponses'!C:C,'Réponses'!F:F,"ERREUR VISIBILITE"),Questions!A:A,Questions!B:B,"ERREUR QUESTION"))</f>
        <v/>
      </c>
      <c r="I498" s="58" t="str">
        <f>IF(OR(ISBLANK(Recyclabilité[[#This Row],[Réponse 2]]),'Calculs'!G497="0",_xlfn.XLOOKUP('Calculs'!G497,'Réponses'!C:C,'Réponses'!F:F,"ERREUR VISIBILITE")=0),"",_xlfn.XLOOKUP(_xlfn.XLOOKUP('Calculs'!G497,'Réponses'!C:C,'Réponses'!F:F,"ERREUR VISIBILITE"),Questions!A:A,Questions!B:B,"ERREUR QUESTION"))</f>
        <v/>
      </c>
      <c r="K498" s="58" t="str">
        <f>IF(OR(ISBLANK(Recyclabilité[[#This Row],[Réponse 3]]),'Calculs'!J497="0",_xlfn.XLOOKUP('Calculs'!J497,'Réponses'!C:C,'Réponses'!F:F,"ERREUR VISIBILITE")=0),"",_xlfn.XLOOKUP(_xlfn.XLOOKUP('Calculs'!J497,'Réponses'!C:C,'Réponses'!F:F,"ERREUR VISIBILITE"),Questions!A:A,Questions!B:B,"ERREUR QUESTION"))</f>
        <v/>
      </c>
      <c r="M498" s="58" t="str">
        <f>IF(OR(ISBLANK(Recyclabilité[[#This Row],[Réponse 4]]),'Calculs'!M497="0",_xlfn.XLOOKUP('Calculs'!M497,'Réponses'!C:C,'Réponses'!F:F,"ERREUR VISIBILITE")=0),"",_xlfn.XLOOKUP(_xlfn.XLOOKUP('Calculs'!M497,'Réponses'!C:C,'Réponses'!F:F,"ERREUR VISIBILITE"),Questions!A:A,Questions!B:B,"ERREUR QUESTION"))</f>
        <v/>
      </c>
    </row>
    <row r="499" spans="4:13" ht="60" customHeight="1">
      <c r="D499" s="28" t="str">
        <f>IF(ISBLANK(Recyclabilité[[#This Row],[Code Valobat]]),"",IF(OR('Calculs'!A498="08",'Calculs'!A498="07",MID(Recyclabilité[[#This Row],[Code Valobat]],4,4)="0804",MID(Recyclabilité[[#This Row],[Code Valobat]],4,4)="0709",MID(Recyclabilité[[#This Row],[Code Valobat]],1,7)="6121107"),"Non recyclable",_xlfn.XLOOKUP('Calculs'!Q498,'Combinaisons'!A:A,'Combinaisons'!B:B,"Merci de répondre à toutes les questions")))</f>
        <v/>
      </c>
      <c r="E499" s="58" t="str">
        <f>IF(ISBLANK(Recyclabilité[[#This Row],[Code Valobat]]),"",IF(OR('Calculs'!A498="08",'Calculs'!A498="07",MID(Recyclabilité[[#This Row],[Code Valobat]],4,4)="0804",MID(Recyclabilité[[#This Row],[Code Valobat]],4,4)="0709",MID(Recyclabilité[[#This Row],[Code Valobat]],1,7)="6121107"),"",_xlfn.XLOOKUP('Calculs'!B498,Questions!A:A,Questions!B:B,"ERREUR QUESTION")))</f>
        <v/>
      </c>
      <c r="G499" s="58" t="str">
        <f>IF(OR(ISBLANK(Recyclabilité[[#This Row],[Réponse 1]]),'Calculs'!D498="0",_xlfn.XLOOKUP('Calculs'!D498,'Réponses'!C:C,'Réponses'!F:F,"ERREUR VISIBILITE")=0),"",_xlfn.XLOOKUP(_xlfn.XLOOKUP('Calculs'!D498,'Réponses'!C:C,'Réponses'!F:F,"ERREUR VISIBILITE"),Questions!A:A,Questions!B:B,"ERREUR QUESTION"))</f>
        <v/>
      </c>
      <c r="I499" s="58" t="str">
        <f>IF(OR(ISBLANK(Recyclabilité[[#This Row],[Réponse 2]]),'Calculs'!G498="0",_xlfn.XLOOKUP('Calculs'!G498,'Réponses'!C:C,'Réponses'!F:F,"ERREUR VISIBILITE")=0),"",_xlfn.XLOOKUP(_xlfn.XLOOKUP('Calculs'!G498,'Réponses'!C:C,'Réponses'!F:F,"ERREUR VISIBILITE"),Questions!A:A,Questions!B:B,"ERREUR QUESTION"))</f>
        <v/>
      </c>
      <c r="K499" s="58" t="str">
        <f>IF(OR(ISBLANK(Recyclabilité[[#This Row],[Réponse 3]]),'Calculs'!J498="0",_xlfn.XLOOKUP('Calculs'!J498,'Réponses'!C:C,'Réponses'!F:F,"ERREUR VISIBILITE")=0),"",_xlfn.XLOOKUP(_xlfn.XLOOKUP('Calculs'!J498,'Réponses'!C:C,'Réponses'!F:F,"ERREUR VISIBILITE"),Questions!A:A,Questions!B:B,"ERREUR QUESTION"))</f>
        <v/>
      </c>
      <c r="M499" s="58" t="str">
        <f>IF(OR(ISBLANK(Recyclabilité[[#This Row],[Réponse 4]]),'Calculs'!M498="0",_xlfn.XLOOKUP('Calculs'!M498,'Réponses'!C:C,'Réponses'!F:F,"ERREUR VISIBILITE")=0),"",_xlfn.XLOOKUP(_xlfn.XLOOKUP('Calculs'!M498,'Réponses'!C:C,'Réponses'!F:F,"ERREUR VISIBILITE"),Questions!A:A,Questions!B:B,"ERREUR QUESTION"))</f>
        <v/>
      </c>
    </row>
    <row r="500" spans="4:13" ht="60" customHeight="1">
      <c r="D500" s="28" t="str">
        <f>IF(ISBLANK(Recyclabilité[[#This Row],[Code Valobat]]),"",IF(OR('Calculs'!A499="08",'Calculs'!A499="07",MID(Recyclabilité[[#This Row],[Code Valobat]],4,4)="0804",MID(Recyclabilité[[#This Row],[Code Valobat]],4,4)="0709",MID(Recyclabilité[[#This Row],[Code Valobat]],1,7)="6121107"),"Non recyclable",_xlfn.XLOOKUP('Calculs'!Q499,'Combinaisons'!A:A,'Combinaisons'!B:B,"Merci de répondre à toutes les questions")))</f>
        <v/>
      </c>
      <c r="E500" s="58" t="str">
        <f>IF(ISBLANK(Recyclabilité[[#This Row],[Code Valobat]]),"",IF(OR('Calculs'!A499="08",'Calculs'!A499="07",MID(Recyclabilité[[#This Row],[Code Valobat]],4,4)="0804",MID(Recyclabilité[[#This Row],[Code Valobat]],4,4)="0709",MID(Recyclabilité[[#This Row],[Code Valobat]],1,7)="6121107"),"",_xlfn.XLOOKUP('Calculs'!B499,Questions!A:A,Questions!B:B,"ERREUR QUESTION")))</f>
        <v/>
      </c>
      <c r="G500" s="58" t="str">
        <f>IF(OR(ISBLANK(Recyclabilité[[#This Row],[Réponse 1]]),'Calculs'!D499="0",_xlfn.XLOOKUP('Calculs'!D499,'Réponses'!C:C,'Réponses'!F:F,"ERREUR VISIBILITE")=0),"",_xlfn.XLOOKUP(_xlfn.XLOOKUP('Calculs'!D499,'Réponses'!C:C,'Réponses'!F:F,"ERREUR VISIBILITE"),Questions!A:A,Questions!B:B,"ERREUR QUESTION"))</f>
        <v/>
      </c>
      <c r="I500" s="58" t="str">
        <f>IF(OR(ISBLANK(Recyclabilité[[#This Row],[Réponse 2]]),'Calculs'!G499="0",_xlfn.XLOOKUP('Calculs'!G499,'Réponses'!C:C,'Réponses'!F:F,"ERREUR VISIBILITE")=0),"",_xlfn.XLOOKUP(_xlfn.XLOOKUP('Calculs'!G499,'Réponses'!C:C,'Réponses'!F:F,"ERREUR VISIBILITE"),Questions!A:A,Questions!B:B,"ERREUR QUESTION"))</f>
        <v/>
      </c>
      <c r="K500" s="58" t="str">
        <f>IF(OR(ISBLANK(Recyclabilité[[#This Row],[Réponse 3]]),'Calculs'!J499="0",_xlfn.XLOOKUP('Calculs'!J499,'Réponses'!C:C,'Réponses'!F:F,"ERREUR VISIBILITE")=0),"",_xlfn.XLOOKUP(_xlfn.XLOOKUP('Calculs'!J499,'Réponses'!C:C,'Réponses'!F:F,"ERREUR VISIBILITE"),Questions!A:A,Questions!B:B,"ERREUR QUESTION"))</f>
        <v/>
      </c>
      <c r="M500" s="58" t="str">
        <f>IF(OR(ISBLANK(Recyclabilité[[#This Row],[Réponse 4]]),'Calculs'!M499="0",_xlfn.XLOOKUP('Calculs'!M499,'Réponses'!C:C,'Réponses'!F:F,"ERREUR VISIBILITE")=0),"",_xlfn.XLOOKUP(_xlfn.XLOOKUP('Calculs'!M499,'Réponses'!C:C,'Réponses'!F:F,"ERREUR VISIBILITE"),Questions!A:A,Questions!B:B,"ERREUR QUESTION"))</f>
        <v/>
      </c>
    </row>
    <row r="501" spans="4:13" ht="60" customHeight="1">
      <c r="D501" s="28" t="str">
        <f>IF(ISBLANK(Recyclabilité[[#This Row],[Code Valobat]]),"",IF(OR('Calculs'!A500="08",'Calculs'!A500="07",MID(Recyclabilité[[#This Row],[Code Valobat]],4,4)="0804",MID(Recyclabilité[[#This Row],[Code Valobat]],4,4)="0709",MID(Recyclabilité[[#This Row],[Code Valobat]],1,7)="6121107"),"Non recyclable",_xlfn.XLOOKUP('Calculs'!Q500,'Combinaisons'!A:A,'Combinaisons'!B:B,"Merci de répondre à toutes les questions")))</f>
        <v/>
      </c>
      <c r="E501" s="58" t="str">
        <f>IF(ISBLANK(Recyclabilité[[#This Row],[Code Valobat]]),"",IF(OR('Calculs'!A500="08",'Calculs'!A500="07",MID(Recyclabilité[[#This Row],[Code Valobat]],4,4)="0804",MID(Recyclabilité[[#This Row],[Code Valobat]],4,4)="0709",MID(Recyclabilité[[#This Row],[Code Valobat]],1,7)="6121107"),"",_xlfn.XLOOKUP('Calculs'!B500,Questions!A:A,Questions!B:B,"ERREUR QUESTION")))</f>
        <v/>
      </c>
      <c r="G501" s="58" t="str">
        <f>IF(OR(ISBLANK(Recyclabilité[[#This Row],[Réponse 1]]),'Calculs'!D500="0",_xlfn.XLOOKUP('Calculs'!D500,'Réponses'!C:C,'Réponses'!F:F,"ERREUR VISIBILITE")=0),"",_xlfn.XLOOKUP(_xlfn.XLOOKUP('Calculs'!D500,'Réponses'!C:C,'Réponses'!F:F,"ERREUR VISIBILITE"),Questions!A:A,Questions!B:B,"ERREUR QUESTION"))</f>
        <v/>
      </c>
      <c r="I501" s="58" t="str">
        <f>IF(OR(ISBLANK(Recyclabilité[[#This Row],[Réponse 2]]),'Calculs'!G500="0",_xlfn.XLOOKUP('Calculs'!G500,'Réponses'!C:C,'Réponses'!F:F,"ERREUR VISIBILITE")=0),"",_xlfn.XLOOKUP(_xlfn.XLOOKUP('Calculs'!G500,'Réponses'!C:C,'Réponses'!F:F,"ERREUR VISIBILITE"),Questions!A:A,Questions!B:B,"ERREUR QUESTION"))</f>
        <v/>
      </c>
      <c r="K501" s="58" t="str">
        <f>IF(OR(ISBLANK(Recyclabilité[[#This Row],[Réponse 3]]),'Calculs'!J500="0",_xlfn.XLOOKUP('Calculs'!J500,'Réponses'!C:C,'Réponses'!F:F,"ERREUR VISIBILITE")=0),"",_xlfn.XLOOKUP(_xlfn.XLOOKUP('Calculs'!J500,'Réponses'!C:C,'Réponses'!F:F,"ERREUR VISIBILITE"),Questions!A:A,Questions!B:B,"ERREUR QUESTION"))</f>
        <v/>
      </c>
      <c r="M501" s="58" t="str">
        <f>IF(OR(ISBLANK(Recyclabilité[[#This Row],[Réponse 4]]),'Calculs'!M500="0",_xlfn.XLOOKUP('Calculs'!M500,'Réponses'!C:C,'Réponses'!F:F,"ERREUR VISIBILITE")=0),"",_xlfn.XLOOKUP(_xlfn.XLOOKUP('Calculs'!M500,'Réponses'!C:C,'Réponses'!F:F,"ERREUR VISIBILITE"),Questions!A:A,Questions!B:B,"ERREUR QUESTION"))</f>
        <v/>
      </c>
    </row>
    <row r="502" spans="4:13" ht="60" customHeight="1">
      <c r="D502" s="28" t="str">
        <f>IF(ISBLANK(Recyclabilité[[#This Row],[Code Valobat]]),"",IF(OR('Calculs'!A501="08",'Calculs'!A501="07",MID(Recyclabilité[[#This Row],[Code Valobat]],4,4)="0804",MID(Recyclabilité[[#This Row],[Code Valobat]],4,4)="0709",MID(Recyclabilité[[#This Row],[Code Valobat]],1,7)="6121107"),"Non recyclable",_xlfn.XLOOKUP('Calculs'!Q501,'Combinaisons'!A:A,'Combinaisons'!B:B,"Merci de répondre à toutes les questions")))</f>
        <v/>
      </c>
      <c r="E502" s="58" t="str">
        <f>IF(ISBLANK(Recyclabilité[[#This Row],[Code Valobat]]),"",IF(OR('Calculs'!A501="08",'Calculs'!A501="07",MID(Recyclabilité[[#This Row],[Code Valobat]],4,4)="0804",MID(Recyclabilité[[#This Row],[Code Valobat]],4,4)="0709",MID(Recyclabilité[[#This Row],[Code Valobat]],1,7)="6121107"),"",_xlfn.XLOOKUP('Calculs'!B501,Questions!A:A,Questions!B:B,"ERREUR QUESTION")))</f>
        <v/>
      </c>
      <c r="G502" s="58" t="str">
        <f>IF(OR(ISBLANK(Recyclabilité[[#This Row],[Réponse 1]]),'Calculs'!D501="0",_xlfn.XLOOKUP('Calculs'!D501,'Réponses'!C:C,'Réponses'!F:F,"ERREUR VISIBILITE")=0),"",_xlfn.XLOOKUP(_xlfn.XLOOKUP('Calculs'!D501,'Réponses'!C:C,'Réponses'!F:F,"ERREUR VISIBILITE"),Questions!A:A,Questions!B:B,"ERREUR QUESTION"))</f>
        <v/>
      </c>
      <c r="I502" s="58" t="str">
        <f>IF(OR(ISBLANK(Recyclabilité[[#This Row],[Réponse 2]]),'Calculs'!G501="0",_xlfn.XLOOKUP('Calculs'!G501,'Réponses'!C:C,'Réponses'!F:F,"ERREUR VISIBILITE")=0),"",_xlfn.XLOOKUP(_xlfn.XLOOKUP('Calculs'!G501,'Réponses'!C:C,'Réponses'!F:F,"ERREUR VISIBILITE"),Questions!A:A,Questions!B:B,"ERREUR QUESTION"))</f>
        <v/>
      </c>
      <c r="K502" s="58" t="str">
        <f>IF(OR(ISBLANK(Recyclabilité[[#This Row],[Réponse 3]]),'Calculs'!J501="0",_xlfn.XLOOKUP('Calculs'!J501,'Réponses'!C:C,'Réponses'!F:F,"ERREUR VISIBILITE")=0),"",_xlfn.XLOOKUP(_xlfn.XLOOKUP('Calculs'!J501,'Réponses'!C:C,'Réponses'!F:F,"ERREUR VISIBILITE"),Questions!A:A,Questions!B:B,"ERREUR QUESTION"))</f>
        <v/>
      </c>
      <c r="M502" s="58" t="str">
        <f>IF(OR(ISBLANK(Recyclabilité[[#This Row],[Réponse 4]]),'Calculs'!M501="0",_xlfn.XLOOKUP('Calculs'!M501,'Réponses'!C:C,'Réponses'!F:F,"ERREUR VISIBILITE")=0),"",_xlfn.XLOOKUP(_xlfn.XLOOKUP('Calculs'!M501,'Réponses'!C:C,'Réponses'!F:F,"ERREUR VISIBILITE"),Questions!A:A,Questions!B:B,"ERREUR QUESTION"))</f>
        <v/>
      </c>
    </row>
    <row r="503" spans="4:13" ht="60" customHeight="1">
      <c r="D503" s="28" t="str">
        <f>IF(ISBLANK(Recyclabilité[[#This Row],[Code Valobat]]),"",IF(OR('Calculs'!A502="08",'Calculs'!A502="07",MID(Recyclabilité[[#This Row],[Code Valobat]],4,4)="0804",MID(Recyclabilité[[#This Row],[Code Valobat]],4,4)="0709",MID(Recyclabilité[[#This Row],[Code Valobat]],1,7)="6121107"),"Non recyclable",_xlfn.XLOOKUP('Calculs'!Q502,'Combinaisons'!A:A,'Combinaisons'!B:B,"Merci de répondre à toutes les questions")))</f>
        <v/>
      </c>
      <c r="E503" s="58" t="str">
        <f>IF(ISBLANK(Recyclabilité[[#This Row],[Code Valobat]]),"",IF(OR('Calculs'!A502="08",'Calculs'!A502="07",MID(Recyclabilité[[#This Row],[Code Valobat]],4,4)="0804",MID(Recyclabilité[[#This Row],[Code Valobat]],4,4)="0709",MID(Recyclabilité[[#This Row],[Code Valobat]],1,7)="6121107"),"",_xlfn.XLOOKUP('Calculs'!B502,Questions!A:A,Questions!B:B,"ERREUR QUESTION")))</f>
        <v/>
      </c>
      <c r="G503" s="58" t="str">
        <f>IF(OR(ISBLANK(Recyclabilité[[#This Row],[Réponse 1]]),'Calculs'!D502="0",_xlfn.XLOOKUP('Calculs'!D502,'Réponses'!C:C,'Réponses'!F:F,"ERREUR VISIBILITE")=0),"",_xlfn.XLOOKUP(_xlfn.XLOOKUP('Calculs'!D502,'Réponses'!C:C,'Réponses'!F:F,"ERREUR VISIBILITE"),Questions!A:A,Questions!B:B,"ERREUR QUESTION"))</f>
        <v/>
      </c>
      <c r="I503" s="58" t="str">
        <f>IF(OR(ISBLANK(Recyclabilité[[#This Row],[Réponse 2]]),'Calculs'!G502="0",_xlfn.XLOOKUP('Calculs'!G502,'Réponses'!C:C,'Réponses'!F:F,"ERREUR VISIBILITE")=0),"",_xlfn.XLOOKUP(_xlfn.XLOOKUP('Calculs'!G502,'Réponses'!C:C,'Réponses'!F:F,"ERREUR VISIBILITE"),Questions!A:A,Questions!B:B,"ERREUR QUESTION"))</f>
        <v/>
      </c>
      <c r="K503" s="58" t="str">
        <f>IF(OR(ISBLANK(Recyclabilité[[#This Row],[Réponse 3]]),'Calculs'!J502="0",_xlfn.XLOOKUP('Calculs'!J502,'Réponses'!C:C,'Réponses'!F:F,"ERREUR VISIBILITE")=0),"",_xlfn.XLOOKUP(_xlfn.XLOOKUP('Calculs'!J502,'Réponses'!C:C,'Réponses'!F:F,"ERREUR VISIBILITE"),Questions!A:A,Questions!B:B,"ERREUR QUESTION"))</f>
        <v/>
      </c>
      <c r="M503" s="58" t="str">
        <f>IF(OR(ISBLANK(Recyclabilité[[#This Row],[Réponse 4]]),'Calculs'!M502="0",_xlfn.XLOOKUP('Calculs'!M502,'Réponses'!C:C,'Réponses'!F:F,"ERREUR VISIBILITE")=0),"",_xlfn.XLOOKUP(_xlfn.XLOOKUP('Calculs'!M502,'Réponses'!C:C,'Réponses'!F:F,"ERREUR VISIBILITE"),Questions!A:A,Questions!B:B,"ERREUR QUESTION"))</f>
        <v/>
      </c>
    </row>
    <row r="504" spans="4:13" ht="60" customHeight="1">
      <c r="D504" s="28" t="str">
        <f>IF(ISBLANK(Recyclabilité[[#This Row],[Code Valobat]]),"",IF(OR('Calculs'!A503="08",'Calculs'!A503="07",MID(Recyclabilité[[#This Row],[Code Valobat]],4,4)="0804",MID(Recyclabilité[[#This Row],[Code Valobat]],4,4)="0709",MID(Recyclabilité[[#This Row],[Code Valobat]],1,7)="6121107"),"Non recyclable",_xlfn.XLOOKUP('Calculs'!Q503,'Combinaisons'!A:A,'Combinaisons'!B:B,"Merci de répondre à toutes les questions")))</f>
        <v/>
      </c>
      <c r="E504" s="58" t="str">
        <f>IF(ISBLANK(Recyclabilité[[#This Row],[Code Valobat]]),"",IF(OR('Calculs'!A503="08",'Calculs'!A503="07",MID(Recyclabilité[[#This Row],[Code Valobat]],4,4)="0804",MID(Recyclabilité[[#This Row],[Code Valobat]],4,4)="0709",MID(Recyclabilité[[#This Row],[Code Valobat]],1,7)="6121107"),"",_xlfn.XLOOKUP('Calculs'!B503,Questions!A:A,Questions!B:B,"ERREUR QUESTION")))</f>
        <v/>
      </c>
      <c r="G504" s="58" t="str">
        <f>IF(OR(ISBLANK(Recyclabilité[[#This Row],[Réponse 1]]),'Calculs'!D503="0",_xlfn.XLOOKUP('Calculs'!D503,'Réponses'!C:C,'Réponses'!F:F,"ERREUR VISIBILITE")=0),"",_xlfn.XLOOKUP(_xlfn.XLOOKUP('Calculs'!D503,'Réponses'!C:C,'Réponses'!F:F,"ERREUR VISIBILITE"),Questions!A:A,Questions!B:B,"ERREUR QUESTION"))</f>
        <v/>
      </c>
      <c r="I504" s="58" t="str">
        <f>IF(OR(ISBLANK(Recyclabilité[[#This Row],[Réponse 2]]),'Calculs'!G503="0",_xlfn.XLOOKUP('Calculs'!G503,'Réponses'!C:C,'Réponses'!F:F,"ERREUR VISIBILITE")=0),"",_xlfn.XLOOKUP(_xlfn.XLOOKUP('Calculs'!G503,'Réponses'!C:C,'Réponses'!F:F,"ERREUR VISIBILITE"),Questions!A:A,Questions!B:B,"ERREUR QUESTION"))</f>
        <v/>
      </c>
      <c r="K504" s="58" t="str">
        <f>IF(OR(ISBLANK(Recyclabilité[[#This Row],[Réponse 3]]),'Calculs'!J503="0",_xlfn.XLOOKUP('Calculs'!J503,'Réponses'!C:C,'Réponses'!F:F,"ERREUR VISIBILITE")=0),"",_xlfn.XLOOKUP(_xlfn.XLOOKUP('Calculs'!J503,'Réponses'!C:C,'Réponses'!F:F,"ERREUR VISIBILITE"),Questions!A:A,Questions!B:B,"ERREUR QUESTION"))</f>
        <v/>
      </c>
      <c r="M504" s="58" t="str">
        <f>IF(OR(ISBLANK(Recyclabilité[[#This Row],[Réponse 4]]),'Calculs'!M503="0",_xlfn.XLOOKUP('Calculs'!M503,'Réponses'!C:C,'Réponses'!F:F,"ERREUR VISIBILITE")=0),"",_xlfn.XLOOKUP(_xlfn.XLOOKUP('Calculs'!M503,'Réponses'!C:C,'Réponses'!F:F,"ERREUR VISIBILITE"),Questions!A:A,Questions!B:B,"ERREUR QUESTION"))</f>
        <v/>
      </c>
    </row>
    <row r="505" spans="4:13" ht="60" customHeight="1">
      <c r="D505" s="28" t="str">
        <f>IF(ISBLANK(Recyclabilité[[#This Row],[Code Valobat]]),"",IF(OR('Calculs'!A504="08",'Calculs'!A504="07",MID(Recyclabilité[[#This Row],[Code Valobat]],4,4)="0804",MID(Recyclabilité[[#This Row],[Code Valobat]],4,4)="0709",MID(Recyclabilité[[#This Row],[Code Valobat]],1,7)="6121107"),"Non recyclable",_xlfn.XLOOKUP('Calculs'!Q504,'Combinaisons'!A:A,'Combinaisons'!B:B,"Merci de répondre à toutes les questions")))</f>
        <v/>
      </c>
      <c r="E505" s="58" t="str">
        <f>IF(ISBLANK(Recyclabilité[[#This Row],[Code Valobat]]),"",IF(OR('Calculs'!A504="08",'Calculs'!A504="07",MID(Recyclabilité[[#This Row],[Code Valobat]],4,4)="0804",MID(Recyclabilité[[#This Row],[Code Valobat]],4,4)="0709",MID(Recyclabilité[[#This Row],[Code Valobat]],1,7)="6121107"),"",_xlfn.XLOOKUP('Calculs'!B504,Questions!A:A,Questions!B:B,"ERREUR QUESTION")))</f>
        <v/>
      </c>
      <c r="G505" s="58" t="str">
        <f>IF(OR(ISBLANK(Recyclabilité[[#This Row],[Réponse 1]]),'Calculs'!D504="0",_xlfn.XLOOKUP('Calculs'!D504,'Réponses'!C:C,'Réponses'!F:F,"ERREUR VISIBILITE")=0),"",_xlfn.XLOOKUP(_xlfn.XLOOKUP('Calculs'!D504,'Réponses'!C:C,'Réponses'!F:F,"ERREUR VISIBILITE"),Questions!A:A,Questions!B:B,"ERREUR QUESTION"))</f>
        <v/>
      </c>
      <c r="I505" s="58" t="str">
        <f>IF(OR(ISBLANK(Recyclabilité[[#This Row],[Réponse 2]]),'Calculs'!G504="0",_xlfn.XLOOKUP('Calculs'!G504,'Réponses'!C:C,'Réponses'!F:F,"ERREUR VISIBILITE")=0),"",_xlfn.XLOOKUP(_xlfn.XLOOKUP('Calculs'!G504,'Réponses'!C:C,'Réponses'!F:F,"ERREUR VISIBILITE"),Questions!A:A,Questions!B:B,"ERREUR QUESTION"))</f>
        <v/>
      </c>
      <c r="K505" s="58" t="str">
        <f>IF(OR(ISBLANK(Recyclabilité[[#This Row],[Réponse 3]]),'Calculs'!J504="0",_xlfn.XLOOKUP('Calculs'!J504,'Réponses'!C:C,'Réponses'!F:F,"ERREUR VISIBILITE")=0),"",_xlfn.XLOOKUP(_xlfn.XLOOKUP('Calculs'!J504,'Réponses'!C:C,'Réponses'!F:F,"ERREUR VISIBILITE"),Questions!A:A,Questions!B:B,"ERREUR QUESTION"))</f>
        <v/>
      </c>
      <c r="M505" s="58" t="str">
        <f>IF(OR(ISBLANK(Recyclabilité[[#This Row],[Réponse 4]]),'Calculs'!M504="0",_xlfn.XLOOKUP('Calculs'!M504,'Réponses'!C:C,'Réponses'!F:F,"ERREUR VISIBILITE")=0),"",_xlfn.XLOOKUP(_xlfn.XLOOKUP('Calculs'!M504,'Réponses'!C:C,'Réponses'!F:F,"ERREUR VISIBILITE"),Questions!A:A,Questions!B:B,"ERREUR QUESTION"))</f>
        <v/>
      </c>
    </row>
    <row r="506" spans="4:13" ht="60" customHeight="1">
      <c r="D506" s="28" t="str">
        <f>IF(ISBLANK(Recyclabilité[[#This Row],[Code Valobat]]),"",IF(OR('Calculs'!A505="08",'Calculs'!A505="07",MID(Recyclabilité[[#This Row],[Code Valobat]],4,4)="0804",MID(Recyclabilité[[#This Row],[Code Valobat]],4,4)="0709",MID(Recyclabilité[[#This Row],[Code Valobat]],1,7)="6121107"),"Non recyclable",_xlfn.XLOOKUP('Calculs'!Q505,'Combinaisons'!A:A,'Combinaisons'!B:B,"Merci de répondre à toutes les questions")))</f>
        <v/>
      </c>
      <c r="E506" s="58" t="str">
        <f>IF(ISBLANK(Recyclabilité[[#This Row],[Code Valobat]]),"",IF(OR('Calculs'!A505="08",'Calculs'!A505="07",MID(Recyclabilité[[#This Row],[Code Valobat]],4,4)="0804",MID(Recyclabilité[[#This Row],[Code Valobat]],4,4)="0709",MID(Recyclabilité[[#This Row],[Code Valobat]],1,7)="6121107"),"",_xlfn.XLOOKUP('Calculs'!B505,Questions!A:A,Questions!B:B,"ERREUR QUESTION")))</f>
        <v/>
      </c>
      <c r="G506" s="58" t="str">
        <f>IF(OR(ISBLANK(Recyclabilité[[#This Row],[Réponse 1]]),'Calculs'!D505="0",_xlfn.XLOOKUP('Calculs'!D505,'Réponses'!C:C,'Réponses'!F:F,"ERREUR VISIBILITE")=0),"",_xlfn.XLOOKUP(_xlfn.XLOOKUP('Calculs'!D505,'Réponses'!C:C,'Réponses'!F:F,"ERREUR VISIBILITE"),Questions!A:A,Questions!B:B,"ERREUR QUESTION"))</f>
        <v/>
      </c>
      <c r="I506" s="58" t="str">
        <f>IF(OR(ISBLANK(Recyclabilité[[#This Row],[Réponse 2]]),'Calculs'!G505="0",_xlfn.XLOOKUP('Calculs'!G505,'Réponses'!C:C,'Réponses'!F:F,"ERREUR VISIBILITE")=0),"",_xlfn.XLOOKUP(_xlfn.XLOOKUP('Calculs'!G505,'Réponses'!C:C,'Réponses'!F:F,"ERREUR VISIBILITE"),Questions!A:A,Questions!B:B,"ERREUR QUESTION"))</f>
        <v/>
      </c>
      <c r="K506" s="58" t="str">
        <f>IF(OR(ISBLANK(Recyclabilité[[#This Row],[Réponse 3]]),'Calculs'!J505="0",_xlfn.XLOOKUP('Calculs'!J505,'Réponses'!C:C,'Réponses'!F:F,"ERREUR VISIBILITE")=0),"",_xlfn.XLOOKUP(_xlfn.XLOOKUP('Calculs'!J505,'Réponses'!C:C,'Réponses'!F:F,"ERREUR VISIBILITE"),Questions!A:A,Questions!B:B,"ERREUR QUESTION"))</f>
        <v/>
      </c>
      <c r="M506" s="58" t="str">
        <f>IF(OR(ISBLANK(Recyclabilité[[#This Row],[Réponse 4]]),'Calculs'!M505="0",_xlfn.XLOOKUP('Calculs'!M505,'Réponses'!C:C,'Réponses'!F:F,"ERREUR VISIBILITE")=0),"",_xlfn.XLOOKUP(_xlfn.XLOOKUP('Calculs'!M505,'Réponses'!C:C,'Réponses'!F:F,"ERREUR VISIBILITE"),Questions!A:A,Questions!B:B,"ERREUR QUESTION"))</f>
        <v/>
      </c>
    </row>
    <row r="507" spans="4:13" ht="60" customHeight="1">
      <c r="D507" s="28" t="str">
        <f>IF(ISBLANK(Recyclabilité[[#This Row],[Code Valobat]]),"",IF(OR('Calculs'!A506="08",'Calculs'!A506="07",MID(Recyclabilité[[#This Row],[Code Valobat]],4,4)="0804",MID(Recyclabilité[[#This Row],[Code Valobat]],4,4)="0709",MID(Recyclabilité[[#This Row],[Code Valobat]],1,7)="6121107"),"Non recyclable",_xlfn.XLOOKUP('Calculs'!Q506,'Combinaisons'!A:A,'Combinaisons'!B:B,"Merci de répondre à toutes les questions")))</f>
        <v/>
      </c>
      <c r="E507" s="58" t="str">
        <f>IF(ISBLANK(Recyclabilité[[#This Row],[Code Valobat]]),"",IF(OR('Calculs'!A506="08",'Calculs'!A506="07",MID(Recyclabilité[[#This Row],[Code Valobat]],4,4)="0804",MID(Recyclabilité[[#This Row],[Code Valobat]],4,4)="0709",MID(Recyclabilité[[#This Row],[Code Valobat]],1,7)="6121107"),"",_xlfn.XLOOKUP('Calculs'!B506,Questions!A:A,Questions!B:B,"ERREUR QUESTION")))</f>
        <v/>
      </c>
      <c r="G507" s="58" t="str">
        <f>IF(OR(ISBLANK(Recyclabilité[[#This Row],[Réponse 1]]),'Calculs'!D506="0",_xlfn.XLOOKUP('Calculs'!D506,'Réponses'!C:C,'Réponses'!F:F,"ERREUR VISIBILITE")=0),"",_xlfn.XLOOKUP(_xlfn.XLOOKUP('Calculs'!D506,'Réponses'!C:C,'Réponses'!F:F,"ERREUR VISIBILITE"),Questions!A:A,Questions!B:B,"ERREUR QUESTION"))</f>
        <v/>
      </c>
      <c r="I507" s="58" t="str">
        <f>IF(OR(ISBLANK(Recyclabilité[[#This Row],[Réponse 2]]),'Calculs'!G506="0",_xlfn.XLOOKUP('Calculs'!G506,'Réponses'!C:C,'Réponses'!F:F,"ERREUR VISIBILITE")=0),"",_xlfn.XLOOKUP(_xlfn.XLOOKUP('Calculs'!G506,'Réponses'!C:C,'Réponses'!F:F,"ERREUR VISIBILITE"),Questions!A:A,Questions!B:B,"ERREUR QUESTION"))</f>
        <v/>
      </c>
      <c r="K507" s="58" t="str">
        <f>IF(OR(ISBLANK(Recyclabilité[[#This Row],[Réponse 3]]),'Calculs'!J506="0",_xlfn.XLOOKUP('Calculs'!J506,'Réponses'!C:C,'Réponses'!F:F,"ERREUR VISIBILITE")=0),"",_xlfn.XLOOKUP(_xlfn.XLOOKUP('Calculs'!J506,'Réponses'!C:C,'Réponses'!F:F,"ERREUR VISIBILITE"),Questions!A:A,Questions!B:B,"ERREUR QUESTION"))</f>
        <v/>
      </c>
      <c r="M507" s="58" t="str">
        <f>IF(OR(ISBLANK(Recyclabilité[[#This Row],[Réponse 4]]),'Calculs'!M506="0",_xlfn.XLOOKUP('Calculs'!M506,'Réponses'!C:C,'Réponses'!F:F,"ERREUR VISIBILITE")=0),"",_xlfn.XLOOKUP(_xlfn.XLOOKUP('Calculs'!M506,'Réponses'!C:C,'Réponses'!F:F,"ERREUR VISIBILITE"),Questions!A:A,Questions!B:B,"ERREUR QUESTION"))</f>
        <v/>
      </c>
    </row>
    <row r="508" spans="4:13" ht="60" customHeight="1">
      <c r="D508" s="28" t="str">
        <f>IF(ISBLANK(Recyclabilité[[#This Row],[Code Valobat]]),"",IF(OR('Calculs'!A507="08",'Calculs'!A507="07",MID(Recyclabilité[[#This Row],[Code Valobat]],4,4)="0804",MID(Recyclabilité[[#This Row],[Code Valobat]],4,4)="0709",MID(Recyclabilité[[#This Row],[Code Valobat]],1,7)="6121107"),"Non recyclable",_xlfn.XLOOKUP('Calculs'!Q507,'Combinaisons'!A:A,'Combinaisons'!B:B,"Merci de répondre à toutes les questions")))</f>
        <v/>
      </c>
      <c r="E508" s="58" t="str">
        <f>IF(ISBLANK(Recyclabilité[[#This Row],[Code Valobat]]),"",IF(OR('Calculs'!A507="08",'Calculs'!A507="07",MID(Recyclabilité[[#This Row],[Code Valobat]],4,4)="0804",MID(Recyclabilité[[#This Row],[Code Valobat]],4,4)="0709",MID(Recyclabilité[[#This Row],[Code Valobat]],1,7)="6121107"),"",_xlfn.XLOOKUP('Calculs'!B507,Questions!A:A,Questions!B:B,"ERREUR QUESTION")))</f>
        <v/>
      </c>
      <c r="G508" s="58" t="str">
        <f>IF(OR(ISBLANK(Recyclabilité[[#This Row],[Réponse 1]]),'Calculs'!D507="0",_xlfn.XLOOKUP('Calculs'!D507,'Réponses'!C:C,'Réponses'!F:F,"ERREUR VISIBILITE")=0),"",_xlfn.XLOOKUP(_xlfn.XLOOKUP('Calculs'!D507,'Réponses'!C:C,'Réponses'!F:F,"ERREUR VISIBILITE"),Questions!A:A,Questions!B:B,"ERREUR QUESTION"))</f>
        <v/>
      </c>
      <c r="I508" s="58" t="str">
        <f>IF(OR(ISBLANK(Recyclabilité[[#This Row],[Réponse 2]]),'Calculs'!G507="0",_xlfn.XLOOKUP('Calculs'!G507,'Réponses'!C:C,'Réponses'!F:F,"ERREUR VISIBILITE")=0),"",_xlfn.XLOOKUP(_xlfn.XLOOKUP('Calculs'!G507,'Réponses'!C:C,'Réponses'!F:F,"ERREUR VISIBILITE"),Questions!A:A,Questions!B:B,"ERREUR QUESTION"))</f>
        <v/>
      </c>
      <c r="K508" s="58" t="str">
        <f>IF(OR(ISBLANK(Recyclabilité[[#This Row],[Réponse 3]]),'Calculs'!J507="0",_xlfn.XLOOKUP('Calculs'!J507,'Réponses'!C:C,'Réponses'!F:F,"ERREUR VISIBILITE")=0),"",_xlfn.XLOOKUP(_xlfn.XLOOKUP('Calculs'!J507,'Réponses'!C:C,'Réponses'!F:F,"ERREUR VISIBILITE"),Questions!A:A,Questions!B:B,"ERREUR QUESTION"))</f>
        <v/>
      </c>
      <c r="M508" s="58" t="str">
        <f>IF(OR(ISBLANK(Recyclabilité[[#This Row],[Réponse 4]]),'Calculs'!M507="0",_xlfn.XLOOKUP('Calculs'!M507,'Réponses'!C:C,'Réponses'!F:F,"ERREUR VISIBILITE")=0),"",_xlfn.XLOOKUP(_xlfn.XLOOKUP('Calculs'!M507,'Réponses'!C:C,'Réponses'!F:F,"ERREUR VISIBILITE"),Questions!A:A,Questions!B:B,"ERREUR QUESTION"))</f>
        <v/>
      </c>
    </row>
    <row r="509" spans="4:13" ht="60" customHeight="1">
      <c r="D509" s="28" t="str">
        <f>IF(ISBLANK(Recyclabilité[[#This Row],[Code Valobat]]),"",IF(OR('Calculs'!A508="08",'Calculs'!A508="07",MID(Recyclabilité[[#This Row],[Code Valobat]],4,4)="0804",MID(Recyclabilité[[#This Row],[Code Valobat]],4,4)="0709",MID(Recyclabilité[[#This Row],[Code Valobat]],1,7)="6121107"),"Non recyclable",_xlfn.XLOOKUP('Calculs'!Q508,'Combinaisons'!A:A,'Combinaisons'!B:B,"Merci de répondre à toutes les questions")))</f>
        <v/>
      </c>
      <c r="E509" s="58" t="str">
        <f>IF(ISBLANK(Recyclabilité[[#This Row],[Code Valobat]]),"",IF(OR('Calculs'!A508="08",'Calculs'!A508="07",MID(Recyclabilité[[#This Row],[Code Valobat]],4,4)="0804",MID(Recyclabilité[[#This Row],[Code Valobat]],4,4)="0709",MID(Recyclabilité[[#This Row],[Code Valobat]],1,7)="6121107"),"",_xlfn.XLOOKUP('Calculs'!B508,Questions!A:A,Questions!B:B,"ERREUR QUESTION")))</f>
        <v/>
      </c>
      <c r="G509" s="58" t="str">
        <f>IF(OR(ISBLANK(Recyclabilité[[#This Row],[Réponse 1]]),'Calculs'!D508="0",_xlfn.XLOOKUP('Calculs'!D508,'Réponses'!C:C,'Réponses'!F:F,"ERREUR VISIBILITE")=0),"",_xlfn.XLOOKUP(_xlfn.XLOOKUP('Calculs'!D508,'Réponses'!C:C,'Réponses'!F:F,"ERREUR VISIBILITE"),Questions!A:A,Questions!B:B,"ERREUR QUESTION"))</f>
        <v/>
      </c>
      <c r="I509" s="58" t="str">
        <f>IF(OR(ISBLANK(Recyclabilité[[#This Row],[Réponse 2]]),'Calculs'!G508="0",_xlfn.XLOOKUP('Calculs'!G508,'Réponses'!C:C,'Réponses'!F:F,"ERREUR VISIBILITE")=0),"",_xlfn.XLOOKUP(_xlfn.XLOOKUP('Calculs'!G508,'Réponses'!C:C,'Réponses'!F:F,"ERREUR VISIBILITE"),Questions!A:A,Questions!B:B,"ERREUR QUESTION"))</f>
        <v/>
      </c>
      <c r="K509" s="58" t="str">
        <f>IF(OR(ISBLANK(Recyclabilité[[#This Row],[Réponse 3]]),'Calculs'!J508="0",_xlfn.XLOOKUP('Calculs'!J508,'Réponses'!C:C,'Réponses'!F:F,"ERREUR VISIBILITE")=0),"",_xlfn.XLOOKUP(_xlfn.XLOOKUP('Calculs'!J508,'Réponses'!C:C,'Réponses'!F:F,"ERREUR VISIBILITE"),Questions!A:A,Questions!B:B,"ERREUR QUESTION"))</f>
        <v/>
      </c>
      <c r="M509" s="58" t="str">
        <f>IF(OR(ISBLANK(Recyclabilité[[#This Row],[Réponse 4]]),'Calculs'!M508="0",_xlfn.XLOOKUP('Calculs'!M508,'Réponses'!C:C,'Réponses'!F:F,"ERREUR VISIBILITE")=0),"",_xlfn.XLOOKUP(_xlfn.XLOOKUP('Calculs'!M508,'Réponses'!C:C,'Réponses'!F:F,"ERREUR VISIBILITE"),Questions!A:A,Questions!B:B,"ERREUR QUESTION"))</f>
        <v/>
      </c>
    </row>
    <row r="510" spans="4:13" ht="60" customHeight="1">
      <c r="D510" s="28" t="str">
        <f>IF(ISBLANK(Recyclabilité[[#This Row],[Code Valobat]]),"",IF(OR('Calculs'!A509="08",'Calculs'!A509="07",MID(Recyclabilité[[#This Row],[Code Valobat]],4,4)="0804",MID(Recyclabilité[[#This Row],[Code Valobat]],4,4)="0709",MID(Recyclabilité[[#This Row],[Code Valobat]],1,7)="6121107"),"Non recyclable",_xlfn.XLOOKUP('Calculs'!Q509,'Combinaisons'!A:A,'Combinaisons'!B:B,"Merci de répondre à toutes les questions")))</f>
        <v/>
      </c>
      <c r="E510" s="58" t="str">
        <f>IF(ISBLANK(Recyclabilité[[#This Row],[Code Valobat]]),"",IF(OR('Calculs'!A509="08",'Calculs'!A509="07",MID(Recyclabilité[[#This Row],[Code Valobat]],4,4)="0804",MID(Recyclabilité[[#This Row],[Code Valobat]],4,4)="0709",MID(Recyclabilité[[#This Row],[Code Valobat]],1,7)="6121107"),"",_xlfn.XLOOKUP('Calculs'!B509,Questions!A:A,Questions!B:B,"ERREUR QUESTION")))</f>
        <v/>
      </c>
      <c r="G510" s="58" t="str">
        <f>IF(OR(ISBLANK(Recyclabilité[[#This Row],[Réponse 1]]),'Calculs'!D509="0",_xlfn.XLOOKUP('Calculs'!D509,'Réponses'!C:C,'Réponses'!F:F,"ERREUR VISIBILITE")=0),"",_xlfn.XLOOKUP(_xlfn.XLOOKUP('Calculs'!D509,'Réponses'!C:C,'Réponses'!F:F,"ERREUR VISIBILITE"),Questions!A:A,Questions!B:B,"ERREUR QUESTION"))</f>
        <v/>
      </c>
      <c r="I510" s="58" t="str">
        <f>IF(OR(ISBLANK(Recyclabilité[[#This Row],[Réponse 2]]),'Calculs'!G509="0",_xlfn.XLOOKUP('Calculs'!G509,'Réponses'!C:C,'Réponses'!F:F,"ERREUR VISIBILITE")=0),"",_xlfn.XLOOKUP(_xlfn.XLOOKUP('Calculs'!G509,'Réponses'!C:C,'Réponses'!F:F,"ERREUR VISIBILITE"),Questions!A:A,Questions!B:B,"ERREUR QUESTION"))</f>
        <v/>
      </c>
      <c r="K510" s="58" t="str">
        <f>IF(OR(ISBLANK(Recyclabilité[[#This Row],[Réponse 3]]),'Calculs'!J509="0",_xlfn.XLOOKUP('Calculs'!J509,'Réponses'!C:C,'Réponses'!F:F,"ERREUR VISIBILITE")=0),"",_xlfn.XLOOKUP(_xlfn.XLOOKUP('Calculs'!J509,'Réponses'!C:C,'Réponses'!F:F,"ERREUR VISIBILITE"),Questions!A:A,Questions!B:B,"ERREUR QUESTION"))</f>
        <v/>
      </c>
      <c r="M510" s="58" t="str">
        <f>IF(OR(ISBLANK(Recyclabilité[[#This Row],[Réponse 4]]),'Calculs'!M509="0",_xlfn.XLOOKUP('Calculs'!M509,'Réponses'!C:C,'Réponses'!F:F,"ERREUR VISIBILITE")=0),"",_xlfn.XLOOKUP(_xlfn.XLOOKUP('Calculs'!M509,'Réponses'!C:C,'Réponses'!F:F,"ERREUR VISIBILITE"),Questions!A:A,Questions!B:B,"ERREUR QUESTION"))</f>
        <v/>
      </c>
    </row>
    <row r="511" spans="4:13" ht="60" customHeight="1">
      <c r="D511" s="28" t="str">
        <f>IF(ISBLANK(Recyclabilité[[#This Row],[Code Valobat]]),"",IF(OR('Calculs'!A510="08",'Calculs'!A510="07",MID(Recyclabilité[[#This Row],[Code Valobat]],4,4)="0804",MID(Recyclabilité[[#This Row],[Code Valobat]],4,4)="0709",MID(Recyclabilité[[#This Row],[Code Valobat]],1,7)="6121107"),"Non recyclable",_xlfn.XLOOKUP('Calculs'!Q510,'Combinaisons'!A:A,'Combinaisons'!B:B,"Merci de répondre à toutes les questions")))</f>
        <v/>
      </c>
      <c r="E511" s="58" t="str">
        <f>IF(ISBLANK(Recyclabilité[[#This Row],[Code Valobat]]),"",IF(OR('Calculs'!A510="08",'Calculs'!A510="07",MID(Recyclabilité[[#This Row],[Code Valobat]],4,4)="0804",MID(Recyclabilité[[#This Row],[Code Valobat]],4,4)="0709",MID(Recyclabilité[[#This Row],[Code Valobat]],1,7)="6121107"),"",_xlfn.XLOOKUP('Calculs'!B510,Questions!A:A,Questions!B:B,"ERREUR QUESTION")))</f>
        <v/>
      </c>
      <c r="G511" s="58" t="str">
        <f>IF(OR(ISBLANK(Recyclabilité[[#This Row],[Réponse 1]]),'Calculs'!D510="0",_xlfn.XLOOKUP('Calculs'!D510,'Réponses'!C:C,'Réponses'!F:F,"ERREUR VISIBILITE")=0),"",_xlfn.XLOOKUP(_xlfn.XLOOKUP('Calculs'!D510,'Réponses'!C:C,'Réponses'!F:F,"ERREUR VISIBILITE"),Questions!A:A,Questions!B:B,"ERREUR QUESTION"))</f>
        <v/>
      </c>
      <c r="I511" s="58" t="str">
        <f>IF(OR(ISBLANK(Recyclabilité[[#This Row],[Réponse 2]]),'Calculs'!G510="0",_xlfn.XLOOKUP('Calculs'!G510,'Réponses'!C:C,'Réponses'!F:F,"ERREUR VISIBILITE")=0),"",_xlfn.XLOOKUP(_xlfn.XLOOKUP('Calculs'!G510,'Réponses'!C:C,'Réponses'!F:F,"ERREUR VISIBILITE"),Questions!A:A,Questions!B:B,"ERREUR QUESTION"))</f>
        <v/>
      </c>
      <c r="K511" s="58" t="str">
        <f>IF(OR(ISBLANK(Recyclabilité[[#This Row],[Réponse 3]]),'Calculs'!J510="0",_xlfn.XLOOKUP('Calculs'!J510,'Réponses'!C:C,'Réponses'!F:F,"ERREUR VISIBILITE")=0),"",_xlfn.XLOOKUP(_xlfn.XLOOKUP('Calculs'!J510,'Réponses'!C:C,'Réponses'!F:F,"ERREUR VISIBILITE"),Questions!A:A,Questions!B:B,"ERREUR QUESTION"))</f>
        <v/>
      </c>
      <c r="M511" s="58" t="str">
        <f>IF(OR(ISBLANK(Recyclabilité[[#This Row],[Réponse 4]]),'Calculs'!M510="0",_xlfn.XLOOKUP('Calculs'!M510,'Réponses'!C:C,'Réponses'!F:F,"ERREUR VISIBILITE")=0),"",_xlfn.XLOOKUP(_xlfn.XLOOKUP('Calculs'!M510,'Réponses'!C:C,'Réponses'!F:F,"ERREUR VISIBILITE"),Questions!A:A,Questions!B:B,"ERREUR QUESTION"))</f>
        <v/>
      </c>
    </row>
    <row r="512" spans="4:13" ht="60" customHeight="1">
      <c r="D512" s="28" t="str">
        <f>IF(ISBLANK(Recyclabilité[[#This Row],[Code Valobat]]),"",IF(OR('Calculs'!A511="08",'Calculs'!A511="07",MID(Recyclabilité[[#This Row],[Code Valobat]],4,4)="0804",MID(Recyclabilité[[#This Row],[Code Valobat]],4,4)="0709",MID(Recyclabilité[[#This Row],[Code Valobat]],1,7)="6121107"),"Non recyclable",_xlfn.XLOOKUP('Calculs'!Q511,'Combinaisons'!A:A,'Combinaisons'!B:B,"Merci de répondre à toutes les questions")))</f>
        <v/>
      </c>
      <c r="E512" s="58" t="str">
        <f>IF(ISBLANK(Recyclabilité[[#This Row],[Code Valobat]]),"",IF(OR('Calculs'!A511="08",'Calculs'!A511="07",MID(Recyclabilité[[#This Row],[Code Valobat]],4,4)="0804",MID(Recyclabilité[[#This Row],[Code Valobat]],4,4)="0709",MID(Recyclabilité[[#This Row],[Code Valobat]],1,7)="6121107"),"",_xlfn.XLOOKUP('Calculs'!B511,Questions!A:A,Questions!B:B,"ERREUR QUESTION")))</f>
        <v/>
      </c>
      <c r="G512" s="58" t="str">
        <f>IF(OR(ISBLANK(Recyclabilité[[#This Row],[Réponse 1]]),'Calculs'!D511="0",_xlfn.XLOOKUP('Calculs'!D511,'Réponses'!C:C,'Réponses'!F:F,"ERREUR VISIBILITE")=0),"",_xlfn.XLOOKUP(_xlfn.XLOOKUP('Calculs'!D511,'Réponses'!C:C,'Réponses'!F:F,"ERREUR VISIBILITE"),Questions!A:A,Questions!B:B,"ERREUR QUESTION"))</f>
        <v/>
      </c>
      <c r="I512" s="58" t="str">
        <f>IF(OR(ISBLANK(Recyclabilité[[#This Row],[Réponse 2]]),'Calculs'!G511="0",_xlfn.XLOOKUP('Calculs'!G511,'Réponses'!C:C,'Réponses'!F:F,"ERREUR VISIBILITE")=0),"",_xlfn.XLOOKUP(_xlfn.XLOOKUP('Calculs'!G511,'Réponses'!C:C,'Réponses'!F:F,"ERREUR VISIBILITE"),Questions!A:A,Questions!B:B,"ERREUR QUESTION"))</f>
        <v/>
      </c>
      <c r="K512" s="58" t="str">
        <f>IF(OR(ISBLANK(Recyclabilité[[#This Row],[Réponse 3]]),'Calculs'!J511="0",_xlfn.XLOOKUP('Calculs'!J511,'Réponses'!C:C,'Réponses'!F:F,"ERREUR VISIBILITE")=0),"",_xlfn.XLOOKUP(_xlfn.XLOOKUP('Calculs'!J511,'Réponses'!C:C,'Réponses'!F:F,"ERREUR VISIBILITE"),Questions!A:A,Questions!B:B,"ERREUR QUESTION"))</f>
        <v/>
      </c>
      <c r="M512" s="58" t="str">
        <f>IF(OR(ISBLANK(Recyclabilité[[#This Row],[Réponse 4]]),'Calculs'!M511="0",_xlfn.XLOOKUP('Calculs'!M511,'Réponses'!C:C,'Réponses'!F:F,"ERREUR VISIBILITE")=0),"",_xlfn.XLOOKUP(_xlfn.XLOOKUP('Calculs'!M511,'Réponses'!C:C,'Réponses'!F:F,"ERREUR VISIBILITE"),Questions!A:A,Questions!B:B,"ERREUR QUESTION"))</f>
        <v/>
      </c>
    </row>
    <row r="513" spans="4:13" ht="60" customHeight="1">
      <c r="D513" s="28" t="str">
        <f>IF(ISBLANK(Recyclabilité[[#This Row],[Code Valobat]]),"",IF(OR('Calculs'!A512="08",'Calculs'!A512="07",MID(Recyclabilité[[#This Row],[Code Valobat]],4,4)="0804",MID(Recyclabilité[[#This Row],[Code Valobat]],4,4)="0709",MID(Recyclabilité[[#This Row],[Code Valobat]],1,7)="6121107"),"Non recyclable",_xlfn.XLOOKUP('Calculs'!Q512,'Combinaisons'!A:A,'Combinaisons'!B:B,"Merci de répondre à toutes les questions")))</f>
        <v/>
      </c>
      <c r="E513" s="58" t="str">
        <f>IF(ISBLANK(Recyclabilité[[#This Row],[Code Valobat]]),"",IF(OR('Calculs'!A512="08",'Calculs'!A512="07",MID(Recyclabilité[[#This Row],[Code Valobat]],4,4)="0804",MID(Recyclabilité[[#This Row],[Code Valobat]],4,4)="0709",MID(Recyclabilité[[#This Row],[Code Valobat]],1,7)="6121107"),"",_xlfn.XLOOKUP('Calculs'!B512,Questions!A:A,Questions!B:B,"ERREUR QUESTION")))</f>
        <v/>
      </c>
      <c r="G513" s="58" t="str">
        <f>IF(OR(ISBLANK(Recyclabilité[[#This Row],[Réponse 1]]),'Calculs'!D512="0",_xlfn.XLOOKUP('Calculs'!D512,'Réponses'!C:C,'Réponses'!F:F,"ERREUR VISIBILITE")=0),"",_xlfn.XLOOKUP(_xlfn.XLOOKUP('Calculs'!D512,'Réponses'!C:C,'Réponses'!F:F,"ERREUR VISIBILITE"),Questions!A:A,Questions!B:B,"ERREUR QUESTION"))</f>
        <v/>
      </c>
      <c r="I513" s="58" t="str">
        <f>IF(OR(ISBLANK(Recyclabilité[[#This Row],[Réponse 2]]),'Calculs'!G512="0",_xlfn.XLOOKUP('Calculs'!G512,'Réponses'!C:C,'Réponses'!F:F,"ERREUR VISIBILITE")=0),"",_xlfn.XLOOKUP(_xlfn.XLOOKUP('Calculs'!G512,'Réponses'!C:C,'Réponses'!F:F,"ERREUR VISIBILITE"),Questions!A:A,Questions!B:B,"ERREUR QUESTION"))</f>
        <v/>
      </c>
      <c r="K513" s="58" t="str">
        <f>IF(OR(ISBLANK(Recyclabilité[[#This Row],[Réponse 3]]),'Calculs'!J512="0",_xlfn.XLOOKUP('Calculs'!J512,'Réponses'!C:C,'Réponses'!F:F,"ERREUR VISIBILITE")=0),"",_xlfn.XLOOKUP(_xlfn.XLOOKUP('Calculs'!J512,'Réponses'!C:C,'Réponses'!F:F,"ERREUR VISIBILITE"),Questions!A:A,Questions!B:B,"ERREUR QUESTION"))</f>
        <v/>
      </c>
      <c r="M513" s="58" t="str">
        <f>IF(OR(ISBLANK(Recyclabilité[[#This Row],[Réponse 4]]),'Calculs'!M512="0",_xlfn.XLOOKUP('Calculs'!M512,'Réponses'!C:C,'Réponses'!F:F,"ERREUR VISIBILITE")=0),"",_xlfn.XLOOKUP(_xlfn.XLOOKUP('Calculs'!M512,'Réponses'!C:C,'Réponses'!F:F,"ERREUR VISIBILITE"),Questions!A:A,Questions!B:B,"ERREUR QUESTION"))</f>
        <v/>
      </c>
    </row>
    <row r="514" spans="4:13" ht="60" customHeight="1">
      <c r="D514" s="28" t="str">
        <f>IF(ISBLANK(Recyclabilité[[#This Row],[Code Valobat]]),"",IF(OR('Calculs'!A513="08",'Calculs'!A513="07",MID(Recyclabilité[[#This Row],[Code Valobat]],4,4)="0804",MID(Recyclabilité[[#This Row],[Code Valobat]],4,4)="0709",MID(Recyclabilité[[#This Row],[Code Valobat]],1,7)="6121107"),"Non recyclable",_xlfn.XLOOKUP('Calculs'!Q513,'Combinaisons'!A:A,'Combinaisons'!B:B,"Merci de répondre à toutes les questions")))</f>
        <v/>
      </c>
      <c r="E514" s="58" t="str">
        <f>IF(ISBLANK(Recyclabilité[[#This Row],[Code Valobat]]),"",IF(OR('Calculs'!A513="08",'Calculs'!A513="07",MID(Recyclabilité[[#This Row],[Code Valobat]],4,4)="0804",MID(Recyclabilité[[#This Row],[Code Valobat]],4,4)="0709",MID(Recyclabilité[[#This Row],[Code Valobat]],1,7)="6121107"),"",_xlfn.XLOOKUP('Calculs'!B513,Questions!A:A,Questions!B:B,"ERREUR QUESTION")))</f>
        <v/>
      </c>
      <c r="G514" s="58" t="str">
        <f>IF(OR(ISBLANK(Recyclabilité[[#This Row],[Réponse 1]]),'Calculs'!D513="0",_xlfn.XLOOKUP('Calculs'!D513,'Réponses'!C:C,'Réponses'!F:F,"ERREUR VISIBILITE")=0),"",_xlfn.XLOOKUP(_xlfn.XLOOKUP('Calculs'!D513,'Réponses'!C:C,'Réponses'!F:F,"ERREUR VISIBILITE"),Questions!A:A,Questions!B:B,"ERREUR QUESTION"))</f>
        <v/>
      </c>
      <c r="I514" s="58" t="str">
        <f>IF(OR(ISBLANK(Recyclabilité[[#This Row],[Réponse 2]]),'Calculs'!G513="0",_xlfn.XLOOKUP('Calculs'!G513,'Réponses'!C:C,'Réponses'!F:F,"ERREUR VISIBILITE")=0),"",_xlfn.XLOOKUP(_xlfn.XLOOKUP('Calculs'!G513,'Réponses'!C:C,'Réponses'!F:F,"ERREUR VISIBILITE"),Questions!A:A,Questions!B:B,"ERREUR QUESTION"))</f>
        <v/>
      </c>
      <c r="K514" s="58" t="str">
        <f>IF(OR(ISBLANK(Recyclabilité[[#This Row],[Réponse 3]]),'Calculs'!J513="0",_xlfn.XLOOKUP('Calculs'!J513,'Réponses'!C:C,'Réponses'!F:F,"ERREUR VISIBILITE")=0),"",_xlfn.XLOOKUP(_xlfn.XLOOKUP('Calculs'!J513,'Réponses'!C:C,'Réponses'!F:F,"ERREUR VISIBILITE"),Questions!A:A,Questions!B:B,"ERREUR QUESTION"))</f>
        <v/>
      </c>
      <c r="M514" s="58" t="str">
        <f>IF(OR(ISBLANK(Recyclabilité[[#This Row],[Réponse 4]]),'Calculs'!M513="0",_xlfn.XLOOKUP('Calculs'!M513,'Réponses'!C:C,'Réponses'!F:F,"ERREUR VISIBILITE")=0),"",_xlfn.XLOOKUP(_xlfn.XLOOKUP('Calculs'!M513,'Réponses'!C:C,'Réponses'!F:F,"ERREUR VISIBILITE"),Questions!A:A,Questions!B:B,"ERREUR QUESTION"))</f>
        <v/>
      </c>
    </row>
    <row r="515" spans="4:13" ht="60" customHeight="1">
      <c r="D515" s="28" t="str">
        <f>IF(ISBLANK(Recyclabilité[[#This Row],[Code Valobat]]),"",IF(OR('Calculs'!A514="08",'Calculs'!A514="07",MID(Recyclabilité[[#This Row],[Code Valobat]],4,4)="0804",MID(Recyclabilité[[#This Row],[Code Valobat]],4,4)="0709",MID(Recyclabilité[[#This Row],[Code Valobat]],1,7)="6121107"),"Non recyclable",_xlfn.XLOOKUP('Calculs'!Q514,'Combinaisons'!A:A,'Combinaisons'!B:B,"Merci de répondre à toutes les questions")))</f>
        <v/>
      </c>
      <c r="E515" s="58" t="str">
        <f>IF(ISBLANK(Recyclabilité[[#This Row],[Code Valobat]]),"",IF(OR('Calculs'!A514="08",'Calculs'!A514="07",MID(Recyclabilité[[#This Row],[Code Valobat]],4,4)="0804",MID(Recyclabilité[[#This Row],[Code Valobat]],4,4)="0709",MID(Recyclabilité[[#This Row],[Code Valobat]],1,7)="6121107"),"",_xlfn.XLOOKUP('Calculs'!B514,Questions!A:A,Questions!B:B,"ERREUR QUESTION")))</f>
        <v/>
      </c>
      <c r="G515" s="58" t="str">
        <f>IF(OR(ISBLANK(Recyclabilité[[#This Row],[Réponse 1]]),'Calculs'!D514="0",_xlfn.XLOOKUP('Calculs'!D514,'Réponses'!C:C,'Réponses'!F:F,"ERREUR VISIBILITE")=0),"",_xlfn.XLOOKUP(_xlfn.XLOOKUP('Calculs'!D514,'Réponses'!C:C,'Réponses'!F:F,"ERREUR VISIBILITE"),Questions!A:A,Questions!B:B,"ERREUR QUESTION"))</f>
        <v/>
      </c>
      <c r="I515" s="58" t="str">
        <f>IF(OR(ISBLANK(Recyclabilité[[#This Row],[Réponse 2]]),'Calculs'!G514="0",_xlfn.XLOOKUP('Calculs'!G514,'Réponses'!C:C,'Réponses'!F:F,"ERREUR VISIBILITE")=0),"",_xlfn.XLOOKUP(_xlfn.XLOOKUP('Calculs'!G514,'Réponses'!C:C,'Réponses'!F:F,"ERREUR VISIBILITE"),Questions!A:A,Questions!B:B,"ERREUR QUESTION"))</f>
        <v/>
      </c>
      <c r="K515" s="58" t="str">
        <f>IF(OR(ISBLANK(Recyclabilité[[#This Row],[Réponse 3]]),'Calculs'!J514="0",_xlfn.XLOOKUP('Calculs'!J514,'Réponses'!C:C,'Réponses'!F:F,"ERREUR VISIBILITE")=0),"",_xlfn.XLOOKUP(_xlfn.XLOOKUP('Calculs'!J514,'Réponses'!C:C,'Réponses'!F:F,"ERREUR VISIBILITE"),Questions!A:A,Questions!B:B,"ERREUR QUESTION"))</f>
        <v/>
      </c>
      <c r="M515" s="58" t="str">
        <f>IF(OR(ISBLANK(Recyclabilité[[#This Row],[Réponse 4]]),'Calculs'!M514="0",_xlfn.XLOOKUP('Calculs'!M514,'Réponses'!C:C,'Réponses'!F:F,"ERREUR VISIBILITE")=0),"",_xlfn.XLOOKUP(_xlfn.XLOOKUP('Calculs'!M514,'Réponses'!C:C,'Réponses'!F:F,"ERREUR VISIBILITE"),Questions!A:A,Questions!B:B,"ERREUR QUESTION"))</f>
        <v/>
      </c>
    </row>
    <row r="516" spans="4:13" ht="60" customHeight="1">
      <c r="D516" s="28" t="str">
        <f>IF(ISBLANK(Recyclabilité[[#This Row],[Code Valobat]]),"",IF(OR('Calculs'!A515="08",'Calculs'!A515="07",MID(Recyclabilité[[#This Row],[Code Valobat]],4,4)="0804",MID(Recyclabilité[[#This Row],[Code Valobat]],4,4)="0709",MID(Recyclabilité[[#This Row],[Code Valobat]],1,7)="6121107"),"Non recyclable",_xlfn.XLOOKUP('Calculs'!Q515,'Combinaisons'!A:A,'Combinaisons'!B:B,"Merci de répondre à toutes les questions")))</f>
        <v/>
      </c>
      <c r="E516" s="58" t="str">
        <f>IF(ISBLANK(Recyclabilité[[#This Row],[Code Valobat]]),"",IF(OR('Calculs'!A515="08",'Calculs'!A515="07",MID(Recyclabilité[[#This Row],[Code Valobat]],4,4)="0804",MID(Recyclabilité[[#This Row],[Code Valobat]],4,4)="0709",MID(Recyclabilité[[#This Row],[Code Valobat]],1,7)="6121107"),"",_xlfn.XLOOKUP('Calculs'!B515,Questions!A:A,Questions!B:B,"ERREUR QUESTION")))</f>
        <v/>
      </c>
      <c r="G516" s="58" t="str">
        <f>IF(OR(ISBLANK(Recyclabilité[[#This Row],[Réponse 1]]),'Calculs'!D515="0",_xlfn.XLOOKUP('Calculs'!D515,'Réponses'!C:C,'Réponses'!F:F,"ERREUR VISIBILITE")=0),"",_xlfn.XLOOKUP(_xlfn.XLOOKUP('Calculs'!D515,'Réponses'!C:C,'Réponses'!F:F,"ERREUR VISIBILITE"),Questions!A:A,Questions!B:B,"ERREUR QUESTION"))</f>
        <v/>
      </c>
      <c r="I516" s="58" t="str">
        <f>IF(OR(ISBLANK(Recyclabilité[[#This Row],[Réponse 2]]),'Calculs'!G515="0",_xlfn.XLOOKUP('Calculs'!G515,'Réponses'!C:C,'Réponses'!F:F,"ERREUR VISIBILITE")=0),"",_xlfn.XLOOKUP(_xlfn.XLOOKUP('Calculs'!G515,'Réponses'!C:C,'Réponses'!F:F,"ERREUR VISIBILITE"),Questions!A:A,Questions!B:B,"ERREUR QUESTION"))</f>
        <v/>
      </c>
      <c r="K516" s="58" t="str">
        <f>IF(OR(ISBLANK(Recyclabilité[[#This Row],[Réponse 3]]),'Calculs'!J515="0",_xlfn.XLOOKUP('Calculs'!J515,'Réponses'!C:C,'Réponses'!F:F,"ERREUR VISIBILITE")=0),"",_xlfn.XLOOKUP(_xlfn.XLOOKUP('Calculs'!J515,'Réponses'!C:C,'Réponses'!F:F,"ERREUR VISIBILITE"),Questions!A:A,Questions!B:B,"ERREUR QUESTION"))</f>
        <v/>
      </c>
      <c r="M516" s="58" t="str">
        <f>IF(OR(ISBLANK(Recyclabilité[[#This Row],[Réponse 4]]),'Calculs'!M515="0",_xlfn.XLOOKUP('Calculs'!M515,'Réponses'!C:C,'Réponses'!F:F,"ERREUR VISIBILITE")=0),"",_xlfn.XLOOKUP(_xlfn.XLOOKUP('Calculs'!M515,'Réponses'!C:C,'Réponses'!F:F,"ERREUR VISIBILITE"),Questions!A:A,Questions!B:B,"ERREUR QUESTION"))</f>
        <v/>
      </c>
    </row>
    <row r="517" spans="4:13" ht="60" customHeight="1">
      <c r="D517" s="28" t="str">
        <f>IF(ISBLANK(Recyclabilité[[#This Row],[Code Valobat]]),"",IF(OR('Calculs'!A516="08",'Calculs'!A516="07",MID(Recyclabilité[[#This Row],[Code Valobat]],4,4)="0804",MID(Recyclabilité[[#This Row],[Code Valobat]],4,4)="0709",MID(Recyclabilité[[#This Row],[Code Valobat]],1,7)="6121107"),"Non recyclable",_xlfn.XLOOKUP('Calculs'!Q516,'Combinaisons'!A:A,'Combinaisons'!B:B,"Merci de répondre à toutes les questions")))</f>
        <v/>
      </c>
      <c r="E517" s="58" t="str">
        <f>IF(ISBLANK(Recyclabilité[[#This Row],[Code Valobat]]),"",IF(OR('Calculs'!A516="08",'Calculs'!A516="07",MID(Recyclabilité[[#This Row],[Code Valobat]],4,4)="0804",MID(Recyclabilité[[#This Row],[Code Valobat]],4,4)="0709",MID(Recyclabilité[[#This Row],[Code Valobat]],1,7)="6121107"),"",_xlfn.XLOOKUP('Calculs'!B516,Questions!A:A,Questions!B:B,"ERREUR QUESTION")))</f>
        <v/>
      </c>
      <c r="G517" s="58" t="str">
        <f>IF(OR(ISBLANK(Recyclabilité[[#This Row],[Réponse 1]]),'Calculs'!D516="0",_xlfn.XLOOKUP('Calculs'!D516,'Réponses'!C:C,'Réponses'!F:F,"ERREUR VISIBILITE")=0),"",_xlfn.XLOOKUP(_xlfn.XLOOKUP('Calculs'!D516,'Réponses'!C:C,'Réponses'!F:F,"ERREUR VISIBILITE"),Questions!A:A,Questions!B:B,"ERREUR QUESTION"))</f>
        <v/>
      </c>
      <c r="I517" s="58" t="str">
        <f>IF(OR(ISBLANK(Recyclabilité[[#This Row],[Réponse 2]]),'Calculs'!G516="0",_xlfn.XLOOKUP('Calculs'!G516,'Réponses'!C:C,'Réponses'!F:F,"ERREUR VISIBILITE")=0),"",_xlfn.XLOOKUP(_xlfn.XLOOKUP('Calculs'!G516,'Réponses'!C:C,'Réponses'!F:F,"ERREUR VISIBILITE"),Questions!A:A,Questions!B:B,"ERREUR QUESTION"))</f>
        <v/>
      </c>
      <c r="K517" s="58" t="str">
        <f>IF(OR(ISBLANK(Recyclabilité[[#This Row],[Réponse 3]]),'Calculs'!J516="0",_xlfn.XLOOKUP('Calculs'!J516,'Réponses'!C:C,'Réponses'!F:F,"ERREUR VISIBILITE")=0),"",_xlfn.XLOOKUP(_xlfn.XLOOKUP('Calculs'!J516,'Réponses'!C:C,'Réponses'!F:F,"ERREUR VISIBILITE"),Questions!A:A,Questions!B:B,"ERREUR QUESTION"))</f>
        <v/>
      </c>
      <c r="M517" s="58" t="str">
        <f>IF(OR(ISBLANK(Recyclabilité[[#This Row],[Réponse 4]]),'Calculs'!M516="0",_xlfn.XLOOKUP('Calculs'!M516,'Réponses'!C:C,'Réponses'!F:F,"ERREUR VISIBILITE")=0),"",_xlfn.XLOOKUP(_xlfn.XLOOKUP('Calculs'!M516,'Réponses'!C:C,'Réponses'!F:F,"ERREUR VISIBILITE"),Questions!A:A,Questions!B:B,"ERREUR QUESTION"))</f>
        <v/>
      </c>
    </row>
    <row r="518" spans="4:13" ht="60" customHeight="1">
      <c r="D518" s="28" t="str">
        <f>IF(ISBLANK(Recyclabilité[[#This Row],[Code Valobat]]),"",IF(OR('Calculs'!A517="08",'Calculs'!A517="07",MID(Recyclabilité[[#This Row],[Code Valobat]],4,4)="0804",MID(Recyclabilité[[#This Row],[Code Valobat]],4,4)="0709",MID(Recyclabilité[[#This Row],[Code Valobat]],1,7)="6121107"),"Non recyclable",_xlfn.XLOOKUP('Calculs'!Q517,'Combinaisons'!A:A,'Combinaisons'!B:B,"Merci de répondre à toutes les questions")))</f>
        <v/>
      </c>
      <c r="E518" s="58" t="str">
        <f>IF(ISBLANK(Recyclabilité[[#This Row],[Code Valobat]]),"",IF(OR('Calculs'!A517="08",'Calculs'!A517="07",MID(Recyclabilité[[#This Row],[Code Valobat]],4,4)="0804",MID(Recyclabilité[[#This Row],[Code Valobat]],4,4)="0709",MID(Recyclabilité[[#This Row],[Code Valobat]],1,7)="6121107"),"",_xlfn.XLOOKUP('Calculs'!B517,Questions!A:A,Questions!B:B,"ERREUR QUESTION")))</f>
        <v/>
      </c>
      <c r="G518" s="58" t="str">
        <f>IF(OR(ISBLANK(Recyclabilité[[#This Row],[Réponse 1]]),'Calculs'!D517="0",_xlfn.XLOOKUP('Calculs'!D517,'Réponses'!C:C,'Réponses'!F:F,"ERREUR VISIBILITE")=0),"",_xlfn.XLOOKUP(_xlfn.XLOOKUP('Calculs'!D517,'Réponses'!C:C,'Réponses'!F:F,"ERREUR VISIBILITE"),Questions!A:A,Questions!B:B,"ERREUR QUESTION"))</f>
        <v/>
      </c>
      <c r="I518" s="58" t="str">
        <f>IF(OR(ISBLANK(Recyclabilité[[#This Row],[Réponse 2]]),'Calculs'!G517="0",_xlfn.XLOOKUP('Calculs'!G517,'Réponses'!C:C,'Réponses'!F:F,"ERREUR VISIBILITE")=0),"",_xlfn.XLOOKUP(_xlfn.XLOOKUP('Calculs'!G517,'Réponses'!C:C,'Réponses'!F:F,"ERREUR VISIBILITE"),Questions!A:A,Questions!B:B,"ERREUR QUESTION"))</f>
        <v/>
      </c>
      <c r="K518" s="58" t="str">
        <f>IF(OR(ISBLANK(Recyclabilité[[#This Row],[Réponse 3]]),'Calculs'!J517="0",_xlfn.XLOOKUP('Calculs'!J517,'Réponses'!C:C,'Réponses'!F:F,"ERREUR VISIBILITE")=0),"",_xlfn.XLOOKUP(_xlfn.XLOOKUP('Calculs'!J517,'Réponses'!C:C,'Réponses'!F:F,"ERREUR VISIBILITE"),Questions!A:A,Questions!B:B,"ERREUR QUESTION"))</f>
        <v/>
      </c>
      <c r="M518" s="58" t="str">
        <f>IF(OR(ISBLANK(Recyclabilité[[#This Row],[Réponse 4]]),'Calculs'!M517="0",_xlfn.XLOOKUP('Calculs'!M517,'Réponses'!C:C,'Réponses'!F:F,"ERREUR VISIBILITE")=0),"",_xlfn.XLOOKUP(_xlfn.XLOOKUP('Calculs'!M517,'Réponses'!C:C,'Réponses'!F:F,"ERREUR VISIBILITE"),Questions!A:A,Questions!B:B,"ERREUR QUESTION"))</f>
        <v/>
      </c>
    </row>
    <row r="519" spans="4:13" ht="60" customHeight="1">
      <c r="D519" s="28" t="str">
        <f>IF(ISBLANK(Recyclabilité[[#This Row],[Code Valobat]]),"",IF(OR('Calculs'!A518="08",'Calculs'!A518="07",MID(Recyclabilité[[#This Row],[Code Valobat]],4,4)="0804",MID(Recyclabilité[[#This Row],[Code Valobat]],4,4)="0709",MID(Recyclabilité[[#This Row],[Code Valobat]],1,7)="6121107"),"Non recyclable",_xlfn.XLOOKUP('Calculs'!Q518,'Combinaisons'!A:A,'Combinaisons'!B:B,"Merci de répondre à toutes les questions")))</f>
        <v/>
      </c>
      <c r="E519" s="58" t="str">
        <f>IF(ISBLANK(Recyclabilité[[#This Row],[Code Valobat]]),"",IF(OR('Calculs'!A518="08",'Calculs'!A518="07",MID(Recyclabilité[[#This Row],[Code Valobat]],4,4)="0804",MID(Recyclabilité[[#This Row],[Code Valobat]],4,4)="0709",MID(Recyclabilité[[#This Row],[Code Valobat]],1,7)="6121107"),"",_xlfn.XLOOKUP('Calculs'!B518,Questions!A:A,Questions!B:B,"ERREUR QUESTION")))</f>
        <v/>
      </c>
      <c r="G519" s="58" t="str">
        <f>IF(OR(ISBLANK(Recyclabilité[[#This Row],[Réponse 1]]),'Calculs'!D518="0",_xlfn.XLOOKUP('Calculs'!D518,'Réponses'!C:C,'Réponses'!F:F,"ERREUR VISIBILITE")=0),"",_xlfn.XLOOKUP(_xlfn.XLOOKUP('Calculs'!D518,'Réponses'!C:C,'Réponses'!F:F,"ERREUR VISIBILITE"),Questions!A:A,Questions!B:B,"ERREUR QUESTION"))</f>
        <v/>
      </c>
      <c r="I519" s="58" t="str">
        <f>IF(OR(ISBLANK(Recyclabilité[[#This Row],[Réponse 2]]),'Calculs'!G518="0",_xlfn.XLOOKUP('Calculs'!G518,'Réponses'!C:C,'Réponses'!F:F,"ERREUR VISIBILITE")=0),"",_xlfn.XLOOKUP(_xlfn.XLOOKUP('Calculs'!G518,'Réponses'!C:C,'Réponses'!F:F,"ERREUR VISIBILITE"),Questions!A:A,Questions!B:B,"ERREUR QUESTION"))</f>
        <v/>
      </c>
      <c r="K519" s="58" t="str">
        <f>IF(OR(ISBLANK(Recyclabilité[[#This Row],[Réponse 3]]),'Calculs'!J518="0",_xlfn.XLOOKUP('Calculs'!J518,'Réponses'!C:C,'Réponses'!F:F,"ERREUR VISIBILITE")=0),"",_xlfn.XLOOKUP(_xlfn.XLOOKUP('Calculs'!J518,'Réponses'!C:C,'Réponses'!F:F,"ERREUR VISIBILITE"),Questions!A:A,Questions!B:B,"ERREUR QUESTION"))</f>
        <v/>
      </c>
      <c r="M519" s="58" t="str">
        <f>IF(OR(ISBLANK(Recyclabilité[[#This Row],[Réponse 4]]),'Calculs'!M518="0",_xlfn.XLOOKUP('Calculs'!M518,'Réponses'!C:C,'Réponses'!F:F,"ERREUR VISIBILITE")=0),"",_xlfn.XLOOKUP(_xlfn.XLOOKUP('Calculs'!M518,'Réponses'!C:C,'Réponses'!F:F,"ERREUR VISIBILITE"),Questions!A:A,Questions!B:B,"ERREUR QUESTION"))</f>
        <v/>
      </c>
    </row>
    <row r="520" spans="4:13" ht="60" customHeight="1">
      <c r="D520" s="28" t="str">
        <f>IF(ISBLANK(Recyclabilité[[#This Row],[Code Valobat]]),"",IF(OR('Calculs'!A519="08",'Calculs'!A519="07",MID(Recyclabilité[[#This Row],[Code Valobat]],4,4)="0804",MID(Recyclabilité[[#This Row],[Code Valobat]],4,4)="0709",MID(Recyclabilité[[#This Row],[Code Valobat]],1,7)="6121107"),"Non recyclable",_xlfn.XLOOKUP('Calculs'!Q519,'Combinaisons'!A:A,'Combinaisons'!B:B,"Merci de répondre à toutes les questions")))</f>
        <v/>
      </c>
      <c r="E520" s="58" t="str">
        <f>IF(ISBLANK(Recyclabilité[[#This Row],[Code Valobat]]),"",IF(OR('Calculs'!A519="08",'Calculs'!A519="07",MID(Recyclabilité[[#This Row],[Code Valobat]],4,4)="0804",MID(Recyclabilité[[#This Row],[Code Valobat]],4,4)="0709",MID(Recyclabilité[[#This Row],[Code Valobat]],1,7)="6121107"),"",_xlfn.XLOOKUP('Calculs'!B519,Questions!A:A,Questions!B:B,"ERREUR QUESTION")))</f>
        <v/>
      </c>
      <c r="G520" s="58" t="str">
        <f>IF(OR(ISBLANK(Recyclabilité[[#This Row],[Réponse 1]]),'Calculs'!D519="0",_xlfn.XLOOKUP('Calculs'!D519,'Réponses'!C:C,'Réponses'!F:F,"ERREUR VISIBILITE")=0),"",_xlfn.XLOOKUP(_xlfn.XLOOKUP('Calculs'!D519,'Réponses'!C:C,'Réponses'!F:F,"ERREUR VISIBILITE"),Questions!A:A,Questions!B:B,"ERREUR QUESTION"))</f>
        <v/>
      </c>
      <c r="I520" s="58" t="str">
        <f>IF(OR(ISBLANK(Recyclabilité[[#This Row],[Réponse 2]]),'Calculs'!G519="0",_xlfn.XLOOKUP('Calculs'!G519,'Réponses'!C:C,'Réponses'!F:F,"ERREUR VISIBILITE")=0),"",_xlfn.XLOOKUP(_xlfn.XLOOKUP('Calculs'!G519,'Réponses'!C:C,'Réponses'!F:F,"ERREUR VISIBILITE"),Questions!A:A,Questions!B:B,"ERREUR QUESTION"))</f>
        <v/>
      </c>
      <c r="K520" s="58" t="str">
        <f>IF(OR(ISBLANK(Recyclabilité[[#This Row],[Réponse 3]]),'Calculs'!J519="0",_xlfn.XLOOKUP('Calculs'!J519,'Réponses'!C:C,'Réponses'!F:F,"ERREUR VISIBILITE")=0),"",_xlfn.XLOOKUP(_xlfn.XLOOKUP('Calculs'!J519,'Réponses'!C:C,'Réponses'!F:F,"ERREUR VISIBILITE"),Questions!A:A,Questions!B:B,"ERREUR QUESTION"))</f>
        <v/>
      </c>
      <c r="M520" s="58" t="str">
        <f>IF(OR(ISBLANK(Recyclabilité[[#This Row],[Réponse 4]]),'Calculs'!M519="0",_xlfn.XLOOKUP('Calculs'!M519,'Réponses'!C:C,'Réponses'!F:F,"ERREUR VISIBILITE")=0),"",_xlfn.XLOOKUP(_xlfn.XLOOKUP('Calculs'!M519,'Réponses'!C:C,'Réponses'!F:F,"ERREUR VISIBILITE"),Questions!A:A,Questions!B:B,"ERREUR QUESTION"))</f>
        <v/>
      </c>
    </row>
    <row r="521" spans="4:13" ht="60" customHeight="1">
      <c r="D521" s="28" t="str">
        <f>IF(ISBLANK(Recyclabilité[[#This Row],[Code Valobat]]),"",IF(OR('Calculs'!A520="08",'Calculs'!A520="07",MID(Recyclabilité[[#This Row],[Code Valobat]],4,4)="0804",MID(Recyclabilité[[#This Row],[Code Valobat]],4,4)="0709",MID(Recyclabilité[[#This Row],[Code Valobat]],1,7)="6121107"),"Non recyclable",_xlfn.XLOOKUP('Calculs'!Q520,'Combinaisons'!A:A,'Combinaisons'!B:B,"Merci de répondre à toutes les questions")))</f>
        <v/>
      </c>
      <c r="E521" s="58" t="str">
        <f>IF(ISBLANK(Recyclabilité[[#This Row],[Code Valobat]]),"",IF(OR('Calculs'!A520="08",'Calculs'!A520="07",MID(Recyclabilité[[#This Row],[Code Valobat]],4,4)="0804",MID(Recyclabilité[[#This Row],[Code Valobat]],4,4)="0709",MID(Recyclabilité[[#This Row],[Code Valobat]],1,7)="6121107"),"",_xlfn.XLOOKUP('Calculs'!B520,Questions!A:A,Questions!B:B,"ERREUR QUESTION")))</f>
        <v/>
      </c>
      <c r="G521" s="58" t="str">
        <f>IF(OR(ISBLANK(Recyclabilité[[#This Row],[Réponse 1]]),'Calculs'!D520="0",_xlfn.XLOOKUP('Calculs'!D520,'Réponses'!C:C,'Réponses'!F:F,"ERREUR VISIBILITE")=0),"",_xlfn.XLOOKUP(_xlfn.XLOOKUP('Calculs'!D520,'Réponses'!C:C,'Réponses'!F:F,"ERREUR VISIBILITE"),Questions!A:A,Questions!B:B,"ERREUR QUESTION"))</f>
        <v/>
      </c>
      <c r="I521" s="58" t="str">
        <f>IF(OR(ISBLANK(Recyclabilité[[#This Row],[Réponse 2]]),'Calculs'!G520="0",_xlfn.XLOOKUP('Calculs'!G520,'Réponses'!C:C,'Réponses'!F:F,"ERREUR VISIBILITE")=0),"",_xlfn.XLOOKUP(_xlfn.XLOOKUP('Calculs'!G520,'Réponses'!C:C,'Réponses'!F:F,"ERREUR VISIBILITE"),Questions!A:A,Questions!B:B,"ERREUR QUESTION"))</f>
        <v/>
      </c>
      <c r="K521" s="58" t="str">
        <f>IF(OR(ISBLANK(Recyclabilité[[#This Row],[Réponse 3]]),'Calculs'!J520="0",_xlfn.XLOOKUP('Calculs'!J520,'Réponses'!C:C,'Réponses'!F:F,"ERREUR VISIBILITE")=0),"",_xlfn.XLOOKUP(_xlfn.XLOOKUP('Calculs'!J520,'Réponses'!C:C,'Réponses'!F:F,"ERREUR VISIBILITE"),Questions!A:A,Questions!B:B,"ERREUR QUESTION"))</f>
        <v/>
      </c>
      <c r="M521" s="58" t="str">
        <f>IF(OR(ISBLANK(Recyclabilité[[#This Row],[Réponse 4]]),'Calculs'!M520="0",_xlfn.XLOOKUP('Calculs'!M520,'Réponses'!C:C,'Réponses'!F:F,"ERREUR VISIBILITE")=0),"",_xlfn.XLOOKUP(_xlfn.XLOOKUP('Calculs'!M520,'Réponses'!C:C,'Réponses'!F:F,"ERREUR VISIBILITE"),Questions!A:A,Questions!B:B,"ERREUR QUESTION"))</f>
        <v/>
      </c>
    </row>
    <row r="522" spans="4:13" ht="60" customHeight="1">
      <c r="D522" s="28" t="str">
        <f>IF(ISBLANK(Recyclabilité[[#This Row],[Code Valobat]]),"",IF(OR('Calculs'!A521="08",'Calculs'!A521="07",MID(Recyclabilité[[#This Row],[Code Valobat]],4,4)="0804",MID(Recyclabilité[[#This Row],[Code Valobat]],4,4)="0709",MID(Recyclabilité[[#This Row],[Code Valobat]],1,7)="6121107"),"Non recyclable",_xlfn.XLOOKUP('Calculs'!Q521,'Combinaisons'!A:A,'Combinaisons'!B:B,"Merci de répondre à toutes les questions")))</f>
        <v/>
      </c>
      <c r="E522" s="58" t="str">
        <f>IF(ISBLANK(Recyclabilité[[#This Row],[Code Valobat]]),"",IF(OR('Calculs'!A521="08",'Calculs'!A521="07",MID(Recyclabilité[[#This Row],[Code Valobat]],4,4)="0804",MID(Recyclabilité[[#This Row],[Code Valobat]],4,4)="0709",MID(Recyclabilité[[#This Row],[Code Valobat]],1,7)="6121107"),"",_xlfn.XLOOKUP('Calculs'!B521,Questions!A:A,Questions!B:B,"ERREUR QUESTION")))</f>
        <v/>
      </c>
      <c r="G522" s="58" t="str">
        <f>IF(OR(ISBLANK(Recyclabilité[[#This Row],[Réponse 1]]),'Calculs'!D521="0",_xlfn.XLOOKUP('Calculs'!D521,'Réponses'!C:C,'Réponses'!F:F,"ERREUR VISIBILITE")=0),"",_xlfn.XLOOKUP(_xlfn.XLOOKUP('Calculs'!D521,'Réponses'!C:C,'Réponses'!F:F,"ERREUR VISIBILITE"),Questions!A:A,Questions!B:B,"ERREUR QUESTION"))</f>
        <v/>
      </c>
      <c r="I522" s="58" t="str">
        <f>IF(OR(ISBLANK(Recyclabilité[[#This Row],[Réponse 2]]),'Calculs'!G521="0",_xlfn.XLOOKUP('Calculs'!G521,'Réponses'!C:C,'Réponses'!F:F,"ERREUR VISIBILITE")=0),"",_xlfn.XLOOKUP(_xlfn.XLOOKUP('Calculs'!G521,'Réponses'!C:C,'Réponses'!F:F,"ERREUR VISIBILITE"),Questions!A:A,Questions!B:B,"ERREUR QUESTION"))</f>
        <v/>
      </c>
      <c r="K522" s="58" t="str">
        <f>IF(OR(ISBLANK(Recyclabilité[[#This Row],[Réponse 3]]),'Calculs'!J521="0",_xlfn.XLOOKUP('Calculs'!J521,'Réponses'!C:C,'Réponses'!F:F,"ERREUR VISIBILITE")=0),"",_xlfn.XLOOKUP(_xlfn.XLOOKUP('Calculs'!J521,'Réponses'!C:C,'Réponses'!F:F,"ERREUR VISIBILITE"),Questions!A:A,Questions!B:B,"ERREUR QUESTION"))</f>
        <v/>
      </c>
      <c r="M522" s="58" t="str">
        <f>IF(OR(ISBLANK(Recyclabilité[[#This Row],[Réponse 4]]),'Calculs'!M521="0",_xlfn.XLOOKUP('Calculs'!M521,'Réponses'!C:C,'Réponses'!F:F,"ERREUR VISIBILITE")=0),"",_xlfn.XLOOKUP(_xlfn.XLOOKUP('Calculs'!M521,'Réponses'!C:C,'Réponses'!F:F,"ERREUR VISIBILITE"),Questions!A:A,Questions!B:B,"ERREUR QUESTION"))</f>
        <v/>
      </c>
    </row>
    <row r="523" spans="4:13" ht="60" customHeight="1">
      <c r="D523" s="28" t="str">
        <f>IF(ISBLANK(Recyclabilité[[#This Row],[Code Valobat]]),"",IF(OR('Calculs'!A522="08",'Calculs'!A522="07",MID(Recyclabilité[[#This Row],[Code Valobat]],4,4)="0804",MID(Recyclabilité[[#This Row],[Code Valobat]],4,4)="0709",MID(Recyclabilité[[#This Row],[Code Valobat]],1,7)="6121107"),"Non recyclable",_xlfn.XLOOKUP('Calculs'!Q522,'Combinaisons'!A:A,'Combinaisons'!B:B,"Merci de répondre à toutes les questions")))</f>
        <v/>
      </c>
      <c r="E523" s="58" t="str">
        <f>IF(ISBLANK(Recyclabilité[[#This Row],[Code Valobat]]),"",IF(OR('Calculs'!A522="08",'Calculs'!A522="07",MID(Recyclabilité[[#This Row],[Code Valobat]],4,4)="0804",MID(Recyclabilité[[#This Row],[Code Valobat]],4,4)="0709",MID(Recyclabilité[[#This Row],[Code Valobat]],1,7)="6121107"),"",_xlfn.XLOOKUP('Calculs'!B522,Questions!A:A,Questions!B:B,"ERREUR QUESTION")))</f>
        <v/>
      </c>
      <c r="G523" s="58" t="str">
        <f>IF(OR(ISBLANK(Recyclabilité[[#This Row],[Réponse 1]]),'Calculs'!D522="0",_xlfn.XLOOKUP('Calculs'!D522,'Réponses'!C:C,'Réponses'!F:F,"ERREUR VISIBILITE")=0),"",_xlfn.XLOOKUP(_xlfn.XLOOKUP('Calculs'!D522,'Réponses'!C:C,'Réponses'!F:F,"ERREUR VISIBILITE"),Questions!A:A,Questions!B:B,"ERREUR QUESTION"))</f>
        <v/>
      </c>
      <c r="I523" s="58" t="str">
        <f>IF(OR(ISBLANK(Recyclabilité[[#This Row],[Réponse 2]]),'Calculs'!G522="0",_xlfn.XLOOKUP('Calculs'!G522,'Réponses'!C:C,'Réponses'!F:F,"ERREUR VISIBILITE")=0),"",_xlfn.XLOOKUP(_xlfn.XLOOKUP('Calculs'!G522,'Réponses'!C:C,'Réponses'!F:F,"ERREUR VISIBILITE"),Questions!A:A,Questions!B:B,"ERREUR QUESTION"))</f>
        <v/>
      </c>
      <c r="K523" s="58" t="str">
        <f>IF(OR(ISBLANK(Recyclabilité[[#This Row],[Réponse 3]]),'Calculs'!J522="0",_xlfn.XLOOKUP('Calculs'!J522,'Réponses'!C:C,'Réponses'!F:F,"ERREUR VISIBILITE")=0),"",_xlfn.XLOOKUP(_xlfn.XLOOKUP('Calculs'!J522,'Réponses'!C:C,'Réponses'!F:F,"ERREUR VISIBILITE"),Questions!A:A,Questions!B:B,"ERREUR QUESTION"))</f>
        <v/>
      </c>
      <c r="M523" s="58" t="str">
        <f>IF(OR(ISBLANK(Recyclabilité[[#This Row],[Réponse 4]]),'Calculs'!M522="0",_xlfn.XLOOKUP('Calculs'!M522,'Réponses'!C:C,'Réponses'!F:F,"ERREUR VISIBILITE")=0),"",_xlfn.XLOOKUP(_xlfn.XLOOKUP('Calculs'!M522,'Réponses'!C:C,'Réponses'!F:F,"ERREUR VISIBILITE"),Questions!A:A,Questions!B:B,"ERREUR QUESTION"))</f>
        <v/>
      </c>
    </row>
    <row r="524" spans="4:13" ht="60" customHeight="1">
      <c r="D524" s="28" t="str">
        <f>IF(ISBLANK(Recyclabilité[[#This Row],[Code Valobat]]),"",IF(OR('Calculs'!A523="08",'Calculs'!A523="07",MID(Recyclabilité[[#This Row],[Code Valobat]],4,4)="0804",MID(Recyclabilité[[#This Row],[Code Valobat]],4,4)="0709",MID(Recyclabilité[[#This Row],[Code Valobat]],1,7)="6121107"),"Non recyclable",_xlfn.XLOOKUP('Calculs'!Q523,'Combinaisons'!A:A,'Combinaisons'!B:B,"Merci de répondre à toutes les questions")))</f>
        <v/>
      </c>
      <c r="E524" s="58" t="str">
        <f>IF(ISBLANK(Recyclabilité[[#This Row],[Code Valobat]]),"",IF(OR('Calculs'!A523="08",'Calculs'!A523="07",MID(Recyclabilité[[#This Row],[Code Valobat]],4,4)="0804",MID(Recyclabilité[[#This Row],[Code Valobat]],4,4)="0709",MID(Recyclabilité[[#This Row],[Code Valobat]],1,7)="6121107"),"",_xlfn.XLOOKUP('Calculs'!B523,Questions!A:A,Questions!B:B,"ERREUR QUESTION")))</f>
        <v/>
      </c>
      <c r="G524" s="58" t="str">
        <f>IF(OR(ISBLANK(Recyclabilité[[#This Row],[Réponse 1]]),'Calculs'!D523="0",_xlfn.XLOOKUP('Calculs'!D523,'Réponses'!C:C,'Réponses'!F:F,"ERREUR VISIBILITE")=0),"",_xlfn.XLOOKUP(_xlfn.XLOOKUP('Calculs'!D523,'Réponses'!C:C,'Réponses'!F:F,"ERREUR VISIBILITE"),Questions!A:A,Questions!B:B,"ERREUR QUESTION"))</f>
        <v/>
      </c>
      <c r="I524" s="58" t="str">
        <f>IF(OR(ISBLANK(Recyclabilité[[#This Row],[Réponse 2]]),'Calculs'!G523="0",_xlfn.XLOOKUP('Calculs'!G523,'Réponses'!C:C,'Réponses'!F:F,"ERREUR VISIBILITE")=0),"",_xlfn.XLOOKUP(_xlfn.XLOOKUP('Calculs'!G523,'Réponses'!C:C,'Réponses'!F:F,"ERREUR VISIBILITE"),Questions!A:A,Questions!B:B,"ERREUR QUESTION"))</f>
        <v/>
      </c>
      <c r="K524" s="58" t="str">
        <f>IF(OR(ISBLANK(Recyclabilité[[#This Row],[Réponse 3]]),'Calculs'!J523="0",_xlfn.XLOOKUP('Calculs'!J523,'Réponses'!C:C,'Réponses'!F:F,"ERREUR VISIBILITE")=0),"",_xlfn.XLOOKUP(_xlfn.XLOOKUP('Calculs'!J523,'Réponses'!C:C,'Réponses'!F:F,"ERREUR VISIBILITE"),Questions!A:A,Questions!B:B,"ERREUR QUESTION"))</f>
        <v/>
      </c>
      <c r="M524" s="58" t="str">
        <f>IF(OR(ISBLANK(Recyclabilité[[#This Row],[Réponse 4]]),'Calculs'!M523="0",_xlfn.XLOOKUP('Calculs'!M523,'Réponses'!C:C,'Réponses'!F:F,"ERREUR VISIBILITE")=0),"",_xlfn.XLOOKUP(_xlfn.XLOOKUP('Calculs'!M523,'Réponses'!C:C,'Réponses'!F:F,"ERREUR VISIBILITE"),Questions!A:A,Questions!B:B,"ERREUR QUESTION"))</f>
        <v/>
      </c>
    </row>
    <row r="525" spans="4:13" ht="60" customHeight="1">
      <c r="D525" s="28" t="str">
        <f>IF(ISBLANK(Recyclabilité[[#This Row],[Code Valobat]]),"",IF(OR('Calculs'!A524="08",'Calculs'!A524="07",MID(Recyclabilité[[#This Row],[Code Valobat]],4,4)="0804",MID(Recyclabilité[[#This Row],[Code Valobat]],4,4)="0709",MID(Recyclabilité[[#This Row],[Code Valobat]],1,7)="6121107"),"Non recyclable",_xlfn.XLOOKUP('Calculs'!Q524,'Combinaisons'!A:A,'Combinaisons'!B:B,"Merci de répondre à toutes les questions")))</f>
        <v/>
      </c>
      <c r="E525" s="58" t="str">
        <f>IF(ISBLANK(Recyclabilité[[#This Row],[Code Valobat]]),"",IF(OR('Calculs'!A524="08",'Calculs'!A524="07",MID(Recyclabilité[[#This Row],[Code Valobat]],4,4)="0804",MID(Recyclabilité[[#This Row],[Code Valobat]],4,4)="0709",MID(Recyclabilité[[#This Row],[Code Valobat]],1,7)="6121107"),"",_xlfn.XLOOKUP('Calculs'!B524,Questions!A:A,Questions!B:B,"ERREUR QUESTION")))</f>
        <v/>
      </c>
      <c r="G525" s="58" t="str">
        <f>IF(OR(ISBLANK(Recyclabilité[[#This Row],[Réponse 1]]),'Calculs'!D524="0",_xlfn.XLOOKUP('Calculs'!D524,'Réponses'!C:C,'Réponses'!F:F,"ERREUR VISIBILITE")=0),"",_xlfn.XLOOKUP(_xlfn.XLOOKUP('Calculs'!D524,'Réponses'!C:C,'Réponses'!F:F,"ERREUR VISIBILITE"),Questions!A:A,Questions!B:B,"ERREUR QUESTION"))</f>
        <v/>
      </c>
      <c r="I525" s="58" t="str">
        <f>IF(OR(ISBLANK(Recyclabilité[[#This Row],[Réponse 2]]),'Calculs'!G524="0",_xlfn.XLOOKUP('Calculs'!G524,'Réponses'!C:C,'Réponses'!F:F,"ERREUR VISIBILITE")=0),"",_xlfn.XLOOKUP(_xlfn.XLOOKUP('Calculs'!G524,'Réponses'!C:C,'Réponses'!F:F,"ERREUR VISIBILITE"),Questions!A:A,Questions!B:B,"ERREUR QUESTION"))</f>
        <v/>
      </c>
      <c r="K525" s="58" t="str">
        <f>IF(OR(ISBLANK(Recyclabilité[[#This Row],[Réponse 3]]),'Calculs'!J524="0",_xlfn.XLOOKUP('Calculs'!J524,'Réponses'!C:C,'Réponses'!F:F,"ERREUR VISIBILITE")=0),"",_xlfn.XLOOKUP(_xlfn.XLOOKUP('Calculs'!J524,'Réponses'!C:C,'Réponses'!F:F,"ERREUR VISIBILITE"),Questions!A:A,Questions!B:B,"ERREUR QUESTION"))</f>
        <v/>
      </c>
      <c r="M525" s="58" t="str">
        <f>IF(OR(ISBLANK(Recyclabilité[[#This Row],[Réponse 4]]),'Calculs'!M524="0",_xlfn.XLOOKUP('Calculs'!M524,'Réponses'!C:C,'Réponses'!F:F,"ERREUR VISIBILITE")=0),"",_xlfn.XLOOKUP(_xlfn.XLOOKUP('Calculs'!M524,'Réponses'!C:C,'Réponses'!F:F,"ERREUR VISIBILITE"),Questions!A:A,Questions!B:B,"ERREUR QUESTION"))</f>
        <v/>
      </c>
    </row>
    <row r="526" spans="4:13" ht="60" customHeight="1">
      <c r="D526" s="28" t="str">
        <f>IF(ISBLANK(Recyclabilité[[#This Row],[Code Valobat]]),"",IF(OR('Calculs'!A525="08",'Calculs'!A525="07",MID(Recyclabilité[[#This Row],[Code Valobat]],4,4)="0804",MID(Recyclabilité[[#This Row],[Code Valobat]],4,4)="0709",MID(Recyclabilité[[#This Row],[Code Valobat]],1,7)="6121107"),"Non recyclable",_xlfn.XLOOKUP('Calculs'!Q525,'Combinaisons'!A:A,'Combinaisons'!B:B,"Merci de répondre à toutes les questions")))</f>
        <v/>
      </c>
      <c r="E526" s="58" t="str">
        <f>IF(ISBLANK(Recyclabilité[[#This Row],[Code Valobat]]),"",IF(OR('Calculs'!A525="08",'Calculs'!A525="07",MID(Recyclabilité[[#This Row],[Code Valobat]],4,4)="0804",MID(Recyclabilité[[#This Row],[Code Valobat]],4,4)="0709",MID(Recyclabilité[[#This Row],[Code Valobat]],1,7)="6121107"),"",_xlfn.XLOOKUP('Calculs'!B525,Questions!A:A,Questions!B:B,"ERREUR QUESTION")))</f>
        <v/>
      </c>
      <c r="G526" s="58" t="str">
        <f>IF(OR(ISBLANK(Recyclabilité[[#This Row],[Réponse 1]]),'Calculs'!D525="0",_xlfn.XLOOKUP('Calculs'!D525,'Réponses'!C:C,'Réponses'!F:F,"ERREUR VISIBILITE")=0),"",_xlfn.XLOOKUP(_xlfn.XLOOKUP('Calculs'!D525,'Réponses'!C:C,'Réponses'!F:F,"ERREUR VISIBILITE"),Questions!A:A,Questions!B:B,"ERREUR QUESTION"))</f>
        <v/>
      </c>
      <c r="I526" s="58" t="str">
        <f>IF(OR(ISBLANK(Recyclabilité[[#This Row],[Réponse 2]]),'Calculs'!G525="0",_xlfn.XLOOKUP('Calculs'!G525,'Réponses'!C:C,'Réponses'!F:F,"ERREUR VISIBILITE")=0),"",_xlfn.XLOOKUP(_xlfn.XLOOKUP('Calculs'!G525,'Réponses'!C:C,'Réponses'!F:F,"ERREUR VISIBILITE"),Questions!A:A,Questions!B:B,"ERREUR QUESTION"))</f>
        <v/>
      </c>
      <c r="K526" s="58" t="str">
        <f>IF(OR(ISBLANK(Recyclabilité[[#This Row],[Réponse 3]]),'Calculs'!J525="0",_xlfn.XLOOKUP('Calculs'!J525,'Réponses'!C:C,'Réponses'!F:F,"ERREUR VISIBILITE")=0),"",_xlfn.XLOOKUP(_xlfn.XLOOKUP('Calculs'!J525,'Réponses'!C:C,'Réponses'!F:F,"ERREUR VISIBILITE"),Questions!A:A,Questions!B:B,"ERREUR QUESTION"))</f>
        <v/>
      </c>
      <c r="M526" s="58" t="str">
        <f>IF(OR(ISBLANK(Recyclabilité[[#This Row],[Réponse 4]]),'Calculs'!M525="0",_xlfn.XLOOKUP('Calculs'!M525,'Réponses'!C:C,'Réponses'!F:F,"ERREUR VISIBILITE")=0),"",_xlfn.XLOOKUP(_xlfn.XLOOKUP('Calculs'!M525,'Réponses'!C:C,'Réponses'!F:F,"ERREUR VISIBILITE"),Questions!A:A,Questions!B:B,"ERREUR QUESTION"))</f>
        <v/>
      </c>
    </row>
    <row r="527" spans="4:13" ht="60" customHeight="1">
      <c r="D527" s="28" t="str">
        <f>IF(ISBLANK(Recyclabilité[[#This Row],[Code Valobat]]),"",IF(OR('Calculs'!A526="08",'Calculs'!A526="07",MID(Recyclabilité[[#This Row],[Code Valobat]],4,4)="0804",MID(Recyclabilité[[#This Row],[Code Valobat]],4,4)="0709",MID(Recyclabilité[[#This Row],[Code Valobat]],1,7)="6121107"),"Non recyclable",_xlfn.XLOOKUP('Calculs'!Q526,'Combinaisons'!A:A,'Combinaisons'!B:B,"Merci de répondre à toutes les questions")))</f>
        <v/>
      </c>
      <c r="E527" s="58" t="str">
        <f>IF(ISBLANK(Recyclabilité[[#This Row],[Code Valobat]]),"",IF(OR('Calculs'!A526="08",'Calculs'!A526="07",MID(Recyclabilité[[#This Row],[Code Valobat]],4,4)="0804",MID(Recyclabilité[[#This Row],[Code Valobat]],4,4)="0709",MID(Recyclabilité[[#This Row],[Code Valobat]],1,7)="6121107"),"",_xlfn.XLOOKUP('Calculs'!B526,Questions!A:A,Questions!B:B,"ERREUR QUESTION")))</f>
        <v/>
      </c>
      <c r="G527" s="58" t="str">
        <f>IF(OR(ISBLANK(Recyclabilité[[#This Row],[Réponse 1]]),'Calculs'!D526="0",_xlfn.XLOOKUP('Calculs'!D526,'Réponses'!C:C,'Réponses'!F:F,"ERREUR VISIBILITE")=0),"",_xlfn.XLOOKUP(_xlfn.XLOOKUP('Calculs'!D526,'Réponses'!C:C,'Réponses'!F:F,"ERREUR VISIBILITE"),Questions!A:A,Questions!B:B,"ERREUR QUESTION"))</f>
        <v/>
      </c>
      <c r="I527" s="58" t="str">
        <f>IF(OR(ISBLANK(Recyclabilité[[#This Row],[Réponse 2]]),'Calculs'!G526="0",_xlfn.XLOOKUP('Calculs'!G526,'Réponses'!C:C,'Réponses'!F:F,"ERREUR VISIBILITE")=0),"",_xlfn.XLOOKUP(_xlfn.XLOOKUP('Calculs'!G526,'Réponses'!C:C,'Réponses'!F:F,"ERREUR VISIBILITE"),Questions!A:A,Questions!B:B,"ERREUR QUESTION"))</f>
        <v/>
      </c>
      <c r="K527" s="58" t="str">
        <f>IF(OR(ISBLANK(Recyclabilité[[#This Row],[Réponse 3]]),'Calculs'!J526="0",_xlfn.XLOOKUP('Calculs'!J526,'Réponses'!C:C,'Réponses'!F:F,"ERREUR VISIBILITE")=0),"",_xlfn.XLOOKUP(_xlfn.XLOOKUP('Calculs'!J526,'Réponses'!C:C,'Réponses'!F:F,"ERREUR VISIBILITE"),Questions!A:A,Questions!B:B,"ERREUR QUESTION"))</f>
        <v/>
      </c>
      <c r="M527" s="58" t="str">
        <f>IF(OR(ISBLANK(Recyclabilité[[#This Row],[Réponse 4]]),'Calculs'!M526="0",_xlfn.XLOOKUP('Calculs'!M526,'Réponses'!C:C,'Réponses'!F:F,"ERREUR VISIBILITE")=0),"",_xlfn.XLOOKUP(_xlfn.XLOOKUP('Calculs'!M526,'Réponses'!C:C,'Réponses'!F:F,"ERREUR VISIBILITE"),Questions!A:A,Questions!B:B,"ERREUR QUESTION"))</f>
        <v/>
      </c>
    </row>
    <row r="528" spans="4:13" ht="60" customHeight="1">
      <c r="D528" s="28" t="str">
        <f>IF(ISBLANK(Recyclabilité[[#This Row],[Code Valobat]]),"",IF(OR('Calculs'!A527="08",'Calculs'!A527="07",MID(Recyclabilité[[#This Row],[Code Valobat]],4,4)="0804",MID(Recyclabilité[[#This Row],[Code Valobat]],4,4)="0709",MID(Recyclabilité[[#This Row],[Code Valobat]],1,7)="6121107"),"Non recyclable",_xlfn.XLOOKUP('Calculs'!Q527,'Combinaisons'!A:A,'Combinaisons'!B:B,"Merci de répondre à toutes les questions")))</f>
        <v/>
      </c>
      <c r="E528" s="58" t="str">
        <f>IF(ISBLANK(Recyclabilité[[#This Row],[Code Valobat]]),"",IF(OR('Calculs'!A527="08",'Calculs'!A527="07",MID(Recyclabilité[[#This Row],[Code Valobat]],4,4)="0804",MID(Recyclabilité[[#This Row],[Code Valobat]],4,4)="0709",MID(Recyclabilité[[#This Row],[Code Valobat]],1,7)="6121107"),"",_xlfn.XLOOKUP('Calculs'!B527,Questions!A:A,Questions!B:B,"ERREUR QUESTION")))</f>
        <v/>
      </c>
      <c r="G528" s="58" t="str">
        <f>IF(OR(ISBLANK(Recyclabilité[[#This Row],[Réponse 1]]),'Calculs'!D527="0",_xlfn.XLOOKUP('Calculs'!D527,'Réponses'!C:C,'Réponses'!F:F,"ERREUR VISIBILITE")=0),"",_xlfn.XLOOKUP(_xlfn.XLOOKUP('Calculs'!D527,'Réponses'!C:C,'Réponses'!F:F,"ERREUR VISIBILITE"),Questions!A:A,Questions!B:B,"ERREUR QUESTION"))</f>
        <v/>
      </c>
      <c r="I528" s="58" t="str">
        <f>IF(OR(ISBLANK(Recyclabilité[[#This Row],[Réponse 2]]),'Calculs'!G527="0",_xlfn.XLOOKUP('Calculs'!G527,'Réponses'!C:C,'Réponses'!F:F,"ERREUR VISIBILITE")=0),"",_xlfn.XLOOKUP(_xlfn.XLOOKUP('Calculs'!G527,'Réponses'!C:C,'Réponses'!F:F,"ERREUR VISIBILITE"),Questions!A:A,Questions!B:B,"ERREUR QUESTION"))</f>
        <v/>
      </c>
      <c r="K528" s="58" t="str">
        <f>IF(OR(ISBLANK(Recyclabilité[[#This Row],[Réponse 3]]),'Calculs'!J527="0",_xlfn.XLOOKUP('Calculs'!J527,'Réponses'!C:C,'Réponses'!F:F,"ERREUR VISIBILITE")=0),"",_xlfn.XLOOKUP(_xlfn.XLOOKUP('Calculs'!J527,'Réponses'!C:C,'Réponses'!F:F,"ERREUR VISIBILITE"),Questions!A:A,Questions!B:B,"ERREUR QUESTION"))</f>
        <v/>
      </c>
      <c r="M528" s="58" t="str">
        <f>IF(OR(ISBLANK(Recyclabilité[[#This Row],[Réponse 4]]),'Calculs'!M527="0",_xlfn.XLOOKUP('Calculs'!M527,'Réponses'!C:C,'Réponses'!F:F,"ERREUR VISIBILITE")=0),"",_xlfn.XLOOKUP(_xlfn.XLOOKUP('Calculs'!M527,'Réponses'!C:C,'Réponses'!F:F,"ERREUR VISIBILITE"),Questions!A:A,Questions!B:B,"ERREUR QUESTION"))</f>
        <v/>
      </c>
    </row>
    <row r="529" spans="4:13" ht="60" customHeight="1">
      <c r="D529" s="28" t="str">
        <f>IF(ISBLANK(Recyclabilité[[#This Row],[Code Valobat]]),"",IF(OR('Calculs'!A528="08",'Calculs'!A528="07",MID(Recyclabilité[[#This Row],[Code Valobat]],4,4)="0804",MID(Recyclabilité[[#This Row],[Code Valobat]],4,4)="0709",MID(Recyclabilité[[#This Row],[Code Valobat]],1,7)="6121107"),"Non recyclable",_xlfn.XLOOKUP('Calculs'!Q528,'Combinaisons'!A:A,'Combinaisons'!B:B,"Merci de répondre à toutes les questions")))</f>
        <v/>
      </c>
      <c r="E529" s="58" t="str">
        <f>IF(ISBLANK(Recyclabilité[[#This Row],[Code Valobat]]),"",IF(OR('Calculs'!A528="08",'Calculs'!A528="07",MID(Recyclabilité[[#This Row],[Code Valobat]],4,4)="0804",MID(Recyclabilité[[#This Row],[Code Valobat]],4,4)="0709",MID(Recyclabilité[[#This Row],[Code Valobat]],1,7)="6121107"),"",_xlfn.XLOOKUP('Calculs'!B528,Questions!A:A,Questions!B:B,"ERREUR QUESTION")))</f>
        <v/>
      </c>
      <c r="G529" s="58" t="str">
        <f>IF(OR(ISBLANK(Recyclabilité[[#This Row],[Réponse 1]]),'Calculs'!D528="0",_xlfn.XLOOKUP('Calculs'!D528,'Réponses'!C:C,'Réponses'!F:F,"ERREUR VISIBILITE")=0),"",_xlfn.XLOOKUP(_xlfn.XLOOKUP('Calculs'!D528,'Réponses'!C:C,'Réponses'!F:F,"ERREUR VISIBILITE"),Questions!A:A,Questions!B:B,"ERREUR QUESTION"))</f>
        <v/>
      </c>
      <c r="I529" s="58" t="str">
        <f>IF(OR(ISBLANK(Recyclabilité[[#This Row],[Réponse 2]]),'Calculs'!G528="0",_xlfn.XLOOKUP('Calculs'!G528,'Réponses'!C:C,'Réponses'!F:F,"ERREUR VISIBILITE")=0),"",_xlfn.XLOOKUP(_xlfn.XLOOKUP('Calculs'!G528,'Réponses'!C:C,'Réponses'!F:F,"ERREUR VISIBILITE"),Questions!A:A,Questions!B:B,"ERREUR QUESTION"))</f>
        <v/>
      </c>
      <c r="K529" s="58" t="str">
        <f>IF(OR(ISBLANK(Recyclabilité[[#This Row],[Réponse 3]]),'Calculs'!J528="0",_xlfn.XLOOKUP('Calculs'!J528,'Réponses'!C:C,'Réponses'!F:F,"ERREUR VISIBILITE")=0),"",_xlfn.XLOOKUP(_xlfn.XLOOKUP('Calculs'!J528,'Réponses'!C:C,'Réponses'!F:F,"ERREUR VISIBILITE"),Questions!A:A,Questions!B:B,"ERREUR QUESTION"))</f>
        <v/>
      </c>
      <c r="M529" s="58" t="str">
        <f>IF(OR(ISBLANK(Recyclabilité[[#This Row],[Réponse 4]]),'Calculs'!M528="0",_xlfn.XLOOKUP('Calculs'!M528,'Réponses'!C:C,'Réponses'!F:F,"ERREUR VISIBILITE")=0),"",_xlfn.XLOOKUP(_xlfn.XLOOKUP('Calculs'!M528,'Réponses'!C:C,'Réponses'!F:F,"ERREUR VISIBILITE"),Questions!A:A,Questions!B:B,"ERREUR QUESTION"))</f>
        <v/>
      </c>
    </row>
    <row r="530" spans="4:13" ht="60" customHeight="1">
      <c r="D530" s="28" t="str">
        <f>IF(ISBLANK(Recyclabilité[[#This Row],[Code Valobat]]),"",IF(OR('Calculs'!A529="08",'Calculs'!A529="07",MID(Recyclabilité[[#This Row],[Code Valobat]],4,4)="0804",MID(Recyclabilité[[#This Row],[Code Valobat]],4,4)="0709",MID(Recyclabilité[[#This Row],[Code Valobat]],1,7)="6121107"),"Non recyclable",_xlfn.XLOOKUP('Calculs'!Q529,'Combinaisons'!A:A,'Combinaisons'!B:B,"Merci de répondre à toutes les questions")))</f>
        <v/>
      </c>
      <c r="E530" s="58" t="str">
        <f>IF(ISBLANK(Recyclabilité[[#This Row],[Code Valobat]]),"",IF(OR('Calculs'!A529="08",'Calculs'!A529="07",MID(Recyclabilité[[#This Row],[Code Valobat]],4,4)="0804",MID(Recyclabilité[[#This Row],[Code Valobat]],4,4)="0709",MID(Recyclabilité[[#This Row],[Code Valobat]],1,7)="6121107"),"",_xlfn.XLOOKUP('Calculs'!B529,Questions!A:A,Questions!B:B,"ERREUR QUESTION")))</f>
        <v/>
      </c>
      <c r="G530" s="58" t="str">
        <f>IF(OR(ISBLANK(Recyclabilité[[#This Row],[Réponse 1]]),'Calculs'!D529="0",_xlfn.XLOOKUP('Calculs'!D529,'Réponses'!C:C,'Réponses'!F:F,"ERREUR VISIBILITE")=0),"",_xlfn.XLOOKUP(_xlfn.XLOOKUP('Calculs'!D529,'Réponses'!C:C,'Réponses'!F:F,"ERREUR VISIBILITE"),Questions!A:A,Questions!B:B,"ERREUR QUESTION"))</f>
        <v/>
      </c>
      <c r="I530" s="58" t="str">
        <f>IF(OR(ISBLANK(Recyclabilité[[#This Row],[Réponse 2]]),'Calculs'!G529="0",_xlfn.XLOOKUP('Calculs'!G529,'Réponses'!C:C,'Réponses'!F:F,"ERREUR VISIBILITE")=0),"",_xlfn.XLOOKUP(_xlfn.XLOOKUP('Calculs'!G529,'Réponses'!C:C,'Réponses'!F:F,"ERREUR VISIBILITE"),Questions!A:A,Questions!B:B,"ERREUR QUESTION"))</f>
        <v/>
      </c>
      <c r="K530" s="58" t="str">
        <f>IF(OR(ISBLANK(Recyclabilité[[#This Row],[Réponse 3]]),'Calculs'!J529="0",_xlfn.XLOOKUP('Calculs'!J529,'Réponses'!C:C,'Réponses'!F:F,"ERREUR VISIBILITE")=0),"",_xlfn.XLOOKUP(_xlfn.XLOOKUP('Calculs'!J529,'Réponses'!C:C,'Réponses'!F:F,"ERREUR VISIBILITE"),Questions!A:A,Questions!B:B,"ERREUR QUESTION"))</f>
        <v/>
      </c>
      <c r="M530" s="58" t="str">
        <f>IF(OR(ISBLANK(Recyclabilité[[#This Row],[Réponse 4]]),'Calculs'!M529="0",_xlfn.XLOOKUP('Calculs'!M529,'Réponses'!C:C,'Réponses'!F:F,"ERREUR VISIBILITE")=0),"",_xlfn.XLOOKUP(_xlfn.XLOOKUP('Calculs'!M529,'Réponses'!C:C,'Réponses'!F:F,"ERREUR VISIBILITE"),Questions!A:A,Questions!B:B,"ERREUR QUESTION"))</f>
        <v/>
      </c>
    </row>
    <row r="531" spans="4:13" ht="60" customHeight="1">
      <c r="D531" s="28" t="str">
        <f>IF(ISBLANK(Recyclabilité[[#This Row],[Code Valobat]]),"",IF(OR('Calculs'!A530="08",'Calculs'!A530="07",MID(Recyclabilité[[#This Row],[Code Valobat]],4,4)="0804",MID(Recyclabilité[[#This Row],[Code Valobat]],4,4)="0709",MID(Recyclabilité[[#This Row],[Code Valobat]],1,7)="6121107"),"Non recyclable",_xlfn.XLOOKUP('Calculs'!Q530,'Combinaisons'!A:A,'Combinaisons'!B:B,"Merci de répondre à toutes les questions")))</f>
        <v/>
      </c>
      <c r="E531" s="58" t="str">
        <f>IF(ISBLANK(Recyclabilité[[#This Row],[Code Valobat]]),"",IF(OR('Calculs'!A530="08",'Calculs'!A530="07",MID(Recyclabilité[[#This Row],[Code Valobat]],4,4)="0804",MID(Recyclabilité[[#This Row],[Code Valobat]],4,4)="0709",MID(Recyclabilité[[#This Row],[Code Valobat]],1,7)="6121107"),"",_xlfn.XLOOKUP('Calculs'!B530,Questions!A:A,Questions!B:B,"ERREUR QUESTION")))</f>
        <v/>
      </c>
      <c r="G531" s="58" t="str">
        <f>IF(OR(ISBLANK(Recyclabilité[[#This Row],[Réponse 1]]),'Calculs'!D530="0",_xlfn.XLOOKUP('Calculs'!D530,'Réponses'!C:C,'Réponses'!F:F,"ERREUR VISIBILITE")=0),"",_xlfn.XLOOKUP(_xlfn.XLOOKUP('Calculs'!D530,'Réponses'!C:C,'Réponses'!F:F,"ERREUR VISIBILITE"),Questions!A:A,Questions!B:B,"ERREUR QUESTION"))</f>
        <v/>
      </c>
      <c r="I531" s="58" t="str">
        <f>IF(OR(ISBLANK(Recyclabilité[[#This Row],[Réponse 2]]),'Calculs'!G530="0",_xlfn.XLOOKUP('Calculs'!G530,'Réponses'!C:C,'Réponses'!F:F,"ERREUR VISIBILITE")=0),"",_xlfn.XLOOKUP(_xlfn.XLOOKUP('Calculs'!G530,'Réponses'!C:C,'Réponses'!F:F,"ERREUR VISIBILITE"),Questions!A:A,Questions!B:B,"ERREUR QUESTION"))</f>
        <v/>
      </c>
      <c r="K531" s="58" t="str">
        <f>IF(OR(ISBLANK(Recyclabilité[[#This Row],[Réponse 3]]),'Calculs'!J530="0",_xlfn.XLOOKUP('Calculs'!J530,'Réponses'!C:C,'Réponses'!F:F,"ERREUR VISIBILITE")=0),"",_xlfn.XLOOKUP(_xlfn.XLOOKUP('Calculs'!J530,'Réponses'!C:C,'Réponses'!F:F,"ERREUR VISIBILITE"),Questions!A:A,Questions!B:B,"ERREUR QUESTION"))</f>
        <v/>
      </c>
      <c r="M531" s="58" t="str">
        <f>IF(OR(ISBLANK(Recyclabilité[[#This Row],[Réponse 4]]),'Calculs'!M530="0",_xlfn.XLOOKUP('Calculs'!M530,'Réponses'!C:C,'Réponses'!F:F,"ERREUR VISIBILITE")=0),"",_xlfn.XLOOKUP(_xlfn.XLOOKUP('Calculs'!M530,'Réponses'!C:C,'Réponses'!F:F,"ERREUR VISIBILITE"),Questions!A:A,Questions!B:B,"ERREUR QUESTION"))</f>
        <v/>
      </c>
    </row>
    <row r="532" spans="4:13" ht="60" customHeight="1">
      <c r="D532" s="28" t="str">
        <f>IF(ISBLANK(Recyclabilité[[#This Row],[Code Valobat]]),"",IF(OR('Calculs'!A531="08",'Calculs'!A531="07",MID(Recyclabilité[[#This Row],[Code Valobat]],4,4)="0804",MID(Recyclabilité[[#This Row],[Code Valobat]],4,4)="0709",MID(Recyclabilité[[#This Row],[Code Valobat]],1,7)="6121107"),"Non recyclable",_xlfn.XLOOKUP('Calculs'!Q531,'Combinaisons'!A:A,'Combinaisons'!B:B,"Merci de répondre à toutes les questions")))</f>
        <v/>
      </c>
      <c r="E532" s="58" t="str">
        <f>IF(ISBLANK(Recyclabilité[[#This Row],[Code Valobat]]),"",IF(OR('Calculs'!A531="08",'Calculs'!A531="07",MID(Recyclabilité[[#This Row],[Code Valobat]],4,4)="0804",MID(Recyclabilité[[#This Row],[Code Valobat]],4,4)="0709",MID(Recyclabilité[[#This Row],[Code Valobat]],1,7)="6121107"),"",_xlfn.XLOOKUP('Calculs'!B531,Questions!A:A,Questions!B:B,"ERREUR QUESTION")))</f>
        <v/>
      </c>
      <c r="G532" s="58" t="str">
        <f>IF(OR(ISBLANK(Recyclabilité[[#This Row],[Réponse 1]]),'Calculs'!D531="0",_xlfn.XLOOKUP('Calculs'!D531,'Réponses'!C:C,'Réponses'!F:F,"ERREUR VISIBILITE")=0),"",_xlfn.XLOOKUP(_xlfn.XLOOKUP('Calculs'!D531,'Réponses'!C:C,'Réponses'!F:F,"ERREUR VISIBILITE"),Questions!A:A,Questions!B:B,"ERREUR QUESTION"))</f>
        <v/>
      </c>
      <c r="I532" s="58" t="str">
        <f>IF(OR(ISBLANK(Recyclabilité[[#This Row],[Réponse 2]]),'Calculs'!G531="0",_xlfn.XLOOKUP('Calculs'!G531,'Réponses'!C:C,'Réponses'!F:F,"ERREUR VISIBILITE")=0),"",_xlfn.XLOOKUP(_xlfn.XLOOKUP('Calculs'!G531,'Réponses'!C:C,'Réponses'!F:F,"ERREUR VISIBILITE"),Questions!A:A,Questions!B:B,"ERREUR QUESTION"))</f>
        <v/>
      </c>
      <c r="K532" s="58" t="str">
        <f>IF(OR(ISBLANK(Recyclabilité[[#This Row],[Réponse 3]]),'Calculs'!J531="0",_xlfn.XLOOKUP('Calculs'!J531,'Réponses'!C:C,'Réponses'!F:F,"ERREUR VISIBILITE")=0),"",_xlfn.XLOOKUP(_xlfn.XLOOKUP('Calculs'!J531,'Réponses'!C:C,'Réponses'!F:F,"ERREUR VISIBILITE"),Questions!A:A,Questions!B:B,"ERREUR QUESTION"))</f>
        <v/>
      </c>
      <c r="M532" s="58" t="str">
        <f>IF(OR(ISBLANK(Recyclabilité[[#This Row],[Réponse 4]]),'Calculs'!M531="0",_xlfn.XLOOKUP('Calculs'!M531,'Réponses'!C:C,'Réponses'!F:F,"ERREUR VISIBILITE")=0),"",_xlfn.XLOOKUP(_xlfn.XLOOKUP('Calculs'!M531,'Réponses'!C:C,'Réponses'!F:F,"ERREUR VISIBILITE"),Questions!A:A,Questions!B:B,"ERREUR QUESTION"))</f>
        <v/>
      </c>
    </row>
    <row r="533" spans="4:13" ht="60" customHeight="1">
      <c r="D533" s="28" t="str">
        <f>IF(ISBLANK(Recyclabilité[[#This Row],[Code Valobat]]),"",IF(OR('Calculs'!A532="08",'Calculs'!A532="07",MID(Recyclabilité[[#This Row],[Code Valobat]],4,4)="0804",MID(Recyclabilité[[#This Row],[Code Valobat]],4,4)="0709",MID(Recyclabilité[[#This Row],[Code Valobat]],1,7)="6121107"),"Non recyclable",_xlfn.XLOOKUP('Calculs'!Q532,'Combinaisons'!A:A,'Combinaisons'!B:B,"Merci de répondre à toutes les questions")))</f>
        <v/>
      </c>
      <c r="E533" s="58" t="str">
        <f>IF(ISBLANK(Recyclabilité[[#This Row],[Code Valobat]]),"",IF(OR('Calculs'!A532="08",'Calculs'!A532="07",MID(Recyclabilité[[#This Row],[Code Valobat]],4,4)="0804",MID(Recyclabilité[[#This Row],[Code Valobat]],4,4)="0709",MID(Recyclabilité[[#This Row],[Code Valobat]],1,7)="6121107"),"",_xlfn.XLOOKUP('Calculs'!B532,Questions!A:A,Questions!B:B,"ERREUR QUESTION")))</f>
        <v/>
      </c>
      <c r="G533" s="58" t="str">
        <f>IF(OR(ISBLANK(Recyclabilité[[#This Row],[Réponse 1]]),'Calculs'!D532="0",_xlfn.XLOOKUP('Calculs'!D532,'Réponses'!C:C,'Réponses'!F:F,"ERREUR VISIBILITE")=0),"",_xlfn.XLOOKUP(_xlfn.XLOOKUP('Calculs'!D532,'Réponses'!C:C,'Réponses'!F:F,"ERREUR VISIBILITE"),Questions!A:A,Questions!B:B,"ERREUR QUESTION"))</f>
        <v/>
      </c>
      <c r="I533" s="58" t="str">
        <f>IF(OR(ISBLANK(Recyclabilité[[#This Row],[Réponse 2]]),'Calculs'!G532="0",_xlfn.XLOOKUP('Calculs'!G532,'Réponses'!C:C,'Réponses'!F:F,"ERREUR VISIBILITE")=0),"",_xlfn.XLOOKUP(_xlfn.XLOOKUP('Calculs'!G532,'Réponses'!C:C,'Réponses'!F:F,"ERREUR VISIBILITE"),Questions!A:A,Questions!B:B,"ERREUR QUESTION"))</f>
        <v/>
      </c>
      <c r="K533" s="58" t="str">
        <f>IF(OR(ISBLANK(Recyclabilité[[#This Row],[Réponse 3]]),'Calculs'!J532="0",_xlfn.XLOOKUP('Calculs'!J532,'Réponses'!C:C,'Réponses'!F:F,"ERREUR VISIBILITE")=0),"",_xlfn.XLOOKUP(_xlfn.XLOOKUP('Calculs'!J532,'Réponses'!C:C,'Réponses'!F:F,"ERREUR VISIBILITE"),Questions!A:A,Questions!B:B,"ERREUR QUESTION"))</f>
        <v/>
      </c>
      <c r="M533" s="58" t="str">
        <f>IF(OR(ISBLANK(Recyclabilité[[#This Row],[Réponse 4]]),'Calculs'!M532="0",_xlfn.XLOOKUP('Calculs'!M532,'Réponses'!C:C,'Réponses'!F:F,"ERREUR VISIBILITE")=0),"",_xlfn.XLOOKUP(_xlfn.XLOOKUP('Calculs'!M532,'Réponses'!C:C,'Réponses'!F:F,"ERREUR VISIBILITE"),Questions!A:A,Questions!B:B,"ERREUR QUESTION"))</f>
        <v/>
      </c>
    </row>
    <row r="534" spans="4:13" ht="60" customHeight="1">
      <c r="D534" s="28" t="str">
        <f>IF(ISBLANK(Recyclabilité[[#This Row],[Code Valobat]]),"",IF(OR('Calculs'!A533="08",'Calculs'!A533="07",MID(Recyclabilité[[#This Row],[Code Valobat]],4,4)="0804",MID(Recyclabilité[[#This Row],[Code Valobat]],4,4)="0709",MID(Recyclabilité[[#This Row],[Code Valobat]],1,7)="6121107"),"Non recyclable",_xlfn.XLOOKUP('Calculs'!Q533,'Combinaisons'!A:A,'Combinaisons'!B:B,"Merci de répondre à toutes les questions")))</f>
        <v/>
      </c>
      <c r="E534" s="58" t="str">
        <f>IF(ISBLANK(Recyclabilité[[#This Row],[Code Valobat]]),"",IF(OR('Calculs'!A533="08",'Calculs'!A533="07",MID(Recyclabilité[[#This Row],[Code Valobat]],4,4)="0804",MID(Recyclabilité[[#This Row],[Code Valobat]],4,4)="0709",MID(Recyclabilité[[#This Row],[Code Valobat]],1,7)="6121107"),"",_xlfn.XLOOKUP('Calculs'!B533,Questions!A:A,Questions!B:B,"ERREUR QUESTION")))</f>
        <v/>
      </c>
      <c r="G534" s="58" t="str">
        <f>IF(OR(ISBLANK(Recyclabilité[[#This Row],[Réponse 1]]),'Calculs'!D533="0",_xlfn.XLOOKUP('Calculs'!D533,'Réponses'!C:C,'Réponses'!F:F,"ERREUR VISIBILITE")=0),"",_xlfn.XLOOKUP(_xlfn.XLOOKUP('Calculs'!D533,'Réponses'!C:C,'Réponses'!F:F,"ERREUR VISIBILITE"),Questions!A:A,Questions!B:B,"ERREUR QUESTION"))</f>
        <v/>
      </c>
      <c r="I534" s="58" t="str">
        <f>IF(OR(ISBLANK(Recyclabilité[[#This Row],[Réponse 2]]),'Calculs'!G533="0",_xlfn.XLOOKUP('Calculs'!G533,'Réponses'!C:C,'Réponses'!F:F,"ERREUR VISIBILITE")=0),"",_xlfn.XLOOKUP(_xlfn.XLOOKUP('Calculs'!G533,'Réponses'!C:C,'Réponses'!F:F,"ERREUR VISIBILITE"),Questions!A:A,Questions!B:B,"ERREUR QUESTION"))</f>
        <v/>
      </c>
      <c r="K534" s="58" t="str">
        <f>IF(OR(ISBLANK(Recyclabilité[[#This Row],[Réponse 3]]),'Calculs'!J533="0",_xlfn.XLOOKUP('Calculs'!J533,'Réponses'!C:C,'Réponses'!F:F,"ERREUR VISIBILITE")=0),"",_xlfn.XLOOKUP(_xlfn.XLOOKUP('Calculs'!J533,'Réponses'!C:C,'Réponses'!F:F,"ERREUR VISIBILITE"),Questions!A:A,Questions!B:B,"ERREUR QUESTION"))</f>
        <v/>
      </c>
      <c r="M534" s="58" t="str">
        <f>IF(OR(ISBLANK(Recyclabilité[[#This Row],[Réponse 4]]),'Calculs'!M533="0",_xlfn.XLOOKUP('Calculs'!M533,'Réponses'!C:C,'Réponses'!F:F,"ERREUR VISIBILITE")=0),"",_xlfn.XLOOKUP(_xlfn.XLOOKUP('Calculs'!M533,'Réponses'!C:C,'Réponses'!F:F,"ERREUR VISIBILITE"),Questions!A:A,Questions!B:B,"ERREUR QUESTION"))</f>
        <v/>
      </c>
    </row>
    <row r="535" spans="4:13" ht="60" customHeight="1">
      <c r="D535" s="28" t="str">
        <f>IF(ISBLANK(Recyclabilité[[#This Row],[Code Valobat]]),"",IF(OR('Calculs'!A534="08",'Calculs'!A534="07",MID(Recyclabilité[[#This Row],[Code Valobat]],4,4)="0804",MID(Recyclabilité[[#This Row],[Code Valobat]],4,4)="0709",MID(Recyclabilité[[#This Row],[Code Valobat]],1,7)="6121107"),"Non recyclable",_xlfn.XLOOKUP('Calculs'!Q534,'Combinaisons'!A:A,'Combinaisons'!B:B,"Merci de répondre à toutes les questions")))</f>
        <v/>
      </c>
      <c r="E535" s="58" t="str">
        <f>IF(ISBLANK(Recyclabilité[[#This Row],[Code Valobat]]),"",IF(OR('Calculs'!A534="08",'Calculs'!A534="07",MID(Recyclabilité[[#This Row],[Code Valobat]],4,4)="0804",MID(Recyclabilité[[#This Row],[Code Valobat]],4,4)="0709",MID(Recyclabilité[[#This Row],[Code Valobat]],1,7)="6121107"),"",_xlfn.XLOOKUP('Calculs'!B534,Questions!A:A,Questions!B:B,"ERREUR QUESTION")))</f>
        <v/>
      </c>
      <c r="G535" s="58" t="str">
        <f>IF(OR(ISBLANK(Recyclabilité[[#This Row],[Réponse 1]]),'Calculs'!D534="0",_xlfn.XLOOKUP('Calculs'!D534,'Réponses'!C:C,'Réponses'!F:F,"ERREUR VISIBILITE")=0),"",_xlfn.XLOOKUP(_xlfn.XLOOKUP('Calculs'!D534,'Réponses'!C:C,'Réponses'!F:F,"ERREUR VISIBILITE"),Questions!A:A,Questions!B:B,"ERREUR QUESTION"))</f>
        <v/>
      </c>
      <c r="I535" s="58" t="str">
        <f>IF(OR(ISBLANK(Recyclabilité[[#This Row],[Réponse 2]]),'Calculs'!G534="0",_xlfn.XLOOKUP('Calculs'!G534,'Réponses'!C:C,'Réponses'!F:F,"ERREUR VISIBILITE")=0),"",_xlfn.XLOOKUP(_xlfn.XLOOKUP('Calculs'!G534,'Réponses'!C:C,'Réponses'!F:F,"ERREUR VISIBILITE"),Questions!A:A,Questions!B:B,"ERREUR QUESTION"))</f>
        <v/>
      </c>
      <c r="K535" s="58" t="str">
        <f>IF(OR(ISBLANK(Recyclabilité[[#This Row],[Réponse 3]]),'Calculs'!J534="0",_xlfn.XLOOKUP('Calculs'!J534,'Réponses'!C:C,'Réponses'!F:F,"ERREUR VISIBILITE")=0),"",_xlfn.XLOOKUP(_xlfn.XLOOKUP('Calculs'!J534,'Réponses'!C:C,'Réponses'!F:F,"ERREUR VISIBILITE"),Questions!A:A,Questions!B:B,"ERREUR QUESTION"))</f>
        <v/>
      </c>
      <c r="M535" s="58" t="str">
        <f>IF(OR(ISBLANK(Recyclabilité[[#This Row],[Réponse 4]]),'Calculs'!M534="0",_xlfn.XLOOKUP('Calculs'!M534,'Réponses'!C:C,'Réponses'!F:F,"ERREUR VISIBILITE")=0),"",_xlfn.XLOOKUP(_xlfn.XLOOKUP('Calculs'!M534,'Réponses'!C:C,'Réponses'!F:F,"ERREUR VISIBILITE"),Questions!A:A,Questions!B:B,"ERREUR QUESTION"))</f>
        <v/>
      </c>
    </row>
    <row r="536" spans="4:13" ht="60" customHeight="1">
      <c r="D536" s="28" t="str">
        <f>IF(ISBLANK(Recyclabilité[[#This Row],[Code Valobat]]),"",IF(OR('Calculs'!A535="08",'Calculs'!A535="07",MID(Recyclabilité[[#This Row],[Code Valobat]],4,4)="0804",MID(Recyclabilité[[#This Row],[Code Valobat]],4,4)="0709",MID(Recyclabilité[[#This Row],[Code Valobat]],1,7)="6121107"),"Non recyclable",_xlfn.XLOOKUP('Calculs'!Q535,'Combinaisons'!A:A,'Combinaisons'!B:B,"Merci de répondre à toutes les questions")))</f>
        <v/>
      </c>
      <c r="E536" s="58" t="str">
        <f>IF(ISBLANK(Recyclabilité[[#This Row],[Code Valobat]]),"",IF(OR('Calculs'!A535="08",'Calculs'!A535="07",MID(Recyclabilité[[#This Row],[Code Valobat]],4,4)="0804",MID(Recyclabilité[[#This Row],[Code Valobat]],4,4)="0709",MID(Recyclabilité[[#This Row],[Code Valobat]],1,7)="6121107"),"",_xlfn.XLOOKUP('Calculs'!B535,Questions!A:A,Questions!B:B,"ERREUR QUESTION")))</f>
        <v/>
      </c>
      <c r="G536" s="58" t="str">
        <f>IF(OR(ISBLANK(Recyclabilité[[#This Row],[Réponse 1]]),'Calculs'!D535="0",_xlfn.XLOOKUP('Calculs'!D535,'Réponses'!C:C,'Réponses'!F:F,"ERREUR VISIBILITE")=0),"",_xlfn.XLOOKUP(_xlfn.XLOOKUP('Calculs'!D535,'Réponses'!C:C,'Réponses'!F:F,"ERREUR VISIBILITE"),Questions!A:A,Questions!B:B,"ERREUR QUESTION"))</f>
        <v/>
      </c>
      <c r="I536" s="58" t="str">
        <f>IF(OR(ISBLANK(Recyclabilité[[#This Row],[Réponse 2]]),'Calculs'!G535="0",_xlfn.XLOOKUP('Calculs'!G535,'Réponses'!C:C,'Réponses'!F:F,"ERREUR VISIBILITE")=0),"",_xlfn.XLOOKUP(_xlfn.XLOOKUP('Calculs'!G535,'Réponses'!C:C,'Réponses'!F:F,"ERREUR VISIBILITE"),Questions!A:A,Questions!B:B,"ERREUR QUESTION"))</f>
        <v/>
      </c>
      <c r="K536" s="58" t="str">
        <f>IF(OR(ISBLANK(Recyclabilité[[#This Row],[Réponse 3]]),'Calculs'!J535="0",_xlfn.XLOOKUP('Calculs'!J535,'Réponses'!C:C,'Réponses'!F:F,"ERREUR VISIBILITE")=0),"",_xlfn.XLOOKUP(_xlfn.XLOOKUP('Calculs'!J535,'Réponses'!C:C,'Réponses'!F:F,"ERREUR VISIBILITE"),Questions!A:A,Questions!B:B,"ERREUR QUESTION"))</f>
        <v/>
      </c>
      <c r="M536" s="58" t="str">
        <f>IF(OR(ISBLANK(Recyclabilité[[#This Row],[Réponse 4]]),'Calculs'!M535="0",_xlfn.XLOOKUP('Calculs'!M535,'Réponses'!C:C,'Réponses'!F:F,"ERREUR VISIBILITE")=0),"",_xlfn.XLOOKUP(_xlfn.XLOOKUP('Calculs'!M535,'Réponses'!C:C,'Réponses'!F:F,"ERREUR VISIBILITE"),Questions!A:A,Questions!B:B,"ERREUR QUESTION"))</f>
        <v/>
      </c>
    </row>
    <row r="537" spans="4:13" ht="60" customHeight="1">
      <c r="D537" s="28" t="str">
        <f>IF(ISBLANK(Recyclabilité[[#This Row],[Code Valobat]]),"",IF(OR('Calculs'!A536="08",'Calculs'!A536="07",MID(Recyclabilité[[#This Row],[Code Valobat]],4,4)="0804",MID(Recyclabilité[[#This Row],[Code Valobat]],4,4)="0709",MID(Recyclabilité[[#This Row],[Code Valobat]],1,7)="6121107"),"Non recyclable",_xlfn.XLOOKUP('Calculs'!Q536,'Combinaisons'!A:A,'Combinaisons'!B:B,"Merci de répondre à toutes les questions")))</f>
        <v/>
      </c>
      <c r="E537" s="58" t="str">
        <f>IF(ISBLANK(Recyclabilité[[#This Row],[Code Valobat]]),"",IF(OR('Calculs'!A536="08",'Calculs'!A536="07",MID(Recyclabilité[[#This Row],[Code Valobat]],4,4)="0804",MID(Recyclabilité[[#This Row],[Code Valobat]],4,4)="0709",MID(Recyclabilité[[#This Row],[Code Valobat]],1,7)="6121107"),"",_xlfn.XLOOKUP('Calculs'!B536,Questions!A:A,Questions!B:B,"ERREUR QUESTION")))</f>
        <v/>
      </c>
      <c r="G537" s="58" t="str">
        <f>IF(OR(ISBLANK(Recyclabilité[[#This Row],[Réponse 1]]),'Calculs'!D536="0",_xlfn.XLOOKUP('Calculs'!D536,'Réponses'!C:C,'Réponses'!F:F,"ERREUR VISIBILITE")=0),"",_xlfn.XLOOKUP(_xlfn.XLOOKUP('Calculs'!D536,'Réponses'!C:C,'Réponses'!F:F,"ERREUR VISIBILITE"),Questions!A:A,Questions!B:B,"ERREUR QUESTION"))</f>
        <v/>
      </c>
      <c r="I537" s="58" t="str">
        <f>IF(OR(ISBLANK(Recyclabilité[[#This Row],[Réponse 2]]),'Calculs'!G536="0",_xlfn.XLOOKUP('Calculs'!G536,'Réponses'!C:C,'Réponses'!F:F,"ERREUR VISIBILITE")=0),"",_xlfn.XLOOKUP(_xlfn.XLOOKUP('Calculs'!G536,'Réponses'!C:C,'Réponses'!F:F,"ERREUR VISIBILITE"),Questions!A:A,Questions!B:B,"ERREUR QUESTION"))</f>
        <v/>
      </c>
      <c r="K537" s="58" t="str">
        <f>IF(OR(ISBLANK(Recyclabilité[[#This Row],[Réponse 3]]),'Calculs'!J536="0",_xlfn.XLOOKUP('Calculs'!J536,'Réponses'!C:C,'Réponses'!F:F,"ERREUR VISIBILITE")=0),"",_xlfn.XLOOKUP(_xlfn.XLOOKUP('Calculs'!J536,'Réponses'!C:C,'Réponses'!F:F,"ERREUR VISIBILITE"),Questions!A:A,Questions!B:B,"ERREUR QUESTION"))</f>
        <v/>
      </c>
      <c r="M537" s="58" t="str">
        <f>IF(OR(ISBLANK(Recyclabilité[[#This Row],[Réponse 4]]),'Calculs'!M536="0",_xlfn.XLOOKUP('Calculs'!M536,'Réponses'!C:C,'Réponses'!F:F,"ERREUR VISIBILITE")=0),"",_xlfn.XLOOKUP(_xlfn.XLOOKUP('Calculs'!M536,'Réponses'!C:C,'Réponses'!F:F,"ERREUR VISIBILITE"),Questions!A:A,Questions!B:B,"ERREUR QUESTION"))</f>
        <v/>
      </c>
    </row>
    <row r="538" spans="4:13" ht="60" customHeight="1">
      <c r="D538" s="28" t="str">
        <f>IF(ISBLANK(Recyclabilité[[#This Row],[Code Valobat]]),"",IF(OR('Calculs'!A537="08",'Calculs'!A537="07",MID(Recyclabilité[[#This Row],[Code Valobat]],4,4)="0804",MID(Recyclabilité[[#This Row],[Code Valobat]],4,4)="0709",MID(Recyclabilité[[#This Row],[Code Valobat]],1,7)="6121107"),"Non recyclable",_xlfn.XLOOKUP('Calculs'!Q537,'Combinaisons'!A:A,'Combinaisons'!B:B,"Merci de répondre à toutes les questions")))</f>
        <v/>
      </c>
      <c r="E538" s="58" t="str">
        <f>IF(ISBLANK(Recyclabilité[[#This Row],[Code Valobat]]),"",IF(OR('Calculs'!A537="08",'Calculs'!A537="07",MID(Recyclabilité[[#This Row],[Code Valobat]],4,4)="0804",MID(Recyclabilité[[#This Row],[Code Valobat]],4,4)="0709",MID(Recyclabilité[[#This Row],[Code Valobat]],1,7)="6121107"),"",_xlfn.XLOOKUP('Calculs'!B537,Questions!A:A,Questions!B:B,"ERREUR QUESTION")))</f>
        <v/>
      </c>
      <c r="G538" s="58" t="str">
        <f>IF(OR(ISBLANK(Recyclabilité[[#This Row],[Réponse 1]]),'Calculs'!D537="0",_xlfn.XLOOKUP('Calculs'!D537,'Réponses'!C:C,'Réponses'!F:F,"ERREUR VISIBILITE")=0),"",_xlfn.XLOOKUP(_xlfn.XLOOKUP('Calculs'!D537,'Réponses'!C:C,'Réponses'!F:F,"ERREUR VISIBILITE"),Questions!A:A,Questions!B:B,"ERREUR QUESTION"))</f>
        <v/>
      </c>
      <c r="I538" s="58" t="str">
        <f>IF(OR(ISBLANK(Recyclabilité[[#This Row],[Réponse 2]]),'Calculs'!G537="0",_xlfn.XLOOKUP('Calculs'!G537,'Réponses'!C:C,'Réponses'!F:F,"ERREUR VISIBILITE")=0),"",_xlfn.XLOOKUP(_xlfn.XLOOKUP('Calculs'!G537,'Réponses'!C:C,'Réponses'!F:F,"ERREUR VISIBILITE"),Questions!A:A,Questions!B:B,"ERREUR QUESTION"))</f>
        <v/>
      </c>
      <c r="K538" s="58" t="str">
        <f>IF(OR(ISBLANK(Recyclabilité[[#This Row],[Réponse 3]]),'Calculs'!J537="0",_xlfn.XLOOKUP('Calculs'!J537,'Réponses'!C:C,'Réponses'!F:F,"ERREUR VISIBILITE")=0),"",_xlfn.XLOOKUP(_xlfn.XLOOKUP('Calculs'!J537,'Réponses'!C:C,'Réponses'!F:F,"ERREUR VISIBILITE"),Questions!A:A,Questions!B:B,"ERREUR QUESTION"))</f>
        <v/>
      </c>
      <c r="M538" s="58" t="str">
        <f>IF(OR(ISBLANK(Recyclabilité[[#This Row],[Réponse 4]]),'Calculs'!M537="0",_xlfn.XLOOKUP('Calculs'!M537,'Réponses'!C:C,'Réponses'!F:F,"ERREUR VISIBILITE")=0),"",_xlfn.XLOOKUP(_xlfn.XLOOKUP('Calculs'!M537,'Réponses'!C:C,'Réponses'!F:F,"ERREUR VISIBILITE"),Questions!A:A,Questions!B:B,"ERREUR QUESTION"))</f>
        <v/>
      </c>
    </row>
    <row r="539" spans="4:13" ht="60" customHeight="1">
      <c r="D539" s="28" t="str">
        <f>IF(ISBLANK(Recyclabilité[[#This Row],[Code Valobat]]),"",IF(OR('Calculs'!A538="08",'Calculs'!A538="07",MID(Recyclabilité[[#This Row],[Code Valobat]],4,4)="0804",MID(Recyclabilité[[#This Row],[Code Valobat]],4,4)="0709",MID(Recyclabilité[[#This Row],[Code Valobat]],1,7)="6121107"),"Non recyclable",_xlfn.XLOOKUP('Calculs'!Q538,'Combinaisons'!A:A,'Combinaisons'!B:B,"Merci de répondre à toutes les questions")))</f>
        <v/>
      </c>
      <c r="E539" s="58" t="str">
        <f>IF(ISBLANK(Recyclabilité[[#This Row],[Code Valobat]]),"",IF(OR('Calculs'!A538="08",'Calculs'!A538="07",MID(Recyclabilité[[#This Row],[Code Valobat]],4,4)="0804",MID(Recyclabilité[[#This Row],[Code Valobat]],4,4)="0709",MID(Recyclabilité[[#This Row],[Code Valobat]],1,7)="6121107"),"",_xlfn.XLOOKUP('Calculs'!B538,Questions!A:A,Questions!B:B,"ERREUR QUESTION")))</f>
        <v/>
      </c>
      <c r="G539" s="58" t="str">
        <f>IF(OR(ISBLANK(Recyclabilité[[#This Row],[Réponse 1]]),'Calculs'!D538="0",_xlfn.XLOOKUP('Calculs'!D538,'Réponses'!C:C,'Réponses'!F:F,"ERREUR VISIBILITE")=0),"",_xlfn.XLOOKUP(_xlfn.XLOOKUP('Calculs'!D538,'Réponses'!C:C,'Réponses'!F:F,"ERREUR VISIBILITE"),Questions!A:A,Questions!B:B,"ERREUR QUESTION"))</f>
        <v/>
      </c>
      <c r="I539" s="58" t="str">
        <f>IF(OR(ISBLANK(Recyclabilité[[#This Row],[Réponse 2]]),'Calculs'!G538="0",_xlfn.XLOOKUP('Calculs'!G538,'Réponses'!C:C,'Réponses'!F:F,"ERREUR VISIBILITE")=0),"",_xlfn.XLOOKUP(_xlfn.XLOOKUP('Calculs'!G538,'Réponses'!C:C,'Réponses'!F:F,"ERREUR VISIBILITE"),Questions!A:A,Questions!B:B,"ERREUR QUESTION"))</f>
        <v/>
      </c>
      <c r="K539" s="58" t="str">
        <f>IF(OR(ISBLANK(Recyclabilité[[#This Row],[Réponse 3]]),'Calculs'!J538="0",_xlfn.XLOOKUP('Calculs'!J538,'Réponses'!C:C,'Réponses'!F:F,"ERREUR VISIBILITE")=0),"",_xlfn.XLOOKUP(_xlfn.XLOOKUP('Calculs'!J538,'Réponses'!C:C,'Réponses'!F:F,"ERREUR VISIBILITE"),Questions!A:A,Questions!B:B,"ERREUR QUESTION"))</f>
        <v/>
      </c>
      <c r="M539" s="58" t="str">
        <f>IF(OR(ISBLANK(Recyclabilité[[#This Row],[Réponse 4]]),'Calculs'!M538="0",_xlfn.XLOOKUP('Calculs'!M538,'Réponses'!C:C,'Réponses'!F:F,"ERREUR VISIBILITE")=0),"",_xlfn.XLOOKUP(_xlfn.XLOOKUP('Calculs'!M538,'Réponses'!C:C,'Réponses'!F:F,"ERREUR VISIBILITE"),Questions!A:A,Questions!B:B,"ERREUR QUESTION"))</f>
        <v/>
      </c>
    </row>
    <row r="540" spans="4:13" ht="60" customHeight="1">
      <c r="D540" s="28" t="str">
        <f>IF(ISBLANK(Recyclabilité[[#This Row],[Code Valobat]]),"",IF(OR('Calculs'!A539="08",'Calculs'!A539="07",MID(Recyclabilité[[#This Row],[Code Valobat]],4,4)="0804",MID(Recyclabilité[[#This Row],[Code Valobat]],4,4)="0709",MID(Recyclabilité[[#This Row],[Code Valobat]],1,7)="6121107"),"Non recyclable",_xlfn.XLOOKUP('Calculs'!Q539,'Combinaisons'!A:A,'Combinaisons'!B:B,"Merci de répondre à toutes les questions")))</f>
        <v/>
      </c>
      <c r="E540" s="58" t="str">
        <f>IF(ISBLANK(Recyclabilité[[#This Row],[Code Valobat]]),"",IF(OR('Calculs'!A539="08",'Calculs'!A539="07",MID(Recyclabilité[[#This Row],[Code Valobat]],4,4)="0804",MID(Recyclabilité[[#This Row],[Code Valobat]],4,4)="0709",MID(Recyclabilité[[#This Row],[Code Valobat]],1,7)="6121107"),"",_xlfn.XLOOKUP('Calculs'!B539,Questions!A:A,Questions!B:B,"ERREUR QUESTION")))</f>
        <v/>
      </c>
      <c r="G540" s="58" t="str">
        <f>IF(OR(ISBLANK(Recyclabilité[[#This Row],[Réponse 1]]),'Calculs'!D539="0",_xlfn.XLOOKUP('Calculs'!D539,'Réponses'!C:C,'Réponses'!F:F,"ERREUR VISIBILITE")=0),"",_xlfn.XLOOKUP(_xlfn.XLOOKUP('Calculs'!D539,'Réponses'!C:C,'Réponses'!F:F,"ERREUR VISIBILITE"),Questions!A:A,Questions!B:B,"ERREUR QUESTION"))</f>
        <v/>
      </c>
      <c r="I540" s="58" t="str">
        <f>IF(OR(ISBLANK(Recyclabilité[[#This Row],[Réponse 2]]),'Calculs'!G539="0",_xlfn.XLOOKUP('Calculs'!G539,'Réponses'!C:C,'Réponses'!F:F,"ERREUR VISIBILITE")=0),"",_xlfn.XLOOKUP(_xlfn.XLOOKUP('Calculs'!G539,'Réponses'!C:C,'Réponses'!F:F,"ERREUR VISIBILITE"),Questions!A:A,Questions!B:B,"ERREUR QUESTION"))</f>
        <v/>
      </c>
      <c r="K540" s="58" t="str">
        <f>IF(OR(ISBLANK(Recyclabilité[[#This Row],[Réponse 3]]),'Calculs'!J539="0",_xlfn.XLOOKUP('Calculs'!J539,'Réponses'!C:C,'Réponses'!F:F,"ERREUR VISIBILITE")=0),"",_xlfn.XLOOKUP(_xlfn.XLOOKUP('Calculs'!J539,'Réponses'!C:C,'Réponses'!F:F,"ERREUR VISIBILITE"),Questions!A:A,Questions!B:B,"ERREUR QUESTION"))</f>
        <v/>
      </c>
      <c r="M540" s="58" t="str">
        <f>IF(OR(ISBLANK(Recyclabilité[[#This Row],[Réponse 4]]),'Calculs'!M539="0",_xlfn.XLOOKUP('Calculs'!M539,'Réponses'!C:C,'Réponses'!F:F,"ERREUR VISIBILITE")=0),"",_xlfn.XLOOKUP(_xlfn.XLOOKUP('Calculs'!M539,'Réponses'!C:C,'Réponses'!F:F,"ERREUR VISIBILITE"),Questions!A:A,Questions!B:B,"ERREUR QUESTION"))</f>
        <v/>
      </c>
    </row>
    <row r="541" spans="4:13" ht="60" customHeight="1">
      <c r="D541" s="28" t="str">
        <f>IF(ISBLANK(Recyclabilité[[#This Row],[Code Valobat]]),"",IF(OR('Calculs'!A540="08",'Calculs'!A540="07",MID(Recyclabilité[[#This Row],[Code Valobat]],4,4)="0804",MID(Recyclabilité[[#This Row],[Code Valobat]],4,4)="0709",MID(Recyclabilité[[#This Row],[Code Valobat]],1,7)="6121107"),"Non recyclable",_xlfn.XLOOKUP('Calculs'!Q540,'Combinaisons'!A:A,'Combinaisons'!B:B,"Merci de répondre à toutes les questions")))</f>
        <v/>
      </c>
      <c r="E541" s="58" t="str">
        <f>IF(ISBLANK(Recyclabilité[[#This Row],[Code Valobat]]),"",IF(OR('Calculs'!A540="08",'Calculs'!A540="07",MID(Recyclabilité[[#This Row],[Code Valobat]],4,4)="0804",MID(Recyclabilité[[#This Row],[Code Valobat]],4,4)="0709",MID(Recyclabilité[[#This Row],[Code Valobat]],1,7)="6121107"),"",_xlfn.XLOOKUP('Calculs'!B540,Questions!A:A,Questions!B:B,"ERREUR QUESTION")))</f>
        <v/>
      </c>
      <c r="G541" s="58" t="str">
        <f>IF(OR(ISBLANK(Recyclabilité[[#This Row],[Réponse 1]]),'Calculs'!D540="0",_xlfn.XLOOKUP('Calculs'!D540,'Réponses'!C:C,'Réponses'!F:F,"ERREUR VISIBILITE")=0),"",_xlfn.XLOOKUP(_xlfn.XLOOKUP('Calculs'!D540,'Réponses'!C:C,'Réponses'!F:F,"ERREUR VISIBILITE"),Questions!A:A,Questions!B:B,"ERREUR QUESTION"))</f>
        <v/>
      </c>
      <c r="I541" s="58" t="str">
        <f>IF(OR(ISBLANK(Recyclabilité[[#This Row],[Réponse 2]]),'Calculs'!G540="0",_xlfn.XLOOKUP('Calculs'!G540,'Réponses'!C:C,'Réponses'!F:F,"ERREUR VISIBILITE")=0),"",_xlfn.XLOOKUP(_xlfn.XLOOKUP('Calculs'!G540,'Réponses'!C:C,'Réponses'!F:F,"ERREUR VISIBILITE"),Questions!A:A,Questions!B:B,"ERREUR QUESTION"))</f>
        <v/>
      </c>
      <c r="K541" s="58" t="str">
        <f>IF(OR(ISBLANK(Recyclabilité[[#This Row],[Réponse 3]]),'Calculs'!J540="0",_xlfn.XLOOKUP('Calculs'!J540,'Réponses'!C:C,'Réponses'!F:F,"ERREUR VISIBILITE")=0),"",_xlfn.XLOOKUP(_xlfn.XLOOKUP('Calculs'!J540,'Réponses'!C:C,'Réponses'!F:F,"ERREUR VISIBILITE"),Questions!A:A,Questions!B:B,"ERREUR QUESTION"))</f>
        <v/>
      </c>
      <c r="M541" s="58" t="str">
        <f>IF(OR(ISBLANK(Recyclabilité[[#This Row],[Réponse 4]]),'Calculs'!M540="0",_xlfn.XLOOKUP('Calculs'!M540,'Réponses'!C:C,'Réponses'!F:F,"ERREUR VISIBILITE")=0),"",_xlfn.XLOOKUP(_xlfn.XLOOKUP('Calculs'!M540,'Réponses'!C:C,'Réponses'!F:F,"ERREUR VISIBILITE"),Questions!A:A,Questions!B:B,"ERREUR QUESTION"))</f>
        <v/>
      </c>
    </row>
    <row r="542" spans="4:13" ht="60" customHeight="1">
      <c r="D542" s="28" t="str">
        <f>IF(ISBLANK(Recyclabilité[[#This Row],[Code Valobat]]),"",IF(OR('Calculs'!A541="08",'Calculs'!A541="07",MID(Recyclabilité[[#This Row],[Code Valobat]],4,4)="0804",MID(Recyclabilité[[#This Row],[Code Valobat]],4,4)="0709",MID(Recyclabilité[[#This Row],[Code Valobat]],1,7)="6121107"),"Non recyclable",_xlfn.XLOOKUP('Calculs'!Q541,'Combinaisons'!A:A,'Combinaisons'!B:B,"Merci de répondre à toutes les questions")))</f>
        <v/>
      </c>
      <c r="E542" s="58" t="str">
        <f>IF(ISBLANK(Recyclabilité[[#This Row],[Code Valobat]]),"",IF(OR('Calculs'!A541="08",'Calculs'!A541="07",MID(Recyclabilité[[#This Row],[Code Valobat]],4,4)="0804",MID(Recyclabilité[[#This Row],[Code Valobat]],4,4)="0709",MID(Recyclabilité[[#This Row],[Code Valobat]],1,7)="6121107"),"",_xlfn.XLOOKUP('Calculs'!B541,Questions!A:A,Questions!B:B,"ERREUR QUESTION")))</f>
        <v/>
      </c>
      <c r="G542" s="58" t="str">
        <f>IF(OR(ISBLANK(Recyclabilité[[#This Row],[Réponse 1]]),'Calculs'!D541="0",_xlfn.XLOOKUP('Calculs'!D541,'Réponses'!C:C,'Réponses'!F:F,"ERREUR VISIBILITE")=0),"",_xlfn.XLOOKUP(_xlfn.XLOOKUP('Calculs'!D541,'Réponses'!C:C,'Réponses'!F:F,"ERREUR VISIBILITE"),Questions!A:A,Questions!B:B,"ERREUR QUESTION"))</f>
        <v/>
      </c>
      <c r="I542" s="58" t="str">
        <f>IF(OR(ISBLANK(Recyclabilité[[#This Row],[Réponse 2]]),'Calculs'!G541="0",_xlfn.XLOOKUP('Calculs'!G541,'Réponses'!C:C,'Réponses'!F:F,"ERREUR VISIBILITE")=0),"",_xlfn.XLOOKUP(_xlfn.XLOOKUP('Calculs'!G541,'Réponses'!C:C,'Réponses'!F:F,"ERREUR VISIBILITE"),Questions!A:A,Questions!B:B,"ERREUR QUESTION"))</f>
        <v/>
      </c>
      <c r="K542" s="58" t="str">
        <f>IF(OR(ISBLANK(Recyclabilité[[#This Row],[Réponse 3]]),'Calculs'!J541="0",_xlfn.XLOOKUP('Calculs'!J541,'Réponses'!C:C,'Réponses'!F:F,"ERREUR VISIBILITE")=0),"",_xlfn.XLOOKUP(_xlfn.XLOOKUP('Calculs'!J541,'Réponses'!C:C,'Réponses'!F:F,"ERREUR VISIBILITE"),Questions!A:A,Questions!B:B,"ERREUR QUESTION"))</f>
        <v/>
      </c>
      <c r="M542" s="58" t="str">
        <f>IF(OR(ISBLANK(Recyclabilité[[#This Row],[Réponse 4]]),'Calculs'!M541="0",_xlfn.XLOOKUP('Calculs'!M541,'Réponses'!C:C,'Réponses'!F:F,"ERREUR VISIBILITE")=0),"",_xlfn.XLOOKUP(_xlfn.XLOOKUP('Calculs'!M541,'Réponses'!C:C,'Réponses'!F:F,"ERREUR VISIBILITE"),Questions!A:A,Questions!B:B,"ERREUR QUESTION"))</f>
        <v/>
      </c>
    </row>
    <row r="543" spans="4:13" ht="60" customHeight="1">
      <c r="D543" s="28" t="str">
        <f>IF(ISBLANK(Recyclabilité[[#This Row],[Code Valobat]]),"",IF(OR('Calculs'!A542="08",'Calculs'!A542="07",MID(Recyclabilité[[#This Row],[Code Valobat]],4,4)="0804",MID(Recyclabilité[[#This Row],[Code Valobat]],4,4)="0709",MID(Recyclabilité[[#This Row],[Code Valobat]],1,7)="6121107"),"Non recyclable",_xlfn.XLOOKUP('Calculs'!Q542,'Combinaisons'!A:A,'Combinaisons'!B:B,"Merci de répondre à toutes les questions")))</f>
        <v/>
      </c>
      <c r="E543" s="58" t="str">
        <f>IF(ISBLANK(Recyclabilité[[#This Row],[Code Valobat]]),"",IF(OR('Calculs'!A542="08",'Calculs'!A542="07",MID(Recyclabilité[[#This Row],[Code Valobat]],4,4)="0804",MID(Recyclabilité[[#This Row],[Code Valobat]],4,4)="0709",MID(Recyclabilité[[#This Row],[Code Valobat]],1,7)="6121107"),"",_xlfn.XLOOKUP('Calculs'!B542,Questions!A:A,Questions!B:B,"ERREUR QUESTION")))</f>
        <v/>
      </c>
      <c r="G543" s="58" t="str">
        <f>IF(OR(ISBLANK(Recyclabilité[[#This Row],[Réponse 1]]),'Calculs'!D542="0",_xlfn.XLOOKUP('Calculs'!D542,'Réponses'!C:C,'Réponses'!F:F,"ERREUR VISIBILITE")=0),"",_xlfn.XLOOKUP(_xlfn.XLOOKUP('Calculs'!D542,'Réponses'!C:C,'Réponses'!F:F,"ERREUR VISIBILITE"),Questions!A:A,Questions!B:B,"ERREUR QUESTION"))</f>
        <v/>
      </c>
      <c r="I543" s="58" t="str">
        <f>IF(OR(ISBLANK(Recyclabilité[[#This Row],[Réponse 2]]),'Calculs'!G542="0",_xlfn.XLOOKUP('Calculs'!G542,'Réponses'!C:C,'Réponses'!F:F,"ERREUR VISIBILITE")=0),"",_xlfn.XLOOKUP(_xlfn.XLOOKUP('Calculs'!G542,'Réponses'!C:C,'Réponses'!F:F,"ERREUR VISIBILITE"),Questions!A:A,Questions!B:B,"ERREUR QUESTION"))</f>
        <v/>
      </c>
      <c r="K543" s="58" t="str">
        <f>IF(OR(ISBLANK(Recyclabilité[[#This Row],[Réponse 3]]),'Calculs'!J542="0",_xlfn.XLOOKUP('Calculs'!J542,'Réponses'!C:C,'Réponses'!F:F,"ERREUR VISIBILITE")=0),"",_xlfn.XLOOKUP(_xlfn.XLOOKUP('Calculs'!J542,'Réponses'!C:C,'Réponses'!F:F,"ERREUR VISIBILITE"),Questions!A:A,Questions!B:B,"ERREUR QUESTION"))</f>
        <v/>
      </c>
      <c r="M543" s="58" t="str">
        <f>IF(OR(ISBLANK(Recyclabilité[[#This Row],[Réponse 4]]),'Calculs'!M542="0",_xlfn.XLOOKUP('Calculs'!M542,'Réponses'!C:C,'Réponses'!F:F,"ERREUR VISIBILITE")=0),"",_xlfn.XLOOKUP(_xlfn.XLOOKUP('Calculs'!M542,'Réponses'!C:C,'Réponses'!F:F,"ERREUR VISIBILITE"),Questions!A:A,Questions!B:B,"ERREUR QUESTION"))</f>
        <v/>
      </c>
    </row>
    <row r="544" spans="4:13" ht="60" customHeight="1">
      <c r="D544" s="28" t="str">
        <f>IF(ISBLANK(Recyclabilité[[#This Row],[Code Valobat]]),"",IF(OR('Calculs'!A543="08",'Calculs'!A543="07",MID(Recyclabilité[[#This Row],[Code Valobat]],4,4)="0804",MID(Recyclabilité[[#This Row],[Code Valobat]],4,4)="0709",MID(Recyclabilité[[#This Row],[Code Valobat]],1,7)="6121107"),"Non recyclable",_xlfn.XLOOKUP('Calculs'!Q543,'Combinaisons'!A:A,'Combinaisons'!B:B,"Merci de répondre à toutes les questions")))</f>
        <v/>
      </c>
      <c r="E544" s="58" t="str">
        <f>IF(ISBLANK(Recyclabilité[[#This Row],[Code Valobat]]),"",IF(OR('Calculs'!A543="08",'Calculs'!A543="07",MID(Recyclabilité[[#This Row],[Code Valobat]],4,4)="0804",MID(Recyclabilité[[#This Row],[Code Valobat]],4,4)="0709",MID(Recyclabilité[[#This Row],[Code Valobat]],1,7)="6121107"),"",_xlfn.XLOOKUP('Calculs'!B543,Questions!A:A,Questions!B:B,"ERREUR QUESTION")))</f>
        <v/>
      </c>
      <c r="G544" s="58" t="str">
        <f>IF(OR(ISBLANK(Recyclabilité[[#This Row],[Réponse 1]]),'Calculs'!D543="0",_xlfn.XLOOKUP('Calculs'!D543,'Réponses'!C:C,'Réponses'!F:F,"ERREUR VISIBILITE")=0),"",_xlfn.XLOOKUP(_xlfn.XLOOKUP('Calculs'!D543,'Réponses'!C:C,'Réponses'!F:F,"ERREUR VISIBILITE"),Questions!A:A,Questions!B:B,"ERREUR QUESTION"))</f>
        <v/>
      </c>
      <c r="I544" s="58" t="str">
        <f>IF(OR(ISBLANK(Recyclabilité[[#This Row],[Réponse 2]]),'Calculs'!G543="0",_xlfn.XLOOKUP('Calculs'!G543,'Réponses'!C:C,'Réponses'!F:F,"ERREUR VISIBILITE")=0),"",_xlfn.XLOOKUP(_xlfn.XLOOKUP('Calculs'!G543,'Réponses'!C:C,'Réponses'!F:F,"ERREUR VISIBILITE"),Questions!A:A,Questions!B:B,"ERREUR QUESTION"))</f>
        <v/>
      </c>
      <c r="K544" s="58" t="str">
        <f>IF(OR(ISBLANK(Recyclabilité[[#This Row],[Réponse 3]]),'Calculs'!J543="0",_xlfn.XLOOKUP('Calculs'!J543,'Réponses'!C:C,'Réponses'!F:F,"ERREUR VISIBILITE")=0),"",_xlfn.XLOOKUP(_xlfn.XLOOKUP('Calculs'!J543,'Réponses'!C:C,'Réponses'!F:F,"ERREUR VISIBILITE"),Questions!A:A,Questions!B:B,"ERREUR QUESTION"))</f>
        <v/>
      </c>
      <c r="M544" s="58" t="str">
        <f>IF(OR(ISBLANK(Recyclabilité[[#This Row],[Réponse 4]]),'Calculs'!M543="0",_xlfn.XLOOKUP('Calculs'!M543,'Réponses'!C:C,'Réponses'!F:F,"ERREUR VISIBILITE")=0),"",_xlfn.XLOOKUP(_xlfn.XLOOKUP('Calculs'!M543,'Réponses'!C:C,'Réponses'!F:F,"ERREUR VISIBILITE"),Questions!A:A,Questions!B:B,"ERREUR QUESTION"))</f>
        <v/>
      </c>
    </row>
    <row r="545" spans="4:13" ht="60" customHeight="1">
      <c r="D545" s="28" t="str">
        <f>IF(ISBLANK(Recyclabilité[[#This Row],[Code Valobat]]),"",IF(OR('Calculs'!A544="08",'Calculs'!A544="07",MID(Recyclabilité[[#This Row],[Code Valobat]],4,4)="0804",MID(Recyclabilité[[#This Row],[Code Valobat]],4,4)="0709",MID(Recyclabilité[[#This Row],[Code Valobat]],1,7)="6121107"),"Non recyclable",_xlfn.XLOOKUP('Calculs'!Q544,'Combinaisons'!A:A,'Combinaisons'!B:B,"Merci de répondre à toutes les questions")))</f>
        <v/>
      </c>
      <c r="E545" s="58" t="str">
        <f>IF(ISBLANK(Recyclabilité[[#This Row],[Code Valobat]]),"",IF(OR('Calculs'!A544="08",'Calculs'!A544="07",MID(Recyclabilité[[#This Row],[Code Valobat]],4,4)="0804",MID(Recyclabilité[[#This Row],[Code Valobat]],4,4)="0709",MID(Recyclabilité[[#This Row],[Code Valobat]],1,7)="6121107"),"",_xlfn.XLOOKUP('Calculs'!B544,Questions!A:A,Questions!B:B,"ERREUR QUESTION")))</f>
        <v/>
      </c>
      <c r="G545" s="58" t="str">
        <f>IF(OR(ISBLANK(Recyclabilité[[#This Row],[Réponse 1]]),'Calculs'!D544="0",_xlfn.XLOOKUP('Calculs'!D544,'Réponses'!C:C,'Réponses'!F:F,"ERREUR VISIBILITE")=0),"",_xlfn.XLOOKUP(_xlfn.XLOOKUP('Calculs'!D544,'Réponses'!C:C,'Réponses'!F:F,"ERREUR VISIBILITE"),Questions!A:A,Questions!B:B,"ERREUR QUESTION"))</f>
        <v/>
      </c>
      <c r="I545" s="58" t="str">
        <f>IF(OR(ISBLANK(Recyclabilité[[#This Row],[Réponse 2]]),'Calculs'!G544="0",_xlfn.XLOOKUP('Calculs'!G544,'Réponses'!C:C,'Réponses'!F:F,"ERREUR VISIBILITE")=0),"",_xlfn.XLOOKUP(_xlfn.XLOOKUP('Calculs'!G544,'Réponses'!C:C,'Réponses'!F:F,"ERREUR VISIBILITE"),Questions!A:A,Questions!B:B,"ERREUR QUESTION"))</f>
        <v/>
      </c>
      <c r="K545" s="58" t="str">
        <f>IF(OR(ISBLANK(Recyclabilité[[#This Row],[Réponse 3]]),'Calculs'!J544="0",_xlfn.XLOOKUP('Calculs'!J544,'Réponses'!C:C,'Réponses'!F:F,"ERREUR VISIBILITE")=0),"",_xlfn.XLOOKUP(_xlfn.XLOOKUP('Calculs'!J544,'Réponses'!C:C,'Réponses'!F:F,"ERREUR VISIBILITE"),Questions!A:A,Questions!B:B,"ERREUR QUESTION"))</f>
        <v/>
      </c>
      <c r="M545" s="58" t="str">
        <f>IF(OR(ISBLANK(Recyclabilité[[#This Row],[Réponse 4]]),'Calculs'!M544="0",_xlfn.XLOOKUP('Calculs'!M544,'Réponses'!C:C,'Réponses'!F:F,"ERREUR VISIBILITE")=0),"",_xlfn.XLOOKUP(_xlfn.XLOOKUP('Calculs'!M544,'Réponses'!C:C,'Réponses'!F:F,"ERREUR VISIBILITE"),Questions!A:A,Questions!B:B,"ERREUR QUESTION"))</f>
        <v/>
      </c>
    </row>
    <row r="546" spans="4:13" ht="60" customHeight="1">
      <c r="D546" s="28" t="str">
        <f>IF(ISBLANK(Recyclabilité[[#This Row],[Code Valobat]]),"",IF(OR('Calculs'!A545="08",'Calculs'!A545="07",MID(Recyclabilité[[#This Row],[Code Valobat]],4,4)="0804",MID(Recyclabilité[[#This Row],[Code Valobat]],4,4)="0709",MID(Recyclabilité[[#This Row],[Code Valobat]],1,7)="6121107"),"Non recyclable",_xlfn.XLOOKUP('Calculs'!Q545,'Combinaisons'!A:A,'Combinaisons'!B:B,"Merci de répondre à toutes les questions")))</f>
        <v/>
      </c>
      <c r="E546" s="58" t="str">
        <f>IF(ISBLANK(Recyclabilité[[#This Row],[Code Valobat]]),"",IF(OR('Calculs'!A545="08",'Calculs'!A545="07",MID(Recyclabilité[[#This Row],[Code Valobat]],4,4)="0804",MID(Recyclabilité[[#This Row],[Code Valobat]],4,4)="0709",MID(Recyclabilité[[#This Row],[Code Valobat]],1,7)="6121107"),"",_xlfn.XLOOKUP('Calculs'!B545,Questions!A:A,Questions!B:B,"ERREUR QUESTION")))</f>
        <v/>
      </c>
      <c r="G546" s="58" t="str">
        <f>IF(OR(ISBLANK(Recyclabilité[[#This Row],[Réponse 1]]),'Calculs'!D545="0",_xlfn.XLOOKUP('Calculs'!D545,'Réponses'!C:C,'Réponses'!F:F,"ERREUR VISIBILITE")=0),"",_xlfn.XLOOKUP(_xlfn.XLOOKUP('Calculs'!D545,'Réponses'!C:C,'Réponses'!F:F,"ERREUR VISIBILITE"),Questions!A:A,Questions!B:B,"ERREUR QUESTION"))</f>
        <v/>
      </c>
      <c r="I546" s="58" t="str">
        <f>IF(OR(ISBLANK(Recyclabilité[[#This Row],[Réponse 2]]),'Calculs'!G545="0",_xlfn.XLOOKUP('Calculs'!G545,'Réponses'!C:C,'Réponses'!F:F,"ERREUR VISIBILITE")=0),"",_xlfn.XLOOKUP(_xlfn.XLOOKUP('Calculs'!G545,'Réponses'!C:C,'Réponses'!F:F,"ERREUR VISIBILITE"),Questions!A:A,Questions!B:B,"ERREUR QUESTION"))</f>
        <v/>
      </c>
      <c r="K546" s="58" t="str">
        <f>IF(OR(ISBLANK(Recyclabilité[[#This Row],[Réponse 3]]),'Calculs'!J545="0",_xlfn.XLOOKUP('Calculs'!J545,'Réponses'!C:C,'Réponses'!F:F,"ERREUR VISIBILITE")=0),"",_xlfn.XLOOKUP(_xlfn.XLOOKUP('Calculs'!J545,'Réponses'!C:C,'Réponses'!F:F,"ERREUR VISIBILITE"),Questions!A:A,Questions!B:B,"ERREUR QUESTION"))</f>
        <v/>
      </c>
      <c r="M546" s="58" t="str">
        <f>IF(OR(ISBLANK(Recyclabilité[[#This Row],[Réponse 4]]),'Calculs'!M545="0",_xlfn.XLOOKUP('Calculs'!M545,'Réponses'!C:C,'Réponses'!F:F,"ERREUR VISIBILITE")=0),"",_xlfn.XLOOKUP(_xlfn.XLOOKUP('Calculs'!M545,'Réponses'!C:C,'Réponses'!F:F,"ERREUR VISIBILITE"),Questions!A:A,Questions!B:B,"ERREUR QUESTION"))</f>
        <v/>
      </c>
    </row>
    <row r="547" spans="4:13" ht="60" customHeight="1">
      <c r="D547" s="28" t="str">
        <f>IF(ISBLANK(Recyclabilité[[#This Row],[Code Valobat]]),"",IF(OR('Calculs'!A546="08",'Calculs'!A546="07",MID(Recyclabilité[[#This Row],[Code Valobat]],4,4)="0804",MID(Recyclabilité[[#This Row],[Code Valobat]],4,4)="0709",MID(Recyclabilité[[#This Row],[Code Valobat]],1,7)="6121107"),"Non recyclable",_xlfn.XLOOKUP('Calculs'!Q546,'Combinaisons'!A:A,'Combinaisons'!B:B,"Merci de répondre à toutes les questions")))</f>
        <v/>
      </c>
      <c r="E547" s="58" t="str">
        <f>IF(ISBLANK(Recyclabilité[[#This Row],[Code Valobat]]),"",IF(OR('Calculs'!A546="08",'Calculs'!A546="07",MID(Recyclabilité[[#This Row],[Code Valobat]],4,4)="0804",MID(Recyclabilité[[#This Row],[Code Valobat]],4,4)="0709",MID(Recyclabilité[[#This Row],[Code Valobat]],1,7)="6121107"),"",_xlfn.XLOOKUP('Calculs'!B546,Questions!A:A,Questions!B:B,"ERREUR QUESTION")))</f>
        <v/>
      </c>
      <c r="G547" s="58" t="str">
        <f>IF(OR(ISBLANK(Recyclabilité[[#This Row],[Réponse 1]]),'Calculs'!D546="0",_xlfn.XLOOKUP('Calculs'!D546,'Réponses'!C:C,'Réponses'!F:F,"ERREUR VISIBILITE")=0),"",_xlfn.XLOOKUP(_xlfn.XLOOKUP('Calculs'!D546,'Réponses'!C:C,'Réponses'!F:F,"ERREUR VISIBILITE"),Questions!A:A,Questions!B:B,"ERREUR QUESTION"))</f>
        <v/>
      </c>
      <c r="I547" s="58" t="str">
        <f>IF(OR(ISBLANK(Recyclabilité[[#This Row],[Réponse 2]]),'Calculs'!G546="0",_xlfn.XLOOKUP('Calculs'!G546,'Réponses'!C:C,'Réponses'!F:F,"ERREUR VISIBILITE")=0),"",_xlfn.XLOOKUP(_xlfn.XLOOKUP('Calculs'!G546,'Réponses'!C:C,'Réponses'!F:F,"ERREUR VISIBILITE"),Questions!A:A,Questions!B:B,"ERREUR QUESTION"))</f>
        <v/>
      </c>
      <c r="K547" s="58" t="str">
        <f>IF(OR(ISBLANK(Recyclabilité[[#This Row],[Réponse 3]]),'Calculs'!J546="0",_xlfn.XLOOKUP('Calculs'!J546,'Réponses'!C:C,'Réponses'!F:F,"ERREUR VISIBILITE")=0),"",_xlfn.XLOOKUP(_xlfn.XLOOKUP('Calculs'!J546,'Réponses'!C:C,'Réponses'!F:F,"ERREUR VISIBILITE"),Questions!A:A,Questions!B:B,"ERREUR QUESTION"))</f>
        <v/>
      </c>
      <c r="M547" s="58" t="str">
        <f>IF(OR(ISBLANK(Recyclabilité[[#This Row],[Réponse 4]]),'Calculs'!M546="0",_xlfn.XLOOKUP('Calculs'!M546,'Réponses'!C:C,'Réponses'!F:F,"ERREUR VISIBILITE")=0),"",_xlfn.XLOOKUP(_xlfn.XLOOKUP('Calculs'!M546,'Réponses'!C:C,'Réponses'!F:F,"ERREUR VISIBILITE"),Questions!A:A,Questions!B:B,"ERREUR QUESTION"))</f>
        <v/>
      </c>
    </row>
    <row r="548" spans="4:13" ht="60" customHeight="1">
      <c r="D548" s="28" t="str">
        <f>IF(ISBLANK(Recyclabilité[[#This Row],[Code Valobat]]),"",IF(OR('Calculs'!A547="08",'Calculs'!A547="07",MID(Recyclabilité[[#This Row],[Code Valobat]],4,4)="0804",MID(Recyclabilité[[#This Row],[Code Valobat]],4,4)="0709",MID(Recyclabilité[[#This Row],[Code Valobat]],1,7)="6121107"),"Non recyclable",_xlfn.XLOOKUP('Calculs'!Q547,'Combinaisons'!A:A,'Combinaisons'!B:B,"Merci de répondre à toutes les questions")))</f>
        <v/>
      </c>
      <c r="E548" s="58" t="str">
        <f>IF(ISBLANK(Recyclabilité[[#This Row],[Code Valobat]]),"",IF(OR('Calculs'!A547="08",'Calculs'!A547="07",MID(Recyclabilité[[#This Row],[Code Valobat]],4,4)="0804",MID(Recyclabilité[[#This Row],[Code Valobat]],4,4)="0709",MID(Recyclabilité[[#This Row],[Code Valobat]],1,7)="6121107"),"",_xlfn.XLOOKUP('Calculs'!B547,Questions!A:A,Questions!B:B,"ERREUR QUESTION")))</f>
        <v/>
      </c>
      <c r="G548" s="58" t="str">
        <f>IF(OR(ISBLANK(Recyclabilité[[#This Row],[Réponse 1]]),'Calculs'!D547="0",_xlfn.XLOOKUP('Calculs'!D547,'Réponses'!C:C,'Réponses'!F:F,"ERREUR VISIBILITE")=0),"",_xlfn.XLOOKUP(_xlfn.XLOOKUP('Calculs'!D547,'Réponses'!C:C,'Réponses'!F:F,"ERREUR VISIBILITE"),Questions!A:A,Questions!B:B,"ERREUR QUESTION"))</f>
        <v/>
      </c>
      <c r="I548" s="58" t="str">
        <f>IF(OR(ISBLANK(Recyclabilité[[#This Row],[Réponse 2]]),'Calculs'!G547="0",_xlfn.XLOOKUP('Calculs'!G547,'Réponses'!C:C,'Réponses'!F:F,"ERREUR VISIBILITE")=0),"",_xlfn.XLOOKUP(_xlfn.XLOOKUP('Calculs'!G547,'Réponses'!C:C,'Réponses'!F:F,"ERREUR VISIBILITE"),Questions!A:A,Questions!B:B,"ERREUR QUESTION"))</f>
        <v/>
      </c>
      <c r="K548" s="58" t="str">
        <f>IF(OR(ISBLANK(Recyclabilité[[#This Row],[Réponse 3]]),'Calculs'!J547="0",_xlfn.XLOOKUP('Calculs'!J547,'Réponses'!C:C,'Réponses'!F:F,"ERREUR VISIBILITE")=0),"",_xlfn.XLOOKUP(_xlfn.XLOOKUP('Calculs'!J547,'Réponses'!C:C,'Réponses'!F:F,"ERREUR VISIBILITE"),Questions!A:A,Questions!B:B,"ERREUR QUESTION"))</f>
        <v/>
      </c>
      <c r="M548" s="58" t="str">
        <f>IF(OR(ISBLANK(Recyclabilité[[#This Row],[Réponse 4]]),'Calculs'!M547="0",_xlfn.XLOOKUP('Calculs'!M547,'Réponses'!C:C,'Réponses'!F:F,"ERREUR VISIBILITE")=0),"",_xlfn.XLOOKUP(_xlfn.XLOOKUP('Calculs'!M547,'Réponses'!C:C,'Réponses'!F:F,"ERREUR VISIBILITE"),Questions!A:A,Questions!B:B,"ERREUR QUESTION"))</f>
        <v/>
      </c>
    </row>
    <row r="549" spans="4:13" ht="60" customHeight="1">
      <c r="D549" s="28" t="str">
        <f>IF(ISBLANK(Recyclabilité[[#This Row],[Code Valobat]]),"",IF(OR('Calculs'!A548="08",'Calculs'!A548="07",MID(Recyclabilité[[#This Row],[Code Valobat]],4,4)="0804",MID(Recyclabilité[[#This Row],[Code Valobat]],4,4)="0709",MID(Recyclabilité[[#This Row],[Code Valobat]],1,7)="6121107"),"Non recyclable",_xlfn.XLOOKUP('Calculs'!Q548,'Combinaisons'!A:A,'Combinaisons'!B:B,"Merci de répondre à toutes les questions")))</f>
        <v/>
      </c>
      <c r="E549" s="58" t="str">
        <f>IF(ISBLANK(Recyclabilité[[#This Row],[Code Valobat]]),"",IF(OR('Calculs'!A548="08",'Calculs'!A548="07",MID(Recyclabilité[[#This Row],[Code Valobat]],4,4)="0804",MID(Recyclabilité[[#This Row],[Code Valobat]],4,4)="0709",MID(Recyclabilité[[#This Row],[Code Valobat]],1,7)="6121107"),"",_xlfn.XLOOKUP('Calculs'!B548,Questions!A:A,Questions!B:B,"ERREUR QUESTION")))</f>
        <v/>
      </c>
      <c r="G549" s="58" t="str">
        <f>IF(OR(ISBLANK(Recyclabilité[[#This Row],[Réponse 1]]),'Calculs'!D548="0",_xlfn.XLOOKUP('Calculs'!D548,'Réponses'!C:C,'Réponses'!F:F,"ERREUR VISIBILITE")=0),"",_xlfn.XLOOKUP(_xlfn.XLOOKUP('Calculs'!D548,'Réponses'!C:C,'Réponses'!F:F,"ERREUR VISIBILITE"),Questions!A:A,Questions!B:B,"ERREUR QUESTION"))</f>
        <v/>
      </c>
      <c r="I549" s="58" t="str">
        <f>IF(OR(ISBLANK(Recyclabilité[[#This Row],[Réponse 2]]),'Calculs'!G548="0",_xlfn.XLOOKUP('Calculs'!G548,'Réponses'!C:C,'Réponses'!F:F,"ERREUR VISIBILITE")=0),"",_xlfn.XLOOKUP(_xlfn.XLOOKUP('Calculs'!G548,'Réponses'!C:C,'Réponses'!F:F,"ERREUR VISIBILITE"),Questions!A:A,Questions!B:B,"ERREUR QUESTION"))</f>
        <v/>
      </c>
      <c r="K549" s="58" t="str">
        <f>IF(OR(ISBLANK(Recyclabilité[[#This Row],[Réponse 3]]),'Calculs'!J548="0",_xlfn.XLOOKUP('Calculs'!J548,'Réponses'!C:C,'Réponses'!F:F,"ERREUR VISIBILITE")=0),"",_xlfn.XLOOKUP(_xlfn.XLOOKUP('Calculs'!J548,'Réponses'!C:C,'Réponses'!F:F,"ERREUR VISIBILITE"),Questions!A:A,Questions!B:B,"ERREUR QUESTION"))</f>
        <v/>
      </c>
      <c r="M549" s="58" t="str">
        <f>IF(OR(ISBLANK(Recyclabilité[[#This Row],[Réponse 4]]),'Calculs'!M548="0",_xlfn.XLOOKUP('Calculs'!M548,'Réponses'!C:C,'Réponses'!F:F,"ERREUR VISIBILITE")=0),"",_xlfn.XLOOKUP(_xlfn.XLOOKUP('Calculs'!M548,'Réponses'!C:C,'Réponses'!F:F,"ERREUR VISIBILITE"),Questions!A:A,Questions!B:B,"ERREUR QUESTION"))</f>
        <v/>
      </c>
    </row>
    <row r="550" spans="4:13" ht="60" customHeight="1">
      <c r="D550" s="28" t="str">
        <f>IF(ISBLANK(Recyclabilité[[#This Row],[Code Valobat]]),"",IF(OR('Calculs'!A549="08",'Calculs'!A549="07",MID(Recyclabilité[[#This Row],[Code Valobat]],4,4)="0804",MID(Recyclabilité[[#This Row],[Code Valobat]],4,4)="0709",MID(Recyclabilité[[#This Row],[Code Valobat]],1,7)="6121107"),"Non recyclable",_xlfn.XLOOKUP('Calculs'!Q549,'Combinaisons'!A:A,'Combinaisons'!B:B,"Merci de répondre à toutes les questions")))</f>
        <v/>
      </c>
      <c r="E550" s="58" t="str">
        <f>IF(ISBLANK(Recyclabilité[[#This Row],[Code Valobat]]),"",IF(OR('Calculs'!A549="08",'Calculs'!A549="07",MID(Recyclabilité[[#This Row],[Code Valobat]],4,4)="0804",MID(Recyclabilité[[#This Row],[Code Valobat]],4,4)="0709",MID(Recyclabilité[[#This Row],[Code Valobat]],1,7)="6121107"),"",_xlfn.XLOOKUP('Calculs'!B549,Questions!A:A,Questions!B:B,"ERREUR QUESTION")))</f>
        <v/>
      </c>
      <c r="G550" s="58" t="str">
        <f>IF(OR(ISBLANK(Recyclabilité[[#This Row],[Réponse 1]]),'Calculs'!D549="0",_xlfn.XLOOKUP('Calculs'!D549,'Réponses'!C:C,'Réponses'!F:F,"ERREUR VISIBILITE")=0),"",_xlfn.XLOOKUP(_xlfn.XLOOKUP('Calculs'!D549,'Réponses'!C:C,'Réponses'!F:F,"ERREUR VISIBILITE"),Questions!A:A,Questions!B:B,"ERREUR QUESTION"))</f>
        <v/>
      </c>
      <c r="I550" s="58" t="str">
        <f>IF(OR(ISBLANK(Recyclabilité[[#This Row],[Réponse 2]]),'Calculs'!G549="0",_xlfn.XLOOKUP('Calculs'!G549,'Réponses'!C:C,'Réponses'!F:F,"ERREUR VISIBILITE")=0),"",_xlfn.XLOOKUP(_xlfn.XLOOKUP('Calculs'!G549,'Réponses'!C:C,'Réponses'!F:F,"ERREUR VISIBILITE"),Questions!A:A,Questions!B:B,"ERREUR QUESTION"))</f>
        <v/>
      </c>
      <c r="K550" s="58" t="str">
        <f>IF(OR(ISBLANK(Recyclabilité[[#This Row],[Réponse 3]]),'Calculs'!J549="0",_xlfn.XLOOKUP('Calculs'!J549,'Réponses'!C:C,'Réponses'!F:F,"ERREUR VISIBILITE")=0),"",_xlfn.XLOOKUP(_xlfn.XLOOKUP('Calculs'!J549,'Réponses'!C:C,'Réponses'!F:F,"ERREUR VISIBILITE"),Questions!A:A,Questions!B:B,"ERREUR QUESTION"))</f>
        <v/>
      </c>
      <c r="M550" s="58" t="str">
        <f>IF(OR(ISBLANK(Recyclabilité[[#This Row],[Réponse 4]]),'Calculs'!M549="0",_xlfn.XLOOKUP('Calculs'!M549,'Réponses'!C:C,'Réponses'!F:F,"ERREUR VISIBILITE")=0),"",_xlfn.XLOOKUP(_xlfn.XLOOKUP('Calculs'!M549,'Réponses'!C:C,'Réponses'!F:F,"ERREUR VISIBILITE"),Questions!A:A,Questions!B:B,"ERREUR QUESTION"))</f>
        <v/>
      </c>
    </row>
    <row r="551" spans="4:13" ht="60" customHeight="1">
      <c r="D551" s="28" t="str">
        <f>IF(ISBLANK(Recyclabilité[[#This Row],[Code Valobat]]),"",IF(OR('Calculs'!A550="08",'Calculs'!A550="07",MID(Recyclabilité[[#This Row],[Code Valobat]],4,4)="0804",MID(Recyclabilité[[#This Row],[Code Valobat]],4,4)="0709",MID(Recyclabilité[[#This Row],[Code Valobat]],1,7)="6121107"),"Non recyclable",_xlfn.XLOOKUP('Calculs'!Q550,'Combinaisons'!A:A,'Combinaisons'!B:B,"Merci de répondre à toutes les questions")))</f>
        <v/>
      </c>
      <c r="E551" s="58" t="str">
        <f>IF(ISBLANK(Recyclabilité[[#This Row],[Code Valobat]]),"",IF(OR('Calculs'!A550="08",'Calculs'!A550="07",MID(Recyclabilité[[#This Row],[Code Valobat]],4,4)="0804",MID(Recyclabilité[[#This Row],[Code Valobat]],4,4)="0709",MID(Recyclabilité[[#This Row],[Code Valobat]],1,7)="6121107"),"",_xlfn.XLOOKUP('Calculs'!B550,Questions!A:A,Questions!B:B,"ERREUR QUESTION")))</f>
        <v/>
      </c>
      <c r="G551" s="58" t="str">
        <f>IF(OR(ISBLANK(Recyclabilité[[#This Row],[Réponse 1]]),'Calculs'!D550="0",_xlfn.XLOOKUP('Calculs'!D550,'Réponses'!C:C,'Réponses'!F:F,"ERREUR VISIBILITE")=0),"",_xlfn.XLOOKUP(_xlfn.XLOOKUP('Calculs'!D550,'Réponses'!C:C,'Réponses'!F:F,"ERREUR VISIBILITE"),Questions!A:A,Questions!B:B,"ERREUR QUESTION"))</f>
        <v/>
      </c>
      <c r="I551" s="58" t="str">
        <f>IF(OR(ISBLANK(Recyclabilité[[#This Row],[Réponse 2]]),'Calculs'!G550="0",_xlfn.XLOOKUP('Calculs'!G550,'Réponses'!C:C,'Réponses'!F:F,"ERREUR VISIBILITE")=0),"",_xlfn.XLOOKUP(_xlfn.XLOOKUP('Calculs'!G550,'Réponses'!C:C,'Réponses'!F:F,"ERREUR VISIBILITE"),Questions!A:A,Questions!B:B,"ERREUR QUESTION"))</f>
        <v/>
      </c>
      <c r="K551" s="58" t="str">
        <f>IF(OR(ISBLANK(Recyclabilité[[#This Row],[Réponse 3]]),'Calculs'!J550="0",_xlfn.XLOOKUP('Calculs'!J550,'Réponses'!C:C,'Réponses'!F:F,"ERREUR VISIBILITE")=0),"",_xlfn.XLOOKUP(_xlfn.XLOOKUP('Calculs'!J550,'Réponses'!C:C,'Réponses'!F:F,"ERREUR VISIBILITE"),Questions!A:A,Questions!B:B,"ERREUR QUESTION"))</f>
        <v/>
      </c>
      <c r="M551" s="58" t="str">
        <f>IF(OR(ISBLANK(Recyclabilité[[#This Row],[Réponse 4]]),'Calculs'!M550="0",_xlfn.XLOOKUP('Calculs'!M550,'Réponses'!C:C,'Réponses'!F:F,"ERREUR VISIBILITE")=0),"",_xlfn.XLOOKUP(_xlfn.XLOOKUP('Calculs'!M550,'Réponses'!C:C,'Réponses'!F:F,"ERREUR VISIBILITE"),Questions!A:A,Questions!B:B,"ERREUR QUESTION"))</f>
        <v/>
      </c>
    </row>
    <row r="552" spans="4:13" ht="60" customHeight="1">
      <c r="D552" s="28" t="str">
        <f>IF(ISBLANK(Recyclabilité[[#This Row],[Code Valobat]]),"",IF(OR('Calculs'!A551="08",'Calculs'!A551="07",MID(Recyclabilité[[#This Row],[Code Valobat]],4,4)="0804",MID(Recyclabilité[[#This Row],[Code Valobat]],4,4)="0709",MID(Recyclabilité[[#This Row],[Code Valobat]],1,7)="6121107"),"Non recyclable",_xlfn.XLOOKUP('Calculs'!Q551,'Combinaisons'!A:A,'Combinaisons'!B:B,"Merci de répondre à toutes les questions")))</f>
        <v/>
      </c>
      <c r="E552" s="58" t="str">
        <f>IF(ISBLANK(Recyclabilité[[#This Row],[Code Valobat]]),"",IF(OR('Calculs'!A551="08",'Calculs'!A551="07",MID(Recyclabilité[[#This Row],[Code Valobat]],4,4)="0804",MID(Recyclabilité[[#This Row],[Code Valobat]],4,4)="0709",MID(Recyclabilité[[#This Row],[Code Valobat]],1,7)="6121107"),"",_xlfn.XLOOKUP('Calculs'!B551,Questions!A:A,Questions!B:B,"ERREUR QUESTION")))</f>
        <v/>
      </c>
      <c r="G552" s="58" t="str">
        <f>IF(OR(ISBLANK(Recyclabilité[[#This Row],[Réponse 1]]),'Calculs'!D551="0",_xlfn.XLOOKUP('Calculs'!D551,'Réponses'!C:C,'Réponses'!F:F,"ERREUR VISIBILITE")=0),"",_xlfn.XLOOKUP(_xlfn.XLOOKUP('Calculs'!D551,'Réponses'!C:C,'Réponses'!F:F,"ERREUR VISIBILITE"),Questions!A:A,Questions!B:B,"ERREUR QUESTION"))</f>
        <v/>
      </c>
      <c r="I552" s="58" t="str">
        <f>IF(OR(ISBLANK(Recyclabilité[[#This Row],[Réponse 2]]),'Calculs'!G551="0",_xlfn.XLOOKUP('Calculs'!G551,'Réponses'!C:C,'Réponses'!F:F,"ERREUR VISIBILITE")=0),"",_xlfn.XLOOKUP(_xlfn.XLOOKUP('Calculs'!G551,'Réponses'!C:C,'Réponses'!F:F,"ERREUR VISIBILITE"),Questions!A:A,Questions!B:B,"ERREUR QUESTION"))</f>
        <v/>
      </c>
      <c r="K552" s="58" t="str">
        <f>IF(OR(ISBLANK(Recyclabilité[[#This Row],[Réponse 3]]),'Calculs'!J551="0",_xlfn.XLOOKUP('Calculs'!J551,'Réponses'!C:C,'Réponses'!F:F,"ERREUR VISIBILITE")=0),"",_xlfn.XLOOKUP(_xlfn.XLOOKUP('Calculs'!J551,'Réponses'!C:C,'Réponses'!F:F,"ERREUR VISIBILITE"),Questions!A:A,Questions!B:B,"ERREUR QUESTION"))</f>
        <v/>
      </c>
      <c r="M552" s="58" t="str">
        <f>IF(OR(ISBLANK(Recyclabilité[[#This Row],[Réponse 4]]),'Calculs'!M551="0",_xlfn.XLOOKUP('Calculs'!M551,'Réponses'!C:C,'Réponses'!F:F,"ERREUR VISIBILITE")=0),"",_xlfn.XLOOKUP(_xlfn.XLOOKUP('Calculs'!M551,'Réponses'!C:C,'Réponses'!F:F,"ERREUR VISIBILITE"),Questions!A:A,Questions!B:B,"ERREUR QUESTION"))</f>
        <v/>
      </c>
    </row>
    <row r="553" spans="4:13" ht="60" customHeight="1">
      <c r="D553" s="28" t="str">
        <f>IF(ISBLANK(Recyclabilité[[#This Row],[Code Valobat]]),"",IF(OR('Calculs'!A552="08",'Calculs'!A552="07",MID(Recyclabilité[[#This Row],[Code Valobat]],4,4)="0804",MID(Recyclabilité[[#This Row],[Code Valobat]],4,4)="0709",MID(Recyclabilité[[#This Row],[Code Valobat]],1,7)="6121107"),"Non recyclable",_xlfn.XLOOKUP('Calculs'!Q552,'Combinaisons'!A:A,'Combinaisons'!B:B,"Merci de répondre à toutes les questions")))</f>
        <v/>
      </c>
      <c r="E553" s="58" t="str">
        <f>IF(ISBLANK(Recyclabilité[[#This Row],[Code Valobat]]),"",IF(OR('Calculs'!A552="08",'Calculs'!A552="07",MID(Recyclabilité[[#This Row],[Code Valobat]],4,4)="0804",MID(Recyclabilité[[#This Row],[Code Valobat]],4,4)="0709",MID(Recyclabilité[[#This Row],[Code Valobat]],1,7)="6121107"),"",_xlfn.XLOOKUP('Calculs'!B552,Questions!A:A,Questions!B:B,"ERREUR QUESTION")))</f>
        <v/>
      </c>
      <c r="G553" s="58" t="str">
        <f>IF(OR(ISBLANK(Recyclabilité[[#This Row],[Réponse 1]]),'Calculs'!D552="0",_xlfn.XLOOKUP('Calculs'!D552,'Réponses'!C:C,'Réponses'!F:F,"ERREUR VISIBILITE")=0),"",_xlfn.XLOOKUP(_xlfn.XLOOKUP('Calculs'!D552,'Réponses'!C:C,'Réponses'!F:F,"ERREUR VISIBILITE"),Questions!A:A,Questions!B:B,"ERREUR QUESTION"))</f>
        <v/>
      </c>
      <c r="I553" s="58" t="str">
        <f>IF(OR(ISBLANK(Recyclabilité[[#This Row],[Réponse 2]]),'Calculs'!G552="0",_xlfn.XLOOKUP('Calculs'!G552,'Réponses'!C:C,'Réponses'!F:F,"ERREUR VISIBILITE")=0),"",_xlfn.XLOOKUP(_xlfn.XLOOKUP('Calculs'!G552,'Réponses'!C:C,'Réponses'!F:F,"ERREUR VISIBILITE"),Questions!A:A,Questions!B:B,"ERREUR QUESTION"))</f>
        <v/>
      </c>
      <c r="K553" s="58" t="str">
        <f>IF(OR(ISBLANK(Recyclabilité[[#This Row],[Réponse 3]]),'Calculs'!J552="0",_xlfn.XLOOKUP('Calculs'!J552,'Réponses'!C:C,'Réponses'!F:F,"ERREUR VISIBILITE")=0),"",_xlfn.XLOOKUP(_xlfn.XLOOKUP('Calculs'!J552,'Réponses'!C:C,'Réponses'!F:F,"ERREUR VISIBILITE"),Questions!A:A,Questions!B:B,"ERREUR QUESTION"))</f>
        <v/>
      </c>
      <c r="M553" s="58" t="str">
        <f>IF(OR(ISBLANK(Recyclabilité[[#This Row],[Réponse 4]]),'Calculs'!M552="0",_xlfn.XLOOKUP('Calculs'!M552,'Réponses'!C:C,'Réponses'!F:F,"ERREUR VISIBILITE")=0),"",_xlfn.XLOOKUP(_xlfn.XLOOKUP('Calculs'!M552,'Réponses'!C:C,'Réponses'!F:F,"ERREUR VISIBILITE"),Questions!A:A,Questions!B:B,"ERREUR QUESTION"))</f>
        <v/>
      </c>
    </row>
    <row r="554" spans="4:13" ht="60" customHeight="1">
      <c r="D554" s="28" t="str">
        <f>IF(ISBLANK(Recyclabilité[[#This Row],[Code Valobat]]),"",IF(OR('Calculs'!A553="08",'Calculs'!A553="07",MID(Recyclabilité[[#This Row],[Code Valobat]],4,4)="0804",MID(Recyclabilité[[#This Row],[Code Valobat]],4,4)="0709",MID(Recyclabilité[[#This Row],[Code Valobat]],1,7)="6121107"),"Non recyclable",_xlfn.XLOOKUP('Calculs'!Q553,'Combinaisons'!A:A,'Combinaisons'!B:B,"Merci de répondre à toutes les questions")))</f>
        <v/>
      </c>
      <c r="E554" s="58" t="str">
        <f>IF(ISBLANK(Recyclabilité[[#This Row],[Code Valobat]]),"",IF(OR('Calculs'!A553="08",'Calculs'!A553="07",MID(Recyclabilité[[#This Row],[Code Valobat]],4,4)="0804",MID(Recyclabilité[[#This Row],[Code Valobat]],4,4)="0709",MID(Recyclabilité[[#This Row],[Code Valobat]],1,7)="6121107"),"",_xlfn.XLOOKUP('Calculs'!B553,Questions!A:A,Questions!B:B,"ERREUR QUESTION")))</f>
        <v/>
      </c>
      <c r="G554" s="58" t="str">
        <f>IF(OR(ISBLANK(Recyclabilité[[#This Row],[Réponse 1]]),'Calculs'!D553="0",_xlfn.XLOOKUP('Calculs'!D553,'Réponses'!C:C,'Réponses'!F:F,"ERREUR VISIBILITE")=0),"",_xlfn.XLOOKUP(_xlfn.XLOOKUP('Calculs'!D553,'Réponses'!C:C,'Réponses'!F:F,"ERREUR VISIBILITE"),Questions!A:A,Questions!B:B,"ERREUR QUESTION"))</f>
        <v/>
      </c>
      <c r="I554" s="58" t="str">
        <f>IF(OR(ISBLANK(Recyclabilité[[#This Row],[Réponse 2]]),'Calculs'!G553="0",_xlfn.XLOOKUP('Calculs'!G553,'Réponses'!C:C,'Réponses'!F:F,"ERREUR VISIBILITE")=0),"",_xlfn.XLOOKUP(_xlfn.XLOOKUP('Calculs'!G553,'Réponses'!C:C,'Réponses'!F:F,"ERREUR VISIBILITE"),Questions!A:A,Questions!B:B,"ERREUR QUESTION"))</f>
        <v/>
      </c>
      <c r="K554" s="58" t="str">
        <f>IF(OR(ISBLANK(Recyclabilité[[#This Row],[Réponse 3]]),'Calculs'!J553="0",_xlfn.XLOOKUP('Calculs'!J553,'Réponses'!C:C,'Réponses'!F:F,"ERREUR VISIBILITE")=0),"",_xlfn.XLOOKUP(_xlfn.XLOOKUP('Calculs'!J553,'Réponses'!C:C,'Réponses'!F:F,"ERREUR VISIBILITE"),Questions!A:A,Questions!B:B,"ERREUR QUESTION"))</f>
        <v/>
      </c>
      <c r="M554" s="58" t="str">
        <f>IF(OR(ISBLANK(Recyclabilité[[#This Row],[Réponse 4]]),'Calculs'!M553="0",_xlfn.XLOOKUP('Calculs'!M553,'Réponses'!C:C,'Réponses'!F:F,"ERREUR VISIBILITE")=0),"",_xlfn.XLOOKUP(_xlfn.XLOOKUP('Calculs'!M553,'Réponses'!C:C,'Réponses'!F:F,"ERREUR VISIBILITE"),Questions!A:A,Questions!B:B,"ERREUR QUESTION"))</f>
        <v/>
      </c>
    </row>
    <row r="555" spans="4:13" ht="60" customHeight="1">
      <c r="D555" s="28" t="str">
        <f>IF(ISBLANK(Recyclabilité[[#This Row],[Code Valobat]]),"",IF(OR('Calculs'!A554="08",'Calculs'!A554="07",MID(Recyclabilité[[#This Row],[Code Valobat]],4,4)="0804",MID(Recyclabilité[[#This Row],[Code Valobat]],4,4)="0709",MID(Recyclabilité[[#This Row],[Code Valobat]],1,7)="6121107"),"Non recyclable",_xlfn.XLOOKUP('Calculs'!Q554,'Combinaisons'!A:A,'Combinaisons'!B:B,"Merci de répondre à toutes les questions")))</f>
        <v/>
      </c>
      <c r="E555" s="58" t="str">
        <f>IF(ISBLANK(Recyclabilité[[#This Row],[Code Valobat]]),"",IF(OR('Calculs'!A554="08",'Calculs'!A554="07",MID(Recyclabilité[[#This Row],[Code Valobat]],4,4)="0804",MID(Recyclabilité[[#This Row],[Code Valobat]],4,4)="0709",MID(Recyclabilité[[#This Row],[Code Valobat]],1,7)="6121107"),"",_xlfn.XLOOKUP('Calculs'!B554,Questions!A:A,Questions!B:B,"ERREUR QUESTION")))</f>
        <v/>
      </c>
      <c r="G555" s="58" t="str">
        <f>IF(OR(ISBLANK(Recyclabilité[[#This Row],[Réponse 1]]),'Calculs'!D554="0",_xlfn.XLOOKUP('Calculs'!D554,'Réponses'!C:C,'Réponses'!F:F,"ERREUR VISIBILITE")=0),"",_xlfn.XLOOKUP(_xlfn.XLOOKUP('Calculs'!D554,'Réponses'!C:C,'Réponses'!F:F,"ERREUR VISIBILITE"),Questions!A:A,Questions!B:B,"ERREUR QUESTION"))</f>
        <v/>
      </c>
      <c r="I555" s="58" t="str">
        <f>IF(OR(ISBLANK(Recyclabilité[[#This Row],[Réponse 2]]),'Calculs'!G554="0",_xlfn.XLOOKUP('Calculs'!G554,'Réponses'!C:C,'Réponses'!F:F,"ERREUR VISIBILITE")=0),"",_xlfn.XLOOKUP(_xlfn.XLOOKUP('Calculs'!G554,'Réponses'!C:C,'Réponses'!F:F,"ERREUR VISIBILITE"),Questions!A:A,Questions!B:B,"ERREUR QUESTION"))</f>
        <v/>
      </c>
      <c r="K555" s="58" t="str">
        <f>IF(OR(ISBLANK(Recyclabilité[[#This Row],[Réponse 3]]),'Calculs'!J554="0",_xlfn.XLOOKUP('Calculs'!J554,'Réponses'!C:C,'Réponses'!F:F,"ERREUR VISIBILITE")=0),"",_xlfn.XLOOKUP(_xlfn.XLOOKUP('Calculs'!J554,'Réponses'!C:C,'Réponses'!F:F,"ERREUR VISIBILITE"),Questions!A:A,Questions!B:B,"ERREUR QUESTION"))</f>
        <v/>
      </c>
      <c r="M555" s="58" t="str">
        <f>IF(OR(ISBLANK(Recyclabilité[[#This Row],[Réponse 4]]),'Calculs'!M554="0",_xlfn.XLOOKUP('Calculs'!M554,'Réponses'!C:C,'Réponses'!F:F,"ERREUR VISIBILITE")=0),"",_xlfn.XLOOKUP(_xlfn.XLOOKUP('Calculs'!M554,'Réponses'!C:C,'Réponses'!F:F,"ERREUR VISIBILITE"),Questions!A:A,Questions!B:B,"ERREUR QUESTION"))</f>
        <v/>
      </c>
    </row>
    <row r="556" spans="4:13" ht="60" customHeight="1">
      <c r="D556" s="28" t="str">
        <f>IF(ISBLANK(Recyclabilité[[#This Row],[Code Valobat]]),"",IF(OR('Calculs'!A555="08",'Calculs'!A555="07",MID(Recyclabilité[[#This Row],[Code Valobat]],4,4)="0804",MID(Recyclabilité[[#This Row],[Code Valobat]],4,4)="0709",MID(Recyclabilité[[#This Row],[Code Valobat]],1,7)="6121107"),"Non recyclable",_xlfn.XLOOKUP('Calculs'!Q555,'Combinaisons'!A:A,'Combinaisons'!B:B,"Merci de répondre à toutes les questions")))</f>
        <v/>
      </c>
      <c r="E556" s="58" t="str">
        <f>IF(ISBLANK(Recyclabilité[[#This Row],[Code Valobat]]),"",IF(OR('Calculs'!A555="08",'Calculs'!A555="07",MID(Recyclabilité[[#This Row],[Code Valobat]],4,4)="0804",MID(Recyclabilité[[#This Row],[Code Valobat]],4,4)="0709",MID(Recyclabilité[[#This Row],[Code Valobat]],1,7)="6121107"),"",_xlfn.XLOOKUP('Calculs'!B555,Questions!A:A,Questions!B:B,"ERREUR QUESTION")))</f>
        <v/>
      </c>
      <c r="G556" s="58" t="str">
        <f>IF(OR(ISBLANK(Recyclabilité[[#This Row],[Réponse 1]]),'Calculs'!D555="0",_xlfn.XLOOKUP('Calculs'!D555,'Réponses'!C:C,'Réponses'!F:F,"ERREUR VISIBILITE")=0),"",_xlfn.XLOOKUP(_xlfn.XLOOKUP('Calculs'!D555,'Réponses'!C:C,'Réponses'!F:F,"ERREUR VISIBILITE"),Questions!A:A,Questions!B:B,"ERREUR QUESTION"))</f>
        <v/>
      </c>
      <c r="I556" s="58" t="str">
        <f>IF(OR(ISBLANK(Recyclabilité[[#This Row],[Réponse 2]]),'Calculs'!G555="0",_xlfn.XLOOKUP('Calculs'!G555,'Réponses'!C:C,'Réponses'!F:F,"ERREUR VISIBILITE")=0),"",_xlfn.XLOOKUP(_xlfn.XLOOKUP('Calculs'!G555,'Réponses'!C:C,'Réponses'!F:F,"ERREUR VISIBILITE"),Questions!A:A,Questions!B:B,"ERREUR QUESTION"))</f>
        <v/>
      </c>
      <c r="K556" s="58" t="str">
        <f>IF(OR(ISBLANK(Recyclabilité[[#This Row],[Réponse 3]]),'Calculs'!J555="0",_xlfn.XLOOKUP('Calculs'!J555,'Réponses'!C:C,'Réponses'!F:F,"ERREUR VISIBILITE")=0),"",_xlfn.XLOOKUP(_xlfn.XLOOKUP('Calculs'!J555,'Réponses'!C:C,'Réponses'!F:F,"ERREUR VISIBILITE"),Questions!A:A,Questions!B:B,"ERREUR QUESTION"))</f>
        <v/>
      </c>
      <c r="M556" s="58" t="str">
        <f>IF(OR(ISBLANK(Recyclabilité[[#This Row],[Réponse 4]]),'Calculs'!M555="0",_xlfn.XLOOKUP('Calculs'!M555,'Réponses'!C:C,'Réponses'!F:F,"ERREUR VISIBILITE")=0),"",_xlfn.XLOOKUP(_xlfn.XLOOKUP('Calculs'!M555,'Réponses'!C:C,'Réponses'!F:F,"ERREUR VISIBILITE"),Questions!A:A,Questions!B:B,"ERREUR QUESTION"))</f>
        <v/>
      </c>
    </row>
    <row r="557" spans="4:13" ht="60" customHeight="1">
      <c r="D557" s="28" t="str">
        <f>IF(ISBLANK(Recyclabilité[[#This Row],[Code Valobat]]),"",IF(OR('Calculs'!A556="08",'Calculs'!A556="07",MID(Recyclabilité[[#This Row],[Code Valobat]],4,4)="0804",MID(Recyclabilité[[#This Row],[Code Valobat]],4,4)="0709",MID(Recyclabilité[[#This Row],[Code Valobat]],1,7)="6121107"),"Non recyclable",_xlfn.XLOOKUP('Calculs'!Q556,'Combinaisons'!A:A,'Combinaisons'!B:B,"Merci de répondre à toutes les questions")))</f>
        <v/>
      </c>
      <c r="E557" s="58" t="str">
        <f>IF(ISBLANK(Recyclabilité[[#This Row],[Code Valobat]]),"",IF(OR('Calculs'!A556="08",'Calculs'!A556="07",MID(Recyclabilité[[#This Row],[Code Valobat]],4,4)="0804",MID(Recyclabilité[[#This Row],[Code Valobat]],4,4)="0709",MID(Recyclabilité[[#This Row],[Code Valobat]],1,7)="6121107"),"",_xlfn.XLOOKUP('Calculs'!B556,Questions!A:A,Questions!B:B,"ERREUR QUESTION")))</f>
        <v/>
      </c>
      <c r="G557" s="58" t="str">
        <f>IF(OR(ISBLANK(Recyclabilité[[#This Row],[Réponse 1]]),'Calculs'!D556="0",_xlfn.XLOOKUP('Calculs'!D556,'Réponses'!C:C,'Réponses'!F:F,"ERREUR VISIBILITE")=0),"",_xlfn.XLOOKUP(_xlfn.XLOOKUP('Calculs'!D556,'Réponses'!C:C,'Réponses'!F:F,"ERREUR VISIBILITE"),Questions!A:A,Questions!B:B,"ERREUR QUESTION"))</f>
        <v/>
      </c>
      <c r="I557" s="58" t="str">
        <f>IF(OR(ISBLANK(Recyclabilité[[#This Row],[Réponse 2]]),'Calculs'!G556="0",_xlfn.XLOOKUP('Calculs'!G556,'Réponses'!C:C,'Réponses'!F:F,"ERREUR VISIBILITE")=0),"",_xlfn.XLOOKUP(_xlfn.XLOOKUP('Calculs'!G556,'Réponses'!C:C,'Réponses'!F:F,"ERREUR VISIBILITE"),Questions!A:A,Questions!B:B,"ERREUR QUESTION"))</f>
        <v/>
      </c>
      <c r="K557" s="58" t="str">
        <f>IF(OR(ISBLANK(Recyclabilité[[#This Row],[Réponse 3]]),'Calculs'!J556="0",_xlfn.XLOOKUP('Calculs'!J556,'Réponses'!C:C,'Réponses'!F:F,"ERREUR VISIBILITE")=0),"",_xlfn.XLOOKUP(_xlfn.XLOOKUP('Calculs'!J556,'Réponses'!C:C,'Réponses'!F:F,"ERREUR VISIBILITE"),Questions!A:A,Questions!B:B,"ERREUR QUESTION"))</f>
        <v/>
      </c>
      <c r="M557" s="58" t="str">
        <f>IF(OR(ISBLANK(Recyclabilité[[#This Row],[Réponse 4]]),'Calculs'!M556="0",_xlfn.XLOOKUP('Calculs'!M556,'Réponses'!C:C,'Réponses'!F:F,"ERREUR VISIBILITE")=0),"",_xlfn.XLOOKUP(_xlfn.XLOOKUP('Calculs'!M556,'Réponses'!C:C,'Réponses'!F:F,"ERREUR VISIBILITE"),Questions!A:A,Questions!B:B,"ERREUR QUESTION"))</f>
        <v/>
      </c>
    </row>
    <row r="558" spans="4:13" ht="60" customHeight="1">
      <c r="D558" s="28" t="str">
        <f>IF(ISBLANK(Recyclabilité[[#This Row],[Code Valobat]]),"",IF(OR('Calculs'!A557="08",'Calculs'!A557="07",MID(Recyclabilité[[#This Row],[Code Valobat]],4,4)="0804",MID(Recyclabilité[[#This Row],[Code Valobat]],4,4)="0709",MID(Recyclabilité[[#This Row],[Code Valobat]],1,7)="6121107"),"Non recyclable",_xlfn.XLOOKUP('Calculs'!Q557,'Combinaisons'!A:A,'Combinaisons'!B:B,"Merci de répondre à toutes les questions")))</f>
        <v/>
      </c>
      <c r="E558" s="58" t="str">
        <f>IF(ISBLANK(Recyclabilité[[#This Row],[Code Valobat]]),"",IF(OR('Calculs'!A557="08",'Calculs'!A557="07",MID(Recyclabilité[[#This Row],[Code Valobat]],4,4)="0804",MID(Recyclabilité[[#This Row],[Code Valobat]],4,4)="0709",MID(Recyclabilité[[#This Row],[Code Valobat]],1,7)="6121107"),"",_xlfn.XLOOKUP('Calculs'!B557,Questions!A:A,Questions!B:B,"ERREUR QUESTION")))</f>
        <v/>
      </c>
      <c r="G558" s="58" t="str">
        <f>IF(OR(ISBLANK(Recyclabilité[[#This Row],[Réponse 1]]),'Calculs'!D557="0",_xlfn.XLOOKUP('Calculs'!D557,'Réponses'!C:C,'Réponses'!F:F,"ERREUR VISIBILITE")=0),"",_xlfn.XLOOKUP(_xlfn.XLOOKUP('Calculs'!D557,'Réponses'!C:C,'Réponses'!F:F,"ERREUR VISIBILITE"),Questions!A:A,Questions!B:B,"ERREUR QUESTION"))</f>
        <v/>
      </c>
      <c r="I558" s="58" t="str">
        <f>IF(OR(ISBLANK(Recyclabilité[[#This Row],[Réponse 2]]),'Calculs'!G557="0",_xlfn.XLOOKUP('Calculs'!G557,'Réponses'!C:C,'Réponses'!F:F,"ERREUR VISIBILITE")=0),"",_xlfn.XLOOKUP(_xlfn.XLOOKUP('Calculs'!G557,'Réponses'!C:C,'Réponses'!F:F,"ERREUR VISIBILITE"),Questions!A:A,Questions!B:B,"ERREUR QUESTION"))</f>
        <v/>
      </c>
      <c r="K558" s="58" t="str">
        <f>IF(OR(ISBLANK(Recyclabilité[[#This Row],[Réponse 3]]),'Calculs'!J557="0",_xlfn.XLOOKUP('Calculs'!J557,'Réponses'!C:C,'Réponses'!F:F,"ERREUR VISIBILITE")=0),"",_xlfn.XLOOKUP(_xlfn.XLOOKUP('Calculs'!J557,'Réponses'!C:C,'Réponses'!F:F,"ERREUR VISIBILITE"),Questions!A:A,Questions!B:B,"ERREUR QUESTION"))</f>
        <v/>
      </c>
      <c r="M558" s="58" t="str">
        <f>IF(OR(ISBLANK(Recyclabilité[[#This Row],[Réponse 4]]),'Calculs'!M557="0",_xlfn.XLOOKUP('Calculs'!M557,'Réponses'!C:C,'Réponses'!F:F,"ERREUR VISIBILITE")=0),"",_xlfn.XLOOKUP(_xlfn.XLOOKUP('Calculs'!M557,'Réponses'!C:C,'Réponses'!F:F,"ERREUR VISIBILITE"),Questions!A:A,Questions!B:B,"ERREUR QUESTION"))</f>
        <v/>
      </c>
    </row>
    <row r="559" spans="4:13" ht="60" customHeight="1">
      <c r="D559" s="28" t="str">
        <f>IF(ISBLANK(Recyclabilité[[#This Row],[Code Valobat]]),"",IF(OR('Calculs'!A558="08",'Calculs'!A558="07",MID(Recyclabilité[[#This Row],[Code Valobat]],4,4)="0804",MID(Recyclabilité[[#This Row],[Code Valobat]],4,4)="0709",MID(Recyclabilité[[#This Row],[Code Valobat]],1,7)="6121107"),"Non recyclable",_xlfn.XLOOKUP('Calculs'!Q558,'Combinaisons'!A:A,'Combinaisons'!B:B,"Merci de répondre à toutes les questions")))</f>
        <v/>
      </c>
      <c r="E559" s="58" t="str">
        <f>IF(ISBLANK(Recyclabilité[[#This Row],[Code Valobat]]),"",IF(OR('Calculs'!A558="08",'Calculs'!A558="07",MID(Recyclabilité[[#This Row],[Code Valobat]],4,4)="0804",MID(Recyclabilité[[#This Row],[Code Valobat]],4,4)="0709",MID(Recyclabilité[[#This Row],[Code Valobat]],1,7)="6121107"),"",_xlfn.XLOOKUP('Calculs'!B558,Questions!A:A,Questions!B:B,"ERREUR QUESTION")))</f>
        <v/>
      </c>
      <c r="G559" s="58" t="str">
        <f>IF(OR(ISBLANK(Recyclabilité[[#This Row],[Réponse 1]]),'Calculs'!D558="0",_xlfn.XLOOKUP('Calculs'!D558,'Réponses'!C:C,'Réponses'!F:F,"ERREUR VISIBILITE")=0),"",_xlfn.XLOOKUP(_xlfn.XLOOKUP('Calculs'!D558,'Réponses'!C:C,'Réponses'!F:F,"ERREUR VISIBILITE"),Questions!A:A,Questions!B:B,"ERREUR QUESTION"))</f>
        <v/>
      </c>
      <c r="I559" s="58" t="str">
        <f>IF(OR(ISBLANK(Recyclabilité[[#This Row],[Réponse 2]]),'Calculs'!G558="0",_xlfn.XLOOKUP('Calculs'!G558,'Réponses'!C:C,'Réponses'!F:F,"ERREUR VISIBILITE")=0),"",_xlfn.XLOOKUP(_xlfn.XLOOKUP('Calculs'!G558,'Réponses'!C:C,'Réponses'!F:F,"ERREUR VISIBILITE"),Questions!A:A,Questions!B:B,"ERREUR QUESTION"))</f>
        <v/>
      </c>
      <c r="K559" s="58" t="str">
        <f>IF(OR(ISBLANK(Recyclabilité[[#This Row],[Réponse 3]]),'Calculs'!J558="0",_xlfn.XLOOKUP('Calculs'!J558,'Réponses'!C:C,'Réponses'!F:F,"ERREUR VISIBILITE")=0),"",_xlfn.XLOOKUP(_xlfn.XLOOKUP('Calculs'!J558,'Réponses'!C:C,'Réponses'!F:F,"ERREUR VISIBILITE"),Questions!A:A,Questions!B:B,"ERREUR QUESTION"))</f>
        <v/>
      </c>
      <c r="M559" s="58" t="str">
        <f>IF(OR(ISBLANK(Recyclabilité[[#This Row],[Réponse 4]]),'Calculs'!M558="0",_xlfn.XLOOKUP('Calculs'!M558,'Réponses'!C:C,'Réponses'!F:F,"ERREUR VISIBILITE")=0),"",_xlfn.XLOOKUP(_xlfn.XLOOKUP('Calculs'!M558,'Réponses'!C:C,'Réponses'!F:F,"ERREUR VISIBILITE"),Questions!A:A,Questions!B:B,"ERREUR QUESTION"))</f>
        <v/>
      </c>
    </row>
    <row r="560" spans="4:13" ht="60" customHeight="1">
      <c r="D560" s="28" t="str">
        <f>IF(ISBLANK(Recyclabilité[[#This Row],[Code Valobat]]),"",IF(OR('Calculs'!A559="08",'Calculs'!A559="07",MID(Recyclabilité[[#This Row],[Code Valobat]],4,4)="0804",MID(Recyclabilité[[#This Row],[Code Valobat]],4,4)="0709",MID(Recyclabilité[[#This Row],[Code Valobat]],1,7)="6121107"),"Non recyclable",_xlfn.XLOOKUP('Calculs'!Q559,'Combinaisons'!A:A,'Combinaisons'!B:B,"Merci de répondre à toutes les questions")))</f>
        <v/>
      </c>
      <c r="E560" s="58" t="str">
        <f>IF(ISBLANK(Recyclabilité[[#This Row],[Code Valobat]]),"",IF(OR('Calculs'!A559="08",'Calculs'!A559="07",MID(Recyclabilité[[#This Row],[Code Valobat]],4,4)="0804",MID(Recyclabilité[[#This Row],[Code Valobat]],4,4)="0709",MID(Recyclabilité[[#This Row],[Code Valobat]],1,7)="6121107"),"",_xlfn.XLOOKUP('Calculs'!B559,Questions!A:A,Questions!B:B,"ERREUR QUESTION")))</f>
        <v/>
      </c>
      <c r="G560" s="58" t="str">
        <f>IF(OR(ISBLANK(Recyclabilité[[#This Row],[Réponse 1]]),'Calculs'!D559="0",_xlfn.XLOOKUP('Calculs'!D559,'Réponses'!C:C,'Réponses'!F:F,"ERREUR VISIBILITE")=0),"",_xlfn.XLOOKUP(_xlfn.XLOOKUP('Calculs'!D559,'Réponses'!C:C,'Réponses'!F:F,"ERREUR VISIBILITE"),Questions!A:A,Questions!B:B,"ERREUR QUESTION"))</f>
        <v/>
      </c>
      <c r="I560" s="58" t="str">
        <f>IF(OR(ISBLANK(Recyclabilité[[#This Row],[Réponse 2]]),'Calculs'!G559="0",_xlfn.XLOOKUP('Calculs'!G559,'Réponses'!C:C,'Réponses'!F:F,"ERREUR VISIBILITE")=0),"",_xlfn.XLOOKUP(_xlfn.XLOOKUP('Calculs'!G559,'Réponses'!C:C,'Réponses'!F:F,"ERREUR VISIBILITE"),Questions!A:A,Questions!B:B,"ERREUR QUESTION"))</f>
        <v/>
      </c>
      <c r="K560" s="58" t="str">
        <f>IF(OR(ISBLANK(Recyclabilité[[#This Row],[Réponse 3]]),'Calculs'!J559="0",_xlfn.XLOOKUP('Calculs'!J559,'Réponses'!C:C,'Réponses'!F:F,"ERREUR VISIBILITE")=0),"",_xlfn.XLOOKUP(_xlfn.XLOOKUP('Calculs'!J559,'Réponses'!C:C,'Réponses'!F:F,"ERREUR VISIBILITE"),Questions!A:A,Questions!B:B,"ERREUR QUESTION"))</f>
        <v/>
      </c>
      <c r="M560" s="58" t="str">
        <f>IF(OR(ISBLANK(Recyclabilité[[#This Row],[Réponse 4]]),'Calculs'!M559="0",_xlfn.XLOOKUP('Calculs'!M559,'Réponses'!C:C,'Réponses'!F:F,"ERREUR VISIBILITE")=0),"",_xlfn.XLOOKUP(_xlfn.XLOOKUP('Calculs'!M559,'Réponses'!C:C,'Réponses'!F:F,"ERREUR VISIBILITE"),Questions!A:A,Questions!B:B,"ERREUR QUESTION"))</f>
        <v/>
      </c>
    </row>
    <row r="561" spans="4:13" ht="60" customHeight="1">
      <c r="D561" s="28" t="str">
        <f>IF(ISBLANK(Recyclabilité[[#This Row],[Code Valobat]]),"",IF(OR('Calculs'!A560="08",'Calculs'!A560="07",MID(Recyclabilité[[#This Row],[Code Valobat]],4,4)="0804",MID(Recyclabilité[[#This Row],[Code Valobat]],4,4)="0709",MID(Recyclabilité[[#This Row],[Code Valobat]],1,7)="6121107"),"Non recyclable",_xlfn.XLOOKUP('Calculs'!Q560,'Combinaisons'!A:A,'Combinaisons'!B:B,"Merci de répondre à toutes les questions")))</f>
        <v/>
      </c>
      <c r="E561" s="58" t="str">
        <f>IF(ISBLANK(Recyclabilité[[#This Row],[Code Valobat]]),"",IF(OR('Calculs'!A560="08",'Calculs'!A560="07",MID(Recyclabilité[[#This Row],[Code Valobat]],4,4)="0804",MID(Recyclabilité[[#This Row],[Code Valobat]],4,4)="0709",MID(Recyclabilité[[#This Row],[Code Valobat]],1,7)="6121107"),"",_xlfn.XLOOKUP('Calculs'!B560,Questions!A:A,Questions!B:B,"ERREUR QUESTION")))</f>
        <v/>
      </c>
      <c r="G561" s="58" t="str">
        <f>IF(OR(ISBLANK(Recyclabilité[[#This Row],[Réponse 1]]),'Calculs'!D560="0",_xlfn.XLOOKUP('Calculs'!D560,'Réponses'!C:C,'Réponses'!F:F,"ERREUR VISIBILITE")=0),"",_xlfn.XLOOKUP(_xlfn.XLOOKUP('Calculs'!D560,'Réponses'!C:C,'Réponses'!F:F,"ERREUR VISIBILITE"),Questions!A:A,Questions!B:B,"ERREUR QUESTION"))</f>
        <v/>
      </c>
      <c r="I561" s="58" t="str">
        <f>IF(OR(ISBLANK(Recyclabilité[[#This Row],[Réponse 2]]),'Calculs'!G560="0",_xlfn.XLOOKUP('Calculs'!G560,'Réponses'!C:C,'Réponses'!F:F,"ERREUR VISIBILITE")=0),"",_xlfn.XLOOKUP(_xlfn.XLOOKUP('Calculs'!G560,'Réponses'!C:C,'Réponses'!F:F,"ERREUR VISIBILITE"),Questions!A:A,Questions!B:B,"ERREUR QUESTION"))</f>
        <v/>
      </c>
      <c r="K561" s="58" t="str">
        <f>IF(OR(ISBLANK(Recyclabilité[[#This Row],[Réponse 3]]),'Calculs'!J560="0",_xlfn.XLOOKUP('Calculs'!J560,'Réponses'!C:C,'Réponses'!F:F,"ERREUR VISIBILITE")=0),"",_xlfn.XLOOKUP(_xlfn.XLOOKUP('Calculs'!J560,'Réponses'!C:C,'Réponses'!F:F,"ERREUR VISIBILITE"),Questions!A:A,Questions!B:B,"ERREUR QUESTION"))</f>
        <v/>
      </c>
      <c r="M561" s="58" t="str">
        <f>IF(OR(ISBLANK(Recyclabilité[[#This Row],[Réponse 4]]),'Calculs'!M560="0",_xlfn.XLOOKUP('Calculs'!M560,'Réponses'!C:C,'Réponses'!F:F,"ERREUR VISIBILITE")=0),"",_xlfn.XLOOKUP(_xlfn.XLOOKUP('Calculs'!M560,'Réponses'!C:C,'Réponses'!F:F,"ERREUR VISIBILITE"),Questions!A:A,Questions!B:B,"ERREUR QUESTION"))</f>
        <v/>
      </c>
    </row>
    <row r="562" spans="4:13" ht="60" customHeight="1">
      <c r="D562" s="28" t="str">
        <f>IF(ISBLANK(Recyclabilité[[#This Row],[Code Valobat]]),"",IF(OR('Calculs'!A561="08",'Calculs'!A561="07",MID(Recyclabilité[[#This Row],[Code Valobat]],4,4)="0804",MID(Recyclabilité[[#This Row],[Code Valobat]],4,4)="0709",MID(Recyclabilité[[#This Row],[Code Valobat]],1,7)="6121107"),"Non recyclable",_xlfn.XLOOKUP('Calculs'!Q561,'Combinaisons'!A:A,'Combinaisons'!B:B,"Merci de répondre à toutes les questions")))</f>
        <v/>
      </c>
      <c r="E562" s="58" t="str">
        <f>IF(ISBLANK(Recyclabilité[[#This Row],[Code Valobat]]),"",IF(OR('Calculs'!A561="08",'Calculs'!A561="07",MID(Recyclabilité[[#This Row],[Code Valobat]],4,4)="0804",MID(Recyclabilité[[#This Row],[Code Valobat]],4,4)="0709",MID(Recyclabilité[[#This Row],[Code Valobat]],1,7)="6121107"),"",_xlfn.XLOOKUP('Calculs'!B561,Questions!A:A,Questions!B:B,"ERREUR QUESTION")))</f>
        <v/>
      </c>
      <c r="G562" s="58" t="str">
        <f>IF(OR(ISBLANK(Recyclabilité[[#This Row],[Réponse 1]]),'Calculs'!D561="0",_xlfn.XLOOKUP('Calculs'!D561,'Réponses'!C:C,'Réponses'!F:F,"ERREUR VISIBILITE")=0),"",_xlfn.XLOOKUP(_xlfn.XLOOKUP('Calculs'!D561,'Réponses'!C:C,'Réponses'!F:F,"ERREUR VISIBILITE"),Questions!A:A,Questions!B:B,"ERREUR QUESTION"))</f>
        <v/>
      </c>
      <c r="I562" s="58" t="str">
        <f>IF(OR(ISBLANK(Recyclabilité[[#This Row],[Réponse 2]]),'Calculs'!G561="0",_xlfn.XLOOKUP('Calculs'!G561,'Réponses'!C:C,'Réponses'!F:F,"ERREUR VISIBILITE")=0),"",_xlfn.XLOOKUP(_xlfn.XLOOKUP('Calculs'!G561,'Réponses'!C:C,'Réponses'!F:F,"ERREUR VISIBILITE"),Questions!A:A,Questions!B:B,"ERREUR QUESTION"))</f>
        <v/>
      </c>
      <c r="K562" s="58" t="str">
        <f>IF(OR(ISBLANK(Recyclabilité[[#This Row],[Réponse 3]]),'Calculs'!J561="0",_xlfn.XLOOKUP('Calculs'!J561,'Réponses'!C:C,'Réponses'!F:F,"ERREUR VISIBILITE")=0),"",_xlfn.XLOOKUP(_xlfn.XLOOKUP('Calculs'!J561,'Réponses'!C:C,'Réponses'!F:F,"ERREUR VISIBILITE"),Questions!A:A,Questions!B:B,"ERREUR QUESTION"))</f>
        <v/>
      </c>
      <c r="M562" s="58" t="str">
        <f>IF(OR(ISBLANK(Recyclabilité[[#This Row],[Réponse 4]]),'Calculs'!M561="0",_xlfn.XLOOKUP('Calculs'!M561,'Réponses'!C:C,'Réponses'!F:F,"ERREUR VISIBILITE")=0),"",_xlfn.XLOOKUP(_xlfn.XLOOKUP('Calculs'!M561,'Réponses'!C:C,'Réponses'!F:F,"ERREUR VISIBILITE"),Questions!A:A,Questions!B:B,"ERREUR QUESTION"))</f>
        <v/>
      </c>
    </row>
    <row r="563" spans="4:13" ht="60" customHeight="1">
      <c r="D563" s="28" t="str">
        <f>IF(ISBLANK(Recyclabilité[[#This Row],[Code Valobat]]),"",IF(OR('Calculs'!A562="08",'Calculs'!A562="07",MID(Recyclabilité[[#This Row],[Code Valobat]],4,4)="0804",MID(Recyclabilité[[#This Row],[Code Valobat]],4,4)="0709",MID(Recyclabilité[[#This Row],[Code Valobat]],1,7)="6121107"),"Non recyclable",_xlfn.XLOOKUP('Calculs'!Q562,'Combinaisons'!A:A,'Combinaisons'!B:B,"Merci de répondre à toutes les questions")))</f>
        <v/>
      </c>
      <c r="E563" s="58" t="str">
        <f>IF(ISBLANK(Recyclabilité[[#This Row],[Code Valobat]]),"",IF(OR('Calculs'!A562="08",'Calculs'!A562="07",MID(Recyclabilité[[#This Row],[Code Valobat]],4,4)="0804",MID(Recyclabilité[[#This Row],[Code Valobat]],4,4)="0709",MID(Recyclabilité[[#This Row],[Code Valobat]],1,7)="6121107"),"",_xlfn.XLOOKUP('Calculs'!B562,Questions!A:A,Questions!B:B,"ERREUR QUESTION")))</f>
        <v/>
      </c>
      <c r="G563" s="58" t="str">
        <f>IF(OR(ISBLANK(Recyclabilité[[#This Row],[Réponse 1]]),'Calculs'!D562="0",_xlfn.XLOOKUP('Calculs'!D562,'Réponses'!C:C,'Réponses'!F:F,"ERREUR VISIBILITE")=0),"",_xlfn.XLOOKUP(_xlfn.XLOOKUP('Calculs'!D562,'Réponses'!C:C,'Réponses'!F:F,"ERREUR VISIBILITE"),Questions!A:A,Questions!B:B,"ERREUR QUESTION"))</f>
        <v/>
      </c>
      <c r="I563" s="58" t="str">
        <f>IF(OR(ISBLANK(Recyclabilité[[#This Row],[Réponse 2]]),'Calculs'!G562="0",_xlfn.XLOOKUP('Calculs'!G562,'Réponses'!C:C,'Réponses'!F:F,"ERREUR VISIBILITE")=0),"",_xlfn.XLOOKUP(_xlfn.XLOOKUP('Calculs'!G562,'Réponses'!C:C,'Réponses'!F:F,"ERREUR VISIBILITE"),Questions!A:A,Questions!B:B,"ERREUR QUESTION"))</f>
        <v/>
      </c>
      <c r="K563" s="58" t="str">
        <f>IF(OR(ISBLANK(Recyclabilité[[#This Row],[Réponse 3]]),'Calculs'!J562="0",_xlfn.XLOOKUP('Calculs'!J562,'Réponses'!C:C,'Réponses'!F:F,"ERREUR VISIBILITE")=0),"",_xlfn.XLOOKUP(_xlfn.XLOOKUP('Calculs'!J562,'Réponses'!C:C,'Réponses'!F:F,"ERREUR VISIBILITE"),Questions!A:A,Questions!B:B,"ERREUR QUESTION"))</f>
        <v/>
      </c>
      <c r="M563" s="58" t="str">
        <f>IF(OR(ISBLANK(Recyclabilité[[#This Row],[Réponse 4]]),'Calculs'!M562="0",_xlfn.XLOOKUP('Calculs'!M562,'Réponses'!C:C,'Réponses'!F:F,"ERREUR VISIBILITE")=0),"",_xlfn.XLOOKUP(_xlfn.XLOOKUP('Calculs'!M562,'Réponses'!C:C,'Réponses'!F:F,"ERREUR VISIBILITE"),Questions!A:A,Questions!B:B,"ERREUR QUESTION"))</f>
        <v/>
      </c>
    </row>
    <row r="564" spans="4:13" ht="60" customHeight="1">
      <c r="D564" s="28" t="str">
        <f>IF(ISBLANK(Recyclabilité[[#This Row],[Code Valobat]]),"",IF(OR('Calculs'!A563="08",'Calculs'!A563="07",MID(Recyclabilité[[#This Row],[Code Valobat]],4,4)="0804",MID(Recyclabilité[[#This Row],[Code Valobat]],4,4)="0709",MID(Recyclabilité[[#This Row],[Code Valobat]],1,7)="6121107"),"Non recyclable",_xlfn.XLOOKUP('Calculs'!Q563,'Combinaisons'!A:A,'Combinaisons'!B:B,"Merci de répondre à toutes les questions")))</f>
        <v/>
      </c>
      <c r="E564" s="58" t="str">
        <f>IF(ISBLANK(Recyclabilité[[#This Row],[Code Valobat]]),"",IF(OR('Calculs'!A563="08",'Calculs'!A563="07",MID(Recyclabilité[[#This Row],[Code Valobat]],4,4)="0804",MID(Recyclabilité[[#This Row],[Code Valobat]],4,4)="0709",MID(Recyclabilité[[#This Row],[Code Valobat]],1,7)="6121107"),"",_xlfn.XLOOKUP('Calculs'!B563,Questions!A:A,Questions!B:B,"ERREUR QUESTION")))</f>
        <v/>
      </c>
      <c r="G564" s="58" t="str">
        <f>IF(OR(ISBLANK(Recyclabilité[[#This Row],[Réponse 1]]),'Calculs'!D563="0",_xlfn.XLOOKUP('Calculs'!D563,'Réponses'!C:C,'Réponses'!F:F,"ERREUR VISIBILITE")=0),"",_xlfn.XLOOKUP(_xlfn.XLOOKUP('Calculs'!D563,'Réponses'!C:C,'Réponses'!F:F,"ERREUR VISIBILITE"),Questions!A:A,Questions!B:B,"ERREUR QUESTION"))</f>
        <v/>
      </c>
      <c r="I564" s="58" t="str">
        <f>IF(OR(ISBLANK(Recyclabilité[[#This Row],[Réponse 2]]),'Calculs'!G563="0",_xlfn.XLOOKUP('Calculs'!G563,'Réponses'!C:C,'Réponses'!F:F,"ERREUR VISIBILITE")=0),"",_xlfn.XLOOKUP(_xlfn.XLOOKUP('Calculs'!G563,'Réponses'!C:C,'Réponses'!F:F,"ERREUR VISIBILITE"),Questions!A:A,Questions!B:B,"ERREUR QUESTION"))</f>
        <v/>
      </c>
      <c r="K564" s="58" t="str">
        <f>IF(OR(ISBLANK(Recyclabilité[[#This Row],[Réponse 3]]),'Calculs'!J563="0",_xlfn.XLOOKUP('Calculs'!J563,'Réponses'!C:C,'Réponses'!F:F,"ERREUR VISIBILITE")=0),"",_xlfn.XLOOKUP(_xlfn.XLOOKUP('Calculs'!J563,'Réponses'!C:C,'Réponses'!F:F,"ERREUR VISIBILITE"),Questions!A:A,Questions!B:B,"ERREUR QUESTION"))</f>
        <v/>
      </c>
      <c r="M564" s="58" t="str">
        <f>IF(OR(ISBLANK(Recyclabilité[[#This Row],[Réponse 4]]),'Calculs'!M563="0",_xlfn.XLOOKUP('Calculs'!M563,'Réponses'!C:C,'Réponses'!F:F,"ERREUR VISIBILITE")=0),"",_xlfn.XLOOKUP(_xlfn.XLOOKUP('Calculs'!M563,'Réponses'!C:C,'Réponses'!F:F,"ERREUR VISIBILITE"),Questions!A:A,Questions!B:B,"ERREUR QUESTION"))</f>
        <v/>
      </c>
    </row>
    <row r="565" spans="4:13" ht="60" customHeight="1">
      <c r="D565" s="28" t="str">
        <f>IF(ISBLANK(Recyclabilité[[#This Row],[Code Valobat]]),"",IF(OR('Calculs'!A564="08",'Calculs'!A564="07",MID(Recyclabilité[[#This Row],[Code Valobat]],4,4)="0804",MID(Recyclabilité[[#This Row],[Code Valobat]],4,4)="0709",MID(Recyclabilité[[#This Row],[Code Valobat]],1,7)="6121107"),"Non recyclable",_xlfn.XLOOKUP('Calculs'!Q564,'Combinaisons'!A:A,'Combinaisons'!B:B,"Merci de répondre à toutes les questions")))</f>
        <v/>
      </c>
      <c r="E565" s="58" t="str">
        <f>IF(ISBLANK(Recyclabilité[[#This Row],[Code Valobat]]),"",IF(OR('Calculs'!A564="08",'Calculs'!A564="07",MID(Recyclabilité[[#This Row],[Code Valobat]],4,4)="0804",MID(Recyclabilité[[#This Row],[Code Valobat]],4,4)="0709",MID(Recyclabilité[[#This Row],[Code Valobat]],1,7)="6121107"),"",_xlfn.XLOOKUP('Calculs'!B564,Questions!A:A,Questions!B:B,"ERREUR QUESTION")))</f>
        <v/>
      </c>
      <c r="G565" s="58" t="str">
        <f>IF(OR(ISBLANK(Recyclabilité[[#This Row],[Réponse 1]]),'Calculs'!D564="0",_xlfn.XLOOKUP('Calculs'!D564,'Réponses'!C:C,'Réponses'!F:F,"ERREUR VISIBILITE")=0),"",_xlfn.XLOOKUP(_xlfn.XLOOKUP('Calculs'!D564,'Réponses'!C:C,'Réponses'!F:F,"ERREUR VISIBILITE"),Questions!A:A,Questions!B:B,"ERREUR QUESTION"))</f>
        <v/>
      </c>
      <c r="I565" s="58" t="str">
        <f>IF(OR(ISBLANK(Recyclabilité[[#This Row],[Réponse 2]]),'Calculs'!G564="0",_xlfn.XLOOKUP('Calculs'!G564,'Réponses'!C:C,'Réponses'!F:F,"ERREUR VISIBILITE")=0),"",_xlfn.XLOOKUP(_xlfn.XLOOKUP('Calculs'!G564,'Réponses'!C:C,'Réponses'!F:F,"ERREUR VISIBILITE"),Questions!A:A,Questions!B:B,"ERREUR QUESTION"))</f>
        <v/>
      </c>
      <c r="K565" s="58" t="str">
        <f>IF(OR(ISBLANK(Recyclabilité[[#This Row],[Réponse 3]]),'Calculs'!J564="0",_xlfn.XLOOKUP('Calculs'!J564,'Réponses'!C:C,'Réponses'!F:F,"ERREUR VISIBILITE")=0),"",_xlfn.XLOOKUP(_xlfn.XLOOKUP('Calculs'!J564,'Réponses'!C:C,'Réponses'!F:F,"ERREUR VISIBILITE"),Questions!A:A,Questions!B:B,"ERREUR QUESTION"))</f>
        <v/>
      </c>
      <c r="M565" s="58" t="str">
        <f>IF(OR(ISBLANK(Recyclabilité[[#This Row],[Réponse 4]]),'Calculs'!M564="0",_xlfn.XLOOKUP('Calculs'!M564,'Réponses'!C:C,'Réponses'!F:F,"ERREUR VISIBILITE")=0),"",_xlfn.XLOOKUP(_xlfn.XLOOKUP('Calculs'!M564,'Réponses'!C:C,'Réponses'!F:F,"ERREUR VISIBILITE"),Questions!A:A,Questions!B:B,"ERREUR QUESTION"))</f>
        <v/>
      </c>
    </row>
    <row r="566" spans="4:13" ht="60" customHeight="1">
      <c r="D566" s="28" t="str">
        <f>IF(ISBLANK(Recyclabilité[[#This Row],[Code Valobat]]),"",IF(OR('Calculs'!A565="08",'Calculs'!A565="07",MID(Recyclabilité[[#This Row],[Code Valobat]],4,4)="0804",MID(Recyclabilité[[#This Row],[Code Valobat]],4,4)="0709",MID(Recyclabilité[[#This Row],[Code Valobat]],1,7)="6121107"),"Non recyclable",_xlfn.XLOOKUP('Calculs'!Q565,'Combinaisons'!A:A,'Combinaisons'!B:B,"Merci de répondre à toutes les questions")))</f>
        <v/>
      </c>
      <c r="E566" s="58" t="str">
        <f>IF(ISBLANK(Recyclabilité[[#This Row],[Code Valobat]]),"",IF(OR('Calculs'!A565="08",'Calculs'!A565="07",MID(Recyclabilité[[#This Row],[Code Valobat]],4,4)="0804",MID(Recyclabilité[[#This Row],[Code Valobat]],4,4)="0709",MID(Recyclabilité[[#This Row],[Code Valobat]],1,7)="6121107"),"",_xlfn.XLOOKUP('Calculs'!B565,Questions!A:A,Questions!B:B,"ERREUR QUESTION")))</f>
        <v/>
      </c>
      <c r="G566" s="58" t="str">
        <f>IF(OR(ISBLANK(Recyclabilité[[#This Row],[Réponse 1]]),'Calculs'!D565="0",_xlfn.XLOOKUP('Calculs'!D565,'Réponses'!C:C,'Réponses'!F:F,"ERREUR VISIBILITE")=0),"",_xlfn.XLOOKUP(_xlfn.XLOOKUP('Calculs'!D565,'Réponses'!C:C,'Réponses'!F:F,"ERREUR VISIBILITE"),Questions!A:A,Questions!B:B,"ERREUR QUESTION"))</f>
        <v/>
      </c>
      <c r="I566" s="58" t="str">
        <f>IF(OR(ISBLANK(Recyclabilité[[#This Row],[Réponse 2]]),'Calculs'!G565="0",_xlfn.XLOOKUP('Calculs'!G565,'Réponses'!C:C,'Réponses'!F:F,"ERREUR VISIBILITE")=0),"",_xlfn.XLOOKUP(_xlfn.XLOOKUP('Calculs'!G565,'Réponses'!C:C,'Réponses'!F:F,"ERREUR VISIBILITE"),Questions!A:A,Questions!B:B,"ERREUR QUESTION"))</f>
        <v/>
      </c>
      <c r="K566" s="58" t="str">
        <f>IF(OR(ISBLANK(Recyclabilité[[#This Row],[Réponse 3]]),'Calculs'!J565="0",_xlfn.XLOOKUP('Calculs'!J565,'Réponses'!C:C,'Réponses'!F:F,"ERREUR VISIBILITE")=0),"",_xlfn.XLOOKUP(_xlfn.XLOOKUP('Calculs'!J565,'Réponses'!C:C,'Réponses'!F:F,"ERREUR VISIBILITE"),Questions!A:A,Questions!B:B,"ERREUR QUESTION"))</f>
        <v/>
      </c>
      <c r="M566" s="58" t="str">
        <f>IF(OR(ISBLANK(Recyclabilité[[#This Row],[Réponse 4]]),'Calculs'!M565="0",_xlfn.XLOOKUP('Calculs'!M565,'Réponses'!C:C,'Réponses'!F:F,"ERREUR VISIBILITE")=0),"",_xlfn.XLOOKUP(_xlfn.XLOOKUP('Calculs'!M565,'Réponses'!C:C,'Réponses'!F:F,"ERREUR VISIBILITE"),Questions!A:A,Questions!B:B,"ERREUR QUESTION"))</f>
        <v/>
      </c>
    </row>
    <row r="567" spans="4:13" ht="60" customHeight="1">
      <c r="D567" s="28" t="str">
        <f>IF(ISBLANK(Recyclabilité[[#This Row],[Code Valobat]]),"",IF(OR('Calculs'!A566="08",'Calculs'!A566="07",MID(Recyclabilité[[#This Row],[Code Valobat]],4,4)="0804",MID(Recyclabilité[[#This Row],[Code Valobat]],4,4)="0709",MID(Recyclabilité[[#This Row],[Code Valobat]],1,7)="6121107"),"Non recyclable",_xlfn.XLOOKUP('Calculs'!Q566,'Combinaisons'!A:A,'Combinaisons'!B:B,"Merci de répondre à toutes les questions")))</f>
        <v/>
      </c>
      <c r="E567" s="58" t="str">
        <f>IF(ISBLANK(Recyclabilité[[#This Row],[Code Valobat]]),"",IF(OR('Calculs'!A566="08",'Calculs'!A566="07",MID(Recyclabilité[[#This Row],[Code Valobat]],4,4)="0804",MID(Recyclabilité[[#This Row],[Code Valobat]],4,4)="0709",MID(Recyclabilité[[#This Row],[Code Valobat]],1,7)="6121107"),"",_xlfn.XLOOKUP('Calculs'!B566,Questions!A:A,Questions!B:B,"ERREUR QUESTION")))</f>
        <v/>
      </c>
      <c r="G567" s="58" t="str">
        <f>IF(OR(ISBLANK(Recyclabilité[[#This Row],[Réponse 1]]),'Calculs'!D566="0",_xlfn.XLOOKUP('Calculs'!D566,'Réponses'!C:C,'Réponses'!F:F,"ERREUR VISIBILITE")=0),"",_xlfn.XLOOKUP(_xlfn.XLOOKUP('Calculs'!D566,'Réponses'!C:C,'Réponses'!F:F,"ERREUR VISIBILITE"),Questions!A:A,Questions!B:B,"ERREUR QUESTION"))</f>
        <v/>
      </c>
      <c r="I567" s="58" t="str">
        <f>IF(OR(ISBLANK(Recyclabilité[[#This Row],[Réponse 2]]),'Calculs'!G566="0",_xlfn.XLOOKUP('Calculs'!G566,'Réponses'!C:C,'Réponses'!F:F,"ERREUR VISIBILITE")=0),"",_xlfn.XLOOKUP(_xlfn.XLOOKUP('Calculs'!G566,'Réponses'!C:C,'Réponses'!F:F,"ERREUR VISIBILITE"),Questions!A:A,Questions!B:B,"ERREUR QUESTION"))</f>
        <v/>
      </c>
      <c r="K567" s="58" t="str">
        <f>IF(OR(ISBLANK(Recyclabilité[[#This Row],[Réponse 3]]),'Calculs'!J566="0",_xlfn.XLOOKUP('Calculs'!J566,'Réponses'!C:C,'Réponses'!F:F,"ERREUR VISIBILITE")=0),"",_xlfn.XLOOKUP(_xlfn.XLOOKUP('Calculs'!J566,'Réponses'!C:C,'Réponses'!F:F,"ERREUR VISIBILITE"),Questions!A:A,Questions!B:B,"ERREUR QUESTION"))</f>
        <v/>
      </c>
      <c r="M567" s="58" t="str">
        <f>IF(OR(ISBLANK(Recyclabilité[[#This Row],[Réponse 4]]),'Calculs'!M566="0",_xlfn.XLOOKUP('Calculs'!M566,'Réponses'!C:C,'Réponses'!F:F,"ERREUR VISIBILITE")=0),"",_xlfn.XLOOKUP(_xlfn.XLOOKUP('Calculs'!M566,'Réponses'!C:C,'Réponses'!F:F,"ERREUR VISIBILITE"),Questions!A:A,Questions!B:B,"ERREUR QUESTION"))</f>
        <v/>
      </c>
    </row>
    <row r="568" spans="4:13" ht="60" customHeight="1">
      <c r="D568" s="28" t="str">
        <f>IF(ISBLANK(Recyclabilité[[#This Row],[Code Valobat]]),"",IF(OR('Calculs'!A567="08",'Calculs'!A567="07",MID(Recyclabilité[[#This Row],[Code Valobat]],4,4)="0804",MID(Recyclabilité[[#This Row],[Code Valobat]],4,4)="0709",MID(Recyclabilité[[#This Row],[Code Valobat]],1,7)="6121107"),"Non recyclable",_xlfn.XLOOKUP('Calculs'!Q567,'Combinaisons'!A:A,'Combinaisons'!B:B,"Merci de répondre à toutes les questions")))</f>
        <v/>
      </c>
      <c r="E568" s="58" t="str">
        <f>IF(ISBLANK(Recyclabilité[[#This Row],[Code Valobat]]),"",IF(OR('Calculs'!A567="08",'Calculs'!A567="07",MID(Recyclabilité[[#This Row],[Code Valobat]],4,4)="0804",MID(Recyclabilité[[#This Row],[Code Valobat]],4,4)="0709",MID(Recyclabilité[[#This Row],[Code Valobat]],1,7)="6121107"),"",_xlfn.XLOOKUP('Calculs'!B567,Questions!A:A,Questions!B:B,"ERREUR QUESTION")))</f>
        <v/>
      </c>
      <c r="G568" s="58" t="str">
        <f>IF(OR(ISBLANK(Recyclabilité[[#This Row],[Réponse 1]]),'Calculs'!D567="0",_xlfn.XLOOKUP('Calculs'!D567,'Réponses'!C:C,'Réponses'!F:F,"ERREUR VISIBILITE")=0),"",_xlfn.XLOOKUP(_xlfn.XLOOKUP('Calculs'!D567,'Réponses'!C:C,'Réponses'!F:F,"ERREUR VISIBILITE"),Questions!A:A,Questions!B:B,"ERREUR QUESTION"))</f>
        <v/>
      </c>
      <c r="I568" s="58" t="str">
        <f>IF(OR(ISBLANK(Recyclabilité[[#This Row],[Réponse 2]]),'Calculs'!G567="0",_xlfn.XLOOKUP('Calculs'!G567,'Réponses'!C:C,'Réponses'!F:F,"ERREUR VISIBILITE")=0),"",_xlfn.XLOOKUP(_xlfn.XLOOKUP('Calculs'!G567,'Réponses'!C:C,'Réponses'!F:F,"ERREUR VISIBILITE"),Questions!A:A,Questions!B:B,"ERREUR QUESTION"))</f>
        <v/>
      </c>
      <c r="K568" s="58" t="str">
        <f>IF(OR(ISBLANK(Recyclabilité[[#This Row],[Réponse 3]]),'Calculs'!J567="0",_xlfn.XLOOKUP('Calculs'!J567,'Réponses'!C:C,'Réponses'!F:F,"ERREUR VISIBILITE")=0),"",_xlfn.XLOOKUP(_xlfn.XLOOKUP('Calculs'!J567,'Réponses'!C:C,'Réponses'!F:F,"ERREUR VISIBILITE"),Questions!A:A,Questions!B:B,"ERREUR QUESTION"))</f>
        <v/>
      </c>
      <c r="M568" s="58" t="str">
        <f>IF(OR(ISBLANK(Recyclabilité[[#This Row],[Réponse 4]]),'Calculs'!M567="0",_xlfn.XLOOKUP('Calculs'!M567,'Réponses'!C:C,'Réponses'!F:F,"ERREUR VISIBILITE")=0),"",_xlfn.XLOOKUP(_xlfn.XLOOKUP('Calculs'!M567,'Réponses'!C:C,'Réponses'!F:F,"ERREUR VISIBILITE"),Questions!A:A,Questions!B:B,"ERREUR QUESTION"))</f>
        <v/>
      </c>
    </row>
    <row r="569" spans="4:13" ht="60" customHeight="1">
      <c r="D569" s="28" t="str">
        <f>IF(ISBLANK(Recyclabilité[[#This Row],[Code Valobat]]),"",IF(OR('Calculs'!A568="08",'Calculs'!A568="07",MID(Recyclabilité[[#This Row],[Code Valobat]],4,4)="0804",MID(Recyclabilité[[#This Row],[Code Valobat]],4,4)="0709",MID(Recyclabilité[[#This Row],[Code Valobat]],1,7)="6121107"),"Non recyclable",_xlfn.XLOOKUP('Calculs'!Q568,'Combinaisons'!A:A,'Combinaisons'!B:B,"Merci de répondre à toutes les questions")))</f>
        <v/>
      </c>
      <c r="E569" s="58" t="str">
        <f>IF(ISBLANK(Recyclabilité[[#This Row],[Code Valobat]]),"",IF(OR('Calculs'!A568="08",'Calculs'!A568="07",MID(Recyclabilité[[#This Row],[Code Valobat]],4,4)="0804",MID(Recyclabilité[[#This Row],[Code Valobat]],4,4)="0709",MID(Recyclabilité[[#This Row],[Code Valobat]],1,7)="6121107"),"",_xlfn.XLOOKUP('Calculs'!B568,Questions!A:A,Questions!B:B,"ERREUR QUESTION")))</f>
        <v/>
      </c>
      <c r="G569" s="58" t="str">
        <f>IF(OR(ISBLANK(Recyclabilité[[#This Row],[Réponse 1]]),'Calculs'!D568="0",_xlfn.XLOOKUP('Calculs'!D568,'Réponses'!C:C,'Réponses'!F:F,"ERREUR VISIBILITE")=0),"",_xlfn.XLOOKUP(_xlfn.XLOOKUP('Calculs'!D568,'Réponses'!C:C,'Réponses'!F:F,"ERREUR VISIBILITE"),Questions!A:A,Questions!B:B,"ERREUR QUESTION"))</f>
        <v/>
      </c>
      <c r="I569" s="58" t="str">
        <f>IF(OR(ISBLANK(Recyclabilité[[#This Row],[Réponse 2]]),'Calculs'!G568="0",_xlfn.XLOOKUP('Calculs'!G568,'Réponses'!C:C,'Réponses'!F:F,"ERREUR VISIBILITE")=0),"",_xlfn.XLOOKUP(_xlfn.XLOOKUP('Calculs'!G568,'Réponses'!C:C,'Réponses'!F:F,"ERREUR VISIBILITE"),Questions!A:A,Questions!B:B,"ERREUR QUESTION"))</f>
        <v/>
      </c>
      <c r="K569" s="58" t="str">
        <f>IF(OR(ISBLANK(Recyclabilité[[#This Row],[Réponse 3]]),'Calculs'!J568="0",_xlfn.XLOOKUP('Calculs'!J568,'Réponses'!C:C,'Réponses'!F:F,"ERREUR VISIBILITE")=0),"",_xlfn.XLOOKUP(_xlfn.XLOOKUP('Calculs'!J568,'Réponses'!C:C,'Réponses'!F:F,"ERREUR VISIBILITE"),Questions!A:A,Questions!B:B,"ERREUR QUESTION"))</f>
        <v/>
      </c>
      <c r="M569" s="58" t="str">
        <f>IF(OR(ISBLANK(Recyclabilité[[#This Row],[Réponse 4]]),'Calculs'!M568="0",_xlfn.XLOOKUP('Calculs'!M568,'Réponses'!C:C,'Réponses'!F:F,"ERREUR VISIBILITE")=0),"",_xlfn.XLOOKUP(_xlfn.XLOOKUP('Calculs'!M568,'Réponses'!C:C,'Réponses'!F:F,"ERREUR VISIBILITE"),Questions!A:A,Questions!B:B,"ERREUR QUESTION"))</f>
        <v/>
      </c>
    </row>
    <row r="570" spans="4:13" ht="60" customHeight="1">
      <c r="D570" s="28" t="str">
        <f>IF(ISBLANK(Recyclabilité[[#This Row],[Code Valobat]]),"",IF(OR('Calculs'!A569="08",'Calculs'!A569="07",MID(Recyclabilité[[#This Row],[Code Valobat]],4,4)="0804",MID(Recyclabilité[[#This Row],[Code Valobat]],4,4)="0709",MID(Recyclabilité[[#This Row],[Code Valobat]],1,7)="6121107"),"Non recyclable",_xlfn.XLOOKUP('Calculs'!Q569,'Combinaisons'!A:A,'Combinaisons'!B:B,"Merci de répondre à toutes les questions")))</f>
        <v/>
      </c>
      <c r="E570" s="58" t="str">
        <f>IF(ISBLANK(Recyclabilité[[#This Row],[Code Valobat]]),"",IF(OR('Calculs'!A569="08",'Calculs'!A569="07",MID(Recyclabilité[[#This Row],[Code Valobat]],4,4)="0804",MID(Recyclabilité[[#This Row],[Code Valobat]],4,4)="0709",MID(Recyclabilité[[#This Row],[Code Valobat]],1,7)="6121107"),"",_xlfn.XLOOKUP('Calculs'!B569,Questions!A:A,Questions!B:B,"ERREUR QUESTION")))</f>
        <v/>
      </c>
      <c r="G570" s="58" t="str">
        <f>IF(OR(ISBLANK(Recyclabilité[[#This Row],[Réponse 1]]),'Calculs'!D569="0",_xlfn.XLOOKUP('Calculs'!D569,'Réponses'!C:C,'Réponses'!F:F,"ERREUR VISIBILITE")=0),"",_xlfn.XLOOKUP(_xlfn.XLOOKUP('Calculs'!D569,'Réponses'!C:C,'Réponses'!F:F,"ERREUR VISIBILITE"),Questions!A:A,Questions!B:B,"ERREUR QUESTION"))</f>
        <v/>
      </c>
      <c r="I570" s="58" t="str">
        <f>IF(OR(ISBLANK(Recyclabilité[[#This Row],[Réponse 2]]),'Calculs'!G569="0",_xlfn.XLOOKUP('Calculs'!G569,'Réponses'!C:C,'Réponses'!F:F,"ERREUR VISIBILITE")=0),"",_xlfn.XLOOKUP(_xlfn.XLOOKUP('Calculs'!G569,'Réponses'!C:C,'Réponses'!F:F,"ERREUR VISIBILITE"),Questions!A:A,Questions!B:B,"ERREUR QUESTION"))</f>
        <v/>
      </c>
      <c r="K570" s="58" t="str">
        <f>IF(OR(ISBLANK(Recyclabilité[[#This Row],[Réponse 3]]),'Calculs'!J569="0",_xlfn.XLOOKUP('Calculs'!J569,'Réponses'!C:C,'Réponses'!F:F,"ERREUR VISIBILITE")=0),"",_xlfn.XLOOKUP(_xlfn.XLOOKUP('Calculs'!J569,'Réponses'!C:C,'Réponses'!F:F,"ERREUR VISIBILITE"),Questions!A:A,Questions!B:B,"ERREUR QUESTION"))</f>
        <v/>
      </c>
      <c r="M570" s="58" t="str">
        <f>IF(OR(ISBLANK(Recyclabilité[[#This Row],[Réponse 4]]),'Calculs'!M569="0",_xlfn.XLOOKUP('Calculs'!M569,'Réponses'!C:C,'Réponses'!F:F,"ERREUR VISIBILITE")=0),"",_xlfn.XLOOKUP(_xlfn.XLOOKUP('Calculs'!M569,'Réponses'!C:C,'Réponses'!F:F,"ERREUR VISIBILITE"),Questions!A:A,Questions!B:B,"ERREUR QUESTION"))</f>
        <v/>
      </c>
    </row>
    <row r="571" spans="4:13" ht="60" customHeight="1">
      <c r="D571" s="28" t="str">
        <f>IF(ISBLANK(Recyclabilité[[#This Row],[Code Valobat]]),"",IF(OR('Calculs'!A570="08",'Calculs'!A570="07",MID(Recyclabilité[[#This Row],[Code Valobat]],4,4)="0804",MID(Recyclabilité[[#This Row],[Code Valobat]],4,4)="0709",MID(Recyclabilité[[#This Row],[Code Valobat]],1,7)="6121107"),"Non recyclable",_xlfn.XLOOKUP('Calculs'!Q570,'Combinaisons'!A:A,'Combinaisons'!B:B,"Merci de répondre à toutes les questions")))</f>
        <v/>
      </c>
      <c r="E571" s="58" t="str">
        <f>IF(ISBLANK(Recyclabilité[[#This Row],[Code Valobat]]),"",IF(OR('Calculs'!A570="08",'Calculs'!A570="07",MID(Recyclabilité[[#This Row],[Code Valobat]],4,4)="0804",MID(Recyclabilité[[#This Row],[Code Valobat]],4,4)="0709",MID(Recyclabilité[[#This Row],[Code Valobat]],1,7)="6121107"),"",_xlfn.XLOOKUP('Calculs'!B570,Questions!A:A,Questions!B:B,"ERREUR QUESTION")))</f>
        <v/>
      </c>
      <c r="G571" s="58" t="str">
        <f>IF(OR(ISBLANK(Recyclabilité[[#This Row],[Réponse 1]]),'Calculs'!D570="0",_xlfn.XLOOKUP('Calculs'!D570,'Réponses'!C:C,'Réponses'!F:F,"ERREUR VISIBILITE")=0),"",_xlfn.XLOOKUP(_xlfn.XLOOKUP('Calculs'!D570,'Réponses'!C:C,'Réponses'!F:F,"ERREUR VISIBILITE"),Questions!A:A,Questions!B:B,"ERREUR QUESTION"))</f>
        <v/>
      </c>
      <c r="I571" s="58" t="str">
        <f>IF(OR(ISBLANK(Recyclabilité[[#This Row],[Réponse 2]]),'Calculs'!G570="0",_xlfn.XLOOKUP('Calculs'!G570,'Réponses'!C:C,'Réponses'!F:F,"ERREUR VISIBILITE")=0),"",_xlfn.XLOOKUP(_xlfn.XLOOKUP('Calculs'!G570,'Réponses'!C:C,'Réponses'!F:F,"ERREUR VISIBILITE"),Questions!A:A,Questions!B:B,"ERREUR QUESTION"))</f>
        <v/>
      </c>
      <c r="K571" s="58" t="str">
        <f>IF(OR(ISBLANK(Recyclabilité[[#This Row],[Réponse 3]]),'Calculs'!J570="0",_xlfn.XLOOKUP('Calculs'!J570,'Réponses'!C:C,'Réponses'!F:F,"ERREUR VISIBILITE")=0),"",_xlfn.XLOOKUP(_xlfn.XLOOKUP('Calculs'!J570,'Réponses'!C:C,'Réponses'!F:F,"ERREUR VISIBILITE"),Questions!A:A,Questions!B:B,"ERREUR QUESTION"))</f>
        <v/>
      </c>
      <c r="M571" s="58" t="str">
        <f>IF(OR(ISBLANK(Recyclabilité[[#This Row],[Réponse 4]]),'Calculs'!M570="0",_xlfn.XLOOKUP('Calculs'!M570,'Réponses'!C:C,'Réponses'!F:F,"ERREUR VISIBILITE")=0),"",_xlfn.XLOOKUP(_xlfn.XLOOKUP('Calculs'!M570,'Réponses'!C:C,'Réponses'!F:F,"ERREUR VISIBILITE"),Questions!A:A,Questions!B:B,"ERREUR QUESTION"))</f>
        <v/>
      </c>
    </row>
    <row r="572" spans="4:13" ht="60" customHeight="1">
      <c r="D572" s="28" t="str">
        <f>IF(ISBLANK(Recyclabilité[[#This Row],[Code Valobat]]),"",IF(OR('Calculs'!A571="08",'Calculs'!A571="07",MID(Recyclabilité[[#This Row],[Code Valobat]],4,4)="0804",MID(Recyclabilité[[#This Row],[Code Valobat]],4,4)="0709",MID(Recyclabilité[[#This Row],[Code Valobat]],1,7)="6121107"),"Non recyclable",_xlfn.XLOOKUP('Calculs'!Q571,'Combinaisons'!A:A,'Combinaisons'!B:B,"Merci de répondre à toutes les questions")))</f>
        <v/>
      </c>
      <c r="E572" s="58" t="str">
        <f>IF(ISBLANK(Recyclabilité[[#This Row],[Code Valobat]]),"",IF(OR('Calculs'!A571="08",'Calculs'!A571="07",MID(Recyclabilité[[#This Row],[Code Valobat]],4,4)="0804",MID(Recyclabilité[[#This Row],[Code Valobat]],4,4)="0709",MID(Recyclabilité[[#This Row],[Code Valobat]],1,7)="6121107"),"",_xlfn.XLOOKUP('Calculs'!B571,Questions!A:A,Questions!B:B,"ERREUR QUESTION")))</f>
        <v/>
      </c>
      <c r="G572" s="58" t="str">
        <f>IF(OR(ISBLANK(Recyclabilité[[#This Row],[Réponse 1]]),'Calculs'!D571="0",_xlfn.XLOOKUP('Calculs'!D571,'Réponses'!C:C,'Réponses'!F:F,"ERREUR VISIBILITE")=0),"",_xlfn.XLOOKUP(_xlfn.XLOOKUP('Calculs'!D571,'Réponses'!C:C,'Réponses'!F:F,"ERREUR VISIBILITE"),Questions!A:A,Questions!B:B,"ERREUR QUESTION"))</f>
        <v/>
      </c>
      <c r="I572" s="58" t="str">
        <f>IF(OR(ISBLANK(Recyclabilité[[#This Row],[Réponse 2]]),'Calculs'!G571="0",_xlfn.XLOOKUP('Calculs'!G571,'Réponses'!C:C,'Réponses'!F:F,"ERREUR VISIBILITE")=0),"",_xlfn.XLOOKUP(_xlfn.XLOOKUP('Calculs'!G571,'Réponses'!C:C,'Réponses'!F:F,"ERREUR VISIBILITE"),Questions!A:A,Questions!B:B,"ERREUR QUESTION"))</f>
        <v/>
      </c>
      <c r="K572" s="58" t="str">
        <f>IF(OR(ISBLANK(Recyclabilité[[#This Row],[Réponse 3]]),'Calculs'!J571="0",_xlfn.XLOOKUP('Calculs'!J571,'Réponses'!C:C,'Réponses'!F:F,"ERREUR VISIBILITE")=0),"",_xlfn.XLOOKUP(_xlfn.XLOOKUP('Calculs'!J571,'Réponses'!C:C,'Réponses'!F:F,"ERREUR VISIBILITE"),Questions!A:A,Questions!B:B,"ERREUR QUESTION"))</f>
        <v/>
      </c>
      <c r="M572" s="58" t="str">
        <f>IF(OR(ISBLANK(Recyclabilité[[#This Row],[Réponse 4]]),'Calculs'!M571="0",_xlfn.XLOOKUP('Calculs'!M571,'Réponses'!C:C,'Réponses'!F:F,"ERREUR VISIBILITE")=0),"",_xlfn.XLOOKUP(_xlfn.XLOOKUP('Calculs'!M571,'Réponses'!C:C,'Réponses'!F:F,"ERREUR VISIBILITE"),Questions!A:A,Questions!B:B,"ERREUR QUESTION"))</f>
        <v/>
      </c>
    </row>
    <row r="573" spans="4:13" ht="60" customHeight="1">
      <c r="D573" s="28" t="str">
        <f>IF(ISBLANK(Recyclabilité[[#This Row],[Code Valobat]]),"",IF(OR('Calculs'!A572="08",'Calculs'!A572="07",MID(Recyclabilité[[#This Row],[Code Valobat]],4,4)="0804",MID(Recyclabilité[[#This Row],[Code Valobat]],4,4)="0709",MID(Recyclabilité[[#This Row],[Code Valobat]],1,7)="6121107"),"Non recyclable",_xlfn.XLOOKUP('Calculs'!Q572,'Combinaisons'!A:A,'Combinaisons'!B:B,"Merci de répondre à toutes les questions")))</f>
        <v/>
      </c>
      <c r="E573" s="58" t="str">
        <f>IF(ISBLANK(Recyclabilité[[#This Row],[Code Valobat]]),"",IF(OR('Calculs'!A572="08",'Calculs'!A572="07",MID(Recyclabilité[[#This Row],[Code Valobat]],4,4)="0804",MID(Recyclabilité[[#This Row],[Code Valobat]],4,4)="0709",MID(Recyclabilité[[#This Row],[Code Valobat]],1,7)="6121107"),"",_xlfn.XLOOKUP('Calculs'!B572,Questions!A:A,Questions!B:B,"ERREUR QUESTION")))</f>
        <v/>
      </c>
      <c r="G573" s="58" t="str">
        <f>IF(OR(ISBLANK(Recyclabilité[[#This Row],[Réponse 1]]),'Calculs'!D572="0",_xlfn.XLOOKUP('Calculs'!D572,'Réponses'!C:C,'Réponses'!F:F,"ERREUR VISIBILITE")=0),"",_xlfn.XLOOKUP(_xlfn.XLOOKUP('Calculs'!D572,'Réponses'!C:C,'Réponses'!F:F,"ERREUR VISIBILITE"),Questions!A:A,Questions!B:B,"ERREUR QUESTION"))</f>
        <v/>
      </c>
      <c r="I573" s="58" t="str">
        <f>IF(OR(ISBLANK(Recyclabilité[[#This Row],[Réponse 2]]),'Calculs'!G572="0",_xlfn.XLOOKUP('Calculs'!G572,'Réponses'!C:C,'Réponses'!F:F,"ERREUR VISIBILITE")=0),"",_xlfn.XLOOKUP(_xlfn.XLOOKUP('Calculs'!G572,'Réponses'!C:C,'Réponses'!F:F,"ERREUR VISIBILITE"),Questions!A:A,Questions!B:B,"ERREUR QUESTION"))</f>
        <v/>
      </c>
      <c r="K573" s="58" t="str">
        <f>IF(OR(ISBLANK(Recyclabilité[[#This Row],[Réponse 3]]),'Calculs'!J572="0",_xlfn.XLOOKUP('Calculs'!J572,'Réponses'!C:C,'Réponses'!F:F,"ERREUR VISIBILITE")=0),"",_xlfn.XLOOKUP(_xlfn.XLOOKUP('Calculs'!J572,'Réponses'!C:C,'Réponses'!F:F,"ERREUR VISIBILITE"),Questions!A:A,Questions!B:B,"ERREUR QUESTION"))</f>
        <v/>
      </c>
      <c r="M573" s="58" t="str">
        <f>IF(OR(ISBLANK(Recyclabilité[[#This Row],[Réponse 4]]),'Calculs'!M572="0",_xlfn.XLOOKUP('Calculs'!M572,'Réponses'!C:C,'Réponses'!F:F,"ERREUR VISIBILITE")=0),"",_xlfn.XLOOKUP(_xlfn.XLOOKUP('Calculs'!M572,'Réponses'!C:C,'Réponses'!F:F,"ERREUR VISIBILITE"),Questions!A:A,Questions!B:B,"ERREUR QUESTION"))</f>
        <v/>
      </c>
    </row>
    <row r="574" spans="4:13" ht="60" customHeight="1">
      <c r="D574" s="28" t="str">
        <f>IF(ISBLANK(Recyclabilité[[#This Row],[Code Valobat]]),"",IF(OR('Calculs'!A573="08",'Calculs'!A573="07",MID(Recyclabilité[[#This Row],[Code Valobat]],4,4)="0804",MID(Recyclabilité[[#This Row],[Code Valobat]],4,4)="0709",MID(Recyclabilité[[#This Row],[Code Valobat]],1,7)="6121107"),"Non recyclable",_xlfn.XLOOKUP('Calculs'!Q573,'Combinaisons'!A:A,'Combinaisons'!B:B,"Merci de répondre à toutes les questions")))</f>
        <v/>
      </c>
      <c r="E574" s="58" t="str">
        <f>IF(ISBLANK(Recyclabilité[[#This Row],[Code Valobat]]),"",IF(OR('Calculs'!A573="08",'Calculs'!A573="07",MID(Recyclabilité[[#This Row],[Code Valobat]],4,4)="0804",MID(Recyclabilité[[#This Row],[Code Valobat]],4,4)="0709",MID(Recyclabilité[[#This Row],[Code Valobat]],1,7)="6121107"),"",_xlfn.XLOOKUP('Calculs'!B573,Questions!A:A,Questions!B:B,"ERREUR QUESTION")))</f>
        <v/>
      </c>
      <c r="G574" s="58" t="str">
        <f>IF(OR(ISBLANK(Recyclabilité[[#This Row],[Réponse 1]]),'Calculs'!D573="0",_xlfn.XLOOKUP('Calculs'!D573,'Réponses'!C:C,'Réponses'!F:F,"ERREUR VISIBILITE")=0),"",_xlfn.XLOOKUP(_xlfn.XLOOKUP('Calculs'!D573,'Réponses'!C:C,'Réponses'!F:F,"ERREUR VISIBILITE"),Questions!A:A,Questions!B:B,"ERREUR QUESTION"))</f>
        <v/>
      </c>
      <c r="I574" s="58" t="str">
        <f>IF(OR(ISBLANK(Recyclabilité[[#This Row],[Réponse 2]]),'Calculs'!G573="0",_xlfn.XLOOKUP('Calculs'!G573,'Réponses'!C:C,'Réponses'!F:F,"ERREUR VISIBILITE")=0),"",_xlfn.XLOOKUP(_xlfn.XLOOKUP('Calculs'!G573,'Réponses'!C:C,'Réponses'!F:F,"ERREUR VISIBILITE"),Questions!A:A,Questions!B:B,"ERREUR QUESTION"))</f>
        <v/>
      </c>
      <c r="K574" s="58" t="str">
        <f>IF(OR(ISBLANK(Recyclabilité[[#This Row],[Réponse 3]]),'Calculs'!J573="0",_xlfn.XLOOKUP('Calculs'!J573,'Réponses'!C:C,'Réponses'!F:F,"ERREUR VISIBILITE")=0),"",_xlfn.XLOOKUP(_xlfn.XLOOKUP('Calculs'!J573,'Réponses'!C:C,'Réponses'!F:F,"ERREUR VISIBILITE"),Questions!A:A,Questions!B:B,"ERREUR QUESTION"))</f>
        <v/>
      </c>
      <c r="M574" s="58" t="str">
        <f>IF(OR(ISBLANK(Recyclabilité[[#This Row],[Réponse 4]]),'Calculs'!M573="0",_xlfn.XLOOKUP('Calculs'!M573,'Réponses'!C:C,'Réponses'!F:F,"ERREUR VISIBILITE")=0),"",_xlfn.XLOOKUP(_xlfn.XLOOKUP('Calculs'!M573,'Réponses'!C:C,'Réponses'!F:F,"ERREUR VISIBILITE"),Questions!A:A,Questions!B:B,"ERREUR QUESTION"))</f>
        <v/>
      </c>
    </row>
    <row r="575" spans="4:13" ht="60" customHeight="1">
      <c r="D575" s="28" t="str">
        <f>IF(ISBLANK(Recyclabilité[[#This Row],[Code Valobat]]),"",IF(OR('Calculs'!A574="08",'Calculs'!A574="07",MID(Recyclabilité[[#This Row],[Code Valobat]],4,4)="0804",MID(Recyclabilité[[#This Row],[Code Valobat]],4,4)="0709",MID(Recyclabilité[[#This Row],[Code Valobat]],1,7)="6121107"),"Non recyclable",_xlfn.XLOOKUP('Calculs'!Q574,'Combinaisons'!A:A,'Combinaisons'!B:B,"Merci de répondre à toutes les questions")))</f>
        <v/>
      </c>
      <c r="E575" s="58" t="str">
        <f>IF(ISBLANK(Recyclabilité[[#This Row],[Code Valobat]]),"",IF(OR('Calculs'!A574="08",'Calculs'!A574="07",MID(Recyclabilité[[#This Row],[Code Valobat]],4,4)="0804",MID(Recyclabilité[[#This Row],[Code Valobat]],4,4)="0709",MID(Recyclabilité[[#This Row],[Code Valobat]],1,7)="6121107"),"",_xlfn.XLOOKUP('Calculs'!B574,Questions!A:A,Questions!B:B,"ERREUR QUESTION")))</f>
        <v/>
      </c>
      <c r="G575" s="58" t="str">
        <f>IF(OR(ISBLANK(Recyclabilité[[#This Row],[Réponse 1]]),'Calculs'!D574="0",_xlfn.XLOOKUP('Calculs'!D574,'Réponses'!C:C,'Réponses'!F:F,"ERREUR VISIBILITE")=0),"",_xlfn.XLOOKUP(_xlfn.XLOOKUP('Calculs'!D574,'Réponses'!C:C,'Réponses'!F:F,"ERREUR VISIBILITE"),Questions!A:A,Questions!B:B,"ERREUR QUESTION"))</f>
        <v/>
      </c>
      <c r="I575" s="58" t="str">
        <f>IF(OR(ISBLANK(Recyclabilité[[#This Row],[Réponse 2]]),'Calculs'!G574="0",_xlfn.XLOOKUP('Calculs'!G574,'Réponses'!C:C,'Réponses'!F:F,"ERREUR VISIBILITE")=0),"",_xlfn.XLOOKUP(_xlfn.XLOOKUP('Calculs'!G574,'Réponses'!C:C,'Réponses'!F:F,"ERREUR VISIBILITE"),Questions!A:A,Questions!B:B,"ERREUR QUESTION"))</f>
        <v/>
      </c>
      <c r="K575" s="58" t="str">
        <f>IF(OR(ISBLANK(Recyclabilité[[#This Row],[Réponse 3]]),'Calculs'!J574="0",_xlfn.XLOOKUP('Calculs'!J574,'Réponses'!C:C,'Réponses'!F:F,"ERREUR VISIBILITE")=0),"",_xlfn.XLOOKUP(_xlfn.XLOOKUP('Calculs'!J574,'Réponses'!C:C,'Réponses'!F:F,"ERREUR VISIBILITE"),Questions!A:A,Questions!B:B,"ERREUR QUESTION"))</f>
        <v/>
      </c>
      <c r="M575" s="58" t="str">
        <f>IF(OR(ISBLANK(Recyclabilité[[#This Row],[Réponse 4]]),'Calculs'!M574="0",_xlfn.XLOOKUP('Calculs'!M574,'Réponses'!C:C,'Réponses'!F:F,"ERREUR VISIBILITE")=0),"",_xlfn.XLOOKUP(_xlfn.XLOOKUP('Calculs'!M574,'Réponses'!C:C,'Réponses'!F:F,"ERREUR VISIBILITE"),Questions!A:A,Questions!B:B,"ERREUR QUESTION"))</f>
        <v/>
      </c>
    </row>
    <row r="576" spans="4:13" ht="60" customHeight="1">
      <c r="D576" s="28" t="str">
        <f>IF(ISBLANK(Recyclabilité[[#This Row],[Code Valobat]]),"",IF(OR('Calculs'!A575="08",'Calculs'!A575="07",MID(Recyclabilité[[#This Row],[Code Valobat]],4,4)="0804",MID(Recyclabilité[[#This Row],[Code Valobat]],4,4)="0709",MID(Recyclabilité[[#This Row],[Code Valobat]],1,7)="6121107"),"Non recyclable",_xlfn.XLOOKUP('Calculs'!Q575,'Combinaisons'!A:A,'Combinaisons'!B:B,"Merci de répondre à toutes les questions")))</f>
        <v/>
      </c>
      <c r="E576" s="58" t="str">
        <f>IF(ISBLANK(Recyclabilité[[#This Row],[Code Valobat]]),"",IF(OR('Calculs'!A575="08",'Calculs'!A575="07",MID(Recyclabilité[[#This Row],[Code Valobat]],4,4)="0804",MID(Recyclabilité[[#This Row],[Code Valobat]],4,4)="0709",MID(Recyclabilité[[#This Row],[Code Valobat]],1,7)="6121107"),"",_xlfn.XLOOKUP('Calculs'!B575,Questions!A:A,Questions!B:B,"ERREUR QUESTION")))</f>
        <v/>
      </c>
      <c r="G576" s="58" t="str">
        <f>IF(OR(ISBLANK(Recyclabilité[[#This Row],[Réponse 1]]),'Calculs'!D575="0",_xlfn.XLOOKUP('Calculs'!D575,'Réponses'!C:C,'Réponses'!F:F,"ERREUR VISIBILITE")=0),"",_xlfn.XLOOKUP(_xlfn.XLOOKUP('Calculs'!D575,'Réponses'!C:C,'Réponses'!F:F,"ERREUR VISIBILITE"),Questions!A:A,Questions!B:B,"ERREUR QUESTION"))</f>
        <v/>
      </c>
      <c r="I576" s="58" t="str">
        <f>IF(OR(ISBLANK(Recyclabilité[[#This Row],[Réponse 2]]),'Calculs'!G575="0",_xlfn.XLOOKUP('Calculs'!G575,'Réponses'!C:C,'Réponses'!F:F,"ERREUR VISIBILITE")=0),"",_xlfn.XLOOKUP(_xlfn.XLOOKUP('Calculs'!G575,'Réponses'!C:C,'Réponses'!F:F,"ERREUR VISIBILITE"),Questions!A:A,Questions!B:B,"ERREUR QUESTION"))</f>
        <v/>
      </c>
      <c r="K576" s="58" t="str">
        <f>IF(OR(ISBLANK(Recyclabilité[[#This Row],[Réponse 3]]),'Calculs'!J575="0",_xlfn.XLOOKUP('Calculs'!J575,'Réponses'!C:C,'Réponses'!F:F,"ERREUR VISIBILITE")=0),"",_xlfn.XLOOKUP(_xlfn.XLOOKUP('Calculs'!J575,'Réponses'!C:C,'Réponses'!F:F,"ERREUR VISIBILITE"),Questions!A:A,Questions!B:B,"ERREUR QUESTION"))</f>
        <v/>
      </c>
      <c r="M576" s="58" t="str">
        <f>IF(OR(ISBLANK(Recyclabilité[[#This Row],[Réponse 4]]),'Calculs'!M575="0",_xlfn.XLOOKUP('Calculs'!M575,'Réponses'!C:C,'Réponses'!F:F,"ERREUR VISIBILITE")=0),"",_xlfn.XLOOKUP(_xlfn.XLOOKUP('Calculs'!M575,'Réponses'!C:C,'Réponses'!F:F,"ERREUR VISIBILITE"),Questions!A:A,Questions!B:B,"ERREUR QUESTION"))</f>
        <v/>
      </c>
    </row>
    <row r="577" spans="4:13" ht="60" customHeight="1">
      <c r="D577" s="28" t="str">
        <f>IF(ISBLANK(Recyclabilité[[#This Row],[Code Valobat]]),"",IF(OR('Calculs'!A576="08",'Calculs'!A576="07",MID(Recyclabilité[[#This Row],[Code Valobat]],4,4)="0804",MID(Recyclabilité[[#This Row],[Code Valobat]],4,4)="0709",MID(Recyclabilité[[#This Row],[Code Valobat]],1,7)="6121107"),"Non recyclable",_xlfn.XLOOKUP('Calculs'!Q576,'Combinaisons'!A:A,'Combinaisons'!B:B,"Merci de répondre à toutes les questions")))</f>
        <v/>
      </c>
      <c r="E577" s="58" t="str">
        <f>IF(ISBLANK(Recyclabilité[[#This Row],[Code Valobat]]),"",IF(OR('Calculs'!A576="08",'Calculs'!A576="07",MID(Recyclabilité[[#This Row],[Code Valobat]],4,4)="0804",MID(Recyclabilité[[#This Row],[Code Valobat]],4,4)="0709",MID(Recyclabilité[[#This Row],[Code Valobat]],1,7)="6121107"),"",_xlfn.XLOOKUP('Calculs'!B576,Questions!A:A,Questions!B:B,"ERREUR QUESTION")))</f>
        <v/>
      </c>
      <c r="G577" s="58" t="str">
        <f>IF(OR(ISBLANK(Recyclabilité[[#This Row],[Réponse 1]]),'Calculs'!D576="0",_xlfn.XLOOKUP('Calculs'!D576,'Réponses'!C:C,'Réponses'!F:F,"ERREUR VISIBILITE")=0),"",_xlfn.XLOOKUP(_xlfn.XLOOKUP('Calculs'!D576,'Réponses'!C:C,'Réponses'!F:F,"ERREUR VISIBILITE"),Questions!A:A,Questions!B:B,"ERREUR QUESTION"))</f>
        <v/>
      </c>
      <c r="I577" s="58" t="str">
        <f>IF(OR(ISBLANK(Recyclabilité[[#This Row],[Réponse 2]]),'Calculs'!G576="0",_xlfn.XLOOKUP('Calculs'!G576,'Réponses'!C:C,'Réponses'!F:F,"ERREUR VISIBILITE")=0),"",_xlfn.XLOOKUP(_xlfn.XLOOKUP('Calculs'!G576,'Réponses'!C:C,'Réponses'!F:F,"ERREUR VISIBILITE"),Questions!A:A,Questions!B:B,"ERREUR QUESTION"))</f>
        <v/>
      </c>
      <c r="K577" s="58" t="str">
        <f>IF(OR(ISBLANK(Recyclabilité[[#This Row],[Réponse 3]]),'Calculs'!J576="0",_xlfn.XLOOKUP('Calculs'!J576,'Réponses'!C:C,'Réponses'!F:F,"ERREUR VISIBILITE")=0),"",_xlfn.XLOOKUP(_xlfn.XLOOKUP('Calculs'!J576,'Réponses'!C:C,'Réponses'!F:F,"ERREUR VISIBILITE"),Questions!A:A,Questions!B:B,"ERREUR QUESTION"))</f>
        <v/>
      </c>
      <c r="M577" s="58" t="str">
        <f>IF(OR(ISBLANK(Recyclabilité[[#This Row],[Réponse 4]]),'Calculs'!M576="0",_xlfn.XLOOKUP('Calculs'!M576,'Réponses'!C:C,'Réponses'!F:F,"ERREUR VISIBILITE")=0),"",_xlfn.XLOOKUP(_xlfn.XLOOKUP('Calculs'!M576,'Réponses'!C:C,'Réponses'!F:F,"ERREUR VISIBILITE"),Questions!A:A,Questions!B:B,"ERREUR QUESTION"))</f>
        <v/>
      </c>
    </row>
    <row r="578" spans="4:13" ht="60" customHeight="1">
      <c r="D578" s="28" t="str">
        <f>IF(ISBLANK(Recyclabilité[[#This Row],[Code Valobat]]),"",IF(OR('Calculs'!A577="08",'Calculs'!A577="07",MID(Recyclabilité[[#This Row],[Code Valobat]],4,4)="0804",MID(Recyclabilité[[#This Row],[Code Valobat]],4,4)="0709",MID(Recyclabilité[[#This Row],[Code Valobat]],1,7)="6121107"),"Non recyclable",_xlfn.XLOOKUP('Calculs'!Q577,'Combinaisons'!A:A,'Combinaisons'!B:B,"Merci de répondre à toutes les questions")))</f>
        <v/>
      </c>
      <c r="E578" s="58" t="str">
        <f>IF(ISBLANK(Recyclabilité[[#This Row],[Code Valobat]]),"",IF(OR('Calculs'!A577="08",'Calculs'!A577="07",MID(Recyclabilité[[#This Row],[Code Valobat]],4,4)="0804",MID(Recyclabilité[[#This Row],[Code Valobat]],4,4)="0709",MID(Recyclabilité[[#This Row],[Code Valobat]],1,7)="6121107"),"",_xlfn.XLOOKUP('Calculs'!B577,Questions!A:A,Questions!B:B,"ERREUR QUESTION")))</f>
        <v/>
      </c>
      <c r="G578" s="58" t="str">
        <f>IF(OR(ISBLANK(Recyclabilité[[#This Row],[Réponse 1]]),'Calculs'!D577="0",_xlfn.XLOOKUP('Calculs'!D577,'Réponses'!C:C,'Réponses'!F:F,"ERREUR VISIBILITE")=0),"",_xlfn.XLOOKUP(_xlfn.XLOOKUP('Calculs'!D577,'Réponses'!C:C,'Réponses'!F:F,"ERREUR VISIBILITE"),Questions!A:A,Questions!B:B,"ERREUR QUESTION"))</f>
        <v/>
      </c>
      <c r="I578" s="58" t="str">
        <f>IF(OR(ISBLANK(Recyclabilité[[#This Row],[Réponse 2]]),'Calculs'!G577="0",_xlfn.XLOOKUP('Calculs'!G577,'Réponses'!C:C,'Réponses'!F:F,"ERREUR VISIBILITE")=0),"",_xlfn.XLOOKUP(_xlfn.XLOOKUP('Calculs'!G577,'Réponses'!C:C,'Réponses'!F:F,"ERREUR VISIBILITE"),Questions!A:A,Questions!B:B,"ERREUR QUESTION"))</f>
        <v/>
      </c>
      <c r="K578" s="58" t="str">
        <f>IF(OR(ISBLANK(Recyclabilité[[#This Row],[Réponse 3]]),'Calculs'!J577="0",_xlfn.XLOOKUP('Calculs'!J577,'Réponses'!C:C,'Réponses'!F:F,"ERREUR VISIBILITE")=0),"",_xlfn.XLOOKUP(_xlfn.XLOOKUP('Calculs'!J577,'Réponses'!C:C,'Réponses'!F:F,"ERREUR VISIBILITE"),Questions!A:A,Questions!B:B,"ERREUR QUESTION"))</f>
        <v/>
      </c>
      <c r="M578" s="58" t="str">
        <f>IF(OR(ISBLANK(Recyclabilité[[#This Row],[Réponse 4]]),'Calculs'!M577="0",_xlfn.XLOOKUP('Calculs'!M577,'Réponses'!C:C,'Réponses'!F:F,"ERREUR VISIBILITE")=0),"",_xlfn.XLOOKUP(_xlfn.XLOOKUP('Calculs'!M577,'Réponses'!C:C,'Réponses'!F:F,"ERREUR VISIBILITE"),Questions!A:A,Questions!B:B,"ERREUR QUESTION"))</f>
        <v/>
      </c>
    </row>
    <row r="579" spans="4:13" ht="60" customHeight="1">
      <c r="D579" s="28" t="str">
        <f>IF(ISBLANK(Recyclabilité[[#This Row],[Code Valobat]]),"",IF(OR('Calculs'!A578="08",'Calculs'!A578="07",MID(Recyclabilité[[#This Row],[Code Valobat]],4,4)="0804",MID(Recyclabilité[[#This Row],[Code Valobat]],4,4)="0709",MID(Recyclabilité[[#This Row],[Code Valobat]],1,7)="6121107"),"Non recyclable",_xlfn.XLOOKUP('Calculs'!Q578,'Combinaisons'!A:A,'Combinaisons'!B:B,"Merci de répondre à toutes les questions")))</f>
        <v/>
      </c>
      <c r="E579" s="58" t="str">
        <f>IF(ISBLANK(Recyclabilité[[#This Row],[Code Valobat]]),"",IF(OR('Calculs'!A578="08",'Calculs'!A578="07",MID(Recyclabilité[[#This Row],[Code Valobat]],4,4)="0804",MID(Recyclabilité[[#This Row],[Code Valobat]],4,4)="0709",MID(Recyclabilité[[#This Row],[Code Valobat]],1,7)="6121107"),"",_xlfn.XLOOKUP('Calculs'!B578,Questions!A:A,Questions!B:B,"ERREUR QUESTION")))</f>
        <v/>
      </c>
      <c r="G579" s="58" t="str">
        <f>IF(OR(ISBLANK(Recyclabilité[[#This Row],[Réponse 1]]),'Calculs'!D578="0",_xlfn.XLOOKUP('Calculs'!D578,'Réponses'!C:C,'Réponses'!F:F,"ERREUR VISIBILITE")=0),"",_xlfn.XLOOKUP(_xlfn.XLOOKUP('Calculs'!D578,'Réponses'!C:C,'Réponses'!F:F,"ERREUR VISIBILITE"),Questions!A:A,Questions!B:B,"ERREUR QUESTION"))</f>
        <v/>
      </c>
      <c r="I579" s="58" t="str">
        <f>IF(OR(ISBLANK(Recyclabilité[[#This Row],[Réponse 2]]),'Calculs'!G578="0",_xlfn.XLOOKUP('Calculs'!G578,'Réponses'!C:C,'Réponses'!F:F,"ERREUR VISIBILITE")=0),"",_xlfn.XLOOKUP(_xlfn.XLOOKUP('Calculs'!G578,'Réponses'!C:C,'Réponses'!F:F,"ERREUR VISIBILITE"),Questions!A:A,Questions!B:B,"ERREUR QUESTION"))</f>
        <v/>
      </c>
      <c r="K579" s="58" t="str">
        <f>IF(OR(ISBLANK(Recyclabilité[[#This Row],[Réponse 3]]),'Calculs'!J578="0",_xlfn.XLOOKUP('Calculs'!J578,'Réponses'!C:C,'Réponses'!F:F,"ERREUR VISIBILITE")=0),"",_xlfn.XLOOKUP(_xlfn.XLOOKUP('Calculs'!J578,'Réponses'!C:C,'Réponses'!F:F,"ERREUR VISIBILITE"),Questions!A:A,Questions!B:B,"ERREUR QUESTION"))</f>
        <v/>
      </c>
      <c r="M579" s="58" t="str">
        <f>IF(OR(ISBLANK(Recyclabilité[[#This Row],[Réponse 4]]),'Calculs'!M578="0",_xlfn.XLOOKUP('Calculs'!M578,'Réponses'!C:C,'Réponses'!F:F,"ERREUR VISIBILITE")=0),"",_xlfn.XLOOKUP(_xlfn.XLOOKUP('Calculs'!M578,'Réponses'!C:C,'Réponses'!F:F,"ERREUR VISIBILITE"),Questions!A:A,Questions!B:B,"ERREUR QUESTION"))</f>
        <v/>
      </c>
    </row>
    <row r="580" spans="4:13" ht="60" customHeight="1">
      <c r="D580" s="28" t="str">
        <f>IF(ISBLANK(Recyclabilité[[#This Row],[Code Valobat]]),"",IF(OR('Calculs'!A579="08",'Calculs'!A579="07",MID(Recyclabilité[[#This Row],[Code Valobat]],4,4)="0804",MID(Recyclabilité[[#This Row],[Code Valobat]],4,4)="0709",MID(Recyclabilité[[#This Row],[Code Valobat]],1,7)="6121107"),"Non recyclable",_xlfn.XLOOKUP('Calculs'!Q579,'Combinaisons'!A:A,'Combinaisons'!B:B,"Merci de répondre à toutes les questions")))</f>
        <v/>
      </c>
      <c r="E580" s="58" t="str">
        <f>IF(ISBLANK(Recyclabilité[[#This Row],[Code Valobat]]),"",IF(OR('Calculs'!A579="08",'Calculs'!A579="07",MID(Recyclabilité[[#This Row],[Code Valobat]],4,4)="0804",MID(Recyclabilité[[#This Row],[Code Valobat]],4,4)="0709",MID(Recyclabilité[[#This Row],[Code Valobat]],1,7)="6121107"),"",_xlfn.XLOOKUP('Calculs'!B579,Questions!A:A,Questions!B:B,"ERREUR QUESTION")))</f>
        <v/>
      </c>
      <c r="G580" s="58" t="str">
        <f>IF(OR(ISBLANK(Recyclabilité[[#This Row],[Réponse 1]]),'Calculs'!D579="0",_xlfn.XLOOKUP('Calculs'!D579,'Réponses'!C:C,'Réponses'!F:F,"ERREUR VISIBILITE")=0),"",_xlfn.XLOOKUP(_xlfn.XLOOKUP('Calculs'!D579,'Réponses'!C:C,'Réponses'!F:F,"ERREUR VISIBILITE"),Questions!A:A,Questions!B:B,"ERREUR QUESTION"))</f>
        <v/>
      </c>
      <c r="I580" s="58" t="str">
        <f>IF(OR(ISBLANK(Recyclabilité[[#This Row],[Réponse 2]]),'Calculs'!G579="0",_xlfn.XLOOKUP('Calculs'!G579,'Réponses'!C:C,'Réponses'!F:F,"ERREUR VISIBILITE")=0),"",_xlfn.XLOOKUP(_xlfn.XLOOKUP('Calculs'!G579,'Réponses'!C:C,'Réponses'!F:F,"ERREUR VISIBILITE"),Questions!A:A,Questions!B:B,"ERREUR QUESTION"))</f>
        <v/>
      </c>
      <c r="K580" s="58" t="str">
        <f>IF(OR(ISBLANK(Recyclabilité[[#This Row],[Réponse 3]]),'Calculs'!J579="0",_xlfn.XLOOKUP('Calculs'!J579,'Réponses'!C:C,'Réponses'!F:F,"ERREUR VISIBILITE")=0),"",_xlfn.XLOOKUP(_xlfn.XLOOKUP('Calculs'!J579,'Réponses'!C:C,'Réponses'!F:F,"ERREUR VISIBILITE"),Questions!A:A,Questions!B:B,"ERREUR QUESTION"))</f>
        <v/>
      </c>
      <c r="M580" s="58" t="str">
        <f>IF(OR(ISBLANK(Recyclabilité[[#This Row],[Réponse 4]]),'Calculs'!M579="0",_xlfn.XLOOKUP('Calculs'!M579,'Réponses'!C:C,'Réponses'!F:F,"ERREUR VISIBILITE")=0),"",_xlfn.XLOOKUP(_xlfn.XLOOKUP('Calculs'!M579,'Réponses'!C:C,'Réponses'!F:F,"ERREUR VISIBILITE"),Questions!A:A,Questions!B:B,"ERREUR QUESTION"))</f>
        <v/>
      </c>
    </row>
    <row r="581" spans="4:13" ht="60" customHeight="1">
      <c r="D581" s="28" t="str">
        <f>IF(ISBLANK(Recyclabilité[[#This Row],[Code Valobat]]),"",IF(OR('Calculs'!A580="08",'Calculs'!A580="07",MID(Recyclabilité[[#This Row],[Code Valobat]],4,4)="0804",MID(Recyclabilité[[#This Row],[Code Valobat]],4,4)="0709",MID(Recyclabilité[[#This Row],[Code Valobat]],1,7)="6121107"),"Non recyclable",_xlfn.XLOOKUP('Calculs'!Q580,'Combinaisons'!A:A,'Combinaisons'!B:B,"Merci de répondre à toutes les questions")))</f>
        <v/>
      </c>
      <c r="E581" s="58" t="str">
        <f>IF(ISBLANK(Recyclabilité[[#This Row],[Code Valobat]]),"",IF(OR('Calculs'!A580="08",'Calculs'!A580="07",MID(Recyclabilité[[#This Row],[Code Valobat]],4,4)="0804",MID(Recyclabilité[[#This Row],[Code Valobat]],4,4)="0709",MID(Recyclabilité[[#This Row],[Code Valobat]],1,7)="6121107"),"",_xlfn.XLOOKUP('Calculs'!B580,Questions!A:A,Questions!B:B,"ERREUR QUESTION")))</f>
        <v/>
      </c>
      <c r="G581" s="58" t="str">
        <f>IF(OR(ISBLANK(Recyclabilité[[#This Row],[Réponse 1]]),'Calculs'!D580="0",_xlfn.XLOOKUP('Calculs'!D580,'Réponses'!C:C,'Réponses'!F:F,"ERREUR VISIBILITE")=0),"",_xlfn.XLOOKUP(_xlfn.XLOOKUP('Calculs'!D580,'Réponses'!C:C,'Réponses'!F:F,"ERREUR VISIBILITE"),Questions!A:A,Questions!B:B,"ERREUR QUESTION"))</f>
        <v/>
      </c>
      <c r="I581" s="58" t="str">
        <f>IF(OR(ISBLANK(Recyclabilité[[#This Row],[Réponse 2]]),'Calculs'!G580="0",_xlfn.XLOOKUP('Calculs'!G580,'Réponses'!C:C,'Réponses'!F:F,"ERREUR VISIBILITE")=0),"",_xlfn.XLOOKUP(_xlfn.XLOOKUP('Calculs'!G580,'Réponses'!C:C,'Réponses'!F:F,"ERREUR VISIBILITE"),Questions!A:A,Questions!B:B,"ERREUR QUESTION"))</f>
        <v/>
      </c>
      <c r="K581" s="58" t="str">
        <f>IF(OR(ISBLANK(Recyclabilité[[#This Row],[Réponse 3]]),'Calculs'!J580="0",_xlfn.XLOOKUP('Calculs'!J580,'Réponses'!C:C,'Réponses'!F:F,"ERREUR VISIBILITE")=0),"",_xlfn.XLOOKUP(_xlfn.XLOOKUP('Calculs'!J580,'Réponses'!C:C,'Réponses'!F:F,"ERREUR VISIBILITE"),Questions!A:A,Questions!B:B,"ERREUR QUESTION"))</f>
        <v/>
      </c>
      <c r="M581" s="58" t="str">
        <f>IF(OR(ISBLANK(Recyclabilité[[#This Row],[Réponse 4]]),'Calculs'!M580="0",_xlfn.XLOOKUP('Calculs'!M580,'Réponses'!C:C,'Réponses'!F:F,"ERREUR VISIBILITE")=0),"",_xlfn.XLOOKUP(_xlfn.XLOOKUP('Calculs'!M580,'Réponses'!C:C,'Réponses'!F:F,"ERREUR VISIBILITE"),Questions!A:A,Questions!B:B,"ERREUR QUESTION"))</f>
        <v/>
      </c>
    </row>
    <row r="582" spans="4:13" ht="60" customHeight="1">
      <c r="D582" s="28" t="str">
        <f>IF(ISBLANK(Recyclabilité[[#This Row],[Code Valobat]]),"",IF(OR('Calculs'!A581="08",'Calculs'!A581="07",MID(Recyclabilité[[#This Row],[Code Valobat]],4,4)="0804",MID(Recyclabilité[[#This Row],[Code Valobat]],4,4)="0709",MID(Recyclabilité[[#This Row],[Code Valobat]],1,7)="6121107"),"Non recyclable",_xlfn.XLOOKUP('Calculs'!Q581,'Combinaisons'!A:A,'Combinaisons'!B:B,"Merci de répondre à toutes les questions")))</f>
        <v/>
      </c>
      <c r="E582" s="58" t="str">
        <f>IF(ISBLANK(Recyclabilité[[#This Row],[Code Valobat]]),"",IF(OR('Calculs'!A581="08",'Calculs'!A581="07",MID(Recyclabilité[[#This Row],[Code Valobat]],4,4)="0804",MID(Recyclabilité[[#This Row],[Code Valobat]],4,4)="0709",MID(Recyclabilité[[#This Row],[Code Valobat]],1,7)="6121107"),"",_xlfn.XLOOKUP('Calculs'!B581,Questions!A:A,Questions!B:B,"ERREUR QUESTION")))</f>
        <v/>
      </c>
      <c r="G582" s="58" t="str">
        <f>IF(OR(ISBLANK(Recyclabilité[[#This Row],[Réponse 1]]),'Calculs'!D581="0",_xlfn.XLOOKUP('Calculs'!D581,'Réponses'!C:C,'Réponses'!F:F,"ERREUR VISIBILITE")=0),"",_xlfn.XLOOKUP(_xlfn.XLOOKUP('Calculs'!D581,'Réponses'!C:C,'Réponses'!F:F,"ERREUR VISIBILITE"),Questions!A:A,Questions!B:B,"ERREUR QUESTION"))</f>
        <v/>
      </c>
      <c r="I582" s="58" t="str">
        <f>IF(OR(ISBLANK(Recyclabilité[[#This Row],[Réponse 2]]),'Calculs'!G581="0",_xlfn.XLOOKUP('Calculs'!G581,'Réponses'!C:C,'Réponses'!F:F,"ERREUR VISIBILITE")=0),"",_xlfn.XLOOKUP(_xlfn.XLOOKUP('Calculs'!G581,'Réponses'!C:C,'Réponses'!F:F,"ERREUR VISIBILITE"),Questions!A:A,Questions!B:B,"ERREUR QUESTION"))</f>
        <v/>
      </c>
      <c r="K582" s="58" t="str">
        <f>IF(OR(ISBLANK(Recyclabilité[[#This Row],[Réponse 3]]),'Calculs'!J581="0",_xlfn.XLOOKUP('Calculs'!J581,'Réponses'!C:C,'Réponses'!F:F,"ERREUR VISIBILITE")=0),"",_xlfn.XLOOKUP(_xlfn.XLOOKUP('Calculs'!J581,'Réponses'!C:C,'Réponses'!F:F,"ERREUR VISIBILITE"),Questions!A:A,Questions!B:B,"ERREUR QUESTION"))</f>
        <v/>
      </c>
      <c r="M582" s="58" t="str">
        <f>IF(OR(ISBLANK(Recyclabilité[[#This Row],[Réponse 4]]),'Calculs'!M581="0",_xlfn.XLOOKUP('Calculs'!M581,'Réponses'!C:C,'Réponses'!F:F,"ERREUR VISIBILITE")=0),"",_xlfn.XLOOKUP(_xlfn.XLOOKUP('Calculs'!M581,'Réponses'!C:C,'Réponses'!F:F,"ERREUR VISIBILITE"),Questions!A:A,Questions!B:B,"ERREUR QUESTION"))</f>
        <v/>
      </c>
    </row>
    <row r="583" spans="4:13" ht="60" customHeight="1">
      <c r="D583" s="28" t="str">
        <f>IF(ISBLANK(Recyclabilité[[#This Row],[Code Valobat]]),"",IF(OR('Calculs'!A582="08",'Calculs'!A582="07",MID(Recyclabilité[[#This Row],[Code Valobat]],4,4)="0804",MID(Recyclabilité[[#This Row],[Code Valobat]],4,4)="0709",MID(Recyclabilité[[#This Row],[Code Valobat]],1,7)="6121107"),"Non recyclable",_xlfn.XLOOKUP('Calculs'!Q582,'Combinaisons'!A:A,'Combinaisons'!B:B,"Merci de répondre à toutes les questions")))</f>
        <v/>
      </c>
      <c r="E583" s="58" t="str">
        <f>IF(ISBLANK(Recyclabilité[[#This Row],[Code Valobat]]),"",IF(OR('Calculs'!A582="08",'Calculs'!A582="07",MID(Recyclabilité[[#This Row],[Code Valobat]],4,4)="0804",MID(Recyclabilité[[#This Row],[Code Valobat]],4,4)="0709",MID(Recyclabilité[[#This Row],[Code Valobat]],1,7)="6121107"),"",_xlfn.XLOOKUP('Calculs'!B582,Questions!A:A,Questions!B:B,"ERREUR QUESTION")))</f>
        <v/>
      </c>
      <c r="G583" s="58" t="str">
        <f>IF(OR(ISBLANK(Recyclabilité[[#This Row],[Réponse 1]]),'Calculs'!D582="0",_xlfn.XLOOKUP('Calculs'!D582,'Réponses'!C:C,'Réponses'!F:F,"ERREUR VISIBILITE")=0),"",_xlfn.XLOOKUP(_xlfn.XLOOKUP('Calculs'!D582,'Réponses'!C:C,'Réponses'!F:F,"ERREUR VISIBILITE"),Questions!A:A,Questions!B:B,"ERREUR QUESTION"))</f>
        <v/>
      </c>
      <c r="I583" s="58" t="str">
        <f>IF(OR(ISBLANK(Recyclabilité[[#This Row],[Réponse 2]]),'Calculs'!G582="0",_xlfn.XLOOKUP('Calculs'!G582,'Réponses'!C:C,'Réponses'!F:F,"ERREUR VISIBILITE")=0),"",_xlfn.XLOOKUP(_xlfn.XLOOKUP('Calculs'!G582,'Réponses'!C:C,'Réponses'!F:F,"ERREUR VISIBILITE"),Questions!A:A,Questions!B:B,"ERREUR QUESTION"))</f>
        <v/>
      </c>
      <c r="K583" s="58" t="str">
        <f>IF(OR(ISBLANK(Recyclabilité[[#This Row],[Réponse 3]]),'Calculs'!J582="0",_xlfn.XLOOKUP('Calculs'!J582,'Réponses'!C:C,'Réponses'!F:F,"ERREUR VISIBILITE")=0),"",_xlfn.XLOOKUP(_xlfn.XLOOKUP('Calculs'!J582,'Réponses'!C:C,'Réponses'!F:F,"ERREUR VISIBILITE"),Questions!A:A,Questions!B:B,"ERREUR QUESTION"))</f>
        <v/>
      </c>
      <c r="M583" s="58" t="str">
        <f>IF(OR(ISBLANK(Recyclabilité[[#This Row],[Réponse 4]]),'Calculs'!M582="0",_xlfn.XLOOKUP('Calculs'!M582,'Réponses'!C:C,'Réponses'!F:F,"ERREUR VISIBILITE")=0),"",_xlfn.XLOOKUP(_xlfn.XLOOKUP('Calculs'!M582,'Réponses'!C:C,'Réponses'!F:F,"ERREUR VISIBILITE"),Questions!A:A,Questions!B:B,"ERREUR QUESTION"))</f>
        <v/>
      </c>
    </row>
    <row r="584" spans="4:13" ht="60" customHeight="1">
      <c r="D584" s="28" t="str">
        <f>IF(ISBLANK(Recyclabilité[[#This Row],[Code Valobat]]),"",IF(OR('Calculs'!A583="08",'Calculs'!A583="07",MID(Recyclabilité[[#This Row],[Code Valobat]],4,4)="0804",MID(Recyclabilité[[#This Row],[Code Valobat]],4,4)="0709",MID(Recyclabilité[[#This Row],[Code Valobat]],1,7)="6121107"),"Non recyclable",_xlfn.XLOOKUP('Calculs'!Q583,'Combinaisons'!A:A,'Combinaisons'!B:B,"Merci de répondre à toutes les questions")))</f>
        <v/>
      </c>
      <c r="E584" s="58" t="str">
        <f>IF(ISBLANK(Recyclabilité[[#This Row],[Code Valobat]]),"",IF(OR('Calculs'!A583="08",'Calculs'!A583="07",MID(Recyclabilité[[#This Row],[Code Valobat]],4,4)="0804",MID(Recyclabilité[[#This Row],[Code Valobat]],4,4)="0709",MID(Recyclabilité[[#This Row],[Code Valobat]],1,7)="6121107"),"",_xlfn.XLOOKUP('Calculs'!B583,Questions!A:A,Questions!B:B,"ERREUR QUESTION")))</f>
        <v/>
      </c>
      <c r="G584" s="58" t="str">
        <f>IF(OR(ISBLANK(Recyclabilité[[#This Row],[Réponse 1]]),'Calculs'!D583="0",_xlfn.XLOOKUP('Calculs'!D583,'Réponses'!C:C,'Réponses'!F:F,"ERREUR VISIBILITE")=0),"",_xlfn.XLOOKUP(_xlfn.XLOOKUP('Calculs'!D583,'Réponses'!C:C,'Réponses'!F:F,"ERREUR VISIBILITE"),Questions!A:A,Questions!B:B,"ERREUR QUESTION"))</f>
        <v/>
      </c>
      <c r="I584" s="58" t="str">
        <f>IF(OR(ISBLANK(Recyclabilité[[#This Row],[Réponse 2]]),'Calculs'!G583="0",_xlfn.XLOOKUP('Calculs'!G583,'Réponses'!C:C,'Réponses'!F:F,"ERREUR VISIBILITE")=0),"",_xlfn.XLOOKUP(_xlfn.XLOOKUP('Calculs'!G583,'Réponses'!C:C,'Réponses'!F:F,"ERREUR VISIBILITE"),Questions!A:A,Questions!B:B,"ERREUR QUESTION"))</f>
        <v/>
      </c>
      <c r="K584" s="58" t="str">
        <f>IF(OR(ISBLANK(Recyclabilité[[#This Row],[Réponse 3]]),'Calculs'!J583="0",_xlfn.XLOOKUP('Calculs'!J583,'Réponses'!C:C,'Réponses'!F:F,"ERREUR VISIBILITE")=0),"",_xlfn.XLOOKUP(_xlfn.XLOOKUP('Calculs'!J583,'Réponses'!C:C,'Réponses'!F:F,"ERREUR VISIBILITE"),Questions!A:A,Questions!B:B,"ERREUR QUESTION"))</f>
        <v/>
      </c>
      <c r="M584" s="58" t="str">
        <f>IF(OR(ISBLANK(Recyclabilité[[#This Row],[Réponse 4]]),'Calculs'!M583="0",_xlfn.XLOOKUP('Calculs'!M583,'Réponses'!C:C,'Réponses'!F:F,"ERREUR VISIBILITE")=0),"",_xlfn.XLOOKUP(_xlfn.XLOOKUP('Calculs'!M583,'Réponses'!C:C,'Réponses'!F:F,"ERREUR VISIBILITE"),Questions!A:A,Questions!B:B,"ERREUR QUESTION"))</f>
        <v/>
      </c>
    </row>
    <row r="585" spans="4:13" ht="60" customHeight="1">
      <c r="D585" s="28" t="str">
        <f>IF(ISBLANK(Recyclabilité[[#This Row],[Code Valobat]]),"",IF(OR('Calculs'!A584="08",'Calculs'!A584="07",MID(Recyclabilité[[#This Row],[Code Valobat]],4,4)="0804",MID(Recyclabilité[[#This Row],[Code Valobat]],4,4)="0709",MID(Recyclabilité[[#This Row],[Code Valobat]],1,7)="6121107"),"Non recyclable",_xlfn.XLOOKUP('Calculs'!Q584,'Combinaisons'!A:A,'Combinaisons'!B:B,"Merci de répondre à toutes les questions")))</f>
        <v/>
      </c>
      <c r="E585" s="58" t="str">
        <f>IF(ISBLANK(Recyclabilité[[#This Row],[Code Valobat]]),"",IF(OR('Calculs'!A584="08",'Calculs'!A584="07",MID(Recyclabilité[[#This Row],[Code Valobat]],4,4)="0804",MID(Recyclabilité[[#This Row],[Code Valobat]],4,4)="0709",MID(Recyclabilité[[#This Row],[Code Valobat]],1,7)="6121107"),"",_xlfn.XLOOKUP('Calculs'!B584,Questions!A:A,Questions!B:B,"ERREUR QUESTION")))</f>
        <v/>
      </c>
      <c r="G585" s="58" t="str">
        <f>IF(OR(ISBLANK(Recyclabilité[[#This Row],[Réponse 1]]),'Calculs'!D584="0",_xlfn.XLOOKUP('Calculs'!D584,'Réponses'!C:C,'Réponses'!F:F,"ERREUR VISIBILITE")=0),"",_xlfn.XLOOKUP(_xlfn.XLOOKUP('Calculs'!D584,'Réponses'!C:C,'Réponses'!F:F,"ERREUR VISIBILITE"),Questions!A:A,Questions!B:B,"ERREUR QUESTION"))</f>
        <v/>
      </c>
      <c r="I585" s="58" t="str">
        <f>IF(OR(ISBLANK(Recyclabilité[[#This Row],[Réponse 2]]),'Calculs'!G584="0",_xlfn.XLOOKUP('Calculs'!G584,'Réponses'!C:C,'Réponses'!F:F,"ERREUR VISIBILITE")=0),"",_xlfn.XLOOKUP(_xlfn.XLOOKUP('Calculs'!G584,'Réponses'!C:C,'Réponses'!F:F,"ERREUR VISIBILITE"),Questions!A:A,Questions!B:B,"ERREUR QUESTION"))</f>
        <v/>
      </c>
      <c r="K585" s="58" t="str">
        <f>IF(OR(ISBLANK(Recyclabilité[[#This Row],[Réponse 3]]),'Calculs'!J584="0",_xlfn.XLOOKUP('Calculs'!J584,'Réponses'!C:C,'Réponses'!F:F,"ERREUR VISIBILITE")=0),"",_xlfn.XLOOKUP(_xlfn.XLOOKUP('Calculs'!J584,'Réponses'!C:C,'Réponses'!F:F,"ERREUR VISIBILITE"),Questions!A:A,Questions!B:B,"ERREUR QUESTION"))</f>
        <v/>
      </c>
      <c r="M585" s="58" t="str">
        <f>IF(OR(ISBLANK(Recyclabilité[[#This Row],[Réponse 4]]),'Calculs'!M584="0",_xlfn.XLOOKUP('Calculs'!M584,'Réponses'!C:C,'Réponses'!F:F,"ERREUR VISIBILITE")=0),"",_xlfn.XLOOKUP(_xlfn.XLOOKUP('Calculs'!M584,'Réponses'!C:C,'Réponses'!F:F,"ERREUR VISIBILITE"),Questions!A:A,Questions!B:B,"ERREUR QUESTION"))</f>
        <v/>
      </c>
    </row>
    <row r="586" spans="4:13" ht="60" customHeight="1">
      <c r="D586" s="28" t="str">
        <f>IF(ISBLANK(Recyclabilité[[#This Row],[Code Valobat]]),"",IF(OR('Calculs'!A585="08",'Calculs'!A585="07",MID(Recyclabilité[[#This Row],[Code Valobat]],4,4)="0804",MID(Recyclabilité[[#This Row],[Code Valobat]],4,4)="0709",MID(Recyclabilité[[#This Row],[Code Valobat]],1,7)="6121107"),"Non recyclable",_xlfn.XLOOKUP('Calculs'!Q585,'Combinaisons'!A:A,'Combinaisons'!B:B,"Merci de répondre à toutes les questions")))</f>
        <v/>
      </c>
      <c r="E586" s="58" t="str">
        <f>IF(ISBLANK(Recyclabilité[[#This Row],[Code Valobat]]),"",IF(OR('Calculs'!A585="08",'Calculs'!A585="07",MID(Recyclabilité[[#This Row],[Code Valobat]],4,4)="0804",MID(Recyclabilité[[#This Row],[Code Valobat]],4,4)="0709",MID(Recyclabilité[[#This Row],[Code Valobat]],1,7)="6121107"),"",_xlfn.XLOOKUP('Calculs'!B585,Questions!A:A,Questions!B:B,"ERREUR QUESTION")))</f>
        <v/>
      </c>
      <c r="G586" s="58" t="str">
        <f>IF(OR(ISBLANK(Recyclabilité[[#This Row],[Réponse 1]]),'Calculs'!D585="0",_xlfn.XLOOKUP('Calculs'!D585,'Réponses'!C:C,'Réponses'!F:F,"ERREUR VISIBILITE")=0),"",_xlfn.XLOOKUP(_xlfn.XLOOKUP('Calculs'!D585,'Réponses'!C:C,'Réponses'!F:F,"ERREUR VISIBILITE"),Questions!A:A,Questions!B:B,"ERREUR QUESTION"))</f>
        <v/>
      </c>
      <c r="I586" s="58" t="str">
        <f>IF(OR(ISBLANK(Recyclabilité[[#This Row],[Réponse 2]]),'Calculs'!G585="0",_xlfn.XLOOKUP('Calculs'!G585,'Réponses'!C:C,'Réponses'!F:F,"ERREUR VISIBILITE")=0),"",_xlfn.XLOOKUP(_xlfn.XLOOKUP('Calculs'!G585,'Réponses'!C:C,'Réponses'!F:F,"ERREUR VISIBILITE"),Questions!A:A,Questions!B:B,"ERREUR QUESTION"))</f>
        <v/>
      </c>
      <c r="K586" s="58" t="str">
        <f>IF(OR(ISBLANK(Recyclabilité[[#This Row],[Réponse 3]]),'Calculs'!J585="0",_xlfn.XLOOKUP('Calculs'!J585,'Réponses'!C:C,'Réponses'!F:F,"ERREUR VISIBILITE")=0),"",_xlfn.XLOOKUP(_xlfn.XLOOKUP('Calculs'!J585,'Réponses'!C:C,'Réponses'!F:F,"ERREUR VISIBILITE"),Questions!A:A,Questions!B:B,"ERREUR QUESTION"))</f>
        <v/>
      </c>
      <c r="M586" s="58" t="str">
        <f>IF(OR(ISBLANK(Recyclabilité[[#This Row],[Réponse 4]]),'Calculs'!M585="0",_xlfn.XLOOKUP('Calculs'!M585,'Réponses'!C:C,'Réponses'!F:F,"ERREUR VISIBILITE")=0),"",_xlfn.XLOOKUP(_xlfn.XLOOKUP('Calculs'!M585,'Réponses'!C:C,'Réponses'!F:F,"ERREUR VISIBILITE"),Questions!A:A,Questions!B:B,"ERREUR QUESTION"))</f>
        <v/>
      </c>
    </row>
    <row r="587" spans="4:13" ht="60" customHeight="1">
      <c r="D587" s="28" t="str">
        <f>IF(ISBLANK(Recyclabilité[[#This Row],[Code Valobat]]),"",IF(OR('Calculs'!A586="08",'Calculs'!A586="07",MID(Recyclabilité[[#This Row],[Code Valobat]],4,4)="0804",MID(Recyclabilité[[#This Row],[Code Valobat]],4,4)="0709",MID(Recyclabilité[[#This Row],[Code Valobat]],1,7)="6121107"),"Non recyclable",_xlfn.XLOOKUP('Calculs'!Q586,'Combinaisons'!A:A,'Combinaisons'!B:B,"Merci de répondre à toutes les questions")))</f>
        <v/>
      </c>
      <c r="E587" s="58" t="str">
        <f>IF(ISBLANK(Recyclabilité[[#This Row],[Code Valobat]]),"",IF(OR('Calculs'!A586="08",'Calculs'!A586="07",MID(Recyclabilité[[#This Row],[Code Valobat]],4,4)="0804",MID(Recyclabilité[[#This Row],[Code Valobat]],4,4)="0709",MID(Recyclabilité[[#This Row],[Code Valobat]],1,7)="6121107"),"",_xlfn.XLOOKUP('Calculs'!B586,Questions!A:A,Questions!B:B,"ERREUR QUESTION")))</f>
        <v/>
      </c>
      <c r="G587" s="58" t="str">
        <f>IF(OR(ISBLANK(Recyclabilité[[#This Row],[Réponse 1]]),'Calculs'!D586="0",_xlfn.XLOOKUP('Calculs'!D586,'Réponses'!C:C,'Réponses'!F:F,"ERREUR VISIBILITE")=0),"",_xlfn.XLOOKUP(_xlfn.XLOOKUP('Calculs'!D586,'Réponses'!C:C,'Réponses'!F:F,"ERREUR VISIBILITE"),Questions!A:A,Questions!B:B,"ERREUR QUESTION"))</f>
        <v/>
      </c>
      <c r="I587" s="58" t="str">
        <f>IF(OR(ISBLANK(Recyclabilité[[#This Row],[Réponse 2]]),'Calculs'!G586="0",_xlfn.XLOOKUP('Calculs'!G586,'Réponses'!C:C,'Réponses'!F:F,"ERREUR VISIBILITE")=0),"",_xlfn.XLOOKUP(_xlfn.XLOOKUP('Calculs'!G586,'Réponses'!C:C,'Réponses'!F:F,"ERREUR VISIBILITE"),Questions!A:A,Questions!B:B,"ERREUR QUESTION"))</f>
        <v/>
      </c>
      <c r="K587" s="58" t="str">
        <f>IF(OR(ISBLANK(Recyclabilité[[#This Row],[Réponse 3]]),'Calculs'!J586="0",_xlfn.XLOOKUP('Calculs'!J586,'Réponses'!C:C,'Réponses'!F:F,"ERREUR VISIBILITE")=0),"",_xlfn.XLOOKUP(_xlfn.XLOOKUP('Calculs'!J586,'Réponses'!C:C,'Réponses'!F:F,"ERREUR VISIBILITE"),Questions!A:A,Questions!B:B,"ERREUR QUESTION"))</f>
        <v/>
      </c>
      <c r="M587" s="58" t="str">
        <f>IF(OR(ISBLANK(Recyclabilité[[#This Row],[Réponse 4]]),'Calculs'!M586="0",_xlfn.XLOOKUP('Calculs'!M586,'Réponses'!C:C,'Réponses'!F:F,"ERREUR VISIBILITE")=0),"",_xlfn.XLOOKUP(_xlfn.XLOOKUP('Calculs'!M586,'Réponses'!C:C,'Réponses'!F:F,"ERREUR VISIBILITE"),Questions!A:A,Questions!B:B,"ERREUR QUESTION"))</f>
        <v/>
      </c>
    </row>
    <row r="588" spans="4:13" ht="60" customHeight="1">
      <c r="D588" s="28" t="str">
        <f>IF(ISBLANK(Recyclabilité[[#This Row],[Code Valobat]]),"",IF(OR('Calculs'!A587="08",'Calculs'!A587="07",MID(Recyclabilité[[#This Row],[Code Valobat]],4,4)="0804",MID(Recyclabilité[[#This Row],[Code Valobat]],4,4)="0709",MID(Recyclabilité[[#This Row],[Code Valobat]],1,7)="6121107"),"Non recyclable",_xlfn.XLOOKUP('Calculs'!Q587,'Combinaisons'!A:A,'Combinaisons'!B:B,"Merci de répondre à toutes les questions")))</f>
        <v/>
      </c>
      <c r="E588" s="58" t="str">
        <f>IF(ISBLANK(Recyclabilité[[#This Row],[Code Valobat]]),"",IF(OR('Calculs'!A587="08",'Calculs'!A587="07",MID(Recyclabilité[[#This Row],[Code Valobat]],4,4)="0804",MID(Recyclabilité[[#This Row],[Code Valobat]],4,4)="0709",MID(Recyclabilité[[#This Row],[Code Valobat]],1,7)="6121107"),"",_xlfn.XLOOKUP('Calculs'!B587,Questions!A:A,Questions!B:B,"ERREUR QUESTION")))</f>
        <v/>
      </c>
      <c r="G588" s="58" t="str">
        <f>IF(OR(ISBLANK(Recyclabilité[[#This Row],[Réponse 1]]),'Calculs'!D587="0",_xlfn.XLOOKUP('Calculs'!D587,'Réponses'!C:C,'Réponses'!F:F,"ERREUR VISIBILITE")=0),"",_xlfn.XLOOKUP(_xlfn.XLOOKUP('Calculs'!D587,'Réponses'!C:C,'Réponses'!F:F,"ERREUR VISIBILITE"),Questions!A:A,Questions!B:B,"ERREUR QUESTION"))</f>
        <v/>
      </c>
      <c r="I588" s="58" t="str">
        <f>IF(OR(ISBLANK(Recyclabilité[[#This Row],[Réponse 2]]),'Calculs'!G587="0",_xlfn.XLOOKUP('Calculs'!G587,'Réponses'!C:C,'Réponses'!F:F,"ERREUR VISIBILITE")=0),"",_xlfn.XLOOKUP(_xlfn.XLOOKUP('Calculs'!G587,'Réponses'!C:C,'Réponses'!F:F,"ERREUR VISIBILITE"),Questions!A:A,Questions!B:B,"ERREUR QUESTION"))</f>
        <v/>
      </c>
      <c r="K588" s="58" t="str">
        <f>IF(OR(ISBLANK(Recyclabilité[[#This Row],[Réponse 3]]),'Calculs'!J587="0",_xlfn.XLOOKUP('Calculs'!J587,'Réponses'!C:C,'Réponses'!F:F,"ERREUR VISIBILITE")=0),"",_xlfn.XLOOKUP(_xlfn.XLOOKUP('Calculs'!J587,'Réponses'!C:C,'Réponses'!F:F,"ERREUR VISIBILITE"),Questions!A:A,Questions!B:B,"ERREUR QUESTION"))</f>
        <v/>
      </c>
      <c r="M588" s="58" t="str">
        <f>IF(OR(ISBLANK(Recyclabilité[[#This Row],[Réponse 4]]),'Calculs'!M587="0",_xlfn.XLOOKUP('Calculs'!M587,'Réponses'!C:C,'Réponses'!F:F,"ERREUR VISIBILITE")=0),"",_xlfn.XLOOKUP(_xlfn.XLOOKUP('Calculs'!M587,'Réponses'!C:C,'Réponses'!F:F,"ERREUR VISIBILITE"),Questions!A:A,Questions!B:B,"ERREUR QUESTION"))</f>
        <v/>
      </c>
    </row>
    <row r="589" spans="4:13" ht="60" customHeight="1">
      <c r="D589" s="28" t="str">
        <f>IF(ISBLANK(Recyclabilité[[#This Row],[Code Valobat]]),"",IF(OR('Calculs'!A588="08",'Calculs'!A588="07",MID(Recyclabilité[[#This Row],[Code Valobat]],4,4)="0804",MID(Recyclabilité[[#This Row],[Code Valobat]],4,4)="0709",MID(Recyclabilité[[#This Row],[Code Valobat]],1,7)="6121107"),"Non recyclable",_xlfn.XLOOKUP('Calculs'!Q588,'Combinaisons'!A:A,'Combinaisons'!B:B,"Merci de répondre à toutes les questions")))</f>
        <v/>
      </c>
      <c r="E589" s="58" t="str">
        <f>IF(ISBLANK(Recyclabilité[[#This Row],[Code Valobat]]),"",IF(OR('Calculs'!A588="08",'Calculs'!A588="07",MID(Recyclabilité[[#This Row],[Code Valobat]],4,4)="0804",MID(Recyclabilité[[#This Row],[Code Valobat]],4,4)="0709",MID(Recyclabilité[[#This Row],[Code Valobat]],1,7)="6121107"),"",_xlfn.XLOOKUP('Calculs'!B588,Questions!A:A,Questions!B:B,"ERREUR QUESTION")))</f>
        <v/>
      </c>
      <c r="G589" s="58" t="str">
        <f>IF(OR(ISBLANK(Recyclabilité[[#This Row],[Réponse 1]]),'Calculs'!D588="0",_xlfn.XLOOKUP('Calculs'!D588,'Réponses'!C:C,'Réponses'!F:F,"ERREUR VISIBILITE")=0),"",_xlfn.XLOOKUP(_xlfn.XLOOKUP('Calculs'!D588,'Réponses'!C:C,'Réponses'!F:F,"ERREUR VISIBILITE"),Questions!A:A,Questions!B:B,"ERREUR QUESTION"))</f>
        <v/>
      </c>
      <c r="I589" s="58" t="str">
        <f>IF(OR(ISBLANK(Recyclabilité[[#This Row],[Réponse 2]]),'Calculs'!G588="0",_xlfn.XLOOKUP('Calculs'!G588,'Réponses'!C:C,'Réponses'!F:F,"ERREUR VISIBILITE")=0),"",_xlfn.XLOOKUP(_xlfn.XLOOKUP('Calculs'!G588,'Réponses'!C:C,'Réponses'!F:F,"ERREUR VISIBILITE"),Questions!A:A,Questions!B:B,"ERREUR QUESTION"))</f>
        <v/>
      </c>
      <c r="K589" s="58" t="str">
        <f>IF(OR(ISBLANK(Recyclabilité[[#This Row],[Réponse 3]]),'Calculs'!J588="0",_xlfn.XLOOKUP('Calculs'!J588,'Réponses'!C:C,'Réponses'!F:F,"ERREUR VISIBILITE")=0),"",_xlfn.XLOOKUP(_xlfn.XLOOKUP('Calculs'!J588,'Réponses'!C:C,'Réponses'!F:F,"ERREUR VISIBILITE"),Questions!A:A,Questions!B:B,"ERREUR QUESTION"))</f>
        <v/>
      </c>
      <c r="M589" s="58" t="str">
        <f>IF(OR(ISBLANK(Recyclabilité[[#This Row],[Réponse 4]]),'Calculs'!M588="0",_xlfn.XLOOKUP('Calculs'!M588,'Réponses'!C:C,'Réponses'!F:F,"ERREUR VISIBILITE")=0),"",_xlfn.XLOOKUP(_xlfn.XLOOKUP('Calculs'!M588,'Réponses'!C:C,'Réponses'!F:F,"ERREUR VISIBILITE"),Questions!A:A,Questions!B:B,"ERREUR QUESTION"))</f>
        <v/>
      </c>
    </row>
    <row r="590" spans="4:13" ht="60" customHeight="1">
      <c r="D590" s="28" t="str">
        <f>IF(ISBLANK(Recyclabilité[[#This Row],[Code Valobat]]),"",IF(OR('Calculs'!A589="08",'Calculs'!A589="07",MID(Recyclabilité[[#This Row],[Code Valobat]],4,4)="0804",MID(Recyclabilité[[#This Row],[Code Valobat]],4,4)="0709",MID(Recyclabilité[[#This Row],[Code Valobat]],1,7)="6121107"),"Non recyclable",_xlfn.XLOOKUP('Calculs'!Q589,'Combinaisons'!A:A,'Combinaisons'!B:B,"Merci de répondre à toutes les questions")))</f>
        <v/>
      </c>
      <c r="E590" s="58" t="str">
        <f>IF(ISBLANK(Recyclabilité[[#This Row],[Code Valobat]]),"",IF(OR('Calculs'!A589="08",'Calculs'!A589="07",MID(Recyclabilité[[#This Row],[Code Valobat]],4,4)="0804",MID(Recyclabilité[[#This Row],[Code Valobat]],4,4)="0709",MID(Recyclabilité[[#This Row],[Code Valobat]],1,7)="6121107"),"",_xlfn.XLOOKUP('Calculs'!B589,Questions!A:A,Questions!B:B,"ERREUR QUESTION")))</f>
        <v/>
      </c>
      <c r="G590" s="58" t="str">
        <f>IF(OR(ISBLANK(Recyclabilité[[#This Row],[Réponse 1]]),'Calculs'!D589="0",_xlfn.XLOOKUP('Calculs'!D589,'Réponses'!C:C,'Réponses'!F:F,"ERREUR VISIBILITE")=0),"",_xlfn.XLOOKUP(_xlfn.XLOOKUP('Calculs'!D589,'Réponses'!C:C,'Réponses'!F:F,"ERREUR VISIBILITE"),Questions!A:A,Questions!B:B,"ERREUR QUESTION"))</f>
        <v/>
      </c>
      <c r="I590" s="58" t="str">
        <f>IF(OR(ISBLANK(Recyclabilité[[#This Row],[Réponse 2]]),'Calculs'!G589="0",_xlfn.XLOOKUP('Calculs'!G589,'Réponses'!C:C,'Réponses'!F:F,"ERREUR VISIBILITE")=0),"",_xlfn.XLOOKUP(_xlfn.XLOOKUP('Calculs'!G589,'Réponses'!C:C,'Réponses'!F:F,"ERREUR VISIBILITE"),Questions!A:A,Questions!B:B,"ERREUR QUESTION"))</f>
        <v/>
      </c>
      <c r="K590" s="58" t="str">
        <f>IF(OR(ISBLANK(Recyclabilité[[#This Row],[Réponse 3]]),'Calculs'!J589="0",_xlfn.XLOOKUP('Calculs'!J589,'Réponses'!C:C,'Réponses'!F:F,"ERREUR VISIBILITE")=0),"",_xlfn.XLOOKUP(_xlfn.XLOOKUP('Calculs'!J589,'Réponses'!C:C,'Réponses'!F:F,"ERREUR VISIBILITE"),Questions!A:A,Questions!B:B,"ERREUR QUESTION"))</f>
        <v/>
      </c>
      <c r="M590" s="58" t="str">
        <f>IF(OR(ISBLANK(Recyclabilité[[#This Row],[Réponse 4]]),'Calculs'!M589="0",_xlfn.XLOOKUP('Calculs'!M589,'Réponses'!C:C,'Réponses'!F:F,"ERREUR VISIBILITE")=0),"",_xlfn.XLOOKUP(_xlfn.XLOOKUP('Calculs'!M589,'Réponses'!C:C,'Réponses'!F:F,"ERREUR VISIBILITE"),Questions!A:A,Questions!B:B,"ERREUR QUESTION"))</f>
        <v/>
      </c>
    </row>
    <row r="591" spans="4:13" ht="60" customHeight="1">
      <c r="D591" s="28" t="str">
        <f>IF(ISBLANK(Recyclabilité[[#This Row],[Code Valobat]]),"",IF(OR('Calculs'!A590="08",'Calculs'!A590="07",MID(Recyclabilité[[#This Row],[Code Valobat]],4,4)="0804",MID(Recyclabilité[[#This Row],[Code Valobat]],4,4)="0709",MID(Recyclabilité[[#This Row],[Code Valobat]],1,7)="6121107"),"Non recyclable",_xlfn.XLOOKUP('Calculs'!Q590,'Combinaisons'!A:A,'Combinaisons'!B:B,"Merci de répondre à toutes les questions")))</f>
        <v/>
      </c>
      <c r="E591" s="58" t="str">
        <f>IF(ISBLANK(Recyclabilité[[#This Row],[Code Valobat]]),"",IF(OR('Calculs'!A590="08",'Calculs'!A590="07",MID(Recyclabilité[[#This Row],[Code Valobat]],4,4)="0804",MID(Recyclabilité[[#This Row],[Code Valobat]],4,4)="0709",MID(Recyclabilité[[#This Row],[Code Valobat]],1,7)="6121107"),"",_xlfn.XLOOKUP('Calculs'!B590,Questions!A:A,Questions!B:B,"ERREUR QUESTION")))</f>
        <v/>
      </c>
      <c r="G591" s="58" t="str">
        <f>IF(OR(ISBLANK(Recyclabilité[[#This Row],[Réponse 1]]),'Calculs'!D590="0",_xlfn.XLOOKUP('Calculs'!D590,'Réponses'!C:C,'Réponses'!F:F,"ERREUR VISIBILITE")=0),"",_xlfn.XLOOKUP(_xlfn.XLOOKUP('Calculs'!D590,'Réponses'!C:C,'Réponses'!F:F,"ERREUR VISIBILITE"),Questions!A:A,Questions!B:B,"ERREUR QUESTION"))</f>
        <v/>
      </c>
      <c r="I591" s="58" t="str">
        <f>IF(OR(ISBLANK(Recyclabilité[[#This Row],[Réponse 2]]),'Calculs'!G590="0",_xlfn.XLOOKUP('Calculs'!G590,'Réponses'!C:C,'Réponses'!F:F,"ERREUR VISIBILITE")=0),"",_xlfn.XLOOKUP(_xlfn.XLOOKUP('Calculs'!G590,'Réponses'!C:C,'Réponses'!F:F,"ERREUR VISIBILITE"),Questions!A:A,Questions!B:B,"ERREUR QUESTION"))</f>
        <v/>
      </c>
      <c r="K591" s="58" t="str">
        <f>IF(OR(ISBLANK(Recyclabilité[[#This Row],[Réponse 3]]),'Calculs'!J590="0",_xlfn.XLOOKUP('Calculs'!J590,'Réponses'!C:C,'Réponses'!F:F,"ERREUR VISIBILITE")=0),"",_xlfn.XLOOKUP(_xlfn.XLOOKUP('Calculs'!J590,'Réponses'!C:C,'Réponses'!F:F,"ERREUR VISIBILITE"),Questions!A:A,Questions!B:B,"ERREUR QUESTION"))</f>
        <v/>
      </c>
      <c r="M591" s="58" t="str">
        <f>IF(OR(ISBLANK(Recyclabilité[[#This Row],[Réponse 4]]),'Calculs'!M590="0",_xlfn.XLOOKUP('Calculs'!M590,'Réponses'!C:C,'Réponses'!F:F,"ERREUR VISIBILITE")=0),"",_xlfn.XLOOKUP(_xlfn.XLOOKUP('Calculs'!M590,'Réponses'!C:C,'Réponses'!F:F,"ERREUR VISIBILITE"),Questions!A:A,Questions!B:B,"ERREUR QUESTION"))</f>
        <v/>
      </c>
    </row>
    <row r="592" spans="4:13" ht="60" customHeight="1">
      <c r="D592" s="28" t="str">
        <f>IF(ISBLANK(Recyclabilité[[#This Row],[Code Valobat]]),"",IF(OR('Calculs'!A591="08",'Calculs'!A591="07",MID(Recyclabilité[[#This Row],[Code Valobat]],4,4)="0804",MID(Recyclabilité[[#This Row],[Code Valobat]],4,4)="0709",MID(Recyclabilité[[#This Row],[Code Valobat]],1,7)="6121107"),"Non recyclable",_xlfn.XLOOKUP('Calculs'!Q591,'Combinaisons'!A:A,'Combinaisons'!B:B,"Merci de répondre à toutes les questions")))</f>
        <v/>
      </c>
      <c r="E592" s="58" t="str">
        <f>IF(ISBLANK(Recyclabilité[[#This Row],[Code Valobat]]),"",IF(OR('Calculs'!A591="08",'Calculs'!A591="07",MID(Recyclabilité[[#This Row],[Code Valobat]],4,4)="0804",MID(Recyclabilité[[#This Row],[Code Valobat]],4,4)="0709",MID(Recyclabilité[[#This Row],[Code Valobat]],1,7)="6121107"),"",_xlfn.XLOOKUP('Calculs'!B591,Questions!A:A,Questions!B:B,"ERREUR QUESTION")))</f>
        <v/>
      </c>
      <c r="G592" s="58" t="str">
        <f>IF(OR(ISBLANK(Recyclabilité[[#This Row],[Réponse 1]]),'Calculs'!D591="0",_xlfn.XLOOKUP('Calculs'!D591,'Réponses'!C:C,'Réponses'!F:F,"ERREUR VISIBILITE")=0),"",_xlfn.XLOOKUP(_xlfn.XLOOKUP('Calculs'!D591,'Réponses'!C:C,'Réponses'!F:F,"ERREUR VISIBILITE"),Questions!A:A,Questions!B:B,"ERREUR QUESTION"))</f>
        <v/>
      </c>
      <c r="I592" s="58" t="str">
        <f>IF(OR(ISBLANK(Recyclabilité[[#This Row],[Réponse 2]]),'Calculs'!G591="0",_xlfn.XLOOKUP('Calculs'!G591,'Réponses'!C:C,'Réponses'!F:F,"ERREUR VISIBILITE")=0),"",_xlfn.XLOOKUP(_xlfn.XLOOKUP('Calculs'!G591,'Réponses'!C:C,'Réponses'!F:F,"ERREUR VISIBILITE"),Questions!A:A,Questions!B:B,"ERREUR QUESTION"))</f>
        <v/>
      </c>
      <c r="K592" s="58" t="str">
        <f>IF(OR(ISBLANK(Recyclabilité[[#This Row],[Réponse 3]]),'Calculs'!J591="0",_xlfn.XLOOKUP('Calculs'!J591,'Réponses'!C:C,'Réponses'!F:F,"ERREUR VISIBILITE")=0),"",_xlfn.XLOOKUP(_xlfn.XLOOKUP('Calculs'!J591,'Réponses'!C:C,'Réponses'!F:F,"ERREUR VISIBILITE"),Questions!A:A,Questions!B:B,"ERREUR QUESTION"))</f>
        <v/>
      </c>
      <c r="M592" s="58" t="str">
        <f>IF(OR(ISBLANK(Recyclabilité[[#This Row],[Réponse 4]]),'Calculs'!M591="0",_xlfn.XLOOKUP('Calculs'!M591,'Réponses'!C:C,'Réponses'!F:F,"ERREUR VISIBILITE")=0),"",_xlfn.XLOOKUP(_xlfn.XLOOKUP('Calculs'!M591,'Réponses'!C:C,'Réponses'!F:F,"ERREUR VISIBILITE"),Questions!A:A,Questions!B:B,"ERREUR QUESTION"))</f>
        <v/>
      </c>
    </row>
    <row r="593" spans="4:13" ht="60" customHeight="1">
      <c r="D593" s="28" t="str">
        <f>IF(ISBLANK(Recyclabilité[[#This Row],[Code Valobat]]),"",IF(OR('Calculs'!A592="08",'Calculs'!A592="07",MID(Recyclabilité[[#This Row],[Code Valobat]],4,4)="0804",MID(Recyclabilité[[#This Row],[Code Valobat]],4,4)="0709",MID(Recyclabilité[[#This Row],[Code Valobat]],1,7)="6121107"),"Non recyclable",_xlfn.XLOOKUP('Calculs'!Q592,'Combinaisons'!A:A,'Combinaisons'!B:B,"Merci de répondre à toutes les questions")))</f>
        <v/>
      </c>
      <c r="E593" s="58" t="str">
        <f>IF(ISBLANK(Recyclabilité[[#This Row],[Code Valobat]]),"",IF(OR('Calculs'!A592="08",'Calculs'!A592="07",MID(Recyclabilité[[#This Row],[Code Valobat]],4,4)="0804",MID(Recyclabilité[[#This Row],[Code Valobat]],4,4)="0709",MID(Recyclabilité[[#This Row],[Code Valobat]],1,7)="6121107"),"",_xlfn.XLOOKUP('Calculs'!B592,Questions!A:A,Questions!B:B,"ERREUR QUESTION")))</f>
        <v/>
      </c>
      <c r="G593" s="58" t="str">
        <f>IF(OR(ISBLANK(Recyclabilité[[#This Row],[Réponse 1]]),'Calculs'!D592="0",_xlfn.XLOOKUP('Calculs'!D592,'Réponses'!C:C,'Réponses'!F:F,"ERREUR VISIBILITE")=0),"",_xlfn.XLOOKUP(_xlfn.XLOOKUP('Calculs'!D592,'Réponses'!C:C,'Réponses'!F:F,"ERREUR VISIBILITE"),Questions!A:A,Questions!B:B,"ERREUR QUESTION"))</f>
        <v/>
      </c>
      <c r="I593" s="58" t="str">
        <f>IF(OR(ISBLANK(Recyclabilité[[#This Row],[Réponse 2]]),'Calculs'!G592="0",_xlfn.XLOOKUP('Calculs'!G592,'Réponses'!C:C,'Réponses'!F:F,"ERREUR VISIBILITE")=0),"",_xlfn.XLOOKUP(_xlfn.XLOOKUP('Calculs'!G592,'Réponses'!C:C,'Réponses'!F:F,"ERREUR VISIBILITE"),Questions!A:A,Questions!B:B,"ERREUR QUESTION"))</f>
        <v/>
      </c>
      <c r="K593" s="58" t="str">
        <f>IF(OR(ISBLANK(Recyclabilité[[#This Row],[Réponse 3]]),'Calculs'!J592="0",_xlfn.XLOOKUP('Calculs'!J592,'Réponses'!C:C,'Réponses'!F:F,"ERREUR VISIBILITE")=0),"",_xlfn.XLOOKUP(_xlfn.XLOOKUP('Calculs'!J592,'Réponses'!C:C,'Réponses'!F:F,"ERREUR VISIBILITE"),Questions!A:A,Questions!B:B,"ERREUR QUESTION"))</f>
        <v/>
      </c>
      <c r="M593" s="58" t="str">
        <f>IF(OR(ISBLANK(Recyclabilité[[#This Row],[Réponse 4]]),'Calculs'!M592="0",_xlfn.XLOOKUP('Calculs'!M592,'Réponses'!C:C,'Réponses'!F:F,"ERREUR VISIBILITE")=0),"",_xlfn.XLOOKUP(_xlfn.XLOOKUP('Calculs'!M592,'Réponses'!C:C,'Réponses'!F:F,"ERREUR VISIBILITE"),Questions!A:A,Questions!B:B,"ERREUR QUESTION"))</f>
        <v/>
      </c>
    </row>
    <row r="594" spans="4:13" ht="60" customHeight="1">
      <c r="D594" s="28" t="str">
        <f>IF(ISBLANK(Recyclabilité[[#This Row],[Code Valobat]]),"",IF(OR('Calculs'!A593="08",'Calculs'!A593="07",MID(Recyclabilité[[#This Row],[Code Valobat]],4,4)="0804",MID(Recyclabilité[[#This Row],[Code Valobat]],4,4)="0709",MID(Recyclabilité[[#This Row],[Code Valobat]],1,7)="6121107"),"Non recyclable",_xlfn.XLOOKUP('Calculs'!Q593,'Combinaisons'!A:A,'Combinaisons'!B:B,"Merci de répondre à toutes les questions")))</f>
        <v/>
      </c>
      <c r="E594" s="58" t="str">
        <f>IF(ISBLANK(Recyclabilité[[#This Row],[Code Valobat]]),"",IF(OR('Calculs'!A593="08",'Calculs'!A593="07",MID(Recyclabilité[[#This Row],[Code Valobat]],4,4)="0804",MID(Recyclabilité[[#This Row],[Code Valobat]],4,4)="0709",MID(Recyclabilité[[#This Row],[Code Valobat]],1,7)="6121107"),"",_xlfn.XLOOKUP('Calculs'!B593,Questions!A:A,Questions!B:B,"ERREUR QUESTION")))</f>
        <v/>
      </c>
      <c r="G594" s="58" t="str">
        <f>IF(OR(ISBLANK(Recyclabilité[[#This Row],[Réponse 1]]),'Calculs'!D593="0",_xlfn.XLOOKUP('Calculs'!D593,'Réponses'!C:C,'Réponses'!F:F,"ERREUR VISIBILITE")=0),"",_xlfn.XLOOKUP(_xlfn.XLOOKUP('Calculs'!D593,'Réponses'!C:C,'Réponses'!F:F,"ERREUR VISIBILITE"),Questions!A:A,Questions!B:B,"ERREUR QUESTION"))</f>
        <v/>
      </c>
      <c r="I594" s="58" t="str">
        <f>IF(OR(ISBLANK(Recyclabilité[[#This Row],[Réponse 2]]),'Calculs'!G593="0",_xlfn.XLOOKUP('Calculs'!G593,'Réponses'!C:C,'Réponses'!F:F,"ERREUR VISIBILITE")=0),"",_xlfn.XLOOKUP(_xlfn.XLOOKUP('Calculs'!G593,'Réponses'!C:C,'Réponses'!F:F,"ERREUR VISIBILITE"),Questions!A:A,Questions!B:B,"ERREUR QUESTION"))</f>
        <v/>
      </c>
      <c r="K594" s="58" t="str">
        <f>IF(OR(ISBLANK(Recyclabilité[[#This Row],[Réponse 3]]),'Calculs'!J593="0",_xlfn.XLOOKUP('Calculs'!J593,'Réponses'!C:C,'Réponses'!F:F,"ERREUR VISIBILITE")=0),"",_xlfn.XLOOKUP(_xlfn.XLOOKUP('Calculs'!J593,'Réponses'!C:C,'Réponses'!F:F,"ERREUR VISIBILITE"),Questions!A:A,Questions!B:B,"ERREUR QUESTION"))</f>
        <v/>
      </c>
      <c r="M594" s="58" t="str">
        <f>IF(OR(ISBLANK(Recyclabilité[[#This Row],[Réponse 4]]),'Calculs'!M593="0",_xlfn.XLOOKUP('Calculs'!M593,'Réponses'!C:C,'Réponses'!F:F,"ERREUR VISIBILITE")=0),"",_xlfn.XLOOKUP(_xlfn.XLOOKUP('Calculs'!M593,'Réponses'!C:C,'Réponses'!F:F,"ERREUR VISIBILITE"),Questions!A:A,Questions!B:B,"ERREUR QUESTION"))</f>
        <v/>
      </c>
    </row>
    <row r="595" spans="4:13" ht="60" customHeight="1">
      <c r="D595" s="28" t="str">
        <f>IF(ISBLANK(Recyclabilité[[#This Row],[Code Valobat]]),"",IF(OR('Calculs'!A594="08",'Calculs'!A594="07",MID(Recyclabilité[[#This Row],[Code Valobat]],4,4)="0804",MID(Recyclabilité[[#This Row],[Code Valobat]],4,4)="0709",MID(Recyclabilité[[#This Row],[Code Valobat]],1,7)="6121107"),"Non recyclable",_xlfn.XLOOKUP('Calculs'!Q594,'Combinaisons'!A:A,'Combinaisons'!B:B,"Merci de répondre à toutes les questions")))</f>
        <v/>
      </c>
      <c r="E595" s="58" t="str">
        <f>IF(ISBLANK(Recyclabilité[[#This Row],[Code Valobat]]),"",IF(OR('Calculs'!A594="08",'Calculs'!A594="07",MID(Recyclabilité[[#This Row],[Code Valobat]],4,4)="0804",MID(Recyclabilité[[#This Row],[Code Valobat]],4,4)="0709",MID(Recyclabilité[[#This Row],[Code Valobat]],1,7)="6121107"),"",_xlfn.XLOOKUP('Calculs'!B594,Questions!A:A,Questions!B:B,"ERREUR QUESTION")))</f>
        <v/>
      </c>
      <c r="G595" s="58" t="str">
        <f>IF(OR(ISBLANK(Recyclabilité[[#This Row],[Réponse 1]]),'Calculs'!D594="0",_xlfn.XLOOKUP('Calculs'!D594,'Réponses'!C:C,'Réponses'!F:F,"ERREUR VISIBILITE")=0),"",_xlfn.XLOOKUP(_xlfn.XLOOKUP('Calculs'!D594,'Réponses'!C:C,'Réponses'!F:F,"ERREUR VISIBILITE"),Questions!A:A,Questions!B:B,"ERREUR QUESTION"))</f>
        <v/>
      </c>
      <c r="I595" s="58" t="str">
        <f>IF(OR(ISBLANK(Recyclabilité[[#This Row],[Réponse 2]]),'Calculs'!G594="0",_xlfn.XLOOKUP('Calculs'!G594,'Réponses'!C:C,'Réponses'!F:F,"ERREUR VISIBILITE")=0),"",_xlfn.XLOOKUP(_xlfn.XLOOKUP('Calculs'!G594,'Réponses'!C:C,'Réponses'!F:F,"ERREUR VISIBILITE"),Questions!A:A,Questions!B:B,"ERREUR QUESTION"))</f>
        <v/>
      </c>
      <c r="K595" s="58" t="str">
        <f>IF(OR(ISBLANK(Recyclabilité[[#This Row],[Réponse 3]]),'Calculs'!J594="0",_xlfn.XLOOKUP('Calculs'!J594,'Réponses'!C:C,'Réponses'!F:F,"ERREUR VISIBILITE")=0),"",_xlfn.XLOOKUP(_xlfn.XLOOKUP('Calculs'!J594,'Réponses'!C:C,'Réponses'!F:F,"ERREUR VISIBILITE"),Questions!A:A,Questions!B:B,"ERREUR QUESTION"))</f>
        <v/>
      </c>
      <c r="M595" s="58" t="str">
        <f>IF(OR(ISBLANK(Recyclabilité[[#This Row],[Réponse 4]]),'Calculs'!M594="0",_xlfn.XLOOKUP('Calculs'!M594,'Réponses'!C:C,'Réponses'!F:F,"ERREUR VISIBILITE")=0),"",_xlfn.XLOOKUP(_xlfn.XLOOKUP('Calculs'!M594,'Réponses'!C:C,'Réponses'!F:F,"ERREUR VISIBILITE"),Questions!A:A,Questions!B:B,"ERREUR QUESTION"))</f>
        <v/>
      </c>
    </row>
    <row r="596" spans="4:13" ht="60" customHeight="1">
      <c r="D596" s="28" t="str">
        <f>IF(ISBLANK(Recyclabilité[[#This Row],[Code Valobat]]),"",IF(OR('Calculs'!A595="08",'Calculs'!A595="07",MID(Recyclabilité[[#This Row],[Code Valobat]],4,4)="0804",MID(Recyclabilité[[#This Row],[Code Valobat]],4,4)="0709",MID(Recyclabilité[[#This Row],[Code Valobat]],1,7)="6121107"),"Non recyclable",_xlfn.XLOOKUP('Calculs'!Q595,'Combinaisons'!A:A,'Combinaisons'!B:B,"Merci de répondre à toutes les questions")))</f>
        <v/>
      </c>
      <c r="E596" s="58" t="str">
        <f>IF(ISBLANK(Recyclabilité[[#This Row],[Code Valobat]]),"",IF(OR('Calculs'!A595="08",'Calculs'!A595="07",MID(Recyclabilité[[#This Row],[Code Valobat]],4,4)="0804",MID(Recyclabilité[[#This Row],[Code Valobat]],4,4)="0709",MID(Recyclabilité[[#This Row],[Code Valobat]],1,7)="6121107"),"",_xlfn.XLOOKUP('Calculs'!B595,Questions!A:A,Questions!B:B,"ERREUR QUESTION")))</f>
        <v/>
      </c>
      <c r="G596" s="58" t="str">
        <f>IF(OR(ISBLANK(Recyclabilité[[#This Row],[Réponse 1]]),'Calculs'!D595="0",_xlfn.XLOOKUP('Calculs'!D595,'Réponses'!C:C,'Réponses'!F:F,"ERREUR VISIBILITE")=0),"",_xlfn.XLOOKUP(_xlfn.XLOOKUP('Calculs'!D595,'Réponses'!C:C,'Réponses'!F:F,"ERREUR VISIBILITE"),Questions!A:A,Questions!B:B,"ERREUR QUESTION"))</f>
        <v/>
      </c>
      <c r="I596" s="58" t="str">
        <f>IF(OR(ISBLANK(Recyclabilité[[#This Row],[Réponse 2]]),'Calculs'!G595="0",_xlfn.XLOOKUP('Calculs'!G595,'Réponses'!C:C,'Réponses'!F:F,"ERREUR VISIBILITE")=0),"",_xlfn.XLOOKUP(_xlfn.XLOOKUP('Calculs'!G595,'Réponses'!C:C,'Réponses'!F:F,"ERREUR VISIBILITE"),Questions!A:A,Questions!B:B,"ERREUR QUESTION"))</f>
        <v/>
      </c>
      <c r="K596" s="58" t="str">
        <f>IF(OR(ISBLANK(Recyclabilité[[#This Row],[Réponse 3]]),'Calculs'!J595="0",_xlfn.XLOOKUP('Calculs'!J595,'Réponses'!C:C,'Réponses'!F:F,"ERREUR VISIBILITE")=0),"",_xlfn.XLOOKUP(_xlfn.XLOOKUP('Calculs'!J595,'Réponses'!C:C,'Réponses'!F:F,"ERREUR VISIBILITE"),Questions!A:A,Questions!B:B,"ERREUR QUESTION"))</f>
        <v/>
      </c>
      <c r="M596" s="58" t="str">
        <f>IF(OR(ISBLANK(Recyclabilité[[#This Row],[Réponse 4]]),'Calculs'!M595="0",_xlfn.XLOOKUP('Calculs'!M595,'Réponses'!C:C,'Réponses'!F:F,"ERREUR VISIBILITE")=0),"",_xlfn.XLOOKUP(_xlfn.XLOOKUP('Calculs'!M595,'Réponses'!C:C,'Réponses'!F:F,"ERREUR VISIBILITE"),Questions!A:A,Questions!B:B,"ERREUR QUESTION"))</f>
        <v/>
      </c>
    </row>
    <row r="597" spans="4:13" ht="60" customHeight="1">
      <c r="D597" s="28" t="str">
        <f>IF(ISBLANK(Recyclabilité[[#This Row],[Code Valobat]]),"",IF(OR('Calculs'!A596="08",'Calculs'!A596="07",MID(Recyclabilité[[#This Row],[Code Valobat]],4,4)="0804",MID(Recyclabilité[[#This Row],[Code Valobat]],4,4)="0709",MID(Recyclabilité[[#This Row],[Code Valobat]],1,7)="6121107"),"Non recyclable",_xlfn.XLOOKUP('Calculs'!Q596,'Combinaisons'!A:A,'Combinaisons'!B:B,"Merci de répondre à toutes les questions")))</f>
        <v/>
      </c>
      <c r="E597" s="58" t="str">
        <f>IF(ISBLANK(Recyclabilité[[#This Row],[Code Valobat]]),"",IF(OR('Calculs'!A596="08",'Calculs'!A596="07",MID(Recyclabilité[[#This Row],[Code Valobat]],4,4)="0804",MID(Recyclabilité[[#This Row],[Code Valobat]],4,4)="0709",MID(Recyclabilité[[#This Row],[Code Valobat]],1,7)="6121107"),"",_xlfn.XLOOKUP('Calculs'!B596,Questions!A:A,Questions!B:B,"ERREUR QUESTION")))</f>
        <v/>
      </c>
      <c r="G597" s="58" t="str">
        <f>IF(OR(ISBLANK(Recyclabilité[[#This Row],[Réponse 1]]),'Calculs'!D596="0",_xlfn.XLOOKUP('Calculs'!D596,'Réponses'!C:C,'Réponses'!F:F,"ERREUR VISIBILITE")=0),"",_xlfn.XLOOKUP(_xlfn.XLOOKUP('Calculs'!D596,'Réponses'!C:C,'Réponses'!F:F,"ERREUR VISIBILITE"),Questions!A:A,Questions!B:B,"ERREUR QUESTION"))</f>
        <v/>
      </c>
      <c r="I597" s="58" t="str">
        <f>IF(OR(ISBLANK(Recyclabilité[[#This Row],[Réponse 2]]),'Calculs'!G596="0",_xlfn.XLOOKUP('Calculs'!G596,'Réponses'!C:C,'Réponses'!F:F,"ERREUR VISIBILITE")=0),"",_xlfn.XLOOKUP(_xlfn.XLOOKUP('Calculs'!G596,'Réponses'!C:C,'Réponses'!F:F,"ERREUR VISIBILITE"),Questions!A:A,Questions!B:B,"ERREUR QUESTION"))</f>
        <v/>
      </c>
      <c r="K597" s="58" t="str">
        <f>IF(OR(ISBLANK(Recyclabilité[[#This Row],[Réponse 3]]),'Calculs'!J596="0",_xlfn.XLOOKUP('Calculs'!J596,'Réponses'!C:C,'Réponses'!F:F,"ERREUR VISIBILITE")=0),"",_xlfn.XLOOKUP(_xlfn.XLOOKUP('Calculs'!J596,'Réponses'!C:C,'Réponses'!F:F,"ERREUR VISIBILITE"),Questions!A:A,Questions!B:B,"ERREUR QUESTION"))</f>
        <v/>
      </c>
      <c r="M597" s="58" t="str">
        <f>IF(OR(ISBLANK(Recyclabilité[[#This Row],[Réponse 4]]),'Calculs'!M596="0",_xlfn.XLOOKUP('Calculs'!M596,'Réponses'!C:C,'Réponses'!F:F,"ERREUR VISIBILITE")=0),"",_xlfn.XLOOKUP(_xlfn.XLOOKUP('Calculs'!M596,'Réponses'!C:C,'Réponses'!F:F,"ERREUR VISIBILITE"),Questions!A:A,Questions!B:B,"ERREUR QUESTION"))</f>
        <v/>
      </c>
    </row>
    <row r="598" spans="4:13" ht="60" customHeight="1">
      <c r="D598" s="28" t="str">
        <f>IF(ISBLANK(Recyclabilité[[#This Row],[Code Valobat]]),"",IF(OR('Calculs'!A597="08",'Calculs'!A597="07",MID(Recyclabilité[[#This Row],[Code Valobat]],4,4)="0804",MID(Recyclabilité[[#This Row],[Code Valobat]],4,4)="0709",MID(Recyclabilité[[#This Row],[Code Valobat]],1,7)="6121107"),"Non recyclable",_xlfn.XLOOKUP('Calculs'!Q597,'Combinaisons'!A:A,'Combinaisons'!B:B,"Merci de répondre à toutes les questions")))</f>
        <v/>
      </c>
      <c r="E598" s="58" t="str">
        <f>IF(ISBLANK(Recyclabilité[[#This Row],[Code Valobat]]),"",IF(OR('Calculs'!A597="08",'Calculs'!A597="07",MID(Recyclabilité[[#This Row],[Code Valobat]],4,4)="0804",MID(Recyclabilité[[#This Row],[Code Valobat]],4,4)="0709",MID(Recyclabilité[[#This Row],[Code Valobat]],1,7)="6121107"),"",_xlfn.XLOOKUP('Calculs'!B597,Questions!A:A,Questions!B:B,"ERREUR QUESTION")))</f>
        <v/>
      </c>
      <c r="G598" s="58" t="str">
        <f>IF(OR(ISBLANK(Recyclabilité[[#This Row],[Réponse 1]]),'Calculs'!D597="0",_xlfn.XLOOKUP('Calculs'!D597,'Réponses'!C:C,'Réponses'!F:F,"ERREUR VISIBILITE")=0),"",_xlfn.XLOOKUP(_xlfn.XLOOKUP('Calculs'!D597,'Réponses'!C:C,'Réponses'!F:F,"ERREUR VISIBILITE"),Questions!A:A,Questions!B:B,"ERREUR QUESTION"))</f>
        <v/>
      </c>
      <c r="I598" s="58" t="str">
        <f>IF(OR(ISBLANK(Recyclabilité[[#This Row],[Réponse 2]]),'Calculs'!G597="0",_xlfn.XLOOKUP('Calculs'!G597,'Réponses'!C:C,'Réponses'!F:F,"ERREUR VISIBILITE")=0),"",_xlfn.XLOOKUP(_xlfn.XLOOKUP('Calculs'!G597,'Réponses'!C:C,'Réponses'!F:F,"ERREUR VISIBILITE"),Questions!A:A,Questions!B:B,"ERREUR QUESTION"))</f>
        <v/>
      </c>
      <c r="K598" s="58" t="str">
        <f>IF(OR(ISBLANK(Recyclabilité[[#This Row],[Réponse 3]]),'Calculs'!J597="0",_xlfn.XLOOKUP('Calculs'!J597,'Réponses'!C:C,'Réponses'!F:F,"ERREUR VISIBILITE")=0),"",_xlfn.XLOOKUP(_xlfn.XLOOKUP('Calculs'!J597,'Réponses'!C:C,'Réponses'!F:F,"ERREUR VISIBILITE"),Questions!A:A,Questions!B:B,"ERREUR QUESTION"))</f>
        <v/>
      </c>
      <c r="M598" s="58" t="str">
        <f>IF(OR(ISBLANK(Recyclabilité[[#This Row],[Réponse 4]]),'Calculs'!M597="0",_xlfn.XLOOKUP('Calculs'!M597,'Réponses'!C:C,'Réponses'!F:F,"ERREUR VISIBILITE")=0),"",_xlfn.XLOOKUP(_xlfn.XLOOKUP('Calculs'!M597,'Réponses'!C:C,'Réponses'!F:F,"ERREUR VISIBILITE"),Questions!A:A,Questions!B:B,"ERREUR QUESTION"))</f>
        <v/>
      </c>
    </row>
    <row r="599" spans="4:13" ht="60" customHeight="1">
      <c r="D599" s="28" t="str">
        <f>IF(ISBLANK(Recyclabilité[[#This Row],[Code Valobat]]),"",IF(OR('Calculs'!A598="08",'Calculs'!A598="07",MID(Recyclabilité[[#This Row],[Code Valobat]],4,4)="0804",MID(Recyclabilité[[#This Row],[Code Valobat]],4,4)="0709",MID(Recyclabilité[[#This Row],[Code Valobat]],1,7)="6121107"),"Non recyclable",_xlfn.XLOOKUP('Calculs'!Q598,'Combinaisons'!A:A,'Combinaisons'!B:B,"Merci de répondre à toutes les questions")))</f>
        <v/>
      </c>
      <c r="E599" s="58" t="str">
        <f>IF(ISBLANK(Recyclabilité[[#This Row],[Code Valobat]]),"",IF(OR('Calculs'!A598="08",'Calculs'!A598="07",MID(Recyclabilité[[#This Row],[Code Valobat]],4,4)="0804",MID(Recyclabilité[[#This Row],[Code Valobat]],4,4)="0709",MID(Recyclabilité[[#This Row],[Code Valobat]],1,7)="6121107"),"",_xlfn.XLOOKUP('Calculs'!B598,Questions!A:A,Questions!B:B,"ERREUR QUESTION")))</f>
        <v/>
      </c>
      <c r="G599" s="58" t="str">
        <f>IF(OR(ISBLANK(Recyclabilité[[#This Row],[Réponse 1]]),'Calculs'!D598="0",_xlfn.XLOOKUP('Calculs'!D598,'Réponses'!C:C,'Réponses'!F:F,"ERREUR VISIBILITE")=0),"",_xlfn.XLOOKUP(_xlfn.XLOOKUP('Calculs'!D598,'Réponses'!C:C,'Réponses'!F:F,"ERREUR VISIBILITE"),Questions!A:A,Questions!B:B,"ERREUR QUESTION"))</f>
        <v/>
      </c>
      <c r="I599" s="58" t="str">
        <f>IF(OR(ISBLANK(Recyclabilité[[#This Row],[Réponse 2]]),'Calculs'!G598="0",_xlfn.XLOOKUP('Calculs'!G598,'Réponses'!C:C,'Réponses'!F:F,"ERREUR VISIBILITE")=0),"",_xlfn.XLOOKUP(_xlfn.XLOOKUP('Calculs'!G598,'Réponses'!C:C,'Réponses'!F:F,"ERREUR VISIBILITE"),Questions!A:A,Questions!B:B,"ERREUR QUESTION"))</f>
        <v/>
      </c>
      <c r="K599" s="58" t="str">
        <f>IF(OR(ISBLANK(Recyclabilité[[#This Row],[Réponse 3]]),'Calculs'!J598="0",_xlfn.XLOOKUP('Calculs'!J598,'Réponses'!C:C,'Réponses'!F:F,"ERREUR VISIBILITE")=0),"",_xlfn.XLOOKUP(_xlfn.XLOOKUP('Calculs'!J598,'Réponses'!C:C,'Réponses'!F:F,"ERREUR VISIBILITE"),Questions!A:A,Questions!B:B,"ERREUR QUESTION"))</f>
        <v/>
      </c>
      <c r="M599" s="58" t="str">
        <f>IF(OR(ISBLANK(Recyclabilité[[#This Row],[Réponse 4]]),'Calculs'!M598="0",_xlfn.XLOOKUP('Calculs'!M598,'Réponses'!C:C,'Réponses'!F:F,"ERREUR VISIBILITE")=0),"",_xlfn.XLOOKUP(_xlfn.XLOOKUP('Calculs'!M598,'Réponses'!C:C,'Réponses'!F:F,"ERREUR VISIBILITE"),Questions!A:A,Questions!B:B,"ERREUR QUESTION"))</f>
        <v/>
      </c>
    </row>
    <row r="600" spans="4:13" ht="60" customHeight="1">
      <c r="D600" s="28" t="str">
        <f>IF(ISBLANK(Recyclabilité[[#This Row],[Code Valobat]]),"",IF(OR('Calculs'!A599="08",'Calculs'!A599="07",MID(Recyclabilité[[#This Row],[Code Valobat]],4,4)="0804",MID(Recyclabilité[[#This Row],[Code Valobat]],4,4)="0709",MID(Recyclabilité[[#This Row],[Code Valobat]],1,7)="6121107"),"Non recyclable",_xlfn.XLOOKUP('Calculs'!Q599,'Combinaisons'!A:A,'Combinaisons'!B:B,"Merci de répondre à toutes les questions")))</f>
        <v/>
      </c>
      <c r="E600" s="58" t="str">
        <f>IF(ISBLANK(Recyclabilité[[#This Row],[Code Valobat]]),"",IF(OR('Calculs'!A599="08",'Calculs'!A599="07",MID(Recyclabilité[[#This Row],[Code Valobat]],4,4)="0804",MID(Recyclabilité[[#This Row],[Code Valobat]],4,4)="0709",MID(Recyclabilité[[#This Row],[Code Valobat]],1,7)="6121107"),"",_xlfn.XLOOKUP('Calculs'!B599,Questions!A:A,Questions!B:B,"ERREUR QUESTION")))</f>
        <v/>
      </c>
      <c r="G600" s="58" t="str">
        <f>IF(OR(ISBLANK(Recyclabilité[[#This Row],[Réponse 1]]),'Calculs'!D599="0",_xlfn.XLOOKUP('Calculs'!D599,'Réponses'!C:C,'Réponses'!F:F,"ERREUR VISIBILITE")=0),"",_xlfn.XLOOKUP(_xlfn.XLOOKUP('Calculs'!D599,'Réponses'!C:C,'Réponses'!F:F,"ERREUR VISIBILITE"),Questions!A:A,Questions!B:B,"ERREUR QUESTION"))</f>
        <v/>
      </c>
      <c r="I600" s="58" t="str">
        <f>IF(OR(ISBLANK(Recyclabilité[[#This Row],[Réponse 2]]),'Calculs'!G599="0",_xlfn.XLOOKUP('Calculs'!G599,'Réponses'!C:C,'Réponses'!F:F,"ERREUR VISIBILITE")=0),"",_xlfn.XLOOKUP(_xlfn.XLOOKUP('Calculs'!G599,'Réponses'!C:C,'Réponses'!F:F,"ERREUR VISIBILITE"),Questions!A:A,Questions!B:B,"ERREUR QUESTION"))</f>
        <v/>
      </c>
      <c r="K600" s="58" t="str">
        <f>IF(OR(ISBLANK(Recyclabilité[[#This Row],[Réponse 3]]),'Calculs'!J599="0",_xlfn.XLOOKUP('Calculs'!J599,'Réponses'!C:C,'Réponses'!F:F,"ERREUR VISIBILITE")=0),"",_xlfn.XLOOKUP(_xlfn.XLOOKUP('Calculs'!J599,'Réponses'!C:C,'Réponses'!F:F,"ERREUR VISIBILITE"),Questions!A:A,Questions!B:B,"ERREUR QUESTION"))</f>
        <v/>
      </c>
      <c r="M600" s="58" t="str">
        <f>IF(OR(ISBLANK(Recyclabilité[[#This Row],[Réponse 4]]),'Calculs'!M599="0",_xlfn.XLOOKUP('Calculs'!M599,'Réponses'!C:C,'Réponses'!F:F,"ERREUR VISIBILITE")=0),"",_xlfn.XLOOKUP(_xlfn.XLOOKUP('Calculs'!M599,'Réponses'!C:C,'Réponses'!F:F,"ERREUR VISIBILITE"),Questions!A:A,Questions!B:B,"ERREUR QUESTION"))</f>
        <v/>
      </c>
    </row>
    <row r="601" spans="4:13" ht="60" customHeight="1">
      <c r="D601" s="28" t="str">
        <f>IF(ISBLANK(Recyclabilité[[#This Row],[Code Valobat]]),"",IF(OR('Calculs'!A600="08",'Calculs'!A600="07",MID(Recyclabilité[[#This Row],[Code Valobat]],4,4)="0804",MID(Recyclabilité[[#This Row],[Code Valobat]],4,4)="0709",MID(Recyclabilité[[#This Row],[Code Valobat]],1,7)="6121107"),"Non recyclable",_xlfn.XLOOKUP('Calculs'!Q600,'Combinaisons'!A:A,'Combinaisons'!B:B,"Merci de répondre à toutes les questions")))</f>
        <v/>
      </c>
      <c r="E601" s="58" t="str">
        <f>IF(ISBLANK(Recyclabilité[[#This Row],[Code Valobat]]),"",IF(OR('Calculs'!A600="08",'Calculs'!A600="07",MID(Recyclabilité[[#This Row],[Code Valobat]],4,4)="0804",MID(Recyclabilité[[#This Row],[Code Valobat]],4,4)="0709",MID(Recyclabilité[[#This Row],[Code Valobat]],1,7)="6121107"),"",_xlfn.XLOOKUP('Calculs'!B600,Questions!A:A,Questions!B:B,"ERREUR QUESTION")))</f>
        <v/>
      </c>
      <c r="G601" s="58" t="str">
        <f>IF(OR(ISBLANK(Recyclabilité[[#This Row],[Réponse 1]]),'Calculs'!D600="0",_xlfn.XLOOKUP('Calculs'!D600,'Réponses'!C:C,'Réponses'!F:F,"ERREUR VISIBILITE")=0),"",_xlfn.XLOOKUP(_xlfn.XLOOKUP('Calculs'!D600,'Réponses'!C:C,'Réponses'!F:F,"ERREUR VISIBILITE"),Questions!A:A,Questions!B:B,"ERREUR QUESTION"))</f>
        <v/>
      </c>
      <c r="I601" s="58" t="str">
        <f>IF(OR(ISBLANK(Recyclabilité[[#This Row],[Réponse 2]]),'Calculs'!G600="0",_xlfn.XLOOKUP('Calculs'!G600,'Réponses'!C:C,'Réponses'!F:F,"ERREUR VISIBILITE")=0),"",_xlfn.XLOOKUP(_xlfn.XLOOKUP('Calculs'!G600,'Réponses'!C:C,'Réponses'!F:F,"ERREUR VISIBILITE"),Questions!A:A,Questions!B:B,"ERREUR QUESTION"))</f>
        <v/>
      </c>
      <c r="K601" s="58" t="str">
        <f>IF(OR(ISBLANK(Recyclabilité[[#This Row],[Réponse 3]]),'Calculs'!J600="0",_xlfn.XLOOKUP('Calculs'!J600,'Réponses'!C:C,'Réponses'!F:F,"ERREUR VISIBILITE")=0),"",_xlfn.XLOOKUP(_xlfn.XLOOKUP('Calculs'!J600,'Réponses'!C:C,'Réponses'!F:F,"ERREUR VISIBILITE"),Questions!A:A,Questions!B:B,"ERREUR QUESTION"))</f>
        <v/>
      </c>
      <c r="M601" s="58" t="str">
        <f>IF(OR(ISBLANK(Recyclabilité[[#This Row],[Réponse 4]]),'Calculs'!M600="0",_xlfn.XLOOKUP('Calculs'!M600,'Réponses'!C:C,'Réponses'!F:F,"ERREUR VISIBILITE")=0),"",_xlfn.XLOOKUP(_xlfn.XLOOKUP('Calculs'!M600,'Réponses'!C:C,'Réponses'!F:F,"ERREUR VISIBILITE"),Questions!A:A,Questions!B:B,"ERREUR QUESTION"))</f>
        <v/>
      </c>
    </row>
    <row r="602" spans="4:13" ht="60" customHeight="1">
      <c r="D602" s="28" t="str">
        <f>IF(ISBLANK(Recyclabilité[[#This Row],[Code Valobat]]),"",IF(OR('Calculs'!A601="08",'Calculs'!A601="07",MID(Recyclabilité[[#This Row],[Code Valobat]],4,4)="0804",MID(Recyclabilité[[#This Row],[Code Valobat]],4,4)="0709",MID(Recyclabilité[[#This Row],[Code Valobat]],1,7)="6121107"),"Non recyclable",_xlfn.XLOOKUP('Calculs'!Q601,'Combinaisons'!A:A,'Combinaisons'!B:B,"Merci de répondre à toutes les questions")))</f>
        <v/>
      </c>
      <c r="E602" s="58" t="str">
        <f>IF(ISBLANK(Recyclabilité[[#This Row],[Code Valobat]]),"",IF(OR('Calculs'!A601="08",'Calculs'!A601="07",MID(Recyclabilité[[#This Row],[Code Valobat]],4,4)="0804",MID(Recyclabilité[[#This Row],[Code Valobat]],4,4)="0709",MID(Recyclabilité[[#This Row],[Code Valobat]],1,7)="6121107"),"",_xlfn.XLOOKUP('Calculs'!B601,Questions!A:A,Questions!B:B,"ERREUR QUESTION")))</f>
        <v/>
      </c>
      <c r="G602" s="58" t="str">
        <f>IF(OR(ISBLANK(Recyclabilité[[#This Row],[Réponse 1]]),'Calculs'!D601="0",_xlfn.XLOOKUP('Calculs'!D601,'Réponses'!C:C,'Réponses'!F:F,"ERREUR VISIBILITE")=0),"",_xlfn.XLOOKUP(_xlfn.XLOOKUP('Calculs'!D601,'Réponses'!C:C,'Réponses'!F:F,"ERREUR VISIBILITE"),Questions!A:A,Questions!B:B,"ERREUR QUESTION"))</f>
        <v/>
      </c>
      <c r="I602" s="58" t="str">
        <f>IF(OR(ISBLANK(Recyclabilité[[#This Row],[Réponse 2]]),'Calculs'!G601="0",_xlfn.XLOOKUP('Calculs'!G601,'Réponses'!C:C,'Réponses'!F:F,"ERREUR VISIBILITE")=0),"",_xlfn.XLOOKUP(_xlfn.XLOOKUP('Calculs'!G601,'Réponses'!C:C,'Réponses'!F:F,"ERREUR VISIBILITE"),Questions!A:A,Questions!B:B,"ERREUR QUESTION"))</f>
        <v/>
      </c>
      <c r="K602" s="58" t="str">
        <f>IF(OR(ISBLANK(Recyclabilité[[#This Row],[Réponse 3]]),'Calculs'!J601="0",_xlfn.XLOOKUP('Calculs'!J601,'Réponses'!C:C,'Réponses'!F:F,"ERREUR VISIBILITE")=0),"",_xlfn.XLOOKUP(_xlfn.XLOOKUP('Calculs'!J601,'Réponses'!C:C,'Réponses'!F:F,"ERREUR VISIBILITE"),Questions!A:A,Questions!B:B,"ERREUR QUESTION"))</f>
        <v/>
      </c>
      <c r="M602" s="58" t="str">
        <f>IF(OR(ISBLANK(Recyclabilité[[#This Row],[Réponse 4]]),'Calculs'!M601="0",_xlfn.XLOOKUP('Calculs'!M601,'Réponses'!C:C,'Réponses'!F:F,"ERREUR VISIBILITE")=0),"",_xlfn.XLOOKUP(_xlfn.XLOOKUP('Calculs'!M601,'Réponses'!C:C,'Réponses'!F:F,"ERREUR VISIBILITE"),Questions!A:A,Questions!B:B,"ERREUR QUESTION"))</f>
        <v/>
      </c>
    </row>
    <row r="603" spans="4:13" ht="60" customHeight="1">
      <c r="D603" s="28" t="str">
        <f>IF(ISBLANK(Recyclabilité[[#This Row],[Code Valobat]]),"",IF(OR('Calculs'!A602="08",'Calculs'!A602="07",MID(Recyclabilité[[#This Row],[Code Valobat]],4,4)="0804",MID(Recyclabilité[[#This Row],[Code Valobat]],4,4)="0709",MID(Recyclabilité[[#This Row],[Code Valobat]],1,7)="6121107"),"Non recyclable",_xlfn.XLOOKUP('Calculs'!Q602,'Combinaisons'!A:A,'Combinaisons'!B:B,"Merci de répondre à toutes les questions")))</f>
        <v/>
      </c>
      <c r="E603" s="58" t="str">
        <f>IF(ISBLANK(Recyclabilité[[#This Row],[Code Valobat]]),"",IF(OR('Calculs'!A602="08",'Calculs'!A602="07",MID(Recyclabilité[[#This Row],[Code Valobat]],4,4)="0804",MID(Recyclabilité[[#This Row],[Code Valobat]],4,4)="0709",MID(Recyclabilité[[#This Row],[Code Valobat]],1,7)="6121107"),"",_xlfn.XLOOKUP('Calculs'!B602,Questions!A:A,Questions!B:B,"ERREUR QUESTION")))</f>
        <v/>
      </c>
      <c r="G603" s="58" t="str">
        <f>IF(OR(ISBLANK(Recyclabilité[[#This Row],[Réponse 1]]),'Calculs'!D602="0",_xlfn.XLOOKUP('Calculs'!D602,'Réponses'!C:C,'Réponses'!F:F,"ERREUR VISIBILITE")=0),"",_xlfn.XLOOKUP(_xlfn.XLOOKUP('Calculs'!D602,'Réponses'!C:C,'Réponses'!F:F,"ERREUR VISIBILITE"),Questions!A:A,Questions!B:B,"ERREUR QUESTION"))</f>
        <v/>
      </c>
      <c r="I603" s="58" t="str">
        <f>IF(OR(ISBLANK(Recyclabilité[[#This Row],[Réponse 2]]),'Calculs'!G602="0",_xlfn.XLOOKUP('Calculs'!G602,'Réponses'!C:C,'Réponses'!F:F,"ERREUR VISIBILITE")=0),"",_xlfn.XLOOKUP(_xlfn.XLOOKUP('Calculs'!G602,'Réponses'!C:C,'Réponses'!F:F,"ERREUR VISIBILITE"),Questions!A:A,Questions!B:B,"ERREUR QUESTION"))</f>
        <v/>
      </c>
      <c r="K603" s="58" t="str">
        <f>IF(OR(ISBLANK(Recyclabilité[[#This Row],[Réponse 3]]),'Calculs'!J602="0",_xlfn.XLOOKUP('Calculs'!J602,'Réponses'!C:C,'Réponses'!F:F,"ERREUR VISIBILITE")=0),"",_xlfn.XLOOKUP(_xlfn.XLOOKUP('Calculs'!J602,'Réponses'!C:C,'Réponses'!F:F,"ERREUR VISIBILITE"),Questions!A:A,Questions!B:B,"ERREUR QUESTION"))</f>
        <v/>
      </c>
      <c r="M603" s="58" t="str">
        <f>IF(OR(ISBLANK(Recyclabilité[[#This Row],[Réponse 4]]),'Calculs'!M602="0",_xlfn.XLOOKUP('Calculs'!M602,'Réponses'!C:C,'Réponses'!F:F,"ERREUR VISIBILITE")=0),"",_xlfn.XLOOKUP(_xlfn.XLOOKUP('Calculs'!M602,'Réponses'!C:C,'Réponses'!F:F,"ERREUR VISIBILITE"),Questions!A:A,Questions!B:B,"ERREUR QUESTION"))</f>
        <v/>
      </c>
    </row>
    <row r="604" spans="4:13" ht="60" customHeight="1">
      <c r="D604" s="28" t="str">
        <f>IF(ISBLANK(Recyclabilité[[#This Row],[Code Valobat]]),"",IF(OR('Calculs'!A603="08",'Calculs'!A603="07",MID(Recyclabilité[[#This Row],[Code Valobat]],4,4)="0804",MID(Recyclabilité[[#This Row],[Code Valobat]],4,4)="0709",MID(Recyclabilité[[#This Row],[Code Valobat]],1,7)="6121107"),"Non recyclable",_xlfn.XLOOKUP('Calculs'!Q603,'Combinaisons'!A:A,'Combinaisons'!B:B,"Merci de répondre à toutes les questions")))</f>
        <v/>
      </c>
      <c r="E604" s="58" t="str">
        <f>IF(ISBLANK(Recyclabilité[[#This Row],[Code Valobat]]),"",IF(OR('Calculs'!A603="08",'Calculs'!A603="07",MID(Recyclabilité[[#This Row],[Code Valobat]],4,4)="0804",MID(Recyclabilité[[#This Row],[Code Valobat]],4,4)="0709",MID(Recyclabilité[[#This Row],[Code Valobat]],1,7)="6121107"),"",_xlfn.XLOOKUP('Calculs'!B603,Questions!A:A,Questions!B:B,"ERREUR QUESTION")))</f>
        <v/>
      </c>
      <c r="G604" s="58" t="str">
        <f>IF(OR(ISBLANK(Recyclabilité[[#This Row],[Réponse 1]]),'Calculs'!D603="0",_xlfn.XLOOKUP('Calculs'!D603,'Réponses'!C:C,'Réponses'!F:F,"ERREUR VISIBILITE")=0),"",_xlfn.XLOOKUP(_xlfn.XLOOKUP('Calculs'!D603,'Réponses'!C:C,'Réponses'!F:F,"ERREUR VISIBILITE"),Questions!A:A,Questions!B:B,"ERREUR QUESTION"))</f>
        <v/>
      </c>
      <c r="I604" s="58" t="str">
        <f>IF(OR(ISBLANK(Recyclabilité[[#This Row],[Réponse 2]]),'Calculs'!G603="0",_xlfn.XLOOKUP('Calculs'!G603,'Réponses'!C:C,'Réponses'!F:F,"ERREUR VISIBILITE")=0),"",_xlfn.XLOOKUP(_xlfn.XLOOKUP('Calculs'!G603,'Réponses'!C:C,'Réponses'!F:F,"ERREUR VISIBILITE"),Questions!A:A,Questions!B:B,"ERREUR QUESTION"))</f>
        <v/>
      </c>
      <c r="K604" s="58" t="str">
        <f>IF(OR(ISBLANK(Recyclabilité[[#This Row],[Réponse 3]]),'Calculs'!J603="0",_xlfn.XLOOKUP('Calculs'!J603,'Réponses'!C:C,'Réponses'!F:F,"ERREUR VISIBILITE")=0),"",_xlfn.XLOOKUP(_xlfn.XLOOKUP('Calculs'!J603,'Réponses'!C:C,'Réponses'!F:F,"ERREUR VISIBILITE"),Questions!A:A,Questions!B:B,"ERREUR QUESTION"))</f>
        <v/>
      </c>
      <c r="M604" s="58" t="str">
        <f>IF(OR(ISBLANK(Recyclabilité[[#This Row],[Réponse 4]]),'Calculs'!M603="0",_xlfn.XLOOKUP('Calculs'!M603,'Réponses'!C:C,'Réponses'!F:F,"ERREUR VISIBILITE")=0),"",_xlfn.XLOOKUP(_xlfn.XLOOKUP('Calculs'!M603,'Réponses'!C:C,'Réponses'!F:F,"ERREUR VISIBILITE"),Questions!A:A,Questions!B:B,"ERREUR QUESTION"))</f>
        <v/>
      </c>
    </row>
    <row r="605" spans="4:13" ht="60" customHeight="1">
      <c r="D605" s="28" t="str">
        <f>IF(ISBLANK(Recyclabilité[[#This Row],[Code Valobat]]),"",IF(OR('Calculs'!A604="08",'Calculs'!A604="07",MID(Recyclabilité[[#This Row],[Code Valobat]],4,4)="0804",MID(Recyclabilité[[#This Row],[Code Valobat]],4,4)="0709",MID(Recyclabilité[[#This Row],[Code Valobat]],1,7)="6121107"),"Non recyclable",_xlfn.XLOOKUP('Calculs'!Q604,'Combinaisons'!A:A,'Combinaisons'!B:B,"Merci de répondre à toutes les questions")))</f>
        <v/>
      </c>
      <c r="E605" s="58" t="str">
        <f>IF(ISBLANK(Recyclabilité[[#This Row],[Code Valobat]]),"",IF(OR('Calculs'!A604="08",'Calculs'!A604="07",MID(Recyclabilité[[#This Row],[Code Valobat]],4,4)="0804",MID(Recyclabilité[[#This Row],[Code Valobat]],4,4)="0709",MID(Recyclabilité[[#This Row],[Code Valobat]],1,7)="6121107"),"",_xlfn.XLOOKUP('Calculs'!B604,Questions!A:A,Questions!B:B,"ERREUR QUESTION")))</f>
        <v/>
      </c>
      <c r="G605" s="58" t="str">
        <f>IF(OR(ISBLANK(Recyclabilité[[#This Row],[Réponse 1]]),'Calculs'!D604="0",_xlfn.XLOOKUP('Calculs'!D604,'Réponses'!C:C,'Réponses'!F:F,"ERREUR VISIBILITE")=0),"",_xlfn.XLOOKUP(_xlfn.XLOOKUP('Calculs'!D604,'Réponses'!C:C,'Réponses'!F:F,"ERREUR VISIBILITE"),Questions!A:A,Questions!B:B,"ERREUR QUESTION"))</f>
        <v/>
      </c>
      <c r="I605" s="58" t="str">
        <f>IF(OR(ISBLANK(Recyclabilité[[#This Row],[Réponse 2]]),'Calculs'!G604="0",_xlfn.XLOOKUP('Calculs'!G604,'Réponses'!C:C,'Réponses'!F:F,"ERREUR VISIBILITE")=0),"",_xlfn.XLOOKUP(_xlfn.XLOOKUP('Calculs'!G604,'Réponses'!C:C,'Réponses'!F:F,"ERREUR VISIBILITE"),Questions!A:A,Questions!B:B,"ERREUR QUESTION"))</f>
        <v/>
      </c>
      <c r="K605" s="58" t="str">
        <f>IF(OR(ISBLANK(Recyclabilité[[#This Row],[Réponse 3]]),'Calculs'!J604="0",_xlfn.XLOOKUP('Calculs'!J604,'Réponses'!C:C,'Réponses'!F:F,"ERREUR VISIBILITE")=0),"",_xlfn.XLOOKUP(_xlfn.XLOOKUP('Calculs'!J604,'Réponses'!C:C,'Réponses'!F:F,"ERREUR VISIBILITE"),Questions!A:A,Questions!B:B,"ERREUR QUESTION"))</f>
        <v/>
      </c>
      <c r="M605" s="58" t="str">
        <f>IF(OR(ISBLANK(Recyclabilité[[#This Row],[Réponse 4]]),'Calculs'!M604="0",_xlfn.XLOOKUP('Calculs'!M604,'Réponses'!C:C,'Réponses'!F:F,"ERREUR VISIBILITE")=0),"",_xlfn.XLOOKUP(_xlfn.XLOOKUP('Calculs'!M604,'Réponses'!C:C,'Réponses'!F:F,"ERREUR VISIBILITE"),Questions!A:A,Questions!B:B,"ERREUR QUESTION"))</f>
        <v/>
      </c>
    </row>
    <row r="606" spans="4:13" ht="60" customHeight="1">
      <c r="D606" s="28" t="str">
        <f>IF(ISBLANK(Recyclabilité[[#This Row],[Code Valobat]]),"",IF(OR('Calculs'!A605="08",'Calculs'!A605="07",MID(Recyclabilité[[#This Row],[Code Valobat]],4,4)="0804",MID(Recyclabilité[[#This Row],[Code Valobat]],4,4)="0709",MID(Recyclabilité[[#This Row],[Code Valobat]],1,7)="6121107"),"Non recyclable",_xlfn.XLOOKUP('Calculs'!Q605,'Combinaisons'!A:A,'Combinaisons'!B:B,"Merci de répondre à toutes les questions")))</f>
        <v/>
      </c>
      <c r="E606" s="58" t="str">
        <f>IF(ISBLANK(Recyclabilité[[#This Row],[Code Valobat]]),"",IF(OR('Calculs'!A605="08",'Calculs'!A605="07",MID(Recyclabilité[[#This Row],[Code Valobat]],4,4)="0804",MID(Recyclabilité[[#This Row],[Code Valobat]],4,4)="0709",MID(Recyclabilité[[#This Row],[Code Valobat]],1,7)="6121107"),"",_xlfn.XLOOKUP('Calculs'!B605,Questions!A:A,Questions!B:B,"ERREUR QUESTION")))</f>
        <v/>
      </c>
      <c r="G606" s="58" t="str">
        <f>IF(OR(ISBLANK(Recyclabilité[[#This Row],[Réponse 1]]),'Calculs'!D605="0",_xlfn.XLOOKUP('Calculs'!D605,'Réponses'!C:C,'Réponses'!F:F,"ERREUR VISIBILITE")=0),"",_xlfn.XLOOKUP(_xlfn.XLOOKUP('Calculs'!D605,'Réponses'!C:C,'Réponses'!F:F,"ERREUR VISIBILITE"),Questions!A:A,Questions!B:B,"ERREUR QUESTION"))</f>
        <v/>
      </c>
      <c r="I606" s="58" t="str">
        <f>IF(OR(ISBLANK(Recyclabilité[[#This Row],[Réponse 2]]),'Calculs'!G605="0",_xlfn.XLOOKUP('Calculs'!G605,'Réponses'!C:C,'Réponses'!F:F,"ERREUR VISIBILITE")=0),"",_xlfn.XLOOKUP(_xlfn.XLOOKUP('Calculs'!G605,'Réponses'!C:C,'Réponses'!F:F,"ERREUR VISIBILITE"),Questions!A:A,Questions!B:B,"ERREUR QUESTION"))</f>
        <v/>
      </c>
      <c r="K606" s="58" t="str">
        <f>IF(OR(ISBLANK(Recyclabilité[[#This Row],[Réponse 3]]),'Calculs'!J605="0",_xlfn.XLOOKUP('Calculs'!J605,'Réponses'!C:C,'Réponses'!F:F,"ERREUR VISIBILITE")=0),"",_xlfn.XLOOKUP(_xlfn.XLOOKUP('Calculs'!J605,'Réponses'!C:C,'Réponses'!F:F,"ERREUR VISIBILITE"),Questions!A:A,Questions!B:B,"ERREUR QUESTION"))</f>
        <v/>
      </c>
      <c r="M606" s="58" t="str">
        <f>IF(OR(ISBLANK(Recyclabilité[[#This Row],[Réponse 4]]),'Calculs'!M605="0",_xlfn.XLOOKUP('Calculs'!M605,'Réponses'!C:C,'Réponses'!F:F,"ERREUR VISIBILITE")=0),"",_xlfn.XLOOKUP(_xlfn.XLOOKUP('Calculs'!M605,'Réponses'!C:C,'Réponses'!F:F,"ERREUR VISIBILITE"),Questions!A:A,Questions!B:B,"ERREUR QUESTION"))</f>
        <v/>
      </c>
    </row>
    <row r="607" spans="4:13" ht="60" customHeight="1">
      <c r="D607" s="28" t="str">
        <f>IF(ISBLANK(Recyclabilité[[#This Row],[Code Valobat]]),"",IF(OR('Calculs'!A606="08",'Calculs'!A606="07",MID(Recyclabilité[[#This Row],[Code Valobat]],4,4)="0804",MID(Recyclabilité[[#This Row],[Code Valobat]],4,4)="0709",MID(Recyclabilité[[#This Row],[Code Valobat]],1,7)="6121107"),"Non recyclable",_xlfn.XLOOKUP('Calculs'!Q606,'Combinaisons'!A:A,'Combinaisons'!B:B,"Merci de répondre à toutes les questions")))</f>
        <v/>
      </c>
      <c r="E607" s="58" t="str">
        <f>IF(ISBLANK(Recyclabilité[[#This Row],[Code Valobat]]),"",IF(OR('Calculs'!A606="08",'Calculs'!A606="07",MID(Recyclabilité[[#This Row],[Code Valobat]],4,4)="0804",MID(Recyclabilité[[#This Row],[Code Valobat]],4,4)="0709",MID(Recyclabilité[[#This Row],[Code Valobat]],1,7)="6121107"),"",_xlfn.XLOOKUP('Calculs'!B606,Questions!A:A,Questions!B:B,"ERREUR QUESTION")))</f>
        <v/>
      </c>
      <c r="G607" s="58" t="str">
        <f>IF(OR(ISBLANK(Recyclabilité[[#This Row],[Réponse 1]]),'Calculs'!D606="0",_xlfn.XLOOKUP('Calculs'!D606,'Réponses'!C:C,'Réponses'!F:F,"ERREUR VISIBILITE")=0),"",_xlfn.XLOOKUP(_xlfn.XLOOKUP('Calculs'!D606,'Réponses'!C:C,'Réponses'!F:F,"ERREUR VISIBILITE"),Questions!A:A,Questions!B:B,"ERREUR QUESTION"))</f>
        <v/>
      </c>
      <c r="I607" s="58" t="str">
        <f>IF(OR(ISBLANK(Recyclabilité[[#This Row],[Réponse 2]]),'Calculs'!G606="0",_xlfn.XLOOKUP('Calculs'!G606,'Réponses'!C:C,'Réponses'!F:F,"ERREUR VISIBILITE")=0),"",_xlfn.XLOOKUP(_xlfn.XLOOKUP('Calculs'!G606,'Réponses'!C:C,'Réponses'!F:F,"ERREUR VISIBILITE"),Questions!A:A,Questions!B:B,"ERREUR QUESTION"))</f>
        <v/>
      </c>
      <c r="K607" s="58" t="str">
        <f>IF(OR(ISBLANK(Recyclabilité[[#This Row],[Réponse 3]]),'Calculs'!J606="0",_xlfn.XLOOKUP('Calculs'!J606,'Réponses'!C:C,'Réponses'!F:F,"ERREUR VISIBILITE")=0),"",_xlfn.XLOOKUP(_xlfn.XLOOKUP('Calculs'!J606,'Réponses'!C:C,'Réponses'!F:F,"ERREUR VISIBILITE"),Questions!A:A,Questions!B:B,"ERREUR QUESTION"))</f>
        <v/>
      </c>
      <c r="M607" s="58" t="str">
        <f>IF(OR(ISBLANK(Recyclabilité[[#This Row],[Réponse 4]]),'Calculs'!M606="0",_xlfn.XLOOKUP('Calculs'!M606,'Réponses'!C:C,'Réponses'!F:F,"ERREUR VISIBILITE")=0),"",_xlfn.XLOOKUP(_xlfn.XLOOKUP('Calculs'!M606,'Réponses'!C:C,'Réponses'!F:F,"ERREUR VISIBILITE"),Questions!A:A,Questions!B:B,"ERREUR QUESTION"))</f>
        <v/>
      </c>
    </row>
    <row r="608" spans="4:13" ht="60" customHeight="1">
      <c r="D608" s="28" t="str">
        <f>IF(ISBLANK(Recyclabilité[[#This Row],[Code Valobat]]),"",IF(OR('Calculs'!A607="08",'Calculs'!A607="07",MID(Recyclabilité[[#This Row],[Code Valobat]],4,4)="0804",MID(Recyclabilité[[#This Row],[Code Valobat]],4,4)="0709",MID(Recyclabilité[[#This Row],[Code Valobat]],1,7)="6121107"),"Non recyclable",_xlfn.XLOOKUP('Calculs'!Q607,'Combinaisons'!A:A,'Combinaisons'!B:B,"Merci de répondre à toutes les questions")))</f>
        <v/>
      </c>
      <c r="E608" s="58" t="str">
        <f>IF(ISBLANK(Recyclabilité[[#This Row],[Code Valobat]]),"",IF(OR('Calculs'!A607="08",'Calculs'!A607="07",MID(Recyclabilité[[#This Row],[Code Valobat]],4,4)="0804",MID(Recyclabilité[[#This Row],[Code Valobat]],4,4)="0709",MID(Recyclabilité[[#This Row],[Code Valobat]],1,7)="6121107"),"",_xlfn.XLOOKUP('Calculs'!B607,Questions!A:A,Questions!B:B,"ERREUR QUESTION")))</f>
        <v/>
      </c>
      <c r="G608" s="58" t="str">
        <f>IF(OR(ISBLANK(Recyclabilité[[#This Row],[Réponse 1]]),'Calculs'!D607="0",_xlfn.XLOOKUP('Calculs'!D607,'Réponses'!C:C,'Réponses'!F:F,"ERREUR VISIBILITE")=0),"",_xlfn.XLOOKUP(_xlfn.XLOOKUP('Calculs'!D607,'Réponses'!C:C,'Réponses'!F:F,"ERREUR VISIBILITE"),Questions!A:A,Questions!B:B,"ERREUR QUESTION"))</f>
        <v/>
      </c>
      <c r="I608" s="58" t="str">
        <f>IF(OR(ISBLANK(Recyclabilité[[#This Row],[Réponse 2]]),'Calculs'!G607="0",_xlfn.XLOOKUP('Calculs'!G607,'Réponses'!C:C,'Réponses'!F:F,"ERREUR VISIBILITE")=0),"",_xlfn.XLOOKUP(_xlfn.XLOOKUP('Calculs'!G607,'Réponses'!C:C,'Réponses'!F:F,"ERREUR VISIBILITE"),Questions!A:A,Questions!B:B,"ERREUR QUESTION"))</f>
        <v/>
      </c>
      <c r="K608" s="58" t="str">
        <f>IF(OR(ISBLANK(Recyclabilité[[#This Row],[Réponse 3]]),'Calculs'!J607="0",_xlfn.XLOOKUP('Calculs'!J607,'Réponses'!C:C,'Réponses'!F:F,"ERREUR VISIBILITE")=0),"",_xlfn.XLOOKUP(_xlfn.XLOOKUP('Calculs'!J607,'Réponses'!C:C,'Réponses'!F:F,"ERREUR VISIBILITE"),Questions!A:A,Questions!B:B,"ERREUR QUESTION"))</f>
        <v/>
      </c>
      <c r="M608" s="58" t="str">
        <f>IF(OR(ISBLANK(Recyclabilité[[#This Row],[Réponse 4]]),'Calculs'!M607="0",_xlfn.XLOOKUP('Calculs'!M607,'Réponses'!C:C,'Réponses'!F:F,"ERREUR VISIBILITE")=0),"",_xlfn.XLOOKUP(_xlfn.XLOOKUP('Calculs'!M607,'Réponses'!C:C,'Réponses'!F:F,"ERREUR VISIBILITE"),Questions!A:A,Questions!B:B,"ERREUR QUESTION"))</f>
        <v/>
      </c>
    </row>
    <row r="609" spans="4:13" ht="60" customHeight="1">
      <c r="D609" s="28" t="str">
        <f>IF(ISBLANK(Recyclabilité[[#This Row],[Code Valobat]]),"",IF(OR('Calculs'!A608="08",'Calculs'!A608="07",MID(Recyclabilité[[#This Row],[Code Valobat]],4,4)="0804",MID(Recyclabilité[[#This Row],[Code Valobat]],4,4)="0709",MID(Recyclabilité[[#This Row],[Code Valobat]],1,7)="6121107"),"Non recyclable",_xlfn.XLOOKUP('Calculs'!Q608,'Combinaisons'!A:A,'Combinaisons'!B:B,"Merci de répondre à toutes les questions")))</f>
        <v/>
      </c>
      <c r="E609" s="58" t="str">
        <f>IF(ISBLANK(Recyclabilité[[#This Row],[Code Valobat]]),"",IF(OR('Calculs'!A608="08",'Calculs'!A608="07",MID(Recyclabilité[[#This Row],[Code Valobat]],4,4)="0804",MID(Recyclabilité[[#This Row],[Code Valobat]],4,4)="0709",MID(Recyclabilité[[#This Row],[Code Valobat]],1,7)="6121107"),"",_xlfn.XLOOKUP('Calculs'!B608,Questions!A:A,Questions!B:B,"ERREUR QUESTION")))</f>
        <v/>
      </c>
      <c r="G609" s="58" t="str">
        <f>IF(OR(ISBLANK(Recyclabilité[[#This Row],[Réponse 1]]),'Calculs'!D608="0",_xlfn.XLOOKUP('Calculs'!D608,'Réponses'!C:C,'Réponses'!F:F,"ERREUR VISIBILITE")=0),"",_xlfn.XLOOKUP(_xlfn.XLOOKUP('Calculs'!D608,'Réponses'!C:C,'Réponses'!F:F,"ERREUR VISIBILITE"),Questions!A:A,Questions!B:B,"ERREUR QUESTION"))</f>
        <v/>
      </c>
      <c r="I609" s="58" t="str">
        <f>IF(OR(ISBLANK(Recyclabilité[[#This Row],[Réponse 2]]),'Calculs'!G608="0",_xlfn.XLOOKUP('Calculs'!G608,'Réponses'!C:C,'Réponses'!F:F,"ERREUR VISIBILITE")=0),"",_xlfn.XLOOKUP(_xlfn.XLOOKUP('Calculs'!G608,'Réponses'!C:C,'Réponses'!F:F,"ERREUR VISIBILITE"),Questions!A:A,Questions!B:B,"ERREUR QUESTION"))</f>
        <v/>
      </c>
      <c r="K609" s="58" t="str">
        <f>IF(OR(ISBLANK(Recyclabilité[[#This Row],[Réponse 3]]),'Calculs'!J608="0",_xlfn.XLOOKUP('Calculs'!J608,'Réponses'!C:C,'Réponses'!F:F,"ERREUR VISIBILITE")=0),"",_xlfn.XLOOKUP(_xlfn.XLOOKUP('Calculs'!J608,'Réponses'!C:C,'Réponses'!F:F,"ERREUR VISIBILITE"),Questions!A:A,Questions!B:B,"ERREUR QUESTION"))</f>
        <v/>
      </c>
      <c r="M609" s="58" t="str">
        <f>IF(OR(ISBLANK(Recyclabilité[[#This Row],[Réponse 4]]),'Calculs'!M608="0",_xlfn.XLOOKUP('Calculs'!M608,'Réponses'!C:C,'Réponses'!F:F,"ERREUR VISIBILITE")=0),"",_xlfn.XLOOKUP(_xlfn.XLOOKUP('Calculs'!M608,'Réponses'!C:C,'Réponses'!F:F,"ERREUR VISIBILITE"),Questions!A:A,Questions!B:B,"ERREUR QUESTION"))</f>
        <v/>
      </c>
    </row>
    <row r="610" spans="4:13" ht="60" customHeight="1">
      <c r="D610" s="28" t="str">
        <f>IF(ISBLANK(Recyclabilité[[#This Row],[Code Valobat]]),"",IF(OR('Calculs'!A609="08",'Calculs'!A609="07",MID(Recyclabilité[[#This Row],[Code Valobat]],4,4)="0804",MID(Recyclabilité[[#This Row],[Code Valobat]],4,4)="0709",MID(Recyclabilité[[#This Row],[Code Valobat]],1,7)="6121107"),"Non recyclable",_xlfn.XLOOKUP('Calculs'!Q609,'Combinaisons'!A:A,'Combinaisons'!B:B,"Merci de répondre à toutes les questions")))</f>
        <v/>
      </c>
      <c r="E610" s="58" t="str">
        <f>IF(ISBLANK(Recyclabilité[[#This Row],[Code Valobat]]),"",IF(OR('Calculs'!A609="08",'Calculs'!A609="07",MID(Recyclabilité[[#This Row],[Code Valobat]],4,4)="0804",MID(Recyclabilité[[#This Row],[Code Valobat]],4,4)="0709",MID(Recyclabilité[[#This Row],[Code Valobat]],1,7)="6121107"),"",_xlfn.XLOOKUP('Calculs'!B609,Questions!A:A,Questions!B:B,"ERREUR QUESTION")))</f>
        <v/>
      </c>
      <c r="G610" s="58" t="str">
        <f>IF(OR(ISBLANK(Recyclabilité[[#This Row],[Réponse 1]]),'Calculs'!D609="0",_xlfn.XLOOKUP('Calculs'!D609,'Réponses'!C:C,'Réponses'!F:F,"ERREUR VISIBILITE")=0),"",_xlfn.XLOOKUP(_xlfn.XLOOKUP('Calculs'!D609,'Réponses'!C:C,'Réponses'!F:F,"ERREUR VISIBILITE"),Questions!A:A,Questions!B:B,"ERREUR QUESTION"))</f>
        <v/>
      </c>
      <c r="I610" s="58" t="str">
        <f>IF(OR(ISBLANK(Recyclabilité[[#This Row],[Réponse 2]]),'Calculs'!G609="0",_xlfn.XLOOKUP('Calculs'!G609,'Réponses'!C:C,'Réponses'!F:F,"ERREUR VISIBILITE")=0),"",_xlfn.XLOOKUP(_xlfn.XLOOKUP('Calculs'!G609,'Réponses'!C:C,'Réponses'!F:F,"ERREUR VISIBILITE"),Questions!A:A,Questions!B:B,"ERREUR QUESTION"))</f>
        <v/>
      </c>
      <c r="K610" s="58" t="str">
        <f>IF(OR(ISBLANK(Recyclabilité[[#This Row],[Réponse 3]]),'Calculs'!J609="0",_xlfn.XLOOKUP('Calculs'!J609,'Réponses'!C:C,'Réponses'!F:F,"ERREUR VISIBILITE")=0),"",_xlfn.XLOOKUP(_xlfn.XLOOKUP('Calculs'!J609,'Réponses'!C:C,'Réponses'!F:F,"ERREUR VISIBILITE"),Questions!A:A,Questions!B:B,"ERREUR QUESTION"))</f>
        <v/>
      </c>
      <c r="M610" s="58" t="str">
        <f>IF(OR(ISBLANK(Recyclabilité[[#This Row],[Réponse 4]]),'Calculs'!M609="0",_xlfn.XLOOKUP('Calculs'!M609,'Réponses'!C:C,'Réponses'!F:F,"ERREUR VISIBILITE")=0),"",_xlfn.XLOOKUP(_xlfn.XLOOKUP('Calculs'!M609,'Réponses'!C:C,'Réponses'!F:F,"ERREUR VISIBILITE"),Questions!A:A,Questions!B:B,"ERREUR QUESTION"))</f>
        <v/>
      </c>
    </row>
    <row r="611" spans="4:13" ht="60" customHeight="1">
      <c r="D611" s="28" t="str">
        <f>IF(ISBLANK(Recyclabilité[[#This Row],[Code Valobat]]),"",IF(OR('Calculs'!A610="08",'Calculs'!A610="07",MID(Recyclabilité[[#This Row],[Code Valobat]],4,4)="0804",MID(Recyclabilité[[#This Row],[Code Valobat]],4,4)="0709",MID(Recyclabilité[[#This Row],[Code Valobat]],1,7)="6121107"),"Non recyclable",_xlfn.XLOOKUP('Calculs'!Q610,'Combinaisons'!A:A,'Combinaisons'!B:B,"Merci de répondre à toutes les questions")))</f>
        <v/>
      </c>
      <c r="E611" s="58" t="str">
        <f>IF(ISBLANK(Recyclabilité[[#This Row],[Code Valobat]]),"",IF(OR('Calculs'!A610="08",'Calculs'!A610="07",MID(Recyclabilité[[#This Row],[Code Valobat]],4,4)="0804",MID(Recyclabilité[[#This Row],[Code Valobat]],4,4)="0709",MID(Recyclabilité[[#This Row],[Code Valobat]],1,7)="6121107"),"",_xlfn.XLOOKUP('Calculs'!B610,Questions!A:A,Questions!B:B,"ERREUR QUESTION")))</f>
        <v/>
      </c>
      <c r="G611" s="58" t="str">
        <f>IF(OR(ISBLANK(Recyclabilité[[#This Row],[Réponse 1]]),'Calculs'!D610="0",_xlfn.XLOOKUP('Calculs'!D610,'Réponses'!C:C,'Réponses'!F:F,"ERREUR VISIBILITE")=0),"",_xlfn.XLOOKUP(_xlfn.XLOOKUP('Calculs'!D610,'Réponses'!C:C,'Réponses'!F:F,"ERREUR VISIBILITE"),Questions!A:A,Questions!B:B,"ERREUR QUESTION"))</f>
        <v/>
      </c>
      <c r="I611" s="58" t="str">
        <f>IF(OR(ISBLANK(Recyclabilité[[#This Row],[Réponse 2]]),'Calculs'!G610="0",_xlfn.XLOOKUP('Calculs'!G610,'Réponses'!C:C,'Réponses'!F:F,"ERREUR VISIBILITE")=0),"",_xlfn.XLOOKUP(_xlfn.XLOOKUP('Calculs'!G610,'Réponses'!C:C,'Réponses'!F:F,"ERREUR VISIBILITE"),Questions!A:A,Questions!B:B,"ERREUR QUESTION"))</f>
        <v/>
      </c>
      <c r="K611" s="58" t="str">
        <f>IF(OR(ISBLANK(Recyclabilité[[#This Row],[Réponse 3]]),'Calculs'!J610="0",_xlfn.XLOOKUP('Calculs'!J610,'Réponses'!C:C,'Réponses'!F:F,"ERREUR VISIBILITE")=0),"",_xlfn.XLOOKUP(_xlfn.XLOOKUP('Calculs'!J610,'Réponses'!C:C,'Réponses'!F:F,"ERREUR VISIBILITE"),Questions!A:A,Questions!B:B,"ERREUR QUESTION"))</f>
        <v/>
      </c>
      <c r="M611" s="58" t="str">
        <f>IF(OR(ISBLANK(Recyclabilité[[#This Row],[Réponse 4]]),'Calculs'!M610="0",_xlfn.XLOOKUP('Calculs'!M610,'Réponses'!C:C,'Réponses'!F:F,"ERREUR VISIBILITE")=0),"",_xlfn.XLOOKUP(_xlfn.XLOOKUP('Calculs'!M610,'Réponses'!C:C,'Réponses'!F:F,"ERREUR VISIBILITE"),Questions!A:A,Questions!B:B,"ERREUR QUESTION"))</f>
        <v/>
      </c>
    </row>
    <row r="612" spans="4:13" ht="60" customHeight="1">
      <c r="D612" s="28" t="str">
        <f>IF(ISBLANK(Recyclabilité[[#This Row],[Code Valobat]]),"",IF(OR('Calculs'!A611="08",'Calculs'!A611="07",MID(Recyclabilité[[#This Row],[Code Valobat]],4,4)="0804",MID(Recyclabilité[[#This Row],[Code Valobat]],4,4)="0709",MID(Recyclabilité[[#This Row],[Code Valobat]],1,7)="6121107"),"Non recyclable",_xlfn.XLOOKUP('Calculs'!Q611,'Combinaisons'!A:A,'Combinaisons'!B:B,"Merci de répondre à toutes les questions")))</f>
        <v/>
      </c>
      <c r="E612" s="58" t="str">
        <f>IF(ISBLANK(Recyclabilité[[#This Row],[Code Valobat]]),"",IF(OR('Calculs'!A611="08",'Calculs'!A611="07",MID(Recyclabilité[[#This Row],[Code Valobat]],4,4)="0804",MID(Recyclabilité[[#This Row],[Code Valobat]],4,4)="0709",MID(Recyclabilité[[#This Row],[Code Valobat]],1,7)="6121107"),"",_xlfn.XLOOKUP('Calculs'!B611,Questions!A:A,Questions!B:B,"ERREUR QUESTION")))</f>
        <v/>
      </c>
      <c r="G612" s="58" t="str">
        <f>IF(OR(ISBLANK(Recyclabilité[[#This Row],[Réponse 1]]),'Calculs'!D611="0",_xlfn.XLOOKUP('Calculs'!D611,'Réponses'!C:C,'Réponses'!F:F,"ERREUR VISIBILITE")=0),"",_xlfn.XLOOKUP(_xlfn.XLOOKUP('Calculs'!D611,'Réponses'!C:C,'Réponses'!F:F,"ERREUR VISIBILITE"),Questions!A:A,Questions!B:B,"ERREUR QUESTION"))</f>
        <v/>
      </c>
      <c r="I612" s="58" t="str">
        <f>IF(OR(ISBLANK(Recyclabilité[[#This Row],[Réponse 2]]),'Calculs'!G611="0",_xlfn.XLOOKUP('Calculs'!G611,'Réponses'!C:C,'Réponses'!F:F,"ERREUR VISIBILITE")=0),"",_xlfn.XLOOKUP(_xlfn.XLOOKUP('Calculs'!G611,'Réponses'!C:C,'Réponses'!F:F,"ERREUR VISIBILITE"),Questions!A:A,Questions!B:B,"ERREUR QUESTION"))</f>
        <v/>
      </c>
      <c r="K612" s="58" t="str">
        <f>IF(OR(ISBLANK(Recyclabilité[[#This Row],[Réponse 3]]),'Calculs'!J611="0",_xlfn.XLOOKUP('Calculs'!J611,'Réponses'!C:C,'Réponses'!F:F,"ERREUR VISIBILITE")=0),"",_xlfn.XLOOKUP(_xlfn.XLOOKUP('Calculs'!J611,'Réponses'!C:C,'Réponses'!F:F,"ERREUR VISIBILITE"),Questions!A:A,Questions!B:B,"ERREUR QUESTION"))</f>
        <v/>
      </c>
      <c r="M612" s="58" t="str">
        <f>IF(OR(ISBLANK(Recyclabilité[[#This Row],[Réponse 4]]),'Calculs'!M611="0",_xlfn.XLOOKUP('Calculs'!M611,'Réponses'!C:C,'Réponses'!F:F,"ERREUR VISIBILITE")=0),"",_xlfn.XLOOKUP(_xlfn.XLOOKUP('Calculs'!M611,'Réponses'!C:C,'Réponses'!F:F,"ERREUR VISIBILITE"),Questions!A:A,Questions!B:B,"ERREUR QUESTION"))</f>
        <v/>
      </c>
    </row>
    <row r="613" spans="4:13" ht="60" customHeight="1">
      <c r="D613" s="28" t="str">
        <f>IF(ISBLANK(Recyclabilité[[#This Row],[Code Valobat]]),"",IF(OR('Calculs'!A612="08",'Calculs'!A612="07",MID(Recyclabilité[[#This Row],[Code Valobat]],4,4)="0804",MID(Recyclabilité[[#This Row],[Code Valobat]],4,4)="0709",MID(Recyclabilité[[#This Row],[Code Valobat]],1,7)="6121107"),"Non recyclable",_xlfn.XLOOKUP('Calculs'!Q612,'Combinaisons'!A:A,'Combinaisons'!B:B,"Merci de répondre à toutes les questions")))</f>
        <v/>
      </c>
      <c r="E613" s="58" t="str">
        <f>IF(ISBLANK(Recyclabilité[[#This Row],[Code Valobat]]),"",IF(OR('Calculs'!A612="08",'Calculs'!A612="07",MID(Recyclabilité[[#This Row],[Code Valobat]],4,4)="0804",MID(Recyclabilité[[#This Row],[Code Valobat]],4,4)="0709",MID(Recyclabilité[[#This Row],[Code Valobat]],1,7)="6121107"),"",_xlfn.XLOOKUP('Calculs'!B612,Questions!A:A,Questions!B:B,"ERREUR QUESTION")))</f>
        <v/>
      </c>
      <c r="G613" s="58" t="str">
        <f>IF(OR(ISBLANK(Recyclabilité[[#This Row],[Réponse 1]]),'Calculs'!D612="0",_xlfn.XLOOKUP('Calculs'!D612,'Réponses'!C:C,'Réponses'!F:F,"ERREUR VISIBILITE")=0),"",_xlfn.XLOOKUP(_xlfn.XLOOKUP('Calculs'!D612,'Réponses'!C:C,'Réponses'!F:F,"ERREUR VISIBILITE"),Questions!A:A,Questions!B:B,"ERREUR QUESTION"))</f>
        <v/>
      </c>
      <c r="I613" s="58" t="str">
        <f>IF(OR(ISBLANK(Recyclabilité[[#This Row],[Réponse 2]]),'Calculs'!G612="0",_xlfn.XLOOKUP('Calculs'!G612,'Réponses'!C:C,'Réponses'!F:F,"ERREUR VISIBILITE")=0),"",_xlfn.XLOOKUP(_xlfn.XLOOKUP('Calculs'!G612,'Réponses'!C:C,'Réponses'!F:F,"ERREUR VISIBILITE"),Questions!A:A,Questions!B:B,"ERREUR QUESTION"))</f>
        <v/>
      </c>
      <c r="K613" s="58" t="str">
        <f>IF(OR(ISBLANK(Recyclabilité[[#This Row],[Réponse 3]]),'Calculs'!J612="0",_xlfn.XLOOKUP('Calculs'!J612,'Réponses'!C:C,'Réponses'!F:F,"ERREUR VISIBILITE")=0),"",_xlfn.XLOOKUP(_xlfn.XLOOKUP('Calculs'!J612,'Réponses'!C:C,'Réponses'!F:F,"ERREUR VISIBILITE"),Questions!A:A,Questions!B:B,"ERREUR QUESTION"))</f>
        <v/>
      </c>
      <c r="M613" s="58" t="str">
        <f>IF(OR(ISBLANK(Recyclabilité[[#This Row],[Réponse 4]]),'Calculs'!M612="0",_xlfn.XLOOKUP('Calculs'!M612,'Réponses'!C:C,'Réponses'!F:F,"ERREUR VISIBILITE")=0),"",_xlfn.XLOOKUP(_xlfn.XLOOKUP('Calculs'!M612,'Réponses'!C:C,'Réponses'!F:F,"ERREUR VISIBILITE"),Questions!A:A,Questions!B:B,"ERREUR QUESTION"))</f>
        <v/>
      </c>
    </row>
    <row r="614" spans="4:13" ht="60" customHeight="1">
      <c r="D614" s="28" t="str">
        <f>IF(ISBLANK(Recyclabilité[[#This Row],[Code Valobat]]),"",IF(OR('Calculs'!A613="08",'Calculs'!A613="07",MID(Recyclabilité[[#This Row],[Code Valobat]],4,4)="0804",MID(Recyclabilité[[#This Row],[Code Valobat]],4,4)="0709",MID(Recyclabilité[[#This Row],[Code Valobat]],1,7)="6121107"),"Non recyclable",_xlfn.XLOOKUP('Calculs'!Q613,'Combinaisons'!A:A,'Combinaisons'!B:B,"Merci de répondre à toutes les questions")))</f>
        <v/>
      </c>
      <c r="E614" s="58" t="str">
        <f>IF(ISBLANK(Recyclabilité[[#This Row],[Code Valobat]]),"",IF(OR('Calculs'!A613="08",'Calculs'!A613="07",MID(Recyclabilité[[#This Row],[Code Valobat]],4,4)="0804",MID(Recyclabilité[[#This Row],[Code Valobat]],4,4)="0709",MID(Recyclabilité[[#This Row],[Code Valobat]],1,7)="6121107"),"",_xlfn.XLOOKUP('Calculs'!B613,Questions!A:A,Questions!B:B,"ERREUR QUESTION")))</f>
        <v/>
      </c>
      <c r="G614" s="58" t="str">
        <f>IF(OR(ISBLANK(Recyclabilité[[#This Row],[Réponse 1]]),'Calculs'!D613="0",_xlfn.XLOOKUP('Calculs'!D613,'Réponses'!C:C,'Réponses'!F:F,"ERREUR VISIBILITE")=0),"",_xlfn.XLOOKUP(_xlfn.XLOOKUP('Calculs'!D613,'Réponses'!C:C,'Réponses'!F:F,"ERREUR VISIBILITE"),Questions!A:A,Questions!B:B,"ERREUR QUESTION"))</f>
        <v/>
      </c>
      <c r="I614" s="58" t="str">
        <f>IF(OR(ISBLANK(Recyclabilité[[#This Row],[Réponse 2]]),'Calculs'!G613="0",_xlfn.XLOOKUP('Calculs'!G613,'Réponses'!C:C,'Réponses'!F:F,"ERREUR VISIBILITE")=0),"",_xlfn.XLOOKUP(_xlfn.XLOOKUP('Calculs'!G613,'Réponses'!C:C,'Réponses'!F:F,"ERREUR VISIBILITE"),Questions!A:A,Questions!B:B,"ERREUR QUESTION"))</f>
        <v/>
      </c>
      <c r="K614" s="58" t="str">
        <f>IF(OR(ISBLANK(Recyclabilité[[#This Row],[Réponse 3]]),'Calculs'!J613="0",_xlfn.XLOOKUP('Calculs'!J613,'Réponses'!C:C,'Réponses'!F:F,"ERREUR VISIBILITE")=0),"",_xlfn.XLOOKUP(_xlfn.XLOOKUP('Calculs'!J613,'Réponses'!C:C,'Réponses'!F:F,"ERREUR VISIBILITE"),Questions!A:A,Questions!B:B,"ERREUR QUESTION"))</f>
        <v/>
      </c>
      <c r="M614" s="58" t="str">
        <f>IF(OR(ISBLANK(Recyclabilité[[#This Row],[Réponse 4]]),'Calculs'!M613="0",_xlfn.XLOOKUP('Calculs'!M613,'Réponses'!C:C,'Réponses'!F:F,"ERREUR VISIBILITE")=0),"",_xlfn.XLOOKUP(_xlfn.XLOOKUP('Calculs'!M613,'Réponses'!C:C,'Réponses'!F:F,"ERREUR VISIBILITE"),Questions!A:A,Questions!B:B,"ERREUR QUESTION"))</f>
        <v/>
      </c>
    </row>
    <row r="615" spans="4:13" ht="60" customHeight="1">
      <c r="D615" s="28" t="str">
        <f>IF(ISBLANK(Recyclabilité[[#This Row],[Code Valobat]]),"",IF(OR('Calculs'!A614="08",'Calculs'!A614="07",MID(Recyclabilité[[#This Row],[Code Valobat]],4,4)="0804",MID(Recyclabilité[[#This Row],[Code Valobat]],4,4)="0709",MID(Recyclabilité[[#This Row],[Code Valobat]],1,7)="6121107"),"Non recyclable",_xlfn.XLOOKUP('Calculs'!Q614,'Combinaisons'!A:A,'Combinaisons'!B:B,"Merci de répondre à toutes les questions")))</f>
        <v/>
      </c>
      <c r="E615" s="58" t="str">
        <f>IF(ISBLANK(Recyclabilité[[#This Row],[Code Valobat]]),"",IF(OR('Calculs'!A614="08",'Calculs'!A614="07",MID(Recyclabilité[[#This Row],[Code Valobat]],4,4)="0804",MID(Recyclabilité[[#This Row],[Code Valobat]],4,4)="0709",MID(Recyclabilité[[#This Row],[Code Valobat]],1,7)="6121107"),"",_xlfn.XLOOKUP('Calculs'!B614,Questions!A:A,Questions!B:B,"ERREUR QUESTION")))</f>
        <v/>
      </c>
      <c r="G615" s="58" t="str">
        <f>IF(OR(ISBLANK(Recyclabilité[[#This Row],[Réponse 1]]),'Calculs'!D614="0",_xlfn.XLOOKUP('Calculs'!D614,'Réponses'!C:C,'Réponses'!F:F,"ERREUR VISIBILITE")=0),"",_xlfn.XLOOKUP(_xlfn.XLOOKUP('Calculs'!D614,'Réponses'!C:C,'Réponses'!F:F,"ERREUR VISIBILITE"),Questions!A:A,Questions!B:B,"ERREUR QUESTION"))</f>
        <v/>
      </c>
      <c r="I615" s="58" t="str">
        <f>IF(OR(ISBLANK(Recyclabilité[[#This Row],[Réponse 2]]),'Calculs'!G614="0",_xlfn.XLOOKUP('Calculs'!G614,'Réponses'!C:C,'Réponses'!F:F,"ERREUR VISIBILITE")=0),"",_xlfn.XLOOKUP(_xlfn.XLOOKUP('Calculs'!G614,'Réponses'!C:C,'Réponses'!F:F,"ERREUR VISIBILITE"),Questions!A:A,Questions!B:B,"ERREUR QUESTION"))</f>
        <v/>
      </c>
      <c r="K615" s="58" t="str">
        <f>IF(OR(ISBLANK(Recyclabilité[[#This Row],[Réponse 3]]),'Calculs'!J614="0",_xlfn.XLOOKUP('Calculs'!J614,'Réponses'!C:C,'Réponses'!F:F,"ERREUR VISIBILITE")=0),"",_xlfn.XLOOKUP(_xlfn.XLOOKUP('Calculs'!J614,'Réponses'!C:C,'Réponses'!F:F,"ERREUR VISIBILITE"),Questions!A:A,Questions!B:B,"ERREUR QUESTION"))</f>
        <v/>
      </c>
      <c r="M615" s="58" t="str">
        <f>IF(OR(ISBLANK(Recyclabilité[[#This Row],[Réponse 4]]),'Calculs'!M614="0",_xlfn.XLOOKUP('Calculs'!M614,'Réponses'!C:C,'Réponses'!F:F,"ERREUR VISIBILITE")=0),"",_xlfn.XLOOKUP(_xlfn.XLOOKUP('Calculs'!M614,'Réponses'!C:C,'Réponses'!F:F,"ERREUR VISIBILITE"),Questions!A:A,Questions!B:B,"ERREUR QUESTION"))</f>
        <v/>
      </c>
    </row>
    <row r="616" spans="4:13" ht="60" customHeight="1">
      <c r="D616" s="28" t="str">
        <f>IF(ISBLANK(Recyclabilité[[#This Row],[Code Valobat]]),"",IF(OR('Calculs'!A615="08",'Calculs'!A615="07",MID(Recyclabilité[[#This Row],[Code Valobat]],4,4)="0804",MID(Recyclabilité[[#This Row],[Code Valobat]],4,4)="0709",MID(Recyclabilité[[#This Row],[Code Valobat]],1,7)="6121107"),"Non recyclable",_xlfn.XLOOKUP('Calculs'!Q615,'Combinaisons'!A:A,'Combinaisons'!B:B,"Merci de répondre à toutes les questions")))</f>
        <v/>
      </c>
      <c r="E616" s="58" t="str">
        <f>IF(ISBLANK(Recyclabilité[[#This Row],[Code Valobat]]),"",IF(OR('Calculs'!A615="08",'Calculs'!A615="07",MID(Recyclabilité[[#This Row],[Code Valobat]],4,4)="0804",MID(Recyclabilité[[#This Row],[Code Valobat]],4,4)="0709",MID(Recyclabilité[[#This Row],[Code Valobat]],1,7)="6121107"),"",_xlfn.XLOOKUP('Calculs'!B615,Questions!A:A,Questions!B:B,"ERREUR QUESTION")))</f>
        <v/>
      </c>
      <c r="G616" s="58" t="str">
        <f>IF(OR(ISBLANK(Recyclabilité[[#This Row],[Réponse 1]]),'Calculs'!D615="0",_xlfn.XLOOKUP('Calculs'!D615,'Réponses'!C:C,'Réponses'!F:F,"ERREUR VISIBILITE")=0),"",_xlfn.XLOOKUP(_xlfn.XLOOKUP('Calculs'!D615,'Réponses'!C:C,'Réponses'!F:F,"ERREUR VISIBILITE"),Questions!A:A,Questions!B:B,"ERREUR QUESTION"))</f>
        <v/>
      </c>
      <c r="I616" s="58" t="str">
        <f>IF(OR(ISBLANK(Recyclabilité[[#This Row],[Réponse 2]]),'Calculs'!G615="0",_xlfn.XLOOKUP('Calculs'!G615,'Réponses'!C:C,'Réponses'!F:F,"ERREUR VISIBILITE")=0),"",_xlfn.XLOOKUP(_xlfn.XLOOKUP('Calculs'!G615,'Réponses'!C:C,'Réponses'!F:F,"ERREUR VISIBILITE"),Questions!A:A,Questions!B:B,"ERREUR QUESTION"))</f>
        <v/>
      </c>
      <c r="K616" s="58" t="str">
        <f>IF(OR(ISBLANK(Recyclabilité[[#This Row],[Réponse 3]]),'Calculs'!J615="0",_xlfn.XLOOKUP('Calculs'!J615,'Réponses'!C:C,'Réponses'!F:F,"ERREUR VISIBILITE")=0),"",_xlfn.XLOOKUP(_xlfn.XLOOKUP('Calculs'!J615,'Réponses'!C:C,'Réponses'!F:F,"ERREUR VISIBILITE"),Questions!A:A,Questions!B:B,"ERREUR QUESTION"))</f>
        <v/>
      </c>
      <c r="M616" s="58" t="str">
        <f>IF(OR(ISBLANK(Recyclabilité[[#This Row],[Réponse 4]]),'Calculs'!M615="0",_xlfn.XLOOKUP('Calculs'!M615,'Réponses'!C:C,'Réponses'!F:F,"ERREUR VISIBILITE")=0),"",_xlfn.XLOOKUP(_xlfn.XLOOKUP('Calculs'!M615,'Réponses'!C:C,'Réponses'!F:F,"ERREUR VISIBILITE"),Questions!A:A,Questions!B:B,"ERREUR QUESTION"))</f>
        <v/>
      </c>
    </row>
    <row r="617" spans="4:13" ht="60" customHeight="1">
      <c r="D617" s="28" t="str">
        <f>IF(ISBLANK(Recyclabilité[[#This Row],[Code Valobat]]),"",IF(OR('Calculs'!A616="08",'Calculs'!A616="07",MID(Recyclabilité[[#This Row],[Code Valobat]],4,4)="0804",MID(Recyclabilité[[#This Row],[Code Valobat]],4,4)="0709",MID(Recyclabilité[[#This Row],[Code Valobat]],1,7)="6121107"),"Non recyclable",_xlfn.XLOOKUP('Calculs'!Q616,'Combinaisons'!A:A,'Combinaisons'!B:B,"Merci de répondre à toutes les questions")))</f>
        <v/>
      </c>
      <c r="E617" s="58" t="str">
        <f>IF(ISBLANK(Recyclabilité[[#This Row],[Code Valobat]]),"",IF(OR('Calculs'!A616="08",'Calculs'!A616="07",MID(Recyclabilité[[#This Row],[Code Valobat]],4,4)="0804",MID(Recyclabilité[[#This Row],[Code Valobat]],4,4)="0709",MID(Recyclabilité[[#This Row],[Code Valobat]],1,7)="6121107"),"",_xlfn.XLOOKUP('Calculs'!B616,Questions!A:A,Questions!B:B,"ERREUR QUESTION")))</f>
        <v/>
      </c>
      <c r="G617" s="58" t="str">
        <f>IF(OR(ISBLANK(Recyclabilité[[#This Row],[Réponse 1]]),'Calculs'!D616="0",_xlfn.XLOOKUP('Calculs'!D616,'Réponses'!C:C,'Réponses'!F:F,"ERREUR VISIBILITE")=0),"",_xlfn.XLOOKUP(_xlfn.XLOOKUP('Calculs'!D616,'Réponses'!C:C,'Réponses'!F:F,"ERREUR VISIBILITE"),Questions!A:A,Questions!B:B,"ERREUR QUESTION"))</f>
        <v/>
      </c>
      <c r="I617" s="58" t="str">
        <f>IF(OR(ISBLANK(Recyclabilité[[#This Row],[Réponse 2]]),'Calculs'!G616="0",_xlfn.XLOOKUP('Calculs'!G616,'Réponses'!C:C,'Réponses'!F:F,"ERREUR VISIBILITE")=0),"",_xlfn.XLOOKUP(_xlfn.XLOOKUP('Calculs'!G616,'Réponses'!C:C,'Réponses'!F:F,"ERREUR VISIBILITE"),Questions!A:A,Questions!B:B,"ERREUR QUESTION"))</f>
        <v/>
      </c>
      <c r="K617" s="58" t="str">
        <f>IF(OR(ISBLANK(Recyclabilité[[#This Row],[Réponse 3]]),'Calculs'!J616="0",_xlfn.XLOOKUP('Calculs'!J616,'Réponses'!C:C,'Réponses'!F:F,"ERREUR VISIBILITE")=0),"",_xlfn.XLOOKUP(_xlfn.XLOOKUP('Calculs'!J616,'Réponses'!C:C,'Réponses'!F:F,"ERREUR VISIBILITE"),Questions!A:A,Questions!B:B,"ERREUR QUESTION"))</f>
        <v/>
      </c>
      <c r="M617" s="58" t="str">
        <f>IF(OR(ISBLANK(Recyclabilité[[#This Row],[Réponse 4]]),'Calculs'!M616="0",_xlfn.XLOOKUP('Calculs'!M616,'Réponses'!C:C,'Réponses'!F:F,"ERREUR VISIBILITE")=0),"",_xlfn.XLOOKUP(_xlfn.XLOOKUP('Calculs'!M616,'Réponses'!C:C,'Réponses'!F:F,"ERREUR VISIBILITE"),Questions!A:A,Questions!B:B,"ERREUR QUESTION"))</f>
        <v/>
      </c>
    </row>
    <row r="618" spans="4:13" ht="60" customHeight="1">
      <c r="D618" s="28" t="str">
        <f>IF(ISBLANK(Recyclabilité[[#This Row],[Code Valobat]]),"",IF(OR('Calculs'!A617="08",'Calculs'!A617="07",MID(Recyclabilité[[#This Row],[Code Valobat]],4,4)="0804",MID(Recyclabilité[[#This Row],[Code Valobat]],4,4)="0709",MID(Recyclabilité[[#This Row],[Code Valobat]],1,7)="6121107"),"Non recyclable",_xlfn.XLOOKUP('Calculs'!Q617,'Combinaisons'!A:A,'Combinaisons'!B:B,"Merci de répondre à toutes les questions")))</f>
        <v/>
      </c>
      <c r="E618" s="58" t="str">
        <f>IF(ISBLANK(Recyclabilité[[#This Row],[Code Valobat]]),"",IF(OR('Calculs'!A617="08",'Calculs'!A617="07",MID(Recyclabilité[[#This Row],[Code Valobat]],4,4)="0804",MID(Recyclabilité[[#This Row],[Code Valobat]],4,4)="0709",MID(Recyclabilité[[#This Row],[Code Valobat]],1,7)="6121107"),"",_xlfn.XLOOKUP('Calculs'!B617,Questions!A:A,Questions!B:B,"ERREUR QUESTION")))</f>
        <v/>
      </c>
      <c r="G618" s="58" t="str">
        <f>IF(OR(ISBLANK(Recyclabilité[[#This Row],[Réponse 1]]),'Calculs'!D617="0",_xlfn.XLOOKUP('Calculs'!D617,'Réponses'!C:C,'Réponses'!F:F,"ERREUR VISIBILITE")=0),"",_xlfn.XLOOKUP(_xlfn.XLOOKUP('Calculs'!D617,'Réponses'!C:C,'Réponses'!F:F,"ERREUR VISIBILITE"),Questions!A:A,Questions!B:B,"ERREUR QUESTION"))</f>
        <v/>
      </c>
      <c r="I618" s="58" t="str">
        <f>IF(OR(ISBLANK(Recyclabilité[[#This Row],[Réponse 2]]),'Calculs'!G617="0",_xlfn.XLOOKUP('Calculs'!G617,'Réponses'!C:C,'Réponses'!F:F,"ERREUR VISIBILITE")=0),"",_xlfn.XLOOKUP(_xlfn.XLOOKUP('Calculs'!G617,'Réponses'!C:C,'Réponses'!F:F,"ERREUR VISIBILITE"),Questions!A:A,Questions!B:B,"ERREUR QUESTION"))</f>
        <v/>
      </c>
      <c r="K618" s="58" t="str">
        <f>IF(OR(ISBLANK(Recyclabilité[[#This Row],[Réponse 3]]),'Calculs'!J617="0",_xlfn.XLOOKUP('Calculs'!J617,'Réponses'!C:C,'Réponses'!F:F,"ERREUR VISIBILITE")=0),"",_xlfn.XLOOKUP(_xlfn.XLOOKUP('Calculs'!J617,'Réponses'!C:C,'Réponses'!F:F,"ERREUR VISIBILITE"),Questions!A:A,Questions!B:B,"ERREUR QUESTION"))</f>
        <v/>
      </c>
      <c r="M618" s="58" t="str">
        <f>IF(OR(ISBLANK(Recyclabilité[[#This Row],[Réponse 4]]),'Calculs'!M617="0",_xlfn.XLOOKUP('Calculs'!M617,'Réponses'!C:C,'Réponses'!F:F,"ERREUR VISIBILITE")=0),"",_xlfn.XLOOKUP(_xlfn.XLOOKUP('Calculs'!M617,'Réponses'!C:C,'Réponses'!F:F,"ERREUR VISIBILITE"),Questions!A:A,Questions!B:B,"ERREUR QUESTION"))</f>
        <v/>
      </c>
    </row>
    <row r="619" spans="4:13" ht="60" customHeight="1">
      <c r="D619" s="28" t="str">
        <f>IF(ISBLANK(Recyclabilité[[#This Row],[Code Valobat]]),"",IF(OR('Calculs'!A618="08",'Calculs'!A618="07",MID(Recyclabilité[[#This Row],[Code Valobat]],4,4)="0804",MID(Recyclabilité[[#This Row],[Code Valobat]],4,4)="0709",MID(Recyclabilité[[#This Row],[Code Valobat]],1,7)="6121107"),"Non recyclable",_xlfn.XLOOKUP('Calculs'!Q618,'Combinaisons'!A:A,'Combinaisons'!B:B,"Merci de répondre à toutes les questions")))</f>
        <v/>
      </c>
      <c r="E619" s="58" t="str">
        <f>IF(ISBLANK(Recyclabilité[[#This Row],[Code Valobat]]),"",IF(OR('Calculs'!A618="08",'Calculs'!A618="07",MID(Recyclabilité[[#This Row],[Code Valobat]],4,4)="0804",MID(Recyclabilité[[#This Row],[Code Valobat]],4,4)="0709",MID(Recyclabilité[[#This Row],[Code Valobat]],1,7)="6121107"),"",_xlfn.XLOOKUP('Calculs'!B618,Questions!A:A,Questions!B:B,"ERREUR QUESTION")))</f>
        <v/>
      </c>
      <c r="G619" s="58" t="str">
        <f>IF(OR(ISBLANK(Recyclabilité[[#This Row],[Réponse 1]]),'Calculs'!D618="0",_xlfn.XLOOKUP('Calculs'!D618,'Réponses'!C:C,'Réponses'!F:F,"ERREUR VISIBILITE")=0),"",_xlfn.XLOOKUP(_xlfn.XLOOKUP('Calculs'!D618,'Réponses'!C:C,'Réponses'!F:F,"ERREUR VISIBILITE"),Questions!A:A,Questions!B:B,"ERREUR QUESTION"))</f>
        <v/>
      </c>
      <c r="I619" s="58" t="str">
        <f>IF(OR(ISBLANK(Recyclabilité[[#This Row],[Réponse 2]]),'Calculs'!G618="0",_xlfn.XLOOKUP('Calculs'!G618,'Réponses'!C:C,'Réponses'!F:F,"ERREUR VISIBILITE")=0),"",_xlfn.XLOOKUP(_xlfn.XLOOKUP('Calculs'!G618,'Réponses'!C:C,'Réponses'!F:F,"ERREUR VISIBILITE"),Questions!A:A,Questions!B:B,"ERREUR QUESTION"))</f>
        <v/>
      </c>
      <c r="K619" s="58" t="str">
        <f>IF(OR(ISBLANK(Recyclabilité[[#This Row],[Réponse 3]]),'Calculs'!J618="0",_xlfn.XLOOKUP('Calculs'!J618,'Réponses'!C:C,'Réponses'!F:F,"ERREUR VISIBILITE")=0),"",_xlfn.XLOOKUP(_xlfn.XLOOKUP('Calculs'!J618,'Réponses'!C:C,'Réponses'!F:F,"ERREUR VISIBILITE"),Questions!A:A,Questions!B:B,"ERREUR QUESTION"))</f>
        <v/>
      </c>
      <c r="M619" s="58" t="str">
        <f>IF(OR(ISBLANK(Recyclabilité[[#This Row],[Réponse 4]]),'Calculs'!M618="0",_xlfn.XLOOKUP('Calculs'!M618,'Réponses'!C:C,'Réponses'!F:F,"ERREUR VISIBILITE")=0),"",_xlfn.XLOOKUP(_xlfn.XLOOKUP('Calculs'!M618,'Réponses'!C:C,'Réponses'!F:F,"ERREUR VISIBILITE"),Questions!A:A,Questions!B:B,"ERREUR QUESTION"))</f>
        <v/>
      </c>
    </row>
    <row r="620" spans="4:13" ht="60" customHeight="1">
      <c r="D620" s="28" t="str">
        <f>IF(ISBLANK(Recyclabilité[[#This Row],[Code Valobat]]),"",IF(OR('Calculs'!A619="08",'Calculs'!A619="07",MID(Recyclabilité[[#This Row],[Code Valobat]],4,4)="0804",MID(Recyclabilité[[#This Row],[Code Valobat]],4,4)="0709",MID(Recyclabilité[[#This Row],[Code Valobat]],1,7)="6121107"),"Non recyclable",_xlfn.XLOOKUP('Calculs'!Q619,'Combinaisons'!A:A,'Combinaisons'!B:B,"Merci de répondre à toutes les questions")))</f>
        <v/>
      </c>
      <c r="E620" s="58" t="str">
        <f>IF(ISBLANK(Recyclabilité[[#This Row],[Code Valobat]]),"",IF(OR('Calculs'!A619="08",'Calculs'!A619="07",MID(Recyclabilité[[#This Row],[Code Valobat]],4,4)="0804",MID(Recyclabilité[[#This Row],[Code Valobat]],4,4)="0709",MID(Recyclabilité[[#This Row],[Code Valobat]],1,7)="6121107"),"",_xlfn.XLOOKUP('Calculs'!B619,Questions!A:A,Questions!B:B,"ERREUR QUESTION")))</f>
        <v/>
      </c>
      <c r="G620" s="58" t="str">
        <f>IF(OR(ISBLANK(Recyclabilité[[#This Row],[Réponse 1]]),'Calculs'!D619="0",_xlfn.XLOOKUP('Calculs'!D619,'Réponses'!C:C,'Réponses'!F:F,"ERREUR VISIBILITE")=0),"",_xlfn.XLOOKUP(_xlfn.XLOOKUP('Calculs'!D619,'Réponses'!C:C,'Réponses'!F:F,"ERREUR VISIBILITE"),Questions!A:A,Questions!B:B,"ERREUR QUESTION"))</f>
        <v/>
      </c>
      <c r="I620" s="58" t="str">
        <f>IF(OR(ISBLANK(Recyclabilité[[#This Row],[Réponse 2]]),'Calculs'!G619="0",_xlfn.XLOOKUP('Calculs'!G619,'Réponses'!C:C,'Réponses'!F:F,"ERREUR VISIBILITE")=0),"",_xlfn.XLOOKUP(_xlfn.XLOOKUP('Calculs'!G619,'Réponses'!C:C,'Réponses'!F:F,"ERREUR VISIBILITE"),Questions!A:A,Questions!B:B,"ERREUR QUESTION"))</f>
        <v/>
      </c>
      <c r="K620" s="58" t="str">
        <f>IF(OR(ISBLANK(Recyclabilité[[#This Row],[Réponse 3]]),'Calculs'!J619="0",_xlfn.XLOOKUP('Calculs'!J619,'Réponses'!C:C,'Réponses'!F:F,"ERREUR VISIBILITE")=0),"",_xlfn.XLOOKUP(_xlfn.XLOOKUP('Calculs'!J619,'Réponses'!C:C,'Réponses'!F:F,"ERREUR VISIBILITE"),Questions!A:A,Questions!B:B,"ERREUR QUESTION"))</f>
        <v/>
      </c>
      <c r="M620" s="58" t="str">
        <f>IF(OR(ISBLANK(Recyclabilité[[#This Row],[Réponse 4]]),'Calculs'!M619="0",_xlfn.XLOOKUP('Calculs'!M619,'Réponses'!C:C,'Réponses'!F:F,"ERREUR VISIBILITE")=0),"",_xlfn.XLOOKUP(_xlfn.XLOOKUP('Calculs'!M619,'Réponses'!C:C,'Réponses'!F:F,"ERREUR VISIBILITE"),Questions!A:A,Questions!B:B,"ERREUR QUESTION"))</f>
        <v/>
      </c>
    </row>
    <row r="621" spans="4:13" ht="60" customHeight="1">
      <c r="D621" s="28" t="str">
        <f>IF(ISBLANK(Recyclabilité[[#This Row],[Code Valobat]]),"",IF(OR('Calculs'!A620="08",'Calculs'!A620="07",MID(Recyclabilité[[#This Row],[Code Valobat]],4,4)="0804",MID(Recyclabilité[[#This Row],[Code Valobat]],4,4)="0709",MID(Recyclabilité[[#This Row],[Code Valobat]],1,7)="6121107"),"Non recyclable",_xlfn.XLOOKUP('Calculs'!Q620,'Combinaisons'!A:A,'Combinaisons'!B:B,"Merci de répondre à toutes les questions")))</f>
        <v/>
      </c>
      <c r="E621" s="58" t="str">
        <f>IF(ISBLANK(Recyclabilité[[#This Row],[Code Valobat]]),"",IF(OR('Calculs'!A620="08",'Calculs'!A620="07",MID(Recyclabilité[[#This Row],[Code Valobat]],4,4)="0804",MID(Recyclabilité[[#This Row],[Code Valobat]],4,4)="0709",MID(Recyclabilité[[#This Row],[Code Valobat]],1,7)="6121107"),"",_xlfn.XLOOKUP('Calculs'!B620,Questions!A:A,Questions!B:B,"ERREUR QUESTION")))</f>
        <v/>
      </c>
      <c r="G621" s="58" t="str">
        <f>IF(OR(ISBLANK(Recyclabilité[[#This Row],[Réponse 1]]),'Calculs'!D620="0",_xlfn.XLOOKUP('Calculs'!D620,'Réponses'!C:C,'Réponses'!F:F,"ERREUR VISIBILITE")=0),"",_xlfn.XLOOKUP(_xlfn.XLOOKUP('Calculs'!D620,'Réponses'!C:C,'Réponses'!F:F,"ERREUR VISIBILITE"),Questions!A:A,Questions!B:B,"ERREUR QUESTION"))</f>
        <v/>
      </c>
      <c r="I621" s="58" t="str">
        <f>IF(OR(ISBLANK(Recyclabilité[[#This Row],[Réponse 2]]),'Calculs'!G620="0",_xlfn.XLOOKUP('Calculs'!G620,'Réponses'!C:C,'Réponses'!F:F,"ERREUR VISIBILITE")=0),"",_xlfn.XLOOKUP(_xlfn.XLOOKUP('Calculs'!G620,'Réponses'!C:C,'Réponses'!F:F,"ERREUR VISIBILITE"),Questions!A:A,Questions!B:B,"ERREUR QUESTION"))</f>
        <v/>
      </c>
      <c r="K621" s="58" t="str">
        <f>IF(OR(ISBLANK(Recyclabilité[[#This Row],[Réponse 3]]),'Calculs'!J620="0",_xlfn.XLOOKUP('Calculs'!J620,'Réponses'!C:C,'Réponses'!F:F,"ERREUR VISIBILITE")=0),"",_xlfn.XLOOKUP(_xlfn.XLOOKUP('Calculs'!J620,'Réponses'!C:C,'Réponses'!F:F,"ERREUR VISIBILITE"),Questions!A:A,Questions!B:B,"ERREUR QUESTION"))</f>
        <v/>
      </c>
      <c r="M621" s="58" t="str">
        <f>IF(OR(ISBLANK(Recyclabilité[[#This Row],[Réponse 4]]),'Calculs'!M620="0",_xlfn.XLOOKUP('Calculs'!M620,'Réponses'!C:C,'Réponses'!F:F,"ERREUR VISIBILITE")=0),"",_xlfn.XLOOKUP(_xlfn.XLOOKUP('Calculs'!M620,'Réponses'!C:C,'Réponses'!F:F,"ERREUR VISIBILITE"),Questions!A:A,Questions!B:B,"ERREUR QUESTION"))</f>
        <v/>
      </c>
    </row>
    <row r="622" spans="4:13" ht="60" customHeight="1">
      <c r="D622" s="28" t="str">
        <f>IF(ISBLANK(Recyclabilité[[#This Row],[Code Valobat]]),"",IF(OR('Calculs'!A621="08",'Calculs'!A621="07",MID(Recyclabilité[[#This Row],[Code Valobat]],4,4)="0804",MID(Recyclabilité[[#This Row],[Code Valobat]],4,4)="0709",MID(Recyclabilité[[#This Row],[Code Valobat]],1,7)="6121107"),"Non recyclable",_xlfn.XLOOKUP('Calculs'!Q621,'Combinaisons'!A:A,'Combinaisons'!B:B,"Merci de répondre à toutes les questions")))</f>
        <v/>
      </c>
      <c r="E622" s="58" t="str">
        <f>IF(ISBLANK(Recyclabilité[[#This Row],[Code Valobat]]),"",IF(OR('Calculs'!A621="08",'Calculs'!A621="07",MID(Recyclabilité[[#This Row],[Code Valobat]],4,4)="0804",MID(Recyclabilité[[#This Row],[Code Valobat]],4,4)="0709",MID(Recyclabilité[[#This Row],[Code Valobat]],1,7)="6121107"),"",_xlfn.XLOOKUP('Calculs'!B621,Questions!A:A,Questions!B:B,"ERREUR QUESTION")))</f>
        <v/>
      </c>
      <c r="G622" s="58" t="str">
        <f>IF(OR(ISBLANK(Recyclabilité[[#This Row],[Réponse 1]]),'Calculs'!D621="0",_xlfn.XLOOKUP('Calculs'!D621,'Réponses'!C:C,'Réponses'!F:F,"ERREUR VISIBILITE")=0),"",_xlfn.XLOOKUP(_xlfn.XLOOKUP('Calculs'!D621,'Réponses'!C:C,'Réponses'!F:F,"ERREUR VISIBILITE"),Questions!A:A,Questions!B:B,"ERREUR QUESTION"))</f>
        <v/>
      </c>
      <c r="I622" s="58" t="str">
        <f>IF(OR(ISBLANK(Recyclabilité[[#This Row],[Réponse 2]]),'Calculs'!G621="0",_xlfn.XLOOKUP('Calculs'!G621,'Réponses'!C:C,'Réponses'!F:F,"ERREUR VISIBILITE")=0),"",_xlfn.XLOOKUP(_xlfn.XLOOKUP('Calculs'!G621,'Réponses'!C:C,'Réponses'!F:F,"ERREUR VISIBILITE"),Questions!A:A,Questions!B:B,"ERREUR QUESTION"))</f>
        <v/>
      </c>
      <c r="K622" s="58" t="str">
        <f>IF(OR(ISBLANK(Recyclabilité[[#This Row],[Réponse 3]]),'Calculs'!J621="0",_xlfn.XLOOKUP('Calculs'!J621,'Réponses'!C:C,'Réponses'!F:F,"ERREUR VISIBILITE")=0),"",_xlfn.XLOOKUP(_xlfn.XLOOKUP('Calculs'!J621,'Réponses'!C:C,'Réponses'!F:F,"ERREUR VISIBILITE"),Questions!A:A,Questions!B:B,"ERREUR QUESTION"))</f>
        <v/>
      </c>
      <c r="M622" s="58" t="str">
        <f>IF(OR(ISBLANK(Recyclabilité[[#This Row],[Réponse 4]]),'Calculs'!M621="0",_xlfn.XLOOKUP('Calculs'!M621,'Réponses'!C:C,'Réponses'!F:F,"ERREUR VISIBILITE")=0),"",_xlfn.XLOOKUP(_xlfn.XLOOKUP('Calculs'!M621,'Réponses'!C:C,'Réponses'!F:F,"ERREUR VISIBILITE"),Questions!A:A,Questions!B:B,"ERREUR QUESTION"))</f>
        <v/>
      </c>
    </row>
    <row r="623" spans="4:13" ht="60" customHeight="1">
      <c r="D623" s="28" t="str">
        <f>IF(ISBLANK(Recyclabilité[[#This Row],[Code Valobat]]),"",IF(OR('Calculs'!A622="08",'Calculs'!A622="07",MID(Recyclabilité[[#This Row],[Code Valobat]],4,4)="0804",MID(Recyclabilité[[#This Row],[Code Valobat]],4,4)="0709",MID(Recyclabilité[[#This Row],[Code Valobat]],1,7)="6121107"),"Non recyclable",_xlfn.XLOOKUP('Calculs'!Q622,'Combinaisons'!A:A,'Combinaisons'!B:B,"Merci de répondre à toutes les questions")))</f>
        <v/>
      </c>
      <c r="E623" s="58" t="str">
        <f>IF(ISBLANK(Recyclabilité[[#This Row],[Code Valobat]]),"",IF(OR('Calculs'!A622="08",'Calculs'!A622="07",MID(Recyclabilité[[#This Row],[Code Valobat]],4,4)="0804",MID(Recyclabilité[[#This Row],[Code Valobat]],4,4)="0709",MID(Recyclabilité[[#This Row],[Code Valobat]],1,7)="6121107"),"",_xlfn.XLOOKUP('Calculs'!B622,Questions!A:A,Questions!B:B,"ERREUR QUESTION")))</f>
        <v/>
      </c>
      <c r="G623" s="58" t="str">
        <f>IF(OR(ISBLANK(Recyclabilité[[#This Row],[Réponse 1]]),'Calculs'!D622="0",_xlfn.XLOOKUP('Calculs'!D622,'Réponses'!C:C,'Réponses'!F:F,"ERREUR VISIBILITE")=0),"",_xlfn.XLOOKUP(_xlfn.XLOOKUP('Calculs'!D622,'Réponses'!C:C,'Réponses'!F:F,"ERREUR VISIBILITE"),Questions!A:A,Questions!B:B,"ERREUR QUESTION"))</f>
        <v/>
      </c>
      <c r="I623" s="58" t="str">
        <f>IF(OR(ISBLANK(Recyclabilité[[#This Row],[Réponse 2]]),'Calculs'!G622="0",_xlfn.XLOOKUP('Calculs'!G622,'Réponses'!C:C,'Réponses'!F:F,"ERREUR VISIBILITE")=0),"",_xlfn.XLOOKUP(_xlfn.XLOOKUP('Calculs'!G622,'Réponses'!C:C,'Réponses'!F:F,"ERREUR VISIBILITE"),Questions!A:A,Questions!B:B,"ERREUR QUESTION"))</f>
        <v/>
      </c>
      <c r="K623" s="58" t="str">
        <f>IF(OR(ISBLANK(Recyclabilité[[#This Row],[Réponse 3]]),'Calculs'!J622="0",_xlfn.XLOOKUP('Calculs'!J622,'Réponses'!C:C,'Réponses'!F:F,"ERREUR VISIBILITE")=0),"",_xlfn.XLOOKUP(_xlfn.XLOOKUP('Calculs'!J622,'Réponses'!C:C,'Réponses'!F:F,"ERREUR VISIBILITE"),Questions!A:A,Questions!B:B,"ERREUR QUESTION"))</f>
        <v/>
      </c>
      <c r="M623" s="58" t="str">
        <f>IF(OR(ISBLANK(Recyclabilité[[#This Row],[Réponse 4]]),'Calculs'!M622="0",_xlfn.XLOOKUP('Calculs'!M622,'Réponses'!C:C,'Réponses'!F:F,"ERREUR VISIBILITE")=0),"",_xlfn.XLOOKUP(_xlfn.XLOOKUP('Calculs'!M622,'Réponses'!C:C,'Réponses'!F:F,"ERREUR VISIBILITE"),Questions!A:A,Questions!B:B,"ERREUR QUESTION"))</f>
        <v/>
      </c>
    </row>
    <row r="624" spans="4:13" ht="60" customHeight="1">
      <c r="D624" s="28" t="str">
        <f>IF(ISBLANK(Recyclabilité[[#This Row],[Code Valobat]]),"",IF(OR('Calculs'!A623="08",'Calculs'!A623="07",MID(Recyclabilité[[#This Row],[Code Valobat]],4,4)="0804",MID(Recyclabilité[[#This Row],[Code Valobat]],4,4)="0709",MID(Recyclabilité[[#This Row],[Code Valobat]],1,7)="6121107"),"Non recyclable",_xlfn.XLOOKUP('Calculs'!Q623,'Combinaisons'!A:A,'Combinaisons'!B:B,"Merci de répondre à toutes les questions")))</f>
        <v/>
      </c>
      <c r="E624" s="58" t="str">
        <f>IF(ISBLANK(Recyclabilité[[#This Row],[Code Valobat]]),"",IF(OR('Calculs'!A623="08",'Calculs'!A623="07",MID(Recyclabilité[[#This Row],[Code Valobat]],4,4)="0804",MID(Recyclabilité[[#This Row],[Code Valobat]],4,4)="0709",MID(Recyclabilité[[#This Row],[Code Valobat]],1,7)="6121107"),"",_xlfn.XLOOKUP('Calculs'!B623,Questions!A:A,Questions!B:B,"ERREUR QUESTION")))</f>
        <v/>
      </c>
      <c r="G624" s="58" t="str">
        <f>IF(OR(ISBLANK(Recyclabilité[[#This Row],[Réponse 1]]),'Calculs'!D623="0",_xlfn.XLOOKUP('Calculs'!D623,'Réponses'!C:C,'Réponses'!F:F,"ERREUR VISIBILITE")=0),"",_xlfn.XLOOKUP(_xlfn.XLOOKUP('Calculs'!D623,'Réponses'!C:C,'Réponses'!F:F,"ERREUR VISIBILITE"),Questions!A:A,Questions!B:B,"ERREUR QUESTION"))</f>
        <v/>
      </c>
      <c r="I624" s="58" t="str">
        <f>IF(OR(ISBLANK(Recyclabilité[[#This Row],[Réponse 2]]),'Calculs'!G623="0",_xlfn.XLOOKUP('Calculs'!G623,'Réponses'!C:C,'Réponses'!F:F,"ERREUR VISIBILITE")=0),"",_xlfn.XLOOKUP(_xlfn.XLOOKUP('Calculs'!G623,'Réponses'!C:C,'Réponses'!F:F,"ERREUR VISIBILITE"),Questions!A:A,Questions!B:B,"ERREUR QUESTION"))</f>
        <v/>
      </c>
      <c r="K624" s="58" t="str">
        <f>IF(OR(ISBLANK(Recyclabilité[[#This Row],[Réponse 3]]),'Calculs'!J623="0",_xlfn.XLOOKUP('Calculs'!J623,'Réponses'!C:C,'Réponses'!F:F,"ERREUR VISIBILITE")=0),"",_xlfn.XLOOKUP(_xlfn.XLOOKUP('Calculs'!J623,'Réponses'!C:C,'Réponses'!F:F,"ERREUR VISIBILITE"),Questions!A:A,Questions!B:B,"ERREUR QUESTION"))</f>
        <v/>
      </c>
      <c r="M624" s="58" t="str">
        <f>IF(OR(ISBLANK(Recyclabilité[[#This Row],[Réponse 4]]),'Calculs'!M623="0",_xlfn.XLOOKUP('Calculs'!M623,'Réponses'!C:C,'Réponses'!F:F,"ERREUR VISIBILITE")=0),"",_xlfn.XLOOKUP(_xlfn.XLOOKUP('Calculs'!M623,'Réponses'!C:C,'Réponses'!F:F,"ERREUR VISIBILITE"),Questions!A:A,Questions!B:B,"ERREUR QUESTION"))</f>
        <v/>
      </c>
    </row>
    <row r="625" spans="4:13" ht="60" customHeight="1">
      <c r="D625" s="28" t="str">
        <f>IF(ISBLANK(Recyclabilité[[#This Row],[Code Valobat]]),"",IF(OR('Calculs'!A624="08",'Calculs'!A624="07",MID(Recyclabilité[[#This Row],[Code Valobat]],4,4)="0804",MID(Recyclabilité[[#This Row],[Code Valobat]],4,4)="0709",MID(Recyclabilité[[#This Row],[Code Valobat]],1,7)="6121107"),"Non recyclable",_xlfn.XLOOKUP('Calculs'!Q624,'Combinaisons'!A:A,'Combinaisons'!B:B,"Merci de répondre à toutes les questions")))</f>
        <v/>
      </c>
      <c r="E625" s="58" t="str">
        <f>IF(ISBLANK(Recyclabilité[[#This Row],[Code Valobat]]),"",IF(OR('Calculs'!A624="08",'Calculs'!A624="07",MID(Recyclabilité[[#This Row],[Code Valobat]],4,4)="0804",MID(Recyclabilité[[#This Row],[Code Valobat]],4,4)="0709",MID(Recyclabilité[[#This Row],[Code Valobat]],1,7)="6121107"),"",_xlfn.XLOOKUP('Calculs'!B624,Questions!A:A,Questions!B:B,"ERREUR QUESTION")))</f>
        <v/>
      </c>
      <c r="G625" s="58" t="str">
        <f>IF(OR(ISBLANK(Recyclabilité[[#This Row],[Réponse 1]]),'Calculs'!D624="0",_xlfn.XLOOKUP('Calculs'!D624,'Réponses'!C:C,'Réponses'!F:F,"ERREUR VISIBILITE")=0),"",_xlfn.XLOOKUP(_xlfn.XLOOKUP('Calculs'!D624,'Réponses'!C:C,'Réponses'!F:F,"ERREUR VISIBILITE"),Questions!A:A,Questions!B:B,"ERREUR QUESTION"))</f>
        <v/>
      </c>
      <c r="I625" s="58" t="str">
        <f>IF(OR(ISBLANK(Recyclabilité[[#This Row],[Réponse 2]]),'Calculs'!G624="0",_xlfn.XLOOKUP('Calculs'!G624,'Réponses'!C:C,'Réponses'!F:F,"ERREUR VISIBILITE")=0),"",_xlfn.XLOOKUP(_xlfn.XLOOKUP('Calculs'!G624,'Réponses'!C:C,'Réponses'!F:F,"ERREUR VISIBILITE"),Questions!A:A,Questions!B:B,"ERREUR QUESTION"))</f>
        <v/>
      </c>
      <c r="K625" s="58" t="str">
        <f>IF(OR(ISBLANK(Recyclabilité[[#This Row],[Réponse 3]]),'Calculs'!J624="0",_xlfn.XLOOKUP('Calculs'!J624,'Réponses'!C:C,'Réponses'!F:F,"ERREUR VISIBILITE")=0),"",_xlfn.XLOOKUP(_xlfn.XLOOKUP('Calculs'!J624,'Réponses'!C:C,'Réponses'!F:F,"ERREUR VISIBILITE"),Questions!A:A,Questions!B:B,"ERREUR QUESTION"))</f>
        <v/>
      </c>
      <c r="M625" s="58" t="str">
        <f>IF(OR(ISBLANK(Recyclabilité[[#This Row],[Réponse 4]]),'Calculs'!M624="0",_xlfn.XLOOKUP('Calculs'!M624,'Réponses'!C:C,'Réponses'!F:F,"ERREUR VISIBILITE")=0),"",_xlfn.XLOOKUP(_xlfn.XLOOKUP('Calculs'!M624,'Réponses'!C:C,'Réponses'!F:F,"ERREUR VISIBILITE"),Questions!A:A,Questions!B:B,"ERREUR QUESTION"))</f>
        <v/>
      </c>
    </row>
    <row r="626" spans="4:13" ht="60" customHeight="1">
      <c r="D626" s="28" t="str">
        <f>IF(ISBLANK(Recyclabilité[[#This Row],[Code Valobat]]),"",IF(OR('Calculs'!A625="08",'Calculs'!A625="07",MID(Recyclabilité[[#This Row],[Code Valobat]],4,4)="0804",MID(Recyclabilité[[#This Row],[Code Valobat]],4,4)="0709",MID(Recyclabilité[[#This Row],[Code Valobat]],1,7)="6121107"),"Non recyclable",_xlfn.XLOOKUP('Calculs'!Q625,'Combinaisons'!A:A,'Combinaisons'!B:B,"Merci de répondre à toutes les questions")))</f>
        <v/>
      </c>
      <c r="E626" s="58" t="str">
        <f>IF(ISBLANK(Recyclabilité[[#This Row],[Code Valobat]]),"",IF(OR('Calculs'!A625="08",'Calculs'!A625="07",MID(Recyclabilité[[#This Row],[Code Valobat]],4,4)="0804",MID(Recyclabilité[[#This Row],[Code Valobat]],4,4)="0709",MID(Recyclabilité[[#This Row],[Code Valobat]],1,7)="6121107"),"",_xlfn.XLOOKUP('Calculs'!B625,Questions!A:A,Questions!B:B,"ERREUR QUESTION")))</f>
        <v/>
      </c>
      <c r="G626" s="58" t="str">
        <f>IF(OR(ISBLANK(Recyclabilité[[#This Row],[Réponse 1]]),'Calculs'!D625="0",_xlfn.XLOOKUP('Calculs'!D625,'Réponses'!C:C,'Réponses'!F:F,"ERREUR VISIBILITE")=0),"",_xlfn.XLOOKUP(_xlfn.XLOOKUP('Calculs'!D625,'Réponses'!C:C,'Réponses'!F:F,"ERREUR VISIBILITE"),Questions!A:A,Questions!B:B,"ERREUR QUESTION"))</f>
        <v/>
      </c>
      <c r="I626" s="58" t="str">
        <f>IF(OR(ISBLANK(Recyclabilité[[#This Row],[Réponse 2]]),'Calculs'!G625="0",_xlfn.XLOOKUP('Calculs'!G625,'Réponses'!C:C,'Réponses'!F:F,"ERREUR VISIBILITE")=0),"",_xlfn.XLOOKUP(_xlfn.XLOOKUP('Calculs'!G625,'Réponses'!C:C,'Réponses'!F:F,"ERREUR VISIBILITE"),Questions!A:A,Questions!B:B,"ERREUR QUESTION"))</f>
        <v/>
      </c>
      <c r="K626" s="58" t="str">
        <f>IF(OR(ISBLANK(Recyclabilité[[#This Row],[Réponse 3]]),'Calculs'!J625="0",_xlfn.XLOOKUP('Calculs'!J625,'Réponses'!C:C,'Réponses'!F:F,"ERREUR VISIBILITE")=0),"",_xlfn.XLOOKUP(_xlfn.XLOOKUP('Calculs'!J625,'Réponses'!C:C,'Réponses'!F:F,"ERREUR VISIBILITE"),Questions!A:A,Questions!B:B,"ERREUR QUESTION"))</f>
        <v/>
      </c>
      <c r="M626" s="58" t="str">
        <f>IF(OR(ISBLANK(Recyclabilité[[#This Row],[Réponse 4]]),'Calculs'!M625="0",_xlfn.XLOOKUP('Calculs'!M625,'Réponses'!C:C,'Réponses'!F:F,"ERREUR VISIBILITE")=0),"",_xlfn.XLOOKUP(_xlfn.XLOOKUP('Calculs'!M625,'Réponses'!C:C,'Réponses'!F:F,"ERREUR VISIBILITE"),Questions!A:A,Questions!B:B,"ERREUR QUESTION"))</f>
        <v/>
      </c>
    </row>
    <row r="627" spans="4:13" ht="60" customHeight="1">
      <c r="D627" s="28" t="str">
        <f>IF(ISBLANK(Recyclabilité[[#This Row],[Code Valobat]]),"",IF(OR('Calculs'!A626="08",'Calculs'!A626="07",MID(Recyclabilité[[#This Row],[Code Valobat]],4,4)="0804",MID(Recyclabilité[[#This Row],[Code Valobat]],4,4)="0709",MID(Recyclabilité[[#This Row],[Code Valobat]],1,7)="6121107"),"Non recyclable",_xlfn.XLOOKUP('Calculs'!Q626,'Combinaisons'!A:A,'Combinaisons'!B:B,"Merci de répondre à toutes les questions")))</f>
        <v/>
      </c>
      <c r="E627" s="58" t="str">
        <f>IF(ISBLANK(Recyclabilité[[#This Row],[Code Valobat]]),"",IF(OR('Calculs'!A626="08",'Calculs'!A626="07",MID(Recyclabilité[[#This Row],[Code Valobat]],4,4)="0804",MID(Recyclabilité[[#This Row],[Code Valobat]],4,4)="0709",MID(Recyclabilité[[#This Row],[Code Valobat]],1,7)="6121107"),"",_xlfn.XLOOKUP('Calculs'!B626,Questions!A:A,Questions!B:B,"ERREUR QUESTION")))</f>
        <v/>
      </c>
      <c r="G627" s="58" t="str">
        <f>IF(OR(ISBLANK(Recyclabilité[[#This Row],[Réponse 1]]),'Calculs'!D626="0",_xlfn.XLOOKUP('Calculs'!D626,'Réponses'!C:C,'Réponses'!F:F,"ERREUR VISIBILITE")=0),"",_xlfn.XLOOKUP(_xlfn.XLOOKUP('Calculs'!D626,'Réponses'!C:C,'Réponses'!F:F,"ERREUR VISIBILITE"),Questions!A:A,Questions!B:B,"ERREUR QUESTION"))</f>
        <v/>
      </c>
      <c r="I627" s="58" t="str">
        <f>IF(OR(ISBLANK(Recyclabilité[[#This Row],[Réponse 2]]),'Calculs'!G626="0",_xlfn.XLOOKUP('Calculs'!G626,'Réponses'!C:C,'Réponses'!F:F,"ERREUR VISIBILITE")=0),"",_xlfn.XLOOKUP(_xlfn.XLOOKUP('Calculs'!G626,'Réponses'!C:C,'Réponses'!F:F,"ERREUR VISIBILITE"),Questions!A:A,Questions!B:B,"ERREUR QUESTION"))</f>
        <v/>
      </c>
      <c r="K627" s="58" t="str">
        <f>IF(OR(ISBLANK(Recyclabilité[[#This Row],[Réponse 3]]),'Calculs'!J626="0",_xlfn.XLOOKUP('Calculs'!J626,'Réponses'!C:C,'Réponses'!F:F,"ERREUR VISIBILITE")=0),"",_xlfn.XLOOKUP(_xlfn.XLOOKUP('Calculs'!J626,'Réponses'!C:C,'Réponses'!F:F,"ERREUR VISIBILITE"),Questions!A:A,Questions!B:B,"ERREUR QUESTION"))</f>
        <v/>
      </c>
      <c r="M627" s="58" t="str">
        <f>IF(OR(ISBLANK(Recyclabilité[[#This Row],[Réponse 4]]),'Calculs'!M626="0",_xlfn.XLOOKUP('Calculs'!M626,'Réponses'!C:C,'Réponses'!F:F,"ERREUR VISIBILITE")=0),"",_xlfn.XLOOKUP(_xlfn.XLOOKUP('Calculs'!M626,'Réponses'!C:C,'Réponses'!F:F,"ERREUR VISIBILITE"),Questions!A:A,Questions!B:B,"ERREUR QUESTION"))</f>
        <v/>
      </c>
    </row>
    <row r="628" spans="4:13" ht="60" customHeight="1">
      <c r="D628" s="28" t="str">
        <f>IF(ISBLANK(Recyclabilité[[#This Row],[Code Valobat]]),"",IF(OR('Calculs'!A627="08",'Calculs'!A627="07",MID(Recyclabilité[[#This Row],[Code Valobat]],4,4)="0804",MID(Recyclabilité[[#This Row],[Code Valobat]],4,4)="0709",MID(Recyclabilité[[#This Row],[Code Valobat]],1,7)="6121107"),"Non recyclable",_xlfn.XLOOKUP('Calculs'!Q627,'Combinaisons'!A:A,'Combinaisons'!B:B,"Merci de répondre à toutes les questions")))</f>
        <v/>
      </c>
      <c r="E628" s="58" t="str">
        <f>IF(ISBLANK(Recyclabilité[[#This Row],[Code Valobat]]),"",IF(OR('Calculs'!A627="08",'Calculs'!A627="07",MID(Recyclabilité[[#This Row],[Code Valobat]],4,4)="0804",MID(Recyclabilité[[#This Row],[Code Valobat]],4,4)="0709",MID(Recyclabilité[[#This Row],[Code Valobat]],1,7)="6121107"),"",_xlfn.XLOOKUP('Calculs'!B627,Questions!A:A,Questions!B:B,"ERREUR QUESTION")))</f>
        <v/>
      </c>
      <c r="G628" s="58" t="str">
        <f>IF(OR(ISBLANK(Recyclabilité[[#This Row],[Réponse 1]]),'Calculs'!D627="0",_xlfn.XLOOKUP('Calculs'!D627,'Réponses'!C:C,'Réponses'!F:F,"ERREUR VISIBILITE")=0),"",_xlfn.XLOOKUP(_xlfn.XLOOKUP('Calculs'!D627,'Réponses'!C:C,'Réponses'!F:F,"ERREUR VISIBILITE"),Questions!A:A,Questions!B:B,"ERREUR QUESTION"))</f>
        <v/>
      </c>
      <c r="I628" s="58" t="str">
        <f>IF(OR(ISBLANK(Recyclabilité[[#This Row],[Réponse 2]]),'Calculs'!G627="0",_xlfn.XLOOKUP('Calculs'!G627,'Réponses'!C:C,'Réponses'!F:F,"ERREUR VISIBILITE")=0),"",_xlfn.XLOOKUP(_xlfn.XLOOKUP('Calculs'!G627,'Réponses'!C:C,'Réponses'!F:F,"ERREUR VISIBILITE"),Questions!A:A,Questions!B:B,"ERREUR QUESTION"))</f>
        <v/>
      </c>
      <c r="K628" s="58" t="str">
        <f>IF(OR(ISBLANK(Recyclabilité[[#This Row],[Réponse 3]]),'Calculs'!J627="0",_xlfn.XLOOKUP('Calculs'!J627,'Réponses'!C:C,'Réponses'!F:F,"ERREUR VISIBILITE")=0),"",_xlfn.XLOOKUP(_xlfn.XLOOKUP('Calculs'!J627,'Réponses'!C:C,'Réponses'!F:F,"ERREUR VISIBILITE"),Questions!A:A,Questions!B:B,"ERREUR QUESTION"))</f>
        <v/>
      </c>
      <c r="M628" s="58" t="str">
        <f>IF(OR(ISBLANK(Recyclabilité[[#This Row],[Réponse 4]]),'Calculs'!M627="0",_xlfn.XLOOKUP('Calculs'!M627,'Réponses'!C:C,'Réponses'!F:F,"ERREUR VISIBILITE")=0),"",_xlfn.XLOOKUP(_xlfn.XLOOKUP('Calculs'!M627,'Réponses'!C:C,'Réponses'!F:F,"ERREUR VISIBILITE"),Questions!A:A,Questions!B:B,"ERREUR QUESTION"))</f>
        <v/>
      </c>
    </row>
    <row r="629" spans="4:13" ht="60" customHeight="1">
      <c r="D629" s="28" t="str">
        <f>IF(ISBLANK(Recyclabilité[[#This Row],[Code Valobat]]),"",IF(OR('Calculs'!A628="08",'Calculs'!A628="07",MID(Recyclabilité[[#This Row],[Code Valobat]],4,4)="0804",MID(Recyclabilité[[#This Row],[Code Valobat]],4,4)="0709",MID(Recyclabilité[[#This Row],[Code Valobat]],1,7)="6121107"),"Non recyclable",_xlfn.XLOOKUP('Calculs'!Q628,'Combinaisons'!A:A,'Combinaisons'!B:B,"Merci de répondre à toutes les questions")))</f>
        <v/>
      </c>
      <c r="E629" s="58" t="str">
        <f>IF(ISBLANK(Recyclabilité[[#This Row],[Code Valobat]]),"",IF(OR('Calculs'!A628="08",'Calculs'!A628="07",MID(Recyclabilité[[#This Row],[Code Valobat]],4,4)="0804",MID(Recyclabilité[[#This Row],[Code Valobat]],4,4)="0709",MID(Recyclabilité[[#This Row],[Code Valobat]],1,7)="6121107"),"",_xlfn.XLOOKUP('Calculs'!B628,Questions!A:A,Questions!B:B,"ERREUR QUESTION")))</f>
        <v/>
      </c>
      <c r="G629" s="58" t="str">
        <f>IF(OR(ISBLANK(Recyclabilité[[#This Row],[Réponse 1]]),'Calculs'!D628="0",_xlfn.XLOOKUP('Calculs'!D628,'Réponses'!C:C,'Réponses'!F:F,"ERREUR VISIBILITE")=0),"",_xlfn.XLOOKUP(_xlfn.XLOOKUP('Calculs'!D628,'Réponses'!C:C,'Réponses'!F:F,"ERREUR VISIBILITE"),Questions!A:A,Questions!B:B,"ERREUR QUESTION"))</f>
        <v/>
      </c>
      <c r="I629" s="58" t="str">
        <f>IF(OR(ISBLANK(Recyclabilité[[#This Row],[Réponse 2]]),'Calculs'!G628="0",_xlfn.XLOOKUP('Calculs'!G628,'Réponses'!C:C,'Réponses'!F:F,"ERREUR VISIBILITE")=0),"",_xlfn.XLOOKUP(_xlfn.XLOOKUP('Calculs'!G628,'Réponses'!C:C,'Réponses'!F:F,"ERREUR VISIBILITE"),Questions!A:A,Questions!B:B,"ERREUR QUESTION"))</f>
        <v/>
      </c>
      <c r="K629" s="58" t="str">
        <f>IF(OR(ISBLANK(Recyclabilité[[#This Row],[Réponse 3]]),'Calculs'!J628="0",_xlfn.XLOOKUP('Calculs'!J628,'Réponses'!C:C,'Réponses'!F:F,"ERREUR VISIBILITE")=0),"",_xlfn.XLOOKUP(_xlfn.XLOOKUP('Calculs'!J628,'Réponses'!C:C,'Réponses'!F:F,"ERREUR VISIBILITE"),Questions!A:A,Questions!B:B,"ERREUR QUESTION"))</f>
        <v/>
      </c>
      <c r="M629" s="58" t="str">
        <f>IF(OR(ISBLANK(Recyclabilité[[#This Row],[Réponse 4]]),'Calculs'!M628="0",_xlfn.XLOOKUP('Calculs'!M628,'Réponses'!C:C,'Réponses'!F:F,"ERREUR VISIBILITE")=0),"",_xlfn.XLOOKUP(_xlfn.XLOOKUP('Calculs'!M628,'Réponses'!C:C,'Réponses'!F:F,"ERREUR VISIBILITE"),Questions!A:A,Questions!B:B,"ERREUR QUESTION"))</f>
        <v/>
      </c>
    </row>
    <row r="630" spans="4:13" ht="60" customHeight="1">
      <c r="D630" s="28" t="str">
        <f>IF(ISBLANK(Recyclabilité[[#This Row],[Code Valobat]]),"",IF(OR('Calculs'!A629="08",'Calculs'!A629="07",MID(Recyclabilité[[#This Row],[Code Valobat]],4,4)="0804",MID(Recyclabilité[[#This Row],[Code Valobat]],4,4)="0709",MID(Recyclabilité[[#This Row],[Code Valobat]],1,7)="6121107"),"Non recyclable",_xlfn.XLOOKUP('Calculs'!Q629,'Combinaisons'!A:A,'Combinaisons'!B:B,"Merci de répondre à toutes les questions")))</f>
        <v/>
      </c>
      <c r="E630" s="58" t="str">
        <f>IF(ISBLANK(Recyclabilité[[#This Row],[Code Valobat]]),"",IF(OR('Calculs'!A629="08",'Calculs'!A629="07",MID(Recyclabilité[[#This Row],[Code Valobat]],4,4)="0804",MID(Recyclabilité[[#This Row],[Code Valobat]],4,4)="0709",MID(Recyclabilité[[#This Row],[Code Valobat]],1,7)="6121107"),"",_xlfn.XLOOKUP('Calculs'!B629,Questions!A:A,Questions!B:B,"ERREUR QUESTION")))</f>
        <v/>
      </c>
      <c r="G630" s="58" t="str">
        <f>IF(OR(ISBLANK(Recyclabilité[[#This Row],[Réponse 1]]),'Calculs'!D629="0",_xlfn.XLOOKUP('Calculs'!D629,'Réponses'!C:C,'Réponses'!F:F,"ERREUR VISIBILITE")=0),"",_xlfn.XLOOKUP(_xlfn.XLOOKUP('Calculs'!D629,'Réponses'!C:C,'Réponses'!F:F,"ERREUR VISIBILITE"),Questions!A:A,Questions!B:B,"ERREUR QUESTION"))</f>
        <v/>
      </c>
      <c r="I630" s="58" t="str">
        <f>IF(OR(ISBLANK(Recyclabilité[[#This Row],[Réponse 2]]),'Calculs'!G629="0",_xlfn.XLOOKUP('Calculs'!G629,'Réponses'!C:C,'Réponses'!F:F,"ERREUR VISIBILITE")=0),"",_xlfn.XLOOKUP(_xlfn.XLOOKUP('Calculs'!G629,'Réponses'!C:C,'Réponses'!F:F,"ERREUR VISIBILITE"),Questions!A:A,Questions!B:B,"ERREUR QUESTION"))</f>
        <v/>
      </c>
      <c r="K630" s="58" t="str">
        <f>IF(OR(ISBLANK(Recyclabilité[[#This Row],[Réponse 3]]),'Calculs'!J629="0",_xlfn.XLOOKUP('Calculs'!J629,'Réponses'!C:C,'Réponses'!F:F,"ERREUR VISIBILITE")=0),"",_xlfn.XLOOKUP(_xlfn.XLOOKUP('Calculs'!J629,'Réponses'!C:C,'Réponses'!F:F,"ERREUR VISIBILITE"),Questions!A:A,Questions!B:B,"ERREUR QUESTION"))</f>
        <v/>
      </c>
      <c r="M630" s="58" t="str">
        <f>IF(OR(ISBLANK(Recyclabilité[[#This Row],[Réponse 4]]),'Calculs'!M629="0",_xlfn.XLOOKUP('Calculs'!M629,'Réponses'!C:C,'Réponses'!F:F,"ERREUR VISIBILITE")=0),"",_xlfn.XLOOKUP(_xlfn.XLOOKUP('Calculs'!M629,'Réponses'!C:C,'Réponses'!F:F,"ERREUR VISIBILITE"),Questions!A:A,Questions!B:B,"ERREUR QUESTION"))</f>
        <v/>
      </c>
    </row>
    <row r="631" spans="4:13" ht="60" customHeight="1">
      <c r="D631" s="28" t="str">
        <f>IF(ISBLANK(Recyclabilité[[#This Row],[Code Valobat]]),"",IF(OR('Calculs'!A630="08",'Calculs'!A630="07",MID(Recyclabilité[[#This Row],[Code Valobat]],4,4)="0804",MID(Recyclabilité[[#This Row],[Code Valobat]],4,4)="0709",MID(Recyclabilité[[#This Row],[Code Valobat]],1,7)="6121107"),"Non recyclable",_xlfn.XLOOKUP('Calculs'!Q630,'Combinaisons'!A:A,'Combinaisons'!B:B,"Merci de répondre à toutes les questions")))</f>
        <v/>
      </c>
      <c r="E631" s="58" t="str">
        <f>IF(ISBLANK(Recyclabilité[[#This Row],[Code Valobat]]),"",IF(OR('Calculs'!A630="08",'Calculs'!A630="07",MID(Recyclabilité[[#This Row],[Code Valobat]],4,4)="0804",MID(Recyclabilité[[#This Row],[Code Valobat]],4,4)="0709",MID(Recyclabilité[[#This Row],[Code Valobat]],1,7)="6121107"),"",_xlfn.XLOOKUP('Calculs'!B630,Questions!A:A,Questions!B:B,"ERREUR QUESTION")))</f>
        <v/>
      </c>
      <c r="G631" s="58" t="str">
        <f>IF(OR(ISBLANK(Recyclabilité[[#This Row],[Réponse 1]]),'Calculs'!D630="0",_xlfn.XLOOKUP('Calculs'!D630,'Réponses'!C:C,'Réponses'!F:F,"ERREUR VISIBILITE")=0),"",_xlfn.XLOOKUP(_xlfn.XLOOKUP('Calculs'!D630,'Réponses'!C:C,'Réponses'!F:F,"ERREUR VISIBILITE"),Questions!A:A,Questions!B:B,"ERREUR QUESTION"))</f>
        <v/>
      </c>
      <c r="I631" s="58" t="str">
        <f>IF(OR(ISBLANK(Recyclabilité[[#This Row],[Réponse 2]]),'Calculs'!G630="0",_xlfn.XLOOKUP('Calculs'!G630,'Réponses'!C:C,'Réponses'!F:F,"ERREUR VISIBILITE")=0),"",_xlfn.XLOOKUP(_xlfn.XLOOKUP('Calculs'!G630,'Réponses'!C:C,'Réponses'!F:F,"ERREUR VISIBILITE"),Questions!A:A,Questions!B:B,"ERREUR QUESTION"))</f>
        <v/>
      </c>
      <c r="K631" s="58" t="str">
        <f>IF(OR(ISBLANK(Recyclabilité[[#This Row],[Réponse 3]]),'Calculs'!J630="0",_xlfn.XLOOKUP('Calculs'!J630,'Réponses'!C:C,'Réponses'!F:F,"ERREUR VISIBILITE")=0),"",_xlfn.XLOOKUP(_xlfn.XLOOKUP('Calculs'!J630,'Réponses'!C:C,'Réponses'!F:F,"ERREUR VISIBILITE"),Questions!A:A,Questions!B:B,"ERREUR QUESTION"))</f>
        <v/>
      </c>
      <c r="M631" s="58" t="str">
        <f>IF(OR(ISBLANK(Recyclabilité[[#This Row],[Réponse 4]]),'Calculs'!M630="0",_xlfn.XLOOKUP('Calculs'!M630,'Réponses'!C:C,'Réponses'!F:F,"ERREUR VISIBILITE")=0),"",_xlfn.XLOOKUP(_xlfn.XLOOKUP('Calculs'!M630,'Réponses'!C:C,'Réponses'!F:F,"ERREUR VISIBILITE"),Questions!A:A,Questions!B:B,"ERREUR QUESTION"))</f>
        <v/>
      </c>
    </row>
    <row r="632" spans="4:13" ht="60" customHeight="1">
      <c r="D632" s="28" t="str">
        <f>IF(ISBLANK(Recyclabilité[[#This Row],[Code Valobat]]),"",IF(OR('Calculs'!A631="08",'Calculs'!A631="07",MID(Recyclabilité[[#This Row],[Code Valobat]],4,4)="0804",MID(Recyclabilité[[#This Row],[Code Valobat]],4,4)="0709",MID(Recyclabilité[[#This Row],[Code Valobat]],1,7)="6121107"),"Non recyclable",_xlfn.XLOOKUP('Calculs'!Q631,'Combinaisons'!A:A,'Combinaisons'!B:B,"Merci de répondre à toutes les questions")))</f>
        <v/>
      </c>
      <c r="E632" s="58" t="str">
        <f>IF(ISBLANK(Recyclabilité[[#This Row],[Code Valobat]]),"",IF(OR('Calculs'!A631="08",'Calculs'!A631="07",MID(Recyclabilité[[#This Row],[Code Valobat]],4,4)="0804",MID(Recyclabilité[[#This Row],[Code Valobat]],4,4)="0709",MID(Recyclabilité[[#This Row],[Code Valobat]],1,7)="6121107"),"",_xlfn.XLOOKUP('Calculs'!B631,Questions!A:A,Questions!B:B,"ERREUR QUESTION")))</f>
        <v/>
      </c>
      <c r="G632" s="58" t="str">
        <f>IF(OR(ISBLANK(Recyclabilité[[#This Row],[Réponse 1]]),'Calculs'!D631="0",_xlfn.XLOOKUP('Calculs'!D631,'Réponses'!C:C,'Réponses'!F:F,"ERREUR VISIBILITE")=0),"",_xlfn.XLOOKUP(_xlfn.XLOOKUP('Calculs'!D631,'Réponses'!C:C,'Réponses'!F:F,"ERREUR VISIBILITE"),Questions!A:A,Questions!B:B,"ERREUR QUESTION"))</f>
        <v/>
      </c>
      <c r="I632" s="58" t="str">
        <f>IF(OR(ISBLANK(Recyclabilité[[#This Row],[Réponse 2]]),'Calculs'!G631="0",_xlfn.XLOOKUP('Calculs'!G631,'Réponses'!C:C,'Réponses'!F:F,"ERREUR VISIBILITE")=0),"",_xlfn.XLOOKUP(_xlfn.XLOOKUP('Calculs'!G631,'Réponses'!C:C,'Réponses'!F:F,"ERREUR VISIBILITE"),Questions!A:A,Questions!B:B,"ERREUR QUESTION"))</f>
        <v/>
      </c>
      <c r="K632" s="58" t="str">
        <f>IF(OR(ISBLANK(Recyclabilité[[#This Row],[Réponse 3]]),'Calculs'!J631="0",_xlfn.XLOOKUP('Calculs'!J631,'Réponses'!C:C,'Réponses'!F:F,"ERREUR VISIBILITE")=0),"",_xlfn.XLOOKUP(_xlfn.XLOOKUP('Calculs'!J631,'Réponses'!C:C,'Réponses'!F:F,"ERREUR VISIBILITE"),Questions!A:A,Questions!B:B,"ERREUR QUESTION"))</f>
        <v/>
      </c>
      <c r="M632" s="58" t="str">
        <f>IF(OR(ISBLANK(Recyclabilité[[#This Row],[Réponse 4]]),'Calculs'!M631="0",_xlfn.XLOOKUP('Calculs'!M631,'Réponses'!C:C,'Réponses'!F:F,"ERREUR VISIBILITE")=0),"",_xlfn.XLOOKUP(_xlfn.XLOOKUP('Calculs'!M631,'Réponses'!C:C,'Réponses'!F:F,"ERREUR VISIBILITE"),Questions!A:A,Questions!B:B,"ERREUR QUESTION"))</f>
        <v/>
      </c>
    </row>
    <row r="633" spans="4:13" ht="60" customHeight="1">
      <c r="D633" s="28" t="str">
        <f>IF(ISBLANK(Recyclabilité[[#This Row],[Code Valobat]]),"",IF(OR('Calculs'!A632="08",'Calculs'!A632="07",MID(Recyclabilité[[#This Row],[Code Valobat]],4,4)="0804",MID(Recyclabilité[[#This Row],[Code Valobat]],4,4)="0709",MID(Recyclabilité[[#This Row],[Code Valobat]],1,7)="6121107"),"Non recyclable",_xlfn.XLOOKUP('Calculs'!Q632,'Combinaisons'!A:A,'Combinaisons'!B:B,"Merci de répondre à toutes les questions")))</f>
        <v/>
      </c>
      <c r="E633" s="58" t="str">
        <f>IF(ISBLANK(Recyclabilité[[#This Row],[Code Valobat]]),"",IF(OR('Calculs'!A632="08",'Calculs'!A632="07",MID(Recyclabilité[[#This Row],[Code Valobat]],4,4)="0804",MID(Recyclabilité[[#This Row],[Code Valobat]],4,4)="0709",MID(Recyclabilité[[#This Row],[Code Valobat]],1,7)="6121107"),"",_xlfn.XLOOKUP('Calculs'!B632,Questions!A:A,Questions!B:B,"ERREUR QUESTION")))</f>
        <v/>
      </c>
      <c r="G633" s="58" t="str">
        <f>IF(OR(ISBLANK(Recyclabilité[[#This Row],[Réponse 1]]),'Calculs'!D632="0",_xlfn.XLOOKUP('Calculs'!D632,'Réponses'!C:C,'Réponses'!F:F,"ERREUR VISIBILITE")=0),"",_xlfn.XLOOKUP(_xlfn.XLOOKUP('Calculs'!D632,'Réponses'!C:C,'Réponses'!F:F,"ERREUR VISIBILITE"),Questions!A:A,Questions!B:B,"ERREUR QUESTION"))</f>
        <v/>
      </c>
      <c r="I633" s="58" t="str">
        <f>IF(OR(ISBLANK(Recyclabilité[[#This Row],[Réponse 2]]),'Calculs'!G632="0",_xlfn.XLOOKUP('Calculs'!G632,'Réponses'!C:C,'Réponses'!F:F,"ERREUR VISIBILITE")=0),"",_xlfn.XLOOKUP(_xlfn.XLOOKUP('Calculs'!G632,'Réponses'!C:C,'Réponses'!F:F,"ERREUR VISIBILITE"),Questions!A:A,Questions!B:B,"ERREUR QUESTION"))</f>
        <v/>
      </c>
      <c r="K633" s="58" t="str">
        <f>IF(OR(ISBLANK(Recyclabilité[[#This Row],[Réponse 3]]),'Calculs'!J632="0",_xlfn.XLOOKUP('Calculs'!J632,'Réponses'!C:C,'Réponses'!F:F,"ERREUR VISIBILITE")=0),"",_xlfn.XLOOKUP(_xlfn.XLOOKUP('Calculs'!J632,'Réponses'!C:C,'Réponses'!F:F,"ERREUR VISIBILITE"),Questions!A:A,Questions!B:B,"ERREUR QUESTION"))</f>
        <v/>
      </c>
      <c r="M633" s="58" t="str">
        <f>IF(OR(ISBLANK(Recyclabilité[[#This Row],[Réponse 4]]),'Calculs'!M632="0",_xlfn.XLOOKUP('Calculs'!M632,'Réponses'!C:C,'Réponses'!F:F,"ERREUR VISIBILITE")=0),"",_xlfn.XLOOKUP(_xlfn.XLOOKUP('Calculs'!M632,'Réponses'!C:C,'Réponses'!F:F,"ERREUR VISIBILITE"),Questions!A:A,Questions!B:B,"ERREUR QUESTION"))</f>
        <v/>
      </c>
    </row>
    <row r="634" spans="4:13" ht="60" customHeight="1">
      <c r="D634" s="28" t="str">
        <f>IF(ISBLANK(Recyclabilité[[#This Row],[Code Valobat]]),"",IF(OR('Calculs'!A633="08",'Calculs'!A633="07",MID(Recyclabilité[[#This Row],[Code Valobat]],4,4)="0804",MID(Recyclabilité[[#This Row],[Code Valobat]],4,4)="0709",MID(Recyclabilité[[#This Row],[Code Valobat]],1,7)="6121107"),"Non recyclable",_xlfn.XLOOKUP('Calculs'!Q633,'Combinaisons'!A:A,'Combinaisons'!B:B,"Merci de répondre à toutes les questions")))</f>
        <v/>
      </c>
      <c r="E634" s="58" t="str">
        <f>IF(ISBLANK(Recyclabilité[[#This Row],[Code Valobat]]),"",IF(OR('Calculs'!A633="08",'Calculs'!A633="07",MID(Recyclabilité[[#This Row],[Code Valobat]],4,4)="0804",MID(Recyclabilité[[#This Row],[Code Valobat]],4,4)="0709",MID(Recyclabilité[[#This Row],[Code Valobat]],1,7)="6121107"),"",_xlfn.XLOOKUP('Calculs'!B633,Questions!A:A,Questions!B:B,"ERREUR QUESTION")))</f>
        <v/>
      </c>
      <c r="G634" s="58" t="str">
        <f>IF(OR(ISBLANK(Recyclabilité[[#This Row],[Réponse 1]]),'Calculs'!D633="0",_xlfn.XLOOKUP('Calculs'!D633,'Réponses'!C:C,'Réponses'!F:F,"ERREUR VISIBILITE")=0),"",_xlfn.XLOOKUP(_xlfn.XLOOKUP('Calculs'!D633,'Réponses'!C:C,'Réponses'!F:F,"ERREUR VISIBILITE"),Questions!A:A,Questions!B:B,"ERREUR QUESTION"))</f>
        <v/>
      </c>
      <c r="I634" s="58" t="str">
        <f>IF(OR(ISBLANK(Recyclabilité[[#This Row],[Réponse 2]]),'Calculs'!G633="0",_xlfn.XLOOKUP('Calculs'!G633,'Réponses'!C:C,'Réponses'!F:F,"ERREUR VISIBILITE")=0),"",_xlfn.XLOOKUP(_xlfn.XLOOKUP('Calculs'!G633,'Réponses'!C:C,'Réponses'!F:F,"ERREUR VISIBILITE"),Questions!A:A,Questions!B:B,"ERREUR QUESTION"))</f>
        <v/>
      </c>
      <c r="K634" s="58" t="str">
        <f>IF(OR(ISBLANK(Recyclabilité[[#This Row],[Réponse 3]]),'Calculs'!J633="0",_xlfn.XLOOKUP('Calculs'!J633,'Réponses'!C:C,'Réponses'!F:F,"ERREUR VISIBILITE")=0),"",_xlfn.XLOOKUP(_xlfn.XLOOKUP('Calculs'!J633,'Réponses'!C:C,'Réponses'!F:F,"ERREUR VISIBILITE"),Questions!A:A,Questions!B:B,"ERREUR QUESTION"))</f>
        <v/>
      </c>
      <c r="M634" s="58" t="str">
        <f>IF(OR(ISBLANK(Recyclabilité[[#This Row],[Réponse 4]]),'Calculs'!M633="0",_xlfn.XLOOKUP('Calculs'!M633,'Réponses'!C:C,'Réponses'!F:F,"ERREUR VISIBILITE")=0),"",_xlfn.XLOOKUP(_xlfn.XLOOKUP('Calculs'!M633,'Réponses'!C:C,'Réponses'!F:F,"ERREUR VISIBILITE"),Questions!A:A,Questions!B:B,"ERREUR QUESTION"))</f>
        <v/>
      </c>
    </row>
    <row r="635" spans="4:13" ht="60" customHeight="1">
      <c r="D635" s="28" t="str">
        <f>IF(ISBLANK(Recyclabilité[[#This Row],[Code Valobat]]),"",IF(OR('Calculs'!A634="08",'Calculs'!A634="07",MID(Recyclabilité[[#This Row],[Code Valobat]],4,4)="0804",MID(Recyclabilité[[#This Row],[Code Valobat]],4,4)="0709",MID(Recyclabilité[[#This Row],[Code Valobat]],1,7)="6121107"),"Non recyclable",_xlfn.XLOOKUP('Calculs'!Q634,'Combinaisons'!A:A,'Combinaisons'!B:B,"Merci de répondre à toutes les questions")))</f>
        <v/>
      </c>
      <c r="E635" s="58" t="str">
        <f>IF(ISBLANK(Recyclabilité[[#This Row],[Code Valobat]]),"",IF(OR('Calculs'!A634="08",'Calculs'!A634="07",MID(Recyclabilité[[#This Row],[Code Valobat]],4,4)="0804",MID(Recyclabilité[[#This Row],[Code Valobat]],4,4)="0709",MID(Recyclabilité[[#This Row],[Code Valobat]],1,7)="6121107"),"",_xlfn.XLOOKUP('Calculs'!B634,Questions!A:A,Questions!B:B,"ERREUR QUESTION")))</f>
        <v/>
      </c>
      <c r="G635" s="58" t="str">
        <f>IF(OR(ISBLANK(Recyclabilité[[#This Row],[Réponse 1]]),'Calculs'!D634="0",_xlfn.XLOOKUP('Calculs'!D634,'Réponses'!C:C,'Réponses'!F:F,"ERREUR VISIBILITE")=0),"",_xlfn.XLOOKUP(_xlfn.XLOOKUP('Calculs'!D634,'Réponses'!C:C,'Réponses'!F:F,"ERREUR VISIBILITE"),Questions!A:A,Questions!B:B,"ERREUR QUESTION"))</f>
        <v/>
      </c>
      <c r="I635" s="58" t="str">
        <f>IF(OR(ISBLANK(Recyclabilité[[#This Row],[Réponse 2]]),'Calculs'!G634="0",_xlfn.XLOOKUP('Calculs'!G634,'Réponses'!C:C,'Réponses'!F:F,"ERREUR VISIBILITE")=0),"",_xlfn.XLOOKUP(_xlfn.XLOOKUP('Calculs'!G634,'Réponses'!C:C,'Réponses'!F:F,"ERREUR VISIBILITE"),Questions!A:A,Questions!B:B,"ERREUR QUESTION"))</f>
        <v/>
      </c>
      <c r="K635" s="58" t="str">
        <f>IF(OR(ISBLANK(Recyclabilité[[#This Row],[Réponse 3]]),'Calculs'!J634="0",_xlfn.XLOOKUP('Calculs'!J634,'Réponses'!C:C,'Réponses'!F:F,"ERREUR VISIBILITE")=0),"",_xlfn.XLOOKUP(_xlfn.XLOOKUP('Calculs'!J634,'Réponses'!C:C,'Réponses'!F:F,"ERREUR VISIBILITE"),Questions!A:A,Questions!B:B,"ERREUR QUESTION"))</f>
        <v/>
      </c>
      <c r="M635" s="58" t="str">
        <f>IF(OR(ISBLANK(Recyclabilité[[#This Row],[Réponse 4]]),'Calculs'!M634="0",_xlfn.XLOOKUP('Calculs'!M634,'Réponses'!C:C,'Réponses'!F:F,"ERREUR VISIBILITE")=0),"",_xlfn.XLOOKUP(_xlfn.XLOOKUP('Calculs'!M634,'Réponses'!C:C,'Réponses'!F:F,"ERREUR VISIBILITE"),Questions!A:A,Questions!B:B,"ERREUR QUESTION"))</f>
        <v/>
      </c>
    </row>
    <row r="636" spans="4:13" ht="60" customHeight="1">
      <c r="D636" s="28" t="str">
        <f>IF(ISBLANK(Recyclabilité[[#This Row],[Code Valobat]]),"",IF(OR('Calculs'!A635="08",'Calculs'!A635="07",MID(Recyclabilité[[#This Row],[Code Valobat]],4,4)="0804",MID(Recyclabilité[[#This Row],[Code Valobat]],4,4)="0709",MID(Recyclabilité[[#This Row],[Code Valobat]],1,7)="6121107"),"Non recyclable",_xlfn.XLOOKUP('Calculs'!Q635,'Combinaisons'!A:A,'Combinaisons'!B:B,"Merci de répondre à toutes les questions")))</f>
        <v/>
      </c>
      <c r="E636" s="58" t="str">
        <f>IF(ISBLANK(Recyclabilité[[#This Row],[Code Valobat]]),"",IF(OR('Calculs'!A635="08",'Calculs'!A635="07",MID(Recyclabilité[[#This Row],[Code Valobat]],4,4)="0804",MID(Recyclabilité[[#This Row],[Code Valobat]],4,4)="0709",MID(Recyclabilité[[#This Row],[Code Valobat]],1,7)="6121107"),"",_xlfn.XLOOKUP('Calculs'!B635,Questions!A:A,Questions!B:B,"ERREUR QUESTION")))</f>
        <v/>
      </c>
      <c r="G636" s="58" t="str">
        <f>IF(OR(ISBLANK(Recyclabilité[[#This Row],[Réponse 1]]),'Calculs'!D635="0",_xlfn.XLOOKUP('Calculs'!D635,'Réponses'!C:C,'Réponses'!F:F,"ERREUR VISIBILITE")=0),"",_xlfn.XLOOKUP(_xlfn.XLOOKUP('Calculs'!D635,'Réponses'!C:C,'Réponses'!F:F,"ERREUR VISIBILITE"),Questions!A:A,Questions!B:B,"ERREUR QUESTION"))</f>
        <v/>
      </c>
      <c r="I636" s="58" t="str">
        <f>IF(OR(ISBLANK(Recyclabilité[[#This Row],[Réponse 2]]),'Calculs'!G635="0",_xlfn.XLOOKUP('Calculs'!G635,'Réponses'!C:C,'Réponses'!F:F,"ERREUR VISIBILITE")=0),"",_xlfn.XLOOKUP(_xlfn.XLOOKUP('Calculs'!G635,'Réponses'!C:C,'Réponses'!F:F,"ERREUR VISIBILITE"),Questions!A:A,Questions!B:B,"ERREUR QUESTION"))</f>
        <v/>
      </c>
      <c r="K636" s="58" t="str">
        <f>IF(OR(ISBLANK(Recyclabilité[[#This Row],[Réponse 3]]),'Calculs'!J635="0",_xlfn.XLOOKUP('Calculs'!J635,'Réponses'!C:C,'Réponses'!F:F,"ERREUR VISIBILITE")=0),"",_xlfn.XLOOKUP(_xlfn.XLOOKUP('Calculs'!J635,'Réponses'!C:C,'Réponses'!F:F,"ERREUR VISIBILITE"),Questions!A:A,Questions!B:B,"ERREUR QUESTION"))</f>
        <v/>
      </c>
      <c r="M636" s="58" t="str">
        <f>IF(OR(ISBLANK(Recyclabilité[[#This Row],[Réponse 4]]),'Calculs'!M635="0",_xlfn.XLOOKUP('Calculs'!M635,'Réponses'!C:C,'Réponses'!F:F,"ERREUR VISIBILITE")=0),"",_xlfn.XLOOKUP(_xlfn.XLOOKUP('Calculs'!M635,'Réponses'!C:C,'Réponses'!F:F,"ERREUR VISIBILITE"),Questions!A:A,Questions!B:B,"ERREUR QUESTION"))</f>
        <v/>
      </c>
    </row>
    <row r="637" spans="4:13" ht="60" customHeight="1">
      <c r="D637" s="28" t="str">
        <f>IF(ISBLANK(Recyclabilité[[#This Row],[Code Valobat]]),"",IF(OR('Calculs'!A636="08",'Calculs'!A636="07",MID(Recyclabilité[[#This Row],[Code Valobat]],4,4)="0804",MID(Recyclabilité[[#This Row],[Code Valobat]],4,4)="0709",MID(Recyclabilité[[#This Row],[Code Valobat]],1,7)="6121107"),"Non recyclable",_xlfn.XLOOKUP('Calculs'!Q636,'Combinaisons'!A:A,'Combinaisons'!B:B,"Merci de répondre à toutes les questions")))</f>
        <v/>
      </c>
      <c r="E637" s="58" t="str">
        <f>IF(ISBLANK(Recyclabilité[[#This Row],[Code Valobat]]),"",IF(OR('Calculs'!A636="08",'Calculs'!A636="07",MID(Recyclabilité[[#This Row],[Code Valobat]],4,4)="0804",MID(Recyclabilité[[#This Row],[Code Valobat]],4,4)="0709",MID(Recyclabilité[[#This Row],[Code Valobat]],1,7)="6121107"),"",_xlfn.XLOOKUP('Calculs'!B636,Questions!A:A,Questions!B:B,"ERREUR QUESTION")))</f>
        <v/>
      </c>
      <c r="G637" s="58" t="str">
        <f>IF(OR(ISBLANK(Recyclabilité[[#This Row],[Réponse 1]]),'Calculs'!D636="0",_xlfn.XLOOKUP('Calculs'!D636,'Réponses'!C:C,'Réponses'!F:F,"ERREUR VISIBILITE")=0),"",_xlfn.XLOOKUP(_xlfn.XLOOKUP('Calculs'!D636,'Réponses'!C:C,'Réponses'!F:F,"ERREUR VISIBILITE"),Questions!A:A,Questions!B:B,"ERREUR QUESTION"))</f>
        <v/>
      </c>
      <c r="I637" s="58" t="str">
        <f>IF(OR(ISBLANK(Recyclabilité[[#This Row],[Réponse 2]]),'Calculs'!G636="0",_xlfn.XLOOKUP('Calculs'!G636,'Réponses'!C:C,'Réponses'!F:F,"ERREUR VISIBILITE")=0),"",_xlfn.XLOOKUP(_xlfn.XLOOKUP('Calculs'!G636,'Réponses'!C:C,'Réponses'!F:F,"ERREUR VISIBILITE"),Questions!A:A,Questions!B:B,"ERREUR QUESTION"))</f>
        <v/>
      </c>
      <c r="K637" s="58" t="str">
        <f>IF(OR(ISBLANK(Recyclabilité[[#This Row],[Réponse 3]]),'Calculs'!J636="0",_xlfn.XLOOKUP('Calculs'!J636,'Réponses'!C:C,'Réponses'!F:F,"ERREUR VISIBILITE")=0),"",_xlfn.XLOOKUP(_xlfn.XLOOKUP('Calculs'!J636,'Réponses'!C:C,'Réponses'!F:F,"ERREUR VISIBILITE"),Questions!A:A,Questions!B:B,"ERREUR QUESTION"))</f>
        <v/>
      </c>
      <c r="M637" s="58" t="str">
        <f>IF(OR(ISBLANK(Recyclabilité[[#This Row],[Réponse 4]]),'Calculs'!M636="0",_xlfn.XLOOKUP('Calculs'!M636,'Réponses'!C:C,'Réponses'!F:F,"ERREUR VISIBILITE")=0),"",_xlfn.XLOOKUP(_xlfn.XLOOKUP('Calculs'!M636,'Réponses'!C:C,'Réponses'!F:F,"ERREUR VISIBILITE"),Questions!A:A,Questions!B:B,"ERREUR QUESTION"))</f>
        <v/>
      </c>
    </row>
    <row r="638" spans="4:13" ht="60" customHeight="1">
      <c r="D638" s="28" t="str">
        <f>IF(ISBLANK(Recyclabilité[[#This Row],[Code Valobat]]),"",IF(OR('Calculs'!A637="08",'Calculs'!A637="07",MID(Recyclabilité[[#This Row],[Code Valobat]],4,4)="0804",MID(Recyclabilité[[#This Row],[Code Valobat]],4,4)="0709",MID(Recyclabilité[[#This Row],[Code Valobat]],1,7)="6121107"),"Non recyclable",_xlfn.XLOOKUP('Calculs'!Q637,'Combinaisons'!A:A,'Combinaisons'!B:B,"Merci de répondre à toutes les questions")))</f>
        <v/>
      </c>
      <c r="E638" s="58" t="str">
        <f>IF(ISBLANK(Recyclabilité[[#This Row],[Code Valobat]]),"",IF(OR('Calculs'!A637="08",'Calculs'!A637="07",MID(Recyclabilité[[#This Row],[Code Valobat]],4,4)="0804",MID(Recyclabilité[[#This Row],[Code Valobat]],4,4)="0709",MID(Recyclabilité[[#This Row],[Code Valobat]],1,7)="6121107"),"",_xlfn.XLOOKUP('Calculs'!B637,Questions!A:A,Questions!B:B,"ERREUR QUESTION")))</f>
        <v/>
      </c>
      <c r="G638" s="58" t="str">
        <f>IF(OR(ISBLANK(Recyclabilité[[#This Row],[Réponse 1]]),'Calculs'!D637="0",_xlfn.XLOOKUP('Calculs'!D637,'Réponses'!C:C,'Réponses'!F:F,"ERREUR VISIBILITE")=0),"",_xlfn.XLOOKUP(_xlfn.XLOOKUP('Calculs'!D637,'Réponses'!C:C,'Réponses'!F:F,"ERREUR VISIBILITE"),Questions!A:A,Questions!B:B,"ERREUR QUESTION"))</f>
        <v/>
      </c>
      <c r="I638" s="58" t="str">
        <f>IF(OR(ISBLANK(Recyclabilité[[#This Row],[Réponse 2]]),'Calculs'!G637="0",_xlfn.XLOOKUP('Calculs'!G637,'Réponses'!C:C,'Réponses'!F:F,"ERREUR VISIBILITE")=0),"",_xlfn.XLOOKUP(_xlfn.XLOOKUP('Calculs'!G637,'Réponses'!C:C,'Réponses'!F:F,"ERREUR VISIBILITE"),Questions!A:A,Questions!B:B,"ERREUR QUESTION"))</f>
        <v/>
      </c>
      <c r="K638" s="58" t="str">
        <f>IF(OR(ISBLANK(Recyclabilité[[#This Row],[Réponse 3]]),'Calculs'!J637="0",_xlfn.XLOOKUP('Calculs'!J637,'Réponses'!C:C,'Réponses'!F:F,"ERREUR VISIBILITE")=0),"",_xlfn.XLOOKUP(_xlfn.XLOOKUP('Calculs'!J637,'Réponses'!C:C,'Réponses'!F:F,"ERREUR VISIBILITE"),Questions!A:A,Questions!B:B,"ERREUR QUESTION"))</f>
        <v/>
      </c>
      <c r="M638" s="58" t="str">
        <f>IF(OR(ISBLANK(Recyclabilité[[#This Row],[Réponse 4]]),'Calculs'!M637="0",_xlfn.XLOOKUP('Calculs'!M637,'Réponses'!C:C,'Réponses'!F:F,"ERREUR VISIBILITE")=0),"",_xlfn.XLOOKUP(_xlfn.XLOOKUP('Calculs'!M637,'Réponses'!C:C,'Réponses'!F:F,"ERREUR VISIBILITE"),Questions!A:A,Questions!B:B,"ERREUR QUESTION"))</f>
        <v/>
      </c>
    </row>
    <row r="639" spans="4:13" ht="60" customHeight="1">
      <c r="D639" s="28" t="str">
        <f>IF(ISBLANK(Recyclabilité[[#This Row],[Code Valobat]]),"",IF(OR('Calculs'!A638="08",'Calculs'!A638="07",MID(Recyclabilité[[#This Row],[Code Valobat]],4,4)="0804",MID(Recyclabilité[[#This Row],[Code Valobat]],4,4)="0709",MID(Recyclabilité[[#This Row],[Code Valobat]],1,7)="6121107"),"Non recyclable",_xlfn.XLOOKUP('Calculs'!Q638,'Combinaisons'!A:A,'Combinaisons'!B:B,"Merci de répondre à toutes les questions")))</f>
        <v/>
      </c>
      <c r="E639" s="58" t="str">
        <f>IF(ISBLANK(Recyclabilité[[#This Row],[Code Valobat]]),"",IF(OR('Calculs'!A638="08",'Calculs'!A638="07",MID(Recyclabilité[[#This Row],[Code Valobat]],4,4)="0804",MID(Recyclabilité[[#This Row],[Code Valobat]],4,4)="0709",MID(Recyclabilité[[#This Row],[Code Valobat]],1,7)="6121107"),"",_xlfn.XLOOKUP('Calculs'!B638,Questions!A:A,Questions!B:B,"ERREUR QUESTION")))</f>
        <v/>
      </c>
      <c r="G639" s="58" t="str">
        <f>IF(OR(ISBLANK(Recyclabilité[[#This Row],[Réponse 1]]),'Calculs'!D638="0",_xlfn.XLOOKUP('Calculs'!D638,'Réponses'!C:C,'Réponses'!F:F,"ERREUR VISIBILITE")=0),"",_xlfn.XLOOKUP(_xlfn.XLOOKUP('Calculs'!D638,'Réponses'!C:C,'Réponses'!F:F,"ERREUR VISIBILITE"),Questions!A:A,Questions!B:B,"ERREUR QUESTION"))</f>
        <v/>
      </c>
      <c r="I639" s="58" t="str">
        <f>IF(OR(ISBLANK(Recyclabilité[[#This Row],[Réponse 2]]),'Calculs'!G638="0",_xlfn.XLOOKUP('Calculs'!G638,'Réponses'!C:C,'Réponses'!F:F,"ERREUR VISIBILITE")=0),"",_xlfn.XLOOKUP(_xlfn.XLOOKUP('Calculs'!G638,'Réponses'!C:C,'Réponses'!F:F,"ERREUR VISIBILITE"),Questions!A:A,Questions!B:B,"ERREUR QUESTION"))</f>
        <v/>
      </c>
      <c r="K639" s="58" t="str">
        <f>IF(OR(ISBLANK(Recyclabilité[[#This Row],[Réponse 3]]),'Calculs'!J638="0",_xlfn.XLOOKUP('Calculs'!J638,'Réponses'!C:C,'Réponses'!F:F,"ERREUR VISIBILITE")=0),"",_xlfn.XLOOKUP(_xlfn.XLOOKUP('Calculs'!J638,'Réponses'!C:C,'Réponses'!F:F,"ERREUR VISIBILITE"),Questions!A:A,Questions!B:B,"ERREUR QUESTION"))</f>
        <v/>
      </c>
      <c r="M639" s="58" t="str">
        <f>IF(OR(ISBLANK(Recyclabilité[[#This Row],[Réponse 4]]),'Calculs'!M638="0",_xlfn.XLOOKUP('Calculs'!M638,'Réponses'!C:C,'Réponses'!F:F,"ERREUR VISIBILITE")=0),"",_xlfn.XLOOKUP(_xlfn.XLOOKUP('Calculs'!M638,'Réponses'!C:C,'Réponses'!F:F,"ERREUR VISIBILITE"),Questions!A:A,Questions!B:B,"ERREUR QUESTION"))</f>
        <v/>
      </c>
    </row>
    <row r="640" spans="4:13" ht="60" customHeight="1">
      <c r="D640" s="28" t="str">
        <f>IF(ISBLANK(Recyclabilité[[#This Row],[Code Valobat]]),"",IF(OR('Calculs'!A639="08",'Calculs'!A639="07",MID(Recyclabilité[[#This Row],[Code Valobat]],4,4)="0804",MID(Recyclabilité[[#This Row],[Code Valobat]],4,4)="0709",MID(Recyclabilité[[#This Row],[Code Valobat]],1,7)="6121107"),"Non recyclable",_xlfn.XLOOKUP('Calculs'!Q639,'Combinaisons'!A:A,'Combinaisons'!B:B,"Merci de répondre à toutes les questions")))</f>
        <v/>
      </c>
      <c r="E640" s="58" t="str">
        <f>IF(ISBLANK(Recyclabilité[[#This Row],[Code Valobat]]),"",IF(OR('Calculs'!A639="08",'Calculs'!A639="07",MID(Recyclabilité[[#This Row],[Code Valobat]],4,4)="0804",MID(Recyclabilité[[#This Row],[Code Valobat]],4,4)="0709",MID(Recyclabilité[[#This Row],[Code Valobat]],1,7)="6121107"),"",_xlfn.XLOOKUP('Calculs'!B639,Questions!A:A,Questions!B:B,"ERREUR QUESTION")))</f>
        <v/>
      </c>
      <c r="G640" s="58" t="str">
        <f>IF(OR(ISBLANK(Recyclabilité[[#This Row],[Réponse 1]]),'Calculs'!D639="0",_xlfn.XLOOKUP('Calculs'!D639,'Réponses'!C:C,'Réponses'!F:F,"ERREUR VISIBILITE")=0),"",_xlfn.XLOOKUP(_xlfn.XLOOKUP('Calculs'!D639,'Réponses'!C:C,'Réponses'!F:F,"ERREUR VISIBILITE"),Questions!A:A,Questions!B:B,"ERREUR QUESTION"))</f>
        <v/>
      </c>
      <c r="I640" s="58" t="str">
        <f>IF(OR(ISBLANK(Recyclabilité[[#This Row],[Réponse 2]]),'Calculs'!G639="0",_xlfn.XLOOKUP('Calculs'!G639,'Réponses'!C:C,'Réponses'!F:F,"ERREUR VISIBILITE")=0),"",_xlfn.XLOOKUP(_xlfn.XLOOKUP('Calculs'!G639,'Réponses'!C:C,'Réponses'!F:F,"ERREUR VISIBILITE"),Questions!A:A,Questions!B:B,"ERREUR QUESTION"))</f>
        <v/>
      </c>
      <c r="K640" s="58" t="str">
        <f>IF(OR(ISBLANK(Recyclabilité[[#This Row],[Réponse 3]]),'Calculs'!J639="0",_xlfn.XLOOKUP('Calculs'!J639,'Réponses'!C:C,'Réponses'!F:F,"ERREUR VISIBILITE")=0),"",_xlfn.XLOOKUP(_xlfn.XLOOKUP('Calculs'!J639,'Réponses'!C:C,'Réponses'!F:F,"ERREUR VISIBILITE"),Questions!A:A,Questions!B:B,"ERREUR QUESTION"))</f>
        <v/>
      </c>
      <c r="M640" s="58" t="str">
        <f>IF(OR(ISBLANK(Recyclabilité[[#This Row],[Réponse 4]]),'Calculs'!M639="0",_xlfn.XLOOKUP('Calculs'!M639,'Réponses'!C:C,'Réponses'!F:F,"ERREUR VISIBILITE")=0),"",_xlfn.XLOOKUP(_xlfn.XLOOKUP('Calculs'!M639,'Réponses'!C:C,'Réponses'!F:F,"ERREUR VISIBILITE"),Questions!A:A,Questions!B:B,"ERREUR QUESTION"))</f>
        <v/>
      </c>
    </row>
    <row r="641" spans="4:13" ht="60" customHeight="1">
      <c r="D641" s="28" t="str">
        <f>IF(ISBLANK(Recyclabilité[[#This Row],[Code Valobat]]),"",IF(OR('Calculs'!A640="08",'Calculs'!A640="07",MID(Recyclabilité[[#This Row],[Code Valobat]],4,4)="0804",MID(Recyclabilité[[#This Row],[Code Valobat]],4,4)="0709",MID(Recyclabilité[[#This Row],[Code Valobat]],1,7)="6121107"),"Non recyclable",_xlfn.XLOOKUP('Calculs'!Q640,'Combinaisons'!A:A,'Combinaisons'!B:B,"Merci de répondre à toutes les questions")))</f>
        <v/>
      </c>
      <c r="E641" s="58" t="str">
        <f>IF(ISBLANK(Recyclabilité[[#This Row],[Code Valobat]]),"",IF(OR('Calculs'!A640="08",'Calculs'!A640="07",MID(Recyclabilité[[#This Row],[Code Valobat]],4,4)="0804",MID(Recyclabilité[[#This Row],[Code Valobat]],4,4)="0709",MID(Recyclabilité[[#This Row],[Code Valobat]],1,7)="6121107"),"",_xlfn.XLOOKUP('Calculs'!B640,Questions!A:A,Questions!B:B,"ERREUR QUESTION")))</f>
        <v/>
      </c>
      <c r="G641" s="58" t="str">
        <f>IF(OR(ISBLANK(Recyclabilité[[#This Row],[Réponse 1]]),'Calculs'!D640="0",_xlfn.XLOOKUP('Calculs'!D640,'Réponses'!C:C,'Réponses'!F:F,"ERREUR VISIBILITE")=0),"",_xlfn.XLOOKUP(_xlfn.XLOOKUP('Calculs'!D640,'Réponses'!C:C,'Réponses'!F:F,"ERREUR VISIBILITE"),Questions!A:A,Questions!B:B,"ERREUR QUESTION"))</f>
        <v/>
      </c>
      <c r="I641" s="58" t="str">
        <f>IF(OR(ISBLANK(Recyclabilité[[#This Row],[Réponse 2]]),'Calculs'!G640="0",_xlfn.XLOOKUP('Calculs'!G640,'Réponses'!C:C,'Réponses'!F:F,"ERREUR VISIBILITE")=0),"",_xlfn.XLOOKUP(_xlfn.XLOOKUP('Calculs'!G640,'Réponses'!C:C,'Réponses'!F:F,"ERREUR VISIBILITE"),Questions!A:A,Questions!B:B,"ERREUR QUESTION"))</f>
        <v/>
      </c>
      <c r="K641" s="58" t="str">
        <f>IF(OR(ISBLANK(Recyclabilité[[#This Row],[Réponse 3]]),'Calculs'!J640="0",_xlfn.XLOOKUP('Calculs'!J640,'Réponses'!C:C,'Réponses'!F:F,"ERREUR VISIBILITE")=0),"",_xlfn.XLOOKUP(_xlfn.XLOOKUP('Calculs'!J640,'Réponses'!C:C,'Réponses'!F:F,"ERREUR VISIBILITE"),Questions!A:A,Questions!B:B,"ERREUR QUESTION"))</f>
        <v/>
      </c>
      <c r="M641" s="58" t="str">
        <f>IF(OR(ISBLANK(Recyclabilité[[#This Row],[Réponse 4]]),'Calculs'!M640="0",_xlfn.XLOOKUP('Calculs'!M640,'Réponses'!C:C,'Réponses'!F:F,"ERREUR VISIBILITE")=0),"",_xlfn.XLOOKUP(_xlfn.XLOOKUP('Calculs'!M640,'Réponses'!C:C,'Réponses'!F:F,"ERREUR VISIBILITE"),Questions!A:A,Questions!B:B,"ERREUR QUESTION"))</f>
        <v/>
      </c>
    </row>
    <row r="642" spans="4:13" ht="60" customHeight="1">
      <c r="D642" s="28" t="str">
        <f>IF(ISBLANK(Recyclabilité[[#This Row],[Code Valobat]]),"",IF(OR('Calculs'!A641="08",'Calculs'!A641="07",MID(Recyclabilité[[#This Row],[Code Valobat]],4,4)="0804",MID(Recyclabilité[[#This Row],[Code Valobat]],4,4)="0709",MID(Recyclabilité[[#This Row],[Code Valobat]],1,7)="6121107"),"Non recyclable",_xlfn.XLOOKUP('Calculs'!Q641,'Combinaisons'!A:A,'Combinaisons'!B:B,"Merci de répondre à toutes les questions")))</f>
        <v/>
      </c>
      <c r="E642" s="58" t="str">
        <f>IF(ISBLANK(Recyclabilité[[#This Row],[Code Valobat]]),"",IF(OR('Calculs'!A641="08",'Calculs'!A641="07",MID(Recyclabilité[[#This Row],[Code Valobat]],4,4)="0804",MID(Recyclabilité[[#This Row],[Code Valobat]],4,4)="0709",MID(Recyclabilité[[#This Row],[Code Valobat]],1,7)="6121107"),"",_xlfn.XLOOKUP('Calculs'!B641,Questions!A:A,Questions!B:B,"ERREUR QUESTION")))</f>
        <v/>
      </c>
      <c r="G642" s="58" t="str">
        <f>IF(OR(ISBLANK(Recyclabilité[[#This Row],[Réponse 1]]),'Calculs'!D641="0",_xlfn.XLOOKUP('Calculs'!D641,'Réponses'!C:C,'Réponses'!F:F,"ERREUR VISIBILITE")=0),"",_xlfn.XLOOKUP(_xlfn.XLOOKUP('Calculs'!D641,'Réponses'!C:C,'Réponses'!F:F,"ERREUR VISIBILITE"),Questions!A:A,Questions!B:B,"ERREUR QUESTION"))</f>
        <v/>
      </c>
      <c r="I642" s="58" t="str">
        <f>IF(OR(ISBLANK(Recyclabilité[[#This Row],[Réponse 2]]),'Calculs'!G641="0",_xlfn.XLOOKUP('Calculs'!G641,'Réponses'!C:C,'Réponses'!F:F,"ERREUR VISIBILITE")=0),"",_xlfn.XLOOKUP(_xlfn.XLOOKUP('Calculs'!G641,'Réponses'!C:C,'Réponses'!F:F,"ERREUR VISIBILITE"),Questions!A:A,Questions!B:B,"ERREUR QUESTION"))</f>
        <v/>
      </c>
      <c r="K642" s="58" t="str">
        <f>IF(OR(ISBLANK(Recyclabilité[[#This Row],[Réponse 3]]),'Calculs'!J641="0",_xlfn.XLOOKUP('Calculs'!J641,'Réponses'!C:C,'Réponses'!F:F,"ERREUR VISIBILITE")=0),"",_xlfn.XLOOKUP(_xlfn.XLOOKUP('Calculs'!J641,'Réponses'!C:C,'Réponses'!F:F,"ERREUR VISIBILITE"),Questions!A:A,Questions!B:B,"ERREUR QUESTION"))</f>
        <v/>
      </c>
      <c r="M642" s="58" t="str">
        <f>IF(OR(ISBLANK(Recyclabilité[[#This Row],[Réponse 4]]),'Calculs'!M641="0",_xlfn.XLOOKUP('Calculs'!M641,'Réponses'!C:C,'Réponses'!F:F,"ERREUR VISIBILITE")=0),"",_xlfn.XLOOKUP(_xlfn.XLOOKUP('Calculs'!M641,'Réponses'!C:C,'Réponses'!F:F,"ERREUR VISIBILITE"),Questions!A:A,Questions!B:B,"ERREUR QUESTION"))</f>
        <v/>
      </c>
    </row>
    <row r="643" spans="4:13" ht="60" customHeight="1">
      <c r="D643" s="28" t="str">
        <f>IF(ISBLANK(Recyclabilité[[#This Row],[Code Valobat]]),"",IF(OR('Calculs'!A642="08",'Calculs'!A642="07",MID(Recyclabilité[[#This Row],[Code Valobat]],4,4)="0804",MID(Recyclabilité[[#This Row],[Code Valobat]],4,4)="0709",MID(Recyclabilité[[#This Row],[Code Valobat]],1,7)="6121107"),"Non recyclable",_xlfn.XLOOKUP('Calculs'!Q642,'Combinaisons'!A:A,'Combinaisons'!B:B,"Merci de répondre à toutes les questions")))</f>
        <v/>
      </c>
      <c r="E643" s="58" t="str">
        <f>IF(ISBLANK(Recyclabilité[[#This Row],[Code Valobat]]),"",IF(OR('Calculs'!A642="08",'Calculs'!A642="07",MID(Recyclabilité[[#This Row],[Code Valobat]],4,4)="0804",MID(Recyclabilité[[#This Row],[Code Valobat]],4,4)="0709",MID(Recyclabilité[[#This Row],[Code Valobat]],1,7)="6121107"),"",_xlfn.XLOOKUP('Calculs'!B642,Questions!A:A,Questions!B:B,"ERREUR QUESTION")))</f>
        <v/>
      </c>
      <c r="G643" s="58" t="str">
        <f>IF(OR(ISBLANK(Recyclabilité[[#This Row],[Réponse 1]]),'Calculs'!D642="0",_xlfn.XLOOKUP('Calculs'!D642,'Réponses'!C:C,'Réponses'!F:F,"ERREUR VISIBILITE")=0),"",_xlfn.XLOOKUP(_xlfn.XLOOKUP('Calculs'!D642,'Réponses'!C:C,'Réponses'!F:F,"ERREUR VISIBILITE"),Questions!A:A,Questions!B:B,"ERREUR QUESTION"))</f>
        <v/>
      </c>
      <c r="I643" s="58" t="str">
        <f>IF(OR(ISBLANK(Recyclabilité[[#This Row],[Réponse 2]]),'Calculs'!G642="0",_xlfn.XLOOKUP('Calculs'!G642,'Réponses'!C:C,'Réponses'!F:F,"ERREUR VISIBILITE")=0),"",_xlfn.XLOOKUP(_xlfn.XLOOKUP('Calculs'!G642,'Réponses'!C:C,'Réponses'!F:F,"ERREUR VISIBILITE"),Questions!A:A,Questions!B:B,"ERREUR QUESTION"))</f>
        <v/>
      </c>
      <c r="K643" s="58" t="str">
        <f>IF(OR(ISBLANK(Recyclabilité[[#This Row],[Réponse 3]]),'Calculs'!J642="0",_xlfn.XLOOKUP('Calculs'!J642,'Réponses'!C:C,'Réponses'!F:F,"ERREUR VISIBILITE")=0),"",_xlfn.XLOOKUP(_xlfn.XLOOKUP('Calculs'!J642,'Réponses'!C:C,'Réponses'!F:F,"ERREUR VISIBILITE"),Questions!A:A,Questions!B:B,"ERREUR QUESTION"))</f>
        <v/>
      </c>
      <c r="M643" s="58" t="str">
        <f>IF(OR(ISBLANK(Recyclabilité[[#This Row],[Réponse 4]]),'Calculs'!M642="0",_xlfn.XLOOKUP('Calculs'!M642,'Réponses'!C:C,'Réponses'!F:F,"ERREUR VISIBILITE")=0),"",_xlfn.XLOOKUP(_xlfn.XLOOKUP('Calculs'!M642,'Réponses'!C:C,'Réponses'!F:F,"ERREUR VISIBILITE"),Questions!A:A,Questions!B:B,"ERREUR QUESTION"))</f>
        <v/>
      </c>
    </row>
    <row r="644" spans="4:13" ht="60" customHeight="1">
      <c r="D644" s="28" t="str">
        <f>IF(ISBLANK(Recyclabilité[[#This Row],[Code Valobat]]),"",IF(OR('Calculs'!A643="08",'Calculs'!A643="07",MID(Recyclabilité[[#This Row],[Code Valobat]],4,4)="0804",MID(Recyclabilité[[#This Row],[Code Valobat]],4,4)="0709",MID(Recyclabilité[[#This Row],[Code Valobat]],1,7)="6121107"),"Non recyclable",_xlfn.XLOOKUP('Calculs'!Q643,'Combinaisons'!A:A,'Combinaisons'!B:B,"Merci de répondre à toutes les questions")))</f>
        <v/>
      </c>
      <c r="E644" s="58" t="str">
        <f>IF(ISBLANK(Recyclabilité[[#This Row],[Code Valobat]]),"",IF(OR('Calculs'!A643="08",'Calculs'!A643="07",MID(Recyclabilité[[#This Row],[Code Valobat]],4,4)="0804",MID(Recyclabilité[[#This Row],[Code Valobat]],4,4)="0709",MID(Recyclabilité[[#This Row],[Code Valobat]],1,7)="6121107"),"",_xlfn.XLOOKUP('Calculs'!B643,Questions!A:A,Questions!B:B,"ERREUR QUESTION")))</f>
        <v/>
      </c>
      <c r="G644" s="58" t="str">
        <f>IF(OR(ISBLANK(Recyclabilité[[#This Row],[Réponse 1]]),'Calculs'!D643="0",_xlfn.XLOOKUP('Calculs'!D643,'Réponses'!C:C,'Réponses'!F:F,"ERREUR VISIBILITE")=0),"",_xlfn.XLOOKUP(_xlfn.XLOOKUP('Calculs'!D643,'Réponses'!C:C,'Réponses'!F:F,"ERREUR VISIBILITE"),Questions!A:A,Questions!B:B,"ERREUR QUESTION"))</f>
        <v/>
      </c>
      <c r="I644" s="58" t="str">
        <f>IF(OR(ISBLANK(Recyclabilité[[#This Row],[Réponse 2]]),'Calculs'!G643="0",_xlfn.XLOOKUP('Calculs'!G643,'Réponses'!C:C,'Réponses'!F:F,"ERREUR VISIBILITE")=0),"",_xlfn.XLOOKUP(_xlfn.XLOOKUP('Calculs'!G643,'Réponses'!C:C,'Réponses'!F:F,"ERREUR VISIBILITE"),Questions!A:A,Questions!B:B,"ERREUR QUESTION"))</f>
        <v/>
      </c>
      <c r="K644" s="58" t="str">
        <f>IF(OR(ISBLANK(Recyclabilité[[#This Row],[Réponse 3]]),'Calculs'!J643="0",_xlfn.XLOOKUP('Calculs'!J643,'Réponses'!C:C,'Réponses'!F:F,"ERREUR VISIBILITE")=0),"",_xlfn.XLOOKUP(_xlfn.XLOOKUP('Calculs'!J643,'Réponses'!C:C,'Réponses'!F:F,"ERREUR VISIBILITE"),Questions!A:A,Questions!B:B,"ERREUR QUESTION"))</f>
        <v/>
      </c>
      <c r="M644" s="58" t="str">
        <f>IF(OR(ISBLANK(Recyclabilité[[#This Row],[Réponse 4]]),'Calculs'!M643="0",_xlfn.XLOOKUP('Calculs'!M643,'Réponses'!C:C,'Réponses'!F:F,"ERREUR VISIBILITE")=0),"",_xlfn.XLOOKUP(_xlfn.XLOOKUP('Calculs'!M643,'Réponses'!C:C,'Réponses'!F:F,"ERREUR VISIBILITE"),Questions!A:A,Questions!B:B,"ERREUR QUESTION"))</f>
        <v/>
      </c>
    </row>
    <row r="645" spans="4:13" ht="60" customHeight="1">
      <c r="D645" s="28" t="str">
        <f>IF(ISBLANK(Recyclabilité[[#This Row],[Code Valobat]]),"",IF(OR('Calculs'!A644="08",'Calculs'!A644="07",MID(Recyclabilité[[#This Row],[Code Valobat]],4,4)="0804",MID(Recyclabilité[[#This Row],[Code Valobat]],4,4)="0709",MID(Recyclabilité[[#This Row],[Code Valobat]],1,7)="6121107"),"Non recyclable",_xlfn.XLOOKUP('Calculs'!Q644,'Combinaisons'!A:A,'Combinaisons'!B:B,"Merci de répondre à toutes les questions")))</f>
        <v/>
      </c>
      <c r="E645" s="58" t="str">
        <f>IF(ISBLANK(Recyclabilité[[#This Row],[Code Valobat]]),"",IF(OR('Calculs'!A644="08",'Calculs'!A644="07",MID(Recyclabilité[[#This Row],[Code Valobat]],4,4)="0804",MID(Recyclabilité[[#This Row],[Code Valobat]],4,4)="0709",MID(Recyclabilité[[#This Row],[Code Valobat]],1,7)="6121107"),"",_xlfn.XLOOKUP('Calculs'!B644,Questions!A:A,Questions!B:B,"ERREUR QUESTION")))</f>
        <v/>
      </c>
      <c r="G645" s="58" t="str">
        <f>IF(OR(ISBLANK(Recyclabilité[[#This Row],[Réponse 1]]),'Calculs'!D644="0",_xlfn.XLOOKUP('Calculs'!D644,'Réponses'!C:C,'Réponses'!F:F,"ERREUR VISIBILITE")=0),"",_xlfn.XLOOKUP(_xlfn.XLOOKUP('Calculs'!D644,'Réponses'!C:C,'Réponses'!F:F,"ERREUR VISIBILITE"),Questions!A:A,Questions!B:B,"ERREUR QUESTION"))</f>
        <v/>
      </c>
      <c r="I645" s="58" t="str">
        <f>IF(OR(ISBLANK(Recyclabilité[[#This Row],[Réponse 2]]),'Calculs'!G644="0",_xlfn.XLOOKUP('Calculs'!G644,'Réponses'!C:C,'Réponses'!F:F,"ERREUR VISIBILITE")=0),"",_xlfn.XLOOKUP(_xlfn.XLOOKUP('Calculs'!G644,'Réponses'!C:C,'Réponses'!F:F,"ERREUR VISIBILITE"),Questions!A:A,Questions!B:B,"ERREUR QUESTION"))</f>
        <v/>
      </c>
      <c r="K645" s="58" t="str">
        <f>IF(OR(ISBLANK(Recyclabilité[[#This Row],[Réponse 3]]),'Calculs'!J644="0",_xlfn.XLOOKUP('Calculs'!J644,'Réponses'!C:C,'Réponses'!F:F,"ERREUR VISIBILITE")=0),"",_xlfn.XLOOKUP(_xlfn.XLOOKUP('Calculs'!J644,'Réponses'!C:C,'Réponses'!F:F,"ERREUR VISIBILITE"),Questions!A:A,Questions!B:B,"ERREUR QUESTION"))</f>
        <v/>
      </c>
      <c r="M645" s="58" t="str">
        <f>IF(OR(ISBLANK(Recyclabilité[[#This Row],[Réponse 4]]),'Calculs'!M644="0",_xlfn.XLOOKUP('Calculs'!M644,'Réponses'!C:C,'Réponses'!F:F,"ERREUR VISIBILITE")=0),"",_xlfn.XLOOKUP(_xlfn.XLOOKUP('Calculs'!M644,'Réponses'!C:C,'Réponses'!F:F,"ERREUR VISIBILITE"),Questions!A:A,Questions!B:B,"ERREUR QUESTION"))</f>
        <v/>
      </c>
    </row>
    <row r="646" spans="4:13" ht="60" customHeight="1">
      <c r="D646" s="28" t="str">
        <f>IF(ISBLANK(Recyclabilité[[#This Row],[Code Valobat]]),"",IF(OR('Calculs'!A645="08",'Calculs'!A645="07",MID(Recyclabilité[[#This Row],[Code Valobat]],4,4)="0804",MID(Recyclabilité[[#This Row],[Code Valobat]],4,4)="0709",MID(Recyclabilité[[#This Row],[Code Valobat]],1,7)="6121107"),"Non recyclable",_xlfn.XLOOKUP('Calculs'!Q645,'Combinaisons'!A:A,'Combinaisons'!B:B,"Merci de répondre à toutes les questions")))</f>
        <v/>
      </c>
      <c r="E646" s="58" t="str">
        <f>IF(ISBLANK(Recyclabilité[[#This Row],[Code Valobat]]),"",IF(OR('Calculs'!A645="08",'Calculs'!A645="07",MID(Recyclabilité[[#This Row],[Code Valobat]],4,4)="0804",MID(Recyclabilité[[#This Row],[Code Valobat]],4,4)="0709",MID(Recyclabilité[[#This Row],[Code Valobat]],1,7)="6121107"),"",_xlfn.XLOOKUP('Calculs'!B645,Questions!A:A,Questions!B:B,"ERREUR QUESTION")))</f>
        <v/>
      </c>
      <c r="G646" s="58" t="str">
        <f>IF(OR(ISBLANK(Recyclabilité[[#This Row],[Réponse 1]]),'Calculs'!D645="0",_xlfn.XLOOKUP('Calculs'!D645,'Réponses'!C:C,'Réponses'!F:F,"ERREUR VISIBILITE")=0),"",_xlfn.XLOOKUP(_xlfn.XLOOKUP('Calculs'!D645,'Réponses'!C:C,'Réponses'!F:F,"ERREUR VISIBILITE"),Questions!A:A,Questions!B:B,"ERREUR QUESTION"))</f>
        <v/>
      </c>
      <c r="I646" s="58" t="str">
        <f>IF(OR(ISBLANK(Recyclabilité[[#This Row],[Réponse 2]]),'Calculs'!G645="0",_xlfn.XLOOKUP('Calculs'!G645,'Réponses'!C:C,'Réponses'!F:F,"ERREUR VISIBILITE")=0),"",_xlfn.XLOOKUP(_xlfn.XLOOKUP('Calculs'!G645,'Réponses'!C:C,'Réponses'!F:F,"ERREUR VISIBILITE"),Questions!A:A,Questions!B:B,"ERREUR QUESTION"))</f>
        <v/>
      </c>
      <c r="K646" s="58" t="str">
        <f>IF(OR(ISBLANK(Recyclabilité[[#This Row],[Réponse 3]]),'Calculs'!J645="0",_xlfn.XLOOKUP('Calculs'!J645,'Réponses'!C:C,'Réponses'!F:F,"ERREUR VISIBILITE")=0),"",_xlfn.XLOOKUP(_xlfn.XLOOKUP('Calculs'!J645,'Réponses'!C:C,'Réponses'!F:F,"ERREUR VISIBILITE"),Questions!A:A,Questions!B:B,"ERREUR QUESTION"))</f>
        <v/>
      </c>
      <c r="M646" s="58" t="str">
        <f>IF(OR(ISBLANK(Recyclabilité[[#This Row],[Réponse 4]]),'Calculs'!M645="0",_xlfn.XLOOKUP('Calculs'!M645,'Réponses'!C:C,'Réponses'!F:F,"ERREUR VISIBILITE")=0),"",_xlfn.XLOOKUP(_xlfn.XLOOKUP('Calculs'!M645,'Réponses'!C:C,'Réponses'!F:F,"ERREUR VISIBILITE"),Questions!A:A,Questions!B:B,"ERREUR QUESTION"))</f>
        <v/>
      </c>
    </row>
    <row r="647" spans="4:13" ht="60" customHeight="1">
      <c r="D647" s="28" t="str">
        <f>IF(ISBLANK(Recyclabilité[[#This Row],[Code Valobat]]),"",IF(OR('Calculs'!A646="08",'Calculs'!A646="07",MID(Recyclabilité[[#This Row],[Code Valobat]],4,4)="0804",MID(Recyclabilité[[#This Row],[Code Valobat]],4,4)="0709",MID(Recyclabilité[[#This Row],[Code Valobat]],1,7)="6121107"),"Non recyclable",_xlfn.XLOOKUP('Calculs'!Q646,'Combinaisons'!A:A,'Combinaisons'!B:B,"Merci de répondre à toutes les questions")))</f>
        <v/>
      </c>
      <c r="E647" s="58" t="str">
        <f>IF(ISBLANK(Recyclabilité[[#This Row],[Code Valobat]]),"",IF(OR('Calculs'!A646="08",'Calculs'!A646="07",MID(Recyclabilité[[#This Row],[Code Valobat]],4,4)="0804",MID(Recyclabilité[[#This Row],[Code Valobat]],4,4)="0709",MID(Recyclabilité[[#This Row],[Code Valobat]],1,7)="6121107"),"",_xlfn.XLOOKUP('Calculs'!B646,Questions!A:A,Questions!B:B,"ERREUR QUESTION")))</f>
        <v/>
      </c>
      <c r="G647" s="58" t="str">
        <f>IF(OR(ISBLANK(Recyclabilité[[#This Row],[Réponse 1]]),'Calculs'!D646="0",_xlfn.XLOOKUP('Calculs'!D646,'Réponses'!C:C,'Réponses'!F:F,"ERREUR VISIBILITE")=0),"",_xlfn.XLOOKUP(_xlfn.XLOOKUP('Calculs'!D646,'Réponses'!C:C,'Réponses'!F:F,"ERREUR VISIBILITE"),Questions!A:A,Questions!B:B,"ERREUR QUESTION"))</f>
        <v/>
      </c>
      <c r="I647" s="58" t="str">
        <f>IF(OR(ISBLANK(Recyclabilité[[#This Row],[Réponse 2]]),'Calculs'!G646="0",_xlfn.XLOOKUP('Calculs'!G646,'Réponses'!C:C,'Réponses'!F:F,"ERREUR VISIBILITE")=0),"",_xlfn.XLOOKUP(_xlfn.XLOOKUP('Calculs'!G646,'Réponses'!C:C,'Réponses'!F:F,"ERREUR VISIBILITE"),Questions!A:A,Questions!B:B,"ERREUR QUESTION"))</f>
        <v/>
      </c>
      <c r="K647" s="58" t="str">
        <f>IF(OR(ISBLANK(Recyclabilité[[#This Row],[Réponse 3]]),'Calculs'!J646="0",_xlfn.XLOOKUP('Calculs'!J646,'Réponses'!C:C,'Réponses'!F:F,"ERREUR VISIBILITE")=0),"",_xlfn.XLOOKUP(_xlfn.XLOOKUP('Calculs'!J646,'Réponses'!C:C,'Réponses'!F:F,"ERREUR VISIBILITE"),Questions!A:A,Questions!B:B,"ERREUR QUESTION"))</f>
        <v/>
      </c>
      <c r="M647" s="58" t="str">
        <f>IF(OR(ISBLANK(Recyclabilité[[#This Row],[Réponse 4]]),'Calculs'!M646="0",_xlfn.XLOOKUP('Calculs'!M646,'Réponses'!C:C,'Réponses'!F:F,"ERREUR VISIBILITE")=0),"",_xlfn.XLOOKUP(_xlfn.XLOOKUP('Calculs'!M646,'Réponses'!C:C,'Réponses'!F:F,"ERREUR VISIBILITE"),Questions!A:A,Questions!B:B,"ERREUR QUESTION"))</f>
        <v/>
      </c>
    </row>
    <row r="648" spans="4:13" ht="60" customHeight="1">
      <c r="D648" s="28" t="str">
        <f>IF(ISBLANK(Recyclabilité[[#This Row],[Code Valobat]]),"",IF(OR('Calculs'!A647="08",'Calculs'!A647="07",MID(Recyclabilité[[#This Row],[Code Valobat]],4,4)="0804",MID(Recyclabilité[[#This Row],[Code Valobat]],4,4)="0709",MID(Recyclabilité[[#This Row],[Code Valobat]],1,7)="6121107"),"Non recyclable",_xlfn.XLOOKUP('Calculs'!Q647,'Combinaisons'!A:A,'Combinaisons'!B:B,"Merci de répondre à toutes les questions")))</f>
        <v/>
      </c>
      <c r="E648" s="58" t="str">
        <f>IF(ISBLANK(Recyclabilité[[#This Row],[Code Valobat]]),"",IF(OR('Calculs'!A647="08",'Calculs'!A647="07",MID(Recyclabilité[[#This Row],[Code Valobat]],4,4)="0804",MID(Recyclabilité[[#This Row],[Code Valobat]],4,4)="0709",MID(Recyclabilité[[#This Row],[Code Valobat]],1,7)="6121107"),"",_xlfn.XLOOKUP('Calculs'!B647,Questions!A:A,Questions!B:B,"ERREUR QUESTION")))</f>
        <v/>
      </c>
      <c r="G648" s="58" t="str">
        <f>IF(OR(ISBLANK(Recyclabilité[[#This Row],[Réponse 1]]),'Calculs'!D647="0",_xlfn.XLOOKUP('Calculs'!D647,'Réponses'!C:C,'Réponses'!F:F,"ERREUR VISIBILITE")=0),"",_xlfn.XLOOKUP(_xlfn.XLOOKUP('Calculs'!D647,'Réponses'!C:C,'Réponses'!F:F,"ERREUR VISIBILITE"),Questions!A:A,Questions!B:B,"ERREUR QUESTION"))</f>
        <v/>
      </c>
      <c r="I648" s="58" t="str">
        <f>IF(OR(ISBLANK(Recyclabilité[[#This Row],[Réponse 2]]),'Calculs'!G647="0",_xlfn.XLOOKUP('Calculs'!G647,'Réponses'!C:C,'Réponses'!F:F,"ERREUR VISIBILITE")=0),"",_xlfn.XLOOKUP(_xlfn.XLOOKUP('Calculs'!G647,'Réponses'!C:C,'Réponses'!F:F,"ERREUR VISIBILITE"),Questions!A:A,Questions!B:B,"ERREUR QUESTION"))</f>
        <v/>
      </c>
      <c r="K648" s="58" t="str">
        <f>IF(OR(ISBLANK(Recyclabilité[[#This Row],[Réponse 3]]),'Calculs'!J647="0",_xlfn.XLOOKUP('Calculs'!J647,'Réponses'!C:C,'Réponses'!F:F,"ERREUR VISIBILITE")=0),"",_xlfn.XLOOKUP(_xlfn.XLOOKUP('Calculs'!J647,'Réponses'!C:C,'Réponses'!F:F,"ERREUR VISIBILITE"),Questions!A:A,Questions!B:B,"ERREUR QUESTION"))</f>
        <v/>
      </c>
      <c r="M648" s="58" t="str">
        <f>IF(OR(ISBLANK(Recyclabilité[[#This Row],[Réponse 4]]),'Calculs'!M647="0",_xlfn.XLOOKUP('Calculs'!M647,'Réponses'!C:C,'Réponses'!F:F,"ERREUR VISIBILITE")=0),"",_xlfn.XLOOKUP(_xlfn.XLOOKUP('Calculs'!M647,'Réponses'!C:C,'Réponses'!F:F,"ERREUR VISIBILITE"),Questions!A:A,Questions!B:B,"ERREUR QUESTION"))</f>
        <v/>
      </c>
    </row>
    <row r="649" spans="4:13" ht="60" customHeight="1">
      <c r="D649" s="28" t="str">
        <f>IF(ISBLANK(Recyclabilité[[#This Row],[Code Valobat]]),"",IF(OR('Calculs'!A648="08",'Calculs'!A648="07",MID(Recyclabilité[[#This Row],[Code Valobat]],4,4)="0804",MID(Recyclabilité[[#This Row],[Code Valobat]],4,4)="0709",MID(Recyclabilité[[#This Row],[Code Valobat]],1,7)="6121107"),"Non recyclable",_xlfn.XLOOKUP('Calculs'!Q648,'Combinaisons'!A:A,'Combinaisons'!B:B,"Merci de répondre à toutes les questions")))</f>
        <v/>
      </c>
      <c r="E649" s="58" t="str">
        <f>IF(ISBLANK(Recyclabilité[[#This Row],[Code Valobat]]),"",IF(OR('Calculs'!A648="08",'Calculs'!A648="07",MID(Recyclabilité[[#This Row],[Code Valobat]],4,4)="0804",MID(Recyclabilité[[#This Row],[Code Valobat]],4,4)="0709",MID(Recyclabilité[[#This Row],[Code Valobat]],1,7)="6121107"),"",_xlfn.XLOOKUP('Calculs'!B648,Questions!A:A,Questions!B:B,"ERREUR QUESTION")))</f>
        <v/>
      </c>
      <c r="G649" s="58" t="str">
        <f>IF(OR(ISBLANK(Recyclabilité[[#This Row],[Réponse 1]]),'Calculs'!D648="0",_xlfn.XLOOKUP('Calculs'!D648,'Réponses'!C:C,'Réponses'!F:F,"ERREUR VISIBILITE")=0),"",_xlfn.XLOOKUP(_xlfn.XLOOKUP('Calculs'!D648,'Réponses'!C:C,'Réponses'!F:F,"ERREUR VISIBILITE"),Questions!A:A,Questions!B:B,"ERREUR QUESTION"))</f>
        <v/>
      </c>
      <c r="I649" s="58" t="str">
        <f>IF(OR(ISBLANK(Recyclabilité[[#This Row],[Réponse 2]]),'Calculs'!G648="0",_xlfn.XLOOKUP('Calculs'!G648,'Réponses'!C:C,'Réponses'!F:F,"ERREUR VISIBILITE")=0),"",_xlfn.XLOOKUP(_xlfn.XLOOKUP('Calculs'!G648,'Réponses'!C:C,'Réponses'!F:F,"ERREUR VISIBILITE"),Questions!A:A,Questions!B:B,"ERREUR QUESTION"))</f>
        <v/>
      </c>
      <c r="K649" s="58" t="str">
        <f>IF(OR(ISBLANK(Recyclabilité[[#This Row],[Réponse 3]]),'Calculs'!J648="0",_xlfn.XLOOKUP('Calculs'!J648,'Réponses'!C:C,'Réponses'!F:F,"ERREUR VISIBILITE")=0),"",_xlfn.XLOOKUP(_xlfn.XLOOKUP('Calculs'!J648,'Réponses'!C:C,'Réponses'!F:F,"ERREUR VISIBILITE"),Questions!A:A,Questions!B:B,"ERREUR QUESTION"))</f>
        <v/>
      </c>
      <c r="M649" s="58" t="str">
        <f>IF(OR(ISBLANK(Recyclabilité[[#This Row],[Réponse 4]]),'Calculs'!M648="0",_xlfn.XLOOKUP('Calculs'!M648,'Réponses'!C:C,'Réponses'!F:F,"ERREUR VISIBILITE")=0),"",_xlfn.XLOOKUP(_xlfn.XLOOKUP('Calculs'!M648,'Réponses'!C:C,'Réponses'!F:F,"ERREUR VISIBILITE"),Questions!A:A,Questions!B:B,"ERREUR QUESTION"))</f>
        <v/>
      </c>
    </row>
    <row r="650" spans="4:13" ht="60" customHeight="1">
      <c r="D650" s="28" t="str">
        <f>IF(ISBLANK(Recyclabilité[[#This Row],[Code Valobat]]),"",IF(OR('Calculs'!A649="08",'Calculs'!A649="07",MID(Recyclabilité[[#This Row],[Code Valobat]],4,4)="0804",MID(Recyclabilité[[#This Row],[Code Valobat]],4,4)="0709",MID(Recyclabilité[[#This Row],[Code Valobat]],1,7)="6121107"),"Non recyclable",_xlfn.XLOOKUP('Calculs'!Q649,'Combinaisons'!A:A,'Combinaisons'!B:B,"Merci de répondre à toutes les questions")))</f>
        <v/>
      </c>
      <c r="E650" s="58" t="str">
        <f>IF(ISBLANK(Recyclabilité[[#This Row],[Code Valobat]]),"",IF(OR('Calculs'!A649="08",'Calculs'!A649="07",MID(Recyclabilité[[#This Row],[Code Valobat]],4,4)="0804",MID(Recyclabilité[[#This Row],[Code Valobat]],4,4)="0709",MID(Recyclabilité[[#This Row],[Code Valobat]],1,7)="6121107"),"",_xlfn.XLOOKUP('Calculs'!B649,Questions!A:A,Questions!B:B,"ERREUR QUESTION")))</f>
        <v/>
      </c>
      <c r="G650" s="58" t="str">
        <f>IF(OR(ISBLANK(Recyclabilité[[#This Row],[Réponse 1]]),'Calculs'!D649="0",_xlfn.XLOOKUP('Calculs'!D649,'Réponses'!C:C,'Réponses'!F:F,"ERREUR VISIBILITE")=0),"",_xlfn.XLOOKUP(_xlfn.XLOOKUP('Calculs'!D649,'Réponses'!C:C,'Réponses'!F:F,"ERREUR VISIBILITE"),Questions!A:A,Questions!B:B,"ERREUR QUESTION"))</f>
        <v/>
      </c>
      <c r="I650" s="58" t="str">
        <f>IF(OR(ISBLANK(Recyclabilité[[#This Row],[Réponse 2]]),'Calculs'!G649="0",_xlfn.XLOOKUP('Calculs'!G649,'Réponses'!C:C,'Réponses'!F:F,"ERREUR VISIBILITE")=0),"",_xlfn.XLOOKUP(_xlfn.XLOOKUP('Calculs'!G649,'Réponses'!C:C,'Réponses'!F:F,"ERREUR VISIBILITE"),Questions!A:A,Questions!B:B,"ERREUR QUESTION"))</f>
        <v/>
      </c>
      <c r="K650" s="58" t="str">
        <f>IF(OR(ISBLANK(Recyclabilité[[#This Row],[Réponse 3]]),'Calculs'!J649="0",_xlfn.XLOOKUP('Calculs'!J649,'Réponses'!C:C,'Réponses'!F:F,"ERREUR VISIBILITE")=0),"",_xlfn.XLOOKUP(_xlfn.XLOOKUP('Calculs'!J649,'Réponses'!C:C,'Réponses'!F:F,"ERREUR VISIBILITE"),Questions!A:A,Questions!B:B,"ERREUR QUESTION"))</f>
        <v/>
      </c>
      <c r="M650" s="58" t="str">
        <f>IF(OR(ISBLANK(Recyclabilité[[#This Row],[Réponse 4]]),'Calculs'!M649="0",_xlfn.XLOOKUP('Calculs'!M649,'Réponses'!C:C,'Réponses'!F:F,"ERREUR VISIBILITE")=0),"",_xlfn.XLOOKUP(_xlfn.XLOOKUP('Calculs'!M649,'Réponses'!C:C,'Réponses'!F:F,"ERREUR VISIBILITE"),Questions!A:A,Questions!B:B,"ERREUR QUESTION"))</f>
        <v/>
      </c>
    </row>
    <row r="651" spans="4:13" ht="60" customHeight="1">
      <c r="D651" s="28" t="str">
        <f>IF(ISBLANK(Recyclabilité[[#This Row],[Code Valobat]]),"",IF(OR('Calculs'!A650="08",'Calculs'!A650="07",MID(Recyclabilité[[#This Row],[Code Valobat]],4,4)="0804",MID(Recyclabilité[[#This Row],[Code Valobat]],4,4)="0709",MID(Recyclabilité[[#This Row],[Code Valobat]],1,7)="6121107"),"Non recyclable",_xlfn.XLOOKUP('Calculs'!Q650,'Combinaisons'!A:A,'Combinaisons'!B:B,"Merci de répondre à toutes les questions")))</f>
        <v/>
      </c>
      <c r="E651" s="58" t="str">
        <f>IF(ISBLANK(Recyclabilité[[#This Row],[Code Valobat]]),"",IF(OR('Calculs'!A650="08",'Calculs'!A650="07",MID(Recyclabilité[[#This Row],[Code Valobat]],4,4)="0804",MID(Recyclabilité[[#This Row],[Code Valobat]],4,4)="0709",MID(Recyclabilité[[#This Row],[Code Valobat]],1,7)="6121107"),"",_xlfn.XLOOKUP('Calculs'!B650,Questions!A:A,Questions!B:B,"ERREUR QUESTION")))</f>
        <v/>
      </c>
      <c r="G651" s="58" t="str">
        <f>IF(OR(ISBLANK(Recyclabilité[[#This Row],[Réponse 1]]),'Calculs'!D650="0",_xlfn.XLOOKUP('Calculs'!D650,'Réponses'!C:C,'Réponses'!F:F,"ERREUR VISIBILITE")=0),"",_xlfn.XLOOKUP(_xlfn.XLOOKUP('Calculs'!D650,'Réponses'!C:C,'Réponses'!F:F,"ERREUR VISIBILITE"),Questions!A:A,Questions!B:B,"ERREUR QUESTION"))</f>
        <v/>
      </c>
      <c r="I651" s="58" t="str">
        <f>IF(OR(ISBLANK(Recyclabilité[[#This Row],[Réponse 2]]),'Calculs'!G650="0",_xlfn.XLOOKUP('Calculs'!G650,'Réponses'!C:C,'Réponses'!F:F,"ERREUR VISIBILITE")=0),"",_xlfn.XLOOKUP(_xlfn.XLOOKUP('Calculs'!G650,'Réponses'!C:C,'Réponses'!F:F,"ERREUR VISIBILITE"),Questions!A:A,Questions!B:B,"ERREUR QUESTION"))</f>
        <v/>
      </c>
      <c r="K651" s="58" t="str">
        <f>IF(OR(ISBLANK(Recyclabilité[[#This Row],[Réponse 3]]),'Calculs'!J650="0",_xlfn.XLOOKUP('Calculs'!J650,'Réponses'!C:C,'Réponses'!F:F,"ERREUR VISIBILITE")=0),"",_xlfn.XLOOKUP(_xlfn.XLOOKUP('Calculs'!J650,'Réponses'!C:C,'Réponses'!F:F,"ERREUR VISIBILITE"),Questions!A:A,Questions!B:B,"ERREUR QUESTION"))</f>
        <v/>
      </c>
      <c r="M651" s="58" t="str">
        <f>IF(OR(ISBLANK(Recyclabilité[[#This Row],[Réponse 4]]),'Calculs'!M650="0",_xlfn.XLOOKUP('Calculs'!M650,'Réponses'!C:C,'Réponses'!F:F,"ERREUR VISIBILITE")=0),"",_xlfn.XLOOKUP(_xlfn.XLOOKUP('Calculs'!M650,'Réponses'!C:C,'Réponses'!F:F,"ERREUR VISIBILITE"),Questions!A:A,Questions!B:B,"ERREUR QUESTION"))</f>
        <v/>
      </c>
    </row>
    <row r="652" spans="4:13" ht="60" customHeight="1">
      <c r="D652" s="28" t="str">
        <f>IF(ISBLANK(Recyclabilité[[#This Row],[Code Valobat]]),"",IF(OR('Calculs'!A651="08",'Calculs'!A651="07",MID(Recyclabilité[[#This Row],[Code Valobat]],4,4)="0804",MID(Recyclabilité[[#This Row],[Code Valobat]],4,4)="0709",MID(Recyclabilité[[#This Row],[Code Valobat]],1,7)="6121107"),"Non recyclable",_xlfn.XLOOKUP('Calculs'!Q651,'Combinaisons'!A:A,'Combinaisons'!B:B,"Merci de répondre à toutes les questions")))</f>
        <v/>
      </c>
      <c r="E652" s="58" t="str">
        <f>IF(ISBLANK(Recyclabilité[[#This Row],[Code Valobat]]),"",IF(OR('Calculs'!A651="08",'Calculs'!A651="07",MID(Recyclabilité[[#This Row],[Code Valobat]],4,4)="0804",MID(Recyclabilité[[#This Row],[Code Valobat]],4,4)="0709",MID(Recyclabilité[[#This Row],[Code Valobat]],1,7)="6121107"),"",_xlfn.XLOOKUP('Calculs'!B651,Questions!A:A,Questions!B:B,"ERREUR QUESTION")))</f>
        <v/>
      </c>
      <c r="G652" s="58" t="str">
        <f>IF(OR(ISBLANK(Recyclabilité[[#This Row],[Réponse 1]]),'Calculs'!D651="0",_xlfn.XLOOKUP('Calculs'!D651,'Réponses'!C:C,'Réponses'!F:F,"ERREUR VISIBILITE")=0),"",_xlfn.XLOOKUP(_xlfn.XLOOKUP('Calculs'!D651,'Réponses'!C:C,'Réponses'!F:F,"ERREUR VISIBILITE"),Questions!A:A,Questions!B:B,"ERREUR QUESTION"))</f>
        <v/>
      </c>
      <c r="I652" s="58" t="str">
        <f>IF(OR(ISBLANK(Recyclabilité[[#This Row],[Réponse 2]]),'Calculs'!G651="0",_xlfn.XLOOKUP('Calculs'!G651,'Réponses'!C:C,'Réponses'!F:F,"ERREUR VISIBILITE")=0),"",_xlfn.XLOOKUP(_xlfn.XLOOKUP('Calculs'!G651,'Réponses'!C:C,'Réponses'!F:F,"ERREUR VISIBILITE"),Questions!A:A,Questions!B:B,"ERREUR QUESTION"))</f>
        <v/>
      </c>
      <c r="K652" s="58" t="str">
        <f>IF(OR(ISBLANK(Recyclabilité[[#This Row],[Réponse 3]]),'Calculs'!J651="0",_xlfn.XLOOKUP('Calculs'!J651,'Réponses'!C:C,'Réponses'!F:F,"ERREUR VISIBILITE")=0),"",_xlfn.XLOOKUP(_xlfn.XLOOKUP('Calculs'!J651,'Réponses'!C:C,'Réponses'!F:F,"ERREUR VISIBILITE"),Questions!A:A,Questions!B:B,"ERREUR QUESTION"))</f>
        <v/>
      </c>
      <c r="M652" s="58" t="str">
        <f>IF(OR(ISBLANK(Recyclabilité[[#This Row],[Réponse 4]]),'Calculs'!M651="0",_xlfn.XLOOKUP('Calculs'!M651,'Réponses'!C:C,'Réponses'!F:F,"ERREUR VISIBILITE")=0),"",_xlfn.XLOOKUP(_xlfn.XLOOKUP('Calculs'!M651,'Réponses'!C:C,'Réponses'!F:F,"ERREUR VISIBILITE"),Questions!A:A,Questions!B:B,"ERREUR QUESTION"))</f>
        <v/>
      </c>
    </row>
    <row r="653" spans="4:13" ht="60" customHeight="1">
      <c r="D653" s="28" t="str">
        <f>IF(ISBLANK(Recyclabilité[[#This Row],[Code Valobat]]),"",IF(OR('Calculs'!A652="08",'Calculs'!A652="07",MID(Recyclabilité[[#This Row],[Code Valobat]],4,4)="0804",MID(Recyclabilité[[#This Row],[Code Valobat]],4,4)="0709",MID(Recyclabilité[[#This Row],[Code Valobat]],1,7)="6121107"),"Non recyclable",_xlfn.XLOOKUP('Calculs'!Q652,'Combinaisons'!A:A,'Combinaisons'!B:B,"Merci de répondre à toutes les questions")))</f>
        <v/>
      </c>
      <c r="E653" s="58" t="str">
        <f>IF(ISBLANK(Recyclabilité[[#This Row],[Code Valobat]]),"",IF(OR('Calculs'!A652="08",'Calculs'!A652="07",MID(Recyclabilité[[#This Row],[Code Valobat]],4,4)="0804",MID(Recyclabilité[[#This Row],[Code Valobat]],4,4)="0709",MID(Recyclabilité[[#This Row],[Code Valobat]],1,7)="6121107"),"",_xlfn.XLOOKUP('Calculs'!B652,Questions!A:A,Questions!B:B,"ERREUR QUESTION")))</f>
        <v/>
      </c>
      <c r="G653" s="58" t="str">
        <f>IF(OR(ISBLANK(Recyclabilité[[#This Row],[Réponse 1]]),'Calculs'!D652="0",_xlfn.XLOOKUP('Calculs'!D652,'Réponses'!C:C,'Réponses'!F:F,"ERREUR VISIBILITE")=0),"",_xlfn.XLOOKUP(_xlfn.XLOOKUP('Calculs'!D652,'Réponses'!C:C,'Réponses'!F:F,"ERREUR VISIBILITE"),Questions!A:A,Questions!B:B,"ERREUR QUESTION"))</f>
        <v/>
      </c>
      <c r="I653" s="58" t="str">
        <f>IF(OR(ISBLANK(Recyclabilité[[#This Row],[Réponse 2]]),'Calculs'!G652="0",_xlfn.XLOOKUP('Calculs'!G652,'Réponses'!C:C,'Réponses'!F:F,"ERREUR VISIBILITE")=0),"",_xlfn.XLOOKUP(_xlfn.XLOOKUP('Calculs'!G652,'Réponses'!C:C,'Réponses'!F:F,"ERREUR VISIBILITE"),Questions!A:A,Questions!B:B,"ERREUR QUESTION"))</f>
        <v/>
      </c>
      <c r="K653" s="58" t="str">
        <f>IF(OR(ISBLANK(Recyclabilité[[#This Row],[Réponse 3]]),'Calculs'!J652="0",_xlfn.XLOOKUP('Calculs'!J652,'Réponses'!C:C,'Réponses'!F:F,"ERREUR VISIBILITE")=0),"",_xlfn.XLOOKUP(_xlfn.XLOOKUP('Calculs'!J652,'Réponses'!C:C,'Réponses'!F:F,"ERREUR VISIBILITE"),Questions!A:A,Questions!B:B,"ERREUR QUESTION"))</f>
        <v/>
      </c>
      <c r="M653" s="58" t="str">
        <f>IF(OR(ISBLANK(Recyclabilité[[#This Row],[Réponse 4]]),'Calculs'!M652="0",_xlfn.XLOOKUP('Calculs'!M652,'Réponses'!C:C,'Réponses'!F:F,"ERREUR VISIBILITE")=0),"",_xlfn.XLOOKUP(_xlfn.XLOOKUP('Calculs'!M652,'Réponses'!C:C,'Réponses'!F:F,"ERREUR VISIBILITE"),Questions!A:A,Questions!B:B,"ERREUR QUESTION"))</f>
        <v/>
      </c>
    </row>
    <row r="654" spans="4:13" ht="60" customHeight="1">
      <c r="D654" s="28" t="str">
        <f>IF(ISBLANK(Recyclabilité[[#This Row],[Code Valobat]]),"",IF(OR('Calculs'!A653="08",'Calculs'!A653="07",MID(Recyclabilité[[#This Row],[Code Valobat]],4,4)="0804",MID(Recyclabilité[[#This Row],[Code Valobat]],4,4)="0709",MID(Recyclabilité[[#This Row],[Code Valobat]],1,7)="6121107"),"Non recyclable",_xlfn.XLOOKUP('Calculs'!Q653,'Combinaisons'!A:A,'Combinaisons'!B:B,"Merci de répondre à toutes les questions")))</f>
        <v/>
      </c>
      <c r="E654" s="58" t="str">
        <f>IF(ISBLANK(Recyclabilité[[#This Row],[Code Valobat]]),"",IF(OR('Calculs'!A653="08",'Calculs'!A653="07",MID(Recyclabilité[[#This Row],[Code Valobat]],4,4)="0804",MID(Recyclabilité[[#This Row],[Code Valobat]],4,4)="0709",MID(Recyclabilité[[#This Row],[Code Valobat]],1,7)="6121107"),"",_xlfn.XLOOKUP('Calculs'!B653,Questions!A:A,Questions!B:B,"ERREUR QUESTION")))</f>
        <v/>
      </c>
      <c r="G654" s="58" t="str">
        <f>IF(OR(ISBLANK(Recyclabilité[[#This Row],[Réponse 1]]),'Calculs'!D653="0",_xlfn.XLOOKUP('Calculs'!D653,'Réponses'!C:C,'Réponses'!F:F,"ERREUR VISIBILITE")=0),"",_xlfn.XLOOKUP(_xlfn.XLOOKUP('Calculs'!D653,'Réponses'!C:C,'Réponses'!F:F,"ERREUR VISIBILITE"),Questions!A:A,Questions!B:B,"ERREUR QUESTION"))</f>
        <v/>
      </c>
      <c r="I654" s="58" t="str">
        <f>IF(OR(ISBLANK(Recyclabilité[[#This Row],[Réponse 2]]),'Calculs'!G653="0",_xlfn.XLOOKUP('Calculs'!G653,'Réponses'!C:C,'Réponses'!F:F,"ERREUR VISIBILITE")=0),"",_xlfn.XLOOKUP(_xlfn.XLOOKUP('Calculs'!G653,'Réponses'!C:C,'Réponses'!F:F,"ERREUR VISIBILITE"),Questions!A:A,Questions!B:B,"ERREUR QUESTION"))</f>
        <v/>
      </c>
      <c r="K654" s="58" t="str">
        <f>IF(OR(ISBLANK(Recyclabilité[[#This Row],[Réponse 3]]),'Calculs'!J653="0",_xlfn.XLOOKUP('Calculs'!J653,'Réponses'!C:C,'Réponses'!F:F,"ERREUR VISIBILITE")=0),"",_xlfn.XLOOKUP(_xlfn.XLOOKUP('Calculs'!J653,'Réponses'!C:C,'Réponses'!F:F,"ERREUR VISIBILITE"),Questions!A:A,Questions!B:B,"ERREUR QUESTION"))</f>
        <v/>
      </c>
      <c r="M654" s="58" t="str">
        <f>IF(OR(ISBLANK(Recyclabilité[[#This Row],[Réponse 4]]),'Calculs'!M653="0",_xlfn.XLOOKUP('Calculs'!M653,'Réponses'!C:C,'Réponses'!F:F,"ERREUR VISIBILITE")=0),"",_xlfn.XLOOKUP(_xlfn.XLOOKUP('Calculs'!M653,'Réponses'!C:C,'Réponses'!F:F,"ERREUR VISIBILITE"),Questions!A:A,Questions!B:B,"ERREUR QUESTION"))</f>
        <v/>
      </c>
    </row>
    <row r="655" spans="4:13" ht="60" customHeight="1">
      <c r="D655" s="28" t="str">
        <f>IF(ISBLANK(Recyclabilité[[#This Row],[Code Valobat]]),"",IF(OR('Calculs'!A654="08",'Calculs'!A654="07",MID(Recyclabilité[[#This Row],[Code Valobat]],4,4)="0804",MID(Recyclabilité[[#This Row],[Code Valobat]],4,4)="0709",MID(Recyclabilité[[#This Row],[Code Valobat]],1,7)="6121107"),"Non recyclable",_xlfn.XLOOKUP('Calculs'!Q654,'Combinaisons'!A:A,'Combinaisons'!B:B,"Merci de répondre à toutes les questions")))</f>
        <v/>
      </c>
      <c r="E655" s="58" t="str">
        <f>IF(ISBLANK(Recyclabilité[[#This Row],[Code Valobat]]),"",IF(OR('Calculs'!A654="08",'Calculs'!A654="07",MID(Recyclabilité[[#This Row],[Code Valobat]],4,4)="0804",MID(Recyclabilité[[#This Row],[Code Valobat]],4,4)="0709",MID(Recyclabilité[[#This Row],[Code Valobat]],1,7)="6121107"),"",_xlfn.XLOOKUP('Calculs'!B654,Questions!A:A,Questions!B:B,"ERREUR QUESTION")))</f>
        <v/>
      </c>
      <c r="G655" s="58" t="str">
        <f>IF(OR(ISBLANK(Recyclabilité[[#This Row],[Réponse 1]]),'Calculs'!D654="0",_xlfn.XLOOKUP('Calculs'!D654,'Réponses'!C:C,'Réponses'!F:F,"ERREUR VISIBILITE")=0),"",_xlfn.XLOOKUP(_xlfn.XLOOKUP('Calculs'!D654,'Réponses'!C:C,'Réponses'!F:F,"ERREUR VISIBILITE"),Questions!A:A,Questions!B:B,"ERREUR QUESTION"))</f>
        <v/>
      </c>
      <c r="I655" s="58" t="str">
        <f>IF(OR(ISBLANK(Recyclabilité[[#This Row],[Réponse 2]]),'Calculs'!G654="0",_xlfn.XLOOKUP('Calculs'!G654,'Réponses'!C:C,'Réponses'!F:F,"ERREUR VISIBILITE")=0),"",_xlfn.XLOOKUP(_xlfn.XLOOKUP('Calculs'!G654,'Réponses'!C:C,'Réponses'!F:F,"ERREUR VISIBILITE"),Questions!A:A,Questions!B:B,"ERREUR QUESTION"))</f>
        <v/>
      </c>
      <c r="K655" s="58" t="str">
        <f>IF(OR(ISBLANK(Recyclabilité[[#This Row],[Réponse 3]]),'Calculs'!J654="0",_xlfn.XLOOKUP('Calculs'!J654,'Réponses'!C:C,'Réponses'!F:F,"ERREUR VISIBILITE")=0),"",_xlfn.XLOOKUP(_xlfn.XLOOKUP('Calculs'!J654,'Réponses'!C:C,'Réponses'!F:F,"ERREUR VISIBILITE"),Questions!A:A,Questions!B:B,"ERREUR QUESTION"))</f>
        <v/>
      </c>
      <c r="M655" s="58" t="str">
        <f>IF(OR(ISBLANK(Recyclabilité[[#This Row],[Réponse 4]]),'Calculs'!M654="0",_xlfn.XLOOKUP('Calculs'!M654,'Réponses'!C:C,'Réponses'!F:F,"ERREUR VISIBILITE")=0),"",_xlfn.XLOOKUP(_xlfn.XLOOKUP('Calculs'!M654,'Réponses'!C:C,'Réponses'!F:F,"ERREUR VISIBILITE"),Questions!A:A,Questions!B:B,"ERREUR QUESTION"))</f>
        <v/>
      </c>
    </row>
    <row r="656" spans="4:13" ht="60" customHeight="1">
      <c r="D656" s="28" t="str">
        <f>IF(ISBLANK(Recyclabilité[[#This Row],[Code Valobat]]),"",IF(OR('Calculs'!A655="08",'Calculs'!A655="07",MID(Recyclabilité[[#This Row],[Code Valobat]],4,4)="0804",MID(Recyclabilité[[#This Row],[Code Valobat]],4,4)="0709",MID(Recyclabilité[[#This Row],[Code Valobat]],1,7)="6121107"),"Non recyclable",_xlfn.XLOOKUP('Calculs'!Q655,'Combinaisons'!A:A,'Combinaisons'!B:B,"Merci de répondre à toutes les questions")))</f>
        <v/>
      </c>
      <c r="E656" s="58" t="str">
        <f>IF(ISBLANK(Recyclabilité[[#This Row],[Code Valobat]]),"",IF(OR('Calculs'!A655="08",'Calculs'!A655="07",MID(Recyclabilité[[#This Row],[Code Valobat]],4,4)="0804",MID(Recyclabilité[[#This Row],[Code Valobat]],4,4)="0709",MID(Recyclabilité[[#This Row],[Code Valobat]],1,7)="6121107"),"",_xlfn.XLOOKUP('Calculs'!B655,Questions!A:A,Questions!B:B,"ERREUR QUESTION")))</f>
        <v/>
      </c>
      <c r="G656" s="58" t="str">
        <f>IF(OR(ISBLANK(Recyclabilité[[#This Row],[Réponse 1]]),'Calculs'!D655="0",_xlfn.XLOOKUP('Calculs'!D655,'Réponses'!C:C,'Réponses'!F:F,"ERREUR VISIBILITE")=0),"",_xlfn.XLOOKUP(_xlfn.XLOOKUP('Calculs'!D655,'Réponses'!C:C,'Réponses'!F:F,"ERREUR VISIBILITE"),Questions!A:A,Questions!B:B,"ERREUR QUESTION"))</f>
        <v/>
      </c>
      <c r="I656" s="58" t="str">
        <f>IF(OR(ISBLANK(Recyclabilité[[#This Row],[Réponse 2]]),'Calculs'!G655="0",_xlfn.XLOOKUP('Calculs'!G655,'Réponses'!C:C,'Réponses'!F:F,"ERREUR VISIBILITE")=0),"",_xlfn.XLOOKUP(_xlfn.XLOOKUP('Calculs'!G655,'Réponses'!C:C,'Réponses'!F:F,"ERREUR VISIBILITE"),Questions!A:A,Questions!B:B,"ERREUR QUESTION"))</f>
        <v/>
      </c>
      <c r="K656" s="58" t="str">
        <f>IF(OR(ISBLANK(Recyclabilité[[#This Row],[Réponse 3]]),'Calculs'!J655="0",_xlfn.XLOOKUP('Calculs'!J655,'Réponses'!C:C,'Réponses'!F:F,"ERREUR VISIBILITE")=0),"",_xlfn.XLOOKUP(_xlfn.XLOOKUP('Calculs'!J655,'Réponses'!C:C,'Réponses'!F:F,"ERREUR VISIBILITE"),Questions!A:A,Questions!B:B,"ERREUR QUESTION"))</f>
        <v/>
      </c>
      <c r="M656" s="58" t="str">
        <f>IF(OR(ISBLANK(Recyclabilité[[#This Row],[Réponse 4]]),'Calculs'!M655="0",_xlfn.XLOOKUP('Calculs'!M655,'Réponses'!C:C,'Réponses'!F:F,"ERREUR VISIBILITE")=0),"",_xlfn.XLOOKUP(_xlfn.XLOOKUP('Calculs'!M655,'Réponses'!C:C,'Réponses'!F:F,"ERREUR VISIBILITE"),Questions!A:A,Questions!B:B,"ERREUR QUESTION"))</f>
        <v/>
      </c>
    </row>
    <row r="657" spans="4:13" ht="60" customHeight="1">
      <c r="D657" s="28" t="str">
        <f>IF(ISBLANK(Recyclabilité[[#This Row],[Code Valobat]]),"",IF(OR('Calculs'!A656="08",'Calculs'!A656="07",MID(Recyclabilité[[#This Row],[Code Valobat]],4,4)="0804",MID(Recyclabilité[[#This Row],[Code Valobat]],4,4)="0709",MID(Recyclabilité[[#This Row],[Code Valobat]],1,7)="6121107"),"Non recyclable",_xlfn.XLOOKUP('Calculs'!Q656,'Combinaisons'!A:A,'Combinaisons'!B:B,"Merci de répondre à toutes les questions")))</f>
        <v/>
      </c>
      <c r="E657" s="58" t="str">
        <f>IF(ISBLANK(Recyclabilité[[#This Row],[Code Valobat]]),"",IF(OR('Calculs'!A656="08",'Calculs'!A656="07",MID(Recyclabilité[[#This Row],[Code Valobat]],4,4)="0804",MID(Recyclabilité[[#This Row],[Code Valobat]],4,4)="0709",MID(Recyclabilité[[#This Row],[Code Valobat]],1,7)="6121107"),"",_xlfn.XLOOKUP('Calculs'!B656,Questions!A:A,Questions!B:B,"ERREUR QUESTION")))</f>
        <v/>
      </c>
      <c r="G657" s="58" t="str">
        <f>IF(OR(ISBLANK(Recyclabilité[[#This Row],[Réponse 1]]),'Calculs'!D656="0",_xlfn.XLOOKUP('Calculs'!D656,'Réponses'!C:C,'Réponses'!F:F,"ERREUR VISIBILITE")=0),"",_xlfn.XLOOKUP(_xlfn.XLOOKUP('Calculs'!D656,'Réponses'!C:C,'Réponses'!F:F,"ERREUR VISIBILITE"),Questions!A:A,Questions!B:B,"ERREUR QUESTION"))</f>
        <v/>
      </c>
      <c r="I657" s="58" t="str">
        <f>IF(OR(ISBLANK(Recyclabilité[[#This Row],[Réponse 2]]),'Calculs'!G656="0",_xlfn.XLOOKUP('Calculs'!G656,'Réponses'!C:C,'Réponses'!F:F,"ERREUR VISIBILITE")=0),"",_xlfn.XLOOKUP(_xlfn.XLOOKUP('Calculs'!G656,'Réponses'!C:C,'Réponses'!F:F,"ERREUR VISIBILITE"),Questions!A:A,Questions!B:B,"ERREUR QUESTION"))</f>
        <v/>
      </c>
      <c r="K657" s="58" t="str">
        <f>IF(OR(ISBLANK(Recyclabilité[[#This Row],[Réponse 3]]),'Calculs'!J656="0",_xlfn.XLOOKUP('Calculs'!J656,'Réponses'!C:C,'Réponses'!F:F,"ERREUR VISIBILITE")=0),"",_xlfn.XLOOKUP(_xlfn.XLOOKUP('Calculs'!J656,'Réponses'!C:C,'Réponses'!F:F,"ERREUR VISIBILITE"),Questions!A:A,Questions!B:B,"ERREUR QUESTION"))</f>
        <v/>
      </c>
      <c r="M657" s="58" t="str">
        <f>IF(OR(ISBLANK(Recyclabilité[[#This Row],[Réponse 4]]),'Calculs'!M656="0",_xlfn.XLOOKUP('Calculs'!M656,'Réponses'!C:C,'Réponses'!F:F,"ERREUR VISIBILITE")=0),"",_xlfn.XLOOKUP(_xlfn.XLOOKUP('Calculs'!M656,'Réponses'!C:C,'Réponses'!F:F,"ERREUR VISIBILITE"),Questions!A:A,Questions!B:B,"ERREUR QUESTION"))</f>
        <v/>
      </c>
    </row>
    <row r="658" spans="4:13" ht="60" customHeight="1">
      <c r="D658" s="28" t="str">
        <f>IF(ISBLANK(Recyclabilité[[#This Row],[Code Valobat]]),"",IF(OR('Calculs'!A657="08",'Calculs'!A657="07",MID(Recyclabilité[[#This Row],[Code Valobat]],4,4)="0804",MID(Recyclabilité[[#This Row],[Code Valobat]],4,4)="0709",MID(Recyclabilité[[#This Row],[Code Valobat]],1,7)="6121107"),"Non recyclable",_xlfn.XLOOKUP('Calculs'!Q657,'Combinaisons'!A:A,'Combinaisons'!B:B,"Merci de répondre à toutes les questions")))</f>
        <v/>
      </c>
      <c r="E658" s="58" t="str">
        <f>IF(ISBLANK(Recyclabilité[[#This Row],[Code Valobat]]),"",IF(OR('Calculs'!A657="08",'Calculs'!A657="07",MID(Recyclabilité[[#This Row],[Code Valobat]],4,4)="0804",MID(Recyclabilité[[#This Row],[Code Valobat]],4,4)="0709",MID(Recyclabilité[[#This Row],[Code Valobat]],1,7)="6121107"),"",_xlfn.XLOOKUP('Calculs'!B657,Questions!A:A,Questions!B:B,"ERREUR QUESTION")))</f>
        <v/>
      </c>
      <c r="G658" s="58" t="str">
        <f>IF(OR(ISBLANK(Recyclabilité[[#This Row],[Réponse 1]]),'Calculs'!D657="0",_xlfn.XLOOKUP('Calculs'!D657,'Réponses'!C:C,'Réponses'!F:F,"ERREUR VISIBILITE")=0),"",_xlfn.XLOOKUP(_xlfn.XLOOKUP('Calculs'!D657,'Réponses'!C:C,'Réponses'!F:F,"ERREUR VISIBILITE"),Questions!A:A,Questions!B:B,"ERREUR QUESTION"))</f>
        <v/>
      </c>
      <c r="I658" s="58" t="str">
        <f>IF(OR(ISBLANK(Recyclabilité[[#This Row],[Réponse 2]]),'Calculs'!G657="0",_xlfn.XLOOKUP('Calculs'!G657,'Réponses'!C:C,'Réponses'!F:F,"ERREUR VISIBILITE")=0),"",_xlfn.XLOOKUP(_xlfn.XLOOKUP('Calculs'!G657,'Réponses'!C:C,'Réponses'!F:F,"ERREUR VISIBILITE"),Questions!A:A,Questions!B:B,"ERREUR QUESTION"))</f>
        <v/>
      </c>
      <c r="K658" s="58" t="str">
        <f>IF(OR(ISBLANK(Recyclabilité[[#This Row],[Réponse 3]]),'Calculs'!J657="0",_xlfn.XLOOKUP('Calculs'!J657,'Réponses'!C:C,'Réponses'!F:F,"ERREUR VISIBILITE")=0),"",_xlfn.XLOOKUP(_xlfn.XLOOKUP('Calculs'!J657,'Réponses'!C:C,'Réponses'!F:F,"ERREUR VISIBILITE"),Questions!A:A,Questions!B:B,"ERREUR QUESTION"))</f>
        <v/>
      </c>
      <c r="M658" s="58" t="str">
        <f>IF(OR(ISBLANK(Recyclabilité[[#This Row],[Réponse 4]]),'Calculs'!M657="0",_xlfn.XLOOKUP('Calculs'!M657,'Réponses'!C:C,'Réponses'!F:F,"ERREUR VISIBILITE")=0),"",_xlfn.XLOOKUP(_xlfn.XLOOKUP('Calculs'!M657,'Réponses'!C:C,'Réponses'!F:F,"ERREUR VISIBILITE"),Questions!A:A,Questions!B:B,"ERREUR QUESTION"))</f>
        <v/>
      </c>
    </row>
    <row r="659" spans="4:13" ht="60" customHeight="1">
      <c r="D659" s="28" t="str">
        <f>IF(ISBLANK(Recyclabilité[[#This Row],[Code Valobat]]),"",IF(OR('Calculs'!A658="08",'Calculs'!A658="07",MID(Recyclabilité[[#This Row],[Code Valobat]],4,4)="0804",MID(Recyclabilité[[#This Row],[Code Valobat]],4,4)="0709",MID(Recyclabilité[[#This Row],[Code Valobat]],1,7)="6121107"),"Non recyclable",_xlfn.XLOOKUP('Calculs'!Q658,'Combinaisons'!A:A,'Combinaisons'!B:B,"Merci de répondre à toutes les questions")))</f>
        <v/>
      </c>
      <c r="E659" s="58" t="str">
        <f>IF(ISBLANK(Recyclabilité[[#This Row],[Code Valobat]]),"",IF(OR('Calculs'!A658="08",'Calculs'!A658="07",MID(Recyclabilité[[#This Row],[Code Valobat]],4,4)="0804",MID(Recyclabilité[[#This Row],[Code Valobat]],4,4)="0709",MID(Recyclabilité[[#This Row],[Code Valobat]],1,7)="6121107"),"",_xlfn.XLOOKUP('Calculs'!B658,Questions!A:A,Questions!B:B,"ERREUR QUESTION")))</f>
        <v/>
      </c>
      <c r="G659" s="58" t="str">
        <f>IF(OR(ISBLANK(Recyclabilité[[#This Row],[Réponse 1]]),'Calculs'!D658="0",_xlfn.XLOOKUP('Calculs'!D658,'Réponses'!C:C,'Réponses'!F:F,"ERREUR VISIBILITE")=0),"",_xlfn.XLOOKUP(_xlfn.XLOOKUP('Calculs'!D658,'Réponses'!C:C,'Réponses'!F:F,"ERREUR VISIBILITE"),Questions!A:A,Questions!B:B,"ERREUR QUESTION"))</f>
        <v/>
      </c>
      <c r="I659" s="58" t="str">
        <f>IF(OR(ISBLANK(Recyclabilité[[#This Row],[Réponse 2]]),'Calculs'!G658="0",_xlfn.XLOOKUP('Calculs'!G658,'Réponses'!C:C,'Réponses'!F:F,"ERREUR VISIBILITE")=0),"",_xlfn.XLOOKUP(_xlfn.XLOOKUP('Calculs'!G658,'Réponses'!C:C,'Réponses'!F:F,"ERREUR VISIBILITE"),Questions!A:A,Questions!B:B,"ERREUR QUESTION"))</f>
        <v/>
      </c>
      <c r="K659" s="58" t="str">
        <f>IF(OR(ISBLANK(Recyclabilité[[#This Row],[Réponse 3]]),'Calculs'!J658="0",_xlfn.XLOOKUP('Calculs'!J658,'Réponses'!C:C,'Réponses'!F:F,"ERREUR VISIBILITE")=0),"",_xlfn.XLOOKUP(_xlfn.XLOOKUP('Calculs'!J658,'Réponses'!C:C,'Réponses'!F:F,"ERREUR VISIBILITE"),Questions!A:A,Questions!B:B,"ERREUR QUESTION"))</f>
        <v/>
      </c>
      <c r="M659" s="58" t="str">
        <f>IF(OR(ISBLANK(Recyclabilité[[#This Row],[Réponse 4]]),'Calculs'!M658="0",_xlfn.XLOOKUP('Calculs'!M658,'Réponses'!C:C,'Réponses'!F:F,"ERREUR VISIBILITE")=0),"",_xlfn.XLOOKUP(_xlfn.XLOOKUP('Calculs'!M658,'Réponses'!C:C,'Réponses'!F:F,"ERREUR VISIBILITE"),Questions!A:A,Questions!B:B,"ERREUR QUESTION"))</f>
        <v/>
      </c>
    </row>
    <row r="660" spans="4:13" ht="60" customHeight="1">
      <c r="D660" s="28" t="str">
        <f>IF(ISBLANK(Recyclabilité[[#This Row],[Code Valobat]]),"",IF(OR('Calculs'!A659="08",'Calculs'!A659="07",MID(Recyclabilité[[#This Row],[Code Valobat]],4,4)="0804",MID(Recyclabilité[[#This Row],[Code Valobat]],4,4)="0709",MID(Recyclabilité[[#This Row],[Code Valobat]],1,7)="6121107"),"Non recyclable",_xlfn.XLOOKUP('Calculs'!Q659,'Combinaisons'!A:A,'Combinaisons'!B:B,"Merci de répondre à toutes les questions")))</f>
        <v/>
      </c>
      <c r="E660" s="58" t="str">
        <f>IF(ISBLANK(Recyclabilité[[#This Row],[Code Valobat]]),"",IF(OR('Calculs'!A659="08",'Calculs'!A659="07",MID(Recyclabilité[[#This Row],[Code Valobat]],4,4)="0804",MID(Recyclabilité[[#This Row],[Code Valobat]],4,4)="0709",MID(Recyclabilité[[#This Row],[Code Valobat]],1,7)="6121107"),"",_xlfn.XLOOKUP('Calculs'!B659,Questions!A:A,Questions!B:B,"ERREUR QUESTION")))</f>
        <v/>
      </c>
      <c r="G660" s="58" t="str">
        <f>IF(OR(ISBLANK(Recyclabilité[[#This Row],[Réponse 1]]),'Calculs'!D659="0",_xlfn.XLOOKUP('Calculs'!D659,'Réponses'!C:C,'Réponses'!F:F,"ERREUR VISIBILITE")=0),"",_xlfn.XLOOKUP(_xlfn.XLOOKUP('Calculs'!D659,'Réponses'!C:C,'Réponses'!F:F,"ERREUR VISIBILITE"),Questions!A:A,Questions!B:B,"ERREUR QUESTION"))</f>
        <v/>
      </c>
      <c r="I660" s="58" t="str">
        <f>IF(OR(ISBLANK(Recyclabilité[[#This Row],[Réponse 2]]),'Calculs'!G659="0",_xlfn.XLOOKUP('Calculs'!G659,'Réponses'!C:C,'Réponses'!F:F,"ERREUR VISIBILITE")=0),"",_xlfn.XLOOKUP(_xlfn.XLOOKUP('Calculs'!G659,'Réponses'!C:C,'Réponses'!F:F,"ERREUR VISIBILITE"),Questions!A:A,Questions!B:B,"ERREUR QUESTION"))</f>
        <v/>
      </c>
      <c r="K660" s="58" t="str">
        <f>IF(OR(ISBLANK(Recyclabilité[[#This Row],[Réponse 3]]),'Calculs'!J659="0",_xlfn.XLOOKUP('Calculs'!J659,'Réponses'!C:C,'Réponses'!F:F,"ERREUR VISIBILITE")=0),"",_xlfn.XLOOKUP(_xlfn.XLOOKUP('Calculs'!J659,'Réponses'!C:C,'Réponses'!F:F,"ERREUR VISIBILITE"),Questions!A:A,Questions!B:B,"ERREUR QUESTION"))</f>
        <v/>
      </c>
      <c r="M660" s="58" t="str">
        <f>IF(OR(ISBLANK(Recyclabilité[[#This Row],[Réponse 4]]),'Calculs'!M659="0",_xlfn.XLOOKUP('Calculs'!M659,'Réponses'!C:C,'Réponses'!F:F,"ERREUR VISIBILITE")=0),"",_xlfn.XLOOKUP(_xlfn.XLOOKUP('Calculs'!M659,'Réponses'!C:C,'Réponses'!F:F,"ERREUR VISIBILITE"),Questions!A:A,Questions!B:B,"ERREUR QUESTION"))</f>
        <v/>
      </c>
    </row>
    <row r="661" spans="4:13" ht="60" customHeight="1">
      <c r="D661" s="28" t="str">
        <f>IF(ISBLANK(Recyclabilité[[#This Row],[Code Valobat]]),"",IF(OR('Calculs'!A660="08",'Calculs'!A660="07",MID(Recyclabilité[[#This Row],[Code Valobat]],4,4)="0804",MID(Recyclabilité[[#This Row],[Code Valobat]],4,4)="0709",MID(Recyclabilité[[#This Row],[Code Valobat]],1,7)="6121107"),"Non recyclable",_xlfn.XLOOKUP('Calculs'!Q660,'Combinaisons'!A:A,'Combinaisons'!B:B,"Merci de répondre à toutes les questions")))</f>
        <v/>
      </c>
      <c r="E661" s="58" t="str">
        <f>IF(ISBLANK(Recyclabilité[[#This Row],[Code Valobat]]),"",IF(OR('Calculs'!A660="08",'Calculs'!A660="07",MID(Recyclabilité[[#This Row],[Code Valobat]],4,4)="0804",MID(Recyclabilité[[#This Row],[Code Valobat]],4,4)="0709",MID(Recyclabilité[[#This Row],[Code Valobat]],1,7)="6121107"),"",_xlfn.XLOOKUP('Calculs'!B660,Questions!A:A,Questions!B:B,"ERREUR QUESTION")))</f>
        <v/>
      </c>
      <c r="G661" s="58" t="str">
        <f>IF(OR(ISBLANK(Recyclabilité[[#This Row],[Réponse 1]]),'Calculs'!D660="0",_xlfn.XLOOKUP('Calculs'!D660,'Réponses'!C:C,'Réponses'!F:F,"ERREUR VISIBILITE")=0),"",_xlfn.XLOOKUP(_xlfn.XLOOKUP('Calculs'!D660,'Réponses'!C:C,'Réponses'!F:F,"ERREUR VISIBILITE"),Questions!A:A,Questions!B:B,"ERREUR QUESTION"))</f>
        <v/>
      </c>
      <c r="I661" s="58" t="str">
        <f>IF(OR(ISBLANK(Recyclabilité[[#This Row],[Réponse 2]]),'Calculs'!G660="0",_xlfn.XLOOKUP('Calculs'!G660,'Réponses'!C:C,'Réponses'!F:F,"ERREUR VISIBILITE")=0),"",_xlfn.XLOOKUP(_xlfn.XLOOKUP('Calculs'!G660,'Réponses'!C:C,'Réponses'!F:F,"ERREUR VISIBILITE"),Questions!A:A,Questions!B:B,"ERREUR QUESTION"))</f>
        <v/>
      </c>
      <c r="K661" s="58" t="str">
        <f>IF(OR(ISBLANK(Recyclabilité[[#This Row],[Réponse 3]]),'Calculs'!J660="0",_xlfn.XLOOKUP('Calculs'!J660,'Réponses'!C:C,'Réponses'!F:F,"ERREUR VISIBILITE")=0),"",_xlfn.XLOOKUP(_xlfn.XLOOKUP('Calculs'!J660,'Réponses'!C:C,'Réponses'!F:F,"ERREUR VISIBILITE"),Questions!A:A,Questions!B:B,"ERREUR QUESTION"))</f>
        <v/>
      </c>
      <c r="M661" s="58" t="str">
        <f>IF(OR(ISBLANK(Recyclabilité[[#This Row],[Réponse 4]]),'Calculs'!M660="0",_xlfn.XLOOKUP('Calculs'!M660,'Réponses'!C:C,'Réponses'!F:F,"ERREUR VISIBILITE")=0),"",_xlfn.XLOOKUP(_xlfn.XLOOKUP('Calculs'!M660,'Réponses'!C:C,'Réponses'!F:F,"ERREUR VISIBILITE"),Questions!A:A,Questions!B:B,"ERREUR QUESTION"))</f>
        <v/>
      </c>
    </row>
    <row r="662" spans="4:13" ht="60" customHeight="1">
      <c r="D662" s="28" t="str">
        <f>IF(ISBLANK(Recyclabilité[[#This Row],[Code Valobat]]),"",IF(OR('Calculs'!A661="08",'Calculs'!A661="07",MID(Recyclabilité[[#This Row],[Code Valobat]],4,4)="0804",MID(Recyclabilité[[#This Row],[Code Valobat]],4,4)="0709",MID(Recyclabilité[[#This Row],[Code Valobat]],1,7)="6121107"),"Non recyclable",_xlfn.XLOOKUP('Calculs'!Q661,'Combinaisons'!A:A,'Combinaisons'!B:B,"Merci de répondre à toutes les questions")))</f>
        <v/>
      </c>
      <c r="E662" s="58" t="str">
        <f>IF(ISBLANK(Recyclabilité[[#This Row],[Code Valobat]]),"",IF(OR('Calculs'!A661="08",'Calculs'!A661="07",MID(Recyclabilité[[#This Row],[Code Valobat]],4,4)="0804",MID(Recyclabilité[[#This Row],[Code Valobat]],4,4)="0709",MID(Recyclabilité[[#This Row],[Code Valobat]],1,7)="6121107"),"",_xlfn.XLOOKUP('Calculs'!B661,Questions!A:A,Questions!B:B,"ERREUR QUESTION")))</f>
        <v/>
      </c>
      <c r="G662" s="58" t="str">
        <f>IF(OR(ISBLANK(Recyclabilité[[#This Row],[Réponse 1]]),'Calculs'!D661="0",_xlfn.XLOOKUP('Calculs'!D661,'Réponses'!C:C,'Réponses'!F:F,"ERREUR VISIBILITE")=0),"",_xlfn.XLOOKUP(_xlfn.XLOOKUP('Calculs'!D661,'Réponses'!C:C,'Réponses'!F:F,"ERREUR VISIBILITE"),Questions!A:A,Questions!B:B,"ERREUR QUESTION"))</f>
        <v/>
      </c>
      <c r="I662" s="58" t="str">
        <f>IF(OR(ISBLANK(Recyclabilité[[#This Row],[Réponse 2]]),'Calculs'!G661="0",_xlfn.XLOOKUP('Calculs'!G661,'Réponses'!C:C,'Réponses'!F:F,"ERREUR VISIBILITE")=0),"",_xlfn.XLOOKUP(_xlfn.XLOOKUP('Calculs'!G661,'Réponses'!C:C,'Réponses'!F:F,"ERREUR VISIBILITE"),Questions!A:A,Questions!B:B,"ERREUR QUESTION"))</f>
        <v/>
      </c>
      <c r="K662" s="58" t="str">
        <f>IF(OR(ISBLANK(Recyclabilité[[#This Row],[Réponse 3]]),'Calculs'!J661="0",_xlfn.XLOOKUP('Calculs'!J661,'Réponses'!C:C,'Réponses'!F:F,"ERREUR VISIBILITE")=0),"",_xlfn.XLOOKUP(_xlfn.XLOOKUP('Calculs'!J661,'Réponses'!C:C,'Réponses'!F:F,"ERREUR VISIBILITE"),Questions!A:A,Questions!B:B,"ERREUR QUESTION"))</f>
        <v/>
      </c>
      <c r="M662" s="58" t="str">
        <f>IF(OR(ISBLANK(Recyclabilité[[#This Row],[Réponse 4]]),'Calculs'!M661="0",_xlfn.XLOOKUP('Calculs'!M661,'Réponses'!C:C,'Réponses'!F:F,"ERREUR VISIBILITE")=0),"",_xlfn.XLOOKUP(_xlfn.XLOOKUP('Calculs'!M661,'Réponses'!C:C,'Réponses'!F:F,"ERREUR VISIBILITE"),Questions!A:A,Questions!B:B,"ERREUR QUESTION"))</f>
        <v/>
      </c>
    </row>
    <row r="663" spans="4:13" ht="60" customHeight="1">
      <c r="D663" s="28" t="str">
        <f>IF(ISBLANK(Recyclabilité[[#This Row],[Code Valobat]]),"",IF(OR('Calculs'!A662="08",'Calculs'!A662="07",MID(Recyclabilité[[#This Row],[Code Valobat]],4,4)="0804",MID(Recyclabilité[[#This Row],[Code Valobat]],4,4)="0709",MID(Recyclabilité[[#This Row],[Code Valobat]],1,7)="6121107"),"Non recyclable",_xlfn.XLOOKUP('Calculs'!Q662,'Combinaisons'!A:A,'Combinaisons'!B:B,"Merci de répondre à toutes les questions")))</f>
        <v/>
      </c>
      <c r="E663" s="58" t="str">
        <f>IF(ISBLANK(Recyclabilité[[#This Row],[Code Valobat]]),"",IF(OR('Calculs'!A662="08",'Calculs'!A662="07",MID(Recyclabilité[[#This Row],[Code Valobat]],4,4)="0804",MID(Recyclabilité[[#This Row],[Code Valobat]],4,4)="0709",MID(Recyclabilité[[#This Row],[Code Valobat]],1,7)="6121107"),"",_xlfn.XLOOKUP('Calculs'!B662,Questions!A:A,Questions!B:B,"ERREUR QUESTION")))</f>
        <v/>
      </c>
      <c r="G663" s="58" t="str">
        <f>IF(OR(ISBLANK(Recyclabilité[[#This Row],[Réponse 1]]),'Calculs'!D662="0",_xlfn.XLOOKUP('Calculs'!D662,'Réponses'!C:C,'Réponses'!F:F,"ERREUR VISIBILITE")=0),"",_xlfn.XLOOKUP(_xlfn.XLOOKUP('Calculs'!D662,'Réponses'!C:C,'Réponses'!F:F,"ERREUR VISIBILITE"),Questions!A:A,Questions!B:B,"ERREUR QUESTION"))</f>
        <v/>
      </c>
      <c r="I663" s="58" t="str">
        <f>IF(OR(ISBLANK(Recyclabilité[[#This Row],[Réponse 2]]),'Calculs'!G662="0",_xlfn.XLOOKUP('Calculs'!G662,'Réponses'!C:C,'Réponses'!F:F,"ERREUR VISIBILITE")=0),"",_xlfn.XLOOKUP(_xlfn.XLOOKUP('Calculs'!G662,'Réponses'!C:C,'Réponses'!F:F,"ERREUR VISIBILITE"),Questions!A:A,Questions!B:B,"ERREUR QUESTION"))</f>
        <v/>
      </c>
      <c r="K663" s="58" t="str">
        <f>IF(OR(ISBLANK(Recyclabilité[[#This Row],[Réponse 3]]),'Calculs'!J662="0",_xlfn.XLOOKUP('Calculs'!J662,'Réponses'!C:C,'Réponses'!F:F,"ERREUR VISIBILITE")=0),"",_xlfn.XLOOKUP(_xlfn.XLOOKUP('Calculs'!J662,'Réponses'!C:C,'Réponses'!F:F,"ERREUR VISIBILITE"),Questions!A:A,Questions!B:B,"ERREUR QUESTION"))</f>
        <v/>
      </c>
      <c r="M663" s="58" t="str">
        <f>IF(OR(ISBLANK(Recyclabilité[[#This Row],[Réponse 4]]),'Calculs'!M662="0",_xlfn.XLOOKUP('Calculs'!M662,'Réponses'!C:C,'Réponses'!F:F,"ERREUR VISIBILITE")=0),"",_xlfn.XLOOKUP(_xlfn.XLOOKUP('Calculs'!M662,'Réponses'!C:C,'Réponses'!F:F,"ERREUR VISIBILITE"),Questions!A:A,Questions!B:B,"ERREUR QUESTION"))</f>
        <v/>
      </c>
    </row>
    <row r="664" spans="4:13" ht="60" customHeight="1">
      <c r="D664" s="28" t="str">
        <f>IF(ISBLANK(Recyclabilité[[#This Row],[Code Valobat]]),"",IF(OR('Calculs'!A663="08",'Calculs'!A663="07",MID(Recyclabilité[[#This Row],[Code Valobat]],4,4)="0804",MID(Recyclabilité[[#This Row],[Code Valobat]],4,4)="0709",MID(Recyclabilité[[#This Row],[Code Valobat]],1,7)="6121107"),"Non recyclable",_xlfn.XLOOKUP('Calculs'!Q663,'Combinaisons'!A:A,'Combinaisons'!B:B,"Merci de répondre à toutes les questions")))</f>
        <v/>
      </c>
      <c r="E664" s="58" t="str">
        <f>IF(ISBLANK(Recyclabilité[[#This Row],[Code Valobat]]),"",IF(OR('Calculs'!A663="08",'Calculs'!A663="07",MID(Recyclabilité[[#This Row],[Code Valobat]],4,4)="0804",MID(Recyclabilité[[#This Row],[Code Valobat]],4,4)="0709",MID(Recyclabilité[[#This Row],[Code Valobat]],1,7)="6121107"),"",_xlfn.XLOOKUP('Calculs'!B663,Questions!A:A,Questions!B:B,"ERREUR QUESTION")))</f>
        <v/>
      </c>
      <c r="G664" s="58" t="str">
        <f>IF(OR(ISBLANK(Recyclabilité[[#This Row],[Réponse 1]]),'Calculs'!D663="0",_xlfn.XLOOKUP('Calculs'!D663,'Réponses'!C:C,'Réponses'!F:F,"ERREUR VISIBILITE")=0),"",_xlfn.XLOOKUP(_xlfn.XLOOKUP('Calculs'!D663,'Réponses'!C:C,'Réponses'!F:F,"ERREUR VISIBILITE"),Questions!A:A,Questions!B:B,"ERREUR QUESTION"))</f>
        <v/>
      </c>
      <c r="I664" s="58" t="str">
        <f>IF(OR(ISBLANK(Recyclabilité[[#This Row],[Réponse 2]]),'Calculs'!G663="0",_xlfn.XLOOKUP('Calculs'!G663,'Réponses'!C:C,'Réponses'!F:F,"ERREUR VISIBILITE")=0),"",_xlfn.XLOOKUP(_xlfn.XLOOKUP('Calculs'!G663,'Réponses'!C:C,'Réponses'!F:F,"ERREUR VISIBILITE"),Questions!A:A,Questions!B:B,"ERREUR QUESTION"))</f>
        <v/>
      </c>
      <c r="K664" s="58" t="str">
        <f>IF(OR(ISBLANK(Recyclabilité[[#This Row],[Réponse 3]]),'Calculs'!J663="0",_xlfn.XLOOKUP('Calculs'!J663,'Réponses'!C:C,'Réponses'!F:F,"ERREUR VISIBILITE")=0),"",_xlfn.XLOOKUP(_xlfn.XLOOKUP('Calculs'!J663,'Réponses'!C:C,'Réponses'!F:F,"ERREUR VISIBILITE"),Questions!A:A,Questions!B:B,"ERREUR QUESTION"))</f>
        <v/>
      </c>
      <c r="M664" s="58" t="str">
        <f>IF(OR(ISBLANK(Recyclabilité[[#This Row],[Réponse 4]]),'Calculs'!M663="0",_xlfn.XLOOKUP('Calculs'!M663,'Réponses'!C:C,'Réponses'!F:F,"ERREUR VISIBILITE")=0),"",_xlfn.XLOOKUP(_xlfn.XLOOKUP('Calculs'!M663,'Réponses'!C:C,'Réponses'!F:F,"ERREUR VISIBILITE"),Questions!A:A,Questions!B:B,"ERREUR QUESTION"))</f>
        <v/>
      </c>
    </row>
    <row r="665" spans="4:13" ht="60" customHeight="1">
      <c r="D665" s="28" t="str">
        <f>IF(ISBLANK(Recyclabilité[[#This Row],[Code Valobat]]),"",IF(OR('Calculs'!A664="08",'Calculs'!A664="07",MID(Recyclabilité[[#This Row],[Code Valobat]],4,4)="0804",MID(Recyclabilité[[#This Row],[Code Valobat]],4,4)="0709",MID(Recyclabilité[[#This Row],[Code Valobat]],1,7)="6121107"),"Non recyclable",_xlfn.XLOOKUP('Calculs'!Q664,'Combinaisons'!A:A,'Combinaisons'!B:B,"Merci de répondre à toutes les questions")))</f>
        <v/>
      </c>
      <c r="E665" s="58" t="str">
        <f>IF(ISBLANK(Recyclabilité[[#This Row],[Code Valobat]]),"",IF(OR('Calculs'!A664="08",'Calculs'!A664="07",MID(Recyclabilité[[#This Row],[Code Valobat]],4,4)="0804",MID(Recyclabilité[[#This Row],[Code Valobat]],4,4)="0709",MID(Recyclabilité[[#This Row],[Code Valobat]],1,7)="6121107"),"",_xlfn.XLOOKUP('Calculs'!B664,Questions!A:A,Questions!B:B,"ERREUR QUESTION")))</f>
        <v/>
      </c>
      <c r="G665" s="58" t="str">
        <f>IF(OR(ISBLANK(Recyclabilité[[#This Row],[Réponse 1]]),'Calculs'!D664="0",_xlfn.XLOOKUP('Calculs'!D664,'Réponses'!C:C,'Réponses'!F:F,"ERREUR VISIBILITE")=0),"",_xlfn.XLOOKUP(_xlfn.XLOOKUP('Calculs'!D664,'Réponses'!C:C,'Réponses'!F:F,"ERREUR VISIBILITE"),Questions!A:A,Questions!B:B,"ERREUR QUESTION"))</f>
        <v/>
      </c>
      <c r="I665" s="58" t="str">
        <f>IF(OR(ISBLANK(Recyclabilité[[#This Row],[Réponse 2]]),'Calculs'!G664="0",_xlfn.XLOOKUP('Calculs'!G664,'Réponses'!C:C,'Réponses'!F:F,"ERREUR VISIBILITE")=0),"",_xlfn.XLOOKUP(_xlfn.XLOOKUP('Calculs'!G664,'Réponses'!C:C,'Réponses'!F:F,"ERREUR VISIBILITE"),Questions!A:A,Questions!B:B,"ERREUR QUESTION"))</f>
        <v/>
      </c>
      <c r="K665" s="58" t="str">
        <f>IF(OR(ISBLANK(Recyclabilité[[#This Row],[Réponse 3]]),'Calculs'!J664="0",_xlfn.XLOOKUP('Calculs'!J664,'Réponses'!C:C,'Réponses'!F:F,"ERREUR VISIBILITE")=0),"",_xlfn.XLOOKUP(_xlfn.XLOOKUP('Calculs'!J664,'Réponses'!C:C,'Réponses'!F:F,"ERREUR VISIBILITE"),Questions!A:A,Questions!B:B,"ERREUR QUESTION"))</f>
        <v/>
      </c>
      <c r="M665" s="58" t="str">
        <f>IF(OR(ISBLANK(Recyclabilité[[#This Row],[Réponse 4]]),'Calculs'!M664="0",_xlfn.XLOOKUP('Calculs'!M664,'Réponses'!C:C,'Réponses'!F:F,"ERREUR VISIBILITE")=0),"",_xlfn.XLOOKUP(_xlfn.XLOOKUP('Calculs'!M664,'Réponses'!C:C,'Réponses'!F:F,"ERREUR VISIBILITE"),Questions!A:A,Questions!B:B,"ERREUR QUESTION"))</f>
        <v/>
      </c>
    </row>
    <row r="666" spans="4:13" ht="60" customHeight="1">
      <c r="D666" s="28" t="str">
        <f>IF(ISBLANK(Recyclabilité[[#This Row],[Code Valobat]]),"",IF(OR('Calculs'!A665="08",'Calculs'!A665="07",MID(Recyclabilité[[#This Row],[Code Valobat]],4,4)="0804",MID(Recyclabilité[[#This Row],[Code Valobat]],4,4)="0709",MID(Recyclabilité[[#This Row],[Code Valobat]],1,7)="6121107"),"Non recyclable",_xlfn.XLOOKUP('Calculs'!Q665,'Combinaisons'!A:A,'Combinaisons'!B:B,"Merci de répondre à toutes les questions")))</f>
        <v/>
      </c>
      <c r="E666" s="58" t="str">
        <f>IF(ISBLANK(Recyclabilité[[#This Row],[Code Valobat]]),"",IF(OR('Calculs'!A665="08",'Calculs'!A665="07",MID(Recyclabilité[[#This Row],[Code Valobat]],4,4)="0804",MID(Recyclabilité[[#This Row],[Code Valobat]],4,4)="0709",MID(Recyclabilité[[#This Row],[Code Valobat]],1,7)="6121107"),"",_xlfn.XLOOKUP('Calculs'!B665,Questions!A:A,Questions!B:B,"ERREUR QUESTION")))</f>
        <v/>
      </c>
      <c r="G666" s="58" t="str">
        <f>IF(OR(ISBLANK(Recyclabilité[[#This Row],[Réponse 1]]),'Calculs'!D665="0",_xlfn.XLOOKUP('Calculs'!D665,'Réponses'!C:C,'Réponses'!F:F,"ERREUR VISIBILITE")=0),"",_xlfn.XLOOKUP(_xlfn.XLOOKUP('Calculs'!D665,'Réponses'!C:C,'Réponses'!F:F,"ERREUR VISIBILITE"),Questions!A:A,Questions!B:B,"ERREUR QUESTION"))</f>
        <v/>
      </c>
      <c r="I666" s="58" t="str">
        <f>IF(OR(ISBLANK(Recyclabilité[[#This Row],[Réponse 2]]),'Calculs'!G665="0",_xlfn.XLOOKUP('Calculs'!G665,'Réponses'!C:C,'Réponses'!F:F,"ERREUR VISIBILITE")=0),"",_xlfn.XLOOKUP(_xlfn.XLOOKUP('Calculs'!G665,'Réponses'!C:C,'Réponses'!F:F,"ERREUR VISIBILITE"),Questions!A:A,Questions!B:B,"ERREUR QUESTION"))</f>
        <v/>
      </c>
      <c r="K666" s="58" t="str">
        <f>IF(OR(ISBLANK(Recyclabilité[[#This Row],[Réponse 3]]),'Calculs'!J665="0",_xlfn.XLOOKUP('Calculs'!J665,'Réponses'!C:C,'Réponses'!F:F,"ERREUR VISIBILITE")=0),"",_xlfn.XLOOKUP(_xlfn.XLOOKUP('Calculs'!J665,'Réponses'!C:C,'Réponses'!F:F,"ERREUR VISIBILITE"),Questions!A:A,Questions!B:B,"ERREUR QUESTION"))</f>
        <v/>
      </c>
      <c r="M666" s="58" t="str">
        <f>IF(OR(ISBLANK(Recyclabilité[[#This Row],[Réponse 4]]),'Calculs'!M665="0",_xlfn.XLOOKUP('Calculs'!M665,'Réponses'!C:C,'Réponses'!F:F,"ERREUR VISIBILITE")=0),"",_xlfn.XLOOKUP(_xlfn.XLOOKUP('Calculs'!M665,'Réponses'!C:C,'Réponses'!F:F,"ERREUR VISIBILITE"),Questions!A:A,Questions!B:B,"ERREUR QUESTION"))</f>
        <v/>
      </c>
    </row>
    <row r="667" spans="4:13" ht="60" customHeight="1">
      <c r="D667" s="28" t="str">
        <f>IF(ISBLANK(Recyclabilité[[#This Row],[Code Valobat]]),"",IF(OR('Calculs'!A666="08",'Calculs'!A666="07",MID(Recyclabilité[[#This Row],[Code Valobat]],4,4)="0804",MID(Recyclabilité[[#This Row],[Code Valobat]],4,4)="0709",MID(Recyclabilité[[#This Row],[Code Valobat]],1,7)="6121107"),"Non recyclable",_xlfn.XLOOKUP('Calculs'!Q666,'Combinaisons'!A:A,'Combinaisons'!B:B,"Merci de répondre à toutes les questions")))</f>
        <v/>
      </c>
      <c r="E667" s="58" t="str">
        <f>IF(ISBLANK(Recyclabilité[[#This Row],[Code Valobat]]),"",IF(OR('Calculs'!A666="08",'Calculs'!A666="07",MID(Recyclabilité[[#This Row],[Code Valobat]],4,4)="0804",MID(Recyclabilité[[#This Row],[Code Valobat]],4,4)="0709",MID(Recyclabilité[[#This Row],[Code Valobat]],1,7)="6121107"),"",_xlfn.XLOOKUP('Calculs'!B666,Questions!A:A,Questions!B:B,"ERREUR QUESTION")))</f>
        <v/>
      </c>
      <c r="G667" s="58" t="str">
        <f>IF(OR(ISBLANK(Recyclabilité[[#This Row],[Réponse 1]]),'Calculs'!D666="0",_xlfn.XLOOKUP('Calculs'!D666,'Réponses'!C:C,'Réponses'!F:F,"ERREUR VISIBILITE")=0),"",_xlfn.XLOOKUP(_xlfn.XLOOKUP('Calculs'!D666,'Réponses'!C:C,'Réponses'!F:F,"ERREUR VISIBILITE"),Questions!A:A,Questions!B:B,"ERREUR QUESTION"))</f>
        <v/>
      </c>
      <c r="I667" s="58" t="str">
        <f>IF(OR(ISBLANK(Recyclabilité[[#This Row],[Réponse 2]]),'Calculs'!G666="0",_xlfn.XLOOKUP('Calculs'!G666,'Réponses'!C:C,'Réponses'!F:F,"ERREUR VISIBILITE")=0),"",_xlfn.XLOOKUP(_xlfn.XLOOKUP('Calculs'!G666,'Réponses'!C:C,'Réponses'!F:F,"ERREUR VISIBILITE"),Questions!A:A,Questions!B:B,"ERREUR QUESTION"))</f>
        <v/>
      </c>
      <c r="K667" s="58" t="str">
        <f>IF(OR(ISBLANK(Recyclabilité[[#This Row],[Réponse 3]]),'Calculs'!J666="0",_xlfn.XLOOKUP('Calculs'!J666,'Réponses'!C:C,'Réponses'!F:F,"ERREUR VISIBILITE")=0),"",_xlfn.XLOOKUP(_xlfn.XLOOKUP('Calculs'!J666,'Réponses'!C:C,'Réponses'!F:F,"ERREUR VISIBILITE"),Questions!A:A,Questions!B:B,"ERREUR QUESTION"))</f>
        <v/>
      </c>
      <c r="M667" s="58" t="str">
        <f>IF(OR(ISBLANK(Recyclabilité[[#This Row],[Réponse 4]]),'Calculs'!M666="0",_xlfn.XLOOKUP('Calculs'!M666,'Réponses'!C:C,'Réponses'!F:F,"ERREUR VISIBILITE")=0),"",_xlfn.XLOOKUP(_xlfn.XLOOKUP('Calculs'!M666,'Réponses'!C:C,'Réponses'!F:F,"ERREUR VISIBILITE"),Questions!A:A,Questions!B:B,"ERREUR QUESTION"))</f>
        <v/>
      </c>
    </row>
    <row r="668" spans="4:13" ht="60" customHeight="1">
      <c r="D668" s="28" t="str">
        <f>IF(ISBLANK(Recyclabilité[[#This Row],[Code Valobat]]),"",IF(OR('Calculs'!A667="08",'Calculs'!A667="07",MID(Recyclabilité[[#This Row],[Code Valobat]],4,4)="0804",MID(Recyclabilité[[#This Row],[Code Valobat]],4,4)="0709",MID(Recyclabilité[[#This Row],[Code Valobat]],1,7)="6121107"),"Non recyclable",_xlfn.XLOOKUP('Calculs'!Q667,'Combinaisons'!A:A,'Combinaisons'!B:B,"Merci de répondre à toutes les questions")))</f>
        <v/>
      </c>
      <c r="E668" s="58" t="str">
        <f>IF(ISBLANK(Recyclabilité[[#This Row],[Code Valobat]]),"",IF(OR('Calculs'!A667="08",'Calculs'!A667="07",MID(Recyclabilité[[#This Row],[Code Valobat]],4,4)="0804",MID(Recyclabilité[[#This Row],[Code Valobat]],4,4)="0709",MID(Recyclabilité[[#This Row],[Code Valobat]],1,7)="6121107"),"",_xlfn.XLOOKUP('Calculs'!B667,Questions!A:A,Questions!B:B,"ERREUR QUESTION")))</f>
        <v/>
      </c>
      <c r="G668" s="58" t="str">
        <f>IF(OR(ISBLANK(Recyclabilité[[#This Row],[Réponse 1]]),'Calculs'!D667="0",_xlfn.XLOOKUP('Calculs'!D667,'Réponses'!C:C,'Réponses'!F:F,"ERREUR VISIBILITE")=0),"",_xlfn.XLOOKUP(_xlfn.XLOOKUP('Calculs'!D667,'Réponses'!C:C,'Réponses'!F:F,"ERREUR VISIBILITE"),Questions!A:A,Questions!B:B,"ERREUR QUESTION"))</f>
        <v/>
      </c>
      <c r="I668" s="58" t="str">
        <f>IF(OR(ISBLANK(Recyclabilité[[#This Row],[Réponse 2]]),'Calculs'!G667="0",_xlfn.XLOOKUP('Calculs'!G667,'Réponses'!C:C,'Réponses'!F:F,"ERREUR VISIBILITE")=0),"",_xlfn.XLOOKUP(_xlfn.XLOOKUP('Calculs'!G667,'Réponses'!C:C,'Réponses'!F:F,"ERREUR VISIBILITE"),Questions!A:A,Questions!B:B,"ERREUR QUESTION"))</f>
        <v/>
      </c>
      <c r="K668" s="58" t="str">
        <f>IF(OR(ISBLANK(Recyclabilité[[#This Row],[Réponse 3]]),'Calculs'!J667="0",_xlfn.XLOOKUP('Calculs'!J667,'Réponses'!C:C,'Réponses'!F:F,"ERREUR VISIBILITE")=0),"",_xlfn.XLOOKUP(_xlfn.XLOOKUP('Calculs'!J667,'Réponses'!C:C,'Réponses'!F:F,"ERREUR VISIBILITE"),Questions!A:A,Questions!B:B,"ERREUR QUESTION"))</f>
        <v/>
      </c>
      <c r="M668" s="58" t="str">
        <f>IF(OR(ISBLANK(Recyclabilité[[#This Row],[Réponse 4]]),'Calculs'!M667="0",_xlfn.XLOOKUP('Calculs'!M667,'Réponses'!C:C,'Réponses'!F:F,"ERREUR VISIBILITE")=0),"",_xlfn.XLOOKUP(_xlfn.XLOOKUP('Calculs'!M667,'Réponses'!C:C,'Réponses'!F:F,"ERREUR VISIBILITE"),Questions!A:A,Questions!B:B,"ERREUR QUESTION"))</f>
        <v/>
      </c>
    </row>
    <row r="669" spans="4:13" ht="60" customHeight="1">
      <c r="D669" s="28" t="str">
        <f>IF(ISBLANK(Recyclabilité[[#This Row],[Code Valobat]]),"",IF(OR('Calculs'!A668="08",'Calculs'!A668="07",MID(Recyclabilité[[#This Row],[Code Valobat]],4,4)="0804",MID(Recyclabilité[[#This Row],[Code Valobat]],4,4)="0709",MID(Recyclabilité[[#This Row],[Code Valobat]],1,7)="6121107"),"Non recyclable",_xlfn.XLOOKUP('Calculs'!Q668,'Combinaisons'!A:A,'Combinaisons'!B:B,"Merci de répondre à toutes les questions")))</f>
        <v/>
      </c>
      <c r="E669" s="58" t="str">
        <f>IF(ISBLANK(Recyclabilité[[#This Row],[Code Valobat]]),"",IF(OR('Calculs'!A668="08",'Calculs'!A668="07",MID(Recyclabilité[[#This Row],[Code Valobat]],4,4)="0804",MID(Recyclabilité[[#This Row],[Code Valobat]],4,4)="0709",MID(Recyclabilité[[#This Row],[Code Valobat]],1,7)="6121107"),"",_xlfn.XLOOKUP('Calculs'!B668,Questions!A:A,Questions!B:B,"ERREUR QUESTION")))</f>
        <v/>
      </c>
      <c r="G669" s="58" t="str">
        <f>IF(OR(ISBLANK(Recyclabilité[[#This Row],[Réponse 1]]),'Calculs'!D668="0",_xlfn.XLOOKUP('Calculs'!D668,'Réponses'!C:C,'Réponses'!F:F,"ERREUR VISIBILITE")=0),"",_xlfn.XLOOKUP(_xlfn.XLOOKUP('Calculs'!D668,'Réponses'!C:C,'Réponses'!F:F,"ERREUR VISIBILITE"),Questions!A:A,Questions!B:B,"ERREUR QUESTION"))</f>
        <v/>
      </c>
      <c r="I669" s="58" t="str">
        <f>IF(OR(ISBLANK(Recyclabilité[[#This Row],[Réponse 2]]),'Calculs'!G668="0",_xlfn.XLOOKUP('Calculs'!G668,'Réponses'!C:C,'Réponses'!F:F,"ERREUR VISIBILITE")=0),"",_xlfn.XLOOKUP(_xlfn.XLOOKUP('Calculs'!G668,'Réponses'!C:C,'Réponses'!F:F,"ERREUR VISIBILITE"),Questions!A:A,Questions!B:B,"ERREUR QUESTION"))</f>
        <v/>
      </c>
      <c r="K669" s="58" t="str">
        <f>IF(OR(ISBLANK(Recyclabilité[[#This Row],[Réponse 3]]),'Calculs'!J668="0",_xlfn.XLOOKUP('Calculs'!J668,'Réponses'!C:C,'Réponses'!F:F,"ERREUR VISIBILITE")=0),"",_xlfn.XLOOKUP(_xlfn.XLOOKUP('Calculs'!J668,'Réponses'!C:C,'Réponses'!F:F,"ERREUR VISIBILITE"),Questions!A:A,Questions!B:B,"ERREUR QUESTION"))</f>
        <v/>
      </c>
      <c r="M669" s="58" t="str">
        <f>IF(OR(ISBLANK(Recyclabilité[[#This Row],[Réponse 4]]),'Calculs'!M668="0",_xlfn.XLOOKUP('Calculs'!M668,'Réponses'!C:C,'Réponses'!F:F,"ERREUR VISIBILITE")=0),"",_xlfn.XLOOKUP(_xlfn.XLOOKUP('Calculs'!M668,'Réponses'!C:C,'Réponses'!F:F,"ERREUR VISIBILITE"),Questions!A:A,Questions!B:B,"ERREUR QUESTION"))</f>
        <v/>
      </c>
    </row>
    <row r="670" spans="4:13" ht="60" customHeight="1">
      <c r="D670" s="28" t="str">
        <f>IF(ISBLANK(Recyclabilité[[#This Row],[Code Valobat]]),"",IF(OR('Calculs'!A669="08",'Calculs'!A669="07",MID(Recyclabilité[[#This Row],[Code Valobat]],4,4)="0804",MID(Recyclabilité[[#This Row],[Code Valobat]],4,4)="0709",MID(Recyclabilité[[#This Row],[Code Valobat]],1,7)="6121107"),"Non recyclable",_xlfn.XLOOKUP('Calculs'!Q669,'Combinaisons'!A:A,'Combinaisons'!B:B,"Merci de répondre à toutes les questions")))</f>
        <v/>
      </c>
      <c r="E670" s="58" t="str">
        <f>IF(ISBLANK(Recyclabilité[[#This Row],[Code Valobat]]),"",IF(OR('Calculs'!A669="08",'Calculs'!A669="07",MID(Recyclabilité[[#This Row],[Code Valobat]],4,4)="0804",MID(Recyclabilité[[#This Row],[Code Valobat]],4,4)="0709",MID(Recyclabilité[[#This Row],[Code Valobat]],1,7)="6121107"),"",_xlfn.XLOOKUP('Calculs'!B669,Questions!A:A,Questions!B:B,"ERREUR QUESTION")))</f>
        <v/>
      </c>
      <c r="G670" s="58" t="str">
        <f>IF(OR(ISBLANK(Recyclabilité[[#This Row],[Réponse 1]]),'Calculs'!D669="0",_xlfn.XLOOKUP('Calculs'!D669,'Réponses'!C:C,'Réponses'!F:F,"ERREUR VISIBILITE")=0),"",_xlfn.XLOOKUP(_xlfn.XLOOKUP('Calculs'!D669,'Réponses'!C:C,'Réponses'!F:F,"ERREUR VISIBILITE"),Questions!A:A,Questions!B:B,"ERREUR QUESTION"))</f>
        <v/>
      </c>
      <c r="I670" s="58" t="str">
        <f>IF(OR(ISBLANK(Recyclabilité[[#This Row],[Réponse 2]]),'Calculs'!G669="0",_xlfn.XLOOKUP('Calculs'!G669,'Réponses'!C:C,'Réponses'!F:F,"ERREUR VISIBILITE")=0),"",_xlfn.XLOOKUP(_xlfn.XLOOKUP('Calculs'!G669,'Réponses'!C:C,'Réponses'!F:F,"ERREUR VISIBILITE"),Questions!A:A,Questions!B:B,"ERREUR QUESTION"))</f>
        <v/>
      </c>
      <c r="K670" s="58" t="str">
        <f>IF(OR(ISBLANK(Recyclabilité[[#This Row],[Réponse 3]]),'Calculs'!J669="0",_xlfn.XLOOKUP('Calculs'!J669,'Réponses'!C:C,'Réponses'!F:F,"ERREUR VISIBILITE")=0),"",_xlfn.XLOOKUP(_xlfn.XLOOKUP('Calculs'!J669,'Réponses'!C:C,'Réponses'!F:F,"ERREUR VISIBILITE"),Questions!A:A,Questions!B:B,"ERREUR QUESTION"))</f>
        <v/>
      </c>
      <c r="M670" s="58" t="str">
        <f>IF(OR(ISBLANK(Recyclabilité[[#This Row],[Réponse 4]]),'Calculs'!M669="0",_xlfn.XLOOKUP('Calculs'!M669,'Réponses'!C:C,'Réponses'!F:F,"ERREUR VISIBILITE")=0),"",_xlfn.XLOOKUP(_xlfn.XLOOKUP('Calculs'!M669,'Réponses'!C:C,'Réponses'!F:F,"ERREUR VISIBILITE"),Questions!A:A,Questions!B:B,"ERREUR QUESTION"))</f>
        <v/>
      </c>
    </row>
    <row r="671" spans="4:13" ht="60" customHeight="1">
      <c r="D671" s="28" t="str">
        <f>IF(ISBLANK(Recyclabilité[[#This Row],[Code Valobat]]),"",IF(OR('Calculs'!A670="08",'Calculs'!A670="07",MID(Recyclabilité[[#This Row],[Code Valobat]],4,4)="0804",MID(Recyclabilité[[#This Row],[Code Valobat]],4,4)="0709",MID(Recyclabilité[[#This Row],[Code Valobat]],1,7)="6121107"),"Non recyclable",_xlfn.XLOOKUP('Calculs'!Q670,'Combinaisons'!A:A,'Combinaisons'!B:B,"Merci de répondre à toutes les questions")))</f>
        <v/>
      </c>
      <c r="E671" s="58" t="str">
        <f>IF(ISBLANK(Recyclabilité[[#This Row],[Code Valobat]]),"",IF(OR('Calculs'!A670="08",'Calculs'!A670="07",MID(Recyclabilité[[#This Row],[Code Valobat]],4,4)="0804",MID(Recyclabilité[[#This Row],[Code Valobat]],4,4)="0709",MID(Recyclabilité[[#This Row],[Code Valobat]],1,7)="6121107"),"",_xlfn.XLOOKUP('Calculs'!B670,Questions!A:A,Questions!B:B,"ERREUR QUESTION")))</f>
        <v/>
      </c>
      <c r="G671" s="58" t="str">
        <f>IF(OR(ISBLANK(Recyclabilité[[#This Row],[Réponse 1]]),'Calculs'!D670="0",_xlfn.XLOOKUP('Calculs'!D670,'Réponses'!C:C,'Réponses'!F:F,"ERREUR VISIBILITE")=0),"",_xlfn.XLOOKUP(_xlfn.XLOOKUP('Calculs'!D670,'Réponses'!C:C,'Réponses'!F:F,"ERREUR VISIBILITE"),Questions!A:A,Questions!B:B,"ERREUR QUESTION"))</f>
        <v/>
      </c>
      <c r="I671" s="58" t="str">
        <f>IF(OR(ISBLANK(Recyclabilité[[#This Row],[Réponse 2]]),'Calculs'!G670="0",_xlfn.XLOOKUP('Calculs'!G670,'Réponses'!C:C,'Réponses'!F:F,"ERREUR VISIBILITE")=0),"",_xlfn.XLOOKUP(_xlfn.XLOOKUP('Calculs'!G670,'Réponses'!C:C,'Réponses'!F:F,"ERREUR VISIBILITE"),Questions!A:A,Questions!B:B,"ERREUR QUESTION"))</f>
        <v/>
      </c>
      <c r="K671" s="58" t="str">
        <f>IF(OR(ISBLANK(Recyclabilité[[#This Row],[Réponse 3]]),'Calculs'!J670="0",_xlfn.XLOOKUP('Calculs'!J670,'Réponses'!C:C,'Réponses'!F:F,"ERREUR VISIBILITE")=0),"",_xlfn.XLOOKUP(_xlfn.XLOOKUP('Calculs'!J670,'Réponses'!C:C,'Réponses'!F:F,"ERREUR VISIBILITE"),Questions!A:A,Questions!B:B,"ERREUR QUESTION"))</f>
        <v/>
      </c>
      <c r="M671" s="58" t="str">
        <f>IF(OR(ISBLANK(Recyclabilité[[#This Row],[Réponse 4]]),'Calculs'!M670="0",_xlfn.XLOOKUP('Calculs'!M670,'Réponses'!C:C,'Réponses'!F:F,"ERREUR VISIBILITE")=0),"",_xlfn.XLOOKUP(_xlfn.XLOOKUP('Calculs'!M670,'Réponses'!C:C,'Réponses'!F:F,"ERREUR VISIBILITE"),Questions!A:A,Questions!B:B,"ERREUR QUESTION"))</f>
        <v/>
      </c>
    </row>
    <row r="672" spans="4:13" ht="60" customHeight="1">
      <c r="D672" s="28" t="str">
        <f>IF(ISBLANK(Recyclabilité[[#This Row],[Code Valobat]]),"",IF(OR('Calculs'!A671="08",'Calculs'!A671="07",MID(Recyclabilité[[#This Row],[Code Valobat]],4,4)="0804",MID(Recyclabilité[[#This Row],[Code Valobat]],4,4)="0709",MID(Recyclabilité[[#This Row],[Code Valobat]],1,7)="6121107"),"Non recyclable",_xlfn.XLOOKUP('Calculs'!Q671,'Combinaisons'!A:A,'Combinaisons'!B:B,"Merci de répondre à toutes les questions")))</f>
        <v/>
      </c>
      <c r="E672" s="58" t="str">
        <f>IF(ISBLANK(Recyclabilité[[#This Row],[Code Valobat]]),"",IF(OR('Calculs'!A671="08",'Calculs'!A671="07",MID(Recyclabilité[[#This Row],[Code Valobat]],4,4)="0804",MID(Recyclabilité[[#This Row],[Code Valobat]],4,4)="0709",MID(Recyclabilité[[#This Row],[Code Valobat]],1,7)="6121107"),"",_xlfn.XLOOKUP('Calculs'!B671,Questions!A:A,Questions!B:B,"ERREUR QUESTION")))</f>
        <v/>
      </c>
      <c r="G672" s="58" t="str">
        <f>IF(OR(ISBLANK(Recyclabilité[[#This Row],[Réponse 1]]),'Calculs'!D671="0",_xlfn.XLOOKUP('Calculs'!D671,'Réponses'!C:C,'Réponses'!F:F,"ERREUR VISIBILITE")=0),"",_xlfn.XLOOKUP(_xlfn.XLOOKUP('Calculs'!D671,'Réponses'!C:C,'Réponses'!F:F,"ERREUR VISIBILITE"),Questions!A:A,Questions!B:B,"ERREUR QUESTION"))</f>
        <v/>
      </c>
      <c r="I672" s="58" t="str">
        <f>IF(OR(ISBLANK(Recyclabilité[[#This Row],[Réponse 2]]),'Calculs'!G671="0",_xlfn.XLOOKUP('Calculs'!G671,'Réponses'!C:C,'Réponses'!F:F,"ERREUR VISIBILITE")=0),"",_xlfn.XLOOKUP(_xlfn.XLOOKUP('Calculs'!G671,'Réponses'!C:C,'Réponses'!F:F,"ERREUR VISIBILITE"),Questions!A:A,Questions!B:B,"ERREUR QUESTION"))</f>
        <v/>
      </c>
      <c r="K672" s="58" t="str">
        <f>IF(OR(ISBLANK(Recyclabilité[[#This Row],[Réponse 3]]),'Calculs'!J671="0",_xlfn.XLOOKUP('Calculs'!J671,'Réponses'!C:C,'Réponses'!F:F,"ERREUR VISIBILITE")=0),"",_xlfn.XLOOKUP(_xlfn.XLOOKUP('Calculs'!J671,'Réponses'!C:C,'Réponses'!F:F,"ERREUR VISIBILITE"),Questions!A:A,Questions!B:B,"ERREUR QUESTION"))</f>
        <v/>
      </c>
      <c r="M672" s="58" t="str">
        <f>IF(OR(ISBLANK(Recyclabilité[[#This Row],[Réponse 4]]),'Calculs'!M671="0",_xlfn.XLOOKUP('Calculs'!M671,'Réponses'!C:C,'Réponses'!F:F,"ERREUR VISIBILITE")=0),"",_xlfn.XLOOKUP(_xlfn.XLOOKUP('Calculs'!M671,'Réponses'!C:C,'Réponses'!F:F,"ERREUR VISIBILITE"),Questions!A:A,Questions!B:B,"ERREUR QUESTION"))</f>
        <v/>
      </c>
    </row>
    <row r="673" spans="4:13" ht="60" customHeight="1">
      <c r="D673" s="28" t="str">
        <f>IF(ISBLANK(Recyclabilité[[#This Row],[Code Valobat]]),"",IF(OR('Calculs'!A672="08",'Calculs'!A672="07",MID(Recyclabilité[[#This Row],[Code Valobat]],4,4)="0804",MID(Recyclabilité[[#This Row],[Code Valobat]],4,4)="0709",MID(Recyclabilité[[#This Row],[Code Valobat]],1,7)="6121107"),"Non recyclable",_xlfn.XLOOKUP('Calculs'!Q672,'Combinaisons'!A:A,'Combinaisons'!B:B,"Merci de répondre à toutes les questions")))</f>
        <v/>
      </c>
      <c r="E673" s="58" t="str">
        <f>IF(ISBLANK(Recyclabilité[[#This Row],[Code Valobat]]),"",IF(OR('Calculs'!A672="08",'Calculs'!A672="07",MID(Recyclabilité[[#This Row],[Code Valobat]],4,4)="0804",MID(Recyclabilité[[#This Row],[Code Valobat]],4,4)="0709",MID(Recyclabilité[[#This Row],[Code Valobat]],1,7)="6121107"),"",_xlfn.XLOOKUP('Calculs'!B672,Questions!A:A,Questions!B:B,"ERREUR QUESTION")))</f>
        <v/>
      </c>
      <c r="G673" s="58" t="str">
        <f>IF(OR(ISBLANK(Recyclabilité[[#This Row],[Réponse 1]]),'Calculs'!D672="0",_xlfn.XLOOKUP('Calculs'!D672,'Réponses'!C:C,'Réponses'!F:F,"ERREUR VISIBILITE")=0),"",_xlfn.XLOOKUP(_xlfn.XLOOKUP('Calculs'!D672,'Réponses'!C:C,'Réponses'!F:F,"ERREUR VISIBILITE"),Questions!A:A,Questions!B:B,"ERREUR QUESTION"))</f>
        <v/>
      </c>
      <c r="I673" s="58" t="str">
        <f>IF(OR(ISBLANK(Recyclabilité[[#This Row],[Réponse 2]]),'Calculs'!G672="0",_xlfn.XLOOKUP('Calculs'!G672,'Réponses'!C:C,'Réponses'!F:F,"ERREUR VISIBILITE")=0),"",_xlfn.XLOOKUP(_xlfn.XLOOKUP('Calculs'!G672,'Réponses'!C:C,'Réponses'!F:F,"ERREUR VISIBILITE"),Questions!A:A,Questions!B:B,"ERREUR QUESTION"))</f>
        <v/>
      </c>
      <c r="K673" s="58" t="str">
        <f>IF(OR(ISBLANK(Recyclabilité[[#This Row],[Réponse 3]]),'Calculs'!J672="0",_xlfn.XLOOKUP('Calculs'!J672,'Réponses'!C:C,'Réponses'!F:F,"ERREUR VISIBILITE")=0),"",_xlfn.XLOOKUP(_xlfn.XLOOKUP('Calculs'!J672,'Réponses'!C:C,'Réponses'!F:F,"ERREUR VISIBILITE"),Questions!A:A,Questions!B:B,"ERREUR QUESTION"))</f>
        <v/>
      </c>
      <c r="M673" s="58" t="str">
        <f>IF(OR(ISBLANK(Recyclabilité[[#This Row],[Réponse 4]]),'Calculs'!M672="0",_xlfn.XLOOKUP('Calculs'!M672,'Réponses'!C:C,'Réponses'!F:F,"ERREUR VISIBILITE")=0),"",_xlfn.XLOOKUP(_xlfn.XLOOKUP('Calculs'!M672,'Réponses'!C:C,'Réponses'!F:F,"ERREUR VISIBILITE"),Questions!A:A,Questions!B:B,"ERREUR QUESTION"))</f>
        <v/>
      </c>
    </row>
    <row r="674" spans="4:13" ht="60" customHeight="1">
      <c r="D674" s="28" t="str">
        <f>IF(ISBLANK(Recyclabilité[[#This Row],[Code Valobat]]),"",IF(OR('Calculs'!A673="08",'Calculs'!A673="07",MID(Recyclabilité[[#This Row],[Code Valobat]],4,4)="0804",MID(Recyclabilité[[#This Row],[Code Valobat]],4,4)="0709",MID(Recyclabilité[[#This Row],[Code Valobat]],1,7)="6121107"),"Non recyclable",_xlfn.XLOOKUP('Calculs'!Q673,'Combinaisons'!A:A,'Combinaisons'!B:B,"Merci de répondre à toutes les questions")))</f>
        <v/>
      </c>
      <c r="E674" s="58" t="str">
        <f>IF(ISBLANK(Recyclabilité[[#This Row],[Code Valobat]]),"",IF(OR('Calculs'!A673="08",'Calculs'!A673="07",MID(Recyclabilité[[#This Row],[Code Valobat]],4,4)="0804",MID(Recyclabilité[[#This Row],[Code Valobat]],4,4)="0709",MID(Recyclabilité[[#This Row],[Code Valobat]],1,7)="6121107"),"",_xlfn.XLOOKUP('Calculs'!B673,Questions!A:A,Questions!B:B,"ERREUR QUESTION")))</f>
        <v/>
      </c>
      <c r="G674" s="58" t="str">
        <f>IF(OR(ISBLANK(Recyclabilité[[#This Row],[Réponse 1]]),'Calculs'!D673="0",_xlfn.XLOOKUP('Calculs'!D673,'Réponses'!C:C,'Réponses'!F:F,"ERREUR VISIBILITE")=0),"",_xlfn.XLOOKUP(_xlfn.XLOOKUP('Calculs'!D673,'Réponses'!C:C,'Réponses'!F:F,"ERREUR VISIBILITE"),Questions!A:A,Questions!B:B,"ERREUR QUESTION"))</f>
        <v/>
      </c>
      <c r="I674" s="58" t="str">
        <f>IF(OR(ISBLANK(Recyclabilité[[#This Row],[Réponse 2]]),'Calculs'!G673="0",_xlfn.XLOOKUP('Calculs'!G673,'Réponses'!C:C,'Réponses'!F:F,"ERREUR VISIBILITE")=0),"",_xlfn.XLOOKUP(_xlfn.XLOOKUP('Calculs'!G673,'Réponses'!C:C,'Réponses'!F:F,"ERREUR VISIBILITE"),Questions!A:A,Questions!B:B,"ERREUR QUESTION"))</f>
        <v/>
      </c>
      <c r="K674" s="58" t="str">
        <f>IF(OR(ISBLANK(Recyclabilité[[#This Row],[Réponse 3]]),'Calculs'!J673="0",_xlfn.XLOOKUP('Calculs'!J673,'Réponses'!C:C,'Réponses'!F:F,"ERREUR VISIBILITE")=0),"",_xlfn.XLOOKUP(_xlfn.XLOOKUP('Calculs'!J673,'Réponses'!C:C,'Réponses'!F:F,"ERREUR VISIBILITE"),Questions!A:A,Questions!B:B,"ERREUR QUESTION"))</f>
        <v/>
      </c>
      <c r="M674" s="58" t="str">
        <f>IF(OR(ISBLANK(Recyclabilité[[#This Row],[Réponse 4]]),'Calculs'!M673="0",_xlfn.XLOOKUP('Calculs'!M673,'Réponses'!C:C,'Réponses'!F:F,"ERREUR VISIBILITE")=0),"",_xlfn.XLOOKUP(_xlfn.XLOOKUP('Calculs'!M673,'Réponses'!C:C,'Réponses'!F:F,"ERREUR VISIBILITE"),Questions!A:A,Questions!B:B,"ERREUR QUESTION"))</f>
        <v/>
      </c>
    </row>
    <row r="675" spans="4:13" ht="60" customHeight="1">
      <c r="D675" s="28" t="str">
        <f>IF(ISBLANK(Recyclabilité[[#This Row],[Code Valobat]]),"",IF(OR('Calculs'!A674="08",'Calculs'!A674="07",MID(Recyclabilité[[#This Row],[Code Valobat]],4,4)="0804",MID(Recyclabilité[[#This Row],[Code Valobat]],4,4)="0709",MID(Recyclabilité[[#This Row],[Code Valobat]],1,7)="6121107"),"Non recyclable",_xlfn.XLOOKUP('Calculs'!Q674,'Combinaisons'!A:A,'Combinaisons'!B:B,"Merci de répondre à toutes les questions")))</f>
        <v/>
      </c>
      <c r="E675" s="58" t="str">
        <f>IF(ISBLANK(Recyclabilité[[#This Row],[Code Valobat]]),"",IF(OR('Calculs'!A674="08",'Calculs'!A674="07",MID(Recyclabilité[[#This Row],[Code Valobat]],4,4)="0804",MID(Recyclabilité[[#This Row],[Code Valobat]],4,4)="0709",MID(Recyclabilité[[#This Row],[Code Valobat]],1,7)="6121107"),"",_xlfn.XLOOKUP('Calculs'!B674,Questions!A:A,Questions!B:B,"ERREUR QUESTION")))</f>
        <v/>
      </c>
      <c r="G675" s="58" t="str">
        <f>IF(OR(ISBLANK(Recyclabilité[[#This Row],[Réponse 1]]),'Calculs'!D674="0",_xlfn.XLOOKUP('Calculs'!D674,'Réponses'!C:C,'Réponses'!F:F,"ERREUR VISIBILITE")=0),"",_xlfn.XLOOKUP(_xlfn.XLOOKUP('Calculs'!D674,'Réponses'!C:C,'Réponses'!F:F,"ERREUR VISIBILITE"),Questions!A:A,Questions!B:B,"ERREUR QUESTION"))</f>
        <v/>
      </c>
      <c r="I675" s="58" t="str">
        <f>IF(OR(ISBLANK(Recyclabilité[[#This Row],[Réponse 2]]),'Calculs'!G674="0",_xlfn.XLOOKUP('Calculs'!G674,'Réponses'!C:C,'Réponses'!F:F,"ERREUR VISIBILITE")=0),"",_xlfn.XLOOKUP(_xlfn.XLOOKUP('Calculs'!G674,'Réponses'!C:C,'Réponses'!F:F,"ERREUR VISIBILITE"),Questions!A:A,Questions!B:B,"ERREUR QUESTION"))</f>
        <v/>
      </c>
      <c r="K675" s="58" t="str">
        <f>IF(OR(ISBLANK(Recyclabilité[[#This Row],[Réponse 3]]),'Calculs'!J674="0",_xlfn.XLOOKUP('Calculs'!J674,'Réponses'!C:C,'Réponses'!F:F,"ERREUR VISIBILITE")=0),"",_xlfn.XLOOKUP(_xlfn.XLOOKUP('Calculs'!J674,'Réponses'!C:C,'Réponses'!F:F,"ERREUR VISIBILITE"),Questions!A:A,Questions!B:B,"ERREUR QUESTION"))</f>
        <v/>
      </c>
      <c r="M675" s="58" t="str">
        <f>IF(OR(ISBLANK(Recyclabilité[[#This Row],[Réponse 4]]),'Calculs'!M674="0",_xlfn.XLOOKUP('Calculs'!M674,'Réponses'!C:C,'Réponses'!F:F,"ERREUR VISIBILITE")=0),"",_xlfn.XLOOKUP(_xlfn.XLOOKUP('Calculs'!M674,'Réponses'!C:C,'Réponses'!F:F,"ERREUR VISIBILITE"),Questions!A:A,Questions!B:B,"ERREUR QUESTION"))</f>
        <v/>
      </c>
    </row>
    <row r="676" spans="4:13" ht="60" customHeight="1">
      <c r="D676" s="28" t="str">
        <f>IF(ISBLANK(Recyclabilité[[#This Row],[Code Valobat]]),"",IF(OR('Calculs'!A675="08",'Calculs'!A675="07",MID(Recyclabilité[[#This Row],[Code Valobat]],4,4)="0804",MID(Recyclabilité[[#This Row],[Code Valobat]],4,4)="0709",MID(Recyclabilité[[#This Row],[Code Valobat]],1,7)="6121107"),"Non recyclable",_xlfn.XLOOKUP('Calculs'!Q675,'Combinaisons'!A:A,'Combinaisons'!B:B,"Merci de répondre à toutes les questions")))</f>
        <v/>
      </c>
      <c r="E676" s="58" t="str">
        <f>IF(ISBLANK(Recyclabilité[[#This Row],[Code Valobat]]),"",IF(OR('Calculs'!A675="08",'Calculs'!A675="07",MID(Recyclabilité[[#This Row],[Code Valobat]],4,4)="0804",MID(Recyclabilité[[#This Row],[Code Valobat]],4,4)="0709",MID(Recyclabilité[[#This Row],[Code Valobat]],1,7)="6121107"),"",_xlfn.XLOOKUP('Calculs'!B675,Questions!A:A,Questions!B:B,"ERREUR QUESTION")))</f>
        <v/>
      </c>
      <c r="G676" s="58" t="str">
        <f>IF(OR(ISBLANK(Recyclabilité[[#This Row],[Réponse 1]]),'Calculs'!D675="0",_xlfn.XLOOKUP('Calculs'!D675,'Réponses'!C:C,'Réponses'!F:F,"ERREUR VISIBILITE")=0),"",_xlfn.XLOOKUP(_xlfn.XLOOKUP('Calculs'!D675,'Réponses'!C:C,'Réponses'!F:F,"ERREUR VISIBILITE"),Questions!A:A,Questions!B:B,"ERREUR QUESTION"))</f>
        <v/>
      </c>
      <c r="I676" s="58" t="str">
        <f>IF(OR(ISBLANK(Recyclabilité[[#This Row],[Réponse 2]]),'Calculs'!G675="0",_xlfn.XLOOKUP('Calculs'!G675,'Réponses'!C:C,'Réponses'!F:F,"ERREUR VISIBILITE")=0),"",_xlfn.XLOOKUP(_xlfn.XLOOKUP('Calculs'!G675,'Réponses'!C:C,'Réponses'!F:F,"ERREUR VISIBILITE"),Questions!A:A,Questions!B:B,"ERREUR QUESTION"))</f>
        <v/>
      </c>
      <c r="K676" s="58" t="str">
        <f>IF(OR(ISBLANK(Recyclabilité[[#This Row],[Réponse 3]]),'Calculs'!J675="0",_xlfn.XLOOKUP('Calculs'!J675,'Réponses'!C:C,'Réponses'!F:F,"ERREUR VISIBILITE")=0),"",_xlfn.XLOOKUP(_xlfn.XLOOKUP('Calculs'!J675,'Réponses'!C:C,'Réponses'!F:F,"ERREUR VISIBILITE"),Questions!A:A,Questions!B:B,"ERREUR QUESTION"))</f>
        <v/>
      </c>
      <c r="M676" s="58" t="str">
        <f>IF(OR(ISBLANK(Recyclabilité[[#This Row],[Réponse 4]]),'Calculs'!M675="0",_xlfn.XLOOKUP('Calculs'!M675,'Réponses'!C:C,'Réponses'!F:F,"ERREUR VISIBILITE")=0),"",_xlfn.XLOOKUP(_xlfn.XLOOKUP('Calculs'!M675,'Réponses'!C:C,'Réponses'!F:F,"ERREUR VISIBILITE"),Questions!A:A,Questions!B:B,"ERREUR QUESTION"))</f>
        <v/>
      </c>
    </row>
    <row r="677" spans="4:13" ht="60" customHeight="1">
      <c r="D677" s="28" t="str">
        <f>IF(ISBLANK(Recyclabilité[[#This Row],[Code Valobat]]),"",IF(OR('Calculs'!A676="08",'Calculs'!A676="07",MID(Recyclabilité[[#This Row],[Code Valobat]],4,4)="0804",MID(Recyclabilité[[#This Row],[Code Valobat]],4,4)="0709",MID(Recyclabilité[[#This Row],[Code Valobat]],1,7)="6121107"),"Non recyclable",_xlfn.XLOOKUP('Calculs'!Q676,'Combinaisons'!A:A,'Combinaisons'!B:B,"Merci de répondre à toutes les questions")))</f>
        <v/>
      </c>
      <c r="E677" s="58" t="str">
        <f>IF(ISBLANK(Recyclabilité[[#This Row],[Code Valobat]]),"",IF(OR('Calculs'!A676="08",'Calculs'!A676="07",MID(Recyclabilité[[#This Row],[Code Valobat]],4,4)="0804",MID(Recyclabilité[[#This Row],[Code Valobat]],4,4)="0709",MID(Recyclabilité[[#This Row],[Code Valobat]],1,7)="6121107"),"",_xlfn.XLOOKUP('Calculs'!B676,Questions!A:A,Questions!B:B,"ERREUR QUESTION")))</f>
        <v/>
      </c>
      <c r="G677" s="58" t="str">
        <f>IF(OR(ISBLANK(Recyclabilité[[#This Row],[Réponse 1]]),'Calculs'!D676="0",_xlfn.XLOOKUP('Calculs'!D676,'Réponses'!C:C,'Réponses'!F:F,"ERREUR VISIBILITE")=0),"",_xlfn.XLOOKUP(_xlfn.XLOOKUP('Calculs'!D676,'Réponses'!C:C,'Réponses'!F:F,"ERREUR VISIBILITE"),Questions!A:A,Questions!B:B,"ERREUR QUESTION"))</f>
        <v/>
      </c>
      <c r="I677" s="58" t="str">
        <f>IF(OR(ISBLANK(Recyclabilité[[#This Row],[Réponse 2]]),'Calculs'!G676="0",_xlfn.XLOOKUP('Calculs'!G676,'Réponses'!C:C,'Réponses'!F:F,"ERREUR VISIBILITE")=0),"",_xlfn.XLOOKUP(_xlfn.XLOOKUP('Calculs'!G676,'Réponses'!C:C,'Réponses'!F:F,"ERREUR VISIBILITE"),Questions!A:A,Questions!B:B,"ERREUR QUESTION"))</f>
        <v/>
      </c>
      <c r="K677" s="58" t="str">
        <f>IF(OR(ISBLANK(Recyclabilité[[#This Row],[Réponse 3]]),'Calculs'!J676="0",_xlfn.XLOOKUP('Calculs'!J676,'Réponses'!C:C,'Réponses'!F:F,"ERREUR VISIBILITE")=0),"",_xlfn.XLOOKUP(_xlfn.XLOOKUP('Calculs'!J676,'Réponses'!C:C,'Réponses'!F:F,"ERREUR VISIBILITE"),Questions!A:A,Questions!B:B,"ERREUR QUESTION"))</f>
        <v/>
      </c>
      <c r="M677" s="58" t="str">
        <f>IF(OR(ISBLANK(Recyclabilité[[#This Row],[Réponse 4]]),'Calculs'!M676="0",_xlfn.XLOOKUP('Calculs'!M676,'Réponses'!C:C,'Réponses'!F:F,"ERREUR VISIBILITE")=0),"",_xlfn.XLOOKUP(_xlfn.XLOOKUP('Calculs'!M676,'Réponses'!C:C,'Réponses'!F:F,"ERREUR VISIBILITE"),Questions!A:A,Questions!B:B,"ERREUR QUESTION"))</f>
        <v/>
      </c>
    </row>
    <row r="678" spans="4:13" ht="60" customHeight="1">
      <c r="D678" s="28" t="str">
        <f>IF(ISBLANK(Recyclabilité[[#This Row],[Code Valobat]]),"",IF(OR('Calculs'!A677="08",'Calculs'!A677="07",MID(Recyclabilité[[#This Row],[Code Valobat]],4,4)="0804",MID(Recyclabilité[[#This Row],[Code Valobat]],4,4)="0709",MID(Recyclabilité[[#This Row],[Code Valobat]],1,7)="6121107"),"Non recyclable",_xlfn.XLOOKUP('Calculs'!Q677,'Combinaisons'!A:A,'Combinaisons'!B:B,"Merci de répondre à toutes les questions")))</f>
        <v/>
      </c>
      <c r="E678" s="58" t="str">
        <f>IF(ISBLANK(Recyclabilité[[#This Row],[Code Valobat]]),"",IF(OR('Calculs'!A677="08",'Calculs'!A677="07",MID(Recyclabilité[[#This Row],[Code Valobat]],4,4)="0804",MID(Recyclabilité[[#This Row],[Code Valobat]],4,4)="0709",MID(Recyclabilité[[#This Row],[Code Valobat]],1,7)="6121107"),"",_xlfn.XLOOKUP('Calculs'!B677,Questions!A:A,Questions!B:B,"ERREUR QUESTION")))</f>
        <v/>
      </c>
      <c r="G678" s="58" t="str">
        <f>IF(OR(ISBLANK(Recyclabilité[[#This Row],[Réponse 1]]),'Calculs'!D677="0",_xlfn.XLOOKUP('Calculs'!D677,'Réponses'!C:C,'Réponses'!F:F,"ERREUR VISIBILITE")=0),"",_xlfn.XLOOKUP(_xlfn.XLOOKUP('Calculs'!D677,'Réponses'!C:C,'Réponses'!F:F,"ERREUR VISIBILITE"),Questions!A:A,Questions!B:B,"ERREUR QUESTION"))</f>
        <v/>
      </c>
      <c r="I678" s="58" t="str">
        <f>IF(OR(ISBLANK(Recyclabilité[[#This Row],[Réponse 2]]),'Calculs'!G677="0",_xlfn.XLOOKUP('Calculs'!G677,'Réponses'!C:C,'Réponses'!F:F,"ERREUR VISIBILITE")=0),"",_xlfn.XLOOKUP(_xlfn.XLOOKUP('Calculs'!G677,'Réponses'!C:C,'Réponses'!F:F,"ERREUR VISIBILITE"),Questions!A:A,Questions!B:B,"ERREUR QUESTION"))</f>
        <v/>
      </c>
      <c r="K678" s="58" t="str">
        <f>IF(OR(ISBLANK(Recyclabilité[[#This Row],[Réponse 3]]),'Calculs'!J677="0",_xlfn.XLOOKUP('Calculs'!J677,'Réponses'!C:C,'Réponses'!F:F,"ERREUR VISIBILITE")=0),"",_xlfn.XLOOKUP(_xlfn.XLOOKUP('Calculs'!J677,'Réponses'!C:C,'Réponses'!F:F,"ERREUR VISIBILITE"),Questions!A:A,Questions!B:B,"ERREUR QUESTION"))</f>
        <v/>
      </c>
      <c r="M678" s="58" t="str">
        <f>IF(OR(ISBLANK(Recyclabilité[[#This Row],[Réponse 4]]),'Calculs'!M677="0",_xlfn.XLOOKUP('Calculs'!M677,'Réponses'!C:C,'Réponses'!F:F,"ERREUR VISIBILITE")=0),"",_xlfn.XLOOKUP(_xlfn.XLOOKUP('Calculs'!M677,'Réponses'!C:C,'Réponses'!F:F,"ERREUR VISIBILITE"),Questions!A:A,Questions!B:B,"ERREUR QUESTION"))</f>
        <v/>
      </c>
    </row>
    <row r="679" spans="4:13" ht="60" customHeight="1">
      <c r="D679" s="28" t="str">
        <f>IF(ISBLANK(Recyclabilité[[#This Row],[Code Valobat]]),"",IF(OR('Calculs'!A678="08",'Calculs'!A678="07",MID(Recyclabilité[[#This Row],[Code Valobat]],4,4)="0804",MID(Recyclabilité[[#This Row],[Code Valobat]],4,4)="0709",MID(Recyclabilité[[#This Row],[Code Valobat]],1,7)="6121107"),"Non recyclable",_xlfn.XLOOKUP('Calculs'!Q678,'Combinaisons'!A:A,'Combinaisons'!B:B,"Merci de répondre à toutes les questions")))</f>
        <v/>
      </c>
      <c r="E679" s="58" t="str">
        <f>IF(ISBLANK(Recyclabilité[[#This Row],[Code Valobat]]),"",IF(OR('Calculs'!A678="08",'Calculs'!A678="07",MID(Recyclabilité[[#This Row],[Code Valobat]],4,4)="0804",MID(Recyclabilité[[#This Row],[Code Valobat]],4,4)="0709",MID(Recyclabilité[[#This Row],[Code Valobat]],1,7)="6121107"),"",_xlfn.XLOOKUP('Calculs'!B678,Questions!A:A,Questions!B:B,"ERREUR QUESTION")))</f>
        <v/>
      </c>
      <c r="G679" s="58" t="str">
        <f>IF(OR(ISBLANK(Recyclabilité[[#This Row],[Réponse 1]]),'Calculs'!D678="0",_xlfn.XLOOKUP('Calculs'!D678,'Réponses'!C:C,'Réponses'!F:F,"ERREUR VISIBILITE")=0),"",_xlfn.XLOOKUP(_xlfn.XLOOKUP('Calculs'!D678,'Réponses'!C:C,'Réponses'!F:F,"ERREUR VISIBILITE"),Questions!A:A,Questions!B:B,"ERREUR QUESTION"))</f>
        <v/>
      </c>
      <c r="I679" s="58" t="str">
        <f>IF(OR(ISBLANK(Recyclabilité[[#This Row],[Réponse 2]]),'Calculs'!G678="0",_xlfn.XLOOKUP('Calculs'!G678,'Réponses'!C:C,'Réponses'!F:F,"ERREUR VISIBILITE")=0),"",_xlfn.XLOOKUP(_xlfn.XLOOKUP('Calculs'!G678,'Réponses'!C:C,'Réponses'!F:F,"ERREUR VISIBILITE"),Questions!A:A,Questions!B:B,"ERREUR QUESTION"))</f>
        <v/>
      </c>
      <c r="K679" s="58" t="str">
        <f>IF(OR(ISBLANK(Recyclabilité[[#This Row],[Réponse 3]]),'Calculs'!J678="0",_xlfn.XLOOKUP('Calculs'!J678,'Réponses'!C:C,'Réponses'!F:F,"ERREUR VISIBILITE")=0),"",_xlfn.XLOOKUP(_xlfn.XLOOKUP('Calculs'!J678,'Réponses'!C:C,'Réponses'!F:F,"ERREUR VISIBILITE"),Questions!A:A,Questions!B:B,"ERREUR QUESTION"))</f>
        <v/>
      </c>
      <c r="M679" s="58" t="str">
        <f>IF(OR(ISBLANK(Recyclabilité[[#This Row],[Réponse 4]]),'Calculs'!M678="0",_xlfn.XLOOKUP('Calculs'!M678,'Réponses'!C:C,'Réponses'!F:F,"ERREUR VISIBILITE")=0),"",_xlfn.XLOOKUP(_xlfn.XLOOKUP('Calculs'!M678,'Réponses'!C:C,'Réponses'!F:F,"ERREUR VISIBILITE"),Questions!A:A,Questions!B:B,"ERREUR QUESTION"))</f>
        <v/>
      </c>
    </row>
    <row r="680" spans="4:13" ht="60" customHeight="1">
      <c r="D680" s="28" t="str">
        <f>IF(ISBLANK(Recyclabilité[[#This Row],[Code Valobat]]),"",IF(OR('Calculs'!A679="08",'Calculs'!A679="07",MID(Recyclabilité[[#This Row],[Code Valobat]],4,4)="0804",MID(Recyclabilité[[#This Row],[Code Valobat]],4,4)="0709",MID(Recyclabilité[[#This Row],[Code Valobat]],1,7)="6121107"),"Non recyclable",_xlfn.XLOOKUP('Calculs'!Q679,'Combinaisons'!A:A,'Combinaisons'!B:B,"Merci de répondre à toutes les questions")))</f>
        <v/>
      </c>
      <c r="E680" s="58" t="str">
        <f>IF(ISBLANK(Recyclabilité[[#This Row],[Code Valobat]]),"",IF(OR('Calculs'!A679="08",'Calculs'!A679="07",MID(Recyclabilité[[#This Row],[Code Valobat]],4,4)="0804",MID(Recyclabilité[[#This Row],[Code Valobat]],4,4)="0709",MID(Recyclabilité[[#This Row],[Code Valobat]],1,7)="6121107"),"",_xlfn.XLOOKUP('Calculs'!B679,Questions!A:A,Questions!B:B,"ERREUR QUESTION")))</f>
        <v/>
      </c>
      <c r="G680" s="58" t="str">
        <f>IF(OR(ISBLANK(Recyclabilité[[#This Row],[Réponse 1]]),'Calculs'!D679="0",_xlfn.XLOOKUP('Calculs'!D679,'Réponses'!C:C,'Réponses'!F:F,"ERREUR VISIBILITE")=0),"",_xlfn.XLOOKUP(_xlfn.XLOOKUP('Calculs'!D679,'Réponses'!C:C,'Réponses'!F:F,"ERREUR VISIBILITE"),Questions!A:A,Questions!B:B,"ERREUR QUESTION"))</f>
        <v/>
      </c>
      <c r="I680" s="58" t="str">
        <f>IF(OR(ISBLANK(Recyclabilité[[#This Row],[Réponse 2]]),'Calculs'!G679="0",_xlfn.XLOOKUP('Calculs'!G679,'Réponses'!C:C,'Réponses'!F:F,"ERREUR VISIBILITE")=0),"",_xlfn.XLOOKUP(_xlfn.XLOOKUP('Calculs'!G679,'Réponses'!C:C,'Réponses'!F:F,"ERREUR VISIBILITE"),Questions!A:A,Questions!B:B,"ERREUR QUESTION"))</f>
        <v/>
      </c>
      <c r="K680" s="58" t="str">
        <f>IF(OR(ISBLANK(Recyclabilité[[#This Row],[Réponse 3]]),'Calculs'!J679="0",_xlfn.XLOOKUP('Calculs'!J679,'Réponses'!C:C,'Réponses'!F:F,"ERREUR VISIBILITE")=0),"",_xlfn.XLOOKUP(_xlfn.XLOOKUP('Calculs'!J679,'Réponses'!C:C,'Réponses'!F:F,"ERREUR VISIBILITE"),Questions!A:A,Questions!B:B,"ERREUR QUESTION"))</f>
        <v/>
      </c>
      <c r="M680" s="58" t="str">
        <f>IF(OR(ISBLANK(Recyclabilité[[#This Row],[Réponse 4]]),'Calculs'!M679="0",_xlfn.XLOOKUP('Calculs'!M679,'Réponses'!C:C,'Réponses'!F:F,"ERREUR VISIBILITE")=0),"",_xlfn.XLOOKUP(_xlfn.XLOOKUP('Calculs'!M679,'Réponses'!C:C,'Réponses'!F:F,"ERREUR VISIBILITE"),Questions!A:A,Questions!B:B,"ERREUR QUESTION"))</f>
        <v/>
      </c>
    </row>
    <row r="681" spans="4:13" ht="60" customHeight="1">
      <c r="D681" s="28" t="str">
        <f>IF(ISBLANK(Recyclabilité[[#This Row],[Code Valobat]]),"",IF(OR('Calculs'!A680="08",'Calculs'!A680="07",MID(Recyclabilité[[#This Row],[Code Valobat]],4,4)="0804",MID(Recyclabilité[[#This Row],[Code Valobat]],4,4)="0709",MID(Recyclabilité[[#This Row],[Code Valobat]],1,7)="6121107"),"Non recyclable",_xlfn.XLOOKUP('Calculs'!Q680,'Combinaisons'!A:A,'Combinaisons'!B:B,"Merci de répondre à toutes les questions")))</f>
        <v/>
      </c>
      <c r="E681" s="58" t="str">
        <f>IF(ISBLANK(Recyclabilité[[#This Row],[Code Valobat]]),"",IF(OR('Calculs'!A680="08",'Calculs'!A680="07",MID(Recyclabilité[[#This Row],[Code Valobat]],4,4)="0804",MID(Recyclabilité[[#This Row],[Code Valobat]],4,4)="0709",MID(Recyclabilité[[#This Row],[Code Valobat]],1,7)="6121107"),"",_xlfn.XLOOKUP('Calculs'!B680,Questions!A:A,Questions!B:B,"ERREUR QUESTION")))</f>
        <v/>
      </c>
      <c r="G681" s="58" t="str">
        <f>IF(OR(ISBLANK(Recyclabilité[[#This Row],[Réponse 1]]),'Calculs'!D680="0",_xlfn.XLOOKUP('Calculs'!D680,'Réponses'!C:C,'Réponses'!F:F,"ERREUR VISIBILITE")=0),"",_xlfn.XLOOKUP(_xlfn.XLOOKUP('Calculs'!D680,'Réponses'!C:C,'Réponses'!F:F,"ERREUR VISIBILITE"),Questions!A:A,Questions!B:B,"ERREUR QUESTION"))</f>
        <v/>
      </c>
      <c r="I681" s="58" t="str">
        <f>IF(OR(ISBLANK(Recyclabilité[[#This Row],[Réponse 2]]),'Calculs'!G680="0",_xlfn.XLOOKUP('Calculs'!G680,'Réponses'!C:C,'Réponses'!F:F,"ERREUR VISIBILITE")=0),"",_xlfn.XLOOKUP(_xlfn.XLOOKUP('Calculs'!G680,'Réponses'!C:C,'Réponses'!F:F,"ERREUR VISIBILITE"),Questions!A:A,Questions!B:B,"ERREUR QUESTION"))</f>
        <v/>
      </c>
      <c r="K681" s="58" t="str">
        <f>IF(OR(ISBLANK(Recyclabilité[[#This Row],[Réponse 3]]),'Calculs'!J680="0",_xlfn.XLOOKUP('Calculs'!J680,'Réponses'!C:C,'Réponses'!F:F,"ERREUR VISIBILITE")=0),"",_xlfn.XLOOKUP(_xlfn.XLOOKUP('Calculs'!J680,'Réponses'!C:C,'Réponses'!F:F,"ERREUR VISIBILITE"),Questions!A:A,Questions!B:B,"ERREUR QUESTION"))</f>
        <v/>
      </c>
      <c r="M681" s="58" t="str">
        <f>IF(OR(ISBLANK(Recyclabilité[[#This Row],[Réponse 4]]),'Calculs'!M680="0",_xlfn.XLOOKUP('Calculs'!M680,'Réponses'!C:C,'Réponses'!F:F,"ERREUR VISIBILITE")=0),"",_xlfn.XLOOKUP(_xlfn.XLOOKUP('Calculs'!M680,'Réponses'!C:C,'Réponses'!F:F,"ERREUR VISIBILITE"),Questions!A:A,Questions!B:B,"ERREUR QUESTION"))</f>
        <v/>
      </c>
    </row>
    <row r="682" spans="4:13" ht="60" customHeight="1">
      <c r="D682" s="28" t="str">
        <f>IF(ISBLANK(Recyclabilité[[#This Row],[Code Valobat]]),"",IF(OR('Calculs'!A681="08",'Calculs'!A681="07",MID(Recyclabilité[[#This Row],[Code Valobat]],4,4)="0804",MID(Recyclabilité[[#This Row],[Code Valobat]],4,4)="0709",MID(Recyclabilité[[#This Row],[Code Valobat]],1,7)="6121107"),"Non recyclable",_xlfn.XLOOKUP('Calculs'!Q681,'Combinaisons'!A:A,'Combinaisons'!B:B,"Merci de répondre à toutes les questions")))</f>
        <v/>
      </c>
      <c r="E682" s="58" t="str">
        <f>IF(ISBLANK(Recyclabilité[[#This Row],[Code Valobat]]),"",IF(OR('Calculs'!A681="08",'Calculs'!A681="07",MID(Recyclabilité[[#This Row],[Code Valobat]],4,4)="0804",MID(Recyclabilité[[#This Row],[Code Valobat]],4,4)="0709",MID(Recyclabilité[[#This Row],[Code Valobat]],1,7)="6121107"),"",_xlfn.XLOOKUP('Calculs'!B681,Questions!A:A,Questions!B:B,"ERREUR QUESTION")))</f>
        <v/>
      </c>
      <c r="G682" s="58" t="str">
        <f>IF(OR(ISBLANK(Recyclabilité[[#This Row],[Réponse 1]]),'Calculs'!D681="0",_xlfn.XLOOKUP('Calculs'!D681,'Réponses'!C:C,'Réponses'!F:F,"ERREUR VISIBILITE")=0),"",_xlfn.XLOOKUP(_xlfn.XLOOKUP('Calculs'!D681,'Réponses'!C:C,'Réponses'!F:F,"ERREUR VISIBILITE"),Questions!A:A,Questions!B:B,"ERREUR QUESTION"))</f>
        <v/>
      </c>
      <c r="I682" s="58" t="str">
        <f>IF(OR(ISBLANK(Recyclabilité[[#This Row],[Réponse 2]]),'Calculs'!G681="0",_xlfn.XLOOKUP('Calculs'!G681,'Réponses'!C:C,'Réponses'!F:F,"ERREUR VISIBILITE")=0),"",_xlfn.XLOOKUP(_xlfn.XLOOKUP('Calculs'!G681,'Réponses'!C:C,'Réponses'!F:F,"ERREUR VISIBILITE"),Questions!A:A,Questions!B:B,"ERREUR QUESTION"))</f>
        <v/>
      </c>
      <c r="K682" s="58" t="str">
        <f>IF(OR(ISBLANK(Recyclabilité[[#This Row],[Réponse 3]]),'Calculs'!J681="0",_xlfn.XLOOKUP('Calculs'!J681,'Réponses'!C:C,'Réponses'!F:F,"ERREUR VISIBILITE")=0),"",_xlfn.XLOOKUP(_xlfn.XLOOKUP('Calculs'!J681,'Réponses'!C:C,'Réponses'!F:F,"ERREUR VISIBILITE"),Questions!A:A,Questions!B:B,"ERREUR QUESTION"))</f>
        <v/>
      </c>
      <c r="M682" s="58" t="str">
        <f>IF(OR(ISBLANK(Recyclabilité[[#This Row],[Réponse 4]]),'Calculs'!M681="0",_xlfn.XLOOKUP('Calculs'!M681,'Réponses'!C:C,'Réponses'!F:F,"ERREUR VISIBILITE")=0),"",_xlfn.XLOOKUP(_xlfn.XLOOKUP('Calculs'!M681,'Réponses'!C:C,'Réponses'!F:F,"ERREUR VISIBILITE"),Questions!A:A,Questions!B:B,"ERREUR QUESTION"))</f>
        <v/>
      </c>
    </row>
    <row r="683" spans="4:13" ht="60" customHeight="1">
      <c r="D683" s="28" t="str">
        <f>IF(ISBLANK(Recyclabilité[[#This Row],[Code Valobat]]),"",IF(OR('Calculs'!A682="08",'Calculs'!A682="07",MID(Recyclabilité[[#This Row],[Code Valobat]],4,4)="0804",MID(Recyclabilité[[#This Row],[Code Valobat]],4,4)="0709",MID(Recyclabilité[[#This Row],[Code Valobat]],1,7)="6121107"),"Non recyclable",_xlfn.XLOOKUP('Calculs'!Q682,'Combinaisons'!A:A,'Combinaisons'!B:B,"Merci de répondre à toutes les questions")))</f>
        <v/>
      </c>
      <c r="E683" s="58" t="str">
        <f>IF(ISBLANK(Recyclabilité[[#This Row],[Code Valobat]]),"",IF(OR('Calculs'!A682="08",'Calculs'!A682="07",MID(Recyclabilité[[#This Row],[Code Valobat]],4,4)="0804",MID(Recyclabilité[[#This Row],[Code Valobat]],4,4)="0709",MID(Recyclabilité[[#This Row],[Code Valobat]],1,7)="6121107"),"",_xlfn.XLOOKUP('Calculs'!B682,Questions!A:A,Questions!B:B,"ERREUR QUESTION")))</f>
        <v/>
      </c>
      <c r="G683" s="58" t="str">
        <f>IF(OR(ISBLANK(Recyclabilité[[#This Row],[Réponse 1]]),'Calculs'!D682="0",_xlfn.XLOOKUP('Calculs'!D682,'Réponses'!C:C,'Réponses'!F:F,"ERREUR VISIBILITE")=0),"",_xlfn.XLOOKUP(_xlfn.XLOOKUP('Calculs'!D682,'Réponses'!C:C,'Réponses'!F:F,"ERREUR VISIBILITE"),Questions!A:A,Questions!B:B,"ERREUR QUESTION"))</f>
        <v/>
      </c>
      <c r="I683" s="58" t="str">
        <f>IF(OR(ISBLANK(Recyclabilité[[#This Row],[Réponse 2]]),'Calculs'!G682="0",_xlfn.XLOOKUP('Calculs'!G682,'Réponses'!C:C,'Réponses'!F:F,"ERREUR VISIBILITE")=0),"",_xlfn.XLOOKUP(_xlfn.XLOOKUP('Calculs'!G682,'Réponses'!C:C,'Réponses'!F:F,"ERREUR VISIBILITE"),Questions!A:A,Questions!B:B,"ERREUR QUESTION"))</f>
        <v/>
      </c>
      <c r="K683" s="58" t="str">
        <f>IF(OR(ISBLANK(Recyclabilité[[#This Row],[Réponse 3]]),'Calculs'!J682="0",_xlfn.XLOOKUP('Calculs'!J682,'Réponses'!C:C,'Réponses'!F:F,"ERREUR VISIBILITE")=0),"",_xlfn.XLOOKUP(_xlfn.XLOOKUP('Calculs'!J682,'Réponses'!C:C,'Réponses'!F:F,"ERREUR VISIBILITE"),Questions!A:A,Questions!B:B,"ERREUR QUESTION"))</f>
        <v/>
      </c>
      <c r="M683" s="58" t="str">
        <f>IF(OR(ISBLANK(Recyclabilité[[#This Row],[Réponse 4]]),'Calculs'!M682="0",_xlfn.XLOOKUP('Calculs'!M682,'Réponses'!C:C,'Réponses'!F:F,"ERREUR VISIBILITE")=0),"",_xlfn.XLOOKUP(_xlfn.XLOOKUP('Calculs'!M682,'Réponses'!C:C,'Réponses'!F:F,"ERREUR VISIBILITE"),Questions!A:A,Questions!B:B,"ERREUR QUESTION"))</f>
        <v/>
      </c>
    </row>
    <row r="684" spans="4:13" ht="60" customHeight="1">
      <c r="D684" s="28" t="str">
        <f>IF(ISBLANK(Recyclabilité[[#This Row],[Code Valobat]]),"",IF(OR('Calculs'!A683="08",'Calculs'!A683="07",MID(Recyclabilité[[#This Row],[Code Valobat]],4,4)="0804",MID(Recyclabilité[[#This Row],[Code Valobat]],4,4)="0709",MID(Recyclabilité[[#This Row],[Code Valobat]],1,7)="6121107"),"Non recyclable",_xlfn.XLOOKUP('Calculs'!Q683,'Combinaisons'!A:A,'Combinaisons'!B:B,"Merci de répondre à toutes les questions")))</f>
        <v/>
      </c>
      <c r="E684" s="58" t="str">
        <f>IF(ISBLANK(Recyclabilité[[#This Row],[Code Valobat]]),"",IF(OR('Calculs'!A683="08",'Calculs'!A683="07",MID(Recyclabilité[[#This Row],[Code Valobat]],4,4)="0804",MID(Recyclabilité[[#This Row],[Code Valobat]],4,4)="0709",MID(Recyclabilité[[#This Row],[Code Valobat]],1,7)="6121107"),"",_xlfn.XLOOKUP('Calculs'!B683,Questions!A:A,Questions!B:B,"ERREUR QUESTION")))</f>
        <v/>
      </c>
      <c r="G684" s="58" t="str">
        <f>IF(OR(ISBLANK(Recyclabilité[[#This Row],[Réponse 1]]),'Calculs'!D683="0",_xlfn.XLOOKUP('Calculs'!D683,'Réponses'!C:C,'Réponses'!F:F,"ERREUR VISIBILITE")=0),"",_xlfn.XLOOKUP(_xlfn.XLOOKUP('Calculs'!D683,'Réponses'!C:C,'Réponses'!F:F,"ERREUR VISIBILITE"),Questions!A:A,Questions!B:B,"ERREUR QUESTION"))</f>
        <v/>
      </c>
      <c r="I684" s="58" t="str">
        <f>IF(OR(ISBLANK(Recyclabilité[[#This Row],[Réponse 2]]),'Calculs'!G683="0",_xlfn.XLOOKUP('Calculs'!G683,'Réponses'!C:C,'Réponses'!F:F,"ERREUR VISIBILITE")=0),"",_xlfn.XLOOKUP(_xlfn.XLOOKUP('Calculs'!G683,'Réponses'!C:C,'Réponses'!F:F,"ERREUR VISIBILITE"),Questions!A:A,Questions!B:B,"ERREUR QUESTION"))</f>
        <v/>
      </c>
      <c r="K684" s="58" t="str">
        <f>IF(OR(ISBLANK(Recyclabilité[[#This Row],[Réponse 3]]),'Calculs'!J683="0",_xlfn.XLOOKUP('Calculs'!J683,'Réponses'!C:C,'Réponses'!F:F,"ERREUR VISIBILITE")=0),"",_xlfn.XLOOKUP(_xlfn.XLOOKUP('Calculs'!J683,'Réponses'!C:C,'Réponses'!F:F,"ERREUR VISIBILITE"),Questions!A:A,Questions!B:B,"ERREUR QUESTION"))</f>
        <v/>
      </c>
      <c r="M684" s="58" t="str">
        <f>IF(OR(ISBLANK(Recyclabilité[[#This Row],[Réponse 4]]),'Calculs'!M683="0",_xlfn.XLOOKUP('Calculs'!M683,'Réponses'!C:C,'Réponses'!F:F,"ERREUR VISIBILITE")=0),"",_xlfn.XLOOKUP(_xlfn.XLOOKUP('Calculs'!M683,'Réponses'!C:C,'Réponses'!F:F,"ERREUR VISIBILITE"),Questions!A:A,Questions!B:B,"ERREUR QUESTION"))</f>
        <v/>
      </c>
    </row>
    <row r="685" spans="4:13" ht="60" customHeight="1">
      <c r="D685" s="28" t="str">
        <f>IF(ISBLANK(Recyclabilité[[#This Row],[Code Valobat]]),"",IF(OR('Calculs'!A684="08",'Calculs'!A684="07",MID(Recyclabilité[[#This Row],[Code Valobat]],4,4)="0804",MID(Recyclabilité[[#This Row],[Code Valobat]],4,4)="0709",MID(Recyclabilité[[#This Row],[Code Valobat]],1,7)="6121107"),"Non recyclable",_xlfn.XLOOKUP('Calculs'!Q684,'Combinaisons'!A:A,'Combinaisons'!B:B,"Merci de répondre à toutes les questions")))</f>
        <v/>
      </c>
      <c r="E685" s="58" t="str">
        <f>IF(ISBLANK(Recyclabilité[[#This Row],[Code Valobat]]),"",IF(OR('Calculs'!A684="08",'Calculs'!A684="07",MID(Recyclabilité[[#This Row],[Code Valobat]],4,4)="0804",MID(Recyclabilité[[#This Row],[Code Valobat]],4,4)="0709",MID(Recyclabilité[[#This Row],[Code Valobat]],1,7)="6121107"),"",_xlfn.XLOOKUP('Calculs'!B684,Questions!A:A,Questions!B:B,"ERREUR QUESTION")))</f>
        <v/>
      </c>
      <c r="G685" s="58" t="str">
        <f>IF(OR(ISBLANK(Recyclabilité[[#This Row],[Réponse 1]]),'Calculs'!D684="0",_xlfn.XLOOKUP('Calculs'!D684,'Réponses'!C:C,'Réponses'!F:F,"ERREUR VISIBILITE")=0),"",_xlfn.XLOOKUP(_xlfn.XLOOKUP('Calculs'!D684,'Réponses'!C:C,'Réponses'!F:F,"ERREUR VISIBILITE"),Questions!A:A,Questions!B:B,"ERREUR QUESTION"))</f>
        <v/>
      </c>
      <c r="I685" s="58" t="str">
        <f>IF(OR(ISBLANK(Recyclabilité[[#This Row],[Réponse 2]]),'Calculs'!G684="0",_xlfn.XLOOKUP('Calculs'!G684,'Réponses'!C:C,'Réponses'!F:F,"ERREUR VISIBILITE")=0),"",_xlfn.XLOOKUP(_xlfn.XLOOKUP('Calculs'!G684,'Réponses'!C:C,'Réponses'!F:F,"ERREUR VISIBILITE"),Questions!A:A,Questions!B:B,"ERREUR QUESTION"))</f>
        <v/>
      </c>
      <c r="K685" s="58" t="str">
        <f>IF(OR(ISBLANK(Recyclabilité[[#This Row],[Réponse 3]]),'Calculs'!J684="0",_xlfn.XLOOKUP('Calculs'!J684,'Réponses'!C:C,'Réponses'!F:F,"ERREUR VISIBILITE")=0),"",_xlfn.XLOOKUP(_xlfn.XLOOKUP('Calculs'!J684,'Réponses'!C:C,'Réponses'!F:F,"ERREUR VISIBILITE"),Questions!A:A,Questions!B:B,"ERREUR QUESTION"))</f>
        <v/>
      </c>
      <c r="M685" s="58" t="str">
        <f>IF(OR(ISBLANK(Recyclabilité[[#This Row],[Réponse 4]]),'Calculs'!M684="0",_xlfn.XLOOKUP('Calculs'!M684,'Réponses'!C:C,'Réponses'!F:F,"ERREUR VISIBILITE")=0),"",_xlfn.XLOOKUP(_xlfn.XLOOKUP('Calculs'!M684,'Réponses'!C:C,'Réponses'!F:F,"ERREUR VISIBILITE"),Questions!A:A,Questions!B:B,"ERREUR QUESTION"))</f>
        <v/>
      </c>
    </row>
    <row r="686" spans="4:13" ht="60" customHeight="1">
      <c r="D686" s="28" t="str">
        <f>IF(ISBLANK(Recyclabilité[[#This Row],[Code Valobat]]),"",IF(OR('Calculs'!A685="08",'Calculs'!A685="07",MID(Recyclabilité[[#This Row],[Code Valobat]],4,4)="0804",MID(Recyclabilité[[#This Row],[Code Valobat]],4,4)="0709",MID(Recyclabilité[[#This Row],[Code Valobat]],1,7)="6121107"),"Non recyclable",_xlfn.XLOOKUP('Calculs'!Q685,'Combinaisons'!A:A,'Combinaisons'!B:B,"Merci de répondre à toutes les questions")))</f>
        <v/>
      </c>
      <c r="E686" s="58" t="str">
        <f>IF(ISBLANK(Recyclabilité[[#This Row],[Code Valobat]]),"",IF(OR('Calculs'!A685="08",'Calculs'!A685="07",MID(Recyclabilité[[#This Row],[Code Valobat]],4,4)="0804",MID(Recyclabilité[[#This Row],[Code Valobat]],4,4)="0709",MID(Recyclabilité[[#This Row],[Code Valobat]],1,7)="6121107"),"",_xlfn.XLOOKUP('Calculs'!B685,Questions!A:A,Questions!B:B,"ERREUR QUESTION")))</f>
        <v/>
      </c>
      <c r="G686" s="58" t="str">
        <f>IF(OR(ISBLANK(Recyclabilité[[#This Row],[Réponse 1]]),'Calculs'!D685="0",_xlfn.XLOOKUP('Calculs'!D685,'Réponses'!C:C,'Réponses'!F:F,"ERREUR VISIBILITE")=0),"",_xlfn.XLOOKUP(_xlfn.XLOOKUP('Calculs'!D685,'Réponses'!C:C,'Réponses'!F:F,"ERREUR VISIBILITE"),Questions!A:A,Questions!B:B,"ERREUR QUESTION"))</f>
        <v/>
      </c>
      <c r="I686" s="58" t="str">
        <f>IF(OR(ISBLANK(Recyclabilité[[#This Row],[Réponse 2]]),'Calculs'!G685="0",_xlfn.XLOOKUP('Calculs'!G685,'Réponses'!C:C,'Réponses'!F:F,"ERREUR VISIBILITE")=0),"",_xlfn.XLOOKUP(_xlfn.XLOOKUP('Calculs'!G685,'Réponses'!C:C,'Réponses'!F:F,"ERREUR VISIBILITE"),Questions!A:A,Questions!B:B,"ERREUR QUESTION"))</f>
        <v/>
      </c>
      <c r="K686" s="58" t="str">
        <f>IF(OR(ISBLANK(Recyclabilité[[#This Row],[Réponse 3]]),'Calculs'!J685="0",_xlfn.XLOOKUP('Calculs'!J685,'Réponses'!C:C,'Réponses'!F:F,"ERREUR VISIBILITE")=0),"",_xlfn.XLOOKUP(_xlfn.XLOOKUP('Calculs'!J685,'Réponses'!C:C,'Réponses'!F:F,"ERREUR VISIBILITE"),Questions!A:A,Questions!B:B,"ERREUR QUESTION"))</f>
        <v/>
      </c>
      <c r="M686" s="58" t="str">
        <f>IF(OR(ISBLANK(Recyclabilité[[#This Row],[Réponse 4]]),'Calculs'!M685="0",_xlfn.XLOOKUP('Calculs'!M685,'Réponses'!C:C,'Réponses'!F:F,"ERREUR VISIBILITE")=0),"",_xlfn.XLOOKUP(_xlfn.XLOOKUP('Calculs'!M685,'Réponses'!C:C,'Réponses'!F:F,"ERREUR VISIBILITE"),Questions!A:A,Questions!B:B,"ERREUR QUESTION"))</f>
        <v/>
      </c>
    </row>
    <row r="687" spans="4:13" ht="60" customHeight="1">
      <c r="D687" s="28" t="str">
        <f>IF(ISBLANK(Recyclabilité[[#This Row],[Code Valobat]]),"",IF(OR('Calculs'!A686="08",'Calculs'!A686="07",MID(Recyclabilité[[#This Row],[Code Valobat]],4,4)="0804",MID(Recyclabilité[[#This Row],[Code Valobat]],4,4)="0709",MID(Recyclabilité[[#This Row],[Code Valobat]],1,7)="6121107"),"Non recyclable",_xlfn.XLOOKUP('Calculs'!Q686,'Combinaisons'!A:A,'Combinaisons'!B:B,"Merci de répondre à toutes les questions")))</f>
        <v/>
      </c>
      <c r="E687" s="58" t="str">
        <f>IF(ISBLANK(Recyclabilité[[#This Row],[Code Valobat]]),"",IF(OR('Calculs'!A686="08",'Calculs'!A686="07",MID(Recyclabilité[[#This Row],[Code Valobat]],4,4)="0804",MID(Recyclabilité[[#This Row],[Code Valobat]],4,4)="0709",MID(Recyclabilité[[#This Row],[Code Valobat]],1,7)="6121107"),"",_xlfn.XLOOKUP('Calculs'!B686,Questions!A:A,Questions!B:B,"ERREUR QUESTION")))</f>
        <v/>
      </c>
      <c r="G687" s="58" t="str">
        <f>IF(OR(ISBLANK(Recyclabilité[[#This Row],[Réponse 1]]),'Calculs'!D686="0",_xlfn.XLOOKUP('Calculs'!D686,'Réponses'!C:C,'Réponses'!F:F,"ERREUR VISIBILITE")=0),"",_xlfn.XLOOKUP(_xlfn.XLOOKUP('Calculs'!D686,'Réponses'!C:C,'Réponses'!F:F,"ERREUR VISIBILITE"),Questions!A:A,Questions!B:B,"ERREUR QUESTION"))</f>
        <v/>
      </c>
      <c r="I687" s="58" t="str">
        <f>IF(OR(ISBLANK(Recyclabilité[[#This Row],[Réponse 2]]),'Calculs'!G686="0",_xlfn.XLOOKUP('Calculs'!G686,'Réponses'!C:C,'Réponses'!F:F,"ERREUR VISIBILITE")=0),"",_xlfn.XLOOKUP(_xlfn.XLOOKUP('Calculs'!G686,'Réponses'!C:C,'Réponses'!F:F,"ERREUR VISIBILITE"),Questions!A:A,Questions!B:B,"ERREUR QUESTION"))</f>
        <v/>
      </c>
      <c r="K687" s="58" t="str">
        <f>IF(OR(ISBLANK(Recyclabilité[[#This Row],[Réponse 3]]),'Calculs'!J686="0",_xlfn.XLOOKUP('Calculs'!J686,'Réponses'!C:C,'Réponses'!F:F,"ERREUR VISIBILITE")=0),"",_xlfn.XLOOKUP(_xlfn.XLOOKUP('Calculs'!J686,'Réponses'!C:C,'Réponses'!F:F,"ERREUR VISIBILITE"),Questions!A:A,Questions!B:B,"ERREUR QUESTION"))</f>
        <v/>
      </c>
      <c r="M687" s="58" t="str">
        <f>IF(OR(ISBLANK(Recyclabilité[[#This Row],[Réponse 4]]),'Calculs'!M686="0",_xlfn.XLOOKUP('Calculs'!M686,'Réponses'!C:C,'Réponses'!F:F,"ERREUR VISIBILITE")=0),"",_xlfn.XLOOKUP(_xlfn.XLOOKUP('Calculs'!M686,'Réponses'!C:C,'Réponses'!F:F,"ERREUR VISIBILITE"),Questions!A:A,Questions!B:B,"ERREUR QUESTION"))</f>
        <v/>
      </c>
    </row>
    <row r="688" spans="4:13" ht="60" customHeight="1">
      <c r="D688" s="28" t="str">
        <f>IF(ISBLANK(Recyclabilité[[#This Row],[Code Valobat]]),"",IF(OR('Calculs'!A687="08",'Calculs'!A687="07",MID(Recyclabilité[[#This Row],[Code Valobat]],4,4)="0804",MID(Recyclabilité[[#This Row],[Code Valobat]],4,4)="0709",MID(Recyclabilité[[#This Row],[Code Valobat]],1,7)="6121107"),"Non recyclable",_xlfn.XLOOKUP('Calculs'!Q687,'Combinaisons'!A:A,'Combinaisons'!B:B,"Merci de répondre à toutes les questions")))</f>
        <v/>
      </c>
      <c r="E688" s="58" t="str">
        <f>IF(ISBLANK(Recyclabilité[[#This Row],[Code Valobat]]),"",IF(OR('Calculs'!A687="08",'Calculs'!A687="07",MID(Recyclabilité[[#This Row],[Code Valobat]],4,4)="0804",MID(Recyclabilité[[#This Row],[Code Valobat]],4,4)="0709",MID(Recyclabilité[[#This Row],[Code Valobat]],1,7)="6121107"),"",_xlfn.XLOOKUP('Calculs'!B687,Questions!A:A,Questions!B:B,"ERREUR QUESTION")))</f>
        <v/>
      </c>
      <c r="G688" s="58" t="str">
        <f>IF(OR(ISBLANK(Recyclabilité[[#This Row],[Réponse 1]]),'Calculs'!D687="0",_xlfn.XLOOKUP('Calculs'!D687,'Réponses'!C:C,'Réponses'!F:F,"ERREUR VISIBILITE")=0),"",_xlfn.XLOOKUP(_xlfn.XLOOKUP('Calculs'!D687,'Réponses'!C:C,'Réponses'!F:F,"ERREUR VISIBILITE"),Questions!A:A,Questions!B:B,"ERREUR QUESTION"))</f>
        <v/>
      </c>
      <c r="I688" s="58" t="str">
        <f>IF(OR(ISBLANK(Recyclabilité[[#This Row],[Réponse 2]]),'Calculs'!G687="0",_xlfn.XLOOKUP('Calculs'!G687,'Réponses'!C:C,'Réponses'!F:F,"ERREUR VISIBILITE")=0),"",_xlfn.XLOOKUP(_xlfn.XLOOKUP('Calculs'!G687,'Réponses'!C:C,'Réponses'!F:F,"ERREUR VISIBILITE"),Questions!A:A,Questions!B:B,"ERREUR QUESTION"))</f>
        <v/>
      </c>
      <c r="K688" s="58" t="str">
        <f>IF(OR(ISBLANK(Recyclabilité[[#This Row],[Réponse 3]]),'Calculs'!J687="0",_xlfn.XLOOKUP('Calculs'!J687,'Réponses'!C:C,'Réponses'!F:F,"ERREUR VISIBILITE")=0),"",_xlfn.XLOOKUP(_xlfn.XLOOKUP('Calculs'!J687,'Réponses'!C:C,'Réponses'!F:F,"ERREUR VISIBILITE"),Questions!A:A,Questions!B:B,"ERREUR QUESTION"))</f>
        <v/>
      </c>
      <c r="M688" s="58" t="str">
        <f>IF(OR(ISBLANK(Recyclabilité[[#This Row],[Réponse 4]]),'Calculs'!M687="0",_xlfn.XLOOKUP('Calculs'!M687,'Réponses'!C:C,'Réponses'!F:F,"ERREUR VISIBILITE")=0),"",_xlfn.XLOOKUP(_xlfn.XLOOKUP('Calculs'!M687,'Réponses'!C:C,'Réponses'!F:F,"ERREUR VISIBILITE"),Questions!A:A,Questions!B:B,"ERREUR QUESTION"))</f>
        <v/>
      </c>
    </row>
    <row r="689" spans="4:13" ht="60" customHeight="1">
      <c r="D689" s="28" t="str">
        <f>IF(ISBLANK(Recyclabilité[[#This Row],[Code Valobat]]),"",IF(OR('Calculs'!A688="08",'Calculs'!A688="07",MID(Recyclabilité[[#This Row],[Code Valobat]],4,4)="0804",MID(Recyclabilité[[#This Row],[Code Valobat]],4,4)="0709",MID(Recyclabilité[[#This Row],[Code Valobat]],1,7)="6121107"),"Non recyclable",_xlfn.XLOOKUP('Calculs'!Q688,'Combinaisons'!A:A,'Combinaisons'!B:B,"Merci de répondre à toutes les questions")))</f>
        <v/>
      </c>
      <c r="E689" s="58" t="str">
        <f>IF(ISBLANK(Recyclabilité[[#This Row],[Code Valobat]]),"",IF(OR('Calculs'!A688="08",'Calculs'!A688="07",MID(Recyclabilité[[#This Row],[Code Valobat]],4,4)="0804",MID(Recyclabilité[[#This Row],[Code Valobat]],4,4)="0709",MID(Recyclabilité[[#This Row],[Code Valobat]],1,7)="6121107"),"",_xlfn.XLOOKUP('Calculs'!B688,Questions!A:A,Questions!B:B,"ERREUR QUESTION")))</f>
        <v/>
      </c>
      <c r="G689" s="58" t="str">
        <f>IF(OR(ISBLANK(Recyclabilité[[#This Row],[Réponse 1]]),'Calculs'!D688="0",_xlfn.XLOOKUP('Calculs'!D688,'Réponses'!C:C,'Réponses'!F:F,"ERREUR VISIBILITE")=0),"",_xlfn.XLOOKUP(_xlfn.XLOOKUP('Calculs'!D688,'Réponses'!C:C,'Réponses'!F:F,"ERREUR VISIBILITE"),Questions!A:A,Questions!B:B,"ERREUR QUESTION"))</f>
        <v/>
      </c>
      <c r="I689" s="58" t="str">
        <f>IF(OR(ISBLANK(Recyclabilité[[#This Row],[Réponse 2]]),'Calculs'!G688="0",_xlfn.XLOOKUP('Calculs'!G688,'Réponses'!C:C,'Réponses'!F:F,"ERREUR VISIBILITE")=0),"",_xlfn.XLOOKUP(_xlfn.XLOOKUP('Calculs'!G688,'Réponses'!C:C,'Réponses'!F:F,"ERREUR VISIBILITE"),Questions!A:A,Questions!B:B,"ERREUR QUESTION"))</f>
        <v/>
      </c>
      <c r="K689" s="58" t="str">
        <f>IF(OR(ISBLANK(Recyclabilité[[#This Row],[Réponse 3]]),'Calculs'!J688="0",_xlfn.XLOOKUP('Calculs'!J688,'Réponses'!C:C,'Réponses'!F:F,"ERREUR VISIBILITE")=0),"",_xlfn.XLOOKUP(_xlfn.XLOOKUP('Calculs'!J688,'Réponses'!C:C,'Réponses'!F:F,"ERREUR VISIBILITE"),Questions!A:A,Questions!B:B,"ERREUR QUESTION"))</f>
        <v/>
      </c>
      <c r="M689" s="58" t="str">
        <f>IF(OR(ISBLANK(Recyclabilité[[#This Row],[Réponse 4]]),'Calculs'!M688="0",_xlfn.XLOOKUP('Calculs'!M688,'Réponses'!C:C,'Réponses'!F:F,"ERREUR VISIBILITE")=0),"",_xlfn.XLOOKUP(_xlfn.XLOOKUP('Calculs'!M688,'Réponses'!C:C,'Réponses'!F:F,"ERREUR VISIBILITE"),Questions!A:A,Questions!B:B,"ERREUR QUESTION"))</f>
        <v/>
      </c>
    </row>
    <row r="690" spans="4:13" ht="60" customHeight="1">
      <c r="D690" s="28" t="str">
        <f>IF(ISBLANK(Recyclabilité[[#This Row],[Code Valobat]]),"",IF(OR('Calculs'!A689="08",'Calculs'!A689="07",MID(Recyclabilité[[#This Row],[Code Valobat]],4,4)="0804",MID(Recyclabilité[[#This Row],[Code Valobat]],4,4)="0709",MID(Recyclabilité[[#This Row],[Code Valobat]],1,7)="6121107"),"Non recyclable",_xlfn.XLOOKUP('Calculs'!Q689,'Combinaisons'!A:A,'Combinaisons'!B:B,"Merci de répondre à toutes les questions")))</f>
        <v/>
      </c>
      <c r="E690" s="58" t="str">
        <f>IF(ISBLANK(Recyclabilité[[#This Row],[Code Valobat]]),"",IF(OR('Calculs'!A689="08",'Calculs'!A689="07",MID(Recyclabilité[[#This Row],[Code Valobat]],4,4)="0804",MID(Recyclabilité[[#This Row],[Code Valobat]],4,4)="0709",MID(Recyclabilité[[#This Row],[Code Valobat]],1,7)="6121107"),"",_xlfn.XLOOKUP('Calculs'!B689,Questions!A:A,Questions!B:B,"ERREUR QUESTION")))</f>
        <v/>
      </c>
      <c r="G690" s="58" t="str">
        <f>IF(OR(ISBLANK(Recyclabilité[[#This Row],[Réponse 1]]),'Calculs'!D689="0",_xlfn.XLOOKUP('Calculs'!D689,'Réponses'!C:C,'Réponses'!F:F,"ERREUR VISIBILITE")=0),"",_xlfn.XLOOKUP(_xlfn.XLOOKUP('Calculs'!D689,'Réponses'!C:C,'Réponses'!F:F,"ERREUR VISIBILITE"),Questions!A:A,Questions!B:B,"ERREUR QUESTION"))</f>
        <v/>
      </c>
      <c r="I690" s="58" t="str">
        <f>IF(OR(ISBLANK(Recyclabilité[[#This Row],[Réponse 2]]),'Calculs'!G689="0",_xlfn.XLOOKUP('Calculs'!G689,'Réponses'!C:C,'Réponses'!F:F,"ERREUR VISIBILITE")=0),"",_xlfn.XLOOKUP(_xlfn.XLOOKUP('Calculs'!G689,'Réponses'!C:C,'Réponses'!F:F,"ERREUR VISIBILITE"),Questions!A:A,Questions!B:B,"ERREUR QUESTION"))</f>
        <v/>
      </c>
      <c r="K690" s="58" t="str">
        <f>IF(OR(ISBLANK(Recyclabilité[[#This Row],[Réponse 3]]),'Calculs'!J689="0",_xlfn.XLOOKUP('Calculs'!J689,'Réponses'!C:C,'Réponses'!F:F,"ERREUR VISIBILITE")=0),"",_xlfn.XLOOKUP(_xlfn.XLOOKUP('Calculs'!J689,'Réponses'!C:C,'Réponses'!F:F,"ERREUR VISIBILITE"),Questions!A:A,Questions!B:B,"ERREUR QUESTION"))</f>
        <v/>
      </c>
      <c r="M690" s="58" t="str">
        <f>IF(OR(ISBLANK(Recyclabilité[[#This Row],[Réponse 4]]),'Calculs'!M689="0",_xlfn.XLOOKUP('Calculs'!M689,'Réponses'!C:C,'Réponses'!F:F,"ERREUR VISIBILITE")=0),"",_xlfn.XLOOKUP(_xlfn.XLOOKUP('Calculs'!M689,'Réponses'!C:C,'Réponses'!F:F,"ERREUR VISIBILITE"),Questions!A:A,Questions!B:B,"ERREUR QUESTION"))</f>
        <v/>
      </c>
    </row>
    <row r="691" spans="4:13" ht="60" customHeight="1">
      <c r="D691" s="28" t="str">
        <f>IF(ISBLANK(Recyclabilité[[#This Row],[Code Valobat]]),"",IF(OR('Calculs'!A690="08",'Calculs'!A690="07",MID(Recyclabilité[[#This Row],[Code Valobat]],4,4)="0804",MID(Recyclabilité[[#This Row],[Code Valobat]],4,4)="0709",MID(Recyclabilité[[#This Row],[Code Valobat]],1,7)="6121107"),"Non recyclable",_xlfn.XLOOKUP('Calculs'!Q690,'Combinaisons'!A:A,'Combinaisons'!B:B,"Merci de répondre à toutes les questions")))</f>
        <v/>
      </c>
      <c r="E691" s="58" t="str">
        <f>IF(ISBLANK(Recyclabilité[[#This Row],[Code Valobat]]),"",IF(OR('Calculs'!A690="08",'Calculs'!A690="07",MID(Recyclabilité[[#This Row],[Code Valobat]],4,4)="0804",MID(Recyclabilité[[#This Row],[Code Valobat]],4,4)="0709",MID(Recyclabilité[[#This Row],[Code Valobat]],1,7)="6121107"),"",_xlfn.XLOOKUP('Calculs'!B690,Questions!A:A,Questions!B:B,"ERREUR QUESTION")))</f>
        <v/>
      </c>
      <c r="G691" s="58" t="str">
        <f>IF(OR(ISBLANK(Recyclabilité[[#This Row],[Réponse 1]]),'Calculs'!D690="0",_xlfn.XLOOKUP('Calculs'!D690,'Réponses'!C:C,'Réponses'!F:F,"ERREUR VISIBILITE")=0),"",_xlfn.XLOOKUP(_xlfn.XLOOKUP('Calculs'!D690,'Réponses'!C:C,'Réponses'!F:F,"ERREUR VISIBILITE"),Questions!A:A,Questions!B:B,"ERREUR QUESTION"))</f>
        <v/>
      </c>
      <c r="I691" s="58" t="str">
        <f>IF(OR(ISBLANK(Recyclabilité[[#This Row],[Réponse 2]]),'Calculs'!G690="0",_xlfn.XLOOKUP('Calculs'!G690,'Réponses'!C:C,'Réponses'!F:F,"ERREUR VISIBILITE")=0),"",_xlfn.XLOOKUP(_xlfn.XLOOKUP('Calculs'!G690,'Réponses'!C:C,'Réponses'!F:F,"ERREUR VISIBILITE"),Questions!A:A,Questions!B:B,"ERREUR QUESTION"))</f>
        <v/>
      </c>
      <c r="K691" s="58" t="str">
        <f>IF(OR(ISBLANK(Recyclabilité[[#This Row],[Réponse 3]]),'Calculs'!J690="0",_xlfn.XLOOKUP('Calculs'!J690,'Réponses'!C:C,'Réponses'!F:F,"ERREUR VISIBILITE")=0),"",_xlfn.XLOOKUP(_xlfn.XLOOKUP('Calculs'!J690,'Réponses'!C:C,'Réponses'!F:F,"ERREUR VISIBILITE"),Questions!A:A,Questions!B:B,"ERREUR QUESTION"))</f>
        <v/>
      </c>
      <c r="M691" s="58" t="str">
        <f>IF(OR(ISBLANK(Recyclabilité[[#This Row],[Réponse 4]]),'Calculs'!M690="0",_xlfn.XLOOKUP('Calculs'!M690,'Réponses'!C:C,'Réponses'!F:F,"ERREUR VISIBILITE")=0),"",_xlfn.XLOOKUP(_xlfn.XLOOKUP('Calculs'!M690,'Réponses'!C:C,'Réponses'!F:F,"ERREUR VISIBILITE"),Questions!A:A,Questions!B:B,"ERREUR QUESTION"))</f>
        <v/>
      </c>
    </row>
    <row r="692" spans="4:13" ht="60" customHeight="1">
      <c r="D692" s="28" t="str">
        <f>IF(ISBLANK(Recyclabilité[[#This Row],[Code Valobat]]),"",IF(OR('Calculs'!A691="08",'Calculs'!A691="07",MID(Recyclabilité[[#This Row],[Code Valobat]],4,4)="0804",MID(Recyclabilité[[#This Row],[Code Valobat]],4,4)="0709",MID(Recyclabilité[[#This Row],[Code Valobat]],1,7)="6121107"),"Non recyclable",_xlfn.XLOOKUP('Calculs'!Q691,'Combinaisons'!A:A,'Combinaisons'!B:B,"Merci de répondre à toutes les questions")))</f>
        <v/>
      </c>
      <c r="E692" s="58" t="str">
        <f>IF(ISBLANK(Recyclabilité[[#This Row],[Code Valobat]]),"",IF(OR('Calculs'!A691="08",'Calculs'!A691="07",MID(Recyclabilité[[#This Row],[Code Valobat]],4,4)="0804",MID(Recyclabilité[[#This Row],[Code Valobat]],4,4)="0709",MID(Recyclabilité[[#This Row],[Code Valobat]],1,7)="6121107"),"",_xlfn.XLOOKUP('Calculs'!B691,Questions!A:A,Questions!B:B,"ERREUR QUESTION")))</f>
        <v/>
      </c>
      <c r="G692" s="58" t="str">
        <f>IF(OR(ISBLANK(Recyclabilité[[#This Row],[Réponse 1]]),'Calculs'!D691="0",_xlfn.XLOOKUP('Calculs'!D691,'Réponses'!C:C,'Réponses'!F:F,"ERREUR VISIBILITE")=0),"",_xlfn.XLOOKUP(_xlfn.XLOOKUP('Calculs'!D691,'Réponses'!C:C,'Réponses'!F:F,"ERREUR VISIBILITE"),Questions!A:A,Questions!B:B,"ERREUR QUESTION"))</f>
        <v/>
      </c>
      <c r="I692" s="58" t="str">
        <f>IF(OR(ISBLANK(Recyclabilité[[#This Row],[Réponse 2]]),'Calculs'!G691="0",_xlfn.XLOOKUP('Calculs'!G691,'Réponses'!C:C,'Réponses'!F:F,"ERREUR VISIBILITE")=0),"",_xlfn.XLOOKUP(_xlfn.XLOOKUP('Calculs'!G691,'Réponses'!C:C,'Réponses'!F:F,"ERREUR VISIBILITE"),Questions!A:A,Questions!B:B,"ERREUR QUESTION"))</f>
        <v/>
      </c>
      <c r="K692" s="58" t="str">
        <f>IF(OR(ISBLANK(Recyclabilité[[#This Row],[Réponse 3]]),'Calculs'!J691="0",_xlfn.XLOOKUP('Calculs'!J691,'Réponses'!C:C,'Réponses'!F:F,"ERREUR VISIBILITE")=0),"",_xlfn.XLOOKUP(_xlfn.XLOOKUP('Calculs'!J691,'Réponses'!C:C,'Réponses'!F:F,"ERREUR VISIBILITE"),Questions!A:A,Questions!B:B,"ERREUR QUESTION"))</f>
        <v/>
      </c>
      <c r="M692" s="58" t="str">
        <f>IF(OR(ISBLANK(Recyclabilité[[#This Row],[Réponse 4]]),'Calculs'!M691="0",_xlfn.XLOOKUP('Calculs'!M691,'Réponses'!C:C,'Réponses'!F:F,"ERREUR VISIBILITE")=0),"",_xlfn.XLOOKUP(_xlfn.XLOOKUP('Calculs'!M691,'Réponses'!C:C,'Réponses'!F:F,"ERREUR VISIBILITE"),Questions!A:A,Questions!B:B,"ERREUR QUESTION"))</f>
        <v/>
      </c>
    </row>
    <row r="693" spans="4:13" ht="60" customHeight="1">
      <c r="D693" s="28" t="str">
        <f>IF(ISBLANK(Recyclabilité[[#This Row],[Code Valobat]]),"",IF(OR('Calculs'!A692="08",'Calculs'!A692="07",MID(Recyclabilité[[#This Row],[Code Valobat]],4,4)="0804",MID(Recyclabilité[[#This Row],[Code Valobat]],4,4)="0709",MID(Recyclabilité[[#This Row],[Code Valobat]],1,7)="6121107"),"Non recyclable",_xlfn.XLOOKUP('Calculs'!Q692,'Combinaisons'!A:A,'Combinaisons'!B:B,"Merci de répondre à toutes les questions")))</f>
        <v/>
      </c>
      <c r="E693" s="58" t="str">
        <f>IF(ISBLANK(Recyclabilité[[#This Row],[Code Valobat]]),"",IF(OR('Calculs'!A692="08",'Calculs'!A692="07",MID(Recyclabilité[[#This Row],[Code Valobat]],4,4)="0804",MID(Recyclabilité[[#This Row],[Code Valobat]],4,4)="0709",MID(Recyclabilité[[#This Row],[Code Valobat]],1,7)="6121107"),"",_xlfn.XLOOKUP('Calculs'!B692,Questions!A:A,Questions!B:B,"ERREUR QUESTION")))</f>
        <v/>
      </c>
      <c r="G693" s="58" t="str">
        <f>IF(OR(ISBLANK(Recyclabilité[[#This Row],[Réponse 1]]),'Calculs'!D692="0",_xlfn.XLOOKUP('Calculs'!D692,'Réponses'!C:C,'Réponses'!F:F,"ERREUR VISIBILITE")=0),"",_xlfn.XLOOKUP(_xlfn.XLOOKUP('Calculs'!D692,'Réponses'!C:C,'Réponses'!F:F,"ERREUR VISIBILITE"),Questions!A:A,Questions!B:B,"ERREUR QUESTION"))</f>
        <v/>
      </c>
      <c r="I693" s="58" t="str">
        <f>IF(OR(ISBLANK(Recyclabilité[[#This Row],[Réponse 2]]),'Calculs'!G692="0",_xlfn.XLOOKUP('Calculs'!G692,'Réponses'!C:C,'Réponses'!F:F,"ERREUR VISIBILITE")=0),"",_xlfn.XLOOKUP(_xlfn.XLOOKUP('Calculs'!G692,'Réponses'!C:C,'Réponses'!F:F,"ERREUR VISIBILITE"),Questions!A:A,Questions!B:B,"ERREUR QUESTION"))</f>
        <v/>
      </c>
      <c r="K693" s="58" t="str">
        <f>IF(OR(ISBLANK(Recyclabilité[[#This Row],[Réponse 3]]),'Calculs'!J692="0",_xlfn.XLOOKUP('Calculs'!J692,'Réponses'!C:C,'Réponses'!F:F,"ERREUR VISIBILITE")=0),"",_xlfn.XLOOKUP(_xlfn.XLOOKUP('Calculs'!J692,'Réponses'!C:C,'Réponses'!F:F,"ERREUR VISIBILITE"),Questions!A:A,Questions!B:B,"ERREUR QUESTION"))</f>
        <v/>
      </c>
      <c r="M693" s="58" t="str">
        <f>IF(OR(ISBLANK(Recyclabilité[[#This Row],[Réponse 4]]),'Calculs'!M692="0",_xlfn.XLOOKUP('Calculs'!M692,'Réponses'!C:C,'Réponses'!F:F,"ERREUR VISIBILITE")=0),"",_xlfn.XLOOKUP(_xlfn.XLOOKUP('Calculs'!M692,'Réponses'!C:C,'Réponses'!F:F,"ERREUR VISIBILITE"),Questions!A:A,Questions!B:B,"ERREUR QUESTION"))</f>
        <v/>
      </c>
    </row>
    <row r="694" spans="4:13" ht="60" customHeight="1">
      <c r="D694" s="28" t="str">
        <f>IF(ISBLANK(Recyclabilité[[#This Row],[Code Valobat]]),"",IF(OR('Calculs'!A693="08",'Calculs'!A693="07",MID(Recyclabilité[[#This Row],[Code Valobat]],4,4)="0804",MID(Recyclabilité[[#This Row],[Code Valobat]],4,4)="0709",MID(Recyclabilité[[#This Row],[Code Valobat]],1,7)="6121107"),"Non recyclable",_xlfn.XLOOKUP('Calculs'!Q693,'Combinaisons'!A:A,'Combinaisons'!B:B,"Merci de répondre à toutes les questions")))</f>
        <v/>
      </c>
      <c r="E694" s="58" t="str">
        <f>IF(ISBLANK(Recyclabilité[[#This Row],[Code Valobat]]),"",IF(OR('Calculs'!A693="08",'Calculs'!A693="07",MID(Recyclabilité[[#This Row],[Code Valobat]],4,4)="0804",MID(Recyclabilité[[#This Row],[Code Valobat]],4,4)="0709",MID(Recyclabilité[[#This Row],[Code Valobat]],1,7)="6121107"),"",_xlfn.XLOOKUP('Calculs'!B693,Questions!A:A,Questions!B:B,"ERREUR QUESTION")))</f>
        <v/>
      </c>
      <c r="G694" s="58" t="str">
        <f>IF(OR(ISBLANK(Recyclabilité[[#This Row],[Réponse 1]]),'Calculs'!D693="0",_xlfn.XLOOKUP('Calculs'!D693,'Réponses'!C:C,'Réponses'!F:F,"ERREUR VISIBILITE")=0),"",_xlfn.XLOOKUP(_xlfn.XLOOKUP('Calculs'!D693,'Réponses'!C:C,'Réponses'!F:F,"ERREUR VISIBILITE"),Questions!A:A,Questions!B:B,"ERREUR QUESTION"))</f>
        <v/>
      </c>
      <c r="I694" s="58" t="str">
        <f>IF(OR(ISBLANK(Recyclabilité[[#This Row],[Réponse 2]]),'Calculs'!G693="0",_xlfn.XLOOKUP('Calculs'!G693,'Réponses'!C:C,'Réponses'!F:F,"ERREUR VISIBILITE")=0),"",_xlfn.XLOOKUP(_xlfn.XLOOKUP('Calculs'!G693,'Réponses'!C:C,'Réponses'!F:F,"ERREUR VISIBILITE"),Questions!A:A,Questions!B:B,"ERREUR QUESTION"))</f>
        <v/>
      </c>
      <c r="K694" s="58" t="str">
        <f>IF(OR(ISBLANK(Recyclabilité[[#This Row],[Réponse 3]]),'Calculs'!J693="0",_xlfn.XLOOKUP('Calculs'!J693,'Réponses'!C:C,'Réponses'!F:F,"ERREUR VISIBILITE")=0),"",_xlfn.XLOOKUP(_xlfn.XLOOKUP('Calculs'!J693,'Réponses'!C:C,'Réponses'!F:F,"ERREUR VISIBILITE"),Questions!A:A,Questions!B:B,"ERREUR QUESTION"))</f>
        <v/>
      </c>
      <c r="M694" s="58" t="str">
        <f>IF(OR(ISBLANK(Recyclabilité[[#This Row],[Réponse 4]]),'Calculs'!M693="0",_xlfn.XLOOKUP('Calculs'!M693,'Réponses'!C:C,'Réponses'!F:F,"ERREUR VISIBILITE")=0),"",_xlfn.XLOOKUP(_xlfn.XLOOKUP('Calculs'!M693,'Réponses'!C:C,'Réponses'!F:F,"ERREUR VISIBILITE"),Questions!A:A,Questions!B:B,"ERREUR QUESTION"))</f>
        <v/>
      </c>
    </row>
    <row r="695" spans="4:13" ht="60" customHeight="1">
      <c r="D695" s="28" t="str">
        <f>IF(ISBLANK(Recyclabilité[[#This Row],[Code Valobat]]),"",IF(OR('Calculs'!A694="08",'Calculs'!A694="07",MID(Recyclabilité[[#This Row],[Code Valobat]],4,4)="0804",MID(Recyclabilité[[#This Row],[Code Valobat]],4,4)="0709",MID(Recyclabilité[[#This Row],[Code Valobat]],1,7)="6121107"),"Non recyclable",_xlfn.XLOOKUP('Calculs'!Q694,'Combinaisons'!A:A,'Combinaisons'!B:B,"Merci de répondre à toutes les questions")))</f>
        <v/>
      </c>
      <c r="E695" s="58" t="str">
        <f>IF(ISBLANK(Recyclabilité[[#This Row],[Code Valobat]]),"",IF(OR('Calculs'!A694="08",'Calculs'!A694="07",MID(Recyclabilité[[#This Row],[Code Valobat]],4,4)="0804",MID(Recyclabilité[[#This Row],[Code Valobat]],4,4)="0709",MID(Recyclabilité[[#This Row],[Code Valobat]],1,7)="6121107"),"",_xlfn.XLOOKUP('Calculs'!B694,Questions!A:A,Questions!B:B,"ERREUR QUESTION")))</f>
        <v/>
      </c>
      <c r="G695" s="58" t="str">
        <f>IF(OR(ISBLANK(Recyclabilité[[#This Row],[Réponse 1]]),'Calculs'!D694="0",_xlfn.XLOOKUP('Calculs'!D694,'Réponses'!C:C,'Réponses'!F:F,"ERREUR VISIBILITE")=0),"",_xlfn.XLOOKUP(_xlfn.XLOOKUP('Calculs'!D694,'Réponses'!C:C,'Réponses'!F:F,"ERREUR VISIBILITE"),Questions!A:A,Questions!B:B,"ERREUR QUESTION"))</f>
        <v/>
      </c>
      <c r="I695" s="58" t="str">
        <f>IF(OR(ISBLANK(Recyclabilité[[#This Row],[Réponse 2]]),'Calculs'!G694="0",_xlfn.XLOOKUP('Calculs'!G694,'Réponses'!C:C,'Réponses'!F:F,"ERREUR VISIBILITE")=0),"",_xlfn.XLOOKUP(_xlfn.XLOOKUP('Calculs'!G694,'Réponses'!C:C,'Réponses'!F:F,"ERREUR VISIBILITE"),Questions!A:A,Questions!B:B,"ERREUR QUESTION"))</f>
        <v/>
      </c>
      <c r="K695" s="58" t="str">
        <f>IF(OR(ISBLANK(Recyclabilité[[#This Row],[Réponse 3]]),'Calculs'!J694="0",_xlfn.XLOOKUP('Calculs'!J694,'Réponses'!C:C,'Réponses'!F:F,"ERREUR VISIBILITE")=0),"",_xlfn.XLOOKUP(_xlfn.XLOOKUP('Calculs'!J694,'Réponses'!C:C,'Réponses'!F:F,"ERREUR VISIBILITE"),Questions!A:A,Questions!B:B,"ERREUR QUESTION"))</f>
        <v/>
      </c>
      <c r="M695" s="58" t="str">
        <f>IF(OR(ISBLANK(Recyclabilité[[#This Row],[Réponse 4]]),'Calculs'!M694="0",_xlfn.XLOOKUP('Calculs'!M694,'Réponses'!C:C,'Réponses'!F:F,"ERREUR VISIBILITE")=0),"",_xlfn.XLOOKUP(_xlfn.XLOOKUP('Calculs'!M694,'Réponses'!C:C,'Réponses'!F:F,"ERREUR VISIBILITE"),Questions!A:A,Questions!B:B,"ERREUR QUESTION"))</f>
        <v/>
      </c>
    </row>
    <row r="696" spans="4:13" ht="60" customHeight="1">
      <c r="D696" s="28" t="str">
        <f>IF(ISBLANK(Recyclabilité[[#This Row],[Code Valobat]]),"",IF(OR('Calculs'!A695="08",'Calculs'!A695="07",MID(Recyclabilité[[#This Row],[Code Valobat]],4,4)="0804",MID(Recyclabilité[[#This Row],[Code Valobat]],4,4)="0709",MID(Recyclabilité[[#This Row],[Code Valobat]],1,7)="6121107"),"Non recyclable",_xlfn.XLOOKUP('Calculs'!Q695,'Combinaisons'!A:A,'Combinaisons'!B:B,"Merci de répondre à toutes les questions")))</f>
        <v/>
      </c>
      <c r="E696" s="58" t="str">
        <f>IF(ISBLANK(Recyclabilité[[#This Row],[Code Valobat]]),"",IF(OR('Calculs'!A695="08",'Calculs'!A695="07",MID(Recyclabilité[[#This Row],[Code Valobat]],4,4)="0804",MID(Recyclabilité[[#This Row],[Code Valobat]],4,4)="0709",MID(Recyclabilité[[#This Row],[Code Valobat]],1,7)="6121107"),"",_xlfn.XLOOKUP('Calculs'!B695,Questions!A:A,Questions!B:B,"ERREUR QUESTION")))</f>
        <v/>
      </c>
      <c r="G696" s="58" t="str">
        <f>IF(OR(ISBLANK(Recyclabilité[[#This Row],[Réponse 1]]),'Calculs'!D695="0",_xlfn.XLOOKUP('Calculs'!D695,'Réponses'!C:C,'Réponses'!F:F,"ERREUR VISIBILITE")=0),"",_xlfn.XLOOKUP(_xlfn.XLOOKUP('Calculs'!D695,'Réponses'!C:C,'Réponses'!F:F,"ERREUR VISIBILITE"),Questions!A:A,Questions!B:B,"ERREUR QUESTION"))</f>
        <v/>
      </c>
      <c r="I696" s="58" t="str">
        <f>IF(OR(ISBLANK(Recyclabilité[[#This Row],[Réponse 2]]),'Calculs'!G695="0",_xlfn.XLOOKUP('Calculs'!G695,'Réponses'!C:C,'Réponses'!F:F,"ERREUR VISIBILITE")=0),"",_xlfn.XLOOKUP(_xlfn.XLOOKUP('Calculs'!G695,'Réponses'!C:C,'Réponses'!F:F,"ERREUR VISIBILITE"),Questions!A:A,Questions!B:B,"ERREUR QUESTION"))</f>
        <v/>
      </c>
      <c r="K696" s="58" t="str">
        <f>IF(OR(ISBLANK(Recyclabilité[[#This Row],[Réponse 3]]),'Calculs'!J695="0",_xlfn.XLOOKUP('Calculs'!J695,'Réponses'!C:C,'Réponses'!F:F,"ERREUR VISIBILITE")=0),"",_xlfn.XLOOKUP(_xlfn.XLOOKUP('Calculs'!J695,'Réponses'!C:C,'Réponses'!F:F,"ERREUR VISIBILITE"),Questions!A:A,Questions!B:B,"ERREUR QUESTION"))</f>
        <v/>
      </c>
      <c r="M696" s="58" t="str">
        <f>IF(OR(ISBLANK(Recyclabilité[[#This Row],[Réponse 4]]),'Calculs'!M695="0",_xlfn.XLOOKUP('Calculs'!M695,'Réponses'!C:C,'Réponses'!F:F,"ERREUR VISIBILITE")=0),"",_xlfn.XLOOKUP(_xlfn.XLOOKUP('Calculs'!M695,'Réponses'!C:C,'Réponses'!F:F,"ERREUR VISIBILITE"),Questions!A:A,Questions!B:B,"ERREUR QUESTION"))</f>
        <v/>
      </c>
    </row>
    <row r="697" spans="4:13" ht="60" customHeight="1">
      <c r="D697" s="28" t="str">
        <f>IF(ISBLANK(Recyclabilité[[#This Row],[Code Valobat]]),"",IF(OR('Calculs'!A696="08",'Calculs'!A696="07",MID(Recyclabilité[[#This Row],[Code Valobat]],4,4)="0804",MID(Recyclabilité[[#This Row],[Code Valobat]],4,4)="0709",MID(Recyclabilité[[#This Row],[Code Valobat]],1,7)="6121107"),"Non recyclable",_xlfn.XLOOKUP('Calculs'!Q696,'Combinaisons'!A:A,'Combinaisons'!B:B,"Merci de répondre à toutes les questions")))</f>
        <v/>
      </c>
      <c r="E697" s="58" t="str">
        <f>IF(ISBLANK(Recyclabilité[[#This Row],[Code Valobat]]),"",IF(OR('Calculs'!A696="08",'Calculs'!A696="07",MID(Recyclabilité[[#This Row],[Code Valobat]],4,4)="0804",MID(Recyclabilité[[#This Row],[Code Valobat]],4,4)="0709",MID(Recyclabilité[[#This Row],[Code Valobat]],1,7)="6121107"),"",_xlfn.XLOOKUP('Calculs'!B696,Questions!A:A,Questions!B:B,"ERREUR QUESTION")))</f>
        <v/>
      </c>
      <c r="G697" s="58" t="str">
        <f>IF(OR(ISBLANK(Recyclabilité[[#This Row],[Réponse 1]]),'Calculs'!D696="0",_xlfn.XLOOKUP('Calculs'!D696,'Réponses'!C:C,'Réponses'!F:F,"ERREUR VISIBILITE")=0),"",_xlfn.XLOOKUP(_xlfn.XLOOKUP('Calculs'!D696,'Réponses'!C:C,'Réponses'!F:F,"ERREUR VISIBILITE"),Questions!A:A,Questions!B:B,"ERREUR QUESTION"))</f>
        <v/>
      </c>
      <c r="I697" s="58" t="str">
        <f>IF(OR(ISBLANK(Recyclabilité[[#This Row],[Réponse 2]]),'Calculs'!G696="0",_xlfn.XLOOKUP('Calculs'!G696,'Réponses'!C:C,'Réponses'!F:F,"ERREUR VISIBILITE")=0),"",_xlfn.XLOOKUP(_xlfn.XLOOKUP('Calculs'!G696,'Réponses'!C:C,'Réponses'!F:F,"ERREUR VISIBILITE"),Questions!A:A,Questions!B:B,"ERREUR QUESTION"))</f>
        <v/>
      </c>
      <c r="K697" s="58" t="str">
        <f>IF(OR(ISBLANK(Recyclabilité[[#This Row],[Réponse 3]]),'Calculs'!J696="0",_xlfn.XLOOKUP('Calculs'!J696,'Réponses'!C:C,'Réponses'!F:F,"ERREUR VISIBILITE")=0),"",_xlfn.XLOOKUP(_xlfn.XLOOKUP('Calculs'!J696,'Réponses'!C:C,'Réponses'!F:F,"ERREUR VISIBILITE"),Questions!A:A,Questions!B:B,"ERREUR QUESTION"))</f>
        <v/>
      </c>
      <c r="M697" s="58" t="str">
        <f>IF(OR(ISBLANK(Recyclabilité[[#This Row],[Réponse 4]]),'Calculs'!M696="0",_xlfn.XLOOKUP('Calculs'!M696,'Réponses'!C:C,'Réponses'!F:F,"ERREUR VISIBILITE")=0),"",_xlfn.XLOOKUP(_xlfn.XLOOKUP('Calculs'!M696,'Réponses'!C:C,'Réponses'!F:F,"ERREUR VISIBILITE"),Questions!A:A,Questions!B:B,"ERREUR QUESTION"))</f>
        <v/>
      </c>
    </row>
    <row r="698" spans="4:13" ht="60" customHeight="1">
      <c r="D698" s="28" t="str">
        <f>IF(ISBLANK(Recyclabilité[[#This Row],[Code Valobat]]),"",IF(OR('Calculs'!A697="08",'Calculs'!A697="07",MID(Recyclabilité[[#This Row],[Code Valobat]],4,4)="0804",MID(Recyclabilité[[#This Row],[Code Valobat]],4,4)="0709",MID(Recyclabilité[[#This Row],[Code Valobat]],1,7)="6121107"),"Non recyclable",_xlfn.XLOOKUP('Calculs'!Q697,'Combinaisons'!A:A,'Combinaisons'!B:B,"Merci de répondre à toutes les questions")))</f>
        <v/>
      </c>
      <c r="E698" s="58" t="str">
        <f>IF(ISBLANK(Recyclabilité[[#This Row],[Code Valobat]]),"",IF(OR('Calculs'!A697="08",'Calculs'!A697="07",MID(Recyclabilité[[#This Row],[Code Valobat]],4,4)="0804",MID(Recyclabilité[[#This Row],[Code Valobat]],4,4)="0709",MID(Recyclabilité[[#This Row],[Code Valobat]],1,7)="6121107"),"",_xlfn.XLOOKUP('Calculs'!B697,Questions!A:A,Questions!B:B,"ERREUR QUESTION")))</f>
        <v/>
      </c>
      <c r="G698" s="58" t="str">
        <f>IF(OR(ISBLANK(Recyclabilité[[#This Row],[Réponse 1]]),'Calculs'!D697="0",_xlfn.XLOOKUP('Calculs'!D697,'Réponses'!C:C,'Réponses'!F:F,"ERREUR VISIBILITE")=0),"",_xlfn.XLOOKUP(_xlfn.XLOOKUP('Calculs'!D697,'Réponses'!C:C,'Réponses'!F:F,"ERREUR VISIBILITE"),Questions!A:A,Questions!B:B,"ERREUR QUESTION"))</f>
        <v/>
      </c>
      <c r="I698" s="58" t="str">
        <f>IF(OR(ISBLANK(Recyclabilité[[#This Row],[Réponse 2]]),'Calculs'!G697="0",_xlfn.XLOOKUP('Calculs'!G697,'Réponses'!C:C,'Réponses'!F:F,"ERREUR VISIBILITE")=0),"",_xlfn.XLOOKUP(_xlfn.XLOOKUP('Calculs'!G697,'Réponses'!C:C,'Réponses'!F:F,"ERREUR VISIBILITE"),Questions!A:A,Questions!B:B,"ERREUR QUESTION"))</f>
        <v/>
      </c>
      <c r="K698" s="58" t="str">
        <f>IF(OR(ISBLANK(Recyclabilité[[#This Row],[Réponse 3]]),'Calculs'!J697="0",_xlfn.XLOOKUP('Calculs'!J697,'Réponses'!C:C,'Réponses'!F:F,"ERREUR VISIBILITE")=0),"",_xlfn.XLOOKUP(_xlfn.XLOOKUP('Calculs'!J697,'Réponses'!C:C,'Réponses'!F:F,"ERREUR VISIBILITE"),Questions!A:A,Questions!B:B,"ERREUR QUESTION"))</f>
        <v/>
      </c>
      <c r="M698" s="58" t="str">
        <f>IF(OR(ISBLANK(Recyclabilité[[#This Row],[Réponse 4]]),'Calculs'!M697="0",_xlfn.XLOOKUP('Calculs'!M697,'Réponses'!C:C,'Réponses'!F:F,"ERREUR VISIBILITE")=0),"",_xlfn.XLOOKUP(_xlfn.XLOOKUP('Calculs'!M697,'Réponses'!C:C,'Réponses'!F:F,"ERREUR VISIBILITE"),Questions!A:A,Questions!B:B,"ERREUR QUESTION"))</f>
        <v/>
      </c>
    </row>
    <row r="699" spans="4:13" ht="60" customHeight="1">
      <c r="D699" s="28" t="str">
        <f>IF(ISBLANK(Recyclabilité[[#This Row],[Code Valobat]]),"",IF(OR('Calculs'!A698="08",'Calculs'!A698="07",MID(Recyclabilité[[#This Row],[Code Valobat]],4,4)="0804",MID(Recyclabilité[[#This Row],[Code Valobat]],4,4)="0709",MID(Recyclabilité[[#This Row],[Code Valobat]],1,7)="6121107"),"Non recyclable",_xlfn.XLOOKUP('Calculs'!Q698,'Combinaisons'!A:A,'Combinaisons'!B:B,"Merci de répondre à toutes les questions")))</f>
        <v/>
      </c>
      <c r="E699" s="58" t="str">
        <f>IF(ISBLANK(Recyclabilité[[#This Row],[Code Valobat]]),"",IF(OR('Calculs'!A698="08",'Calculs'!A698="07",MID(Recyclabilité[[#This Row],[Code Valobat]],4,4)="0804",MID(Recyclabilité[[#This Row],[Code Valobat]],4,4)="0709",MID(Recyclabilité[[#This Row],[Code Valobat]],1,7)="6121107"),"",_xlfn.XLOOKUP('Calculs'!B698,Questions!A:A,Questions!B:B,"ERREUR QUESTION")))</f>
        <v/>
      </c>
      <c r="G699" s="58" t="str">
        <f>IF(OR(ISBLANK(Recyclabilité[[#This Row],[Réponse 1]]),'Calculs'!D698="0",_xlfn.XLOOKUP('Calculs'!D698,'Réponses'!C:C,'Réponses'!F:F,"ERREUR VISIBILITE")=0),"",_xlfn.XLOOKUP(_xlfn.XLOOKUP('Calculs'!D698,'Réponses'!C:C,'Réponses'!F:F,"ERREUR VISIBILITE"),Questions!A:A,Questions!B:B,"ERREUR QUESTION"))</f>
        <v/>
      </c>
      <c r="I699" s="58" t="str">
        <f>IF(OR(ISBLANK(Recyclabilité[[#This Row],[Réponse 2]]),'Calculs'!G698="0",_xlfn.XLOOKUP('Calculs'!G698,'Réponses'!C:C,'Réponses'!F:F,"ERREUR VISIBILITE")=0),"",_xlfn.XLOOKUP(_xlfn.XLOOKUP('Calculs'!G698,'Réponses'!C:C,'Réponses'!F:F,"ERREUR VISIBILITE"),Questions!A:A,Questions!B:B,"ERREUR QUESTION"))</f>
        <v/>
      </c>
      <c r="K699" s="58" t="str">
        <f>IF(OR(ISBLANK(Recyclabilité[[#This Row],[Réponse 3]]),'Calculs'!J698="0",_xlfn.XLOOKUP('Calculs'!J698,'Réponses'!C:C,'Réponses'!F:F,"ERREUR VISIBILITE")=0),"",_xlfn.XLOOKUP(_xlfn.XLOOKUP('Calculs'!J698,'Réponses'!C:C,'Réponses'!F:F,"ERREUR VISIBILITE"),Questions!A:A,Questions!B:B,"ERREUR QUESTION"))</f>
        <v/>
      </c>
      <c r="M699" s="58" t="str">
        <f>IF(OR(ISBLANK(Recyclabilité[[#This Row],[Réponse 4]]),'Calculs'!M698="0",_xlfn.XLOOKUP('Calculs'!M698,'Réponses'!C:C,'Réponses'!F:F,"ERREUR VISIBILITE")=0),"",_xlfn.XLOOKUP(_xlfn.XLOOKUP('Calculs'!M698,'Réponses'!C:C,'Réponses'!F:F,"ERREUR VISIBILITE"),Questions!A:A,Questions!B:B,"ERREUR QUESTION"))</f>
        <v/>
      </c>
    </row>
    <row r="700" spans="4:13" ht="60" customHeight="1">
      <c r="D700" s="28" t="str">
        <f>IF(ISBLANK(Recyclabilité[[#This Row],[Code Valobat]]),"",IF(OR('Calculs'!A699="08",'Calculs'!A699="07",MID(Recyclabilité[[#This Row],[Code Valobat]],4,4)="0804",MID(Recyclabilité[[#This Row],[Code Valobat]],4,4)="0709",MID(Recyclabilité[[#This Row],[Code Valobat]],1,7)="6121107"),"Non recyclable",_xlfn.XLOOKUP('Calculs'!Q699,'Combinaisons'!A:A,'Combinaisons'!B:B,"Merci de répondre à toutes les questions")))</f>
        <v/>
      </c>
      <c r="E700" s="58" t="str">
        <f>IF(ISBLANK(Recyclabilité[[#This Row],[Code Valobat]]),"",IF(OR('Calculs'!A699="08",'Calculs'!A699="07",MID(Recyclabilité[[#This Row],[Code Valobat]],4,4)="0804",MID(Recyclabilité[[#This Row],[Code Valobat]],4,4)="0709",MID(Recyclabilité[[#This Row],[Code Valobat]],1,7)="6121107"),"",_xlfn.XLOOKUP('Calculs'!B699,Questions!A:A,Questions!B:B,"ERREUR QUESTION")))</f>
        <v/>
      </c>
      <c r="G700" s="58" t="str">
        <f>IF(OR(ISBLANK(Recyclabilité[[#This Row],[Réponse 1]]),'Calculs'!D699="0",_xlfn.XLOOKUP('Calculs'!D699,'Réponses'!C:C,'Réponses'!F:F,"ERREUR VISIBILITE")=0),"",_xlfn.XLOOKUP(_xlfn.XLOOKUP('Calculs'!D699,'Réponses'!C:C,'Réponses'!F:F,"ERREUR VISIBILITE"),Questions!A:A,Questions!B:B,"ERREUR QUESTION"))</f>
        <v/>
      </c>
      <c r="I700" s="58" t="str">
        <f>IF(OR(ISBLANK(Recyclabilité[[#This Row],[Réponse 2]]),'Calculs'!G699="0",_xlfn.XLOOKUP('Calculs'!G699,'Réponses'!C:C,'Réponses'!F:F,"ERREUR VISIBILITE")=0),"",_xlfn.XLOOKUP(_xlfn.XLOOKUP('Calculs'!G699,'Réponses'!C:C,'Réponses'!F:F,"ERREUR VISIBILITE"),Questions!A:A,Questions!B:B,"ERREUR QUESTION"))</f>
        <v/>
      </c>
      <c r="K700" s="58" t="str">
        <f>IF(OR(ISBLANK(Recyclabilité[[#This Row],[Réponse 3]]),'Calculs'!J699="0",_xlfn.XLOOKUP('Calculs'!J699,'Réponses'!C:C,'Réponses'!F:F,"ERREUR VISIBILITE")=0),"",_xlfn.XLOOKUP(_xlfn.XLOOKUP('Calculs'!J699,'Réponses'!C:C,'Réponses'!F:F,"ERREUR VISIBILITE"),Questions!A:A,Questions!B:B,"ERREUR QUESTION"))</f>
        <v/>
      </c>
      <c r="M700" s="58" t="str">
        <f>IF(OR(ISBLANK(Recyclabilité[[#This Row],[Réponse 4]]),'Calculs'!M699="0",_xlfn.XLOOKUP('Calculs'!M699,'Réponses'!C:C,'Réponses'!F:F,"ERREUR VISIBILITE")=0),"",_xlfn.XLOOKUP(_xlfn.XLOOKUP('Calculs'!M699,'Réponses'!C:C,'Réponses'!F:F,"ERREUR VISIBILITE"),Questions!A:A,Questions!B:B,"ERREUR QUESTION"))</f>
        <v/>
      </c>
    </row>
    <row r="701" spans="4:13" ht="60" customHeight="1">
      <c r="D701" s="28" t="str">
        <f>IF(ISBLANK(Recyclabilité[[#This Row],[Code Valobat]]),"",IF(OR('Calculs'!A700="08",'Calculs'!A700="07",MID(Recyclabilité[[#This Row],[Code Valobat]],4,4)="0804",MID(Recyclabilité[[#This Row],[Code Valobat]],4,4)="0709",MID(Recyclabilité[[#This Row],[Code Valobat]],1,7)="6121107"),"Non recyclable",_xlfn.XLOOKUP('Calculs'!Q700,'Combinaisons'!A:A,'Combinaisons'!B:B,"Merci de répondre à toutes les questions")))</f>
        <v/>
      </c>
      <c r="E701" s="58" t="str">
        <f>IF(ISBLANK(Recyclabilité[[#This Row],[Code Valobat]]),"",IF(OR('Calculs'!A700="08",'Calculs'!A700="07",MID(Recyclabilité[[#This Row],[Code Valobat]],4,4)="0804",MID(Recyclabilité[[#This Row],[Code Valobat]],4,4)="0709",MID(Recyclabilité[[#This Row],[Code Valobat]],1,7)="6121107"),"",_xlfn.XLOOKUP('Calculs'!B700,Questions!A:A,Questions!B:B,"ERREUR QUESTION")))</f>
        <v/>
      </c>
      <c r="G701" s="58" t="str">
        <f>IF(OR(ISBLANK(Recyclabilité[[#This Row],[Réponse 1]]),'Calculs'!D700="0",_xlfn.XLOOKUP('Calculs'!D700,'Réponses'!C:C,'Réponses'!F:F,"ERREUR VISIBILITE")=0),"",_xlfn.XLOOKUP(_xlfn.XLOOKUP('Calculs'!D700,'Réponses'!C:C,'Réponses'!F:F,"ERREUR VISIBILITE"),Questions!A:A,Questions!B:B,"ERREUR QUESTION"))</f>
        <v/>
      </c>
      <c r="I701" s="58" t="str">
        <f>IF(OR(ISBLANK(Recyclabilité[[#This Row],[Réponse 2]]),'Calculs'!G700="0",_xlfn.XLOOKUP('Calculs'!G700,'Réponses'!C:C,'Réponses'!F:F,"ERREUR VISIBILITE")=0),"",_xlfn.XLOOKUP(_xlfn.XLOOKUP('Calculs'!G700,'Réponses'!C:C,'Réponses'!F:F,"ERREUR VISIBILITE"),Questions!A:A,Questions!B:B,"ERREUR QUESTION"))</f>
        <v/>
      </c>
      <c r="K701" s="58" t="str">
        <f>IF(OR(ISBLANK(Recyclabilité[[#This Row],[Réponse 3]]),'Calculs'!J700="0",_xlfn.XLOOKUP('Calculs'!J700,'Réponses'!C:C,'Réponses'!F:F,"ERREUR VISIBILITE")=0),"",_xlfn.XLOOKUP(_xlfn.XLOOKUP('Calculs'!J700,'Réponses'!C:C,'Réponses'!F:F,"ERREUR VISIBILITE"),Questions!A:A,Questions!B:B,"ERREUR QUESTION"))</f>
        <v/>
      </c>
      <c r="M701" s="58" t="str">
        <f>IF(OR(ISBLANK(Recyclabilité[[#This Row],[Réponse 4]]),'Calculs'!M700="0",_xlfn.XLOOKUP('Calculs'!M700,'Réponses'!C:C,'Réponses'!F:F,"ERREUR VISIBILITE")=0),"",_xlfn.XLOOKUP(_xlfn.XLOOKUP('Calculs'!M700,'Réponses'!C:C,'Réponses'!F:F,"ERREUR VISIBILITE"),Questions!A:A,Questions!B:B,"ERREUR QUESTION"))</f>
        <v/>
      </c>
    </row>
    <row r="702" spans="4:13" ht="60" customHeight="1">
      <c r="D702" s="28" t="str">
        <f>IF(ISBLANK(Recyclabilité[[#This Row],[Code Valobat]]),"",IF(OR('Calculs'!A701="08",'Calculs'!A701="07",MID(Recyclabilité[[#This Row],[Code Valobat]],4,4)="0804",MID(Recyclabilité[[#This Row],[Code Valobat]],4,4)="0709",MID(Recyclabilité[[#This Row],[Code Valobat]],1,7)="6121107"),"Non recyclable",_xlfn.XLOOKUP('Calculs'!Q701,'Combinaisons'!A:A,'Combinaisons'!B:B,"Merci de répondre à toutes les questions")))</f>
        <v/>
      </c>
      <c r="E702" s="58" t="str">
        <f>IF(ISBLANK(Recyclabilité[[#This Row],[Code Valobat]]),"",IF(OR('Calculs'!A701="08",'Calculs'!A701="07",MID(Recyclabilité[[#This Row],[Code Valobat]],4,4)="0804",MID(Recyclabilité[[#This Row],[Code Valobat]],4,4)="0709",MID(Recyclabilité[[#This Row],[Code Valobat]],1,7)="6121107"),"",_xlfn.XLOOKUP('Calculs'!B701,Questions!A:A,Questions!B:B,"ERREUR QUESTION")))</f>
        <v/>
      </c>
      <c r="G702" s="58" t="str">
        <f>IF(OR(ISBLANK(Recyclabilité[[#This Row],[Réponse 1]]),'Calculs'!D701="0",_xlfn.XLOOKUP('Calculs'!D701,'Réponses'!C:C,'Réponses'!F:F,"ERREUR VISIBILITE")=0),"",_xlfn.XLOOKUP(_xlfn.XLOOKUP('Calculs'!D701,'Réponses'!C:C,'Réponses'!F:F,"ERREUR VISIBILITE"),Questions!A:A,Questions!B:B,"ERREUR QUESTION"))</f>
        <v/>
      </c>
      <c r="I702" s="58" t="str">
        <f>IF(OR(ISBLANK(Recyclabilité[[#This Row],[Réponse 2]]),'Calculs'!G701="0",_xlfn.XLOOKUP('Calculs'!G701,'Réponses'!C:C,'Réponses'!F:F,"ERREUR VISIBILITE")=0),"",_xlfn.XLOOKUP(_xlfn.XLOOKUP('Calculs'!G701,'Réponses'!C:C,'Réponses'!F:F,"ERREUR VISIBILITE"),Questions!A:A,Questions!B:B,"ERREUR QUESTION"))</f>
        <v/>
      </c>
      <c r="K702" s="58" t="str">
        <f>IF(OR(ISBLANK(Recyclabilité[[#This Row],[Réponse 3]]),'Calculs'!J701="0",_xlfn.XLOOKUP('Calculs'!J701,'Réponses'!C:C,'Réponses'!F:F,"ERREUR VISIBILITE")=0),"",_xlfn.XLOOKUP(_xlfn.XLOOKUP('Calculs'!J701,'Réponses'!C:C,'Réponses'!F:F,"ERREUR VISIBILITE"),Questions!A:A,Questions!B:B,"ERREUR QUESTION"))</f>
        <v/>
      </c>
      <c r="M702" s="58" t="str">
        <f>IF(OR(ISBLANK(Recyclabilité[[#This Row],[Réponse 4]]),'Calculs'!M701="0",_xlfn.XLOOKUP('Calculs'!M701,'Réponses'!C:C,'Réponses'!F:F,"ERREUR VISIBILITE")=0),"",_xlfn.XLOOKUP(_xlfn.XLOOKUP('Calculs'!M701,'Réponses'!C:C,'Réponses'!F:F,"ERREUR VISIBILITE"),Questions!A:A,Questions!B:B,"ERREUR QUESTION"))</f>
        <v/>
      </c>
    </row>
    <row r="703" spans="4:13" ht="60" customHeight="1">
      <c r="D703" s="28" t="str">
        <f>IF(ISBLANK(Recyclabilité[[#This Row],[Code Valobat]]),"",IF(OR('Calculs'!A702="08",'Calculs'!A702="07",MID(Recyclabilité[[#This Row],[Code Valobat]],4,4)="0804",MID(Recyclabilité[[#This Row],[Code Valobat]],4,4)="0709",MID(Recyclabilité[[#This Row],[Code Valobat]],1,7)="6121107"),"Non recyclable",_xlfn.XLOOKUP('Calculs'!Q702,'Combinaisons'!A:A,'Combinaisons'!B:B,"Merci de répondre à toutes les questions")))</f>
        <v/>
      </c>
      <c r="E703" s="58" t="str">
        <f>IF(ISBLANK(Recyclabilité[[#This Row],[Code Valobat]]),"",IF(OR('Calculs'!A702="08",'Calculs'!A702="07",MID(Recyclabilité[[#This Row],[Code Valobat]],4,4)="0804",MID(Recyclabilité[[#This Row],[Code Valobat]],4,4)="0709",MID(Recyclabilité[[#This Row],[Code Valobat]],1,7)="6121107"),"",_xlfn.XLOOKUP('Calculs'!B702,Questions!A:A,Questions!B:B,"ERREUR QUESTION")))</f>
        <v/>
      </c>
      <c r="G703" s="58" t="str">
        <f>IF(OR(ISBLANK(Recyclabilité[[#This Row],[Réponse 1]]),'Calculs'!D702="0",_xlfn.XLOOKUP('Calculs'!D702,'Réponses'!C:C,'Réponses'!F:F,"ERREUR VISIBILITE")=0),"",_xlfn.XLOOKUP(_xlfn.XLOOKUP('Calculs'!D702,'Réponses'!C:C,'Réponses'!F:F,"ERREUR VISIBILITE"),Questions!A:A,Questions!B:B,"ERREUR QUESTION"))</f>
        <v/>
      </c>
      <c r="I703" s="58" t="str">
        <f>IF(OR(ISBLANK(Recyclabilité[[#This Row],[Réponse 2]]),'Calculs'!G702="0",_xlfn.XLOOKUP('Calculs'!G702,'Réponses'!C:C,'Réponses'!F:F,"ERREUR VISIBILITE")=0),"",_xlfn.XLOOKUP(_xlfn.XLOOKUP('Calculs'!G702,'Réponses'!C:C,'Réponses'!F:F,"ERREUR VISIBILITE"),Questions!A:A,Questions!B:B,"ERREUR QUESTION"))</f>
        <v/>
      </c>
      <c r="K703" s="58" t="str">
        <f>IF(OR(ISBLANK(Recyclabilité[[#This Row],[Réponse 3]]),'Calculs'!J702="0",_xlfn.XLOOKUP('Calculs'!J702,'Réponses'!C:C,'Réponses'!F:F,"ERREUR VISIBILITE")=0),"",_xlfn.XLOOKUP(_xlfn.XLOOKUP('Calculs'!J702,'Réponses'!C:C,'Réponses'!F:F,"ERREUR VISIBILITE"),Questions!A:A,Questions!B:B,"ERREUR QUESTION"))</f>
        <v/>
      </c>
      <c r="M703" s="58" t="str">
        <f>IF(OR(ISBLANK(Recyclabilité[[#This Row],[Réponse 4]]),'Calculs'!M702="0",_xlfn.XLOOKUP('Calculs'!M702,'Réponses'!C:C,'Réponses'!F:F,"ERREUR VISIBILITE")=0),"",_xlfn.XLOOKUP(_xlfn.XLOOKUP('Calculs'!M702,'Réponses'!C:C,'Réponses'!F:F,"ERREUR VISIBILITE"),Questions!A:A,Questions!B:B,"ERREUR QUESTION"))</f>
        <v/>
      </c>
    </row>
    <row r="704" spans="4:13" ht="60" customHeight="1">
      <c r="D704" s="28" t="str">
        <f>IF(ISBLANK(Recyclabilité[[#This Row],[Code Valobat]]),"",IF(OR('Calculs'!A703="08",'Calculs'!A703="07",MID(Recyclabilité[[#This Row],[Code Valobat]],4,4)="0804",MID(Recyclabilité[[#This Row],[Code Valobat]],4,4)="0709",MID(Recyclabilité[[#This Row],[Code Valobat]],1,7)="6121107"),"Non recyclable",_xlfn.XLOOKUP('Calculs'!Q703,'Combinaisons'!A:A,'Combinaisons'!B:B,"Merci de répondre à toutes les questions")))</f>
        <v/>
      </c>
      <c r="E704" s="58" t="str">
        <f>IF(ISBLANK(Recyclabilité[[#This Row],[Code Valobat]]),"",IF(OR('Calculs'!A703="08",'Calculs'!A703="07",MID(Recyclabilité[[#This Row],[Code Valobat]],4,4)="0804",MID(Recyclabilité[[#This Row],[Code Valobat]],4,4)="0709",MID(Recyclabilité[[#This Row],[Code Valobat]],1,7)="6121107"),"",_xlfn.XLOOKUP('Calculs'!B703,Questions!A:A,Questions!B:B,"ERREUR QUESTION")))</f>
        <v/>
      </c>
      <c r="G704" s="58" t="str">
        <f>IF(OR(ISBLANK(Recyclabilité[[#This Row],[Réponse 1]]),'Calculs'!D703="0",_xlfn.XLOOKUP('Calculs'!D703,'Réponses'!C:C,'Réponses'!F:F,"ERREUR VISIBILITE")=0),"",_xlfn.XLOOKUP(_xlfn.XLOOKUP('Calculs'!D703,'Réponses'!C:C,'Réponses'!F:F,"ERREUR VISIBILITE"),Questions!A:A,Questions!B:B,"ERREUR QUESTION"))</f>
        <v/>
      </c>
      <c r="I704" s="58" t="str">
        <f>IF(OR(ISBLANK(Recyclabilité[[#This Row],[Réponse 2]]),'Calculs'!G703="0",_xlfn.XLOOKUP('Calculs'!G703,'Réponses'!C:C,'Réponses'!F:F,"ERREUR VISIBILITE")=0),"",_xlfn.XLOOKUP(_xlfn.XLOOKUP('Calculs'!G703,'Réponses'!C:C,'Réponses'!F:F,"ERREUR VISIBILITE"),Questions!A:A,Questions!B:B,"ERREUR QUESTION"))</f>
        <v/>
      </c>
      <c r="K704" s="58" t="str">
        <f>IF(OR(ISBLANK(Recyclabilité[[#This Row],[Réponse 3]]),'Calculs'!J703="0",_xlfn.XLOOKUP('Calculs'!J703,'Réponses'!C:C,'Réponses'!F:F,"ERREUR VISIBILITE")=0),"",_xlfn.XLOOKUP(_xlfn.XLOOKUP('Calculs'!J703,'Réponses'!C:C,'Réponses'!F:F,"ERREUR VISIBILITE"),Questions!A:A,Questions!B:B,"ERREUR QUESTION"))</f>
        <v/>
      </c>
      <c r="M704" s="58" t="str">
        <f>IF(OR(ISBLANK(Recyclabilité[[#This Row],[Réponse 4]]),'Calculs'!M703="0",_xlfn.XLOOKUP('Calculs'!M703,'Réponses'!C:C,'Réponses'!F:F,"ERREUR VISIBILITE")=0),"",_xlfn.XLOOKUP(_xlfn.XLOOKUP('Calculs'!M703,'Réponses'!C:C,'Réponses'!F:F,"ERREUR VISIBILITE"),Questions!A:A,Questions!B:B,"ERREUR QUESTION"))</f>
        <v/>
      </c>
    </row>
    <row r="705" spans="4:13" ht="60" customHeight="1">
      <c r="D705" s="28" t="str">
        <f>IF(ISBLANK(Recyclabilité[[#This Row],[Code Valobat]]),"",IF(OR('Calculs'!A704="08",'Calculs'!A704="07",MID(Recyclabilité[[#This Row],[Code Valobat]],4,4)="0804",MID(Recyclabilité[[#This Row],[Code Valobat]],4,4)="0709",MID(Recyclabilité[[#This Row],[Code Valobat]],1,7)="6121107"),"Non recyclable",_xlfn.XLOOKUP('Calculs'!Q704,'Combinaisons'!A:A,'Combinaisons'!B:B,"Merci de répondre à toutes les questions")))</f>
        <v/>
      </c>
      <c r="E705" s="58" t="str">
        <f>IF(ISBLANK(Recyclabilité[[#This Row],[Code Valobat]]),"",IF(OR('Calculs'!A704="08",'Calculs'!A704="07",MID(Recyclabilité[[#This Row],[Code Valobat]],4,4)="0804",MID(Recyclabilité[[#This Row],[Code Valobat]],4,4)="0709",MID(Recyclabilité[[#This Row],[Code Valobat]],1,7)="6121107"),"",_xlfn.XLOOKUP('Calculs'!B704,Questions!A:A,Questions!B:B,"ERREUR QUESTION")))</f>
        <v/>
      </c>
      <c r="G705" s="58" t="str">
        <f>IF(OR(ISBLANK(Recyclabilité[[#This Row],[Réponse 1]]),'Calculs'!D704="0",_xlfn.XLOOKUP('Calculs'!D704,'Réponses'!C:C,'Réponses'!F:F,"ERREUR VISIBILITE")=0),"",_xlfn.XLOOKUP(_xlfn.XLOOKUP('Calculs'!D704,'Réponses'!C:C,'Réponses'!F:F,"ERREUR VISIBILITE"),Questions!A:A,Questions!B:B,"ERREUR QUESTION"))</f>
        <v/>
      </c>
      <c r="I705" s="58" t="str">
        <f>IF(OR(ISBLANK(Recyclabilité[[#This Row],[Réponse 2]]),'Calculs'!G704="0",_xlfn.XLOOKUP('Calculs'!G704,'Réponses'!C:C,'Réponses'!F:F,"ERREUR VISIBILITE")=0),"",_xlfn.XLOOKUP(_xlfn.XLOOKUP('Calculs'!G704,'Réponses'!C:C,'Réponses'!F:F,"ERREUR VISIBILITE"),Questions!A:A,Questions!B:B,"ERREUR QUESTION"))</f>
        <v/>
      </c>
      <c r="K705" s="58" t="str">
        <f>IF(OR(ISBLANK(Recyclabilité[[#This Row],[Réponse 3]]),'Calculs'!J704="0",_xlfn.XLOOKUP('Calculs'!J704,'Réponses'!C:C,'Réponses'!F:F,"ERREUR VISIBILITE")=0),"",_xlfn.XLOOKUP(_xlfn.XLOOKUP('Calculs'!J704,'Réponses'!C:C,'Réponses'!F:F,"ERREUR VISIBILITE"),Questions!A:A,Questions!B:B,"ERREUR QUESTION"))</f>
        <v/>
      </c>
      <c r="M705" s="58" t="str">
        <f>IF(OR(ISBLANK(Recyclabilité[[#This Row],[Réponse 4]]),'Calculs'!M704="0",_xlfn.XLOOKUP('Calculs'!M704,'Réponses'!C:C,'Réponses'!F:F,"ERREUR VISIBILITE")=0),"",_xlfn.XLOOKUP(_xlfn.XLOOKUP('Calculs'!M704,'Réponses'!C:C,'Réponses'!F:F,"ERREUR VISIBILITE"),Questions!A:A,Questions!B:B,"ERREUR QUESTION"))</f>
        <v/>
      </c>
    </row>
    <row r="706" spans="4:13" ht="60" customHeight="1">
      <c r="D706" s="28" t="str">
        <f>IF(ISBLANK(Recyclabilité[[#This Row],[Code Valobat]]),"",IF(OR('Calculs'!A705="08",'Calculs'!A705="07",MID(Recyclabilité[[#This Row],[Code Valobat]],4,4)="0804",MID(Recyclabilité[[#This Row],[Code Valobat]],4,4)="0709",MID(Recyclabilité[[#This Row],[Code Valobat]],1,7)="6121107"),"Non recyclable",_xlfn.XLOOKUP('Calculs'!Q705,'Combinaisons'!A:A,'Combinaisons'!B:B,"Merci de répondre à toutes les questions")))</f>
        <v/>
      </c>
      <c r="E706" s="58" t="str">
        <f>IF(ISBLANK(Recyclabilité[[#This Row],[Code Valobat]]),"",IF(OR('Calculs'!A705="08",'Calculs'!A705="07",MID(Recyclabilité[[#This Row],[Code Valobat]],4,4)="0804",MID(Recyclabilité[[#This Row],[Code Valobat]],4,4)="0709",MID(Recyclabilité[[#This Row],[Code Valobat]],1,7)="6121107"),"",_xlfn.XLOOKUP('Calculs'!B705,Questions!A:A,Questions!B:B,"ERREUR QUESTION")))</f>
        <v/>
      </c>
      <c r="G706" s="58" t="str">
        <f>IF(OR(ISBLANK(Recyclabilité[[#This Row],[Réponse 1]]),'Calculs'!D705="0",_xlfn.XLOOKUP('Calculs'!D705,'Réponses'!C:C,'Réponses'!F:F,"ERREUR VISIBILITE")=0),"",_xlfn.XLOOKUP(_xlfn.XLOOKUP('Calculs'!D705,'Réponses'!C:C,'Réponses'!F:F,"ERREUR VISIBILITE"),Questions!A:A,Questions!B:B,"ERREUR QUESTION"))</f>
        <v/>
      </c>
      <c r="I706" s="58" t="str">
        <f>IF(OR(ISBLANK(Recyclabilité[[#This Row],[Réponse 2]]),'Calculs'!G705="0",_xlfn.XLOOKUP('Calculs'!G705,'Réponses'!C:C,'Réponses'!F:F,"ERREUR VISIBILITE")=0),"",_xlfn.XLOOKUP(_xlfn.XLOOKUP('Calculs'!G705,'Réponses'!C:C,'Réponses'!F:F,"ERREUR VISIBILITE"),Questions!A:A,Questions!B:B,"ERREUR QUESTION"))</f>
        <v/>
      </c>
      <c r="K706" s="58" t="str">
        <f>IF(OR(ISBLANK(Recyclabilité[[#This Row],[Réponse 3]]),'Calculs'!J705="0",_xlfn.XLOOKUP('Calculs'!J705,'Réponses'!C:C,'Réponses'!F:F,"ERREUR VISIBILITE")=0),"",_xlfn.XLOOKUP(_xlfn.XLOOKUP('Calculs'!J705,'Réponses'!C:C,'Réponses'!F:F,"ERREUR VISIBILITE"),Questions!A:A,Questions!B:B,"ERREUR QUESTION"))</f>
        <v/>
      </c>
      <c r="M706" s="58" t="str">
        <f>IF(OR(ISBLANK(Recyclabilité[[#This Row],[Réponse 4]]),'Calculs'!M705="0",_xlfn.XLOOKUP('Calculs'!M705,'Réponses'!C:C,'Réponses'!F:F,"ERREUR VISIBILITE")=0),"",_xlfn.XLOOKUP(_xlfn.XLOOKUP('Calculs'!M705,'Réponses'!C:C,'Réponses'!F:F,"ERREUR VISIBILITE"),Questions!A:A,Questions!B:B,"ERREUR QUESTION"))</f>
        <v/>
      </c>
    </row>
    <row r="707" spans="4:13" ht="60" customHeight="1">
      <c r="D707" s="28" t="str">
        <f>IF(ISBLANK(Recyclabilité[[#This Row],[Code Valobat]]),"",IF(OR('Calculs'!A706="08",'Calculs'!A706="07",MID(Recyclabilité[[#This Row],[Code Valobat]],4,4)="0804",MID(Recyclabilité[[#This Row],[Code Valobat]],4,4)="0709",MID(Recyclabilité[[#This Row],[Code Valobat]],1,7)="6121107"),"Non recyclable",_xlfn.XLOOKUP('Calculs'!Q706,'Combinaisons'!A:A,'Combinaisons'!B:B,"Merci de répondre à toutes les questions")))</f>
        <v/>
      </c>
      <c r="E707" s="58" t="str">
        <f>IF(ISBLANK(Recyclabilité[[#This Row],[Code Valobat]]),"",IF(OR('Calculs'!A706="08",'Calculs'!A706="07",MID(Recyclabilité[[#This Row],[Code Valobat]],4,4)="0804",MID(Recyclabilité[[#This Row],[Code Valobat]],4,4)="0709",MID(Recyclabilité[[#This Row],[Code Valobat]],1,7)="6121107"),"",_xlfn.XLOOKUP('Calculs'!B706,Questions!A:A,Questions!B:B,"ERREUR QUESTION")))</f>
        <v/>
      </c>
      <c r="G707" s="58" t="str">
        <f>IF(OR(ISBLANK(Recyclabilité[[#This Row],[Réponse 1]]),'Calculs'!D706="0",_xlfn.XLOOKUP('Calculs'!D706,'Réponses'!C:C,'Réponses'!F:F,"ERREUR VISIBILITE")=0),"",_xlfn.XLOOKUP(_xlfn.XLOOKUP('Calculs'!D706,'Réponses'!C:C,'Réponses'!F:F,"ERREUR VISIBILITE"),Questions!A:A,Questions!B:B,"ERREUR QUESTION"))</f>
        <v/>
      </c>
      <c r="I707" s="58" t="str">
        <f>IF(OR(ISBLANK(Recyclabilité[[#This Row],[Réponse 2]]),'Calculs'!G706="0",_xlfn.XLOOKUP('Calculs'!G706,'Réponses'!C:C,'Réponses'!F:F,"ERREUR VISIBILITE")=0),"",_xlfn.XLOOKUP(_xlfn.XLOOKUP('Calculs'!G706,'Réponses'!C:C,'Réponses'!F:F,"ERREUR VISIBILITE"),Questions!A:A,Questions!B:B,"ERREUR QUESTION"))</f>
        <v/>
      </c>
      <c r="K707" s="58" t="str">
        <f>IF(OR(ISBLANK(Recyclabilité[[#This Row],[Réponse 3]]),'Calculs'!J706="0",_xlfn.XLOOKUP('Calculs'!J706,'Réponses'!C:C,'Réponses'!F:F,"ERREUR VISIBILITE")=0),"",_xlfn.XLOOKUP(_xlfn.XLOOKUP('Calculs'!J706,'Réponses'!C:C,'Réponses'!F:F,"ERREUR VISIBILITE"),Questions!A:A,Questions!B:B,"ERREUR QUESTION"))</f>
        <v/>
      </c>
      <c r="M707" s="58" t="str">
        <f>IF(OR(ISBLANK(Recyclabilité[[#This Row],[Réponse 4]]),'Calculs'!M706="0",_xlfn.XLOOKUP('Calculs'!M706,'Réponses'!C:C,'Réponses'!F:F,"ERREUR VISIBILITE")=0),"",_xlfn.XLOOKUP(_xlfn.XLOOKUP('Calculs'!M706,'Réponses'!C:C,'Réponses'!F:F,"ERREUR VISIBILITE"),Questions!A:A,Questions!B:B,"ERREUR QUESTION"))</f>
        <v/>
      </c>
    </row>
    <row r="708" spans="4:13" ht="60" customHeight="1">
      <c r="D708" s="28" t="str">
        <f>IF(ISBLANK(Recyclabilité[[#This Row],[Code Valobat]]),"",IF(OR('Calculs'!A707="08",'Calculs'!A707="07",MID(Recyclabilité[[#This Row],[Code Valobat]],4,4)="0804",MID(Recyclabilité[[#This Row],[Code Valobat]],4,4)="0709",MID(Recyclabilité[[#This Row],[Code Valobat]],1,7)="6121107"),"Non recyclable",_xlfn.XLOOKUP('Calculs'!Q707,'Combinaisons'!A:A,'Combinaisons'!B:B,"Merci de répondre à toutes les questions")))</f>
        <v/>
      </c>
      <c r="E708" s="58" t="str">
        <f>IF(ISBLANK(Recyclabilité[[#This Row],[Code Valobat]]),"",IF(OR('Calculs'!A707="08",'Calculs'!A707="07",MID(Recyclabilité[[#This Row],[Code Valobat]],4,4)="0804",MID(Recyclabilité[[#This Row],[Code Valobat]],4,4)="0709",MID(Recyclabilité[[#This Row],[Code Valobat]],1,7)="6121107"),"",_xlfn.XLOOKUP('Calculs'!B707,Questions!A:A,Questions!B:B,"ERREUR QUESTION")))</f>
        <v/>
      </c>
      <c r="G708" s="58" t="str">
        <f>IF(OR(ISBLANK(Recyclabilité[[#This Row],[Réponse 1]]),'Calculs'!D707="0",_xlfn.XLOOKUP('Calculs'!D707,'Réponses'!C:C,'Réponses'!F:F,"ERREUR VISIBILITE")=0),"",_xlfn.XLOOKUP(_xlfn.XLOOKUP('Calculs'!D707,'Réponses'!C:C,'Réponses'!F:F,"ERREUR VISIBILITE"),Questions!A:A,Questions!B:B,"ERREUR QUESTION"))</f>
        <v/>
      </c>
      <c r="I708" s="58" t="str">
        <f>IF(OR(ISBLANK(Recyclabilité[[#This Row],[Réponse 2]]),'Calculs'!G707="0",_xlfn.XLOOKUP('Calculs'!G707,'Réponses'!C:C,'Réponses'!F:F,"ERREUR VISIBILITE")=0),"",_xlfn.XLOOKUP(_xlfn.XLOOKUP('Calculs'!G707,'Réponses'!C:C,'Réponses'!F:F,"ERREUR VISIBILITE"),Questions!A:A,Questions!B:B,"ERREUR QUESTION"))</f>
        <v/>
      </c>
      <c r="K708" s="58" t="str">
        <f>IF(OR(ISBLANK(Recyclabilité[[#This Row],[Réponse 3]]),'Calculs'!J707="0",_xlfn.XLOOKUP('Calculs'!J707,'Réponses'!C:C,'Réponses'!F:F,"ERREUR VISIBILITE")=0),"",_xlfn.XLOOKUP(_xlfn.XLOOKUP('Calculs'!J707,'Réponses'!C:C,'Réponses'!F:F,"ERREUR VISIBILITE"),Questions!A:A,Questions!B:B,"ERREUR QUESTION"))</f>
        <v/>
      </c>
      <c r="M708" s="58" t="str">
        <f>IF(OR(ISBLANK(Recyclabilité[[#This Row],[Réponse 4]]),'Calculs'!M707="0",_xlfn.XLOOKUP('Calculs'!M707,'Réponses'!C:C,'Réponses'!F:F,"ERREUR VISIBILITE")=0),"",_xlfn.XLOOKUP(_xlfn.XLOOKUP('Calculs'!M707,'Réponses'!C:C,'Réponses'!F:F,"ERREUR VISIBILITE"),Questions!A:A,Questions!B:B,"ERREUR QUESTION"))</f>
        <v/>
      </c>
    </row>
    <row r="709" spans="4:13" ht="60" customHeight="1">
      <c r="D709" s="28" t="str">
        <f>IF(ISBLANK(Recyclabilité[[#This Row],[Code Valobat]]),"",IF(OR('Calculs'!A708="08",'Calculs'!A708="07",MID(Recyclabilité[[#This Row],[Code Valobat]],4,4)="0804",MID(Recyclabilité[[#This Row],[Code Valobat]],4,4)="0709",MID(Recyclabilité[[#This Row],[Code Valobat]],1,7)="6121107"),"Non recyclable",_xlfn.XLOOKUP('Calculs'!Q708,'Combinaisons'!A:A,'Combinaisons'!B:B,"Merci de répondre à toutes les questions")))</f>
        <v/>
      </c>
      <c r="E709" s="58" t="str">
        <f>IF(ISBLANK(Recyclabilité[[#This Row],[Code Valobat]]),"",IF(OR('Calculs'!A708="08",'Calculs'!A708="07",MID(Recyclabilité[[#This Row],[Code Valobat]],4,4)="0804",MID(Recyclabilité[[#This Row],[Code Valobat]],4,4)="0709",MID(Recyclabilité[[#This Row],[Code Valobat]],1,7)="6121107"),"",_xlfn.XLOOKUP('Calculs'!B708,Questions!A:A,Questions!B:B,"ERREUR QUESTION")))</f>
        <v/>
      </c>
      <c r="G709" s="58" t="str">
        <f>IF(OR(ISBLANK(Recyclabilité[[#This Row],[Réponse 1]]),'Calculs'!D708="0",_xlfn.XLOOKUP('Calculs'!D708,'Réponses'!C:C,'Réponses'!F:F,"ERREUR VISIBILITE")=0),"",_xlfn.XLOOKUP(_xlfn.XLOOKUP('Calculs'!D708,'Réponses'!C:C,'Réponses'!F:F,"ERREUR VISIBILITE"),Questions!A:A,Questions!B:B,"ERREUR QUESTION"))</f>
        <v/>
      </c>
      <c r="I709" s="58" t="str">
        <f>IF(OR(ISBLANK(Recyclabilité[[#This Row],[Réponse 2]]),'Calculs'!G708="0",_xlfn.XLOOKUP('Calculs'!G708,'Réponses'!C:C,'Réponses'!F:F,"ERREUR VISIBILITE")=0),"",_xlfn.XLOOKUP(_xlfn.XLOOKUP('Calculs'!G708,'Réponses'!C:C,'Réponses'!F:F,"ERREUR VISIBILITE"),Questions!A:A,Questions!B:B,"ERREUR QUESTION"))</f>
        <v/>
      </c>
      <c r="K709" s="58" t="str">
        <f>IF(OR(ISBLANK(Recyclabilité[[#This Row],[Réponse 3]]),'Calculs'!J708="0",_xlfn.XLOOKUP('Calculs'!J708,'Réponses'!C:C,'Réponses'!F:F,"ERREUR VISIBILITE")=0),"",_xlfn.XLOOKUP(_xlfn.XLOOKUP('Calculs'!J708,'Réponses'!C:C,'Réponses'!F:F,"ERREUR VISIBILITE"),Questions!A:A,Questions!B:B,"ERREUR QUESTION"))</f>
        <v/>
      </c>
      <c r="M709" s="58" t="str">
        <f>IF(OR(ISBLANK(Recyclabilité[[#This Row],[Réponse 4]]),'Calculs'!M708="0",_xlfn.XLOOKUP('Calculs'!M708,'Réponses'!C:C,'Réponses'!F:F,"ERREUR VISIBILITE")=0),"",_xlfn.XLOOKUP(_xlfn.XLOOKUP('Calculs'!M708,'Réponses'!C:C,'Réponses'!F:F,"ERREUR VISIBILITE"),Questions!A:A,Questions!B:B,"ERREUR QUESTION"))</f>
        <v/>
      </c>
    </row>
    <row r="710" spans="4:13" ht="60" customHeight="1">
      <c r="D710" s="28" t="str">
        <f>IF(ISBLANK(Recyclabilité[[#This Row],[Code Valobat]]),"",IF(OR('Calculs'!A709="08",'Calculs'!A709="07",MID(Recyclabilité[[#This Row],[Code Valobat]],4,4)="0804",MID(Recyclabilité[[#This Row],[Code Valobat]],4,4)="0709",MID(Recyclabilité[[#This Row],[Code Valobat]],1,7)="6121107"),"Non recyclable",_xlfn.XLOOKUP('Calculs'!Q709,'Combinaisons'!A:A,'Combinaisons'!B:B,"Merci de répondre à toutes les questions")))</f>
        <v/>
      </c>
      <c r="E710" s="58" t="str">
        <f>IF(ISBLANK(Recyclabilité[[#This Row],[Code Valobat]]),"",IF(OR('Calculs'!A709="08",'Calculs'!A709="07",MID(Recyclabilité[[#This Row],[Code Valobat]],4,4)="0804",MID(Recyclabilité[[#This Row],[Code Valobat]],4,4)="0709",MID(Recyclabilité[[#This Row],[Code Valobat]],1,7)="6121107"),"",_xlfn.XLOOKUP('Calculs'!B709,Questions!A:A,Questions!B:B,"ERREUR QUESTION")))</f>
        <v/>
      </c>
      <c r="G710" s="58" t="str">
        <f>IF(OR(ISBLANK(Recyclabilité[[#This Row],[Réponse 1]]),'Calculs'!D709="0",_xlfn.XLOOKUP('Calculs'!D709,'Réponses'!C:C,'Réponses'!F:F,"ERREUR VISIBILITE")=0),"",_xlfn.XLOOKUP(_xlfn.XLOOKUP('Calculs'!D709,'Réponses'!C:C,'Réponses'!F:F,"ERREUR VISIBILITE"),Questions!A:A,Questions!B:B,"ERREUR QUESTION"))</f>
        <v/>
      </c>
      <c r="I710" s="58" t="str">
        <f>IF(OR(ISBLANK(Recyclabilité[[#This Row],[Réponse 2]]),'Calculs'!G709="0",_xlfn.XLOOKUP('Calculs'!G709,'Réponses'!C:C,'Réponses'!F:F,"ERREUR VISIBILITE")=0),"",_xlfn.XLOOKUP(_xlfn.XLOOKUP('Calculs'!G709,'Réponses'!C:C,'Réponses'!F:F,"ERREUR VISIBILITE"),Questions!A:A,Questions!B:B,"ERREUR QUESTION"))</f>
        <v/>
      </c>
      <c r="K710" s="58" t="str">
        <f>IF(OR(ISBLANK(Recyclabilité[[#This Row],[Réponse 3]]),'Calculs'!J709="0",_xlfn.XLOOKUP('Calculs'!J709,'Réponses'!C:C,'Réponses'!F:F,"ERREUR VISIBILITE")=0),"",_xlfn.XLOOKUP(_xlfn.XLOOKUP('Calculs'!J709,'Réponses'!C:C,'Réponses'!F:F,"ERREUR VISIBILITE"),Questions!A:A,Questions!B:B,"ERREUR QUESTION"))</f>
        <v/>
      </c>
      <c r="M710" s="58" t="str">
        <f>IF(OR(ISBLANK(Recyclabilité[[#This Row],[Réponse 4]]),'Calculs'!M709="0",_xlfn.XLOOKUP('Calculs'!M709,'Réponses'!C:C,'Réponses'!F:F,"ERREUR VISIBILITE")=0),"",_xlfn.XLOOKUP(_xlfn.XLOOKUP('Calculs'!M709,'Réponses'!C:C,'Réponses'!F:F,"ERREUR VISIBILITE"),Questions!A:A,Questions!B:B,"ERREUR QUESTION"))</f>
        <v/>
      </c>
    </row>
    <row r="711" spans="4:13" ht="60" customHeight="1">
      <c r="D711" s="28" t="str">
        <f>IF(ISBLANK(Recyclabilité[[#This Row],[Code Valobat]]),"",IF(OR('Calculs'!A710="08",'Calculs'!A710="07",MID(Recyclabilité[[#This Row],[Code Valobat]],4,4)="0804",MID(Recyclabilité[[#This Row],[Code Valobat]],4,4)="0709",MID(Recyclabilité[[#This Row],[Code Valobat]],1,7)="6121107"),"Non recyclable",_xlfn.XLOOKUP('Calculs'!Q710,'Combinaisons'!A:A,'Combinaisons'!B:B,"Merci de répondre à toutes les questions")))</f>
        <v/>
      </c>
      <c r="E711" s="58" t="str">
        <f>IF(ISBLANK(Recyclabilité[[#This Row],[Code Valobat]]),"",IF(OR('Calculs'!A710="08",'Calculs'!A710="07",MID(Recyclabilité[[#This Row],[Code Valobat]],4,4)="0804",MID(Recyclabilité[[#This Row],[Code Valobat]],4,4)="0709",MID(Recyclabilité[[#This Row],[Code Valobat]],1,7)="6121107"),"",_xlfn.XLOOKUP('Calculs'!B710,Questions!A:A,Questions!B:B,"ERREUR QUESTION")))</f>
        <v/>
      </c>
      <c r="G711" s="58" t="str">
        <f>IF(OR(ISBLANK(Recyclabilité[[#This Row],[Réponse 1]]),'Calculs'!D710="0",_xlfn.XLOOKUP('Calculs'!D710,'Réponses'!C:C,'Réponses'!F:F,"ERREUR VISIBILITE")=0),"",_xlfn.XLOOKUP(_xlfn.XLOOKUP('Calculs'!D710,'Réponses'!C:C,'Réponses'!F:F,"ERREUR VISIBILITE"),Questions!A:A,Questions!B:B,"ERREUR QUESTION"))</f>
        <v/>
      </c>
      <c r="I711" s="58" t="str">
        <f>IF(OR(ISBLANK(Recyclabilité[[#This Row],[Réponse 2]]),'Calculs'!G710="0",_xlfn.XLOOKUP('Calculs'!G710,'Réponses'!C:C,'Réponses'!F:F,"ERREUR VISIBILITE")=0),"",_xlfn.XLOOKUP(_xlfn.XLOOKUP('Calculs'!G710,'Réponses'!C:C,'Réponses'!F:F,"ERREUR VISIBILITE"),Questions!A:A,Questions!B:B,"ERREUR QUESTION"))</f>
        <v/>
      </c>
      <c r="K711" s="58" t="str">
        <f>IF(OR(ISBLANK(Recyclabilité[[#This Row],[Réponse 3]]),'Calculs'!J710="0",_xlfn.XLOOKUP('Calculs'!J710,'Réponses'!C:C,'Réponses'!F:F,"ERREUR VISIBILITE")=0),"",_xlfn.XLOOKUP(_xlfn.XLOOKUP('Calculs'!J710,'Réponses'!C:C,'Réponses'!F:F,"ERREUR VISIBILITE"),Questions!A:A,Questions!B:B,"ERREUR QUESTION"))</f>
        <v/>
      </c>
      <c r="M711" s="58" t="str">
        <f>IF(OR(ISBLANK(Recyclabilité[[#This Row],[Réponse 4]]),'Calculs'!M710="0",_xlfn.XLOOKUP('Calculs'!M710,'Réponses'!C:C,'Réponses'!F:F,"ERREUR VISIBILITE")=0),"",_xlfn.XLOOKUP(_xlfn.XLOOKUP('Calculs'!M710,'Réponses'!C:C,'Réponses'!F:F,"ERREUR VISIBILITE"),Questions!A:A,Questions!B:B,"ERREUR QUESTION"))</f>
        <v/>
      </c>
    </row>
    <row r="712" spans="4:13" ht="60" customHeight="1">
      <c r="D712" s="28" t="str">
        <f>IF(ISBLANK(Recyclabilité[[#This Row],[Code Valobat]]),"",IF(OR('Calculs'!A711="08",'Calculs'!A711="07",MID(Recyclabilité[[#This Row],[Code Valobat]],4,4)="0804",MID(Recyclabilité[[#This Row],[Code Valobat]],4,4)="0709",MID(Recyclabilité[[#This Row],[Code Valobat]],1,7)="6121107"),"Non recyclable",_xlfn.XLOOKUP('Calculs'!Q711,'Combinaisons'!A:A,'Combinaisons'!B:B,"Merci de répondre à toutes les questions")))</f>
        <v/>
      </c>
      <c r="E712" s="58" t="str">
        <f>IF(ISBLANK(Recyclabilité[[#This Row],[Code Valobat]]),"",IF(OR('Calculs'!A711="08",'Calculs'!A711="07",MID(Recyclabilité[[#This Row],[Code Valobat]],4,4)="0804",MID(Recyclabilité[[#This Row],[Code Valobat]],4,4)="0709",MID(Recyclabilité[[#This Row],[Code Valobat]],1,7)="6121107"),"",_xlfn.XLOOKUP('Calculs'!B711,Questions!A:A,Questions!B:B,"ERREUR QUESTION")))</f>
        <v/>
      </c>
      <c r="G712" s="58" t="str">
        <f>IF(OR(ISBLANK(Recyclabilité[[#This Row],[Réponse 1]]),'Calculs'!D711="0",_xlfn.XLOOKUP('Calculs'!D711,'Réponses'!C:C,'Réponses'!F:F,"ERREUR VISIBILITE")=0),"",_xlfn.XLOOKUP(_xlfn.XLOOKUP('Calculs'!D711,'Réponses'!C:C,'Réponses'!F:F,"ERREUR VISIBILITE"),Questions!A:A,Questions!B:B,"ERREUR QUESTION"))</f>
        <v/>
      </c>
      <c r="I712" s="58" t="str">
        <f>IF(OR(ISBLANK(Recyclabilité[[#This Row],[Réponse 2]]),'Calculs'!G711="0",_xlfn.XLOOKUP('Calculs'!G711,'Réponses'!C:C,'Réponses'!F:F,"ERREUR VISIBILITE")=0),"",_xlfn.XLOOKUP(_xlfn.XLOOKUP('Calculs'!G711,'Réponses'!C:C,'Réponses'!F:F,"ERREUR VISIBILITE"),Questions!A:A,Questions!B:B,"ERREUR QUESTION"))</f>
        <v/>
      </c>
      <c r="K712" s="58" t="str">
        <f>IF(OR(ISBLANK(Recyclabilité[[#This Row],[Réponse 3]]),'Calculs'!J711="0",_xlfn.XLOOKUP('Calculs'!J711,'Réponses'!C:C,'Réponses'!F:F,"ERREUR VISIBILITE")=0),"",_xlfn.XLOOKUP(_xlfn.XLOOKUP('Calculs'!J711,'Réponses'!C:C,'Réponses'!F:F,"ERREUR VISIBILITE"),Questions!A:A,Questions!B:B,"ERREUR QUESTION"))</f>
        <v/>
      </c>
      <c r="M712" s="58" t="str">
        <f>IF(OR(ISBLANK(Recyclabilité[[#This Row],[Réponse 4]]),'Calculs'!M711="0",_xlfn.XLOOKUP('Calculs'!M711,'Réponses'!C:C,'Réponses'!F:F,"ERREUR VISIBILITE")=0),"",_xlfn.XLOOKUP(_xlfn.XLOOKUP('Calculs'!M711,'Réponses'!C:C,'Réponses'!F:F,"ERREUR VISIBILITE"),Questions!A:A,Questions!B:B,"ERREUR QUESTION"))</f>
        <v/>
      </c>
    </row>
    <row r="713" spans="4:13" ht="60" customHeight="1">
      <c r="D713" s="28" t="str">
        <f>IF(ISBLANK(Recyclabilité[[#This Row],[Code Valobat]]),"",IF(OR('Calculs'!A712="08",'Calculs'!A712="07",MID(Recyclabilité[[#This Row],[Code Valobat]],4,4)="0804",MID(Recyclabilité[[#This Row],[Code Valobat]],4,4)="0709",MID(Recyclabilité[[#This Row],[Code Valobat]],1,7)="6121107"),"Non recyclable",_xlfn.XLOOKUP('Calculs'!Q712,'Combinaisons'!A:A,'Combinaisons'!B:B,"Merci de répondre à toutes les questions")))</f>
        <v/>
      </c>
      <c r="E713" s="58" t="str">
        <f>IF(ISBLANK(Recyclabilité[[#This Row],[Code Valobat]]),"",IF(OR('Calculs'!A712="08",'Calculs'!A712="07",MID(Recyclabilité[[#This Row],[Code Valobat]],4,4)="0804",MID(Recyclabilité[[#This Row],[Code Valobat]],4,4)="0709",MID(Recyclabilité[[#This Row],[Code Valobat]],1,7)="6121107"),"",_xlfn.XLOOKUP('Calculs'!B712,Questions!A:A,Questions!B:B,"ERREUR QUESTION")))</f>
        <v/>
      </c>
      <c r="G713" s="58" t="str">
        <f>IF(OR(ISBLANK(Recyclabilité[[#This Row],[Réponse 1]]),'Calculs'!D712="0",_xlfn.XLOOKUP('Calculs'!D712,'Réponses'!C:C,'Réponses'!F:F,"ERREUR VISIBILITE")=0),"",_xlfn.XLOOKUP(_xlfn.XLOOKUP('Calculs'!D712,'Réponses'!C:C,'Réponses'!F:F,"ERREUR VISIBILITE"),Questions!A:A,Questions!B:B,"ERREUR QUESTION"))</f>
        <v/>
      </c>
      <c r="I713" s="58" t="str">
        <f>IF(OR(ISBLANK(Recyclabilité[[#This Row],[Réponse 2]]),'Calculs'!G712="0",_xlfn.XLOOKUP('Calculs'!G712,'Réponses'!C:C,'Réponses'!F:F,"ERREUR VISIBILITE")=0),"",_xlfn.XLOOKUP(_xlfn.XLOOKUP('Calculs'!G712,'Réponses'!C:C,'Réponses'!F:F,"ERREUR VISIBILITE"),Questions!A:A,Questions!B:B,"ERREUR QUESTION"))</f>
        <v/>
      </c>
      <c r="K713" s="58" t="str">
        <f>IF(OR(ISBLANK(Recyclabilité[[#This Row],[Réponse 3]]),'Calculs'!J712="0",_xlfn.XLOOKUP('Calculs'!J712,'Réponses'!C:C,'Réponses'!F:F,"ERREUR VISIBILITE")=0),"",_xlfn.XLOOKUP(_xlfn.XLOOKUP('Calculs'!J712,'Réponses'!C:C,'Réponses'!F:F,"ERREUR VISIBILITE"),Questions!A:A,Questions!B:B,"ERREUR QUESTION"))</f>
        <v/>
      </c>
      <c r="M713" s="58" t="str">
        <f>IF(OR(ISBLANK(Recyclabilité[[#This Row],[Réponse 4]]),'Calculs'!M712="0",_xlfn.XLOOKUP('Calculs'!M712,'Réponses'!C:C,'Réponses'!F:F,"ERREUR VISIBILITE")=0),"",_xlfn.XLOOKUP(_xlfn.XLOOKUP('Calculs'!M712,'Réponses'!C:C,'Réponses'!F:F,"ERREUR VISIBILITE"),Questions!A:A,Questions!B:B,"ERREUR QUESTION"))</f>
        <v/>
      </c>
    </row>
    <row r="714" spans="4:13" ht="60" customHeight="1">
      <c r="D714" s="28" t="str">
        <f>IF(ISBLANK(Recyclabilité[[#This Row],[Code Valobat]]),"",IF(OR('Calculs'!A713="08",'Calculs'!A713="07",MID(Recyclabilité[[#This Row],[Code Valobat]],4,4)="0804",MID(Recyclabilité[[#This Row],[Code Valobat]],4,4)="0709",MID(Recyclabilité[[#This Row],[Code Valobat]],1,7)="6121107"),"Non recyclable",_xlfn.XLOOKUP('Calculs'!Q713,'Combinaisons'!A:A,'Combinaisons'!B:B,"Merci de répondre à toutes les questions")))</f>
        <v/>
      </c>
      <c r="E714" s="58" t="str">
        <f>IF(ISBLANK(Recyclabilité[[#This Row],[Code Valobat]]),"",IF(OR('Calculs'!A713="08",'Calculs'!A713="07",MID(Recyclabilité[[#This Row],[Code Valobat]],4,4)="0804",MID(Recyclabilité[[#This Row],[Code Valobat]],4,4)="0709",MID(Recyclabilité[[#This Row],[Code Valobat]],1,7)="6121107"),"",_xlfn.XLOOKUP('Calculs'!B713,Questions!A:A,Questions!B:B,"ERREUR QUESTION")))</f>
        <v/>
      </c>
      <c r="G714" s="58" t="str">
        <f>IF(OR(ISBLANK(Recyclabilité[[#This Row],[Réponse 1]]),'Calculs'!D713="0",_xlfn.XLOOKUP('Calculs'!D713,'Réponses'!C:C,'Réponses'!F:F,"ERREUR VISIBILITE")=0),"",_xlfn.XLOOKUP(_xlfn.XLOOKUP('Calculs'!D713,'Réponses'!C:C,'Réponses'!F:F,"ERREUR VISIBILITE"),Questions!A:A,Questions!B:B,"ERREUR QUESTION"))</f>
        <v/>
      </c>
      <c r="I714" s="58" t="str">
        <f>IF(OR(ISBLANK(Recyclabilité[[#This Row],[Réponse 2]]),'Calculs'!G713="0",_xlfn.XLOOKUP('Calculs'!G713,'Réponses'!C:C,'Réponses'!F:F,"ERREUR VISIBILITE")=0),"",_xlfn.XLOOKUP(_xlfn.XLOOKUP('Calculs'!G713,'Réponses'!C:C,'Réponses'!F:F,"ERREUR VISIBILITE"),Questions!A:A,Questions!B:B,"ERREUR QUESTION"))</f>
        <v/>
      </c>
      <c r="K714" s="58" t="str">
        <f>IF(OR(ISBLANK(Recyclabilité[[#This Row],[Réponse 3]]),'Calculs'!J713="0",_xlfn.XLOOKUP('Calculs'!J713,'Réponses'!C:C,'Réponses'!F:F,"ERREUR VISIBILITE")=0),"",_xlfn.XLOOKUP(_xlfn.XLOOKUP('Calculs'!J713,'Réponses'!C:C,'Réponses'!F:F,"ERREUR VISIBILITE"),Questions!A:A,Questions!B:B,"ERREUR QUESTION"))</f>
        <v/>
      </c>
      <c r="M714" s="58" t="str">
        <f>IF(OR(ISBLANK(Recyclabilité[[#This Row],[Réponse 4]]),'Calculs'!M713="0",_xlfn.XLOOKUP('Calculs'!M713,'Réponses'!C:C,'Réponses'!F:F,"ERREUR VISIBILITE")=0),"",_xlfn.XLOOKUP(_xlfn.XLOOKUP('Calculs'!M713,'Réponses'!C:C,'Réponses'!F:F,"ERREUR VISIBILITE"),Questions!A:A,Questions!B:B,"ERREUR QUESTION"))</f>
        <v/>
      </c>
    </row>
    <row r="715" spans="4:13" ht="60" customHeight="1">
      <c r="D715" s="28" t="str">
        <f>IF(ISBLANK(Recyclabilité[[#This Row],[Code Valobat]]),"",IF(OR('Calculs'!A714="08",'Calculs'!A714="07",MID(Recyclabilité[[#This Row],[Code Valobat]],4,4)="0804",MID(Recyclabilité[[#This Row],[Code Valobat]],4,4)="0709",MID(Recyclabilité[[#This Row],[Code Valobat]],1,7)="6121107"),"Non recyclable",_xlfn.XLOOKUP('Calculs'!Q714,'Combinaisons'!A:A,'Combinaisons'!B:B,"Merci de répondre à toutes les questions")))</f>
        <v/>
      </c>
      <c r="E715" s="58" t="str">
        <f>IF(ISBLANK(Recyclabilité[[#This Row],[Code Valobat]]),"",IF(OR('Calculs'!A714="08",'Calculs'!A714="07",MID(Recyclabilité[[#This Row],[Code Valobat]],4,4)="0804",MID(Recyclabilité[[#This Row],[Code Valobat]],4,4)="0709",MID(Recyclabilité[[#This Row],[Code Valobat]],1,7)="6121107"),"",_xlfn.XLOOKUP('Calculs'!B714,Questions!A:A,Questions!B:B,"ERREUR QUESTION")))</f>
        <v/>
      </c>
      <c r="G715" s="58" t="str">
        <f>IF(OR(ISBLANK(Recyclabilité[[#This Row],[Réponse 1]]),'Calculs'!D714="0",_xlfn.XLOOKUP('Calculs'!D714,'Réponses'!C:C,'Réponses'!F:F,"ERREUR VISIBILITE")=0),"",_xlfn.XLOOKUP(_xlfn.XLOOKUP('Calculs'!D714,'Réponses'!C:C,'Réponses'!F:F,"ERREUR VISIBILITE"),Questions!A:A,Questions!B:B,"ERREUR QUESTION"))</f>
        <v/>
      </c>
      <c r="I715" s="58" t="str">
        <f>IF(OR(ISBLANK(Recyclabilité[[#This Row],[Réponse 2]]),'Calculs'!G714="0",_xlfn.XLOOKUP('Calculs'!G714,'Réponses'!C:C,'Réponses'!F:F,"ERREUR VISIBILITE")=0),"",_xlfn.XLOOKUP(_xlfn.XLOOKUP('Calculs'!G714,'Réponses'!C:C,'Réponses'!F:F,"ERREUR VISIBILITE"),Questions!A:A,Questions!B:B,"ERREUR QUESTION"))</f>
        <v/>
      </c>
      <c r="K715" s="58" t="str">
        <f>IF(OR(ISBLANK(Recyclabilité[[#This Row],[Réponse 3]]),'Calculs'!J714="0",_xlfn.XLOOKUP('Calculs'!J714,'Réponses'!C:C,'Réponses'!F:F,"ERREUR VISIBILITE")=0),"",_xlfn.XLOOKUP(_xlfn.XLOOKUP('Calculs'!J714,'Réponses'!C:C,'Réponses'!F:F,"ERREUR VISIBILITE"),Questions!A:A,Questions!B:B,"ERREUR QUESTION"))</f>
        <v/>
      </c>
      <c r="M715" s="58" t="str">
        <f>IF(OR(ISBLANK(Recyclabilité[[#This Row],[Réponse 4]]),'Calculs'!M714="0",_xlfn.XLOOKUP('Calculs'!M714,'Réponses'!C:C,'Réponses'!F:F,"ERREUR VISIBILITE")=0),"",_xlfn.XLOOKUP(_xlfn.XLOOKUP('Calculs'!M714,'Réponses'!C:C,'Réponses'!F:F,"ERREUR VISIBILITE"),Questions!A:A,Questions!B:B,"ERREUR QUESTION"))</f>
        <v/>
      </c>
    </row>
    <row r="716" spans="4:13" ht="60" customHeight="1">
      <c r="D716" s="28" t="str">
        <f>IF(ISBLANK(Recyclabilité[[#This Row],[Code Valobat]]),"",IF(OR('Calculs'!A715="08",'Calculs'!A715="07",MID(Recyclabilité[[#This Row],[Code Valobat]],4,4)="0804",MID(Recyclabilité[[#This Row],[Code Valobat]],4,4)="0709",MID(Recyclabilité[[#This Row],[Code Valobat]],1,7)="6121107"),"Non recyclable",_xlfn.XLOOKUP('Calculs'!Q715,'Combinaisons'!A:A,'Combinaisons'!B:B,"Merci de répondre à toutes les questions")))</f>
        <v/>
      </c>
      <c r="E716" s="58" t="str">
        <f>IF(ISBLANK(Recyclabilité[[#This Row],[Code Valobat]]),"",IF(OR('Calculs'!A715="08",'Calculs'!A715="07",MID(Recyclabilité[[#This Row],[Code Valobat]],4,4)="0804",MID(Recyclabilité[[#This Row],[Code Valobat]],4,4)="0709",MID(Recyclabilité[[#This Row],[Code Valobat]],1,7)="6121107"),"",_xlfn.XLOOKUP('Calculs'!B715,Questions!A:A,Questions!B:B,"ERREUR QUESTION")))</f>
        <v/>
      </c>
      <c r="G716" s="58" t="str">
        <f>IF(OR(ISBLANK(Recyclabilité[[#This Row],[Réponse 1]]),'Calculs'!D715="0",_xlfn.XLOOKUP('Calculs'!D715,'Réponses'!C:C,'Réponses'!F:F,"ERREUR VISIBILITE")=0),"",_xlfn.XLOOKUP(_xlfn.XLOOKUP('Calculs'!D715,'Réponses'!C:C,'Réponses'!F:F,"ERREUR VISIBILITE"),Questions!A:A,Questions!B:B,"ERREUR QUESTION"))</f>
        <v/>
      </c>
      <c r="I716" s="58" t="str">
        <f>IF(OR(ISBLANK(Recyclabilité[[#This Row],[Réponse 2]]),'Calculs'!G715="0",_xlfn.XLOOKUP('Calculs'!G715,'Réponses'!C:C,'Réponses'!F:F,"ERREUR VISIBILITE")=0),"",_xlfn.XLOOKUP(_xlfn.XLOOKUP('Calculs'!G715,'Réponses'!C:C,'Réponses'!F:F,"ERREUR VISIBILITE"),Questions!A:A,Questions!B:B,"ERREUR QUESTION"))</f>
        <v/>
      </c>
      <c r="K716" s="58" t="str">
        <f>IF(OR(ISBLANK(Recyclabilité[[#This Row],[Réponse 3]]),'Calculs'!J715="0",_xlfn.XLOOKUP('Calculs'!J715,'Réponses'!C:C,'Réponses'!F:F,"ERREUR VISIBILITE")=0),"",_xlfn.XLOOKUP(_xlfn.XLOOKUP('Calculs'!J715,'Réponses'!C:C,'Réponses'!F:F,"ERREUR VISIBILITE"),Questions!A:A,Questions!B:B,"ERREUR QUESTION"))</f>
        <v/>
      </c>
      <c r="M716" s="58" t="str">
        <f>IF(OR(ISBLANK(Recyclabilité[[#This Row],[Réponse 4]]),'Calculs'!M715="0",_xlfn.XLOOKUP('Calculs'!M715,'Réponses'!C:C,'Réponses'!F:F,"ERREUR VISIBILITE")=0),"",_xlfn.XLOOKUP(_xlfn.XLOOKUP('Calculs'!M715,'Réponses'!C:C,'Réponses'!F:F,"ERREUR VISIBILITE"),Questions!A:A,Questions!B:B,"ERREUR QUESTION"))</f>
        <v/>
      </c>
    </row>
    <row r="717" spans="4:13" ht="60" customHeight="1">
      <c r="D717" s="28" t="str">
        <f>IF(ISBLANK(Recyclabilité[[#This Row],[Code Valobat]]),"",IF(OR('Calculs'!A716="08",'Calculs'!A716="07",MID(Recyclabilité[[#This Row],[Code Valobat]],4,4)="0804",MID(Recyclabilité[[#This Row],[Code Valobat]],4,4)="0709",MID(Recyclabilité[[#This Row],[Code Valobat]],1,7)="6121107"),"Non recyclable",_xlfn.XLOOKUP('Calculs'!Q716,'Combinaisons'!A:A,'Combinaisons'!B:B,"Merci de répondre à toutes les questions")))</f>
        <v/>
      </c>
      <c r="E717" s="58" t="str">
        <f>IF(ISBLANK(Recyclabilité[[#This Row],[Code Valobat]]),"",IF(OR('Calculs'!A716="08",'Calculs'!A716="07",MID(Recyclabilité[[#This Row],[Code Valobat]],4,4)="0804",MID(Recyclabilité[[#This Row],[Code Valobat]],4,4)="0709",MID(Recyclabilité[[#This Row],[Code Valobat]],1,7)="6121107"),"",_xlfn.XLOOKUP('Calculs'!B716,Questions!A:A,Questions!B:B,"ERREUR QUESTION")))</f>
        <v/>
      </c>
      <c r="G717" s="58" t="str">
        <f>IF(OR(ISBLANK(Recyclabilité[[#This Row],[Réponse 1]]),'Calculs'!D716="0",_xlfn.XLOOKUP('Calculs'!D716,'Réponses'!C:C,'Réponses'!F:F,"ERREUR VISIBILITE")=0),"",_xlfn.XLOOKUP(_xlfn.XLOOKUP('Calculs'!D716,'Réponses'!C:C,'Réponses'!F:F,"ERREUR VISIBILITE"),Questions!A:A,Questions!B:B,"ERREUR QUESTION"))</f>
        <v/>
      </c>
      <c r="I717" s="58" t="str">
        <f>IF(OR(ISBLANK(Recyclabilité[[#This Row],[Réponse 2]]),'Calculs'!G716="0",_xlfn.XLOOKUP('Calculs'!G716,'Réponses'!C:C,'Réponses'!F:F,"ERREUR VISIBILITE")=0),"",_xlfn.XLOOKUP(_xlfn.XLOOKUP('Calculs'!G716,'Réponses'!C:C,'Réponses'!F:F,"ERREUR VISIBILITE"),Questions!A:A,Questions!B:B,"ERREUR QUESTION"))</f>
        <v/>
      </c>
      <c r="K717" s="58" t="str">
        <f>IF(OR(ISBLANK(Recyclabilité[[#This Row],[Réponse 3]]),'Calculs'!J716="0",_xlfn.XLOOKUP('Calculs'!J716,'Réponses'!C:C,'Réponses'!F:F,"ERREUR VISIBILITE")=0),"",_xlfn.XLOOKUP(_xlfn.XLOOKUP('Calculs'!J716,'Réponses'!C:C,'Réponses'!F:F,"ERREUR VISIBILITE"),Questions!A:A,Questions!B:B,"ERREUR QUESTION"))</f>
        <v/>
      </c>
      <c r="M717" s="58" t="str">
        <f>IF(OR(ISBLANK(Recyclabilité[[#This Row],[Réponse 4]]),'Calculs'!M716="0",_xlfn.XLOOKUP('Calculs'!M716,'Réponses'!C:C,'Réponses'!F:F,"ERREUR VISIBILITE")=0),"",_xlfn.XLOOKUP(_xlfn.XLOOKUP('Calculs'!M716,'Réponses'!C:C,'Réponses'!F:F,"ERREUR VISIBILITE"),Questions!A:A,Questions!B:B,"ERREUR QUESTION"))</f>
        <v/>
      </c>
    </row>
    <row r="718" spans="4:13" ht="60" customHeight="1">
      <c r="D718" s="28" t="str">
        <f>IF(ISBLANK(Recyclabilité[[#This Row],[Code Valobat]]),"",IF(OR('Calculs'!A717="08",'Calculs'!A717="07",MID(Recyclabilité[[#This Row],[Code Valobat]],4,4)="0804",MID(Recyclabilité[[#This Row],[Code Valobat]],4,4)="0709",MID(Recyclabilité[[#This Row],[Code Valobat]],1,7)="6121107"),"Non recyclable",_xlfn.XLOOKUP('Calculs'!Q717,'Combinaisons'!A:A,'Combinaisons'!B:B,"Merci de répondre à toutes les questions")))</f>
        <v/>
      </c>
      <c r="E718" s="58" t="str">
        <f>IF(ISBLANK(Recyclabilité[[#This Row],[Code Valobat]]),"",IF(OR('Calculs'!A717="08",'Calculs'!A717="07",MID(Recyclabilité[[#This Row],[Code Valobat]],4,4)="0804",MID(Recyclabilité[[#This Row],[Code Valobat]],4,4)="0709",MID(Recyclabilité[[#This Row],[Code Valobat]],1,7)="6121107"),"",_xlfn.XLOOKUP('Calculs'!B717,Questions!A:A,Questions!B:B,"ERREUR QUESTION")))</f>
        <v/>
      </c>
      <c r="G718" s="58" t="str">
        <f>IF(OR(ISBLANK(Recyclabilité[[#This Row],[Réponse 1]]),'Calculs'!D717="0",_xlfn.XLOOKUP('Calculs'!D717,'Réponses'!C:C,'Réponses'!F:F,"ERREUR VISIBILITE")=0),"",_xlfn.XLOOKUP(_xlfn.XLOOKUP('Calculs'!D717,'Réponses'!C:C,'Réponses'!F:F,"ERREUR VISIBILITE"),Questions!A:A,Questions!B:B,"ERREUR QUESTION"))</f>
        <v/>
      </c>
      <c r="I718" s="58" t="str">
        <f>IF(OR(ISBLANK(Recyclabilité[[#This Row],[Réponse 2]]),'Calculs'!G717="0",_xlfn.XLOOKUP('Calculs'!G717,'Réponses'!C:C,'Réponses'!F:F,"ERREUR VISIBILITE")=0),"",_xlfn.XLOOKUP(_xlfn.XLOOKUP('Calculs'!G717,'Réponses'!C:C,'Réponses'!F:F,"ERREUR VISIBILITE"),Questions!A:A,Questions!B:B,"ERREUR QUESTION"))</f>
        <v/>
      </c>
      <c r="K718" s="58" t="str">
        <f>IF(OR(ISBLANK(Recyclabilité[[#This Row],[Réponse 3]]),'Calculs'!J717="0",_xlfn.XLOOKUP('Calculs'!J717,'Réponses'!C:C,'Réponses'!F:F,"ERREUR VISIBILITE")=0),"",_xlfn.XLOOKUP(_xlfn.XLOOKUP('Calculs'!J717,'Réponses'!C:C,'Réponses'!F:F,"ERREUR VISIBILITE"),Questions!A:A,Questions!B:B,"ERREUR QUESTION"))</f>
        <v/>
      </c>
      <c r="M718" s="58" t="str">
        <f>IF(OR(ISBLANK(Recyclabilité[[#This Row],[Réponse 4]]),'Calculs'!M717="0",_xlfn.XLOOKUP('Calculs'!M717,'Réponses'!C:C,'Réponses'!F:F,"ERREUR VISIBILITE")=0),"",_xlfn.XLOOKUP(_xlfn.XLOOKUP('Calculs'!M717,'Réponses'!C:C,'Réponses'!F:F,"ERREUR VISIBILITE"),Questions!A:A,Questions!B:B,"ERREUR QUESTION"))</f>
        <v/>
      </c>
    </row>
    <row r="719" spans="4:13" ht="60" customHeight="1">
      <c r="D719" s="28" t="str">
        <f>IF(ISBLANK(Recyclabilité[[#This Row],[Code Valobat]]),"",IF(OR('Calculs'!A718="08",'Calculs'!A718="07",MID(Recyclabilité[[#This Row],[Code Valobat]],4,4)="0804",MID(Recyclabilité[[#This Row],[Code Valobat]],4,4)="0709",MID(Recyclabilité[[#This Row],[Code Valobat]],1,7)="6121107"),"Non recyclable",_xlfn.XLOOKUP('Calculs'!Q718,'Combinaisons'!A:A,'Combinaisons'!B:B,"Merci de répondre à toutes les questions")))</f>
        <v/>
      </c>
      <c r="E719" s="58" t="str">
        <f>IF(ISBLANK(Recyclabilité[[#This Row],[Code Valobat]]),"",IF(OR('Calculs'!A718="08",'Calculs'!A718="07",MID(Recyclabilité[[#This Row],[Code Valobat]],4,4)="0804",MID(Recyclabilité[[#This Row],[Code Valobat]],4,4)="0709",MID(Recyclabilité[[#This Row],[Code Valobat]],1,7)="6121107"),"",_xlfn.XLOOKUP('Calculs'!B718,Questions!A:A,Questions!B:B,"ERREUR QUESTION")))</f>
        <v/>
      </c>
      <c r="G719" s="58" t="str">
        <f>IF(OR(ISBLANK(Recyclabilité[[#This Row],[Réponse 1]]),'Calculs'!D718="0",_xlfn.XLOOKUP('Calculs'!D718,'Réponses'!C:C,'Réponses'!F:F,"ERREUR VISIBILITE")=0),"",_xlfn.XLOOKUP(_xlfn.XLOOKUP('Calculs'!D718,'Réponses'!C:C,'Réponses'!F:F,"ERREUR VISIBILITE"),Questions!A:A,Questions!B:B,"ERREUR QUESTION"))</f>
        <v/>
      </c>
      <c r="I719" s="58" t="str">
        <f>IF(OR(ISBLANK(Recyclabilité[[#This Row],[Réponse 2]]),'Calculs'!G718="0",_xlfn.XLOOKUP('Calculs'!G718,'Réponses'!C:C,'Réponses'!F:F,"ERREUR VISIBILITE")=0),"",_xlfn.XLOOKUP(_xlfn.XLOOKUP('Calculs'!G718,'Réponses'!C:C,'Réponses'!F:F,"ERREUR VISIBILITE"),Questions!A:A,Questions!B:B,"ERREUR QUESTION"))</f>
        <v/>
      </c>
      <c r="K719" s="58" t="str">
        <f>IF(OR(ISBLANK(Recyclabilité[[#This Row],[Réponse 3]]),'Calculs'!J718="0",_xlfn.XLOOKUP('Calculs'!J718,'Réponses'!C:C,'Réponses'!F:F,"ERREUR VISIBILITE")=0),"",_xlfn.XLOOKUP(_xlfn.XLOOKUP('Calculs'!J718,'Réponses'!C:C,'Réponses'!F:F,"ERREUR VISIBILITE"),Questions!A:A,Questions!B:B,"ERREUR QUESTION"))</f>
        <v/>
      </c>
      <c r="M719" s="58" t="str">
        <f>IF(OR(ISBLANK(Recyclabilité[[#This Row],[Réponse 4]]),'Calculs'!M718="0",_xlfn.XLOOKUP('Calculs'!M718,'Réponses'!C:C,'Réponses'!F:F,"ERREUR VISIBILITE")=0),"",_xlfn.XLOOKUP(_xlfn.XLOOKUP('Calculs'!M718,'Réponses'!C:C,'Réponses'!F:F,"ERREUR VISIBILITE"),Questions!A:A,Questions!B:B,"ERREUR QUESTION"))</f>
        <v/>
      </c>
    </row>
    <row r="720" spans="4:13" ht="60" customHeight="1">
      <c r="D720" s="28" t="str">
        <f>IF(ISBLANK(Recyclabilité[[#This Row],[Code Valobat]]),"",IF(OR('Calculs'!A719="08",'Calculs'!A719="07",MID(Recyclabilité[[#This Row],[Code Valobat]],4,4)="0804",MID(Recyclabilité[[#This Row],[Code Valobat]],4,4)="0709",MID(Recyclabilité[[#This Row],[Code Valobat]],1,7)="6121107"),"Non recyclable",_xlfn.XLOOKUP('Calculs'!Q719,'Combinaisons'!A:A,'Combinaisons'!B:B,"Merci de répondre à toutes les questions")))</f>
        <v/>
      </c>
      <c r="E720" s="58" t="str">
        <f>IF(ISBLANK(Recyclabilité[[#This Row],[Code Valobat]]),"",IF(OR('Calculs'!A719="08",'Calculs'!A719="07",MID(Recyclabilité[[#This Row],[Code Valobat]],4,4)="0804",MID(Recyclabilité[[#This Row],[Code Valobat]],4,4)="0709",MID(Recyclabilité[[#This Row],[Code Valobat]],1,7)="6121107"),"",_xlfn.XLOOKUP('Calculs'!B719,Questions!A:A,Questions!B:B,"ERREUR QUESTION")))</f>
        <v/>
      </c>
      <c r="G720" s="58" t="str">
        <f>IF(OR(ISBLANK(Recyclabilité[[#This Row],[Réponse 1]]),'Calculs'!D719="0",_xlfn.XLOOKUP('Calculs'!D719,'Réponses'!C:C,'Réponses'!F:F,"ERREUR VISIBILITE")=0),"",_xlfn.XLOOKUP(_xlfn.XLOOKUP('Calculs'!D719,'Réponses'!C:C,'Réponses'!F:F,"ERREUR VISIBILITE"),Questions!A:A,Questions!B:B,"ERREUR QUESTION"))</f>
        <v/>
      </c>
      <c r="I720" s="58" t="str">
        <f>IF(OR(ISBLANK(Recyclabilité[[#This Row],[Réponse 2]]),'Calculs'!G719="0",_xlfn.XLOOKUP('Calculs'!G719,'Réponses'!C:C,'Réponses'!F:F,"ERREUR VISIBILITE")=0),"",_xlfn.XLOOKUP(_xlfn.XLOOKUP('Calculs'!G719,'Réponses'!C:C,'Réponses'!F:F,"ERREUR VISIBILITE"),Questions!A:A,Questions!B:B,"ERREUR QUESTION"))</f>
        <v/>
      </c>
      <c r="K720" s="58" t="str">
        <f>IF(OR(ISBLANK(Recyclabilité[[#This Row],[Réponse 3]]),'Calculs'!J719="0",_xlfn.XLOOKUP('Calculs'!J719,'Réponses'!C:C,'Réponses'!F:F,"ERREUR VISIBILITE")=0),"",_xlfn.XLOOKUP(_xlfn.XLOOKUP('Calculs'!J719,'Réponses'!C:C,'Réponses'!F:F,"ERREUR VISIBILITE"),Questions!A:A,Questions!B:B,"ERREUR QUESTION"))</f>
        <v/>
      </c>
      <c r="M720" s="58" t="str">
        <f>IF(OR(ISBLANK(Recyclabilité[[#This Row],[Réponse 4]]),'Calculs'!M719="0",_xlfn.XLOOKUP('Calculs'!M719,'Réponses'!C:C,'Réponses'!F:F,"ERREUR VISIBILITE")=0),"",_xlfn.XLOOKUP(_xlfn.XLOOKUP('Calculs'!M719,'Réponses'!C:C,'Réponses'!F:F,"ERREUR VISIBILITE"),Questions!A:A,Questions!B:B,"ERREUR QUESTION"))</f>
        <v/>
      </c>
    </row>
    <row r="721" spans="4:13" ht="60" customHeight="1">
      <c r="D721" s="28" t="str">
        <f>IF(ISBLANK(Recyclabilité[[#This Row],[Code Valobat]]),"",IF(OR('Calculs'!A720="08",'Calculs'!A720="07",MID(Recyclabilité[[#This Row],[Code Valobat]],4,4)="0804",MID(Recyclabilité[[#This Row],[Code Valobat]],4,4)="0709",MID(Recyclabilité[[#This Row],[Code Valobat]],1,7)="6121107"),"Non recyclable",_xlfn.XLOOKUP('Calculs'!Q720,'Combinaisons'!A:A,'Combinaisons'!B:B,"Merci de répondre à toutes les questions")))</f>
        <v/>
      </c>
      <c r="E721" s="58" t="str">
        <f>IF(ISBLANK(Recyclabilité[[#This Row],[Code Valobat]]),"",IF(OR('Calculs'!A720="08",'Calculs'!A720="07",MID(Recyclabilité[[#This Row],[Code Valobat]],4,4)="0804",MID(Recyclabilité[[#This Row],[Code Valobat]],4,4)="0709",MID(Recyclabilité[[#This Row],[Code Valobat]],1,7)="6121107"),"",_xlfn.XLOOKUP('Calculs'!B720,Questions!A:A,Questions!B:B,"ERREUR QUESTION")))</f>
        <v/>
      </c>
      <c r="G721" s="58" t="str">
        <f>IF(OR(ISBLANK(Recyclabilité[[#This Row],[Réponse 1]]),'Calculs'!D720="0",_xlfn.XLOOKUP('Calculs'!D720,'Réponses'!C:C,'Réponses'!F:F,"ERREUR VISIBILITE")=0),"",_xlfn.XLOOKUP(_xlfn.XLOOKUP('Calculs'!D720,'Réponses'!C:C,'Réponses'!F:F,"ERREUR VISIBILITE"),Questions!A:A,Questions!B:B,"ERREUR QUESTION"))</f>
        <v/>
      </c>
      <c r="I721" s="58" t="str">
        <f>IF(OR(ISBLANK(Recyclabilité[[#This Row],[Réponse 2]]),'Calculs'!G720="0",_xlfn.XLOOKUP('Calculs'!G720,'Réponses'!C:C,'Réponses'!F:F,"ERREUR VISIBILITE")=0),"",_xlfn.XLOOKUP(_xlfn.XLOOKUP('Calculs'!G720,'Réponses'!C:C,'Réponses'!F:F,"ERREUR VISIBILITE"),Questions!A:A,Questions!B:B,"ERREUR QUESTION"))</f>
        <v/>
      </c>
      <c r="K721" s="58" t="str">
        <f>IF(OR(ISBLANK(Recyclabilité[[#This Row],[Réponse 3]]),'Calculs'!J720="0",_xlfn.XLOOKUP('Calculs'!J720,'Réponses'!C:C,'Réponses'!F:F,"ERREUR VISIBILITE")=0),"",_xlfn.XLOOKUP(_xlfn.XLOOKUP('Calculs'!J720,'Réponses'!C:C,'Réponses'!F:F,"ERREUR VISIBILITE"),Questions!A:A,Questions!B:B,"ERREUR QUESTION"))</f>
        <v/>
      </c>
      <c r="M721" s="58" t="str">
        <f>IF(OR(ISBLANK(Recyclabilité[[#This Row],[Réponse 4]]),'Calculs'!M720="0",_xlfn.XLOOKUP('Calculs'!M720,'Réponses'!C:C,'Réponses'!F:F,"ERREUR VISIBILITE")=0),"",_xlfn.XLOOKUP(_xlfn.XLOOKUP('Calculs'!M720,'Réponses'!C:C,'Réponses'!F:F,"ERREUR VISIBILITE"),Questions!A:A,Questions!B:B,"ERREUR QUESTION"))</f>
        <v/>
      </c>
    </row>
    <row r="722" spans="4:13" ht="60" customHeight="1">
      <c r="D722" s="28" t="str">
        <f>IF(ISBLANK(Recyclabilité[[#This Row],[Code Valobat]]),"",IF(OR('Calculs'!A721="08",'Calculs'!A721="07",MID(Recyclabilité[[#This Row],[Code Valobat]],4,4)="0804",MID(Recyclabilité[[#This Row],[Code Valobat]],4,4)="0709",MID(Recyclabilité[[#This Row],[Code Valobat]],1,7)="6121107"),"Non recyclable",_xlfn.XLOOKUP('Calculs'!Q721,'Combinaisons'!A:A,'Combinaisons'!B:B,"Merci de répondre à toutes les questions")))</f>
        <v/>
      </c>
      <c r="E722" s="58" t="str">
        <f>IF(ISBLANK(Recyclabilité[[#This Row],[Code Valobat]]),"",IF(OR('Calculs'!A721="08",'Calculs'!A721="07",MID(Recyclabilité[[#This Row],[Code Valobat]],4,4)="0804",MID(Recyclabilité[[#This Row],[Code Valobat]],4,4)="0709",MID(Recyclabilité[[#This Row],[Code Valobat]],1,7)="6121107"),"",_xlfn.XLOOKUP('Calculs'!B721,Questions!A:A,Questions!B:B,"ERREUR QUESTION")))</f>
        <v/>
      </c>
      <c r="G722" s="58" t="str">
        <f>IF(OR(ISBLANK(Recyclabilité[[#This Row],[Réponse 1]]),'Calculs'!D721="0",_xlfn.XLOOKUP('Calculs'!D721,'Réponses'!C:C,'Réponses'!F:F,"ERREUR VISIBILITE")=0),"",_xlfn.XLOOKUP(_xlfn.XLOOKUP('Calculs'!D721,'Réponses'!C:C,'Réponses'!F:F,"ERREUR VISIBILITE"),Questions!A:A,Questions!B:B,"ERREUR QUESTION"))</f>
        <v/>
      </c>
      <c r="I722" s="58" t="str">
        <f>IF(OR(ISBLANK(Recyclabilité[[#This Row],[Réponse 2]]),'Calculs'!G721="0",_xlfn.XLOOKUP('Calculs'!G721,'Réponses'!C:C,'Réponses'!F:F,"ERREUR VISIBILITE")=0),"",_xlfn.XLOOKUP(_xlfn.XLOOKUP('Calculs'!G721,'Réponses'!C:C,'Réponses'!F:F,"ERREUR VISIBILITE"),Questions!A:A,Questions!B:B,"ERREUR QUESTION"))</f>
        <v/>
      </c>
      <c r="K722" s="58" t="str">
        <f>IF(OR(ISBLANK(Recyclabilité[[#This Row],[Réponse 3]]),'Calculs'!J721="0",_xlfn.XLOOKUP('Calculs'!J721,'Réponses'!C:C,'Réponses'!F:F,"ERREUR VISIBILITE")=0),"",_xlfn.XLOOKUP(_xlfn.XLOOKUP('Calculs'!J721,'Réponses'!C:C,'Réponses'!F:F,"ERREUR VISIBILITE"),Questions!A:A,Questions!B:B,"ERREUR QUESTION"))</f>
        <v/>
      </c>
      <c r="M722" s="58" t="str">
        <f>IF(OR(ISBLANK(Recyclabilité[[#This Row],[Réponse 4]]),'Calculs'!M721="0",_xlfn.XLOOKUP('Calculs'!M721,'Réponses'!C:C,'Réponses'!F:F,"ERREUR VISIBILITE")=0),"",_xlfn.XLOOKUP(_xlfn.XLOOKUP('Calculs'!M721,'Réponses'!C:C,'Réponses'!F:F,"ERREUR VISIBILITE"),Questions!A:A,Questions!B:B,"ERREUR QUESTION"))</f>
        <v/>
      </c>
    </row>
    <row r="723" spans="4:13" ht="60" customHeight="1">
      <c r="D723" s="28" t="str">
        <f>IF(ISBLANK(Recyclabilité[[#This Row],[Code Valobat]]),"",IF(OR('Calculs'!A722="08",'Calculs'!A722="07",MID(Recyclabilité[[#This Row],[Code Valobat]],4,4)="0804",MID(Recyclabilité[[#This Row],[Code Valobat]],4,4)="0709",MID(Recyclabilité[[#This Row],[Code Valobat]],1,7)="6121107"),"Non recyclable",_xlfn.XLOOKUP('Calculs'!Q722,'Combinaisons'!A:A,'Combinaisons'!B:B,"Merci de répondre à toutes les questions")))</f>
        <v/>
      </c>
      <c r="E723" s="58" t="str">
        <f>IF(ISBLANK(Recyclabilité[[#This Row],[Code Valobat]]),"",IF(OR('Calculs'!A722="08",'Calculs'!A722="07",MID(Recyclabilité[[#This Row],[Code Valobat]],4,4)="0804",MID(Recyclabilité[[#This Row],[Code Valobat]],4,4)="0709",MID(Recyclabilité[[#This Row],[Code Valobat]],1,7)="6121107"),"",_xlfn.XLOOKUP('Calculs'!B722,Questions!A:A,Questions!B:B,"ERREUR QUESTION")))</f>
        <v/>
      </c>
      <c r="G723" s="58" t="str">
        <f>IF(OR(ISBLANK(Recyclabilité[[#This Row],[Réponse 1]]),'Calculs'!D722="0",_xlfn.XLOOKUP('Calculs'!D722,'Réponses'!C:C,'Réponses'!F:F,"ERREUR VISIBILITE")=0),"",_xlfn.XLOOKUP(_xlfn.XLOOKUP('Calculs'!D722,'Réponses'!C:C,'Réponses'!F:F,"ERREUR VISIBILITE"),Questions!A:A,Questions!B:B,"ERREUR QUESTION"))</f>
        <v/>
      </c>
      <c r="I723" s="58" t="str">
        <f>IF(OR(ISBLANK(Recyclabilité[[#This Row],[Réponse 2]]),'Calculs'!G722="0",_xlfn.XLOOKUP('Calculs'!G722,'Réponses'!C:C,'Réponses'!F:F,"ERREUR VISIBILITE")=0),"",_xlfn.XLOOKUP(_xlfn.XLOOKUP('Calculs'!G722,'Réponses'!C:C,'Réponses'!F:F,"ERREUR VISIBILITE"),Questions!A:A,Questions!B:B,"ERREUR QUESTION"))</f>
        <v/>
      </c>
      <c r="K723" s="58" t="str">
        <f>IF(OR(ISBLANK(Recyclabilité[[#This Row],[Réponse 3]]),'Calculs'!J722="0",_xlfn.XLOOKUP('Calculs'!J722,'Réponses'!C:C,'Réponses'!F:F,"ERREUR VISIBILITE")=0),"",_xlfn.XLOOKUP(_xlfn.XLOOKUP('Calculs'!J722,'Réponses'!C:C,'Réponses'!F:F,"ERREUR VISIBILITE"),Questions!A:A,Questions!B:B,"ERREUR QUESTION"))</f>
        <v/>
      </c>
      <c r="M723" s="58" t="str">
        <f>IF(OR(ISBLANK(Recyclabilité[[#This Row],[Réponse 4]]),'Calculs'!M722="0",_xlfn.XLOOKUP('Calculs'!M722,'Réponses'!C:C,'Réponses'!F:F,"ERREUR VISIBILITE")=0),"",_xlfn.XLOOKUP(_xlfn.XLOOKUP('Calculs'!M722,'Réponses'!C:C,'Réponses'!F:F,"ERREUR VISIBILITE"),Questions!A:A,Questions!B:B,"ERREUR QUESTION"))</f>
        <v/>
      </c>
    </row>
    <row r="724" spans="4:13" ht="60" customHeight="1">
      <c r="D724" s="28" t="str">
        <f>IF(ISBLANK(Recyclabilité[[#This Row],[Code Valobat]]),"",IF(OR('Calculs'!A723="08",'Calculs'!A723="07",MID(Recyclabilité[[#This Row],[Code Valobat]],4,4)="0804",MID(Recyclabilité[[#This Row],[Code Valobat]],4,4)="0709",MID(Recyclabilité[[#This Row],[Code Valobat]],1,7)="6121107"),"Non recyclable",_xlfn.XLOOKUP('Calculs'!Q723,'Combinaisons'!A:A,'Combinaisons'!B:B,"Merci de répondre à toutes les questions")))</f>
        <v/>
      </c>
      <c r="E724" s="58" t="str">
        <f>IF(ISBLANK(Recyclabilité[[#This Row],[Code Valobat]]),"",IF(OR('Calculs'!A723="08",'Calculs'!A723="07",MID(Recyclabilité[[#This Row],[Code Valobat]],4,4)="0804",MID(Recyclabilité[[#This Row],[Code Valobat]],4,4)="0709",MID(Recyclabilité[[#This Row],[Code Valobat]],1,7)="6121107"),"",_xlfn.XLOOKUP('Calculs'!B723,Questions!A:A,Questions!B:B,"ERREUR QUESTION")))</f>
        <v/>
      </c>
      <c r="G724" s="58" t="str">
        <f>IF(OR(ISBLANK(Recyclabilité[[#This Row],[Réponse 1]]),'Calculs'!D723="0",_xlfn.XLOOKUP('Calculs'!D723,'Réponses'!C:C,'Réponses'!F:F,"ERREUR VISIBILITE")=0),"",_xlfn.XLOOKUP(_xlfn.XLOOKUP('Calculs'!D723,'Réponses'!C:C,'Réponses'!F:F,"ERREUR VISIBILITE"),Questions!A:A,Questions!B:B,"ERREUR QUESTION"))</f>
        <v/>
      </c>
      <c r="I724" s="58" t="str">
        <f>IF(OR(ISBLANK(Recyclabilité[[#This Row],[Réponse 2]]),'Calculs'!G723="0",_xlfn.XLOOKUP('Calculs'!G723,'Réponses'!C:C,'Réponses'!F:F,"ERREUR VISIBILITE")=0),"",_xlfn.XLOOKUP(_xlfn.XLOOKUP('Calculs'!G723,'Réponses'!C:C,'Réponses'!F:F,"ERREUR VISIBILITE"),Questions!A:A,Questions!B:B,"ERREUR QUESTION"))</f>
        <v/>
      </c>
      <c r="K724" s="58" t="str">
        <f>IF(OR(ISBLANK(Recyclabilité[[#This Row],[Réponse 3]]),'Calculs'!J723="0",_xlfn.XLOOKUP('Calculs'!J723,'Réponses'!C:C,'Réponses'!F:F,"ERREUR VISIBILITE")=0),"",_xlfn.XLOOKUP(_xlfn.XLOOKUP('Calculs'!J723,'Réponses'!C:C,'Réponses'!F:F,"ERREUR VISIBILITE"),Questions!A:A,Questions!B:B,"ERREUR QUESTION"))</f>
        <v/>
      </c>
      <c r="M724" s="58" t="str">
        <f>IF(OR(ISBLANK(Recyclabilité[[#This Row],[Réponse 4]]),'Calculs'!M723="0",_xlfn.XLOOKUP('Calculs'!M723,'Réponses'!C:C,'Réponses'!F:F,"ERREUR VISIBILITE")=0),"",_xlfn.XLOOKUP(_xlfn.XLOOKUP('Calculs'!M723,'Réponses'!C:C,'Réponses'!F:F,"ERREUR VISIBILITE"),Questions!A:A,Questions!B:B,"ERREUR QUESTION"))</f>
        <v/>
      </c>
    </row>
    <row r="725" spans="4:13" ht="60" customHeight="1">
      <c r="D725" s="28" t="str">
        <f>IF(ISBLANK(Recyclabilité[[#This Row],[Code Valobat]]),"",IF(OR('Calculs'!A724="08",'Calculs'!A724="07",MID(Recyclabilité[[#This Row],[Code Valobat]],4,4)="0804",MID(Recyclabilité[[#This Row],[Code Valobat]],4,4)="0709",MID(Recyclabilité[[#This Row],[Code Valobat]],1,7)="6121107"),"Non recyclable",_xlfn.XLOOKUP('Calculs'!Q724,'Combinaisons'!A:A,'Combinaisons'!B:B,"Merci de répondre à toutes les questions")))</f>
        <v/>
      </c>
      <c r="E725" s="58" t="str">
        <f>IF(ISBLANK(Recyclabilité[[#This Row],[Code Valobat]]),"",IF(OR('Calculs'!A724="08",'Calculs'!A724="07",MID(Recyclabilité[[#This Row],[Code Valobat]],4,4)="0804",MID(Recyclabilité[[#This Row],[Code Valobat]],4,4)="0709",MID(Recyclabilité[[#This Row],[Code Valobat]],1,7)="6121107"),"",_xlfn.XLOOKUP('Calculs'!B724,Questions!A:A,Questions!B:B,"ERREUR QUESTION")))</f>
        <v/>
      </c>
      <c r="G725" s="58" t="str">
        <f>IF(OR(ISBLANK(Recyclabilité[[#This Row],[Réponse 1]]),'Calculs'!D724="0",_xlfn.XLOOKUP('Calculs'!D724,'Réponses'!C:C,'Réponses'!F:F,"ERREUR VISIBILITE")=0),"",_xlfn.XLOOKUP(_xlfn.XLOOKUP('Calculs'!D724,'Réponses'!C:C,'Réponses'!F:F,"ERREUR VISIBILITE"),Questions!A:A,Questions!B:B,"ERREUR QUESTION"))</f>
        <v/>
      </c>
      <c r="I725" s="58" t="str">
        <f>IF(OR(ISBLANK(Recyclabilité[[#This Row],[Réponse 2]]),'Calculs'!G724="0",_xlfn.XLOOKUP('Calculs'!G724,'Réponses'!C:C,'Réponses'!F:F,"ERREUR VISIBILITE")=0),"",_xlfn.XLOOKUP(_xlfn.XLOOKUP('Calculs'!G724,'Réponses'!C:C,'Réponses'!F:F,"ERREUR VISIBILITE"),Questions!A:A,Questions!B:B,"ERREUR QUESTION"))</f>
        <v/>
      </c>
      <c r="K725" s="58" t="str">
        <f>IF(OR(ISBLANK(Recyclabilité[[#This Row],[Réponse 3]]),'Calculs'!J724="0",_xlfn.XLOOKUP('Calculs'!J724,'Réponses'!C:C,'Réponses'!F:F,"ERREUR VISIBILITE")=0),"",_xlfn.XLOOKUP(_xlfn.XLOOKUP('Calculs'!J724,'Réponses'!C:C,'Réponses'!F:F,"ERREUR VISIBILITE"),Questions!A:A,Questions!B:B,"ERREUR QUESTION"))</f>
        <v/>
      </c>
      <c r="M725" s="58" t="str">
        <f>IF(OR(ISBLANK(Recyclabilité[[#This Row],[Réponse 4]]),'Calculs'!M724="0",_xlfn.XLOOKUP('Calculs'!M724,'Réponses'!C:C,'Réponses'!F:F,"ERREUR VISIBILITE")=0),"",_xlfn.XLOOKUP(_xlfn.XLOOKUP('Calculs'!M724,'Réponses'!C:C,'Réponses'!F:F,"ERREUR VISIBILITE"),Questions!A:A,Questions!B:B,"ERREUR QUESTION"))</f>
        <v/>
      </c>
    </row>
    <row r="726" spans="4:13" ht="60" customHeight="1">
      <c r="D726" s="28" t="str">
        <f>IF(ISBLANK(Recyclabilité[[#This Row],[Code Valobat]]),"",IF(OR('Calculs'!A725="08",'Calculs'!A725="07",MID(Recyclabilité[[#This Row],[Code Valobat]],4,4)="0804",MID(Recyclabilité[[#This Row],[Code Valobat]],4,4)="0709",MID(Recyclabilité[[#This Row],[Code Valobat]],1,7)="6121107"),"Non recyclable",_xlfn.XLOOKUP('Calculs'!Q725,'Combinaisons'!A:A,'Combinaisons'!B:B,"Merci de répondre à toutes les questions")))</f>
        <v/>
      </c>
      <c r="E726" s="58" t="str">
        <f>IF(ISBLANK(Recyclabilité[[#This Row],[Code Valobat]]),"",IF(OR('Calculs'!A725="08",'Calculs'!A725="07",MID(Recyclabilité[[#This Row],[Code Valobat]],4,4)="0804",MID(Recyclabilité[[#This Row],[Code Valobat]],4,4)="0709",MID(Recyclabilité[[#This Row],[Code Valobat]],1,7)="6121107"),"",_xlfn.XLOOKUP('Calculs'!B725,Questions!A:A,Questions!B:B,"ERREUR QUESTION")))</f>
        <v/>
      </c>
      <c r="G726" s="58" t="str">
        <f>IF(OR(ISBLANK(Recyclabilité[[#This Row],[Réponse 1]]),'Calculs'!D725="0",_xlfn.XLOOKUP('Calculs'!D725,'Réponses'!C:C,'Réponses'!F:F,"ERREUR VISIBILITE")=0),"",_xlfn.XLOOKUP(_xlfn.XLOOKUP('Calculs'!D725,'Réponses'!C:C,'Réponses'!F:F,"ERREUR VISIBILITE"),Questions!A:A,Questions!B:B,"ERREUR QUESTION"))</f>
        <v/>
      </c>
      <c r="I726" s="58" t="str">
        <f>IF(OR(ISBLANK(Recyclabilité[[#This Row],[Réponse 2]]),'Calculs'!G725="0",_xlfn.XLOOKUP('Calculs'!G725,'Réponses'!C:C,'Réponses'!F:F,"ERREUR VISIBILITE")=0),"",_xlfn.XLOOKUP(_xlfn.XLOOKUP('Calculs'!G725,'Réponses'!C:C,'Réponses'!F:F,"ERREUR VISIBILITE"),Questions!A:A,Questions!B:B,"ERREUR QUESTION"))</f>
        <v/>
      </c>
      <c r="K726" s="58" t="str">
        <f>IF(OR(ISBLANK(Recyclabilité[[#This Row],[Réponse 3]]),'Calculs'!J725="0",_xlfn.XLOOKUP('Calculs'!J725,'Réponses'!C:C,'Réponses'!F:F,"ERREUR VISIBILITE")=0),"",_xlfn.XLOOKUP(_xlfn.XLOOKUP('Calculs'!J725,'Réponses'!C:C,'Réponses'!F:F,"ERREUR VISIBILITE"),Questions!A:A,Questions!B:B,"ERREUR QUESTION"))</f>
        <v/>
      </c>
      <c r="M726" s="58" t="str">
        <f>IF(OR(ISBLANK(Recyclabilité[[#This Row],[Réponse 4]]),'Calculs'!M725="0",_xlfn.XLOOKUP('Calculs'!M725,'Réponses'!C:C,'Réponses'!F:F,"ERREUR VISIBILITE")=0),"",_xlfn.XLOOKUP(_xlfn.XLOOKUP('Calculs'!M725,'Réponses'!C:C,'Réponses'!F:F,"ERREUR VISIBILITE"),Questions!A:A,Questions!B:B,"ERREUR QUESTION"))</f>
        <v/>
      </c>
    </row>
    <row r="727" spans="4:13" ht="60" customHeight="1">
      <c r="D727" s="28" t="str">
        <f>IF(ISBLANK(Recyclabilité[[#This Row],[Code Valobat]]),"",IF(OR('Calculs'!A726="08",'Calculs'!A726="07",MID(Recyclabilité[[#This Row],[Code Valobat]],4,4)="0804",MID(Recyclabilité[[#This Row],[Code Valobat]],4,4)="0709",MID(Recyclabilité[[#This Row],[Code Valobat]],1,7)="6121107"),"Non recyclable",_xlfn.XLOOKUP('Calculs'!Q726,'Combinaisons'!A:A,'Combinaisons'!B:B,"Merci de répondre à toutes les questions")))</f>
        <v/>
      </c>
      <c r="E727" s="58" t="str">
        <f>IF(ISBLANK(Recyclabilité[[#This Row],[Code Valobat]]),"",IF(OR('Calculs'!A726="08",'Calculs'!A726="07",MID(Recyclabilité[[#This Row],[Code Valobat]],4,4)="0804",MID(Recyclabilité[[#This Row],[Code Valobat]],4,4)="0709",MID(Recyclabilité[[#This Row],[Code Valobat]],1,7)="6121107"),"",_xlfn.XLOOKUP('Calculs'!B726,Questions!A:A,Questions!B:B,"ERREUR QUESTION")))</f>
        <v/>
      </c>
      <c r="G727" s="58" t="str">
        <f>IF(OR(ISBLANK(Recyclabilité[[#This Row],[Réponse 1]]),'Calculs'!D726="0",_xlfn.XLOOKUP('Calculs'!D726,'Réponses'!C:C,'Réponses'!F:F,"ERREUR VISIBILITE")=0),"",_xlfn.XLOOKUP(_xlfn.XLOOKUP('Calculs'!D726,'Réponses'!C:C,'Réponses'!F:F,"ERREUR VISIBILITE"),Questions!A:A,Questions!B:B,"ERREUR QUESTION"))</f>
        <v/>
      </c>
      <c r="I727" s="58" t="str">
        <f>IF(OR(ISBLANK(Recyclabilité[[#This Row],[Réponse 2]]),'Calculs'!G726="0",_xlfn.XLOOKUP('Calculs'!G726,'Réponses'!C:C,'Réponses'!F:F,"ERREUR VISIBILITE")=0),"",_xlfn.XLOOKUP(_xlfn.XLOOKUP('Calculs'!G726,'Réponses'!C:C,'Réponses'!F:F,"ERREUR VISIBILITE"),Questions!A:A,Questions!B:B,"ERREUR QUESTION"))</f>
        <v/>
      </c>
      <c r="K727" s="58" t="str">
        <f>IF(OR(ISBLANK(Recyclabilité[[#This Row],[Réponse 3]]),'Calculs'!J726="0",_xlfn.XLOOKUP('Calculs'!J726,'Réponses'!C:C,'Réponses'!F:F,"ERREUR VISIBILITE")=0),"",_xlfn.XLOOKUP(_xlfn.XLOOKUP('Calculs'!J726,'Réponses'!C:C,'Réponses'!F:F,"ERREUR VISIBILITE"),Questions!A:A,Questions!B:B,"ERREUR QUESTION"))</f>
        <v/>
      </c>
      <c r="M727" s="58" t="str">
        <f>IF(OR(ISBLANK(Recyclabilité[[#This Row],[Réponse 4]]),'Calculs'!M726="0",_xlfn.XLOOKUP('Calculs'!M726,'Réponses'!C:C,'Réponses'!F:F,"ERREUR VISIBILITE")=0),"",_xlfn.XLOOKUP(_xlfn.XLOOKUP('Calculs'!M726,'Réponses'!C:C,'Réponses'!F:F,"ERREUR VISIBILITE"),Questions!A:A,Questions!B:B,"ERREUR QUESTION"))</f>
        <v/>
      </c>
    </row>
    <row r="728" spans="4:13" ht="60" customHeight="1">
      <c r="D728" s="28" t="str">
        <f>IF(ISBLANK(Recyclabilité[[#This Row],[Code Valobat]]),"",IF(OR('Calculs'!A727="08",'Calculs'!A727="07",MID(Recyclabilité[[#This Row],[Code Valobat]],4,4)="0804",MID(Recyclabilité[[#This Row],[Code Valobat]],4,4)="0709",MID(Recyclabilité[[#This Row],[Code Valobat]],1,7)="6121107"),"Non recyclable",_xlfn.XLOOKUP('Calculs'!Q727,'Combinaisons'!A:A,'Combinaisons'!B:B,"Merci de répondre à toutes les questions")))</f>
        <v/>
      </c>
      <c r="E728" s="58" t="str">
        <f>IF(ISBLANK(Recyclabilité[[#This Row],[Code Valobat]]),"",IF(OR('Calculs'!A727="08",'Calculs'!A727="07",MID(Recyclabilité[[#This Row],[Code Valobat]],4,4)="0804",MID(Recyclabilité[[#This Row],[Code Valobat]],4,4)="0709",MID(Recyclabilité[[#This Row],[Code Valobat]],1,7)="6121107"),"",_xlfn.XLOOKUP('Calculs'!B727,Questions!A:A,Questions!B:B,"ERREUR QUESTION")))</f>
        <v/>
      </c>
      <c r="G728" s="58" t="str">
        <f>IF(OR(ISBLANK(Recyclabilité[[#This Row],[Réponse 1]]),'Calculs'!D727="0",_xlfn.XLOOKUP('Calculs'!D727,'Réponses'!C:C,'Réponses'!F:F,"ERREUR VISIBILITE")=0),"",_xlfn.XLOOKUP(_xlfn.XLOOKUP('Calculs'!D727,'Réponses'!C:C,'Réponses'!F:F,"ERREUR VISIBILITE"),Questions!A:A,Questions!B:B,"ERREUR QUESTION"))</f>
        <v/>
      </c>
      <c r="I728" s="58" t="str">
        <f>IF(OR(ISBLANK(Recyclabilité[[#This Row],[Réponse 2]]),'Calculs'!G727="0",_xlfn.XLOOKUP('Calculs'!G727,'Réponses'!C:C,'Réponses'!F:F,"ERREUR VISIBILITE")=0),"",_xlfn.XLOOKUP(_xlfn.XLOOKUP('Calculs'!G727,'Réponses'!C:C,'Réponses'!F:F,"ERREUR VISIBILITE"),Questions!A:A,Questions!B:B,"ERREUR QUESTION"))</f>
        <v/>
      </c>
      <c r="K728" s="58" t="str">
        <f>IF(OR(ISBLANK(Recyclabilité[[#This Row],[Réponse 3]]),'Calculs'!J727="0",_xlfn.XLOOKUP('Calculs'!J727,'Réponses'!C:C,'Réponses'!F:F,"ERREUR VISIBILITE")=0),"",_xlfn.XLOOKUP(_xlfn.XLOOKUP('Calculs'!J727,'Réponses'!C:C,'Réponses'!F:F,"ERREUR VISIBILITE"),Questions!A:A,Questions!B:B,"ERREUR QUESTION"))</f>
        <v/>
      </c>
      <c r="M728" s="58" t="str">
        <f>IF(OR(ISBLANK(Recyclabilité[[#This Row],[Réponse 4]]),'Calculs'!M727="0",_xlfn.XLOOKUP('Calculs'!M727,'Réponses'!C:C,'Réponses'!F:F,"ERREUR VISIBILITE")=0),"",_xlfn.XLOOKUP(_xlfn.XLOOKUP('Calculs'!M727,'Réponses'!C:C,'Réponses'!F:F,"ERREUR VISIBILITE"),Questions!A:A,Questions!B:B,"ERREUR QUESTION"))</f>
        <v/>
      </c>
    </row>
    <row r="729" spans="4:13" ht="60" customHeight="1">
      <c r="D729" s="28" t="str">
        <f>IF(ISBLANK(Recyclabilité[[#This Row],[Code Valobat]]),"",IF(OR('Calculs'!A728="08",'Calculs'!A728="07",MID(Recyclabilité[[#This Row],[Code Valobat]],4,4)="0804",MID(Recyclabilité[[#This Row],[Code Valobat]],4,4)="0709",MID(Recyclabilité[[#This Row],[Code Valobat]],1,7)="6121107"),"Non recyclable",_xlfn.XLOOKUP('Calculs'!Q728,'Combinaisons'!A:A,'Combinaisons'!B:B,"Merci de répondre à toutes les questions")))</f>
        <v/>
      </c>
      <c r="E729" s="58" t="str">
        <f>IF(ISBLANK(Recyclabilité[[#This Row],[Code Valobat]]),"",IF(OR('Calculs'!A728="08",'Calculs'!A728="07",MID(Recyclabilité[[#This Row],[Code Valobat]],4,4)="0804",MID(Recyclabilité[[#This Row],[Code Valobat]],4,4)="0709",MID(Recyclabilité[[#This Row],[Code Valobat]],1,7)="6121107"),"",_xlfn.XLOOKUP('Calculs'!B728,Questions!A:A,Questions!B:B,"ERREUR QUESTION")))</f>
        <v/>
      </c>
      <c r="G729" s="58" t="str">
        <f>IF(OR(ISBLANK(Recyclabilité[[#This Row],[Réponse 1]]),'Calculs'!D728="0",_xlfn.XLOOKUP('Calculs'!D728,'Réponses'!C:C,'Réponses'!F:F,"ERREUR VISIBILITE")=0),"",_xlfn.XLOOKUP(_xlfn.XLOOKUP('Calculs'!D728,'Réponses'!C:C,'Réponses'!F:F,"ERREUR VISIBILITE"),Questions!A:A,Questions!B:B,"ERREUR QUESTION"))</f>
        <v/>
      </c>
      <c r="I729" s="58" t="str">
        <f>IF(OR(ISBLANK(Recyclabilité[[#This Row],[Réponse 2]]),'Calculs'!G728="0",_xlfn.XLOOKUP('Calculs'!G728,'Réponses'!C:C,'Réponses'!F:F,"ERREUR VISIBILITE")=0),"",_xlfn.XLOOKUP(_xlfn.XLOOKUP('Calculs'!G728,'Réponses'!C:C,'Réponses'!F:F,"ERREUR VISIBILITE"),Questions!A:A,Questions!B:B,"ERREUR QUESTION"))</f>
        <v/>
      </c>
      <c r="K729" s="58" t="str">
        <f>IF(OR(ISBLANK(Recyclabilité[[#This Row],[Réponse 3]]),'Calculs'!J728="0",_xlfn.XLOOKUP('Calculs'!J728,'Réponses'!C:C,'Réponses'!F:F,"ERREUR VISIBILITE")=0),"",_xlfn.XLOOKUP(_xlfn.XLOOKUP('Calculs'!J728,'Réponses'!C:C,'Réponses'!F:F,"ERREUR VISIBILITE"),Questions!A:A,Questions!B:B,"ERREUR QUESTION"))</f>
        <v/>
      </c>
      <c r="M729" s="58" t="str">
        <f>IF(OR(ISBLANK(Recyclabilité[[#This Row],[Réponse 4]]),'Calculs'!M728="0",_xlfn.XLOOKUP('Calculs'!M728,'Réponses'!C:C,'Réponses'!F:F,"ERREUR VISIBILITE")=0),"",_xlfn.XLOOKUP(_xlfn.XLOOKUP('Calculs'!M728,'Réponses'!C:C,'Réponses'!F:F,"ERREUR VISIBILITE"),Questions!A:A,Questions!B:B,"ERREUR QUESTION"))</f>
        <v/>
      </c>
    </row>
    <row r="730" spans="4:13" ht="60" customHeight="1">
      <c r="D730" s="28" t="str">
        <f>IF(ISBLANK(Recyclabilité[[#This Row],[Code Valobat]]),"",IF(OR('Calculs'!A729="08",'Calculs'!A729="07",MID(Recyclabilité[[#This Row],[Code Valobat]],4,4)="0804",MID(Recyclabilité[[#This Row],[Code Valobat]],4,4)="0709",MID(Recyclabilité[[#This Row],[Code Valobat]],1,7)="6121107"),"Non recyclable",_xlfn.XLOOKUP('Calculs'!Q729,'Combinaisons'!A:A,'Combinaisons'!B:B,"Merci de répondre à toutes les questions")))</f>
        <v/>
      </c>
      <c r="E730" s="58" t="str">
        <f>IF(ISBLANK(Recyclabilité[[#This Row],[Code Valobat]]),"",IF(OR('Calculs'!A729="08",'Calculs'!A729="07",MID(Recyclabilité[[#This Row],[Code Valobat]],4,4)="0804",MID(Recyclabilité[[#This Row],[Code Valobat]],4,4)="0709",MID(Recyclabilité[[#This Row],[Code Valobat]],1,7)="6121107"),"",_xlfn.XLOOKUP('Calculs'!B729,Questions!A:A,Questions!B:B,"ERREUR QUESTION")))</f>
        <v/>
      </c>
      <c r="G730" s="58" t="str">
        <f>IF(OR(ISBLANK(Recyclabilité[[#This Row],[Réponse 1]]),'Calculs'!D729="0",_xlfn.XLOOKUP('Calculs'!D729,'Réponses'!C:C,'Réponses'!F:F,"ERREUR VISIBILITE")=0),"",_xlfn.XLOOKUP(_xlfn.XLOOKUP('Calculs'!D729,'Réponses'!C:C,'Réponses'!F:F,"ERREUR VISIBILITE"),Questions!A:A,Questions!B:B,"ERREUR QUESTION"))</f>
        <v/>
      </c>
      <c r="I730" s="58" t="str">
        <f>IF(OR(ISBLANK(Recyclabilité[[#This Row],[Réponse 2]]),'Calculs'!G729="0",_xlfn.XLOOKUP('Calculs'!G729,'Réponses'!C:C,'Réponses'!F:F,"ERREUR VISIBILITE")=0),"",_xlfn.XLOOKUP(_xlfn.XLOOKUP('Calculs'!G729,'Réponses'!C:C,'Réponses'!F:F,"ERREUR VISIBILITE"),Questions!A:A,Questions!B:B,"ERREUR QUESTION"))</f>
        <v/>
      </c>
      <c r="K730" s="58" t="str">
        <f>IF(OR(ISBLANK(Recyclabilité[[#This Row],[Réponse 3]]),'Calculs'!J729="0",_xlfn.XLOOKUP('Calculs'!J729,'Réponses'!C:C,'Réponses'!F:F,"ERREUR VISIBILITE")=0),"",_xlfn.XLOOKUP(_xlfn.XLOOKUP('Calculs'!J729,'Réponses'!C:C,'Réponses'!F:F,"ERREUR VISIBILITE"),Questions!A:A,Questions!B:B,"ERREUR QUESTION"))</f>
        <v/>
      </c>
      <c r="M730" s="58" t="str">
        <f>IF(OR(ISBLANK(Recyclabilité[[#This Row],[Réponse 4]]),'Calculs'!M729="0",_xlfn.XLOOKUP('Calculs'!M729,'Réponses'!C:C,'Réponses'!F:F,"ERREUR VISIBILITE")=0),"",_xlfn.XLOOKUP(_xlfn.XLOOKUP('Calculs'!M729,'Réponses'!C:C,'Réponses'!F:F,"ERREUR VISIBILITE"),Questions!A:A,Questions!B:B,"ERREUR QUESTION"))</f>
        <v/>
      </c>
    </row>
    <row r="731" spans="4:13" ht="60" customHeight="1">
      <c r="D731" s="28" t="str">
        <f>IF(ISBLANK(Recyclabilité[[#This Row],[Code Valobat]]),"",IF(OR('Calculs'!A730="08",'Calculs'!A730="07",MID(Recyclabilité[[#This Row],[Code Valobat]],4,4)="0804",MID(Recyclabilité[[#This Row],[Code Valobat]],4,4)="0709",MID(Recyclabilité[[#This Row],[Code Valobat]],1,7)="6121107"),"Non recyclable",_xlfn.XLOOKUP('Calculs'!Q730,'Combinaisons'!A:A,'Combinaisons'!B:B,"Merci de répondre à toutes les questions")))</f>
        <v/>
      </c>
      <c r="E731" s="58" t="str">
        <f>IF(ISBLANK(Recyclabilité[[#This Row],[Code Valobat]]),"",IF(OR('Calculs'!A730="08",'Calculs'!A730="07",MID(Recyclabilité[[#This Row],[Code Valobat]],4,4)="0804",MID(Recyclabilité[[#This Row],[Code Valobat]],4,4)="0709",MID(Recyclabilité[[#This Row],[Code Valobat]],1,7)="6121107"),"",_xlfn.XLOOKUP('Calculs'!B730,Questions!A:A,Questions!B:B,"ERREUR QUESTION")))</f>
        <v/>
      </c>
      <c r="G731" s="58" t="str">
        <f>IF(OR(ISBLANK(Recyclabilité[[#This Row],[Réponse 1]]),'Calculs'!D730="0",_xlfn.XLOOKUP('Calculs'!D730,'Réponses'!C:C,'Réponses'!F:F,"ERREUR VISIBILITE")=0),"",_xlfn.XLOOKUP(_xlfn.XLOOKUP('Calculs'!D730,'Réponses'!C:C,'Réponses'!F:F,"ERREUR VISIBILITE"),Questions!A:A,Questions!B:B,"ERREUR QUESTION"))</f>
        <v/>
      </c>
      <c r="I731" s="58" t="str">
        <f>IF(OR(ISBLANK(Recyclabilité[[#This Row],[Réponse 2]]),'Calculs'!G730="0",_xlfn.XLOOKUP('Calculs'!G730,'Réponses'!C:C,'Réponses'!F:F,"ERREUR VISIBILITE")=0),"",_xlfn.XLOOKUP(_xlfn.XLOOKUP('Calculs'!G730,'Réponses'!C:C,'Réponses'!F:F,"ERREUR VISIBILITE"),Questions!A:A,Questions!B:B,"ERREUR QUESTION"))</f>
        <v/>
      </c>
      <c r="K731" s="58" t="str">
        <f>IF(OR(ISBLANK(Recyclabilité[[#This Row],[Réponse 3]]),'Calculs'!J730="0",_xlfn.XLOOKUP('Calculs'!J730,'Réponses'!C:C,'Réponses'!F:F,"ERREUR VISIBILITE")=0),"",_xlfn.XLOOKUP(_xlfn.XLOOKUP('Calculs'!J730,'Réponses'!C:C,'Réponses'!F:F,"ERREUR VISIBILITE"),Questions!A:A,Questions!B:B,"ERREUR QUESTION"))</f>
        <v/>
      </c>
      <c r="M731" s="58" t="str">
        <f>IF(OR(ISBLANK(Recyclabilité[[#This Row],[Réponse 4]]),'Calculs'!M730="0",_xlfn.XLOOKUP('Calculs'!M730,'Réponses'!C:C,'Réponses'!F:F,"ERREUR VISIBILITE")=0),"",_xlfn.XLOOKUP(_xlfn.XLOOKUP('Calculs'!M730,'Réponses'!C:C,'Réponses'!F:F,"ERREUR VISIBILITE"),Questions!A:A,Questions!B:B,"ERREUR QUESTION"))</f>
        <v/>
      </c>
    </row>
    <row r="732" spans="4:13" ht="60" customHeight="1">
      <c r="D732" s="28" t="str">
        <f>IF(ISBLANK(Recyclabilité[[#This Row],[Code Valobat]]),"",IF(OR('Calculs'!A731="08",'Calculs'!A731="07",MID(Recyclabilité[[#This Row],[Code Valobat]],4,4)="0804",MID(Recyclabilité[[#This Row],[Code Valobat]],4,4)="0709",MID(Recyclabilité[[#This Row],[Code Valobat]],1,7)="6121107"),"Non recyclable",_xlfn.XLOOKUP('Calculs'!Q731,'Combinaisons'!A:A,'Combinaisons'!B:B,"Merci de répondre à toutes les questions")))</f>
        <v/>
      </c>
      <c r="E732" s="58" t="str">
        <f>IF(ISBLANK(Recyclabilité[[#This Row],[Code Valobat]]),"",IF(OR('Calculs'!A731="08",'Calculs'!A731="07",MID(Recyclabilité[[#This Row],[Code Valobat]],4,4)="0804",MID(Recyclabilité[[#This Row],[Code Valobat]],4,4)="0709",MID(Recyclabilité[[#This Row],[Code Valobat]],1,7)="6121107"),"",_xlfn.XLOOKUP('Calculs'!B731,Questions!A:A,Questions!B:B,"ERREUR QUESTION")))</f>
        <v/>
      </c>
      <c r="G732" s="58" t="str">
        <f>IF(OR(ISBLANK(Recyclabilité[[#This Row],[Réponse 1]]),'Calculs'!D731="0",_xlfn.XLOOKUP('Calculs'!D731,'Réponses'!C:C,'Réponses'!F:F,"ERREUR VISIBILITE")=0),"",_xlfn.XLOOKUP(_xlfn.XLOOKUP('Calculs'!D731,'Réponses'!C:C,'Réponses'!F:F,"ERREUR VISIBILITE"),Questions!A:A,Questions!B:B,"ERREUR QUESTION"))</f>
        <v/>
      </c>
      <c r="I732" s="58" t="str">
        <f>IF(OR(ISBLANK(Recyclabilité[[#This Row],[Réponse 2]]),'Calculs'!G731="0",_xlfn.XLOOKUP('Calculs'!G731,'Réponses'!C:C,'Réponses'!F:F,"ERREUR VISIBILITE")=0),"",_xlfn.XLOOKUP(_xlfn.XLOOKUP('Calculs'!G731,'Réponses'!C:C,'Réponses'!F:F,"ERREUR VISIBILITE"),Questions!A:A,Questions!B:B,"ERREUR QUESTION"))</f>
        <v/>
      </c>
      <c r="K732" s="58" t="str">
        <f>IF(OR(ISBLANK(Recyclabilité[[#This Row],[Réponse 3]]),'Calculs'!J731="0",_xlfn.XLOOKUP('Calculs'!J731,'Réponses'!C:C,'Réponses'!F:F,"ERREUR VISIBILITE")=0),"",_xlfn.XLOOKUP(_xlfn.XLOOKUP('Calculs'!J731,'Réponses'!C:C,'Réponses'!F:F,"ERREUR VISIBILITE"),Questions!A:A,Questions!B:B,"ERREUR QUESTION"))</f>
        <v/>
      </c>
      <c r="M732" s="58" t="str">
        <f>IF(OR(ISBLANK(Recyclabilité[[#This Row],[Réponse 4]]),'Calculs'!M731="0",_xlfn.XLOOKUP('Calculs'!M731,'Réponses'!C:C,'Réponses'!F:F,"ERREUR VISIBILITE")=0),"",_xlfn.XLOOKUP(_xlfn.XLOOKUP('Calculs'!M731,'Réponses'!C:C,'Réponses'!F:F,"ERREUR VISIBILITE"),Questions!A:A,Questions!B:B,"ERREUR QUESTION"))</f>
        <v/>
      </c>
    </row>
    <row r="733" spans="4:13" ht="60" customHeight="1">
      <c r="D733" s="28" t="str">
        <f>IF(ISBLANK(Recyclabilité[[#This Row],[Code Valobat]]),"",IF(OR('Calculs'!A732="08",'Calculs'!A732="07",MID(Recyclabilité[[#This Row],[Code Valobat]],4,4)="0804",MID(Recyclabilité[[#This Row],[Code Valobat]],4,4)="0709",MID(Recyclabilité[[#This Row],[Code Valobat]],1,7)="6121107"),"Non recyclable",_xlfn.XLOOKUP('Calculs'!Q732,'Combinaisons'!A:A,'Combinaisons'!B:B,"Merci de répondre à toutes les questions")))</f>
        <v/>
      </c>
      <c r="E733" s="58" t="str">
        <f>IF(ISBLANK(Recyclabilité[[#This Row],[Code Valobat]]),"",IF(OR('Calculs'!A732="08",'Calculs'!A732="07",MID(Recyclabilité[[#This Row],[Code Valobat]],4,4)="0804",MID(Recyclabilité[[#This Row],[Code Valobat]],4,4)="0709",MID(Recyclabilité[[#This Row],[Code Valobat]],1,7)="6121107"),"",_xlfn.XLOOKUP('Calculs'!B732,Questions!A:A,Questions!B:B,"ERREUR QUESTION")))</f>
        <v/>
      </c>
      <c r="G733" s="58" t="str">
        <f>IF(OR(ISBLANK(Recyclabilité[[#This Row],[Réponse 1]]),'Calculs'!D732="0",_xlfn.XLOOKUP('Calculs'!D732,'Réponses'!C:C,'Réponses'!F:F,"ERREUR VISIBILITE")=0),"",_xlfn.XLOOKUP(_xlfn.XLOOKUP('Calculs'!D732,'Réponses'!C:C,'Réponses'!F:F,"ERREUR VISIBILITE"),Questions!A:A,Questions!B:B,"ERREUR QUESTION"))</f>
        <v/>
      </c>
      <c r="I733" s="58" t="str">
        <f>IF(OR(ISBLANK(Recyclabilité[[#This Row],[Réponse 2]]),'Calculs'!G732="0",_xlfn.XLOOKUP('Calculs'!G732,'Réponses'!C:C,'Réponses'!F:F,"ERREUR VISIBILITE")=0),"",_xlfn.XLOOKUP(_xlfn.XLOOKUP('Calculs'!G732,'Réponses'!C:C,'Réponses'!F:F,"ERREUR VISIBILITE"),Questions!A:A,Questions!B:B,"ERREUR QUESTION"))</f>
        <v/>
      </c>
      <c r="K733" s="58" t="str">
        <f>IF(OR(ISBLANK(Recyclabilité[[#This Row],[Réponse 3]]),'Calculs'!J732="0",_xlfn.XLOOKUP('Calculs'!J732,'Réponses'!C:C,'Réponses'!F:F,"ERREUR VISIBILITE")=0),"",_xlfn.XLOOKUP(_xlfn.XLOOKUP('Calculs'!J732,'Réponses'!C:C,'Réponses'!F:F,"ERREUR VISIBILITE"),Questions!A:A,Questions!B:B,"ERREUR QUESTION"))</f>
        <v/>
      </c>
      <c r="M733" s="58" t="str">
        <f>IF(OR(ISBLANK(Recyclabilité[[#This Row],[Réponse 4]]),'Calculs'!M732="0",_xlfn.XLOOKUP('Calculs'!M732,'Réponses'!C:C,'Réponses'!F:F,"ERREUR VISIBILITE")=0),"",_xlfn.XLOOKUP(_xlfn.XLOOKUP('Calculs'!M732,'Réponses'!C:C,'Réponses'!F:F,"ERREUR VISIBILITE"),Questions!A:A,Questions!B:B,"ERREUR QUESTION"))</f>
        <v/>
      </c>
    </row>
    <row r="734" spans="4:13" ht="60" customHeight="1">
      <c r="D734" s="28" t="str">
        <f>IF(ISBLANK(Recyclabilité[[#This Row],[Code Valobat]]),"",IF(OR('Calculs'!A733="08",'Calculs'!A733="07",MID(Recyclabilité[[#This Row],[Code Valobat]],4,4)="0804",MID(Recyclabilité[[#This Row],[Code Valobat]],4,4)="0709",MID(Recyclabilité[[#This Row],[Code Valobat]],1,7)="6121107"),"Non recyclable",_xlfn.XLOOKUP('Calculs'!Q733,'Combinaisons'!A:A,'Combinaisons'!B:B,"Merci de répondre à toutes les questions")))</f>
        <v/>
      </c>
      <c r="E734" s="58" t="str">
        <f>IF(ISBLANK(Recyclabilité[[#This Row],[Code Valobat]]),"",IF(OR('Calculs'!A733="08",'Calculs'!A733="07",MID(Recyclabilité[[#This Row],[Code Valobat]],4,4)="0804",MID(Recyclabilité[[#This Row],[Code Valobat]],4,4)="0709",MID(Recyclabilité[[#This Row],[Code Valobat]],1,7)="6121107"),"",_xlfn.XLOOKUP('Calculs'!B733,Questions!A:A,Questions!B:B,"ERREUR QUESTION")))</f>
        <v/>
      </c>
      <c r="G734" s="58" t="str">
        <f>IF(OR(ISBLANK(Recyclabilité[[#This Row],[Réponse 1]]),'Calculs'!D733="0",_xlfn.XLOOKUP('Calculs'!D733,'Réponses'!C:C,'Réponses'!F:F,"ERREUR VISIBILITE")=0),"",_xlfn.XLOOKUP(_xlfn.XLOOKUP('Calculs'!D733,'Réponses'!C:C,'Réponses'!F:F,"ERREUR VISIBILITE"),Questions!A:A,Questions!B:B,"ERREUR QUESTION"))</f>
        <v/>
      </c>
      <c r="I734" s="58" t="str">
        <f>IF(OR(ISBLANK(Recyclabilité[[#This Row],[Réponse 2]]),'Calculs'!G733="0",_xlfn.XLOOKUP('Calculs'!G733,'Réponses'!C:C,'Réponses'!F:F,"ERREUR VISIBILITE")=0),"",_xlfn.XLOOKUP(_xlfn.XLOOKUP('Calculs'!G733,'Réponses'!C:C,'Réponses'!F:F,"ERREUR VISIBILITE"),Questions!A:A,Questions!B:B,"ERREUR QUESTION"))</f>
        <v/>
      </c>
      <c r="K734" s="58" t="str">
        <f>IF(OR(ISBLANK(Recyclabilité[[#This Row],[Réponse 3]]),'Calculs'!J733="0",_xlfn.XLOOKUP('Calculs'!J733,'Réponses'!C:C,'Réponses'!F:F,"ERREUR VISIBILITE")=0),"",_xlfn.XLOOKUP(_xlfn.XLOOKUP('Calculs'!J733,'Réponses'!C:C,'Réponses'!F:F,"ERREUR VISIBILITE"),Questions!A:A,Questions!B:B,"ERREUR QUESTION"))</f>
        <v/>
      </c>
      <c r="M734" s="58" t="str">
        <f>IF(OR(ISBLANK(Recyclabilité[[#This Row],[Réponse 4]]),'Calculs'!M733="0",_xlfn.XLOOKUP('Calculs'!M733,'Réponses'!C:C,'Réponses'!F:F,"ERREUR VISIBILITE")=0),"",_xlfn.XLOOKUP(_xlfn.XLOOKUP('Calculs'!M733,'Réponses'!C:C,'Réponses'!F:F,"ERREUR VISIBILITE"),Questions!A:A,Questions!B:B,"ERREUR QUESTION"))</f>
        <v/>
      </c>
    </row>
    <row r="735" spans="4:13" ht="60" customHeight="1">
      <c r="D735" s="28" t="str">
        <f>IF(ISBLANK(Recyclabilité[[#This Row],[Code Valobat]]),"",IF(OR('Calculs'!A734="08",'Calculs'!A734="07",MID(Recyclabilité[[#This Row],[Code Valobat]],4,4)="0804",MID(Recyclabilité[[#This Row],[Code Valobat]],4,4)="0709",MID(Recyclabilité[[#This Row],[Code Valobat]],1,7)="6121107"),"Non recyclable",_xlfn.XLOOKUP('Calculs'!Q734,'Combinaisons'!A:A,'Combinaisons'!B:B,"Merci de répondre à toutes les questions")))</f>
        <v/>
      </c>
      <c r="E735" s="58" t="str">
        <f>IF(ISBLANK(Recyclabilité[[#This Row],[Code Valobat]]),"",IF(OR('Calculs'!A734="08",'Calculs'!A734="07",MID(Recyclabilité[[#This Row],[Code Valobat]],4,4)="0804",MID(Recyclabilité[[#This Row],[Code Valobat]],4,4)="0709",MID(Recyclabilité[[#This Row],[Code Valobat]],1,7)="6121107"),"",_xlfn.XLOOKUP('Calculs'!B734,Questions!A:A,Questions!B:B,"ERREUR QUESTION")))</f>
        <v/>
      </c>
      <c r="G735" s="58" t="str">
        <f>IF(OR(ISBLANK(Recyclabilité[[#This Row],[Réponse 1]]),'Calculs'!D734="0",_xlfn.XLOOKUP('Calculs'!D734,'Réponses'!C:C,'Réponses'!F:F,"ERREUR VISIBILITE")=0),"",_xlfn.XLOOKUP(_xlfn.XLOOKUP('Calculs'!D734,'Réponses'!C:C,'Réponses'!F:F,"ERREUR VISIBILITE"),Questions!A:A,Questions!B:B,"ERREUR QUESTION"))</f>
        <v/>
      </c>
      <c r="I735" s="58" t="str">
        <f>IF(OR(ISBLANK(Recyclabilité[[#This Row],[Réponse 2]]),'Calculs'!G734="0",_xlfn.XLOOKUP('Calculs'!G734,'Réponses'!C:C,'Réponses'!F:F,"ERREUR VISIBILITE")=0),"",_xlfn.XLOOKUP(_xlfn.XLOOKUP('Calculs'!G734,'Réponses'!C:C,'Réponses'!F:F,"ERREUR VISIBILITE"),Questions!A:A,Questions!B:B,"ERREUR QUESTION"))</f>
        <v/>
      </c>
      <c r="K735" s="58" t="str">
        <f>IF(OR(ISBLANK(Recyclabilité[[#This Row],[Réponse 3]]),'Calculs'!J734="0",_xlfn.XLOOKUP('Calculs'!J734,'Réponses'!C:C,'Réponses'!F:F,"ERREUR VISIBILITE")=0),"",_xlfn.XLOOKUP(_xlfn.XLOOKUP('Calculs'!J734,'Réponses'!C:C,'Réponses'!F:F,"ERREUR VISIBILITE"),Questions!A:A,Questions!B:B,"ERREUR QUESTION"))</f>
        <v/>
      </c>
      <c r="M735" s="58" t="str">
        <f>IF(OR(ISBLANK(Recyclabilité[[#This Row],[Réponse 4]]),'Calculs'!M734="0",_xlfn.XLOOKUP('Calculs'!M734,'Réponses'!C:C,'Réponses'!F:F,"ERREUR VISIBILITE")=0),"",_xlfn.XLOOKUP(_xlfn.XLOOKUP('Calculs'!M734,'Réponses'!C:C,'Réponses'!F:F,"ERREUR VISIBILITE"),Questions!A:A,Questions!B:B,"ERREUR QUESTION"))</f>
        <v/>
      </c>
    </row>
    <row r="736" spans="4:13" ht="60" customHeight="1">
      <c r="D736" s="28" t="str">
        <f>IF(ISBLANK(Recyclabilité[[#This Row],[Code Valobat]]),"",IF(OR('Calculs'!A735="08",'Calculs'!A735="07",MID(Recyclabilité[[#This Row],[Code Valobat]],4,4)="0804",MID(Recyclabilité[[#This Row],[Code Valobat]],4,4)="0709",MID(Recyclabilité[[#This Row],[Code Valobat]],1,7)="6121107"),"Non recyclable",_xlfn.XLOOKUP('Calculs'!Q735,'Combinaisons'!A:A,'Combinaisons'!B:B,"Merci de répondre à toutes les questions")))</f>
        <v/>
      </c>
      <c r="E736" s="58" t="str">
        <f>IF(ISBLANK(Recyclabilité[[#This Row],[Code Valobat]]),"",IF(OR('Calculs'!A735="08",'Calculs'!A735="07",MID(Recyclabilité[[#This Row],[Code Valobat]],4,4)="0804",MID(Recyclabilité[[#This Row],[Code Valobat]],4,4)="0709",MID(Recyclabilité[[#This Row],[Code Valobat]],1,7)="6121107"),"",_xlfn.XLOOKUP('Calculs'!B735,Questions!A:A,Questions!B:B,"ERREUR QUESTION")))</f>
        <v/>
      </c>
      <c r="G736" s="58" t="str">
        <f>IF(OR(ISBLANK(Recyclabilité[[#This Row],[Réponse 1]]),'Calculs'!D735="0",_xlfn.XLOOKUP('Calculs'!D735,'Réponses'!C:C,'Réponses'!F:F,"ERREUR VISIBILITE")=0),"",_xlfn.XLOOKUP(_xlfn.XLOOKUP('Calculs'!D735,'Réponses'!C:C,'Réponses'!F:F,"ERREUR VISIBILITE"),Questions!A:A,Questions!B:B,"ERREUR QUESTION"))</f>
        <v/>
      </c>
      <c r="I736" s="58" t="str">
        <f>IF(OR(ISBLANK(Recyclabilité[[#This Row],[Réponse 2]]),'Calculs'!G735="0",_xlfn.XLOOKUP('Calculs'!G735,'Réponses'!C:C,'Réponses'!F:F,"ERREUR VISIBILITE")=0),"",_xlfn.XLOOKUP(_xlfn.XLOOKUP('Calculs'!G735,'Réponses'!C:C,'Réponses'!F:F,"ERREUR VISIBILITE"),Questions!A:A,Questions!B:B,"ERREUR QUESTION"))</f>
        <v/>
      </c>
      <c r="K736" s="58" t="str">
        <f>IF(OR(ISBLANK(Recyclabilité[[#This Row],[Réponse 3]]),'Calculs'!J735="0",_xlfn.XLOOKUP('Calculs'!J735,'Réponses'!C:C,'Réponses'!F:F,"ERREUR VISIBILITE")=0),"",_xlfn.XLOOKUP(_xlfn.XLOOKUP('Calculs'!J735,'Réponses'!C:C,'Réponses'!F:F,"ERREUR VISIBILITE"),Questions!A:A,Questions!B:B,"ERREUR QUESTION"))</f>
        <v/>
      </c>
      <c r="M736" s="58" t="str">
        <f>IF(OR(ISBLANK(Recyclabilité[[#This Row],[Réponse 4]]),'Calculs'!M735="0",_xlfn.XLOOKUP('Calculs'!M735,'Réponses'!C:C,'Réponses'!F:F,"ERREUR VISIBILITE")=0),"",_xlfn.XLOOKUP(_xlfn.XLOOKUP('Calculs'!M735,'Réponses'!C:C,'Réponses'!F:F,"ERREUR VISIBILITE"),Questions!A:A,Questions!B:B,"ERREUR QUESTION"))</f>
        <v/>
      </c>
    </row>
    <row r="737" spans="4:13" ht="60" customHeight="1">
      <c r="D737" s="28" t="str">
        <f>IF(ISBLANK(Recyclabilité[[#This Row],[Code Valobat]]),"",IF(OR('Calculs'!A736="08",'Calculs'!A736="07",MID(Recyclabilité[[#This Row],[Code Valobat]],4,4)="0804",MID(Recyclabilité[[#This Row],[Code Valobat]],4,4)="0709",MID(Recyclabilité[[#This Row],[Code Valobat]],1,7)="6121107"),"Non recyclable",_xlfn.XLOOKUP('Calculs'!Q736,'Combinaisons'!A:A,'Combinaisons'!B:B,"Merci de répondre à toutes les questions")))</f>
        <v/>
      </c>
      <c r="E737" s="58" t="str">
        <f>IF(ISBLANK(Recyclabilité[[#This Row],[Code Valobat]]),"",IF(OR('Calculs'!A736="08",'Calculs'!A736="07",MID(Recyclabilité[[#This Row],[Code Valobat]],4,4)="0804",MID(Recyclabilité[[#This Row],[Code Valobat]],4,4)="0709",MID(Recyclabilité[[#This Row],[Code Valobat]],1,7)="6121107"),"",_xlfn.XLOOKUP('Calculs'!B736,Questions!A:A,Questions!B:B,"ERREUR QUESTION")))</f>
        <v/>
      </c>
      <c r="G737" s="58" t="str">
        <f>IF(OR(ISBLANK(Recyclabilité[[#This Row],[Réponse 1]]),'Calculs'!D736="0",_xlfn.XLOOKUP('Calculs'!D736,'Réponses'!C:C,'Réponses'!F:F,"ERREUR VISIBILITE")=0),"",_xlfn.XLOOKUP(_xlfn.XLOOKUP('Calculs'!D736,'Réponses'!C:C,'Réponses'!F:F,"ERREUR VISIBILITE"),Questions!A:A,Questions!B:B,"ERREUR QUESTION"))</f>
        <v/>
      </c>
      <c r="I737" s="58" t="str">
        <f>IF(OR(ISBLANK(Recyclabilité[[#This Row],[Réponse 2]]),'Calculs'!G736="0",_xlfn.XLOOKUP('Calculs'!G736,'Réponses'!C:C,'Réponses'!F:F,"ERREUR VISIBILITE")=0),"",_xlfn.XLOOKUP(_xlfn.XLOOKUP('Calculs'!G736,'Réponses'!C:C,'Réponses'!F:F,"ERREUR VISIBILITE"),Questions!A:A,Questions!B:B,"ERREUR QUESTION"))</f>
        <v/>
      </c>
      <c r="K737" s="58" t="str">
        <f>IF(OR(ISBLANK(Recyclabilité[[#This Row],[Réponse 3]]),'Calculs'!J736="0",_xlfn.XLOOKUP('Calculs'!J736,'Réponses'!C:C,'Réponses'!F:F,"ERREUR VISIBILITE")=0),"",_xlfn.XLOOKUP(_xlfn.XLOOKUP('Calculs'!J736,'Réponses'!C:C,'Réponses'!F:F,"ERREUR VISIBILITE"),Questions!A:A,Questions!B:B,"ERREUR QUESTION"))</f>
        <v/>
      </c>
      <c r="M737" s="58" t="str">
        <f>IF(OR(ISBLANK(Recyclabilité[[#This Row],[Réponse 4]]),'Calculs'!M736="0",_xlfn.XLOOKUP('Calculs'!M736,'Réponses'!C:C,'Réponses'!F:F,"ERREUR VISIBILITE")=0),"",_xlfn.XLOOKUP(_xlfn.XLOOKUP('Calculs'!M736,'Réponses'!C:C,'Réponses'!F:F,"ERREUR VISIBILITE"),Questions!A:A,Questions!B:B,"ERREUR QUESTION"))</f>
        <v/>
      </c>
    </row>
    <row r="738" spans="4:13" ht="60" customHeight="1">
      <c r="D738" s="28" t="str">
        <f>IF(ISBLANK(Recyclabilité[[#This Row],[Code Valobat]]),"",IF(OR('Calculs'!A737="08",'Calculs'!A737="07",MID(Recyclabilité[[#This Row],[Code Valobat]],4,4)="0804",MID(Recyclabilité[[#This Row],[Code Valobat]],4,4)="0709",MID(Recyclabilité[[#This Row],[Code Valobat]],1,7)="6121107"),"Non recyclable",_xlfn.XLOOKUP('Calculs'!Q737,'Combinaisons'!A:A,'Combinaisons'!B:B,"Merci de répondre à toutes les questions")))</f>
        <v/>
      </c>
      <c r="E738" s="58" t="str">
        <f>IF(ISBLANK(Recyclabilité[[#This Row],[Code Valobat]]),"",IF(OR('Calculs'!A737="08",'Calculs'!A737="07",MID(Recyclabilité[[#This Row],[Code Valobat]],4,4)="0804",MID(Recyclabilité[[#This Row],[Code Valobat]],4,4)="0709",MID(Recyclabilité[[#This Row],[Code Valobat]],1,7)="6121107"),"",_xlfn.XLOOKUP('Calculs'!B737,Questions!A:A,Questions!B:B,"ERREUR QUESTION")))</f>
        <v/>
      </c>
      <c r="G738" s="58" t="str">
        <f>IF(OR(ISBLANK(Recyclabilité[[#This Row],[Réponse 1]]),'Calculs'!D737="0",_xlfn.XLOOKUP('Calculs'!D737,'Réponses'!C:C,'Réponses'!F:F,"ERREUR VISIBILITE")=0),"",_xlfn.XLOOKUP(_xlfn.XLOOKUP('Calculs'!D737,'Réponses'!C:C,'Réponses'!F:F,"ERREUR VISIBILITE"),Questions!A:A,Questions!B:B,"ERREUR QUESTION"))</f>
        <v/>
      </c>
      <c r="I738" s="58" t="str">
        <f>IF(OR(ISBLANK(Recyclabilité[[#This Row],[Réponse 2]]),'Calculs'!G737="0",_xlfn.XLOOKUP('Calculs'!G737,'Réponses'!C:C,'Réponses'!F:F,"ERREUR VISIBILITE")=0),"",_xlfn.XLOOKUP(_xlfn.XLOOKUP('Calculs'!G737,'Réponses'!C:C,'Réponses'!F:F,"ERREUR VISIBILITE"),Questions!A:A,Questions!B:B,"ERREUR QUESTION"))</f>
        <v/>
      </c>
      <c r="K738" s="58" t="str">
        <f>IF(OR(ISBLANK(Recyclabilité[[#This Row],[Réponse 3]]),'Calculs'!J737="0",_xlfn.XLOOKUP('Calculs'!J737,'Réponses'!C:C,'Réponses'!F:F,"ERREUR VISIBILITE")=0),"",_xlfn.XLOOKUP(_xlfn.XLOOKUP('Calculs'!J737,'Réponses'!C:C,'Réponses'!F:F,"ERREUR VISIBILITE"),Questions!A:A,Questions!B:B,"ERREUR QUESTION"))</f>
        <v/>
      </c>
      <c r="M738" s="58" t="str">
        <f>IF(OR(ISBLANK(Recyclabilité[[#This Row],[Réponse 4]]),'Calculs'!M737="0",_xlfn.XLOOKUP('Calculs'!M737,'Réponses'!C:C,'Réponses'!F:F,"ERREUR VISIBILITE")=0),"",_xlfn.XLOOKUP(_xlfn.XLOOKUP('Calculs'!M737,'Réponses'!C:C,'Réponses'!F:F,"ERREUR VISIBILITE"),Questions!A:A,Questions!B:B,"ERREUR QUESTION"))</f>
        <v/>
      </c>
    </row>
    <row r="739" spans="4:13" ht="60" customHeight="1">
      <c r="D739" s="28" t="str">
        <f>IF(ISBLANK(Recyclabilité[[#This Row],[Code Valobat]]),"",IF(OR('Calculs'!A738="08",'Calculs'!A738="07",MID(Recyclabilité[[#This Row],[Code Valobat]],4,4)="0804",MID(Recyclabilité[[#This Row],[Code Valobat]],4,4)="0709",MID(Recyclabilité[[#This Row],[Code Valobat]],1,7)="6121107"),"Non recyclable",_xlfn.XLOOKUP('Calculs'!Q738,'Combinaisons'!A:A,'Combinaisons'!B:B,"Merci de répondre à toutes les questions")))</f>
        <v/>
      </c>
      <c r="E739" s="58" t="str">
        <f>IF(ISBLANK(Recyclabilité[[#This Row],[Code Valobat]]),"",IF(OR('Calculs'!A738="08",'Calculs'!A738="07",MID(Recyclabilité[[#This Row],[Code Valobat]],4,4)="0804",MID(Recyclabilité[[#This Row],[Code Valobat]],4,4)="0709",MID(Recyclabilité[[#This Row],[Code Valobat]],1,7)="6121107"),"",_xlfn.XLOOKUP('Calculs'!B738,Questions!A:A,Questions!B:B,"ERREUR QUESTION")))</f>
        <v/>
      </c>
      <c r="G739" s="58" t="str">
        <f>IF(OR(ISBLANK(Recyclabilité[[#This Row],[Réponse 1]]),'Calculs'!D738="0",_xlfn.XLOOKUP('Calculs'!D738,'Réponses'!C:C,'Réponses'!F:F,"ERREUR VISIBILITE")=0),"",_xlfn.XLOOKUP(_xlfn.XLOOKUP('Calculs'!D738,'Réponses'!C:C,'Réponses'!F:F,"ERREUR VISIBILITE"),Questions!A:A,Questions!B:B,"ERREUR QUESTION"))</f>
        <v/>
      </c>
      <c r="I739" s="58" t="str">
        <f>IF(OR(ISBLANK(Recyclabilité[[#This Row],[Réponse 2]]),'Calculs'!G738="0",_xlfn.XLOOKUP('Calculs'!G738,'Réponses'!C:C,'Réponses'!F:F,"ERREUR VISIBILITE")=0),"",_xlfn.XLOOKUP(_xlfn.XLOOKUP('Calculs'!G738,'Réponses'!C:C,'Réponses'!F:F,"ERREUR VISIBILITE"),Questions!A:A,Questions!B:B,"ERREUR QUESTION"))</f>
        <v/>
      </c>
      <c r="K739" s="58" t="str">
        <f>IF(OR(ISBLANK(Recyclabilité[[#This Row],[Réponse 3]]),'Calculs'!J738="0",_xlfn.XLOOKUP('Calculs'!J738,'Réponses'!C:C,'Réponses'!F:F,"ERREUR VISIBILITE")=0),"",_xlfn.XLOOKUP(_xlfn.XLOOKUP('Calculs'!J738,'Réponses'!C:C,'Réponses'!F:F,"ERREUR VISIBILITE"),Questions!A:A,Questions!B:B,"ERREUR QUESTION"))</f>
        <v/>
      </c>
      <c r="M739" s="58" t="str">
        <f>IF(OR(ISBLANK(Recyclabilité[[#This Row],[Réponse 4]]),'Calculs'!M738="0",_xlfn.XLOOKUP('Calculs'!M738,'Réponses'!C:C,'Réponses'!F:F,"ERREUR VISIBILITE")=0),"",_xlfn.XLOOKUP(_xlfn.XLOOKUP('Calculs'!M738,'Réponses'!C:C,'Réponses'!F:F,"ERREUR VISIBILITE"),Questions!A:A,Questions!B:B,"ERREUR QUESTION"))</f>
        <v/>
      </c>
    </row>
    <row r="740" spans="4:13" ht="60" customHeight="1">
      <c r="D740" s="28" t="str">
        <f>IF(ISBLANK(Recyclabilité[[#This Row],[Code Valobat]]),"",IF(OR('Calculs'!A739="08",'Calculs'!A739="07",MID(Recyclabilité[[#This Row],[Code Valobat]],4,4)="0804",MID(Recyclabilité[[#This Row],[Code Valobat]],4,4)="0709",MID(Recyclabilité[[#This Row],[Code Valobat]],1,7)="6121107"),"Non recyclable",_xlfn.XLOOKUP('Calculs'!Q739,'Combinaisons'!A:A,'Combinaisons'!B:B,"Merci de répondre à toutes les questions")))</f>
        <v/>
      </c>
      <c r="E740" s="58" t="str">
        <f>IF(ISBLANK(Recyclabilité[[#This Row],[Code Valobat]]),"",IF(OR('Calculs'!A739="08",'Calculs'!A739="07",MID(Recyclabilité[[#This Row],[Code Valobat]],4,4)="0804",MID(Recyclabilité[[#This Row],[Code Valobat]],4,4)="0709",MID(Recyclabilité[[#This Row],[Code Valobat]],1,7)="6121107"),"",_xlfn.XLOOKUP('Calculs'!B739,Questions!A:A,Questions!B:B,"ERREUR QUESTION")))</f>
        <v/>
      </c>
      <c r="G740" s="58" t="str">
        <f>IF(OR(ISBLANK(Recyclabilité[[#This Row],[Réponse 1]]),'Calculs'!D739="0",_xlfn.XLOOKUP('Calculs'!D739,'Réponses'!C:C,'Réponses'!F:F,"ERREUR VISIBILITE")=0),"",_xlfn.XLOOKUP(_xlfn.XLOOKUP('Calculs'!D739,'Réponses'!C:C,'Réponses'!F:F,"ERREUR VISIBILITE"),Questions!A:A,Questions!B:B,"ERREUR QUESTION"))</f>
        <v/>
      </c>
      <c r="I740" s="58" t="str">
        <f>IF(OR(ISBLANK(Recyclabilité[[#This Row],[Réponse 2]]),'Calculs'!G739="0",_xlfn.XLOOKUP('Calculs'!G739,'Réponses'!C:C,'Réponses'!F:F,"ERREUR VISIBILITE")=0),"",_xlfn.XLOOKUP(_xlfn.XLOOKUP('Calculs'!G739,'Réponses'!C:C,'Réponses'!F:F,"ERREUR VISIBILITE"),Questions!A:A,Questions!B:B,"ERREUR QUESTION"))</f>
        <v/>
      </c>
      <c r="K740" s="58" t="str">
        <f>IF(OR(ISBLANK(Recyclabilité[[#This Row],[Réponse 3]]),'Calculs'!J739="0",_xlfn.XLOOKUP('Calculs'!J739,'Réponses'!C:C,'Réponses'!F:F,"ERREUR VISIBILITE")=0),"",_xlfn.XLOOKUP(_xlfn.XLOOKUP('Calculs'!J739,'Réponses'!C:C,'Réponses'!F:F,"ERREUR VISIBILITE"),Questions!A:A,Questions!B:B,"ERREUR QUESTION"))</f>
        <v/>
      </c>
      <c r="M740" s="58" t="str">
        <f>IF(OR(ISBLANK(Recyclabilité[[#This Row],[Réponse 4]]),'Calculs'!M739="0",_xlfn.XLOOKUP('Calculs'!M739,'Réponses'!C:C,'Réponses'!F:F,"ERREUR VISIBILITE")=0),"",_xlfn.XLOOKUP(_xlfn.XLOOKUP('Calculs'!M739,'Réponses'!C:C,'Réponses'!F:F,"ERREUR VISIBILITE"),Questions!A:A,Questions!B:B,"ERREUR QUESTION"))</f>
        <v/>
      </c>
    </row>
    <row r="741" spans="4:13" ht="60" customHeight="1">
      <c r="D741" s="28" t="str">
        <f>IF(ISBLANK(Recyclabilité[[#This Row],[Code Valobat]]),"",IF(OR('Calculs'!A740="08",'Calculs'!A740="07",MID(Recyclabilité[[#This Row],[Code Valobat]],4,4)="0804",MID(Recyclabilité[[#This Row],[Code Valobat]],4,4)="0709",MID(Recyclabilité[[#This Row],[Code Valobat]],1,7)="6121107"),"Non recyclable",_xlfn.XLOOKUP('Calculs'!Q740,'Combinaisons'!A:A,'Combinaisons'!B:B,"Merci de répondre à toutes les questions")))</f>
        <v/>
      </c>
      <c r="E741" s="58" t="str">
        <f>IF(ISBLANK(Recyclabilité[[#This Row],[Code Valobat]]),"",IF(OR('Calculs'!A740="08",'Calculs'!A740="07",MID(Recyclabilité[[#This Row],[Code Valobat]],4,4)="0804",MID(Recyclabilité[[#This Row],[Code Valobat]],4,4)="0709",MID(Recyclabilité[[#This Row],[Code Valobat]],1,7)="6121107"),"",_xlfn.XLOOKUP('Calculs'!B740,Questions!A:A,Questions!B:B,"ERREUR QUESTION")))</f>
        <v/>
      </c>
      <c r="G741" s="58" t="str">
        <f>IF(OR(ISBLANK(Recyclabilité[[#This Row],[Réponse 1]]),'Calculs'!D740="0",_xlfn.XLOOKUP('Calculs'!D740,'Réponses'!C:C,'Réponses'!F:F,"ERREUR VISIBILITE")=0),"",_xlfn.XLOOKUP(_xlfn.XLOOKUP('Calculs'!D740,'Réponses'!C:C,'Réponses'!F:F,"ERREUR VISIBILITE"),Questions!A:A,Questions!B:B,"ERREUR QUESTION"))</f>
        <v/>
      </c>
      <c r="I741" s="58" t="str">
        <f>IF(OR(ISBLANK(Recyclabilité[[#This Row],[Réponse 2]]),'Calculs'!G740="0",_xlfn.XLOOKUP('Calculs'!G740,'Réponses'!C:C,'Réponses'!F:F,"ERREUR VISIBILITE")=0),"",_xlfn.XLOOKUP(_xlfn.XLOOKUP('Calculs'!G740,'Réponses'!C:C,'Réponses'!F:F,"ERREUR VISIBILITE"),Questions!A:A,Questions!B:B,"ERREUR QUESTION"))</f>
        <v/>
      </c>
      <c r="K741" s="58" t="str">
        <f>IF(OR(ISBLANK(Recyclabilité[[#This Row],[Réponse 3]]),'Calculs'!J740="0",_xlfn.XLOOKUP('Calculs'!J740,'Réponses'!C:C,'Réponses'!F:F,"ERREUR VISIBILITE")=0),"",_xlfn.XLOOKUP(_xlfn.XLOOKUP('Calculs'!J740,'Réponses'!C:C,'Réponses'!F:F,"ERREUR VISIBILITE"),Questions!A:A,Questions!B:B,"ERREUR QUESTION"))</f>
        <v/>
      </c>
      <c r="M741" s="58" t="str">
        <f>IF(OR(ISBLANK(Recyclabilité[[#This Row],[Réponse 4]]),'Calculs'!M740="0",_xlfn.XLOOKUP('Calculs'!M740,'Réponses'!C:C,'Réponses'!F:F,"ERREUR VISIBILITE")=0),"",_xlfn.XLOOKUP(_xlfn.XLOOKUP('Calculs'!M740,'Réponses'!C:C,'Réponses'!F:F,"ERREUR VISIBILITE"),Questions!A:A,Questions!B:B,"ERREUR QUESTION"))</f>
        <v/>
      </c>
    </row>
    <row r="742" spans="4:13" ht="60" customHeight="1">
      <c r="D742" s="28" t="str">
        <f>IF(ISBLANK(Recyclabilité[[#This Row],[Code Valobat]]),"",IF(OR('Calculs'!A741="08",'Calculs'!A741="07",MID(Recyclabilité[[#This Row],[Code Valobat]],4,4)="0804",MID(Recyclabilité[[#This Row],[Code Valobat]],4,4)="0709",MID(Recyclabilité[[#This Row],[Code Valobat]],1,7)="6121107"),"Non recyclable",_xlfn.XLOOKUP('Calculs'!Q741,'Combinaisons'!A:A,'Combinaisons'!B:B,"Merci de répondre à toutes les questions")))</f>
        <v/>
      </c>
      <c r="E742" s="58" t="str">
        <f>IF(ISBLANK(Recyclabilité[[#This Row],[Code Valobat]]),"",IF(OR('Calculs'!A741="08",'Calculs'!A741="07",MID(Recyclabilité[[#This Row],[Code Valobat]],4,4)="0804",MID(Recyclabilité[[#This Row],[Code Valobat]],4,4)="0709",MID(Recyclabilité[[#This Row],[Code Valobat]],1,7)="6121107"),"",_xlfn.XLOOKUP('Calculs'!B741,Questions!A:A,Questions!B:B,"ERREUR QUESTION")))</f>
        <v/>
      </c>
      <c r="G742" s="58" t="str">
        <f>IF(OR(ISBLANK(Recyclabilité[[#This Row],[Réponse 1]]),'Calculs'!D741="0",_xlfn.XLOOKUP('Calculs'!D741,'Réponses'!C:C,'Réponses'!F:F,"ERREUR VISIBILITE")=0),"",_xlfn.XLOOKUP(_xlfn.XLOOKUP('Calculs'!D741,'Réponses'!C:C,'Réponses'!F:F,"ERREUR VISIBILITE"),Questions!A:A,Questions!B:B,"ERREUR QUESTION"))</f>
        <v/>
      </c>
      <c r="I742" s="58" t="str">
        <f>IF(OR(ISBLANK(Recyclabilité[[#This Row],[Réponse 2]]),'Calculs'!G741="0",_xlfn.XLOOKUP('Calculs'!G741,'Réponses'!C:C,'Réponses'!F:F,"ERREUR VISIBILITE")=0),"",_xlfn.XLOOKUP(_xlfn.XLOOKUP('Calculs'!G741,'Réponses'!C:C,'Réponses'!F:F,"ERREUR VISIBILITE"),Questions!A:A,Questions!B:B,"ERREUR QUESTION"))</f>
        <v/>
      </c>
      <c r="K742" s="58" t="str">
        <f>IF(OR(ISBLANK(Recyclabilité[[#This Row],[Réponse 3]]),'Calculs'!J741="0",_xlfn.XLOOKUP('Calculs'!J741,'Réponses'!C:C,'Réponses'!F:F,"ERREUR VISIBILITE")=0),"",_xlfn.XLOOKUP(_xlfn.XLOOKUP('Calculs'!J741,'Réponses'!C:C,'Réponses'!F:F,"ERREUR VISIBILITE"),Questions!A:A,Questions!B:B,"ERREUR QUESTION"))</f>
        <v/>
      </c>
      <c r="M742" s="58" t="str">
        <f>IF(OR(ISBLANK(Recyclabilité[[#This Row],[Réponse 4]]),'Calculs'!M741="0",_xlfn.XLOOKUP('Calculs'!M741,'Réponses'!C:C,'Réponses'!F:F,"ERREUR VISIBILITE")=0),"",_xlfn.XLOOKUP(_xlfn.XLOOKUP('Calculs'!M741,'Réponses'!C:C,'Réponses'!F:F,"ERREUR VISIBILITE"),Questions!A:A,Questions!B:B,"ERREUR QUESTION"))</f>
        <v/>
      </c>
    </row>
    <row r="743" spans="4:13" ht="60" customHeight="1">
      <c r="D743" s="28" t="str">
        <f>IF(ISBLANK(Recyclabilité[[#This Row],[Code Valobat]]),"",IF(OR('Calculs'!A742="08",'Calculs'!A742="07",MID(Recyclabilité[[#This Row],[Code Valobat]],4,4)="0804",MID(Recyclabilité[[#This Row],[Code Valobat]],4,4)="0709",MID(Recyclabilité[[#This Row],[Code Valobat]],1,7)="6121107"),"Non recyclable",_xlfn.XLOOKUP('Calculs'!Q742,'Combinaisons'!A:A,'Combinaisons'!B:B,"Merci de répondre à toutes les questions")))</f>
        <v/>
      </c>
      <c r="E743" s="58" t="str">
        <f>IF(ISBLANK(Recyclabilité[[#This Row],[Code Valobat]]),"",IF(OR('Calculs'!A742="08",'Calculs'!A742="07",MID(Recyclabilité[[#This Row],[Code Valobat]],4,4)="0804",MID(Recyclabilité[[#This Row],[Code Valobat]],4,4)="0709",MID(Recyclabilité[[#This Row],[Code Valobat]],1,7)="6121107"),"",_xlfn.XLOOKUP('Calculs'!B742,Questions!A:A,Questions!B:B,"ERREUR QUESTION")))</f>
        <v/>
      </c>
      <c r="G743" s="58" t="str">
        <f>IF(OR(ISBLANK(Recyclabilité[[#This Row],[Réponse 1]]),'Calculs'!D742="0",_xlfn.XLOOKUP('Calculs'!D742,'Réponses'!C:C,'Réponses'!F:F,"ERREUR VISIBILITE")=0),"",_xlfn.XLOOKUP(_xlfn.XLOOKUP('Calculs'!D742,'Réponses'!C:C,'Réponses'!F:F,"ERREUR VISIBILITE"),Questions!A:A,Questions!B:B,"ERREUR QUESTION"))</f>
        <v/>
      </c>
      <c r="I743" s="58" t="str">
        <f>IF(OR(ISBLANK(Recyclabilité[[#This Row],[Réponse 2]]),'Calculs'!G742="0",_xlfn.XLOOKUP('Calculs'!G742,'Réponses'!C:C,'Réponses'!F:F,"ERREUR VISIBILITE")=0),"",_xlfn.XLOOKUP(_xlfn.XLOOKUP('Calculs'!G742,'Réponses'!C:C,'Réponses'!F:F,"ERREUR VISIBILITE"),Questions!A:A,Questions!B:B,"ERREUR QUESTION"))</f>
        <v/>
      </c>
      <c r="K743" s="58" t="str">
        <f>IF(OR(ISBLANK(Recyclabilité[[#This Row],[Réponse 3]]),'Calculs'!J742="0",_xlfn.XLOOKUP('Calculs'!J742,'Réponses'!C:C,'Réponses'!F:F,"ERREUR VISIBILITE")=0),"",_xlfn.XLOOKUP(_xlfn.XLOOKUP('Calculs'!J742,'Réponses'!C:C,'Réponses'!F:F,"ERREUR VISIBILITE"),Questions!A:A,Questions!B:B,"ERREUR QUESTION"))</f>
        <v/>
      </c>
      <c r="M743" s="58" t="str">
        <f>IF(OR(ISBLANK(Recyclabilité[[#This Row],[Réponse 4]]),'Calculs'!M742="0",_xlfn.XLOOKUP('Calculs'!M742,'Réponses'!C:C,'Réponses'!F:F,"ERREUR VISIBILITE")=0),"",_xlfn.XLOOKUP(_xlfn.XLOOKUP('Calculs'!M742,'Réponses'!C:C,'Réponses'!F:F,"ERREUR VISIBILITE"),Questions!A:A,Questions!B:B,"ERREUR QUESTION"))</f>
        <v/>
      </c>
    </row>
    <row r="744" spans="4:13" ht="60" customHeight="1">
      <c r="D744" s="28" t="str">
        <f>IF(ISBLANK(Recyclabilité[[#This Row],[Code Valobat]]),"",IF(OR('Calculs'!A743="08",'Calculs'!A743="07",MID(Recyclabilité[[#This Row],[Code Valobat]],4,4)="0804",MID(Recyclabilité[[#This Row],[Code Valobat]],4,4)="0709",MID(Recyclabilité[[#This Row],[Code Valobat]],1,7)="6121107"),"Non recyclable",_xlfn.XLOOKUP('Calculs'!Q743,'Combinaisons'!A:A,'Combinaisons'!B:B,"Merci de répondre à toutes les questions")))</f>
        <v/>
      </c>
      <c r="E744" s="58" t="str">
        <f>IF(ISBLANK(Recyclabilité[[#This Row],[Code Valobat]]),"",IF(OR('Calculs'!A743="08",'Calculs'!A743="07",MID(Recyclabilité[[#This Row],[Code Valobat]],4,4)="0804",MID(Recyclabilité[[#This Row],[Code Valobat]],4,4)="0709",MID(Recyclabilité[[#This Row],[Code Valobat]],1,7)="6121107"),"",_xlfn.XLOOKUP('Calculs'!B743,Questions!A:A,Questions!B:B,"ERREUR QUESTION")))</f>
        <v/>
      </c>
      <c r="G744" s="58" t="str">
        <f>IF(OR(ISBLANK(Recyclabilité[[#This Row],[Réponse 1]]),'Calculs'!D743="0",_xlfn.XLOOKUP('Calculs'!D743,'Réponses'!C:C,'Réponses'!F:F,"ERREUR VISIBILITE")=0),"",_xlfn.XLOOKUP(_xlfn.XLOOKUP('Calculs'!D743,'Réponses'!C:C,'Réponses'!F:F,"ERREUR VISIBILITE"),Questions!A:A,Questions!B:B,"ERREUR QUESTION"))</f>
        <v/>
      </c>
      <c r="I744" s="58" t="str">
        <f>IF(OR(ISBLANK(Recyclabilité[[#This Row],[Réponse 2]]),'Calculs'!G743="0",_xlfn.XLOOKUP('Calculs'!G743,'Réponses'!C:C,'Réponses'!F:F,"ERREUR VISIBILITE")=0),"",_xlfn.XLOOKUP(_xlfn.XLOOKUP('Calculs'!G743,'Réponses'!C:C,'Réponses'!F:F,"ERREUR VISIBILITE"),Questions!A:A,Questions!B:B,"ERREUR QUESTION"))</f>
        <v/>
      </c>
      <c r="K744" s="58" t="str">
        <f>IF(OR(ISBLANK(Recyclabilité[[#This Row],[Réponse 3]]),'Calculs'!J743="0",_xlfn.XLOOKUP('Calculs'!J743,'Réponses'!C:C,'Réponses'!F:F,"ERREUR VISIBILITE")=0),"",_xlfn.XLOOKUP(_xlfn.XLOOKUP('Calculs'!J743,'Réponses'!C:C,'Réponses'!F:F,"ERREUR VISIBILITE"),Questions!A:A,Questions!B:B,"ERREUR QUESTION"))</f>
        <v/>
      </c>
      <c r="M744" s="58" t="str">
        <f>IF(OR(ISBLANK(Recyclabilité[[#This Row],[Réponse 4]]),'Calculs'!M743="0",_xlfn.XLOOKUP('Calculs'!M743,'Réponses'!C:C,'Réponses'!F:F,"ERREUR VISIBILITE")=0),"",_xlfn.XLOOKUP(_xlfn.XLOOKUP('Calculs'!M743,'Réponses'!C:C,'Réponses'!F:F,"ERREUR VISIBILITE"),Questions!A:A,Questions!B:B,"ERREUR QUESTION"))</f>
        <v/>
      </c>
    </row>
    <row r="745" spans="4:13" ht="60" customHeight="1">
      <c r="D745" s="28" t="str">
        <f>IF(ISBLANK(Recyclabilité[[#This Row],[Code Valobat]]),"",IF(OR('Calculs'!A744="08",'Calculs'!A744="07",MID(Recyclabilité[[#This Row],[Code Valobat]],4,4)="0804",MID(Recyclabilité[[#This Row],[Code Valobat]],4,4)="0709",MID(Recyclabilité[[#This Row],[Code Valobat]],1,7)="6121107"),"Non recyclable",_xlfn.XLOOKUP('Calculs'!Q744,'Combinaisons'!A:A,'Combinaisons'!B:B,"Merci de répondre à toutes les questions")))</f>
        <v/>
      </c>
      <c r="E745" s="58" t="str">
        <f>IF(ISBLANK(Recyclabilité[[#This Row],[Code Valobat]]),"",IF(OR('Calculs'!A744="08",'Calculs'!A744="07",MID(Recyclabilité[[#This Row],[Code Valobat]],4,4)="0804",MID(Recyclabilité[[#This Row],[Code Valobat]],4,4)="0709",MID(Recyclabilité[[#This Row],[Code Valobat]],1,7)="6121107"),"",_xlfn.XLOOKUP('Calculs'!B744,Questions!A:A,Questions!B:B,"ERREUR QUESTION")))</f>
        <v/>
      </c>
      <c r="G745" s="58" t="str">
        <f>IF(OR(ISBLANK(Recyclabilité[[#This Row],[Réponse 1]]),'Calculs'!D744="0",_xlfn.XLOOKUP('Calculs'!D744,'Réponses'!C:C,'Réponses'!F:F,"ERREUR VISIBILITE")=0),"",_xlfn.XLOOKUP(_xlfn.XLOOKUP('Calculs'!D744,'Réponses'!C:C,'Réponses'!F:F,"ERREUR VISIBILITE"),Questions!A:A,Questions!B:B,"ERREUR QUESTION"))</f>
        <v/>
      </c>
      <c r="I745" s="58" t="str">
        <f>IF(OR(ISBLANK(Recyclabilité[[#This Row],[Réponse 2]]),'Calculs'!G744="0",_xlfn.XLOOKUP('Calculs'!G744,'Réponses'!C:C,'Réponses'!F:F,"ERREUR VISIBILITE")=0),"",_xlfn.XLOOKUP(_xlfn.XLOOKUP('Calculs'!G744,'Réponses'!C:C,'Réponses'!F:F,"ERREUR VISIBILITE"),Questions!A:A,Questions!B:B,"ERREUR QUESTION"))</f>
        <v/>
      </c>
      <c r="K745" s="58" t="str">
        <f>IF(OR(ISBLANK(Recyclabilité[[#This Row],[Réponse 3]]),'Calculs'!J744="0",_xlfn.XLOOKUP('Calculs'!J744,'Réponses'!C:C,'Réponses'!F:F,"ERREUR VISIBILITE")=0),"",_xlfn.XLOOKUP(_xlfn.XLOOKUP('Calculs'!J744,'Réponses'!C:C,'Réponses'!F:F,"ERREUR VISIBILITE"),Questions!A:A,Questions!B:B,"ERREUR QUESTION"))</f>
        <v/>
      </c>
      <c r="M745" s="58" t="str">
        <f>IF(OR(ISBLANK(Recyclabilité[[#This Row],[Réponse 4]]),'Calculs'!M744="0",_xlfn.XLOOKUP('Calculs'!M744,'Réponses'!C:C,'Réponses'!F:F,"ERREUR VISIBILITE")=0),"",_xlfn.XLOOKUP(_xlfn.XLOOKUP('Calculs'!M744,'Réponses'!C:C,'Réponses'!F:F,"ERREUR VISIBILITE"),Questions!A:A,Questions!B:B,"ERREUR QUESTION"))</f>
        <v/>
      </c>
    </row>
    <row r="746" spans="4:13" ht="60" customHeight="1">
      <c r="D746" s="28" t="str">
        <f>IF(ISBLANK(Recyclabilité[[#This Row],[Code Valobat]]),"",IF(OR('Calculs'!A745="08",'Calculs'!A745="07",MID(Recyclabilité[[#This Row],[Code Valobat]],4,4)="0804",MID(Recyclabilité[[#This Row],[Code Valobat]],4,4)="0709",MID(Recyclabilité[[#This Row],[Code Valobat]],1,7)="6121107"),"Non recyclable",_xlfn.XLOOKUP('Calculs'!Q745,'Combinaisons'!A:A,'Combinaisons'!B:B,"Merci de répondre à toutes les questions")))</f>
        <v/>
      </c>
      <c r="E746" s="58" t="str">
        <f>IF(ISBLANK(Recyclabilité[[#This Row],[Code Valobat]]),"",IF(OR('Calculs'!A745="08",'Calculs'!A745="07",MID(Recyclabilité[[#This Row],[Code Valobat]],4,4)="0804",MID(Recyclabilité[[#This Row],[Code Valobat]],4,4)="0709",MID(Recyclabilité[[#This Row],[Code Valobat]],1,7)="6121107"),"",_xlfn.XLOOKUP('Calculs'!B745,Questions!A:A,Questions!B:B,"ERREUR QUESTION")))</f>
        <v/>
      </c>
      <c r="G746" s="58" t="str">
        <f>IF(OR(ISBLANK(Recyclabilité[[#This Row],[Réponse 1]]),'Calculs'!D745="0",_xlfn.XLOOKUP('Calculs'!D745,'Réponses'!C:C,'Réponses'!F:F,"ERREUR VISIBILITE")=0),"",_xlfn.XLOOKUP(_xlfn.XLOOKUP('Calculs'!D745,'Réponses'!C:C,'Réponses'!F:F,"ERREUR VISIBILITE"),Questions!A:A,Questions!B:B,"ERREUR QUESTION"))</f>
        <v/>
      </c>
      <c r="I746" s="58" t="str">
        <f>IF(OR(ISBLANK(Recyclabilité[[#This Row],[Réponse 2]]),'Calculs'!G745="0",_xlfn.XLOOKUP('Calculs'!G745,'Réponses'!C:C,'Réponses'!F:F,"ERREUR VISIBILITE")=0),"",_xlfn.XLOOKUP(_xlfn.XLOOKUP('Calculs'!G745,'Réponses'!C:C,'Réponses'!F:F,"ERREUR VISIBILITE"),Questions!A:A,Questions!B:B,"ERREUR QUESTION"))</f>
        <v/>
      </c>
      <c r="K746" s="58" t="str">
        <f>IF(OR(ISBLANK(Recyclabilité[[#This Row],[Réponse 3]]),'Calculs'!J745="0",_xlfn.XLOOKUP('Calculs'!J745,'Réponses'!C:C,'Réponses'!F:F,"ERREUR VISIBILITE")=0),"",_xlfn.XLOOKUP(_xlfn.XLOOKUP('Calculs'!J745,'Réponses'!C:C,'Réponses'!F:F,"ERREUR VISIBILITE"),Questions!A:A,Questions!B:B,"ERREUR QUESTION"))</f>
        <v/>
      </c>
      <c r="M746" s="58" t="str">
        <f>IF(OR(ISBLANK(Recyclabilité[[#This Row],[Réponse 4]]),'Calculs'!M745="0",_xlfn.XLOOKUP('Calculs'!M745,'Réponses'!C:C,'Réponses'!F:F,"ERREUR VISIBILITE")=0),"",_xlfn.XLOOKUP(_xlfn.XLOOKUP('Calculs'!M745,'Réponses'!C:C,'Réponses'!F:F,"ERREUR VISIBILITE"),Questions!A:A,Questions!B:B,"ERREUR QUESTION"))</f>
        <v/>
      </c>
    </row>
    <row r="747" spans="4:13" ht="60" customHeight="1">
      <c r="D747" s="28" t="str">
        <f>IF(ISBLANK(Recyclabilité[[#This Row],[Code Valobat]]),"",IF(OR('Calculs'!A746="08",'Calculs'!A746="07",MID(Recyclabilité[[#This Row],[Code Valobat]],4,4)="0804",MID(Recyclabilité[[#This Row],[Code Valobat]],4,4)="0709",MID(Recyclabilité[[#This Row],[Code Valobat]],1,7)="6121107"),"Non recyclable",_xlfn.XLOOKUP('Calculs'!Q746,'Combinaisons'!A:A,'Combinaisons'!B:B,"Merci de répondre à toutes les questions")))</f>
        <v/>
      </c>
      <c r="E747" s="58" t="str">
        <f>IF(ISBLANK(Recyclabilité[[#This Row],[Code Valobat]]),"",IF(OR('Calculs'!A746="08",'Calculs'!A746="07",MID(Recyclabilité[[#This Row],[Code Valobat]],4,4)="0804",MID(Recyclabilité[[#This Row],[Code Valobat]],4,4)="0709",MID(Recyclabilité[[#This Row],[Code Valobat]],1,7)="6121107"),"",_xlfn.XLOOKUP('Calculs'!B746,Questions!A:A,Questions!B:B,"ERREUR QUESTION")))</f>
        <v/>
      </c>
      <c r="G747" s="58" t="str">
        <f>IF(OR(ISBLANK(Recyclabilité[[#This Row],[Réponse 1]]),'Calculs'!D746="0",_xlfn.XLOOKUP('Calculs'!D746,'Réponses'!C:C,'Réponses'!F:F,"ERREUR VISIBILITE")=0),"",_xlfn.XLOOKUP(_xlfn.XLOOKUP('Calculs'!D746,'Réponses'!C:C,'Réponses'!F:F,"ERREUR VISIBILITE"),Questions!A:A,Questions!B:B,"ERREUR QUESTION"))</f>
        <v/>
      </c>
      <c r="I747" s="58" t="str">
        <f>IF(OR(ISBLANK(Recyclabilité[[#This Row],[Réponse 2]]),'Calculs'!G746="0",_xlfn.XLOOKUP('Calculs'!G746,'Réponses'!C:C,'Réponses'!F:F,"ERREUR VISIBILITE")=0),"",_xlfn.XLOOKUP(_xlfn.XLOOKUP('Calculs'!G746,'Réponses'!C:C,'Réponses'!F:F,"ERREUR VISIBILITE"),Questions!A:A,Questions!B:B,"ERREUR QUESTION"))</f>
        <v/>
      </c>
      <c r="K747" s="58" t="str">
        <f>IF(OR(ISBLANK(Recyclabilité[[#This Row],[Réponse 3]]),'Calculs'!J746="0",_xlfn.XLOOKUP('Calculs'!J746,'Réponses'!C:C,'Réponses'!F:F,"ERREUR VISIBILITE")=0),"",_xlfn.XLOOKUP(_xlfn.XLOOKUP('Calculs'!J746,'Réponses'!C:C,'Réponses'!F:F,"ERREUR VISIBILITE"),Questions!A:A,Questions!B:B,"ERREUR QUESTION"))</f>
        <v/>
      </c>
      <c r="M747" s="58" t="str">
        <f>IF(OR(ISBLANK(Recyclabilité[[#This Row],[Réponse 4]]),'Calculs'!M746="0",_xlfn.XLOOKUP('Calculs'!M746,'Réponses'!C:C,'Réponses'!F:F,"ERREUR VISIBILITE")=0),"",_xlfn.XLOOKUP(_xlfn.XLOOKUP('Calculs'!M746,'Réponses'!C:C,'Réponses'!F:F,"ERREUR VISIBILITE"),Questions!A:A,Questions!B:B,"ERREUR QUESTION"))</f>
        <v/>
      </c>
    </row>
    <row r="748" spans="4:13" ht="60" customHeight="1">
      <c r="D748" s="28" t="str">
        <f>IF(ISBLANK(Recyclabilité[[#This Row],[Code Valobat]]),"",IF(OR('Calculs'!A747="08",'Calculs'!A747="07",MID(Recyclabilité[[#This Row],[Code Valobat]],4,4)="0804",MID(Recyclabilité[[#This Row],[Code Valobat]],4,4)="0709",MID(Recyclabilité[[#This Row],[Code Valobat]],1,7)="6121107"),"Non recyclable",_xlfn.XLOOKUP('Calculs'!Q747,'Combinaisons'!A:A,'Combinaisons'!B:B,"Merci de répondre à toutes les questions")))</f>
        <v/>
      </c>
      <c r="E748" s="58" t="str">
        <f>IF(ISBLANK(Recyclabilité[[#This Row],[Code Valobat]]),"",IF(OR('Calculs'!A747="08",'Calculs'!A747="07",MID(Recyclabilité[[#This Row],[Code Valobat]],4,4)="0804",MID(Recyclabilité[[#This Row],[Code Valobat]],4,4)="0709",MID(Recyclabilité[[#This Row],[Code Valobat]],1,7)="6121107"),"",_xlfn.XLOOKUP('Calculs'!B747,Questions!A:A,Questions!B:B,"ERREUR QUESTION")))</f>
        <v/>
      </c>
      <c r="G748" s="58" t="str">
        <f>IF(OR(ISBLANK(Recyclabilité[[#This Row],[Réponse 1]]),'Calculs'!D747="0",_xlfn.XLOOKUP('Calculs'!D747,'Réponses'!C:C,'Réponses'!F:F,"ERREUR VISIBILITE")=0),"",_xlfn.XLOOKUP(_xlfn.XLOOKUP('Calculs'!D747,'Réponses'!C:C,'Réponses'!F:F,"ERREUR VISIBILITE"),Questions!A:A,Questions!B:B,"ERREUR QUESTION"))</f>
        <v/>
      </c>
      <c r="I748" s="58" t="str">
        <f>IF(OR(ISBLANK(Recyclabilité[[#This Row],[Réponse 2]]),'Calculs'!G747="0",_xlfn.XLOOKUP('Calculs'!G747,'Réponses'!C:C,'Réponses'!F:F,"ERREUR VISIBILITE")=0),"",_xlfn.XLOOKUP(_xlfn.XLOOKUP('Calculs'!G747,'Réponses'!C:C,'Réponses'!F:F,"ERREUR VISIBILITE"),Questions!A:A,Questions!B:B,"ERREUR QUESTION"))</f>
        <v/>
      </c>
      <c r="K748" s="58" t="str">
        <f>IF(OR(ISBLANK(Recyclabilité[[#This Row],[Réponse 3]]),'Calculs'!J747="0",_xlfn.XLOOKUP('Calculs'!J747,'Réponses'!C:C,'Réponses'!F:F,"ERREUR VISIBILITE")=0),"",_xlfn.XLOOKUP(_xlfn.XLOOKUP('Calculs'!J747,'Réponses'!C:C,'Réponses'!F:F,"ERREUR VISIBILITE"),Questions!A:A,Questions!B:B,"ERREUR QUESTION"))</f>
        <v/>
      </c>
      <c r="M748" s="58" t="str">
        <f>IF(OR(ISBLANK(Recyclabilité[[#This Row],[Réponse 4]]),'Calculs'!M747="0",_xlfn.XLOOKUP('Calculs'!M747,'Réponses'!C:C,'Réponses'!F:F,"ERREUR VISIBILITE")=0),"",_xlfn.XLOOKUP(_xlfn.XLOOKUP('Calculs'!M747,'Réponses'!C:C,'Réponses'!F:F,"ERREUR VISIBILITE"),Questions!A:A,Questions!B:B,"ERREUR QUESTION"))</f>
        <v/>
      </c>
    </row>
    <row r="749" spans="4:13" ht="60" customHeight="1">
      <c r="D749" s="28" t="str">
        <f>IF(ISBLANK(Recyclabilité[[#This Row],[Code Valobat]]),"",IF(OR('Calculs'!A748="08",'Calculs'!A748="07",MID(Recyclabilité[[#This Row],[Code Valobat]],4,4)="0804",MID(Recyclabilité[[#This Row],[Code Valobat]],4,4)="0709",MID(Recyclabilité[[#This Row],[Code Valobat]],1,7)="6121107"),"Non recyclable",_xlfn.XLOOKUP('Calculs'!Q748,'Combinaisons'!A:A,'Combinaisons'!B:B,"Merci de répondre à toutes les questions")))</f>
        <v/>
      </c>
      <c r="E749" s="58" t="str">
        <f>IF(ISBLANK(Recyclabilité[[#This Row],[Code Valobat]]),"",IF(OR('Calculs'!A748="08",'Calculs'!A748="07",MID(Recyclabilité[[#This Row],[Code Valobat]],4,4)="0804",MID(Recyclabilité[[#This Row],[Code Valobat]],4,4)="0709",MID(Recyclabilité[[#This Row],[Code Valobat]],1,7)="6121107"),"",_xlfn.XLOOKUP('Calculs'!B748,Questions!A:A,Questions!B:B,"ERREUR QUESTION")))</f>
        <v/>
      </c>
      <c r="G749" s="58" t="str">
        <f>IF(OR(ISBLANK(Recyclabilité[[#This Row],[Réponse 1]]),'Calculs'!D748="0",_xlfn.XLOOKUP('Calculs'!D748,'Réponses'!C:C,'Réponses'!F:F,"ERREUR VISIBILITE")=0),"",_xlfn.XLOOKUP(_xlfn.XLOOKUP('Calculs'!D748,'Réponses'!C:C,'Réponses'!F:F,"ERREUR VISIBILITE"),Questions!A:A,Questions!B:B,"ERREUR QUESTION"))</f>
        <v/>
      </c>
      <c r="I749" s="58" t="str">
        <f>IF(OR(ISBLANK(Recyclabilité[[#This Row],[Réponse 2]]),'Calculs'!G748="0",_xlfn.XLOOKUP('Calculs'!G748,'Réponses'!C:C,'Réponses'!F:F,"ERREUR VISIBILITE")=0),"",_xlfn.XLOOKUP(_xlfn.XLOOKUP('Calculs'!G748,'Réponses'!C:C,'Réponses'!F:F,"ERREUR VISIBILITE"),Questions!A:A,Questions!B:B,"ERREUR QUESTION"))</f>
        <v/>
      </c>
      <c r="K749" s="58" t="str">
        <f>IF(OR(ISBLANK(Recyclabilité[[#This Row],[Réponse 3]]),'Calculs'!J748="0",_xlfn.XLOOKUP('Calculs'!J748,'Réponses'!C:C,'Réponses'!F:F,"ERREUR VISIBILITE")=0),"",_xlfn.XLOOKUP(_xlfn.XLOOKUP('Calculs'!J748,'Réponses'!C:C,'Réponses'!F:F,"ERREUR VISIBILITE"),Questions!A:A,Questions!B:B,"ERREUR QUESTION"))</f>
        <v/>
      </c>
      <c r="M749" s="58" t="str">
        <f>IF(OR(ISBLANK(Recyclabilité[[#This Row],[Réponse 4]]),'Calculs'!M748="0",_xlfn.XLOOKUP('Calculs'!M748,'Réponses'!C:C,'Réponses'!F:F,"ERREUR VISIBILITE")=0),"",_xlfn.XLOOKUP(_xlfn.XLOOKUP('Calculs'!M748,'Réponses'!C:C,'Réponses'!F:F,"ERREUR VISIBILITE"),Questions!A:A,Questions!B:B,"ERREUR QUESTION"))</f>
        <v/>
      </c>
    </row>
    <row r="750" spans="4:13" ht="60" customHeight="1">
      <c r="D750" s="28" t="str">
        <f>IF(ISBLANK(Recyclabilité[[#This Row],[Code Valobat]]),"",IF(OR('Calculs'!A749="08",'Calculs'!A749="07",MID(Recyclabilité[[#This Row],[Code Valobat]],4,4)="0804",MID(Recyclabilité[[#This Row],[Code Valobat]],4,4)="0709",MID(Recyclabilité[[#This Row],[Code Valobat]],1,7)="6121107"),"Non recyclable",_xlfn.XLOOKUP('Calculs'!Q749,'Combinaisons'!A:A,'Combinaisons'!B:B,"Merci de répondre à toutes les questions")))</f>
        <v/>
      </c>
      <c r="E750" s="58" t="str">
        <f>IF(ISBLANK(Recyclabilité[[#This Row],[Code Valobat]]),"",IF(OR('Calculs'!A749="08",'Calculs'!A749="07",MID(Recyclabilité[[#This Row],[Code Valobat]],4,4)="0804",MID(Recyclabilité[[#This Row],[Code Valobat]],4,4)="0709",MID(Recyclabilité[[#This Row],[Code Valobat]],1,7)="6121107"),"",_xlfn.XLOOKUP('Calculs'!B749,Questions!A:A,Questions!B:B,"ERREUR QUESTION")))</f>
        <v/>
      </c>
      <c r="G750" s="58" t="str">
        <f>IF(OR(ISBLANK(Recyclabilité[[#This Row],[Réponse 1]]),'Calculs'!D749="0",_xlfn.XLOOKUP('Calculs'!D749,'Réponses'!C:C,'Réponses'!F:F,"ERREUR VISIBILITE")=0),"",_xlfn.XLOOKUP(_xlfn.XLOOKUP('Calculs'!D749,'Réponses'!C:C,'Réponses'!F:F,"ERREUR VISIBILITE"),Questions!A:A,Questions!B:B,"ERREUR QUESTION"))</f>
        <v/>
      </c>
      <c r="I750" s="58" t="str">
        <f>IF(OR(ISBLANK(Recyclabilité[[#This Row],[Réponse 2]]),'Calculs'!G749="0",_xlfn.XLOOKUP('Calculs'!G749,'Réponses'!C:C,'Réponses'!F:F,"ERREUR VISIBILITE")=0),"",_xlfn.XLOOKUP(_xlfn.XLOOKUP('Calculs'!G749,'Réponses'!C:C,'Réponses'!F:F,"ERREUR VISIBILITE"),Questions!A:A,Questions!B:B,"ERREUR QUESTION"))</f>
        <v/>
      </c>
      <c r="K750" s="58" t="str">
        <f>IF(OR(ISBLANK(Recyclabilité[[#This Row],[Réponse 3]]),'Calculs'!J749="0",_xlfn.XLOOKUP('Calculs'!J749,'Réponses'!C:C,'Réponses'!F:F,"ERREUR VISIBILITE")=0),"",_xlfn.XLOOKUP(_xlfn.XLOOKUP('Calculs'!J749,'Réponses'!C:C,'Réponses'!F:F,"ERREUR VISIBILITE"),Questions!A:A,Questions!B:B,"ERREUR QUESTION"))</f>
        <v/>
      </c>
      <c r="M750" s="58" t="str">
        <f>IF(OR(ISBLANK(Recyclabilité[[#This Row],[Réponse 4]]),'Calculs'!M749="0",_xlfn.XLOOKUP('Calculs'!M749,'Réponses'!C:C,'Réponses'!F:F,"ERREUR VISIBILITE")=0),"",_xlfn.XLOOKUP(_xlfn.XLOOKUP('Calculs'!M749,'Réponses'!C:C,'Réponses'!F:F,"ERREUR VISIBILITE"),Questions!A:A,Questions!B:B,"ERREUR QUESTION"))</f>
        <v/>
      </c>
    </row>
    <row r="751" spans="4:13" ht="60" customHeight="1">
      <c r="D751" s="28" t="str">
        <f>IF(ISBLANK(Recyclabilité[[#This Row],[Code Valobat]]),"",IF(OR('Calculs'!A750="08",'Calculs'!A750="07",MID(Recyclabilité[[#This Row],[Code Valobat]],4,4)="0804",MID(Recyclabilité[[#This Row],[Code Valobat]],4,4)="0709",MID(Recyclabilité[[#This Row],[Code Valobat]],1,7)="6121107"),"Non recyclable",_xlfn.XLOOKUP('Calculs'!Q750,'Combinaisons'!A:A,'Combinaisons'!B:B,"Merci de répondre à toutes les questions")))</f>
        <v/>
      </c>
      <c r="E751" s="58" t="str">
        <f>IF(ISBLANK(Recyclabilité[[#This Row],[Code Valobat]]),"",IF(OR('Calculs'!A750="08",'Calculs'!A750="07",MID(Recyclabilité[[#This Row],[Code Valobat]],4,4)="0804",MID(Recyclabilité[[#This Row],[Code Valobat]],4,4)="0709",MID(Recyclabilité[[#This Row],[Code Valobat]],1,7)="6121107"),"",_xlfn.XLOOKUP('Calculs'!B750,Questions!A:A,Questions!B:B,"ERREUR QUESTION")))</f>
        <v/>
      </c>
      <c r="G751" s="58" t="str">
        <f>IF(OR(ISBLANK(Recyclabilité[[#This Row],[Réponse 1]]),'Calculs'!D750="0",_xlfn.XLOOKUP('Calculs'!D750,'Réponses'!C:C,'Réponses'!F:F,"ERREUR VISIBILITE")=0),"",_xlfn.XLOOKUP(_xlfn.XLOOKUP('Calculs'!D750,'Réponses'!C:C,'Réponses'!F:F,"ERREUR VISIBILITE"),Questions!A:A,Questions!B:B,"ERREUR QUESTION"))</f>
        <v/>
      </c>
      <c r="I751" s="58" t="str">
        <f>IF(OR(ISBLANK(Recyclabilité[[#This Row],[Réponse 2]]),'Calculs'!G750="0",_xlfn.XLOOKUP('Calculs'!G750,'Réponses'!C:C,'Réponses'!F:F,"ERREUR VISIBILITE")=0),"",_xlfn.XLOOKUP(_xlfn.XLOOKUP('Calculs'!G750,'Réponses'!C:C,'Réponses'!F:F,"ERREUR VISIBILITE"),Questions!A:A,Questions!B:B,"ERREUR QUESTION"))</f>
        <v/>
      </c>
      <c r="K751" s="58" t="str">
        <f>IF(OR(ISBLANK(Recyclabilité[[#This Row],[Réponse 3]]),'Calculs'!J750="0",_xlfn.XLOOKUP('Calculs'!J750,'Réponses'!C:C,'Réponses'!F:F,"ERREUR VISIBILITE")=0),"",_xlfn.XLOOKUP(_xlfn.XLOOKUP('Calculs'!J750,'Réponses'!C:C,'Réponses'!F:F,"ERREUR VISIBILITE"),Questions!A:A,Questions!B:B,"ERREUR QUESTION"))</f>
        <v/>
      </c>
      <c r="M751" s="58" t="str">
        <f>IF(OR(ISBLANK(Recyclabilité[[#This Row],[Réponse 4]]),'Calculs'!M750="0",_xlfn.XLOOKUP('Calculs'!M750,'Réponses'!C:C,'Réponses'!F:F,"ERREUR VISIBILITE")=0),"",_xlfn.XLOOKUP(_xlfn.XLOOKUP('Calculs'!M750,'Réponses'!C:C,'Réponses'!F:F,"ERREUR VISIBILITE"),Questions!A:A,Questions!B:B,"ERREUR QUESTION"))</f>
        <v/>
      </c>
    </row>
    <row r="752" spans="4:13" ht="60" customHeight="1">
      <c r="D752" s="28" t="str">
        <f>IF(ISBLANK(Recyclabilité[[#This Row],[Code Valobat]]),"",IF(OR('Calculs'!A751="08",'Calculs'!A751="07",MID(Recyclabilité[[#This Row],[Code Valobat]],4,4)="0804",MID(Recyclabilité[[#This Row],[Code Valobat]],4,4)="0709",MID(Recyclabilité[[#This Row],[Code Valobat]],1,7)="6121107"),"Non recyclable",_xlfn.XLOOKUP('Calculs'!Q751,'Combinaisons'!A:A,'Combinaisons'!B:B,"Merci de répondre à toutes les questions")))</f>
        <v/>
      </c>
      <c r="E752" s="58" t="str">
        <f>IF(ISBLANK(Recyclabilité[[#This Row],[Code Valobat]]),"",IF(OR('Calculs'!A751="08",'Calculs'!A751="07",MID(Recyclabilité[[#This Row],[Code Valobat]],4,4)="0804",MID(Recyclabilité[[#This Row],[Code Valobat]],4,4)="0709",MID(Recyclabilité[[#This Row],[Code Valobat]],1,7)="6121107"),"",_xlfn.XLOOKUP('Calculs'!B751,Questions!A:A,Questions!B:B,"ERREUR QUESTION")))</f>
        <v/>
      </c>
      <c r="G752" s="58" t="str">
        <f>IF(OR(ISBLANK(Recyclabilité[[#This Row],[Réponse 1]]),'Calculs'!D751="0",_xlfn.XLOOKUP('Calculs'!D751,'Réponses'!C:C,'Réponses'!F:F,"ERREUR VISIBILITE")=0),"",_xlfn.XLOOKUP(_xlfn.XLOOKUP('Calculs'!D751,'Réponses'!C:C,'Réponses'!F:F,"ERREUR VISIBILITE"),Questions!A:A,Questions!B:B,"ERREUR QUESTION"))</f>
        <v/>
      </c>
      <c r="I752" s="58" t="str">
        <f>IF(OR(ISBLANK(Recyclabilité[[#This Row],[Réponse 2]]),'Calculs'!G751="0",_xlfn.XLOOKUP('Calculs'!G751,'Réponses'!C:C,'Réponses'!F:F,"ERREUR VISIBILITE")=0),"",_xlfn.XLOOKUP(_xlfn.XLOOKUP('Calculs'!G751,'Réponses'!C:C,'Réponses'!F:F,"ERREUR VISIBILITE"),Questions!A:A,Questions!B:B,"ERREUR QUESTION"))</f>
        <v/>
      </c>
      <c r="K752" s="58" t="str">
        <f>IF(OR(ISBLANK(Recyclabilité[[#This Row],[Réponse 3]]),'Calculs'!J751="0",_xlfn.XLOOKUP('Calculs'!J751,'Réponses'!C:C,'Réponses'!F:F,"ERREUR VISIBILITE")=0),"",_xlfn.XLOOKUP(_xlfn.XLOOKUP('Calculs'!J751,'Réponses'!C:C,'Réponses'!F:F,"ERREUR VISIBILITE"),Questions!A:A,Questions!B:B,"ERREUR QUESTION"))</f>
        <v/>
      </c>
      <c r="M752" s="58" t="str">
        <f>IF(OR(ISBLANK(Recyclabilité[[#This Row],[Réponse 4]]),'Calculs'!M751="0",_xlfn.XLOOKUP('Calculs'!M751,'Réponses'!C:C,'Réponses'!F:F,"ERREUR VISIBILITE")=0),"",_xlfn.XLOOKUP(_xlfn.XLOOKUP('Calculs'!M751,'Réponses'!C:C,'Réponses'!F:F,"ERREUR VISIBILITE"),Questions!A:A,Questions!B:B,"ERREUR QUESTION"))</f>
        <v/>
      </c>
    </row>
    <row r="753" spans="4:13" ht="60" customHeight="1">
      <c r="D753" s="28" t="str">
        <f>IF(ISBLANK(Recyclabilité[[#This Row],[Code Valobat]]),"",IF(OR('Calculs'!A752="08",'Calculs'!A752="07",MID(Recyclabilité[[#This Row],[Code Valobat]],4,4)="0804",MID(Recyclabilité[[#This Row],[Code Valobat]],4,4)="0709",MID(Recyclabilité[[#This Row],[Code Valobat]],1,7)="6121107"),"Non recyclable",_xlfn.XLOOKUP('Calculs'!Q752,'Combinaisons'!A:A,'Combinaisons'!B:B,"Merci de répondre à toutes les questions")))</f>
        <v/>
      </c>
      <c r="E753" s="58" t="str">
        <f>IF(ISBLANK(Recyclabilité[[#This Row],[Code Valobat]]),"",IF(OR('Calculs'!A752="08",'Calculs'!A752="07",MID(Recyclabilité[[#This Row],[Code Valobat]],4,4)="0804",MID(Recyclabilité[[#This Row],[Code Valobat]],4,4)="0709",MID(Recyclabilité[[#This Row],[Code Valobat]],1,7)="6121107"),"",_xlfn.XLOOKUP('Calculs'!B752,Questions!A:A,Questions!B:B,"ERREUR QUESTION")))</f>
        <v/>
      </c>
      <c r="G753" s="58" t="str">
        <f>IF(OR(ISBLANK(Recyclabilité[[#This Row],[Réponse 1]]),'Calculs'!D752="0",_xlfn.XLOOKUP('Calculs'!D752,'Réponses'!C:C,'Réponses'!F:F,"ERREUR VISIBILITE")=0),"",_xlfn.XLOOKUP(_xlfn.XLOOKUP('Calculs'!D752,'Réponses'!C:C,'Réponses'!F:F,"ERREUR VISIBILITE"),Questions!A:A,Questions!B:B,"ERREUR QUESTION"))</f>
        <v/>
      </c>
      <c r="I753" s="58" t="str">
        <f>IF(OR(ISBLANK(Recyclabilité[[#This Row],[Réponse 2]]),'Calculs'!G752="0",_xlfn.XLOOKUP('Calculs'!G752,'Réponses'!C:C,'Réponses'!F:F,"ERREUR VISIBILITE")=0),"",_xlfn.XLOOKUP(_xlfn.XLOOKUP('Calculs'!G752,'Réponses'!C:C,'Réponses'!F:F,"ERREUR VISIBILITE"),Questions!A:A,Questions!B:B,"ERREUR QUESTION"))</f>
        <v/>
      </c>
      <c r="K753" s="58" t="str">
        <f>IF(OR(ISBLANK(Recyclabilité[[#This Row],[Réponse 3]]),'Calculs'!J752="0",_xlfn.XLOOKUP('Calculs'!J752,'Réponses'!C:C,'Réponses'!F:F,"ERREUR VISIBILITE")=0),"",_xlfn.XLOOKUP(_xlfn.XLOOKUP('Calculs'!J752,'Réponses'!C:C,'Réponses'!F:F,"ERREUR VISIBILITE"),Questions!A:A,Questions!B:B,"ERREUR QUESTION"))</f>
        <v/>
      </c>
      <c r="M753" s="58" t="str">
        <f>IF(OR(ISBLANK(Recyclabilité[[#This Row],[Réponse 4]]),'Calculs'!M752="0",_xlfn.XLOOKUP('Calculs'!M752,'Réponses'!C:C,'Réponses'!F:F,"ERREUR VISIBILITE")=0),"",_xlfn.XLOOKUP(_xlfn.XLOOKUP('Calculs'!M752,'Réponses'!C:C,'Réponses'!F:F,"ERREUR VISIBILITE"),Questions!A:A,Questions!B:B,"ERREUR QUESTION"))</f>
        <v/>
      </c>
    </row>
    <row r="754" spans="4:13" ht="60" customHeight="1">
      <c r="D754" s="28" t="str">
        <f>IF(ISBLANK(Recyclabilité[[#This Row],[Code Valobat]]),"",IF(OR('Calculs'!A753="08",'Calculs'!A753="07",MID(Recyclabilité[[#This Row],[Code Valobat]],4,4)="0804",MID(Recyclabilité[[#This Row],[Code Valobat]],4,4)="0709",MID(Recyclabilité[[#This Row],[Code Valobat]],1,7)="6121107"),"Non recyclable",_xlfn.XLOOKUP('Calculs'!Q753,'Combinaisons'!A:A,'Combinaisons'!B:B,"Merci de répondre à toutes les questions")))</f>
        <v/>
      </c>
      <c r="E754" s="58" t="str">
        <f>IF(ISBLANK(Recyclabilité[[#This Row],[Code Valobat]]),"",IF(OR('Calculs'!A753="08",'Calculs'!A753="07",MID(Recyclabilité[[#This Row],[Code Valobat]],4,4)="0804",MID(Recyclabilité[[#This Row],[Code Valobat]],4,4)="0709",MID(Recyclabilité[[#This Row],[Code Valobat]],1,7)="6121107"),"",_xlfn.XLOOKUP('Calculs'!B753,Questions!A:A,Questions!B:B,"ERREUR QUESTION")))</f>
        <v/>
      </c>
      <c r="G754" s="58" t="str">
        <f>IF(OR(ISBLANK(Recyclabilité[[#This Row],[Réponse 1]]),'Calculs'!D753="0",_xlfn.XLOOKUP('Calculs'!D753,'Réponses'!C:C,'Réponses'!F:F,"ERREUR VISIBILITE")=0),"",_xlfn.XLOOKUP(_xlfn.XLOOKUP('Calculs'!D753,'Réponses'!C:C,'Réponses'!F:F,"ERREUR VISIBILITE"),Questions!A:A,Questions!B:B,"ERREUR QUESTION"))</f>
        <v/>
      </c>
      <c r="I754" s="58" t="str">
        <f>IF(OR(ISBLANK(Recyclabilité[[#This Row],[Réponse 2]]),'Calculs'!G753="0",_xlfn.XLOOKUP('Calculs'!G753,'Réponses'!C:C,'Réponses'!F:F,"ERREUR VISIBILITE")=0),"",_xlfn.XLOOKUP(_xlfn.XLOOKUP('Calculs'!G753,'Réponses'!C:C,'Réponses'!F:F,"ERREUR VISIBILITE"),Questions!A:A,Questions!B:B,"ERREUR QUESTION"))</f>
        <v/>
      </c>
      <c r="K754" s="58" t="str">
        <f>IF(OR(ISBLANK(Recyclabilité[[#This Row],[Réponse 3]]),'Calculs'!J753="0",_xlfn.XLOOKUP('Calculs'!J753,'Réponses'!C:C,'Réponses'!F:F,"ERREUR VISIBILITE")=0),"",_xlfn.XLOOKUP(_xlfn.XLOOKUP('Calculs'!J753,'Réponses'!C:C,'Réponses'!F:F,"ERREUR VISIBILITE"),Questions!A:A,Questions!B:B,"ERREUR QUESTION"))</f>
        <v/>
      </c>
      <c r="M754" s="58" t="str">
        <f>IF(OR(ISBLANK(Recyclabilité[[#This Row],[Réponse 4]]),'Calculs'!M753="0",_xlfn.XLOOKUP('Calculs'!M753,'Réponses'!C:C,'Réponses'!F:F,"ERREUR VISIBILITE")=0),"",_xlfn.XLOOKUP(_xlfn.XLOOKUP('Calculs'!M753,'Réponses'!C:C,'Réponses'!F:F,"ERREUR VISIBILITE"),Questions!A:A,Questions!B:B,"ERREUR QUESTION"))</f>
        <v/>
      </c>
    </row>
    <row r="755" spans="4:13" ht="60" customHeight="1">
      <c r="D755" s="28" t="str">
        <f>IF(ISBLANK(Recyclabilité[[#This Row],[Code Valobat]]),"",IF(OR('Calculs'!A754="08",'Calculs'!A754="07",MID(Recyclabilité[[#This Row],[Code Valobat]],4,4)="0804",MID(Recyclabilité[[#This Row],[Code Valobat]],4,4)="0709",MID(Recyclabilité[[#This Row],[Code Valobat]],1,7)="6121107"),"Non recyclable",_xlfn.XLOOKUP('Calculs'!Q754,'Combinaisons'!A:A,'Combinaisons'!B:B,"Merci de répondre à toutes les questions")))</f>
        <v/>
      </c>
      <c r="E755" s="58" t="str">
        <f>IF(ISBLANK(Recyclabilité[[#This Row],[Code Valobat]]),"",IF(OR('Calculs'!A754="08",'Calculs'!A754="07",MID(Recyclabilité[[#This Row],[Code Valobat]],4,4)="0804",MID(Recyclabilité[[#This Row],[Code Valobat]],4,4)="0709",MID(Recyclabilité[[#This Row],[Code Valobat]],1,7)="6121107"),"",_xlfn.XLOOKUP('Calculs'!B754,Questions!A:A,Questions!B:B,"ERREUR QUESTION")))</f>
        <v/>
      </c>
      <c r="G755" s="58" t="str">
        <f>IF(OR(ISBLANK(Recyclabilité[[#This Row],[Réponse 1]]),'Calculs'!D754="0",_xlfn.XLOOKUP('Calculs'!D754,'Réponses'!C:C,'Réponses'!F:F,"ERREUR VISIBILITE")=0),"",_xlfn.XLOOKUP(_xlfn.XLOOKUP('Calculs'!D754,'Réponses'!C:C,'Réponses'!F:F,"ERREUR VISIBILITE"),Questions!A:A,Questions!B:B,"ERREUR QUESTION"))</f>
        <v/>
      </c>
      <c r="I755" s="58" t="str">
        <f>IF(OR(ISBLANK(Recyclabilité[[#This Row],[Réponse 2]]),'Calculs'!G754="0",_xlfn.XLOOKUP('Calculs'!G754,'Réponses'!C:C,'Réponses'!F:F,"ERREUR VISIBILITE")=0),"",_xlfn.XLOOKUP(_xlfn.XLOOKUP('Calculs'!G754,'Réponses'!C:C,'Réponses'!F:F,"ERREUR VISIBILITE"),Questions!A:A,Questions!B:B,"ERREUR QUESTION"))</f>
        <v/>
      </c>
      <c r="K755" s="58" t="str">
        <f>IF(OR(ISBLANK(Recyclabilité[[#This Row],[Réponse 3]]),'Calculs'!J754="0",_xlfn.XLOOKUP('Calculs'!J754,'Réponses'!C:C,'Réponses'!F:F,"ERREUR VISIBILITE")=0),"",_xlfn.XLOOKUP(_xlfn.XLOOKUP('Calculs'!J754,'Réponses'!C:C,'Réponses'!F:F,"ERREUR VISIBILITE"),Questions!A:A,Questions!B:B,"ERREUR QUESTION"))</f>
        <v/>
      </c>
      <c r="M755" s="58" t="str">
        <f>IF(OR(ISBLANK(Recyclabilité[[#This Row],[Réponse 4]]),'Calculs'!M754="0",_xlfn.XLOOKUP('Calculs'!M754,'Réponses'!C:C,'Réponses'!F:F,"ERREUR VISIBILITE")=0),"",_xlfn.XLOOKUP(_xlfn.XLOOKUP('Calculs'!M754,'Réponses'!C:C,'Réponses'!F:F,"ERREUR VISIBILITE"),Questions!A:A,Questions!B:B,"ERREUR QUESTION"))</f>
        <v/>
      </c>
    </row>
    <row r="756" spans="4:13" ht="60" customHeight="1">
      <c r="D756" s="28" t="str">
        <f>IF(ISBLANK(Recyclabilité[[#This Row],[Code Valobat]]),"",IF(OR('Calculs'!A755="08",'Calculs'!A755="07",MID(Recyclabilité[[#This Row],[Code Valobat]],4,4)="0804",MID(Recyclabilité[[#This Row],[Code Valobat]],4,4)="0709",MID(Recyclabilité[[#This Row],[Code Valobat]],1,7)="6121107"),"Non recyclable",_xlfn.XLOOKUP('Calculs'!Q755,'Combinaisons'!A:A,'Combinaisons'!B:B,"Merci de répondre à toutes les questions")))</f>
        <v/>
      </c>
      <c r="E756" s="58" t="str">
        <f>IF(ISBLANK(Recyclabilité[[#This Row],[Code Valobat]]),"",IF(OR('Calculs'!A755="08",'Calculs'!A755="07",MID(Recyclabilité[[#This Row],[Code Valobat]],4,4)="0804",MID(Recyclabilité[[#This Row],[Code Valobat]],4,4)="0709",MID(Recyclabilité[[#This Row],[Code Valobat]],1,7)="6121107"),"",_xlfn.XLOOKUP('Calculs'!B755,Questions!A:A,Questions!B:B,"ERREUR QUESTION")))</f>
        <v/>
      </c>
      <c r="G756" s="58" t="str">
        <f>IF(OR(ISBLANK(Recyclabilité[[#This Row],[Réponse 1]]),'Calculs'!D755="0",_xlfn.XLOOKUP('Calculs'!D755,'Réponses'!C:C,'Réponses'!F:F,"ERREUR VISIBILITE")=0),"",_xlfn.XLOOKUP(_xlfn.XLOOKUP('Calculs'!D755,'Réponses'!C:C,'Réponses'!F:F,"ERREUR VISIBILITE"),Questions!A:A,Questions!B:B,"ERREUR QUESTION"))</f>
        <v/>
      </c>
      <c r="I756" s="58" t="str">
        <f>IF(OR(ISBLANK(Recyclabilité[[#This Row],[Réponse 2]]),'Calculs'!G755="0",_xlfn.XLOOKUP('Calculs'!G755,'Réponses'!C:C,'Réponses'!F:F,"ERREUR VISIBILITE")=0),"",_xlfn.XLOOKUP(_xlfn.XLOOKUP('Calculs'!G755,'Réponses'!C:C,'Réponses'!F:F,"ERREUR VISIBILITE"),Questions!A:A,Questions!B:B,"ERREUR QUESTION"))</f>
        <v/>
      </c>
      <c r="K756" s="58" t="str">
        <f>IF(OR(ISBLANK(Recyclabilité[[#This Row],[Réponse 3]]),'Calculs'!J755="0",_xlfn.XLOOKUP('Calculs'!J755,'Réponses'!C:C,'Réponses'!F:F,"ERREUR VISIBILITE")=0),"",_xlfn.XLOOKUP(_xlfn.XLOOKUP('Calculs'!J755,'Réponses'!C:C,'Réponses'!F:F,"ERREUR VISIBILITE"),Questions!A:A,Questions!B:B,"ERREUR QUESTION"))</f>
        <v/>
      </c>
      <c r="M756" s="58" t="str">
        <f>IF(OR(ISBLANK(Recyclabilité[[#This Row],[Réponse 4]]),'Calculs'!M755="0",_xlfn.XLOOKUP('Calculs'!M755,'Réponses'!C:C,'Réponses'!F:F,"ERREUR VISIBILITE")=0),"",_xlfn.XLOOKUP(_xlfn.XLOOKUP('Calculs'!M755,'Réponses'!C:C,'Réponses'!F:F,"ERREUR VISIBILITE"),Questions!A:A,Questions!B:B,"ERREUR QUESTION"))</f>
        <v/>
      </c>
    </row>
    <row r="757" spans="4:13" ht="60" customHeight="1">
      <c r="D757" s="28" t="str">
        <f>IF(ISBLANK(Recyclabilité[[#This Row],[Code Valobat]]),"",IF(OR('Calculs'!A756="08",'Calculs'!A756="07",MID(Recyclabilité[[#This Row],[Code Valobat]],4,4)="0804",MID(Recyclabilité[[#This Row],[Code Valobat]],4,4)="0709",MID(Recyclabilité[[#This Row],[Code Valobat]],1,7)="6121107"),"Non recyclable",_xlfn.XLOOKUP('Calculs'!Q756,'Combinaisons'!A:A,'Combinaisons'!B:B,"Merci de répondre à toutes les questions")))</f>
        <v/>
      </c>
      <c r="E757" s="58" t="str">
        <f>IF(ISBLANK(Recyclabilité[[#This Row],[Code Valobat]]),"",IF(OR('Calculs'!A756="08",'Calculs'!A756="07",MID(Recyclabilité[[#This Row],[Code Valobat]],4,4)="0804",MID(Recyclabilité[[#This Row],[Code Valobat]],4,4)="0709",MID(Recyclabilité[[#This Row],[Code Valobat]],1,7)="6121107"),"",_xlfn.XLOOKUP('Calculs'!B756,Questions!A:A,Questions!B:B,"ERREUR QUESTION")))</f>
        <v/>
      </c>
      <c r="G757" s="58" t="str">
        <f>IF(OR(ISBLANK(Recyclabilité[[#This Row],[Réponse 1]]),'Calculs'!D756="0",_xlfn.XLOOKUP('Calculs'!D756,'Réponses'!C:C,'Réponses'!F:F,"ERREUR VISIBILITE")=0),"",_xlfn.XLOOKUP(_xlfn.XLOOKUP('Calculs'!D756,'Réponses'!C:C,'Réponses'!F:F,"ERREUR VISIBILITE"),Questions!A:A,Questions!B:B,"ERREUR QUESTION"))</f>
        <v/>
      </c>
      <c r="I757" s="58" t="str">
        <f>IF(OR(ISBLANK(Recyclabilité[[#This Row],[Réponse 2]]),'Calculs'!G756="0",_xlfn.XLOOKUP('Calculs'!G756,'Réponses'!C:C,'Réponses'!F:F,"ERREUR VISIBILITE")=0),"",_xlfn.XLOOKUP(_xlfn.XLOOKUP('Calculs'!G756,'Réponses'!C:C,'Réponses'!F:F,"ERREUR VISIBILITE"),Questions!A:A,Questions!B:B,"ERREUR QUESTION"))</f>
        <v/>
      </c>
      <c r="K757" s="58" t="str">
        <f>IF(OR(ISBLANK(Recyclabilité[[#This Row],[Réponse 3]]),'Calculs'!J756="0",_xlfn.XLOOKUP('Calculs'!J756,'Réponses'!C:C,'Réponses'!F:F,"ERREUR VISIBILITE")=0),"",_xlfn.XLOOKUP(_xlfn.XLOOKUP('Calculs'!J756,'Réponses'!C:C,'Réponses'!F:F,"ERREUR VISIBILITE"),Questions!A:A,Questions!B:B,"ERREUR QUESTION"))</f>
        <v/>
      </c>
      <c r="M757" s="58" t="str">
        <f>IF(OR(ISBLANK(Recyclabilité[[#This Row],[Réponse 4]]),'Calculs'!M756="0",_xlfn.XLOOKUP('Calculs'!M756,'Réponses'!C:C,'Réponses'!F:F,"ERREUR VISIBILITE")=0),"",_xlfn.XLOOKUP(_xlfn.XLOOKUP('Calculs'!M756,'Réponses'!C:C,'Réponses'!F:F,"ERREUR VISIBILITE"),Questions!A:A,Questions!B:B,"ERREUR QUESTION"))</f>
        <v/>
      </c>
    </row>
    <row r="758" spans="4:13" ht="60" customHeight="1">
      <c r="D758" s="28" t="str">
        <f>IF(ISBLANK(Recyclabilité[[#This Row],[Code Valobat]]),"",IF(OR('Calculs'!A757="08",'Calculs'!A757="07",MID(Recyclabilité[[#This Row],[Code Valobat]],4,4)="0804",MID(Recyclabilité[[#This Row],[Code Valobat]],4,4)="0709",MID(Recyclabilité[[#This Row],[Code Valobat]],1,7)="6121107"),"Non recyclable",_xlfn.XLOOKUP('Calculs'!Q757,'Combinaisons'!A:A,'Combinaisons'!B:B,"Merci de répondre à toutes les questions")))</f>
        <v/>
      </c>
      <c r="E758" s="58" t="str">
        <f>IF(ISBLANK(Recyclabilité[[#This Row],[Code Valobat]]),"",IF(OR('Calculs'!A757="08",'Calculs'!A757="07",MID(Recyclabilité[[#This Row],[Code Valobat]],4,4)="0804",MID(Recyclabilité[[#This Row],[Code Valobat]],4,4)="0709",MID(Recyclabilité[[#This Row],[Code Valobat]],1,7)="6121107"),"",_xlfn.XLOOKUP('Calculs'!B757,Questions!A:A,Questions!B:B,"ERREUR QUESTION")))</f>
        <v/>
      </c>
      <c r="G758" s="58" t="str">
        <f>IF(OR(ISBLANK(Recyclabilité[[#This Row],[Réponse 1]]),'Calculs'!D757="0",_xlfn.XLOOKUP('Calculs'!D757,'Réponses'!C:C,'Réponses'!F:F,"ERREUR VISIBILITE")=0),"",_xlfn.XLOOKUP(_xlfn.XLOOKUP('Calculs'!D757,'Réponses'!C:C,'Réponses'!F:F,"ERREUR VISIBILITE"),Questions!A:A,Questions!B:B,"ERREUR QUESTION"))</f>
        <v/>
      </c>
      <c r="I758" s="58" t="str">
        <f>IF(OR(ISBLANK(Recyclabilité[[#This Row],[Réponse 2]]),'Calculs'!G757="0",_xlfn.XLOOKUP('Calculs'!G757,'Réponses'!C:C,'Réponses'!F:F,"ERREUR VISIBILITE")=0),"",_xlfn.XLOOKUP(_xlfn.XLOOKUP('Calculs'!G757,'Réponses'!C:C,'Réponses'!F:F,"ERREUR VISIBILITE"),Questions!A:A,Questions!B:B,"ERREUR QUESTION"))</f>
        <v/>
      </c>
      <c r="K758" s="58" t="str">
        <f>IF(OR(ISBLANK(Recyclabilité[[#This Row],[Réponse 3]]),'Calculs'!J757="0",_xlfn.XLOOKUP('Calculs'!J757,'Réponses'!C:C,'Réponses'!F:F,"ERREUR VISIBILITE")=0),"",_xlfn.XLOOKUP(_xlfn.XLOOKUP('Calculs'!J757,'Réponses'!C:C,'Réponses'!F:F,"ERREUR VISIBILITE"),Questions!A:A,Questions!B:B,"ERREUR QUESTION"))</f>
        <v/>
      </c>
      <c r="M758" s="58" t="str">
        <f>IF(OR(ISBLANK(Recyclabilité[[#This Row],[Réponse 4]]),'Calculs'!M757="0",_xlfn.XLOOKUP('Calculs'!M757,'Réponses'!C:C,'Réponses'!F:F,"ERREUR VISIBILITE")=0),"",_xlfn.XLOOKUP(_xlfn.XLOOKUP('Calculs'!M757,'Réponses'!C:C,'Réponses'!F:F,"ERREUR VISIBILITE"),Questions!A:A,Questions!B:B,"ERREUR QUESTION"))</f>
        <v/>
      </c>
    </row>
    <row r="759" spans="4:13" ht="60" customHeight="1">
      <c r="D759" s="28" t="str">
        <f>IF(ISBLANK(Recyclabilité[[#This Row],[Code Valobat]]),"",IF(OR('Calculs'!A758="08",'Calculs'!A758="07",MID(Recyclabilité[[#This Row],[Code Valobat]],4,4)="0804",MID(Recyclabilité[[#This Row],[Code Valobat]],4,4)="0709",MID(Recyclabilité[[#This Row],[Code Valobat]],1,7)="6121107"),"Non recyclable",_xlfn.XLOOKUP('Calculs'!Q758,'Combinaisons'!A:A,'Combinaisons'!B:B,"Merci de répondre à toutes les questions")))</f>
        <v/>
      </c>
      <c r="E759" s="58" t="str">
        <f>IF(ISBLANK(Recyclabilité[[#This Row],[Code Valobat]]),"",IF(OR('Calculs'!A758="08",'Calculs'!A758="07",MID(Recyclabilité[[#This Row],[Code Valobat]],4,4)="0804",MID(Recyclabilité[[#This Row],[Code Valobat]],4,4)="0709",MID(Recyclabilité[[#This Row],[Code Valobat]],1,7)="6121107"),"",_xlfn.XLOOKUP('Calculs'!B758,Questions!A:A,Questions!B:B,"ERREUR QUESTION")))</f>
        <v/>
      </c>
      <c r="G759" s="58" t="str">
        <f>IF(OR(ISBLANK(Recyclabilité[[#This Row],[Réponse 1]]),'Calculs'!D758="0",_xlfn.XLOOKUP('Calculs'!D758,'Réponses'!C:C,'Réponses'!F:F,"ERREUR VISIBILITE")=0),"",_xlfn.XLOOKUP(_xlfn.XLOOKUP('Calculs'!D758,'Réponses'!C:C,'Réponses'!F:F,"ERREUR VISIBILITE"),Questions!A:A,Questions!B:B,"ERREUR QUESTION"))</f>
        <v/>
      </c>
      <c r="I759" s="58" t="str">
        <f>IF(OR(ISBLANK(Recyclabilité[[#This Row],[Réponse 2]]),'Calculs'!G758="0",_xlfn.XLOOKUP('Calculs'!G758,'Réponses'!C:C,'Réponses'!F:F,"ERREUR VISIBILITE")=0),"",_xlfn.XLOOKUP(_xlfn.XLOOKUP('Calculs'!G758,'Réponses'!C:C,'Réponses'!F:F,"ERREUR VISIBILITE"),Questions!A:A,Questions!B:B,"ERREUR QUESTION"))</f>
        <v/>
      </c>
      <c r="K759" s="58" t="str">
        <f>IF(OR(ISBLANK(Recyclabilité[[#This Row],[Réponse 3]]),'Calculs'!J758="0",_xlfn.XLOOKUP('Calculs'!J758,'Réponses'!C:C,'Réponses'!F:F,"ERREUR VISIBILITE")=0),"",_xlfn.XLOOKUP(_xlfn.XLOOKUP('Calculs'!J758,'Réponses'!C:C,'Réponses'!F:F,"ERREUR VISIBILITE"),Questions!A:A,Questions!B:B,"ERREUR QUESTION"))</f>
        <v/>
      </c>
      <c r="M759" s="58" t="str">
        <f>IF(OR(ISBLANK(Recyclabilité[[#This Row],[Réponse 4]]),'Calculs'!M758="0",_xlfn.XLOOKUP('Calculs'!M758,'Réponses'!C:C,'Réponses'!F:F,"ERREUR VISIBILITE")=0),"",_xlfn.XLOOKUP(_xlfn.XLOOKUP('Calculs'!M758,'Réponses'!C:C,'Réponses'!F:F,"ERREUR VISIBILITE"),Questions!A:A,Questions!B:B,"ERREUR QUESTION"))</f>
        <v/>
      </c>
    </row>
    <row r="760" spans="4:13" ht="60" customHeight="1">
      <c r="D760" s="28" t="str">
        <f>IF(ISBLANK(Recyclabilité[[#This Row],[Code Valobat]]),"",IF(OR('Calculs'!A759="08",'Calculs'!A759="07",MID(Recyclabilité[[#This Row],[Code Valobat]],4,4)="0804",MID(Recyclabilité[[#This Row],[Code Valobat]],4,4)="0709",MID(Recyclabilité[[#This Row],[Code Valobat]],1,7)="6121107"),"Non recyclable",_xlfn.XLOOKUP('Calculs'!Q759,'Combinaisons'!A:A,'Combinaisons'!B:B,"Merci de répondre à toutes les questions")))</f>
        <v/>
      </c>
      <c r="E760" s="58" t="str">
        <f>IF(ISBLANK(Recyclabilité[[#This Row],[Code Valobat]]),"",IF(OR('Calculs'!A759="08",'Calculs'!A759="07",MID(Recyclabilité[[#This Row],[Code Valobat]],4,4)="0804",MID(Recyclabilité[[#This Row],[Code Valobat]],4,4)="0709",MID(Recyclabilité[[#This Row],[Code Valobat]],1,7)="6121107"),"",_xlfn.XLOOKUP('Calculs'!B759,Questions!A:A,Questions!B:B,"ERREUR QUESTION")))</f>
        <v/>
      </c>
      <c r="G760" s="58" t="str">
        <f>IF(OR(ISBLANK(Recyclabilité[[#This Row],[Réponse 1]]),'Calculs'!D759="0",_xlfn.XLOOKUP('Calculs'!D759,'Réponses'!C:C,'Réponses'!F:F,"ERREUR VISIBILITE")=0),"",_xlfn.XLOOKUP(_xlfn.XLOOKUP('Calculs'!D759,'Réponses'!C:C,'Réponses'!F:F,"ERREUR VISIBILITE"),Questions!A:A,Questions!B:B,"ERREUR QUESTION"))</f>
        <v/>
      </c>
      <c r="I760" s="58" t="str">
        <f>IF(OR(ISBLANK(Recyclabilité[[#This Row],[Réponse 2]]),'Calculs'!G759="0",_xlfn.XLOOKUP('Calculs'!G759,'Réponses'!C:C,'Réponses'!F:F,"ERREUR VISIBILITE")=0),"",_xlfn.XLOOKUP(_xlfn.XLOOKUP('Calculs'!G759,'Réponses'!C:C,'Réponses'!F:F,"ERREUR VISIBILITE"),Questions!A:A,Questions!B:B,"ERREUR QUESTION"))</f>
        <v/>
      </c>
      <c r="K760" s="58" t="str">
        <f>IF(OR(ISBLANK(Recyclabilité[[#This Row],[Réponse 3]]),'Calculs'!J759="0",_xlfn.XLOOKUP('Calculs'!J759,'Réponses'!C:C,'Réponses'!F:F,"ERREUR VISIBILITE")=0),"",_xlfn.XLOOKUP(_xlfn.XLOOKUP('Calculs'!J759,'Réponses'!C:C,'Réponses'!F:F,"ERREUR VISIBILITE"),Questions!A:A,Questions!B:B,"ERREUR QUESTION"))</f>
        <v/>
      </c>
      <c r="M760" s="58" t="str">
        <f>IF(OR(ISBLANK(Recyclabilité[[#This Row],[Réponse 4]]),'Calculs'!M759="0",_xlfn.XLOOKUP('Calculs'!M759,'Réponses'!C:C,'Réponses'!F:F,"ERREUR VISIBILITE")=0),"",_xlfn.XLOOKUP(_xlfn.XLOOKUP('Calculs'!M759,'Réponses'!C:C,'Réponses'!F:F,"ERREUR VISIBILITE"),Questions!A:A,Questions!B:B,"ERREUR QUESTION"))</f>
        <v/>
      </c>
    </row>
    <row r="761" spans="4:13" ht="60" customHeight="1">
      <c r="D761" s="28" t="str">
        <f>IF(ISBLANK(Recyclabilité[[#This Row],[Code Valobat]]),"",IF(OR('Calculs'!A760="08",'Calculs'!A760="07",MID(Recyclabilité[[#This Row],[Code Valobat]],4,4)="0804",MID(Recyclabilité[[#This Row],[Code Valobat]],4,4)="0709",MID(Recyclabilité[[#This Row],[Code Valobat]],1,7)="6121107"),"Non recyclable",_xlfn.XLOOKUP('Calculs'!Q760,'Combinaisons'!A:A,'Combinaisons'!B:B,"Merci de répondre à toutes les questions")))</f>
        <v/>
      </c>
      <c r="E761" s="58" t="str">
        <f>IF(ISBLANK(Recyclabilité[[#This Row],[Code Valobat]]),"",IF(OR('Calculs'!A760="08",'Calculs'!A760="07",MID(Recyclabilité[[#This Row],[Code Valobat]],4,4)="0804",MID(Recyclabilité[[#This Row],[Code Valobat]],4,4)="0709",MID(Recyclabilité[[#This Row],[Code Valobat]],1,7)="6121107"),"",_xlfn.XLOOKUP('Calculs'!B760,Questions!A:A,Questions!B:B,"ERREUR QUESTION")))</f>
        <v/>
      </c>
      <c r="G761" s="58" t="str">
        <f>IF(OR(ISBLANK(Recyclabilité[[#This Row],[Réponse 1]]),'Calculs'!D760="0",_xlfn.XLOOKUP('Calculs'!D760,'Réponses'!C:C,'Réponses'!F:F,"ERREUR VISIBILITE")=0),"",_xlfn.XLOOKUP(_xlfn.XLOOKUP('Calculs'!D760,'Réponses'!C:C,'Réponses'!F:F,"ERREUR VISIBILITE"),Questions!A:A,Questions!B:B,"ERREUR QUESTION"))</f>
        <v/>
      </c>
      <c r="I761" s="58" t="str">
        <f>IF(OR(ISBLANK(Recyclabilité[[#This Row],[Réponse 2]]),'Calculs'!G760="0",_xlfn.XLOOKUP('Calculs'!G760,'Réponses'!C:C,'Réponses'!F:F,"ERREUR VISIBILITE")=0),"",_xlfn.XLOOKUP(_xlfn.XLOOKUP('Calculs'!G760,'Réponses'!C:C,'Réponses'!F:F,"ERREUR VISIBILITE"),Questions!A:A,Questions!B:B,"ERREUR QUESTION"))</f>
        <v/>
      </c>
      <c r="K761" s="58" t="str">
        <f>IF(OR(ISBLANK(Recyclabilité[[#This Row],[Réponse 3]]),'Calculs'!J760="0",_xlfn.XLOOKUP('Calculs'!J760,'Réponses'!C:C,'Réponses'!F:F,"ERREUR VISIBILITE")=0),"",_xlfn.XLOOKUP(_xlfn.XLOOKUP('Calculs'!J760,'Réponses'!C:C,'Réponses'!F:F,"ERREUR VISIBILITE"),Questions!A:A,Questions!B:B,"ERREUR QUESTION"))</f>
        <v/>
      </c>
      <c r="M761" s="58" t="str">
        <f>IF(OR(ISBLANK(Recyclabilité[[#This Row],[Réponse 4]]),'Calculs'!M760="0",_xlfn.XLOOKUP('Calculs'!M760,'Réponses'!C:C,'Réponses'!F:F,"ERREUR VISIBILITE")=0),"",_xlfn.XLOOKUP(_xlfn.XLOOKUP('Calculs'!M760,'Réponses'!C:C,'Réponses'!F:F,"ERREUR VISIBILITE"),Questions!A:A,Questions!B:B,"ERREUR QUESTION"))</f>
        <v/>
      </c>
    </row>
    <row r="762" spans="4:13" ht="60" customHeight="1">
      <c r="D762" s="28" t="str">
        <f>IF(ISBLANK(Recyclabilité[[#This Row],[Code Valobat]]),"",IF(OR('Calculs'!A761="08",'Calculs'!A761="07",MID(Recyclabilité[[#This Row],[Code Valobat]],4,4)="0804",MID(Recyclabilité[[#This Row],[Code Valobat]],4,4)="0709",MID(Recyclabilité[[#This Row],[Code Valobat]],1,7)="6121107"),"Non recyclable",_xlfn.XLOOKUP('Calculs'!Q761,'Combinaisons'!A:A,'Combinaisons'!B:B,"Merci de répondre à toutes les questions")))</f>
        <v/>
      </c>
      <c r="E762" s="58" t="str">
        <f>IF(ISBLANK(Recyclabilité[[#This Row],[Code Valobat]]),"",IF(OR('Calculs'!A761="08",'Calculs'!A761="07",MID(Recyclabilité[[#This Row],[Code Valobat]],4,4)="0804",MID(Recyclabilité[[#This Row],[Code Valobat]],4,4)="0709",MID(Recyclabilité[[#This Row],[Code Valobat]],1,7)="6121107"),"",_xlfn.XLOOKUP('Calculs'!B761,Questions!A:A,Questions!B:B,"ERREUR QUESTION")))</f>
        <v/>
      </c>
      <c r="G762" s="58" t="str">
        <f>IF(OR(ISBLANK(Recyclabilité[[#This Row],[Réponse 1]]),'Calculs'!D761="0",_xlfn.XLOOKUP('Calculs'!D761,'Réponses'!C:C,'Réponses'!F:F,"ERREUR VISIBILITE")=0),"",_xlfn.XLOOKUP(_xlfn.XLOOKUP('Calculs'!D761,'Réponses'!C:C,'Réponses'!F:F,"ERREUR VISIBILITE"),Questions!A:A,Questions!B:B,"ERREUR QUESTION"))</f>
        <v/>
      </c>
      <c r="I762" s="58" t="str">
        <f>IF(OR(ISBLANK(Recyclabilité[[#This Row],[Réponse 2]]),'Calculs'!G761="0",_xlfn.XLOOKUP('Calculs'!G761,'Réponses'!C:C,'Réponses'!F:F,"ERREUR VISIBILITE")=0),"",_xlfn.XLOOKUP(_xlfn.XLOOKUP('Calculs'!G761,'Réponses'!C:C,'Réponses'!F:F,"ERREUR VISIBILITE"),Questions!A:A,Questions!B:B,"ERREUR QUESTION"))</f>
        <v/>
      </c>
      <c r="K762" s="58" t="str">
        <f>IF(OR(ISBLANK(Recyclabilité[[#This Row],[Réponse 3]]),'Calculs'!J761="0",_xlfn.XLOOKUP('Calculs'!J761,'Réponses'!C:C,'Réponses'!F:F,"ERREUR VISIBILITE")=0),"",_xlfn.XLOOKUP(_xlfn.XLOOKUP('Calculs'!J761,'Réponses'!C:C,'Réponses'!F:F,"ERREUR VISIBILITE"),Questions!A:A,Questions!B:B,"ERREUR QUESTION"))</f>
        <v/>
      </c>
      <c r="M762" s="58" t="str">
        <f>IF(OR(ISBLANK(Recyclabilité[[#This Row],[Réponse 4]]),'Calculs'!M761="0",_xlfn.XLOOKUP('Calculs'!M761,'Réponses'!C:C,'Réponses'!F:F,"ERREUR VISIBILITE")=0),"",_xlfn.XLOOKUP(_xlfn.XLOOKUP('Calculs'!M761,'Réponses'!C:C,'Réponses'!F:F,"ERREUR VISIBILITE"),Questions!A:A,Questions!B:B,"ERREUR QUESTION"))</f>
        <v/>
      </c>
    </row>
    <row r="763" spans="4:13" ht="60" customHeight="1">
      <c r="D763" s="28" t="str">
        <f>IF(ISBLANK(Recyclabilité[[#This Row],[Code Valobat]]),"",IF(OR('Calculs'!A762="08",'Calculs'!A762="07",MID(Recyclabilité[[#This Row],[Code Valobat]],4,4)="0804",MID(Recyclabilité[[#This Row],[Code Valobat]],4,4)="0709",MID(Recyclabilité[[#This Row],[Code Valobat]],1,7)="6121107"),"Non recyclable",_xlfn.XLOOKUP('Calculs'!Q762,'Combinaisons'!A:A,'Combinaisons'!B:B,"Merci de répondre à toutes les questions")))</f>
        <v/>
      </c>
      <c r="E763" s="58" t="str">
        <f>IF(ISBLANK(Recyclabilité[[#This Row],[Code Valobat]]),"",IF(OR('Calculs'!A762="08",'Calculs'!A762="07",MID(Recyclabilité[[#This Row],[Code Valobat]],4,4)="0804",MID(Recyclabilité[[#This Row],[Code Valobat]],4,4)="0709",MID(Recyclabilité[[#This Row],[Code Valobat]],1,7)="6121107"),"",_xlfn.XLOOKUP('Calculs'!B762,Questions!A:A,Questions!B:B,"ERREUR QUESTION")))</f>
        <v/>
      </c>
      <c r="G763" s="58" t="str">
        <f>IF(OR(ISBLANK(Recyclabilité[[#This Row],[Réponse 1]]),'Calculs'!D762="0",_xlfn.XLOOKUP('Calculs'!D762,'Réponses'!C:C,'Réponses'!F:F,"ERREUR VISIBILITE")=0),"",_xlfn.XLOOKUP(_xlfn.XLOOKUP('Calculs'!D762,'Réponses'!C:C,'Réponses'!F:F,"ERREUR VISIBILITE"),Questions!A:A,Questions!B:B,"ERREUR QUESTION"))</f>
        <v/>
      </c>
      <c r="I763" s="58" t="str">
        <f>IF(OR(ISBLANK(Recyclabilité[[#This Row],[Réponse 2]]),'Calculs'!G762="0",_xlfn.XLOOKUP('Calculs'!G762,'Réponses'!C:C,'Réponses'!F:F,"ERREUR VISIBILITE")=0),"",_xlfn.XLOOKUP(_xlfn.XLOOKUP('Calculs'!G762,'Réponses'!C:C,'Réponses'!F:F,"ERREUR VISIBILITE"),Questions!A:A,Questions!B:B,"ERREUR QUESTION"))</f>
        <v/>
      </c>
      <c r="K763" s="58" t="str">
        <f>IF(OR(ISBLANK(Recyclabilité[[#This Row],[Réponse 3]]),'Calculs'!J762="0",_xlfn.XLOOKUP('Calculs'!J762,'Réponses'!C:C,'Réponses'!F:F,"ERREUR VISIBILITE")=0),"",_xlfn.XLOOKUP(_xlfn.XLOOKUP('Calculs'!J762,'Réponses'!C:C,'Réponses'!F:F,"ERREUR VISIBILITE"),Questions!A:A,Questions!B:B,"ERREUR QUESTION"))</f>
        <v/>
      </c>
      <c r="M763" s="58" t="str">
        <f>IF(OR(ISBLANK(Recyclabilité[[#This Row],[Réponse 4]]),'Calculs'!M762="0",_xlfn.XLOOKUP('Calculs'!M762,'Réponses'!C:C,'Réponses'!F:F,"ERREUR VISIBILITE")=0),"",_xlfn.XLOOKUP(_xlfn.XLOOKUP('Calculs'!M762,'Réponses'!C:C,'Réponses'!F:F,"ERREUR VISIBILITE"),Questions!A:A,Questions!B:B,"ERREUR QUESTION"))</f>
        <v/>
      </c>
    </row>
    <row r="764" spans="4:13" ht="60" customHeight="1">
      <c r="D764" s="28" t="str">
        <f>IF(ISBLANK(Recyclabilité[[#This Row],[Code Valobat]]),"",IF(OR('Calculs'!A763="08",'Calculs'!A763="07",MID(Recyclabilité[[#This Row],[Code Valobat]],4,4)="0804",MID(Recyclabilité[[#This Row],[Code Valobat]],4,4)="0709",MID(Recyclabilité[[#This Row],[Code Valobat]],1,7)="6121107"),"Non recyclable",_xlfn.XLOOKUP('Calculs'!Q763,'Combinaisons'!A:A,'Combinaisons'!B:B,"Merci de répondre à toutes les questions")))</f>
        <v/>
      </c>
      <c r="E764" s="58" t="str">
        <f>IF(ISBLANK(Recyclabilité[[#This Row],[Code Valobat]]),"",IF(OR('Calculs'!A763="08",'Calculs'!A763="07",MID(Recyclabilité[[#This Row],[Code Valobat]],4,4)="0804",MID(Recyclabilité[[#This Row],[Code Valobat]],4,4)="0709",MID(Recyclabilité[[#This Row],[Code Valobat]],1,7)="6121107"),"",_xlfn.XLOOKUP('Calculs'!B763,Questions!A:A,Questions!B:B,"ERREUR QUESTION")))</f>
        <v/>
      </c>
      <c r="G764" s="58" t="str">
        <f>IF(OR(ISBLANK(Recyclabilité[[#This Row],[Réponse 1]]),'Calculs'!D763="0",_xlfn.XLOOKUP('Calculs'!D763,'Réponses'!C:C,'Réponses'!F:F,"ERREUR VISIBILITE")=0),"",_xlfn.XLOOKUP(_xlfn.XLOOKUP('Calculs'!D763,'Réponses'!C:C,'Réponses'!F:F,"ERREUR VISIBILITE"),Questions!A:A,Questions!B:B,"ERREUR QUESTION"))</f>
        <v/>
      </c>
      <c r="I764" s="58" t="str">
        <f>IF(OR(ISBLANK(Recyclabilité[[#This Row],[Réponse 2]]),'Calculs'!G763="0",_xlfn.XLOOKUP('Calculs'!G763,'Réponses'!C:C,'Réponses'!F:F,"ERREUR VISIBILITE")=0),"",_xlfn.XLOOKUP(_xlfn.XLOOKUP('Calculs'!G763,'Réponses'!C:C,'Réponses'!F:F,"ERREUR VISIBILITE"),Questions!A:A,Questions!B:B,"ERREUR QUESTION"))</f>
        <v/>
      </c>
      <c r="K764" s="58" t="str">
        <f>IF(OR(ISBLANK(Recyclabilité[[#This Row],[Réponse 3]]),'Calculs'!J763="0",_xlfn.XLOOKUP('Calculs'!J763,'Réponses'!C:C,'Réponses'!F:F,"ERREUR VISIBILITE")=0),"",_xlfn.XLOOKUP(_xlfn.XLOOKUP('Calculs'!J763,'Réponses'!C:C,'Réponses'!F:F,"ERREUR VISIBILITE"),Questions!A:A,Questions!B:B,"ERREUR QUESTION"))</f>
        <v/>
      </c>
      <c r="M764" s="58" t="str">
        <f>IF(OR(ISBLANK(Recyclabilité[[#This Row],[Réponse 4]]),'Calculs'!M763="0",_xlfn.XLOOKUP('Calculs'!M763,'Réponses'!C:C,'Réponses'!F:F,"ERREUR VISIBILITE")=0),"",_xlfn.XLOOKUP(_xlfn.XLOOKUP('Calculs'!M763,'Réponses'!C:C,'Réponses'!F:F,"ERREUR VISIBILITE"),Questions!A:A,Questions!B:B,"ERREUR QUESTION"))</f>
        <v/>
      </c>
    </row>
    <row r="765" spans="4:13" ht="60" customHeight="1">
      <c r="D765" s="28" t="str">
        <f>IF(ISBLANK(Recyclabilité[[#This Row],[Code Valobat]]),"",IF(OR('Calculs'!A764="08",'Calculs'!A764="07",MID(Recyclabilité[[#This Row],[Code Valobat]],4,4)="0804",MID(Recyclabilité[[#This Row],[Code Valobat]],4,4)="0709",MID(Recyclabilité[[#This Row],[Code Valobat]],1,7)="6121107"),"Non recyclable",_xlfn.XLOOKUP('Calculs'!Q764,'Combinaisons'!A:A,'Combinaisons'!B:B,"Merci de répondre à toutes les questions")))</f>
        <v/>
      </c>
      <c r="E765" s="58" t="str">
        <f>IF(ISBLANK(Recyclabilité[[#This Row],[Code Valobat]]),"",IF(OR('Calculs'!A764="08",'Calculs'!A764="07",MID(Recyclabilité[[#This Row],[Code Valobat]],4,4)="0804",MID(Recyclabilité[[#This Row],[Code Valobat]],4,4)="0709",MID(Recyclabilité[[#This Row],[Code Valobat]],1,7)="6121107"),"",_xlfn.XLOOKUP('Calculs'!B764,Questions!A:A,Questions!B:B,"ERREUR QUESTION")))</f>
        <v/>
      </c>
      <c r="G765" s="58" t="str">
        <f>IF(OR(ISBLANK(Recyclabilité[[#This Row],[Réponse 1]]),'Calculs'!D764="0",_xlfn.XLOOKUP('Calculs'!D764,'Réponses'!C:C,'Réponses'!F:F,"ERREUR VISIBILITE")=0),"",_xlfn.XLOOKUP(_xlfn.XLOOKUP('Calculs'!D764,'Réponses'!C:C,'Réponses'!F:F,"ERREUR VISIBILITE"),Questions!A:A,Questions!B:B,"ERREUR QUESTION"))</f>
        <v/>
      </c>
      <c r="I765" s="58" t="str">
        <f>IF(OR(ISBLANK(Recyclabilité[[#This Row],[Réponse 2]]),'Calculs'!G764="0",_xlfn.XLOOKUP('Calculs'!G764,'Réponses'!C:C,'Réponses'!F:F,"ERREUR VISIBILITE")=0),"",_xlfn.XLOOKUP(_xlfn.XLOOKUP('Calculs'!G764,'Réponses'!C:C,'Réponses'!F:F,"ERREUR VISIBILITE"),Questions!A:A,Questions!B:B,"ERREUR QUESTION"))</f>
        <v/>
      </c>
      <c r="K765" s="58" t="str">
        <f>IF(OR(ISBLANK(Recyclabilité[[#This Row],[Réponse 3]]),'Calculs'!J764="0",_xlfn.XLOOKUP('Calculs'!J764,'Réponses'!C:C,'Réponses'!F:F,"ERREUR VISIBILITE")=0),"",_xlfn.XLOOKUP(_xlfn.XLOOKUP('Calculs'!J764,'Réponses'!C:C,'Réponses'!F:F,"ERREUR VISIBILITE"),Questions!A:A,Questions!B:B,"ERREUR QUESTION"))</f>
        <v/>
      </c>
      <c r="M765" s="58" t="str">
        <f>IF(OR(ISBLANK(Recyclabilité[[#This Row],[Réponse 4]]),'Calculs'!M764="0",_xlfn.XLOOKUP('Calculs'!M764,'Réponses'!C:C,'Réponses'!F:F,"ERREUR VISIBILITE")=0),"",_xlfn.XLOOKUP(_xlfn.XLOOKUP('Calculs'!M764,'Réponses'!C:C,'Réponses'!F:F,"ERREUR VISIBILITE"),Questions!A:A,Questions!B:B,"ERREUR QUESTION"))</f>
        <v/>
      </c>
    </row>
    <row r="766" spans="4:13" ht="60" customHeight="1">
      <c r="D766" s="28" t="str">
        <f>IF(ISBLANK(Recyclabilité[[#This Row],[Code Valobat]]),"",IF(OR('Calculs'!A765="08",'Calculs'!A765="07",MID(Recyclabilité[[#This Row],[Code Valobat]],4,4)="0804",MID(Recyclabilité[[#This Row],[Code Valobat]],4,4)="0709",MID(Recyclabilité[[#This Row],[Code Valobat]],1,7)="6121107"),"Non recyclable",_xlfn.XLOOKUP('Calculs'!Q765,'Combinaisons'!A:A,'Combinaisons'!B:B,"Merci de répondre à toutes les questions")))</f>
        <v/>
      </c>
      <c r="E766" s="58" t="str">
        <f>IF(ISBLANK(Recyclabilité[[#This Row],[Code Valobat]]),"",IF(OR('Calculs'!A765="08",'Calculs'!A765="07",MID(Recyclabilité[[#This Row],[Code Valobat]],4,4)="0804",MID(Recyclabilité[[#This Row],[Code Valobat]],4,4)="0709",MID(Recyclabilité[[#This Row],[Code Valobat]],1,7)="6121107"),"",_xlfn.XLOOKUP('Calculs'!B765,Questions!A:A,Questions!B:B,"ERREUR QUESTION")))</f>
        <v/>
      </c>
      <c r="G766" s="58" t="str">
        <f>IF(OR(ISBLANK(Recyclabilité[[#This Row],[Réponse 1]]),'Calculs'!D765="0",_xlfn.XLOOKUP('Calculs'!D765,'Réponses'!C:C,'Réponses'!F:F,"ERREUR VISIBILITE")=0),"",_xlfn.XLOOKUP(_xlfn.XLOOKUP('Calculs'!D765,'Réponses'!C:C,'Réponses'!F:F,"ERREUR VISIBILITE"),Questions!A:A,Questions!B:B,"ERREUR QUESTION"))</f>
        <v/>
      </c>
      <c r="I766" s="58" t="str">
        <f>IF(OR(ISBLANK(Recyclabilité[[#This Row],[Réponse 2]]),'Calculs'!G765="0",_xlfn.XLOOKUP('Calculs'!G765,'Réponses'!C:C,'Réponses'!F:F,"ERREUR VISIBILITE")=0),"",_xlfn.XLOOKUP(_xlfn.XLOOKUP('Calculs'!G765,'Réponses'!C:C,'Réponses'!F:F,"ERREUR VISIBILITE"),Questions!A:A,Questions!B:B,"ERREUR QUESTION"))</f>
        <v/>
      </c>
      <c r="K766" s="58" t="str">
        <f>IF(OR(ISBLANK(Recyclabilité[[#This Row],[Réponse 3]]),'Calculs'!J765="0",_xlfn.XLOOKUP('Calculs'!J765,'Réponses'!C:C,'Réponses'!F:F,"ERREUR VISIBILITE")=0),"",_xlfn.XLOOKUP(_xlfn.XLOOKUP('Calculs'!J765,'Réponses'!C:C,'Réponses'!F:F,"ERREUR VISIBILITE"),Questions!A:A,Questions!B:B,"ERREUR QUESTION"))</f>
        <v/>
      </c>
      <c r="M766" s="58" t="str">
        <f>IF(OR(ISBLANK(Recyclabilité[[#This Row],[Réponse 4]]),'Calculs'!M765="0",_xlfn.XLOOKUP('Calculs'!M765,'Réponses'!C:C,'Réponses'!F:F,"ERREUR VISIBILITE")=0),"",_xlfn.XLOOKUP(_xlfn.XLOOKUP('Calculs'!M765,'Réponses'!C:C,'Réponses'!F:F,"ERREUR VISIBILITE"),Questions!A:A,Questions!B:B,"ERREUR QUESTION"))</f>
        <v/>
      </c>
    </row>
    <row r="767" spans="4:13" ht="60" customHeight="1">
      <c r="D767" s="28" t="str">
        <f>IF(ISBLANK(Recyclabilité[[#This Row],[Code Valobat]]),"",IF(OR('Calculs'!A766="08",'Calculs'!A766="07",MID(Recyclabilité[[#This Row],[Code Valobat]],4,4)="0804",MID(Recyclabilité[[#This Row],[Code Valobat]],4,4)="0709",MID(Recyclabilité[[#This Row],[Code Valobat]],1,7)="6121107"),"Non recyclable",_xlfn.XLOOKUP('Calculs'!Q766,'Combinaisons'!A:A,'Combinaisons'!B:B,"Merci de répondre à toutes les questions")))</f>
        <v/>
      </c>
      <c r="E767" s="58" t="str">
        <f>IF(ISBLANK(Recyclabilité[[#This Row],[Code Valobat]]),"",IF(OR('Calculs'!A766="08",'Calculs'!A766="07",MID(Recyclabilité[[#This Row],[Code Valobat]],4,4)="0804",MID(Recyclabilité[[#This Row],[Code Valobat]],4,4)="0709",MID(Recyclabilité[[#This Row],[Code Valobat]],1,7)="6121107"),"",_xlfn.XLOOKUP('Calculs'!B766,Questions!A:A,Questions!B:B,"ERREUR QUESTION")))</f>
        <v/>
      </c>
      <c r="G767" s="58" t="str">
        <f>IF(OR(ISBLANK(Recyclabilité[[#This Row],[Réponse 1]]),'Calculs'!D766="0",_xlfn.XLOOKUP('Calculs'!D766,'Réponses'!C:C,'Réponses'!F:F,"ERREUR VISIBILITE")=0),"",_xlfn.XLOOKUP(_xlfn.XLOOKUP('Calculs'!D766,'Réponses'!C:C,'Réponses'!F:F,"ERREUR VISIBILITE"),Questions!A:A,Questions!B:B,"ERREUR QUESTION"))</f>
        <v/>
      </c>
      <c r="I767" s="58" t="str">
        <f>IF(OR(ISBLANK(Recyclabilité[[#This Row],[Réponse 2]]),'Calculs'!G766="0",_xlfn.XLOOKUP('Calculs'!G766,'Réponses'!C:C,'Réponses'!F:F,"ERREUR VISIBILITE")=0),"",_xlfn.XLOOKUP(_xlfn.XLOOKUP('Calculs'!G766,'Réponses'!C:C,'Réponses'!F:F,"ERREUR VISIBILITE"),Questions!A:A,Questions!B:B,"ERREUR QUESTION"))</f>
        <v/>
      </c>
      <c r="K767" s="58" t="str">
        <f>IF(OR(ISBLANK(Recyclabilité[[#This Row],[Réponse 3]]),'Calculs'!J766="0",_xlfn.XLOOKUP('Calculs'!J766,'Réponses'!C:C,'Réponses'!F:F,"ERREUR VISIBILITE")=0),"",_xlfn.XLOOKUP(_xlfn.XLOOKUP('Calculs'!J766,'Réponses'!C:C,'Réponses'!F:F,"ERREUR VISIBILITE"),Questions!A:A,Questions!B:B,"ERREUR QUESTION"))</f>
        <v/>
      </c>
      <c r="M767" s="58" t="str">
        <f>IF(OR(ISBLANK(Recyclabilité[[#This Row],[Réponse 4]]),'Calculs'!M766="0",_xlfn.XLOOKUP('Calculs'!M766,'Réponses'!C:C,'Réponses'!F:F,"ERREUR VISIBILITE")=0),"",_xlfn.XLOOKUP(_xlfn.XLOOKUP('Calculs'!M766,'Réponses'!C:C,'Réponses'!F:F,"ERREUR VISIBILITE"),Questions!A:A,Questions!B:B,"ERREUR QUESTION"))</f>
        <v/>
      </c>
    </row>
    <row r="768" spans="4:13" ht="60" customHeight="1">
      <c r="D768" s="28" t="str">
        <f>IF(ISBLANK(Recyclabilité[[#This Row],[Code Valobat]]),"",IF(OR('Calculs'!A767="08",'Calculs'!A767="07",MID(Recyclabilité[[#This Row],[Code Valobat]],4,4)="0804",MID(Recyclabilité[[#This Row],[Code Valobat]],4,4)="0709",MID(Recyclabilité[[#This Row],[Code Valobat]],1,7)="6121107"),"Non recyclable",_xlfn.XLOOKUP('Calculs'!Q767,'Combinaisons'!A:A,'Combinaisons'!B:B,"Merci de répondre à toutes les questions")))</f>
        <v/>
      </c>
      <c r="E768" s="58" t="str">
        <f>IF(ISBLANK(Recyclabilité[[#This Row],[Code Valobat]]),"",IF(OR('Calculs'!A767="08",'Calculs'!A767="07",MID(Recyclabilité[[#This Row],[Code Valobat]],4,4)="0804",MID(Recyclabilité[[#This Row],[Code Valobat]],4,4)="0709",MID(Recyclabilité[[#This Row],[Code Valobat]],1,7)="6121107"),"",_xlfn.XLOOKUP('Calculs'!B767,Questions!A:A,Questions!B:B,"ERREUR QUESTION")))</f>
        <v/>
      </c>
      <c r="G768" s="58" t="str">
        <f>IF(OR(ISBLANK(Recyclabilité[[#This Row],[Réponse 1]]),'Calculs'!D767="0",_xlfn.XLOOKUP('Calculs'!D767,'Réponses'!C:C,'Réponses'!F:F,"ERREUR VISIBILITE")=0),"",_xlfn.XLOOKUP(_xlfn.XLOOKUP('Calculs'!D767,'Réponses'!C:C,'Réponses'!F:F,"ERREUR VISIBILITE"),Questions!A:A,Questions!B:B,"ERREUR QUESTION"))</f>
        <v/>
      </c>
      <c r="I768" s="58" t="str">
        <f>IF(OR(ISBLANK(Recyclabilité[[#This Row],[Réponse 2]]),'Calculs'!G767="0",_xlfn.XLOOKUP('Calculs'!G767,'Réponses'!C:C,'Réponses'!F:F,"ERREUR VISIBILITE")=0),"",_xlfn.XLOOKUP(_xlfn.XLOOKUP('Calculs'!G767,'Réponses'!C:C,'Réponses'!F:F,"ERREUR VISIBILITE"),Questions!A:A,Questions!B:B,"ERREUR QUESTION"))</f>
        <v/>
      </c>
      <c r="K768" s="58" t="str">
        <f>IF(OR(ISBLANK(Recyclabilité[[#This Row],[Réponse 3]]),'Calculs'!J767="0",_xlfn.XLOOKUP('Calculs'!J767,'Réponses'!C:C,'Réponses'!F:F,"ERREUR VISIBILITE")=0),"",_xlfn.XLOOKUP(_xlfn.XLOOKUP('Calculs'!J767,'Réponses'!C:C,'Réponses'!F:F,"ERREUR VISIBILITE"),Questions!A:A,Questions!B:B,"ERREUR QUESTION"))</f>
        <v/>
      </c>
      <c r="M768" s="58" t="str">
        <f>IF(OR(ISBLANK(Recyclabilité[[#This Row],[Réponse 4]]),'Calculs'!M767="0",_xlfn.XLOOKUP('Calculs'!M767,'Réponses'!C:C,'Réponses'!F:F,"ERREUR VISIBILITE")=0),"",_xlfn.XLOOKUP(_xlfn.XLOOKUP('Calculs'!M767,'Réponses'!C:C,'Réponses'!F:F,"ERREUR VISIBILITE"),Questions!A:A,Questions!B:B,"ERREUR QUESTION"))</f>
        <v/>
      </c>
    </row>
    <row r="769" spans="4:13" ht="60" customHeight="1">
      <c r="D769" s="28" t="str">
        <f>IF(ISBLANK(Recyclabilité[[#This Row],[Code Valobat]]),"",IF(OR('Calculs'!A768="08",'Calculs'!A768="07",MID(Recyclabilité[[#This Row],[Code Valobat]],4,4)="0804",MID(Recyclabilité[[#This Row],[Code Valobat]],4,4)="0709",MID(Recyclabilité[[#This Row],[Code Valobat]],1,7)="6121107"),"Non recyclable",_xlfn.XLOOKUP('Calculs'!Q768,'Combinaisons'!A:A,'Combinaisons'!B:B,"Merci de répondre à toutes les questions")))</f>
        <v/>
      </c>
      <c r="E769" s="58" t="str">
        <f>IF(ISBLANK(Recyclabilité[[#This Row],[Code Valobat]]),"",IF(OR('Calculs'!A768="08",'Calculs'!A768="07",MID(Recyclabilité[[#This Row],[Code Valobat]],4,4)="0804",MID(Recyclabilité[[#This Row],[Code Valobat]],4,4)="0709",MID(Recyclabilité[[#This Row],[Code Valobat]],1,7)="6121107"),"",_xlfn.XLOOKUP('Calculs'!B768,Questions!A:A,Questions!B:B,"ERREUR QUESTION")))</f>
        <v/>
      </c>
      <c r="G769" s="58" t="str">
        <f>IF(OR(ISBLANK(Recyclabilité[[#This Row],[Réponse 1]]),'Calculs'!D768="0",_xlfn.XLOOKUP('Calculs'!D768,'Réponses'!C:C,'Réponses'!F:F,"ERREUR VISIBILITE")=0),"",_xlfn.XLOOKUP(_xlfn.XLOOKUP('Calculs'!D768,'Réponses'!C:C,'Réponses'!F:F,"ERREUR VISIBILITE"),Questions!A:A,Questions!B:B,"ERREUR QUESTION"))</f>
        <v/>
      </c>
      <c r="I769" s="58" t="str">
        <f>IF(OR(ISBLANK(Recyclabilité[[#This Row],[Réponse 2]]),'Calculs'!G768="0",_xlfn.XLOOKUP('Calculs'!G768,'Réponses'!C:C,'Réponses'!F:F,"ERREUR VISIBILITE")=0),"",_xlfn.XLOOKUP(_xlfn.XLOOKUP('Calculs'!G768,'Réponses'!C:C,'Réponses'!F:F,"ERREUR VISIBILITE"),Questions!A:A,Questions!B:B,"ERREUR QUESTION"))</f>
        <v/>
      </c>
      <c r="K769" s="58" t="str">
        <f>IF(OR(ISBLANK(Recyclabilité[[#This Row],[Réponse 3]]),'Calculs'!J768="0",_xlfn.XLOOKUP('Calculs'!J768,'Réponses'!C:C,'Réponses'!F:F,"ERREUR VISIBILITE")=0),"",_xlfn.XLOOKUP(_xlfn.XLOOKUP('Calculs'!J768,'Réponses'!C:C,'Réponses'!F:F,"ERREUR VISIBILITE"),Questions!A:A,Questions!B:B,"ERREUR QUESTION"))</f>
        <v/>
      </c>
      <c r="M769" s="58" t="str">
        <f>IF(OR(ISBLANK(Recyclabilité[[#This Row],[Réponse 4]]),'Calculs'!M768="0",_xlfn.XLOOKUP('Calculs'!M768,'Réponses'!C:C,'Réponses'!F:F,"ERREUR VISIBILITE")=0),"",_xlfn.XLOOKUP(_xlfn.XLOOKUP('Calculs'!M768,'Réponses'!C:C,'Réponses'!F:F,"ERREUR VISIBILITE"),Questions!A:A,Questions!B:B,"ERREUR QUESTION"))</f>
        <v/>
      </c>
    </row>
    <row r="770" spans="4:13" ht="60" customHeight="1">
      <c r="D770" s="28" t="str">
        <f>IF(ISBLANK(Recyclabilité[[#This Row],[Code Valobat]]),"",IF(OR('Calculs'!A769="08",'Calculs'!A769="07",MID(Recyclabilité[[#This Row],[Code Valobat]],4,4)="0804",MID(Recyclabilité[[#This Row],[Code Valobat]],4,4)="0709",MID(Recyclabilité[[#This Row],[Code Valobat]],1,7)="6121107"),"Non recyclable",_xlfn.XLOOKUP('Calculs'!Q769,'Combinaisons'!A:A,'Combinaisons'!B:B,"Merci de répondre à toutes les questions")))</f>
        <v/>
      </c>
      <c r="E770" s="58" t="str">
        <f>IF(ISBLANK(Recyclabilité[[#This Row],[Code Valobat]]),"",IF(OR('Calculs'!A769="08",'Calculs'!A769="07",MID(Recyclabilité[[#This Row],[Code Valobat]],4,4)="0804",MID(Recyclabilité[[#This Row],[Code Valobat]],4,4)="0709",MID(Recyclabilité[[#This Row],[Code Valobat]],1,7)="6121107"),"",_xlfn.XLOOKUP('Calculs'!B769,Questions!A:A,Questions!B:B,"ERREUR QUESTION")))</f>
        <v/>
      </c>
      <c r="G770" s="58" t="str">
        <f>IF(OR(ISBLANK(Recyclabilité[[#This Row],[Réponse 1]]),'Calculs'!D769="0",_xlfn.XLOOKUP('Calculs'!D769,'Réponses'!C:C,'Réponses'!F:F,"ERREUR VISIBILITE")=0),"",_xlfn.XLOOKUP(_xlfn.XLOOKUP('Calculs'!D769,'Réponses'!C:C,'Réponses'!F:F,"ERREUR VISIBILITE"),Questions!A:A,Questions!B:B,"ERREUR QUESTION"))</f>
        <v/>
      </c>
      <c r="I770" s="58" t="str">
        <f>IF(OR(ISBLANK(Recyclabilité[[#This Row],[Réponse 2]]),'Calculs'!G769="0",_xlfn.XLOOKUP('Calculs'!G769,'Réponses'!C:C,'Réponses'!F:F,"ERREUR VISIBILITE")=0),"",_xlfn.XLOOKUP(_xlfn.XLOOKUP('Calculs'!G769,'Réponses'!C:C,'Réponses'!F:F,"ERREUR VISIBILITE"),Questions!A:A,Questions!B:B,"ERREUR QUESTION"))</f>
        <v/>
      </c>
      <c r="K770" s="58" t="str">
        <f>IF(OR(ISBLANK(Recyclabilité[[#This Row],[Réponse 3]]),'Calculs'!J769="0",_xlfn.XLOOKUP('Calculs'!J769,'Réponses'!C:C,'Réponses'!F:F,"ERREUR VISIBILITE")=0),"",_xlfn.XLOOKUP(_xlfn.XLOOKUP('Calculs'!J769,'Réponses'!C:C,'Réponses'!F:F,"ERREUR VISIBILITE"),Questions!A:A,Questions!B:B,"ERREUR QUESTION"))</f>
        <v/>
      </c>
      <c r="M770" s="58" t="str">
        <f>IF(OR(ISBLANK(Recyclabilité[[#This Row],[Réponse 4]]),'Calculs'!M769="0",_xlfn.XLOOKUP('Calculs'!M769,'Réponses'!C:C,'Réponses'!F:F,"ERREUR VISIBILITE")=0),"",_xlfn.XLOOKUP(_xlfn.XLOOKUP('Calculs'!M769,'Réponses'!C:C,'Réponses'!F:F,"ERREUR VISIBILITE"),Questions!A:A,Questions!B:B,"ERREUR QUESTION"))</f>
        <v/>
      </c>
    </row>
    <row r="771" spans="4:13" ht="60" customHeight="1">
      <c r="D771" s="28" t="str">
        <f>IF(ISBLANK(Recyclabilité[[#This Row],[Code Valobat]]),"",IF(OR('Calculs'!A770="08",'Calculs'!A770="07",MID(Recyclabilité[[#This Row],[Code Valobat]],4,4)="0804",MID(Recyclabilité[[#This Row],[Code Valobat]],4,4)="0709",MID(Recyclabilité[[#This Row],[Code Valobat]],1,7)="6121107"),"Non recyclable",_xlfn.XLOOKUP('Calculs'!Q770,'Combinaisons'!A:A,'Combinaisons'!B:B,"Merci de répondre à toutes les questions")))</f>
        <v/>
      </c>
      <c r="E771" s="58" t="str">
        <f>IF(ISBLANK(Recyclabilité[[#This Row],[Code Valobat]]),"",IF(OR('Calculs'!A770="08",'Calculs'!A770="07",MID(Recyclabilité[[#This Row],[Code Valobat]],4,4)="0804",MID(Recyclabilité[[#This Row],[Code Valobat]],4,4)="0709",MID(Recyclabilité[[#This Row],[Code Valobat]],1,7)="6121107"),"",_xlfn.XLOOKUP('Calculs'!B770,Questions!A:A,Questions!B:B,"ERREUR QUESTION")))</f>
        <v/>
      </c>
      <c r="G771" s="58" t="str">
        <f>IF(OR(ISBLANK(Recyclabilité[[#This Row],[Réponse 1]]),'Calculs'!D770="0",_xlfn.XLOOKUP('Calculs'!D770,'Réponses'!C:C,'Réponses'!F:F,"ERREUR VISIBILITE")=0),"",_xlfn.XLOOKUP(_xlfn.XLOOKUP('Calculs'!D770,'Réponses'!C:C,'Réponses'!F:F,"ERREUR VISIBILITE"),Questions!A:A,Questions!B:B,"ERREUR QUESTION"))</f>
        <v/>
      </c>
      <c r="I771" s="58" t="str">
        <f>IF(OR(ISBLANK(Recyclabilité[[#This Row],[Réponse 2]]),'Calculs'!G770="0",_xlfn.XLOOKUP('Calculs'!G770,'Réponses'!C:C,'Réponses'!F:F,"ERREUR VISIBILITE")=0),"",_xlfn.XLOOKUP(_xlfn.XLOOKUP('Calculs'!G770,'Réponses'!C:C,'Réponses'!F:F,"ERREUR VISIBILITE"),Questions!A:A,Questions!B:B,"ERREUR QUESTION"))</f>
        <v/>
      </c>
      <c r="K771" s="58" t="str">
        <f>IF(OR(ISBLANK(Recyclabilité[[#This Row],[Réponse 3]]),'Calculs'!J770="0",_xlfn.XLOOKUP('Calculs'!J770,'Réponses'!C:C,'Réponses'!F:F,"ERREUR VISIBILITE")=0),"",_xlfn.XLOOKUP(_xlfn.XLOOKUP('Calculs'!J770,'Réponses'!C:C,'Réponses'!F:F,"ERREUR VISIBILITE"),Questions!A:A,Questions!B:B,"ERREUR QUESTION"))</f>
        <v/>
      </c>
      <c r="M771" s="58" t="str">
        <f>IF(OR(ISBLANK(Recyclabilité[[#This Row],[Réponse 4]]),'Calculs'!M770="0",_xlfn.XLOOKUP('Calculs'!M770,'Réponses'!C:C,'Réponses'!F:F,"ERREUR VISIBILITE")=0),"",_xlfn.XLOOKUP(_xlfn.XLOOKUP('Calculs'!M770,'Réponses'!C:C,'Réponses'!F:F,"ERREUR VISIBILITE"),Questions!A:A,Questions!B:B,"ERREUR QUESTION"))</f>
        <v/>
      </c>
    </row>
    <row r="772" spans="4:13" ht="60" customHeight="1">
      <c r="D772" s="28" t="str">
        <f>IF(ISBLANK(Recyclabilité[[#This Row],[Code Valobat]]),"",IF(OR('Calculs'!A771="08",'Calculs'!A771="07",MID(Recyclabilité[[#This Row],[Code Valobat]],4,4)="0804",MID(Recyclabilité[[#This Row],[Code Valobat]],4,4)="0709",MID(Recyclabilité[[#This Row],[Code Valobat]],1,7)="6121107"),"Non recyclable",_xlfn.XLOOKUP('Calculs'!Q771,'Combinaisons'!A:A,'Combinaisons'!B:B,"Merci de répondre à toutes les questions")))</f>
        <v/>
      </c>
      <c r="E772" s="58" t="str">
        <f>IF(ISBLANK(Recyclabilité[[#This Row],[Code Valobat]]),"",IF(OR('Calculs'!A771="08",'Calculs'!A771="07",MID(Recyclabilité[[#This Row],[Code Valobat]],4,4)="0804",MID(Recyclabilité[[#This Row],[Code Valobat]],4,4)="0709",MID(Recyclabilité[[#This Row],[Code Valobat]],1,7)="6121107"),"",_xlfn.XLOOKUP('Calculs'!B771,Questions!A:A,Questions!B:B,"ERREUR QUESTION")))</f>
        <v/>
      </c>
      <c r="G772" s="58" t="str">
        <f>IF(OR(ISBLANK(Recyclabilité[[#This Row],[Réponse 1]]),'Calculs'!D771="0",_xlfn.XLOOKUP('Calculs'!D771,'Réponses'!C:C,'Réponses'!F:F,"ERREUR VISIBILITE")=0),"",_xlfn.XLOOKUP(_xlfn.XLOOKUP('Calculs'!D771,'Réponses'!C:C,'Réponses'!F:F,"ERREUR VISIBILITE"),Questions!A:A,Questions!B:B,"ERREUR QUESTION"))</f>
        <v/>
      </c>
      <c r="I772" s="58" t="str">
        <f>IF(OR(ISBLANK(Recyclabilité[[#This Row],[Réponse 2]]),'Calculs'!G771="0",_xlfn.XLOOKUP('Calculs'!G771,'Réponses'!C:C,'Réponses'!F:F,"ERREUR VISIBILITE")=0),"",_xlfn.XLOOKUP(_xlfn.XLOOKUP('Calculs'!G771,'Réponses'!C:C,'Réponses'!F:F,"ERREUR VISIBILITE"),Questions!A:A,Questions!B:B,"ERREUR QUESTION"))</f>
        <v/>
      </c>
      <c r="K772" s="58" t="str">
        <f>IF(OR(ISBLANK(Recyclabilité[[#This Row],[Réponse 3]]),'Calculs'!J771="0",_xlfn.XLOOKUP('Calculs'!J771,'Réponses'!C:C,'Réponses'!F:F,"ERREUR VISIBILITE")=0),"",_xlfn.XLOOKUP(_xlfn.XLOOKUP('Calculs'!J771,'Réponses'!C:C,'Réponses'!F:F,"ERREUR VISIBILITE"),Questions!A:A,Questions!B:B,"ERREUR QUESTION"))</f>
        <v/>
      </c>
      <c r="M772" s="58" t="str">
        <f>IF(OR(ISBLANK(Recyclabilité[[#This Row],[Réponse 4]]),'Calculs'!M771="0",_xlfn.XLOOKUP('Calculs'!M771,'Réponses'!C:C,'Réponses'!F:F,"ERREUR VISIBILITE")=0),"",_xlfn.XLOOKUP(_xlfn.XLOOKUP('Calculs'!M771,'Réponses'!C:C,'Réponses'!F:F,"ERREUR VISIBILITE"),Questions!A:A,Questions!B:B,"ERREUR QUESTION"))</f>
        <v/>
      </c>
    </row>
    <row r="773" spans="4:13" ht="60" customHeight="1">
      <c r="D773" s="28" t="str">
        <f>IF(ISBLANK(Recyclabilité[[#This Row],[Code Valobat]]),"",IF(OR('Calculs'!A772="08",'Calculs'!A772="07",MID(Recyclabilité[[#This Row],[Code Valobat]],4,4)="0804",MID(Recyclabilité[[#This Row],[Code Valobat]],4,4)="0709",MID(Recyclabilité[[#This Row],[Code Valobat]],1,7)="6121107"),"Non recyclable",_xlfn.XLOOKUP('Calculs'!Q772,'Combinaisons'!A:A,'Combinaisons'!B:B,"Merci de répondre à toutes les questions")))</f>
        <v/>
      </c>
      <c r="E773" s="58" t="str">
        <f>IF(ISBLANK(Recyclabilité[[#This Row],[Code Valobat]]),"",IF(OR('Calculs'!A772="08",'Calculs'!A772="07",MID(Recyclabilité[[#This Row],[Code Valobat]],4,4)="0804",MID(Recyclabilité[[#This Row],[Code Valobat]],4,4)="0709",MID(Recyclabilité[[#This Row],[Code Valobat]],1,7)="6121107"),"",_xlfn.XLOOKUP('Calculs'!B772,Questions!A:A,Questions!B:B,"ERREUR QUESTION")))</f>
        <v/>
      </c>
      <c r="G773" s="58" t="str">
        <f>IF(OR(ISBLANK(Recyclabilité[[#This Row],[Réponse 1]]),'Calculs'!D772="0",_xlfn.XLOOKUP('Calculs'!D772,'Réponses'!C:C,'Réponses'!F:F,"ERREUR VISIBILITE")=0),"",_xlfn.XLOOKUP(_xlfn.XLOOKUP('Calculs'!D772,'Réponses'!C:C,'Réponses'!F:F,"ERREUR VISIBILITE"),Questions!A:A,Questions!B:B,"ERREUR QUESTION"))</f>
        <v/>
      </c>
      <c r="I773" s="58" t="str">
        <f>IF(OR(ISBLANK(Recyclabilité[[#This Row],[Réponse 2]]),'Calculs'!G772="0",_xlfn.XLOOKUP('Calculs'!G772,'Réponses'!C:C,'Réponses'!F:F,"ERREUR VISIBILITE")=0),"",_xlfn.XLOOKUP(_xlfn.XLOOKUP('Calculs'!G772,'Réponses'!C:C,'Réponses'!F:F,"ERREUR VISIBILITE"),Questions!A:A,Questions!B:B,"ERREUR QUESTION"))</f>
        <v/>
      </c>
      <c r="K773" s="58" t="str">
        <f>IF(OR(ISBLANK(Recyclabilité[[#This Row],[Réponse 3]]),'Calculs'!J772="0",_xlfn.XLOOKUP('Calculs'!J772,'Réponses'!C:C,'Réponses'!F:F,"ERREUR VISIBILITE")=0),"",_xlfn.XLOOKUP(_xlfn.XLOOKUP('Calculs'!J772,'Réponses'!C:C,'Réponses'!F:F,"ERREUR VISIBILITE"),Questions!A:A,Questions!B:B,"ERREUR QUESTION"))</f>
        <v/>
      </c>
      <c r="M773" s="58" t="str">
        <f>IF(OR(ISBLANK(Recyclabilité[[#This Row],[Réponse 4]]),'Calculs'!M772="0",_xlfn.XLOOKUP('Calculs'!M772,'Réponses'!C:C,'Réponses'!F:F,"ERREUR VISIBILITE")=0),"",_xlfn.XLOOKUP(_xlfn.XLOOKUP('Calculs'!M772,'Réponses'!C:C,'Réponses'!F:F,"ERREUR VISIBILITE"),Questions!A:A,Questions!B:B,"ERREUR QUESTION"))</f>
        <v/>
      </c>
    </row>
    <row r="774" spans="4:13" ht="60" customHeight="1">
      <c r="D774" s="28" t="str">
        <f>IF(ISBLANK(Recyclabilité[[#This Row],[Code Valobat]]),"",IF(OR('Calculs'!A773="08",'Calculs'!A773="07",MID(Recyclabilité[[#This Row],[Code Valobat]],4,4)="0804",MID(Recyclabilité[[#This Row],[Code Valobat]],4,4)="0709",MID(Recyclabilité[[#This Row],[Code Valobat]],1,7)="6121107"),"Non recyclable",_xlfn.XLOOKUP('Calculs'!Q773,'Combinaisons'!A:A,'Combinaisons'!B:B,"Merci de répondre à toutes les questions")))</f>
        <v/>
      </c>
      <c r="E774" s="58" t="str">
        <f>IF(ISBLANK(Recyclabilité[[#This Row],[Code Valobat]]),"",IF(OR('Calculs'!A773="08",'Calculs'!A773="07",MID(Recyclabilité[[#This Row],[Code Valobat]],4,4)="0804",MID(Recyclabilité[[#This Row],[Code Valobat]],4,4)="0709",MID(Recyclabilité[[#This Row],[Code Valobat]],1,7)="6121107"),"",_xlfn.XLOOKUP('Calculs'!B773,Questions!A:A,Questions!B:B,"ERREUR QUESTION")))</f>
        <v/>
      </c>
      <c r="G774" s="58" t="str">
        <f>IF(OR(ISBLANK(Recyclabilité[[#This Row],[Réponse 1]]),'Calculs'!D773="0",_xlfn.XLOOKUP('Calculs'!D773,'Réponses'!C:C,'Réponses'!F:F,"ERREUR VISIBILITE")=0),"",_xlfn.XLOOKUP(_xlfn.XLOOKUP('Calculs'!D773,'Réponses'!C:C,'Réponses'!F:F,"ERREUR VISIBILITE"),Questions!A:A,Questions!B:B,"ERREUR QUESTION"))</f>
        <v/>
      </c>
      <c r="I774" s="58" t="str">
        <f>IF(OR(ISBLANK(Recyclabilité[[#This Row],[Réponse 2]]),'Calculs'!G773="0",_xlfn.XLOOKUP('Calculs'!G773,'Réponses'!C:C,'Réponses'!F:F,"ERREUR VISIBILITE")=0),"",_xlfn.XLOOKUP(_xlfn.XLOOKUP('Calculs'!G773,'Réponses'!C:C,'Réponses'!F:F,"ERREUR VISIBILITE"),Questions!A:A,Questions!B:B,"ERREUR QUESTION"))</f>
        <v/>
      </c>
      <c r="K774" s="58" t="str">
        <f>IF(OR(ISBLANK(Recyclabilité[[#This Row],[Réponse 3]]),'Calculs'!J773="0",_xlfn.XLOOKUP('Calculs'!J773,'Réponses'!C:C,'Réponses'!F:F,"ERREUR VISIBILITE")=0),"",_xlfn.XLOOKUP(_xlfn.XLOOKUP('Calculs'!J773,'Réponses'!C:C,'Réponses'!F:F,"ERREUR VISIBILITE"),Questions!A:A,Questions!B:B,"ERREUR QUESTION"))</f>
        <v/>
      </c>
      <c r="M774" s="58" t="str">
        <f>IF(OR(ISBLANK(Recyclabilité[[#This Row],[Réponse 4]]),'Calculs'!M773="0",_xlfn.XLOOKUP('Calculs'!M773,'Réponses'!C:C,'Réponses'!F:F,"ERREUR VISIBILITE")=0),"",_xlfn.XLOOKUP(_xlfn.XLOOKUP('Calculs'!M773,'Réponses'!C:C,'Réponses'!F:F,"ERREUR VISIBILITE"),Questions!A:A,Questions!B:B,"ERREUR QUESTION"))</f>
        <v/>
      </c>
    </row>
    <row r="775" spans="4:13" ht="60" customHeight="1">
      <c r="D775" s="28" t="str">
        <f>IF(ISBLANK(Recyclabilité[[#This Row],[Code Valobat]]),"",IF(OR('Calculs'!A774="08",'Calculs'!A774="07",MID(Recyclabilité[[#This Row],[Code Valobat]],4,4)="0804",MID(Recyclabilité[[#This Row],[Code Valobat]],4,4)="0709",MID(Recyclabilité[[#This Row],[Code Valobat]],1,7)="6121107"),"Non recyclable",_xlfn.XLOOKUP('Calculs'!Q774,'Combinaisons'!A:A,'Combinaisons'!B:B,"Merci de répondre à toutes les questions")))</f>
        <v/>
      </c>
      <c r="E775" s="58" t="str">
        <f>IF(ISBLANK(Recyclabilité[[#This Row],[Code Valobat]]),"",IF(OR('Calculs'!A774="08",'Calculs'!A774="07",MID(Recyclabilité[[#This Row],[Code Valobat]],4,4)="0804",MID(Recyclabilité[[#This Row],[Code Valobat]],4,4)="0709",MID(Recyclabilité[[#This Row],[Code Valobat]],1,7)="6121107"),"",_xlfn.XLOOKUP('Calculs'!B774,Questions!A:A,Questions!B:B,"ERREUR QUESTION")))</f>
        <v/>
      </c>
      <c r="G775" s="58" t="str">
        <f>IF(OR(ISBLANK(Recyclabilité[[#This Row],[Réponse 1]]),'Calculs'!D774="0",_xlfn.XLOOKUP('Calculs'!D774,'Réponses'!C:C,'Réponses'!F:F,"ERREUR VISIBILITE")=0),"",_xlfn.XLOOKUP(_xlfn.XLOOKUP('Calculs'!D774,'Réponses'!C:C,'Réponses'!F:F,"ERREUR VISIBILITE"),Questions!A:A,Questions!B:B,"ERREUR QUESTION"))</f>
        <v/>
      </c>
      <c r="I775" s="58" t="str">
        <f>IF(OR(ISBLANK(Recyclabilité[[#This Row],[Réponse 2]]),'Calculs'!G774="0",_xlfn.XLOOKUP('Calculs'!G774,'Réponses'!C:C,'Réponses'!F:F,"ERREUR VISIBILITE")=0),"",_xlfn.XLOOKUP(_xlfn.XLOOKUP('Calculs'!G774,'Réponses'!C:C,'Réponses'!F:F,"ERREUR VISIBILITE"),Questions!A:A,Questions!B:B,"ERREUR QUESTION"))</f>
        <v/>
      </c>
      <c r="K775" s="58" t="str">
        <f>IF(OR(ISBLANK(Recyclabilité[[#This Row],[Réponse 3]]),'Calculs'!J774="0",_xlfn.XLOOKUP('Calculs'!J774,'Réponses'!C:C,'Réponses'!F:F,"ERREUR VISIBILITE")=0),"",_xlfn.XLOOKUP(_xlfn.XLOOKUP('Calculs'!J774,'Réponses'!C:C,'Réponses'!F:F,"ERREUR VISIBILITE"),Questions!A:A,Questions!B:B,"ERREUR QUESTION"))</f>
        <v/>
      </c>
      <c r="M775" s="58" t="str">
        <f>IF(OR(ISBLANK(Recyclabilité[[#This Row],[Réponse 4]]),'Calculs'!M774="0",_xlfn.XLOOKUP('Calculs'!M774,'Réponses'!C:C,'Réponses'!F:F,"ERREUR VISIBILITE")=0),"",_xlfn.XLOOKUP(_xlfn.XLOOKUP('Calculs'!M774,'Réponses'!C:C,'Réponses'!F:F,"ERREUR VISIBILITE"),Questions!A:A,Questions!B:B,"ERREUR QUESTION"))</f>
        <v/>
      </c>
    </row>
    <row r="776" spans="4:13" ht="60" customHeight="1">
      <c r="D776" s="28" t="str">
        <f>IF(ISBLANK(Recyclabilité[[#This Row],[Code Valobat]]),"",IF(OR('Calculs'!A775="08",'Calculs'!A775="07",MID(Recyclabilité[[#This Row],[Code Valobat]],4,4)="0804",MID(Recyclabilité[[#This Row],[Code Valobat]],4,4)="0709",MID(Recyclabilité[[#This Row],[Code Valobat]],1,7)="6121107"),"Non recyclable",_xlfn.XLOOKUP('Calculs'!Q775,'Combinaisons'!A:A,'Combinaisons'!B:B,"Merci de répondre à toutes les questions")))</f>
        <v/>
      </c>
      <c r="E776" s="58" t="str">
        <f>IF(ISBLANK(Recyclabilité[[#This Row],[Code Valobat]]),"",IF(OR('Calculs'!A775="08",'Calculs'!A775="07",MID(Recyclabilité[[#This Row],[Code Valobat]],4,4)="0804",MID(Recyclabilité[[#This Row],[Code Valobat]],4,4)="0709",MID(Recyclabilité[[#This Row],[Code Valobat]],1,7)="6121107"),"",_xlfn.XLOOKUP('Calculs'!B775,Questions!A:A,Questions!B:B,"ERREUR QUESTION")))</f>
        <v/>
      </c>
      <c r="G776" s="58" t="str">
        <f>IF(OR(ISBLANK(Recyclabilité[[#This Row],[Réponse 1]]),'Calculs'!D775="0",_xlfn.XLOOKUP('Calculs'!D775,'Réponses'!C:C,'Réponses'!F:F,"ERREUR VISIBILITE")=0),"",_xlfn.XLOOKUP(_xlfn.XLOOKUP('Calculs'!D775,'Réponses'!C:C,'Réponses'!F:F,"ERREUR VISIBILITE"),Questions!A:A,Questions!B:B,"ERREUR QUESTION"))</f>
        <v/>
      </c>
      <c r="I776" s="58" t="str">
        <f>IF(OR(ISBLANK(Recyclabilité[[#This Row],[Réponse 2]]),'Calculs'!G775="0",_xlfn.XLOOKUP('Calculs'!G775,'Réponses'!C:C,'Réponses'!F:F,"ERREUR VISIBILITE")=0),"",_xlfn.XLOOKUP(_xlfn.XLOOKUP('Calculs'!G775,'Réponses'!C:C,'Réponses'!F:F,"ERREUR VISIBILITE"),Questions!A:A,Questions!B:B,"ERREUR QUESTION"))</f>
        <v/>
      </c>
      <c r="K776" s="58" t="str">
        <f>IF(OR(ISBLANK(Recyclabilité[[#This Row],[Réponse 3]]),'Calculs'!J775="0",_xlfn.XLOOKUP('Calculs'!J775,'Réponses'!C:C,'Réponses'!F:F,"ERREUR VISIBILITE")=0),"",_xlfn.XLOOKUP(_xlfn.XLOOKUP('Calculs'!J775,'Réponses'!C:C,'Réponses'!F:F,"ERREUR VISIBILITE"),Questions!A:A,Questions!B:B,"ERREUR QUESTION"))</f>
        <v/>
      </c>
      <c r="M776" s="58" t="str">
        <f>IF(OR(ISBLANK(Recyclabilité[[#This Row],[Réponse 4]]),'Calculs'!M775="0",_xlfn.XLOOKUP('Calculs'!M775,'Réponses'!C:C,'Réponses'!F:F,"ERREUR VISIBILITE")=0),"",_xlfn.XLOOKUP(_xlfn.XLOOKUP('Calculs'!M775,'Réponses'!C:C,'Réponses'!F:F,"ERREUR VISIBILITE"),Questions!A:A,Questions!B:B,"ERREUR QUESTION"))</f>
        <v/>
      </c>
    </row>
    <row r="777" spans="4:13" ht="60" customHeight="1">
      <c r="D777" s="28" t="str">
        <f>IF(ISBLANK(Recyclabilité[[#This Row],[Code Valobat]]),"",IF(OR('Calculs'!A776="08",'Calculs'!A776="07",MID(Recyclabilité[[#This Row],[Code Valobat]],4,4)="0804",MID(Recyclabilité[[#This Row],[Code Valobat]],4,4)="0709",MID(Recyclabilité[[#This Row],[Code Valobat]],1,7)="6121107"),"Non recyclable",_xlfn.XLOOKUP('Calculs'!Q776,'Combinaisons'!A:A,'Combinaisons'!B:B,"Merci de répondre à toutes les questions")))</f>
        <v/>
      </c>
      <c r="E777" s="58" t="str">
        <f>IF(ISBLANK(Recyclabilité[[#This Row],[Code Valobat]]),"",IF(OR('Calculs'!A776="08",'Calculs'!A776="07",MID(Recyclabilité[[#This Row],[Code Valobat]],4,4)="0804",MID(Recyclabilité[[#This Row],[Code Valobat]],4,4)="0709",MID(Recyclabilité[[#This Row],[Code Valobat]],1,7)="6121107"),"",_xlfn.XLOOKUP('Calculs'!B776,Questions!A:A,Questions!B:B,"ERREUR QUESTION")))</f>
        <v/>
      </c>
      <c r="G777" s="58" t="str">
        <f>IF(OR(ISBLANK(Recyclabilité[[#This Row],[Réponse 1]]),'Calculs'!D776="0",_xlfn.XLOOKUP('Calculs'!D776,'Réponses'!C:C,'Réponses'!F:F,"ERREUR VISIBILITE")=0),"",_xlfn.XLOOKUP(_xlfn.XLOOKUP('Calculs'!D776,'Réponses'!C:C,'Réponses'!F:F,"ERREUR VISIBILITE"),Questions!A:A,Questions!B:B,"ERREUR QUESTION"))</f>
        <v/>
      </c>
      <c r="I777" s="58" t="str">
        <f>IF(OR(ISBLANK(Recyclabilité[[#This Row],[Réponse 2]]),'Calculs'!G776="0",_xlfn.XLOOKUP('Calculs'!G776,'Réponses'!C:C,'Réponses'!F:F,"ERREUR VISIBILITE")=0),"",_xlfn.XLOOKUP(_xlfn.XLOOKUP('Calculs'!G776,'Réponses'!C:C,'Réponses'!F:F,"ERREUR VISIBILITE"),Questions!A:A,Questions!B:B,"ERREUR QUESTION"))</f>
        <v/>
      </c>
      <c r="K777" s="58" t="str">
        <f>IF(OR(ISBLANK(Recyclabilité[[#This Row],[Réponse 3]]),'Calculs'!J776="0",_xlfn.XLOOKUP('Calculs'!J776,'Réponses'!C:C,'Réponses'!F:F,"ERREUR VISIBILITE")=0),"",_xlfn.XLOOKUP(_xlfn.XLOOKUP('Calculs'!J776,'Réponses'!C:C,'Réponses'!F:F,"ERREUR VISIBILITE"),Questions!A:A,Questions!B:B,"ERREUR QUESTION"))</f>
        <v/>
      </c>
      <c r="M777" s="58" t="str">
        <f>IF(OR(ISBLANK(Recyclabilité[[#This Row],[Réponse 4]]),'Calculs'!M776="0",_xlfn.XLOOKUP('Calculs'!M776,'Réponses'!C:C,'Réponses'!F:F,"ERREUR VISIBILITE")=0),"",_xlfn.XLOOKUP(_xlfn.XLOOKUP('Calculs'!M776,'Réponses'!C:C,'Réponses'!F:F,"ERREUR VISIBILITE"),Questions!A:A,Questions!B:B,"ERREUR QUESTION"))</f>
        <v/>
      </c>
    </row>
    <row r="778" spans="4:13" ht="60" customHeight="1">
      <c r="D778" s="28" t="str">
        <f>IF(ISBLANK(Recyclabilité[[#This Row],[Code Valobat]]),"",IF(OR('Calculs'!A777="08",'Calculs'!A777="07",MID(Recyclabilité[[#This Row],[Code Valobat]],4,4)="0804",MID(Recyclabilité[[#This Row],[Code Valobat]],4,4)="0709",MID(Recyclabilité[[#This Row],[Code Valobat]],1,7)="6121107"),"Non recyclable",_xlfn.XLOOKUP('Calculs'!Q777,'Combinaisons'!A:A,'Combinaisons'!B:B,"Merci de répondre à toutes les questions")))</f>
        <v/>
      </c>
      <c r="E778" s="58" t="str">
        <f>IF(ISBLANK(Recyclabilité[[#This Row],[Code Valobat]]),"",IF(OR('Calculs'!A777="08",'Calculs'!A777="07",MID(Recyclabilité[[#This Row],[Code Valobat]],4,4)="0804",MID(Recyclabilité[[#This Row],[Code Valobat]],4,4)="0709",MID(Recyclabilité[[#This Row],[Code Valobat]],1,7)="6121107"),"",_xlfn.XLOOKUP('Calculs'!B777,Questions!A:A,Questions!B:B,"ERREUR QUESTION")))</f>
        <v/>
      </c>
      <c r="G778" s="58" t="str">
        <f>IF(OR(ISBLANK(Recyclabilité[[#This Row],[Réponse 1]]),'Calculs'!D777="0",_xlfn.XLOOKUP('Calculs'!D777,'Réponses'!C:C,'Réponses'!F:F,"ERREUR VISIBILITE")=0),"",_xlfn.XLOOKUP(_xlfn.XLOOKUP('Calculs'!D777,'Réponses'!C:C,'Réponses'!F:F,"ERREUR VISIBILITE"),Questions!A:A,Questions!B:B,"ERREUR QUESTION"))</f>
        <v/>
      </c>
      <c r="I778" s="58" t="str">
        <f>IF(OR(ISBLANK(Recyclabilité[[#This Row],[Réponse 2]]),'Calculs'!G777="0",_xlfn.XLOOKUP('Calculs'!G777,'Réponses'!C:C,'Réponses'!F:F,"ERREUR VISIBILITE")=0),"",_xlfn.XLOOKUP(_xlfn.XLOOKUP('Calculs'!G777,'Réponses'!C:C,'Réponses'!F:F,"ERREUR VISIBILITE"),Questions!A:A,Questions!B:B,"ERREUR QUESTION"))</f>
        <v/>
      </c>
      <c r="K778" s="58" t="str">
        <f>IF(OR(ISBLANK(Recyclabilité[[#This Row],[Réponse 3]]),'Calculs'!J777="0",_xlfn.XLOOKUP('Calculs'!J777,'Réponses'!C:C,'Réponses'!F:F,"ERREUR VISIBILITE")=0),"",_xlfn.XLOOKUP(_xlfn.XLOOKUP('Calculs'!J777,'Réponses'!C:C,'Réponses'!F:F,"ERREUR VISIBILITE"),Questions!A:A,Questions!B:B,"ERREUR QUESTION"))</f>
        <v/>
      </c>
      <c r="M778" s="58" t="str">
        <f>IF(OR(ISBLANK(Recyclabilité[[#This Row],[Réponse 4]]),'Calculs'!M777="0",_xlfn.XLOOKUP('Calculs'!M777,'Réponses'!C:C,'Réponses'!F:F,"ERREUR VISIBILITE")=0),"",_xlfn.XLOOKUP(_xlfn.XLOOKUP('Calculs'!M777,'Réponses'!C:C,'Réponses'!F:F,"ERREUR VISIBILITE"),Questions!A:A,Questions!B:B,"ERREUR QUESTION"))</f>
        <v/>
      </c>
    </row>
    <row r="779" spans="4:13" ht="60" customHeight="1">
      <c r="D779" s="28" t="str">
        <f>IF(ISBLANK(Recyclabilité[[#This Row],[Code Valobat]]),"",IF(OR('Calculs'!A778="08",'Calculs'!A778="07",MID(Recyclabilité[[#This Row],[Code Valobat]],4,4)="0804",MID(Recyclabilité[[#This Row],[Code Valobat]],4,4)="0709",MID(Recyclabilité[[#This Row],[Code Valobat]],1,7)="6121107"),"Non recyclable",_xlfn.XLOOKUP('Calculs'!Q778,'Combinaisons'!A:A,'Combinaisons'!B:B,"Merci de répondre à toutes les questions")))</f>
        <v/>
      </c>
      <c r="E779" s="58" t="str">
        <f>IF(ISBLANK(Recyclabilité[[#This Row],[Code Valobat]]),"",IF(OR('Calculs'!A778="08",'Calculs'!A778="07",MID(Recyclabilité[[#This Row],[Code Valobat]],4,4)="0804",MID(Recyclabilité[[#This Row],[Code Valobat]],4,4)="0709",MID(Recyclabilité[[#This Row],[Code Valobat]],1,7)="6121107"),"",_xlfn.XLOOKUP('Calculs'!B778,Questions!A:A,Questions!B:B,"ERREUR QUESTION")))</f>
        <v/>
      </c>
      <c r="G779" s="58" t="str">
        <f>IF(OR(ISBLANK(Recyclabilité[[#This Row],[Réponse 1]]),'Calculs'!D778="0",_xlfn.XLOOKUP('Calculs'!D778,'Réponses'!C:C,'Réponses'!F:F,"ERREUR VISIBILITE")=0),"",_xlfn.XLOOKUP(_xlfn.XLOOKUP('Calculs'!D778,'Réponses'!C:C,'Réponses'!F:F,"ERREUR VISIBILITE"),Questions!A:A,Questions!B:B,"ERREUR QUESTION"))</f>
        <v/>
      </c>
      <c r="I779" s="58" t="str">
        <f>IF(OR(ISBLANK(Recyclabilité[[#This Row],[Réponse 2]]),'Calculs'!G778="0",_xlfn.XLOOKUP('Calculs'!G778,'Réponses'!C:C,'Réponses'!F:F,"ERREUR VISIBILITE")=0),"",_xlfn.XLOOKUP(_xlfn.XLOOKUP('Calculs'!G778,'Réponses'!C:C,'Réponses'!F:F,"ERREUR VISIBILITE"),Questions!A:A,Questions!B:B,"ERREUR QUESTION"))</f>
        <v/>
      </c>
      <c r="K779" s="58" t="str">
        <f>IF(OR(ISBLANK(Recyclabilité[[#This Row],[Réponse 3]]),'Calculs'!J778="0",_xlfn.XLOOKUP('Calculs'!J778,'Réponses'!C:C,'Réponses'!F:F,"ERREUR VISIBILITE")=0),"",_xlfn.XLOOKUP(_xlfn.XLOOKUP('Calculs'!J778,'Réponses'!C:C,'Réponses'!F:F,"ERREUR VISIBILITE"),Questions!A:A,Questions!B:B,"ERREUR QUESTION"))</f>
        <v/>
      </c>
      <c r="M779" s="58" t="str">
        <f>IF(OR(ISBLANK(Recyclabilité[[#This Row],[Réponse 4]]),'Calculs'!M778="0",_xlfn.XLOOKUP('Calculs'!M778,'Réponses'!C:C,'Réponses'!F:F,"ERREUR VISIBILITE")=0),"",_xlfn.XLOOKUP(_xlfn.XLOOKUP('Calculs'!M778,'Réponses'!C:C,'Réponses'!F:F,"ERREUR VISIBILITE"),Questions!A:A,Questions!B:B,"ERREUR QUESTION"))</f>
        <v/>
      </c>
    </row>
    <row r="780" spans="4:13" ht="60" customHeight="1">
      <c r="D780" s="28" t="str">
        <f>IF(ISBLANK(Recyclabilité[[#This Row],[Code Valobat]]),"",IF(OR('Calculs'!A779="08",'Calculs'!A779="07",MID(Recyclabilité[[#This Row],[Code Valobat]],4,4)="0804",MID(Recyclabilité[[#This Row],[Code Valobat]],4,4)="0709",MID(Recyclabilité[[#This Row],[Code Valobat]],1,7)="6121107"),"Non recyclable",_xlfn.XLOOKUP('Calculs'!Q779,'Combinaisons'!A:A,'Combinaisons'!B:B,"Merci de répondre à toutes les questions")))</f>
        <v/>
      </c>
      <c r="E780" s="58" t="str">
        <f>IF(ISBLANK(Recyclabilité[[#This Row],[Code Valobat]]),"",IF(OR('Calculs'!A779="08",'Calculs'!A779="07",MID(Recyclabilité[[#This Row],[Code Valobat]],4,4)="0804",MID(Recyclabilité[[#This Row],[Code Valobat]],4,4)="0709",MID(Recyclabilité[[#This Row],[Code Valobat]],1,7)="6121107"),"",_xlfn.XLOOKUP('Calculs'!B779,Questions!A:A,Questions!B:B,"ERREUR QUESTION")))</f>
        <v/>
      </c>
      <c r="G780" s="58" t="str">
        <f>IF(OR(ISBLANK(Recyclabilité[[#This Row],[Réponse 1]]),'Calculs'!D779="0",_xlfn.XLOOKUP('Calculs'!D779,'Réponses'!C:C,'Réponses'!F:F,"ERREUR VISIBILITE")=0),"",_xlfn.XLOOKUP(_xlfn.XLOOKUP('Calculs'!D779,'Réponses'!C:C,'Réponses'!F:F,"ERREUR VISIBILITE"),Questions!A:A,Questions!B:B,"ERREUR QUESTION"))</f>
        <v/>
      </c>
      <c r="I780" s="58" t="str">
        <f>IF(OR(ISBLANK(Recyclabilité[[#This Row],[Réponse 2]]),'Calculs'!G779="0",_xlfn.XLOOKUP('Calculs'!G779,'Réponses'!C:C,'Réponses'!F:F,"ERREUR VISIBILITE")=0),"",_xlfn.XLOOKUP(_xlfn.XLOOKUP('Calculs'!G779,'Réponses'!C:C,'Réponses'!F:F,"ERREUR VISIBILITE"),Questions!A:A,Questions!B:B,"ERREUR QUESTION"))</f>
        <v/>
      </c>
      <c r="K780" s="58" t="str">
        <f>IF(OR(ISBLANK(Recyclabilité[[#This Row],[Réponse 3]]),'Calculs'!J779="0",_xlfn.XLOOKUP('Calculs'!J779,'Réponses'!C:C,'Réponses'!F:F,"ERREUR VISIBILITE")=0),"",_xlfn.XLOOKUP(_xlfn.XLOOKUP('Calculs'!J779,'Réponses'!C:C,'Réponses'!F:F,"ERREUR VISIBILITE"),Questions!A:A,Questions!B:B,"ERREUR QUESTION"))</f>
        <v/>
      </c>
      <c r="M780" s="58" t="str">
        <f>IF(OR(ISBLANK(Recyclabilité[[#This Row],[Réponse 4]]),'Calculs'!M779="0",_xlfn.XLOOKUP('Calculs'!M779,'Réponses'!C:C,'Réponses'!F:F,"ERREUR VISIBILITE")=0),"",_xlfn.XLOOKUP(_xlfn.XLOOKUP('Calculs'!M779,'Réponses'!C:C,'Réponses'!F:F,"ERREUR VISIBILITE"),Questions!A:A,Questions!B:B,"ERREUR QUESTION"))</f>
        <v/>
      </c>
    </row>
    <row r="781" spans="4:13" ht="60" customHeight="1">
      <c r="D781" s="28" t="str">
        <f>IF(ISBLANK(Recyclabilité[[#This Row],[Code Valobat]]),"",IF(OR('Calculs'!A780="08",'Calculs'!A780="07",MID(Recyclabilité[[#This Row],[Code Valobat]],4,4)="0804",MID(Recyclabilité[[#This Row],[Code Valobat]],4,4)="0709",MID(Recyclabilité[[#This Row],[Code Valobat]],1,7)="6121107"),"Non recyclable",_xlfn.XLOOKUP('Calculs'!Q780,'Combinaisons'!A:A,'Combinaisons'!B:B,"Merci de répondre à toutes les questions")))</f>
        <v/>
      </c>
      <c r="E781" s="58" t="str">
        <f>IF(ISBLANK(Recyclabilité[[#This Row],[Code Valobat]]),"",IF(OR('Calculs'!A780="08",'Calculs'!A780="07",MID(Recyclabilité[[#This Row],[Code Valobat]],4,4)="0804",MID(Recyclabilité[[#This Row],[Code Valobat]],4,4)="0709",MID(Recyclabilité[[#This Row],[Code Valobat]],1,7)="6121107"),"",_xlfn.XLOOKUP('Calculs'!B780,Questions!A:A,Questions!B:B,"ERREUR QUESTION")))</f>
        <v/>
      </c>
      <c r="G781" s="58" t="str">
        <f>IF(OR(ISBLANK(Recyclabilité[[#This Row],[Réponse 1]]),'Calculs'!D780="0",_xlfn.XLOOKUP('Calculs'!D780,'Réponses'!C:C,'Réponses'!F:F,"ERREUR VISIBILITE")=0),"",_xlfn.XLOOKUP(_xlfn.XLOOKUP('Calculs'!D780,'Réponses'!C:C,'Réponses'!F:F,"ERREUR VISIBILITE"),Questions!A:A,Questions!B:B,"ERREUR QUESTION"))</f>
        <v/>
      </c>
      <c r="I781" s="58" t="str">
        <f>IF(OR(ISBLANK(Recyclabilité[[#This Row],[Réponse 2]]),'Calculs'!G780="0",_xlfn.XLOOKUP('Calculs'!G780,'Réponses'!C:C,'Réponses'!F:F,"ERREUR VISIBILITE")=0),"",_xlfn.XLOOKUP(_xlfn.XLOOKUP('Calculs'!G780,'Réponses'!C:C,'Réponses'!F:F,"ERREUR VISIBILITE"),Questions!A:A,Questions!B:B,"ERREUR QUESTION"))</f>
        <v/>
      </c>
      <c r="K781" s="58" t="str">
        <f>IF(OR(ISBLANK(Recyclabilité[[#This Row],[Réponse 3]]),'Calculs'!J780="0",_xlfn.XLOOKUP('Calculs'!J780,'Réponses'!C:C,'Réponses'!F:F,"ERREUR VISIBILITE")=0),"",_xlfn.XLOOKUP(_xlfn.XLOOKUP('Calculs'!J780,'Réponses'!C:C,'Réponses'!F:F,"ERREUR VISIBILITE"),Questions!A:A,Questions!B:B,"ERREUR QUESTION"))</f>
        <v/>
      </c>
      <c r="M781" s="58" t="str">
        <f>IF(OR(ISBLANK(Recyclabilité[[#This Row],[Réponse 4]]),'Calculs'!M780="0",_xlfn.XLOOKUP('Calculs'!M780,'Réponses'!C:C,'Réponses'!F:F,"ERREUR VISIBILITE")=0),"",_xlfn.XLOOKUP(_xlfn.XLOOKUP('Calculs'!M780,'Réponses'!C:C,'Réponses'!F:F,"ERREUR VISIBILITE"),Questions!A:A,Questions!B:B,"ERREUR QUESTION"))</f>
        <v/>
      </c>
    </row>
    <row r="782" spans="4:13" ht="60" customHeight="1">
      <c r="D782" s="28" t="str">
        <f>IF(ISBLANK(Recyclabilité[[#This Row],[Code Valobat]]),"",IF(OR('Calculs'!A781="08",'Calculs'!A781="07",MID(Recyclabilité[[#This Row],[Code Valobat]],4,4)="0804",MID(Recyclabilité[[#This Row],[Code Valobat]],4,4)="0709",MID(Recyclabilité[[#This Row],[Code Valobat]],1,7)="6121107"),"Non recyclable",_xlfn.XLOOKUP('Calculs'!Q781,'Combinaisons'!A:A,'Combinaisons'!B:B,"Merci de répondre à toutes les questions")))</f>
        <v/>
      </c>
      <c r="E782" s="58" t="str">
        <f>IF(ISBLANK(Recyclabilité[[#This Row],[Code Valobat]]),"",IF(OR('Calculs'!A781="08",'Calculs'!A781="07",MID(Recyclabilité[[#This Row],[Code Valobat]],4,4)="0804",MID(Recyclabilité[[#This Row],[Code Valobat]],4,4)="0709",MID(Recyclabilité[[#This Row],[Code Valobat]],1,7)="6121107"),"",_xlfn.XLOOKUP('Calculs'!B781,Questions!A:A,Questions!B:B,"ERREUR QUESTION")))</f>
        <v/>
      </c>
      <c r="G782" s="58" t="str">
        <f>IF(OR(ISBLANK(Recyclabilité[[#This Row],[Réponse 1]]),'Calculs'!D781="0",_xlfn.XLOOKUP('Calculs'!D781,'Réponses'!C:C,'Réponses'!F:F,"ERREUR VISIBILITE")=0),"",_xlfn.XLOOKUP(_xlfn.XLOOKUP('Calculs'!D781,'Réponses'!C:C,'Réponses'!F:F,"ERREUR VISIBILITE"),Questions!A:A,Questions!B:B,"ERREUR QUESTION"))</f>
        <v/>
      </c>
      <c r="I782" s="58" t="str">
        <f>IF(OR(ISBLANK(Recyclabilité[[#This Row],[Réponse 2]]),'Calculs'!G781="0",_xlfn.XLOOKUP('Calculs'!G781,'Réponses'!C:C,'Réponses'!F:F,"ERREUR VISIBILITE")=0),"",_xlfn.XLOOKUP(_xlfn.XLOOKUP('Calculs'!G781,'Réponses'!C:C,'Réponses'!F:F,"ERREUR VISIBILITE"),Questions!A:A,Questions!B:B,"ERREUR QUESTION"))</f>
        <v/>
      </c>
      <c r="K782" s="58" t="str">
        <f>IF(OR(ISBLANK(Recyclabilité[[#This Row],[Réponse 3]]),'Calculs'!J781="0",_xlfn.XLOOKUP('Calculs'!J781,'Réponses'!C:C,'Réponses'!F:F,"ERREUR VISIBILITE")=0),"",_xlfn.XLOOKUP(_xlfn.XLOOKUP('Calculs'!J781,'Réponses'!C:C,'Réponses'!F:F,"ERREUR VISIBILITE"),Questions!A:A,Questions!B:B,"ERREUR QUESTION"))</f>
        <v/>
      </c>
      <c r="M782" s="58" t="str">
        <f>IF(OR(ISBLANK(Recyclabilité[[#This Row],[Réponse 4]]),'Calculs'!M781="0",_xlfn.XLOOKUP('Calculs'!M781,'Réponses'!C:C,'Réponses'!F:F,"ERREUR VISIBILITE")=0),"",_xlfn.XLOOKUP(_xlfn.XLOOKUP('Calculs'!M781,'Réponses'!C:C,'Réponses'!F:F,"ERREUR VISIBILITE"),Questions!A:A,Questions!B:B,"ERREUR QUESTION"))</f>
        <v/>
      </c>
    </row>
    <row r="783" spans="4:13" ht="60" customHeight="1">
      <c r="D783" s="28" t="str">
        <f>IF(ISBLANK(Recyclabilité[[#This Row],[Code Valobat]]),"",IF(OR('Calculs'!A782="08",'Calculs'!A782="07",MID(Recyclabilité[[#This Row],[Code Valobat]],4,4)="0804",MID(Recyclabilité[[#This Row],[Code Valobat]],4,4)="0709",MID(Recyclabilité[[#This Row],[Code Valobat]],1,7)="6121107"),"Non recyclable",_xlfn.XLOOKUP('Calculs'!Q782,'Combinaisons'!A:A,'Combinaisons'!B:B,"Merci de répondre à toutes les questions")))</f>
        <v/>
      </c>
      <c r="E783" s="58" t="str">
        <f>IF(ISBLANK(Recyclabilité[[#This Row],[Code Valobat]]),"",IF(OR('Calculs'!A782="08",'Calculs'!A782="07",MID(Recyclabilité[[#This Row],[Code Valobat]],4,4)="0804",MID(Recyclabilité[[#This Row],[Code Valobat]],4,4)="0709",MID(Recyclabilité[[#This Row],[Code Valobat]],1,7)="6121107"),"",_xlfn.XLOOKUP('Calculs'!B782,Questions!A:A,Questions!B:B,"ERREUR QUESTION")))</f>
        <v/>
      </c>
      <c r="G783" s="58" t="str">
        <f>IF(OR(ISBLANK(Recyclabilité[[#This Row],[Réponse 1]]),'Calculs'!D782="0",_xlfn.XLOOKUP('Calculs'!D782,'Réponses'!C:C,'Réponses'!F:F,"ERREUR VISIBILITE")=0),"",_xlfn.XLOOKUP(_xlfn.XLOOKUP('Calculs'!D782,'Réponses'!C:C,'Réponses'!F:F,"ERREUR VISIBILITE"),Questions!A:A,Questions!B:B,"ERREUR QUESTION"))</f>
        <v/>
      </c>
      <c r="I783" s="58" t="str">
        <f>IF(OR(ISBLANK(Recyclabilité[[#This Row],[Réponse 2]]),'Calculs'!G782="0",_xlfn.XLOOKUP('Calculs'!G782,'Réponses'!C:C,'Réponses'!F:F,"ERREUR VISIBILITE")=0),"",_xlfn.XLOOKUP(_xlfn.XLOOKUP('Calculs'!G782,'Réponses'!C:C,'Réponses'!F:F,"ERREUR VISIBILITE"),Questions!A:A,Questions!B:B,"ERREUR QUESTION"))</f>
        <v/>
      </c>
      <c r="K783" s="58" t="str">
        <f>IF(OR(ISBLANK(Recyclabilité[[#This Row],[Réponse 3]]),'Calculs'!J782="0",_xlfn.XLOOKUP('Calculs'!J782,'Réponses'!C:C,'Réponses'!F:F,"ERREUR VISIBILITE")=0),"",_xlfn.XLOOKUP(_xlfn.XLOOKUP('Calculs'!J782,'Réponses'!C:C,'Réponses'!F:F,"ERREUR VISIBILITE"),Questions!A:A,Questions!B:B,"ERREUR QUESTION"))</f>
        <v/>
      </c>
      <c r="M783" s="58" t="str">
        <f>IF(OR(ISBLANK(Recyclabilité[[#This Row],[Réponse 4]]),'Calculs'!M782="0",_xlfn.XLOOKUP('Calculs'!M782,'Réponses'!C:C,'Réponses'!F:F,"ERREUR VISIBILITE")=0),"",_xlfn.XLOOKUP(_xlfn.XLOOKUP('Calculs'!M782,'Réponses'!C:C,'Réponses'!F:F,"ERREUR VISIBILITE"),Questions!A:A,Questions!B:B,"ERREUR QUESTION"))</f>
        <v/>
      </c>
    </row>
    <row r="784" spans="4:13" ht="60" customHeight="1">
      <c r="D784" s="28" t="str">
        <f>IF(ISBLANK(Recyclabilité[[#This Row],[Code Valobat]]),"",IF(OR('Calculs'!A783="08",'Calculs'!A783="07",MID(Recyclabilité[[#This Row],[Code Valobat]],4,4)="0804",MID(Recyclabilité[[#This Row],[Code Valobat]],4,4)="0709",MID(Recyclabilité[[#This Row],[Code Valobat]],1,7)="6121107"),"Non recyclable",_xlfn.XLOOKUP('Calculs'!Q783,'Combinaisons'!A:A,'Combinaisons'!B:B,"Merci de répondre à toutes les questions")))</f>
        <v/>
      </c>
      <c r="E784" s="58" t="str">
        <f>IF(ISBLANK(Recyclabilité[[#This Row],[Code Valobat]]),"",IF(OR('Calculs'!A783="08",'Calculs'!A783="07",MID(Recyclabilité[[#This Row],[Code Valobat]],4,4)="0804",MID(Recyclabilité[[#This Row],[Code Valobat]],4,4)="0709",MID(Recyclabilité[[#This Row],[Code Valobat]],1,7)="6121107"),"",_xlfn.XLOOKUP('Calculs'!B783,Questions!A:A,Questions!B:B,"ERREUR QUESTION")))</f>
        <v/>
      </c>
      <c r="G784" s="58" t="str">
        <f>IF(OR(ISBLANK(Recyclabilité[[#This Row],[Réponse 1]]),'Calculs'!D783="0",_xlfn.XLOOKUP('Calculs'!D783,'Réponses'!C:C,'Réponses'!F:F,"ERREUR VISIBILITE")=0),"",_xlfn.XLOOKUP(_xlfn.XLOOKUP('Calculs'!D783,'Réponses'!C:C,'Réponses'!F:F,"ERREUR VISIBILITE"),Questions!A:A,Questions!B:B,"ERREUR QUESTION"))</f>
        <v/>
      </c>
      <c r="I784" s="58" t="str">
        <f>IF(OR(ISBLANK(Recyclabilité[[#This Row],[Réponse 2]]),'Calculs'!G783="0",_xlfn.XLOOKUP('Calculs'!G783,'Réponses'!C:C,'Réponses'!F:F,"ERREUR VISIBILITE")=0),"",_xlfn.XLOOKUP(_xlfn.XLOOKUP('Calculs'!G783,'Réponses'!C:C,'Réponses'!F:F,"ERREUR VISIBILITE"),Questions!A:A,Questions!B:B,"ERREUR QUESTION"))</f>
        <v/>
      </c>
      <c r="K784" s="58" t="str">
        <f>IF(OR(ISBLANK(Recyclabilité[[#This Row],[Réponse 3]]),'Calculs'!J783="0",_xlfn.XLOOKUP('Calculs'!J783,'Réponses'!C:C,'Réponses'!F:F,"ERREUR VISIBILITE")=0),"",_xlfn.XLOOKUP(_xlfn.XLOOKUP('Calculs'!J783,'Réponses'!C:C,'Réponses'!F:F,"ERREUR VISIBILITE"),Questions!A:A,Questions!B:B,"ERREUR QUESTION"))</f>
        <v/>
      </c>
      <c r="M784" s="58" t="str">
        <f>IF(OR(ISBLANK(Recyclabilité[[#This Row],[Réponse 4]]),'Calculs'!M783="0",_xlfn.XLOOKUP('Calculs'!M783,'Réponses'!C:C,'Réponses'!F:F,"ERREUR VISIBILITE")=0),"",_xlfn.XLOOKUP(_xlfn.XLOOKUP('Calculs'!M783,'Réponses'!C:C,'Réponses'!F:F,"ERREUR VISIBILITE"),Questions!A:A,Questions!B:B,"ERREUR QUESTION"))</f>
        <v/>
      </c>
    </row>
    <row r="785" spans="4:13" ht="60" customHeight="1">
      <c r="D785" s="28" t="str">
        <f>IF(ISBLANK(Recyclabilité[[#This Row],[Code Valobat]]),"",IF(OR('Calculs'!A784="08",'Calculs'!A784="07",MID(Recyclabilité[[#This Row],[Code Valobat]],4,4)="0804",MID(Recyclabilité[[#This Row],[Code Valobat]],4,4)="0709",MID(Recyclabilité[[#This Row],[Code Valobat]],1,7)="6121107"),"Non recyclable",_xlfn.XLOOKUP('Calculs'!Q784,'Combinaisons'!A:A,'Combinaisons'!B:B,"Merci de répondre à toutes les questions")))</f>
        <v/>
      </c>
      <c r="E785" s="58" t="str">
        <f>IF(ISBLANK(Recyclabilité[[#This Row],[Code Valobat]]),"",IF(OR('Calculs'!A784="08",'Calculs'!A784="07",MID(Recyclabilité[[#This Row],[Code Valobat]],4,4)="0804",MID(Recyclabilité[[#This Row],[Code Valobat]],4,4)="0709",MID(Recyclabilité[[#This Row],[Code Valobat]],1,7)="6121107"),"",_xlfn.XLOOKUP('Calculs'!B784,Questions!A:A,Questions!B:B,"ERREUR QUESTION")))</f>
        <v/>
      </c>
      <c r="G785" s="58" t="str">
        <f>IF(OR(ISBLANK(Recyclabilité[[#This Row],[Réponse 1]]),'Calculs'!D784="0",_xlfn.XLOOKUP('Calculs'!D784,'Réponses'!C:C,'Réponses'!F:F,"ERREUR VISIBILITE")=0),"",_xlfn.XLOOKUP(_xlfn.XLOOKUP('Calculs'!D784,'Réponses'!C:C,'Réponses'!F:F,"ERREUR VISIBILITE"),Questions!A:A,Questions!B:B,"ERREUR QUESTION"))</f>
        <v/>
      </c>
      <c r="I785" s="58" t="str">
        <f>IF(OR(ISBLANK(Recyclabilité[[#This Row],[Réponse 2]]),'Calculs'!G784="0",_xlfn.XLOOKUP('Calculs'!G784,'Réponses'!C:C,'Réponses'!F:F,"ERREUR VISIBILITE")=0),"",_xlfn.XLOOKUP(_xlfn.XLOOKUP('Calculs'!G784,'Réponses'!C:C,'Réponses'!F:F,"ERREUR VISIBILITE"),Questions!A:A,Questions!B:B,"ERREUR QUESTION"))</f>
        <v/>
      </c>
      <c r="K785" s="58" t="str">
        <f>IF(OR(ISBLANK(Recyclabilité[[#This Row],[Réponse 3]]),'Calculs'!J784="0",_xlfn.XLOOKUP('Calculs'!J784,'Réponses'!C:C,'Réponses'!F:F,"ERREUR VISIBILITE")=0),"",_xlfn.XLOOKUP(_xlfn.XLOOKUP('Calculs'!J784,'Réponses'!C:C,'Réponses'!F:F,"ERREUR VISIBILITE"),Questions!A:A,Questions!B:B,"ERREUR QUESTION"))</f>
        <v/>
      </c>
      <c r="M785" s="58" t="str">
        <f>IF(OR(ISBLANK(Recyclabilité[[#This Row],[Réponse 4]]),'Calculs'!M784="0",_xlfn.XLOOKUP('Calculs'!M784,'Réponses'!C:C,'Réponses'!F:F,"ERREUR VISIBILITE")=0),"",_xlfn.XLOOKUP(_xlfn.XLOOKUP('Calculs'!M784,'Réponses'!C:C,'Réponses'!F:F,"ERREUR VISIBILITE"),Questions!A:A,Questions!B:B,"ERREUR QUESTION"))</f>
        <v/>
      </c>
    </row>
    <row r="786" spans="4:13" ht="60" customHeight="1">
      <c r="D786" s="28" t="str">
        <f>IF(ISBLANK(Recyclabilité[[#This Row],[Code Valobat]]),"",IF(OR('Calculs'!A785="08",'Calculs'!A785="07",MID(Recyclabilité[[#This Row],[Code Valobat]],4,4)="0804",MID(Recyclabilité[[#This Row],[Code Valobat]],4,4)="0709",MID(Recyclabilité[[#This Row],[Code Valobat]],1,7)="6121107"),"Non recyclable",_xlfn.XLOOKUP('Calculs'!Q785,'Combinaisons'!A:A,'Combinaisons'!B:B,"Merci de répondre à toutes les questions")))</f>
        <v/>
      </c>
      <c r="E786" s="58" t="str">
        <f>IF(ISBLANK(Recyclabilité[[#This Row],[Code Valobat]]),"",IF(OR('Calculs'!A785="08",'Calculs'!A785="07",MID(Recyclabilité[[#This Row],[Code Valobat]],4,4)="0804",MID(Recyclabilité[[#This Row],[Code Valobat]],4,4)="0709",MID(Recyclabilité[[#This Row],[Code Valobat]],1,7)="6121107"),"",_xlfn.XLOOKUP('Calculs'!B785,Questions!A:A,Questions!B:B,"ERREUR QUESTION")))</f>
        <v/>
      </c>
      <c r="G786" s="58" t="str">
        <f>IF(OR(ISBLANK(Recyclabilité[[#This Row],[Réponse 1]]),'Calculs'!D785="0",_xlfn.XLOOKUP('Calculs'!D785,'Réponses'!C:C,'Réponses'!F:F,"ERREUR VISIBILITE")=0),"",_xlfn.XLOOKUP(_xlfn.XLOOKUP('Calculs'!D785,'Réponses'!C:C,'Réponses'!F:F,"ERREUR VISIBILITE"),Questions!A:A,Questions!B:B,"ERREUR QUESTION"))</f>
        <v/>
      </c>
      <c r="I786" s="58" t="str">
        <f>IF(OR(ISBLANK(Recyclabilité[[#This Row],[Réponse 2]]),'Calculs'!G785="0",_xlfn.XLOOKUP('Calculs'!G785,'Réponses'!C:C,'Réponses'!F:F,"ERREUR VISIBILITE")=0),"",_xlfn.XLOOKUP(_xlfn.XLOOKUP('Calculs'!G785,'Réponses'!C:C,'Réponses'!F:F,"ERREUR VISIBILITE"),Questions!A:A,Questions!B:B,"ERREUR QUESTION"))</f>
        <v/>
      </c>
      <c r="K786" s="58" t="str">
        <f>IF(OR(ISBLANK(Recyclabilité[[#This Row],[Réponse 3]]),'Calculs'!J785="0",_xlfn.XLOOKUP('Calculs'!J785,'Réponses'!C:C,'Réponses'!F:F,"ERREUR VISIBILITE")=0),"",_xlfn.XLOOKUP(_xlfn.XLOOKUP('Calculs'!J785,'Réponses'!C:C,'Réponses'!F:F,"ERREUR VISIBILITE"),Questions!A:A,Questions!B:B,"ERREUR QUESTION"))</f>
        <v/>
      </c>
      <c r="M786" s="58" t="str">
        <f>IF(OR(ISBLANK(Recyclabilité[[#This Row],[Réponse 4]]),'Calculs'!M785="0",_xlfn.XLOOKUP('Calculs'!M785,'Réponses'!C:C,'Réponses'!F:F,"ERREUR VISIBILITE")=0),"",_xlfn.XLOOKUP(_xlfn.XLOOKUP('Calculs'!M785,'Réponses'!C:C,'Réponses'!F:F,"ERREUR VISIBILITE"),Questions!A:A,Questions!B:B,"ERREUR QUESTION"))</f>
        <v/>
      </c>
    </row>
    <row r="787" spans="4:13" ht="60" customHeight="1">
      <c r="D787" s="28" t="str">
        <f>IF(ISBLANK(Recyclabilité[[#This Row],[Code Valobat]]),"",IF(OR('Calculs'!A786="08",'Calculs'!A786="07",MID(Recyclabilité[[#This Row],[Code Valobat]],4,4)="0804",MID(Recyclabilité[[#This Row],[Code Valobat]],4,4)="0709",MID(Recyclabilité[[#This Row],[Code Valobat]],1,7)="6121107"),"Non recyclable",_xlfn.XLOOKUP('Calculs'!Q786,'Combinaisons'!A:A,'Combinaisons'!B:B,"Merci de répondre à toutes les questions")))</f>
        <v/>
      </c>
      <c r="E787" s="58" t="str">
        <f>IF(ISBLANK(Recyclabilité[[#This Row],[Code Valobat]]),"",IF(OR('Calculs'!A786="08",'Calculs'!A786="07",MID(Recyclabilité[[#This Row],[Code Valobat]],4,4)="0804",MID(Recyclabilité[[#This Row],[Code Valobat]],4,4)="0709",MID(Recyclabilité[[#This Row],[Code Valobat]],1,7)="6121107"),"",_xlfn.XLOOKUP('Calculs'!B786,Questions!A:A,Questions!B:B,"ERREUR QUESTION")))</f>
        <v/>
      </c>
      <c r="G787" s="58" t="str">
        <f>IF(OR(ISBLANK(Recyclabilité[[#This Row],[Réponse 1]]),'Calculs'!D786="0",_xlfn.XLOOKUP('Calculs'!D786,'Réponses'!C:C,'Réponses'!F:F,"ERREUR VISIBILITE")=0),"",_xlfn.XLOOKUP(_xlfn.XLOOKUP('Calculs'!D786,'Réponses'!C:C,'Réponses'!F:F,"ERREUR VISIBILITE"),Questions!A:A,Questions!B:B,"ERREUR QUESTION"))</f>
        <v/>
      </c>
      <c r="I787" s="58" t="str">
        <f>IF(OR(ISBLANK(Recyclabilité[[#This Row],[Réponse 2]]),'Calculs'!G786="0",_xlfn.XLOOKUP('Calculs'!G786,'Réponses'!C:C,'Réponses'!F:F,"ERREUR VISIBILITE")=0),"",_xlfn.XLOOKUP(_xlfn.XLOOKUP('Calculs'!G786,'Réponses'!C:C,'Réponses'!F:F,"ERREUR VISIBILITE"),Questions!A:A,Questions!B:B,"ERREUR QUESTION"))</f>
        <v/>
      </c>
      <c r="K787" s="58" t="str">
        <f>IF(OR(ISBLANK(Recyclabilité[[#This Row],[Réponse 3]]),'Calculs'!J786="0",_xlfn.XLOOKUP('Calculs'!J786,'Réponses'!C:C,'Réponses'!F:F,"ERREUR VISIBILITE")=0),"",_xlfn.XLOOKUP(_xlfn.XLOOKUP('Calculs'!J786,'Réponses'!C:C,'Réponses'!F:F,"ERREUR VISIBILITE"),Questions!A:A,Questions!B:B,"ERREUR QUESTION"))</f>
        <v/>
      </c>
      <c r="M787" s="58" t="str">
        <f>IF(OR(ISBLANK(Recyclabilité[[#This Row],[Réponse 4]]),'Calculs'!M786="0",_xlfn.XLOOKUP('Calculs'!M786,'Réponses'!C:C,'Réponses'!F:F,"ERREUR VISIBILITE")=0),"",_xlfn.XLOOKUP(_xlfn.XLOOKUP('Calculs'!M786,'Réponses'!C:C,'Réponses'!F:F,"ERREUR VISIBILITE"),Questions!A:A,Questions!B:B,"ERREUR QUESTION"))</f>
        <v/>
      </c>
    </row>
    <row r="788" spans="4:13" ht="60" customHeight="1">
      <c r="D788" s="28" t="str">
        <f>IF(ISBLANK(Recyclabilité[[#This Row],[Code Valobat]]),"",IF(OR('Calculs'!A787="08",'Calculs'!A787="07",MID(Recyclabilité[[#This Row],[Code Valobat]],4,4)="0804",MID(Recyclabilité[[#This Row],[Code Valobat]],4,4)="0709",MID(Recyclabilité[[#This Row],[Code Valobat]],1,7)="6121107"),"Non recyclable",_xlfn.XLOOKUP('Calculs'!Q787,'Combinaisons'!A:A,'Combinaisons'!B:B,"Merci de répondre à toutes les questions")))</f>
        <v/>
      </c>
      <c r="E788" s="58" t="str">
        <f>IF(ISBLANK(Recyclabilité[[#This Row],[Code Valobat]]),"",IF(OR('Calculs'!A787="08",'Calculs'!A787="07",MID(Recyclabilité[[#This Row],[Code Valobat]],4,4)="0804",MID(Recyclabilité[[#This Row],[Code Valobat]],4,4)="0709",MID(Recyclabilité[[#This Row],[Code Valobat]],1,7)="6121107"),"",_xlfn.XLOOKUP('Calculs'!B787,Questions!A:A,Questions!B:B,"ERREUR QUESTION")))</f>
        <v/>
      </c>
      <c r="G788" s="58" t="str">
        <f>IF(OR(ISBLANK(Recyclabilité[[#This Row],[Réponse 1]]),'Calculs'!D787="0",_xlfn.XLOOKUP('Calculs'!D787,'Réponses'!C:C,'Réponses'!F:F,"ERREUR VISIBILITE")=0),"",_xlfn.XLOOKUP(_xlfn.XLOOKUP('Calculs'!D787,'Réponses'!C:C,'Réponses'!F:F,"ERREUR VISIBILITE"),Questions!A:A,Questions!B:B,"ERREUR QUESTION"))</f>
        <v/>
      </c>
      <c r="I788" s="58" t="str">
        <f>IF(OR(ISBLANK(Recyclabilité[[#This Row],[Réponse 2]]),'Calculs'!G787="0",_xlfn.XLOOKUP('Calculs'!G787,'Réponses'!C:C,'Réponses'!F:F,"ERREUR VISIBILITE")=0),"",_xlfn.XLOOKUP(_xlfn.XLOOKUP('Calculs'!G787,'Réponses'!C:C,'Réponses'!F:F,"ERREUR VISIBILITE"),Questions!A:A,Questions!B:B,"ERREUR QUESTION"))</f>
        <v/>
      </c>
      <c r="K788" s="58" t="str">
        <f>IF(OR(ISBLANK(Recyclabilité[[#This Row],[Réponse 3]]),'Calculs'!J787="0",_xlfn.XLOOKUP('Calculs'!J787,'Réponses'!C:C,'Réponses'!F:F,"ERREUR VISIBILITE")=0),"",_xlfn.XLOOKUP(_xlfn.XLOOKUP('Calculs'!J787,'Réponses'!C:C,'Réponses'!F:F,"ERREUR VISIBILITE"),Questions!A:A,Questions!B:B,"ERREUR QUESTION"))</f>
        <v/>
      </c>
      <c r="M788" s="58" t="str">
        <f>IF(OR(ISBLANK(Recyclabilité[[#This Row],[Réponse 4]]),'Calculs'!M787="0",_xlfn.XLOOKUP('Calculs'!M787,'Réponses'!C:C,'Réponses'!F:F,"ERREUR VISIBILITE")=0),"",_xlfn.XLOOKUP(_xlfn.XLOOKUP('Calculs'!M787,'Réponses'!C:C,'Réponses'!F:F,"ERREUR VISIBILITE"),Questions!A:A,Questions!B:B,"ERREUR QUESTION"))</f>
        <v/>
      </c>
    </row>
    <row r="789" spans="4:13" ht="60" customHeight="1">
      <c r="D789" s="28" t="str">
        <f>IF(ISBLANK(Recyclabilité[[#This Row],[Code Valobat]]),"",IF(OR('Calculs'!A788="08",'Calculs'!A788="07",MID(Recyclabilité[[#This Row],[Code Valobat]],4,4)="0804",MID(Recyclabilité[[#This Row],[Code Valobat]],4,4)="0709",MID(Recyclabilité[[#This Row],[Code Valobat]],1,7)="6121107"),"Non recyclable",_xlfn.XLOOKUP('Calculs'!Q788,'Combinaisons'!A:A,'Combinaisons'!B:B,"Merci de répondre à toutes les questions")))</f>
        <v/>
      </c>
      <c r="E789" s="58" t="str">
        <f>IF(ISBLANK(Recyclabilité[[#This Row],[Code Valobat]]),"",IF(OR('Calculs'!A788="08",'Calculs'!A788="07",MID(Recyclabilité[[#This Row],[Code Valobat]],4,4)="0804",MID(Recyclabilité[[#This Row],[Code Valobat]],4,4)="0709",MID(Recyclabilité[[#This Row],[Code Valobat]],1,7)="6121107"),"",_xlfn.XLOOKUP('Calculs'!B788,Questions!A:A,Questions!B:B,"ERREUR QUESTION")))</f>
        <v/>
      </c>
      <c r="G789" s="58" t="str">
        <f>IF(OR(ISBLANK(Recyclabilité[[#This Row],[Réponse 1]]),'Calculs'!D788="0",_xlfn.XLOOKUP('Calculs'!D788,'Réponses'!C:C,'Réponses'!F:F,"ERREUR VISIBILITE")=0),"",_xlfn.XLOOKUP(_xlfn.XLOOKUP('Calculs'!D788,'Réponses'!C:C,'Réponses'!F:F,"ERREUR VISIBILITE"),Questions!A:A,Questions!B:B,"ERREUR QUESTION"))</f>
        <v/>
      </c>
      <c r="I789" s="58" t="str">
        <f>IF(OR(ISBLANK(Recyclabilité[[#This Row],[Réponse 2]]),'Calculs'!G788="0",_xlfn.XLOOKUP('Calculs'!G788,'Réponses'!C:C,'Réponses'!F:F,"ERREUR VISIBILITE")=0),"",_xlfn.XLOOKUP(_xlfn.XLOOKUP('Calculs'!G788,'Réponses'!C:C,'Réponses'!F:F,"ERREUR VISIBILITE"),Questions!A:A,Questions!B:B,"ERREUR QUESTION"))</f>
        <v/>
      </c>
      <c r="K789" s="58" t="str">
        <f>IF(OR(ISBLANK(Recyclabilité[[#This Row],[Réponse 3]]),'Calculs'!J788="0",_xlfn.XLOOKUP('Calculs'!J788,'Réponses'!C:C,'Réponses'!F:F,"ERREUR VISIBILITE")=0),"",_xlfn.XLOOKUP(_xlfn.XLOOKUP('Calculs'!J788,'Réponses'!C:C,'Réponses'!F:F,"ERREUR VISIBILITE"),Questions!A:A,Questions!B:B,"ERREUR QUESTION"))</f>
        <v/>
      </c>
      <c r="M789" s="58" t="str">
        <f>IF(OR(ISBLANK(Recyclabilité[[#This Row],[Réponse 4]]),'Calculs'!M788="0",_xlfn.XLOOKUP('Calculs'!M788,'Réponses'!C:C,'Réponses'!F:F,"ERREUR VISIBILITE")=0),"",_xlfn.XLOOKUP(_xlfn.XLOOKUP('Calculs'!M788,'Réponses'!C:C,'Réponses'!F:F,"ERREUR VISIBILITE"),Questions!A:A,Questions!B:B,"ERREUR QUESTION"))</f>
        <v/>
      </c>
    </row>
    <row r="790" spans="4:13" ht="60" customHeight="1">
      <c r="D790" s="28" t="str">
        <f>IF(ISBLANK(Recyclabilité[[#This Row],[Code Valobat]]),"",IF(OR('Calculs'!A789="08",'Calculs'!A789="07",MID(Recyclabilité[[#This Row],[Code Valobat]],4,4)="0804",MID(Recyclabilité[[#This Row],[Code Valobat]],4,4)="0709",MID(Recyclabilité[[#This Row],[Code Valobat]],1,7)="6121107"),"Non recyclable",_xlfn.XLOOKUP('Calculs'!Q789,'Combinaisons'!A:A,'Combinaisons'!B:B,"Merci de répondre à toutes les questions")))</f>
        <v/>
      </c>
      <c r="E790" s="58" t="str">
        <f>IF(ISBLANK(Recyclabilité[[#This Row],[Code Valobat]]),"",IF(OR('Calculs'!A789="08",'Calculs'!A789="07",MID(Recyclabilité[[#This Row],[Code Valobat]],4,4)="0804",MID(Recyclabilité[[#This Row],[Code Valobat]],4,4)="0709",MID(Recyclabilité[[#This Row],[Code Valobat]],1,7)="6121107"),"",_xlfn.XLOOKUP('Calculs'!B789,Questions!A:A,Questions!B:B,"ERREUR QUESTION")))</f>
        <v/>
      </c>
      <c r="G790" s="58" t="str">
        <f>IF(OR(ISBLANK(Recyclabilité[[#This Row],[Réponse 1]]),'Calculs'!D789="0",_xlfn.XLOOKUP('Calculs'!D789,'Réponses'!C:C,'Réponses'!F:F,"ERREUR VISIBILITE")=0),"",_xlfn.XLOOKUP(_xlfn.XLOOKUP('Calculs'!D789,'Réponses'!C:C,'Réponses'!F:F,"ERREUR VISIBILITE"),Questions!A:A,Questions!B:B,"ERREUR QUESTION"))</f>
        <v/>
      </c>
      <c r="I790" s="58" t="str">
        <f>IF(OR(ISBLANK(Recyclabilité[[#This Row],[Réponse 2]]),'Calculs'!G789="0",_xlfn.XLOOKUP('Calculs'!G789,'Réponses'!C:C,'Réponses'!F:F,"ERREUR VISIBILITE")=0),"",_xlfn.XLOOKUP(_xlfn.XLOOKUP('Calculs'!G789,'Réponses'!C:C,'Réponses'!F:F,"ERREUR VISIBILITE"),Questions!A:A,Questions!B:B,"ERREUR QUESTION"))</f>
        <v/>
      </c>
      <c r="K790" s="58" t="str">
        <f>IF(OR(ISBLANK(Recyclabilité[[#This Row],[Réponse 3]]),'Calculs'!J789="0",_xlfn.XLOOKUP('Calculs'!J789,'Réponses'!C:C,'Réponses'!F:F,"ERREUR VISIBILITE")=0),"",_xlfn.XLOOKUP(_xlfn.XLOOKUP('Calculs'!J789,'Réponses'!C:C,'Réponses'!F:F,"ERREUR VISIBILITE"),Questions!A:A,Questions!B:B,"ERREUR QUESTION"))</f>
        <v/>
      </c>
      <c r="M790" s="58" t="str">
        <f>IF(OR(ISBLANK(Recyclabilité[[#This Row],[Réponse 4]]),'Calculs'!M789="0",_xlfn.XLOOKUP('Calculs'!M789,'Réponses'!C:C,'Réponses'!F:F,"ERREUR VISIBILITE")=0),"",_xlfn.XLOOKUP(_xlfn.XLOOKUP('Calculs'!M789,'Réponses'!C:C,'Réponses'!F:F,"ERREUR VISIBILITE"),Questions!A:A,Questions!B:B,"ERREUR QUESTION"))</f>
        <v/>
      </c>
    </row>
    <row r="791" spans="4:13" ht="60" customHeight="1">
      <c r="D791" s="28" t="str">
        <f>IF(ISBLANK(Recyclabilité[[#This Row],[Code Valobat]]),"",IF(OR('Calculs'!A790="08",'Calculs'!A790="07",MID(Recyclabilité[[#This Row],[Code Valobat]],4,4)="0804",MID(Recyclabilité[[#This Row],[Code Valobat]],4,4)="0709",MID(Recyclabilité[[#This Row],[Code Valobat]],1,7)="6121107"),"Non recyclable",_xlfn.XLOOKUP('Calculs'!Q790,'Combinaisons'!A:A,'Combinaisons'!B:B,"Merci de répondre à toutes les questions")))</f>
        <v/>
      </c>
      <c r="E791" s="58" t="str">
        <f>IF(ISBLANK(Recyclabilité[[#This Row],[Code Valobat]]),"",IF(OR('Calculs'!A790="08",'Calculs'!A790="07",MID(Recyclabilité[[#This Row],[Code Valobat]],4,4)="0804",MID(Recyclabilité[[#This Row],[Code Valobat]],4,4)="0709",MID(Recyclabilité[[#This Row],[Code Valobat]],1,7)="6121107"),"",_xlfn.XLOOKUP('Calculs'!B790,Questions!A:A,Questions!B:B,"ERREUR QUESTION")))</f>
        <v/>
      </c>
      <c r="G791" s="58" t="str">
        <f>IF(OR(ISBLANK(Recyclabilité[[#This Row],[Réponse 1]]),'Calculs'!D790="0",_xlfn.XLOOKUP('Calculs'!D790,'Réponses'!C:C,'Réponses'!F:F,"ERREUR VISIBILITE")=0),"",_xlfn.XLOOKUP(_xlfn.XLOOKUP('Calculs'!D790,'Réponses'!C:C,'Réponses'!F:F,"ERREUR VISIBILITE"),Questions!A:A,Questions!B:B,"ERREUR QUESTION"))</f>
        <v/>
      </c>
      <c r="I791" s="58" t="str">
        <f>IF(OR(ISBLANK(Recyclabilité[[#This Row],[Réponse 2]]),'Calculs'!G790="0",_xlfn.XLOOKUP('Calculs'!G790,'Réponses'!C:C,'Réponses'!F:F,"ERREUR VISIBILITE")=0),"",_xlfn.XLOOKUP(_xlfn.XLOOKUP('Calculs'!G790,'Réponses'!C:C,'Réponses'!F:F,"ERREUR VISIBILITE"),Questions!A:A,Questions!B:B,"ERREUR QUESTION"))</f>
        <v/>
      </c>
      <c r="K791" s="58" t="str">
        <f>IF(OR(ISBLANK(Recyclabilité[[#This Row],[Réponse 3]]),'Calculs'!J790="0",_xlfn.XLOOKUP('Calculs'!J790,'Réponses'!C:C,'Réponses'!F:F,"ERREUR VISIBILITE")=0),"",_xlfn.XLOOKUP(_xlfn.XLOOKUP('Calculs'!J790,'Réponses'!C:C,'Réponses'!F:F,"ERREUR VISIBILITE"),Questions!A:A,Questions!B:B,"ERREUR QUESTION"))</f>
        <v/>
      </c>
      <c r="M791" s="58" t="str">
        <f>IF(OR(ISBLANK(Recyclabilité[[#This Row],[Réponse 4]]),'Calculs'!M790="0",_xlfn.XLOOKUP('Calculs'!M790,'Réponses'!C:C,'Réponses'!F:F,"ERREUR VISIBILITE")=0),"",_xlfn.XLOOKUP(_xlfn.XLOOKUP('Calculs'!M790,'Réponses'!C:C,'Réponses'!F:F,"ERREUR VISIBILITE"),Questions!A:A,Questions!B:B,"ERREUR QUESTION"))</f>
        <v/>
      </c>
    </row>
    <row r="792" spans="4:13" ht="60" customHeight="1">
      <c r="D792" s="28" t="str">
        <f>IF(ISBLANK(Recyclabilité[[#This Row],[Code Valobat]]),"",IF(OR('Calculs'!A791="08",'Calculs'!A791="07",MID(Recyclabilité[[#This Row],[Code Valobat]],4,4)="0804",MID(Recyclabilité[[#This Row],[Code Valobat]],4,4)="0709",MID(Recyclabilité[[#This Row],[Code Valobat]],1,7)="6121107"),"Non recyclable",_xlfn.XLOOKUP('Calculs'!Q791,'Combinaisons'!A:A,'Combinaisons'!B:B,"Merci de répondre à toutes les questions")))</f>
        <v/>
      </c>
      <c r="E792" s="58" t="str">
        <f>IF(ISBLANK(Recyclabilité[[#This Row],[Code Valobat]]),"",IF(OR('Calculs'!A791="08",'Calculs'!A791="07",MID(Recyclabilité[[#This Row],[Code Valobat]],4,4)="0804",MID(Recyclabilité[[#This Row],[Code Valobat]],4,4)="0709",MID(Recyclabilité[[#This Row],[Code Valobat]],1,7)="6121107"),"",_xlfn.XLOOKUP('Calculs'!B791,Questions!A:A,Questions!B:B,"ERREUR QUESTION")))</f>
        <v/>
      </c>
      <c r="G792" s="58" t="str">
        <f>IF(OR(ISBLANK(Recyclabilité[[#This Row],[Réponse 1]]),'Calculs'!D791="0",_xlfn.XLOOKUP('Calculs'!D791,'Réponses'!C:C,'Réponses'!F:F,"ERREUR VISIBILITE")=0),"",_xlfn.XLOOKUP(_xlfn.XLOOKUP('Calculs'!D791,'Réponses'!C:C,'Réponses'!F:F,"ERREUR VISIBILITE"),Questions!A:A,Questions!B:B,"ERREUR QUESTION"))</f>
        <v/>
      </c>
      <c r="I792" s="58" t="str">
        <f>IF(OR(ISBLANK(Recyclabilité[[#This Row],[Réponse 2]]),'Calculs'!G791="0",_xlfn.XLOOKUP('Calculs'!G791,'Réponses'!C:C,'Réponses'!F:F,"ERREUR VISIBILITE")=0),"",_xlfn.XLOOKUP(_xlfn.XLOOKUP('Calculs'!G791,'Réponses'!C:C,'Réponses'!F:F,"ERREUR VISIBILITE"),Questions!A:A,Questions!B:B,"ERREUR QUESTION"))</f>
        <v/>
      </c>
      <c r="K792" s="58" t="str">
        <f>IF(OR(ISBLANK(Recyclabilité[[#This Row],[Réponse 3]]),'Calculs'!J791="0",_xlfn.XLOOKUP('Calculs'!J791,'Réponses'!C:C,'Réponses'!F:F,"ERREUR VISIBILITE")=0),"",_xlfn.XLOOKUP(_xlfn.XLOOKUP('Calculs'!J791,'Réponses'!C:C,'Réponses'!F:F,"ERREUR VISIBILITE"),Questions!A:A,Questions!B:B,"ERREUR QUESTION"))</f>
        <v/>
      </c>
      <c r="M792" s="58" t="str">
        <f>IF(OR(ISBLANK(Recyclabilité[[#This Row],[Réponse 4]]),'Calculs'!M791="0",_xlfn.XLOOKUP('Calculs'!M791,'Réponses'!C:C,'Réponses'!F:F,"ERREUR VISIBILITE")=0),"",_xlfn.XLOOKUP(_xlfn.XLOOKUP('Calculs'!M791,'Réponses'!C:C,'Réponses'!F:F,"ERREUR VISIBILITE"),Questions!A:A,Questions!B:B,"ERREUR QUESTION"))</f>
        <v/>
      </c>
    </row>
    <row r="793" spans="4:13" ht="60" customHeight="1">
      <c r="D793" s="28" t="str">
        <f>IF(ISBLANK(Recyclabilité[[#This Row],[Code Valobat]]),"",IF(OR('Calculs'!A792="08",'Calculs'!A792="07",MID(Recyclabilité[[#This Row],[Code Valobat]],4,4)="0804",MID(Recyclabilité[[#This Row],[Code Valobat]],4,4)="0709",MID(Recyclabilité[[#This Row],[Code Valobat]],1,7)="6121107"),"Non recyclable",_xlfn.XLOOKUP('Calculs'!Q792,'Combinaisons'!A:A,'Combinaisons'!B:B,"Merci de répondre à toutes les questions")))</f>
        <v/>
      </c>
      <c r="E793" s="58" t="str">
        <f>IF(ISBLANK(Recyclabilité[[#This Row],[Code Valobat]]),"",IF(OR('Calculs'!A792="08",'Calculs'!A792="07",MID(Recyclabilité[[#This Row],[Code Valobat]],4,4)="0804",MID(Recyclabilité[[#This Row],[Code Valobat]],4,4)="0709",MID(Recyclabilité[[#This Row],[Code Valobat]],1,7)="6121107"),"",_xlfn.XLOOKUP('Calculs'!B792,Questions!A:A,Questions!B:B,"ERREUR QUESTION")))</f>
        <v/>
      </c>
      <c r="G793" s="58" t="str">
        <f>IF(OR(ISBLANK(Recyclabilité[[#This Row],[Réponse 1]]),'Calculs'!D792="0",_xlfn.XLOOKUP('Calculs'!D792,'Réponses'!C:C,'Réponses'!F:F,"ERREUR VISIBILITE")=0),"",_xlfn.XLOOKUP(_xlfn.XLOOKUP('Calculs'!D792,'Réponses'!C:C,'Réponses'!F:F,"ERREUR VISIBILITE"),Questions!A:A,Questions!B:B,"ERREUR QUESTION"))</f>
        <v/>
      </c>
      <c r="I793" s="58" t="str">
        <f>IF(OR(ISBLANK(Recyclabilité[[#This Row],[Réponse 2]]),'Calculs'!G792="0",_xlfn.XLOOKUP('Calculs'!G792,'Réponses'!C:C,'Réponses'!F:F,"ERREUR VISIBILITE")=0),"",_xlfn.XLOOKUP(_xlfn.XLOOKUP('Calculs'!G792,'Réponses'!C:C,'Réponses'!F:F,"ERREUR VISIBILITE"),Questions!A:A,Questions!B:B,"ERREUR QUESTION"))</f>
        <v/>
      </c>
      <c r="K793" s="58" t="str">
        <f>IF(OR(ISBLANK(Recyclabilité[[#This Row],[Réponse 3]]),'Calculs'!J792="0",_xlfn.XLOOKUP('Calculs'!J792,'Réponses'!C:C,'Réponses'!F:F,"ERREUR VISIBILITE")=0),"",_xlfn.XLOOKUP(_xlfn.XLOOKUP('Calculs'!J792,'Réponses'!C:C,'Réponses'!F:F,"ERREUR VISIBILITE"),Questions!A:A,Questions!B:B,"ERREUR QUESTION"))</f>
        <v/>
      </c>
      <c r="M793" s="58" t="str">
        <f>IF(OR(ISBLANK(Recyclabilité[[#This Row],[Réponse 4]]),'Calculs'!M792="0",_xlfn.XLOOKUP('Calculs'!M792,'Réponses'!C:C,'Réponses'!F:F,"ERREUR VISIBILITE")=0),"",_xlfn.XLOOKUP(_xlfn.XLOOKUP('Calculs'!M792,'Réponses'!C:C,'Réponses'!F:F,"ERREUR VISIBILITE"),Questions!A:A,Questions!B:B,"ERREUR QUESTION"))</f>
        <v/>
      </c>
    </row>
    <row r="794" spans="4:13" ht="60" customHeight="1">
      <c r="D794" s="28" t="str">
        <f>IF(ISBLANK(Recyclabilité[[#This Row],[Code Valobat]]),"",IF(OR('Calculs'!A793="08",'Calculs'!A793="07",MID(Recyclabilité[[#This Row],[Code Valobat]],4,4)="0804",MID(Recyclabilité[[#This Row],[Code Valobat]],4,4)="0709",MID(Recyclabilité[[#This Row],[Code Valobat]],1,7)="6121107"),"Non recyclable",_xlfn.XLOOKUP('Calculs'!Q793,'Combinaisons'!A:A,'Combinaisons'!B:B,"Merci de répondre à toutes les questions")))</f>
        <v/>
      </c>
      <c r="E794" s="58" t="str">
        <f>IF(ISBLANK(Recyclabilité[[#This Row],[Code Valobat]]),"",IF(OR('Calculs'!A793="08",'Calculs'!A793="07",MID(Recyclabilité[[#This Row],[Code Valobat]],4,4)="0804",MID(Recyclabilité[[#This Row],[Code Valobat]],4,4)="0709",MID(Recyclabilité[[#This Row],[Code Valobat]],1,7)="6121107"),"",_xlfn.XLOOKUP('Calculs'!B793,Questions!A:A,Questions!B:B,"ERREUR QUESTION")))</f>
        <v/>
      </c>
      <c r="G794" s="58" t="str">
        <f>IF(OR(ISBLANK(Recyclabilité[[#This Row],[Réponse 1]]),'Calculs'!D793="0",_xlfn.XLOOKUP('Calculs'!D793,'Réponses'!C:C,'Réponses'!F:F,"ERREUR VISIBILITE")=0),"",_xlfn.XLOOKUP(_xlfn.XLOOKUP('Calculs'!D793,'Réponses'!C:C,'Réponses'!F:F,"ERREUR VISIBILITE"),Questions!A:A,Questions!B:B,"ERREUR QUESTION"))</f>
        <v/>
      </c>
      <c r="I794" s="58" t="str">
        <f>IF(OR(ISBLANK(Recyclabilité[[#This Row],[Réponse 2]]),'Calculs'!G793="0",_xlfn.XLOOKUP('Calculs'!G793,'Réponses'!C:C,'Réponses'!F:F,"ERREUR VISIBILITE")=0),"",_xlfn.XLOOKUP(_xlfn.XLOOKUP('Calculs'!G793,'Réponses'!C:C,'Réponses'!F:F,"ERREUR VISIBILITE"),Questions!A:A,Questions!B:B,"ERREUR QUESTION"))</f>
        <v/>
      </c>
      <c r="K794" s="58" t="str">
        <f>IF(OR(ISBLANK(Recyclabilité[[#This Row],[Réponse 3]]),'Calculs'!J793="0",_xlfn.XLOOKUP('Calculs'!J793,'Réponses'!C:C,'Réponses'!F:F,"ERREUR VISIBILITE")=0),"",_xlfn.XLOOKUP(_xlfn.XLOOKUP('Calculs'!J793,'Réponses'!C:C,'Réponses'!F:F,"ERREUR VISIBILITE"),Questions!A:A,Questions!B:B,"ERREUR QUESTION"))</f>
        <v/>
      </c>
      <c r="M794" s="58" t="str">
        <f>IF(OR(ISBLANK(Recyclabilité[[#This Row],[Réponse 4]]),'Calculs'!M793="0",_xlfn.XLOOKUP('Calculs'!M793,'Réponses'!C:C,'Réponses'!F:F,"ERREUR VISIBILITE")=0),"",_xlfn.XLOOKUP(_xlfn.XLOOKUP('Calculs'!M793,'Réponses'!C:C,'Réponses'!F:F,"ERREUR VISIBILITE"),Questions!A:A,Questions!B:B,"ERREUR QUESTION"))</f>
        <v/>
      </c>
    </row>
    <row r="795" spans="4:13" ht="60" customHeight="1">
      <c r="D795" s="28" t="str">
        <f>IF(ISBLANK(Recyclabilité[[#This Row],[Code Valobat]]),"",IF(OR('Calculs'!A794="08",'Calculs'!A794="07",MID(Recyclabilité[[#This Row],[Code Valobat]],4,4)="0804",MID(Recyclabilité[[#This Row],[Code Valobat]],4,4)="0709",MID(Recyclabilité[[#This Row],[Code Valobat]],1,7)="6121107"),"Non recyclable",_xlfn.XLOOKUP('Calculs'!Q794,'Combinaisons'!A:A,'Combinaisons'!B:B,"Merci de répondre à toutes les questions")))</f>
        <v/>
      </c>
      <c r="E795" s="58" t="str">
        <f>IF(ISBLANK(Recyclabilité[[#This Row],[Code Valobat]]),"",IF(OR('Calculs'!A794="08",'Calculs'!A794="07",MID(Recyclabilité[[#This Row],[Code Valobat]],4,4)="0804",MID(Recyclabilité[[#This Row],[Code Valobat]],4,4)="0709",MID(Recyclabilité[[#This Row],[Code Valobat]],1,7)="6121107"),"",_xlfn.XLOOKUP('Calculs'!B794,Questions!A:A,Questions!B:B,"ERREUR QUESTION")))</f>
        <v/>
      </c>
      <c r="G795" s="58" t="str">
        <f>IF(OR(ISBLANK(Recyclabilité[[#This Row],[Réponse 1]]),'Calculs'!D794="0",_xlfn.XLOOKUP('Calculs'!D794,'Réponses'!C:C,'Réponses'!F:F,"ERREUR VISIBILITE")=0),"",_xlfn.XLOOKUP(_xlfn.XLOOKUP('Calculs'!D794,'Réponses'!C:C,'Réponses'!F:F,"ERREUR VISIBILITE"),Questions!A:A,Questions!B:B,"ERREUR QUESTION"))</f>
        <v/>
      </c>
      <c r="I795" s="58" t="str">
        <f>IF(OR(ISBLANK(Recyclabilité[[#This Row],[Réponse 2]]),'Calculs'!G794="0",_xlfn.XLOOKUP('Calculs'!G794,'Réponses'!C:C,'Réponses'!F:F,"ERREUR VISIBILITE")=0),"",_xlfn.XLOOKUP(_xlfn.XLOOKUP('Calculs'!G794,'Réponses'!C:C,'Réponses'!F:F,"ERREUR VISIBILITE"),Questions!A:A,Questions!B:B,"ERREUR QUESTION"))</f>
        <v/>
      </c>
      <c r="K795" s="58" t="str">
        <f>IF(OR(ISBLANK(Recyclabilité[[#This Row],[Réponse 3]]),'Calculs'!J794="0",_xlfn.XLOOKUP('Calculs'!J794,'Réponses'!C:C,'Réponses'!F:F,"ERREUR VISIBILITE")=0),"",_xlfn.XLOOKUP(_xlfn.XLOOKUP('Calculs'!J794,'Réponses'!C:C,'Réponses'!F:F,"ERREUR VISIBILITE"),Questions!A:A,Questions!B:B,"ERREUR QUESTION"))</f>
        <v/>
      </c>
      <c r="M795" s="58" t="str">
        <f>IF(OR(ISBLANK(Recyclabilité[[#This Row],[Réponse 4]]),'Calculs'!M794="0",_xlfn.XLOOKUP('Calculs'!M794,'Réponses'!C:C,'Réponses'!F:F,"ERREUR VISIBILITE")=0),"",_xlfn.XLOOKUP(_xlfn.XLOOKUP('Calculs'!M794,'Réponses'!C:C,'Réponses'!F:F,"ERREUR VISIBILITE"),Questions!A:A,Questions!B:B,"ERREUR QUESTION"))</f>
        <v/>
      </c>
    </row>
    <row r="796" spans="4:13" ht="60" customHeight="1">
      <c r="D796" s="28" t="str">
        <f>IF(ISBLANK(Recyclabilité[[#This Row],[Code Valobat]]),"",IF(OR('Calculs'!A795="08",'Calculs'!A795="07",MID(Recyclabilité[[#This Row],[Code Valobat]],4,4)="0804",MID(Recyclabilité[[#This Row],[Code Valobat]],4,4)="0709",MID(Recyclabilité[[#This Row],[Code Valobat]],1,7)="6121107"),"Non recyclable",_xlfn.XLOOKUP('Calculs'!Q795,'Combinaisons'!A:A,'Combinaisons'!B:B,"Merci de répondre à toutes les questions")))</f>
        <v/>
      </c>
      <c r="E796" s="58" t="str">
        <f>IF(ISBLANK(Recyclabilité[[#This Row],[Code Valobat]]),"",IF(OR('Calculs'!A795="08",'Calculs'!A795="07",MID(Recyclabilité[[#This Row],[Code Valobat]],4,4)="0804",MID(Recyclabilité[[#This Row],[Code Valobat]],4,4)="0709",MID(Recyclabilité[[#This Row],[Code Valobat]],1,7)="6121107"),"",_xlfn.XLOOKUP('Calculs'!B795,Questions!A:A,Questions!B:B,"ERREUR QUESTION")))</f>
        <v/>
      </c>
      <c r="G796" s="58" t="str">
        <f>IF(OR(ISBLANK(Recyclabilité[[#This Row],[Réponse 1]]),'Calculs'!D795="0",_xlfn.XLOOKUP('Calculs'!D795,'Réponses'!C:C,'Réponses'!F:F,"ERREUR VISIBILITE")=0),"",_xlfn.XLOOKUP(_xlfn.XLOOKUP('Calculs'!D795,'Réponses'!C:C,'Réponses'!F:F,"ERREUR VISIBILITE"),Questions!A:A,Questions!B:B,"ERREUR QUESTION"))</f>
        <v/>
      </c>
      <c r="I796" s="58" t="str">
        <f>IF(OR(ISBLANK(Recyclabilité[[#This Row],[Réponse 2]]),'Calculs'!G795="0",_xlfn.XLOOKUP('Calculs'!G795,'Réponses'!C:C,'Réponses'!F:F,"ERREUR VISIBILITE")=0),"",_xlfn.XLOOKUP(_xlfn.XLOOKUP('Calculs'!G795,'Réponses'!C:C,'Réponses'!F:F,"ERREUR VISIBILITE"),Questions!A:A,Questions!B:B,"ERREUR QUESTION"))</f>
        <v/>
      </c>
      <c r="K796" s="58" t="str">
        <f>IF(OR(ISBLANK(Recyclabilité[[#This Row],[Réponse 3]]),'Calculs'!J795="0",_xlfn.XLOOKUP('Calculs'!J795,'Réponses'!C:C,'Réponses'!F:F,"ERREUR VISIBILITE")=0),"",_xlfn.XLOOKUP(_xlfn.XLOOKUP('Calculs'!J795,'Réponses'!C:C,'Réponses'!F:F,"ERREUR VISIBILITE"),Questions!A:A,Questions!B:B,"ERREUR QUESTION"))</f>
        <v/>
      </c>
      <c r="M796" s="58" t="str">
        <f>IF(OR(ISBLANK(Recyclabilité[[#This Row],[Réponse 4]]),'Calculs'!M795="0",_xlfn.XLOOKUP('Calculs'!M795,'Réponses'!C:C,'Réponses'!F:F,"ERREUR VISIBILITE")=0),"",_xlfn.XLOOKUP(_xlfn.XLOOKUP('Calculs'!M795,'Réponses'!C:C,'Réponses'!F:F,"ERREUR VISIBILITE"),Questions!A:A,Questions!B:B,"ERREUR QUESTION"))</f>
        <v/>
      </c>
    </row>
    <row r="797" spans="4:13" ht="60" customHeight="1">
      <c r="D797" s="28" t="str">
        <f>IF(ISBLANK(Recyclabilité[[#This Row],[Code Valobat]]),"",IF(OR('Calculs'!A796="08",'Calculs'!A796="07",MID(Recyclabilité[[#This Row],[Code Valobat]],4,4)="0804",MID(Recyclabilité[[#This Row],[Code Valobat]],4,4)="0709",MID(Recyclabilité[[#This Row],[Code Valobat]],1,7)="6121107"),"Non recyclable",_xlfn.XLOOKUP('Calculs'!Q796,'Combinaisons'!A:A,'Combinaisons'!B:B,"Merci de répondre à toutes les questions")))</f>
        <v/>
      </c>
      <c r="E797" s="58" t="str">
        <f>IF(ISBLANK(Recyclabilité[[#This Row],[Code Valobat]]),"",IF(OR('Calculs'!A796="08",'Calculs'!A796="07",MID(Recyclabilité[[#This Row],[Code Valobat]],4,4)="0804",MID(Recyclabilité[[#This Row],[Code Valobat]],4,4)="0709",MID(Recyclabilité[[#This Row],[Code Valobat]],1,7)="6121107"),"",_xlfn.XLOOKUP('Calculs'!B796,Questions!A:A,Questions!B:B,"ERREUR QUESTION")))</f>
        <v/>
      </c>
      <c r="G797" s="58" t="str">
        <f>IF(OR(ISBLANK(Recyclabilité[[#This Row],[Réponse 1]]),'Calculs'!D796="0",_xlfn.XLOOKUP('Calculs'!D796,'Réponses'!C:C,'Réponses'!F:F,"ERREUR VISIBILITE")=0),"",_xlfn.XLOOKUP(_xlfn.XLOOKUP('Calculs'!D796,'Réponses'!C:C,'Réponses'!F:F,"ERREUR VISIBILITE"),Questions!A:A,Questions!B:B,"ERREUR QUESTION"))</f>
        <v/>
      </c>
      <c r="I797" s="58" t="str">
        <f>IF(OR(ISBLANK(Recyclabilité[[#This Row],[Réponse 2]]),'Calculs'!G796="0",_xlfn.XLOOKUP('Calculs'!G796,'Réponses'!C:C,'Réponses'!F:F,"ERREUR VISIBILITE")=0),"",_xlfn.XLOOKUP(_xlfn.XLOOKUP('Calculs'!G796,'Réponses'!C:C,'Réponses'!F:F,"ERREUR VISIBILITE"),Questions!A:A,Questions!B:B,"ERREUR QUESTION"))</f>
        <v/>
      </c>
      <c r="K797" s="58" t="str">
        <f>IF(OR(ISBLANK(Recyclabilité[[#This Row],[Réponse 3]]),'Calculs'!J796="0",_xlfn.XLOOKUP('Calculs'!J796,'Réponses'!C:C,'Réponses'!F:F,"ERREUR VISIBILITE")=0),"",_xlfn.XLOOKUP(_xlfn.XLOOKUP('Calculs'!J796,'Réponses'!C:C,'Réponses'!F:F,"ERREUR VISIBILITE"),Questions!A:A,Questions!B:B,"ERREUR QUESTION"))</f>
        <v/>
      </c>
      <c r="M797" s="58" t="str">
        <f>IF(OR(ISBLANK(Recyclabilité[[#This Row],[Réponse 4]]),'Calculs'!M796="0",_xlfn.XLOOKUP('Calculs'!M796,'Réponses'!C:C,'Réponses'!F:F,"ERREUR VISIBILITE")=0),"",_xlfn.XLOOKUP(_xlfn.XLOOKUP('Calculs'!M796,'Réponses'!C:C,'Réponses'!F:F,"ERREUR VISIBILITE"),Questions!A:A,Questions!B:B,"ERREUR QUESTION"))</f>
        <v/>
      </c>
    </row>
    <row r="798" spans="4:13" ht="60" customHeight="1">
      <c r="D798" s="28" t="str">
        <f>IF(ISBLANK(Recyclabilité[[#This Row],[Code Valobat]]),"",IF(OR('Calculs'!A797="08",'Calculs'!A797="07",MID(Recyclabilité[[#This Row],[Code Valobat]],4,4)="0804",MID(Recyclabilité[[#This Row],[Code Valobat]],4,4)="0709",MID(Recyclabilité[[#This Row],[Code Valobat]],1,7)="6121107"),"Non recyclable",_xlfn.XLOOKUP('Calculs'!Q797,'Combinaisons'!A:A,'Combinaisons'!B:B,"Merci de répondre à toutes les questions")))</f>
        <v/>
      </c>
      <c r="E798" s="58" t="str">
        <f>IF(ISBLANK(Recyclabilité[[#This Row],[Code Valobat]]),"",IF(OR('Calculs'!A797="08",'Calculs'!A797="07",MID(Recyclabilité[[#This Row],[Code Valobat]],4,4)="0804",MID(Recyclabilité[[#This Row],[Code Valobat]],4,4)="0709",MID(Recyclabilité[[#This Row],[Code Valobat]],1,7)="6121107"),"",_xlfn.XLOOKUP('Calculs'!B797,Questions!A:A,Questions!B:B,"ERREUR QUESTION")))</f>
        <v/>
      </c>
      <c r="G798" s="58" t="str">
        <f>IF(OR(ISBLANK(Recyclabilité[[#This Row],[Réponse 1]]),'Calculs'!D797="0",_xlfn.XLOOKUP('Calculs'!D797,'Réponses'!C:C,'Réponses'!F:F,"ERREUR VISIBILITE")=0),"",_xlfn.XLOOKUP(_xlfn.XLOOKUP('Calculs'!D797,'Réponses'!C:C,'Réponses'!F:F,"ERREUR VISIBILITE"),Questions!A:A,Questions!B:B,"ERREUR QUESTION"))</f>
        <v/>
      </c>
      <c r="I798" s="58" t="str">
        <f>IF(OR(ISBLANK(Recyclabilité[[#This Row],[Réponse 2]]),'Calculs'!G797="0",_xlfn.XLOOKUP('Calculs'!G797,'Réponses'!C:C,'Réponses'!F:F,"ERREUR VISIBILITE")=0),"",_xlfn.XLOOKUP(_xlfn.XLOOKUP('Calculs'!G797,'Réponses'!C:C,'Réponses'!F:F,"ERREUR VISIBILITE"),Questions!A:A,Questions!B:B,"ERREUR QUESTION"))</f>
        <v/>
      </c>
      <c r="K798" s="58" t="str">
        <f>IF(OR(ISBLANK(Recyclabilité[[#This Row],[Réponse 3]]),'Calculs'!J797="0",_xlfn.XLOOKUP('Calculs'!J797,'Réponses'!C:C,'Réponses'!F:F,"ERREUR VISIBILITE")=0),"",_xlfn.XLOOKUP(_xlfn.XLOOKUP('Calculs'!J797,'Réponses'!C:C,'Réponses'!F:F,"ERREUR VISIBILITE"),Questions!A:A,Questions!B:B,"ERREUR QUESTION"))</f>
        <v/>
      </c>
      <c r="M798" s="58" t="str">
        <f>IF(OR(ISBLANK(Recyclabilité[[#This Row],[Réponse 4]]),'Calculs'!M797="0",_xlfn.XLOOKUP('Calculs'!M797,'Réponses'!C:C,'Réponses'!F:F,"ERREUR VISIBILITE")=0),"",_xlfn.XLOOKUP(_xlfn.XLOOKUP('Calculs'!M797,'Réponses'!C:C,'Réponses'!F:F,"ERREUR VISIBILITE"),Questions!A:A,Questions!B:B,"ERREUR QUESTION"))</f>
        <v/>
      </c>
    </row>
    <row r="799" spans="4:13" ht="60" customHeight="1">
      <c r="D799" s="28" t="str">
        <f>IF(ISBLANK(Recyclabilité[[#This Row],[Code Valobat]]),"",IF(OR('Calculs'!A798="08",'Calculs'!A798="07",MID(Recyclabilité[[#This Row],[Code Valobat]],4,4)="0804",MID(Recyclabilité[[#This Row],[Code Valobat]],4,4)="0709",MID(Recyclabilité[[#This Row],[Code Valobat]],1,7)="6121107"),"Non recyclable",_xlfn.XLOOKUP('Calculs'!Q798,'Combinaisons'!A:A,'Combinaisons'!B:B,"Merci de répondre à toutes les questions")))</f>
        <v/>
      </c>
      <c r="E799" s="58" t="str">
        <f>IF(ISBLANK(Recyclabilité[[#This Row],[Code Valobat]]),"",IF(OR('Calculs'!A798="08",'Calculs'!A798="07",MID(Recyclabilité[[#This Row],[Code Valobat]],4,4)="0804",MID(Recyclabilité[[#This Row],[Code Valobat]],4,4)="0709",MID(Recyclabilité[[#This Row],[Code Valobat]],1,7)="6121107"),"",_xlfn.XLOOKUP('Calculs'!B798,Questions!A:A,Questions!B:B,"ERREUR QUESTION")))</f>
        <v/>
      </c>
      <c r="G799" s="58" t="str">
        <f>IF(OR(ISBLANK(Recyclabilité[[#This Row],[Réponse 1]]),'Calculs'!D798="0",_xlfn.XLOOKUP('Calculs'!D798,'Réponses'!C:C,'Réponses'!F:F,"ERREUR VISIBILITE")=0),"",_xlfn.XLOOKUP(_xlfn.XLOOKUP('Calculs'!D798,'Réponses'!C:C,'Réponses'!F:F,"ERREUR VISIBILITE"),Questions!A:A,Questions!B:B,"ERREUR QUESTION"))</f>
        <v/>
      </c>
      <c r="I799" s="58" t="str">
        <f>IF(OR(ISBLANK(Recyclabilité[[#This Row],[Réponse 2]]),'Calculs'!G798="0",_xlfn.XLOOKUP('Calculs'!G798,'Réponses'!C:C,'Réponses'!F:F,"ERREUR VISIBILITE")=0),"",_xlfn.XLOOKUP(_xlfn.XLOOKUP('Calculs'!G798,'Réponses'!C:C,'Réponses'!F:F,"ERREUR VISIBILITE"),Questions!A:A,Questions!B:B,"ERREUR QUESTION"))</f>
        <v/>
      </c>
      <c r="K799" s="58" t="str">
        <f>IF(OR(ISBLANK(Recyclabilité[[#This Row],[Réponse 3]]),'Calculs'!J798="0",_xlfn.XLOOKUP('Calculs'!J798,'Réponses'!C:C,'Réponses'!F:F,"ERREUR VISIBILITE")=0),"",_xlfn.XLOOKUP(_xlfn.XLOOKUP('Calculs'!J798,'Réponses'!C:C,'Réponses'!F:F,"ERREUR VISIBILITE"),Questions!A:A,Questions!B:B,"ERREUR QUESTION"))</f>
        <v/>
      </c>
      <c r="M799" s="58" t="str">
        <f>IF(OR(ISBLANK(Recyclabilité[[#This Row],[Réponse 4]]),'Calculs'!M798="0",_xlfn.XLOOKUP('Calculs'!M798,'Réponses'!C:C,'Réponses'!F:F,"ERREUR VISIBILITE")=0),"",_xlfn.XLOOKUP(_xlfn.XLOOKUP('Calculs'!M798,'Réponses'!C:C,'Réponses'!F:F,"ERREUR VISIBILITE"),Questions!A:A,Questions!B:B,"ERREUR QUESTION"))</f>
        <v/>
      </c>
    </row>
    <row r="800" spans="4:13" ht="60" customHeight="1">
      <c r="D800" s="28" t="str">
        <f>IF(ISBLANK(Recyclabilité[[#This Row],[Code Valobat]]),"",IF(OR('Calculs'!A799="08",'Calculs'!A799="07",MID(Recyclabilité[[#This Row],[Code Valobat]],4,4)="0804",MID(Recyclabilité[[#This Row],[Code Valobat]],4,4)="0709",MID(Recyclabilité[[#This Row],[Code Valobat]],1,7)="6121107"),"Non recyclable",_xlfn.XLOOKUP('Calculs'!Q799,'Combinaisons'!A:A,'Combinaisons'!B:B,"Merci de répondre à toutes les questions")))</f>
        <v/>
      </c>
      <c r="E800" s="58" t="str">
        <f>IF(ISBLANK(Recyclabilité[[#This Row],[Code Valobat]]),"",IF(OR('Calculs'!A799="08",'Calculs'!A799="07",MID(Recyclabilité[[#This Row],[Code Valobat]],4,4)="0804",MID(Recyclabilité[[#This Row],[Code Valobat]],4,4)="0709",MID(Recyclabilité[[#This Row],[Code Valobat]],1,7)="6121107"),"",_xlfn.XLOOKUP('Calculs'!B799,Questions!A:A,Questions!B:B,"ERREUR QUESTION")))</f>
        <v/>
      </c>
      <c r="G800" s="58" t="str">
        <f>IF(OR(ISBLANK(Recyclabilité[[#This Row],[Réponse 1]]),'Calculs'!D799="0",_xlfn.XLOOKUP('Calculs'!D799,'Réponses'!C:C,'Réponses'!F:F,"ERREUR VISIBILITE")=0),"",_xlfn.XLOOKUP(_xlfn.XLOOKUP('Calculs'!D799,'Réponses'!C:C,'Réponses'!F:F,"ERREUR VISIBILITE"),Questions!A:A,Questions!B:B,"ERREUR QUESTION"))</f>
        <v/>
      </c>
      <c r="I800" s="58" t="str">
        <f>IF(OR(ISBLANK(Recyclabilité[[#This Row],[Réponse 2]]),'Calculs'!G799="0",_xlfn.XLOOKUP('Calculs'!G799,'Réponses'!C:C,'Réponses'!F:F,"ERREUR VISIBILITE")=0),"",_xlfn.XLOOKUP(_xlfn.XLOOKUP('Calculs'!G799,'Réponses'!C:C,'Réponses'!F:F,"ERREUR VISIBILITE"),Questions!A:A,Questions!B:B,"ERREUR QUESTION"))</f>
        <v/>
      </c>
      <c r="K800" s="58" t="str">
        <f>IF(OR(ISBLANK(Recyclabilité[[#This Row],[Réponse 3]]),'Calculs'!J799="0",_xlfn.XLOOKUP('Calculs'!J799,'Réponses'!C:C,'Réponses'!F:F,"ERREUR VISIBILITE")=0),"",_xlfn.XLOOKUP(_xlfn.XLOOKUP('Calculs'!J799,'Réponses'!C:C,'Réponses'!F:F,"ERREUR VISIBILITE"),Questions!A:A,Questions!B:B,"ERREUR QUESTION"))</f>
        <v/>
      </c>
      <c r="M800" s="58" t="str">
        <f>IF(OR(ISBLANK(Recyclabilité[[#This Row],[Réponse 4]]),'Calculs'!M799="0",_xlfn.XLOOKUP('Calculs'!M799,'Réponses'!C:C,'Réponses'!F:F,"ERREUR VISIBILITE")=0),"",_xlfn.XLOOKUP(_xlfn.XLOOKUP('Calculs'!M799,'Réponses'!C:C,'Réponses'!F:F,"ERREUR VISIBILITE"),Questions!A:A,Questions!B:B,"ERREUR QUESTION"))</f>
        <v/>
      </c>
    </row>
    <row r="801" spans="4:13" ht="60" customHeight="1">
      <c r="D801" s="28" t="str">
        <f>IF(ISBLANK(Recyclabilité[[#This Row],[Code Valobat]]),"",IF(OR('Calculs'!A800="08",'Calculs'!A800="07",MID(Recyclabilité[[#This Row],[Code Valobat]],4,4)="0804",MID(Recyclabilité[[#This Row],[Code Valobat]],4,4)="0709",MID(Recyclabilité[[#This Row],[Code Valobat]],1,7)="6121107"),"Non recyclable",_xlfn.XLOOKUP('Calculs'!Q800,'Combinaisons'!A:A,'Combinaisons'!B:B,"Merci de répondre à toutes les questions")))</f>
        <v/>
      </c>
      <c r="E801" s="58" t="str">
        <f>IF(ISBLANK(Recyclabilité[[#This Row],[Code Valobat]]),"",IF(OR('Calculs'!A800="08",'Calculs'!A800="07",MID(Recyclabilité[[#This Row],[Code Valobat]],4,4)="0804",MID(Recyclabilité[[#This Row],[Code Valobat]],4,4)="0709",MID(Recyclabilité[[#This Row],[Code Valobat]],1,7)="6121107"),"",_xlfn.XLOOKUP('Calculs'!B800,Questions!A:A,Questions!B:B,"ERREUR QUESTION")))</f>
        <v/>
      </c>
      <c r="G801" s="58" t="str">
        <f>IF(OR(ISBLANK(Recyclabilité[[#This Row],[Réponse 1]]),'Calculs'!D800="0",_xlfn.XLOOKUP('Calculs'!D800,'Réponses'!C:C,'Réponses'!F:F,"ERREUR VISIBILITE")=0),"",_xlfn.XLOOKUP(_xlfn.XLOOKUP('Calculs'!D800,'Réponses'!C:C,'Réponses'!F:F,"ERREUR VISIBILITE"),Questions!A:A,Questions!B:B,"ERREUR QUESTION"))</f>
        <v/>
      </c>
      <c r="I801" s="58" t="str">
        <f>IF(OR(ISBLANK(Recyclabilité[[#This Row],[Réponse 2]]),'Calculs'!G800="0",_xlfn.XLOOKUP('Calculs'!G800,'Réponses'!C:C,'Réponses'!F:F,"ERREUR VISIBILITE")=0),"",_xlfn.XLOOKUP(_xlfn.XLOOKUP('Calculs'!G800,'Réponses'!C:C,'Réponses'!F:F,"ERREUR VISIBILITE"),Questions!A:A,Questions!B:B,"ERREUR QUESTION"))</f>
        <v/>
      </c>
      <c r="K801" s="58" t="str">
        <f>IF(OR(ISBLANK(Recyclabilité[[#This Row],[Réponse 3]]),'Calculs'!J800="0",_xlfn.XLOOKUP('Calculs'!J800,'Réponses'!C:C,'Réponses'!F:F,"ERREUR VISIBILITE")=0),"",_xlfn.XLOOKUP(_xlfn.XLOOKUP('Calculs'!J800,'Réponses'!C:C,'Réponses'!F:F,"ERREUR VISIBILITE"),Questions!A:A,Questions!B:B,"ERREUR QUESTION"))</f>
        <v/>
      </c>
      <c r="M801" s="58" t="str">
        <f>IF(OR(ISBLANK(Recyclabilité[[#This Row],[Réponse 4]]),'Calculs'!M800="0",_xlfn.XLOOKUP('Calculs'!M800,'Réponses'!C:C,'Réponses'!F:F,"ERREUR VISIBILITE")=0),"",_xlfn.XLOOKUP(_xlfn.XLOOKUP('Calculs'!M800,'Réponses'!C:C,'Réponses'!F:F,"ERREUR VISIBILITE"),Questions!A:A,Questions!B:B,"ERREUR QUESTION"))</f>
        <v/>
      </c>
    </row>
    <row r="802" spans="4:13" ht="60" customHeight="1">
      <c r="D802" s="28" t="str">
        <f>IF(ISBLANK(Recyclabilité[[#This Row],[Code Valobat]]),"",IF(OR('Calculs'!A801="08",'Calculs'!A801="07",MID(Recyclabilité[[#This Row],[Code Valobat]],4,4)="0804",MID(Recyclabilité[[#This Row],[Code Valobat]],4,4)="0709",MID(Recyclabilité[[#This Row],[Code Valobat]],1,7)="6121107"),"Non recyclable",_xlfn.XLOOKUP('Calculs'!Q801,'Combinaisons'!A:A,'Combinaisons'!B:B,"Merci de répondre à toutes les questions")))</f>
        <v/>
      </c>
      <c r="E802" s="58" t="str">
        <f>IF(ISBLANK(Recyclabilité[[#This Row],[Code Valobat]]),"",IF(OR('Calculs'!A801="08",'Calculs'!A801="07",MID(Recyclabilité[[#This Row],[Code Valobat]],4,4)="0804",MID(Recyclabilité[[#This Row],[Code Valobat]],4,4)="0709",MID(Recyclabilité[[#This Row],[Code Valobat]],1,7)="6121107"),"",_xlfn.XLOOKUP('Calculs'!B801,Questions!A:A,Questions!B:B,"ERREUR QUESTION")))</f>
        <v/>
      </c>
      <c r="G802" s="58" t="str">
        <f>IF(OR(ISBLANK(Recyclabilité[[#This Row],[Réponse 1]]),'Calculs'!D801="0",_xlfn.XLOOKUP('Calculs'!D801,'Réponses'!C:C,'Réponses'!F:F,"ERREUR VISIBILITE")=0),"",_xlfn.XLOOKUP(_xlfn.XLOOKUP('Calculs'!D801,'Réponses'!C:C,'Réponses'!F:F,"ERREUR VISIBILITE"),Questions!A:A,Questions!B:B,"ERREUR QUESTION"))</f>
        <v/>
      </c>
      <c r="I802" s="58" t="str">
        <f>IF(OR(ISBLANK(Recyclabilité[[#This Row],[Réponse 2]]),'Calculs'!G801="0",_xlfn.XLOOKUP('Calculs'!G801,'Réponses'!C:C,'Réponses'!F:F,"ERREUR VISIBILITE")=0),"",_xlfn.XLOOKUP(_xlfn.XLOOKUP('Calculs'!G801,'Réponses'!C:C,'Réponses'!F:F,"ERREUR VISIBILITE"),Questions!A:A,Questions!B:B,"ERREUR QUESTION"))</f>
        <v/>
      </c>
      <c r="K802" s="58" t="str">
        <f>IF(OR(ISBLANK(Recyclabilité[[#This Row],[Réponse 3]]),'Calculs'!J801="0",_xlfn.XLOOKUP('Calculs'!J801,'Réponses'!C:C,'Réponses'!F:F,"ERREUR VISIBILITE")=0),"",_xlfn.XLOOKUP(_xlfn.XLOOKUP('Calculs'!J801,'Réponses'!C:C,'Réponses'!F:F,"ERREUR VISIBILITE"),Questions!A:A,Questions!B:B,"ERREUR QUESTION"))</f>
        <v/>
      </c>
      <c r="M802" s="58" t="str">
        <f>IF(OR(ISBLANK(Recyclabilité[[#This Row],[Réponse 4]]),'Calculs'!M801="0",_xlfn.XLOOKUP('Calculs'!M801,'Réponses'!C:C,'Réponses'!F:F,"ERREUR VISIBILITE")=0),"",_xlfn.XLOOKUP(_xlfn.XLOOKUP('Calculs'!M801,'Réponses'!C:C,'Réponses'!F:F,"ERREUR VISIBILITE"),Questions!A:A,Questions!B:B,"ERREUR QUESTION"))</f>
        <v/>
      </c>
    </row>
    <row r="803" spans="4:13" ht="60" customHeight="1">
      <c r="D803" s="28" t="str">
        <f>IF(ISBLANK(Recyclabilité[[#This Row],[Code Valobat]]),"",IF(OR('Calculs'!A802="08",'Calculs'!A802="07",MID(Recyclabilité[[#This Row],[Code Valobat]],4,4)="0804",MID(Recyclabilité[[#This Row],[Code Valobat]],4,4)="0709",MID(Recyclabilité[[#This Row],[Code Valobat]],1,7)="6121107"),"Non recyclable",_xlfn.XLOOKUP('Calculs'!Q802,'Combinaisons'!A:A,'Combinaisons'!B:B,"Merci de répondre à toutes les questions")))</f>
        <v/>
      </c>
      <c r="E803" s="58" t="str">
        <f>IF(ISBLANK(Recyclabilité[[#This Row],[Code Valobat]]),"",IF(OR('Calculs'!A802="08",'Calculs'!A802="07",MID(Recyclabilité[[#This Row],[Code Valobat]],4,4)="0804",MID(Recyclabilité[[#This Row],[Code Valobat]],4,4)="0709",MID(Recyclabilité[[#This Row],[Code Valobat]],1,7)="6121107"),"",_xlfn.XLOOKUP('Calculs'!B802,Questions!A:A,Questions!B:B,"ERREUR QUESTION")))</f>
        <v/>
      </c>
      <c r="G803" s="58" t="str">
        <f>IF(OR(ISBLANK(Recyclabilité[[#This Row],[Réponse 1]]),'Calculs'!D802="0",_xlfn.XLOOKUP('Calculs'!D802,'Réponses'!C:C,'Réponses'!F:F,"ERREUR VISIBILITE")=0),"",_xlfn.XLOOKUP(_xlfn.XLOOKUP('Calculs'!D802,'Réponses'!C:C,'Réponses'!F:F,"ERREUR VISIBILITE"),Questions!A:A,Questions!B:B,"ERREUR QUESTION"))</f>
        <v/>
      </c>
      <c r="I803" s="58" t="str">
        <f>IF(OR(ISBLANK(Recyclabilité[[#This Row],[Réponse 2]]),'Calculs'!G802="0",_xlfn.XLOOKUP('Calculs'!G802,'Réponses'!C:C,'Réponses'!F:F,"ERREUR VISIBILITE")=0),"",_xlfn.XLOOKUP(_xlfn.XLOOKUP('Calculs'!G802,'Réponses'!C:C,'Réponses'!F:F,"ERREUR VISIBILITE"),Questions!A:A,Questions!B:B,"ERREUR QUESTION"))</f>
        <v/>
      </c>
      <c r="K803" s="58" t="str">
        <f>IF(OR(ISBLANK(Recyclabilité[[#This Row],[Réponse 3]]),'Calculs'!J802="0",_xlfn.XLOOKUP('Calculs'!J802,'Réponses'!C:C,'Réponses'!F:F,"ERREUR VISIBILITE")=0),"",_xlfn.XLOOKUP(_xlfn.XLOOKUP('Calculs'!J802,'Réponses'!C:C,'Réponses'!F:F,"ERREUR VISIBILITE"),Questions!A:A,Questions!B:B,"ERREUR QUESTION"))</f>
        <v/>
      </c>
      <c r="M803" s="58" t="str">
        <f>IF(OR(ISBLANK(Recyclabilité[[#This Row],[Réponse 4]]),'Calculs'!M802="0",_xlfn.XLOOKUP('Calculs'!M802,'Réponses'!C:C,'Réponses'!F:F,"ERREUR VISIBILITE")=0),"",_xlfn.XLOOKUP(_xlfn.XLOOKUP('Calculs'!M802,'Réponses'!C:C,'Réponses'!F:F,"ERREUR VISIBILITE"),Questions!A:A,Questions!B:B,"ERREUR QUESTION"))</f>
        <v/>
      </c>
    </row>
    <row r="804" spans="4:13" ht="60" customHeight="1">
      <c r="D804" s="28" t="str">
        <f>IF(ISBLANK(Recyclabilité[[#This Row],[Code Valobat]]),"",IF(OR('Calculs'!A803="08",'Calculs'!A803="07",MID(Recyclabilité[[#This Row],[Code Valobat]],4,4)="0804",MID(Recyclabilité[[#This Row],[Code Valobat]],4,4)="0709",MID(Recyclabilité[[#This Row],[Code Valobat]],1,7)="6121107"),"Non recyclable",_xlfn.XLOOKUP('Calculs'!Q803,'Combinaisons'!A:A,'Combinaisons'!B:B,"Merci de répondre à toutes les questions")))</f>
        <v/>
      </c>
      <c r="E804" s="58" t="str">
        <f>IF(ISBLANK(Recyclabilité[[#This Row],[Code Valobat]]),"",IF(OR('Calculs'!A803="08",'Calculs'!A803="07",MID(Recyclabilité[[#This Row],[Code Valobat]],4,4)="0804",MID(Recyclabilité[[#This Row],[Code Valobat]],4,4)="0709",MID(Recyclabilité[[#This Row],[Code Valobat]],1,7)="6121107"),"",_xlfn.XLOOKUP('Calculs'!B803,Questions!A:A,Questions!B:B,"ERREUR QUESTION")))</f>
        <v/>
      </c>
      <c r="G804" s="58" t="str">
        <f>IF(OR(ISBLANK(Recyclabilité[[#This Row],[Réponse 1]]),'Calculs'!D803="0",_xlfn.XLOOKUP('Calculs'!D803,'Réponses'!C:C,'Réponses'!F:F,"ERREUR VISIBILITE")=0),"",_xlfn.XLOOKUP(_xlfn.XLOOKUP('Calculs'!D803,'Réponses'!C:C,'Réponses'!F:F,"ERREUR VISIBILITE"),Questions!A:A,Questions!B:B,"ERREUR QUESTION"))</f>
        <v/>
      </c>
      <c r="I804" s="58" t="str">
        <f>IF(OR(ISBLANK(Recyclabilité[[#This Row],[Réponse 2]]),'Calculs'!G803="0",_xlfn.XLOOKUP('Calculs'!G803,'Réponses'!C:C,'Réponses'!F:F,"ERREUR VISIBILITE")=0),"",_xlfn.XLOOKUP(_xlfn.XLOOKUP('Calculs'!G803,'Réponses'!C:C,'Réponses'!F:F,"ERREUR VISIBILITE"),Questions!A:A,Questions!B:B,"ERREUR QUESTION"))</f>
        <v/>
      </c>
      <c r="K804" s="58" t="str">
        <f>IF(OR(ISBLANK(Recyclabilité[[#This Row],[Réponse 3]]),'Calculs'!J803="0",_xlfn.XLOOKUP('Calculs'!J803,'Réponses'!C:C,'Réponses'!F:F,"ERREUR VISIBILITE")=0),"",_xlfn.XLOOKUP(_xlfn.XLOOKUP('Calculs'!J803,'Réponses'!C:C,'Réponses'!F:F,"ERREUR VISIBILITE"),Questions!A:A,Questions!B:B,"ERREUR QUESTION"))</f>
        <v/>
      </c>
      <c r="M804" s="58" t="str">
        <f>IF(OR(ISBLANK(Recyclabilité[[#This Row],[Réponse 4]]),'Calculs'!M803="0",_xlfn.XLOOKUP('Calculs'!M803,'Réponses'!C:C,'Réponses'!F:F,"ERREUR VISIBILITE")=0),"",_xlfn.XLOOKUP(_xlfn.XLOOKUP('Calculs'!M803,'Réponses'!C:C,'Réponses'!F:F,"ERREUR VISIBILITE"),Questions!A:A,Questions!B:B,"ERREUR QUESTION"))</f>
        <v/>
      </c>
    </row>
    <row r="805" spans="4:13" ht="60" customHeight="1">
      <c r="D805" s="28" t="str">
        <f>IF(ISBLANK(Recyclabilité[[#This Row],[Code Valobat]]),"",IF(OR('Calculs'!A804="08",'Calculs'!A804="07",MID(Recyclabilité[[#This Row],[Code Valobat]],4,4)="0804",MID(Recyclabilité[[#This Row],[Code Valobat]],4,4)="0709",MID(Recyclabilité[[#This Row],[Code Valobat]],1,7)="6121107"),"Non recyclable",_xlfn.XLOOKUP('Calculs'!Q804,'Combinaisons'!A:A,'Combinaisons'!B:B,"Merci de répondre à toutes les questions")))</f>
        <v/>
      </c>
      <c r="E805" s="58" t="str">
        <f>IF(ISBLANK(Recyclabilité[[#This Row],[Code Valobat]]),"",IF(OR('Calculs'!A804="08",'Calculs'!A804="07",MID(Recyclabilité[[#This Row],[Code Valobat]],4,4)="0804",MID(Recyclabilité[[#This Row],[Code Valobat]],4,4)="0709",MID(Recyclabilité[[#This Row],[Code Valobat]],1,7)="6121107"),"",_xlfn.XLOOKUP('Calculs'!B804,Questions!A:A,Questions!B:B,"ERREUR QUESTION")))</f>
        <v/>
      </c>
      <c r="G805" s="58" t="str">
        <f>IF(OR(ISBLANK(Recyclabilité[[#This Row],[Réponse 1]]),'Calculs'!D804="0",_xlfn.XLOOKUP('Calculs'!D804,'Réponses'!C:C,'Réponses'!F:F,"ERREUR VISIBILITE")=0),"",_xlfn.XLOOKUP(_xlfn.XLOOKUP('Calculs'!D804,'Réponses'!C:C,'Réponses'!F:F,"ERREUR VISIBILITE"),Questions!A:A,Questions!B:B,"ERREUR QUESTION"))</f>
        <v/>
      </c>
      <c r="I805" s="58" t="str">
        <f>IF(OR(ISBLANK(Recyclabilité[[#This Row],[Réponse 2]]),'Calculs'!G804="0",_xlfn.XLOOKUP('Calculs'!G804,'Réponses'!C:C,'Réponses'!F:F,"ERREUR VISIBILITE")=0),"",_xlfn.XLOOKUP(_xlfn.XLOOKUP('Calculs'!G804,'Réponses'!C:C,'Réponses'!F:F,"ERREUR VISIBILITE"),Questions!A:A,Questions!B:B,"ERREUR QUESTION"))</f>
        <v/>
      </c>
      <c r="K805" s="58" t="str">
        <f>IF(OR(ISBLANK(Recyclabilité[[#This Row],[Réponse 3]]),'Calculs'!J804="0",_xlfn.XLOOKUP('Calculs'!J804,'Réponses'!C:C,'Réponses'!F:F,"ERREUR VISIBILITE")=0),"",_xlfn.XLOOKUP(_xlfn.XLOOKUP('Calculs'!J804,'Réponses'!C:C,'Réponses'!F:F,"ERREUR VISIBILITE"),Questions!A:A,Questions!B:B,"ERREUR QUESTION"))</f>
        <v/>
      </c>
      <c r="M805" s="58" t="str">
        <f>IF(OR(ISBLANK(Recyclabilité[[#This Row],[Réponse 4]]),'Calculs'!M804="0",_xlfn.XLOOKUP('Calculs'!M804,'Réponses'!C:C,'Réponses'!F:F,"ERREUR VISIBILITE")=0),"",_xlfn.XLOOKUP(_xlfn.XLOOKUP('Calculs'!M804,'Réponses'!C:C,'Réponses'!F:F,"ERREUR VISIBILITE"),Questions!A:A,Questions!B:B,"ERREUR QUESTION"))</f>
        <v/>
      </c>
    </row>
    <row r="806" spans="4:13" ht="60" customHeight="1">
      <c r="D806" s="28" t="str">
        <f>IF(ISBLANK(Recyclabilité[[#This Row],[Code Valobat]]),"",IF(OR('Calculs'!A805="08",'Calculs'!A805="07",MID(Recyclabilité[[#This Row],[Code Valobat]],4,4)="0804",MID(Recyclabilité[[#This Row],[Code Valobat]],4,4)="0709",MID(Recyclabilité[[#This Row],[Code Valobat]],1,7)="6121107"),"Non recyclable",_xlfn.XLOOKUP('Calculs'!Q805,'Combinaisons'!A:A,'Combinaisons'!B:B,"Merci de répondre à toutes les questions")))</f>
        <v/>
      </c>
      <c r="E806" s="58" t="str">
        <f>IF(ISBLANK(Recyclabilité[[#This Row],[Code Valobat]]),"",IF(OR('Calculs'!A805="08",'Calculs'!A805="07",MID(Recyclabilité[[#This Row],[Code Valobat]],4,4)="0804",MID(Recyclabilité[[#This Row],[Code Valobat]],4,4)="0709",MID(Recyclabilité[[#This Row],[Code Valobat]],1,7)="6121107"),"",_xlfn.XLOOKUP('Calculs'!B805,Questions!A:A,Questions!B:B,"ERREUR QUESTION")))</f>
        <v/>
      </c>
      <c r="G806" s="58" t="str">
        <f>IF(OR(ISBLANK(Recyclabilité[[#This Row],[Réponse 1]]),'Calculs'!D805="0",_xlfn.XLOOKUP('Calculs'!D805,'Réponses'!C:C,'Réponses'!F:F,"ERREUR VISIBILITE")=0),"",_xlfn.XLOOKUP(_xlfn.XLOOKUP('Calculs'!D805,'Réponses'!C:C,'Réponses'!F:F,"ERREUR VISIBILITE"),Questions!A:A,Questions!B:B,"ERREUR QUESTION"))</f>
        <v/>
      </c>
      <c r="I806" s="58" t="str">
        <f>IF(OR(ISBLANK(Recyclabilité[[#This Row],[Réponse 2]]),'Calculs'!G805="0",_xlfn.XLOOKUP('Calculs'!G805,'Réponses'!C:C,'Réponses'!F:F,"ERREUR VISIBILITE")=0),"",_xlfn.XLOOKUP(_xlfn.XLOOKUP('Calculs'!G805,'Réponses'!C:C,'Réponses'!F:F,"ERREUR VISIBILITE"),Questions!A:A,Questions!B:B,"ERREUR QUESTION"))</f>
        <v/>
      </c>
      <c r="K806" s="58" t="str">
        <f>IF(OR(ISBLANK(Recyclabilité[[#This Row],[Réponse 3]]),'Calculs'!J805="0",_xlfn.XLOOKUP('Calculs'!J805,'Réponses'!C:C,'Réponses'!F:F,"ERREUR VISIBILITE")=0),"",_xlfn.XLOOKUP(_xlfn.XLOOKUP('Calculs'!J805,'Réponses'!C:C,'Réponses'!F:F,"ERREUR VISIBILITE"),Questions!A:A,Questions!B:B,"ERREUR QUESTION"))</f>
        <v/>
      </c>
      <c r="M806" s="58" t="str">
        <f>IF(OR(ISBLANK(Recyclabilité[[#This Row],[Réponse 4]]),'Calculs'!M805="0",_xlfn.XLOOKUP('Calculs'!M805,'Réponses'!C:C,'Réponses'!F:F,"ERREUR VISIBILITE")=0),"",_xlfn.XLOOKUP(_xlfn.XLOOKUP('Calculs'!M805,'Réponses'!C:C,'Réponses'!F:F,"ERREUR VISIBILITE"),Questions!A:A,Questions!B:B,"ERREUR QUESTION"))</f>
        <v/>
      </c>
    </row>
    <row r="807" spans="4:13" ht="60" customHeight="1">
      <c r="D807" s="28" t="str">
        <f>IF(ISBLANK(Recyclabilité[[#This Row],[Code Valobat]]),"",IF(OR('Calculs'!A806="08",'Calculs'!A806="07",MID(Recyclabilité[[#This Row],[Code Valobat]],4,4)="0804",MID(Recyclabilité[[#This Row],[Code Valobat]],4,4)="0709",MID(Recyclabilité[[#This Row],[Code Valobat]],1,7)="6121107"),"Non recyclable",_xlfn.XLOOKUP('Calculs'!Q806,'Combinaisons'!A:A,'Combinaisons'!B:B,"Merci de répondre à toutes les questions")))</f>
        <v/>
      </c>
      <c r="E807" s="58" t="str">
        <f>IF(ISBLANK(Recyclabilité[[#This Row],[Code Valobat]]),"",IF(OR('Calculs'!A806="08",'Calculs'!A806="07",MID(Recyclabilité[[#This Row],[Code Valobat]],4,4)="0804",MID(Recyclabilité[[#This Row],[Code Valobat]],4,4)="0709",MID(Recyclabilité[[#This Row],[Code Valobat]],1,7)="6121107"),"",_xlfn.XLOOKUP('Calculs'!B806,Questions!A:A,Questions!B:B,"ERREUR QUESTION")))</f>
        <v/>
      </c>
      <c r="G807" s="58" t="str">
        <f>IF(OR(ISBLANK(Recyclabilité[[#This Row],[Réponse 1]]),'Calculs'!D806="0",_xlfn.XLOOKUP('Calculs'!D806,'Réponses'!C:C,'Réponses'!F:F,"ERREUR VISIBILITE")=0),"",_xlfn.XLOOKUP(_xlfn.XLOOKUP('Calculs'!D806,'Réponses'!C:C,'Réponses'!F:F,"ERREUR VISIBILITE"),Questions!A:A,Questions!B:B,"ERREUR QUESTION"))</f>
        <v/>
      </c>
      <c r="I807" s="58" t="str">
        <f>IF(OR(ISBLANK(Recyclabilité[[#This Row],[Réponse 2]]),'Calculs'!G806="0",_xlfn.XLOOKUP('Calculs'!G806,'Réponses'!C:C,'Réponses'!F:F,"ERREUR VISIBILITE")=0),"",_xlfn.XLOOKUP(_xlfn.XLOOKUP('Calculs'!G806,'Réponses'!C:C,'Réponses'!F:F,"ERREUR VISIBILITE"),Questions!A:A,Questions!B:B,"ERREUR QUESTION"))</f>
        <v/>
      </c>
      <c r="K807" s="58" t="str">
        <f>IF(OR(ISBLANK(Recyclabilité[[#This Row],[Réponse 3]]),'Calculs'!J806="0",_xlfn.XLOOKUP('Calculs'!J806,'Réponses'!C:C,'Réponses'!F:F,"ERREUR VISIBILITE")=0),"",_xlfn.XLOOKUP(_xlfn.XLOOKUP('Calculs'!J806,'Réponses'!C:C,'Réponses'!F:F,"ERREUR VISIBILITE"),Questions!A:A,Questions!B:B,"ERREUR QUESTION"))</f>
        <v/>
      </c>
      <c r="M807" s="58" t="str">
        <f>IF(OR(ISBLANK(Recyclabilité[[#This Row],[Réponse 4]]),'Calculs'!M806="0",_xlfn.XLOOKUP('Calculs'!M806,'Réponses'!C:C,'Réponses'!F:F,"ERREUR VISIBILITE")=0),"",_xlfn.XLOOKUP(_xlfn.XLOOKUP('Calculs'!M806,'Réponses'!C:C,'Réponses'!F:F,"ERREUR VISIBILITE"),Questions!A:A,Questions!B:B,"ERREUR QUESTION"))</f>
        <v/>
      </c>
    </row>
    <row r="808" spans="4:13" ht="60" customHeight="1">
      <c r="D808" s="28" t="str">
        <f>IF(ISBLANK(Recyclabilité[[#This Row],[Code Valobat]]),"",IF(OR('Calculs'!A807="08",'Calculs'!A807="07",MID(Recyclabilité[[#This Row],[Code Valobat]],4,4)="0804",MID(Recyclabilité[[#This Row],[Code Valobat]],4,4)="0709",MID(Recyclabilité[[#This Row],[Code Valobat]],1,7)="6121107"),"Non recyclable",_xlfn.XLOOKUP('Calculs'!Q807,'Combinaisons'!A:A,'Combinaisons'!B:B,"Merci de répondre à toutes les questions")))</f>
        <v/>
      </c>
      <c r="E808" s="58" t="str">
        <f>IF(ISBLANK(Recyclabilité[[#This Row],[Code Valobat]]),"",IF(OR('Calculs'!A807="08",'Calculs'!A807="07",MID(Recyclabilité[[#This Row],[Code Valobat]],4,4)="0804",MID(Recyclabilité[[#This Row],[Code Valobat]],4,4)="0709",MID(Recyclabilité[[#This Row],[Code Valobat]],1,7)="6121107"),"",_xlfn.XLOOKUP('Calculs'!B807,Questions!A:A,Questions!B:B,"ERREUR QUESTION")))</f>
        <v/>
      </c>
      <c r="G808" s="58" t="str">
        <f>IF(OR(ISBLANK(Recyclabilité[[#This Row],[Réponse 1]]),'Calculs'!D807="0",_xlfn.XLOOKUP('Calculs'!D807,'Réponses'!C:C,'Réponses'!F:F,"ERREUR VISIBILITE")=0),"",_xlfn.XLOOKUP(_xlfn.XLOOKUP('Calculs'!D807,'Réponses'!C:C,'Réponses'!F:F,"ERREUR VISIBILITE"),Questions!A:A,Questions!B:B,"ERREUR QUESTION"))</f>
        <v/>
      </c>
      <c r="I808" s="58" t="str">
        <f>IF(OR(ISBLANK(Recyclabilité[[#This Row],[Réponse 2]]),'Calculs'!G807="0",_xlfn.XLOOKUP('Calculs'!G807,'Réponses'!C:C,'Réponses'!F:F,"ERREUR VISIBILITE")=0),"",_xlfn.XLOOKUP(_xlfn.XLOOKUP('Calculs'!G807,'Réponses'!C:C,'Réponses'!F:F,"ERREUR VISIBILITE"),Questions!A:A,Questions!B:B,"ERREUR QUESTION"))</f>
        <v/>
      </c>
      <c r="K808" s="58" t="str">
        <f>IF(OR(ISBLANK(Recyclabilité[[#This Row],[Réponse 3]]),'Calculs'!J807="0",_xlfn.XLOOKUP('Calculs'!J807,'Réponses'!C:C,'Réponses'!F:F,"ERREUR VISIBILITE")=0),"",_xlfn.XLOOKUP(_xlfn.XLOOKUP('Calculs'!J807,'Réponses'!C:C,'Réponses'!F:F,"ERREUR VISIBILITE"),Questions!A:A,Questions!B:B,"ERREUR QUESTION"))</f>
        <v/>
      </c>
      <c r="M808" s="58" t="str">
        <f>IF(OR(ISBLANK(Recyclabilité[[#This Row],[Réponse 4]]),'Calculs'!M807="0",_xlfn.XLOOKUP('Calculs'!M807,'Réponses'!C:C,'Réponses'!F:F,"ERREUR VISIBILITE")=0),"",_xlfn.XLOOKUP(_xlfn.XLOOKUP('Calculs'!M807,'Réponses'!C:C,'Réponses'!F:F,"ERREUR VISIBILITE"),Questions!A:A,Questions!B:B,"ERREUR QUESTION"))</f>
        <v/>
      </c>
    </row>
    <row r="809" spans="4:13" ht="60" customHeight="1">
      <c r="D809" s="28" t="str">
        <f>IF(ISBLANK(Recyclabilité[[#This Row],[Code Valobat]]),"",IF(OR('Calculs'!A808="08",'Calculs'!A808="07",MID(Recyclabilité[[#This Row],[Code Valobat]],4,4)="0804",MID(Recyclabilité[[#This Row],[Code Valobat]],4,4)="0709",MID(Recyclabilité[[#This Row],[Code Valobat]],1,7)="6121107"),"Non recyclable",_xlfn.XLOOKUP('Calculs'!Q808,'Combinaisons'!A:A,'Combinaisons'!B:B,"Merci de répondre à toutes les questions")))</f>
        <v/>
      </c>
      <c r="E809" s="58" t="str">
        <f>IF(ISBLANK(Recyclabilité[[#This Row],[Code Valobat]]),"",IF(OR('Calculs'!A808="08",'Calculs'!A808="07",MID(Recyclabilité[[#This Row],[Code Valobat]],4,4)="0804",MID(Recyclabilité[[#This Row],[Code Valobat]],4,4)="0709",MID(Recyclabilité[[#This Row],[Code Valobat]],1,7)="6121107"),"",_xlfn.XLOOKUP('Calculs'!B808,Questions!A:A,Questions!B:B,"ERREUR QUESTION")))</f>
        <v/>
      </c>
      <c r="G809" s="58" t="str">
        <f>IF(OR(ISBLANK(Recyclabilité[[#This Row],[Réponse 1]]),'Calculs'!D808="0",_xlfn.XLOOKUP('Calculs'!D808,'Réponses'!C:C,'Réponses'!F:F,"ERREUR VISIBILITE")=0),"",_xlfn.XLOOKUP(_xlfn.XLOOKUP('Calculs'!D808,'Réponses'!C:C,'Réponses'!F:F,"ERREUR VISIBILITE"),Questions!A:A,Questions!B:B,"ERREUR QUESTION"))</f>
        <v/>
      </c>
      <c r="I809" s="58" t="str">
        <f>IF(OR(ISBLANK(Recyclabilité[[#This Row],[Réponse 2]]),'Calculs'!G808="0",_xlfn.XLOOKUP('Calculs'!G808,'Réponses'!C:C,'Réponses'!F:F,"ERREUR VISIBILITE")=0),"",_xlfn.XLOOKUP(_xlfn.XLOOKUP('Calculs'!G808,'Réponses'!C:C,'Réponses'!F:F,"ERREUR VISIBILITE"),Questions!A:A,Questions!B:B,"ERREUR QUESTION"))</f>
        <v/>
      </c>
      <c r="K809" s="58" t="str">
        <f>IF(OR(ISBLANK(Recyclabilité[[#This Row],[Réponse 3]]),'Calculs'!J808="0",_xlfn.XLOOKUP('Calculs'!J808,'Réponses'!C:C,'Réponses'!F:F,"ERREUR VISIBILITE")=0),"",_xlfn.XLOOKUP(_xlfn.XLOOKUP('Calculs'!J808,'Réponses'!C:C,'Réponses'!F:F,"ERREUR VISIBILITE"),Questions!A:A,Questions!B:B,"ERREUR QUESTION"))</f>
        <v/>
      </c>
      <c r="M809" s="58" t="str">
        <f>IF(OR(ISBLANK(Recyclabilité[[#This Row],[Réponse 4]]),'Calculs'!M808="0",_xlfn.XLOOKUP('Calculs'!M808,'Réponses'!C:C,'Réponses'!F:F,"ERREUR VISIBILITE")=0),"",_xlfn.XLOOKUP(_xlfn.XLOOKUP('Calculs'!M808,'Réponses'!C:C,'Réponses'!F:F,"ERREUR VISIBILITE"),Questions!A:A,Questions!B:B,"ERREUR QUESTION"))</f>
        <v/>
      </c>
    </row>
    <row r="810" spans="4:13" ht="60" customHeight="1">
      <c r="D810" s="28" t="str">
        <f>IF(ISBLANK(Recyclabilité[[#This Row],[Code Valobat]]),"",IF(OR('Calculs'!A809="08",'Calculs'!A809="07",MID(Recyclabilité[[#This Row],[Code Valobat]],4,4)="0804",MID(Recyclabilité[[#This Row],[Code Valobat]],4,4)="0709",MID(Recyclabilité[[#This Row],[Code Valobat]],1,7)="6121107"),"Non recyclable",_xlfn.XLOOKUP('Calculs'!Q809,'Combinaisons'!A:A,'Combinaisons'!B:B,"Merci de répondre à toutes les questions")))</f>
        <v/>
      </c>
      <c r="E810" s="58" t="str">
        <f>IF(ISBLANK(Recyclabilité[[#This Row],[Code Valobat]]),"",IF(OR('Calculs'!A809="08",'Calculs'!A809="07",MID(Recyclabilité[[#This Row],[Code Valobat]],4,4)="0804",MID(Recyclabilité[[#This Row],[Code Valobat]],4,4)="0709",MID(Recyclabilité[[#This Row],[Code Valobat]],1,7)="6121107"),"",_xlfn.XLOOKUP('Calculs'!B809,Questions!A:A,Questions!B:B,"ERREUR QUESTION")))</f>
        <v/>
      </c>
      <c r="G810" s="58" t="str">
        <f>IF(OR(ISBLANK(Recyclabilité[[#This Row],[Réponse 1]]),'Calculs'!D809="0",_xlfn.XLOOKUP('Calculs'!D809,'Réponses'!C:C,'Réponses'!F:F,"ERREUR VISIBILITE")=0),"",_xlfn.XLOOKUP(_xlfn.XLOOKUP('Calculs'!D809,'Réponses'!C:C,'Réponses'!F:F,"ERREUR VISIBILITE"),Questions!A:A,Questions!B:B,"ERREUR QUESTION"))</f>
        <v/>
      </c>
      <c r="I810" s="58" t="str">
        <f>IF(OR(ISBLANK(Recyclabilité[[#This Row],[Réponse 2]]),'Calculs'!G809="0",_xlfn.XLOOKUP('Calculs'!G809,'Réponses'!C:C,'Réponses'!F:F,"ERREUR VISIBILITE")=0),"",_xlfn.XLOOKUP(_xlfn.XLOOKUP('Calculs'!G809,'Réponses'!C:C,'Réponses'!F:F,"ERREUR VISIBILITE"),Questions!A:A,Questions!B:B,"ERREUR QUESTION"))</f>
        <v/>
      </c>
      <c r="K810" s="58" t="str">
        <f>IF(OR(ISBLANK(Recyclabilité[[#This Row],[Réponse 3]]),'Calculs'!J809="0",_xlfn.XLOOKUP('Calculs'!J809,'Réponses'!C:C,'Réponses'!F:F,"ERREUR VISIBILITE")=0),"",_xlfn.XLOOKUP(_xlfn.XLOOKUP('Calculs'!J809,'Réponses'!C:C,'Réponses'!F:F,"ERREUR VISIBILITE"),Questions!A:A,Questions!B:B,"ERREUR QUESTION"))</f>
        <v/>
      </c>
      <c r="M810" s="58" t="str">
        <f>IF(OR(ISBLANK(Recyclabilité[[#This Row],[Réponse 4]]),'Calculs'!M809="0",_xlfn.XLOOKUP('Calculs'!M809,'Réponses'!C:C,'Réponses'!F:F,"ERREUR VISIBILITE")=0),"",_xlfn.XLOOKUP(_xlfn.XLOOKUP('Calculs'!M809,'Réponses'!C:C,'Réponses'!F:F,"ERREUR VISIBILITE"),Questions!A:A,Questions!B:B,"ERREUR QUESTION"))</f>
        <v/>
      </c>
    </row>
    <row r="811" spans="4:13" ht="60" customHeight="1">
      <c r="D811" s="28" t="str">
        <f>IF(ISBLANK(Recyclabilité[[#This Row],[Code Valobat]]),"",IF(OR('Calculs'!A810="08",'Calculs'!A810="07",MID(Recyclabilité[[#This Row],[Code Valobat]],4,4)="0804",MID(Recyclabilité[[#This Row],[Code Valobat]],4,4)="0709",MID(Recyclabilité[[#This Row],[Code Valobat]],1,7)="6121107"),"Non recyclable",_xlfn.XLOOKUP('Calculs'!Q810,'Combinaisons'!A:A,'Combinaisons'!B:B,"Merci de répondre à toutes les questions")))</f>
        <v/>
      </c>
      <c r="E811" s="58" t="str">
        <f>IF(ISBLANK(Recyclabilité[[#This Row],[Code Valobat]]),"",IF(OR('Calculs'!A810="08",'Calculs'!A810="07",MID(Recyclabilité[[#This Row],[Code Valobat]],4,4)="0804",MID(Recyclabilité[[#This Row],[Code Valobat]],4,4)="0709",MID(Recyclabilité[[#This Row],[Code Valobat]],1,7)="6121107"),"",_xlfn.XLOOKUP('Calculs'!B810,Questions!A:A,Questions!B:B,"ERREUR QUESTION")))</f>
        <v/>
      </c>
      <c r="G811" s="58" t="str">
        <f>IF(OR(ISBLANK(Recyclabilité[[#This Row],[Réponse 1]]),'Calculs'!D810="0",_xlfn.XLOOKUP('Calculs'!D810,'Réponses'!C:C,'Réponses'!F:F,"ERREUR VISIBILITE")=0),"",_xlfn.XLOOKUP(_xlfn.XLOOKUP('Calculs'!D810,'Réponses'!C:C,'Réponses'!F:F,"ERREUR VISIBILITE"),Questions!A:A,Questions!B:B,"ERREUR QUESTION"))</f>
        <v/>
      </c>
      <c r="I811" s="58" t="str">
        <f>IF(OR(ISBLANK(Recyclabilité[[#This Row],[Réponse 2]]),'Calculs'!G810="0",_xlfn.XLOOKUP('Calculs'!G810,'Réponses'!C:C,'Réponses'!F:F,"ERREUR VISIBILITE")=0),"",_xlfn.XLOOKUP(_xlfn.XLOOKUP('Calculs'!G810,'Réponses'!C:C,'Réponses'!F:F,"ERREUR VISIBILITE"),Questions!A:A,Questions!B:B,"ERREUR QUESTION"))</f>
        <v/>
      </c>
      <c r="K811" s="58" t="str">
        <f>IF(OR(ISBLANK(Recyclabilité[[#This Row],[Réponse 3]]),'Calculs'!J810="0",_xlfn.XLOOKUP('Calculs'!J810,'Réponses'!C:C,'Réponses'!F:F,"ERREUR VISIBILITE")=0),"",_xlfn.XLOOKUP(_xlfn.XLOOKUP('Calculs'!J810,'Réponses'!C:C,'Réponses'!F:F,"ERREUR VISIBILITE"),Questions!A:A,Questions!B:B,"ERREUR QUESTION"))</f>
        <v/>
      </c>
      <c r="M811" s="58" t="str">
        <f>IF(OR(ISBLANK(Recyclabilité[[#This Row],[Réponse 4]]),'Calculs'!M810="0",_xlfn.XLOOKUP('Calculs'!M810,'Réponses'!C:C,'Réponses'!F:F,"ERREUR VISIBILITE")=0),"",_xlfn.XLOOKUP(_xlfn.XLOOKUP('Calculs'!M810,'Réponses'!C:C,'Réponses'!F:F,"ERREUR VISIBILITE"),Questions!A:A,Questions!B:B,"ERREUR QUESTION"))</f>
        <v/>
      </c>
    </row>
    <row r="812" spans="4:13" ht="60" customHeight="1">
      <c r="D812" s="28" t="str">
        <f>IF(ISBLANK(Recyclabilité[[#This Row],[Code Valobat]]),"",IF(OR('Calculs'!A811="08",'Calculs'!A811="07",MID(Recyclabilité[[#This Row],[Code Valobat]],4,4)="0804",MID(Recyclabilité[[#This Row],[Code Valobat]],4,4)="0709",MID(Recyclabilité[[#This Row],[Code Valobat]],1,7)="6121107"),"Non recyclable",_xlfn.XLOOKUP('Calculs'!Q811,'Combinaisons'!A:A,'Combinaisons'!B:B,"Merci de répondre à toutes les questions")))</f>
        <v/>
      </c>
      <c r="E812" s="58" t="str">
        <f>IF(ISBLANK(Recyclabilité[[#This Row],[Code Valobat]]),"",IF(OR('Calculs'!A811="08",'Calculs'!A811="07",MID(Recyclabilité[[#This Row],[Code Valobat]],4,4)="0804",MID(Recyclabilité[[#This Row],[Code Valobat]],4,4)="0709",MID(Recyclabilité[[#This Row],[Code Valobat]],1,7)="6121107"),"",_xlfn.XLOOKUP('Calculs'!B811,Questions!A:A,Questions!B:B,"ERREUR QUESTION")))</f>
        <v/>
      </c>
      <c r="G812" s="58" t="str">
        <f>IF(OR(ISBLANK(Recyclabilité[[#This Row],[Réponse 1]]),'Calculs'!D811="0",_xlfn.XLOOKUP('Calculs'!D811,'Réponses'!C:C,'Réponses'!F:F,"ERREUR VISIBILITE")=0),"",_xlfn.XLOOKUP(_xlfn.XLOOKUP('Calculs'!D811,'Réponses'!C:C,'Réponses'!F:F,"ERREUR VISIBILITE"),Questions!A:A,Questions!B:B,"ERREUR QUESTION"))</f>
        <v/>
      </c>
      <c r="I812" s="58" t="str">
        <f>IF(OR(ISBLANK(Recyclabilité[[#This Row],[Réponse 2]]),'Calculs'!G811="0",_xlfn.XLOOKUP('Calculs'!G811,'Réponses'!C:C,'Réponses'!F:F,"ERREUR VISIBILITE")=0),"",_xlfn.XLOOKUP(_xlfn.XLOOKUP('Calculs'!G811,'Réponses'!C:C,'Réponses'!F:F,"ERREUR VISIBILITE"),Questions!A:A,Questions!B:B,"ERREUR QUESTION"))</f>
        <v/>
      </c>
      <c r="K812" s="58" t="str">
        <f>IF(OR(ISBLANK(Recyclabilité[[#This Row],[Réponse 3]]),'Calculs'!J811="0",_xlfn.XLOOKUP('Calculs'!J811,'Réponses'!C:C,'Réponses'!F:F,"ERREUR VISIBILITE")=0),"",_xlfn.XLOOKUP(_xlfn.XLOOKUP('Calculs'!J811,'Réponses'!C:C,'Réponses'!F:F,"ERREUR VISIBILITE"),Questions!A:A,Questions!B:B,"ERREUR QUESTION"))</f>
        <v/>
      </c>
      <c r="M812" s="58" t="str">
        <f>IF(OR(ISBLANK(Recyclabilité[[#This Row],[Réponse 4]]),'Calculs'!M811="0",_xlfn.XLOOKUP('Calculs'!M811,'Réponses'!C:C,'Réponses'!F:F,"ERREUR VISIBILITE")=0),"",_xlfn.XLOOKUP(_xlfn.XLOOKUP('Calculs'!M811,'Réponses'!C:C,'Réponses'!F:F,"ERREUR VISIBILITE"),Questions!A:A,Questions!B:B,"ERREUR QUESTION"))</f>
        <v/>
      </c>
    </row>
    <row r="813" spans="4:13" ht="60" customHeight="1">
      <c r="D813" s="28" t="str">
        <f>IF(ISBLANK(Recyclabilité[[#This Row],[Code Valobat]]),"",IF(OR('Calculs'!A812="08",'Calculs'!A812="07",MID(Recyclabilité[[#This Row],[Code Valobat]],4,4)="0804",MID(Recyclabilité[[#This Row],[Code Valobat]],4,4)="0709",MID(Recyclabilité[[#This Row],[Code Valobat]],1,7)="6121107"),"Non recyclable",_xlfn.XLOOKUP('Calculs'!Q812,'Combinaisons'!A:A,'Combinaisons'!B:B,"Merci de répondre à toutes les questions")))</f>
        <v/>
      </c>
      <c r="E813" s="58" t="str">
        <f>IF(ISBLANK(Recyclabilité[[#This Row],[Code Valobat]]),"",IF(OR('Calculs'!A812="08",'Calculs'!A812="07",MID(Recyclabilité[[#This Row],[Code Valobat]],4,4)="0804",MID(Recyclabilité[[#This Row],[Code Valobat]],4,4)="0709",MID(Recyclabilité[[#This Row],[Code Valobat]],1,7)="6121107"),"",_xlfn.XLOOKUP('Calculs'!B812,Questions!A:A,Questions!B:B,"ERREUR QUESTION")))</f>
        <v/>
      </c>
      <c r="G813" s="58" t="str">
        <f>IF(OR(ISBLANK(Recyclabilité[[#This Row],[Réponse 1]]),'Calculs'!D812="0",_xlfn.XLOOKUP('Calculs'!D812,'Réponses'!C:C,'Réponses'!F:F,"ERREUR VISIBILITE")=0),"",_xlfn.XLOOKUP(_xlfn.XLOOKUP('Calculs'!D812,'Réponses'!C:C,'Réponses'!F:F,"ERREUR VISIBILITE"),Questions!A:A,Questions!B:B,"ERREUR QUESTION"))</f>
        <v/>
      </c>
      <c r="I813" s="58" t="str">
        <f>IF(OR(ISBLANK(Recyclabilité[[#This Row],[Réponse 2]]),'Calculs'!G812="0",_xlfn.XLOOKUP('Calculs'!G812,'Réponses'!C:C,'Réponses'!F:F,"ERREUR VISIBILITE")=0),"",_xlfn.XLOOKUP(_xlfn.XLOOKUP('Calculs'!G812,'Réponses'!C:C,'Réponses'!F:F,"ERREUR VISIBILITE"),Questions!A:A,Questions!B:B,"ERREUR QUESTION"))</f>
        <v/>
      </c>
      <c r="K813" s="58" t="str">
        <f>IF(OR(ISBLANK(Recyclabilité[[#This Row],[Réponse 3]]),'Calculs'!J812="0",_xlfn.XLOOKUP('Calculs'!J812,'Réponses'!C:C,'Réponses'!F:F,"ERREUR VISIBILITE")=0),"",_xlfn.XLOOKUP(_xlfn.XLOOKUP('Calculs'!J812,'Réponses'!C:C,'Réponses'!F:F,"ERREUR VISIBILITE"),Questions!A:A,Questions!B:B,"ERREUR QUESTION"))</f>
        <v/>
      </c>
      <c r="M813" s="58" t="str">
        <f>IF(OR(ISBLANK(Recyclabilité[[#This Row],[Réponse 4]]),'Calculs'!M812="0",_xlfn.XLOOKUP('Calculs'!M812,'Réponses'!C:C,'Réponses'!F:F,"ERREUR VISIBILITE")=0),"",_xlfn.XLOOKUP(_xlfn.XLOOKUP('Calculs'!M812,'Réponses'!C:C,'Réponses'!F:F,"ERREUR VISIBILITE"),Questions!A:A,Questions!B:B,"ERREUR QUESTION"))</f>
        <v/>
      </c>
    </row>
    <row r="814" spans="4:13" ht="60" customHeight="1">
      <c r="D814" s="28" t="str">
        <f>IF(ISBLANK(Recyclabilité[[#This Row],[Code Valobat]]),"",IF(OR('Calculs'!A813="08",'Calculs'!A813="07",MID(Recyclabilité[[#This Row],[Code Valobat]],4,4)="0804",MID(Recyclabilité[[#This Row],[Code Valobat]],4,4)="0709",MID(Recyclabilité[[#This Row],[Code Valobat]],1,7)="6121107"),"Non recyclable",_xlfn.XLOOKUP('Calculs'!Q813,'Combinaisons'!A:A,'Combinaisons'!B:B,"Merci de répondre à toutes les questions")))</f>
        <v/>
      </c>
      <c r="E814" s="58" t="str">
        <f>IF(ISBLANK(Recyclabilité[[#This Row],[Code Valobat]]),"",IF(OR('Calculs'!A813="08",'Calculs'!A813="07",MID(Recyclabilité[[#This Row],[Code Valobat]],4,4)="0804",MID(Recyclabilité[[#This Row],[Code Valobat]],4,4)="0709",MID(Recyclabilité[[#This Row],[Code Valobat]],1,7)="6121107"),"",_xlfn.XLOOKUP('Calculs'!B813,Questions!A:A,Questions!B:B,"ERREUR QUESTION")))</f>
        <v/>
      </c>
      <c r="G814" s="58" t="str">
        <f>IF(OR(ISBLANK(Recyclabilité[[#This Row],[Réponse 1]]),'Calculs'!D813="0",_xlfn.XLOOKUP('Calculs'!D813,'Réponses'!C:C,'Réponses'!F:F,"ERREUR VISIBILITE")=0),"",_xlfn.XLOOKUP(_xlfn.XLOOKUP('Calculs'!D813,'Réponses'!C:C,'Réponses'!F:F,"ERREUR VISIBILITE"),Questions!A:A,Questions!B:B,"ERREUR QUESTION"))</f>
        <v/>
      </c>
      <c r="I814" s="58" t="str">
        <f>IF(OR(ISBLANK(Recyclabilité[[#This Row],[Réponse 2]]),'Calculs'!G813="0",_xlfn.XLOOKUP('Calculs'!G813,'Réponses'!C:C,'Réponses'!F:F,"ERREUR VISIBILITE")=0),"",_xlfn.XLOOKUP(_xlfn.XLOOKUP('Calculs'!G813,'Réponses'!C:C,'Réponses'!F:F,"ERREUR VISIBILITE"),Questions!A:A,Questions!B:B,"ERREUR QUESTION"))</f>
        <v/>
      </c>
      <c r="K814" s="58" t="str">
        <f>IF(OR(ISBLANK(Recyclabilité[[#This Row],[Réponse 3]]),'Calculs'!J813="0",_xlfn.XLOOKUP('Calculs'!J813,'Réponses'!C:C,'Réponses'!F:F,"ERREUR VISIBILITE")=0),"",_xlfn.XLOOKUP(_xlfn.XLOOKUP('Calculs'!J813,'Réponses'!C:C,'Réponses'!F:F,"ERREUR VISIBILITE"),Questions!A:A,Questions!B:B,"ERREUR QUESTION"))</f>
        <v/>
      </c>
      <c r="M814" s="58" t="str">
        <f>IF(OR(ISBLANK(Recyclabilité[[#This Row],[Réponse 4]]),'Calculs'!M813="0",_xlfn.XLOOKUP('Calculs'!M813,'Réponses'!C:C,'Réponses'!F:F,"ERREUR VISIBILITE")=0),"",_xlfn.XLOOKUP(_xlfn.XLOOKUP('Calculs'!M813,'Réponses'!C:C,'Réponses'!F:F,"ERREUR VISIBILITE"),Questions!A:A,Questions!B:B,"ERREUR QUESTION"))</f>
        <v/>
      </c>
    </row>
    <row r="815" spans="4:13" ht="60" customHeight="1">
      <c r="D815" s="28" t="str">
        <f>IF(ISBLANK(Recyclabilité[[#This Row],[Code Valobat]]),"",IF(OR('Calculs'!A814="08",'Calculs'!A814="07",MID(Recyclabilité[[#This Row],[Code Valobat]],4,4)="0804",MID(Recyclabilité[[#This Row],[Code Valobat]],4,4)="0709",MID(Recyclabilité[[#This Row],[Code Valobat]],1,7)="6121107"),"Non recyclable",_xlfn.XLOOKUP('Calculs'!Q814,'Combinaisons'!A:A,'Combinaisons'!B:B,"Merci de répondre à toutes les questions")))</f>
        <v/>
      </c>
      <c r="E815" s="58" t="str">
        <f>IF(ISBLANK(Recyclabilité[[#This Row],[Code Valobat]]),"",IF(OR('Calculs'!A814="08",'Calculs'!A814="07",MID(Recyclabilité[[#This Row],[Code Valobat]],4,4)="0804",MID(Recyclabilité[[#This Row],[Code Valobat]],4,4)="0709",MID(Recyclabilité[[#This Row],[Code Valobat]],1,7)="6121107"),"",_xlfn.XLOOKUP('Calculs'!B814,Questions!A:A,Questions!B:B,"ERREUR QUESTION")))</f>
        <v/>
      </c>
      <c r="G815" s="58" t="str">
        <f>IF(OR(ISBLANK(Recyclabilité[[#This Row],[Réponse 1]]),'Calculs'!D814="0",_xlfn.XLOOKUP('Calculs'!D814,'Réponses'!C:C,'Réponses'!F:F,"ERREUR VISIBILITE")=0),"",_xlfn.XLOOKUP(_xlfn.XLOOKUP('Calculs'!D814,'Réponses'!C:C,'Réponses'!F:F,"ERREUR VISIBILITE"),Questions!A:A,Questions!B:B,"ERREUR QUESTION"))</f>
        <v/>
      </c>
      <c r="I815" s="58" t="str">
        <f>IF(OR(ISBLANK(Recyclabilité[[#This Row],[Réponse 2]]),'Calculs'!G814="0",_xlfn.XLOOKUP('Calculs'!G814,'Réponses'!C:C,'Réponses'!F:F,"ERREUR VISIBILITE")=0),"",_xlfn.XLOOKUP(_xlfn.XLOOKUP('Calculs'!G814,'Réponses'!C:C,'Réponses'!F:F,"ERREUR VISIBILITE"),Questions!A:A,Questions!B:B,"ERREUR QUESTION"))</f>
        <v/>
      </c>
      <c r="K815" s="58" t="str">
        <f>IF(OR(ISBLANK(Recyclabilité[[#This Row],[Réponse 3]]),'Calculs'!J814="0",_xlfn.XLOOKUP('Calculs'!J814,'Réponses'!C:C,'Réponses'!F:F,"ERREUR VISIBILITE")=0),"",_xlfn.XLOOKUP(_xlfn.XLOOKUP('Calculs'!J814,'Réponses'!C:C,'Réponses'!F:F,"ERREUR VISIBILITE"),Questions!A:A,Questions!B:B,"ERREUR QUESTION"))</f>
        <v/>
      </c>
      <c r="M815" s="58" t="str">
        <f>IF(OR(ISBLANK(Recyclabilité[[#This Row],[Réponse 4]]),'Calculs'!M814="0",_xlfn.XLOOKUP('Calculs'!M814,'Réponses'!C:C,'Réponses'!F:F,"ERREUR VISIBILITE")=0),"",_xlfn.XLOOKUP(_xlfn.XLOOKUP('Calculs'!M814,'Réponses'!C:C,'Réponses'!F:F,"ERREUR VISIBILITE"),Questions!A:A,Questions!B:B,"ERREUR QUESTION"))</f>
        <v/>
      </c>
    </row>
    <row r="816" spans="4:13" ht="60" customHeight="1">
      <c r="D816" s="28" t="str">
        <f>IF(ISBLANK(Recyclabilité[[#This Row],[Code Valobat]]),"",IF(OR('Calculs'!A815="08",'Calculs'!A815="07",MID(Recyclabilité[[#This Row],[Code Valobat]],4,4)="0804",MID(Recyclabilité[[#This Row],[Code Valobat]],4,4)="0709",MID(Recyclabilité[[#This Row],[Code Valobat]],1,7)="6121107"),"Non recyclable",_xlfn.XLOOKUP('Calculs'!Q815,'Combinaisons'!A:A,'Combinaisons'!B:B,"Merci de répondre à toutes les questions")))</f>
        <v/>
      </c>
      <c r="E816" s="58" t="str">
        <f>IF(ISBLANK(Recyclabilité[[#This Row],[Code Valobat]]),"",IF(OR('Calculs'!A815="08",'Calculs'!A815="07",MID(Recyclabilité[[#This Row],[Code Valobat]],4,4)="0804",MID(Recyclabilité[[#This Row],[Code Valobat]],4,4)="0709",MID(Recyclabilité[[#This Row],[Code Valobat]],1,7)="6121107"),"",_xlfn.XLOOKUP('Calculs'!B815,Questions!A:A,Questions!B:B,"ERREUR QUESTION")))</f>
        <v/>
      </c>
      <c r="G816" s="58" t="str">
        <f>IF(OR(ISBLANK(Recyclabilité[[#This Row],[Réponse 1]]),'Calculs'!D815="0",_xlfn.XLOOKUP('Calculs'!D815,'Réponses'!C:C,'Réponses'!F:F,"ERREUR VISIBILITE")=0),"",_xlfn.XLOOKUP(_xlfn.XLOOKUP('Calculs'!D815,'Réponses'!C:C,'Réponses'!F:F,"ERREUR VISIBILITE"),Questions!A:A,Questions!B:B,"ERREUR QUESTION"))</f>
        <v/>
      </c>
      <c r="I816" s="58" t="str">
        <f>IF(OR(ISBLANK(Recyclabilité[[#This Row],[Réponse 2]]),'Calculs'!G815="0",_xlfn.XLOOKUP('Calculs'!G815,'Réponses'!C:C,'Réponses'!F:F,"ERREUR VISIBILITE")=0),"",_xlfn.XLOOKUP(_xlfn.XLOOKUP('Calculs'!G815,'Réponses'!C:C,'Réponses'!F:F,"ERREUR VISIBILITE"),Questions!A:A,Questions!B:B,"ERREUR QUESTION"))</f>
        <v/>
      </c>
      <c r="K816" s="58" t="str">
        <f>IF(OR(ISBLANK(Recyclabilité[[#This Row],[Réponse 3]]),'Calculs'!J815="0",_xlfn.XLOOKUP('Calculs'!J815,'Réponses'!C:C,'Réponses'!F:F,"ERREUR VISIBILITE")=0),"",_xlfn.XLOOKUP(_xlfn.XLOOKUP('Calculs'!J815,'Réponses'!C:C,'Réponses'!F:F,"ERREUR VISIBILITE"),Questions!A:A,Questions!B:B,"ERREUR QUESTION"))</f>
        <v/>
      </c>
      <c r="M816" s="58" t="str">
        <f>IF(OR(ISBLANK(Recyclabilité[[#This Row],[Réponse 4]]),'Calculs'!M815="0",_xlfn.XLOOKUP('Calculs'!M815,'Réponses'!C:C,'Réponses'!F:F,"ERREUR VISIBILITE")=0),"",_xlfn.XLOOKUP(_xlfn.XLOOKUP('Calculs'!M815,'Réponses'!C:C,'Réponses'!F:F,"ERREUR VISIBILITE"),Questions!A:A,Questions!B:B,"ERREUR QUESTION"))</f>
        <v/>
      </c>
    </row>
    <row r="817" spans="4:13" ht="60" customHeight="1">
      <c r="D817" s="28" t="str">
        <f>IF(ISBLANK(Recyclabilité[[#This Row],[Code Valobat]]),"",IF(OR('Calculs'!A816="08",'Calculs'!A816="07",MID(Recyclabilité[[#This Row],[Code Valobat]],4,4)="0804",MID(Recyclabilité[[#This Row],[Code Valobat]],4,4)="0709",MID(Recyclabilité[[#This Row],[Code Valobat]],1,7)="6121107"),"Non recyclable",_xlfn.XLOOKUP('Calculs'!Q816,'Combinaisons'!A:A,'Combinaisons'!B:B,"Merci de répondre à toutes les questions")))</f>
        <v/>
      </c>
      <c r="E817" s="58" t="str">
        <f>IF(ISBLANK(Recyclabilité[[#This Row],[Code Valobat]]),"",IF(OR('Calculs'!A816="08",'Calculs'!A816="07",MID(Recyclabilité[[#This Row],[Code Valobat]],4,4)="0804",MID(Recyclabilité[[#This Row],[Code Valobat]],4,4)="0709",MID(Recyclabilité[[#This Row],[Code Valobat]],1,7)="6121107"),"",_xlfn.XLOOKUP('Calculs'!B816,Questions!A:A,Questions!B:B,"ERREUR QUESTION")))</f>
        <v/>
      </c>
      <c r="G817" s="58" t="str">
        <f>IF(OR(ISBLANK(Recyclabilité[[#This Row],[Réponse 1]]),'Calculs'!D816="0",_xlfn.XLOOKUP('Calculs'!D816,'Réponses'!C:C,'Réponses'!F:F,"ERREUR VISIBILITE")=0),"",_xlfn.XLOOKUP(_xlfn.XLOOKUP('Calculs'!D816,'Réponses'!C:C,'Réponses'!F:F,"ERREUR VISIBILITE"),Questions!A:A,Questions!B:B,"ERREUR QUESTION"))</f>
        <v/>
      </c>
      <c r="I817" s="58" t="str">
        <f>IF(OR(ISBLANK(Recyclabilité[[#This Row],[Réponse 2]]),'Calculs'!G816="0",_xlfn.XLOOKUP('Calculs'!G816,'Réponses'!C:C,'Réponses'!F:F,"ERREUR VISIBILITE")=0),"",_xlfn.XLOOKUP(_xlfn.XLOOKUP('Calculs'!G816,'Réponses'!C:C,'Réponses'!F:F,"ERREUR VISIBILITE"),Questions!A:A,Questions!B:B,"ERREUR QUESTION"))</f>
        <v/>
      </c>
      <c r="K817" s="58" t="str">
        <f>IF(OR(ISBLANK(Recyclabilité[[#This Row],[Réponse 3]]),'Calculs'!J816="0",_xlfn.XLOOKUP('Calculs'!J816,'Réponses'!C:C,'Réponses'!F:F,"ERREUR VISIBILITE")=0),"",_xlfn.XLOOKUP(_xlfn.XLOOKUP('Calculs'!J816,'Réponses'!C:C,'Réponses'!F:F,"ERREUR VISIBILITE"),Questions!A:A,Questions!B:B,"ERREUR QUESTION"))</f>
        <v/>
      </c>
      <c r="M817" s="58" t="str">
        <f>IF(OR(ISBLANK(Recyclabilité[[#This Row],[Réponse 4]]),'Calculs'!M816="0",_xlfn.XLOOKUP('Calculs'!M816,'Réponses'!C:C,'Réponses'!F:F,"ERREUR VISIBILITE")=0),"",_xlfn.XLOOKUP(_xlfn.XLOOKUP('Calculs'!M816,'Réponses'!C:C,'Réponses'!F:F,"ERREUR VISIBILITE"),Questions!A:A,Questions!B:B,"ERREUR QUESTION"))</f>
        <v/>
      </c>
    </row>
    <row r="818" spans="4:13" ht="60" customHeight="1">
      <c r="D818" s="28" t="str">
        <f>IF(ISBLANK(Recyclabilité[[#This Row],[Code Valobat]]),"",IF(OR('Calculs'!A817="08",'Calculs'!A817="07",MID(Recyclabilité[[#This Row],[Code Valobat]],4,4)="0804",MID(Recyclabilité[[#This Row],[Code Valobat]],4,4)="0709",MID(Recyclabilité[[#This Row],[Code Valobat]],1,7)="6121107"),"Non recyclable",_xlfn.XLOOKUP('Calculs'!Q817,'Combinaisons'!A:A,'Combinaisons'!B:B,"Merci de répondre à toutes les questions")))</f>
        <v/>
      </c>
      <c r="E818" s="58" t="str">
        <f>IF(ISBLANK(Recyclabilité[[#This Row],[Code Valobat]]),"",IF(OR('Calculs'!A817="08",'Calculs'!A817="07",MID(Recyclabilité[[#This Row],[Code Valobat]],4,4)="0804",MID(Recyclabilité[[#This Row],[Code Valobat]],4,4)="0709",MID(Recyclabilité[[#This Row],[Code Valobat]],1,7)="6121107"),"",_xlfn.XLOOKUP('Calculs'!B817,Questions!A:A,Questions!B:B,"ERREUR QUESTION")))</f>
        <v/>
      </c>
      <c r="G818" s="58" t="str">
        <f>IF(OR(ISBLANK(Recyclabilité[[#This Row],[Réponse 1]]),'Calculs'!D817="0",_xlfn.XLOOKUP('Calculs'!D817,'Réponses'!C:C,'Réponses'!F:F,"ERREUR VISIBILITE")=0),"",_xlfn.XLOOKUP(_xlfn.XLOOKUP('Calculs'!D817,'Réponses'!C:C,'Réponses'!F:F,"ERREUR VISIBILITE"),Questions!A:A,Questions!B:B,"ERREUR QUESTION"))</f>
        <v/>
      </c>
      <c r="I818" s="58" t="str">
        <f>IF(OR(ISBLANK(Recyclabilité[[#This Row],[Réponse 2]]),'Calculs'!G817="0",_xlfn.XLOOKUP('Calculs'!G817,'Réponses'!C:C,'Réponses'!F:F,"ERREUR VISIBILITE")=0),"",_xlfn.XLOOKUP(_xlfn.XLOOKUP('Calculs'!G817,'Réponses'!C:C,'Réponses'!F:F,"ERREUR VISIBILITE"),Questions!A:A,Questions!B:B,"ERREUR QUESTION"))</f>
        <v/>
      </c>
      <c r="K818" s="58" t="str">
        <f>IF(OR(ISBLANK(Recyclabilité[[#This Row],[Réponse 3]]),'Calculs'!J817="0",_xlfn.XLOOKUP('Calculs'!J817,'Réponses'!C:C,'Réponses'!F:F,"ERREUR VISIBILITE")=0),"",_xlfn.XLOOKUP(_xlfn.XLOOKUP('Calculs'!J817,'Réponses'!C:C,'Réponses'!F:F,"ERREUR VISIBILITE"),Questions!A:A,Questions!B:B,"ERREUR QUESTION"))</f>
        <v/>
      </c>
      <c r="M818" s="58" t="str">
        <f>IF(OR(ISBLANK(Recyclabilité[[#This Row],[Réponse 4]]),'Calculs'!M817="0",_xlfn.XLOOKUP('Calculs'!M817,'Réponses'!C:C,'Réponses'!F:F,"ERREUR VISIBILITE")=0),"",_xlfn.XLOOKUP(_xlfn.XLOOKUP('Calculs'!M817,'Réponses'!C:C,'Réponses'!F:F,"ERREUR VISIBILITE"),Questions!A:A,Questions!B:B,"ERREUR QUESTION"))</f>
        <v/>
      </c>
    </row>
    <row r="819" spans="4:13" ht="60" customHeight="1">
      <c r="D819" s="28" t="str">
        <f>IF(ISBLANK(Recyclabilité[[#This Row],[Code Valobat]]),"",IF(OR('Calculs'!A818="08",'Calculs'!A818="07",MID(Recyclabilité[[#This Row],[Code Valobat]],4,4)="0804",MID(Recyclabilité[[#This Row],[Code Valobat]],4,4)="0709",MID(Recyclabilité[[#This Row],[Code Valobat]],1,7)="6121107"),"Non recyclable",_xlfn.XLOOKUP('Calculs'!Q818,'Combinaisons'!A:A,'Combinaisons'!B:B,"Merci de répondre à toutes les questions")))</f>
        <v/>
      </c>
      <c r="E819" s="58" t="str">
        <f>IF(ISBLANK(Recyclabilité[[#This Row],[Code Valobat]]),"",IF(OR('Calculs'!A818="08",'Calculs'!A818="07",MID(Recyclabilité[[#This Row],[Code Valobat]],4,4)="0804",MID(Recyclabilité[[#This Row],[Code Valobat]],4,4)="0709",MID(Recyclabilité[[#This Row],[Code Valobat]],1,7)="6121107"),"",_xlfn.XLOOKUP('Calculs'!B818,Questions!A:A,Questions!B:B,"ERREUR QUESTION")))</f>
        <v/>
      </c>
      <c r="G819" s="58" t="str">
        <f>IF(OR(ISBLANK(Recyclabilité[[#This Row],[Réponse 1]]),'Calculs'!D818="0",_xlfn.XLOOKUP('Calculs'!D818,'Réponses'!C:C,'Réponses'!F:F,"ERREUR VISIBILITE")=0),"",_xlfn.XLOOKUP(_xlfn.XLOOKUP('Calculs'!D818,'Réponses'!C:C,'Réponses'!F:F,"ERREUR VISIBILITE"),Questions!A:A,Questions!B:B,"ERREUR QUESTION"))</f>
        <v/>
      </c>
      <c r="I819" s="58" t="str">
        <f>IF(OR(ISBLANK(Recyclabilité[[#This Row],[Réponse 2]]),'Calculs'!G818="0",_xlfn.XLOOKUP('Calculs'!G818,'Réponses'!C:C,'Réponses'!F:F,"ERREUR VISIBILITE")=0),"",_xlfn.XLOOKUP(_xlfn.XLOOKUP('Calculs'!G818,'Réponses'!C:C,'Réponses'!F:F,"ERREUR VISIBILITE"),Questions!A:A,Questions!B:B,"ERREUR QUESTION"))</f>
        <v/>
      </c>
      <c r="K819" s="58" t="str">
        <f>IF(OR(ISBLANK(Recyclabilité[[#This Row],[Réponse 3]]),'Calculs'!J818="0",_xlfn.XLOOKUP('Calculs'!J818,'Réponses'!C:C,'Réponses'!F:F,"ERREUR VISIBILITE")=0),"",_xlfn.XLOOKUP(_xlfn.XLOOKUP('Calculs'!J818,'Réponses'!C:C,'Réponses'!F:F,"ERREUR VISIBILITE"),Questions!A:A,Questions!B:B,"ERREUR QUESTION"))</f>
        <v/>
      </c>
      <c r="M819" s="58" t="str">
        <f>IF(OR(ISBLANK(Recyclabilité[[#This Row],[Réponse 4]]),'Calculs'!M818="0",_xlfn.XLOOKUP('Calculs'!M818,'Réponses'!C:C,'Réponses'!F:F,"ERREUR VISIBILITE")=0),"",_xlfn.XLOOKUP(_xlfn.XLOOKUP('Calculs'!M818,'Réponses'!C:C,'Réponses'!F:F,"ERREUR VISIBILITE"),Questions!A:A,Questions!B:B,"ERREUR QUESTION"))</f>
        <v/>
      </c>
    </row>
    <row r="820" spans="4:13" ht="60" customHeight="1">
      <c r="D820" s="28" t="str">
        <f>IF(ISBLANK(Recyclabilité[[#This Row],[Code Valobat]]),"",IF(OR('Calculs'!A819="08",'Calculs'!A819="07",MID(Recyclabilité[[#This Row],[Code Valobat]],4,4)="0804",MID(Recyclabilité[[#This Row],[Code Valobat]],4,4)="0709",MID(Recyclabilité[[#This Row],[Code Valobat]],1,7)="6121107"),"Non recyclable",_xlfn.XLOOKUP('Calculs'!Q819,'Combinaisons'!A:A,'Combinaisons'!B:B,"Merci de répondre à toutes les questions")))</f>
        <v/>
      </c>
      <c r="E820" s="58" t="str">
        <f>IF(ISBLANK(Recyclabilité[[#This Row],[Code Valobat]]),"",IF(OR('Calculs'!A819="08",'Calculs'!A819="07",MID(Recyclabilité[[#This Row],[Code Valobat]],4,4)="0804",MID(Recyclabilité[[#This Row],[Code Valobat]],4,4)="0709",MID(Recyclabilité[[#This Row],[Code Valobat]],1,7)="6121107"),"",_xlfn.XLOOKUP('Calculs'!B819,Questions!A:A,Questions!B:B,"ERREUR QUESTION")))</f>
        <v/>
      </c>
      <c r="G820" s="58" t="str">
        <f>IF(OR(ISBLANK(Recyclabilité[[#This Row],[Réponse 1]]),'Calculs'!D819="0",_xlfn.XLOOKUP('Calculs'!D819,'Réponses'!C:C,'Réponses'!F:F,"ERREUR VISIBILITE")=0),"",_xlfn.XLOOKUP(_xlfn.XLOOKUP('Calculs'!D819,'Réponses'!C:C,'Réponses'!F:F,"ERREUR VISIBILITE"),Questions!A:A,Questions!B:B,"ERREUR QUESTION"))</f>
        <v/>
      </c>
      <c r="I820" s="58" t="str">
        <f>IF(OR(ISBLANK(Recyclabilité[[#This Row],[Réponse 2]]),'Calculs'!G819="0",_xlfn.XLOOKUP('Calculs'!G819,'Réponses'!C:C,'Réponses'!F:F,"ERREUR VISIBILITE")=0),"",_xlfn.XLOOKUP(_xlfn.XLOOKUP('Calculs'!G819,'Réponses'!C:C,'Réponses'!F:F,"ERREUR VISIBILITE"),Questions!A:A,Questions!B:B,"ERREUR QUESTION"))</f>
        <v/>
      </c>
      <c r="K820" s="58" t="str">
        <f>IF(OR(ISBLANK(Recyclabilité[[#This Row],[Réponse 3]]),'Calculs'!J819="0",_xlfn.XLOOKUP('Calculs'!J819,'Réponses'!C:C,'Réponses'!F:F,"ERREUR VISIBILITE")=0),"",_xlfn.XLOOKUP(_xlfn.XLOOKUP('Calculs'!J819,'Réponses'!C:C,'Réponses'!F:F,"ERREUR VISIBILITE"),Questions!A:A,Questions!B:B,"ERREUR QUESTION"))</f>
        <v/>
      </c>
      <c r="M820" s="58" t="str">
        <f>IF(OR(ISBLANK(Recyclabilité[[#This Row],[Réponse 4]]),'Calculs'!M819="0",_xlfn.XLOOKUP('Calculs'!M819,'Réponses'!C:C,'Réponses'!F:F,"ERREUR VISIBILITE")=0),"",_xlfn.XLOOKUP(_xlfn.XLOOKUP('Calculs'!M819,'Réponses'!C:C,'Réponses'!F:F,"ERREUR VISIBILITE"),Questions!A:A,Questions!B:B,"ERREUR QUESTION"))</f>
        <v/>
      </c>
    </row>
    <row r="821" spans="4:13" ht="60" customHeight="1">
      <c r="D821" s="28" t="str">
        <f>IF(ISBLANK(Recyclabilité[[#This Row],[Code Valobat]]),"",IF(OR('Calculs'!A820="08",'Calculs'!A820="07",MID(Recyclabilité[[#This Row],[Code Valobat]],4,4)="0804",MID(Recyclabilité[[#This Row],[Code Valobat]],4,4)="0709",MID(Recyclabilité[[#This Row],[Code Valobat]],1,7)="6121107"),"Non recyclable",_xlfn.XLOOKUP('Calculs'!Q820,'Combinaisons'!A:A,'Combinaisons'!B:B,"Merci de répondre à toutes les questions")))</f>
        <v/>
      </c>
      <c r="E821" s="58" t="str">
        <f>IF(ISBLANK(Recyclabilité[[#This Row],[Code Valobat]]),"",IF(OR('Calculs'!A820="08",'Calculs'!A820="07",MID(Recyclabilité[[#This Row],[Code Valobat]],4,4)="0804",MID(Recyclabilité[[#This Row],[Code Valobat]],4,4)="0709",MID(Recyclabilité[[#This Row],[Code Valobat]],1,7)="6121107"),"",_xlfn.XLOOKUP('Calculs'!B820,Questions!A:A,Questions!B:B,"ERREUR QUESTION")))</f>
        <v/>
      </c>
      <c r="G821" s="58" t="str">
        <f>IF(OR(ISBLANK(Recyclabilité[[#This Row],[Réponse 1]]),'Calculs'!D820="0",_xlfn.XLOOKUP('Calculs'!D820,'Réponses'!C:C,'Réponses'!F:F,"ERREUR VISIBILITE")=0),"",_xlfn.XLOOKUP(_xlfn.XLOOKUP('Calculs'!D820,'Réponses'!C:C,'Réponses'!F:F,"ERREUR VISIBILITE"),Questions!A:A,Questions!B:B,"ERREUR QUESTION"))</f>
        <v/>
      </c>
      <c r="I821" s="58" t="str">
        <f>IF(OR(ISBLANK(Recyclabilité[[#This Row],[Réponse 2]]),'Calculs'!G820="0",_xlfn.XLOOKUP('Calculs'!G820,'Réponses'!C:C,'Réponses'!F:F,"ERREUR VISIBILITE")=0),"",_xlfn.XLOOKUP(_xlfn.XLOOKUP('Calculs'!G820,'Réponses'!C:C,'Réponses'!F:F,"ERREUR VISIBILITE"),Questions!A:A,Questions!B:B,"ERREUR QUESTION"))</f>
        <v/>
      </c>
      <c r="K821" s="58" t="str">
        <f>IF(OR(ISBLANK(Recyclabilité[[#This Row],[Réponse 3]]),'Calculs'!J820="0",_xlfn.XLOOKUP('Calculs'!J820,'Réponses'!C:C,'Réponses'!F:F,"ERREUR VISIBILITE")=0),"",_xlfn.XLOOKUP(_xlfn.XLOOKUP('Calculs'!J820,'Réponses'!C:C,'Réponses'!F:F,"ERREUR VISIBILITE"),Questions!A:A,Questions!B:B,"ERREUR QUESTION"))</f>
        <v/>
      </c>
      <c r="M821" s="58" t="str">
        <f>IF(OR(ISBLANK(Recyclabilité[[#This Row],[Réponse 4]]),'Calculs'!M820="0",_xlfn.XLOOKUP('Calculs'!M820,'Réponses'!C:C,'Réponses'!F:F,"ERREUR VISIBILITE")=0),"",_xlfn.XLOOKUP(_xlfn.XLOOKUP('Calculs'!M820,'Réponses'!C:C,'Réponses'!F:F,"ERREUR VISIBILITE"),Questions!A:A,Questions!B:B,"ERREUR QUESTION"))</f>
        <v/>
      </c>
    </row>
    <row r="822" spans="4:13" ht="60" customHeight="1">
      <c r="D822" s="28" t="str">
        <f>IF(ISBLANK(Recyclabilité[[#This Row],[Code Valobat]]),"",IF(OR('Calculs'!A821="08",'Calculs'!A821="07",MID(Recyclabilité[[#This Row],[Code Valobat]],4,4)="0804",MID(Recyclabilité[[#This Row],[Code Valobat]],4,4)="0709",MID(Recyclabilité[[#This Row],[Code Valobat]],1,7)="6121107"),"Non recyclable",_xlfn.XLOOKUP('Calculs'!Q821,'Combinaisons'!A:A,'Combinaisons'!B:B,"Merci de répondre à toutes les questions")))</f>
        <v/>
      </c>
      <c r="E822" s="58" t="str">
        <f>IF(ISBLANK(Recyclabilité[[#This Row],[Code Valobat]]),"",IF(OR('Calculs'!A821="08",'Calculs'!A821="07",MID(Recyclabilité[[#This Row],[Code Valobat]],4,4)="0804",MID(Recyclabilité[[#This Row],[Code Valobat]],4,4)="0709",MID(Recyclabilité[[#This Row],[Code Valobat]],1,7)="6121107"),"",_xlfn.XLOOKUP('Calculs'!B821,Questions!A:A,Questions!B:B,"ERREUR QUESTION")))</f>
        <v/>
      </c>
      <c r="G822" s="58" t="str">
        <f>IF(OR(ISBLANK(Recyclabilité[[#This Row],[Réponse 1]]),'Calculs'!D821="0",_xlfn.XLOOKUP('Calculs'!D821,'Réponses'!C:C,'Réponses'!F:F,"ERREUR VISIBILITE")=0),"",_xlfn.XLOOKUP(_xlfn.XLOOKUP('Calculs'!D821,'Réponses'!C:C,'Réponses'!F:F,"ERREUR VISIBILITE"),Questions!A:A,Questions!B:B,"ERREUR QUESTION"))</f>
        <v/>
      </c>
      <c r="I822" s="58" t="str">
        <f>IF(OR(ISBLANK(Recyclabilité[[#This Row],[Réponse 2]]),'Calculs'!G821="0",_xlfn.XLOOKUP('Calculs'!G821,'Réponses'!C:C,'Réponses'!F:F,"ERREUR VISIBILITE")=0),"",_xlfn.XLOOKUP(_xlfn.XLOOKUP('Calculs'!G821,'Réponses'!C:C,'Réponses'!F:F,"ERREUR VISIBILITE"),Questions!A:A,Questions!B:B,"ERREUR QUESTION"))</f>
        <v/>
      </c>
      <c r="K822" s="58" t="str">
        <f>IF(OR(ISBLANK(Recyclabilité[[#This Row],[Réponse 3]]),'Calculs'!J821="0",_xlfn.XLOOKUP('Calculs'!J821,'Réponses'!C:C,'Réponses'!F:F,"ERREUR VISIBILITE")=0),"",_xlfn.XLOOKUP(_xlfn.XLOOKUP('Calculs'!J821,'Réponses'!C:C,'Réponses'!F:F,"ERREUR VISIBILITE"),Questions!A:A,Questions!B:B,"ERREUR QUESTION"))</f>
        <v/>
      </c>
      <c r="M822" s="58" t="str">
        <f>IF(OR(ISBLANK(Recyclabilité[[#This Row],[Réponse 4]]),'Calculs'!M821="0",_xlfn.XLOOKUP('Calculs'!M821,'Réponses'!C:C,'Réponses'!F:F,"ERREUR VISIBILITE")=0),"",_xlfn.XLOOKUP(_xlfn.XLOOKUP('Calculs'!M821,'Réponses'!C:C,'Réponses'!F:F,"ERREUR VISIBILITE"),Questions!A:A,Questions!B:B,"ERREUR QUESTION"))</f>
        <v/>
      </c>
    </row>
    <row r="823" spans="4:13" ht="60" customHeight="1">
      <c r="D823" s="28" t="str">
        <f>IF(ISBLANK(Recyclabilité[[#This Row],[Code Valobat]]),"",IF(OR('Calculs'!A822="08",'Calculs'!A822="07",MID(Recyclabilité[[#This Row],[Code Valobat]],4,4)="0804",MID(Recyclabilité[[#This Row],[Code Valobat]],4,4)="0709",MID(Recyclabilité[[#This Row],[Code Valobat]],1,7)="6121107"),"Non recyclable",_xlfn.XLOOKUP('Calculs'!Q822,'Combinaisons'!A:A,'Combinaisons'!B:B,"Merci de répondre à toutes les questions")))</f>
        <v/>
      </c>
      <c r="E823" s="58" t="str">
        <f>IF(ISBLANK(Recyclabilité[[#This Row],[Code Valobat]]),"",IF(OR('Calculs'!A822="08",'Calculs'!A822="07",MID(Recyclabilité[[#This Row],[Code Valobat]],4,4)="0804",MID(Recyclabilité[[#This Row],[Code Valobat]],4,4)="0709",MID(Recyclabilité[[#This Row],[Code Valobat]],1,7)="6121107"),"",_xlfn.XLOOKUP('Calculs'!B822,Questions!A:A,Questions!B:B,"ERREUR QUESTION")))</f>
        <v/>
      </c>
      <c r="G823" s="58" t="str">
        <f>IF(OR(ISBLANK(Recyclabilité[[#This Row],[Réponse 1]]),'Calculs'!D822="0",_xlfn.XLOOKUP('Calculs'!D822,'Réponses'!C:C,'Réponses'!F:F,"ERREUR VISIBILITE")=0),"",_xlfn.XLOOKUP(_xlfn.XLOOKUP('Calculs'!D822,'Réponses'!C:C,'Réponses'!F:F,"ERREUR VISIBILITE"),Questions!A:A,Questions!B:B,"ERREUR QUESTION"))</f>
        <v/>
      </c>
      <c r="I823" s="58" t="str">
        <f>IF(OR(ISBLANK(Recyclabilité[[#This Row],[Réponse 2]]),'Calculs'!G822="0",_xlfn.XLOOKUP('Calculs'!G822,'Réponses'!C:C,'Réponses'!F:F,"ERREUR VISIBILITE")=0),"",_xlfn.XLOOKUP(_xlfn.XLOOKUP('Calculs'!G822,'Réponses'!C:C,'Réponses'!F:F,"ERREUR VISIBILITE"),Questions!A:A,Questions!B:B,"ERREUR QUESTION"))</f>
        <v/>
      </c>
      <c r="K823" s="58" t="str">
        <f>IF(OR(ISBLANK(Recyclabilité[[#This Row],[Réponse 3]]),'Calculs'!J822="0",_xlfn.XLOOKUP('Calculs'!J822,'Réponses'!C:C,'Réponses'!F:F,"ERREUR VISIBILITE")=0),"",_xlfn.XLOOKUP(_xlfn.XLOOKUP('Calculs'!J822,'Réponses'!C:C,'Réponses'!F:F,"ERREUR VISIBILITE"),Questions!A:A,Questions!B:B,"ERREUR QUESTION"))</f>
        <v/>
      </c>
      <c r="M823" s="58" t="str">
        <f>IF(OR(ISBLANK(Recyclabilité[[#This Row],[Réponse 4]]),'Calculs'!M822="0",_xlfn.XLOOKUP('Calculs'!M822,'Réponses'!C:C,'Réponses'!F:F,"ERREUR VISIBILITE")=0),"",_xlfn.XLOOKUP(_xlfn.XLOOKUP('Calculs'!M822,'Réponses'!C:C,'Réponses'!F:F,"ERREUR VISIBILITE"),Questions!A:A,Questions!B:B,"ERREUR QUESTION"))</f>
        <v/>
      </c>
    </row>
    <row r="824" spans="4:13" ht="60" customHeight="1">
      <c r="D824" s="28" t="str">
        <f>IF(ISBLANK(Recyclabilité[[#This Row],[Code Valobat]]),"",IF(OR('Calculs'!A823="08",'Calculs'!A823="07",MID(Recyclabilité[[#This Row],[Code Valobat]],4,4)="0804",MID(Recyclabilité[[#This Row],[Code Valobat]],4,4)="0709",MID(Recyclabilité[[#This Row],[Code Valobat]],1,7)="6121107"),"Non recyclable",_xlfn.XLOOKUP('Calculs'!Q823,'Combinaisons'!A:A,'Combinaisons'!B:B,"Merci de répondre à toutes les questions")))</f>
        <v/>
      </c>
      <c r="E824" s="58" t="str">
        <f>IF(ISBLANK(Recyclabilité[[#This Row],[Code Valobat]]),"",IF(OR('Calculs'!A823="08",'Calculs'!A823="07",MID(Recyclabilité[[#This Row],[Code Valobat]],4,4)="0804",MID(Recyclabilité[[#This Row],[Code Valobat]],4,4)="0709",MID(Recyclabilité[[#This Row],[Code Valobat]],1,7)="6121107"),"",_xlfn.XLOOKUP('Calculs'!B823,Questions!A:A,Questions!B:B,"ERREUR QUESTION")))</f>
        <v/>
      </c>
      <c r="G824" s="58" t="str">
        <f>IF(OR(ISBLANK(Recyclabilité[[#This Row],[Réponse 1]]),'Calculs'!D823="0",_xlfn.XLOOKUP('Calculs'!D823,'Réponses'!C:C,'Réponses'!F:F,"ERREUR VISIBILITE")=0),"",_xlfn.XLOOKUP(_xlfn.XLOOKUP('Calculs'!D823,'Réponses'!C:C,'Réponses'!F:F,"ERREUR VISIBILITE"),Questions!A:A,Questions!B:B,"ERREUR QUESTION"))</f>
        <v/>
      </c>
      <c r="I824" s="58" t="str">
        <f>IF(OR(ISBLANK(Recyclabilité[[#This Row],[Réponse 2]]),'Calculs'!G823="0",_xlfn.XLOOKUP('Calculs'!G823,'Réponses'!C:C,'Réponses'!F:F,"ERREUR VISIBILITE")=0),"",_xlfn.XLOOKUP(_xlfn.XLOOKUP('Calculs'!G823,'Réponses'!C:C,'Réponses'!F:F,"ERREUR VISIBILITE"),Questions!A:A,Questions!B:B,"ERREUR QUESTION"))</f>
        <v/>
      </c>
      <c r="K824" s="58" t="str">
        <f>IF(OR(ISBLANK(Recyclabilité[[#This Row],[Réponse 3]]),'Calculs'!J823="0",_xlfn.XLOOKUP('Calculs'!J823,'Réponses'!C:C,'Réponses'!F:F,"ERREUR VISIBILITE")=0),"",_xlfn.XLOOKUP(_xlfn.XLOOKUP('Calculs'!J823,'Réponses'!C:C,'Réponses'!F:F,"ERREUR VISIBILITE"),Questions!A:A,Questions!B:B,"ERREUR QUESTION"))</f>
        <v/>
      </c>
      <c r="M824" s="58" t="str">
        <f>IF(OR(ISBLANK(Recyclabilité[[#This Row],[Réponse 4]]),'Calculs'!M823="0",_xlfn.XLOOKUP('Calculs'!M823,'Réponses'!C:C,'Réponses'!F:F,"ERREUR VISIBILITE")=0),"",_xlfn.XLOOKUP(_xlfn.XLOOKUP('Calculs'!M823,'Réponses'!C:C,'Réponses'!F:F,"ERREUR VISIBILITE"),Questions!A:A,Questions!B:B,"ERREUR QUESTION"))</f>
        <v/>
      </c>
    </row>
    <row r="825" spans="4:13" ht="60" customHeight="1">
      <c r="D825" s="28" t="str">
        <f>IF(ISBLANK(Recyclabilité[[#This Row],[Code Valobat]]),"",IF(OR('Calculs'!A824="08",'Calculs'!A824="07",MID(Recyclabilité[[#This Row],[Code Valobat]],4,4)="0804",MID(Recyclabilité[[#This Row],[Code Valobat]],4,4)="0709",MID(Recyclabilité[[#This Row],[Code Valobat]],1,7)="6121107"),"Non recyclable",_xlfn.XLOOKUP('Calculs'!Q824,'Combinaisons'!A:A,'Combinaisons'!B:B,"Merci de répondre à toutes les questions")))</f>
        <v/>
      </c>
      <c r="E825" s="58" t="str">
        <f>IF(ISBLANK(Recyclabilité[[#This Row],[Code Valobat]]),"",IF(OR('Calculs'!A824="08",'Calculs'!A824="07",MID(Recyclabilité[[#This Row],[Code Valobat]],4,4)="0804",MID(Recyclabilité[[#This Row],[Code Valobat]],4,4)="0709",MID(Recyclabilité[[#This Row],[Code Valobat]],1,7)="6121107"),"",_xlfn.XLOOKUP('Calculs'!B824,Questions!A:A,Questions!B:B,"ERREUR QUESTION")))</f>
        <v/>
      </c>
      <c r="G825" s="58" t="str">
        <f>IF(OR(ISBLANK(Recyclabilité[[#This Row],[Réponse 1]]),'Calculs'!D824="0",_xlfn.XLOOKUP('Calculs'!D824,'Réponses'!C:C,'Réponses'!F:F,"ERREUR VISIBILITE")=0),"",_xlfn.XLOOKUP(_xlfn.XLOOKUP('Calculs'!D824,'Réponses'!C:C,'Réponses'!F:F,"ERREUR VISIBILITE"),Questions!A:A,Questions!B:B,"ERREUR QUESTION"))</f>
        <v/>
      </c>
      <c r="I825" s="58" t="str">
        <f>IF(OR(ISBLANK(Recyclabilité[[#This Row],[Réponse 2]]),'Calculs'!G824="0",_xlfn.XLOOKUP('Calculs'!G824,'Réponses'!C:C,'Réponses'!F:F,"ERREUR VISIBILITE")=0),"",_xlfn.XLOOKUP(_xlfn.XLOOKUP('Calculs'!G824,'Réponses'!C:C,'Réponses'!F:F,"ERREUR VISIBILITE"),Questions!A:A,Questions!B:B,"ERREUR QUESTION"))</f>
        <v/>
      </c>
      <c r="K825" s="58" t="str">
        <f>IF(OR(ISBLANK(Recyclabilité[[#This Row],[Réponse 3]]),'Calculs'!J824="0",_xlfn.XLOOKUP('Calculs'!J824,'Réponses'!C:C,'Réponses'!F:F,"ERREUR VISIBILITE")=0),"",_xlfn.XLOOKUP(_xlfn.XLOOKUP('Calculs'!J824,'Réponses'!C:C,'Réponses'!F:F,"ERREUR VISIBILITE"),Questions!A:A,Questions!B:B,"ERREUR QUESTION"))</f>
        <v/>
      </c>
      <c r="M825" s="58" t="str">
        <f>IF(OR(ISBLANK(Recyclabilité[[#This Row],[Réponse 4]]),'Calculs'!M824="0",_xlfn.XLOOKUP('Calculs'!M824,'Réponses'!C:C,'Réponses'!F:F,"ERREUR VISIBILITE")=0),"",_xlfn.XLOOKUP(_xlfn.XLOOKUP('Calculs'!M824,'Réponses'!C:C,'Réponses'!F:F,"ERREUR VISIBILITE"),Questions!A:A,Questions!B:B,"ERREUR QUESTION"))</f>
        <v/>
      </c>
    </row>
    <row r="826" spans="4:13" ht="60" customHeight="1">
      <c r="D826" s="28" t="str">
        <f>IF(ISBLANK(Recyclabilité[[#This Row],[Code Valobat]]),"",IF(OR('Calculs'!A825="08",'Calculs'!A825="07",MID(Recyclabilité[[#This Row],[Code Valobat]],4,4)="0804",MID(Recyclabilité[[#This Row],[Code Valobat]],4,4)="0709",MID(Recyclabilité[[#This Row],[Code Valobat]],1,7)="6121107"),"Non recyclable",_xlfn.XLOOKUP('Calculs'!Q825,'Combinaisons'!A:A,'Combinaisons'!B:B,"Merci de répondre à toutes les questions")))</f>
        <v/>
      </c>
      <c r="E826" s="58" t="str">
        <f>IF(ISBLANK(Recyclabilité[[#This Row],[Code Valobat]]),"",IF(OR('Calculs'!A825="08",'Calculs'!A825="07",MID(Recyclabilité[[#This Row],[Code Valobat]],4,4)="0804",MID(Recyclabilité[[#This Row],[Code Valobat]],4,4)="0709",MID(Recyclabilité[[#This Row],[Code Valobat]],1,7)="6121107"),"",_xlfn.XLOOKUP('Calculs'!B825,Questions!A:A,Questions!B:B,"ERREUR QUESTION")))</f>
        <v/>
      </c>
      <c r="G826" s="58" t="str">
        <f>IF(OR(ISBLANK(Recyclabilité[[#This Row],[Réponse 1]]),'Calculs'!D825="0",_xlfn.XLOOKUP('Calculs'!D825,'Réponses'!C:C,'Réponses'!F:F,"ERREUR VISIBILITE")=0),"",_xlfn.XLOOKUP(_xlfn.XLOOKUP('Calculs'!D825,'Réponses'!C:C,'Réponses'!F:F,"ERREUR VISIBILITE"),Questions!A:A,Questions!B:B,"ERREUR QUESTION"))</f>
        <v/>
      </c>
      <c r="I826" s="58" t="str">
        <f>IF(OR(ISBLANK(Recyclabilité[[#This Row],[Réponse 2]]),'Calculs'!G825="0",_xlfn.XLOOKUP('Calculs'!G825,'Réponses'!C:C,'Réponses'!F:F,"ERREUR VISIBILITE")=0),"",_xlfn.XLOOKUP(_xlfn.XLOOKUP('Calculs'!G825,'Réponses'!C:C,'Réponses'!F:F,"ERREUR VISIBILITE"),Questions!A:A,Questions!B:B,"ERREUR QUESTION"))</f>
        <v/>
      </c>
      <c r="K826" s="58" t="str">
        <f>IF(OR(ISBLANK(Recyclabilité[[#This Row],[Réponse 3]]),'Calculs'!J825="0",_xlfn.XLOOKUP('Calculs'!J825,'Réponses'!C:C,'Réponses'!F:F,"ERREUR VISIBILITE")=0),"",_xlfn.XLOOKUP(_xlfn.XLOOKUP('Calculs'!J825,'Réponses'!C:C,'Réponses'!F:F,"ERREUR VISIBILITE"),Questions!A:A,Questions!B:B,"ERREUR QUESTION"))</f>
        <v/>
      </c>
      <c r="M826" s="58" t="str">
        <f>IF(OR(ISBLANK(Recyclabilité[[#This Row],[Réponse 4]]),'Calculs'!M825="0",_xlfn.XLOOKUP('Calculs'!M825,'Réponses'!C:C,'Réponses'!F:F,"ERREUR VISIBILITE")=0),"",_xlfn.XLOOKUP(_xlfn.XLOOKUP('Calculs'!M825,'Réponses'!C:C,'Réponses'!F:F,"ERREUR VISIBILITE"),Questions!A:A,Questions!B:B,"ERREUR QUESTION"))</f>
        <v/>
      </c>
    </row>
    <row r="827" spans="4:13" ht="60" customHeight="1">
      <c r="D827" s="28" t="str">
        <f>IF(ISBLANK(Recyclabilité[[#This Row],[Code Valobat]]),"",IF(OR('Calculs'!A826="08",'Calculs'!A826="07",MID(Recyclabilité[[#This Row],[Code Valobat]],4,4)="0804",MID(Recyclabilité[[#This Row],[Code Valobat]],4,4)="0709",MID(Recyclabilité[[#This Row],[Code Valobat]],1,7)="6121107"),"Non recyclable",_xlfn.XLOOKUP('Calculs'!Q826,'Combinaisons'!A:A,'Combinaisons'!B:B,"Merci de répondre à toutes les questions")))</f>
        <v/>
      </c>
      <c r="E827" s="58" t="str">
        <f>IF(ISBLANK(Recyclabilité[[#This Row],[Code Valobat]]),"",IF(OR('Calculs'!A826="08",'Calculs'!A826="07",MID(Recyclabilité[[#This Row],[Code Valobat]],4,4)="0804",MID(Recyclabilité[[#This Row],[Code Valobat]],4,4)="0709",MID(Recyclabilité[[#This Row],[Code Valobat]],1,7)="6121107"),"",_xlfn.XLOOKUP('Calculs'!B826,Questions!A:A,Questions!B:B,"ERREUR QUESTION")))</f>
        <v/>
      </c>
      <c r="G827" s="58" t="str">
        <f>IF(OR(ISBLANK(Recyclabilité[[#This Row],[Réponse 1]]),'Calculs'!D826="0",_xlfn.XLOOKUP('Calculs'!D826,'Réponses'!C:C,'Réponses'!F:F,"ERREUR VISIBILITE")=0),"",_xlfn.XLOOKUP(_xlfn.XLOOKUP('Calculs'!D826,'Réponses'!C:C,'Réponses'!F:F,"ERREUR VISIBILITE"),Questions!A:A,Questions!B:B,"ERREUR QUESTION"))</f>
        <v/>
      </c>
      <c r="I827" s="58" t="str">
        <f>IF(OR(ISBLANK(Recyclabilité[[#This Row],[Réponse 2]]),'Calculs'!G826="0",_xlfn.XLOOKUP('Calculs'!G826,'Réponses'!C:C,'Réponses'!F:F,"ERREUR VISIBILITE")=0),"",_xlfn.XLOOKUP(_xlfn.XLOOKUP('Calculs'!G826,'Réponses'!C:C,'Réponses'!F:F,"ERREUR VISIBILITE"),Questions!A:A,Questions!B:B,"ERREUR QUESTION"))</f>
        <v/>
      </c>
      <c r="K827" s="58" t="str">
        <f>IF(OR(ISBLANK(Recyclabilité[[#This Row],[Réponse 3]]),'Calculs'!J826="0",_xlfn.XLOOKUP('Calculs'!J826,'Réponses'!C:C,'Réponses'!F:F,"ERREUR VISIBILITE")=0),"",_xlfn.XLOOKUP(_xlfn.XLOOKUP('Calculs'!J826,'Réponses'!C:C,'Réponses'!F:F,"ERREUR VISIBILITE"),Questions!A:A,Questions!B:B,"ERREUR QUESTION"))</f>
        <v/>
      </c>
      <c r="M827" s="58" t="str">
        <f>IF(OR(ISBLANK(Recyclabilité[[#This Row],[Réponse 4]]),'Calculs'!M826="0",_xlfn.XLOOKUP('Calculs'!M826,'Réponses'!C:C,'Réponses'!F:F,"ERREUR VISIBILITE")=0),"",_xlfn.XLOOKUP(_xlfn.XLOOKUP('Calculs'!M826,'Réponses'!C:C,'Réponses'!F:F,"ERREUR VISIBILITE"),Questions!A:A,Questions!B:B,"ERREUR QUESTION"))</f>
        <v/>
      </c>
    </row>
    <row r="828" spans="4:13" ht="60" customHeight="1">
      <c r="D828" s="28" t="str">
        <f>IF(ISBLANK(Recyclabilité[[#This Row],[Code Valobat]]),"",IF(OR('Calculs'!A827="08",'Calculs'!A827="07",MID(Recyclabilité[[#This Row],[Code Valobat]],4,4)="0804",MID(Recyclabilité[[#This Row],[Code Valobat]],4,4)="0709",MID(Recyclabilité[[#This Row],[Code Valobat]],1,7)="6121107"),"Non recyclable",_xlfn.XLOOKUP('Calculs'!Q827,'Combinaisons'!A:A,'Combinaisons'!B:B,"Merci de répondre à toutes les questions")))</f>
        <v/>
      </c>
      <c r="E828" s="58" t="str">
        <f>IF(ISBLANK(Recyclabilité[[#This Row],[Code Valobat]]),"",IF(OR('Calculs'!A827="08",'Calculs'!A827="07",MID(Recyclabilité[[#This Row],[Code Valobat]],4,4)="0804",MID(Recyclabilité[[#This Row],[Code Valobat]],4,4)="0709",MID(Recyclabilité[[#This Row],[Code Valobat]],1,7)="6121107"),"",_xlfn.XLOOKUP('Calculs'!B827,Questions!A:A,Questions!B:B,"ERREUR QUESTION")))</f>
        <v/>
      </c>
      <c r="G828" s="58" t="str">
        <f>IF(OR(ISBLANK(Recyclabilité[[#This Row],[Réponse 1]]),'Calculs'!D827="0",_xlfn.XLOOKUP('Calculs'!D827,'Réponses'!C:C,'Réponses'!F:F,"ERREUR VISIBILITE")=0),"",_xlfn.XLOOKUP(_xlfn.XLOOKUP('Calculs'!D827,'Réponses'!C:C,'Réponses'!F:F,"ERREUR VISIBILITE"),Questions!A:A,Questions!B:B,"ERREUR QUESTION"))</f>
        <v/>
      </c>
      <c r="I828" s="58" t="str">
        <f>IF(OR(ISBLANK(Recyclabilité[[#This Row],[Réponse 2]]),'Calculs'!G827="0",_xlfn.XLOOKUP('Calculs'!G827,'Réponses'!C:C,'Réponses'!F:F,"ERREUR VISIBILITE")=0),"",_xlfn.XLOOKUP(_xlfn.XLOOKUP('Calculs'!G827,'Réponses'!C:C,'Réponses'!F:F,"ERREUR VISIBILITE"),Questions!A:A,Questions!B:B,"ERREUR QUESTION"))</f>
        <v/>
      </c>
      <c r="K828" s="58" t="str">
        <f>IF(OR(ISBLANK(Recyclabilité[[#This Row],[Réponse 3]]),'Calculs'!J827="0",_xlfn.XLOOKUP('Calculs'!J827,'Réponses'!C:C,'Réponses'!F:F,"ERREUR VISIBILITE")=0),"",_xlfn.XLOOKUP(_xlfn.XLOOKUP('Calculs'!J827,'Réponses'!C:C,'Réponses'!F:F,"ERREUR VISIBILITE"),Questions!A:A,Questions!B:B,"ERREUR QUESTION"))</f>
        <v/>
      </c>
      <c r="M828" s="58" t="str">
        <f>IF(OR(ISBLANK(Recyclabilité[[#This Row],[Réponse 4]]),'Calculs'!M827="0",_xlfn.XLOOKUP('Calculs'!M827,'Réponses'!C:C,'Réponses'!F:F,"ERREUR VISIBILITE")=0),"",_xlfn.XLOOKUP(_xlfn.XLOOKUP('Calculs'!M827,'Réponses'!C:C,'Réponses'!F:F,"ERREUR VISIBILITE"),Questions!A:A,Questions!B:B,"ERREUR QUESTION"))</f>
        <v/>
      </c>
    </row>
    <row r="829" spans="4:13" ht="60" customHeight="1">
      <c r="D829" s="28" t="str">
        <f>IF(ISBLANK(Recyclabilité[[#This Row],[Code Valobat]]),"",IF(OR('Calculs'!A828="08",'Calculs'!A828="07",MID(Recyclabilité[[#This Row],[Code Valobat]],4,4)="0804",MID(Recyclabilité[[#This Row],[Code Valobat]],4,4)="0709",MID(Recyclabilité[[#This Row],[Code Valobat]],1,7)="6121107"),"Non recyclable",_xlfn.XLOOKUP('Calculs'!Q828,'Combinaisons'!A:A,'Combinaisons'!B:B,"Merci de répondre à toutes les questions")))</f>
        <v/>
      </c>
      <c r="E829" s="58" t="str">
        <f>IF(ISBLANK(Recyclabilité[[#This Row],[Code Valobat]]),"",IF(OR('Calculs'!A828="08",'Calculs'!A828="07",MID(Recyclabilité[[#This Row],[Code Valobat]],4,4)="0804",MID(Recyclabilité[[#This Row],[Code Valobat]],4,4)="0709",MID(Recyclabilité[[#This Row],[Code Valobat]],1,7)="6121107"),"",_xlfn.XLOOKUP('Calculs'!B828,Questions!A:A,Questions!B:B,"ERREUR QUESTION")))</f>
        <v/>
      </c>
      <c r="G829" s="58" t="str">
        <f>IF(OR(ISBLANK(Recyclabilité[[#This Row],[Réponse 1]]),'Calculs'!D828="0",_xlfn.XLOOKUP('Calculs'!D828,'Réponses'!C:C,'Réponses'!F:F,"ERREUR VISIBILITE")=0),"",_xlfn.XLOOKUP(_xlfn.XLOOKUP('Calculs'!D828,'Réponses'!C:C,'Réponses'!F:F,"ERREUR VISIBILITE"),Questions!A:A,Questions!B:B,"ERREUR QUESTION"))</f>
        <v/>
      </c>
      <c r="I829" s="58" t="str">
        <f>IF(OR(ISBLANK(Recyclabilité[[#This Row],[Réponse 2]]),'Calculs'!G828="0",_xlfn.XLOOKUP('Calculs'!G828,'Réponses'!C:C,'Réponses'!F:F,"ERREUR VISIBILITE")=0),"",_xlfn.XLOOKUP(_xlfn.XLOOKUP('Calculs'!G828,'Réponses'!C:C,'Réponses'!F:F,"ERREUR VISIBILITE"),Questions!A:A,Questions!B:B,"ERREUR QUESTION"))</f>
        <v/>
      </c>
      <c r="K829" s="58" t="str">
        <f>IF(OR(ISBLANK(Recyclabilité[[#This Row],[Réponse 3]]),'Calculs'!J828="0",_xlfn.XLOOKUP('Calculs'!J828,'Réponses'!C:C,'Réponses'!F:F,"ERREUR VISIBILITE")=0),"",_xlfn.XLOOKUP(_xlfn.XLOOKUP('Calculs'!J828,'Réponses'!C:C,'Réponses'!F:F,"ERREUR VISIBILITE"),Questions!A:A,Questions!B:B,"ERREUR QUESTION"))</f>
        <v/>
      </c>
      <c r="M829" s="58" t="str">
        <f>IF(OR(ISBLANK(Recyclabilité[[#This Row],[Réponse 4]]),'Calculs'!M828="0",_xlfn.XLOOKUP('Calculs'!M828,'Réponses'!C:C,'Réponses'!F:F,"ERREUR VISIBILITE")=0),"",_xlfn.XLOOKUP(_xlfn.XLOOKUP('Calculs'!M828,'Réponses'!C:C,'Réponses'!F:F,"ERREUR VISIBILITE"),Questions!A:A,Questions!B:B,"ERREUR QUESTION"))</f>
        <v/>
      </c>
    </row>
    <row r="830" spans="4:13" ht="60" customHeight="1">
      <c r="D830" s="28" t="str">
        <f>IF(ISBLANK(Recyclabilité[[#This Row],[Code Valobat]]),"",IF(OR('Calculs'!A829="08",'Calculs'!A829="07",MID(Recyclabilité[[#This Row],[Code Valobat]],4,4)="0804",MID(Recyclabilité[[#This Row],[Code Valobat]],4,4)="0709",MID(Recyclabilité[[#This Row],[Code Valobat]],1,7)="6121107"),"Non recyclable",_xlfn.XLOOKUP('Calculs'!Q829,'Combinaisons'!A:A,'Combinaisons'!B:B,"Merci de répondre à toutes les questions")))</f>
        <v/>
      </c>
      <c r="E830" s="58" t="str">
        <f>IF(ISBLANK(Recyclabilité[[#This Row],[Code Valobat]]),"",IF(OR('Calculs'!A829="08",'Calculs'!A829="07",MID(Recyclabilité[[#This Row],[Code Valobat]],4,4)="0804",MID(Recyclabilité[[#This Row],[Code Valobat]],4,4)="0709",MID(Recyclabilité[[#This Row],[Code Valobat]],1,7)="6121107"),"",_xlfn.XLOOKUP('Calculs'!B829,Questions!A:A,Questions!B:B,"ERREUR QUESTION")))</f>
        <v/>
      </c>
      <c r="G830" s="58" t="str">
        <f>IF(OR(ISBLANK(Recyclabilité[[#This Row],[Réponse 1]]),'Calculs'!D829="0",_xlfn.XLOOKUP('Calculs'!D829,'Réponses'!C:C,'Réponses'!F:F,"ERREUR VISIBILITE")=0),"",_xlfn.XLOOKUP(_xlfn.XLOOKUP('Calculs'!D829,'Réponses'!C:C,'Réponses'!F:F,"ERREUR VISIBILITE"),Questions!A:A,Questions!B:B,"ERREUR QUESTION"))</f>
        <v/>
      </c>
      <c r="I830" s="58" t="str">
        <f>IF(OR(ISBLANK(Recyclabilité[[#This Row],[Réponse 2]]),'Calculs'!G829="0",_xlfn.XLOOKUP('Calculs'!G829,'Réponses'!C:C,'Réponses'!F:F,"ERREUR VISIBILITE")=0),"",_xlfn.XLOOKUP(_xlfn.XLOOKUP('Calculs'!G829,'Réponses'!C:C,'Réponses'!F:F,"ERREUR VISIBILITE"),Questions!A:A,Questions!B:B,"ERREUR QUESTION"))</f>
        <v/>
      </c>
      <c r="K830" s="58" t="str">
        <f>IF(OR(ISBLANK(Recyclabilité[[#This Row],[Réponse 3]]),'Calculs'!J829="0",_xlfn.XLOOKUP('Calculs'!J829,'Réponses'!C:C,'Réponses'!F:F,"ERREUR VISIBILITE")=0),"",_xlfn.XLOOKUP(_xlfn.XLOOKUP('Calculs'!J829,'Réponses'!C:C,'Réponses'!F:F,"ERREUR VISIBILITE"),Questions!A:A,Questions!B:B,"ERREUR QUESTION"))</f>
        <v/>
      </c>
      <c r="M830" s="58" t="str">
        <f>IF(OR(ISBLANK(Recyclabilité[[#This Row],[Réponse 4]]),'Calculs'!M829="0",_xlfn.XLOOKUP('Calculs'!M829,'Réponses'!C:C,'Réponses'!F:F,"ERREUR VISIBILITE")=0),"",_xlfn.XLOOKUP(_xlfn.XLOOKUP('Calculs'!M829,'Réponses'!C:C,'Réponses'!F:F,"ERREUR VISIBILITE"),Questions!A:A,Questions!B:B,"ERREUR QUESTION"))</f>
        <v/>
      </c>
    </row>
    <row r="831" spans="4:13" ht="60" customHeight="1">
      <c r="D831" s="28" t="str">
        <f>IF(ISBLANK(Recyclabilité[[#This Row],[Code Valobat]]),"",IF(OR('Calculs'!A830="08",'Calculs'!A830="07",MID(Recyclabilité[[#This Row],[Code Valobat]],4,4)="0804",MID(Recyclabilité[[#This Row],[Code Valobat]],4,4)="0709",MID(Recyclabilité[[#This Row],[Code Valobat]],1,7)="6121107"),"Non recyclable",_xlfn.XLOOKUP('Calculs'!Q830,'Combinaisons'!A:A,'Combinaisons'!B:B,"Merci de répondre à toutes les questions")))</f>
        <v/>
      </c>
      <c r="E831" s="58" t="str">
        <f>IF(ISBLANK(Recyclabilité[[#This Row],[Code Valobat]]),"",IF(OR('Calculs'!A830="08",'Calculs'!A830="07",MID(Recyclabilité[[#This Row],[Code Valobat]],4,4)="0804",MID(Recyclabilité[[#This Row],[Code Valobat]],4,4)="0709",MID(Recyclabilité[[#This Row],[Code Valobat]],1,7)="6121107"),"",_xlfn.XLOOKUP('Calculs'!B830,Questions!A:A,Questions!B:B,"ERREUR QUESTION")))</f>
        <v/>
      </c>
      <c r="G831" s="58" t="str">
        <f>IF(OR(ISBLANK(Recyclabilité[[#This Row],[Réponse 1]]),'Calculs'!D830="0",_xlfn.XLOOKUP('Calculs'!D830,'Réponses'!C:C,'Réponses'!F:F,"ERREUR VISIBILITE")=0),"",_xlfn.XLOOKUP(_xlfn.XLOOKUP('Calculs'!D830,'Réponses'!C:C,'Réponses'!F:F,"ERREUR VISIBILITE"),Questions!A:A,Questions!B:B,"ERREUR QUESTION"))</f>
        <v/>
      </c>
      <c r="I831" s="58" t="str">
        <f>IF(OR(ISBLANK(Recyclabilité[[#This Row],[Réponse 2]]),'Calculs'!G830="0",_xlfn.XLOOKUP('Calculs'!G830,'Réponses'!C:C,'Réponses'!F:F,"ERREUR VISIBILITE")=0),"",_xlfn.XLOOKUP(_xlfn.XLOOKUP('Calculs'!G830,'Réponses'!C:C,'Réponses'!F:F,"ERREUR VISIBILITE"),Questions!A:A,Questions!B:B,"ERREUR QUESTION"))</f>
        <v/>
      </c>
      <c r="K831" s="58" t="str">
        <f>IF(OR(ISBLANK(Recyclabilité[[#This Row],[Réponse 3]]),'Calculs'!J830="0",_xlfn.XLOOKUP('Calculs'!J830,'Réponses'!C:C,'Réponses'!F:F,"ERREUR VISIBILITE")=0),"",_xlfn.XLOOKUP(_xlfn.XLOOKUP('Calculs'!J830,'Réponses'!C:C,'Réponses'!F:F,"ERREUR VISIBILITE"),Questions!A:A,Questions!B:B,"ERREUR QUESTION"))</f>
        <v/>
      </c>
      <c r="M831" s="58" t="str">
        <f>IF(OR(ISBLANK(Recyclabilité[[#This Row],[Réponse 4]]),'Calculs'!M830="0",_xlfn.XLOOKUP('Calculs'!M830,'Réponses'!C:C,'Réponses'!F:F,"ERREUR VISIBILITE")=0),"",_xlfn.XLOOKUP(_xlfn.XLOOKUP('Calculs'!M830,'Réponses'!C:C,'Réponses'!F:F,"ERREUR VISIBILITE"),Questions!A:A,Questions!B:B,"ERREUR QUESTION"))</f>
        <v/>
      </c>
    </row>
    <row r="832" spans="4:13" ht="60" customHeight="1">
      <c r="D832" s="28" t="str">
        <f>IF(ISBLANK(Recyclabilité[[#This Row],[Code Valobat]]),"",IF(OR('Calculs'!A831="08",'Calculs'!A831="07",MID(Recyclabilité[[#This Row],[Code Valobat]],4,4)="0804",MID(Recyclabilité[[#This Row],[Code Valobat]],4,4)="0709",MID(Recyclabilité[[#This Row],[Code Valobat]],1,7)="6121107"),"Non recyclable",_xlfn.XLOOKUP('Calculs'!Q831,'Combinaisons'!A:A,'Combinaisons'!B:B,"Merci de répondre à toutes les questions")))</f>
        <v/>
      </c>
      <c r="E832" s="58" t="str">
        <f>IF(ISBLANK(Recyclabilité[[#This Row],[Code Valobat]]),"",IF(OR('Calculs'!A831="08",'Calculs'!A831="07",MID(Recyclabilité[[#This Row],[Code Valobat]],4,4)="0804",MID(Recyclabilité[[#This Row],[Code Valobat]],4,4)="0709",MID(Recyclabilité[[#This Row],[Code Valobat]],1,7)="6121107"),"",_xlfn.XLOOKUP('Calculs'!B831,Questions!A:A,Questions!B:B,"ERREUR QUESTION")))</f>
        <v/>
      </c>
      <c r="G832" s="58" t="str">
        <f>IF(OR(ISBLANK(Recyclabilité[[#This Row],[Réponse 1]]),'Calculs'!D831="0",_xlfn.XLOOKUP('Calculs'!D831,'Réponses'!C:C,'Réponses'!F:F,"ERREUR VISIBILITE")=0),"",_xlfn.XLOOKUP(_xlfn.XLOOKUP('Calculs'!D831,'Réponses'!C:C,'Réponses'!F:F,"ERREUR VISIBILITE"),Questions!A:A,Questions!B:B,"ERREUR QUESTION"))</f>
        <v/>
      </c>
      <c r="I832" s="58" t="str">
        <f>IF(OR(ISBLANK(Recyclabilité[[#This Row],[Réponse 2]]),'Calculs'!G831="0",_xlfn.XLOOKUP('Calculs'!G831,'Réponses'!C:C,'Réponses'!F:F,"ERREUR VISIBILITE")=0),"",_xlfn.XLOOKUP(_xlfn.XLOOKUP('Calculs'!G831,'Réponses'!C:C,'Réponses'!F:F,"ERREUR VISIBILITE"),Questions!A:A,Questions!B:B,"ERREUR QUESTION"))</f>
        <v/>
      </c>
      <c r="K832" s="58" t="str">
        <f>IF(OR(ISBLANK(Recyclabilité[[#This Row],[Réponse 3]]),'Calculs'!J831="0",_xlfn.XLOOKUP('Calculs'!J831,'Réponses'!C:C,'Réponses'!F:F,"ERREUR VISIBILITE")=0),"",_xlfn.XLOOKUP(_xlfn.XLOOKUP('Calculs'!J831,'Réponses'!C:C,'Réponses'!F:F,"ERREUR VISIBILITE"),Questions!A:A,Questions!B:B,"ERREUR QUESTION"))</f>
        <v/>
      </c>
      <c r="M832" s="58" t="str">
        <f>IF(OR(ISBLANK(Recyclabilité[[#This Row],[Réponse 4]]),'Calculs'!M831="0",_xlfn.XLOOKUP('Calculs'!M831,'Réponses'!C:C,'Réponses'!F:F,"ERREUR VISIBILITE")=0),"",_xlfn.XLOOKUP(_xlfn.XLOOKUP('Calculs'!M831,'Réponses'!C:C,'Réponses'!F:F,"ERREUR VISIBILITE"),Questions!A:A,Questions!B:B,"ERREUR QUESTION"))</f>
        <v/>
      </c>
    </row>
    <row r="833" spans="4:13" ht="60" customHeight="1">
      <c r="D833" s="28" t="str">
        <f>IF(ISBLANK(Recyclabilité[[#This Row],[Code Valobat]]),"",IF(OR('Calculs'!A832="08",'Calculs'!A832="07",MID(Recyclabilité[[#This Row],[Code Valobat]],4,4)="0804",MID(Recyclabilité[[#This Row],[Code Valobat]],4,4)="0709",MID(Recyclabilité[[#This Row],[Code Valobat]],1,7)="6121107"),"Non recyclable",_xlfn.XLOOKUP('Calculs'!Q832,'Combinaisons'!A:A,'Combinaisons'!B:B,"Merci de répondre à toutes les questions")))</f>
        <v/>
      </c>
      <c r="E833" s="58" t="str">
        <f>IF(ISBLANK(Recyclabilité[[#This Row],[Code Valobat]]),"",IF(OR('Calculs'!A832="08",'Calculs'!A832="07",MID(Recyclabilité[[#This Row],[Code Valobat]],4,4)="0804",MID(Recyclabilité[[#This Row],[Code Valobat]],4,4)="0709",MID(Recyclabilité[[#This Row],[Code Valobat]],1,7)="6121107"),"",_xlfn.XLOOKUP('Calculs'!B832,Questions!A:A,Questions!B:B,"ERREUR QUESTION")))</f>
        <v/>
      </c>
      <c r="G833" s="58" t="str">
        <f>IF(OR(ISBLANK(Recyclabilité[[#This Row],[Réponse 1]]),'Calculs'!D832="0",_xlfn.XLOOKUP('Calculs'!D832,'Réponses'!C:C,'Réponses'!F:F,"ERREUR VISIBILITE")=0),"",_xlfn.XLOOKUP(_xlfn.XLOOKUP('Calculs'!D832,'Réponses'!C:C,'Réponses'!F:F,"ERREUR VISIBILITE"),Questions!A:A,Questions!B:B,"ERREUR QUESTION"))</f>
        <v/>
      </c>
      <c r="I833" s="58" t="str">
        <f>IF(OR(ISBLANK(Recyclabilité[[#This Row],[Réponse 2]]),'Calculs'!G832="0",_xlfn.XLOOKUP('Calculs'!G832,'Réponses'!C:C,'Réponses'!F:F,"ERREUR VISIBILITE")=0),"",_xlfn.XLOOKUP(_xlfn.XLOOKUP('Calculs'!G832,'Réponses'!C:C,'Réponses'!F:F,"ERREUR VISIBILITE"),Questions!A:A,Questions!B:B,"ERREUR QUESTION"))</f>
        <v/>
      </c>
      <c r="K833" s="58" t="str">
        <f>IF(OR(ISBLANK(Recyclabilité[[#This Row],[Réponse 3]]),'Calculs'!J832="0",_xlfn.XLOOKUP('Calculs'!J832,'Réponses'!C:C,'Réponses'!F:F,"ERREUR VISIBILITE")=0),"",_xlfn.XLOOKUP(_xlfn.XLOOKUP('Calculs'!J832,'Réponses'!C:C,'Réponses'!F:F,"ERREUR VISIBILITE"),Questions!A:A,Questions!B:B,"ERREUR QUESTION"))</f>
        <v/>
      </c>
      <c r="M833" s="58" t="str">
        <f>IF(OR(ISBLANK(Recyclabilité[[#This Row],[Réponse 4]]),'Calculs'!M832="0",_xlfn.XLOOKUP('Calculs'!M832,'Réponses'!C:C,'Réponses'!F:F,"ERREUR VISIBILITE")=0),"",_xlfn.XLOOKUP(_xlfn.XLOOKUP('Calculs'!M832,'Réponses'!C:C,'Réponses'!F:F,"ERREUR VISIBILITE"),Questions!A:A,Questions!B:B,"ERREUR QUESTION"))</f>
        <v/>
      </c>
    </row>
    <row r="834" spans="4:13" ht="60" customHeight="1">
      <c r="D834" s="28" t="str">
        <f>IF(ISBLANK(Recyclabilité[[#This Row],[Code Valobat]]),"",IF(OR('Calculs'!A833="08",'Calculs'!A833="07",MID(Recyclabilité[[#This Row],[Code Valobat]],4,4)="0804",MID(Recyclabilité[[#This Row],[Code Valobat]],4,4)="0709",MID(Recyclabilité[[#This Row],[Code Valobat]],1,7)="6121107"),"Non recyclable",_xlfn.XLOOKUP('Calculs'!Q833,'Combinaisons'!A:A,'Combinaisons'!B:B,"Merci de répondre à toutes les questions")))</f>
        <v/>
      </c>
      <c r="E834" s="58" t="str">
        <f>IF(ISBLANK(Recyclabilité[[#This Row],[Code Valobat]]),"",IF(OR('Calculs'!A833="08",'Calculs'!A833="07",MID(Recyclabilité[[#This Row],[Code Valobat]],4,4)="0804",MID(Recyclabilité[[#This Row],[Code Valobat]],4,4)="0709",MID(Recyclabilité[[#This Row],[Code Valobat]],1,7)="6121107"),"",_xlfn.XLOOKUP('Calculs'!B833,Questions!A:A,Questions!B:B,"ERREUR QUESTION")))</f>
        <v/>
      </c>
      <c r="G834" s="58" t="str">
        <f>IF(OR(ISBLANK(Recyclabilité[[#This Row],[Réponse 1]]),'Calculs'!D833="0",_xlfn.XLOOKUP('Calculs'!D833,'Réponses'!C:C,'Réponses'!F:F,"ERREUR VISIBILITE")=0),"",_xlfn.XLOOKUP(_xlfn.XLOOKUP('Calculs'!D833,'Réponses'!C:C,'Réponses'!F:F,"ERREUR VISIBILITE"),Questions!A:A,Questions!B:B,"ERREUR QUESTION"))</f>
        <v/>
      </c>
      <c r="I834" s="58" t="str">
        <f>IF(OR(ISBLANK(Recyclabilité[[#This Row],[Réponse 2]]),'Calculs'!G833="0",_xlfn.XLOOKUP('Calculs'!G833,'Réponses'!C:C,'Réponses'!F:F,"ERREUR VISIBILITE")=0),"",_xlfn.XLOOKUP(_xlfn.XLOOKUP('Calculs'!G833,'Réponses'!C:C,'Réponses'!F:F,"ERREUR VISIBILITE"),Questions!A:A,Questions!B:B,"ERREUR QUESTION"))</f>
        <v/>
      </c>
      <c r="K834" s="58" t="str">
        <f>IF(OR(ISBLANK(Recyclabilité[[#This Row],[Réponse 3]]),'Calculs'!J833="0",_xlfn.XLOOKUP('Calculs'!J833,'Réponses'!C:C,'Réponses'!F:F,"ERREUR VISIBILITE")=0),"",_xlfn.XLOOKUP(_xlfn.XLOOKUP('Calculs'!J833,'Réponses'!C:C,'Réponses'!F:F,"ERREUR VISIBILITE"),Questions!A:A,Questions!B:B,"ERREUR QUESTION"))</f>
        <v/>
      </c>
      <c r="M834" s="58" t="str">
        <f>IF(OR(ISBLANK(Recyclabilité[[#This Row],[Réponse 4]]),'Calculs'!M833="0",_xlfn.XLOOKUP('Calculs'!M833,'Réponses'!C:C,'Réponses'!F:F,"ERREUR VISIBILITE")=0),"",_xlfn.XLOOKUP(_xlfn.XLOOKUP('Calculs'!M833,'Réponses'!C:C,'Réponses'!F:F,"ERREUR VISIBILITE"),Questions!A:A,Questions!B:B,"ERREUR QUESTION"))</f>
        <v/>
      </c>
    </row>
    <row r="835" spans="4:13" ht="60" customHeight="1">
      <c r="D835" s="28" t="str">
        <f>IF(ISBLANK(Recyclabilité[[#This Row],[Code Valobat]]),"",IF(OR('Calculs'!A834="08",'Calculs'!A834="07",MID(Recyclabilité[[#This Row],[Code Valobat]],4,4)="0804",MID(Recyclabilité[[#This Row],[Code Valobat]],4,4)="0709",MID(Recyclabilité[[#This Row],[Code Valobat]],1,7)="6121107"),"Non recyclable",_xlfn.XLOOKUP('Calculs'!Q834,'Combinaisons'!A:A,'Combinaisons'!B:B,"Merci de répondre à toutes les questions")))</f>
        <v/>
      </c>
      <c r="E835" s="58" t="str">
        <f>IF(ISBLANK(Recyclabilité[[#This Row],[Code Valobat]]),"",IF(OR('Calculs'!A834="08",'Calculs'!A834="07",MID(Recyclabilité[[#This Row],[Code Valobat]],4,4)="0804",MID(Recyclabilité[[#This Row],[Code Valobat]],4,4)="0709",MID(Recyclabilité[[#This Row],[Code Valobat]],1,7)="6121107"),"",_xlfn.XLOOKUP('Calculs'!B834,Questions!A:A,Questions!B:B,"ERREUR QUESTION")))</f>
        <v/>
      </c>
      <c r="G835" s="58" t="str">
        <f>IF(OR(ISBLANK(Recyclabilité[[#This Row],[Réponse 1]]),'Calculs'!D834="0",_xlfn.XLOOKUP('Calculs'!D834,'Réponses'!C:C,'Réponses'!F:F,"ERREUR VISIBILITE")=0),"",_xlfn.XLOOKUP(_xlfn.XLOOKUP('Calculs'!D834,'Réponses'!C:C,'Réponses'!F:F,"ERREUR VISIBILITE"),Questions!A:A,Questions!B:B,"ERREUR QUESTION"))</f>
        <v/>
      </c>
      <c r="I835" s="58" t="str">
        <f>IF(OR(ISBLANK(Recyclabilité[[#This Row],[Réponse 2]]),'Calculs'!G834="0",_xlfn.XLOOKUP('Calculs'!G834,'Réponses'!C:C,'Réponses'!F:F,"ERREUR VISIBILITE")=0),"",_xlfn.XLOOKUP(_xlfn.XLOOKUP('Calculs'!G834,'Réponses'!C:C,'Réponses'!F:F,"ERREUR VISIBILITE"),Questions!A:A,Questions!B:B,"ERREUR QUESTION"))</f>
        <v/>
      </c>
      <c r="K835" s="58" t="str">
        <f>IF(OR(ISBLANK(Recyclabilité[[#This Row],[Réponse 3]]),'Calculs'!J834="0",_xlfn.XLOOKUP('Calculs'!J834,'Réponses'!C:C,'Réponses'!F:F,"ERREUR VISIBILITE")=0),"",_xlfn.XLOOKUP(_xlfn.XLOOKUP('Calculs'!J834,'Réponses'!C:C,'Réponses'!F:F,"ERREUR VISIBILITE"),Questions!A:A,Questions!B:B,"ERREUR QUESTION"))</f>
        <v/>
      </c>
      <c r="M835" s="58" t="str">
        <f>IF(OR(ISBLANK(Recyclabilité[[#This Row],[Réponse 4]]),'Calculs'!M834="0",_xlfn.XLOOKUP('Calculs'!M834,'Réponses'!C:C,'Réponses'!F:F,"ERREUR VISIBILITE")=0),"",_xlfn.XLOOKUP(_xlfn.XLOOKUP('Calculs'!M834,'Réponses'!C:C,'Réponses'!F:F,"ERREUR VISIBILITE"),Questions!A:A,Questions!B:B,"ERREUR QUESTION"))</f>
        <v/>
      </c>
    </row>
    <row r="836" spans="4:13" ht="60" customHeight="1">
      <c r="D836" s="28" t="str">
        <f>IF(ISBLANK(Recyclabilité[[#This Row],[Code Valobat]]),"",IF(OR('Calculs'!A835="08",'Calculs'!A835="07",MID(Recyclabilité[[#This Row],[Code Valobat]],4,4)="0804",MID(Recyclabilité[[#This Row],[Code Valobat]],4,4)="0709",MID(Recyclabilité[[#This Row],[Code Valobat]],1,7)="6121107"),"Non recyclable",_xlfn.XLOOKUP('Calculs'!Q835,'Combinaisons'!A:A,'Combinaisons'!B:B,"Merci de répondre à toutes les questions")))</f>
        <v/>
      </c>
      <c r="E836" s="58" t="str">
        <f>IF(ISBLANK(Recyclabilité[[#This Row],[Code Valobat]]),"",IF(OR('Calculs'!A835="08",'Calculs'!A835="07",MID(Recyclabilité[[#This Row],[Code Valobat]],4,4)="0804",MID(Recyclabilité[[#This Row],[Code Valobat]],4,4)="0709",MID(Recyclabilité[[#This Row],[Code Valobat]],1,7)="6121107"),"",_xlfn.XLOOKUP('Calculs'!B835,Questions!A:A,Questions!B:B,"ERREUR QUESTION")))</f>
        <v/>
      </c>
      <c r="G836" s="58" t="str">
        <f>IF(OR(ISBLANK(Recyclabilité[[#This Row],[Réponse 1]]),'Calculs'!D835="0",_xlfn.XLOOKUP('Calculs'!D835,'Réponses'!C:C,'Réponses'!F:F,"ERREUR VISIBILITE")=0),"",_xlfn.XLOOKUP(_xlfn.XLOOKUP('Calculs'!D835,'Réponses'!C:C,'Réponses'!F:F,"ERREUR VISIBILITE"),Questions!A:A,Questions!B:B,"ERREUR QUESTION"))</f>
        <v/>
      </c>
      <c r="I836" s="58" t="str">
        <f>IF(OR(ISBLANK(Recyclabilité[[#This Row],[Réponse 2]]),'Calculs'!G835="0",_xlfn.XLOOKUP('Calculs'!G835,'Réponses'!C:C,'Réponses'!F:F,"ERREUR VISIBILITE")=0),"",_xlfn.XLOOKUP(_xlfn.XLOOKUP('Calculs'!G835,'Réponses'!C:C,'Réponses'!F:F,"ERREUR VISIBILITE"),Questions!A:A,Questions!B:B,"ERREUR QUESTION"))</f>
        <v/>
      </c>
      <c r="K836" s="58" t="str">
        <f>IF(OR(ISBLANK(Recyclabilité[[#This Row],[Réponse 3]]),'Calculs'!J835="0",_xlfn.XLOOKUP('Calculs'!J835,'Réponses'!C:C,'Réponses'!F:F,"ERREUR VISIBILITE")=0),"",_xlfn.XLOOKUP(_xlfn.XLOOKUP('Calculs'!J835,'Réponses'!C:C,'Réponses'!F:F,"ERREUR VISIBILITE"),Questions!A:A,Questions!B:B,"ERREUR QUESTION"))</f>
        <v/>
      </c>
      <c r="M836" s="58" t="str">
        <f>IF(OR(ISBLANK(Recyclabilité[[#This Row],[Réponse 4]]),'Calculs'!M835="0",_xlfn.XLOOKUP('Calculs'!M835,'Réponses'!C:C,'Réponses'!F:F,"ERREUR VISIBILITE")=0),"",_xlfn.XLOOKUP(_xlfn.XLOOKUP('Calculs'!M835,'Réponses'!C:C,'Réponses'!F:F,"ERREUR VISIBILITE"),Questions!A:A,Questions!B:B,"ERREUR QUESTION"))</f>
        <v/>
      </c>
    </row>
    <row r="837" spans="4:13" ht="60" customHeight="1">
      <c r="D837" s="28" t="str">
        <f>IF(ISBLANK(Recyclabilité[[#This Row],[Code Valobat]]),"",IF(OR('Calculs'!A836="08",'Calculs'!A836="07",MID(Recyclabilité[[#This Row],[Code Valobat]],4,4)="0804",MID(Recyclabilité[[#This Row],[Code Valobat]],4,4)="0709",MID(Recyclabilité[[#This Row],[Code Valobat]],1,7)="6121107"),"Non recyclable",_xlfn.XLOOKUP('Calculs'!Q836,'Combinaisons'!A:A,'Combinaisons'!B:B,"Merci de répondre à toutes les questions")))</f>
        <v/>
      </c>
      <c r="E837" s="58" t="str">
        <f>IF(ISBLANK(Recyclabilité[[#This Row],[Code Valobat]]),"",IF(OR('Calculs'!A836="08",'Calculs'!A836="07",MID(Recyclabilité[[#This Row],[Code Valobat]],4,4)="0804",MID(Recyclabilité[[#This Row],[Code Valobat]],4,4)="0709",MID(Recyclabilité[[#This Row],[Code Valobat]],1,7)="6121107"),"",_xlfn.XLOOKUP('Calculs'!B836,Questions!A:A,Questions!B:B,"ERREUR QUESTION")))</f>
        <v/>
      </c>
      <c r="G837" s="58" t="str">
        <f>IF(OR(ISBLANK(Recyclabilité[[#This Row],[Réponse 1]]),'Calculs'!D836="0",_xlfn.XLOOKUP('Calculs'!D836,'Réponses'!C:C,'Réponses'!F:F,"ERREUR VISIBILITE")=0),"",_xlfn.XLOOKUP(_xlfn.XLOOKUP('Calculs'!D836,'Réponses'!C:C,'Réponses'!F:F,"ERREUR VISIBILITE"),Questions!A:A,Questions!B:B,"ERREUR QUESTION"))</f>
        <v/>
      </c>
      <c r="I837" s="58" t="str">
        <f>IF(OR(ISBLANK(Recyclabilité[[#This Row],[Réponse 2]]),'Calculs'!G836="0",_xlfn.XLOOKUP('Calculs'!G836,'Réponses'!C:C,'Réponses'!F:F,"ERREUR VISIBILITE")=0),"",_xlfn.XLOOKUP(_xlfn.XLOOKUP('Calculs'!G836,'Réponses'!C:C,'Réponses'!F:F,"ERREUR VISIBILITE"),Questions!A:A,Questions!B:B,"ERREUR QUESTION"))</f>
        <v/>
      </c>
      <c r="K837" s="58" t="str">
        <f>IF(OR(ISBLANK(Recyclabilité[[#This Row],[Réponse 3]]),'Calculs'!J836="0",_xlfn.XLOOKUP('Calculs'!J836,'Réponses'!C:C,'Réponses'!F:F,"ERREUR VISIBILITE")=0),"",_xlfn.XLOOKUP(_xlfn.XLOOKUP('Calculs'!J836,'Réponses'!C:C,'Réponses'!F:F,"ERREUR VISIBILITE"),Questions!A:A,Questions!B:B,"ERREUR QUESTION"))</f>
        <v/>
      </c>
      <c r="M837" s="58" t="str">
        <f>IF(OR(ISBLANK(Recyclabilité[[#This Row],[Réponse 4]]),'Calculs'!M836="0",_xlfn.XLOOKUP('Calculs'!M836,'Réponses'!C:C,'Réponses'!F:F,"ERREUR VISIBILITE")=0),"",_xlfn.XLOOKUP(_xlfn.XLOOKUP('Calculs'!M836,'Réponses'!C:C,'Réponses'!F:F,"ERREUR VISIBILITE"),Questions!A:A,Questions!B:B,"ERREUR QUESTION"))</f>
        <v/>
      </c>
    </row>
    <row r="838" spans="4:13" ht="60" customHeight="1">
      <c r="D838" s="28" t="str">
        <f>IF(ISBLANK(Recyclabilité[[#This Row],[Code Valobat]]),"",IF(OR('Calculs'!A837="08",'Calculs'!A837="07",MID(Recyclabilité[[#This Row],[Code Valobat]],4,4)="0804",MID(Recyclabilité[[#This Row],[Code Valobat]],4,4)="0709",MID(Recyclabilité[[#This Row],[Code Valobat]],1,7)="6121107"),"Non recyclable",_xlfn.XLOOKUP('Calculs'!Q837,'Combinaisons'!A:A,'Combinaisons'!B:B,"Merci de répondre à toutes les questions")))</f>
        <v/>
      </c>
      <c r="E838" s="58" t="str">
        <f>IF(ISBLANK(Recyclabilité[[#This Row],[Code Valobat]]),"",IF(OR('Calculs'!A837="08",'Calculs'!A837="07",MID(Recyclabilité[[#This Row],[Code Valobat]],4,4)="0804",MID(Recyclabilité[[#This Row],[Code Valobat]],4,4)="0709",MID(Recyclabilité[[#This Row],[Code Valobat]],1,7)="6121107"),"",_xlfn.XLOOKUP('Calculs'!B837,Questions!A:A,Questions!B:B,"ERREUR QUESTION")))</f>
        <v/>
      </c>
      <c r="G838" s="58" t="str">
        <f>IF(OR(ISBLANK(Recyclabilité[[#This Row],[Réponse 1]]),'Calculs'!D837="0",_xlfn.XLOOKUP('Calculs'!D837,'Réponses'!C:C,'Réponses'!F:F,"ERREUR VISIBILITE")=0),"",_xlfn.XLOOKUP(_xlfn.XLOOKUP('Calculs'!D837,'Réponses'!C:C,'Réponses'!F:F,"ERREUR VISIBILITE"),Questions!A:A,Questions!B:B,"ERREUR QUESTION"))</f>
        <v/>
      </c>
      <c r="I838" s="58" t="str">
        <f>IF(OR(ISBLANK(Recyclabilité[[#This Row],[Réponse 2]]),'Calculs'!G837="0",_xlfn.XLOOKUP('Calculs'!G837,'Réponses'!C:C,'Réponses'!F:F,"ERREUR VISIBILITE")=0),"",_xlfn.XLOOKUP(_xlfn.XLOOKUP('Calculs'!G837,'Réponses'!C:C,'Réponses'!F:F,"ERREUR VISIBILITE"),Questions!A:A,Questions!B:B,"ERREUR QUESTION"))</f>
        <v/>
      </c>
      <c r="K838" s="58" t="str">
        <f>IF(OR(ISBLANK(Recyclabilité[[#This Row],[Réponse 3]]),'Calculs'!J837="0",_xlfn.XLOOKUP('Calculs'!J837,'Réponses'!C:C,'Réponses'!F:F,"ERREUR VISIBILITE")=0),"",_xlfn.XLOOKUP(_xlfn.XLOOKUP('Calculs'!J837,'Réponses'!C:C,'Réponses'!F:F,"ERREUR VISIBILITE"),Questions!A:A,Questions!B:B,"ERREUR QUESTION"))</f>
        <v/>
      </c>
      <c r="M838" s="58" t="str">
        <f>IF(OR(ISBLANK(Recyclabilité[[#This Row],[Réponse 4]]),'Calculs'!M837="0",_xlfn.XLOOKUP('Calculs'!M837,'Réponses'!C:C,'Réponses'!F:F,"ERREUR VISIBILITE")=0),"",_xlfn.XLOOKUP(_xlfn.XLOOKUP('Calculs'!M837,'Réponses'!C:C,'Réponses'!F:F,"ERREUR VISIBILITE"),Questions!A:A,Questions!B:B,"ERREUR QUESTION"))</f>
        <v/>
      </c>
    </row>
    <row r="839" spans="4:13" ht="60" customHeight="1">
      <c r="D839" s="28" t="str">
        <f>IF(ISBLANK(Recyclabilité[[#This Row],[Code Valobat]]),"",IF(OR('Calculs'!A838="08",'Calculs'!A838="07",MID(Recyclabilité[[#This Row],[Code Valobat]],4,4)="0804",MID(Recyclabilité[[#This Row],[Code Valobat]],4,4)="0709",MID(Recyclabilité[[#This Row],[Code Valobat]],1,7)="6121107"),"Non recyclable",_xlfn.XLOOKUP('Calculs'!Q838,'Combinaisons'!A:A,'Combinaisons'!B:B,"Merci de répondre à toutes les questions")))</f>
        <v/>
      </c>
      <c r="E839" s="58" t="str">
        <f>IF(ISBLANK(Recyclabilité[[#This Row],[Code Valobat]]),"",IF(OR('Calculs'!A838="08",'Calculs'!A838="07",MID(Recyclabilité[[#This Row],[Code Valobat]],4,4)="0804",MID(Recyclabilité[[#This Row],[Code Valobat]],4,4)="0709",MID(Recyclabilité[[#This Row],[Code Valobat]],1,7)="6121107"),"",_xlfn.XLOOKUP('Calculs'!B838,Questions!A:A,Questions!B:B,"ERREUR QUESTION")))</f>
        <v/>
      </c>
      <c r="G839" s="58" t="str">
        <f>IF(OR(ISBLANK(Recyclabilité[[#This Row],[Réponse 1]]),'Calculs'!D838="0",_xlfn.XLOOKUP('Calculs'!D838,'Réponses'!C:C,'Réponses'!F:F,"ERREUR VISIBILITE")=0),"",_xlfn.XLOOKUP(_xlfn.XLOOKUP('Calculs'!D838,'Réponses'!C:C,'Réponses'!F:F,"ERREUR VISIBILITE"),Questions!A:A,Questions!B:B,"ERREUR QUESTION"))</f>
        <v/>
      </c>
      <c r="I839" s="58" t="str">
        <f>IF(OR(ISBLANK(Recyclabilité[[#This Row],[Réponse 2]]),'Calculs'!G838="0",_xlfn.XLOOKUP('Calculs'!G838,'Réponses'!C:C,'Réponses'!F:F,"ERREUR VISIBILITE")=0),"",_xlfn.XLOOKUP(_xlfn.XLOOKUP('Calculs'!G838,'Réponses'!C:C,'Réponses'!F:F,"ERREUR VISIBILITE"),Questions!A:A,Questions!B:B,"ERREUR QUESTION"))</f>
        <v/>
      </c>
      <c r="K839" s="58" t="str">
        <f>IF(OR(ISBLANK(Recyclabilité[[#This Row],[Réponse 3]]),'Calculs'!J838="0",_xlfn.XLOOKUP('Calculs'!J838,'Réponses'!C:C,'Réponses'!F:F,"ERREUR VISIBILITE")=0),"",_xlfn.XLOOKUP(_xlfn.XLOOKUP('Calculs'!J838,'Réponses'!C:C,'Réponses'!F:F,"ERREUR VISIBILITE"),Questions!A:A,Questions!B:B,"ERREUR QUESTION"))</f>
        <v/>
      </c>
      <c r="M839" s="58" t="str">
        <f>IF(OR(ISBLANK(Recyclabilité[[#This Row],[Réponse 4]]),'Calculs'!M838="0",_xlfn.XLOOKUP('Calculs'!M838,'Réponses'!C:C,'Réponses'!F:F,"ERREUR VISIBILITE")=0),"",_xlfn.XLOOKUP(_xlfn.XLOOKUP('Calculs'!M838,'Réponses'!C:C,'Réponses'!F:F,"ERREUR VISIBILITE"),Questions!A:A,Questions!B:B,"ERREUR QUESTION"))</f>
        <v/>
      </c>
    </row>
    <row r="840" spans="4:13" ht="60" customHeight="1">
      <c r="D840" s="28" t="str">
        <f>IF(ISBLANK(Recyclabilité[[#This Row],[Code Valobat]]),"",IF(OR('Calculs'!A839="08",'Calculs'!A839="07",MID(Recyclabilité[[#This Row],[Code Valobat]],4,4)="0804",MID(Recyclabilité[[#This Row],[Code Valobat]],4,4)="0709",MID(Recyclabilité[[#This Row],[Code Valobat]],1,7)="6121107"),"Non recyclable",_xlfn.XLOOKUP('Calculs'!Q839,'Combinaisons'!A:A,'Combinaisons'!B:B,"Merci de répondre à toutes les questions")))</f>
        <v/>
      </c>
      <c r="E840" s="58" t="str">
        <f>IF(ISBLANK(Recyclabilité[[#This Row],[Code Valobat]]),"",IF(OR('Calculs'!A839="08",'Calculs'!A839="07",MID(Recyclabilité[[#This Row],[Code Valobat]],4,4)="0804",MID(Recyclabilité[[#This Row],[Code Valobat]],4,4)="0709",MID(Recyclabilité[[#This Row],[Code Valobat]],1,7)="6121107"),"",_xlfn.XLOOKUP('Calculs'!B839,Questions!A:A,Questions!B:B,"ERREUR QUESTION")))</f>
        <v/>
      </c>
      <c r="G840" s="58" t="str">
        <f>IF(OR(ISBLANK(Recyclabilité[[#This Row],[Réponse 1]]),'Calculs'!D839="0",_xlfn.XLOOKUP('Calculs'!D839,'Réponses'!C:C,'Réponses'!F:F,"ERREUR VISIBILITE")=0),"",_xlfn.XLOOKUP(_xlfn.XLOOKUP('Calculs'!D839,'Réponses'!C:C,'Réponses'!F:F,"ERREUR VISIBILITE"),Questions!A:A,Questions!B:B,"ERREUR QUESTION"))</f>
        <v/>
      </c>
      <c r="I840" s="58" t="str">
        <f>IF(OR(ISBLANK(Recyclabilité[[#This Row],[Réponse 2]]),'Calculs'!G839="0",_xlfn.XLOOKUP('Calculs'!G839,'Réponses'!C:C,'Réponses'!F:F,"ERREUR VISIBILITE")=0),"",_xlfn.XLOOKUP(_xlfn.XLOOKUP('Calculs'!G839,'Réponses'!C:C,'Réponses'!F:F,"ERREUR VISIBILITE"),Questions!A:A,Questions!B:B,"ERREUR QUESTION"))</f>
        <v/>
      </c>
      <c r="K840" s="58" t="str">
        <f>IF(OR(ISBLANK(Recyclabilité[[#This Row],[Réponse 3]]),'Calculs'!J839="0",_xlfn.XLOOKUP('Calculs'!J839,'Réponses'!C:C,'Réponses'!F:F,"ERREUR VISIBILITE")=0),"",_xlfn.XLOOKUP(_xlfn.XLOOKUP('Calculs'!J839,'Réponses'!C:C,'Réponses'!F:F,"ERREUR VISIBILITE"),Questions!A:A,Questions!B:B,"ERREUR QUESTION"))</f>
        <v/>
      </c>
      <c r="M840" s="58" t="str">
        <f>IF(OR(ISBLANK(Recyclabilité[[#This Row],[Réponse 4]]),'Calculs'!M839="0",_xlfn.XLOOKUP('Calculs'!M839,'Réponses'!C:C,'Réponses'!F:F,"ERREUR VISIBILITE")=0),"",_xlfn.XLOOKUP(_xlfn.XLOOKUP('Calculs'!M839,'Réponses'!C:C,'Réponses'!F:F,"ERREUR VISIBILITE"),Questions!A:A,Questions!B:B,"ERREUR QUESTION"))</f>
        <v/>
      </c>
    </row>
    <row r="841" spans="4:13" ht="60" customHeight="1">
      <c r="D841" s="28" t="str">
        <f>IF(ISBLANK(Recyclabilité[[#This Row],[Code Valobat]]),"",IF(OR('Calculs'!A840="08",'Calculs'!A840="07",MID(Recyclabilité[[#This Row],[Code Valobat]],4,4)="0804",MID(Recyclabilité[[#This Row],[Code Valobat]],4,4)="0709",MID(Recyclabilité[[#This Row],[Code Valobat]],1,7)="6121107"),"Non recyclable",_xlfn.XLOOKUP('Calculs'!Q840,'Combinaisons'!A:A,'Combinaisons'!B:B,"Merci de répondre à toutes les questions")))</f>
        <v/>
      </c>
      <c r="E841" s="58" t="str">
        <f>IF(ISBLANK(Recyclabilité[[#This Row],[Code Valobat]]),"",IF(OR('Calculs'!A840="08",'Calculs'!A840="07",MID(Recyclabilité[[#This Row],[Code Valobat]],4,4)="0804",MID(Recyclabilité[[#This Row],[Code Valobat]],4,4)="0709",MID(Recyclabilité[[#This Row],[Code Valobat]],1,7)="6121107"),"",_xlfn.XLOOKUP('Calculs'!B840,Questions!A:A,Questions!B:B,"ERREUR QUESTION")))</f>
        <v/>
      </c>
      <c r="G841" s="58" t="str">
        <f>IF(OR(ISBLANK(Recyclabilité[[#This Row],[Réponse 1]]),'Calculs'!D840="0",_xlfn.XLOOKUP('Calculs'!D840,'Réponses'!C:C,'Réponses'!F:F,"ERREUR VISIBILITE")=0),"",_xlfn.XLOOKUP(_xlfn.XLOOKUP('Calculs'!D840,'Réponses'!C:C,'Réponses'!F:F,"ERREUR VISIBILITE"),Questions!A:A,Questions!B:B,"ERREUR QUESTION"))</f>
        <v/>
      </c>
      <c r="I841" s="58" t="str">
        <f>IF(OR(ISBLANK(Recyclabilité[[#This Row],[Réponse 2]]),'Calculs'!G840="0",_xlfn.XLOOKUP('Calculs'!G840,'Réponses'!C:C,'Réponses'!F:F,"ERREUR VISIBILITE")=0),"",_xlfn.XLOOKUP(_xlfn.XLOOKUP('Calculs'!G840,'Réponses'!C:C,'Réponses'!F:F,"ERREUR VISIBILITE"),Questions!A:A,Questions!B:B,"ERREUR QUESTION"))</f>
        <v/>
      </c>
      <c r="K841" s="58" t="str">
        <f>IF(OR(ISBLANK(Recyclabilité[[#This Row],[Réponse 3]]),'Calculs'!J840="0",_xlfn.XLOOKUP('Calculs'!J840,'Réponses'!C:C,'Réponses'!F:F,"ERREUR VISIBILITE")=0),"",_xlfn.XLOOKUP(_xlfn.XLOOKUP('Calculs'!J840,'Réponses'!C:C,'Réponses'!F:F,"ERREUR VISIBILITE"),Questions!A:A,Questions!B:B,"ERREUR QUESTION"))</f>
        <v/>
      </c>
      <c r="M841" s="58" t="str">
        <f>IF(OR(ISBLANK(Recyclabilité[[#This Row],[Réponse 4]]),'Calculs'!M840="0",_xlfn.XLOOKUP('Calculs'!M840,'Réponses'!C:C,'Réponses'!F:F,"ERREUR VISIBILITE")=0),"",_xlfn.XLOOKUP(_xlfn.XLOOKUP('Calculs'!M840,'Réponses'!C:C,'Réponses'!F:F,"ERREUR VISIBILITE"),Questions!A:A,Questions!B:B,"ERREUR QUESTION"))</f>
        <v/>
      </c>
    </row>
    <row r="842" spans="4:13" ht="60" customHeight="1">
      <c r="D842" s="28" t="str">
        <f>IF(ISBLANK(Recyclabilité[[#This Row],[Code Valobat]]),"",IF(OR('Calculs'!A841="08",'Calculs'!A841="07",MID(Recyclabilité[[#This Row],[Code Valobat]],4,4)="0804",MID(Recyclabilité[[#This Row],[Code Valobat]],4,4)="0709",MID(Recyclabilité[[#This Row],[Code Valobat]],1,7)="6121107"),"Non recyclable",_xlfn.XLOOKUP('Calculs'!Q841,'Combinaisons'!A:A,'Combinaisons'!B:B,"Merci de répondre à toutes les questions")))</f>
        <v/>
      </c>
      <c r="E842" s="58" t="str">
        <f>IF(ISBLANK(Recyclabilité[[#This Row],[Code Valobat]]),"",IF(OR('Calculs'!A841="08",'Calculs'!A841="07",MID(Recyclabilité[[#This Row],[Code Valobat]],4,4)="0804",MID(Recyclabilité[[#This Row],[Code Valobat]],4,4)="0709",MID(Recyclabilité[[#This Row],[Code Valobat]],1,7)="6121107"),"",_xlfn.XLOOKUP('Calculs'!B841,Questions!A:A,Questions!B:B,"ERREUR QUESTION")))</f>
        <v/>
      </c>
      <c r="G842" s="58" t="str">
        <f>IF(OR(ISBLANK(Recyclabilité[[#This Row],[Réponse 1]]),'Calculs'!D841="0",_xlfn.XLOOKUP('Calculs'!D841,'Réponses'!C:C,'Réponses'!F:F,"ERREUR VISIBILITE")=0),"",_xlfn.XLOOKUP(_xlfn.XLOOKUP('Calculs'!D841,'Réponses'!C:C,'Réponses'!F:F,"ERREUR VISIBILITE"),Questions!A:A,Questions!B:B,"ERREUR QUESTION"))</f>
        <v/>
      </c>
      <c r="I842" s="58" t="str">
        <f>IF(OR(ISBLANK(Recyclabilité[[#This Row],[Réponse 2]]),'Calculs'!G841="0",_xlfn.XLOOKUP('Calculs'!G841,'Réponses'!C:C,'Réponses'!F:F,"ERREUR VISIBILITE")=0),"",_xlfn.XLOOKUP(_xlfn.XLOOKUP('Calculs'!G841,'Réponses'!C:C,'Réponses'!F:F,"ERREUR VISIBILITE"),Questions!A:A,Questions!B:B,"ERREUR QUESTION"))</f>
        <v/>
      </c>
      <c r="K842" s="58" t="str">
        <f>IF(OR(ISBLANK(Recyclabilité[[#This Row],[Réponse 3]]),'Calculs'!J841="0",_xlfn.XLOOKUP('Calculs'!J841,'Réponses'!C:C,'Réponses'!F:F,"ERREUR VISIBILITE")=0),"",_xlfn.XLOOKUP(_xlfn.XLOOKUP('Calculs'!J841,'Réponses'!C:C,'Réponses'!F:F,"ERREUR VISIBILITE"),Questions!A:A,Questions!B:B,"ERREUR QUESTION"))</f>
        <v/>
      </c>
      <c r="M842" s="58" t="str">
        <f>IF(OR(ISBLANK(Recyclabilité[[#This Row],[Réponse 4]]),'Calculs'!M841="0",_xlfn.XLOOKUP('Calculs'!M841,'Réponses'!C:C,'Réponses'!F:F,"ERREUR VISIBILITE")=0),"",_xlfn.XLOOKUP(_xlfn.XLOOKUP('Calculs'!M841,'Réponses'!C:C,'Réponses'!F:F,"ERREUR VISIBILITE"),Questions!A:A,Questions!B:B,"ERREUR QUESTION"))</f>
        <v/>
      </c>
    </row>
    <row r="843" spans="4:13" ht="60" customHeight="1">
      <c r="D843" s="28" t="str">
        <f>IF(ISBLANK(Recyclabilité[[#This Row],[Code Valobat]]),"",IF(OR('Calculs'!A842="08",'Calculs'!A842="07",MID(Recyclabilité[[#This Row],[Code Valobat]],4,4)="0804",MID(Recyclabilité[[#This Row],[Code Valobat]],4,4)="0709",MID(Recyclabilité[[#This Row],[Code Valobat]],1,7)="6121107"),"Non recyclable",_xlfn.XLOOKUP('Calculs'!Q842,'Combinaisons'!A:A,'Combinaisons'!B:B,"Merci de répondre à toutes les questions")))</f>
        <v/>
      </c>
      <c r="E843" s="58" t="str">
        <f>IF(ISBLANK(Recyclabilité[[#This Row],[Code Valobat]]),"",IF(OR('Calculs'!A842="08",'Calculs'!A842="07",MID(Recyclabilité[[#This Row],[Code Valobat]],4,4)="0804",MID(Recyclabilité[[#This Row],[Code Valobat]],4,4)="0709",MID(Recyclabilité[[#This Row],[Code Valobat]],1,7)="6121107"),"",_xlfn.XLOOKUP('Calculs'!B842,Questions!A:A,Questions!B:B,"ERREUR QUESTION")))</f>
        <v/>
      </c>
      <c r="G843" s="58" t="str">
        <f>IF(OR(ISBLANK(Recyclabilité[[#This Row],[Réponse 1]]),'Calculs'!D842="0",_xlfn.XLOOKUP('Calculs'!D842,'Réponses'!C:C,'Réponses'!F:F,"ERREUR VISIBILITE")=0),"",_xlfn.XLOOKUP(_xlfn.XLOOKUP('Calculs'!D842,'Réponses'!C:C,'Réponses'!F:F,"ERREUR VISIBILITE"),Questions!A:A,Questions!B:B,"ERREUR QUESTION"))</f>
        <v/>
      </c>
      <c r="I843" s="58" t="str">
        <f>IF(OR(ISBLANK(Recyclabilité[[#This Row],[Réponse 2]]),'Calculs'!G842="0",_xlfn.XLOOKUP('Calculs'!G842,'Réponses'!C:C,'Réponses'!F:F,"ERREUR VISIBILITE")=0),"",_xlfn.XLOOKUP(_xlfn.XLOOKUP('Calculs'!G842,'Réponses'!C:C,'Réponses'!F:F,"ERREUR VISIBILITE"),Questions!A:A,Questions!B:B,"ERREUR QUESTION"))</f>
        <v/>
      </c>
      <c r="K843" s="58" t="str">
        <f>IF(OR(ISBLANK(Recyclabilité[[#This Row],[Réponse 3]]),'Calculs'!J842="0",_xlfn.XLOOKUP('Calculs'!J842,'Réponses'!C:C,'Réponses'!F:F,"ERREUR VISIBILITE")=0),"",_xlfn.XLOOKUP(_xlfn.XLOOKUP('Calculs'!J842,'Réponses'!C:C,'Réponses'!F:F,"ERREUR VISIBILITE"),Questions!A:A,Questions!B:B,"ERREUR QUESTION"))</f>
        <v/>
      </c>
      <c r="M843" s="58" t="str">
        <f>IF(OR(ISBLANK(Recyclabilité[[#This Row],[Réponse 4]]),'Calculs'!M842="0",_xlfn.XLOOKUP('Calculs'!M842,'Réponses'!C:C,'Réponses'!F:F,"ERREUR VISIBILITE")=0),"",_xlfn.XLOOKUP(_xlfn.XLOOKUP('Calculs'!M842,'Réponses'!C:C,'Réponses'!F:F,"ERREUR VISIBILITE"),Questions!A:A,Questions!B:B,"ERREUR QUESTION"))</f>
        <v/>
      </c>
    </row>
    <row r="844" spans="4:13" ht="60" customHeight="1">
      <c r="D844" s="28" t="str">
        <f>IF(ISBLANK(Recyclabilité[[#This Row],[Code Valobat]]),"",IF(OR('Calculs'!A843="08",'Calculs'!A843="07",MID(Recyclabilité[[#This Row],[Code Valobat]],4,4)="0804",MID(Recyclabilité[[#This Row],[Code Valobat]],4,4)="0709",MID(Recyclabilité[[#This Row],[Code Valobat]],1,7)="6121107"),"Non recyclable",_xlfn.XLOOKUP('Calculs'!Q843,'Combinaisons'!A:A,'Combinaisons'!B:B,"Merci de répondre à toutes les questions")))</f>
        <v/>
      </c>
      <c r="E844" s="58" t="str">
        <f>IF(ISBLANK(Recyclabilité[[#This Row],[Code Valobat]]),"",IF(OR('Calculs'!A843="08",'Calculs'!A843="07",MID(Recyclabilité[[#This Row],[Code Valobat]],4,4)="0804",MID(Recyclabilité[[#This Row],[Code Valobat]],4,4)="0709",MID(Recyclabilité[[#This Row],[Code Valobat]],1,7)="6121107"),"",_xlfn.XLOOKUP('Calculs'!B843,Questions!A:A,Questions!B:B,"ERREUR QUESTION")))</f>
        <v/>
      </c>
      <c r="G844" s="58" t="str">
        <f>IF(OR(ISBLANK(Recyclabilité[[#This Row],[Réponse 1]]),'Calculs'!D843="0",_xlfn.XLOOKUP('Calculs'!D843,'Réponses'!C:C,'Réponses'!F:F,"ERREUR VISIBILITE")=0),"",_xlfn.XLOOKUP(_xlfn.XLOOKUP('Calculs'!D843,'Réponses'!C:C,'Réponses'!F:F,"ERREUR VISIBILITE"),Questions!A:A,Questions!B:B,"ERREUR QUESTION"))</f>
        <v/>
      </c>
      <c r="I844" s="58" t="str">
        <f>IF(OR(ISBLANK(Recyclabilité[[#This Row],[Réponse 2]]),'Calculs'!G843="0",_xlfn.XLOOKUP('Calculs'!G843,'Réponses'!C:C,'Réponses'!F:F,"ERREUR VISIBILITE")=0),"",_xlfn.XLOOKUP(_xlfn.XLOOKUP('Calculs'!G843,'Réponses'!C:C,'Réponses'!F:F,"ERREUR VISIBILITE"),Questions!A:A,Questions!B:B,"ERREUR QUESTION"))</f>
        <v/>
      </c>
      <c r="K844" s="58" t="str">
        <f>IF(OR(ISBLANK(Recyclabilité[[#This Row],[Réponse 3]]),'Calculs'!J843="0",_xlfn.XLOOKUP('Calculs'!J843,'Réponses'!C:C,'Réponses'!F:F,"ERREUR VISIBILITE")=0),"",_xlfn.XLOOKUP(_xlfn.XLOOKUP('Calculs'!J843,'Réponses'!C:C,'Réponses'!F:F,"ERREUR VISIBILITE"),Questions!A:A,Questions!B:B,"ERREUR QUESTION"))</f>
        <v/>
      </c>
      <c r="M844" s="58" t="str">
        <f>IF(OR(ISBLANK(Recyclabilité[[#This Row],[Réponse 4]]),'Calculs'!M843="0",_xlfn.XLOOKUP('Calculs'!M843,'Réponses'!C:C,'Réponses'!F:F,"ERREUR VISIBILITE")=0),"",_xlfn.XLOOKUP(_xlfn.XLOOKUP('Calculs'!M843,'Réponses'!C:C,'Réponses'!F:F,"ERREUR VISIBILITE"),Questions!A:A,Questions!B:B,"ERREUR QUESTION"))</f>
        <v/>
      </c>
    </row>
    <row r="845" spans="4:13" ht="60" customHeight="1">
      <c r="D845" s="28" t="str">
        <f>IF(ISBLANK(Recyclabilité[[#This Row],[Code Valobat]]),"",IF(OR('Calculs'!A844="08",'Calculs'!A844="07",MID(Recyclabilité[[#This Row],[Code Valobat]],4,4)="0804",MID(Recyclabilité[[#This Row],[Code Valobat]],4,4)="0709",MID(Recyclabilité[[#This Row],[Code Valobat]],1,7)="6121107"),"Non recyclable",_xlfn.XLOOKUP('Calculs'!Q844,'Combinaisons'!A:A,'Combinaisons'!B:B,"Merci de répondre à toutes les questions")))</f>
        <v/>
      </c>
      <c r="E845" s="58" t="str">
        <f>IF(ISBLANK(Recyclabilité[[#This Row],[Code Valobat]]),"",IF(OR('Calculs'!A844="08",'Calculs'!A844="07",MID(Recyclabilité[[#This Row],[Code Valobat]],4,4)="0804",MID(Recyclabilité[[#This Row],[Code Valobat]],4,4)="0709",MID(Recyclabilité[[#This Row],[Code Valobat]],1,7)="6121107"),"",_xlfn.XLOOKUP('Calculs'!B844,Questions!A:A,Questions!B:B,"ERREUR QUESTION")))</f>
        <v/>
      </c>
      <c r="G845" s="58" t="str">
        <f>IF(OR(ISBLANK(Recyclabilité[[#This Row],[Réponse 1]]),'Calculs'!D844="0",_xlfn.XLOOKUP('Calculs'!D844,'Réponses'!C:C,'Réponses'!F:F,"ERREUR VISIBILITE")=0),"",_xlfn.XLOOKUP(_xlfn.XLOOKUP('Calculs'!D844,'Réponses'!C:C,'Réponses'!F:F,"ERREUR VISIBILITE"),Questions!A:A,Questions!B:B,"ERREUR QUESTION"))</f>
        <v/>
      </c>
      <c r="I845" s="58" t="str">
        <f>IF(OR(ISBLANK(Recyclabilité[[#This Row],[Réponse 2]]),'Calculs'!G844="0",_xlfn.XLOOKUP('Calculs'!G844,'Réponses'!C:C,'Réponses'!F:F,"ERREUR VISIBILITE")=0),"",_xlfn.XLOOKUP(_xlfn.XLOOKUP('Calculs'!G844,'Réponses'!C:C,'Réponses'!F:F,"ERREUR VISIBILITE"),Questions!A:A,Questions!B:B,"ERREUR QUESTION"))</f>
        <v/>
      </c>
      <c r="K845" s="58" t="str">
        <f>IF(OR(ISBLANK(Recyclabilité[[#This Row],[Réponse 3]]),'Calculs'!J844="0",_xlfn.XLOOKUP('Calculs'!J844,'Réponses'!C:C,'Réponses'!F:F,"ERREUR VISIBILITE")=0),"",_xlfn.XLOOKUP(_xlfn.XLOOKUP('Calculs'!J844,'Réponses'!C:C,'Réponses'!F:F,"ERREUR VISIBILITE"),Questions!A:A,Questions!B:B,"ERREUR QUESTION"))</f>
        <v/>
      </c>
      <c r="M845" s="58" t="str">
        <f>IF(OR(ISBLANK(Recyclabilité[[#This Row],[Réponse 4]]),'Calculs'!M844="0",_xlfn.XLOOKUP('Calculs'!M844,'Réponses'!C:C,'Réponses'!F:F,"ERREUR VISIBILITE")=0),"",_xlfn.XLOOKUP(_xlfn.XLOOKUP('Calculs'!M844,'Réponses'!C:C,'Réponses'!F:F,"ERREUR VISIBILITE"),Questions!A:A,Questions!B:B,"ERREUR QUESTION"))</f>
        <v/>
      </c>
    </row>
    <row r="846" spans="4:13" ht="60" customHeight="1">
      <c r="D846" s="28" t="str">
        <f>IF(ISBLANK(Recyclabilité[[#This Row],[Code Valobat]]),"",IF(OR('Calculs'!A845="08",'Calculs'!A845="07",MID(Recyclabilité[[#This Row],[Code Valobat]],4,4)="0804",MID(Recyclabilité[[#This Row],[Code Valobat]],4,4)="0709",MID(Recyclabilité[[#This Row],[Code Valobat]],1,7)="6121107"),"Non recyclable",_xlfn.XLOOKUP('Calculs'!Q845,'Combinaisons'!A:A,'Combinaisons'!B:B,"Merci de répondre à toutes les questions")))</f>
        <v/>
      </c>
      <c r="E846" s="58" t="str">
        <f>IF(ISBLANK(Recyclabilité[[#This Row],[Code Valobat]]),"",IF(OR('Calculs'!A845="08",'Calculs'!A845="07",MID(Recyclabilité[[#This Row],[Code Valobat]],4,4)="0804",MID(Recyclabilité[[#This Row],[Code Valobat]],4,4)="0709",MID(Recyclabilité[[#This Row],[Code Valobat]],1,7)="6121107"),"",_xlfn.XLOOKUP('Calculs'!B845,Questions!A:A,Questions!B:B,"ERREUR QUESTION")))</f>
        <v/>
      </c>
      <c r="G846" s="58" t="str">
        <f>IF(OR(ISBLANK(Recyclabilité[[#This Row],[Réponse 1]]),'Calculs'!D845="0",_xlfn.XLOOKUP('Calculs'!D845,'Réponses'!C:C,'Réponses'!F:F,"ERREUR VISIBILITE")=0),"",_xlfn.XLOOKUP(_xlfn.XLOOKUP('Calculs'!D845,'Réponses'!C:C,'Réponses'!F:F,"ERREUR VISIBILITE"),Questions!A:A,Questions!B:B,"ERREUR QUESTION"))</f>
        <v/>
      </c>
      <c r="I846" s="58" t="str">
        <f>IF(OR(ISBLANK(Recyclabilité[[#This Row],[Réponse 2]]),'Calculs'!G845="0",_xlfn.XLOOKUP('Calculs'!G845,'Réponses'!C:C,'Réponses'!F:F,"ERREUR VISIBILITE")=0),"",_xlfn.XLOOKUP(_xlfn.XLOOKUP('Calculs'!G845,'Réponses'!C:C,'Réponses'!F:F,"ERREUR VISIBILITE"),Questions!A:A,Questions!B:B,"ERREUR QUESTION"))</f>
        <v/>
      </c>
      <c r="K846" s="58" t="str">
        <f>IF(OR(ISBLANK(Recyclabilité[[#This Row],[Réponse 3]]),'Calculs'!J845="0",_xlfn.XLOOKUP('Calculs'!J845,'Réponses'!C:C,'Réponses'!F:F,"ERREUR VISIBILITE")=0),"",_xlfn.XLOOKUP(_xlfn.XLOOKUP('Calculs'!J845,'Réponses'!C:C,'Réponses'!F:F,"ERREUR VISIBILITE"),Questions!A:A,Questions!B:B,"ERREUR QUESTION"))</f>
        <v/>
      </c>
      <c r="M846" s="58" t="str">
        <f>IF(OR(ISBLANK(Recyclabilité[[#This Row],[Réponse 4]]),'Calculs'!M845="0",_xlfn.XLOOKUP('Calculs'!M845,'Réponses'!C:C,'Réponses'!F:F,"ERREUR VISIBILITE")=0),"",_xlfn.XLOOKUP(_xlfn.XLOOKUP('Calculs'!M845,'Réponses'!C:C,'Réponses'!F:F,"ERREUR VISIBILITE"),Questions!A:A,Questions!B:B,"ERREUR QUESTION"))</f>
        <v/>
      </c>
    </row>
    <row r="847" spans="4:13" ht="60" customHeight="1">
      <c r="D847" s="28" t="str">
        <f>IF(ISBLANK(Recyclabilité[[#This Row],[Code Valobat]]),"",IF(OR('Calculs'!A846="08",'Calculs'!A846="07",MID(Recyclabilité[[#This Row],[Code Valobat]],4,4)="0804",MID(Recyclabilité[[#This Row],[Code Valobat]],4,4)="0709",MID(Recyclabilité[[#This Row],[Code Valobat]],1,7)="6121107"),"Non recyclable",_xlfn.XLOOKUP('Calculs'!Q846,'Combinaisons'!A:A,'Combinaisons'!B:B,"Merci de répondre à toutes les questions")))</f>
        <v/>
      </c>
      <c r="E847" s="58" t="str">
        <f>IF(ISBLANK(Recyclabilité[[#This Row],[Code Valobat]]),"",IF(OR('Calculs'!A846="08",'Calculs'!A846="07",MID(Recyclabilité[[#This Row],[Code Valobat]],4,4)="0804",MID(Recyclabilité[[#This Row],[Code Valobat]],4,4)="0709",MID(Recyclabilité[[#This Row],[Code Valobat]],1,7)="6121107"),"",_xlfn.XLOOKUP('Calculs'!B846,Questions!A:A,Questions!B:B,"ERREUR QUESTION")))</f>
        <v/>
      </c>
      <c r="G847" s="58" t="str">
        <f>IF(OR(ISBLANK(Recyclabilité[[#This Row],[Réponse 1]]),'Calculs'!D846="0",_xlfn.XLOOKUP('Calculs'!D846,'Réponses'!C:C,'Réponses'!F:F,"ERREUR VISIBILITE")=0),"",_xlfn.XLOOKUP(_xlfn.XLOOKUP('Calculs'!D846,'Réponses'!C:C,'Réponses'!F:F,"ERREUR VISIBILITE"),Questions!A:A,Questions!B:B,"ERREUR QUESTION"))</f>
        <v/>
      </c>
      <c r="I847" s="58" t="str">
        <f>IF(OR(ISBLANK(Recyclabilité[[#This Row],[Réponse 2]]),'Calculs'!G846="0",_xlfn.XLOOKUP('Calculs'!G846,'Réponses'!C:C,'Réponses'!F:F,"ERREUR VISIBILITE")=0),"",_xlfn.XLOOKUP(_xlfn.XLOOKUP('Calculs'!G846,'Réponses'!C:C,'Réponses'!F:F,"ERREUR VISIBILITE"),Questions!A:A,Questions!B:B,"ERREUR QUESTION"))</f>
        <v/>
      </c>
      <c r="K847" s="58" t="str">
        <f>IF(OR(ISBLANK(Recyclabilité[[#This Row],[Réponse 3]]),'Calculs'!J846="0",_xlfn.XLOOKUP('Calculs'!J846,'Réponses'!C:C,'Réponses'!F:F,"ERREUR VISIBILITE")=0),"",_xlfn.XLOOKUP(_xlfn.XLOOKUP('Calculs'!J846,'Réponses'!C:C,'Réponses'!F:F,"ERREUR VISIBILITE"),Questions!A:A,Questions!B:B,"ERREUR QUESTION"))</f>
        <v/>
      </c>
      <c r="M847" s="58" t="str">
        <f>IF(OR(ISBLANK(Recyclabilité[[#This Row],[Réponse 4]]),'Calculs'!M846="0",_xlfn.XLOOKUP('Calculs'!M846,'Réponses'!C:C,'Réponses'!F:F,"ERREUR VISIBILITE")=0),"",_xlfn.XLOOKUP(_xlfn.XLOOKUP('Calculs'!M846,'Réponses'!C:C,'Réponses'!F:F,"ERREUR VISIBILITE"),Questions!A:A,Questions!B:B,"ERREUR QUESTION"))</f>
        <v/>
      </c>
    </row>
    <row r="848" spans="4:13" ht="60" customHeight="1">
      <c r="D848" s="28" t="str">
        <f>IF(ISBLANK(Recyclabilité[[#This Row],[Code Valobat]]),"",IF(OR('Calculs'!A847="08",'Calculs'!A847="07",MID(Recyclabilité[[#This Row],[Code Valobat]],4,4)="0804",MID(Recyclabilité[[#This Row],[Code Valobat]],4,4)="0709",MID(Recyclabilité[[#This Row],[Code Valobat]],1,7)="6121107"),"Non recyclable",_xlfn.XLOOKUP('Calculs'!Q847,'Combinaisons'!A:A,'Combinaisons'!B:B,"Merci de répondre à toutes les questions")))</f>
        <v/>
      </c>
      <c r="E848" s="58" t="str">
        <f>IF(ISBLANK(Recyclabilité[[#This Row],[Code Valobat]]),"",IF(OR('Calculs'!A847="08",'Calculs'!A847="07",MID(Recyclabilité[[#This Row],[Code Valobat]],4,4)="0804",MID(Recyclabilité[[#This Row],[Code Valobat]],4,4)="0709",MID(Recyclabilité[[#This Row],[Code Valobat]],1,7)="6121107"),"",_xlfn.XLOOKUP('Calculs'!B847,Questions!A:A,Questions!B:B,"ERREUR QUESTION")))</f>
        <v/>
      </c>
      <c r="G848" s="58" t="str">
        <f>IF(OR(ISBLANK(Recyclabilité[[#This Row],[Réponse 1]]),'Calculs'!D847="0",_xlfn.XLOOKUP('Calculs'!D847,'Réponses'!C:C,'Réponses'!F:F,"ERREUR VISIBILITE")=0),"",_xlfn.XLOOKUP(_xlfn.XLOOKUP('Calculs'!D847,'Réponses'!C:C,'Réponses'!F:F,"ERREUR VISIBILITE"),Questions!A:A,Questions!B:B,"ERREUR QUESTION"))</f>
        <v/>
      </c>
      <c r="I848" s="58" t="str">
        <f>IF(OR(ISBLANK(Recyclabilité[[#This Row],[Réponse 2]]),'Calculs'!G847="0",_xlfn.XLOOKUP('Calculs'!G847,'Réponses'!C:C,'Réponses'!F:F,"ERREUR VISIBILITE")=0),"",_xlfn.XLOOKUP(_xlfn.XLOOKUP('Calculs'!G847,'Réponses'!C:C,'Réponses'!F:F,"ERREUR VISIBILITE"),Questions!A:A,Questions!B:B,"ERREUR QUESTION"))</f>
        <v/>
      </c>
      <c r="K848" s="58" t="str">
        <f>IF(OR(ISBLANK(Recyclabilité[[#This Row],[Réponse 3]]),'Calculs'!J847="0",_xlfn.XLOOKUP('Calculs'!J847,'Réponses'!C:C,'Réponses'!F:F,"ERREUR VISIBILITE")=0),"",_xlfn.XLOOKUP(_xlfn.XLOOKUP('Calculs'!J847,'Réponses'!C:C,'Réponses'!F:F,"ERREUR VISIBILITE"),Questions!A:A,Questions!B:B,"ERREUR QUESTION"))</f>
        <v/>
      </c>
      <c r="M848" s="58" t="str">
        <f>IF(OR(ISBLANK(Recyclabilité[[#This Row],[Réponse 4]]),'Calculs'!M847="0",_xlfn.XLOOKUP('Calculs'!M847,'Réponses'!C:C,'Réponses'!F:F,"ERREUR VISIBILITE")=0),"",_xlfn.XLOOKUP(_xlfn.XLOOKUP('Calculs'!M847,'Réponses'!C:C,'Réponses'!F:F,"ERREUR VISIBILITE"),Questions!A:A,Questions!B:B,"ERREUR QUESTION"))</f>
        <v/>
      </c>
    </row>
    <row r="849" spans="4:13" ht="60" customHeight="1">
      <c r="D849" s="28" t="str">
        <f>IF(ISBLANK(Recyclabilité[[#This Row],[Code Valobat]]),"",IF(OR('Calculs'!A848="08",'Calculs'!A848="07",MID(Recyclabilité[[#This Row],[Code Valobat]],4,4)="0804",MID(Recyclabilité[[#This Row],[Code Valobat]],4,4)="0709",MID(Recyclabilité[[#This Row],[Code Valobat]],1,7)="6121107"),"Non recyclable",_xlfn.XLOOKUP('Calculs'!Q848,'Combinaisons'!A:A,'Combinaisons'!B:B,"Merci de répondre à toutes les questions")))</f>
        <v/>
      </c>
      <c r="E849" s="58" t="str">
        <f>IF(ISBLANK(Recyclabilité[[#This Row],[Code Valobat]]),"",IF(OR('Calculs'!A848="08",'Calculs'!A848="07",MID(Recyclabilité[[#This Row],[Code Valobat]],4,4)="0804",MID(Recyclabilité[[#This Row],[Code Valobat]],4,4)="0709",MID(Recyclabilité[[#This Row],[Code Valobat]],1,7)="6121107"),"",_xlfn.XLOOKUP('Calculs'!B848,Questions!A:A,Questions!B:B,"ERREUR QUESTION")))</f>
        <v/>
      </c>
      <c r="G849" s="58" t="str">
        <f>IF(OR(ISBLANK(Recyclabilité[[#This Row],[Réponse 1]]),'Calculs'!D848="0",_xlfn.XLOOKUP('Calculs'!D848,'Réponses'!C:C,'Réponses'!F:F,"ERREUR VISIBILITE")=0),"",_xlfn.XLOOKUP(_xlfn.XLOOKUP('Calculs'!D848,'Réponses'!C:C,'Réponses'!F:F,"ERREUR VISIBILITE"),Questions!A:A,Questions!B:B,"ERREUR QUESTION"))</f>
        <v/>
      </c>
      <c r="I849" s="58" t="str">
        <f>IF(OR(ISBLANK(Recyclabilité[[#This Row],[Réponse 2]]),'Calculs'!G848="0",_xlfn.XLOOKUP('Calculs'!G848,'Réponses'!C:C,'Réponses'!F:F,"ERREUR VISIBILITE")=0),"",_xlfn.XLOOKUP(_xlfn.XLOOKUP('Calculs'!G848,'Réponses'!C:C,'Réponses'!F:F,"ERREUR VISIBILITE"),Questions!A:A,Questions!B:B,"ERREUR QUESTION"))</f>
        <v/>
      </c>
      <c r="K849" s="58" t="str">
        <f>IF(OR(ISBLANK(Recyclabilité[[#This Row],[Réponse 3]]),'Calculs'!J848="0",_xlfn.XLOOKUP('Calculs'!J848,'Réponses'!C:C,'Réponses'!F:F,"ERREUR VISIBILITE")=0),"",_xlfn.XLOOKUP(_xlfn.XLOOKUP('Calculs'!J848,'Réponses'!C:C,'Réponses'!F:F,"ERREUR VISIBILITE"),Questions!A:A,Questions!B:B,"ERREUR QUESTION"))</f>
        <v/>
      </c>
      <c r="M849" s="58" t="str">
        <f>IF(OR(ISBLANK(Recyclabilité[[#This Row],[Réponse 4]]),'Calculs'!M848="0",_xlfn.XLOOKUP('Calculs'!M848,'Réponses'!C:C,'Réponses'!F:F,"ERREUR VISIBILITE")=0),"",_xlfn.XLOOKUP(_xlfn.XLOOKUP('Calculs'!M848,'Réponses'!C:C,'Réponses'!F:F,"ERREUR VISIBILITE"),Questions!A:A,Questions!B:B,"ERREUR QUESTION"))</f>
        <v/>
      </c>
    </row>
    <row r="850" spans="4:13" ht="60" customHeight="1">
      <c r="D850" s="28" t="str">
        <f>IF(ISBLANK(Recyclabilité[[#This Row],[Code Valobat]]),"",IF(OR('Calculs'!A849="08",'Calculs'!A849="07",MID(Recyclabilité[[#This Row],[Code Valobat]],4,4)="0804",MID(Recyclabilité[[#This Row],[Code Valobat]],4,4)="0709",MID(Recyclabilité[[#This Row],[Code Valobat]],1,7)="6121107"),"Non recyclable",_xlfn.XLOOKUP('Calculs'!Q849,'Combinaisons'!A:A,'Combinaisons'!B:B,"Merci de répondre à toutes les questions")))</f>
        <v/>
      </c>
      <c r="E850" s="58" t="str">
        <f>IF(ISBLANK(Recyclabilité[[#This Row],[Code Valobat]]),"",IF(OR('Calculs'!A849="08",'Calculs'!A849="07",MID(Recyclabilité[[#This Row],[Code Valobat]],4,4)="0804",MID(Recyclabilité[[#This Row],[Code Valobat]],4,4)="0709",MID(Recyclabilité[[#This Row],[Code Valobat]],1,7)="6121107"),"",_xlfn.XLOOKUP('Calculs'!B849,Questions!A:A,Questions!B:B,"ERREUR QUESTION")))</f>
        <v/>
      </c>
      <c r="G850" s="58" t="str">
        <f>IF(OR(ISBLANK(Recyclabilité[[#This Row],[Réponse 1]]),'Calculs'!D849="0",_xlfn.XLOOKUP('Calculs'!D849,'Réponses'!C:C,'Réponses'!F:F,"ERREUR VISIBILITE")=0),"",_xlfn.XLOOKUP(_xlfn.XLOOKUP('Calculs'!D849,'Réponses'!C:C,'Réponses'!F:F,"ERREUR VISIBILITE"),Questions!A:A,Questions!B:B,"ERREUR QUESTION"))</f>
        <v/>
      </c>
      <c r="I850" s="58" t="str">
        <f>IF(OR(ISBLANK(Recyclabilité[[#This Row],[Réponse 2]]),'Calculs'!G849="0",_xlfn.XLOOKUP('Calculs'!G849,'Réponses'!C:C,'Réponses'!F:F,"ERREUR VISIBILITE")=0),"",_xlfn.XLOOKUP(_xlfn.XLOOKUP('Calculs'!G849,'Réponses'!C:C,'Réponses'!F:F,"ERREUR VISIBILITE"),Questions!A:A,Questions!B:B,"ERREUR QUESTION"))</f>
        <v/>
      </c>
      <c r="K850" s="58" t="str">
        <f>IF(OR(ISBLANK(Recyclabilité[[#This Row],[Réponse 3]]),'Calculs'!J849="0",_xlfn.XLOOKUP('Calculs'!J849,'Réponses'!C:C,'Réponses'!F:F,"ERREUR VISIBILITE")=0),"",_xlfn.XLOOKUP(_xlfn.XLOOKUP('Calculs'!J849,'Réponses'!C:C,'Réponses'!F:F,"ERREUR VISIBILITE"),Questions!A:A,Questions!B:B,"ERREUR QUESTION"))</f>
        <v/>
      </c>
      <c r="M850" s="58" t="str">
        <f>IF(OR(ISBLANK(Recyclabilité[[#This Row],[Réponse 4]]),'Calculs'!M849="0",_xlfn.XLOOKUP('Calculs'!M849,'Réponses'!C:C,'Réponses'!F:F,"ERREUR VISIBILITE")=0),"",_xlfn.XLOOKUP(_xlfn.XLOOKUP('Calculs'!M849,'Réponses'!C:C,'Réponses'!F:F,"ERREUR VISIBILITE"),Questions!A:A,Questions!B:B,"ERREUR QUESTION"))</f>
        <v/>
      </c>
    </row>
    <row r="851" spans="4:13" ht="60" customHeight="1">
      <c r="D851" s="28" t="str">
        <f>IF(ISBLANK(Recyclabilité[[#This Row],[Code Valobat]]),"",IF(OR('Calculs'!A850="08",'Calculs'!A850="07",MID(Recyclabilité[[#This Row],[Code Valobat]],4,4)="0804",MID(Recyclabilité[[#This Row],[Code Valobat]],4,4)="0709",MID(Recyclabilité[[#This Row],[Code Valobat]],1,7)="6121107"),"Non recyclable",_xlfn.XLOOKUP('Calculs'!Q850,'Combinaisons'!A:A,'Combinaisons'!B:B,"Merci de répondre à toutes les questions")))</f>
        <v/>
      </c>
      <c r="E851" s="58" t="str">
        <f>IF(ISBLANK(Recyclabilité[[#This Row],[Code Valobat]]),"",IF(OR('Calculs'!A850="08",'Calculs'!A850="07",MID(Recyclabilité[[#This Row],[Code Valobat]],4,4)="0804",MID(Recyclabilité[[#This Row],[Code Valobat]],4,4)="0709",MID(Recyclabilité[[#This Row],[Code Valobat]],1,7)="6121107"),"",_xlfn.XLOOKUP('Calculs'!B850,Questions!A:A,Questions!B:B,"ERREUR QUESTION")))</f>
        <v/>
      </c>
      <c r="G851" s="58" t="str">
        <f>IF(OR(ISBLANK(Recyclabilité[[#This Row],[Réponse 1]]),'Calculs'!D850="0",_xlfn.XLOOKUP('Calculs'!D850,'Réponses'!C:C,'Réponses'!F:F,"ERREUR VISIBILITE")=0),"",_xlfn.XLOOKUP(_xlfn.XLOOKUP('Calculs'!D850,'Réponses'!C:C,'Réponses'!F:F,"ERREUR VISIBILITE"),Questions!A:A,Questions!B:B,"ERREUR QUESTION"))</f>
        <v/>
      </c>
      <c r="I851" s="58" t="str">
        <f>IF(OR(ISBLANK(Recyclabilité[[#This Row],[Réponse 2]]),'Calculs'!G850="0",_xlfn.XLOOKUP('Calculs'!G850,'Réponses'!C:C,'Réponses'!F:F,"ERREUR VISIBILITE")=0),"",_xlfn.XLOOKUP(_xlfn.XLOOKUP('Calculs'!G850,'Réponses'!C:C,'Réponses'!F:F,"ERREUR VISIBILITE"),Questions!A:A,Questions!B:B,"ERREUR QUESTION"))</f>
        <v/>
      </c>
      <c r="K851" s="58" t="str">
        <f>IF(OR(ISBLANK(Recyclabilité[[#This Row],[Réponse 3]]),'Calculs'!J850="0",_xlfn.XLOOKUP('Calculs'!J850,'Réponses'!C:C,'Réponses'!F:F,"ERREUR VISIBILITE")=0),"",_xlfn.XLOOKUP(_xlfn.XLOOKUP('Calculs'!J850,'Réponses'!C:C,'Réponses'!F:F,"ERREUR VISIBILITE"),Questions!A:A,Questions!B:B,"ERREUR QUESTION"))</f>
        <v/>
      </c>
      <c r="M851" s="58" t="str">
        <f>IF(OR(ISBLANK(Recyclabilité[[#This Row],[Réponse 4]]),'Calculs'!M850="0",_xlfn.XLOOKUP('Calculs'!M850,'Réponses'!C:C,'Réponses'!F:F,"ERREUR VISIBILITE")=0),"",_xlfn.XLOOKUP(_xlfn.XLOOKUP('Calculs'!M850,'Réponses'!C:C,'Réponses'!F:F,"ERREUR VISIBILITE"),Questions!A:A,Questions!B:B,"ERREUR QUESTION"))</f>
        <v/>
      </c>
    </row>
    <row r="852" spans="4:13" ht="60" customHeight="1">
      <c r="D852" s="28" t="str">
        <f>IF(ISBLANK(Recyclabilité[[#This Row],[Code Valobat]]),"",IF(OR('Calculs'!A851="08",'Calculs'!A851="07",MID(Recyclabilité[[#This Row],[Code Valobat]],4,4)="0804",MID(Recyclabilité[[#This Row],[Code Valobat]],4,4)="0709",MID(Recyclabilité[[#This Row],[Code Valobat]],1,7)="6121107"),"Non recyclable",_xlfn.XLOOKUP('Calculs'!Q851,'Combinaisons'!A:A,'Combinaisons'!B:B,"Merci de répondre à toutes les questions")))</f>
        <v/>
      </c>
      <c r="E852" s="58" t="str">
        <f>IF(ISBLANK(Recyclabilité[[#This Row],[Code Valobat]]),"",IF(OR('Calculs'!A851="08",'Calculs'!A851="07",MID(Recyclabilité[[#This Row],[Code Valobat]],4,4)="0804",MID(Recyclabilité[[#This Row],[Code Valobat]],4,4)="0709",MID(Recyclabilité[[#This Row],[Code Valobat]],1,7)="6121107"),"",_xlfn.XLOOKUP('Calculs'!B851,Questions!A:A,Questions!B:B,"ERREUR QUESTION")))</f>
        <v/>
      </c>
      <c r="G852" s="58" t="str">
        <f>IF(OR(ISBLANK(Recyclabilité[[#This Row],[Réponse 1]]),'Calculs'!D851="0",_xlfn.XLOOKUP('Calculs'!D851,'Réponses'!C:C,'Réponses'!F:F,"ERREUR VISIBILITE")=0),"",_xlfn.XLOOKUP(_xlfn.XLOOKUP('Calculs'!D851,'Réponses'!C:C,'Réponses'!F:F,"ERREUR VISIBILITE"),Questions!A:A,Questions!B:B,"ERREUR QUESTION"))</f>
        <v/>
      </c>
      <c r="I852" s="58" t="str">
        <f>IF(OR(ISBLANK(Recyclabilité[[#This Row],[Réponse 2]]),'Calculs'!G851="0",_xlfn.XLOOKUP('Calculs'!G851,'Réponses'!C:C,'Réponses'!F:F,"ERREUR VISIBILITE")=0),"",_xlfn.XLOOKUP(_xlfn.XLOOKUP('Calculs'!G851,'Réponses'!C:C,'Réponses'!F:F,"ERREUR VISIBILITE"),Questions!A:A,Questions!B:B,"ERREUR QUESTION"))</f>
        <v/>
      </c>
      <c r="K852" s="58" t="str">
        <f>IF(OR(ISBLANK(Recyclabilité[[#This Row],[Réponse 3]]),'Calculs'!J851="0",_xlfn.XLOOKUP('Calculs'!J851,'Réponses'!C:C,'Réponses'!F:F,"ERREUR VISIBILITE")=0),"",_xlfn.XLOOKUP(_xlfn.XLOOKUP('Calculs'!J851,'Réponses'!C:C,'Réponses'!F:F,"ERREUR VISIBILITE"),Questions!A:A,Questions!B:B,"ERREUR QUESTION"))</f>
        <v/>
      </c>
      <c r="M852" s="58" t="str">
        <f>IF(OR(ISBLANK(Recyclabilité[[#This Row],[Réponse 4]]),'Calculs'!M851="0",_xlfn.XLOOKUP('Calculs'!M851,'Réponses'!C:C,'Réponses'!F:F,"ERREUR VISIBILITE")=0),"",_xlfn.XLOOKUP(_xlfn.XLOOKUP('Calculs'!M851,'Réponses'!C:C,'Réponses'!F:F,"ERREUR VISIBILITE"),Questions!A:A,Questions!B:B,"ERREUR QUESTION"))</f>
        <v/>
      </c>
    </row>
    <row r="853" spans="4:13" ht="60" customHeight="1">
      <c r="D853" s="28" t="str">
        <f>IF(ISBLANK(Recyclabilité[[#This Row],[Code Valobat]]),"",IF(OR('Calculs'!A852="08",'Calculs'!A852="07",MID(Recyclabilité[[#This Row],[Code Valobat]],4,4)="0804",MID(Recyclabilité[[#This Row],[Code Valobat]],4,4)="0709",MID(Recyclabilité[[#This Row],[Code Valobat]],1,7)="6121107"),"Non recyclable",_xlfn.XLOOKUP('Calculs'!Q852,'Combinaisons'!A:A,'Combinaisons'!B:B,"Merci de répondre à toutes les questions")))</f>
        <v/>
      </c>
      <c r="E853" s="58" t="str">
        <f>IF(ISBLANK(Recyclabilité[[#This Row],[Code Valobat]]),"",IF(OR('Calculs'!A852="08",'Calculs'!A852="07",MID(Recyclabilité[[#This Row],[Code Valobat]],4,4)="0804",MID(Recyclabilité[[#This Row],[Code Valobat]],4,4)="0709",MID(Recyclabilité[[#This Row],[Code Valobat]],1,7)="6121107"),"",_xlfn.XLOOKUP('Calculs'!B852,Questions!A:A,Questions!B:B,"ERREUR QUESTION")))</f>
        <v/>
      </c>
      <c r="G853" s="58" t="str">
        <f>IF(OR(ISBLANK(Recyclabilité[[#This Row],[Réponse 1]]),'Calculs'!D852="0",_xlfn.XLOOKUP('Calculs'!D852,'Réponses'!C:C,'Réponses'!F:F,"ERREUR VISIBILITE")=0),"",_xlfn.XLOOKUP(_xlfn.XLOOKUP('Calculs'!D852,'Réponses'!C:C,'Réponses'!F:F,"ERREUR VISIBILITE"),Questions!A:A,Questions!B:B,"ERREUR QUESTION"))</f>
        <v/>
      </c>
      <c r="I853" s="58" t="str">
        <f>IF(OR(ISBLANK(Recyclabilité[[#This Row],[Réponse 2]]),'Calculs'!G852="0",_xlfn.XLOOKUP('Calculs'!G852,'Réponses'!C:C,'Réponses'!F:F,"ERREUR VISIBILITE")=0),"",_xlfn.XLOOKUP(_xlfn.XLOOKUP('Calculs'!G852,'Réponses'!C:C,'Réponses'!F:F,"ERREUR VISIBILITE"),Questions!A:A,Questions!B:B,"ERREUR QUESTION"))</f>
        <v/>
      </c>
      <c r="K853" s="58" t="str">
        <f>IF(OR(ISBLANK(Recyclabilité[[#This Row],[Réponse 3]]),'Calculs'!J852="0",_xlfn.XLOOKUP('Calculs'!J852,'Réponses'!C:C,'Réponses'!F:F,"ERREUR VISIBILITE")=0),"",_xlfn.XLOOKUP(_xlfn.XLOOKUP('Calculs'!J852,'Réponses'!C:C,'Réponses'!F:F,"ERREUR VISIBILITE"),Questions!A:A,Questions!B:B,"ERREUR QUESTION"))</f>
        <v/>
      </c>
      <c r="M853" s="58" t="str">
        <f>IF(OR(ISBLANK(Recyclabilité[[#This Row],[Réponse 4]]),'Calculs'!M852="0",_xlfn.XLOOKUP('Calculs'!M852,'Réponses'!C:C,'Réponses'!F:F,"ERREUR VISIBILITE")=0),"",_xlfn.XLOOKUP(_xlfn.XLOOKUP('Calculs'!M852,'Réponses'!C:C,'Réponses'!F:F,"ERREUR VISIBILITE"),Questions!A:A,Questions!B:B,"ERREUR QUESTION"))</f>
        <v/>
      </c>
    </row>
    <row r="854" spans="4:13" ht="60" customHeight="1">
      <c r="D854" s="28" t="str">
        <f>IF(ISBLANK(Recyclabilité[[#This Row],[Code Valobat]]),"",IF(OR('Calculs'!A853="08",'Calculs'!A853="07",MID(Recyclabilité[[#This Row],[Code Valobat]],4,4)="0804",MID(Recyclabilité[[#This Row],[Code Valobat]],4,4)="0709",MID(Recyclabilité[[#This Row],[Code Valobat]],1,7)="6121107"),"Non recyclable",_xlfn.XLOOKUP('Calculs'!Q853,'Combinaisons'!A:A,'Combinaisons'!B:B,"Merci de répondre à toutes les questions")))</f>
        <v/>
      </c>
      <c r="E854" s="58" t="str">
        <f>IF(ISBLANK(Recyclabilité[[#This Row],[Code Valobat]]),"",IF(OR('Calculs'!A853="08",'Calculs'!A853="07",MID(Recyclabilité[[#This Row],[Code Valobat]],4,4)="0804",MID(Recyclabilité[[#This Row],[Code Valobat]],4,4)="0709",MID(Recyclabilité[[#This Row],[Code Valobat]],1,7)="6121107"),"",_xlfn.XLOOKUP('Calculs'!B853,Questions!A:A,Questions!B:B,"ERREUR QUESTION")))</f>
        <v/>
      </c>
      <c r="G854" s="58" t="str">
        <f>IF(OR(ISBLANK(Recyclabilité[[#This Row],[Réponse 1]]),'Calculs'!D853="0",_xlfn.XLOOKUP('Calculs'!D853,'Réponses'!C:C,'Réponses'!F:F,"ERREUR VISIBILITE")=0),"",_xlfn.XLOOKUP(_xlfn.XLOOKUP('Calculs'!D853,'Réponses'!C:C,'Réponses'!F:F,"ERREUR VISIBILITE"),Questions!A:A,Questions!B:B,"ERREUR QUESTION"))</f>
        <v/>
      </c>
      <c r="I854" s="58" t="str">
        <f>IF(OR(ISBLANK(Recyclabilité[[#This Row],[Réponse 2]]),'Calculs'!G853="0",_xlfn.XLOOKUP('Calculs'!G853,'Réponses'!C:C,'Réponses'!F:F,"ERREUR VISIBILITE")=0),"",_xlfn.XLOOKUP(_xlfn.XLOOKUP('Calculs'!G853,'Réponses'!C:C,'Réponses'!F:F,"ERREUR VISIBILITE"),Questions!A:A,Questions!B:B,"ERREUR QUESTION"))</f>
        <v/>
      </c>
      <c r="K854" s="58" t="str">
        <f>IF(OR(ISBLANK(Recyclabilité[[#This Row],[Réponse 3]]),'Calculs'!J853="0",_xlfn.XLOOKUP('Calculs'!J853,'Réponses'!C:C,'Réponses'!F:F,"ERREUR VISIBILITE")=0),"",_xlfn.XLOOKUP(_xlfn.XLOOKUP('Calculs'!J853,'Réponses'!C:C,'Réponses'!F:F,"ERREUR VISIBILITE"),Questions!A:A,Questions!B:B,"ERREUR QUESTION"))</f>
        <v/>
      </c>
      <c r="M854" s="58" t="str">
        <f>IF(OR(ISBLANK(Recyclabilité[[#This Row],[Réponse 4]]),'Calculs'!M853="0",_xlfn.XLOOKUP('Calculs'!M853,'Réponses'!C:C,'Réponses'!F:F,"ERREUR VISIBILITE")=0),"",_xlfn.XLOOKUP(_xlfn.XLOOKUP('Calculs'!M853,'Réponses'!C:C,'Réponses'!F:F,"ERREUR VISIBILITE"),Questions!A:A,Questions!B:B,"ERREUR QUESTION"))</f>
        <v/>
      </c>
    </row>
    <row r="855" spans="4:13" ht="60" customHeight="1">
      <c r="D855" s="28" t="str">
        <f>IF(ISBLANK(Recyclabilité[[#This Row],[Code Valobat]]),"",IF(OR('Calculs'!A854="08",'Calculs'!A854="07",MID(Recyclabilité[[#This Row],[Code Valobat]],4,4)="0804",MID(Recyclabilité[[#This Row],[Code Valobat]],4,4)="0709",MID(Recyclabilité[[#This Row],[Code Valobat]],1,7)="6121107"),"Non recyclable",_xlfn.XLOOKUP('Calculs'!Q854,'Combinaisons'!A:A,'Combinaisons'!B:B,"Merci de répondre à toutes les questions")))</f>
        <v/>
      </c>
      <c r="E855" s="58" t="str">
        <f>IF(ISBLANK(Recyclabilité[[#This Row],[Code Valobat]]),"",IF(OR('Calculs'!A854="08",'Calculs'!A854="07",MID(Recyclabilité[[#This Row],[Code Valobat]],4,4)="0804",MID(Recyclabilité[[#This Row],[Code Valobat]],4,4)="0709",MID(Recyclabilité[[#This Row],[Code Valobat]],1,7)="6121107"),"",_xlfn.XLOOKUP('Calculs'!B854,Questions!A:A,Questions!B:B,"ERREUR QUESTION")))</f>
        <v/>
      </c>
      <c r="G855" s="58" t="str">
        <f>IF(OR(ISBLANK(Recyclabilité[[#This Row],[Réponse 1]]),'Calculs'!D854="0",_xlfn.XLOOKUP('Calculs'!D854,'Réponses'!C:C,'Réponses'!F:F,"ERREUR VISIBILITE")=0),"",_xlfn.XLOOKUP(_xlfn.XLOOKUP('Calculs'!D854,'Réponses'!C:C,'Réponses'!F:F,"ERREUR VISIBILITE"),Questions!A:A,Questions!B:B,"ERREUR QUESTION"))</f>
        <v/>
      </c>
      <c r="I855" s="58" t="str">
        <f>IF(OR(ISBLANK(Recyclabilité[[#This Row],[Réponse 2]]),'Calculs'!G854="0",_xlfn.XLOOKUP('Calculs'!G854,'Réponses'!C:C,'Réponses'!F:F,"ERREUR VISIBILITE")=0),"",_xlfn.XLOOKUP(_xlfn.XLOOKUP('Calculs'!G854,'Réponses'!C:C,'Réponses'!F:F,"ERREUR VISIBILITE"),Questions!A:A,Questions!B:B,"ERREUR QUESTION"))</f>
        <v/>
      </c>
      <c r="K855" s="58" t="str">
        <f>IF(OR(ISBLANK(Recyclabilité[[#This Row],[Réponse 3]]),'Calculs'!J854="0",_xlfn.XLOOKUP('Calculs'!J854,'Réponses'!C:C,'Réponses'!F:F,"ERREUR VISIBILITE")=0),"",_xlfn.XLOOKUP(_xlfn.XLOOKUP('Calculs'!J854,'Réponses'!C:C,'Réponses'!F:F,"ERREUR VISIBILITE"),Questions!A:A,Questions!B:B,"ERREUR QUESTION"))</f>
        <v/>
      </c>
      <c r="M855" s="58" t="str">
        <f>IF(OR(ISBLANK(Recyclabilité[[#This Row],[Réponse 4]]),'Calculs'!M854="0",_xlfn.XLOOKUP('Calculs'!M854,'Réponses'!C:C,'Réponses'!F:F,"ERREUR VISIBILITE")=0),"",_xlfn.XLOOKUP(_xlfn.XLOOKUP('Calculs'!M854,'Réponses'!C:C,'Réponses'!F:F,"ERREUR VISIBILITE"),Questions!A:A,Questions!B:B,"ERREUR QUESTION"))</f>
        <v/>
      </c>
    </row>
    <row r="856" spans="4:13" ht="60" customHeight="1">
      <c r="D856" s="28" t="str">
        <f>IF(ISBLANK(Recyclabilité[[#This Row],[Code Valobat]]),"",IF(OR('Calculs'!A855="08",'Calculs'!A855="07",MID(Recyclabilité[[#This Row],[Code Valobat]],4,4)="0804",MID(Recyclabilité[[#This Row],[Code Valobat]],4,4)="0709",MID(Recyclabilité[[#This Row],[Code Valobat]],1,7)="6121107"),"Non recyclable",_xlfn.XLOOKUP('Calculs'!Q855,'Combinaisons'!A:A,'Combinaisons'!B:B,"Merci de répondre à toutes les questions")))</f>
        <v/>
      </c>
      <c r="E856" s="58" t="str">
        <f>IF(ISBLANK(Recyclabilité[[#This Row],[Code Valobat]]),"",IF(OR('Calculs'!A855="08",'Calculs'!A855="07",MID(Recyclabilité[[#This Row],[Code Valobat]],4,4)="0804",MID(Recyclabilité[[#This Row],[Code Valobat]],4,4)="0709",MID(Recyclabilité[[#This Row],[Code Valobat]],1,7)="6121107"),"",_xlfn.XLOOKUP('Calculs'!B855,Questions!A:A,Questions!B:B,"ERREUR QUESTION")))</f>
        <v/>
      </c>
      <c r="G856" s="58" t="str">
        <f>IF(OR(ISBLANK(Recyclabilité[[#This Row],[Réponse 1]]),'Calculs'!D855="0",_xlfn.XLOOKUP('Calculs'!D855,'Réponses'!C:C,'Réponses'!F:F,"ERREUR VISIBILITE")=0),"",_xlfn.XLOOKUP(_xlfn.XLOOKUP('Calculs'!D855,'Réponses'!C:C,'Réponses'!F:F,"ERREUR VISIBILITE"),Questions!A:A,Questions!B:B,"ERREUR QUESTION"))</f>
        <v/>
      </c>
      <c r="I856" s="58" t="str">
        <f>IF(OR(ISBLANK(Recyclabilité[[#This Row],[Réponse 2]]),'Calculs'!G855="0",_xlfn.XLOOKUP('Calculs'!G855,'Réponses'!C:C,'Réponses'!F:F,"ERREUR VISIBILITE")=0),"",_xlfn.XLOOKUP(_xlfn.XLOOKUP('Calculs'!G855,'Réponses'!C:C,'Réponses'!F:F,"ERREUR VISIBILITE"),Questions!A:A,Questions!B:B,"ERREUR QUESTION"))</f>
        <v/>
      </c>
      <c r="K856" s="58" t="str">
        <f>IF(OR(ISBLANK(Recyclabilité[[#This Row],[Réponse 3]]),'Calculs'!J855="0",_xlfn.XLOOKUP('Calculs'!J855,'Réponses'!C:C,'Réponses'!F:F,"ERREUR VISIBILITE")=0),"",_xlfn.XLOOKUP(_xlfn.XLOOKUP('Calculs'!J855,'Réponses'!C:C,'Réponses'!F:F,"ERREUR VISIBILITE"),Questions!A:A,Questions!B:B,"ERREUR QUESTION"))</f>
        <v/>
      </c>
      <c r="M856" s="58" t="str">
        <f>IF(OR(ISBLANK(Recyclabilité[[#This Row],[Réponse 4]]),'Calculs'!M855="0",_xlfn.XLOOKUP('Calculs'!M855,'Réponses'!C:C,'Réponses'!F:F,"ERREUR VISIBILITE")=0),"",_xlfn.XLOOKUP(_xlfn.XLOOKUP('Calculs'!M855,'Réponses'!C:C,'Réponses'!F:F,"ERREUR VISIBILITE"),Questions!A:A,Questions!B:B,"ERREUR QUESTION"))</f>
        <v/>
      </c>
    </row>
    <row r="857" spans="4:13" ht="60" customHeight="1">
      <c r="D857" s="28" t="str">
        <f>IF(ISBLANK(Recyclabilité[[#This Row],[Code Valobat]]),"",IF(OR('Calculs'!A856="08",'Calculs'!A856="07",MID(Recyclabilité[[#This Row],[Code Valobat]],4,4)="0804",MID(Recyclabilité[[#This Row],[Code Valobat]],4,4)="0709",MID(Recyclabilité[[#This Row],[Code Valobat]],1,7)="6121107"),"Non recyclable",_xlfn.XLOOKUP('Calculs'!Q856,'Combinaisons'!A:A,'Combinaisons'!B:B,"Merci de répondre à toutes les questions")))</f>
        <v/>
      </c>
      <c r="E857" s="58" t="str">
        <f>IF(ISBLANK(Recyclabilité[[#This Row],[Code Valobat]]),"",IF(OR('Calculs'!A856="08",'Calculs'!A856="07",MID(Recyclabilité[[#This Row],[Code Valobat]],4,4)="0804",MID(Recyclabilité[[#This Row],[Code Valobat]],4,4)="0709",MID(Recyclabilité[[#This Row],[Code Valobat]],1,7)="6121107"),"",_xlfn.XLOOKUP('Calculs'!B856,Questions!A:A,Questions!B:B,"ERREUR QUESTION")))</f>
        <v/>
      </c>
      <c r="G857" s="58" t="str">
        <f>IF(OR(ISBLANK(Recyclabilité[[#This Row],[Réponse 1]]),'Calculs'!D856="0",_xlfn.XLOOKUP('Calculs'!D856,'Réponses'!C:C,'Réponses'!F:F,"ERREUR VISIBILITE")=0),"",_xlfn.XLOOKUP(_xlfn.XLOOKUP('Calculs'!D856,'Réponses'!C:C,'Réponses'!F:F,"ERREUR VISIBILITE"),Questions!A:A,Questions!B:B,"ERREUR QUESTION"))</f>
        <v/>
      </c>
      <c r="I857" s="58" t="str">
        <f>IF(OR(ISBLANK(Recyclabilité[[#This Row],[Réponse 2]]),'Calculs'!G856="0",_xlfn.XLOOKUP('Calculs'!G856,'Réponses'!C:C,'Réponses'!F:F,"ERREUR VISIBILITE")=0),"",_xlfn.XLOOKUP(_xlfn.XLOOKUP('Calculs'!G856,'Réponses'!C:C,'Réponses'!F:F,"ERREUR VISIBILITE"),Questions!A:A,Questions!B:B,"ERREUR QUESTION"))</f>
        <v/>
      </c>
      <c r="K857" s="58" t="str">
        <f>IF(OR(ISBLANK(Recyclabilité[[#This Row],[Réponse 3]]),'Calculs'!J856="0",_xlfn.XLOOKUP('Calculs'!J856,'Réponses'!C:C,'Réponses'!F:F,"ERREUR VISIBILITE")=0),"",_xlfn.XLOOKUP(_xlfn.XLOOKUP('Calculs'!J856,'Réponses'!C:C,'Réponses'!F:F,"ERREUR VISIBILITE"),Questions!A:A,Questions!B:B,"ERREUR QUESTION"))</f>
        <v/>
      </c>
      <c r="M857" s="58" t="str">
        <f>IF(OR(ISBLANK(Recyclabilité[[#This Row],[Réponse 4]]),'Calculs'!M856="0",_xlfn.XLOOKUP('Calculs'!M856,'Réponses'!C:C,'Réponses'!F:F,"ERREUR VISIBILITE")=0),"",_xlfn.XLOOKUP(_xlfn.XLOOKUP('Calculs'!M856,'Réponses'!C:C,'Réponses'!F:F,"ERREUR VISIBILITE"),Questions!A:A,Questions!B:B,"ERREUR QUESTION"))</f>
        <v/>
      </c>
    </row>
    <row r="858" spans="4:13" ht="60" customHeight="1">
      <c r="D858" s="28" t="str">
        <f>IF(ISBLANK(Recyclabilité[[#This Row],[Code Valobat]]),"",IF(OR('Calculs'!A857="08",'Calculs'!A857="07",MID(Recyclabilité[[#This Row],[Code Valobat]],4,4)="0804",MID(Recyclabilité[[#This Row],[Code Valobat]],4,4)="0709",MID(Recyclabilité[[#This Row],[Code Valobat]],1,7)="6121107"),"Non recyclable",_xlfn.XLOOKUP('Calculs'!Q857,'Combinaisons'!A:A,'Combinaisons'!B:B,"Merci de répondre à toutes les questions")))</f>
        <v/>
      </c>
      <c r="E858" s="58" t="str">
        <f>IF(ISBLANK(Recyclabilité[[#This Row],[Code Valobat]]),"",IF(OR('Calculs'!A857="08",'Calculs'!A857="07",MID(Recyclabilité[[#This Row],[Code Valobat]],4,4)="0804",MID(Recyclabilité[[#This Row],[Code Valobat]],4,4)="0709",MID(Recyclabilité[[#This Row],[Code Valobat]],1,7)="6121107"),"",_xlfn.XLOOKUP('Calculs'!B857,Questions!A:A,Questions!B:B,"ERREUR QUESTION")))</f>
        <v/>
      </c>
      <c r="G858" s="58" t="str">
        <f>IF(OR(ISBLANK(Recyclabilité[[#This Row],[Réponse 1]]),'Calculs'!D857="0",_xlfn.XLOOKUP('Calculs'!D857,'Réponses'!C:C,'Réponses'!F:F,"ERREUR VISIBILITE")=0),"",_xlfn.XLOOKUP(_xlfn.XLOOKUP('Calculs'!D857,'Réponses'!C:C,'Réponses'!F:F,"ERREUR VISIBILITE"),Questions!A:A,Questions!B:B,"ERREUR QUESTION"))</f>
        <v/>
      </c>
      <c r="I858" s="58" t="str">
        <f>IF(OR(ISBLANK(Recyclabilité[[#This Row],[Réponse 2]]),'Calculs'!G857="0",_xlfn.XLOOKUP('Calculs'!G857,'Réponses'!C:C,'Réponses'!F:F,"ERREUR VISIBILITE")=0),"",_xlfn.XLOOKUP(_xlfn.XLOOKUP('Calculs'!G857,'Réponses'!C:C,'Réponses'!F:F,"ERREUR VISIBILITE"),Questions!A:A,Questions!B:B,"ERREUR QUESTION"))</f>
        <v/>
      </c>
      <c r="K858" s="58" t="str">
        <f>IF(OR(ISBLANK(Recyclabilité[[#This Row],[Réponse 3]]),'Calculs'!J857="0",_xlfn.XLOOKUP('Calculs'!J857,'Réponses'!C:C,'Réponses'!F:F,"ERREUR VISIBILITE")=0),"",_xlfn.XLOOKUP(_xlfn.XLOOKUP('Calculs'!J857,'Réponses'!C:C,'Réponses'!F:F,"ERREUR VISIBILITE"),Questions!A:A,Questions!B:B,"ERREUR QUESTION"))</f>
        <v/>
      </c>
      <c r="M858" s="58" t="str">
        <f>IF(OR(ISBLANK(Recyclabilité[[#This Row],[Réponse 4]]),'Calculs'!M857="0",_xlfn.XLOOKUP('Calculs'!M857,'Réponses'!C:C,'Réponses'!F:F,"ERREUR VISIBILITE")=0),"",_xlfn.XLOOKUP(_xlfn.XLOOKUP('Calculs'!M857,'Réponses'!C:C,'Réponses'!F:F,"ERREUR VISIBILITE"),Questions!A:A,Questions!B:B,"ERREUR QUESTION"))</f>
        <v/>
      </c>
    </row>
    <row r="859" spans="4:13" ht="60" customHeight="1">
      <c r="D859" s="28" t="str">
        <f>IF(ISBLANK(Recyclabilité[[#This Row],[Code Valobat]]),"",IF(OR('Calculs'!A858="08",'Calculs'!A858="07",MID(Recyclabilité[[#This Row],[Code Valobat]],4,4)="0804",MID(Recyclabilité[[#This Row],[Code Valobat]],4,4)="0709",MID(Recyclabilité[[#This Row],[Code Valobat]],1,7)="6121107"),"Non recyclable",_xlfn.XLOOKUP('Calculs'!Q858,'Combinaisons'!A:A,'Combinaisons'!B:B,"Merci de répondre à toutes les questions")))</f>
        <v/>
      </c>
      <c r="E859" s="58" t="str">
        <f>IF(ISBLANK(Recyclabilité[[#This Row],[Code Valobat]]),"",IF(OR('Calculs'!A858="08",'Calculs'!A858="07",MID(Recyclabilité[[#This Row],[Code Valobat]],4,4)="0804",MID(Recyclabilité[[#This Row],[Code Valobat]],4,4)="0709",MID(Recyclabilité[[#This Row],[Code Valobat]],1,7)="6121107"),"",_xlfn.XLOOKUP('Calculs'!B858,Questions!A:A,Questions!B:B,"ERREUR QUESTION")))</f>
        <v/>
      </c>
      <c r="G859" s="58" t="str">
        <f>IF(OR(ISBLANK(Recyclabilité[[#This Row],[Réponse 1]]),'Calculs'!D858="0",_xlfn.XLOOKUP('Calculs'!D858,'Réponses'!C:C,'Réponses'!F:F,"ERREUR VISIBILITE")=0),"",_xlfn.XLOOKUP(_xlfn.XLOOKUP('Calculs'!D858,'Réponses'!C:C,'Réponses'!F:F,"ERREUR VISIBILITE"),Questions!A:A,Questions!B:B,"ERREUR QUESTION"))</f>
        <v/>
      </c>
      <c r="I859" s="58" t="str">
        <f>IF(OR(ISBLANK(Recyclabilité[[#This Row],[Réponse 2]]),'Calculs'!G858="0",_xlfn.XLOOKUP('Calculs'!G858,'Réponses'!C:C,'Réponses'!F:F,"ERREUR VISIBILITE")=0),"",_xlfn.XLOOKUP(_xlfn.XLOOKUP('Calculs'!G858,'Réponses'!C:C,'Réponses'!F:F,"ERREUR VISIBILITE"),Questions!A:A,Questions!B:B,"ERREUR QUESTION"))</f>
        <v/>
      </c>
      <c r="K859" s="58" t="str">
        <f>IF(OR(ISBLANK(Recyclabilité[[#This Row],[Réponse 3]]),'Calculs'!J858="0",_xlfn.XLOOKUP('Calculs'!J858,'Réponses'!C:C,'Réponses'!F:F,"ERREUR VISIBILITE")=0),"",_xlfn.XLOOKUP(_xlfn.XLOOKUP('Calculs'!J858,'Réponses'!C:C,'Réponses'!F:F,"ERREUR VISIBILITE"),Questions!A:A,Questions!B:B,"ERREUR QUESTION"))</f>
        <v/>
      </c>
      <c r="M859" s="58" t="str">
        <f>IF(OR(ISBLANK(Recyclabilité[[#This Row],[Réponse 4]]),'Calculs'!M858="0",_xlfn.XLOOKUP('Calculs'!M858,'Réponses'!C:C,'Réponses'!F:F,"ERREUR VISIBILITE")=0),"",_xlfn.XLOOKUP(_xlfn.XLOOKUP('Calculs'!M858,'Réponses'!C:C,'Réponses'!F:F,"ERREUR VISIBILITE"),Questions!A:A,Questions!B:B,"ERREUR QUESTION"))</f>
        <v/>
      </c>
    </row>
    <row r="860" spans="4:13" ht="60" customHeight="1">
      <c r="D860" s="28" t="str">
        <f>IF(ISBLANK(Recyclabilité[[#This Row],[Code Valobat]]),"",IF(OR('Calculs'!A859="08",'Calculs'!A859="07",MID(Recyclabilité[[#This Row],[Code Valobat]],4,4)="0804",MID(Recyclabilité[[#This Row],[Code Valobat]],4,4)="0709",MID(Recyclabilité[[#This Row],[Code Valobat]],1,7)="6121107"),"Non recyclable",_xlfn.XLOOKUP('Calculs'!Q859,'Combinaisons'!A:A,'Combinaisons'!B:B,"Merci de répondre à toutes les questions")))</f>
        <v/>
      </c>
      <c r="E860" s="58" t="str">
        <f>IF(ISBLANK(Recyclabilité[[#This Row],[Code Valobat]]),"",IF(OR('Calculs'!A859="08",'Calculs'!A859="07",MID(Recyclabilité[[#This Row],[Code Valobat]],4,4)="0804",MID(Recyclabilité[[#This Row],[Code Valobat]],4,4)="0709",MID(Recyclabilité[[#This Row],[Code Valobat]],1,7)="6121107"),"",_xlfn.XLOOKUP('Calculs'!B859,Questions!A:A,Questions!B:B,"ERREUR QUESTION")))</f>
        <v/>
      </c>
      <c r="G860" s="58" t="str">
        <f>IF(OR(ISBLANK(Recyclabilité[[#This Row],[Réponse 1]]),'Calculs'!D859="0",_xlfn.XLOOKUP('Calculs'!D859,'Réponses'!C:C,'Réponses'!F:F,"ERREUR VISIBILITE")=0),"",_xlfn.XLOOKUP(_xlfn.XLOOKUP('Calculs'!D859,'Réponses'!C:C,'Réponses'!F:F,"ERREUR VISIBILITE"),Questions!A:A,Questions!B:B,"ERREUR QUESTION"))</f>
        <v/>
      </c>
      <c r="I860" s="58" t="str">
        <f>IF(OR(ISBLANK(Recyclabilité[[#This Row],[Réponse 2]]),'Calculs'!G859="0",_xlfn.XLOOKUP('Calculs'!G859,'Réponses'!C:C,'Réponses'!F:F,"ERREUR VISIBILITE")=0),"",_xlfn.XLOOKUP(_xlfn.XLOOKUP('Calculs'!G859,'Réponses'!C:C,'Réponses'!F:F,"ERREUR VISIBILITE"),Questions!A:A,Questions!B:B,"ERREUR QUESTION"))</f>
        <v/>
      </c>
      <c r="K860" s="58" t="str">
        <f>IF(OR(ISBLANK(Recyclabilité[[#This Row],[Réponse 3]]),'Calculs'!J859="0",_xlfn.XLOOKUP('Calculs'!J859,'Réponses'!C:C,'Réponses'!F:F,"ERREUR VISIBILITE")=0),"",_xlfn.XLOOKUP(_xlfn.XLOOKUP('Calculs'!J859,'Réponses'!C:C,'Réponses'!F:F,"ERREUR VISIBILITE"),Questions!A:A,Questions!B:B,"ERREUR QUESTION"))</f>
        <v/>
      </c>
      <c r="M860" s="58" t="str">
        <f>IF(OR(ISBLANK(Recyclabilité[[#This Row],[Réponse 4]]),'Calculs'!M859="0",_xlfn.XLOOKUP('Calculs'!M859,'Réponses'!C:C,'Réponses'!F:F,"ERREUR VISIBILITE")=0),"",_xlfn.XLOOKUP(_xlfn.XLOOKUP('Calculs'!M859,'Réponses'!C:C,'Réponses'!F:F,"ERREUR VISIBILITE"),Questions!A:A,Questions!B:B,"ERREUR QUESTION"))</f>
        <v/>
      </c>
    </row>
    <row r="861" spans="4:13" ht="60" customHeight="1">
      <c r="D861" s="28" t="str">
        <f>IF(ISBLANK(Recyclabilité[[#This Row],[Code Valobat]]),"",IF(OR('Calculs'!A860="08",'Calculs'!A860="07",MID(Recyclabilité[[#This Row],[Code Valobat]],4,4)="0804",MID(Recyclabilité[[#This Row],[Code Valobat]],4,4)="0709",MID(Recyclabilité[[#This Row],[Code Valobat]],1,7)="6121107"),"Non recyclable",_xlfn.XLOOKUP('Calculs'!Q860,'Combinaisons'!A:A,'Combinaisons'!B:B,"Merci de répondre à toutes les questions")))</f>
        <v/>
      </c>
      <c r="E861" s="58" t="str">
        <f>IF(ISBLANK(Recyclabilité[[#This Row],[Code Valobat]]),"",IF(OR('Calculs'!A860="08",'Calculs'!A860="07",MID(Recyclabilité[[#This Row],[Code Valobat]],4,4)="0804",MID(Recyclabilité[[#This Row],[Code Valobat]],4,4)="0709",MID(Recyclabilité[[#This Row],[Code Valobat]],1,7)="6121107"),"",_xlfn.XLOOKUP('Calculs'!B860,Questions!A:A,Questions!B:B,"ERREUR QUESTION")))</f>
        <v/>
      </c>
      <c r="G861" s="58" t="str">
        <f>IF(OR(ISBLANK(Recyclabilité[[#This Row],[Réponse 1]]),'Calculs'!D860="0",_xlfn.XLOOKUP('Calculs'!D860,'Réponses'!C:C,'Réponses'!F:F,"ERREUR VISIBILITE")=0),"",_xlfn.XLOOKUP(_xlfn.XLOOKUP('Calculs'!D860,'Réponses'!C:C,'Réponses'!F:F,"ERREUR VISIBILITE"),Questions!A:A,Questions!B:B,"ERREUR QUESTION"))</f>
        <v/>
      </c>
      <c r="I861" s="58" t="str">
        <f>IF(OR(ISBLANK(Recyclabilité[[#This Row],[Réponse 2]]),'Calculs'!G860="0",_xlfn.XLOOKUP('Calculs'!G860,'Réponses'!C:C,'Réponses'!F:F,"ERREUR VISIBILITE")=0),"",_xlfn.XLOOKUP(_xlfn.XLOOKUP('Calculs'!G860,'Réponses'!C:C,'Réponses'!F:F,"ERREUR VISIBILITE"),Questions!A:A,Questions!B:B,"ERREUR QUESTION"))</f>
        <v/>
      </c>
      <c r="K861" s="58" t="str">
        <f>IF(OR(ISBLANK(Recyclabilité[[#This Row],[Réponse 3]]),'Calculs'!J860="0",_xlfn.XLOOKUP('Calculs'!J860,'Réponses'!C:C,'Réponses'!F:F,"ERREUR VISIBILITE")=0),"",_xlfn.XLOOKUP(_xlfn.XLOOKUP('Calculs'!J860,'Réponses'!C:C,'Réponses'!F:F,"ERREUR VISIBILITE"),Questions!A:A,Questions!B:B,"ERREUR QUESTION"))</f>
        <v/>
      </c>
      <c r="M861" s="58" t="str">
        <f>IF(OR(ISBLANK(Recyclabilité[[#This Row],[Réponse 4]]),'Calculs'!M860="0",_xlfn.XLOOKUP('Calculs'!M860,'Réponses'!C:C,'Réponses'!F:F,"ERREUR VISIBILITE")=0),"",_xlfn.XLOOKUP(_xlfn.XLOOKUP('Calculs'!M860,'Réponses'!C:C,'Réponses'!F:F,"ERREUR VISIBILITE"),Questions!A:A,Questions!B:B,"ERREUR QUESTION"))</f>
        <v/>
      </c>
    </row>
    <row r="862" spans="4:13" ht="60" customHeight="1">
      <c r="D862" s="28" t="str">
        <f>IF(ISBLANK(Recyclabilité[[#This Row],[Code Valobat]]),"",IF(OR('Calculs'!A861="08",'Calculs'!A861="07",MID(Recyclabilité[[#This Row],[Code Valobat]],4,4)="0804",MID(Recyclabilité[[#This Row],[Code Valobat]],4,4)="0709",MID(Recyclabilité[[#This Row],[Code Valobat]],1,7)="6121107"),"Non recyclable",_xlfn.XLOOKUP('Calculs'!Q861,'Combinaisons'!A:A,'Combinaisons'!B:B,"Merci de répondre à toutes les questions")))</f>
        <v/>
      </c>
      <c r="E862" s="58" t="str">
        <f>IF(ISBLANK(Recyclabilité[[#This Row],[Code Valobat]]),"",IF(OR('Calculs'!A861="08",'Calculs'!A861="07",MID(Recyclabilité[[#This Row],[Code Valobat]],4,4)="0804",MID(Recyclabilité[[#This Row],[Code Valobat]],4,4)="0709",MID(Recyclabilité[[#This Row],[Code Valobat]],1,7)="6121107"),"",_xlfn.XLOOKUP('Calculs'!B861,Questions!A:A,Questions!B:B,"ERREUR QUESTION")))</f>
        <v/>
      </c>
      <c r="G862" s="58" t="str">
        <f>IF(OR(ISBLANK(Recyclabilité[[#This Row],[Réponse 1]]),'Calculs'!D861="0",_xlfn.XLOOKUP('Calculs'!D861,'Réponses'!C:C,'Réponses'!F:F,"ERREUR VISIBILITE")=0),"",_xlfn.XLOOKUP(_xlfn.XLOOKUP('Calculs'!D861,'Réponses'!C:C,'Réponses'!F:F,"ERREUR VISIBILITE"),Questions!A:A,Questions!B:B,"ERREUR QUESTION"))</f>
        <v/>
      </c>
      <c r="I862" s="58" t="str">
        <f>IF(OR(ISBLANK(Recyclabilité[[#This Row],[Réponse 2]]),'Calculs'!G861="0",_xlfn.XLOOKUP('Calculs'!G861,'Réponses'!C:C,'Réponses'!F:F,"ERREUR VISIBILITE")=0),"",_xlfn.XLOOKUP(_xlfn.XLOOKUP('Calculs'!G861,'Réponses'!C:C,'Réponses'!F:F,"ERREUR VISIBILITE"),Questions!A:A,Questions!B:B,"ERREUR QUESTION"))</f>
        <v/>
      </c>
      <c r="K862" s="58" t="str">
        <f>IF(OR(ISBLANK(Recyclabilité[[#This Row],[Réponse 3]]),'Calculs'!J861="0",_xlfn.XLOOKUP('Calculs'!J861,'Réponses'!C:C,'Réponses'!F:F,"ERREUR VISIBILITE")=0),"",_xlfn.XLOOKUP(_xlfn.XLOOKUP('Calculs'!J861,'Réponses'!C:C,'Réponses'!F:F,"ERREUR VISIBILITE"),Questions!A:A,Questions!B:B,"ERREUR QUESTION"))</f>
        <v/>
      </c>
      <c r="M862" s="58" t="str">
        <f>IF(OR(ISBLANK(Recyclabilité[[#This Row],[Réponse 4]]),'Calculs'!M861="0",_xlfn.XLOOKUP('Calculs'!M861,'Réponses'!C:C,'Réponses'!F:F,"ERREUR VISIBILITE")=0),"",_xlfn.XLOOKUP(_xlfn.XLOOKUP('Calculs'!M861,'Réponses'!C:C,'Réponses'!F:F,"ERREUR VISIBILITE"),Questions!A:A,Questions!B:B,"ERREUR QUESTION"))</f>
        <v/>
      </c>
    </row>
    <row r="863" spans="4:13" ht="60" customHeight="1">
      <c r="D863" s="28" t="str">
        <f>IF(ISBLANK(Recyclabilité[[#This Row],[Code Valobat]]),"",IF(OR('Calculs'!A862="08",'Calculs'!A862="07",MID(Recyclabilité[[#This Row],[Code Valobat]],4,4)="0804",MID(Recyclabilité[[#This Row],[Code Valobat]],4,4)="0709",MID(Recyclabilité[[#This Row],[Code Valobat]],1,7)="6121107"),"Non recyclable",_xlfn.XLOOKUP('Calculs'!Q862,'Combinaisons'!A:A,'Combinaisons'!B:B,"Merci de répondre à toutes les questions")))</f>
        <v/>
      </c>
      <c r="E863" s="58" t="str">
        <f>IF(ISBLANK(Recyclabilité[[#This Row],[Code Valobat]]),"",IF(OR('Calculs'!A862="08",'Calculs'!A862="07",MID(Recyclabilité[[#This Row],[Code Valobat]],4,4)="0804",MID(Recyclabilité[[#This Row],[Code Valobat]],4,4)="0709",MID(Recyclabilité[[#This Row],[Code Valobat]],1,7)="6121107"),"",_xlfn.XLOOKUP('Calculs'!B862,Questions!A:A,Questions!B:B,"ERREUR QUESTION")))</f>
        <v/>
      </c>
      <c r="G863" s="58" t="str">
        <f>IF(OR(ISBLANK(Recyclabilité[[#This Row],[Réponse 1]]),'Calculs'!D862="0",_xlfn.XLOOKUP('Calculs'!D862,'Réponses'!C:C,'Réponses'!F:F,"ERREUR VISIBILITE")=0),"",_xlfn.XLOOKUP(_xlfn.XLOOKUP('Calculs'!D862,'Réponses'!C:C,'Réponses'!F:F,"ERREUR VISIBILITE"),Questions!A:A,Questions!B:B,"ERREUR QUESTION"))</f>
        <v/>
      </c>
      <c r="I863" s="58" t="str">
        <f>IF(OR(ISBLANK(Recyclabilité[[#This Row],[Réponse 2]]),'Calculs'!G862="0",_xlfn.XLOOKUP('Calculs'!G862,'Réponses'!C:C,'Réponses'!F:F,"ERREUR VISIBILITE")=0),"",_xlfn.XLOOKUP(_xlfn.XLOOKUP('Calculs'!G862,'Réponses'!C:C,'Réponses'!F:F,"ERREUR VISIBILITE"),Questions!A:A,Questions!B:B,"ERREUR QUESTION"))</f>
        <v/>
      </c>
      <c r="K863" s="58" t="str">
        <f>IF(OR(ISBLANK(Recyclabilité[[#This Row],[Réponse 3]]),'Calculs'!J862="0",_xlfn.XLOOKUP('Calculs'!J862,'Réponses'!C:C,'Réponses'!F:F,"ERREUR VISIBILITE")=0),"",_xlfn.XLOOKUP(_xlfn.XLOOKUP('Calculs'!J862,'Réponses'!C:C,'Réponses'!F:F,"ERREUR VISIBILITE"),Questions!A:A,Questions!B:B,"ERREUR QUESTION"))</f>
        <v/>
      </c>
      <c r="M863" s="58" t="str">
        <f>IF(OR(ISBLANK(Recyclabilité[[#This Row],[Réponse 4]]),'Calculs'!M862="0",_xlfn.XLOOKUP('Calculs'!M862,'Réponses'!C:C,'Réponses'!F:F,"ERREUR VISIBILITE")=0),"",_xlfn.XLOOKUP(_xlfn.XLOOKUP('Calculs'!M862,'Réponses'!C:C,'Réponses'!F:F,"ERREUR VISIBILITE"),Questions!A:A,Questions!B:B,"ERREUR QUESTION"))</f>
        <v/>
      </c>
    </row>
    <row r="864" spans="4:13" ht="60" customHeight="1">
      <c r="D864" s="28" t="str">
        <f>IF(ISBLANK(Recyclabilité[[#This Row],[Code Valobat]]),"",IF(OR('Calculs'!A863="08",'Calculs'!A863="07",MID(Recyclabilité[[#This Row],[Code Valobat]],4,4)="0804",MID(Recyclabilité[[#This Row],[Code Valobat]],4,4)="0709",MID(Recyclabilité[[#This Row],[Code Valobat]],1,7)="6121107"),"Non recyclable",_xlfn.XLOOKUP('Calculs'!Q863,'Combinaisons'!A:A,'Combinaisons'!B:B,"Merci de répondre à toutes les questions")))</f>
        <v/>
      </c>
      <c r="E864" s="58" t="str">
        <f>IF(ISBLANK(Recyclabilité[[#This Row],[Code Valobat]]),"",IF(OR('Calculs'!A863="08",'Calculs'!A863="07",MID(Recyclabilité[[#This Row],[Code Valobat]],4,4)="0804",MID(Recyclabilité[[#This Row],[Code Valobat]],4,4)="0709",MID(Recyclabilité[[#This Row],[Code Valobat]],1,7)="6121107"),"",_xlfn.XLOOKUP('Calculs'!B863,Questions!A:A,Questions!B:B,"ERREUR QUESTION")))</f>
        <v/>
      </c>
      <c r="G864" s="58" t="str">
        <f>IF(OR(ISBLANK(Recyclabilité[[#This Row],[Réponse 1]]),'Calculs'!D863="0",_xlfn.XLOOKUP('Calculs'!D863,'Réponses'!C:C,'Réponses'!F:F,"ERREUR VISIBILITE")=0),"",_xlfn.XLOOKUP(_xlfn.XLOOKUP('Calculs'!D863,'Réponses'!C:C,'Réponses'!F:F,"ERREUR VISIBILITE"),Questions!A:A,Questions!B:B,"ERREUR QUESTION"))</f>
        <v/>
      </c>
      <c r="I864" s="58" t="str">
        <f>IF(OR(ISBLANK(Recyclabilité[[#This Row],[Réponse 2]]),'Calculs'!G863="0",_xlfn.XLOOKUP('Calculs'!G863,'Réponses'!C:C,'Réponses'!F:F,"ERREUR VISIBILITE")=0),"",_xlfn.XLOOKUP(_xlfn.XLOOKUP('Calculs'!G863,'Réponses'!C:C,'Réponses'!F:F,"ERREUR VISIBILITE"),Questions!A:A,Questions!B:B,"ERREUR QUESTION"))</f>
        <v/>
      </c>
      <c r="K864" s="58" t="str">
        <f>IF(OR(ISBLANK(Recyclabilité[[#This Row],[Réponse 3]]),'Calculs'!J863="0",_xlfn.XLOOKUP('Calculs'!J863,'Réponses'!C:C,'Réponses'!F:F,"ERREUR VISIBILITE")=0),"",_xlfn.XLOOKUP(_xlfn.XLOOKUP('Calculs'!J863,'Réponses'!C:C,'Réponses'!F:F,"ERREUR VISIBILITE"),Questions!A:A,Questions!B:B,"ERREUR QUESTION"))</f>
        <v/>
      </c>
      <c r="M864" s="58" t="str">
        <f>IF(OR(ISBLANK(Recyclabilité[[#This Row],[Réponse 4]]),'Calculs'!M863="0",_xlfn.XLOOKUP('Calculs'!M863,'Réponses'!C:C,'Réponses'!F:F,"ERREUR VISIBILITE")=0),"",_xlfn.XLOOKUP(_xlfn.XLOOKUP('Calculs'!M863,'Réponses'!C:C,'Réponses'!F:F,"ERREUR VISIBILITE"),Questions!A:A,Questions!B:B,"ERREUR QUESTION"))</f>
        <v/>
      </c>
    </row>
    <row r="865" spans="4:13" ht="60" customHeight="1">
      <c r="D865" s="28" t="str">
        <f>IF(ISBLANK(Recyclabilité[[#This Row],[Code Valobat]]),"",IF(OR('Calculs'!A864="08",'Calculs'!A864="07",MID(Recyclabilité[[#This Row],[Code Valobat]],4,4)="0804",MID(Recyclabilité[[#This Row],[Code Valobat]],4,4)="0709",MID(Recyclabilité[[#This Row],[Code Valobat]],1,7)="6121107"),"Non recyclable",_xlfn.XLOOKUP('Calculs'!Q864,'Combinaisons'!A:A,'Combinaisons'!B:B,"Merci de répondre à toutes les questions")))</f>
        <v/>
      </c>
      <c r="E865" s="58" t="str">
        <f>IF(ISBLANK(Recyclabilité[[#This Row],[Code Valobat]]),"",IF(OR('Calculs'!A864="08",'Calculs'!A864="07",MID(Recyclabilité[[#This Row],[Code Valobat]],4,4)="0804",MID(Recyclabilité[[#This Row],[Code Valobat]],4,4)="0709",MID(Recyclabilité[[#This Row],[Code Valobat]],1,7)="6121107"),"",_xlfn.XLOOKUP('Calculs'!B864,Questions!A:A,Questions!B:B,"ERREUR QUESTION")))</f>
        <v/>
      </c>
      <c r="G865" s="58" t="str">
        <f>IF(OR(ISBLANK(Recyclabilité[[#This Row],[Réponse 1]]),'Calculs'!D864="0",_xlfn.XLOOKUP('Calculs'!D864,'Réponses'!C:C,'Réponses'!F:F,"ERREUR VISIBILITE")=0),"",_xlfn.XLOOKUP(_xlfn.XLOOKUP('Calculs'!D864,'Réponses'!C:C,'Réponses'!F:F,"ERREUR VISIBILITE"),Questions!A:A,Questions!B:B,"ERREUR QUESTION"))</f>
        <v/>
      </c>
      <c r="I865" s="58" t="str">
        <f>IF(OR(ISBLANK(Recyclabilité[[#This Row],[Réponse 2]]),'Calculs'!G864="0",_xlfn.XLOOKUP('Calculs'!G864,'Réponses'!C:C,'Réponses'!F:F,"ERREUR VISIBILITE")=0),"",_xlfn.XLOOKUP(_xlfn.XLOOKUP('Calculs'!G864,'Réponses'!C:C,'Réponses'!F:F,"ERREUR VISIBILITE"),Questions!A:A,Questions!B:B,"ERREUR QUESTION"))</f>
        <v/>
      </c>
      <c r="K865" s="58" t="str">
        <f>IF(OR(ISBLANK(Recyclabilité[[#This Row],[Réponse 3]]),'Calculs'!J864="0",_xlfn.XLOOKUP('Calculs'!J864,'Réponses'!C:C,'Réponses'!F:F,"ERREUR VISIBILITE")=0),"",_xlfn.XLOOKUP(_xlfn.XLOOKUP('Calculs'!J864,'Réponses'!C:C,'Réponses'!F:F,"ERREUR VISIBILITE"),Questions!A:A,Questions!B:B,"ERREUR QUESTION"))</f>
        <v/>
      </c>
      <c r="M865" s="58" t="str">
        <f>IF(OR(ISBLANK(Recyclabilité[[#This Row],[Réponse 4]]),'Calculs'!M864="0",_xlfn.XLOOKUP('Calculs'!M864,'Réponses'!C:C,'Réponses'!F:F,"ERREUR VISIBILITE")=0),"",_xlfn.XLOOKUP(_xlfn.XLOOKUP('Calculs'!M864,'Réponses'!C:C,'Réponses'!F:F,"ERREUR VISIBILITE"),Questions!A:A,Questions!B:B,"ERREUR QUESTION"))</f>
        <v/>
      </c>
    </row>
    <row r="866" spans="4:13" ht="60" customHeight="1">
      <c r="D866" s="28" t="str">
        <f>IF(ISBLANK(Recyclabilité[[#This Row],[Code Valobat]]),"",IF(OR('Calculs'!A865="08",'Calculs'!A865="07",MID(Recyclabilité[[#This Row],[Code Valobat]],4,4)="0804",MID(Recyclabilité[[#This Row],[Code Valobat]],4,4)="0709",MID(Recyclabilité[[#This Row],[Code Valobat]],1,7)="6121107"),"Non recyclable",_xlfn.XLOOKUP('Calculs'!Q865,'Combinaisons'!A:A,'Combinaisons'!B:B,"Merci de répondre à toutes les questions")))</f>
        <v/>
      </c>
      <c r="E866" s="58" t="str">
        <f>IF(ISBLANK(Recyclabilité[[#This Row],[Code Valobat]]),"",IF(OR('Calculs'!A865="08",'Calculs'!A865="07",MID(Recyclabilité[[#This Row],[Code Valobat]],4,4)="0804",MID(Recyclabilité[[#This Row],[Code Valobat]],4,4)="0709",MID(Recyclabilité[[#This Row],[Code Valobat]],1,7)="6121107"),"",_xlfn.XLOOKUP('Calculs'!B865,Questions!A:A,Questions!B:B,"ERREUR QUESTION")))</f>
        <v/>
      </c>
      <c r="G866" s="58" t="str">
        <f>IF(OR(ISBLANK(Recyclabilité[[#This Row],[Réponse 1]]),'Calculs'!D865="0",_xlfn.XLOOKUP('Calculs'!D865,'Réponses'!C:C,'Réponses'!F:F,"ERREUR VISIBILITE")=0),"",_xlfn.XLOOKUP(_xlfn.XLOOKUP('Calculs'!D865,'Réponses'!C:C,'Réponses'!F:F,"ERREUR VISIBILITE"),Questions!A:A,Questions!B:B,"ERREUR QUESTION"))</f>
        <v/>
      </c>
      <c r="I866" s="58" t="str">
        <f>IF(OR(ISBLANK(Recyclabilité[[#This Row],[Réponse 2]]),'Calculs'!G865="0",_xlfn.XLOOKUP('Calculs'!G865,'Réponses'!C:C,'Réponses'!F:F,"ERREUR VISIBILITE")=0),"",_xlfn.XLOOKUP(_xlfn.XLOOKUP('Calculs'!G865,'Réponses'!C:C,'Réponses'!F:F,"ERREUR VISIBILITE"),Questions!A:A,Questions!B:B,"ERREUR QUESTION"))</f>
        <v/>
      </c>
      <c r="K866" s="58" t="str">
        <f>IF(OR(ISBLANK(Recyclabilité[[#This Row],[Réponse 3]]),'Calculs'!J865="0",_xlfn.XLOOKUP('Calculs'!J865,'Réponses'!C:C,'Réponses'!F:F,"ERREUR VISIBILITE")=0),"",_xlfn.XLOOKUP(_xlfn.XLOOKUP('Calculs'!J865,'Réponses'!C:C,'Réponses'!F:F,"ERREUR VISIBILITE"),Questions!A:A,Questions!B:B,"ERREUR QUESTION"))</f>
        <v/>
      </c>
      <c r="M866" s="58" t="str">
        <f>IF(OR(ISBLANK(Recyclabilité[[#This Row],[Réponse 4]]),'Calculs'!M865="0",_xlfn.XLOOKUP('Calculs'!M865,'Réponses'!C:C,'Réponses'!F:F,"ERREUR VISIBILITE")=0),"",_xlfn.XLOOKUP(_xlfn.XLOOKUP('Calculs'!M865,'Réponses'!C:C,'Réponses'!F:F,"ERREUR VISIBILITE"),Questions!A:A,Questions!B:B,"ERREUR QUESTION"))</f>
        <v/>
      </c>
    </row>
    <row r="867" spans="4:13" ht="60" customHeight="1">
      <c r="D867" s="28" t="str">
        <f>IF(ISBLANK(Recyclabilité[[#This Row],[Code Valobat]]),"",IF(OR('Calculs'!A866="08",'Calculs'!A866="07",MID(Recyclabilité[[#This Row],[Code Valobat]],4,4)="0804",MID(Recyclabilité[[#This Row],[Code Valobat]],4,4)="0709",MID(Recyclabilité[[#This Row],[Code Valobat]],1,7)="6121107"),"Non recyclable",_xlfn.XLOOKUP('Calculs'!Q866,'Combinaisons'!A:A,'Combinaisons'!B:B,"Merci de répondre à toutes les questions")))</f>
        <v/>
      </c>
      <c r="E867" s="58" t="str">
        <f>IF(ISBLANK(Recyclabilité[[#This Row],[Code Valobat]]),"",IF(OR('Calculs'!A866="08",'Calculs'!A866="07",MID(Recyclabilité[[#This Row],[Code Valobat]],4,4)="0804",MID(Recyclabilité[[#This Row],[Code Valobat]],4,4)="0709",MID(Recyclabilité[[#This Row],[Code Valobat]],1,7)="6121107"),"",_xlfn.XLOOKUP('Calculs'!B866,Questions!A:A,Questions!B:B,"ERREUR QUESTION")))</f>
        <v/>
      </c>
      <c r="G867" s="58" t="str">
        <f>IF(OR(ISBLANK(Recyclabilité[[#This Row],[Réponse 1]]),'Calculs'!D866="0",_xlfn.XLOOKUP('Calculs'!D866,'Réponses'!C:C,'Réponses'!F:F,"ERREUR VISIBILITE")=0),"",_xlfn.XLOOKUP(_xlfn.XLOOKUP('Calculs'!D866,'Réponses'!C:C,'Réponses'!F:F,"ERREUR VISIBILITE"),Questions!A:A,Questions!B:B,"ERREUR QUESTION"))</f>
        <v/>
      </c>
      <c r="I867" s="58" t="str">
        <f>IF(OR(ISBLANK(Recyclabilité[[#This Row],[Réponse 2]]),'Calculs'!G866="0",_xlfn.XLOOKUP('Calculs'!G866,'Réponses'!C:C,'Réponses'!F:F,"ERREUR VISIBILITE")=0),"",_xlfn.XLOOKUP(_xlfn.XLOOKUP('Calculs'!G866,'Réponses'!C:C,'Réponses'!F:F,"ERREUR VISIBILITE"),Questions!A:A,Questions!B:B,"ERREUR QUESTION"))</f>
        <v/>
      </c>
      <c r="K867" s="58" t="str">
        <f>IF(OR(ISBLANK(Recyclabilité[[#This Row],[Réponse 3]]),'Calculs'!J866="0",_xlfn.XLOOKUP('Calculs'!J866,'Réponses'!C:C,'Réponses'!F:F,"ERREUR VISIBILITE")=0),"",_xlfn.XLOOKUP(_xlfn.XLOOKUP('Calculs'!J866,'Réponses'!C:C,'Réponses'!F:F,"ERREUR VISIBILITE"),Questions!A:A,Questions!B:B,"ERREUR QUESTION"))</f>
        <v/>
      </c>
      <c r="M867" s="58" t="str">
        <f>IF(OR(ISBLANK(Recyclabilité[[#This Row],[Réponse 4]]),'Calculs'!M866="0",_xlfn.XLOOKUP('Calculs'!M866,'Réponses'!C:C,'Réponses'!F:F,"ERREUR VISIBILITE")=0),"",_xlfn.XLOOKUP(_xlfn.XLOOKUP('Calculs'!M866,'Réponses'!C:C,'Réponses'!F:F,"ERREUR VISIBILITE"),Questions!A:A,Questions!B:B,"ERREUR QUESTION"))</f>
        <v/>
      </c>
    </row>
    <row r="868" spans="4:13" ht="60" customHeight="1">
      <c r="D868" s="28" t="str">
        <f>IF(ISBLANK(Recyclabilité[[#This Row],[Code Valobat]]),"",IF(OR('Calculs'!A867="08",'Calculs'!A867="07",MID(Recyclabilité[[#This Row],[Code Valobat]],4,4)="0804",MID(Recyclabilité[[#This Row],[Code Valobat]],4,4)="0709",MID(Recyclabilité[[#This Row],[Code Valobat]],1,7)="6121107"),"Non recyclable",_xlfn.XLOOKUP('Calculs'!Q867,'Combinaisons'!A:A,'Combinaisons'!B:B,"Merci de répondre à toutes les questions")))</f>
        <v/>
      </c>
      <c r="E868" s="58" t="str">
        <f>IF(ISBLANK(Recyclabilité[[#This Row],[Code Valobat]]),"",IF(OR('Calculs'!A867="08",'Calculs'!A867="07",MID(Recyclabilité[[#This Row],[Code Valobat]],4,4)="0804",MID(Recyclabilité[[#This Row],[Code Valobat]],4,4)="0709",MID(Recyclabilité[[#This Row],[Code Valobat]],1,7)="6121107"),"",_xlfn.XLOOKUP('Calculs'!B867,Questions!A:A,Questions!B:B,"ERREUR QUESTION")))</f>
        <v/>
      </c>
      <c r="G868" s="58" t="str">
        <f>IF(OR(ISBLANK(Recyclabilité[[#This Row],[Réponse 1]]),'Calculs'!D867="0",_xlfn.XLOOKUP('Calculs'!D867,'Réponses'!C:C,'Réponses'!F:F,"ERREUR VISIBILITE")=0),"",_xlfn.XLOOKUP(_xlfn.XLOOKUP('Calculs'!D867,'Réponses'!C:C,'Réponses'!F:F,"ERREUR VISIBILITE"),Questions!A:A,Questions!B:B,"ERREUR QUESTION"))</f>
        <v/>
      </c>
      <c r="I868" s="58" t="str">
        <f>IF(OR(ISBLANK(Recyclabilité[[#This Row],[Réponse 2]]),'Calculs'!G867="0",_xlfn.XLOOKUP('Calculs'!G867,'Réponses'!C:C,'Réponses'!F:F,"ERREUR VISIBILITE")=0),"",_xlfn.XLOOKUP(_xlfn.XLOOKUP('Calculs'!G867,'Réponses'!C:C,'Réponses'!F:F,"ERREUR VISIBILITE"),Questions!A:A,Questions!B:B,"ERREUR QUESTION"))</f>
        <v/>
      </c>
      <c r="K868" s="58" t="str">
        <f>IF(OR(ISBLANK(Recyclabilité[[#This Row],[Réponse 3]]),'Calculs'!J867="0",_xlfn.XLOOKUP('Calculs'!J867,'Réponses'!C:C,'Réponses'!F:F,"ERREUR VISIBILITE")=0),"",_xlfn.XLOOKUP(_xlfn.XLOOKUP('Calculs'!J867,'Réponses'!C:C,'Réponses'!F:F,"ERREUR VISIBILITE"),Questions!A:A,Questions!B:B,"ERREUR QUESTION"))</f>
        <v/>
      </c>
      <c r="M868" s="58" t="str">
        <f>IF(OR(ISBLANK(Recyclabilité[[#This Row],[Réponse 4]]),'Calculs'!M867="0",_xlfn.XLOOKUP('Calculs'!M867,'Réponses'!C:C,'Réponses'!F:F,"ERREUR VISIBILITE")=0),"",_xlfn.XLOOKUP(_xlfn.XLOOKUP('Calculs'!M867,'Réponses'!C:C,'Réponses'!F:F,"ERREUR VISIBILITE"),Questions!A:A,Questions!B:B,"ERREUR QUESTION"))</f>
        <v/>
      </c>
    </row>
    <row r="869" spans="4:13" ht="60" customHeight="1">
      <c r="D869" s="28" t="str">
        <f>IF(ISBLANK(Recyclabilité[[#This Row],[Code Valobat]]),"",IF(OR('Calculs'!A868="08",'Calculs'!A868="07",MID(Recyclabilité[[#This Row],[Code Valobat]],4,4)="0804",MID(Recyclabilité[[#This Row],[Code Valobat]],4,4)="0709",MID(Recyclabilité[[#This Row],[Code Valobat]],1,7)="6121107"),"Non recyclable",_xlfn.XLOOKUP('Calculs'!Q868,'Combinaisons'!A:A,'Combinaisons'!B:B,"Merci de répondre à toutes les questions")))</f>
        <v/>
      </c>
      <c r="E869" s="58" t="str">
        <f>IF(ISBLANK(Recyclabilité[[#This Row],[Code Valobat]]),"",IF(OR('Calculs'!A868="08",'Calculs'!A868="07",MID(Recyclabilité[[#This Row],[Code Valobat]],4,4)="0804",MID(Recyclabilité[[#This Row],[Code Valobat]],4,4)="0709",MID(Recyclabilité[[#This Row],[Code Valobat]],1,7)="6121107"),"",_xlfn.XLOOKUP('Calculs'!B868,Questions!A:A,Questions!B:B,"ERREUR QUESTION")))</f>
        <v/>
      </c>
      <c r="G869" s="58" t="str">
        <f>IF(OR(ISBLANK(Recyclabilité[[#This Row],[Réponse 1]]),'Calculs'!D868="0",_xlfn.XLOOKUP('Calculs'!D868,'Réponses'!C:C,'Réponses'!F:F,"ERREUR VISIBILITE")=0),"",_xlfn.XLOOKUP(_xlfn.XLOOKUP('Calculs'!D868,'Réponses'!C:C,'Réponses'!F:F,"ERREUR VISIBILITE"),Questions!A:A,Questions!B:B,"ERREUR QUESTION"))</f>
        <v/>
      </c>
      <c r="I869" s="58" t="str">
        <f>IF(OR(ISBLANK(Recyclabilité[[#This Row],[Réponse 2]]),'Calculs'!G868="0",_xlfn.XLOOKUP('Calculs'!G868,'Réponses'!C:C,'Réponses'!F:F,"ERREUR VISIBILITE")=0),"",_xlfn.XLOOKUP(_xlfn.XLOOKUP('Calculs'!G868,'Réponses'!C:C,'Réponses'!F:F,"ERREUR VISIBILITE"),Questions!A:A,Questions!B:B,"ERREUR QUESTION"))</f>
        <v/>
      </c>
      <c r="K869" s="58" t="str">
        <f>IF(OR(ISBLANK(Recyclabilité[[#This Row],[Réponse 3]]),'Calculs'!J868="0",_xlfn.XLOOKUP('Calculs'!J868,'Réponses'!C:C,'Réponses'!F:F,"ERREUR VISIBILITE")=0),"",_xlfn.XLOOKUP(_xlfn.XLOOKUP('Calculs'!J868,'Réponses'!C:C,'Réponses'!F:F,"ERREUR VISIBILITE"),Questions!A:A,Questions!B:B,"ERREUR QUESTION"))</f>
        <v/>
      </c>
      <c r="M869" s="58" t="str">
        <f>IF(OR(ISBLANK(Recyclabilité[[#This Row],[Réponse 4]]),'Calculs'!M868="0",_xlfn.XLOOKUP('Calculs'!M868,'Réponses'!C:C,'Réponses'!F:F,"ERREUR VISIBILITE")=0),"",_xlfn.XLOOKUP(_xlfn.XLOOKUP('Calculs'!M868,'Réponses'!C:C,'Réponses'!F:F,"ERREUR VISIBILITE"),Questions!A:A,Questions!B:B,"ERREUR QUESTION"))</f>
        <v/>
      </c>
    </row>
    <row r="870" spans="4:13" ht="60" customHeight="1">
      <c r="D870" s="28" t="str">
        <f>IF(ISBLANK(Recyclabilité[[#This Row],[Code Valobat]]),"",IF(OR('Calculs'!A869="08",'Calculs'!A869="07",MID(Recyclabilité[[#This Row],[Code Valobat]],4,4)="0804",MID(Recyclabilité[[#This Row],[Code Valobat]],4,4)="0709",MID(Recyclabilité[[#This Row],[Code Valobat]],1,7)="6121107"),"Non recyclable",_xlfn.XLOOKUP('Calculs'!Q869,'Combinaisons'!A:A,'Combinaisons'!B:B,"Merci de répondre à toutes les questions")))</f>
        <v/>
      </c>
      <c r="E870" s="58" t="str">
        <f>IF(ISBLANK(Recyclabilité[[#This Row],[Code Valobat]]),"",IF(OR('Calculs'!A869="08",'Calculs'!A869="07",MID(Recyclabilité[[#This Row],[Code Valobat]],4,4)="0804",MID(Recyclabilité[[#This Row],[Code Valobat]],4,4)="0709",MID(Recyclabilité[[#This Row],[Code Valobat]],1,7)="6121107"),"",_xlfn.XLOOKUP('Calculs'!B869,Questions!A:A,Questions!B:B,"ERREUR QUESTION")))</f>
        <v/>
      </c>
      <c r="G870" s="58" t="str">
        <f>IF(OR(ISBLANK(Recyclabilité[[#This Row],[Réponse 1]]),'Calculs'!D869="0",_xlfn.XLOOKUP('Calculs'!D869,'Réponses'!C:C,'Réponses'!F:F,"ERREUR VISIBILITE")=0),"",_xlfn.XLOOKUP(_xlfn.XLOOKUP('Calculs'!D869,'Réponses'!C:C,'Réponses'!F:F,"ERREUR VISIBILITE"),Questions!A:A,Questions!B:B,"ERREUR QUESTION"))</f>
        <v/>
      </c>
      <c r="I870" s="58" t="str">
        <f>IF(OR(ISBLANK(Recyclabilité[[#This Row],[Réponse 2]]),'Calculs'!G869="0",_xlfn.XLOOKUP('Calculs'!G869,'Réponses'!C:C,'Réponses'!F:F,"ERREUR VISIBILITE")=0),"",_xlfn.XLOOKUP(_xlfn.XLOOKUP('Calculs'!G869,'Réponses'!C:C,'Réponses'!F:F,"ERREUR VISIBILITE"),Questions!A:A,Questions!B:B,"ERREUR QUESTION"))</f>
        <v/>
      </c>
      <c r="K870" s="58" t="str">
        <f>IF(OR(ISBLANK(Recyclabilité[[#This Row],[Réponse 3]]),'Calculs'!J869="0",_xlfn.XLOOKUP('Calculs'!J869,'Réponses'!C:C,'Réponses'!F:F,"ERREUR VISIBILITE")=0),"",_xlfn.XLOOKUP(_xlfn.XLOOKUP('Calculs'!J869,'Réponses'!C:C,'Réponses'!F:F,"ERREUR VISIBILITE"),Questions!A:A,Questions!B:B,"ERREUR QUESTION"))</f>
        <v/>
      </c>
      <c r="M870" s="58" t="str">
        <f>IF(OR(ISBLANK(Recyclabilité[[#This Row],[Réponse 4]]),'Calculs'!M869="0",_xlfn.XLOOKUP('Calculs'!M869,'Réponses'!C:C,'Réponses'!F:F,"ERREUR VISIBILITE")=0),"",_xlfn.XLOOKUP(_xlfn.XLOOKUP('Calculs'!M869,'Réponses'!C:C,'Réponses'!F:F,"ERREUR VISIBILITE"),Questions!A:A,Questions!B:B,"ERREUR QUESTION"))</f>
        <v/>
      </c>
    </row>
    <row r="871" spans="4:13" ht="60" customHeight="1">
      <c r="D871" s="28" t="str">
        <f>IF(ISBLANK(Recyclabilité[[#This Row],[Code Valobat]]),"",IF(OR('Calculs'!A870="08",'Calculs'!A870="07",MID(Recyclabilité[[#This Row],[Code Valobat]],4,4)="0804",MID(Recyclabilité[[#This Row],[Code Valobat]],4,4)="0709",MID(Recyclabilité[[#This Row],[Code Valobat]],1,7)="6121107"),"Non recyclable",_xlfn.XLOOKUP('Calculs'!Q870,'Combinaisons'!A:A,'Combinaisons'!B:B,"Merci de répondre à toutes les questions")))</f>
        <v/>
      </c>
      <c r="E871" s="58" t="str">
        <f>IF(ISBLANK(Recyclabilité[[#This Row],[Code Valobat]]),"",IF(OR('Calculs'!A870="08",'Calculs'!A870="07",MID(Recyclabilité[[#This Row],[Code Valobat]],4,4)="0804",MID(Recyclabilité[[#This Row],[Code Valobat]],4,4)="0709",MID(Recyclabilité[[#This Row],[Code Valobat]],1,7)="6121107"),"",_xlfn.XLOOKUP('Calculs'!B870,Questions!A:A,Questions!B:B,"ERREUR QUESTION")))</f>
        <v/>
      </c>
      <c r="G871" s="58" t="str">
        <f>IF(OR(ISBLANK(Recyclabilité[[#This Row],[Réponse 1]]),'Calculs'!D870="0",_xlfn.XLOOKUP('Calculs'!D870,'Réponses'!C:C,'Réponses'!F:F,"ERREUR VISIBILITE")=0),"",_xlfn.XLOOKUP(_xlfn.XLOOKUP('Calculs'!D870,'Réponses'!C:C,'Réponses'!F:F,"ERREUR VISIBILITE"),Questions!A:A,Questions!B:B,"ERREUR QUESTION"))</f>
        <v/>
      </c>
      <c r="I871" s="58" t="str">
        <f>IF(OR(ISBLANK(Recyclabilité[[#This Row],[Réponse 2]]),'Calculs'!G870="0",_xlfn.XLOOKUP('Calculs'!G870,'Réponses'!C:C,'Réponses'!F:F,"ERREUR VISIBILITE")=0),"",_xlfn.XLOOKUP(_xlfn.XLOOKUP('Calculs'!G870,'Réponses'!C:C,'Réponses'!F:F,"ERREUR VISIBILITE"),Questions!A:A,Questions!B:B,"ERREUR QUESTION"))</f>
        <v/>
      </c>
      <c r="K871" s="58" t="str">
        <f>IF(OR(ISBLANK(Recyclabilité[[#This Row],[Réponse 3]]),'Calculs'!J870="0",_xlfn.XLOOKUP('Calculs'!J870,'Réponses'!C:C,'Réponses'!F:F,"ERREUR VISIBILITE")=0),"",_xlfn.XLOOKUP(_xlfn.XLOOKUP('Calculs'!J870,'Réponses'!C:C,'Réponses'!F:F,"ERREUR VISIBILITE"),Questions!A:A,Questions!B:B,"ERREUR QUESTION"))</f>
        <v/>
      </c>
      <c r="M871" s="58" t="str">
        <f>IF(OR(ISBLANK(Recyclabilité[[#This Row],[Réponse 4]]),'Calculs'!M870="0",_xlfn.XLOOKUP('Calculs'!M870,'Réponses'!C:C,'Réponses'!F:F,"ERREUR VISIBILITE")=0),"",_xlfn.XLOOKUP(_xlfn.XLOOKUP('Calculs'!M870,'Réponses'!C:C,'Réponses'!F:F,"ERREUR VISIBILITE"),Questions!A:A,Questions!B:B,"ERREUR QUESTION"))</f>
        <v/>
      </c>
    </row>
    <row r="872" spans="4:13" ht="60" customHeight="1">
      <c r="D872" s="28" t="str">
        <f>IF(ISBLANK(Recyclabilité[[#This Row],[Code Valobat]]),"",IF(OR('Calculs'!A871="08",'Calculs'!A871="07",MID(Recyclabilité[[#This Row],[Code Valobat]],4,4)="0804",MID(Recyclabilité[[#This Row],[Code Valobat]],4,4)="0709",MID(Recyclabilité[[#This Row],[Code Valobat]],1,7)="6121107"),"Non recyclable",_xlfn.XLOOKUP('Calculs'!Q871,'Combinaisons'!A:A,'Combinaisons'!B:B,"Merci de répondre à toutes les questions")))</f>
        <v/>
      </c>
      <c r="E872" s="58" t="str">
        <f>IF(ISBLANK(Recyclabilité[[#This Row],[Code Valobat]]),"",IF(OR('Calculs'!A871="08",'Calculs'!A871="07",MID(Recyclabilité[[#This Row],[Code Valobat]],4,4)="0804",MID(Recyclabilité[[#This Row],[Code Valobat]],4,4)="0709",MID(Recyclabilité[[#This Row],[Code Valobat]],1,7)="6121107"),"",_xlfn.XLOOKUP('Calculs'!B871,Questions!A:A,Questions!B:B,"ERREUR QUESTION")))</f>
        <v/>
      </c>
      <c r="G872" s="58" t="str">
        <f>IF(OR(ISBLANK(Recyclabilité[[#This Row],[Réponse 1]]),'Calculs'!D871="0",_xlfn.XLOOKUP('Calculs'!D871,'Réponses'!C:C,'Réponses'!F:F,"ERREUR VISIBILITE")=0),"",_xlfn.XLOOKUP(_xlfn.XLOOKUP('Calculs'!D871,'Réponses'!C:C,'Réponses'!F:F,"ERREUR VISIBILITE"),Questions!A:A,Questions!B:B,"ERREUR QUESTION"))</f>
        <v/>
      </c>
      <c r="I872" s="58" t="str">
        <f>IF(OR(ISBLANK(Recyclabilité[[#This Row],[Réponse 2]]),'Calculs'!G871="0",_xlfn.XLOOKUP('Calculs'!G871,'Réponses'!C:C,'Réponses'!F:F,"ERREUR VISIBILITE")=0),"",_xlfn.XLOOKUP(_xlfn.XLOOKUP('Calculs'!G871,'Réponses'!C:C,'Réponses'!F:F,"ERREUR VISIBILITE"),Questions!A:A,Questions!B:B,"ERREUR QUESTION"))</f>
        <v/>
      </c>
      <c r="K872" s="58" t="str">
        <f>IF(OR(ISBLANK(Recyclabilité[[#This Row],[Réponse 3]]),'Calculs'!J871="0",_xlfn.XLOOKUP('Calculs'!J871,'Réponses'!C:C,'Réponses'!F:F,"ERREUR VISIBILITE")=0),"",_xlfn.XLOOKUP(_xlfn.XLOOKUP('Calculs'!J871,'Réponses'!C:C,'Réponses'!F:F,"ERREUR VISIBILITE"),Questions!A:A,Questions!B:B,"ERREUR QUESTION"))</f>
        <v/>
      </c>
      <c r="M872" s="58" t="str">
        <f>IF(OR(ISBLANK(Recyclabilité[[#This Row],[Réponse 4]]),'Calculs'!M871="0",_xlfn.XLOOKUP('Calculs'!M871,'Réponses'!C:C,'Réponses'!F:F,"ERREUR VISIBILITE")=0),"",_xlfn.XLOOKUP(_xlfn.XLOOKUP('Calculs'!M871,'Réponses'!C:C,'Réponses'!F:F,"ERREUR VISIBILITE"),Questions!A:A,Questions!B:B,"ERREUR QUESTION"))</f>
        <v/>
      </c>
    </row>
    <row r="873" spans="4:13" ht="60" customHeight="1">
      <c r="D873" s="28" t="str">
        <f>IF(ISBLANK(Recyclabilité[[#This Row],[Code Valobat]]),"",IF(OR('Calculs'!A872="08",'Calculs'!A872="07",MID(Recyclabilité[[#This Row],[Code Valobat]],4,4)="0804",MID(Recyclabilité[[#This Row],[Code Valobat]],4,4)="0709",MID(Recyclabilité[[#This Row],[Code Valobat]],1,7)="6121107"),"Non recyclable",_xlfn.XLOOKUP('Calculs'!Q872,'Combinaisons'!A:A,'Combinaisons'!B:B,"Merci de répondre à toutes les questions")))</f>
        <v/>
      </c>
      <c r="E873" s="58" t="str">
        <f>IF(ISBLANK(Recyclabilité[[#This Row],[Code Valobat]]),"",IF(OR('Calculs'!A872="08",'Calculs'!A872="07",MID(Recyclabilité[[#This Row],[Code Valobat]],4,4)="0804",MID(Recyclabilité[[#This Row],[Code Valobat]],4,4)="0709",MID(Recyclabilité[[#This Row],[Code Valobat]],1,7)="6121107"),"",_xlfn.XLOOKUP('Calculs'!B872,Questions!A:A,Questions!B:B,"ERREUR QUESTION")))</f>
        <v/>
      </c>
      <c r="G873" s="58" t="str">
        <f>IF(OR(ISBLANK(Recyclabilité[[#This Row],[Réponse 1]]),'Calculs'!D872="0",_xlfn.XLOOKUP('Calculs'!D872,'Réponses'!C:C,'Réponses'!F:F,"ERREUR VISIBILITE")=0),"",_xlfn.XLOOKUP(_xlfn.XLOOKUP('Calculs'!D872,'Réponses'!C:C,'Réponses'!F:F,"ERREUR VISIBILITE"),Questions!A:A,Questions!B:B,"ERREUR QUESTION"))</f>
        <v/>
      </c>
      <c r="I873" s="58" t="str">
        <f>IF(OR(ISBLANK(Recyclabilité[[#This Row],[Réponse 2]]),'Calculs'!G872="0",_xlfn.XLOOKUP('Calculs'!G872,'Réponses'!C:C,'Réponses'!F:F,"ERREUR VISIBILITE")=0),"",_xlfn.XLOOKUP(_xlfn.XLOOKUP('Calculs'!G872,'Réponses'!C:C,'Réponses'!F:F,"ERREUR VISIBILITE"),Questions!A:A,Questions!B:B,"ERREUR QUESTION"))</f>
        <v/>
      </c>
      <c r="K873" s="58" t="str">
        <f>IF(OR(ISBLANK(Recyclabilité[[#This Row],[Réponse 3]]),'Calculs'!J872="0",_xlfn.XLOOKUP('Calculs'!J872,'Réponses'!C:C,'Réponses'!F:F,"ERREUR VISIBILITE")=0),"",_xlfn.XLOOKUP(_xlfn.XLOOKUP('Calculs'!J872,'Réponses'!C:C,'Réponses'!F:F,"ERREUR VISIBILITE"),Questions!A:A,Questions!B:B,"ERREUR QUESTION"))</f>
        <v/>
      </c>
      <c r="M873" s="58" t="str">
        <f>IF(OR(ISBLANK(Recyclabilité[[#This Row],[Réponse 4]]),'Calculs'!M872="0",_xlfn.XLOOKUP('Calculs'!M872,'Réponses'!C:C,'Réponses'!F:F,"ERREUR VISIBILITE")=0),"",_xlfn.XLOOKUP(_xlfn.XLOOKUP('Calculs'!M872,'Réponses'!C:C,'Réponses'!F:F,"ERREUR VISIBILITE"),Questions!A:A,Questions!B:B,"ERREUR QUESTION"))</f>
        <v/>
      </c>
    </row>
    <row r="874" spans="4:13" ht="60" customHeight="1">
      <c r="D874" s="28" t="str">
        <f>IF(ISBLANK(Recyclabilité[[#This Row],[Code Valobat]]),"",IF(OR('Calculs'!A873="08",'Calculs'!A873="07",MID(Recyclabilité[[#This Row],[Code Valobat]],4,4)="0804",MID(Recyclabilité[[#This Row],[Code Valobat]],4,4)="0709",MID(Recyclabilité[[#This Row],[Code Valobat]],1,7)="6121107"),"Non recyclable",_xlfn.XLOOKUP('Calculs'!Q873,'Combinaisons'!A:A,'Combinaisons'!B:B,"Merci de répondre à toutes les questions")))</f>
        <v/>
      </c>
      <c r="E874" s="58" t="str">
        <f>IF(ISBLANK(Recyclabilité[[#This Row],[Code Valobat]]),"",IF(OR('Calculs'!A873="08",'Calculs'!A873="07",MID(Recyclabilité[[#This Row],[Code Valobat]],4,4)="0804",MID(Recyclabilité[[#This Row],[Code Valobat]],4,4)="0709",MID(Recyclabilité[[#This Row],[Code Valobat]],1,7)="6121107"),"",_xlfn.XLOOKUP('Calculs'!B873,Questions!A:A,Questions!B:B,"ERREUR QUESTION")))</f>
        <v/>
      </c>
      <c r="G874" s="58" t="str">
        <f>IF(OR(ISBLANK(Recyclabilité[[#This Row],[Réponse 1]]),'Calculs'!D873="0",_xlfn.XLOOKUP('Calculs'!D873,'Réponses'!C:C,'Réponses'!F:F,"ERREUR VISIBILITE")=0),"",_xlfn.XLOOKUP(_xlfn.XLOOKUP('Calculs'!D873,'Réponses'!C:C,'Réponses'!F:F,"ERREUR VISIBILITE"),Questions!A:A,Questions!B:B,"ERREUR QUESTION"))</f>
        <v/>
      </c>
      <c r="I874" s="58" t="str">
        <f>IF(OR(ISBLANK(Recyclabilité[[#This Row],[Réponse 2]]),'Calculs'!G873="0",_xlfn.XLOOKUP('Calculs'!G873,'Réponses'!C:C,'Réponses'!F:F,"ERREUR VISIBILITE")=0),"",_xlfn.XLOOKUP(_xlfn.XLOOKUP('Calculs'!G873,'Réponses'!C:C,'Réponses'!F:F,"ERREUR VISIBILITE"),Questions!A:A,Questions!B:B,"ERREUR QUESTION"))</f>
        <v/>
      </c>
      <c r="K874" s="58" t="str">
        <f>IF(OR(ISBLANK(Recyclabilité[[#This Row],[Réponse 3]]),'Calculs'!J873="0",_xlfn.XLOOKUP('Calculs'!J873,'Réponses'!C:C,'Réponses'!F:F,"ERREUR VISIBILITE")=0),"",_xlfn.XLOOKUP(_xlfn.XLOOKUP('Calculs'!J873,'Réponses'!C:C,'Réponses'!F:F,"ERREUR VISIBILITE"),Questions!A:A,Questions!B:B,"ERREUR QUESTION"))</f>
        <v/>
      </c>
      <c r="M874" s="58" t="str">
        <f>IF(OR(ISBLANK(Recyclabilité[[#This Row],[Réponse 4]]),'Calculs'!M873="0",_xlfn.XLOOKUP('Calculs'!M873,'Réponses'!C:C,'Réponses'!F:F,"ERREUR VISIBILITE")=0),"",_xlfn.XLOOKUP(_xlfn.XLOOKUP('Calculs'!M873,'Réponses'!C:C,'Réponses'!F:F,"ERREUR VISIBILITE"),Questions!A:A,Questions!B:B,"ERREUR QUESTION"))</f>
        <v/>
      </c>
    </row>
    <row r="875" spans="4:13" ht="60" customHeight="1">
      <c r="D875" s="28" t="str">
        <f>IF(ISBLANK(Recyclabilité[[#This Row],[Code Valobat]]),"",IF(OR('Calculs'!A874="08",'Calculs'!A874="07",MID(Recyclabilité[[#This Row],[Code Valobat]],4,4)="0804",MID(Recyclabilité[[#This Row],[Code Valobat]],4,4)="0709",MID(Recyclabilité[[#This Row],[Code Valobat]],1,7)="6121107"),"Non recyclable",_xlfn.XLOOKUP('Calculs'!Q874,'Combinaisons'!A:A,'Combinaisons'!B:B,"Merci de répondre à toutes les questions")))</f>
        <v/>
      </c>
      <c r="E875" s="58" t="str">
        <f>IF(ISBLANK(Recyclabilité[[#This Row],[Code Valobat]]),"",IF(OR('Calculs'!A874="08",'Calculs'!A874="07",MID(Recyclabilité[[#This Row],[Code Valobat]],4,4)="0804",MID(Recyclabilité[[#This Row],[Code Valobat]],4,4)="0709",MID(Recyclabilité[[#This Row],[Code Valobat]],1,7)="6121107"),"",_xlfn.XLOOKUP('Calculs'!B874,Questions!A:A,Questions!B:B,"ERREUR QUESTION")))</f>
        <v/>
      </c>
      <c r="G875" s="58" t="str">
        <f>IF(OR(ISBLANK(Recyclabilité[[#This Row],[Réponse 1]]),'Calculs'!D874="0",_xlfn.XLOOKUP('Calculs'!D874,'Réponses'!C:C,'Réponses'!F:F,"ERREUR VISIBILITE")=0),"",_xlfn.XLOOKUP(_xlfn.XLOOKUP('Calculs'!D874,'Réponses'!C:C,'Réponses'!F:F,"ERREUR VISIBILITE"),Questions!A:A,Questions!B:B,"ERREUR QUESTION"))</f>
        <v/>
      </c>
      <c r="I875" s="58" t="str">
        <f>IF(OR(ISBLANK(Recyclabilité[[#This Row],[Réponse 2]]),'Calculs'!G874="0",_xlfn.XLOOKUP('Calculs'!G874,'Réponses'!C:C,'Réponses'!F:F,"ERREUR VISIBILITE")=0),"",_xlfn.XLOOKUP(_xlfn.XLOOKUP('Calculs'!G874,'Réponses'!C:C,'Réponses'!F:F,"ERREUR VISIBILITE"),Questions!A:A,Questions!B:B,"ERREUR QUESTION"))</f>
        <v/>
      </c>
      <c r="K875" s="58" t="str">
        <f>IF(OR(ISBLANK(Recyclabilité[[#This Row],[Réponse 3]]),'Calculs'!J874="0",_xlfn.XLOOKUP('Calculs'!J874,'Réponses'!C:C,'Réponses'!F:F,"ERREUR VISIBILITE")=0),"",_xlfn.XLOOKUP(_xlfn.XLOOKUP('Calculs'!J874,'Réponses'!C:C,'Réponses'!F:F,"ERREUR VISIBILITE"),Questions!A:A,Questions!B:B,"ERREUR QUESTION"))</f>
        <v/>
      </c>
      <c r="M875" s="58" t="str">
        <f>IF(OR(ISBLANK(Recyclabilité[[#This Row],[Réponse 4]]),'Calculs'!M874="0",_xlfn.XLOOKUP('Calculs'!M874,'Réponses'!C:C,'Réponses'!F:F,"ERREUR VISIBILITE")=0),"",_xlfn.XLOOKUP(_xlfn.XLOOKUP('Calculs'!M874,'Réponses'!C:C,'Réponses'!F:F,"ERREUR VISIBILITE"),Questions!A:A,Questions!B:B,"ERREUR QUESTION"))</f>
        <v/>
      </c>
    </row>
    <row r="876" spans="4:13" ht="60" customHeight="1">
      <c r="D876" s="28" t="str">
        <f>IF(ISBLANK(Recyclabilité[[#This Row],[Code Valobat]]),"",IF(OR('Calculs'!A875="08",'Calculs'!A875="07",MID(Recyclabilité[[#This Row],[Code Valobat]],4,4)="0804",MID(Recyclabilité[[#This Row],[Code Valobat]],4,4)="0709",MID(Recyclabilité[[#This Row],[Code Valobat]],1,7)="6121107"),"Non recyclable",_xlfn.XLOOKUP('Calculs'!Q875,'Combinaisons'!A:A,'Combinaisons'!B:B,"Merci de répondre à toutes les questions")))</f>
        <v/>
      </c>
      <c r="E876" s="58" t="str">
        <f>IF(ISBLANK(Recyclabilité[[#This Row],[Code Valobat]]),"",IF(OR('Calculs'!A875="08",'Calculs'!A875="07",MID(Recyclabilité[[#This Row],[Code Valobat]],4,4)="0804",MID(Recyclabilité[[#This Row],[Code Valobat]],4,4)="0709",MID(Recyclabilité[[#This Row],[Code Valobat]],1,7)="6121107"),"",_xlfn.XLOOKUP('Calculs'!B875,Questions!A:A,Questions!B:B,"ERREUR QUESTION")))</f>
        <v/>
      </c>
      <c r="G876" s="58" t="str">
        <f>IF(OR(ISBLANK(Recyclabilité[[#This Row],[Réponse 1]]),'Calculs'!D875="0",_xlfn.XLOOKUP('Calculs'!D875,'Réponses'!C:C,'Réponses'!F:F,"ERREUR VISIBILITE")=0),"",_xlfn.XLOOKUP(_xlfn.XLOOKUP('Calculs'!D875,'Réponses'!C:C,'Réponses'!F:F,"ERREUR VISIBILITE"),Questions!A:A,Questions!B:B,"ERREUR QUESTION"))</f>
        <v/>
      </c>
      <c r="I876" s="58" t="str">
        <f>IF(OR(ISBLANK(Recyclabilité[[#This Row],[Réponse 2]]),'Calculs'!G875="0",_xlfn.XLOOKUP('Calculs'!G875,'Réponses'!C:C,'Réponses'!F:F,"ERREUR VISIBILITE")=0),"",_xlfn.XLOOKUP(_xlfn.XLOOKUP('Calculs'!G875,'Réponses'!C:C,'Réponses'!F:F,"ERREUR VISIBILITE"),Questions!A:A,Questions!B:B,"ERREUR QUESTION"))</f>
        <v/>
      </c>
      <c r="K876" s="58" t="str">
        <f>IF(OR(ISBLANK(Recyclabilité[[#This Row],[Réponse 3]]),'Calculs'!J875="0",_xlfn.XLOOKUP('Calculs'!J875,'Réponses'!C:C,'Réponses'!F:F,"ERREUR VISIBILITE")=0),"",_xlfn.XLOOKUP(_xlfn.XLOOKUP('Calculs'!J875,'Réponses'!C:C,'Réponses'!F:F,"ERREUR VISIBILITE"),Questions!A:A,Questions!B:B,"ERREUR QUESTION"))</f>
        <v/>
      </c>
      <c r="M876" s="58" t="str">
        <f>IF(OR(ISBLANK(Recyclabilité[[#This Row],[Réponse 4]]),'Calculs'!M875="0",_xlfn.XLOOKUP('Calculs'!M875,'Réponses'!C:C,'Réponses'!F:F,"ERREUR VISIBILITE")=0),"",_xlfn.XLOOKUP(_xlfn.XLOOKUP('Calculs'!M875,'Réponses'!C:C,'Réponses'!F:F,"ERREUR VISIBILITE"),Questions!A:A,Questions!B:B,"ERREUR QUESTION"))</f>
        <v/>
      </c>
    </row>
    <row r="877" spans="4:13" ht="60" customHeight="1">
      <c r="D877" s="28" t="str">
        <f>IF(ISBLANK(Recyclabilité[[#This Row],[Code Valobat]]),"",IF(OR('Calculs'!A876="08",'Calculs'!A876="07",MID(Recyclabilité[[#This Row],[Code Valobat]],4,4)="0804",MID(Recyclabilité[[#This Row],[Code Valobat]],4,4)="0709",MID(Recyclabilité[[#This Row],[Code Valobat]],1,7)="6121107"),"Non recyclable",_xlfn.XLOOKUP('Calculs'!Q876,'Combinaisons'!A:A,'Combinaisons'!B:B,"Merci de répondre à toutes les questions")))</f>
        <v/>
      </c>
      <c r="E877" s="58" t="str">
        <f>IF(ISBLANK(Recyclabilité[[#This Row],[Code Valobat]]),"",IF(OR('Calculs'!A876="08",'Calculs'!A876="07",MID(Recyclabilité[[#This Row],[Code Valobat]],4,4)="0804",MID(Recyclabilité[[#This Row],[Code Valobat]],4,4)="0709",MID(Recyclabilité[[#This Row],[Code Valobat]],1,7)="6121107"),"",_xlfn.XLOOKUP('Calculs'!B876,Questions!A:A,Questions!B:B,"ERREUR QUESTION")))</f>
        <v/>
      </c>
      <c r="G877" s="58" t="str">
        <f>IF(OR(ISBLANK(Recyclabilité[[#This Row],[Réponse 1]]),'Calculs'!D876="0",_xlfn.XLOOKUP('Calculs'!D876,'Réponses'!C:C,'Réponses'!F:F,"ERREUR VISIBILITE")=0),"",_xlfn.XLOOKUP(_xlfn.XLOOKUP('Calculs'!D876,'Réponses'!C:C,'Réponses'!F:F,"ERREUR VISIBILITE"),Questions!A:A,Questions!B:B,"ERREUR QUESTION"))</f>
        <v/>
      </c>
      <c r="I877" s="58" t="str">
        <f>IF(OR(ISBLANK(Recyclabilité[[#This Row],[Réponse 2]]),'Calculs'!G876="0",_xlfn.XLOOKUP('Calculs'!G876,'Réponses'!C:C,'Réponses'!F:F,"ERREUR VISIBILITE")=0),"",_xlfn.XLOOKUP(_xlfn.XLOOKUP('Calculs'!G876,'Réponses'!C:C,'Réponses'!F:F,"ERREUR VISIBILITE"),Questions!A:A,Questions!B:B,"ERREUR QUESTION"))</f>
        <v/>
      </c>
      <c r="K877" s="58" t="str">
        <f>IF(OR(ISBLANK(Recyclabilité[[#This Row],[Réponse 3]]),'Calculs'!J876="0",_xlfn.XLOOKUP('Calculs'!J876,'Réponses'!C:C,'Réponses'!F:F,"ERREUR VISIBILITE")=0),"",_xlfn.XLOOKUP(_xlfn.XLOOKUP('Calculs'!J876,'Réponses'!C:C,'Réponses'!F:F,"ERREUR VISIBILITE"),Questions!A:A,Questions!B:B,"ERREUR QUESTION"))</f>
        <v/>
      </c>
      <c r="M877" s="58" t="str">
        <f>IF(OR(ISBLANK(Recyclabilité[[#This Row],[Réponse 4]]),'Calculs'!M876="0",_xlfn.XLOOKUP('Calculs'!M876,'Réponses'!C:C,'Réponses'!F:F,"ERREUR VISIBILITE")=0),"",_xlfn.XLOOKUP(_xlfn.XLOOKUP('Calculs'!M876,'Réponses'!C:C,'Réponses'!F:F,"ERREUR VISIBILITE"),Questions!A:A,Questions!B:B,"ERREUR QUESTION"))</f>
        <v/>
      </c>
    </row>
    <row r="878" spans="4:13" ht="60" customHeight="1">
      <c r="D878" s="28" t="str">
        <f>IF(ISBLANK(Recyclabilité[[#This Row],[Code Valobat]]),"",IF(OR('Calculs'!A877="08",'Calculs'!A877="07",MID(Recyclabilité[[#This Row],[Code Valobat]],4,4)="0804",MID(Recyclabilité[[#This Row],[Code Valobat]],4,4)="0709",MID(Recyclabilité[[#This Row],[Code Valobat]],1,7)="6121107"),"Non recyclable",_xlfn.XLOOKUP('Calculs'!Q877,'Combinaisons'!A:A,'Combinaisons'!B:B,"Merci de répondre à toutes les questions")))</f>
        <v/>
      </c>
      <c r="E878" s="58" t="str">
        <f>IF(ISBLANK(Recyclabilité[[#This Row],[Code Valobat]]),"",IF(OR('Calculs'!A877="08",'Calculs'!A877="07",MID(Recyclabilité[[#This Row],[Code Valobat]],4,4)="0804",MID(Recyclabilité[[#This Row],[Code Valobat]],4,4)="0709",MID(Recyclabilité[[#This Row],[Code Valobat]],1,7)="6121107"),"",_xlfn.XLOOKUP('Calculs'!B877,Questions!A:A,Questions!B:B,"ERREUR QUESTION")))</f>
        <v/>
      </c>
      <c r="G878" s="58" t="str">
        <f>IF(OR(ISBLANK(Recyclabilité[[#This Row],[Réponse 1]]),'Calculs'!D877="0",_xlfn.XLOOKUP('Calculs'!D877,'Réponses'!C:C,'Réponses'!F:F,"ERREUR VISIBILITE")=0),"",_xlfn.XLOOKUP(_xlfn.XLOOKUP('Calculs'!D877,'Réponses'!C:C,'Réponses'!F:F,"ERREUR VISIBILITE"),Questions!A:A,Questions!B:B,"ERREUR QUESTION"))</f>
        <v/>
      </c>
      <c r="I878" s="58" t="str">
        <f>IF(OR(ISBLANK(Recyclabilité[[#This Row],[Réponse 2]]),'Calculs'!G877="0",_xlfn.XLOOKUP('Calculs'!G877,'Réponses'!C:C,'Réponses'!F:F,"ERREUR VISIBILITE")=0),"",_xlfn.XLOOKUP(_xlfn.XLOOKUP('Calculs'!G877,'Réponses'!C:C,'Réponses'!F:F,"ERREUR VISIBILITE"),Questions!A:A,Questions!B:B,"ERREUR QUESTION"))</f>
        <v/>
      </c>
      <c r="K878" s="58" t="str">
        <f>IF(OR(ISBLANK(Recyclabilité[[#This Row],[Réponse 3]]),'Calculs'!J877="0",_xlfn.XLOOKUP('Calculs'!J877,'Réponses'!C:C,'Réponses'!F:F,"ERREUR VISIBILITE")=0),"",_xlfn.XLOOKUP(_xlfn.XLOOKUP('Calculs'!J877,'Réponses'!C:C,'Réponses'!F:F,"ERREUR VISIBILITE"),Questions!A:A,Questions!B:B,"ERREUR QUESTION"))</f>
        <v/>
      </c>
      <c r="M878" s="58" t="str">
        <f>IF(OR(ISBLANK(Recyclabilité[[#This Row],[Réponse 4]]),'Calculs'!M877="0",_xlfn.XLOOKUP('Calculs'!M877,'Réponses'!C:C,'Réponses'!F:F,"ERREUR VISIBILITE")=0),"",_xlfn.XLOOKUP(_xlfn.XLOOKUP('Calculs'!M877,'Réponses'!C:C,'Réponses'!F:F,"ERREUR VISIBILITE"),Questions!A:A,Questions!B:B,"ERREUR QUESTION"))</f>
        <v/>
      </c>
    </row>
    <row r="879" spans="4:13" ht="60" customHeight="1">
      <c r="D879" s="28" t="str">
        <f>IF(ISBLANK(Recyclabilité[[#This Row],[Code Valobat]]),"",IF(OR('Calculs'!A878="08",'Calculs'!A878="07",MID(Recyclabilité[[#This Row],[Code Valobat]],4,4)="0804",MID(Recyclabilité[[#This Row],[Code Valobat]],4,4)="0709",MID(Recyclabilité[[#This Row],[Code Valobat]],1,7)="6121107"),"Non recyclable",_xlfn.XLOOKUP('Calculs'!Q878,'Combinaisons'!A:A,'Combinaisons'!B:B,"Merci de répondre à toutes les questions")))</f>
        <v/>
      </c>
      <c r="E879" s="58" t="str">
        <f>IF(ISBLANK(Recyclabilité[[#This Row],[Code Valobat]]),"",IF(OR('Calculs'!A878="08",'Calculs'!A878="07",MID(Recyclabilité[[#This Row],[Code Valobat]],4,4)="0804",MID(Recyclabilité[[#This Row],[Code Valobat]],4,4)="0709",MID(Recyclabilité[[#This Row],[Code Valobat]],1,7)="6121107"),"",_xlfn.XLOOKUP('Calculs'!B878,Questions!A:A,Questions!B:B,"ERREUR QUESTION")))</f>
        <v/>
      </c>
      <c r="G879" s="58" t="str">
        <f>IF(OR(ISBLANK(Recyclabilité[[#This Row],[Réponse 1]]),'Calculs'!D878="0",_xlfn.XLOOKUP('Calculs'!D878,'Réponses'!C:C,'Réponses'!F:F,"ERREUR VISIBILITE")=0),"",_xlfn.XLOOKUP(_xlfn.XLOOKUP('Calculs'!D878,'Réponses'!C:C,'Réponses'!F:F,"ERREUR VISIBILITE"),Questions!A:A,Questions!B:B,"ERREUR QUESTION"))</f>
        <v/>
      </c>
      <c r="I879" s="58" t="str">
        <f>IF(OR(ISBLANK(Recyclabilité[[#This Row],[Réponse 2]]),'Calculs'!G878="0",_xlfn.XLOOKUP('Calculs'!G878,'Réponses'!C:C,'Réponses'!F:F,"ERREUR VISIBILITE")=0),"",_xlfn.XLOOKUP(_xlfn.XLOOKUP('Calculs'!G878,'Réponses'!C:C,'Réponses'!F:F,"ERREUR VISIBILITE"),Questions!A:A,Questions!B:B,"ERREUR QUESTION"))</f>
        <v/>
      </c>
      <c r="K879" s="58" t="str">
        <f>IF(OR(ISBLANK(Recyclabilité[[#This Row],[Réponse 3]]),'Calculs'!J878="0",_xlfn.XLOOKUP('Calculs'!J878,'Réponses'!C:C,'Réponses'!F:F,"ERREUR VISIBILITE")=0),"",_xlfn.XLOOKUP(_xlfn.XLOOKUP('Calculs'!J878,'Réponses'!C:C,'Réponses'!F:F,"ERREUR VISIBILITE"),Questions!A:A,Questions!B:B,"ERREUR QUESTION"))</f>
        <v/>
      </c>
      <c r="M879" s="58" t="str">
        <f>IF(OR(ISBLANK(Recyclabilité[[#This Row],[Réponse 4]]),'Calculs'!M878="0",_xlfn.XLOOKUP('Calculs'!M878,'Réponses'!C:C,'Réponses'!F:F,"ERREUR VISIBILITE")=0),"",_xlfn.XLOOKUP(_xlfn.XLOOKUP('Calculs'!M878,'Réponses'!C:C,'Réponses'!F:F,"ERREUR VISIBILITE"),Questions!A:A,Questions!B:B,"ERREUR QUESTION"))</f>
        <v/>
      </c>
    </row>
    <row r="880" spans="4:13" ht="60" customHeight="1">
      <c r="D880" s="28" t="str">
        <f>IF(ISBLANK(Recyclabilité[[#This Row],[Code Valobat]]),"",IF(OR('Calculs'!A879="08",'Calculs'!A879="07",MID(Recyclabilité[[#This Row],[Code Valobat]],4,4)="0804",MID(Recyclabilité[[#This Row],[Code Valobat]],4,4)="0709",MID(Recyclabilité[[#This Row],[Code Valobat]],1,7)="6121107"),"Non recyclable",_xlfn.XLOOKUP('Calculs'!Q879,'Combinaisons'!A:A,'Combinaisons'!B:B,"Merci de répondre à toutes les questions")))</f>
        <v/>
      </c>
      <c r="E880" s="58" t="str">
        <f>IF(ISBLANK(Recyclabilité[[#This Row],[Code Valobat]]),"",IF(OR('Calculs'!A879="08",'Calculs'!A879="07",MID(Recyclabilité[[#This Row],[Code Valobat]],4,4)="0804",MID(Recyclabilité[[#This Row],[Code Valobat]],4,4)="0709",MID(Recyclabilité[[#This Row],[Code Valobat]],1,7)="6121107"),"",_xlfn.XLOOKUP('Calculs'!B879,Questions!A:A,Questions!B:B,"ERREUR QUESTION")))</f>
        <v/>
      </c>
      <c r="G880" s="58" t="str">
        <f>IF(OR(ISBLANK(Recyclabilité[[#This Row],[Réponse 1]]),'Calculs'!D879="0",_xlfn.XLOOKUP('Calculs'!D879,'Réponses'!C:C,'Réponses'!F:F,"ERREUR VISIBILITE")=0),"",_xlfn.XLOOKUP(_xlfn.XLOOKUP('Calculs'!D879,'Réponses'!C:C,'Réponses'!F:F,"ERREUR VISIBILITE"),Questions!A:A,Questions!B:B,"ERREUR QUESTION"))</f>
        <v/>
      </c>
      <c r="I880" s="58" t="str">
        <f>IF(OR(ISBLANK(Recyclabilité[[#This Row],[Réponse 2]]),'Calculs'!G879="0",_xlfn.XLOOKUP('Calculs'!G879,'Réponses'!C:C,'Réponses'!F:F,"ERREUR VISIBILITE")=0),"",_xlfn.XLOOKUP(_xlfn.XLOOKUP('Calculs'!G879,'Réponses'!C:C,'Réponses'!F:F,"ERREUR VISIBILITE"),Questions!A:A,Questions!B:B,"ERREUR QUESTION"))</f>
        <v/>
      </c>
      <c r="K880" s="58" t="str">
        <f>IF(OR(ISBLANK(Recyclabilité[[#This Row],[Réponse 3]]),'Calculs'!J879="0",_xlfn.XLOOKUP('Calculs'!J879,'Réponses'!C:C,'Réponses'!F:F,"ERREUR VISIBILITE")=0),"",_xlfn.XLOOKUP(_xlfn.XLOOKUP('Calculs'!J879,'Réponses'!C:C,'Réponses'!F:F,"ERREUR VISIBILITE"),Questions!A:A,Questions!B:B,"ERREUR QUESTION"))</f>
        <v/>
      </c>
      <c r="M880" s="58" t="str">
        <f>IF(OR(ISBLANK(Recyclabilité[[#This Row],[Réponse 4]]),'Calculs'!M879="0",_xlfn.XLOOKUP('Calculs'!M879,'Réponses'!C:C,'Réponses'!F:F,"ERREUR VISIBILITE")=0),"",_xlfn.XLOOKUP(_xlfn.XLOOKUP('Calculs'!M879,'Réponses'!C:C,'Réponses'!F:F,"ERREUR VISIBILITE"),Questions!A:A,Questions!B:B,"ERREUR QUESTION"))</f>
        <v/>
      </c>
    </row>
    <row r="881" spans="4:13" ht="60" customHeight="1">
      <c r="D881" s="28" t="str">
        <f>IF(ISBLANK(Recyclabilité[[#This Row],[Code Valobat]]),"",IF(OR('Calculs'!A880="08",'Calculs'!A880="07",MID(Recyclabilité[[#This Row],[Code Valobat]],4,4)="0804",MID(Recyclabilité[[#This Row],[Code Valobat]],4,4)="0709",MID(Recyclabilité[[#This Row],[Code Valobat]],1,7)="6121107"),"Non recyclable",_xlfn.XLOOKUP('Calculs'!Q880,'Combinaisons'!A:A,'Combinaisons'!B:B,"Merci de répondre à toutes les questions")))</f>
        <v/>
      </c>
      <c r="E881" s="58" t="str">
        <f>IF(ISBLANK(Recyclabilité[[#This Row],[Code Valobat]]),"",IF(OR('Calculs'!A880="08",'Calculs'!A880="07",MID(Recyclabilité[[#This Row],[Code Valobat]],4,4)="0804",MID(Recyclabilité[[#This Row],[Code Valobat]],4,4)="0709",MID(Recyclabilité[[#This Row],[Code Valobat]],1,7)="6121107"),"",_xlfn.XLOOKUP('Calculs'!B880,Questions!A:A,Questions!B:B,"ERREUR QUESTION")))</f>
        <v/>
      </c>
      <c r="G881" s="58" t="str">
        <f>IF(OR(ISBLANK(Recyclabilité[[#This Row],[Réponse 1]]),'Calculs'!D880="0",_xlfn.XLOOKUP('Calculs'!D880,'Réponses'!C:C,'Réponses'!F:F,"ERREUR VISIBILITE")=0),"",_xlfn.XLOOKUP(_xlfn.XLOOKUP('Calculs'!D880,'Réponses'!C:C,'Réponses'!F:F,"ERREUR VISIBILITE"),Questions!A:A,Questions!B:B,"ERREUR QUESTION"))</f>
        <v/>
      </c>
      <c r="I881" s="58" t="str">
        <f>IF(OR(ISBLANK(Recyclabilité[[#This Row],[Réponse 2]]),'Calculs'!G880="0",_xlfn.XLOOKUP('Calculs'!G880,'Réponses'!C:C,'Réponses'!F:F,"ERREUR VISIBILITE")=0),"",_xlfn.XLOOKUP(_xlfn.XLOOKUP('Calculs'!G880,'Réponses'!C:C,'Réponses'!F:F,"ERREUR VISIBILITE"),Questions!A:A,Questions!B:B,"ERREUR QUESTION"))</f>
        <v/>
      </c>
      <c r="K881" s="58" t="str">
        <f>IF(OR(ISBLANK(Recyclabilité[[#This Row],[Réponse 3]]),'Calculs'!J880="0",_xlfn.XLOOKUP('Calculs'!J880,'Réponses'!C:C,'Réponses'!F:F,"ERREUR VISIBILITE")=0),"",_xlfn.XLOOKUP(_xlfn.XLOOKUP('Calculs'!J880,'Réponses'!C:C,'Réponses'!F:F,"ERREUR VISIBILITE"),Questions!A:A,Questions!B:B,"ERREUR QUESTION"))</f>
        <v/>
      </c>
      <c r="M881" s="58" t="str">
        <f>IF(OR(ISBLANK(Recyclabilité[[#This Row],[Réponse 4]]),'Calculs'!M880="0",_xlfn.XLOOKUP('Calculs'!M880,'Réponses'!C:C,'Réponses'!F:F,"ERREUR VISIBILITE")=0),"",_xlfn.XLOOKUP(_xlfn.XLOOKUP('Calculs'!M880,'Réponses'!C:C,'Réponses'!F:F,"ERREUR VISIBILITE"),Questions!A:A,Questions!B:B,"ERREUR QUESTION"))</f>
        <v/>
      </c>
    </row>
    <row r="882" spans="4:13" ht="60" customHeight="1">
      <c r="D882" s="28" t="str">
        <f>IF(ISBLANK(Recyclabilité[[#This Row],[Code Valobat]]),"",IF(OR('Calculs'!A881="08",'Calculs'!A881="07",MID(Recyclabilité[[#This Row],[Code Valobat]],4,4)="0804",MID(Recyclabilité[[#This Row],[Code Valobat]],4,4)="0709",MID(Recyclabilité[[#This Row],[Code Valobat]],1,7)="6121107"),"Non recyclable",_xlfn.XLOOKUP('Calculs'!Q881,'Combinaisons'!A:A,'Combinaisons'!B:B,"Merci de répondre à toutes les questions")))</f>
        <v/>
      </c>
      <c r="E882" s="58" t="str">
        <f>IF(ISBLANK(Recyclabilité[[#This Row],[Code Valobat]]),"",IF(OR('Calculs'!A881="08",'Calculs'!A881="07",MID(Recyclabilité[[#This Row],[Code Valobat]],4,4)="0804",MID(Recyclabilité[[#This Row],[Code Valobat]],4,4)="0709",MID(Recyclabilité[[#This Row],[Code Valobat]],1,7)="6121107"),"",_xlfn.XLOOKUP('Calculs'!B881,Questions!A:A,Questions!B:B,"ERREUR QUESTION")))</f>
        <v/>
      </c>
      <c r="G882" s="58" t="str">
        <f>IF(OR(ISBLANK(Recyclabilité[[#This Row],[Réponse 1]]),'Calculs'!D881="0",_xlfn.XLOOKUP('Calculs'!D881,'Réponses'!C:C,'Réponses'!F:F,"ERREUR VISIBILITE")=0),"",_xlfn.XLOOKUP(_xlfn.XLOOKUP('Calculs'!D881,'Réponses'!C:C,'Réponses'!F:F,"ERREUR VISIBILITE"),Questions!A:A,Questions!B:B,"ERREUR QUESTION"))</f>
        <v/>
      </c>
      <c r="I882" s="58" t="str">
        <f>IF(OR(ISBLANK(Recyclabilité[[#This Row],[Réponse 2]]),'Calculs'!G881="0",_xlfn.XLOOKUP('Calculs'!G881,'Réponses'!C:C,'Réponses'!F:F,"ERREUR VISIBILITE")=0),"",_xlfn.XLOOKUP(_xlfn.XLOOKUP('Calculs'!G881,'Réponses'!C:C,'Réponses'!F:F,"ERREUR VISIBILITE"),Questions!A:A,Questions!B:B,"ERREUR QUESTION"))</f>
        <v/>
      </c>
      <c r="K882" s="58" t="str">
        <f>IF(OR(ISBLANK(Recyclabilité[[#This Row],[Réponse 3]]),'Calculs'!J881="0",_xlfn.XLOOKUP('Calculs'!J881,'Réponses'!C:C,'Réponses'!F:F,"ERREUR VISIBILITE")=0),"",_xlfn.XLOOKUP(_xlfn.XLOOKUP('Calculs'!J881,'Réponses'!C:C,'Réponses'!F:F,"ERREUR VISIBILITE"),Questions!A:A,Questions!B:B,"ERREUR QUESTION"))</f>
        <v/>
      </c>
      <c r="M882" s="58" t="str">
        <f>IF(OR(ISBLANK(Recyclabilité[[#This Row],[Réponse 4]]),'Calculs'!M881="0",_xlfn.XLOOKUP('Calculs'!M881,'Réponses'!C:C,'Réponses'!F:F,"ERREUR VISIBILITE")=0),"",_xlfn.XLOOKUP(_xlfn.XLOOKUP('Calculs'!M881,'Réponses'!C:C,'Réponses'!F:F,"ERREUR VISIBILITE"),Questions!A:A,Questions!B:B,"ERREUR QUESTION"))</f>
        <v/>
      </c>
    </row>
    <row r="883" spans="4:13" ht="60" customHeight="1">
      <c r="D883" s="28" t="str">
        <f>IF(ISBLANK(Recyclabilité[[#This Row],[Code Valobat]]),"",IF(OR('Calculs'!A882="08",'Calculs'!A882="07",MID(Recyclabilité[[#This Row],[Code Valobat]],4,4)="0804",MID(Recyclabilité[[#This Row],[Code Valobat]],4,4)="0709",MID(Recyclabilité[[#This Row],[Code Valobat]],1,7)="6121107"),"Non recyclable",_xlfn.XLOOKUP('Calculs'!Q882,'Combinaisons'!A:A,'Combinaisons'!B:B,"Merci de répondre à toutes les questions")))</f>
        <v/>
      </c>
      <c r="E883" s="58" t="str">
        <f>IF(ISBLANK(Recyclabilité[[#This Row],[Code Valobat]]),"",IF(OR('Calculs'!A882="08",'Calculs'!A882="07",MID(Recyclabilité[[#This Row],[Code Valobat]],4,4)="0804",MID(Recyclabilité[[#This Row],[Code Valobat]],4,4)="0709",MID(Recyclabilité[[#This Row],[Code Valobat]],1,7)="6121107"),"",_xlfn.XLOOKUP('Calculs'!B882,Questions!A:A,Questions!B:B,"ERREUR QUESTION")))</f>
        <v/>
      </c>
      <c r="G883" s="58" t="str">
        <f>IF(OR(ISBLANK(Recyclabilité[[#This Row],[Réponse 1]]),'Calculs'!D882="0",_xlfn.XLOOKUP('Calculs'!D882,'Réponses'!C:C,'Réponses'!F:F,"ERREUR VISIBILITE")=0),"",_xlfn.XLOOKUP(_xlfn.XLOOKUP('Calculs'!D882,'Réponses'!C:C,'Réponses'!F:F,"ERREUR VISIBILITE"),Questions!A:A,Questions!B:B,"ERREUR QUESTION"))</f>
        <v/>
      </c>
      <c r="I883" s="58" t="str">
        <f>IF(OR(ISBLANK(Recyclabilité[[#This Row],[Réponse 2]]),'Calculs'!G882="0",_xlfn.XLOOKUP('Calculs'!G882,'Réponses'!C:C,'Réponses'!F:F,"ERREUR VISIBILITE")=0),"",_xlfn.XLOOKUP(_xlfn.XLOOKUP('Calculs'!G882,'Réponses'!C:C,'Réponses'!F:F,"ERREUR VISIBILITE"),Questions!A:A,Questions!B:B,"ERREUR QUESTION"))</f>
        <v/>
      </c>
      <c r="K883" s="58" t="str">
        <f>IF(OR(ISBLANK(Recyclabilité[[#This Row],[Réponse 3]]),'Calculs'!J882="0",_xlfn.XLOOKUP('Calculs'!J882,'Réponses'!C:C,'Réponses'!F:F,"ERREUR VISIBILITE")=0),"",_xlfn.XLOOKUP(_xlfn.XLOOKUP('Calculs'!J882,'Réponses'!C:C,'Réponses'!F:F,"ERREUR VISIBILITE"),Questions!A:A,Questions!B:B,"ERREUR QUESTION"))</f>
        <v/>
      </c>
      <c r="M883" s="58" t="str">
        <f>IF(OR(ISBLANK(Recyclabilité[[#This Row],[Réponse 4]]),'Calculs'!M882="0",_xlfn.XLOOKUP('Calculs'!M882,'Réponses'!C:C,'Réponses'!F:F,"ERREUR VISIBILITE")=0),"",_xlfn.XLOOKUP(_xlfn.XLOOKUP('Calculs'!M882,'Réponses'!C:C,'Réponses'!F:F,"ERREUR VISIBILITE"),Questions!A:A,Questions!B:B,"ERREUR QUESTION"))</f>
        <v/>
      </c>
    </row>
    <row r="884" spans="4:13" ht="60" customHeight="1">
      <c r="D884" s="28" t="str">
        <f>IF(ISBLANK(Recyclabilité[[#This Row],[Code Valobat]]),"",IF(OR('Calculs'!A883="08",'Calculs'!A883="07",MID(Recyclabilité[[#This Row],[Code Valobat]],4,4)="0804",MID(Recyclabilité[[#This Row],[Code Valobat]],4,4)="0709",MID(Recyclabilité[[#This Row],[Code Valobat]],1,7)="6121107"),"Non recyclable",_xlfn.XLOOKUP('Calculs'!Q883,'Combinaisons'!A:A,'Combinaisons'!B:B,"Merci de répondre à toutes les questions")))</f>
        <v/>
      </c>
      <c r="E884" s="58" t="str">
        <f>IF(ISBLANK(Recyclabilité[[#This Row],[Code Valobat]]),"",IF(OR('Calculs'!A883="08",'Calculs'!A883="07",MID(Recyclabilité[[#This Row],[Code Valobat]],4,4)="0804",MID(Recyclabilité[[#This Row],[Code Valobat]],4,4)="0709",MID(Recyclabilité[[#This Row],[Code Valobat]],1,7)="6121107"),"",_xlfn.XLOOKUP('Calculs'!B883,Questions!A:A,Questions!B:B,"ERREUR QUESTION")))</f>
        <v/>
      </c>
      <c r="G884" s="58" t="str">
        <f>IF(OR(ISBLANK(Recyclabilité[[#This Row],[Réponse 1]]),'Calculs'!D883="0",_xlfn.XLOOKUP('Calculs'!D883,'Réponses'!C:C,'Réponses'!F:F,"ERREUR VISIBILITE")=0),"",_xlfn.XLOOKUP(_xlfn.XLOOKUP('Calculs'!D883,'Réponses'!C:C,'Réponses'!F:F,"ERREUR VISIBILITE"),Questions!A:A,Questions!B:B,"ERREUR QUESTION"))</f>
        <v/>
      </c>
      <c r="I884" s="58" t="str">
        <f>IF(OR(ISBLANK(Recyclabilité[[#This Row],[Réponse 2]]),'Calculs'!G883="0",_xlfn.XLOOKUP('Calculs'!G883,'Réponses'!C:C,'Réponses'!F:F,"ERREUR VISIBILITE")=0),"",_xlfn.XLOOKUP(_xlfn.XLOOKUP('Calculs'!G883,'Réponses'!C:C,'Réponses'!F:F,"ERREUR VISIBILITE"),Questions!A:A,Questions!B:B,"ERREUR QUESTION"))</f>
        <v/>
      </c>
      <c r="K884" s="58" t="str">
        <f>IF(OR(ISBLANK(Recyclabilité[[#This Row],[Réponse 3]]),'Calculs'!J883="0",_xlfn.XLOOKUP('Calculs'!J883,'Réponses'!C:C,'Réponses'!F:F,"ERREUR VISIBILITE")=0),"",_xlfn.XLOOKUP(_xlfn.XLOOKUP('Calculs'!J883,'Réponses'!C:C,'Réponses'!F:F,"ERREUR VISIBILITE"),Questions!A:A,Questions!B:B,"ERREUR QUESTION"))</f>
        <v/>
      </c>
      <c r="M884" s="58" t="str">
        <f>IF(OR(ISBLANK(Recyclabilité[[#This Row],[Réponse 4]]),'Calculs'!M883="0",_xlfn.XLOOKUP('Calculs'!M883,'Réponses'!C:C,'Réponses'!F:F,"ERREUR VISIBILITE")=0),"",_xlfn.XLOOKUP(_xlfn.XLOOKUP('Calculs'!M883,'Réponses'!C:C,'Réponses'!F:F,"ERREUR VISIBILITE"),Questions!A:A,Questions!B:B,"ERREUR QUESTION"))</f>
        <v/>
      </c>
    </row>
    <row r="885" spans="4:13" ht="60" customHeight="1">
      <c r="D885" s="28" t="str">
        <f>IF(ISBLANK(Recyclabilité[[#This Row],[Code Valobat]]),"",IF(OR('Calculs'!A884="08",'Calculs'!A884="07",MID(Recyclabilité[[#This Row],[Code Valobat]],4,4)="0804",MID(Recyclabilité[[#This Row],[Code Valobat]],4,4)="0709",MID(Recyclabilité[[#This Row],[Code Valobat]],1,7)="6121107"),"Non recyclable",_xlfn.XLOOKUP('Calculs'!Q884,'Combinaisons'!A:A,'Combinaisons'!B:B,"Merci de répondre à toutes les questions")))</f>
        <v/>
      </c>
      <c r="E885" s="58" t="str">
        <f>IF(ISBLANK(Recyclabilité[[#This Row],[Code Valobat]]),"",IF(OR('Calculs'!A884="08",'Calculs'!A884="07",MID(Recyclabilité[[#This Row],[Code Valobat]],4,4)="0804",MID(Recyclabilité[[#This Row],[Code Valobat]],4,4)="0709",MID(Recyclabilité[[#This Row],[Code Valobat]],1,7)="6121107"),"",_xlfn.XLOOKUP('Calculs'!B884,Questions!A:A,Questions!B:B,"ERREUR QUESTION")))</f>
        <v/>
      </c>
      <c r="G885" s="58" t="str">
        <f>IF(OR(ISBLANK(Recyclabilité[[#This Row],[Réponse 1]]),'Calculs'!D884="0",_xlfn.XLOOKUP('Calculs'!D884,'Réponses'!C:C,'Réponses'!F:F,"ERREUR VISIBILITE")=0),"",_xlfn.XLOOKUP(_xlfn.XLOOKUP('Calculs'!D884,'Réponses'!C:C,'Réponses'!F:F,"ERREUR VISIBILITE"),Questions!A:A,Questions!B:B,"ERREUR QUESTION"))</f>
        <v/>
      </c>
      <c r="I885" s="58" t="str">
        <f>IF(OR(ISBLANK(Recyclabilité[[#This Row],[Réponse 2]]),'Calculs'!G884="0",_xlfn.XLOOKUP('Calculs'!G884,'Réponses'!C:C,'Réponses'!F:F,"ERREUR VISIBILITE")=0),"",_xlfn.XLOOKUP(_xlfn.XLOOKUP('Calculs'!G884,'Réponses'!C:C,'Réponses'!F:F,"ERREUR VISIBILITE"),Questions!A:A,Questions!B:B,"ERREUR QUESTION"))</f>
        <v/>
      </c>
      <c r="K885" s="58" t="str">
        <f>IF(OR(ISBLANK(Recyclabilité[[#This Row],[Réponse 3]]),'Calculs'!J884="0",_xlfn.XLOOKUP('Calculs'!J884,'Réponses'!C:C,'Réponses'!F:F,"ERREUR VISIBILITE")=0),"",_xlfn.XLOOKUP(_xlfn.XLOOKUP('Calculs'!J884,'Réponses'!C:C,'Réponses'!F:F,"ERREUR VISIBILITE"),Questions!A:A,Questions!B:B,"ERREUR QUESTION"))</f>
        <v/>
      </c>
      <c r="M885" s="58" t="str">
        <f>IF(OR(ISBLANK(Recyclabilité[[#This Row],[Réponse 4]]),'Calculs'!M884="0",_xlfn.XLOOKUP('Calculs'!M884,'Réponses'!C:C,'Réponses'!F:F,"ERREUR VISIBILITE")=0),"",_xlfn.XLOOKUP(_xlfn.XLOOKUP('Calculs'!M884,'Réponses'!C:C,'Réponses'!F:F,"ERREUR VISIBILITE"),Questions!A:A,Questions!B:B,"ERREUR QUESTION"))</f>
        <v/>
      </c>
    </row>
    <row r="886" spans="4:13" ht="60" customHeight="1">
      <c r="D886" s="28" t="str">
        <f>IF(ISBLANK(Recyclabilité[[#This Row],[Code Valobat]]),"",IF(OR('Calculs'!A885="08",'Calculs'!A885="07",MID(Recyclabilité[[#This Row],[Code Valobat]],4,4)="0804",MID(Recyclabilité[[#This Row],[Code Valobat]],4,4)="0709",MID(Recyclabilité[[#This Row],[Code Valobat]],1,7)="6121107"),"Non recyclable",_xlfn.XLOOKUP('Calculs'!Q885,'Combinaisons'!A:A,'Combinaisons'!B:B,"Merci de répondre à toutes les questions")))</f>
        <v/>
      </c>
      <c r="E886" s="58" t="str">
        <f>IF(ISBLANK(Recyclabilité[[#This Row],[Code Valobat]]),"",IF(OR('Calculs'!A885="08",'Calculs'!A885="07",MID(Recyclabilité[[#This Row],[Code Valobat]],4,4)="0804",MID(Recyclabilité[[#This Row],[Code Valobat]],4,4)="0709",MID(Recyclabilité[[#This Row],[Code Valobat]],1,7)="6121107"),"",_xlfn.XLOOKUP('Calculs'!B885,Questions!A:A,Questions!B:B,"ERREUR QUESTION")))</f>
        <v/>
      </c>
      <c r="G886" s="58" t="str">
        <f>IF(OR(ISBLANK(Recyclabilité[[#This Row],[Réponse 1]]),'Calculs'!D885="0",_xlfn.XLOOKUP('Calculs'!D885,'Réponses'!C:C,'Réponses'!F:F,"ERREUR VISIBILITE")=0),"",_xlfn.XLOOKUP(_xlfn.XLOOKUP('Calculs'!D885,'Réponses'!C:C,'Réponses'!F:F,"ERREUR VISIBILITE"),Questions!A:A,Questions!B:B,"ERREUR QUESTION"))</f>
        <v/>
      </c>
      <c r="I886" s="58" t="str">
        <f>IF(OR(ISBLANK(Recyclabilité[[#This Row],[Réponse 2]]),'Calculs'!G885="0",_xlfn.XLOOKUP('Calculs'!G885,'Réponses'!C:C,'Réponses'!F:F,"ERREUR VISIBILITE")=0),"",_xlfn.XLOOKUP(_xlfn.XLOOKUP('Calculs'!G885,'Réponses'!C:C,'Réponses'!F:F,"ERREUR VISIBILITE"),Questions!A:A,Questions!B:B,"ERREUR QUESTION"))</f>
        <v/>
      </c>
      <c r="K886" s="58" t="str">
        <f>IF(OR(ISBLANK(Recyclabilité[[#This Row],[Réponse 3]]),'Calculs'!J885="0",_xlfn.XLOOKUP('Calculs'!J885,'Réponses'!C:C,'Réponses'!F:F,"ERREUR VISIBILITE")=0),"",_xlfn.XLOOKUP(_xlfn.XLOOKUP('Calculs'!J885,'Réponses'!C:C,'Réponses'!F:F,"ERREUR VISIBILITE"),Questions!A:A,Questions!B:B,"ERREUR QUESTION"))</f>
        <v/>
      </c>
      <c r="M886" s="58" t="str">
        <f>IF(OR(ISBLANK(Recyclabilité[[#This Row],[Réponse 4]]),'Calculs'!M885="0",_xlfn.XLOOKUP('Calculs'!M885,'Réponses'!C:C,'Réponses'!F:F,"ERREUR VISIBILITE")=0),"",_xlfn.XLOOKUP(_xlfn.XLOOKUP('Calculs'!M885,'Réponses'!C:C,'Réponses'!F:F,"ERREUR VISIBILITE"),Questions!A:A,Questions!B:B,"ERREUR QUESTION"))</f>
        <v/>
      </c>
    </row>
    <row r="887" spans="4:13" ht="60" customHeight="1">
      <c r="D887" s="28" t="str">
        <f>IF(ISBLANK(Recyclabilité[[#This Row],[Code Valobat]]),"",IF(OR('Calculs'!A886="08",'Calculs'!A886="07",MID(Recyclabilité[[#This Row],[Code Valobat]],4,4)="0804",MID(Recyclabilité[[#This Row],[Code Valobat]],4,4)="0709",MID(Recyclabilité[[#This Row],[Code Valobat]],1,7)="6121107"),"Non recyclable",_xlfn.XLOOKUP('Calculs'!Q886,'Combinaisons'!A:A,'Combinaisons'!B:B,"Merci de répondre à toutes les questions")))</f>
        <v/>
      </c>
      <c r="E887" s="58" t="str">
        <f>IF(ISBLANK(Recyclabilité[[#This Row],[Code Valobat]]),"",IF(OR('Calculs'!A886="08",'Calculs'!A886="07",MID(Recyclabilité[[#This Row],[Code Valobat]],4,4)="0804",MID(Recyclabilité[[#This Row],[Code Valobat]],4,4)="0709",MID(Recyclabilité[[#This Row],[Code Valobat]],1,7)="6121107"),"",_xlfn.XLOOKUP('Calculs'!B886,Questions!A:A,Questions!B:B,"ERREUR QUESTION")))</f>
        <v/>
      </c>
      <c r="G887" s="58" t="str">
        <f>IF(OR(ISBLANK(Recyclabilité[[#This Row],[Réponse 1]]),'Calculs'!D886="0",_xlfn.XLOOKUP('Calculs'!D886,'Réponses'!C:C,'Réponses'!F:F,"ERREUR VISIBILITE")=0),"",_xlfn.XLOOKUP(_xlfn.XLOOKUP('Calculs'!D886,'Réponses'!C:C,'Réponses'!F:F,"ERREUR VISIBILITE"),Questions!A:A,Questions!B:B,"ERREUR QUESTION"))</f>
        <v/>
      </c>
      <c r="I887" s="58" t="str">
        <f>IF(OR(ISBLANK(Recyclabilité[[#This Row],[Réponse 2]]),'Calculs'!G886="0",_xlfn.XLOOKUP('Calculs'!G886,'Réponses'!C:C,'Réponses'!F:F,"ERREUR VISIBILITE")=0),"",_xlfn.XLOOKUP(_xlfn.XLOOKUP('Calculs'!G886,'Réponses'!C:C,'Réponses'!F:F,"ERREUR VISIBILITE"),Questions!A:A,Questions!B:B,"ERREUR QUESTION"))</f>
        <v/>
      </c>
      <c r="K887" s="58" t="str">
        <f>IF(OR(ISBLANK(Recyclabilité[[#This Row],[Réponse 3]]),'Calculs'!J886="0",_xlfn.XLOOKUP('Calculs'!J886,'Réponses'!C:C,'Réponses'!F:F,"ERREUR VISIBILITE")=0),"",_xlfn.XLOOKUP(_xlfn.XLOOKUP('Calculs'!J886,'Réponses'!C:C,'Réponses'!F:F,"ERREUR VISIBILITE"),Questions!A:A,Questions!B:B,"ERREUR QUESTION"))</f>
        <v/>
      </c>
      <c r="M887" s="58" t="str">
        <f>IF(OR(ISBLANK(Recyclabilité[[#This Row],[Réponse 4]]),'Calculs'!M886="0",_xlfn.XLOOKUP('Calculs'!M886,'Réponses'!C:C,'Réponses'!F:F,"ERREUR VISIBILITE")=0),"",_xlfn.XLOOKUP(_xlfn.XLOOKUP('Calculs'!M886,'Réponses'!C:C,'Réponses'!F:F,"ERREUR VISIBILITE"),Questions!A:A,Questions!B:B,"ERREUR QUESTION"))</f>
        <v/>
      </c>
    </row>
    <row r="888" spans="4:13" ht="60" customHeight="1">
      <c r="D888" s="28" t="str">
        <f>IF(ISBLANK(Recyclabilité[[#This Row],[Code Valobat]]),"",IF(OR('Calculs'!A887="08",'Calculs'!A887="07",MID(Recyclabilité[[#This Row],[Code Valobat]],4,4)="0804",MID(Recyclabilité[[#This Row],[Code Valobat]],4,4)="0709",MID(Recyclabilité[[#This Row],[Code Valobat]],1,7)="6121107"),"Non recyclable",_xlfn.XLOOKUP('Calculs'!Q887,'Combinaisons'!A:A,'Combinaisons'!B:B,"Merci de répondre à toutes les questions")))</f>
        <v/>
      </c>
      <c r="E888" s="58" t="str">
        <f>IF(ISBLANK(Recyclabilité[[#This Row],[Code Valobat]]),"",IF(OR('Calculs'!A887="08",'Calculs'!A887="07",MID(Recyclabilité[[#This Row],[Code Valobat]],4,4)="0804",MID(Recyclabilité[[#This Row],[Code Valobat]],4,4)="0709",MID(Recyclabilité[[#This Row],[Code Valobat]],1,7)="6121107"),"",_xlfn.XLOOKUP('Calculs'!B887,Questions!A:A,Questions!B:B,"ERREUR QUESTION")))</f>
        <v/>
      </c>
      <c r="G888" s="58" t="str">
        <f>IF(OR(ISBLANK(Recyclabilité[[#This Row],[Réponse 1]]),'Calculs'!D887="0",_xlfn.XLOOKUP('Calculs'!D887,'Réponses'!C:C,'Réponses'!F:F,"ERREUR VISIBILITE")=0),"",_xlfn.XLOOKUP(_xlfn.XLOOKUP('Calculs'!D887,'Réponses'!C:C,'Réponses'!F:F,"ERREUR VISIBILITE"),Questions!A:A,Questions!B:B,"ERREUR QUESTION"))</f>
        <v/>
      </c>
      <c r="I888" s="58" t="str">
        <f>IF(OR(ISBLANK(Recyclabilité[[#This Row],[Réponse 2]]),'Calculs'!G887="0",_xlfn.XLOOKUP('Calculs'!G887,'Réponses'!C:C,'Réponses'!F:F,"ERREUR VISIBILITE")=0),"",_xlfn.XLOOKUP(_xlfn.XLOOKUP('Calculs'!G887,'Réponses'!C:C,'Réponses'!F:F,"ERREUR VISIBILITE"),Questions!A:A,Questions!B:B,"ERREUR QUESTION"))</f>
        <v/>
      </c>
      <c r="K888" s="58" t="str">
        <f>IF(OR(ISBLANK(Recyclabilité[[#This Row],[Réponse 3]]),'Calculs'!J887="0",_xlfn.XLOOKUP('Calculs'!J887,'Réponses'!C:C,'Réponses'!F:F,"ERREUR VISIBILITE")=0),"",_xlfn.XLOOKUP(_xlfn.XLOOKUP('Calculs'!J887,'Réponses'!C:C,'Réponses'!F:F,"ERREUR VISIBILITE"),Questions!A:A,Questions!B:B,"ERREUR QUESTION"))</f>
        <v/>
      </c>
      <c r="M888" s="58" t="str">
        <f>IF(OR(ISBLANK(Recyclabilité[[#This Row],[Réponse 4]]),'Calculs'!M887="0",_xlfn.XLOOKUP('Calculs'!M887,'Réponses'!C:C,'Réponses'!F:F,"ERREUR VISIBILITE")=0),"",_xlfn.XLOOKUP(_xlfn.XLOOKUP('Calculs'!M887,'Réponses'!C:C,'Réponses'!F:F,"ERREUR VISIBILITE"),Questions!A:A,Questions!B:B,"ERREUR QUESTION"))</f>
        <v/>
      </c>
    </row>
    <row r="889" spans="4:13" ht="60" customHeight="1">
      <c r="D889" s="28" t="str">
        <f>IF(ISBLANK(Recyclabilité[[#This Row],[Code Valobat]]),"",IF(OR('Calculs'!A888="08",'Calculs'!A888="07",MID(Recyclabilité[[#This Row],[Code Valobat]],4,4)="0804",MID(Recyclabilité[[#This Row],[Code Valobat]],4,4)="0709",MID(Recyclabilité[[#This Row],[Code Valobat]],1,7)="6121107"),"Non recyclable",_xlfn.XLOOKUP('Calculs'!Q888,'Combinaisons'!A:A,'Combinaisons'!B:B,"Merci de répondre à toutes les questions")))</f>
        <v/>
      </c>
      <c r="E889" s="58" t="str">
        <f>IF(ISBLANK(Recyclabilité[[#This Row],[Code Valobat]]),"",IF(OR('Calculs'!A888="08",'Calculs'!A888="07",MID(Recyclabilité[[#This Row],[Code Valobat]],4,4)="0804",MID(Recyclabilité[[#This Row],[Code Valobat]],4,4)="0709",MID(Recyclabilité[[#This Row],[Code Valobat]],1,7)="6121107"),"",_xlfn.XLOOKUP('Calculs'!B888,Questions!A:A,Questions!B:B,"ERREUR QUESTION")))</f>
        <v/>
      </c>
      <c r="G889" s="58" t="str">
        <f>IF(OR(ISBLANK(Recyclabilité[[#This Row],[Réponse 1]]),'Calculs'!D888="0",_xlfn.XLOOKUP('Calculs'!D888,'Réponses'!C:C,'Réponses'!F:F,"ERREUR VISIBILITE")=0),"",_xlfn.XLOOKUP(_xlfn.XLOOKUP('Calculs'!D888,'Réponses'!C:C,'Réponses'!F:F,"ERREUR VISIBILITE"),Questions!A:A,Questions!B:B,"ERREUR QUESTION"))</f>
        <v/>
      </c>
      <c r="I889" s="58" t="str">
        <f>IF(OR(ISBLANK(Recyclabilité[[#This Row],[Réponse 2]]),'Calculs'!G888="0",_xlfn.XLOOKUP('Calculs'!G888,'Réponses'!C:C,'Réponses'!F:F,"ERREUR VISIBILITE")=0),"",_xlfn.XLOOKUP(_xlfn.XLOOKUP('Calculs'!G888,'Réponses'!C:C,'Réponses'!F:F,"ERREUR VISIBILITE"),Questions!A:A,Questions!B:B,"ERREUR QUESTION"))</f>
        <v/>
      </c>
      <c r="K889" s="58" t="str">
        <f>IF(OR(ISBLANK(Recyclabilité[[#This Row],[Réponse 3]]),'Calculs'!J888="0",_xlfn.XLOOKUP('Calculs'!J888,'Réponses'!C:C,'Réponses'!F:F,"ERREUR VISIBILITE")=0),"",_xlfn.XLOOKUP(_xlfn.XLOOKUP('Calculs'!J888,'Réponses'!C:C,'Réponses'!F:F,"ERREUR VISIBILITE"),Questions!A:A,Questions!B:B,"ERREUR QUESTION"))</f>
        <v/>
      </c>
      <c r="M889" s="58" t="str">
        <f>IF(OR(ISBLANK(Recyclabilité[[#This Row],[Réponse 4]]),'Calculs'!M888="0",_xlfn.XLOOKUP('Calculs'!M888,'Réponses'!C:C,'Réponses'!F:F,"ERREUR VISIBILITE")=0),"",_xlfn.XLOOKUP(_xlfn.XLOOKUP('Calculs'!M888,'Réponses'!C:C,'Réponses'!F:F,"ERREUR VISIBILITE"),Questions!A:A,Questions!B:B,"ERREUR QUESTION"))</f>
        <v/>
      </c>
    </row>
    <row r="890" spans="4:13" ht="60" customHeight="1">
      <c r="D890" s="28" t="str">
        <f>IF(ISBLANK(Recyclabilité[[#This Row],[Code Valobat]]),"",IF(OR('Calculs'!A889="08",'Calculs'!A889="07",MID(Recyclabilité[[#This Row],[Code Valobat]],4,4)="0804",MID(Recyclabilité[[#This Row],[Code Valobat]],4,4)="0709",MID(Recyclabilité[[#This Row],[Code Valobat]],1,7)="6121107"),"Non recyclable",_xlfn.XLOOKUP('Calculs'!Q889,'Combinaisons'!A:A,'Combinaisons'!B:B,"Merci de répondre à toutes les questions")))</f>
        <v/>
      </c>
      <c r="E890" s="58" t="str">
        <f>IF(ISBLANK(Recyclabilité[[#This Row],[Code Valobat]]),"",IF(OR('Calculs'!A889="08",'Calculs'!A889="07",MID(Recyclabilité[[#This Row],[Code Valobat]],4,4)="0804",MID(Recyclabilité[[#This Row],[Code Valobat]],4,4)="0709",MID(Recyclabilité[[#This Row],[Code Valobat]],1,7)="6121107"),"",_xlfn.XLOOKUP('Calculs'!B889,Questions!A:A,Questions!B:B,"ERREUR QUESTION")))</f>
        <v/>
      </c>
      <c r="G890" s="58" t="str">
        <f>IF(OR(ISBLANK(Recyclabilité[[#This Row],[Réponse 1]]),'Calculs'!D889="0",_xlfn.XLOOKUP('Calculs'!D889,'Réponses'!C:C,'Réponses'!F:F,"ERREUR VISIBILITE")=0),"",_xlfn.XLOOKUP(_xlfn.XLOOKUP('Calculs'!D889,'Réponses'!C:C,'Réponses'!F:F,"ERREUR VISIBILITE"),Questions!A:A,Questions!B:B,"ERREUR QUESTION"))</f>
        <v/>
      </c>
      <c r="I890" s="58" t="str">
        <f>IF(OR(ISBLANK(Recyclabilité[[#This Row],[Réponse 2]]),'Calculs'!G889="0",_xlfn.XLOOKUP('Calculs'!G889,'Réponses'!C:C,'Réponses'!F:F,"ERREUR VISIBILITE")=0),"",_xlfn.XLOOKUP(_xlfn.XLOOKUP('Calculs'!G889,'Réponses'!C:C,'Réponses'!F:F,"ERREUR VISIBILITE"),Questions!A:A,Questions!B:B,"ERREUR QUESTION"))</f>
        <v/>
      </c>
      <c r="K890" s="58" t="str">
        <f>IF(OR(ISBLANK(Recyclabilité[[#This Row],[Réponse 3]]),'Calculs'!J889="0",_xlfn.XLOOKUP('Calculs'!J889,'Réponses'!C:C,'Réponses'!F:F,"ERREUR VISIBILITE")=0),"",_xlfn.XLOOKUP(_xlfn.XLOOKUP('Calculs'!J889,'Réponses'!C:C,'Réponses'!F:F,"ERREUR VISIBILITE"),Questions!A:A,Questions!B:B,"ERREUR QUESTION"))</f>
        <v/>
      </c>
      <c r="M890" s="58" t="str">
        <f>IF(OR(ISBLANK(Recyclabilité[[#This Row],[Réponse 4]]),'Calculs'!M889="0",_xlfn.XLOOKUP('Calculs'!M889,'Réponses'!C:C,'Réponses'!F:F,"ERREUR VISIBILITE")=0),"",_xlfn.XLOOKUP(_xlfn.XLOOKUP('Calculs'!M889,'Réponses'!C:C,'Réponses'!F:F,"ERREUR VISIBILITE"),Questions!A:A,Questions!B:B,"ERREUR QUESTION"))</f>
        <v/>
      </c>
    </row>
    <row r="891" spans="4:13" ht="60" customHeight="1">
      <c r="D891" s="28" t="str">
        <f>IF(ISBLANK(Recyclabilité[[#This Row],[Code Valobat]]),"",IF(OR('Calculs'!A890="08",'Calculs'!A890="07",MID(Recyclabilité[[#This Row],[Code Valobat]],4,4)="0804",MID(Recyclabilité[[#This Row],[Code Valobat]],4,4)="0709",MID(Recyclabilité[[#This Row],[Code Valobat]],1,7)="6121107"),"Non recyclable",_xlfn.XLOOKUP('Calculs'!Q890,'Combinaisons'!A:A,'Combinaisons'!B:B,"Merci de répondre à toutes les questions")))</f>
        <v/>
      </c>
      <c r="E891" s="58" t="str">
        <f>IF(ISBLANK(Recyclabilité[[#This Row],[Code Valobat]]),"",IF(OR('Calculs'!A890="08",'Calculs'!A890="07",MID(Recyclabilité[[#This Row],[Code Valobat]],4,4)="0804",MID(Recyclabilité[[#This Row],[Code Valobat]],4,4)="0709",MID(Recyclabilité[[#This Row],[Code Valobat]],1,7)="6121107"),"",_xlfn.XLOOKUP('Calculs'!B890,Questions!A:A,Questions!B:B,"ERREUR QUESTION")))</f>
        <v/>
      </c>
      <c r="G891" s="58" t="str">
        <f>IF(OR(ISBLANK(Recyclabilité[[#This Row],[Réponse 1]]),'Calculs'!D890="0",_xlfn.XLOOKUP('Calculs'!D890,'Réponses'!C:C,'Réponses'!F:F,"ERREUR VISIBILITE")=0),"",_xlfn.XLOOKUP(_xlfn.XLOOKUP('Calculs'!D890,'Réponses'!C:C,'Réponses'!F:F,"ERREUR VISIBILITE"),Questions!A:A,Questions!B:B,"ERREUR QUESTION"))</f>
        <v/>
      </c>
      <c r="I891" s="58" t="str">
        <f>IF(OR(ISBLANK(Recyclabilité[[#This Row],[Réponse 2]]),'Calculs'!G890="0",_xlfn.XLOOKUP('Calculs'!G890,'Réponses'!C:C,'Réponses'!F:F,"ERREUR VISIBILITE")=0),"",_xlfn.XLOOKUP(_xlfn.XLOOKUP('Calculs'!G890,'Réponses'!C:C,'Réponses'!F:F,"ERREUR VISIBILITE"),Questions!A:A,Questions!B:B,"ERREUR QUESTION"))</f>
        <v/>
      </c>
      <c r="K891" s="58" t="str">
        <f>IF(OR(ISBLANK(Recyclabilité[[#This Row],[Réponse 3]]),'Calculs'!J890="0",_xlfn.XLOOKUP('Calculs'!J890,'Réponses'!C:C,'Réponses'!F:F,"ERREUR VISIBILITE")=0),"",_xlfn.XLOOKUP(_xlfn.XLOOKUP('Calculs'!J890,'Réponses'!C:C,'Réponses'!F:F,"ERREUR VISIBILITE"),Questions!A:A,Questions!B:B,"ERREUR QUESTION"))</f>
        <v/>
      </c>
      <c r="M891" s="58" t="str">
        <f>IF(OR(ISBLANK(Recyclabilité[[#This Row],[Réponse 4]]),'Calculs'!M890="0",_xlfn.XLOOKUP('Calculs'!M890,'Réponses'!C:C,'Réponses'!F:F,"ERREUR VISIBILITE")=0),"",_xlfn.XLOOKUP(_xlfn.XLOOKUP('Calculs'!M890,'Réponses'!C:C,'Réponses'!F:F,"ERREUR VISIBILITE"),Questions!A:A,Questions!B:B,"ERREUR QUESTION"))</f>
        <v/>
      </c>
    </row>
    <row r="892" spans="4:13" ht="60" customHeight="1">
      <c r="D892" s="28" t="str">
        <f>IF(ISBLANK(Recyclabilité[[#This Row],[Code Valobat]]),"",IF(OR('Calculs'!A891="08",'Calculs'!A891="07",MID(Recyclabilité[[#This Row],[Code Valobat]],4,4)="0804",MID(Recyclabilité[[#This Row],[Code Valobat]],4,4)="0709",MID(Recyclabilité[[#This Row],[Code Valobat]],1,7)="6121107"),"Non recyclable",_xlfn.XLOOKUP('Calculs'!Q891,'Combinaisons'!A:A,'Combinaisons'!B:B,"Merci de répondre à toutes les questions")))</f>
        <v/>
      </c>
      <c r="E892" s="58" t="str">
        <f>IF(ISBLANK(Recyclabilité[[#This Row],[Code Valobat]]),"",IF(OR('Calculs'!A891="08",'Calculs'!A891="07",MID(Recyclabilité[[#This Row],[Code Valobat]],4,4)="0804",MID(Recyclabilité[[#This Row],[Code Valobat]],4,4)="0709",MID(Recyclabilité[[#This Row],[Code Valobat]],1,7)="6121107"),"",_xlfn.XLOOKUP('Calculs'!B891,Questions!A:A,Questions!B:B,"ERREUR QUESTION")))</f>
        <v/>
      </c>
      <c r="G892" s="58" t="str">
        <f>IF(OR(ISBLANK(Recyclabilité[[#This Row],[Réponse 1]]),'Calculs'!D891="0",_xlfn.XLOOKUP('Calculs'!D891,'Réponses'!C:C,'Réponses'!F:F,"ERREUR VISIBILITE")=0),"",_xlfn.XLOOKUP(_xlfn.XLOOKUP('Calculs'!D891,'Réponses'!C:C,'Réponses'!F:F,"ERREUR VISIBILITE"),Questions!A:A,Questions!B:B,"ERREUR QUESTION"))</f>
        <v/>
      </c>
      <c r="I892" s="58" t="str">
        <f>IF(OR(ISBLANK(Recyclabilité[[#This Row],[Réponse 2]]),'Calculs'!G891="0",_xlfn.XLOOKUP('Calculs'!G891,'Réponses'!C:C,'Réponses'!F:F,"ERREUR VISIBILITE")=0),"",_xlfn.XLOOKUP(_xlfn.XLOOKUP('Calculs'!G891,'Réponses'!C:C,'Réponses'!F:F,"ERREUR VISIBILITE"),Questions!A:A,Questions!B:B,"ERREUR QUESTION"))</f>
        <v/>
      </c>
      <c r="K892" s="58" t="str">
        <f>IF(OR(ISBLANK(Recyclabilité[[#This Row],[Réponse 3]]),'Calculs'!J891="0",_xlfn.XLOOKUP('Calculs'!J891,'Réponses'!C:C,'Réponses'!F:F,"ERREUR VISIBILITE")=0),"",_xlfn.XLOOKUP(_xlfn.XLOOKUP('Calculs'!J891,'Réponses'!C:C,'Réponses'!F:F,"ERREUR VISIBILITE"),Questions!A:A,Questions!B:B,"ERREUR QUESTION"))</f>
        <v/>
      </c>
      <c r="M892" s="58" t="str">
        <f>IF(OR(ISBLANK(Recyclabilité[[#This Row],[Réponse 4]]),'Calculs'!M891="0",_xlfn.XLOOKUP('Calculs'!M891,'Réponses'!C:C,'Réponses'!F:F,"ERREUR VISIBILITE")=0),"",_xlfn.XLOOKUP(_xlfn.XLOOKUP('Calculs'!M891,'Réponses'!C:C,'Réponses'!F:F,"ERREUR VISIBILITE"),Questions!A:A,Questions!B:B,"ERREUR QUESTION"))</f>
        <v/>
      </c>
    </row>
    <row r="893" spans="4:13" ht="60" customHeight="1">
      <c r="D893" s="28" t="str">
        <f>IF(ISBLANK(Recyclabilité[[#This Row],[Code Valobat]]),"",IF(OR('Calculs'!A892="08",'Calculs'!A892="07",MID(Recyclabilité[[#This Row],[Code Valobat]],4,4)="0804",MID(Recyclabilité[[#This Row],[Code Valobat]],4,4)="0709",MID(Recyclabilité[[#This Row],[Code Valobat]],1,7)="6121107"),"Non recyclable",_xlfn.XLOOKUP('Calculs'!Q892,'Combinaisons'!A:A,'Combinaisons'!B:B,"Merci de répondre à toutes les questions")))</f>
        <v/>
      </c>
      <c r="E893" s="58" t="str">
        <f>IF(ISBLANK(Recyclabilité[[#This Row],[Code Valobat]]),"",IF(OR('Calculs'!A892="08",'Calculs'!A892="07",MID(Recyclabilité[[#This Row],[Code Valobat]],4,4)="0804",MID(Recyclabilité[[#This Row],[Code Valobat]],4,4)="0709",MID(Recyclabilité[[#This Row],[Code Valobat]],1,7)="6121107"),"",_xlfn.XLOOKUP('Calculs'!B892,Questions!A:A,Questions!B:B,"ERREUR QUESTION")))</f>
        <v/>
      </c>
      <c r="G893" s="58" t="str">
        <f>IF(OR(ISBLANK(Recyclabilité[[#This Row],[Réponse 1]]),'Calculs'!D892="0",_xlfn.XLOOKUP('Calculs'!D892,'Réponses'!C:C,'Réponses'!F:F,"ERREUR VISIBILITE")=0),"",_xlfn.XLOOKUP(_xlfn.XLOOKUP('Calculs'!D892,'Réponses'!C:C,'Réponses'!F:F,"ERREUR VISIBILITE"),Questions!A:A,Questions!B:B,"ERREUR QUESTION"))</f>
        <v/>
      </c>
      <c r="I893" s="58" t="str">
        <f>IF(OR(ISBLANK(Recyclabilité[[#This Row],[Réponse 2]]),'Calculs'!G892="0",_xlfn.XLOOKUP('Calculs'!G892,'Réponses'!C:C,'Réponses'!F:F,"ERREUR VISIBILITE")=0),"",_xlfn.XLOOKUP(_xlfn.XLOOKUP('Calculs'!G892,'Réponses'!C:C,'Réponses'!F:F,"ERREUR VISIBILITE"),Questions!A:A,Questions!B:B,"ERREUR QUESTION"))</f>
        <v/>
      </c>
      <c r="K893" s="58" t="str">
        <f>IF(OR(ISBLANK(Recyclabilité[[#This Row],[Réponse 3]]),'Calculs'!J892="0",_xlfn.XLOOKUP('Calculs'!J892,'Réponses'!C:C,'Réponses'!F:F,"ERREUR VISIBILITE")=0),"",_xlfn.XLOOKUP(_xlfn.XLOOKUP('Calculs'!J892,'Réponses'!C:C,'Réponses'!F:F,"ERREUR VISIBILITE"),Questions!A:A,Questions!B:B,"ERREUR QUESTION"))</f>
        <v/>
      </c>
      <c r="M893" s="58" t="str">
        <f>IF(OR(ISBLANK(Recyclabilité[[#This Row],[Réponse 4]]),'Calculs'!M892="0",_xlfn.XLOOKUP('Calculs'!M892,'Réponses'!C:C,'Réponses'!F:F,"ERREUR VISIBILITE")=0),"",_xlfn.XLOOKUP(_xlfn.XLOOKUP('Calculs'!M892,'Réponses'!C:C,'Réponses'!F:F,"ERREUR VISIBILITE"),Questions!A:A,Questions!B:B,"ERREUR QUESTION"))</f>
        <v/>
      </c>
    </row>
    <row r="894" spans="4:13" ht="60" customHeight="1">
      <c r="D894" s="28" t="str">
        <f>IF(ISBLANK(Recyclabilité[[#This Row],[Code Valobat]]),"",IF(OR('Calculs'!A893="08",'Calculs'!A893="07",MID(Recyclabilité[[#This Row],[Code Valobat]],4,4)="0804",MID(Recyclabilité[[#This Row],[Code Valobat]],4,4)="0709",MID(Recyclabilité[[#This Row],[Code Valobat]],1,7)="6121107"),"Non recyclable",_xlfn.XLOOKUP('Calculs'!Q893,'Combinaisons'!A:A,'Combinaisons'!B:B,"Merci de répondre à toutes les questions")))</f>
        <v/>
      </c>
      <c r="E894" s="58" t="str">
        <f>IF(ISBLANK(Recyclabilité[[#This Row],[Code Valobat]]),"",IF(OR('Calculs'!A893="08",'Calculs'!A893="07",MID(Recyclabilité[[#This Row],[Code Valobat]],4,4)="0804",MID(Recyclabilité[[#This Row],[Code Valobat]],4,4)="0709",MID(Recyclabilité[[#This Row],[Code Valobat]],1,7)="6121107"),"",_xlfn.XLOOKUP('Calculs'!B893,Questions!A:A,Questions!B:B,"ERREUR QUESTION")))</f>
        <v/>
      </c>
      <c r="G894" s="58" t="str">
        <f>IF(OR(ISBLANK(Recyclabilité[[#This Row],[Réponse 1]]),'Calculs'!D893="0",_xlfn.XLOOKUP('Calculs'!D893,'Réponses'!C:C,'Réponses'!F:F,"ERREUR VISIBILITE")=0),"",_xlfn.XLOOKUP(_xlfn.XLOOKUP('Calculs'!D893,'Réponses'!C:C,'Réponses'!F:F,"ERREUR VISIBILITE"),Questions!A:A,Questions!B:B,"ERREUR QUESTION"))</f>
        <v/>
      </c>
      <c r="I894" s="58" t="str">
        <f>IF(OR(ISBLANK(Recyclabilité[[#This Row],[Réponse 2]]),'Calculs'!G893="0",_xlfn.XLOOKUP('Calculs'!G893,'Réponses'!C:C,'Réponses'!F:F,"ERREUR VISIBILITE")=0),"",_xlfn.XLOOKUP(_xlfn.XLOOKUP('Calculs'!G893,'Réponses'!C:C,'Réponses'!F:F,"ERREUR VISIBILITE"),Questions!A:A,Questions!B:B,"ERREUR QUESTION"))</f>
        <v/>
      </c>
      <c r="K894" s="58" t="str">
        <f>IF(OR(ISBLANK(Recyclabilité[[#This Row],[Réponse 3]]),'Calculs'!J893="0",_xlfn.XLOOKUP('Calculs'!J893,'Réponses'!C:C,'Réponses'!F:F,"ERREUR VISIBILITE")=0),"",_xlfn.XLOOKUP(_xlfn.XLOOKUP('Calculs'!J893,'Réponses'!C:C,'Réponses'!F:F,"ERREUR VISIBILITE"),Questions!A:A,Questions!B:B,"ERREUR QUESTION"))</f>
        <v/>
      </c>
      <c r="M894" s="58" t="str">
        <f>IF(OR(ISBLANK(Recyclabilité[[#This Row],[Réponse 4]]),'Calculs'!M893="0",_xlfn.XLOOKUP('Calculs'!M893,'Réponses'!C:C,'Réponses'!F:F,"ERREUR VISIBILITE")=0),"",_xlfn.XLOOKUP(_xlfn.XLOOKUP('Calculs'!M893,'Réponses'!C:C,'Réponses'!F:F,"ERREUR VISIBILITE"),Questions!A:A,Questions!B:B,"ERREUR QUESTION"))</f>
        <v/>
      </c>
    </row>
    <row r="895" spans="4:13" ht="60" customHeight="1">
      <c r="D895" s="28" t="str">
        <f>IF(ISBLANK(Recyclabilité[[#This Row],[Code Valobat]]),"",IF(OR('Calculs'!A894="08",'Calculs'!A894="07",MID(Recyclabilité[[#This Row],[Code Valobat]],4,4)="0804",MID(Recyclabilité[[#This Row],[Code Valobat]],4,4)="0709",MID(Recyclabilité[[#This Row],[Code Valobat]],1,7)="6121107"),"Non recyclable",_xlfn.XLOOKUP('Calculs'!Q894,'Combinaisons'!A:A,'Combinaisons'!B:B,"Merci de répondre à toutes les questions")))</f>
        <v/>
      </c>
      <c r="E895" s="58" t="str">
        <f>IF(ISBLANK(Recyclabilité[[#This Row],[Code Valobat]]),"",IF(OR('Calculs'!A894="08",'Calculs'!A894="07",MID(Recyclabilité[[#This Row],[Code Valobat]],4,4)="0804",MID(Recyclabilité[[#This Row],[Code Valobat]],4,4)="0709",MID(Recyclabilité[[#This Row],[Code Valobat]],1,7)="6121107"),"",_xlfn.XLOOKUP('Calculs'!B894,Questions!A:A,Questions!B:B,"ERREUR QUESTION")))</f>
        <v/>
      </c>
      <c r="G895" s="58" t="str">
        <f>IF(OR(ISBLANK(Recyclabilité[[#This Row],[Réponse 1]]),'Calculs'!D894="0",_xlfn.XLOOKUP('Calculs'!D894,'Réponses'!C:C,'Réponses'!F:F,"ERREUR VISIBILITE")=0),"",_xlfn.XLOOKUP(_xlfn.XLOOKUP('Calculs'!D894,'Réponses'!C:C,'Réponses'!F:F,"ERREUR VISIBILITE"),Questions!A:A,Questions!B:B,"ERREUR QUESTION"))</f>
        <v/>
      </c>
      <c r="I895" s="58" t="str">
        <f>IF(OR(ISBLANK(Recyclabilité[[#This Row],[Réponse 2]]),'Calculs'!G894="0",_xlfn.XLOOKUP('Calculs'!G894,'Réponses'!C:C,'Réponses'!F:F,"ERREUR VISIBILITE")=0),"",_xlfn.XLOOKUP(_xlfn.XLOOKUP('Calculs'!G894,'Réponses'!C:C,'Réponses'!F:F,"ERREUR VISIBILITE"),Questions!A:A,Questions!B:B,"ERREUR QUESTION"))</f>
        <v/>
      </c>
      <c r="K895" s="58" t="str">
        <f>IF(OR(ISBLANK(Recyclabilité[[#This Row],[Réponse 3]]),'Calculs'!J894="0",_xlfn.XLOOKUP('Calculs'!J894,'Réponses'!C:C,'Réponses'!F:F,"ERREUR VISIBILITE")=0),"",_xlfn.XLOOKUP(_xlfn.XLOOKUP('Calculs'!J894,'Réponses'!C:C,'Réponses'!F:F,"ERREUR VISIBILITE"),Questions!A:A,Questions!B:B,"ERREUR QUESTION"))</f>
        <v/>
      </c>
      <c r="M895" s="58" t="str">
        <f>IF(OR(ISBLANK(Recyclabilité[[#This Row],[Réponse 4]]),'Calculs'!M894="0",_xlfn.XLOOKUP('Calculs'!M894,'Réponses'!C:C,'Réponses'!F:F,"ERREUR VISIBILITE")=0),"",_xlfn.XLOOKUP(_xlfn.XLOOKUP('Calculs'!M894,'Réponses'!C:C,'Réponses'!F:F,"ERREUR VISIBILITE"),Questions!A:A,Questions!B:B,"ERREUR QUESTION"))</f>
        <v/>
      </c>
    </row>
    <row r="896" spans="4:13" ht="60" customHeight="1">
      <c r="D896" s="28" t="str">
        <f>IF(ISBLANK(Recyclabilité[[#This Row],[Code Valobat]]),"",IF(OR('Calculs'!A895="08",'Calculs'!A895="07",MID(Recyclabilité[[#This Row],[Code Valobat]],4,4)="0804",MID(Recyclabilité[[#This Row],[Code Valobat]],4,4)="0709",MID(Recyclabilité[[#This Row],[Code Valobat]],1,7)="6121107"),"Non recyclable",_xlfn.XLOOKUP('Calculs'!Q895,'Combinaisons'!A:A,'Combinaisons'!B:B,"Merci de répondre à toutes les questions")))</f>
        <v/>
      </c>
      <c r="E896" s="58" t="str">
        <f>IF(ISBLANK(Recyclabilité[[#This Row],[Code Valobat]]),"",IF(OR('Calculs'!A895="08",'Calculs'!A895="07",MID(Recyclabilité[[#This Row],[Code Valobat]],4,4)="0804",MID(Recyclabilité[[#This Row],[Code Valobat]],4,4)="0709",MID(Recyclabilité[[#This Row],[Code Valobat]],1,7)="6121107"),"",_xlfn.XLOOKUP('Calculs'!B895,Questions!A:A,Questions!B:B,"ERREUR QUESTION")))</f>
        <v/>
      </c>
      <c r="G896" s="58" t="str">
        <f>IF(OR(ISBLANK(Recyclabilité[[#This Row],[Réponse 1]]),'Calculs'!D895="0",_xlfn.XLOOKUP('Calculs'!D895,'Réponses'!C:C,'Réponses'!F:F,"ERREUR VISIBILITE")=0),"",_xlfn.XLOOKUP(_xlfn.XLOOKUP('Calculs'!D895,'Réponses'!C:C,'Réponses'!F:F,"ERREUR VISIBILITE"),Questions!A:A,Questions!B:B,"ERREUR QUESTION"))</f>
        <v/>
      </c>
      <c r="I896" s="58" t="str">
        <f>IF(OR(ISBLANK(Recyclabilité[[#This Row],[Réponse 2]]),'Calculs'!G895="0",_xlfn.XLOOKUP('Calculs'!G895,'Réponses'!C:C,'Réponses'!F:F,"ERREUR VISIBILITE")=0),"",_xlfn.XLOOKUP(_xlfn.XLOOKUP('Calculs'!G895,'Réponses'!C:C,'Réponses'!F:F,"ERREUR VISIBILITE"),Questions!A:A,Questions!B:B,"ERREUR QUESTION"))</f>
        <v/>
      </c>
      <c r="K896" s="58" t="str">
        <f>IF(OR(ISBLANK(Recyclabilité[[#This Row],[Réponse 3]]),'Calculs'!J895="0",_xlfn.XLOOKUP('Calculs'!J895,'Réponses'!C:C,'Réponses'!F:F,"ERREUR VISIBILITE")=0),"",_xlfn.XLOOKUP(_xlfn.XLOOKUP('Calculs'!J895,'Réponses'!C:C,'Réponses'!F:F,"ERREUR VISIBILITE"),Questions!A:A,Questions!B:B,"ERREUR QUESTION"))</f>
        <v/>
      </c>
      <c r="M896" s="58" t="str">
        <f>IF(OR(ISBLANK(Recyclabilité[[#This Row],[Réponse 4]]),'Calculs'!M895="0",_xlfn.XLOOKUP('Calculs'!M895,'Réponses'!C:C,'Réponses'!F:F,"ERREUR VISIBILITE")=0),"",_xlfn.XLOOKUP(_xlfn.XLOOKUP('Calculs'!M895,'Réponses'!C:C,'Réponses'!F:F,"ERREUR VISIBILITE"),Questions!A:A,Questions!B:B,"ERREUR QUESTION"))</f>
        <v/>
      </c>
    </row>
    <row r="897" spans="4:13" ht="60" customHeight="1">
      <c r="D897" s="28" t="str">
        <f>IF(ISBLANK(Recyclabilité[[#This Row],[Code Valobat]]),"",IF(OR('Calculs'!A896="08",'Calculs'!A896="07",MID(Recyclabilité[[#This Row],[Code Valobat]],4,4)="0804",MID(Recyclabilité[[#This Row],[Code Valobat]],4,4)="0709",MID(Recyclabilité[[#This Row],[Code Valobat]],1,7)="6121107"),"Non recyclable",_xlfn.XLOOKUP('Calculs'!Q896,'Combinaisons'!A:A,'Combinaisons'!B:B,"Merci de répondre à toutes les questions")))</f>
        <v/>
      </c>
      <c r="E897" s="58" t="str">
        <f>IF(ISBLANK(Recyclabilité[[#This Row],[Code Valobat]]),"",IF(OR('Calculs'!A896="08",'Calculs'!A896="07",MID(Recyclabilité[[#This Row],[Code Valobat]],4,4)="0804",MID(Recyclabilité[[#This Row],[Code Valobat]],4,4)="0709",MID(Recyclabilité[[#This Row],[Code Valobat]],1,7)="6121107"),"",_xlfn.XLOOKUP('Calculs'!B896,Questions!A:A,Questions!B:B,"ERREUR QUESTION")))</f>
        <v/>
      </c>
      <c r="G897" s="58" t="str">
        <f>IF(OR(ISBLANK(Recyclabilité[[#This Row],[Réponse 1]]),'Calculs'!D896="0",_xlfn.XLOOKUP('Calculs'!D896,'Réponses'!C:C,'Réponses'!F:F,"ERREUR VISIBILITE")=0),"",_xlfn.XLOOKUP(_xlfn.XLOOKUP('Calculs'!D896,'Réponses'!C:C,'Réponses'!F:F,"ERREUR VISIBILITE"),Questions!A:A,Questions!B:B,"ERREUR QUESTION"))</f>
        <v/>
      </c>
      <c r="I897" s="58" t="str">
        <f>IF(OR(ISBLANK(Recyclabilité[[#This Row],[Réponse 2]]),'Calculs'!G896="0",_xlfn.XLOOKUP('Calculs'!G896,'Réponses'!C:C,'Réponses'!F:F,"ERREUR VISIBILITE")=0),"",_xlfn.XLOOKUP(_xlfn.XLOOKUP('Calculs'!G896,'Réponses'!C:C,'Réponses'!F:F,"ERREUR VISIBILITE"),Questions!A:A,Questions!B:B,"ERREUR QUESTION"))</f>
        <v/>
      </c>
      <c r="K897" s="58" t="str">
        <f>IF(OR(ISBLANK(Recyclabilité[[#This Row],[Réponse 3]]),'Calculs'!J896="0",_xlfn.XLOOKUP('Calculs'!J896,'Réponses'!C:C,'Réponses'!F:F,"ERREUR VISIBILITE")=0),"",_xlfn.XLOOKUP(_xlfn.XLOOKUP('Calculs'!J896,'Réponses'!C:C,'Réponses'!F:F,"ERREUR VISIBILITE"),Questions!A:A,Questions!B:B,"ERREUR QUESTION"))</f>
        <v/>
      </c>
      <c r="M897" s="58" t="str">
        <f>IF(OR(ISBLANK(Recyclabilité[[#This Row],[Réponse 4]]),'Calculs'!M896="0",_xlfn.XLOOKUP('Calculs'!M896,'Réponses'!C:C,'Réponses'!F:F,"ERREUR VISIBILITE")=0),"",_xlfn.XLOOKUP(_xlfn.XLOOKUP('Calculs'!M896,'Réponses'!C:C,'Réponses'!F:F,"ERREUR VISIBILITE"),Questions!A:A,Questions!B:B,"ERREUR QUESTION"))</f>
        <v/>
      </c>
    </row>
    <row r="898" spans="4:13" ht="60" customHeight="1">
      <c r="D898" s="28" t="str">
        <f>IF(ISBLANK(Recyclabilité[[#This Row],[Code Valobat]]),"",IF(OR('Calculs'!A897="08",'Calculs'!A897="07",MID(Recyclabilité[[#This Row],[Code Valobat]],4,4)="0804",MID(Recyclabilité[[#This Row],[Code Valobat]],4,4)="0709",MID(Recyclabilité[[#This Row],[Code Valobat]],1,7)="6121107"),"Non recyclable",_xlfn.XLOOKUP('Calculs'!Q897,'Combinaisons'!A:A,'Combinaisons'!B:B,"Merci de répondre à toutes les questions")))</f>
        <v/>
      </c>
      <c r="E898" s="58" t="str">
        <f>IF(ISBLANK(Recyclabilité[[#This Row],[Code Valobat]]),"",IF(OR('Calculs'!A897="08",'Calculs'!A897="07",MID(Recyclabilité[[#This Row],[Code Valobat]],4,4)="0804",MID(Recyclabilité[[#This Row],[Code Valobat]],4,4)="0709",MID(Recyclabilité[[#This Row],[Code Valobat]],1,7)="6121107"),"",_xlfn.XLOOKUP('Calculs'!B897,Questions!A:A,Questions!B:B,"ERREUR QUESTION")))</f>
        <v/>
      </c>
      <c r="G898" s="58" t="str">
        <f>IF(OR(ISBLANK(Recyclabilité[[#This Row],[Réponse 1]]),'Calculs'!D897="0",_xlfn.XLOOKUP('Calculs'!D897,'Réponses'!C:C,'Réponses'!F:F,"ERREUR VISIBILITE")=0),"",_xlfn.XLOOKUP(_xlfn.XLOOKUP('Calculs'!D897,'Réponses'!C:C,'Réponses'!F:F,"ERREUR VISIBILITE"),Questions!A:A,Questions!B:B,"ERREUR QUESTION"))</f>
        <v/>
      </c>
      <c r="I898" s="58" t="str">
        <f>IF(OR(ISBLANK(Recyclabilité[[#This Row],[Réponse 2]]),'Calculs'!G897="0",_xlfn.XLOOKUP('Calculs'!G897,'Réponses'!C:C,'Réponses'!F:F,"ERREUR VISIBILITE")=0),"",_xlfn.XLOOKUP(_xlfn.XLOOKUP('Calculs'!G897,'Réponses'!C:C,'Réponses'!F:F,"ERREUR VISIBILITE"),Questions!A:A,Questions!B:B,"ERREUR QUESTION"))</f>
        <v/>
      </c>
      <c r="K898" s="58" t="str">
        <f>IF(OR(ISBLANK(Recyclabilité[[#This Row],[Réponse 3]]),'Calculs'!J897="0",_xlfn.XLOOKUP('Calculs'!J897,'Réponses'!C:C,'Réponses'!F:F,"ERREUR VISIBILITE")=0),"",_xlfn.XLOOKUP(_xlfn.XLOOKUP('Calculs'!J897,'Réponses'!C:C,'Réponses'!F:F,"ERREUR VISIBILITE"),Questions!A:A,Questions!B:B,"ERREUR QUESTION"))</f>
        <v/>
      </c>
      <c r="M898" s="58" t="str">
        <f>IF(OR(ISBLANK(Recyclabilité[[#This Row],[Réponse 4]]),'Calculs'!M897="0",_xlfn.XLOOKUP('Calculs'!M897,'Réponses'!C:C,'Réponses'!F:F,"ERREUR VISIBILITE")=0),"",_xlfn.XLOOKUP(_xlfn.XLOOKUP('Calculs'!M897,'Réponses'!C:C,'Réponses'!F:F,"ERREUR VISIBILITE"),Questions!A:A,Questions!B:B,"ERREUR QUESTION"))</f>
        <v/>
      </c>
    </row>
    <row r="899" spans="4:13" ht="60" customHeight="1">
      <c r="D899" s="28" t="str">
        <f>IF(ISBLANK(Recyclabilité[[#This Row],[Code Valobat]]),"",IF(OR('Calculs'!A898="08",'Calculs'!A898="07",MID(Recyclabilité[[#This Row],[Code Valobat]],4,4)="0804",MID(Recyclabilité[[#This Row],[Code Valobat]],4,4)="0709",MID(Recyclabilité[[#This Row],[Code Valobat]],1,7)="6121107"),"Non recyclable",_xlfn.XLOOKUP('Calculs'!Q898,'Combinaisons'!A:A,'Combinaisons'!B:B,"Merci de répondre à toutes les questions")))</f>
        <v/>
      </c>
      <c r="E899" s="58" t="str">
        <f>IF(ISBLANK(Recyclabilité[[#This Row],[Code Valobat]]),"",IF(OR('Calculs'!A898="08",'Calculs'!A898="07",MID(Recyclabilité[[#This Row],[Code Valobat]],4,4)="0804",MID(Recyclabilité[[#This Row],[Code Valobat]],4,4)="0709",MID(Recyclabilité[[#This Row],[Code Valobat]],1,7)="6121107"),"",_xlfn.XLOOKUP('Calculs'!B898,Questions!A:A,Questions!B:B,"ERREUR QUESTION")))</f>
        <v/>
      </c>
      <c r="G899" s="58" t="str">
        <f>IF(OR(ISBLANK(Recyclabilité[[#This Row],[Réponse 1]]),'Calculs'!D898="0",_xlfn.XLOOKUP('Calculs'!D898,'Réponses'!C:C,'Réponses'!F:F,"ERREUR VISIBILITE")=0),"",_xlfn.XLOOKUP(_xlfn.XLOOKUP('Calculs'!D898,'Réponses'!C:C,'Réponses'!F:F,"ERREUR VISIBILITE"),Questions!A:A,Questions!B:B,"ERREUR QUESTION"))</f>
        <v/>
      </c>
      <c r="I899" s="58" t="str">
        <f>IF(OR(ISBLANK(Recyclabilité[[#This Row],[Réponse 2]]),'Calculs'!G898="0",_xlfn.XLOOKUP('Calculs'!G898,'Réponses'!C:C,'Réponses'!F:F,"ERREUR VISIBILITE")=0),"",_xlfn.XLOOKUP(_xlfn.XLOOKUP('Calculs'!G898,'Réponses'!C:C,'Réponses'!F:F,"ERREUR VISIBILITE"),Questions!A:A,Questions!B:B,"ERREUR QUESTION"))</f>
        <v/>
      </c>
      <c r="K899" s="58" t="str">
        <f>IF(OR(ISBLANK(Recyclabilité[[#This Row],[Réponse 3]]),'Calculs'!J898="0",_xlfn.XLOOKUP('Calculs'!J898,'Réponses'!C:C,'Réponses'!F:F,"ERREUR VISIBILITE")=0),"",_xlfn.XLOOKUP(_xlfn.XLOOKUP('Calculs'!J898,'Réponses'!C:C,'Réponses'!F:F,"ERREUR VISIBILITE"),Questions!A:A,Questions!B:B,"ERREUR QUESTION"))</f>
        <v/>
      </c>
      <c r="M899" s="58" t="str">
        <f>IF(OR(ISBLANK(Recyclabilité[[#This Row],[Réponse 4]]),'Calculs'!M898="0",_xlfn.XLOOKUP('Calculs'!M898,'Réponses'!C:C,'Réponses'!F:F,"ERREUR VISIBILITE")=0),"",_xlfn.XLOOKUP(_xlfn.XLOOKUP('Calculs'!M898,'Réponses'!C:C,'Réponses'!F:F,"ERREUR VISIBILITE"),Questions!A:A,Questions!B:B,"ERREUR QUESTION"))</f>
        <v/>
      </c>
    </row>
    <row r="900" spans="4:13" ht="60" customHeight="1">
      <c r="D900" s="28" t="str">
        <f>IF(ISBLANK(Recyclabilité[[#This Row],[Code Valobat]]),"",IF(OR('Calculs'!A899="08",'Calculs'!A899="07",MID(Recyclabilité[[#This Row],[Code Valobat]],4,4)="0804",MID(Recyclabilité[[#This Row],[Code Valobat]],4,4)="0709",MID(Recyclabilité[[#This Row],[Code Valobat]],1,7)="6121107"),"Non recyclable",_xlfn.XLOOKUP('Calculs'!Q899,'Combinaisons'!A:A,'Combinaisons'!B:B,"Merci de répondre à toutes les questions")))</f>
        <v/>
      </c>
      <c r="E900" s="58" t="str">
        <f>IF(ISBLANK(Recyclabilité[[#This Row],[Code Valobat]]),"",IF(OR('Calculs'!A899="08",'Calculs'!A899="07",MID(Recyclabilité[[#This Row],[Code Valobat]],4,4)="0804",MID(Recyclabilité[[#This Row],[Code Valobat]],4,4)="0709",MID(Recyclabilité[[#This Row],[Code Valobat]],1,7)="6121107"),"",_xlfn.XLOOKUP('Calculs'!B899,Questions!A:A,Questions!B:B,"ERREUR QUESTION")))</f>
        <v/>
      </c>
      <c r="G900" s="58" t="str">
        <f>IF(OR(ISBLANK(Recyclabilité[[#This Row],[Réponse 1]]),'Calculs'!D899="0",_xlfn.XLOOKUP('Calculs'!D899,'Réponses'!C:C,'Réponses'!F:F,"ERREUR VISIBILITE")=0),"",_xlfn.XLOOKUP(_xlfn.XLOOKUP('Calculs'!D899,'Réponses'!C:C,'Réponses'!F:F,"ERREUR VISIBILITE"),Questions!A:A,Questions!B:B,"ERREUR QUESTION"))</f>
        <v/>
      </c>
      <c r="I900" s="58" t="str">
        <f>IF(OR(ISBLANK(Recyclabilité[[#This Row],[Réponse 2]]),'Calculs'!G899="0",_xlfn.XLOOKUP('Calculs'!G899,'Réponses'!C:C,'Réponses'!F:F,"ERREUR VISIBILITE")=0),"",_xlfn.XLOOKUP(_xlfn.XLOOKUP('Calculs'!G899,'Réponses'!C:C,'Réponses'!F:F,"ERREUR VISIBILITE"),Questions!A:A,Questions!B:B,"ERREUR QUESTION"))</f>
        <v/>
      </c>
      <c r="K900" s="58" t="str">
        <f>IF(OR(ISBLANK(Recyclabilité[[#This Row],[Réponse 3]]),'Calculs'!J899="0",_xlfn.XLOOKUP('Calculs'!J899,'Réponses'!C:C,'Réponses'!F:F,"ERREUR VISIBILITE")=0),"",_xlfn.XLOOKUP(_xlfn.XLOOKUP('Calculs'!J899,'Réponses'!C:C,'Réponses'!F:F,"ERREUR VISIBILITE"),Questions!A:A,Questions!B:B,"ERREUR QUESTION"))</f>
        <v/>
      </c>
      <c r="M900" s="58" t="str">
        <f>IF(OR(ISBLANK(Recyclabilité[[#This Row],[Réponse 4]]),'Calculs'!M899="0",_xlfn.XLOOKUP('Calculs'!M899,'Réponses'!C:C,'Réponses'!F:F,"ERREUR VISIBILITE")=0),"",_xlfn.XLOOKUP(_xlfn.XLOOKUP('Calculs'!M899,'Réponses'!C:C,'Réponses'!F:F,"ERREUR VISIBILITE"),Questions!A:A,Questions!B:B,"ERREUR QUESTION"))</f>
        <v/>
      </c>
    </row>
    <row r="901" spans="4:13" ht="60" customHeight="1">
      <c r="D901" s="28" t="str">
        <f>IF(ISBLANK(Recyclabilité[[#This Row],[Code Valobat]]),"",IF(OR('Calculs'!A900="08",'Calculs'!A900="07",MID(Recyclabilité[[#This Row],[Code Valobat]],4,4)="0804",MID(Recyclabilité[[#This Row],[Code Valobat]],4,4)="0709",MID(Recyclabilité[[#This Row],[Code Valobat]],1,7)="6121107"),"Non recyclable",_xlfn.XLOOKUP('Calculs'!Q900,'Combinaisons'!A:A,'Combinaisons'!B:B,"Merci de répondre à toutes les questions")))</f>
        <v/>
      </c>
      <c r="E901" s="58" t="str">
        <f>IF(ISBLANK(Recyclabilité[[#This Row],[Code Valobat]]),"",IF(OR('Calculs'!A900="08",'Calculs'!A900="07",MID(Recyclabilité[[#This Row],[Code Valobat]],4,4)="0804",MID(Recyclabilité[[#This Row],[Code Valobat]],4,4)="0709",MID(Recyclabilité[[#This Row],[Code Valobat]],1,7)="6121107"),"",_xlfn.XLOOKUP('Calculs'!B900,Questions!A:A,Questions!B:B,"ERREUR QUESTION")))</f>
        <v/>
      </c>
      <c r="G901" s="58" t="str">
        <f>IF(OR(ISBLANK(Recyclabilité[[#This Row],[Réponse 1]]),'Calculs'!D900="0",_xlfn.XLOOKUP('Calculs'!D900,'Réponses'!C:C,'Réponses'!F:F,"ERREUR VISIBILITE")=0),"",_xlfn.XLOOKUP(_xlfn.XLOOKUP('Calculs'!D900,'Réponses'!C:C,'Réponses'!F:F,"ERREUR VISIBILITE"),Questions!A:A,Questions!B:B,"ERREUR QUESTION"))</f>
        <v/>
      </c>
      <c r="I901" s="58" t="str">
        <f>IF(OR(ISBLANK(Recyclabilité[[#This Row],[Réponse 2]]),'Calculs'!G900="0",_xlfn.XLOOKUP('Calculs'!G900,'Réponses'!C:C,'Réponses'!F:F,"ERREUR VISIBILITE")=0),"",_xlfn.XLOOKUP(_xlfn.XLOOKUP('Calculs'!G900,'Réponses'!C:C,'Réponses'!F:F,"ERREUR VISIBILITE"),Questions!A:A,Questions!B:B,"ERREUR QUESTION"))</f>
        <v/>
      </c>
      <c r="K901" s="58" t="str">
        <f>IF(OR(ISBLANK(Recyclabilité[[#This Row],[Réponse 3]]),'Calculs'!J900="0",_xlfn.XLOOKUP('Calculs'!J900,'Réponses'!C:C,'Réponses'!F:F,"ERREUR VISIBILITE")=0),"",_xlfn.XLOOKUP(_xlfn.XLOOKUP('Calculs'!J900,'Réponses'!C:C,'Réponses'!F:F,"ERREUR VISIBILITE"),Questions!A:A,Questions!B:B,"ERREUR QUESTION"))</f>
        <v/>
      </c>
      <c r="M901" s="58" t="str">
        <f>IF(OR(ISBLANK(Recyclabilité[[#This Row],[Réponse 4]]),'Calculs'!M900="0",_xlfn.XLOOKUP('Calculs'!M900,'Réponses'!C:C,'Réponses'!F:F,"ERREUR VISIBILITE")=0),"",_xlfn.XLOOKUP(_xlfn.XLOOKUP('Calculs'!M900,'Réponses'!C:C,'Réponses'!F:F,"ERREUR VISIBILITE"),Questions!A:A,Questions!B:B,"ERREUR QUESTION"))</f>
        <v/>
      </c>
    </row>
    <row r="902" spans="4:13" ht="60" customHeight="1">
      <c r="D902" s="28" t="str">
        <f>IF(ISBLANK(Recyclabilité[[#This Row],[Code Valobat]]),"",IF(OR('Calculs'!A901="08",'Calculs'!A901="07",MID(Recyclabilité[[#This Row],[Code Valobat]],4,4)="0804",MID(Recyclabilité[[#This Row],[Code Valobat]],4,4)="0709",MID(Recyclabilité[[#This Row],[Code Valobat]],1,7)="6121107"),"Non recyclable",_xlfn.XLOOKUP('Calculs'!Q901,'Combinaisons'!A:A,'Combinaisons'!B:B,"Merci de répondre à toutes les questions")))</f>
        <v/>
      </c>
      <c r="E902" s="58" t="str">
        <f>IF(ISBLANK(Recyclabilité[[#This Row],[Code Valobat]]),"",IF(OR('Calculs'!A901="08",'Calculs'!A901="07",MID(Recyclabilité[[#This Row],[Code Valobat]],4,4)="0804",MID(Recyclabilité[[#This Row],[Code Valobat]],4,4)="0709",MID(Recyclabilité[[#This Row],[Code Valobat]],1,7)="6121107"),"",_xlfn.XLOOKUP('Calculs'!B901,Questions!A:A,Questions!B:B,"ERREUR QUESTION")))</f>
        <v/>
      </c>
      <c r="G902" s="58" t="str">
        <f>IF(OR(ISBLANK(Recyclabilité[[#This Row],[Réponse 1]]),'Calculs'!D901="0",_xlfn.XLOOKUP('Calculs'!D901,'Réponses'!C:C,'Réponses'!F:F,"ERREUR VISIBILITE")=0),"",_xlfn.XLOOKUP(_xlfn.XLOOKUP('Calculs'!D901,'Réponses'!C:C,'Réponses'!F:F,"ERREUR VISIBILITE"),Questions!A:A,Questions!B:B,"ERREUR QUESTION"))</f>
        <v/>
      </c>
      <c r="I902" s="58" t="str">
        <f>IF(OR(ISBLANK(Recyclabilité[[#This Row],[Réponse 2]]),'Calculs'!G901="0",_xlfn.XLOOKUP('Calculs'!G901,'Réponses'!C:C,'Réponses'!F:F,"ERREUR VISIBILITE")=0),"",_xlfn.XLOOKUP(_xlfn.XLOOKUP('Calculs'!G901,'Réponses'!C:C,'Réponses'!F:F,"ERREUR VISIBILITE"),Questions!A:A,Questions!B:B,"ERREUR QUESTION"))</f>
        <v/>
      </c>
      <c r="K902" s="58" t="str">
        <f>IF(OR(ISBLANK(Recyclabilité[[#This Row],[Réponse 3]]),'Calculs'!J901="0",_xlfn.XLOOKUP('Calculs'!J901,'Réponses'!C:C,'Réponses'!F:F,"ERREUR VISIBILITE")=0),"",_xlfn.XLOOKUP(_xlfn.XLOOKUP('Calculs'!J901,'Réponses'!C:C,'Réponses'!F:F,"ERREUR VISIBILITE"),Questions!A:A,Questions!B:B,"ERREUR QUESTION"))</f>
        <v/>
      </c>
      <c r="M902" s="58" t="str">
        <f>IF(OR(ISBLANK(Recyclabilité[[#This Row],[Réponse 4]]),'Calculs'!M901="0",_xlfn.XLOOKUP('Calculs'!M901,'Réponses'!C:C,'Réponses'!F:F,"ERREUR VISIBILITE")=0),"",_xlfn.XLOOKUP(_xlfn.XLOOKUP('Calculs'!M901,'Réponses'!C:C,'Réponses'!F:F,"ERREUR VISIBILITE"),Questions!A:A,Questions!B:B,"ERREUR QUESTION"))</f>
        <v/>
      </c>
    </row>
    <row r="903" spans="4:13" ht="60" customHeight="1">
      <c r="D903" s="28" t="str">
        <f>IF(ISBLANK(Recyclabilité[[#This Row],[Code Valobat]]),"",IF(OR('Calculs'!A902="08",'Calculs'!A902="07",MID(Recyclabilité[[#This Row],[Code Valobat]],4,4)="0804",MID(Recyclabilité[[#This Row],[Code Valobat]],4,4)="0709",MID(Recyclabilité[[#This Row],[Code Valobat]],1,7)="6121107"),"Non recyclable",_xlfn.XLOOKUP('Calculs'!Q902,'Combinaisons'!A:A,'Combinaisons'!B:B,"Merci de répondre à toutes les questions")))</f>
        <v/>
      </c>
      <c r="E903" s="58" t="str">
        <f>IF(ISBLANK(Recyclabilité[[#This Row],[Code Valobat]]),"",IF(OR('Calculs'!A902="08",'Calculs'!A902="07",MID(Recyclabilité[[#This Row],[Code Valobat]],4,4)="0804",MID(Recyclabilité[[#This Row],[Code Valobat]],4,4)="0709",MID(Recyclabilité[[#This Row],[Code Valobat]],1,7)="6121107"),"",_xlfn.XLOOKUP('Calculs'!B902,Questions!A:A,Questions!B:B,"ERREUR QUESTION")))</f>
        <v/>
      </c>
      <c r="G903" s="58" t="str">
        <f>IF(OR(ISBLANK(Recyclabilité[[#This Row],[Réponse 1]]),'Calculs'!D902="0",_xlfn.XLOOKUP('Calculs'!D902,'Réponses'!C:C,'Réponses'!F:F,"ERREUR VISIBILITE")=0),"",_xlfn.XLOOKUP(_xlfn.XLOOKUP('Calculs'!D902,'Réponses'!C:C,'Réponses'!F:F,"ERREUR VISIBILITE"),Questions!A:A,Questions!B:B,"ERREUR QUESTION"))</f>
        <v/>
      </c>
      <c r="I903" s="58" t="str">
        <f>IF(OR(ISBLANK(Recyclabilité[[#This Row],[Réponse 2]]),'Calculs'!G902="0",_xlfn.XLOOKUP('Calculs'!G902,'Réponses'!C:C,'Réponses'!F:F,"ERREUR VISIBILITE")=0),"",_xlfn.XLOOKUP(_xlfn.XLOOKUP('Calculs'!G902,'Réponses'!C:C,'Réponses'!F:F,"ERREUR VISIBILITE"),Questions!A:A,Questions!B:B,"ERREUR QUESTION"))</f>
        <v/>
      </c>
      <c r="K903" s="58" t="str">
        <f>IF(OR(ISBLANK(Recyclabilité[[#This Row],[Réponse 3]]),'Calculs'!J902="0",_xlfn.XLOOKUP('Calculs'!J902,'Réponses'!C:C,'Réponses'!F:F,"ERREUR VISIBILITE")=0),"",_xlfn.XLOOKUP(_xlfn.XLOOKUP('Calculs'!J902,'Réponses'!C:C,'Réponses'!F:F,"ERREUR VISIBILITE"),Questions!A:A,Questions!B:B,"ERREUR QUESTION"))</f>
        <v/>
      </c>
      <c r="M903" s="58" t="str">
        <f>IF(OR(ISBLANK(Recyclabilité[[#This Row],[Réponse 4]]),'Calculs'!M902="0",_xlfn.XLOOKUP('Calculs'!M902,'Réponses'!C:C,'Réponses'!F:F,"ERREUR VISIBILITE")=0),"",_xlfn.XLOOKUP(_xlfn.XLOOKUP('Calculs'!M902,'Réponses'!C:C,'Réponses'!F:F,"ERREUR VISIBILITE"),Questions!A:A,Questions!B:B,"ERREUR QUESTION"))</f>
        <v/>
      </c>
    </row>
    <row r="904" spans="4:13" ht="60" customHeight="1">
      <c r="D904" s="28" t="str">
        <f>IF(ISBLANK(Recyclabilité[[#This Row],[Code Valobat]]),"",IF(OR('Calculs'!A903="08",'Calculs'!A903="07",MID(Recyclabilité[[#This Row],[Code Valobat]],4,4)="0804",MID(Recyclabilité[[#This Row],[Code Valobat]],4,4)="0709",MID(Recyclabilité[[#This Row],[Code Valobat]],1,7)="6121107"),"Non recyclable",_xlfn.XLOOKUP('Calculs'!Q903,'Combinaisons'!A:A,'Combinaisons'!B:B,"Merci de répondre à toutes les questions")))</f>
        <v/>
      </c>
      <c r="E904" s="58" t="str">
        <f>IF(ISBLANK(Recyclabilité[[#This Row],[Code Valobat]]),"",IF(OR('Calculs'!A903="08",'Calculs'!A903="07",MID(Recyclabilité[[#This Row],[Code Valobat]],4,4)="0804",MID(Recyclabilité[[#This Row],[Code Valobat]],4,4)="0709",MID(Recyclabilité[[#This Row],[Code Valobat]],1,7)="6121107"),"",_xlfn.XLOOKUP('Calculs'!B903,Questions!A:A,Questions!B:B,"ERREUR QUESTION")))</f>
        <v/>
      </c>
      <c r="G904" s="58" t="str">
        <f>IF(OR(ISBLANK(Recyclabilité[[#This Row],[Réponse 1]]),'Calculs'!D903="0",_xlfn.XLOOKUP('Calculs'!D903,'Réponses'!C:C,'Réponses'!F:F,"ERREUR VISIBILITE")=0),"",_xlfn.XLOOKUP(_xlfn.XLOOKUP('Calculs'!D903,'Réponses'!C:C,'Réponses'!F:F,"ERREUR VISIBILITE"),Questions!A:A,Questions!B:B,"ERREUR QUESTION"))</f>
        <v/>
      </c>
      <c r="I904" s="58" t="str">
        <f>IF(OR(ISBLANK(Recyclabilité[[#This Row],[Réponse 2]]),'Calculs'!G903="0",_xlfn.XLOOKUP('Calculs'!G903,'Réponses'!C:C,'Réponses'!F:F,"ERREUR VISIBILITE")=0),"",_xlfn.XLOOKUP(_xlfn.XLOOKUP('Calculs'!G903,'Réponses'!C:C,'Réponses'!F:F,"ERREUR VISIBILITE"),Questions!A:A,Questions!B:B,"ERREUR QUESTION"))</f>
        <v/>
      </c>
      <c r="K904" s="58" t="str">
        <f>IF(OR(ISBLANK(Recyclabilité[[#This Row],[Réponse 3]]),'Calculs'!J903="0",_xlfn.XLOOKUP('Calculs'!J903,'Réponses'!C:C,'Réponses'!F:F,"ERREUR VISIBILITE")=0),"",_xlfn.XLOOKUP(_xlfn.XLOOKUP('Calculs'!J903,'Réponses'!C:C,'Réponses'!F:F,"ERREUR VISIBILITE"),Questions!A:A,Questions!B:B,"ERREUR QUESTION"))</f>
        <v/>
      </c>
      <c r="M904" s="58" t="str">
        <f>IF(OR(ISBLANK(Recyclabilité[[#This Row],[Réponse 4]]),'Calculs'!M903="0",_xlfn.XLOOKUP('Calculs'!M903,'Réponses'!C:C,'Réponses'!F:F,"ERREUR VISIBILITE")=0),"",_xlfn.XLOOKUP(_xlfn.XLOOKUP('Calculs'!M903,'Réponses'!C:C,'Réponses'!F:F,"ERREUR VISIBILITE"),Questions!A:A,Questions!B:B,"ERREUR QUESTION"))</f>
        <v/>
      </c>
    </row>
    <row r="905" spans="4:13" ht="60" customHeight="1">
      <c r="D905" s="28" t="str">
        <f>IF(ISBLANK(Recyclabilité[[#This Row],[Code Valobat]]),"",IF(OR('Calculs'!A904="08",'Calculs'!A904="07",MID(Recyclabilité[[#This Row],[Code Valobat]],4,4)="0804",MID(Recyclabilité[[#This Row],[Code Valobat]],4,4)="0709",MID(Recyclabilité[[#This Row],[Code Valobat]],1,7)="6121107"),"Non recyclable",_xlfn.XLOOKUP('Calculs'!Q904,'Combinaisons'!A:A,'Combinaisons'!B:B,"Merci de répondre à toutes les questions")))</f>
        <v/>
      </c>
      <c r="E905" s="58" t="str">
        <f>IF(ISBLANK(Recyclabilité[[#This Row],[Code Valobat]]),"",IF(OR('Calculs'!A904="08",'Calculs'!A904="07",MID(Recyclabilité[[#This Row],[Code Valobat]],4,4)="0804",MID(Recyclabilité[[#This Row],[Code Valobat]],4,4)="0709",MID(Recyclabilité[[#This Row],[Code Valobat]],1,7)="6121107"),"",_xlfn.XLOOKUP('Calculs'!B904,Questions!A:A,Questions!B:B,"ERREUR QUESTION")))</f>
        <v/>
      </c>
      <c r="G905" s="58" t="str">
        <f>IF(OR(ISBLANK(Recyclabilité[[#This Row],[Réponse 1]]),'Calculs'!D904="0",_xlfn.XLOOKUP('Calculs'!D904,'Réponses'!C:C,'Réponses'!F:F,"ERREUR VISIBILITE")=0),"",_xlfn.XLOOKUP(_xlfn.XLOOKUP('Calculs'!D904,'Réponses'!C:C,'Réponses'!F:F,"ERREUR VISIBILITE"),Questions!A:A,Questions!B:B,"ERREUR QUESTION"))</f>
        <v/>
      </c>
      <c r="I905" s="58" t="str">
        <f>IF(OR(ISBLANK(Recyclabilité[[#This Row],[Réponse 2]]),'Calculs'!G904="0",_xlfn.XLOOKUP('Calculs'!G904,'Réponses'!C:C,'Réponses'!F:F,"ERREUR VISIBILITE")=0),"",_xlfn.XLOOKUP(_xlfn.XLOOKUP('Calculs'!G904,'Réponses'!C:C,'Réponses'!F:F,"ERREUR VISIBILITE"),Questions!A:A,Questions!B:B,"ERREUR QUESTION"))</f>
        <v/>
      </c>
      <c r="K905" s="58" t="str">
        <f>IF(OR(ISBLANK(Recyclabilité[[#This Row],[Réponse 3]]),'Calculs'!J904="0",_xlfn.XLOOKUP('Calculs'!J904,'Réponses'!C:C,'Réponses'!F:F,"ERREUR VISIBILITE")=0),"",_xlfn.XLOOKUP(_xlfn.XLOOKUP('Calculs'!J904,'Réponses'!C:C,'Réponses'!F:F,"ERREUR VISIBILITE"),Questions!A:A,Questions!B:B,"ERREUR QUESTION"))</f>
        <v/>
      </c>
      <c r="M905" s="58" t="str">
        <f>IF(OR(ISBLANK(Recyclabilité[[#This Row],[Réponse 4]]),'Calculs'!M904="0",_xlfn.XLOOKUP('Calculs'!M904,'Réponses'!C:C,'Réponses'!F:F,"ERREUR VISIBILITE")=0),"",_xlfn.XLOOKUP(_xlfn.XLOOKUP('Calculs'!M904,'Réponses'!C:C,'Réponses'!F:F,"ERREUR VISIBILITE"),Questions!A:A,Questions!B:B,"ERREUR QUESTION"))</f>
        <v/>
      </c>
    </row>
    <row r="906" spans="4:13" ht="60" customHeight="1">
      <c r="D906" s="28" t="str">
        <f>IF(ISBLANK(Recyclabilité[[#This Row],[Code Valobat]]),"",IF(OR('Calculs'!A905="08",'Calculs'!A905="07",MID(Recyclabilité[[#This Row],[Code Valobat]],4,4)="0804",MID(Recyclabilité[[#This Row],[Code Valobat]],4,4)="0709",MID(Recyclabilité[[#This Row],[Code Valobat]],1,7)="6121107"),"Non recyclable",_xlfn.XLOOKUP('Calculs'!Q905,'Combinaisons'!A:A,'Combinaisons'!B:B,"Merci de répondre à toutes les questions")))</f>
        <v/>
      </c>
      <c r="E906" s="58" t="str">
        <f>IF(ISBLANK(Recyclabilité[[#This Row],[Code Valobat]]),"",IF(OR('Calculs'!A905="08",'Calculs'!A905="07",MID(Recyclabilité[[#This Row],[Code Valobat]],4,4)="0804",MID(Recyclabilité[[#This Row],[Code Valobat]],4,4)="0709",MID(Recyclabilité[[#This Row],[Code Valobat]],1,7)="6121107"),"",_xlfn.XLOOKUP('Calculs'!B905,Questions!A:A,Questions!B:B,"ERREUR QUESTION")))</f>
        <v/>
      </c>
      <c r="G906" s="58" t="str">
        <f>IF(OR(ISBLANK(Recyclabilité[[#This Row],[Réponse 1]]),'Calculs'!D905="0",_xlfn.XLOOKUP('Calculs'!D905,'Réponses'!C:C,'Réponses'!F:F,"ERREUR VISIBILITE")=0),"",_xlfn.XLOOKUP(_xlfn.XLOOKUP('Calculs'!D905,'Réponses'!C:C,'Réponses'!F:F,"ERREUR VISIBILITE"),Questions!A:A,Questions!B:B,"ERREUR QUESTION"))</f>
        <v/>
      </c>
      <c r="I906" s="58" t="str">
        <f>IF(OR(ISBLANK(Recyclabilité[[#This Row],[Réponse 2]]),'Calculs'!G905="0",_xlfn.XLOOKUP('Calculs'!G905,'Réponses'!C:C,'Réponses'!F:F,"ERREUR VISIBILITE")=0),"",_xlfn.XLOOKUP(_xlfn.XLOOKUP('Calculs'!G905,'Réponses'!C:C,'Réponses'!F:F,"ERREUR VISIBILITE"),Questions!A:A,Questions!B:B,"ERREUR QUESTION"))</f>
        <v/>
      </c>
      <c r="K906" s="58" t="str">
        <f>IF(OR(ISBLANK(Recyclabilité[[#This Row],[Réponse 3]]),'Calculs'!J905="0",_xlfn.XLOOKUP('Calculs'!J905,'Réponses'!C:C,'Réponses'!F:F,"ERREUR VISIBILITE")=0),"",_xlfn.XLOOKUP(_xlfn.XLOOKUP('Calculs'!J905,'Réponses'!C:C,'Réponses'!F:F,"ERREUR VISIBILITE"),Questions!A:A,Questions!B:B,"ERREUR QUESTION"))</f>
        <v/>
      </c>
      <c r="M906" s="58" t="str">
        <f>IF(OR(ISBLANK(Recyclabilité[[#This Row],[Réponse 4]]),'Calculs'!M905="0",_xlfn.XLOOKUP('Calculs'!M905,'Réponses'!C:C,'Réponses'!F:F,"ERREUR VISIBILITE")=0),"",_xlfn.XLOOKUP(_xlfn.XLOOKUP('Calculs'!M905,'Réponses'!C:C,'Réponses'!F:F,"ERREUR VISIBILITE"),Questions!A:A,Questions!B:B,"ERREUR QUESTION"))</f>
        <v/>
      </c>
    </row>
    <row r="907" spans="4:13" ht="60" customHeight="1">
      <c r="D907" s="28" t="str">
        <f>IF(ISBLANK(Recyclabilité[[#This Row],[Code Valobat]]),"",IF(OR('Calculs'!A906="08",'Calculs'!A906="07",MID(Recyclabilité[[#This Row],[Code Valobat]],4,4)="0804",MID(Recyclabilité[[#This Row],[Code Valobat]],4,4)="0709",MID(Recyclabilité[[#This Row],[Code Valobat]],1,7)="6121107"),"Non recyclable",_xlfn.XLOOKUP('Calculs'!Q906,'Combinaisons'!A:A,'Combinaisons'!B:B,"Merci de répondre à toutes les questions")))</f>
        <v/>
      </c>
      <c r="E907" s="58" t="str">
        <f>IF(ISBLANK(Recyclabilité[[#This Row],[Code Valobat]]),"",IF(OR('Calculs'!A906="08",'Calculs'!A906="07",MID(Recyclabilité[[#This Row],[Code Valobat]],4,4)="0804",MID(Recyclabilité[[#This Row],[Code Valobat]],4,4)="0709",MID(Recyclabilité[[#This Row],[Code Valobat]],1,7)="6121107"),"",_xlfn.XLOOKUP('Calculs'!B906,Questions!A:A,Questions!B:B,"ERREUR QUESTION")))</f>
        <v/>
      </c>
      <c r="G907" s="58" t="str">
        <f>IF(OR(ISBLANK(Recyclabilité[[#This Row],[Réponse 1]]),'Calculs'!D906="0",_xlfn.XLOOKUP('Calculs'!D906,'Réponses'!C:C,'Réponses'!F:F,"ERREUR VISIBILITE")=0),"",_xlfn.XLOOKUP(_xlfn.XLOOKUP('Calculs'!D906,'Réponses'!C:C,'Réponses'!F:F,"ERREUR VISIBILITE"),Questions!A:A,Questions!B:B,"ERREUR QUESTION"))</f>
        <v/>
      </c>
      <c r="I907" s="58" t="str">
        <f>IF(OR(ISBLANK(Recyclabilité[[#This Row],[Réponse 2]]),'Calculs'!G906="0",_xlfn.XLOOKUP('Calculs'!G906,'Réponses'!C:C,'Réponses'!F:F,"ERREUR VISIBILITE")=0),"",_xlfn.XLOOKUP(_xlfn.XLOOKUP('Calculs'!G906,'Réponses'!C:C,'Réponses'!F:F,"ERREUR VISIBILITE"),Questions!A:A,Questions!B:B,"ERREUR QUESTION"))</f>
        <v/>
      </c>
      <c r="K907" s="58" t="str">
        <f>IF(OR(ISBLANK(Recyclabilité[[#This Row],[Réponse 3]]),'Calculs'!J906="0",_xlfn.XLOOKUP('Calculs'!J906,'Réponses'!C:C,'Réponses'!F:F,"ERREUR VISIBILITE")=0),"",_xlfn.XLOOKUP(_xlfn.XLOOKUP('Calculs'!J906,'Réponses'!C:C,'Réponses'!F:F,"ERREUR VISIBILITE"),Questions!A:A,Questions!B:B,"ERREUR QUESTION"))</f>
        <v/>
      </c>
      <c r="M907" s="58" t="str">
        <f>IF(OR(ISBLANK(Recyclabilité[[#This Row],[Réponse 4]]),'Calculs'!M906="0",_xlfn.XLOOKUP('Calculs'!M906,'Réponses'!C:C,'Réponses'!F:F,"ERREUR VISIBILITE")=0),"",_xlfn.XLOOKUP(_xlfn.XLOOKUP('Calculs'!M906,'Réponses'!C:C,'Réponses'!F:F,"ERREUR VISIBILITE"),Questions!A:A,Questions!B:B,"ERREUR QUESTION"))</f>
        <v/>
      </c>
    </row>
    <row r="908" spans="4:13" ht="60" customHeight="1">
      <c r="D908" s="28" t="str">
        <f>IF(ISBLANK(Recyclabilité[[#This Row],[Code Valobat]]),"",IF(OR('Calculs'!A907="08",'Calculs'!A907="07",MID(Recyclabilité[[#This Row],[Code Valobat]],4,4)="0804",MID(Recyclabilité[[#This Row],[Code Valobat]],4,4)="0709",MID(Recyclabilité[[#This Row],[Code Valobat]],1,7)="6121107"),"Non recyclable",_xlfn.XLOOKUP('Calculs'!Q907,'Combinaisons'!A:A,'Combinaisons'!B:B,"Merci de répondre à toutes les questions")))</f>
        <v/>
      </c>
      <c r="E908" s="58" t="str">
        <f>IF(ISBLANK(Recyclabilité[[#This Row],[Code Valobat]]),"",IF(OR('Calculs'!A907="08",'Calculs'!A907="07",MID(Recyclabilité[[#This Row],[Code Valobat]],4,4)="0804",MID(Recyclabilité[[#This Row],[Code Valobat]],4,4)="0709",MID(Recyclabilité[[#This Row],[Code Valobat]],1,7)="6121107"),"",_xlfn.XLOOKUP('Calculs'!B907,Questions!A:A,Questions!B:B,"ERREUR QUESTION")))</f>
        <v/>
      </c>
      <c r="G908" s="58" t="str">
        <f>IF(OR(ISBLANK(Recyclabilité[[#This Row],[Réponse 1]]),'Calculs'!D907="0",_xlfn.XLOOKUP('Calculs'!D907,'Réponses'!C:C,'Réponses'!F:F,"ERREUR VISIBILITE")=0),"",_xlfn.XLOOKUP(_xlfn.XLOOKUP('Calculs'!D907,'Réponses'!C:C,'Réponses'!F:F,"ERREUR VISIBILITE"),Questions!A:A,Questions!B:B,"ERREUR QUESTION"))</f>
        <v/>
      </c>
      <c r="I908" s="58" t="str">
        <f>IF(OR(ISBLANK(Recyclabilité[[#This Row],[Réponse 2]]),'Calculs'!G907="0",_xlfn.XLOOKUP('Calculs'!G907,'Réponses'!C:C,'Réponses'!F:F,"ERREUR VISIBILITE")=0),"",_xlfn.XLOOKUP(_xlfn.XLOOKUP('Calculs'!G907,'Réponses'!C:C,'Réponses'!F:F,"ERREUR VISIBILITE"),Questions!A:A,Questions!B:B,"ERREUR QUESTION"))</f>
        <v/>
      </c>
      <c r="K908" s="58" t="str">
        <f>IF(OR(ISBLANK(Recyclabilité[[#This Row],[Réponse 3]]),'Calculs'!J907="0",_xlfn.XLOOKUP('Calculs'!J907,'Réponses'!C:C,'Réponses'!F:F,"ERREUR VISIBILITE")=0),"",_xlfn.XLOOKUP(_xlfn.XLOOKUP('Calculs'!J907,'Réponses'!C:C,'Réponses'!F:F,"ERREUR VISIBILITE"),Questions!A:A,Questions!B:B,"ERREUR QUESTION"))</f>
        <v/>
      </c>
      <c r="M908" s="58" t="str">
        <f>IF(OR(ISBLANK(Recyclabilité[[#This Row],[Réponse 4]]),'Calculs'!M907="0",_xlfn.XLOOKUP('Calculs'!M907,'Réponses'!C:C,'Réponses'!F:F,"ERREUR VISIBILITE")=0),"",_xlfn.XLOOKUP(_xlfn.XLOOKUP('Calculs'!M907,'Réponses'!C:C,'Réponses'!F:F,"ERREUR VISIBILITE"),Questions!A:A,Questions!B:B,"ERREUR QUESTION"))</f>
        <v/>
      </c>
    </row>
    <row r="909" spans="4:13" ht="60" customHeight="1">
      <c r="D909" s="28" t="str">
        <f>IF(ISBLANK(Recyclabilité[[#This Row],[Code Valobat]]),"",IF(OR('Calculs'!A908="08",'Calculs'!A908="07",MID(Recyclabilité[[#This Row],[Code Valobat]],4,4)="0804",MID(Recyclabilité[[#This Row],[Code Valobat]],4,4)="0709",MID(Recyclabilité[[#This Row],[Code Valobat]],1,7)="6121107"),"Non recyclable",_xlfn.XLOOKUP('Calculs'!Q908,'Combinaisons'!A:A,'Combinaisons'!B:B,"Merci de répondre à toutes les questions")))</f>
        <v/>
      </c>
      <c r="E909" s="58" t="str">
        <f>IF(ISBLANK(Recyclabilité[[#This Row],[Code Valobat]]),"",IF(OR('Calculs'!A908="08",'Calculs'!A908="07",MID(Recyclabilité[[#This Row],[Code Valobat]],4,4)="0804",MID(Recyclabilité[[#This Row],[Code Valobat]],4,4)="0709",MID(Recyclabilité[[#This Row],[Code Valobat]],1,7)="6121107"),"",_xlfn.XLOOKUP('Calculs'!B908,Questions!A:A,Questions!B:B,"ERREUR QUESTION")))</f>
        <v/>
      </c>
      <c r="G909" s="58" t="str">
        <f>IF(OR(ISBLANK(Recyclabilité[[#This Row],[Réponse 1]]),'Calculs'!D908="0",_xlfn.XLOOKUP('Calculs'!D908,'Réponses'!C:C,'Réponses'!F:F,"ERREUR VISIBILITE")=0),"",_xlfn.XLOOKUP(_xlfn.XLOOKUP('Calculs'!D908,'Réponses'!C:C,'Réponses'!F:F,"ERREUR VISIBILITE"),Questions!A:A,Questions!B:B,"ERREUR QUESTION"))</f>
        <v/>
      </c>
      <c r="I909" s="58" t="str">
        <f>IF(OR(ISBLANK(Recyclabilité[[#This Row],[Réponse 2]]),'Calculs'!G908="0",_xlfn.XLOOKUP('Calculs'!G908,'Réponses'!C:C,'Réponses'!F:F,"ERREUR VISIBILITE")=0),"",_xlfn.XLOOKUP(_xlfn.XLOOKUP('Calculs'!G908,'Réponses'!C:C,'Réponses'!F:F,"ERREUR VISIBILITE"),Questions!A:A,Questions!B:B,"ERREUR QUESTION"))</f>
        <v/>
      </c>
      <c r="K909" s="58" t="str">
        <f>IF(OR(ISBLANK(Recyclabilité[[#This Row],[Réponse 3]]),'Calculs'!J908="0",_xlfn.XLOOKUP('Calculs'!J908,'Réponses'!C:C,'Réponses'!F:F,"ERREUR VISIBILITE")=0),"",_xlfn.XLOOKUP(_xlfn.XLOOKUP('Calculs'!J908,'Réponses'!C:C,'Réponses'!F:F,"ERREUR VISIBILITE"),Questions!A:A,Questions!B:B,"ERREUR QUESTION"))</f>
        <v/>
      </c>
      <c r="M909" s="58" t="str">
        <f>IF(OR(ISBLANK(Recyclabilité[[#This Row],[Réponse 4]]),'Calculs'!M908="0",_xlfn.XLOOKUP('Calculs'!M908,'Réponses'!C:C,'Réponses'!F:F,"ERREUR VISIBILITE")=0),"",_xlfn.XLOOKUP(_xlfn.XLOOKUP('Calculs'!M908,'Réponses'!C:C,'Réponses'!F:F,"ERREUR VISIBILITE"),Questions!A:A,Questions!B:B,"ERREUR QUESTION"))</f>
        <v/>
      </c>
    </row>
    <row r="910" spans="4:13" ht="60" customHeight="1">
      <c r="D910" s="28" t="str">
        <f>IF(ISBLANK(Recyclabilité[[#This Row],[Code Valobat]]),"",IF(OR('Calculs'!A909="08",'Calculs'!A909="07",MID(Recyclabilité[[#This Row],[Code Valobat]],4,4)="0804",MID(Recyclabilité[[#This Row],[Code Valobat]],4,4)="0709",MID(Recyclabilité[[#This Row],[Code Valobat]],1,7)="6121107"),"Non recyclable",_xlfn.XLOOKUP('Calculs'!Q909,'Combinaisons'!A:A,'Combinaisons'!B:B,"Merci de répondre à toutes les questions")))</f>
        <v/>
      </c>
      <c r="E910" s="58" t="str">
        <f>IF(ISBLANK(Recyclabilité[[#This Row],[Code Valobat]]),"",IF(OR('Calculs'!A909="08",'Calculs'!A909="07",MID(Recyclabilité[[#This Row],[Code Valobat]],4,4)="0804",MID(Recyclabilité[[#This Row],[Code Valobat]],4,4)="0709",MID(Recyclabilité[[#This Row],[Code Valobat]],1,7)="6121107"),"",_xlfn.XLOOKUP('Calculs'!B909,Questions!A:A,Questions!B:B,"ERREUR QUESTION")))</f>
        <v/>
      </c>
      <c r="G910" s="58" t="str">
        <f>IF(OR(ISBLANK(Recyclabilité[[#This Row],[Réponse 1]]),'Calculs'!D909="0",_xlfn.XLOOKUP('Calculs'!D909,'Réponses'!C:C,'Réponses'!F:F,"ERREUR VISIBILITE")=0),"",_xlfn.XLOOKUP(_xlfn.XLOOKUP('Calculs'!D909,'Réponses'!C:C,'Réponses'!F:F,"ERREUR VISIBILITE"),Questions!A:A,Questions!B:B,"ERREUR QUESTION"))</f>
        <v/>
      </c>
      <c r="I910" s="58" t="str">
        <f>IF(OR(ISBLANK(Recyclabilité[[#This Row],[Réponse 2]]),'Calculs'!G909="0",_xlfn.XLOOKUP('Calculs'!G909,'Réponses'!C:C,'Réponses'!F:F,"ERREUR VISIBILITE")=0),"",_xlfn.XLOOKUP(_xlfn.XLOOKUP('Calculs'!G909,'Réponses'!C:C,'Réponses'!F:F,"ERREUR VISIBILITE"),Questions!A:A,Questions!B:B,"ERREUR QUESTION"))</f>
        <v/>
      </c>
      <c r="K910" s="58" t="str">
        <f>IF(OR(ISBLANK(Recyclabilité[[#This Row],[Réponse 3]]),'Calculs'!J909="0",_xlfn.XLOOKUP('Calculs'!J909,'Réponses'!C:C,'Réponses'!F:F,"ERREUR VISIBILITE")=0),"",_xlfn.XLOOKUP(_xlfn.XLOOKUP('Calculs'!J909,'Réponses'!C:C,'Réponses'!F:F,"ERREUR VISIBILITE"),Questions!A:A,Questions!B:B,"ERREUR QUESTION"))</f>
        <v/>
      </c>
      <c r="M910" s="58" t="str">
        <f>IF(OR(ISBLANK(Recyclabilité[[#This Row],[Réponse 4]]),'Calculs'!M909="0",_xlfn.XLOOKUP('Calculs'!M909,'Réponses'!C:C,'Réponses'!F:F,"ERREUR VISIBILITE")=0),"",_xlfn.XLOOKUP(_xlfn.XLOOKUP('Calculs'!M909,'Réponses'!C:C,'Réponses'!F:F,"ERREUR VISIBILITE"),Questions!A:A,Questions!B:B,"ERREUR QUESTION"))</f>
        <v/>
      </c>
    </row>
    <row r="911" spans="4:13" ht="60" customHeight="1">
      <c r="D911" s="28" t="str">
        <f>IF(ISBLANK(Recyclabilité[[#This Row],[Code Valobat]]),"",IF(OR('Calculs'!A910="08",'Calculs'!A910="07",MID(Recyclabilité[[#This Row],[Code Valobat]],4,4)="0804",MID(Recyclabilité[[#This Row],[Code Valobat]],4,4)="0709",MID(Recyclabilité[[#This Row],[Code Valobat]],1,7)="6121107"),"Non recyclable",_xlfn.XLOOKUP('Calculs'!Q910,'Combinaisons'!A:A,'Combinaisons'!B:B,"Merci de répondre à toutes les questions")))</f>
        <v/>
      </c>
      <c r="E911" s="58" t="str">
        <f>IF(ISBLANK(Recyclabilité[[#This Row],[Code Valobat]]),"",IF(OR('Calculs'!A910="08",'Calculs'!A910="07",MID(Recyclabilité[[#This Row],[Code Valobat]],4,4)="0804",MID(Recyclabilité[[#This Row],[Code Valobat]],4,4)="0709",MID(Recyclabilité[[#This Row],[Code Valobat]],1,7)="6121107"),"",_xlfn.XLOOKUP('Calculs'!B910,Questions!A:A,Questions!B:B,"ERREUR QUESTION")))</f>
        <v/>
      </c>
      <c r="G911" s="58" t="str">
        <f>IF(OR(ISBLANK(Recyclabilité[[#This Row],[Réponse 1]]),'Calculs'!D910="0",_xlfn.XLOOKUP('Calculs'!D910,'Réponses'!C:C,'Réponses'!F:F,"ERREUR VISIBILITE")=0),"",_xlfn.XLOOKUP(_xlfn.XLOOKUP('Calculs'!D910,'Réponses'!C:C,'Réponses'!F:F,"ERREUR VISIBILITE"),Questions!A:A,Questions!B:B,"ERREUR QUESTION"))</f>
        <v/>
      </c>
      <c r="I911" s="58" t="str">
        <f>IF(OR(ISBLANK(Recyclabilité[[#This Row],[Réponse 2]]),'Calculs'!G910="0",_xlfn.XLOOKUP('Calculs'!G910,'Réponses'!C:C,'Réponses'!F:F,"ERREUR VISIBILITE")=0),"",_xlfn.XLOOKUP(_xlfn.XLOOKUP('Calculs'!G910,'Réponses'!C:C,'Réponses'!F:F,"ERREUR VISIBILITE"),Questions!A:A,Questions!B:B,"ERREUR QUESTION"))</f>
        <v/>
      </c>
      <c r="K911" s="58" t="str">
        <f>IF(OR(ISBLANK(Recyclabilité[[#This Row],[Réponse 3]]),'Calculs'!J910="0",_xlfn.XLOOKUP('Calculs'!J910,'Réponses'!C:C,'Réponses'!F:F,"ERREUR VISIBILITE")=0),"",_xlfn.XLOOKUP(_xlfn.XLOOKUP('Calculs'!J910,'Réponses'!C:C,'Réponses'!F:F,"ERREUR VISIBILITE"),Questions!A:A,Questions!B:B,"ERREUR QUESTION"))</f>
        <v/>
      </c>
      <c r="M911" s="58" t="str">
        <f>IF(OR(ISBLANK(Recyclabilité[[#This Row],[Réponse 4]]),'Calculs'!M910="0",_xlfn.XLOOKUP('Calculs'!M910,'Réponses'!C:C,'Réponses'!F:F,"ERREUR VISIBILITE")=0),"",_xlfn.XLOOKUP(_xlfn.XLOOKUP('Calculs'!M910,'Réponses'!C:C,'Réponses'!F:F,"ERREUR VISIBILITE"),Questions!A:A,Questions!B:B,"ERREUR QUESTION"))</f>
        <v/>
      </c>
    </row>
    <row r="912" spans="4:13" ht="60" customHeight="1">
      <c r="D912" s="28" t="str">
        <f>IF(ISBLANK(Recyclabilité[[#This Row],[Code Valobat]]),"",IF(OR('Calculs'!A911="08",'Calculs'!A911="07",MID(Recyclabilité[[#This Row],[Code Valobat]],4,4)="0804",MID(Recyclabilité[[#This Row],[Code Valobat]],4,4)="0709",MID(Recyclabilité[[#This Row],[Code Valobat]],1,7)="6121107"),"Non recyclable",_xlfn.XLOOKUP('Calculs'!Q911,'Combinaisons'!A:A,'Combinaisons'!B:B,"Merci de répondre à toutes les questions")))</f>
        <v/>
      </c>
      <c r="E912" s="58" t="str">
        <f>IF(ISBLANK(Recyclabilité[[#This Row],[Code Valobat]]),"",IF(OR('Calculs'!A911="08",'Calculs'!A911="07",MID(Recyclabilité[[#This Row],[Code Valobat]],4,4)="0804",MID(Recyclabilité[[#This Row],[Code Valobat]],4,4)="0709",MID(Recyclabilité[[#This Row],[Code Valobat]],1,7)="6121107"),"",_xlfn.XLOOKUP('Calculs'!B911,Questions!A:A,Questions!B:B,"ERREUR QUESTION")))</f>
        <v/>
      </c>
      <c r="G912" s="58" t="str">
        <f>IF(OR(ISBLANK(Recyclabilité[[#This Row],[Réponse 1]]),'Calculs'!D911="0",_xlfn.XLOOKUP('Calculs'!D911,'Réponses'!C:C,'Réponses'!F:F,"ERREUR VISIBILITE")=0),"",_xlfn.XLOOKUP(_xlfn.XLOOKUP('Calculs'!D911,'Réponses'!C:C,'Réponses'!F:F,"ERREUR VISIBILITE"),Questions!A:A,Questions!B:B,"ERREUR QUESTION"))</f>
        <v/>
      </c>
      <c r="I912" s="58" t="str">
        <f>IF(OR(ISBLANK(Recyclabilité[[#This Row],[Réponse 2]]),'Calculs'!G911="0",_xlfn.XLOOKUP('Calculs'!G911,'Réponses'!C:C,'Réponses'!F:F,"ERREUR VISIBILITE")=0),"",_xlfn.XLOOKUP(_xlfn.XLOOKUP('Calculs'!G911,'Réponses'!C:C,'Réponses'!F:F,"ERREUR VISIBILITE"),Questions!A:A,Questions!B:B,"ERREUR QUESTION"))</f>
        <v/>
      </c>
      <c r="K912" s="58" t="str">
        <f>IF(OR(ISBLANK(Recyclabilité[[#This Row],[Réponse 3]]),'Calculs'!J911="0",_xlfn.XLOOKUP('Calculs'!J911,'Réponses'!C:C,'Réponses'!F:F,"ERREUR VISIBILITE")=0),"",_xlfn.XLOOKUP(_xlfn.XLOOKUP('Calculs'!J911,'Réponses'!C:C,'Réponses'!F:F,"ERREUR VISIBILITE"),Questions!A:A,Questions!B:B,"ERREUR QUESTION"))</f>
        <v/>
      </c>
      <c r="M912" s="58" t="str">
        <f>IF(OR(ISBLANK(Recyclabilité[[#This Row],[Réponse 4]]),'Calculs'!M911="0",_xlfn.XLOOKUP('Calculs'!M911,'Réponses'!C:C,'Réponses'!F:F,"ERREUR VISIBILITE")=0),"",_xlfn.XLOOKUP(_xlfn.XLOOKUP('Calculs'!M911,'Réponses'!C:C,'Réponses'!F:F,"ERREUR VISIBILITE"),Questions!A:A,Questions!B:B,"ERREUR QUESTION"))</f>
        <v/>
      </c>
    </row>
    <row r="913" spans="4:13" ht="60" customHeight="1">
      <c r="D913" s="28" t="str">
        <f>IF(ISBLANK(Recyclabilité[[#This Row],[Code Valobat]]),"",IF(OR('Calculs'!A912="08",'Calculs'!A912="07",MID(Recyclabilité[[#This Row],[Code Valobat]],4,4)="0804",MID(Recyclabilité[[#This Row],[Code Valobat]],4,4)="0709",MID(Recyclabilité[[#This Row],[Code Valobat]],1,7)="6121107"),"Non recyclable",_xlfn.XLOOKUP('Calculs'!Q912,'Combinaisons'!A:A,'Combinaisons'!B:B,"Merci de répondre à toutes les questions")))</f>
        <v/>
      </c>
      <c r="E913" s="58" t="str">
        <f>IF(ISBLANK(Recyclabilité[[#This Row],[Code Valobat]]),"",IF(OR('Calculs'!A912="08",'Calculs'!A912="07",MID(Recyclabilité[[#This Row],[Code Valobat]],4,4)="0804",MID(Recyclabilité[[#This Row],[Code Valobat]],4,4)="0709",MID(Recyclabilité[[#This Row],[Code Valobat]],1,7)="6121107"),"",_xlfn.XLOOKUP('Calculs'!B912,Questions!A:A,Questions!B:B,"ERREUR QUESTION")))</f>
        <v/>
      </c>
      <c r="G913" s="58" t="str">
        <f>IF(OR(ISBLANK(Recyclabilité[[#This Row],[Réponse 1]]),'Calculs'!D912="0",_xlfn.XLOOKUP('Calculs'!D912,'Réponses'!C:C,'Réponses'!F:F,"ERREUR VISIBILITE")=0),"",_xlfn.XLOOKUP(_xlfn.XLOOKUP('Calculs'!D912,'Réponses'!C:C,'Réponses'!F:F,"ERREUR VISIBILITE"),Questions!A:A,Questions!B:B,"ERREUR QUESTION"))</f>
        <v/>
      </c>
      <c r="I913" s="58" t="str">
        <f>IF(OR(ISBLANK(Recyclabilité[[#This Row],[Réponse 2]]),'Calculs'!G912="0",_xlfn.XLOOKUP('Calculs'!G912,'Réponses'!C:C,'Réponses'!F:F,"ERREUR VISIBILITE")=0),"",_xlfn.XLOOKUP(_xlfn.XLOOKUP('Calculs'!G912,'Réponses'!C:C,'Réponses'!F:F,"ERREUR VISIBILITE"),Questions!A:A,Questions!B:B,"ERREUR QUESTION"))</f>
        <v/>
      </c>
      <c r="K913" s="58" t="str">
        <f>IF(OR(ISBLANK(Recyclabilité[[#This Row],[Réponse 3]]),'Calculs'!J912="0",_xlfn.XLOOKUP('Calculs'!J912,'Réponses'!C:C,'Réponses'!F:F,"ERREUR VISIBILITE")=0),"",_xlfn.XLOOKUP(_xlfn.XLOOKUP('Calculs'!J912,'Réponses'!C:C,'Réponses'!F:F,"ERREUR VISIBILITE"),Questions!A:A,Questions!B:B,"ERREUR QUESTION"))</f>
        <v/>
      </c>
      <c r="M913" s="58" t="str">
        <f>IF(OR(ISBLANK(Recyclabilité[[#This Row],[Réponse 4]]),'Calculs'!M912="0",_xlfn.XLOOKUP('Calculs'!M912,'Réponses'!C:C,'Réponses'!F:F,"ERREUR VISIBILITE")=0),"",_xlfn.XLOOKUP(_xlfn.XLOOKUP('Calculs'!M912,'Réponses'!C:C,'Réponses'!F:F,"ERREUR VISIBILITE"),Questions!A:A,Questions!B:B,"ERREUR QUESTION"))</f>
        <v/>
      </c>
    </row>
    <row r="914" spans="4:13" ht="60" customHeight="1">
      <c r="D914" s="28" t="str">
        <f>IF(ISBLANK(Recyclabilité[[#This Row],[Code Valobat]]),"",IF(OR('Calculs'!A913="08",'Calculs'!A913="07",MID(Recyclabilité[[#This Row],[Code Valobat]],4,4)="0804",MID(Recyclabilité[[#This Row],[Code Valobat]],4,4)="0709",MID(Recyclabilité[[#This Row],[Code Valobat]],1,7)="6121107"),"Non recyclable",_xlfn.XLOOKUP('Calculs'!Q913,'Combinaisons'!A:A,'Combinaisons'!B:B,"Merci de répondre à toutes les questions")))</f>
        <v/>
      </c>
      <c r="E914" s="58" t="str">
        <f>IF(ISBLANK(Recyclabilité[[#This Row],[Code Valobat]]),"",IF(OR('Calculs'!A913="08",'Calculs'!A913="07",MID(Recyclabilité[[#This Row],[Code Valobat]],4,4)="0804",MID(Recyclabilité[[#This Row],[Code Valobat]],4,4)="0709",MID(Recyclabilité[[#This Row],[Code Valobat]],1,7)="6121107"),"",_xlfn.XLOOKUP('Calculs'!B913,Questions!A:A,Questions!B:B,"ERREUR QUESTION")))</f>
        <v/>
      </c>
      <c r="G914" s="58" t="str">
        <f>IF(OR(ISBLANK(Recyclabilité[[#This Row],[Réponse 1]]),'Calculs'!D913="0",_xlfn.XLOOKUP('Calculs'!D913,'Réponses'!C:C,'Réponses'!F:F,"ERREUR VISIBILITE")=0),"",_xlfn.XLOOKUP(_xlfn.XLOOKUP('Calculs'!D913,'Réponses'!C:C,'Réponses'!F:F,"ERREUR VISIBILITE"),Questions!A:A,Questions!B:B,"ERREUR QUESTION"))</f>
        <v/>
      </c>
      <c r="I914" s="58" t="str">
        <f>IF(OR(ISBLANK(Recyclabilité[[#This Row],[Réponse 2]]),'Calculs'!G913="0",_xlfn.XLOOKUP('Calculs'!G913,'Réponses'!C:C,'Réponses'!F:F,"ERREUR VISIBILITE")=0),"",_xlfn.XLOOKUP(_xlfn.XLOOKUP('Calculs'!G913,'Réponses'!C:C,'Réponses'!F:F,"ERREUR VISIBILITE"),Questions!A:A,Questions!B:B,"ERREUR QUESTION"))</f>
        <v/>
      </c>
      <c r="K914" s="58" t="str">
        <f>IF(OR(ISBLANK(Recyclabilité[[#This Row],[Réponse 3]]),'Calculs'!J913="0",_xlfn.XLOOKUP('Calculs'!J913,'Réponses'!C:C,'Réponses'!F:F,"ERREUR VISIBILITE")=0),"",_xlfn.XLOOKUP(_xlfn.XLOOKUP('Calculs'!J913,'Réponses'!C:C,'Réponses'!F:F,"ERREUR VISIBILITE"),Questions!A:A,Questions!B:B,"ERREUR QUESTION"))</f>
        <v/>
      </c>
      <c r="M914" s="58" t="str">
        <f>IF(OR(ISBLANK(Recyclabilité[[#This Row],[Réponse 4]]),'Calculs'!M913="0",_xlfn.XLOOKUP('Calculs'!M913,'Réponses'!C:C,'Réponses'!F:F,"ERREUR VISIBILITE")=0),"",_xlfn.XLOOKUP(_xlfn.XLOOKUP('Calculs'!M913,'Réponses'!C:C,'Réponses'!F:F,"ERREUR VISIBILITE"),Questions!A:A,Questions!B:B,"ERREUR QUESTION"))</f>
        <v/>
      </c>
    </row>
    <row r="915" spans="4:13" ht="60" customHeight="1">
      <c r="D915" s="28" t="str">
        <f>IF(ISBLANK(Recyclabilité[[#This Row],[Code Valobat]]),"",IF(OR('Calculs'!A914="08",'Calculs'!A914="07",MID(Recyclabilité[[#This Row],[Code Valobat]],4,4)="0804",MID(Recyclabilité[[#This Row],[Code Valobat]],4,4)="0709",MID(Recyclabilité[[#This Row],[Code Valobat]],1,7)="6121107"),"Non recyclable",_xlfn.XLOOKUP('Calculs'!Q914,'Combinaisons'!A:A,'Combinaisons'!B:B,"Merci de répondre à toutes les questions")))</f>
        <v/>
      </c>
      <c r="E915" s="58" t="str">
        <f>IF(ISBLANK(Recyclabilité[[#This Row],[Code Valobat]]),"",IF(OR('Calculs'!A914="08",'Calculs'!A914="07",MID(Recyclabilité[[#This Row],[Code Valobat]],4,4)="0804",MID(Recyclabilité[[#This Row],[Code Valobat]],4,4)="0709",MID(Recyclabilité[[#This Row],[Code Valobat]],1,7)="6121107"),"",_xlfn.XLOOKUP('Calculs'!B914,Questions!A:A,Questions!B:B,"ERREUR QUESTION")))</f>
        <v/>
      </c>
      <c r="G915" s="58" t="str">
        <f>IF(OR(ISBLANK(Recyclabilité[[#This Row],[Réponse 1]]),'Calculs'!D914="0",_xlfn.XLOOKUP('Calculs'!D914,'Réponses'!C:C,'Réponses'!F:F,"ERREUR VISIBILITE")=0),"",_xlfn.XLOOKUP(_xlfn.XLOOKUP('Calculs'!D914,'Réponses'!C:C,'Réponses'!F:F,"ERREUR VISIBILITE"),Questions!A:A,Questions!B:B,"ERREUR QUESTION"))</f>
        <v/>
      </c>
      <c r="I915" s="58" t="str">
        <f>IF(OR(ISBLANK(Recyclabilité[[#This Row],[Réponse 2]]),'Calculs'!G914="0",_xlfn.XLOOKUP('Calculs'!G914,'Réponses'!C:C,'Réponses'!F:F,"ERREUR VISIBILITE")=0),"",_xlfn.XLOOKUP(_xlfn.XLOOKUP('Calculs'!G914,'Réponses'!C:C,'Réponses'!F:F,"ERREUR VISIBILITE"),Questions!A:A,Questions!B:B,"ERREUR QUESTION"))</f>
        <v/>
      </c>
      <c r="K915" s="58" t="str">
        <f>IF(OR(ISBLANK(Recyclabilité[[#This Row],[Réponse 3]]),'Calculs'!J914="0",_xlfn.XLOOKUP('Calculs'!J914,'Réponses'!C:C,'Réponses'!F:F,"ERREUR VISIBILITE")=0),"",_xlfn.XLOOKUP(_xlfn.XLOOKUP('Calculs'!J914,'Réponses'!C:C,'Réponses'!F:F,"ERREUR VISIBILITE"),Questions!A:A,Questions!B:B,"ERREUR QUESTION"))</f>
        <v/>
      </c>
      <c r="M915" s="58" t="str">
        <f>IF(OR(ISBLANK(Recyclabilité[[#This Row],[Réponse 4]]),'Calculs'!M914="0",_xlfn.XLOOKUP('Calculs'!M914,'Réponses'!C:C,'Réponses'!F:F,"ERREUR VISIBILITE")=0),"",_xlfn.XLOOKUP(_xlfn.XLOOKUP('Calculs'!M914,'Réponses'!C:C,'Réponses'!F:F,"ERREUR VISIBILITE"),Questions!A:A,Questions!B:B,"ERREUR QUESTION"))</f>
        <v/>
      </c>
    </row>
    <row r="916" spans="4:13" ht="60" customHeight="1">
      <c r="D916" s="28" t="str">
        <f>IF(ISBLANK(Recyclabilité[[#This Row],[Code Valobat]]),"",IF(OR('Calculs'!A915="08",'Calculs'!A915="07",MID(Recyclabilité[[#This Row],[Code Valobat]],4,4)="0804",MID(Recyclabilité[[#This Row],[Code Valobat]],4,4)="0709",MID(Recyclabilité[[#This Row],[Code Valobat]],1,7)="6121107"),"Non recyclable",_xlfn.XLOOKUP('Calculs'!Q915,'Combinaisons'!A:A,'Combinaisons'!B:B,"Merci de répondre à toutes les questions")))</f>
        <v/>
      </c>
      <c r="E916" s="58" t="str">
        <f>IF(ISBLANK(Recyclabilité[[#This Row],[Code Valobat]]),"",IF(OR('Calculs'!A915="08",'Calculs'!A915="07",MID(Recyclabilité[[#This Row],[Code Valobat]],4,4)="0804",MID(Recyclabilité[[#This Row],[Code Valobat]],4,4)="0709",MID(Recyclabilité[[#This Row],[Code Valobat]],1,7)="6121107"),"",_xlfn.XLOOKUP('Calculs'!B915,Questions!A:A,Questions!B:B,"ERREUR QUESTION")))</f>
        <v/>
      </c>
      <c r="G916" s="58" t="str">
        <f>IF(OR(ISBLANK(Recyclabilité[[#This Row],[Réponse 1]]),'Calculs'!D915="0",_xlfn.XLOOKUP('Calculs'!D915,'Réponses'!C:C,'Réponses'!F:F,"ERREUR VISIBILITE")=0),"",_xlfn.XLOOKUP(_xlfn.XLOOKUP('Calculs'!D915,'Réponses'!C:C,'Réponses'!F:F,"ERREUR VISIBILITE"),Questions!A:A,Questions!B:B,"ERREUR QUESTION"))</f>
        <v/>
      </c>
      <c r="I916" s="58" t="str">
        <f>IF(OR(ISBLANK(Recyclabilité[[#This Row],[Réponse 2]]),'Calculs'!G915="0",_xlfn.XLOOKUP('Calculs'!G915,'Réponses'!C:C,'Réponses'!F:F,"ERREUR VISIBILITE")=0),"",_xlfn.XLOOKUP(_xlfn.XLOOKUP('Calculs'!G915,'Réponses'!C:C,'Réponses'!F:F,"ERREUR VISIBILITE"),Questions!A:A,Questions!B:B,"ERREUR QUESTION"))</f>
        <v/>
      </c>
      <c r="K916" s="58" t="str">
        <f>IF(OR(ISBLANK(Recyclabilité[[#This Row],[Réponse 3]]),'Calculs'!J915="0",_xlfn.XLOOKUP('Calculs'!J915,'Réponses'!C:C,'Réponses'!F:F,"ERREUR VISIBILITE")=0),"",_xlfn.XLOOKUP(_xlfn.XLOOKUP('Calculs'!J915,'Réponses'!C:C,'Réponses'!F:F,"ERREUR VISIBILITE"),Questions!A:A,Questions!B:B,"ERREUR QUESTION"))</f>
        <v/>
      </c>
      <c r="M916" s="58" t="str">
        <f>IF(OR(ISBLANK(Recyclabilité[[#This Row],[Réponse 4]]),'Calculs'!M915="0",_xlfn.XLOOKUP('Calculs'!M915,'Réponses'!C:C,'Réponses'!F:F,"ERREUR VISIBILITE")=0),"",_xlfn.XLOOKUP(_xlfn.XLOOKUP('Calculs'!M915,'Réponses'!C:C,'Réponses'!F:F,"ERREUR VISIBILITE"),Questions!A:A,Questions!B:B,"ERREUR QUESTION"))</f>
        <v/>
      </c>
    </row>
    <row r="917" spans="4:13" ht="60" customHeight="1">
      <c r="D917" s="28" t="str">
        <f>IF(ISBLANK(Recyclabilité[[#This Row],[Code Valobat]]),"",IF(OR('Calculs'!A916="08",'Calculs'!A916="07",MID(Recyclabilité[[#This Row],[Code Valobat]],4,4)="0804",MID(Recyclabilité[[#This Row],[Code Valobat]],4,4)="0709",MID(Recyclabilité[[#This Row],[Code Valobat]],1,7)="6121107"),"Non recyclable",_xlfn.XLOOKUP('Calculs'!Q916,'Combinaisons'!A:A,'Combinaisons'!B:B,"Merci de répondre à toutes les questions")))</f>
        <v/>
      </c>
      <c r="E917" s="58" t="str">
        <f>IF(ISBLANK(Recyclabilité[[#This Row],[Code Valobat]]),"",IF(OR('Calculs'!A916="08",'Calculs'!A916="07",MID(Recyclabilité[[#This Row],[Code Valobat]],4,4)="0804",MID(Recyclabilité[[#This Row],[Code Valobat]],4,4)="0709",MID(Recyclabilité[[#This Row],[Code Valobat]],1,7)="6121107"),"",_xlfn.XLOOKUP('Calculs'!B916,Questions!A:A,Questions!B:B,"ERREUR QUESTION")))</f>
        <v/>
      </c>
      <c r="G917" s="58" t="str">
        <f>IF(OR(ISBLANK(Recyclabilité[[#This Row],[Réponse 1]]),'Calculs'!D916="0",_xlfn.XLOOKUP('Calculs'!D916,'Réponses'!C:C,'Réponses'!F:F,"ERREUR VISIBILITE")=0),"",_xlfn.XLOOKUP(_xlfn.XLOOKUP('Calculs'!D916,'Réponses'!C:C,'Réponses'!F:F,"ERREUR VISIBILITE"),Questions!A:A,Questions!B:B,"ERREUR QUESTION"))</f>
        <v/>
      </c>
      <c r="I917" s="58" t="str">
        <f>IF(OR(ISBLANK(Recyclabilité[[#This Row],[Réponse 2]]),'Calculs'!G916="0",_xlfn.XLOOKUP('Calculs'!G916,'Réponses'!C:C,'Réponses'!F:F,"ERREUR VISIBILITE")=0),"",_xlfn.XLOOKUP(_xlfn.XLOOKUP('Calculs'!G916,'Réponses'!C:C,'Réponses'!F:F,"ERREUR VISIBILITE"),Questions!A:A,Questions!B:B,"ERREUR QUESTION"))</f>
        <v/>
      </c>
      <c r="K917" s="58" t="str">
        <f>IF(OR(ISBLANK(Recyclabilité[[#This Row],[Réponse 3]]),'Calculs'!J916="0",_xlfn.XLOOKUP('Calculs'!J916,'Réponses'!C:C,'Réponses'!F:F,"ERREUR VISIBILITE")=0),"",_xlfn.XLOOKUP(_xlfn.XLOOKUP('Calculs'!J916,'Réponses'!C:C,'Réponses'!F:F,"ERREUR VISIBILITE"),Questions!A:A,Questions!B:B,"ERREUR QUESTION"))</f>
        <v/>
      </c>
      <c r="M917" s="58" t="str">
        <f>IF(OR(ISBLANK(Recyclabilité[[#This Row],[Réponse 4]]),'Calculs'!M916="0",_xlfn.XLOOKUP('Calculs'!M916,'Réponses'!C:C,'Réponses'!F:F,"ERREUR VISIBILITE")=0),"",_xlfn.XLOOKUP(_xlfn.XLOOKUP('Calculs'!M916,'Réponses'!C:C,'Réponses'!F:F,"ERREUR VISIBILITE"),Questions!A:A,Questions!B:B,"ERREUR QUESTION"))</f>
        <v/>
      </c>
    </row>
    <row r="918" spans="4:13" ht="60" customHeight="1">
      <c r="D918" s="28" t="str">
        <f>IF(ISBLANK(Recyclabilité[[#This Row],[Code Valobat]]),"",IF(OR('Calculs'!A917="08",'Calculs'!A917="07",MID(Recyclabilité[[#This Row],[Code Valobat]],4,4)="0804",MID(Recyclabilité[[#This Row],[Code Valobat]],4,4)="0709",MID(Recyclabilité[[#This Row],[Code Valobat]],1,7)="6121107"),"Non recyclable",_xlfn.XLOOKUP('Calculs'!Q917,'Combinaisons'!A:A,'Combinaisons'!B:B,"Merci de répondre à toutes les questions")))</f>
        <v/>
      </c>
      <c r="E918" s="58" t="str">
        <f>IF(ISBLANK(Recyclabilité[[#This Row],[Code Valobat]]),"",IF(OR('Calculs'!A917="08",'Calculs'!A917="07",MID(Recyclabilité[[#This Row],[Code Valobat]],4,4)="0804",MID(Recyclabilité[[#This Row],[Code Valobat]],4,4)="0709",MID(Recyclabilité[[#This Row],[Code Valobat]],1,7)="6121107"),"",_xlfn.XLOOKUP('Calculs'!B917,Questions!A:A,Questions!B:B,"ERREUR QUESTION")))</f>
        <v/>
      </c>
      <c r="G918" s="58" t="str">
        <f>IF(OR(ISBLANK(Recyclabilité[[#This Row],[Réponse 1]]),'Calculs'!D917="0",_xlfn.XLOOKUP('Calculs'!D917,'Réponses'!C:C,'Réponses'!F:F,"ERREUR VISIBILITE")=0),"",_xlfn.XLOOKUP(_xlfn.XLOOKUP('Calculs'!D917,'Réponses'!C:C,'Réponses'!F:F,"ERREUR VISIBILITE"),Questions!A:A,Questions!B:B,"ERREUR QUESTION"))</f>
        <v/>
      </c>
      <c r="I918" s="58" t="str">
        <f>IF(OR(ISBLANK(Recyclabilité[[#This Row],[Réponse 2]]),'Calculs'!G917="0",_xlfn.XLOOKUP('Calculs'!G917,'Réponses'!C:C,'Réponses'!F:F,"ERREUR VISIBILITE")=0),"",_xlfn.XLOOKUP(_xlfn.XLOOKUP('Calculs'!G917,'Réponses'!C:C,'Réponses'!F:F,"ERREUR VISIBILITE"),Questions!A:A,Questions!B:B,"ERREUR QUESTION"))</f>
        <v/>
      </c>
      <c r="K918" s="58" t="str">
        <f>IF(OR(ISBLANK(Recyclabilité[[#This Row],[Réponse 3]]),'Calculs'!J917="0",_xlfn.XLOOKUP('Calculs'!J917,'Réponses'!C:C,'Réponses'!F:F,"ERREUR VISIBILITE")=0),"",_xlfn.XLOOKUP(_xlfn.XLOOKUP('Calculs'!J917,'Réponses'!C:C,'Réponses'!F:F,"ERREUR VISIBILITE"),Questions!A:A,Questions!B:B,"ERREUR QUESTION"))</f>
        <v/>
      </c>
      <c r="M918" s="58" t="str">
        <f>IF(OR(ISBLANK(Recyclabilité[[#This Row],[Réponse 4]]),'Calculs'!M917="0",_xlfn.XLOOKUP('Calculs'!M917,'Réponses'!C:C,'Réponses'!F:F,"ERREUR VISIBILITE")=0),"",_xlfn.XLOOKUP(_xlfn.XLOOKUP('Calculs'!M917,'Réponses'!C:C,'Réponses'!F:F,"ERREUR VISIBILITE"),Questions!A:A,Questions!B:B,"ERREUR QUESTION"))</f>
        <v/>
      </c>
    </row>
    <row r="919" spans="4:13" ht="60" customHeight="1">
      <c r="D919" s="28" t="str">
        <f>IF(ISBLANK(Recyclabilité[[#This Row],[Code Valobat]]),"",IF(OR('Calculs'!A918="08",'Calculs'!A918="07",MID(Recyclabilité[[#This Row],[Code Valobat]],4,4)="0804",MID(Recyclabilité[[#This Row],[Code Valobat]],4,4)="0709",MID(Recyclabilité[[#This Row],[Code Valobat]],1,7)="6121107"),"Non recyclable",_xlfn.XLOOKUP('Calculs'!Q918,'Combinaisons'!A:A,'Combinaisons'!B:B,"Merci de répondre à toutes les questions")))</f>
        <v/>
      </c>
      <c r="E919" s="58" t="str">
        <f>IF(ISBLANK(Recyclabilité[[#This Row],[Code Valobat]]),"",IF(OR('Calculs'!A918="08",'Calculs'!A918="07",MID(Recyclabilité[[#This Row],[Code Valobat]],4,4)="0804",MID(Recyclabilité[[#This Row],[Code Valobat]],4,4)="0709",MID(Recyclabilité[[#This Row],[Code Valobat]],1,7)="6121107"),"",_xlfn.XLOOKUP('Calculs'!B918,Questions!A:A,Questions!B:B,"ERREUR QUESTION")))</f>
        <v/>
      </c>
      <c r="G919" s="58" t="str">
        <f>IF(OR(ISBLANK(Recyclabilité[[#This Row],[Réponse 1]]),'Calculs'!D918="0",_xlfn.XLOOKUP('Calculs'!D918,'Réponses'!C:C,'Réponses'!F:F,"ERREUR VISIBILITE")=0),"",_xlfn.XLOOKUP(_xlfn.XLOOKUP('Calculs'!D918,'Réponses'!C:C,'Réponses'!F:F,"ERREUR VISIBILITE"),Questions!A:A,Questions!B:B,"ERREUR QUESTION"))</f>
        <v/>
      </c>
      <c r="I919" s="58" t="str">
        <f>IF(OR(ISBLANK(Recyclabilité[[#This Row],[Réponse 2]]),'Calculs'!G918="0",_xlfn.XLOOKUP('Calculs'!G918,'Réponses'!C:C,'Réponses'!F:F,"ERREUR VISIBILITE")=0),"",_xlfn.XLOOKUP(_xlfn.XLOOKUP('Calculs'!G918,'Réponses'!C:C,'Réponses'!F:F,"ERREUR VISIBILITE"),Questions!A:A,Questions!B:B,"ERREUR QUESTION"))</f>
        <v/>
      </c>
      <c r="K919" s="58" t="str">
        <f>IF(OR(ISBLANK(Recyclabilité[[#This Row],[Réponse 3]]),'Calculs'!J918="0",_xlfn.XLOOKUP('Calculs'!J918,'Réponses'!C:C,'Réponses'!F:F,"ERREUR VISIBILITE")=0),"",_xlfn.XLOOKUP(_xlfn.XLOOKUP('Calculs'!J918,'Réponses'!C:C,'Réponses'!F:F,"ERREUR VISIBILITE"),Questions!A:A,Questions!B:B,"ERREUR QUESTION"))</f>
        <v/>
      </c>
      <c r="M919" s="58" t="str">
        <f>IF(OR(ISBLANK(Recyclabilité[[#This Row],[Réponse 4]]),'Calculs'!M918="0",_xlfn.XLOOKUP('Calculs'!M918,'Réponses'!C:C,'Réponses'!F:F,"ERREUR VISIBILITE")=0),"",_xlfn.XLOOKUP(_xlfn.XLOOKUP('Calculs'!M918,'Réponses'!C:C,'Réponses'!F:F,"ERREUR VISIBILITE"),Questions!A:A,Questions!B:B,"ERREUR QUESTION"))</f>
        <v/>
      </c>
    </row>
    <row r="920" spans="4:13" ht="60" customHeight="1">
      <c r="D920" s="28" t="str">
        <f>IF(ISBLANK(Recyclabilité[[#This Row],[Code Valobat]]),"",IF(OR('Calculs'!A919="08",'Calculs'!A919="07",MID(Recyclabilité[[#This Row],[Code Valobat]],4,4)="0804",MID(Recyclabilité[[#This Row],[Code Valobat]],4,4)="0709",MID(Recyclabilité[[#This Row],[Code Valobat]],1,7)="6121107"),"Non recyclable",_xlfn.XLOOKUP('Calculs'!Q919,'Combinaisons'!A:A,'Combinaisons'!B:B,"Merci de répondre à toutes les questions")))</f>
        <v/>
      </c>
      <c r="E920" s="58" t="str">
        <f>IF(ISBLANK(Recyclabilité[[#This Row],[Code Valobat]]),"",IF(OR('Calculs'!A919="08",'Calculs'!A919="07",MID(Recyclabilité[[#This Row],[Code Valobat]],4,4)="0804",MID(Recyclabilité[[#This Row],[Code Valobat]],4,4)="0709",MID(Recyclabilité[[#This Row],[Code Valobat]],1,7)="6121107"),"",_xlfn.XLOOKUP('Calculs'!B919,Questions!A:A,Questions!B:B,"ERREUR QUESTION")))</f>
        <v/>
      </c>
      <c r="G920" s="58" t="str">
        <f>IF(OR(ISBLANK(Recyclabilité[[#This Row],[Réponse 1]]),'Calculs'!D919="0",_xlfn.XLOOKUP('Calculs'!D919,'Réponses'!C:C,'Réponses'!F:F,"ERREUR VISIBILITE")=0),"",_xlfn.XLOOKUP(_xlfn.XLOOKUP('Calculs'!D919,'Réponses'!C:C,'Réponses'!F:F,"ERREUR VISIBILITE"),Questions!A:A,Questions!B:B,"ERREUR QUESTION"))</f>
        <v/>
      </c>
      <c r="I920" s="58" t="str">
        <f>IF(OR(ISBLANK(Recyclabilité[[#This Row],[Réponse 2]]),'Calculs'!G919="0",_xlfn.XLOOKUP('Calculs'!G919,'Réponses'!C:C,'Réponses'!F:F,"ERREUR VISIBILITE")=0),"",_xlfn.XLOOKUP(_xlfn.XLOOKUP('Calculs'!G919,'Réponses'!C:C,'Réponses'!F:F,"ERREUR VISIBILITE"),Questions!A:A,Questions!B:B,"ERREUR QUESTION"))</f>
        <v/>
      </c>
      <c r="K920" s="58" t="str">
        <f>IF(OR(ISBLANK(Recyclabilité[[#This Row],[Réponse 3]]),'Calculs'!J919="0",_xlfn.XLOOKUP('Calculs'!J919,'Réponses'!C:C,'Réponses'!F:F,"ERREUR VISIBILITE")=0),"",_xlfn.XLOOKUP(_xlfn.XLOOKUP('Calculs'!J919,'Réponses'!C:C,'Réponses'!F:F,"ERREUR VISIBILITE"),Questions!A:A,Questions!B:B,"ERREUR QUESTION"))</f>
        <v/>
      </c>
      <c r="M920" s="58" t="str">
        <f>IF(OR(ISBLANK(Recyclabilité[[#This Row],[Réponse 4]]),'Calculs'!M919="0",_xlfn.XLOOKUP('Calculs'!M919,'Réponses'!C:C,'Réponses'!F:F,"ERREUR VISIBILITE")=0),"",_xlfn.XLOOKUP(_xlfn.XLOOKUP('Calculs'!M919,'Réponses'!C:C,'Réponses'!F:F,"ERREUR VISIBILITE"),Questions!A:A,Questions!B:B,"ERREUR QUESTION"))</f>
        <v/>
      </c>
    </row>
    <row r="921" spans="4:13" ht="60" customHeight="1">
      <c r="D921" s="28" t="str">
        <f>IF(ISBLANK(Recyclabilité[[#This Row],[Code Valobat]]),"",IF(OR('Calculs'!A920="08",'Calculs'!A920="07",MID(Recyclabilité[[#This Row],[Code Valobat]],4,4)="0804",MID(Recyclabilité[[#This Row],[Code Valobat]],4,4)="0709",MID(Recyclabilité[[#This Row],[Code Valobat]],1,7)="6121107"),"Non recyclable",_xlfn.XLOOKUP('Calculs'!Q920,'Combinaisons'!A:A,'Combinaisons'!B:B,"Merci de répondre à toutes les questions")))</f>
        <v/>
      </c>
      <c r="E921" s="58" t="str">
        <f>IF(ISBLANK(Recyclabilité[[#This Row],[Code Valobat]]),"",IF(OR('Calculs'!A920="08",'Calculs'!A920="07",MID(Recyclabilité[[#This Row],[Code Valobat]],4,4)="0804",MID(Recyclabilité[[#This Row],[Code Valobat]],4,4)="0709",MID(Recyclabilité[[#This Row],[Code Valobat]],1,7)="6121107"),"",_xlfn.XLOOKUP('Calculs'!B920,Questions!A:A,Questions!B:B,"ERREUR QUESTION")))</f>
        <v/>
      </c>
      <c r="G921" s="58" t="str">
        <f>IF(OR(ISBLANK(Recyclabilité[[#This Row],[Réponse 1]]),'Calculs'!D920="0",_xlfn.XLOOKUP('Calculs'!D920,'Réponses'!C:C,'Réponses'!F:F,"ERREUR VISIBILITE")=0),"",_xlfn.XLOOKUP(_xlfn.XLOOKUP('Calculs'!D920,'Réponses'!C:C,'Réponses'!F:F,"ERREUR VISIBILITE"),Questions!A:A,Questions!B:B,"ERREUR QUESTION"))</f>
        <v/>
      </c>
      <c r="I921" s="58" t="str">
        <f>IF(OR(ISBLANK(Recyclabilité[[#This Row],[Réponse 2]]),'Calculs'!G920="0",_xlfn.XLOOKUP('Calculs'!G920,'Réponses'!C:C,'Réponses'!F:F,"ERREUR VISIBILITE")=0),"",_xlfn.XLOOKUP(_xlfn.XLOOKUP('Calculs'!G920,'Réponses'!C:C,'Réponses'!F:F,"ERREUR VISIBILITE"),Questions!A:A,Questions!B:B,"ERREUR QUESTION"))</f>
        <v/>
      </c>
      <c r="K921" s="58" t="str">
        <f>IF(OR(ISBLANK(Recyclabilité[[#This Row],[Réponse 3]]),'Calculs'!J920="0",_xlfn.XLOOKUP('Calculs'!J920,'Réponses'!C:C,'Réponses'!F:F,"ERREUR VISIBILITE")=0),"",_xlfn.XLOOKUP(_xlfn.XLOOKUP('Calculs'!J920,'Réponses'!C:C,'Réponses'!F:F,"ERREUR VISIBILITE"),Questions!A:A,Questions!B:B,"ERREUR QUESTION"))</f>
        <v/>
      </c>
      <c r="M921" s="58" t="str">
        <f>IF(OR(ISBLANK(Recyclabilité[[#This Row],[Réponse 4]]),'Calculs'!M920="0",_xlfn.XLOOKUP('Calculs'!M920,'Réponses'!C:C,'Réponses'!F:F,"ERREUR VISIBILITE")=0),"",_xlfn.XLOOKUP(_xlfn.XLOOKUP('Calculs'!M920,'Réponses'!C:C,'Réponses'!F:F,"ERREUR VISIBILITE"),Questions!A:A,Questions!B:B,"ERREUR QUESTION"))</f>
        <v/>
      </c>
    </row>
    <row r="922" spans="4:13" ht="60" customHeight="1">
      <c r="D922" s="28" t="str">
        <f>IF(ISBLANK(Recyclabilité[[#This Row],[Code Valobat]]),"",IF(OR('Calculs'!A921="08",'Calculs'!A921="07",MID(Recyclabilité[[#This Row],[Code Valobat]],4,4)="0804",MID(Recyclabilité[[#This Row],[Code Valobat]],4,4)="0709",MID(Recyclabilité[[#This Row],[Code Valobat]],1,7)="6121107"),"Non recyclable",_xlfn.XLOOKUP('Calculs'!Q921,'Combinaisons'!A:A,'Combinaisons'!B:B,"Merci de répondre à toutes les questions")))</f>
        <v/>
      </c>
      <c r="E922" s="58" t="str">
        <f>IF(ISBLANK(Recyclabilité[[#This Row],[Code Valobat]]),"",IF(OR('Calculs'!A921="08",'Calculs'!A921="07",MID(Recyclabilité[[#This Row],[Code Valobat]],4,4)="0804",MID(Recyclabilité[[#This Row],[Code Valobat]],4,4)="0709",MID(Recyclabilité[[#This Row],[Code Valobat]],1,7)="6121107"),"",_xlfn.XLOOKUP('Calculs'!B921,Questions!A:A,Questions!B:B,"ERREUR QUESTION")))</f>
        <v/>
      </c>
      <c r="G922" s="58" t="str">
        <f>IF(OR(ISBLANK(Recyclabilité[[#This Row],[Réponse 1]]),'Calculs'!D921="0",_xlfn.XLOOKUP('Calculs'!D921,'Réponses'!C:C,'Réponses'!F:F,"ERREUR VISIBILITE")=0),"",_xlfn.XLOOKUP(_xlfn.XLOOKUP('Calculs'!D921,'Réponses'!C:C,'Réponses'!F:F,"ERREUR VISIBILITE"),Questions!A:A,Questions!B:B,"ERREUR QUESTION"))</f>
        <v/>
      </c>
      <c r="I922" s="58" t="str">
        <f>IF(OR(ISBLANK(Recyclabilité[[#This Row],[Réponse 2]]),'Calculs'!G921="0",_xlfn.XLOOKUP('Calculs'!G921,'Réponses'!C:C,'Réponses'!F:F,"ERREUR VISIBILITE")=0),"",_xlfn.XLOOKUP(_xlfn.XLOOKUP('Calculs'!G921,'Réponses'!C:C,'Réponses'!F:F,"ERREUR VISIBILITE"),Questions!A:A,Questions!B:B,"ERREUR QUESTION"))</f>
        <v/>
      </c>
      <c r="K922" s="58" t="str">
        <f>IF(OR(ISBLANK(Recyclabilité[[#This Row],[Réponse 3]]),'Calculs'!J921="0",_xlfn.XLOOKUP('Calculs'!J921,'Réponses'!C:C,'Réponses'!F:F,"ERREUR VISIBILITE")=0),"",_xlfn.XLOOKUP(_xlfn.XLOOKUP('Calculs'!J921,'Réponses'!C:C,'Réponses'!F:F,"ERREUR VISIBILITE"),Questions!A:A,Questions!B:B,"ERREUR QUESTION"))</f>
        <v/>
      </c>
      <c r="M922" s="58" t="str">
        <f>IF(OR(ISBLANK(Recyclabilité[[#This Row],[Réponse 4]]),'Calculs'!M921="0",_xlfn.XLOOKUP('Calculs'!M921,'Réponses'!C:C,'Réponses'!F:F,"ERREUR VISIBILITE")=0),"",_xlfn.XLOOKUP(_xlfn.XLOOKUP('Calculs'!M921,'Réponses'!C:C,'Réponses'!F:F,"ERREUR VISIBILITE"),Questions!A:A,Questions!B:B,"ERREUR QUESTION"))</f>
        <v/>
      </c>
    </row>
    <row r="923" spans="4:13" ht="60" customHeight="1">
      <c r="D923" s="28" t="str">
        <f>IF(ISBLANK(Recyclabilité[[#This Row],[Code Valobat]]),"",IF(OR('Calculs'!A922="08",'Calculs'!A922="07",MID(Recyclabilité[[#This Row],[Code Valobat]],4,4)="0804",MID(Recyclabilité[[#This Row],[Code Valobat]],4,4)="0709",MID(Recyclabilité[[#This Row],[Code Valobat]],1,7)="6121107"),"Non recyclable",_xlfn.XLOOKUP('Calculs'!Q922,'Combinaisons'!A:A,'Combinaisons'!B:B,"Merci de répondre à toutes les questions")))</f>
        <v/>
      </c>
      <c r="E923" s="58" t="str">
        <f>IF(ISBLANK(Recyclabilité[[#This Row],[Code Valobat]]),"",IF(OR('Calculs'!A922="08",'Calculs'!A922="07",MID(Recyclabilité[[#This Row],[Code Valobat]],4,4)="0804",MID(Recyclabilité[[#This Row],[Code Valobat]],4,4)="0709",MID(Recyclabilité[[#This Row],[Code Valobat]],1,7)="6121107"),"",_xlfn.XLOOKUP('Calculs'!B922,Questions!A:A,Questions!B:B,"ERREUR QUESTION")))</f>
        <v/>
      </c>
      <c r="G923" s="58" t="str">
        <f>IF(OR(ISBLANK(Recyclabilité[[#This Row],[Réponse 1]]),'Calculs'!D922="0",_xlfn.XLOOKUP('Calculs'!D922,'Réponses'!C:C,'Réponses'!F:F,"ERREUR VISIBILITE")=0),"",_xlfn.XLOOKUP(_xlfn.XLOOKUP('Calculs'!D922,'Réponses'!C:C,'Réponses'!F:F,"ERREUR VISIBILITE"),Questions!A:A,Questions!B:B,"ERREUR QUESTION"))</f>
        <v/>
      </c>
      <c r="I923" s="58" t="str">
        <f>IF(OR(ISBLANK(Recyclabilité[[#This Row],[Réponse 2]]),'Calculs'!G922="0",_xlfn.XLOOKUP('Calculs'!G922,'Réponses'!C:C,'Réponses'!F:F,"ERREUR VISIBILITE")=0),"",_xlfn.XLOOKUP(_xlfn.XLOOKUP('Calculs'!G922,'Réponses'!C:C,'Réponses'!F:F,"ERREUR VISIBILITE"),Questions!A:A,Questions!B:B,"ERREUR QUESTION"))</f>
        <v/>
      </c>
      <c r="K923" s="58" t="str">
        <f>IF(OR(ISBLANK(Recyclabilité[[#This Row],[Réponse 3]]),'Calculs'!J922="0",_xlfn.XLOOKUP('Calculs'!J922,'Réponses'!C:C,'Réponses'!F:F,"ERREUR VISIBILITE")=0),"",_xlfn.XLOOKUP(_xlfn.XLOOKUP('Calculs'!J922,'Réponses'!C:C,'Réponses'!F:F,"ERREUR VISIBILITE"),Questions!A:A,Questions!B:B,"ERREUR QUESTION"))</f>
        <v/>
      </c>
      <c r="M923" s="58" t="str">
        <f>IF(OR(ISBLANK(Recyclabilité[[#This Row],[Réponse 4]]),'Calculs'!M922="0",_xlfn.XLOOKUP('Calculs'!M922,'Réponses'!C:C,'Réponses'!F:F,"ERREUR VISIBILITE")=0),"",_xlfn.XLOOKUP(_xlfn.XLOOKUP('Calculs'!M922,'Réponses'!C:C,'Réponses'!F:F,"ERREUR VISIBILITE"),Questions!A:A,Questions!B:B,"ERREUR QUESTION"))</f>
        <v/>
      </c>
    </row>
    <row r="924" spans="4:13" ht="60" customHeight="1">
      <c r="D924" s="28" t="str">
        <f>IF(ISBLANK(Recyclabilité[[#This Row],[Code Valobat]]),"",IF(OR('Calculs'!A923="08",'Calculs'!A923="07",MID(Recyclabilité[[#This Row],[Code Valobat]],4,4)="0804",MID(Recyclabilité[[#This Row],[Code Valobat]],4,4)="0709",MID(Recyclabilité[[#This Row],[Code Valobat]],1,7)="6121107"),"Non recyclable",_xlfn.XLOOKUP('Calculs'!Q923,'Combinaisons'!A:A,'Combinaisons'!B:B,"Merci de répondre à toutes les questions")))</f>
        <v/>
      </c>
      <c r="E924" s="58" t="str">
        <f>IF(ISBLANK(Recyclabilité[[#This Row],[Code Valobat]]),"",IF(OR('Calculs'!A923="08",'Calculs'!A923="07",MID(Recyclabilité[[#This Row],[Code Valobat]],4,4)="0804",MID(Recyclabilité[[#This Row],[Code Valobat]],4,4)="0709",MID(Recyclabilité[[#This Row],[Code Valobat]],1,7)="6121107"),"",_xlfn.XLOOKUP('Calculs'!B923,Questions!A:A,Questions!B:B,"ERREUR QUESTION")))</f>
        <v/>
      </c>
      <c r="G924" s="58" t="str">
        <f>IF(OR(ISBLANK(Recyclabilité[[#This Row],[Réponse 1]]),'Calculs'!D923="0",_xlfn.XLOOKUP('Calculs'!D923,'Réponses'!C:C,'Réponses'!F:F,"ERREUR VISIBILITE")=0),"",_xlfn.XLOOKUP(_xlfn.XLOOKUP('Calculs'!D923,'Réponses'!C:C,'Réponses'!F:F,"ERREUR VISIBILITE"),Questions!A:A,Questions!B:B,"ERREUR QUESTION"))</f>
        <v/>
      </c>
      <c r="I924" s="58" t="str">
        <f>IF(OR(ISBLANK(Recyclabilité[[#This Row],[Réponse 2]]),'Calculs'!G923="0",_xlfn.XLOOKUP('Calculs'!G923,'Réponses'!C:C,'Réponses'!F:F,"ERREUR VISIBILITE")=0),"",_xlfn.XLOOKUP(_xlfn.XLOOKUP('Calculs'!G923,'Réponses'!C:C,'Réponses'!F:F,"ERREUR VISIBILITE"),Questions!A:A,Questions!B:B,"ERREUR QUESTION"))</f>
        <v/>
      </c>
      <c r="K924" s="58" t="str">
        <f>IF(OR(ISBLANK(Recyclabilité[[#This Row],[Réponse 3]]),'Calculs'!J923="0",_xlfn.XLOOKUP('Calculs'!J923,'Réponses'!C:C,'Réponses'!F:F,"ERREUR VISIBILITE")=0),"",_xlfn.XLOOKUP(_xlfn.XLOOKUP('Calculs'!J923,'Réponses'!C:C,'Réponses'!F:F,"ERREUR VISIBILITE"),Questions!A:A,Questions!B:B,"ERREUR QUESTION"))</f>
        <v/>
      </c>
      <c r="M924" s="58" t="str">
        <f>IF(OR(ISBLANK(Recyclabilité[[#This Row],[Réponse 4]]),'Calculs'!M923="0",_xlfn.XLOOKUP('Calculs'!M923,'Réponses'!C:C,'Réponses'!F:F,"ERREUR VISIBILITE")=0),"",_xlfn.XLOOKUP(_xlfn.XLOOKUP('Calculs'!M923,'Réponses'!C:C,'Réponses'!F:F,"ERREUR VISIBILITE"),Questions!A:A,Questions!B:B,"ERREUR QUESTION"))</f>
        <v/>
      </c>
    </row>
    <row r="925" spans="4:13" ht="60" customHeight="1">
      <c r="D925" s="28" t="str">
        <f>IF(ISBLANK(Recyclabilité[[#This Row],[Code Valobat]]),"",IF(OR('Calculs'!A924="08",'Calculs'!A924="07",MID(Recyclabilité[[#This Row],[Code Valobat]],4,4)="0804",MID(Recyclabilité[[#This Row],[Code Valobat]],4,4)="0709",MID(Recyclabilité[[#This Row],[Code Valobat]],1,7)="6121107"),"Non recyclable",_xlfn.XLOOKUP('Calculs'!Q924,'Combinaisons'!A:A,'Combinaisons'!B:B,"Merci de répondre à toutes les questions")))</f>
        <v/>
      </c>
      <c r="E925" s="58" t="str">
        <f>IF(ISBLANK(Recyclabilité[[#This Row],[Code Valobat]]),"",IF(OR('Calculs'!A924="08",'Calculs'!A924="07",MID(Recyclabilité[[#This Row],[Code Valobat]],4,4)="0804",MID(Recyclabilité[[#This Row],[Code Valobat]],4,4)="0709",MID(Recyclabilité[[#This Row],[Code Valobat]],1,7)="6121107"),"",_xlfn.XLOOKUP('Calculs'!B924,Questions!A:A,Questions!B:B,"ERREUR QUESTION")))</f>
        <v/>
      </c>
      <c r="G925" s="58" t="str">
        <f>IF(OR(ISBLANK(Recyclabilité[[#This Row],[Réponse 1]]),'Calculs'!D924="0",_xlfn.XLOOKUP('Calculs'!D924,'Réponses'!C:C,'Réponses'!F:F,"ERREUR VISIBILITE")=0),"",_xlfn.XLOOKUP(_xlfn.XLOOKUP('Calculs'!D924,'Réponses'!C:C,'Réponses'!F:F,"ERREUR VISIBILITE"),Questions!A:A,Questions!B:B,"ERREUR QUESTION"))</f>
        <v/>
      </c>
      <c r="I925" s="58" t="str">
        <f>IF(OR(ISBLANK(Recyclabilité[[#This Row],[Réponse 2]]),'Calculs'!G924="0",_xlfn.XLOOKUP('Calculs'!G924,'Réponses'!C:C,'Réponses'!F:F,"ERREUR VISIBILITE")=0),"",_xlfn.XLOOKUP(_xlfn.XLOOKUP('Calculs'!G924,'Réponses'!C:C,'Réponses'!F:F,"ERREUR VISIBILITE"),Questions!A:A,Questions!B:B,"ERREUR QUESTION"))</f>
        <v/>
      </c>
      <c r="K925" s="58" t="str">
        <f>IF(OR(ISBLANK(Recyclabilité[[#This Row],[Réponse 3]]),'Calculs'!J924="0",_xlfn.XLOOKUP('Calculs'!J924,'Réponses'!C:C,'Réponses'!F:F,"ERREUR VISIBILITE")=0),"",_xlfn.XLOOKUP(_xlfn.XLOOKUP('Calculs'!J924,'Réponses'!C:C,'Réponses'!F:F,"ERREUR VISIBILITE"),Questions!A:A,Questions!B:B,"ERREUR QUESTION"))</f>
        <v/>
      </c>
      <c r="M925" s="58" t="str">
        <f>IF(OR(ISBLANK(Recyclabilité[[#This Row],[Réponse 4]]),'Calculs'!M924="0",_xlfn.XLOOKUP('Calculs'!M924,'Réponses'!C:C,'Réponses'!F:F,"ERREUR VISIBILITE")=0),"",_xlfn.XLOOKUP(_xlfn.XLOOKUP('Calculs'!M924,'Réponses'!C:C,'Réponses'!F:F,"ERREUR VISIBILITE"),Questions!A:A,Questions!B:B,"ERREUR QUESTION"))</f>
        <v/>
      </c>
    </row>
    <row r="926" spans="4:13" ht="60" customHeight="1">
      <c r="D926" s="28" t="str">
        <f>IF(ISBLANK(Recyclabilité[[#This Row],[Code Valobat]]),"",IF(OR('Calculs'!A925="08",'Calculs'!A925="07",MID(Recyclabilité[[#This Row],[Code Valobat]],4,4)="0804",MID(Recyclabilité[[#This Row],[Code Valobat]],4,4)="0709",MID(Recyclabilité[[#This Row],[Code Valobat]],1,7)="6121107"),"Non recyclable",_xlfn.XLOOKUP('Calculs'!Q925,'Combinaisons'!A:A,'Combinaisons'!B:B,"Merci de répondre à toutes les questions")))</f>
        <v/>
      </c>
      <c r="E926" s="58" t="str">
        <f>IF(ISBLANK(Recyclabilité[[#This Row],[Code Valobat]]),"",IF(OR('Calculs'!A925="08",'Calculs'!A925="07",MID(Recyclabilité[[#This Row],[Code Valobat]],4,4)="0804",MID(Recyclabilité[[#This Row],[Code Valobat]],4,4)="0709",MID(Recyclabilité[[#This Row],[Code Valobat]],1,7)="6121107"),"",_xlfn.XLOOKUP('Calculs'!B925,Questions!A:A,Questions!B:B,"ERREUR QUESTION")))</f>
        <v/>
      </c>
      <c r="G926" s="58" t="str">
        <f>IF(OR(ISBLANK(Recyclabilité[[#This Row],[Réponse 1]]),'Calculs'!D925="0",_xlfn.XLOOKUP('Calculs'!D925,'Réponses'!C:C,'Réponses'!F:F,"ERREUR VISIBILITE")=0),"",_xlfn.XLOOKUP(_xlfn.XLOOKUP('Calculs'!D925,'Réponses'!C:C,'Réponses'!F:F,"ERREUR VISIBILITE"),Questions!A:A,Questions!B:B,"ERREUR QUESTION"))</f>
        <v/>
      </c>
      <c r="I926" s="58" t="str">
        <f>IF(OR(ISBLANK(Recyclabilité[[#This Row],[Réponse 2]]),'Calculs'!G925="0",_xlfn.XLOOKUP('Calculs'!G925,'Réponses'!C:C,'Réponses'!F:F,"ERREUR VISIBILITE")=0),"",_xlfn.XLOOKUP(_xlfn.XLOOKUP('Calculs'!G925,'Réponses'!C:C,'Réponses'!F:F,"ERREUR VISIBILITE"),Questions!A:A,Questions!B:B,"ERREUR QUESTION"))</f>
        <v/>
      </c>
      <c r="K926" s="58" t="str">
        <f>IF(OR(ISBLANK(Recyclabilité[[#This Row],[Réponse 3]]),'Calculs'!J925="0",_xlfn.XLOOKUP('Calculs'!J925,'Réponses'!C:C,'Réponses'!F:F,"ERREUR VISIBILITE")=0),"",_xlfn.XLOOKUP(_xlfn.XLOOKUP('Calculs'!J925,'Réponses'!C:C,'Réponses'!F:F,"ERREUR VISIBILITE"),Questions!A:A,Questions!B:B,"ERREUR QUESTION"))</f>
        <v/>
      </c>
      <c r="M926" s="58" t="str">
        <f>IF(OR(ISBLANK(Recyclabilité[[#This Row],[Réponse 4]]),'Calculs'!M925="0",_xlfn.XLOOKUP('Calculs'!M925,'Réponses'!C:C,'Réponses'!F:F,"ERREUR VISIBILITE")=0),"",_xlfn.XLOOKUP(_xlfn.XLOOKUP('Calculs'!M925,'Réponses'!C:C,'Réponses'!F:F,"ERREUR VISIBILITE"),Questions!A:A,Questions!B:B,"ERREUR QUESTION"))</f>
        <v/>
      </c>
    </row>
    <row r="927" spans="4:13" ht="60" customHeight="1">
      <c r="D927" s="28" t="str">
        <f>IF(ISBLANK(Recyclabilité[[#This Row],[Code Valobat]]),"",IF(OR('Calculs'!A926="08",'Calculs'!A926="07",MID(Recyclabilité[[#This Row],[Code Valobat]],4,4)="0804",MID(Recyclabilité[[#This Row],[Code Valobat]],4,4)="0709",MID(Recyclabilité[[#This Row],[Code Valobat]],1,7)="6121107"),"Non recyclable",_xlfn.XLOOKUP('Calculs'!Q926,'Combinaisons'!A:A,'Combinaisons'!B:B,"Merci de répondre à toutes les questions")))</f>
        <v/>
      </c>
      <c r="E927" s="58" t="str">
        <f>IF(ISBLANK(Recyclabilité[[#This Row],[Code Valobat]]),"",IF(OR('Calculs'!A926="08",'Calculs'!A926="07",MID(Recyclabilité[[#This Row],[Code Valobat]],4,4)="0804",MID(Recyclabilité[[#This Row],[Code Valobat]],4,4)="0709",MID(Recyclabilité[[#This Row],[Code Valobat]],1,7)="6121107"),"",_xlfn.XLOOKUP('Calculs'!B926,Questions!A:A,Questions!B:B,"ERREUR QUESTION")))</f>
        <v/>
      </c>
      <c r="G927" s="58" t="str">
        <f>IF(OR(ISBLANK(Recyclabilité[[#This Row],[Réponse 1]]),'Calculs'!D926="0",_xlfn.XLOOKUP('Calculs'!D926,'Réponses'!C:C,'Réponses'!F:F,"ERREUR VISIBILITE")=0),"",_xlfn.XLOOKUP(_xlfn.XLOOKUP('Calculs'!D926,'Réponses'!C:C,'Réponses'!F:F,"ERREUR VISIBILITE"),Questions!A:A,Questions!B:B,"ERREUR QUESTION"))</f>
        <v/>
      </c>
      <c r="I927" s="58" t="str">
        <f>IF(OR(ISBLANK(Recyclabilité[[#This Row],[Réponse 2]]),'Calculs'!G926="0",_xlfn.XLOOKUP('Calculs'!G926,'Réponses'!C:C,'Réponses'!F:F,"ERREUR VISIBILITE")=0),"",_xlfn.XLOOKUP(_xlfn.XLOOKUP('Calculs'!G926,'Réponses'!C:C,'Réponses'!F:F,"ERREUR VISIBILITE"),Questions!A:A,Questions!B:B,"ERREUR QUESTION"))</f>
        <v/>
      </c>
      <c r="K927" s="58" t="str">
        <f>IF(OR(ISBLANK(Recyclabilité[[#This Row],[Réponse 3]]),'Calculs'!J926="0",_xlfn.XLOOKUP('Calculs'!J926,'Réponses'!C:C,'Réponses'!F:F,"ERREUR VISIBILITE")=0),"",_xlfn.XLOOKUP(_xlfn.XLOOKUP('Calculs'!J926,'Réponses'!C:C,'Réponses'!F:F,"ERREUR VISIBILITE"),Questions!A:A,Questions!B:B,"ERREUR QUESTION"))</f>
        <v/>
      </c>
      <c r="M927" s="58" t="str">
        <f>IF(OR(ISBLANK(Recyclabilité[[#This Row],[Réponse 4]]),'Calculs'!M926="0",_xlfn.XLOOKUP('Calculs'!M926,'Réponses'!C:C,'Réponses'!F:F,"ERREUR VISIBILITE")=0),"",_xlfn.XLOOKUP(_xlfn.XLOOKUP('Calculs'!M926,'Réponses'!C:C,'Réponses'!F:F,"ERREUR VISIBILITE"),Questions!A:A,Questions!B:B,"ERREUR QUESTION"))</f>
        <v/>
      </c>
    </row>
    <row r="928" spans="4:13" ht="60" customHeight="1">
      <c r="D928" s="28" t="str">
        <f>IF(ISBLANK(Recyclabilité[[#This Row],[Code Valobat]]),"",IF(OR('Calculs'!A927="08",'Calculs'!A927="07",MID(Recyclabilité[[#This Row],[Code Valobat]],4,4)="0804",MID(Recyclabilité[[#This Row],[Code Valobat]],4,4)="0709",MID(Recyclabilité[[#This Row],[Code Valobat]],1,7)="6121107"),"Non recyclable",_xlfn.XLOOKUP('Calculs'!Q927,'Combinaisons'!A:A,'Combinaisons'!B:B,"Merci de répondre à toutes les questions")))</f>
        <v/>
      </c>
      <c r="E928" s="58" t="str">
        <f>IF(ISBLANK(Recyclabilité[[#This Row],[Code Valobat]]),"",IF(OR('Calculs'!A927="08",'Calculs'!A927="07",MID(Recyclabilité[[#This Row],[Code Valobat]],4,4)="0804",MID(Recyclabilité[[#This Row],[Code Valobat]],4,4)="0709",MID(Recyclabilité[[#This Row],[Code Valobat]],1,7)="6121107"),"",_xlfn.XLOOKUP('Calculs'!B927,Questions!A:A,Questions!B:B,"ERREUR QUESTION")))</f>
        <v/>
      </c>
      <c r="G928" s="58" t="str">
        <f>IF(OR(ISBLANK(Recyclabilité[[#This Row],[Réponse 1]]),'Calculs'!D927="0",_xlfn.XLOOKUP('Calculs'!D927,'Réponses'!C:C,'Réponses'!F:F,"ERREUR VISIBILITE")=0),"",_xlfn.XLOOKUP(_xlfn.XLOOKUP('Calculs'!D927,'Réponses'!C:C,'Réponses'!F:F,"ERREUR VISIBILITE"),Questions!A:A,Questions!B:B,"ERREUR QUESTION"))</f>
        <v/>
      </c>
      <c r="I928" s="58" t="str">
        <f>IF(OR(ISBLANK(Recyclabilité[[#This Row],[Réponse 2]]),'Calculs'!G927="0",_xlfn.XLOOKUP('Calculs'!G927,'Réponses'!C:C,'Réponses'!F:F,"ERREUR VISIBILITE")=0),"",_xlfn.XLOOKUP(_xlfn.XLOOKUP('Calculs'!G927,'Réponses'!C:C,'Réponses'!F:F,"ERREUR VISIBILITE"),Questions!A:A,Questions!B:B,"ERREUR QUESTION"))</f>
        <v/>
      </c>
      <c r="K928" s="58" t="str">
        <f>IF(OR(ISBLANK(Recyclabilité[[#This Row],[Réponse 3]]),'Calculs'!J927="0",_xlfn.XLOOKUP('Calculs'!J927,'Réponses'!C:C,'Réponses'!F:F,"ERREUR VISIBILITE")=0),"",_xlfn.XLOOKUP(_xlfn.XLOOKUP('Calculs'!J927,'Réponses'!C:C,'Réponses'!F:F,"ERREUR VISIBILITE"),Questions!A:A,Questions!B:B,"ERREUR QUESTION"))</f>
        <v/>
      </c>
      <c r="M928" s="58" t="str">
        <f>IF(OR(ISBLANK(Recyclabilité[[#This Row],[Réponse 4]]),'Calculs'!M927="0",_xlfn.XLOOKUP('Calculs'!M927,'Réponses'!C:C,'Réponses'!F:F,"ERREUR VISIBILITE")=0),"",_xlfn.XLOOKUP(_xlfn.XLOOKUP('Calculs'!M927,'Réponses'!C:C,'Réponses'!F:F,"ERREUR VISIBILITE"),Questions!A:A,Questions!B:B,"ERREUR QUESTION"))</f>
        <v/>
      </c>
    </row>
    <row r="929" spans="4:13" ht="60" customHeight="1">
      <c r="D929" s="28" t="str">
        <f>IF(ISBLANK(Recyclabilité[[#This Row],[Code Valobat]]),"",IF(OR('Calculs'!A928="08",'Calculs'!A928="07",MID(Recyclabilité[[#This Row],[Code Valobat]],4,4)="0804",MID(Recyclabilité[[#This Row],[Code Valobat]],4,4)="0709",MID(Recyclabilité[[#This Row],[Code Valobat]],1,7)="6121107"),"Non recyclable",_xlfn.XLOOKUP('Calculs'!Q928,'Combinaisons'!A:A,'Combinaisons'!B:B,"Merci de répondre à toutes les questions")))</f>
        <v/>
      </c>
      <c r="E929" s="58" t="str">
        <f>IF(ISBLANK(Recyclabilité[[#This Row],[Code Valobat]]),"",IF(OR('Calculs'!A928="08",'Calculs'!A928="07",MID(Recyclabilité[[#This Row],[Code Valobat]],4,4)="0804",MID(Recyclabilité[[#This Row],[Code Valobat]],4,4)="0709",MID(Recyclabilité[[#This Row],[Code Valobat]],1,7)="6121107"),"",_xlfn.XLOOKUP('Calculs'!B928,Questions!A:A,Questions!B:B,"ERREUR QUESTION")))</f>
        <v/>
      </c>
      <c r="G929" s="58" t="str">
        <f>IF(OR(ISBLANK(Recyclabilité[[#This Row],[Réponse 1]]),'Calculs'!D928="0",_xlfn.XLOOKUP('Calculs'!D928,'Réponses'!C:C,'Réponses'!F:F,"ERREUR VISIBILITE")=0),"",_xlfn.XLOOKUP(_xlfn.XLOOKUP('Calculs'!D928,'Réponses'!C:C,'Réponses'!F:F,"ERREUR VISIBILITE"),Questions!A:A,Questions!B:B,"ERREUR QUESTION"))</f>
        <v/>
      </c>
      <c r="I929" s="58" t="str">
        <f>IF(OR(ISBLANK(Recyclabilité[[#This Row],[Réponse 2]]),'Calculs'!G928="0",_xlfn.XLOOKUP('Calculs'!G928,'Réponses'!C:C,'Réponses'!F:F,"ERREUR VISIBILITE")=0),"",_xlfn.XLOOKUP(_xlfn.XLOOKUP('Calculs'!G928,'Réponses'!C:C,'Réponses'!F:F,"ERREUR VISIBILITE"),Questions!A:A,Questions!B:B,"ERREUR QUESTION"))</f>
        <v/>
      </c>
      <c r="K929" s="58" t="str">
        <f>IF(OR(ISBLANK(Recyclabilité[[#This Row],[Réponse 3]]),'Calculs'!J928="0",_xlfn.XLOOKUP('Calculs'!J928,'Réponses'!C:C,'Réponses'!F:F,"ERREUR VISIBILITE")=0),"",_xlfn.XLOOKUP(_xlfn.XLOOKUP('Calculs'!J928,'Réponses'!C:C,'Réponses'!F:F,"ERREUR VISIBILITE"),Questions!A:A,Questions!B:B,"ERREUR QUESTION"))</f>
        <v/>
      </c>
      <c r="M929" s="58" t="str">
        <f>IF(OR(ISBLANK(Recyclabilité[[#This Row],[Réponse 4]]),'Calculs'!M928="0",_xlfn.XLOOKUP('Calculs'!M928,'Réponses'!C:C,'Réponses'!F:F,"ERREUR VISIBILITE")=0),"",_xlfn.XLOOKUP(_xlfn.XLOOKUP('Calculs'!M928,'Réponses'!C:C,'Réponses'!F:F,"ERREUR VISIBILITE"),Questions!A:A,Questions!B:B,"ERREUR QUESTION"))</f>
        <v/>
      </c>
    </row>
    <row r="930" spans="4:13" ht="60" customHeight="1">
      <c r="D930" s="28" t="str">
        <f>IF(ISBLANK(Recyclabilité[[#This Row],[Code Valobat]]),"",IF(OR('Calculs'!A929="08",'Calculs'!A929="07",MID(Recyclabilité[[#This Row],[Code Valobat]],4,4)="0804",MID(Recyclabilité[[#This Row],[Code Valobat]],4,4)="0709",MID(Recyclabilité[[#This Row],[Code Valobat]],1,7)="6121107"),"Non recyclable",_xlfn.XLOOKUP('Calculs'!Q929,'Combinaisons'!A:A,'Combinaisons'!B:B,"Merci de répondre à toutes les questions")))</f>
        <v/>
      </c>
      <c r="E930" s="58" t="str">
        <f>IF(ISBLANK(Recyclabilité[[#This Row],[Code Valobat]]),"",IF(OR('Calculs'!A929="08",'Calculs'!A929="07",MID(Recyclabilité[[#This Row],[Code Valobat]],4,4)="0804",MID(Recyclabilité[[#This Row],[Code Valobat]],4,4)="0709",MID(Recyclabilité[[#This Row],[Code Valobat]],1,7)="6121107"),"",_xlfn.XLOOKUP('Calculs'!B929,Questions!A:A,Questions!B:B,"ERREUR QUESTION")))</f>
        <v/>
      </c>
      <c r="G930" s="58" t="str">
        <f>IF(OR(ISBLANK(Recyclabilité[[#This Row],[Réponse 1]]),'Calculs'!D929="0",_xlfn.XLOOKUP('Calculs'!D929,'Réponses'!C:C,'Réponses'!F:F,"ERREUR VISIBILITE")=0),"",_xlfn.XLOOKUP(_xlfn.XLOOKUP('Calculs'!D929,'Réponses'!C:C,'Réponses'!F:F,"ERREUR VISIBILITE"),Questions!A:A,Questions!B:B,"ERREUR QUESTION"))</f>
        <v/>
      </c>
      <c r="I930" s="58" t="str">
        <f>IF(OR(ISBLANK(Recyclabilité[[#This Row],[Réponse 2]]),'Calculs'!G929="0",_xlfn.XLOOKUP('Calculs'!G929,'Réponses'!C:C,'Réponses'!F:F,"ERREUR VISIBILITE")=0),"",_xlfn.XLOOKUP(_xlfn.XLOOKUP('Calculs'!G929,'Réponses'!C:C,'Réponses'!F:F,"ERREUR VISIBILITE"),Questions!A:A,Questions!B:B,"ERREUR QUESTION"))</f>
        <v/>
      </c>
      <c r="K930" s="58" t="str">
        <f>IF(OR(ISBLANK(Recyclabilité[[#This Row],[Réponse 3]]),'Calculs'!J929="0",_xlfn.XLOOKUP('Calculs'!J929,'Réponses'!C:C,'Réponses'!F:F,"ERREUR VISIBILITE")=0),"",_xlfn.XLOOKUP(_xlfn.XLOOKUP('Calculs'!J929,'Réponses'!C:C,'Réponses'!F:F,"ERREUR VISIBILITE"),Questions!A:A,Questions!B:B,"ERREUR QUESTION"))</f>
        <v/>
      </c>
      <c r="M930" s="58" t="str">
        <f>IF(OR(ISBLANK(Recyclabilité[[#This Row],[Réponse 4]]),'Calculs'!M929="0",_xlfn.XLOOKUP('Calculs'!M929,'Réponses'!C:C,'Réponses'!F:F,"ERREUR VISIBILITE")=0),"",_xlfn.XLOOKUP(_xlfn.XLOOKUP('Calculs'!M929,'Réponses'!C:C,'Réponses'!F:F,"ERREUR VISIBILITE"),Questions!A:A,Questions!B:B,"ERREUR QUESTION"))</f>
        <v/>
      </c>
    </row>
    <row r="931" spans="4:13" ht="60" customHeight="1">
      <c r="D931" s="28" t="str">
        <f>IF(ISBLANK(Recyclabilité[[#This Row],[Code Valobat]]),"",IF(OR('Calculs'!A930="08",'Calculs'!A930="07",MID(Recyclabilité[[#This Row],[Code Valobat]],4,4)="0804",MID(Recyclabilité[[#This Row],[Code Valobat]],4,4)="0709",MID(Recyclabilité[[#This Row],[Code Valobat]],1,7)="6121107"),"Non recyclable",_xlfn.XLOOKUP('Calculs'!Q930,'Combinaisons'!A:A,'Combinaisons'!B:B,"Merci de répondre à toutes les questions")))</f>
        <v/>
      </c>
      <c r="E931" s="58" t="str">
        <f>IF(ISBLANK(Recyclabilité[[#This Row],[Code Valobat]]),"",IF(OR('Calculs'!A930="08",'Calculs'!A930="07",MID(Recyclabilité[[#This Row],[Code Valobat]],4,4)="0804",MID(Recyclabilité[[#This Row],[Code Valobat]],4,4)="0709",MID(Recyclabilité[[#This Row],[Code Valobat]],1,7)="6121107"),"",_xlfn.XLOOKUP('Calculs'!B930,Questions!A:A,Questions!B:B,"ERREUR QUESTION")))</f>
        <v/>
      </c>
      <c r="G931" s="58" t="str">
        <f>IF(OR(ISBLANK(Recyclabilité[[#This Row],[Réponse 1]]),'Calculs'!D930="0",_xlfn.XLOOKUP('Calculs'!D930,'Réponses'!C:C,'Réponses'!F:F,"ERREUR VISIBILITE")=0),"",_xlfn.XLOOKUP(_xlfn.XLOOKUP('Calculs'!D930,'Réponses'!C:C,'Réponses'!F:F,"ERREUR VISIBILITE"),Questions!A:A,Questions!B:B,"ERREUR QUESTION"))</f>
        <v/>
      </c>
      <c r="I931" s="58" t="str">
        <f>IF(OR(ISBLANK(Recyclabilité[[#This Row],[Réponse 2]]),'Calculs'!G930="0",_xlfn.XLOOKUP('Calculs'!G930,'Réponses'!C:C,'Réponses'!F:F,"ERREUR VISIBILITE")=0),"",_xlfn.XLOOKUP(_xlfn.XLOOKUP('Calculs'!G930,'Réponses'!C:C,'Réponses'!F:F,"ERREUR VISIBILITE"),Questions!A:A,Questions!B:B,"ERREUR QUESTION"))</f>
        <v/>
      </c>
      <c r="K931" s="58" t="str">
        <f>IF(OR(ISBLANK(Recyclabilité[[#This Row],[Réponse 3]]),'Calculs'!J930="0",_xlfn.XLOOKUP('Calculs'!J930,'Réponses'!C:C,'Réponses'!F:F,"ERREUR VISIBILITE")=0),"",_xlfn.XLOOKUP(_xlfn.XLOOKUP('Calculs'!J930,'Réponses'!C:C,'Réponses'!F:F,"ERREUR VISIBILITE"),Questions!A:A,Questions!B:B,"ERREUR QUESTION"))</f>
        <v/>
      </c>
      <c r="M931" s="58" t="str">
        <f>IF(OR(ISBLANK(Recyclabilité[[#This Row],[Réponse 4]]),'Calculs'!M930="0",_xlfn.XLOOKUP('Calculs'!M930,'Réponses'!C:C,'Réponses'!F:F,"ERREUR VISIBILITE")=0),"",_xlfn.XLOOKUP(_xlfn.XLOOKUP('Calculs'!M930,'Réponses'!C:C,'Réponses'!F:F,"ERREUR VISIBILITE"),Questions!A:A,Questions!B:B,"ERREUR QUESTION"))</f>
        <v/>
      </c>
    </row>
    <row r="932" spans="4:13" ht="60" customHeight="1">
      <c r="D932" s="28" t="str">
        <f>IF(ISBLANK(Recyclabilité[[#This Row],[Code Valobat]]),"",IF(OR('Calculs'!A931="08",'Calculs'!A931="07",MID(Recyclabilité[[#This Row],[Code Valobat]],4,4)="0804",MID(Recyclabilité[[#This Row],[Code Valobat]],4,4)="0709",MID(Recyclabilité[[#This Row],[Code Valobat]],1,7)="6121107"),"Non recyclable",_xlfn.XLOOKUP('Calculs'!Q931,'Combinaisons'!A:A,'Combinaisons'!B:B,"Merci de répondre à toutes les questions")))</f>
        <v/>
      </c>
      <c r="E932" s="58" t="str">
        <f>IF(ISBLANK(Recyclabilité[[#This Row],[Code Valobat]]),"",IF(OR('Calculs'!A931="08",'Calculs'!A931="07",MID(Recyclabilité[[#This Row],[Code Valobat]],4,4)="0804",MID(Recyclabilité[[#This Row],[Code Valobat]],4,4)="0709",MID(Recyclabilité[[#This Row],[Code Valobat]],1,7)="6121107"),"",_xlfn.XLOOKUP('Calculs'!B931,Questions!A:A,Questions!B:B,"ERREUR QUESTION")))</f>
        <v/>
      </c>
      <c r="G932" s="58" t="str">
        <f>IF(OR(ISBLANK(Recyclabilité[[#This Row],[Réponse 1]]),'Calculs'!D931="0",_xlfn.XLOOKUP('Calculs'!D931,'Réponses'!C:C,'Réponses'!F:F,"ERREUR VISIBILITE")=0),"",_xlfn.XLOOKUP(_xlfn.XLOOKUP('Calculs'!D931,'Réponses'!C:C,'Réponses'!F:F,"ERREUR VISIBILITE"),Questions!A:A,Questions!B:B,"ERREUR QUESTION"))</f>
        <v/>
      </c>
      <c r="I932" s="58" t="str">
        <f>IF(OR(ISBLANK(Recyclabilité[[#This Row],[Réponse 2]]),'Calculs'!G931="0",_xlfn.XLOOKUP('Calculs'!G931,'Réponses'!C:C,'Réponses'!F:F,"ERREUR VISIBILITE")=0),"",_xlfn.XLOOKUP(_xlfn.XLOOKUP('Calculs'!G931,'Réponses'!C:C,'Réponses'!F:F,"ERREUR VISIBILITE"),Questions!A:A,Questions!B:B,"ERREUR QUESTION"))</f>
        <v/>
      </c>
      <c r="K932" s="58" t="str">
        <f>IF(OR(ISBLANK(Recyclabilité[[#This Row],[Réponse 3]]),'Calculs'!J931="0",_xlfn.XLOOKUP('Calculs'!J931,'Réponses'!C:C,'Réponses'!F:F,"ERREUR VISIBILITE")=0),"",_xlfn.XLOOKUP(_xlfn.XLOOKUP('Calculs'!J931,'Réponses'!C:C,'Réponses'!F:F,"ERREUR VISIBILITE"),Questions!A:A,Questions!B:B,"ERREUR QUESTION"))</f>
        <v/>
      </c>
      <c r="M932" s="58" t="str">
        <f>IF(OR(ISBLANK(Recyclabilité[[#This Row],[Réponse 4]]),'Calculs'!M931="0",_xlfn.XLOOKUP('Calculs'!M931,'Réponses'!C:C,'Réponses'!F:F,"ERREUR VISIBILITE")=0),"",_xlfn.XLOOKUP(_xlfn.XLOOKUP('Calculs'!M931,'Réponses'!C:C,'Réponses'!F:F,"ERREUR VISIBILITE"),Questions!A:A,Questions!B:B,"ERREUR QUESTION"))</f>
        <v/>
      </c>
    </row>
    <row r="933" spans="4:13" ht="60" customHeight="1">
      <c r="D933" s="28" t="str">
        <f>IF(ISBLANK(Recyclabilité[[#This Row],[Code Valobat]]),"",IF(OR('Calculs'!A932="08",'Calculs'!A932="07",MID(Recyclabilité[[#This Row],[Code Valobat]],4,4)="0804",MID(Recyclabilité[[#This Row],[Code Valobat]],4,4)="0709",MID(Recyclabilité[[#This Row],[Code Valobat]],1,7)="6121107"),"Non recyclable",_xlfn.XLOOKUP('Calculs'!Q932,'Combinaisons'!A:A,'Combinaisons'!B:B,"Merci de répondre à toutes les questions")))</f>
        <v/>
      </c>
      <c r="E933" s="58" t="str">
        <f>IF(ISBLANK(Recyclabilité[[#This Row],[Code Valobat]]),"",IF(OR('Calculs'!A932="08",'Calculs'!A932="07",MID(Recyclabilité[[#This Row],[Code Valobat]],4,4)="0804",MID(Recyclabilité[[#This Row],[Code Valobat]],4,4)="0709",MID(Recyclabilité[[#This Row],[Code Valobat]],1,7)="6121107"),"",_xlfn.XLOOKUP('Calculs'!B932,Questions!A:A,Questions!B:B,"ERREUR QUESTION")))</f>
        <v/>
      </c>
      <c r="G933" s="58" t="str">
        <f>IF(OR(ISBLANK(Recyclabilité[[#This Row],[Réponse 1]]),'Calculs'!D932="0",_xlfn.XLOOKUP('Calculs'!D932,'Réponses'!C:C,'Réponses'!F:F,"ERREUR VISIBILITE")=0),"",_xlfn.XLOOKUP(_xlfn.XLOOKUP('Calculs'!D932,'Réponses'!C:C,'Réponses'!F:F,"ERREUR VISIBILITE"),Questions!A:A,Questions!B:B,"ERREUR QUESTION"))</f>
        <v/>
      </c>
      <c r="I933" s="58" t="str">
        <f>IF(OR(ISBLANK(Recyclabilité[[#This Row],[Réponse 2]]),'Calculs'!G932="0",_xlfn.XLOOKUP('Calculs'!G932,'Réponses'!C:C,'Réponses'!F:F,"ERREUR VISIBILITE")=0),"",_xlfn.XLOOKUP(_xlfn.XLOOKUP('Calculs'!G932,'Réponses'!C:C,'Réponses'!F:F,"ERREUR VISIBILITE"),Questions!A:A,Questions!B:B,"ERREUR QUESTION"))</f>
        <v/>
      </c>
      <c r="K933" s="58" t="str">
        <f>IF(OR(ISBLANK(Recyclabilité[[#This Row],[Réponse 3]]),'Calculs'!J932="0",_xlfn.XLOOKUP('Calculs'!J932,'Réponses'!C:C,'Réponses'!F:F,"ERREUR VISIBILITE")=0),"",_xlfn.XLOOKUP(_xlfn.XLOOKUP('Calculs'!J932,'Réponses'!C:C,'Réponses'!F:F,"ERREUR VISIBILITE"),Questions!A:A,Questions!B:B,"ERREUR QUESTION"))</f>
        <v/>
      </c>
      <c r="M933" s="58" t="str">
        <f>IF(OR(ISBLANK(Recyclabilité[[#This Row],[Réponse 4]]),'Calculs'!M932="0",_xlfn.XLOOKUP('Calculs'!M932,'Réponses'!C:C,'Réponses'!F:F,"ERREUR VISIBILITE")=0),"",_xlfn.XLOOKUP(_xlfn.XLOOKUP('Calculs'!M932,'Réponses'!C:C,'Réponses'!F:F,"ERREUR VISIBILITE"),Questions!A:A,Questions!B:B,"ERREUR QUESTION"))</f>
        <v/>
      </c>
    </row>
    <row r="934" spans="4:13" ht="60" customHeight="1">
      <c r="D934" s="28" t="str">
        <f>IF(ISBLANK(Recyclabilité[[#This Row],[Code Valobat]]),"",IF(OR('Calculs'!A933="08",'Calculs'!A933="07",MID(Recyclabilité[[#This Row],[Code Valobat]],4,4)="0804",MID(Recyclabilité[[#This Row],[Code Valobat]],4,4)="0709",MID(Recyclabilité[[#This Row],[Code Valobat]],1,7)="6121107"),"Non recyclable",_xlfn.XLOOKUP('Calculs'!Q933,'Combinaisons'!A:A,'Combinaisons'!B:B,"Merci de répondre à toutes les questions")))</f>
        <v/>
      </c>
      <c r="E934" s="58" t="str">
        <f>IF(ISBLANK(Recyclabilité[[#This Row],[Code Valobat]]),"",IF(OR('Calculs'!A933="08",'Calculs'!A933="07",MID(Recyclabilité[[#This Row],[Code Valobat]],4,4)="0804",MID(Recyclabilité[[#This Row],[Code Valobat]],4,4)="0709",MID(Recyclabilité[[#This Row],[Code Valobat]],1,7)="6121107"),"",_xlfn.XLOOKUP('Calculs'!B933,Questions!A:A,Questions!B:B,"ERREUR QUESTION")))</f>
        <v/>
      </c>
      <c r="G934" s="58" t="str">
        <f>IF(OR(ISBLANK(Recyclabilité[[#This Row],[Réponse 1]]),'Calculs'!D933="0",_xlfn.XLOOKUP('Calculs'!D933,'Réponses'!C:C,'Réponses'!F:F,"ERREUR VISIBILITE")=0),"",_xlfn.XLOOKUP(_xlfn.XLOOKUP('Calculs'!D933,'Réponses'!C:C,'Réponses'!F:F,"ERREUR VISIBILITE"),Questions!A:A,Questions!B:B,"ERREUR QUESTION"))</f>
        <v/>
      </c>
      <c r="I934" s="58" t="str">
        <f>IF(OR(ISBLANK(Recyclabilité[[#This Row],[Réponse 2]]),'Calculs'!G933="0",_xlfn.XLOOKUP('Calculs'!G933,'Réponses'!C:C,'Réponses'!F:F,"ERREUR VISIBILITE")=0),"",_xlfn.XLOOKUP(_xlfn.XLOOKUP('Calculs'!G933,'Réponses'!C:C,'Réponses'!F:F,"ERREUR VISIBILITE"),Questions!A:A,Questions!B:B,"ERREUR QUESTION"))</f>
        <v/>
      </c>
      <c r="K934" s="58" t="str">
        <f>IF(OR(ISBLANK(Recyclabilité[[#This Row],[Réponse 3]]),'Calculs'!J933="0",_xlfn.XLOOKUP('Calculs'!J933,'Réponses'!C:C,'Réponses'!F:F,"ERREUR VISIBILITE")=0),"",_xlfn.XLOOKUP(_xlfn.XLOOKUP('Calculs'!J933,'Réponses'!C:C,'Réponses'!F:F,"ERREUR VISIBILITE"),Questions!A:A,Questions!B:B,"ERREUR QUESTION"))</f>
        <v/>
      </c>
      <c r="M934" s="58" t="str">
        <f>IF(OR(ISBLANK(Recyclabilité[[#This Row],[Réponse 4]]),'Calculs'!M933="0",_xlfn.XLOOKUP('Calculs'!M933,'Réponses'!C:C,'Réponses'!F:F,"ERREUR VISIBILITE")=0),"",_xlfn.XLOOKUP(_xlfn.XLOOKUP('Calculs'!M933,'Réponses'!C:C,'Réponses'!F:F,"ERREUR VISIBILITE"),Questions!A:A,Questions!B:B,"ERREUR QUESTION"))</f>
        <v/>
      </c>
    </row>
    <row r="935" spans="4:13" ht="60" customHeight="1">
      <c r="D935" s="28" t="str">
        <f>IF(ISBLANK(Recyclabilité[[#This Row],[Code Valobat]]),"",IF(OR('Calculs'!A934="08",'Calculs'!A934="07",MID(Recyclabilité[[#This Row],[Code Valobat]],4,4)="0804",MID(Recyclabilité[[#This Row],[Code Valobat]],4,4)="0709",MID(Recyclabilité[[#This Row],[Code Valobat]],1,7)="6121107"),"Non recyclable",_xlfn.XLOOKUP('Calculs'!Q934,'Combinaisons'!A:A,'Combinaisons'!B:B,"Merci de répondre à toutes les questions")))</f>
        <v/>
      </c>
      <c r="E935" s="58" t="str">
        <f>IF(ISBLANK(Recyclabilité[[#This Row],[Code Valobat]]),"",IF(OR('Calculs'!A934="08",'Calculs'!A934="07",MID(Recyclabilité[[#This Row],[Code Valobat]],4,4)="0804",MID(Recyclabilité[[#This Row],[Code Valobat]],4,4)="0709",MID(Recyclabilité[[#This Row],[Code Valobat]],1,7)="6121107"),"",_xlfn.XLOOKUP('Calculs'!B934,Questions!A:A,Questions!B:B,"ERREUR QUESTION")))</f>
        <v/>
      </c>
      <c r="G935" s="58" t="str">
        <f>IF(OR(ISBLANK(Recyclabilité[[#This Row],[Réponse 1]]),'Calculs'!D934="0",_xlfn.XLOOKUP('Calculs'!D934,'Réponses'!C:C,'Réponses'!F:F,"ERREUR VISIBILITE")=0),"",_xlfn.XLOOKUP(_xlfn.XLOOKUP('Calculs'!D934,'Réponses'!C:C,'Réponses'!F:F,"ERREUR VISIBILITE"),Questions!A:A,Questions!B:B,"ERREUR QUESTION"))</f>
        <v/>
      </c>
      <c r="I935" s="58" t="str">
        <f>IF(OR(ISBLANK(Recyclabilité[[#This Row],[Réponse 2]]),'Calculs'!G934="0",_xlfn.XLOOKUP('Calculs'!G934,'Réponses'!C:C,'Réponses'!F:F,"ERREUR VISIBILITE")=0),"",_xlfn.XLOOKUP(_xlfn.XLOOKUP('Calculs'!G934,'Réponses'!C:C,'Réponses'!F:F,"ERREUR VISIBILITE"),Questions!A:A,Questions!B:B,"ERREUR QUESTION"))</f>
        <v/>
      </c>
      <c r="K935" s="58" t="str">
        <f>IF(OR(ISBLANK(Recyclabilité[[#This Row],[Réponse 3]]),'Calculs'!J934="0",_xlfn.XLOOKUP('Calculs'!J934,'Réponses'!C:C,'Réponses'!F:F,"ERREUR VISIBILITE")=0),"",_xlfn.XLOOKUP(_xlfn.XLOOKUP('Calculs'!J934,'Réponses'!C:C,'Réponses'!F:F,"ERREUR VISIBILITE"),Questions!A:A,Questions!B:B,"ERREUR QUESTION"))</f>
        <v/>
      </c>
      <c r="M935" s="58" t="str">
        <f>IF(OR(ISBLANK(Recyclabilité[[#This Row],[Réponse 4]]),'Calculs'!M934="0",_xlfn.XLOOKUP('Calculs'!M934,'Réponses'!C:C,'Réponses'!F:F,"ERREUR VISIBILITE")=0),"",_xlfn.XLOOKUP(_xlfn.XLOOKUP('Calculs'!M934,'Réponses'!C:C,'Réponses'!F:F,"ERREUR VISIBILITE"),Questions!A:A,Questions!B:B,"ERREUR QUESTION"))</f>
        <v/>
      </c>
    </row>
    <row r="936" spans="4:13" ht="60" customHeight="1">
      <c r="D936" s="28" t="str">
        <f>IF(ISBLANK(Recyclabilité[[#This Row],[Code Valobat]]),"",IF(OR('Calculs'!A935="08",'Calculs'!A935="07",MID(Recyclabilité[[#This Row],[Code Valobat]],4,4)="0804",MID(Recyclabilité[[#This Row],[Code Valobat]],4,4)="0709",MID(Recyclabilité[[#This Row],[Code Valobat]],1,7)="6121107"),"Non recyclable",_xlfn.XLOOKUP('Calculs'!Q935,'Combinaisons'!A:A,'Combinaisons'!B:B,"Merci de répondre à toutes les questions")))</f>
        <v/>
      </c>
      <c r="E936" s="58" t="str">
        <f>IF(ISBLANK(Recyclabilité[[#This Row],[Code Valobat]]),"",IF(OR('Calculs'!A935="08",'Calculs'!A935="07",MID(Recyclabilité[[#This Row],[Code Valobat]],4,4)="0804",MID(Recyclabilité[[#This Row],[Code Valobat]],4,4)="0709",MID(Recyclabilité[[#This Row],[Code Valobat]],1,7)="6121107"),"",_xlfn.XLOOKUP('Calculs'!B935,Questions!A:A,Questions!B:B,"ERREUR QUESTION")))</f>
        <v/>
      </c>
      <c r="G936" s="58" t="str">
        <f>IF(OR(ISBLANK(Recyclabilité[[#This Row],[Réponse 1]]),'Calculs'!D935="0",_xlfn.XLOOKUP('Calculs'!D935,'Réponses'!C:C,'Réponses'!F:F,"ERREUR VISIBILITE")=0),"",_xlfn.XLOOKUP(_xlfn.XLOOKUP('Calculs'!D935,'Réponses'!C:C,'Réponses'!F:F,"ERREUR VISIBILITE"),Questions!A:A,Questions!B:B,"ERREUR QUESTION"))</f>
        <v/>
      </c>
      <c r="I936" s="58" t="str">
        <f>IF(OR(ISBLANK(Recyclabilité[[#This Row],[Réponse 2]]),'Calculs'!G935="0",_xlfn.XLOOKUP('Calculs'!G935,'Réponses'!C:C,'Réponses'!F:F,"ERREUR VISIBILITE")=0),"",_xlfn.XLOOKUP(_xlfn.XLOOKUP('Calculs'!G935,'Réponses'!C:C,'Réponses'!F:F,"ERREUR VISIBILITE"),Questions!A:A,Questions!B:B,"ERREUR QUESTION"))</f>
        <v/>
      </c>
      <c r="K936" s="58" t="str">
        <f>IF(OR(ISBLANK(Recyclabilité[[#This Row],[Réponse 3]]),'Calculs'!J935="0",_xlfn.XLOOKUP('Calculs'!J935,'Réponses'!C:C,'Réponses'!F:F,"ERREUR VISIBILITE")=0),"",_xlfn.XLOOKUP(_xlfn.XLOOKUP('Calculs'!J935,'Réponses'!C:C,'Réponses'!F:F,"ERREUR VISIBILITE"),Questions!A:A,Questions!B:B,"ERREUR QUESTION"))</f>
        <v/>
      </c>
      <c r="M936" s="58" t="str">
        <f>IF(OR(ISBLANK(Recyclabilité[[#This Row],[Réponse 4]]),'Calculs'!M935="0",_xlfn.XLOOKUP('Calculs'!M935,'Réponses'!C:C,'Réponses'!F:F,"ERREUR VISIBILITE")=0),"",_xlfn.XLOOKUP(_xlfn.XLOOKUP('Calculs'!M935,'Réponses'!C:C,'Réponses'!F:F,"ERREUR VISIBILITE"),Questions!A:A,Questions!B:B,"ERREUR QUESTION"))</f>
        <v/>
      </c>
    </row>
    <row r="937" spans="4:13" ht="60" customHeight="1">
      <c r="D937" s="28" t="str">
        <f>IF(ISBLANK(Recyclabilité[[#This Row],[Code Valobat]]),"",IF(OR('Calculs'!A936="08",'Calculs'!A936="07",MID(Recyclabilité[[#This Row],[Code Valobat]],4,4)="0804",MID(Recyclabilité[[#This Row],[Code Valobat]],4,4)="0709",MID(Recyclabilité[[#This Row],[Code Valobat]],1,7)="6121107"),"Non recyclable",_xlfn.XLOOKUP('Calculs'!Q936,'Combinaisons'!A:A,'Combinaisons'!B:B,"Merci de répondre à toutes les questions")))</f>
        <v/>
      </c>
      <c r="E937" s="58" t="str">
        <f>IF(ISBLANK(Recyclabilité[[#This Row],[Code Valobat]]),"",IF(OR('Calculs'!A936="08",'Calculs'!A936="07",MID(Recyclabilité[[#This Row],[Code Valobat]],4,4)="0804",MID(Recyclabilité[[#This Row],[Code Valobat]],4,4)="0709",MID(Recyclabilité[[#This Row],[Code Valobat]],1,7)="6121107"),"",_xlfn.XLOOKUP('Calculs'!B936,Questions!A:A,Questions!B:B,"ERREUR QUESTION")))</f>
        <v/>
      </c>
      <c r="G937" s="58" t="str">
        <f>IF(OR(ISBLANK(Recyclabilité[[#This Row],[Réponse 1]]),'Calculs'!D936="0",_xlfn.XLOOKUP('Calculs'!D936,'Réponses'!C:C,'Réponses'!F:F,"ERREUR VISIBILITE")=0),"",_xlfn.XLOOKUP(_xlfn.XLOOKUP('Calculs'!D936,'Réponses'!C:C,'Réponses'!F:F,"ERREUR VISIBILITE"),Questions!A:A,Questions!B:B,"ERREUR QUESTION"))</f>
        <v/>
      </c>
      <c r="I937" s="58" t="str">
        <f>IF(OR(ISBLANK(Recyclabilité[[#This Row],[Réponse 2]]),'Calculs'!G936="0",_xlfn.XLOOKUP('Calculs'!G936,'Réponses'!C:C,'Réponses'!F:F,"ERREUR VISIBILITE")=0),"",_xlfn.XLOOKUP(_xlfn.XLOOKUP('Calculs'!G936,'Réponses'!C:C,'Réponses'!F:F,"ERREUR VISIBILITE"),Questions!A:A,Questions!B:B,"ERREUR QUESTION"))</f>
        <v/>
      </c>
      <c r="K937" s="58" t="str">
        <f>IF(OR(ISBLANK(Recyclabilité[[#This Row],[Réponse 3]]),'Calculs'!J936="0",_xlfn.XLOOKUP('Calculs'!J936,'Réponses'!C:C,'Réponses'!F:F,"ERREUR VISIBILITE")=0),"",_xlfn.XLOOKUP(_xlfn.XLOOKUP('Calculs'!J936,'Réponses'!C:C,'Réponses'!F:F,"ERREUR VISIBILITE"),Questions!A:A,Questions!B:B,"ERREUR QUESTION"))</f>
        <v/>
      </c>
      <c r="M937" s="58" t="str">
        <f>IF(OR(ISBLANK(Recyclabilité[[#This Row],[Réponse 4]]),'Calculs'!M936="0",_xlfn.XLOOKUP('Calculs'!M936,'Réponses'!C:C,'Réponses'!F:F,"ERREUR VISIBILITE")=0),"",_xlfn.XLOOKUP(_xlfn.XLOOKUP('Calculs'!M936,'Réponses'!C:C,'Réponses'!F:F,"ERREUR VISIBILITE"),Questions!A:A,Questions!B:B,"ERREUR QUESTION"))</f>
        <v/>
      </c>
    </row>
    <row r="938" spans="4:13" ht="60" customHeight="1">
      <c r="D938" s="28" t="str">
        <f>IF(ISBLANK(Recyclabilité[[#This Row],[Code Valobat]]),"",IF(OR('Calculs'!A937="08",'Calculs'!A937="07",MID(Recyclabilité[[#This Row],[Code Valobat]],4,4)="0804",MID(Recyclabilité[[#This Row],[Code Valobat]],4,4)="0709",MID(Recyclabilité[[#This Row],[Code Valobat]],1,7)="6121107"),"Non recyclable",_xlfn.XLOOKUP('Calculs'!Q937,'Combinaisons'!A:A,'Combinaisons'!B:B,"Merci de répondre à toutes les questions")))</f>
        <v/>
      </c>
      <c r="E938" s="58" t="str">
        <f>IF(ISBLANK(Recyclabilité[[#This Row],[Code Valobat]]),"",IF(OR('Calculs'!A937="08",'Calculs'!A937="07",MID(Recyclabilité[[#This Row],[Code Valobat]],4,4)="0804",MID(Recyclabilité[[#This Row],[Code Valobat]],4,4)="0709",MID(Recyclabilité[[#This Row],[Code Valobat]],1,7)="6121107"),"",_xlfn.XLOOKUP('Calculs'!B937,Questions!A:A,Questions!B:B,"ERREUR QUESTION")))</f>
        <v/>
      </c>
      <c r="G938" s="58" t="str">
        <f>IF(OR(ISBLANK(Recyclabilité[[#This Row],[Réponse 1]]),'Calculs'!D937="0",_xlfn.XLOOKUP('Calculs'!D937,'Réponses'!C:C,'Réponses'!F:F,"ERREUR VISIBILITE")=0),"",_xlfn.XLOOKUP(_xlfn.XLOOKUP('Calculs'!D937,'Réponses'!C:C,'Réponses'!F:F,"ERREUR VISIBILITE"),Questions!A:A,Questions!B:B,"ERREUR QUESTION"))</f>
        <v/>
      </c>
      <c r="I938" s="58" t="str">
        <f>IF(OR(ISBLANK(Recyclabilité[[#This Row],[Réponse 2]]),'Calculs'!G937="0",_xlfn.XLOOKUP('Calculs'!G937,'Réponses'!C:C,'Réponses'!F:F,"ERREUR VISIBILITE")=0),"",_xlfn.XLOOKUP(_xlfn.XLOOKUP('Calculs'!G937,'Réponses'!C:C,'Réponses'!F:F,"ERREUR VISIBILITE"),Questions!A:A,Questions!B:B,"ERREUR QUESTION"))</f>
        <v/>
      </c>
      <c r="K938" s="58" t="str">
        <f>IF(OR(ISBLANK(Recyclabilité[[#This Row],[Réponse 3]]),'Calculs'!J937="0",_xlfn.XLOOKUP('Calculs'!J937,'Réponses'!C:C,'Réponses'!F:F,"ERREUR VISIBILITE")=0),"",_xlfn.XLOOKUP(_xlfn.XLOOKUP('Calculs'!J937,'Réponses'!C:C,'Réponses'!F:F,"ERREUR VISIBILITE"),Questions!A:A,Questions!B:B,"ERREUR QUESTION"))</f>
        <v/>
      </c>
      <c r="M938" s="58" t="str">
        <f>IF(OR(ISBLANK(Recyclabilité[[#This Row],[Réponse 4]]),'Calculs'!M937="0",_xlfn.XLOOKUP('Calculs'!M937,'Réponses'!C:C,'Réponses'!F:F,"ERREUR VISIBILITE")=0),"",_xlfn.XLOOKUP(_xlfn.XLOOKUP('Calculs'!M937,'Réponses'!C:C,'Réponses'!F:F,"ERREUR VISIBILITE"),Questions!A:A,Questions!B:B,"ERREUR QUESTION"))</f>
        <v/>
      </c>
    </row>
    <row r="939" spans="4:13" ht="60" customHeight="1">
      <c r="D939" s="28" t="str">
        <f>IF(ISBLANK(Recyclabilité[[#This Row],[Code Valobat]]),"",IF(OR('Calculs'!A938="08",'Calculs'!A938="07",MID(Recyclabilité[[#This Row],[Code Valobat]],4,4)="0804",MID(Recyclabilité[[#This Row],[Code Valobat]],4,4)="0709",MID(Recyclabilité[[#This Row],[Code Valobat]],1,7)="6121107"),"Non recyclable",_xlfn.XLOOKUP('Calculs'!Q938,'Combinaisons'!A:A,'Combinaisons'!B:B,"Merci de répondre à toutes les questions")))</f>
        <v/>
      </c>
      <c r="E939" s="58" t="str">
        <f>IF(ISBLANK(Recyclabilité[[#This Row],[Code Valobat]]),"",IF(OR('Calculs'!A938="08",'Calculs'!A938="07",MID(Recyclabilité[[#This Row],[Code Valobat]],4,4)="0804",MID(Recyclabilité[[#This Row],[Code Valobat]],4,4)="0709",MID(Recyclabilité[[#This Row],[Code Valobat]],1,7)="6121107"),"",_xlfn.XLOOKUP('Calculs'!B938,Questions!A:A,Questions!B:B,"ERREUR QUESTION")))</f>
        <v/>
      </c>
      <c r="G939" s="58" t="str">
        <f>IF(OR(ISBLANK(Recyclabilité[[#This Row],[Réponse 1]]),'Calculs'!D938="0",_xlfn.XLOOKUP('Calculs'!D938,'Réponses'!C:C,'Réponses'!F:F,"ERREUR VISIBILITE")=0),"",_xlfn.XLOOKUP(_xlfn.XLOOKUP('Calculs'!D938,'Réponses'!C:C,'Réponses'!F:F,"ERREUR VISIBILITE"),Questions!A:A,Questions!B:B,"ERREUR QUESTION"))</f>
        <v/>
      </c>
      <c r="I939" s="58" t="str">
        <f>IF(OR(ISBLANK(Recyclabilité[[#This Row],[Réponse 2]]),'Calculs'!G938="0",_xlfn.XLOOKUP('Calculs'!G938,'Réponses'!C:C,'Réponses'!F:F,"ERREUR VISIBILITE")=0),"",_xlfn.XLOOKUP(_xlfn.XLOOKUP('Calculs'!G938,'Réponses'!C:C,'Réponses'!F:F,"ERREUR VISIBILITE"),Questions!A:A,Questions!B:B,"ERREUR QUESTION"))</f>
        <v/>
      </c>
      <c r="K939" s="58" t="str">
        <f>IF(OR(ISBLANK(Recyclabilité[[#This Row],[Réponse 3]]),'Calculs'!J938="0",_xlfn.XLOOKUP('Calculs'!J938,'Réponses'!C:C,'Réponses'!F:F,"ERREUR VISIBILITE")=0),"",_xlfn.XLOOKUP(_xlfn.XLOOKUP('Calculs'!J938,'Réponses'!C:C,'Réponses'!F:F,"ERREUR VISIBILITE"),Questions!A:A,Questions!B:B,"ERREUR QUESTION"))</f>
        <v/>
      </c>
      <c r="M939" s="58" t="str">
        <f>IF(OR(ISBLANK(Recyclabilité[[#This Row],[Réponse 4]]),'Calculs'!M938="0",_xlfn.XLOOKUP('Calculs'!M938,'Réponses'!C:C,'Réponses'!F:F,"ERREUR VISIBILITE")=0),"",_xlfn.XLOOKUP(_xlfn.XLOOKUP('Calculs'!M938,'Réponses'!C:C,'Réponses'!F:F,"ERREUR VISIBILITE"),Questions!A:A,Questions!B:B,"ERREUR QUESTION"))</f>
        <v/>
      </c>
    </row>
    <row r="940" spans="4:13" ht="60" customHeight="1">
      <c r="D940" s="28" t="str">
        <f>IF(ISBLANK(Recyclabilité[[#This Row],[Code Valobat]]),"",IF(OR('Calculs'!A939="08",'Calculs'!A939="07",MID(Recyclabilité[[#This Row],[Code Valobat]],4,4)="0804",MID(Recyclabilité[[#This Row],[Code Valobat]],4,4)="0709",MID(Recyclabilité[[#This Row],[Code Valobat]],1,7)="6121107"),"Non recyclable",_xlfn.XLOOKUP('Calculs'!Q939,'Combinaisons'!A:A,'Combinaisons'!B:B,"Merci de répondre à toutes les questions")))</f>
        <v/>
      </c>
      <c r="E940" s="58" t="str">
        <f>IF(ISBLANK(Recyclabilité[[#This Row],[Code Valobat]]),"",IF(OR('Calculs'!A939="08",'Calculs'!A939="07",MID(Recyclabilité[[#This Row],[Code Valobat]],4,4)="0804",MID(Recyclabilité[[#This Row],[Code Valobat]],4,4)="0709",MID(Recyclabilité[[#This Row],[Code Valobat]],1,7)="6121107"),"",_xlfn.XLOOKUP('Calculs'!B939,Questions!A:A,Questions!B:B,"ERREUR QUESTION")))</f>
        <v/>
      </c>
      <c r="G940" s="58" t="str">
        <f>IF(OR(ISBLANK(Recyclabilité[[#This Row],[Réponse 1]]),'Calculs'!D939="0",_xlfn.XLOOKUP('Calculs'!D939,'Réponses'!C:C,'Réponses'!F:F,"ERREUR VISIBILITE")=0),"",_xlfn.XLOOKUP(_xlfn.XLOOKUP('Calculs'!D939,'Réponses'!C:C,'Réponses'!F:F,"ERREUR VISIBILITE"),Questions!A:A,Questions!B:B,"ERREUR QUESTION"))</f>
        <v/>
      </c>
      <c r="I940" s="58" t="str">
        <f>IF(OR(ISBLANK(Recyclabilité[[#This Row],[Réponse 2]]),'Calculs'!G939="0",_xlfn.XLOOKUP('Calculs'!G939,'Réponses'!C:C,'Réponses'!F:F,"ERREUR VISIBILITE")=0),"",_xlfn.XLOOKUP(_xlfn.XLOOKUP('Calculs'!G939,'Réponses'!C:C,'Réponses'!F:F,"ERREUR VISIBILITE"),Questions!A:A,Questions!B:B,"ERREUR QUESTION"))</f>
        <v/>
      </c>
      <c r="K940" s="58" t="str">
        <f>IF(OR(ISBLANK(Recyclabilité[[#This Row],[Réponse 3]]),'Calculs'!J939="0",_xlfn.XLOOKUP('Calculs'!J939,'Réponses'!C:C,'Réponses'!F:F,"ERREUR VISIBILITE")=0),"",_xlfn.XLOOKUP(_xlfn.XLOOKUP('Calculs'!J939,'Réponses'!C:C,'Réponses'!F:F,"ERREUR VISIBILITE"),Questions!A:A,Questions!B:B,"ERREUR QUESTION"))</f>
        <v/>
      </c>
      <c r="M940" s="58" t="str">
        <f>IF(OR(ISBLANK(Recyclabilité[[#This Row],[Réponse 4]]),'Calculs'!M939="0",_xlfn.XLOOKUP('Calculs'!M939,'Réponses'!C:C,'Réponses'!F:F,"ERREUR VISIBILITE")=0),"",_xlfn.XLOOKUP(_xlfn.XLOOKUP('Calculs'!M939,'Réponses'!C:C,'Réponses'!F:F,"ERREUR VISIBILITE"),Questions!A:A,Questions!B:B,"ERREUR QUESTION"))</f>
        <v/>
      </c>
    </row>
    <row r="941" spans="4:13" ht="60" customHeight="1">
      <c r="D941" s="28" t="str">
        <f>IF(ISBLANK(Recyclabilité[[#This Row],[Code Valobat]]),"",IF(OR('Calculs'!A940="08",'Calculs'!A940="07",MID(Recyclabilité[[#This Row],[Code Valobat]],4,4)="0804",MID(Recyclabilité[[#This Row],[Code Valobat]],4,4)="0709",MID(Recyclabilité[[#This Row],[Code Valobat]],1,7)="6121107"),"Non recyclable",_xlfn.XLOOKUP('Calculs'!Q940,'Combinaisons'!A:A,'Combinaisons'!B:B,"Merci de répondre à toutes les questions")))</f>
        <v/>
      </c>
      <c r="E941" s="58" t="str">
        <f>IF(ISBLANK(Recyclabilité[[#This Row],[Code Valobat]]),"",IF(OR('Calculs'!A940="08",'Calculs'!A940="07",MID(Recyclabilité[[#This Row],[Code Valobat]],4,4)="0804",MID(Recyclabilité[[#This Row],[Code Valobat]],4,4)="0709",MID(Recyclabilité[[#This Row],[Code Valobat]],1,7)="6121107"),"",_xlfn.XLOOKUP('Calculs'!B940,Questions!A:A,Questions!B:B,"ERREUR QUESTION")))</f>
        <v/>
      </c>
      <c r="G941" s="58" t="str">
        <f>IF(OR(ISBLANK(Recyclabilité[[#This Row],[Réponse 1]]),'Calculs'!D940="0",_xlfn.XLOOKUP('Calculs'!D940,'Réponses'!C:C,'Réponses'!F:F,"ERREUR VISIBILITE")=0),"",_xlfn.XLOOKUP(_xlfn.XLOOKUP('Calculs'!D940,'Réponses'!C:C,'Réponses'!F:F,"ERREUR VISIBILITE"),Questions!A:A,Questions!B:B,"ERREUR QUESTION"))</f>
        <v/>
      </c>
      <c r="I941" s="58" t="str">
        <f>IF(OR(ISBLANK(Recyclabilité[[#This Row],[Réponse 2]]),'Calculs'!G940="0",_xlfn.XLOOKUP('Calculs'!G940,'Réponses'!C:C,'Réponses'!F:F,"ERREUR VISIBILITE")=0),"",_xlfn.XLOOKUP(_xlfn.XLOOKUP('Calculs'!G940,'Réponses'!C:C,'Réponses'!F:F,"ERREUR VISIBILITE"),Questions!A:A,Questions!B:B,"ERREUR QUESTION"))</f>
        <v/>
      </c>
      <c r="K941" s="58" t="str">
        <f>IF(OR(ISBLANK(Recyclabilité[[#This Row],[Réponse 3]]),'Calculs'!J940="0",_xlfn.XLOOKUP('Calculs'!J940,'Réponses'!C:C,'Réponses'!F:F,"ERREUR VISIBILITE")=0),"",_xlfn.XLOOKUP(_xlfn.XLOOKUP('Calculs'!J940,'Réponses'!C:C,'Réponses'!F:F,"ERREUR VISIBILITE"),Questions!A:A,Questions!B:B,"ERREUR QUESTION"))</f>
        <v/>
      </c>
      <c r="M941" s="58" t="str">
        <f>IF(OR(ISBLANK(Recyclabilité[[#This Row],[Réponse 4]]),'Calculs'!M940="0",_xlfn.XLOOKUP('Calculs'!M940,'Réponses'!C:C,'Réponses'!F:F,"ERREUR VISIBILITE")=0),"",_xlfn.XLOOKUP(_xlfn.XLOOKUP('Calculs'!M940,'Réponses'!C:C,'Réponses'!F:F,"ERREUR VISIBILITE"),Questions!A:A,Questions!B:B,"ERREUR QUESTION"))</f>
        <v/>
      </c>
    </row>
    <row r="942" spans="4:13" ht="60" customHeight="1">
      <c r="D942" s="28" t="str">
        <f>IF(ISBLANK(Recyclabilité[[#This Row],[Code Valobat]]),"",IF(OR('Calculs'!A941="08",'Calculs'!A941="07",MID(Recyclabilité[[#This Row],[Code Valobat]],4,4)="0804",MID(Recyclabilité[[#This Row],[Code Valobat]],4,4)="0709",MID(Recyclabilité[[#This Row],[Code Valobat]],1,7)="6121107"),"Non recyclable",_xlfn.XLOOKUP('Calculs'!Q941,'Combinaisons'!A:A,'Combinaisons'!B:B,"Merci de répondre à toutes les questions")))</f>
        <v/>
      </c>
      <c r="E942" s="58" t="str">
        <f>IF(ISBLANK(Recyclabilité[[#This Row],[Code Valobat]]),"",IF(OR('Calculs'!A941="08",'Calculs'!A941="07",MID(Recyclabilité[[#This Row],[Code Valobat]],4,4)="0804",MID(Recyclabilité[[#This Row],[Code Valobat]],4,4)="0709",MID(Recyclabilité[[#This Row],[Code Valobat]],1,7)="6121107"),"",_xlfn.XLOOKUP('Calculs'!B941,Questions!A:A,Questions!B:B,"ERREUR QUESTION")))</f>
        <v/>
      </c>
      <c r="G942" s="58" t="str">
        <f>IF(OR(ISBLANK(Recyclabilité[[#This Row],[Réponse 1]]),'Calculs'!D941="0",_xlfn.XLOOKUP('Calculs'!D941,'Réponses'!C:C,'Réponses'!F:F,"ERREUR VISIBILITE")=0),"",_xlfn.XLOOKUP(_xlfn.XLOOKUP('Calculs'!D941,'Réponses'!C:C,'Réponses'!F:F,"ERREUR VISIBILITE"),Questions!A:A,Questions!B:B,"ERREUR QUESTION"))</f>
        <v/>
      </c>
      <c r="I942" s="58" t="str">
        <f>IF(OR(ISBLANK(Recyclabilité[[#This Row],[Réponse 2]]),'Calculs'!G941="0",_xlfn.XLOOKUP('Calculs'!G941,'Réponses'!C:C,'Réponses'!F:F,"ERREUR VISIBILITE")=0),"",_xlfn.XLOOKUP(_xlfn.XLOOKUP('Calculs'!G941,'Réponses'!C:C,'Réponses'!F:F,"ERREUR VISIBILITE"),Questions!A:A,Questions!B:B,"ERREUR QUESTION"))</f>
        <v/>
      </c>
      <c r="K942" s="58" t="str">
        <f>IF(OR(ISBLANK(Recyclabilité[[#This Row],[Réponse 3]]),'Calculs'!J941="0",_xlfn.XLOOKUP('Calculs'!J941,'Réponses'!C:C,'Réponses'!F:F,"ERREUR VISIBILITE")=0),"",_xlfn.XLOOKUP(_xlfn.XLOOKUP('Calculs'!J941,'Réponses'!C:C,'Réponses'!F:F,"ERREUR VISIBILITE"),Questions!A:A,Questions!B:B,"ERREUR QUESTION"))</f>
        <v/>
      </c>
      <c r="M942" s="58" t="str">
        <f>IF(OR(ISBLANK(Recyclabilité[[#This Row],[Réponse 4]]),'Calculs'!M941="0",_xlfn.XLOOKUP('Calculs'!M941,'Réponses'!C:C,'Réponses'!F:F,"ERREUR VISIBILITE")=0),"",_xlfn.XLOOKUP(_xlfn.XLOOKUP('Calculs'!M941,'Réponses'!C:C,'Réponses'!F:F,"ERREUR VISIBILITE"),Questions!A:A,Questions!B:B,"ERREUR QUESTION"))</f>
        <v/>
      </c>
    </row>
    <row r="943" spans="4:13" ht="60" customHeight="1">
      <c r="D943" s="28" t="str">
        <f>IF(ISBLANK(Recyclabilité[[#This Row],[Code Valobat]]),"",IF(OR('Calculs'!A942="08",'Calculs'!A942="07",MID(Recyclabilité[[#This Row],[Code Valobat]],4,4)="0804",MID(Recyclabilité[[#This Row],[Code Valobat]],4,4)="0709",MID(Recyclabilité[[#This Row],[Code Valobat]],1,7)="6121107"),"Non recyclable",_xlfn.XLOOKUP('Calculs'!Q942,'Combinaisons'!A:A,'Combinaisons'!B:B,"Merci de répondre à toutes les questions")))</f>
        <v/>
      </c>
      <c r="E943" s="58" t="str">
        <f>IF(ISBLANK(Recyclabilité[[#This Row],[Code Valobat]]),"",IF(OR('Calculs'!A942="08",'Calculs'!A942="07",MID(Recyclabilité[[#This Row],[Code Valobat]],4,4)="0804",MID(Recyclabilité[[#This Row],[Code Valobat]],4,4)="0709",MID(Recyclabilité[[#This Row],[Code Valobat]],1,7)="6121107"),"",_xlfn.XLOOKUP('Calculs'!B942,Questions!A:A,Questions!B:B,"ERREUR QUESTION")))</f>
        <v/>
      </c>
      <c r="G943" s="58" t="str">
        <f>IF(OR(ISBLANK(Recyclabilité[[#This Row],[Réponse 1]]),'Calculs'!D942="0",_xlfn.XLOOKUP('Calculs'!D942,'Réponses'!C:C,'Réponses'!F:F,"ERREUR VISIBILITE")=0),"",_xlfn.XLOOKUP(_xlfn.XLOOKUP('Calculs'!D942,'Réponses'!C:C,'Réponses'!F:F,"ERREUR VISIBILITE"),Questions!A:A,Questions!B:B,"ERREUR QUESTION"))</f>
        <v/>
      </c>
      <c r="I943" s="58" t="str">
        <f>IF(OR(ISBLANK(Recyclabilité[[#This Row],[Réponse 2]]),'Calculs'!G942="0",_xlfn.XLOOKUP('Calculs'!G942,'Réponses'!C:C,'Réponses'!F:F,"ERREUR VISIBILITE")=0),"",_xlfn.XLOOKUP(_xlfn.XLOOKUP('Calculs'!G942,'Réponses'!C:C,'Réponses'!F:F,"ERREUR VISIBILITE"),Questions!A:A,Questions!B:B,"ERREUR QUESTION"))</f>
        <v/>
      </c>
      <c r="K943" s="58" t="str">
        <f>IF(OR(ISBLANK(Recyclabilité[[#This Row],[Réponse 3]]),'Calculs'!J942="0",_xlfn.XLOOKUP('Calculs'!J942,'Réponses'!C:C,'Réponses'!F:F,"ERREUR VISIBILITE")=0),"",_xlfn.XLOOKUP(_xlfn.XLOOKUP('Calculs'!J942,'Réponses'!C:C,'Réponses'!F:F,"ERREUR VISIBILITE"),Questions!A:A,Questions!B:B,"ERREUR QUESTION"))</f>
        <v/>
      </c>
      <c r="M943" s="58" t="str">
        <f>IF(OR(ISBLANK(Recyclabilité[[#This Row],[Réponse 4]]),'Calculs'!M942="0",_xlfn.XLOOKUP('Calculs'!M942,'Réponses'!C:C,'Réponses'!F:F,"ERREUR VISIBILITE")=0),"",_xlfn.XLOOKUP(_xlfn.XLOOKUP('Calculs'!M942,'Réponses'!C:C,'Réponses'!F:F,"ERREUR VISIBILITE"),Questions!A:A,Questions!B:B,"ERREUR QUESTION"))</f>
        <v/>
      </c>
    </row>
    <row r="944" spans="4:13" ht="60" customHeight="1">
      <c r="D944" s="28" t="str">
        <f>IF(ISBLANK(Recyclabilité[[#This Row],[Code Valobat]]),"",IF(OR('Calculs'!A943="08",'Calculs'!A943="07",MID(Recyclabilité[[#This Row],[Code Valobat]],4,4)="0804",MID(Recyclabilité[[#This Row],[Code Valobat]],4,4)="0709",MID(Recyclabilité[[#This Row],[Code Valobat]],1,7)="6121107"),"Non recyclable",_xlfn.XLOOKUP('Calculs'!Q943,'Combinaisons'!A:A,'Combinaisons'!B:B,"Merci de répondre à toutes les questions")))</f>
        <v/>
      </c>
      <c r="E944" s="58" t="str">
        <f>IF(ISBLANK(Recyclabilité[[#This Row],[Code Valobat]]),"",IF(OR('Calculs'!A943="08",'Calculs'!A943="07",MID(Recyclabilité[[#This Row],[Code Valobat]],4,4)="0804",MID(Recyclabilité[[#This Row],[Code Valobat]],4,4)="0709",MID(Recyclabilité[[#This Row],[Code Valobat]],1,7)="6121107"),"",_xlfn.XLOOKUP('Calculs'!B943,Questions!A:A,Questions!B:B,"ERREUR QUESTION")))</f>
        <v/>
      </c>
      <c r="G944" s="58" t="str">
        <f>IF(OR(ISBLANK(Recyclabilité[[#This Row],[Réponse 1]]),'Calculs'!D943="0",_xlfn.XLOOKUP('Calculs'!D943,'Réponses'!C:C,'Réponses'!F:F,"ERREUR VISIBILITE")=0),"",_xlfn.XLOOKUP(_xlfn.XLOOKUP('Calculs'!D943,'Réponses'!C:C,'Réponses'!F:F,"ERREUR VISIBILITE"),Questions!A:A,Questions!B:B,"ERREUR QUESTION"))</f>
        <v/>
      </c>
      <c r="I944" s="58" t="str">
        <f>IF(OR(ISBLANK(Recyclabilité[[#This Row],[Réponse 2]]),'Calculs'!G943="0",_xlfn.XLOOKUP('Calculs'!G943,'Réponses'!C:C,'Réponses'!F:F,"ERREUR VISIBILITE")=0),"",_xlfn.XLOOKUP(_xlfn.XLOOKUP('Calculs'!G943,'Réponses'!C:C,'Réponses'!F:F,"ERREUR VISIBILITE"),Questions!A:A,Questions!B:B,"ERREUR QUESTION"))</f>
        <v/>
      </c>
      <c r="K944" s="58" t="str">
        <f>IF(OR(ISBLANK(Recyclabilité[[#This Row],[Réponse 3]]),'Calculs'!J943="0",_xlfn.XLOOKUP('Calculs'!J943,'Réponses'!C:C,'Réponses'!F:F,"ERREUR VISIBILITE")=0),"",_xlfn.XLOOKUP(_xlfn.XLOOKUP('Calculs'!J943,'Réponses'!C:C,'Réponses'!F:F,"ERREUR VISIBILITE"),Questions!A:A,Questions!B:B,"ERREUR QUESTION"))</f>
        <v/>
      </c>
      <c r="M944" s="58" t="str">
        <f>IF(OR(ISBLANK(Recyclabilité[[#This Row],[Réponse 4]]),'Calculs'!M943="0",_xlfn.XLOOKUP('Calculs'!M943,'Réponses'!C:C,'Réponses'!F:F,"ERREUR VISIBILITE")=0),"",_xlfn.XLOOKUP(_xlfn.XLOOKUP('Calculs'!M943,'Réponses'!C:C,'Réponses'!F:F,"ERREUR VISIBILITE"),Questions!A:A,Questions!B:B,"ERREUR QUESTION"))</f>
        <v/>
      </c>
    </row>
    <row r="945" spans="4:13" ht="60" customHeight="1">
      <c r="D945" s="28" t="str">
        <f>IF(ISBLANK(Recyclabilité[[#This Row],[Code Valobat]]),"",IF(OR('Calculs'!A944="08",'Calculs'!A944="07",MID(Recyclabilité[[#This Row],[Code Valobat]],4,4)="0804",MID(Recyclabilité[[#This Row],[Code Valobat]],4,4)="0709",MID(Recyclabilité[[#This Row],[Code Valobat]],1,7)="6121107"),"Non recyclable",_xlfn.XLOOKUP('Calculs'!Q944,'Combinaisons'!A:A,'Combinaisons'!B:B,"Merci de répondre à toutes les questions")))</f>
        <v/>
      </c>
      <c r="E945" s="58" t="str">
        <f>IF(ISBLANK(Recyclabilité[[#This Row],[Code Valobat]]),"",IF(OR('Calculs'!A944="08",'Calculs'!A944="07",MID(Recyclabilité[[#This Row],[Code Valobat]],4,4)="0804",MID(Recyclabilité[[#This Row],[Code Valobat]],4,4)="0709",MID(Recyclabilité[[#This Row],[Code Valobat]],1,7)="6121107"),"",_xlfn.XLOOKUP('Calculs'!B944,Questions!A:A,Questions!B:B,"ERREUR QUESTION")))</f>
        <v/>
      </c>
      <c r="G945" s="58" t="str">
        <f>IF(OR(ISBLANK(Recyclabilité[[#This Row],[Réponse 1]]),'Calculs'!D944="0",_xlfn.XLOOKUP('Calculs'!D944,'Réponses'!C:C,'Réponses'!F:F,"ERREUR VISIBILITE")=0),"",_xlfn.XLOOKUP(_xlfn.XLOOKUP('Calculs'!D944,'Réponses'!C:C,'Réponses'!F:F,"ERREUR VISIBILITE"),Questions!A:A,Questions!B:B,"ERREUR QUESTION"))</f>
        <v/>
      </c>
      <c r="I945" s="58" t="str">
        <f>IF(OR(ISBLANK(Recyclabilité[[#This Row],[Réponse 2]]),'Calculs'!G944="0",_xlfn.XLOOKUP('Calculs'!G944,'Réponses'!C:C,'Réponses'!F:F,"ERREUR VISIBILITE")=0),"",_xlfn.XLOOKUP(_xlfn.XLOOKUP('Calculs'!G944,'Réponses'!C:C,'Réponses'!F:F,"ERREUR VISIBILITE"),Questions!A:A,Questions!B:B,"ERREUR QUESTION"))</f>
        <v/>
      </c>
      <c r="K945" s="58" t="str">
        <f>IF(OR(ISBLANK(Recyclabilité[[#This Row],[Réponse 3]]),'Calculs'!J944="0",_xlfn.XLOOKUP('Calculs'!J944,'Réponses'!C:C,'Réponses'!F:F,"ERREUR VISIBILITE")=0),"",_xlfn.XLOOKUP(_xlfn.XLOOKUP('Calculs'!J944,'Réponses'!C:C,'Réponses'!F:F,"ERREUR VISIBILITE"),Questions!A:A,Questions!B:B,"ERREUR QUESTION"))</f>
        <v/>
      </c>
      <c r="M945" s="58" t="str">
        <f>IF(OR(ISBLANK(Recyclabilité[[#This Row],[Réponse 4]]),'Calculs'!M944="0",_xlfn.XLOOKUP('Calculs'!M944,'Réponses'!C:C,'Réponses'!F:F,"ERREUR VISIBILITE")=0),"",_xlfn.XLOOKUP(_xlfn.XLOOKUP('Calculs'!M944,'Réponses'!C:C,'Réponses'!F:F,"ERREUR VISIBILITE"),Questions!A:A,Questions!B:B,"ERREUR QUESTION"))</f>
        <v/>
      </c>
    </row>
    <row r="946" spans="4:13" ht="60" customHeight="1">
      <c r="D946" s="28" t="str">
        <f>IF(ISBLANK(Recyclabilité[[#This Row],[Code Valobat]]),"",IF(OR('Calculs'!A945="08",'Calculs'!A945="07",MID(Recyclabilité[[#This Row],[Code Valobat]],4,4)="0804",MID(Recyclabilité[[#This Row],[Code Valobat]],4,4)="0709",MID(Recyclabilité[[#This Row],[Code Valobat]],1,7)="6121107"),"Non recyclable",_xlfn.XLOOKUP('Calculs'!Q945,'Combinaisons'!A:A,'Combinaisons'!B:B,"Merci de répondre à toutes les questions")))</f>
        <v/>
      </c>
      <c r="E946" s="58" t="str">
        <f>IF(ISBLANK(Recyclabilité[[#This Row],[Code Valobat]]),"",IF(OR('Calculs'!A945="08",'Calculs'!A945="07",MID(Recyclabilité[[#This Row],[Code Valobat]],4,4)="0804",MID(Recyclabilité[[#This Row],[Code Valobat]],4,4)="0709",MID(Recyclabilité[[#This Row],[Code Valobat]],1,7)="6121107"),"",_xlfn.XLOOKUP('Calculs'!B945,Questions!A:A,Questions!B:B,"ERREUR QUESTION")))</f>
        <v/>
      </c>
      <c r="G946" s="58" t="str">
        <f>IF(OR(ISBLANK(Recyclabilité[[#This Row],[Réponse 1]]),'Calculs'!D945="0",_xlfn.XLOOKUP('Calculs'!D945,'Réponses'!C:C,'Réponses'!F:F,"ERREUR VISIBILITE")=0),"",_xlfn.XLOOKUP(_xlfn.XLOOKUP('Calculs'!D945,'Réponses'!C:C,'Réponses'!F:F,"ERREUR VISIBILITE"),Questions!A:A,Questions!B:B,"ERREUR QUESTION"))</f>
        <v/>
      </c>
      <c r="I946" s="58" t="str">
        <f>IF(OR(ISBLANK(Recyclabilité[[#This Row],[Réponse 2]]),'Calculs'!G945="0",_xlfn.XLOOKUP('Calculs'!G945,'Réponses'!C:C,'Réponses'!F:F,"ERREUR VISIBILITE")=0),"",_xlfn.XLOOKUP(_xlfn.XLOOKUP('Calculs'!G945,'Réponses'!C:C,'Réponses'!F:F,"ERREUR VISIBILITE"),Questions!A:A,Questions!B:B,"ERREUR QUESTION"))</f>
        <v/>
      </c>
      <c r="K946" s="58" t="str">
        <f>IF(OR(ISBLANK(Recyclabilité[[#This Row],[Réponse 3]]),'Calculs'!J945="0",_xlfn.XLOOKUP('Calculs'!J945,'Réponses'!C:C,'Réponses'!F:F,"ERREUR VISIBILITE")=0),"",_xlfn.XLOOKUP(_xlfn.XLOOKUP('Calculs'!J945,'Réponses'!C:C,'Réponses'!F:F,"ERREUR VISIBILITE"),Questions!A:A,Questions!B:B,"ERREUR QUESTION"))</f>
        <v/>
      </c>
      <c r="M946" s="58" t="str">
        <f>IF(OR(ISBLANK(Recyclabilité[[#This Row],[Réponse 4]]),'Calculs'!M945="0",_xlfn.XLOOKUP('Calculs'!M945,'Réponses'!C:C,'Réponses'!F:F,"ERREUR VISIBILITE")=0),"",_xlfn.XLOOKUP(_xlfn.XLOOKUP('Calculs'!M945,'Réponses'!C:C,'Réponses'!F:F,"ERREUR VISIBILITE"),Questions!A:A,Questions!B:B,"ERREUR QUESTION"))</f>
        <v/>
      </c>
    </row>
    <row r="947" spans="4:13" ht="60" customHeight="1">
      <c r="D947" s="28" t="str">
        <f>IF(ISBLANK(Recyclabilité[[#This Row],[Code Valobat]]),"",IF(OR('Calculs'!A946="08",'Calculs'!A946="07",MID(Recyclabilité[[#This Row],[Code Valobat]],4,4)="0804",MID(Recyclabilité[[#This Row],[Code Valobat]],4,4)="0709",MID(Recyclabilité[[#This Row],[Code Valobat]],1,7)="6121107"),"Non recyclable",_xlfn.XLOOKUP('Calculs'!Q946,'Combinaisons'!A:A,'Combinaisons'!B:B,"Merci de répondre à toutes les questions")))</f>
        <v/>
      </c>
      <c r="E947" s="58" t="str">
        <f>IF(ISBLANK(Recyclabilité[[#This Row],[Code Valobat]]),"",IF(OR('Calculs'!A946="08",'Calculs'!A946="07",MID(Recyclabilité[[#This Row],[Code Valobat]],4,4)="0804",MID(Recyclabilité[[#This Row],[Code Valobat]],4,4)="0709",MID(Recyclabilité[[#This Row],[Code Valobat]],1,7)="6121107"),"",_xlfn.XLOOKUP('Calculs'!B946,Questions!A:A,Questions!B:B,"ERREUR QUESTION")))</f>
        <v/>
      </c>
      <c r="G947" s="58" t="str">
        <f>IF(OR(ISBLANK(Recyclabilité[[#This Row],[Réponse 1]]),'Calculs'!D946="0",_xlfn.XLOOKUP('Calculs'!D946,'Réponses'!C:C,'Réponses'!F:F,"ERREUR VISIBILITE")=0),"",_xlfn.XLOOKUP(_xlfn.XLOOKUP('Calculs'!D946,'Réponses'!C:C,'Réponses'!F:F,"ERREUR VISIBILITE"),Questions!A:A,Questions!B:B,"ERREUR QUESTION"))</f>
        <v/>
      </c>
      <c r="I947" s="58" t="str">
        <f>IF(OR(ISBLANK(Recyclabilité[[#This Row],[Réponse 2]]),'Calculs'!G946="0",_xlfn.XLOOKUP('Calculs'!G946,'Réponses'!C:C,'Réponses'!F:F,"ERREUR VISIBILITE")=0),"",_xlfn.XLOOKUP(_xlfn.XLOOKUP('Calculs'!G946,'Réponses'!C:C,'Réponses'!F:F,"ERREUR VISIBILITE"),Questions!A:A,Questions!B:B,"ERREUR QUESTION"))</f>
        <v/>
      </c>
      <c r="K947" s="58" t="str">
        <f>IF(OR(ISBLANK(Recyclabilité[[#This Row],[Réponse 3]]),'Calculs'!J946="0",_xlfn.XLOOKUP('Calculs'!J946,'Réponses'!C:C,'Réponses'!F:F,"ERREUR VISIBILITE")=0),"",_xlfn.XLOOKUP(_xlfn.XLOOKUP('Calculs'!J946,'Réponses'!C:C,'Réponses'!F:F,"ERREUR VISIBILITE"),Questions!A:A,Questions!B:B,"ERREUR QUESTION"))</f>
        <v/>
      </c>
      <c r="M947" s="58" t="str">
        <f>IF(OR(ISBLANK(Recyclabilité[[#This Row],[Réponse 4]]),'Calculs'!M946="0",_xlfn.XLOOKUP('Calculs'!M946,'Réponses'!C:C,'Réponses'!F:F,"ERREUR VISIBILITE")=0),"",_xlfn.XLOOKUP(_xlfn.XLOOKUP('Calculs'!M946,'Réponses'!C:C,'Réponses'!F:F,"ERREUR VISIBILITE"),Questions!A:A,Questions!B:B,"ERREUR QUESTION"))</f>
        <v/>
      </c>
    </row>
    <row r="948" spans="4:13" ht="60" customHeight="1">
      <c r="D948" s="28" t="str">
        <f>IF(ISBLANK(Recyclabilité[[#This Row],[Code Valobat]]),"",IF(OR('Calculs'!A947="08",'Calculs'!A947="07",MID(Recyclabilité[[#This Row],[Code Valobat]],4,4)="0804",MID(Recyclabilité[[#This Row],[Code Valobat]],4,4)="0709",MID(Recyclabilité[[#This Row],[Code Valobat]],1,7)="6121107"),"Non recyclable",_xlfn.XLOOKUP('Calculs'!Q947,'Combinaisons'!A:A,'Combinaisons'!B:B,"Merci de répondre à toutes les questions")))</f>
        <v/>
      </c>
      <c r="E948" s="58" t="str">
        <f>IF(ISBLANK(Recyclabilité[[#This Row],[Code Valobat]]),"",IF(OR('Calculs'!A947="08",'Calculs'!A947="07",MID(Recyclabilité[[#This Row],[Code Valobat]],4,4)="0804",MID(Recyclabilité[[#This Row],[Code Valobat]],4,4)="0709",MID(Recyclabilité[[#This Row],[Code Valobat]],1,7)="6121107"),"",_xlfn.XLOOKUP('Calculs'!B947,Questions!A:A,Questions!B:B,"ERREUR QUESTION")))</f>
        <v/>
      </c>
      <c r="G948" s="58" t="str">
        <f>IF(OR(ISBLANK(Recyclabilité[[#This Row],[Réponse 1]]),'Calculs'!D947="0",_xlfn.XLOOKUP('Calculs'!D947,'Réponses'!C:C,'Réponses'!F:F,"ERREUR VISIBILITE")=0),"",_xlfn.XLOOKUP(_xlfn.XLOOKUP('Calculs'!D947,'Réponses'!C:C,'Réponses'!F:F,"ERREUR VISIBILITE"),Questions!A:A,Questions!B:B,"ERREUR QUESTION"))</f>
        <v/>
      </c>
      <c r="I948" s="58" t="str">
        <f>IF(OR(ISBLANK(Recyclabilité[[#This Row],[Réponse 2]]),'Calculs'!G947="0",_xlfn.XLOOKUP('Calculs'!G947,'Réponses'!C:C,'Réponses'!F:F,"ERREUR VISIBILITE")=0),"",_xlfn.XLOOKUP(_xlfn.XLOOKUP('Calculs'!G947,'Réponses'!C:C,'Réponses'!F:F,"ERREUR VISIBILITE"),Questions!A:A,Questions!B:B,"ERREUR QUESTION"))</f>
        <v/>
      </c>
      <c r="K948" s="58" t="str">
        <f>IF(OR(ISBLANK(Recyclabilité[[#This Row],[Réponse 3]]),'Calculs'!J947="0",_xlfn.XLOOKUP('Calculs'!J947,'Réponses'!C:C,'Réponses'!F:F,"ERREUR VISIBILITE")=0),"",_xlfn.XLOOKUP(_xlfn.XLOOKUP('Calculs'!J947,'Réponses'!C:C,'Réponses'!F:F,"ERREUR VISIBILITE"),Questions!A:A,Questions!B:B,"ERREUR QUESTION"))</f>
        <v/>
      </c>
      <c r="M948" s="58" t="str">
        <f>IF(OR(ISBLANK(Recyclabilité[[#This Row],[Réponse 4]]),'Calculs'!M947="0",_xlfn.XLOOKUP('Calculs'!M947,'Réponses'!C:C,'Réponses'!F:F,"ERREUR VISIBILITE")=0),"",_xlfn.XLOOKUP(_xlfn.XLOOKUP('Calculs'!M947,'Réponses'!C:C,'Réponses'!F:F,"ERREUR VISIBILITE"),Questions!A:A,Questions!B:B,"ERREUR QUESTION"))</f>
        <v/>
      </c>
    </row>
    <row r="949" spans="4:13" ht="60" customHeight="1">
      <c r="D949" s="28" t="str">
        <f>IF(ISBLANK(Recyclabilité[[#This Row],[Code Valobat]]),"",IF(OR('Calculs'!A948="08",'Calculs'!A948="07",MID(Recyclabilité[[#This Row],[Code Valobat]],4,4)="0804",MID(Recyclabilité[[#This Row],[Code Valobat]],4,4)="0709",MID(Recyclabilité[[#This Row],[Code Valobat]],1,7)="6121107"),"Non recyclable",_xlfn.XLOOKUP('Calculs'!Q948,'Combinaisons'!A:A,'Combinaisons'!B:B,"Merci de répondre à toutes les questions")))</f>
        <v/>
      </c>
      <c r="E949" s="58" t="str">
        <f>IF(ISBLANK(Recyclabilité[[#This Row],[Code Valobat]]),"",IF(OR('Calculs'!A948="08",'Calculs'!A948="07",MID(Recyclabilité[[#This Row],[Code Valobat]],4,4)="0804",MID(Recyclabilité[[#This Row],[Code Valobat]],4,4)="0709",MID(Recyclabilité[[#This Row],[Code Valobat]],1,7)="6121107"),"",_xlfn.XLOOKUP('Calculs'!B948,Questions!A:A,Questions!B:B,"ERREUR QUESTION")))</f>
        <v/>
      </c>
      <c r="G949" s="58" t="str">
        <f>IF(OR(ISBLANK(Recyclabilité[[#This Row],[Réponse 1]]),'Calculs'!D948="0",_xlfn.XLOOKUP('Calculs'!D948,'Réponses'!C:C,'Réponses'!F:F,"ERREUR VISIBILITE")=0),"",_xlfn.XLOOKUP(_xlfn.XLOOKUP('Calculs'!D948,'Réponses'!C:C,'Réponses'!F:F,"ERREUR VISIBILITE"),Questions!A:A,Questions!B:B,"ERREUR QUESTION"))</f>
        <v/>
      </c>
      <c r="I949" s="58" t="str">
        <f>IF(OR(ISBLANK(Recyclabilité[[#This Row],[Réponse 2]]),'Calculs'!G948="0",_xlfn.XLOOKUP('Calculs'!G948,'Réponses'!C:C,'Réponses'!F:F,"ERREUR VISIBILITE")=0),"",_xlfn.XLOOKUP(_xlfn.XLOOKUP('Calculs'!G948,'Réponses'!C:C,'Réponses'!F:F,"ERREUR VISIBILITE"),Questions!A:A,Questions!B:B,"ERREUR QUESTION"))</f>
        <v/>
      </c>
      <c r="K949" s="58" t="str">
        <f>IF(OR(ISBLANK(Recyclabilité[[#This Row],[Réponse 3]]),'Calculs'!J948="0",_xlfn.XLOOKUP('Calculs'!J948,'Réponses'!C:C,'Réponses'!F:F,"ERREUR VISIBILITE")=0),"",_xlfn.XLOOKUP(_xlfn.XLOOKUP('Calculs'!J948,'Réponses'!C:C,'Réponses'!F:F,"ERREUR VISIBILITE"),Questions!A:A,Questions!B:B,"ERREUR QUESTION"))</f>
        <v/>
      </c>
      <c r="M949" s="58" t="str">
        <f>IF(OR(ISBLANK(Recyclabilité[[#This Row],[Réponse 4]]),'Calculs'!M948="0",_xlfn.XLOOKUP('Calculs'!M948,'Réponses'!C:C,'Réponses'!F:F,"ERREUR VISIBILITE")=0),"",_xlfn.XLOOKUP(_xlfn.XLOOKUP('Calculs'!M948,'Réponses'!C:C,'Réponses'!F:F,"ERREUR VISIBILITE"),Questions!A:A,Questions!B:B,"ERREUR QUESTION"))</f>
        <v/>
      </c>
    </row>
    <row r="950" spans="4:13" ht="60" customHeight="1">
      <c r="D950" s="28" t="str">
        <f>IF(ISBLANK(Recyclabilité[[#This Row],[Code Valobat]]),"",IF(OR('Calculs'!A949="08",'Calculs'!A949="07",MID(Recyclabilité[[#This Row],[Code Valobat]],4,4)="0804",MID(Recyclabilité[[#This Row],[Code Valobat]],4,4)="0709",MID(Recyclabilité[[#This Row],[Code Valobat]],1,7)="6121107"),"Non recyclable",_xlfn.XLOOKUP('Calculs'!Q949,'Combinaisons'!A:A,'Combinaisons'!B:B,"Merci de répondre à toutes les questions")))</f>
        <v/>
      </c>
      <c r="E950" s="58" t="str">
        <f>IF(ISBLANK(Recyclabilité[[#This Row],[Code Valobat]]),"",IF(OR('Calculs'!A949="08",'Calculs'!A949="07",MID(Recyclabilité[[#This Row],[Code Valobat]],4,4)="0804",MID(Recyclabilité[[#This Row],[Code Valobat]],4,4)="0709",MID(Recyclabilité[[#This Row],[Code Valobat]],1,7)="6121107"),"",_xlfn.XLOOKUP('Calculs'!B949,Questions!A:A,Questions!B:B,"ERREUR QUESTION")))</f>
        <v/>
      </c>
      <c r="G950" s="58" t="str">
        <f>IF(OR(ISBLANK(Recyclabilité[[#This Row],[Réponse 1]]),'Calculs'!D949="0",_xlfn.XLOOKUP('Calculs'!D949,'Réponses'!C:C,'Réponses'!F:F,"ERREUR VISIBILITE")=0),"",_xlfn.XLOOKUP(_xlfn.XLOOKUP('Calculs'!D949,'Réponses'!C:C,'Réponses'!F:F,"ERREUR VISIBILITE"),Questions!A:A,Questions!B:B,"ERREUR QUESTION"))</f>
        <v/>
      </c>
      <c r="I950" s="58" t="str">
        <f>IF(OR(ISBLANK(Recyclabilité[[#This Row],[Réponse 2]]),'Calculs'!G949="0",_xlfn.XLOOKUP('Calculs'!G949,'Réponses'!C:C,'Réponses'!F:F,"ERREUR VISIBILITE")=0),"",_xlfn.XLOOKUP(_xlfn.XLOOKUP('Calculs'!G949,'Réponses'!C:C,'Réponses'!F:F,"ERREUR VISIBILITE"),Questions!A:A,Questions!B:B,"ERREUR QUESTION"))</f>
        <v/>
      </c>
      <c r="K950" s="58" t="str">
        <f>IF(OR(ISBLANK(Recyclabilité[[#This Row],[Réponse 3]]),'Calculs'!J949="0",_xlfn.XLOOKUP('Calculs'!J949,'Réponses'!C:C,'Réponses'!F:F,"ERREUR VISIBILITE")=0),"",_xlfn.XLOOKUP(_xlfn.XLOOKUP('Calculs'!J949,'Réponses'!C:C,'Réponses'!F:F,"ERREUR VISIBILITE"),Questions!A:A,Questions!B:B,"ERREUR QUESTION"))</f>
        <v/>
      </c>
      <c r="M950" s="58" t="str">
        <f>IF(OR(ISBLANK(Recyclabilité[[#This Row],[Réponse 4]]),'Calculs'!M949="0",_xlfn.XLOOKUP('Calculs'!M949,'Réponses'!C:C,'Réponses'!F:F,"ERREUR VISIBILITE")=0),"",_xlfn.XLOOKUP(_xlfn.XLOOKUP('Calculs'!M949,'Réponses'!C:C,'Réponses'!F:F,"ERREUR VISIBILITE"),Questions!A:A,Questions!B:B,"ERREUR QUESTION"))</f>
        <v/>
      </c>
    </row>
    <row r="951" spans="4:13" ht="60" customHeight="1">
      <c r="D951" s="28" t="str">
        <f>IF(ISBLANK(Recyclabilité[[#This Row],[Code Valobat]]),"",IF(OR('Calculs'!A950="08",'Calculs'!A950="07",MID(Recyclabilité[[#This Row],[Code Valobat]],4,4)="0804",MID(Recyclabilité[[#This Row],[Code Valobat]],4,4)="0709",MID(Recyclabilité[[#This Row],[Code Valobat]],1,7)="6121107"),"Non recyclable",_xlfn.XLOOKUP('Calculs'!Q950,'Combinaisons'!A:A,'Combinaisons'!B:B,"Merci de répondre à toutes les questions")))</f>
        <v/>
      </c>
      <c r="E951" s="58" t="str">
        <f>IF(ISBLANK(Recyclabilité[[#This Row],[Code Valobat]]),"",IF(OR('Calculs'!A950="08",'Calculs'!A950="07",MID(Recyclabilité[[#This Row],[Code Valobat]],4,4)="0804",MID(Recyclabilité[[#This Row],[Code Valobat]],4,4)="0709",MID(Recyclabilité[[#This Row],[Code Valobat]],1,7)="6121107"),"",_xlfn.XLOOKUP('Calculs'!B950,Questions!A:A,Questions!B:B,"ERREUR QUESTION")))</f>
        <v/>
      </c>
      <c r="G951" s="58" t="str">
        <f>IF(OR(ISBLANK(Recyclabilité[[#This Row],[Réponse 1]]),'Calculs'!D950="0",_xlfn.XLOOKUP('Calculs'!D950,'Réponses'!C:C,'Réponses'!F:F,"ERREUR VISIBILITE")=0),"",_xlfn.XLOOKUP(_xlfn.XLOOKUP('Calculs'!D950,'Réponses'!C:C,'Réponses'!F:F,"ERREUR VISIBILITE"),Questions!A:A,Questions!B:B,"ERREUR QUESTION"))</f>
        <v/>
      </c>
      <c r="I951" s="58" t="str">
        <f>IF(OR(ISBLANK(Recyclabilité[[#This Row],[Réponse 2]]),'Calculs'!G950="0",_xlfn.XLOOKUP('Calculs'!G950,'Réponses'!C:C,'Réponses'!F:F,"ERREUR VISIBILITE")=0),"",_xlfn.XLOOKUP(_xlfn.XLOOKUP('Calculs'!G950,'Réponses'!C:C,'Réponses'!F:F,"ERREUR VISIBILITE"),Questions!A:A,Questions!B:B,"ERREUR QUESTION"))</f>
        <v/>
      </c>
      <c r="K951" s="58" t="str">
        <f>IF(OR(ISBLANK(Recyclabilité[[#This Row],[Réponse 3]]),'Calculs'!J950="0",_xlfn.XLOOKUP('Calculs'!J950,'Réponses'!C:C,'Réponses'!F:F,"ERREUR VISIBILITE")=0),"",_xlfn.XLOOKUP(_xlfn.XLOOKUP('Calculs'!J950,'Réponses'!C:C,'Réponses'!F:F,"ERREUR VISIBILITE"),Questions!A:A,Questions!B:B,"ERREUR QUESTION"))</f>
        <v/>
      </c>
      <c r="M951" s="58" t="str">
        <f>IF(OR(ISBLANK(Recyclabilité[[#This Row],[Réponse 4]]),'Calculs'!M950="0",_xlfn.XLOOKUP('Calculs'!M950,'Réponses'!C:C,'Réponses'!F:F,"ERREUR VISIBILITE")=0),"",_xlfn.XLOOKUP(_xlfn.XLOOKUP('Calculs'!M950,'Réponses'!C:C,'Réponses'!F:F,"ERREUR VISIBILITE"),Questions!A:A,Questions!B:B,"ERREUR QUESTION"))</f>
        <v/>
      </c>
    </row>
    <row r="952" spans="4:13" ht="60" customHeight="1">
      <c r="D952" s="28" t="str">
        <f>IF(ISBLANK(Recyclabilité[[#This Row],[Code Valobat]]),"",IF(OR('Calculs'!A951="08",'Calculs'!A951="07",MID(Recyclabilité[[#This Row],[Code Valobat]],4,4)="0804",MID(Recyclabilité[[#This Row],[Code Valobat]],4,4)="0709",MID(Recyclabilité[[#This Row],[Code Valobat]],1,7)="6121107"),"Non recyclable",_xlfn.XLOOKUP('Calculs'!Q951,'Combinaisons'!A:A,'Combinaisons'!B:B,"Merci de répondre à toutes les questions")))</f>
        <v/>
      </c>
      <c r="E952" s="58" t="str">
        <f>IF(ISBLANK(Recyclabilité[[#This Row],[Code Valobat]]),"",IF(OR('Calculs'!A951="08",'Calculs'!A951="07",MID(Recyclabilité[[#This Row],[Code Valobat]],4,4)="0804",MID(Recyclabilité[[#This Row],[Code Valobat]],4,4)="0709",MID(Recyclabilité[[#This Row],[Code Valobat]],1,7)="6121107"),"",_xlfn.XLOOKUP('Calculs'!B951,Questions!A:A,Questions!B:B,"ERREUR QUESTION")))</f>
        <v/>
      </c>
      <c r="G952" s="58" t="str">
        <f>IF(OR(ISBLANK(Recyclabilité[[#This Row],[Réponse 1]]),'Calculs'!D951="0",_xlfn.XLOOKUP('Calculs'!D951,'Réponses'!C:C,'Réponses'!F:F,"ERREUR VISIBILITE")=0),"",_xlfn.XLOOKUP(_xlfn.XLOOKUP('Calculs'!D951,'Réponses'!C:C,'Réponses'!F:F,"ERREUR VISIBILITE"),Questions!A:A,Questions!B:B,"ERREUR QUESTION"))</f>
        <v/>
      </c>
      <c r="I952" s="58" t="str">
        <f>IF(OR(ISBLANK(Recyclabilité[[#This Row],[Réponse 2]]),'Calculs'!G951="0",_xlfn.XLOOKUP('Calculs'!G951,'Réponses'!C:C,'Réponses'!F:F,"ERREUR VISIBILITE")=0),"",_xlfn.XLOOKUP(_xlfn.XLOOKUP('Calculs'!G951,'Réponses'!C:C,'Réponses'!F:F,"ERREUR VISIBILITE"),Questions!A:A,Questions!B:B,"ERREUR QUESTION"))</f>
        <v/>
      </c>
      <c r="K952" s="58" t="str">
        <f>IF(OR(ISBLANK(Recyclabilité[[#This Row],[Réponse 3]]),'Calculs'!J951="0",_xlfn.XLOOKUP('Calculs'!J951,'Réponses'!C:C,'Réponses'!F:F,"ERREUR VISIBILITE")=0),"",_xlfn.XLOOKUP(_xlfn.XLOOKUP('Calculs'!J951,'Réponses'!C:C,'Réponses'!F:F,"ERREUR VISIBILITE"),Questions!A:A,Questions!B:B,"ERREUR QUESTION"))</f>
        <v/>
      </c>
      <c r="M952" s="58" t="str">
        <f>IF(OR(ISBLANK(Recyclabilité[[#This Row],[Réponse 4]]),'Calculs'!M951="0",_xlfn.XLOOKUP('Calculs'!M951,'Réponses'!C:C,'Réponses'!F:F,"ERREUR VISIBILITE")=0),"",_xlfn.XLOOKUP(_xlfn.XLOOKUP('Calculs'!M951,'Réponses'!C:C,'Réponses'!F:F,"ERREUR VISIBILITE"),Questions!A:A,Questions!B:B,"ERREUR QUESTION"))</f>
        <v/>
      </c>
    </row>
    <row r="953" spans="4:13" ht="60" customHeight="1">
      <c r="D953" s="28" t="str">
        <f>IF(ISBLANK(Recyclabilité[[#This Row],[Code Valobat]]),"",IF(OR('Calculs'!A952="08",'Calculs'!A952="07",MID(Recyclabilité[[#This Row],[Code Valobat]],4,4)="0804",MID(Recyclabilité[[#This Row],[Code Valobat]],4,4)="0709",MID(Recyclabilité[[#This Row],[Code Valobat]],1,7)="6121107"),"Non recyclable",_xlfn.XLOOKUP('Calculs'!Q952,'Combinaisons'!A:A,'Combinaisons'!B:B,"Merci de répondre à toutes les questions")))</f>
        <v/>
      </c>
      <c r="E953" s="58" t="str">
        <f>IF(ISBLANK(Recyclabilité[[#This Row],[Code Valobat]]),"",IF(OR('Calculs'!A952="08",'Calculs'!A952="07",MID(Recyclabilité[[#This Row],[Code Valobat]],4,4)="0804",MID(Recyclabilité[[#This Row],[Code Valobat]],4,4)="0709",MID(Recyclabilité[[#This Row],[Code Valobat]],1,7)="6121107"),"",_xlfn.XLOOKUP('Calculs'!B952,Questions!A:A,Questions!B:B,"ERREUR QUESTION")))</f>
        <v/>
      </c>
      <c r="G953" s="58" t="str">
        <f>IF(OR(ISBLANK(Recyclabilité[[#This Row],[Réponse 1]]),'Calculs'!D952="0",_xlfn.XLOOKUP('Calculs'!D952,'Réponses'!C:C,'Réponses'!F:F,"ERREUR VISIBILITE")=0),"",_xlfn.XLOOKUP(_xlfn.XLOOKUP('Calculs'!D952,'Réponses'!C:C,'Réponses'!F:F,"ERREUR VISIBILITE"),Questions!A:A,Questions!B:B,"ERREUR QUESTION"))</f>
        <v/>
      </c>
      <c r="I953" s="58" t="str">
        <f>IF(OR(ISBLANK(Recyclabilité[[#This Row],[Réponse 2]]),'Calculs'!G952="0",_xlfn.XLOOKUP('Calculs'!G952,'Réponses'!C:C,'Réponses'!F:F,"ERREUR VISIBILITE")=0),"",_xlfn.XLOOKUP(_xlfn.XLOOKUP('Calculs'!G952,'Réponses'!C:C,'Réponses'!F:F,"ERREUR VISIBILITE"),Questions!A:A,Questions!B:B,"ERREUR QUESTION"))</f>
        <v/>
      </c>
      <c r="K953" s="58" t="str">
        <f>IF(OR(ISBLANK(Recyclabilité[[#This Row],[Réponse 3]]),'Calculs'!J952="0",_xlfn.XLOOKUP('Calculs'!J952,'Réponses'!C:C,'Réponses'!F:F,"ERREUR VISIBILITE")=0),"",_xlfn.XLOOKUP(_xlfn.XLOOKUP('Calculs'!J952,'Réponses'!C:C,'Réponses'!F:F,"ERREUR VISIBILITE"),Questions!A:A,Questions!B:B,"ERREUR QUESTION"))</f>
        <v/>
      </c>
      <c r="M953" s="58" t="str">
        <f>IF(OR(ISBLANK(Recyclabilité[[#This Row],[Réponse 4]]),'Calculs'!M952="0",_xlfn.XLOOKUP('Calculs'!M952,'Réponses'!C:C,'Réponses'!F:F,"ERREUR VISIBILITE")=0),"",_xlfn.XLOOKUP(_xlfn.XLOOKUP('Calculs'!M952,'Réponses'!C:C,'Réponses'!F:F,"ERREUR VISIBILITE"),Questions!A:A,Questions!B:B,"ERREUR QUESTION"))</f>
        <v/>
      </c>
    </row>
    <row r="954" spans="4:13" ht="60" customHeight="1">
      <c r="D954" s="28" t="str">
        <f>IF(ISBLANK(Recyclabilité[[#This Row],[Code Valobat]]),"",IF(OR('Calculs'!A953="08",'Calculs'!A953="07",MID(Recyclabilité[[#This Row],[Code Valobat]],4,4)="0804",MID(Recyclabilité[[#This Row],[Code Valobat]],4,4)="0709",MID(Recyclabilité[[#This Row],[Code Valobat]],1,7)="6121107"),"Non recyclable",_xlfn.XLOOKUP('Calculs'!Q953,'Combinaisons'!A:A,'Combinaisons'!B:B,"Merci de répondre à toutes les questions")))</f>
        <v/>
      </c>
      <c r="E954" s="58" t="str">
        <f>IF(ISBLANK(Recyclabilité[[#This Row],[Code Valobat]]),"",IF(OR('Calculs'!A953="08",'Calculs'!A953="07",MID(Recyclabilité[[#This Row],[Code Valobat]],4,4)="0804",MID(Recyclabilité[[#This Row],[Code Valobat]],4,4)="0709",MID(Recyclabilité[[#This Row],[Code Valobat]],1,7)="6121107"),"",_xlfn.XLOOKUP('Calculs'!B953,Questions!A:A,Questions!B:B,"ERREUR QUESTION")))</f>
        <v/>
      </c>
      <c r="G954" s="58" t="str">
        <f>IF(OR(ISBLANK(Recyclabilité[[#This Row],[Réponse 1]]),'Calculs'!D953="0",_xlfn.XLOOKUP('Calculs'!D953,'Réponses'!C:C,'Réponses'!F:F,"ERREUR VISIBILITE")=0),"",_xlfn.XLOOKUP(_xlfn.XLOOKUP('Calculs'!D953,'Réponses'!C:C,'Réponses'!F:F,"ERREUR VISIBILITE"),Questions!A:A,Questions!B:B,"ERREUR QUESTION"))</f>
        <v/>
      </c>
      <c r="I954" s="58" t="str">
        <f>IF(OR(ISBLANK(Recyclabilité[[#This Row],[Réponse 2]]),'Calculs'!G953="0",_xlfn.XLOOKUP('Calculs'!G953,'Réponses'!C:C,'Réponses'!F:F,"ERREUR VISIBILITE")=0),"",_xlfn.XLOOKUP(_xlfn.XLOOKUP('Calculs'!G953,'Réponses'!C:C,'Réponses'!F:F,"ERREUR VISIBILITE"),Questions!A:A,Questions!B:B,"ERREUR QUESTION"))</f>
        <v/>
      </c>
      <c r="K954" s="58" t="str">
        <f>IF(OR(ISBLANK(Recyclabilité[[#This Row],[Réponse 3]]),'Calculs'!J953="0",_xlfn.XLOOKUP('Calculs'!J953,'Réponses'!C:C,'Réponses'!F:F,"ERREUR VISIBILITE")=0),"",_xlfn.XLOOKUP(_xlfn.XLOOKUP('Calculs'!J953,'Réponses'!C:C,'Réponses'!F:F,"ERREUR VISIBILITE"),Questions!A:A,Questions!B:B,"ERREUR QUESTION"))</f>
        <v/>
      </c>
      <c r="M954" s="58" t="str">
        <f>IF(OR(ISBLANK(Recyclabilité[[#This Row],[Réponse 4]]),'Calculs'!M953="0",_xlfn.XLOOKUP('Calculs'!M953,'Réponses'!C:C,'Réponses'!F:F,"ERREUR VISIBILITE")=0),"",_xlfn.XLOOKUP(_xlfn.XLOOKUP('Calculs'!M953,'Réponses'!C:C,'Réponses'!F:F,"ERREUR VISIBILITE"),Questions!A:A,Questions!B:B,"ERREUR QUESTION"))</f>
        <v/>
      </c>
    </row>
    <row r="955" spans="4:13" ht="60" customHeight="1">
      <c r="D955" s="28" t="str">
        <f>IF(ISBLANK(Recyclabilité[[#This Row],[Code Valobat]]),"",IF(OR('Calculs'!A954="08",'Calculs'!A954="07",MID(Recyclabilité[[#This Row],[Code Valobat]],4,4)="0804",MID(Recyclabilité[[#This Row],[Code Valobat]],4,4)="0709",MID(Recyclabilité[[#This Row],[Code Valobat]],1,7)="6121107"),"Non recyclable",_xlfn.XLOOKUP('Calculs'!Q954,'Combinaisons'!A:A,'Combinaisons'!B:B,"Merci de répondre à toutes les questions")))</f>
        <v/>
      </c>
      <c r="E955" s="58" t="str">
        <f>IF(ISBLANK(Recyclabilité[[#This Row],[Code Valobat]]),"",IF(OR('Calculs'!A954="08",'Calculs'!A954="07",MID(Recyclabilité[[#This Row],[Code Valobat]],4,4)="0804",MID(Recyclabilité[[#This Row],[Code Valobat]],4,4)="0709",MID(Recyclabilité[[#This Row],[Code Valobat]],1,7)="6121107"),"",_xlfn.XLOOKUP('Calculs'!B954,Questions!A:A,Questions!B:B,"ERREUR QUESTION")))</f>
        <v/>
      </c>
      <c r="G955" s="58" t="str">
        <f>IF(OR(ISBLANK(Recyclabilité[[#This Row],[Réponse 1]]),'Calculs'!D954="0",_xlfn.XLOOKUP('Calculs'!D954,'Réponses'!C:C,'Réponses'!F:F,"ERREUR VISIBILITE")=0),"",_xlfn.XLOOKUP(_xlfn.XLOOKUP('Calculs'!D954,'Réponses'!C:C,'Réponses'!F:F,"ERREUR VISIBILITE"),Questions!A:A,Questions!B:B,"ERREUR QUESTION"))</f>
        <v/>
      </c>
      <c r="I955" s="58" t="str">
        <f>IF(OR(ISBLANK(Recyclabilité[[#This Row],[Réponse 2]]),'Calculs'!G954="0",_xlfn.XLOOKUP('Calculs'!G954,'Réponses'!C:C,'Réponses'!F:F,"ERREUR VISIBILITE")=0),"",_xlfn.XLOOKUP(_xlfn.XLOOKUP('Calculs'!G954,'Réponses'!C:C,'Réponses'!F:F,"ERREUR VISIBILITE"),Questions!A:A,Questions!B:B,"ERREUR QUESTION"))</f>
        <v/>
      </c>
      <c r="K955" s="58" t="str">
        <f>IF(OR(ISBLANK(Recyclabilité[[#This Row],[Réponse 3]]),'Calculs'!J954="0",_xlfn.XLOOKUP('Calculs'!J954,'Réponses'!C:C,'Réponses'!F:F,"ERREUR VISIBILITE")=0),"",_xlfn.XLOOKUP(_xlfn.XLOOKUP('Calculs'!J954,'Réponses'!C:C,'Réponses'!F:F,"ERREUR VISIBILITE"),Questions!A:A,Questions!B:B,"ERREUR QUESTION"))</f>
        <v/>
      </c>
      <c r="M955" s="58" t="str">
        <f>IF(OR(ISBLANK(Recyclabilité[[#This Row],[Réponse 4]]),'Calculs'!M954="0",_xlfn.XLOOKUP('Calculs'!M954,'Réponses'!C:C,'Réponses'!F:F,"ERREUR VISIBILITE")=0),"",_xlfn.XLOOKUP(_xlfn.XLOOKUP('Calculs'!M954,'Réponses'!C:C,'Réponses'!F:F,"ERREUR VISIBILITE"),Questions!A:A,Questions!B:B,"ERREUR QUESTION"))</f>
        <v/>
      </c>
    </row>
    <row r="956" spans="4:13" ht="60" customHeight="1">
      <c r="D956" s="28" t="str">
        <f>IF(ISBLANK(Recyclabilité[[#This Row],[Code Valobat]]),"",IF(OR('Calculs'!A955="08",'Calculs'!A955="07",MID(Recyclabilité[[#This Row],[Code Valobat]],4,4)="0804",MID(Recyclabilité[[#This Row],[Code Valobat]],4,4)="0709",MID(Recyclabilité[[#This Row],[Code Valobat]],1,7)="6121107"),"Non recyclable",_xlfn.XLOOKUP('Calculs'!Q955,'Combinaisons'!A:A,'Combinaisons'!B:B,"Merci de répondre à toutes les questions")))</f>
        <v/>
      </c>
      <c r="E956" s="58" t="str">
        <f>IF(ISBLANK(Recyclabilité[[#This Row],[Code Valobat]]),"",IF(OR('Calculs'!A955="08",'Calculs'!A955="07",MID(Recyclabilité[[#This Row],[Code Valobat]],4,4)="0804",MID(Recyclabilité[[#This Row],[Code Valobat]],4,4)="0709",MID(Recyclabilité[[#This Row],[Code Valobat]],1,7)="6121107"),"",_xlfn.XLOOKUP('Calculs'!B955,Questions!A:A,Questions!B:B,"ERREUR QUESTION")))</f>
        <v/>
      </c>
      <c r="G956" s="58" t="str">
        <f>IF(OR(ISBLANK(Recyclabilité[[#This Row],[Réponse 1]]),'Calculs'!D955="0",_xlfn.XLOOKUP('Calculs'!D955,'Réponses'!C:C,'Réponses'!F:F,"ERREUR VISIBILITE")=0),"",_xlfn.XLOOKUP(_xlfn.XLOOKUP('Calculs'!D955,'Réponses'!C:C,'Réponses'!F:F,"ERREUR VISIBILITE"),Questions!A:A,Questions!B:B,"ERREUR QUESTION"))</f>
        <v/>
      </c>
      <c r="I956" s="58" t="str">
        <f>IF(OR(ISBLANK(Recyclabilité[[#This Row],[Réponse 2]]),'Calculs'!G955="0",_xlfn.XLOOKUP('Calculs'!G955,'Réponses'!C:C,'Réponses'!F:F,"ERREUR VISIBILITE")=0),"",_xlfn.XLOOKUP(_xlfn.XLOOKUP('Calculs'!G955,'Réponses'!C:C,'Réponses'!F:F,"ERREUR VISIBILITE"),Questions!A:A,Questions!B:B,"ERREUR QUESTION"))</f>
        <v/>
      </c>
      <c r="K956" s="58" t="str">
        <f>IF(OR(ISBLANK(Recyclabilité[[#This Row],[Réponse 3]]),'Calculs'!J955="0",_xlfn.XLOOKUP('Calculs'!J955,'Réponses'!C:C,'Réponses'!F:F,"ERREUR VISIBILITE")=0),"",_xlfn.XLOOKUP(_xlfn.XLOOKUP('Calculs'!J955,'Réponses'!C:C,'Réponses'!F:F,"ERREUR VISIBILITE"),Questions!A:A,Questions!B:B,"ERREUR QUESTION"))</f>
        <v/>
      </c>
      <c r="M956" s="58" t="str">
        <f>IF(OR(ISBLANK(Recyclabilité[[#This Row],[Réponse 4]]),'Calculs'!M955="0",_xlfn.XLOOKUP('Calculs'!M955,'Réponses'!C:C,'Réponses'!F:F,"ERREUR VISIBILITE")=0),"",_xlfn.XLOOKUP(_xlfn.XLOOKUP('Calculs'!M955,'Réponses'!C:C,'Réponses'!F:F,"ERREUR VISIBILITE"),Questions!A:A,Questions!B:B,"ERREUR QUESTION"))</f>
        <v/>
      </c>
    </row>
    <row r="957" spans="4:13" ht="60" customHeight="1">
      <c r="D957" s="28" t="str">
        <f>IF(ISBLANK(Recyclabilité[[#This Row],[Code Valobat]]),"",IF(OR('Calculs'!A956="08",'Calculs'!A956="07",MID(Recyclabilité[[#This Row],[Code Valobat]],4,4)="0804",MID(Recyclabilité[[#This Row],[Code Valobat]],4,4)="0709",MID(Recyclabilité[[#This Row],[Code Valobat]],1,7)="6121107"),"Non recyclable",_xlfn.XLOOKUP('Calculs'!Q956,'Combinaisons'!A:A,'Combinaisons'!B:B,"Merci de répondre à toutes les questions")))</f>
        <v/>
      </c>
      <c r="E957" s="58" t="str">
        <f>IF(ISBLANK(Recyclabilité[[#This Row],[Code Valobat]]),"",IF(OR('Calculs'!A956="08",'Calculs'!A956="07",MID(Recyclabilité[[#This Row],[Code Valobat]],4,4)="0804",MID(Recyclabilité[[#This Row],[Code Valobat]],4,4)="0709",MID(Recyclabilité[[#This Row],[Code Valobat]],1,7)="6121107"),"",_xlfn.XLOOKUP('Calculs'!B956,Questions!A:A,Questions!B:B,"ERREUR QUESTION")))</f>
        <v/>
      </c>
      <c r="G957" s="58" t="str">
        <f>IF(OR(ISBLANK(Recyclabilité[[#This Row],[Réponse 1]]),'Calculs'!D956="0",_xlfn.XLOOKUP('Calculs'!D956,'Réponses'!C:C,'Réponses'!F:F,"ERREUR VISIBILITE")=0),"",_xlfn.XLOOKUP(_xlfn.XLOOKUP('Calculs'!D956,'Réponses'!C:C,'Réponses'!F:F,"ERREUR VISIBILITE"),Questions!A:A,Questions!B:B,"ERREUR QUESTION"))</f>
        <v/>
      </c>
      <c r="I957" s="58" t="str">
        <f>IF(OR(ISBLANK(Recyclabilité[[#This Row],[Réponse 2]]),'Calculs'!G956="0",_xlfn.XLOOKUP('Calculs'!G956,'Réponses'!C:C,'Réponses'!F:F,"ERREUR VISIBILITE")=0),"",_xlfn.XLOOKUP(_xlfn.XLOOKUP('Calculs'!G956,'Réponses'!C:C,'Réponses'!F:F,"ERREUR VISIBILITE"),Questions!A:A,Questions!B:B,"ERREUR QUESTION"))</f>
        <v/>
      </c>
      <c r="K957" s="58" t="str">
        <f>IF(OR(ISBLANK(Recyclabilité[[#This Row],[Réponse 3]]),'Calculs'!J956="0",_xlfn.XLOOKUP('Calculs'!J956,'Réponses'!C:C,'Réponses'!F:F,"ERREUR VISIBILITE")=0),"",_xlfn.XLOOKUP(_xlfn.XLOOKUP('Calculs'!J956,'Réponses'!C:C,'Réponses'!F:F,"ERREUR VISIBILITE"),Questions!A:A,Questions!B:B,"ERREUR QUESTION"))</f>
        <v/>
      </c>
      <c r="M957" s="58" t="str">
        <f>IF(OR(ISBLANK(Recyclabilité[[#This Row],[Réponse 4]]),'Calculs'!M956="0",_xlfn.XLOOKUP('Calculs'!M956,'Réponses'!C:C,'Réponses'!F:F,"ERREUR VISIBILITE")=0),"",_xlfn.XLOOKUP(_xlfn.XLOOKUP('Calculs'!M956,'Réponses'!C:C,'Réponses'!F:F,"ERREUR VISIBILITE"),Questions!A:A,Questions!B:B,"ERREUR QUESTION"))</f>
        <v/>
      </c>
    </row>
    <row r="958" spans="4:13" ht="60" customHeight="1">
      <c r="D958" s="28" t="str">
        <f>IF(ISBLANK(Recyclabilité[[#This Row],[Code Valobat]]),"",IF(OR('Calculs'!A957="08",'Calculs'!A957="07",MID(Recyclabilité[[#This Row],[Code Valobat]],4,4)="0804",MID(Recyclabilité[[#This Row],[Code Valobat]],4,4)="0709",MID(Recyclabilité[[#This Row],[Code Valobat]],1,7)="6121107"),"Non recyclable",_xlfn.XLOOKUP('Calculs'!Q957,'Combinaisons'!A:A,'Combinaisons'!B:B,"Merci de répondre à toutes les questions")))</f>
        <v/>
      </c>
      <c r="E958" s="58" t="str">
        <f>IF(ISBLANK(Recyclabilité[[#This Row],[Code Valobat]]),"",IF(OR('Calculs'!A957="08",'Calculs'!A957="07",MID(Recyclabilité[[#This Row],[Code Valobat]],4,4)="0804",MID(Recyclabilité[[#This Row],[Code Valobat]],4,4)="0709",MID(Recyclabilité[[#This Row],[Code Valobat]],1,7)="6121107"),"",_xlfn.XLOOKUP('Calculs'!B957,Questions!A:A,Questions!B:B,"ERREUR QUESTION")))</f>
        <v/>
      </c>
      <c r="G958" s="58" t="str">
        <f>IF(OR(ISBLANK(Recyclabilité[[#This Row],[Réponse 1]]),'Calculs'!D957="0",_xlfn.XLOOKUP('Calculs'!D957,'Réponses'!C:C,'Réponses'!F:F,"ERREUR VISIBILITE")=0),"",_xlfn.XLOOKUP(_xlfn.XLOOKUP('Calculs'!D957,'Réponses'!C:C,'Réponses'!F:F,"ERREUR VISIBILITE"),Questions!A:A,Questions!B:B,"ERREUR QUESTION"))</f>
        <v/>
      </c>
      <c r="I958" s="58" t="str">
        <f>IF(OR(ISBLANK(Recyclabilité[[#This Row],[Réponse 2]]),'Calculs'!G957="0",_xlfn.XLOOKUP('Calculs'!G957,'Réponses'!C:C,'Réponses'!F:F,"ERREUR VISIBILITE")=0),"",_xlfn.XLOOKUP(_xlfn.XLOOKUP('Calculs'!G957,'Réponses'!C:C,'Réponses'!F:F,"ERREUR VISIBILITE"),Questions!A:A,Questions!B:B,"ERREUR QUESTION"))</f>
        <v/>
      </c>
      <c r="K958" s="58" t="str">
        <f>IF(OR(ISBLANK(Recyclabilité[[#This Row],[Réponse 3]]),'Calculs'!J957="0",_xlfn.XLOOKUP('Calculs'!J957,'Réponses'!C:C,'Réponses'!F:F,"ERREUR VISIBILITE")=0),"",_xlfn.XLOOKUP(_xlfn.XLOOKUP('Calculs'!J957,'Réponses'!C:C,'Réponses'!F:F,"ERREUR VISIBILITE"),Questions!A:A,Questions!B:B,"ERREUR QUESTION"))</f>
        <v/>
      </c>
      <c r="M958" s="58" t="str">
        <f>IF(OR(ISBLANK(Recyclabilité[[#This Row],[Réponse 4]]),'Calculs'!M957="0",_xlfn.XLOOKUP('Calculs'!M957,'Réponses'!C:C,'Réponses'!F:F,"ERREUR VISIBILITE")=0),"",_xlfn.XLOOKUP(_xlfn.XLOOKUP('Calculs'!M957,'Réponses'!C:C,'Réponses'!F:F,"ERREUR VISIBILITE"),Questions!A:A,Questions!B:B,"ERREUR QUESTION"))</f>
        <v/>
      </c>
    </row>
    <row r="959" spans="4:13" ht="60" customHeight="1">
      <c r="D959" s="28" t="str">
        <f>IF(ISBLANK(Recyclabilité[[#This Row],[Code Valobat]]),"",IF(OR('Calculs'!A958="08",'Calculs'!A958="07",MID(Recyclabilité[[#This Row],[Code Valobat]],4,4)="0804",MID(Recyclabilité[[#This Row],[Code Valobat]],4,4)="0709",MID(Recyclabilité[[#This Row],[Code Valobat]],1,7)="6121107"),"Non recyclable",_xlfn.XLOOKUP('Calculs'!Q958,'Combinaisons'!A:A,'Combinaisons'!B:B,"Merci de répondre à toutes les questions")))</f>
        <v/>
      </c>
      <c r="E959" s="58" t="str">
        <f>IF(ISBLANK(Recyclabilité[[#This Row],[Code Valobat]]),"",IF(OR('Calculs'!A958="08",'Calculs'!A958="07",MID(Recyclabilité[[#This Row],[Code Valobat]],4,4)="0804",MID(Recyclabilité[[#This Row],[Code Valobat]],4,4)="0709",MID(Recyclabilité[[#This Row],[Code Valobat]],1,7)="6121107"),"",_xlfn.XLOOKUP('Calculs'!B958,Questions!A:A,Questions!B:B,"ERREUR QUESTION")))</f>
        <v/>
      </c>
      <c r="G959" s="58" t="str">
        <f>IF(OR(ISBLANK(Recyclabilité[[#This Row],[Réponse 1]]),'Calculs'!D958="0",_xlfn.XLOOKUP('Calculs'!D958,'Réponses'!C:C,'Réponses'!F:F,"ERREUR VISIBILITE")=0),"",_xlfn.XLOOKUP(_xlfn.XLOOKUP('Calculs'!D958,'Réponses'!C:C,'Réponses'!F:F,"ERREUR VISIBILITE"),Questions!A:A,Questions!B:B,"ERREUR QUESTION"))</f>
        <v/>
      </c>
      <c r="I959" s="58" t="str">
        <f>IF(OR(ISBLANK(Recyclabilité[[#This Row],[Réponse 2]]),'Calculs'!G958="0",_xlfn.XLOOKUP('Calculs'!G958,'Réponses'!C:C,'Réponses'!F:F,"ERREUR VISIBILITE")=0),"",_xlfn.XLOOKUP(_xlfn.XLOOKUP('Calculs'!G958,'Réponses'!C:C,'Réponses'!F:F,"ERREUR VISIBILITE"),Questions!A:A,Questions!B:B,"ERREUR QUESTION"))</f>
        <v/>
      </c>
      <c r="K959" s="58" t="str">
        <f>IF(OR(ISBLANK(Recyclabilité[[#This Row],[Réponse 3]]),'Calculs'!J958="0",_xlfn.XLOOKUP('Calculs'!J958,'Réponses'!C:C,'Réponses'!F:F,"ERREUR VISIBILITE")=0),"",_xlfn.XLOOKUP(_xlfn.XLOOKUP('Calculs'!J958,'Réponses'!C:C,'Réponses'!F:F,"ERREUR VISIBILITE"),Questions!A:A,Questions!B:B,"ERREUR QUESTION"))</f>
        <v/>
      </c>
      <c r="M959" s="58" t="str">
        <f>IF(OR(ISBLANK(Recyclabilité[[#This Row],[Réponse 4]]),'Calculs'!M958="0",_xlfn.XLOOKUP('Calculs'!M958,'Réponses'!C:C,'Réponses'!F:F,"ERREUR VISIBILITE")=0),"",_xlfn.XLOOKUP(_xlfn.XLOOKUP('Calculs'!M958,'Réponses'!C:C,'Réponses'!F:F,"ERREUR VISIBILITE"),Questions!A:A,Questions!B:B,"ERREUR QUESTION"))</f>
        <v/>
      </c>
    </row>
    <row r="960" spans="4:13" ht="60" customHeight="1">
      <c r="D960" s="28" t="str">
        <f>IF(ISBLANK(Recyclabilité[[#This Row],[Code Valobat]]),"",IF(OR('Calculs'!A959="08",'Calculs'!A959="07",MID(Recyclabilité[[#This Row],[Code Valobat]],4,4)="0804",MID(Recyclabilité[[#This Row],[Code Valobat]],4,4)="0709",MID(Recyclabilité[[#This Row],[Code Valobat]],1,7)="6121107"),"Non recyclable",_xlfn.XLOOKUP('Calculs'!Q959,'Combinaisons'!A:A,'Combinaisons'!B:B,"Merci de répondre à toutes les questions")))</f>
        <v/>
      </c>
      <c r="E960" s="58" t="str">
        <f>IF(ISBLANK(Recyclabilité[[#This Row],[Code Valobat]]),"",IF(OR('Calculs'!A959="08",'Calculs'!A959="07",MID(Recyclabilité[[#This Row],[Code Valobat]],4,4)="0804",MID(Recyclabilité[[#This Row],[Code Valobat]],4,4)="0709",MID(Recyclabilité[[#This Row],[Code Valobat]],1,7)="6121107"),"",_xlfn.XLOOKUP('Calculs'!B959,Questions!A:A,Questions!B:B,"ERREUR QUESTION")))</f>
        <v/>
      </c>
      <c r="G960" s="58" t="str">
        <f>IF(OR(ISBLANK(Recyclabilité[[#This Row],[Réponse 1]]),'Calculs'!D959="0",_xlfn.XLOOKUP('Calculs'!D959,'Réponses'!C:C,'Réponses'!F:F,"ERREUR VISIBILITE")=0),"",_xlfn.XLOOKUP(_xlfn.XLOOKUP('Calculs'!D959,'Réponses'!C:C,'Réponses'!F:F,"ERREUR VISIBILITE"),Questions!A:A,Questions!B:B,"ERREUR QUESTION"))</f>
        <v/>
      </c>
      <c r="I960" s="58" t="str">
        <f>IF(OR(ISBLANK(Recyclabilité[[#This Row],[Réponse 2]]),'Calculs'!G959="0",_xlfn.XLOOKUP('Calculs'!G959,'Réponses'!C:C,'Réponses'!F:F,"ERREUR VISIBILITE")=0),"",_xlfn.XLOOKUP(_xlfn.XLOOKUP('Calculs'!G959,'Réponses'!C:C,'Réponses'!F:F,"ERREUR VISIBILITE"),Questions!A:A,Questions!B:B,"ERREUR QUESTION"))</f>
        <v/>
      </c>
      <c r="K960" s="58" t="str">
        <f>IF(OR(ISBLANK(Recyclabilité[[#This Row],[Réponse 3]]),'Calculs'!J959="0",_xlfn.XLOOKUP('Calculs'!J959,'Réponses'!C:C,'Réponses'!F:F,"ERREUR VISIBILITE")=0),"",_xlfn.XLOOKUP(_xlfn.XLOOKUP('Calculs'!J959,'Réponses'!C:C,'Réponses'!F:F,"ERREUR VISIBILITE"),Questions!A:A,Questions!B:B,"ERREUR QUESTION"))</f>
        <v/>
      </c>
      <c r="M960" s="58" t="str">
        <f>IF(OR(ISBLANK(Recyclabilité[[#This Row],[Réponse 4]]),'Calculs'!M959="0",_xlfn.XLOOKUP('Calculs'!M959,'Réponses'!C:C,'Réponses'!F:F,"ERREUR VISIBILITE")=0),"",_xlfn.XLOOKUP(_xlfn.XLOOKUP('Calculs'!M959,'Réponses'!C:C,'Réponses'!F:F,"ERREUR VISIBILITE"),Questions!A:A,Questions!B:B,"ERREUR QUESTION"))</f>
        <v/>
      </c>
    </row>
    <row r="961" spans="4:13" ht="60" customHeight="1">
      <c r="D961" s="28" t="str">
        <f>IF(ISBLANK(Recyclabilité[[#This Row],[Code Valobat]]),"",IF(OR('Calculs'!A960="08",'Calculs'!A960="07",MID(Recyclabilité[[#This Row],[Code Valobat]],4,4)="0804",MID(Recyclabilité[[#This Row],[Code Valobat]],4,4)="0709",MID(Recyclabilité[[#This Row],[Code Valobat]],1,7)="6121107"),"Non recyclable",_xlfn.XLOOKUP('Calculs'!Q960,'Combinaisons'!A:A,'Combinaisons'!B:B,"Merci de répondre à toutes les questions")))</f>
        <v/>
      </c>
      <c r="E961" s="58" t="str">
        <f>IF(ISBLANK(Recyclabilité[[#This Row],[Code Valobat]]),"",IF(OR('Calculs'!A960="08",'Calculs'!A960="07",MID(Recyclabilité[[#This Row],[Code Valobat]],4,4)="0804",MID(Recyclabilité[[#This Row],[Code Valobat]],4,4)="0709",MID(Recyclabilité[[#This Row],[Code Valobat]],1,7)="6121107"),"",_xlfn.XLOOKUP('Calculs'!B960,Questions!A:A,Questions!B:B,"ERREUR QUESTION")))</f>
        <v/>
      </c>
      <c r="G961" s="58" t="str">
        <f>IF(OR(ISBLANK(Recyclabilité[[#This Row],[Réponse 1]]),'Calculs'!D960="0",_xlfn.XLOOKUP('Calculs'!D960,'Réponses'!C:C,'Réponses'!F:F,"ERREUR VISIBILITE")=0),"",_xlfn.XLOOKUP(_xlfn.XLOOKUP('Calculs'!D960,'Réponses'!C:C,'Réponses'!F:F,"ERREUR VISIBILITE"),Questions!A:A,Questions!B:B,"ERREUR QUESTION"))</f>
        <v/>
      </c>
      <c r="I961" s="58" t="str">
        <f>IF(OR(ISBLANK(Recyclabilité[[#This Row],[Réponse 2]]),'Calculs'!G960="0",_xlfn.XLOOKUP('Calculs'!G960,'Réponses'!C:C,'Réponses'!F:F,"ERREUR VISIBILITE")=0),"",_xlfn.XLOOKUP(_xlfn.XLOOKUP('Calculs'!G960,'Réponses'!C:C,'Réponses'!F:F,"ERREUR VISIBILITE"),Questions!A:A,Questions!B:B,"ERREUR QUESTION"))</f>
        <v/>
      </c>
      <c r="K961" s="58" t="str">
        <f>IF(OR(ISBLANK(Recyclabilité[[#This Row],[Réponse 3]]),'Calculs'!J960="0",_xlfn.XLOOKUP('Calculs'!J960,'Réponses'!C:C,'Réponses'!F:F,"ERREUR VISIBILITE")=0),"",_xlfn.XLOOKUP(_xlfn.XLOOKUP('Calculs'!J960,'Réponses'!C:C,'Réponses'!F:F,"ERREUR VISIBILITE"),Questions!A:A,Questions!B:B,"ERREUR QUESTION"))</f>
        <v/>
      </c>
      <c r="M961" s="58" t="str">
        <f>IF(OR(ISBLANK(Recyclabilité[[#This Row],[Réponse 4]]),'Calculs'!M960="0",_xlfn.XLOOKUP('Calculs'!M960,'Réponses'!C:C,'Réponses'!F:F,"ERREUR VISIBILITE")=0),"",_xlfn.XLOOKUP(_xlfn.XLOOKUP('Calculs'!M960,'Réponses'!C:C,'Réponses'!F:F,"ERREUR VISIBILITE"),Questions!A:A,Questions!B:B,"ERREUR QUESTION"))</f>
        <v/>
      </c>
    </row>
    <row r="962" spans="4:13" ht="60" customHeight="1">
      <c r="D962" s="28" t="str">
        <f>IF(ISBLANK(Recyclabilité[[#This Row],[Code Valobat]]),"",IF(OR('Calculs'!A961="08",'Calculs'!A961="07",MID(Recyclabilité[[#This Row],[Code Valobat]],4,4)="0804",MID(Recyclabilité[[#This Row],[Code Valobat]],4,4)="0709",MID(Recyclabilité[[#This Row],[Code Valobat]],1,7)="6121107"),"Non recyclable",_xlfn.XLOOKUP('Calculs'!Q961,'Combinaisons'!A:A,'Combinaisons'!B:B,"Merci de répondre à toutes les questions")))</f>
        <v/>
      </c>
      <c r="E962" s="58" t="str">
        <f>IF(ISBLANK(Recyclabilité[[#This Row],[Code Valobat]]),"",IF(OR('Calculs'!A961="08",'Calculs'!A961="07",MID(Recyclabilité[[#This Row],[Code Valobat]],4,4)="0804",MID(Recyclabilité[[#This Row],[Code Valobat]],4,4)="0709",MID(Recyclabilité[[#This Row],[Code Valobat]],1,7)="6121107"),"",_xlfn.XLOOKUP('Calculs'!B961,Questions!A:A,Questions!B:B,"ERREUR QUESTION")))</f>
        <v/>
      </c>
      <c r="G962" s="58" t="str">
        <f>IF(OR(ISBLANK(Recyclabilité[[#This Row],[Réponse 1]]),'Calculs'!D961="0",_xlfn.XLOOKUP('Calculs'!D961,'Réponses'!C:C,'Réponses'!F:F,"ERREUR VISIBILITE")=0),"",_xlfn.XLOOKUP(_xlfn.XLOOKUP('Calculs'!D961,'Réponses'!C:C,'Réponses'!F:F,"ERREUR VISIBILITE"),Questions!A:A,Questions!B:B,"ERREUR QUESTION"))</f>
        <v/>
      </c>
      <c r="I962" s="58" t="str">
        <f>IF(OR(ISBLANK(Recyclabilité[[#This Row],[Réponse 2]]),'Calculs'!G961="0",_xlfn.XLOOKUP('Calculs'!G961,'Réponses'!C:C,'Réponses'!F:F,"ERREUR VISIBILITE")=0),"",_xlfn.XLOOKUP(_xlfn.XLOOKUP('Calculs'!G961,'Réponses'!C:C,'Réponses'!F:F,"ERREUR VISIBILITE"),Questions!A:A,Questions!B:B,"ERREUR QUESTION"))</f>
        <v/>
      </c>
      <c r="K962" s="58" t="str">
        <f>IF(OR(ISBLANK(Recyclabilité[[#This Row],[Réponse 3]]),'Calculs'!J961="0",_xlfn.XLOOKUP('Calculs'!J961,'Réponses'!C:C,'Réponses'!F:F,"ERREUR VISIBILITE")=0),"",_xlfn.XLOOKUP(_xlfn.XLOOKUP('Calculs'!J961,'Réponses'!C:C,'Réponses'!F:F,"ERREUR VISIBILITE"),Questions!A:A,Questions!B:B,"ERREUR QUESTION"))</f>
        <v/>
      </c>
      <c r="M962" s="58" t="str">
        <f>IF(OR(ISBLANK(Recyclabilité[[#This Row],[Réponse 4]]),'Calculs'!M961="0",_xlfn.XLOOKUP('Calculs'!M961,'Réponses'!C:C,'Réponses'!F:F,"ERREUR VISIBILITE")=0),"",_xlfn.XLOOKUP(_xlfn.XLOOKUP('Calculs'!M961,'Réponses'!C:C,'Réponses'!F:F,"ERREUR VISIBILITE"),Questions!A:A,Questions!B:B,"ERREUR QUESTION"))</f>
        <v/>
      </c>
    </row>
    <row r="963" spans="4:13" ht="60" customHeight="1">
      <c r="D963" s="28" t="str">
        <f>IF(ISBLANK(Recyclabilité[[#This Row],[Code Valobat]]),"",IF(OR('Calculs'!A962="08",'Calculs'!A962="07",MID(Recyclabilité[[#This Row],[Code Valobat]],4,4)="0804",MID(Recyclabilité[[#This Row],[Code Valobat]],4,4)="0709",MID(Recyclabilité[[#This Row],[Code Valobat]],1,7)="6121107"),"Non recyclable",_xlfn.XLOOKUP('Calculs'!Q962,'Combinaisons'!A:A,'Combinaisons'!B:B,"Merci de répondre à toutes les questions")))</f>
        <v/>
      </c>
      <c r="E963" s="58" t="str">
        <f>IF(ISBLANK(Recyclabilité[[#This Row],[Code Valobat]]),"",IF(OR('Calculs'!A962="08",'Calculs'!A962="07",MID(Recyclabilité[[#This Row],[Code Valobat]],4,4)="0804",MID(Recyclabilité[[#This Row],[Code Valobat]],4,4)="0709",MID(Recyclabilité[[#This Row],[Code Valobat]],1,7)="6121107"),"",_xlfn.XLOOKUP('Calculs'!B962,Questions!A:A,Questions!B:B,"ERREUR QUESTION")))</f>
        <v/>
      </c>
      <c r="G963" s="58" t="str">
        <f>IF(OR(ISBLANK(Recyclabilité[[#This Row],[Réponse 1]]),'Calculs'!D962="0",_xlfn.XLOOKUP('Calculs'!D962,'Réponses'!C:C,'Réponses'!F:F,"ERREUR VISIBILITE")=0),"",_xlfn.XLOOKUP(_xlfn.XLOOKUP('Calculs'!D962,'Réponses'!C:C,'Réponses'!F:F,"ERREUR VISIBILITE"),Questions!A:A,Questions!B:B,"ERREUR QUESTION"))</f>
        <v/>
      </c>
      <c r="I963" s="58" t="str">
        <f>IF(OR(ISBLANK(Recyclabilité[[#This Row],[Réponse 2]]),'Calculs'!G962="0",_xlfn.XLOOKUP('Calculs'!G962,'Réponses'!C:C,'Réponses'!F:F,"ERREUR VISIBILITE")=0),"",_xlfn.XLOOKUP(_xlfn.XLOOKUP('Calculs'!G962,'Réponses'!C:C,'Réponses'!F:F,"ERREUR VISIBILITE"),Questions!A:A,Questions!B:B,"ERREUR QUESTION"))</f>
        <v/>
      </c>
      <c r="K963" s="58" t="str">
        <f>IF(OR(ISBLANK(Recyclabilité[[#This Row],[Réponse 3]]),'Calculs'!J962="0",_xlfn.XLOOKUP('Calculs'!J962,'Réponses'!C:C,'Réponses'!F:F,"ERREUR VISIBILITE")=0),"",_xlfn.XLOOKUP(_xlfn.XLOOKUP('Calculs'!J962,'Réponses'!C:C,'Réponses'!F:F,"ERREUR VISIBILITE"),Questions!A:A,Questions!B:B,"ERREUR QUESTION"))</f>
        <v/>
      </c>
      <c r="M963" s="58" t="str">
        <f>IF(OR(ISBLANK(Recyclabilité[[#This Row],[Réponse 4]]),'Calculs'!M962="0",_xlfn.XLOOKUP('Calculs'!M962,'Réponses'!C:C,'Réponses'!F:F,"ERREUR VISIBILITE")=0),"",_xlfn.XLOOKUP(_xlfn.XLOOKUP('Calculs'!M962,'Réponses'!C:C,'Réponses'!F:F,"ERREUR VISIBILITE"),Questions!A:A,Questions!B:B,"ERREUR QUESTION"))</f>
        <v/>
      </c>
    </row>
    <row r="964" spans="4:13" ht="60" customHeight="1">
      <c r="D964" s="28" t="str">
        <f>IF(ISBLANK(Recyclabilité[[#This Row],[Code Valobat]]),"",IF(OR('Calculs'!A963="08",'Calculs'!A963="07",MID(Recyclabilité[[#This Row],[Code Valobat]],4,4)="0804",MID(Recyclabilité[[#This Row],[Code Valobat]],4,4)="0709",MID(Recyclabilité[[#This Row],[Code Valobat]],1,7)="6121107"),"Non recyclable",_xlfn.XLOOKUP('Calculs'!Q963,'Combinaisons'!A:A,'Combinaisons'!B:B,"Merci de répondre à toutes les questions")))</f>
        <v/>
      </c>
      <c r="E964" s="58" t="str">
        <f>IF(ISBLANK(Recyclabilité[[#This Row],[Code Valobat]]),"",IF(OR('Calculs'!A963="08",'Calculs'!A963="07",MID(Recyclabilité[[#This Row],[Code Valobat]],4,4)="0804",MID(Recyclabilité[[#This Row],[Code Valobat]],4,4)="0709",MID(Recyclabilité[[#This Row],[Code Valobat]],1,7)="6121107"),"",_xlfn.XLOOKUP('Calculs'!B963,Questions!A:A,Questions!B:B,"ERREUR QUESTION")))</f>
        <v/>
      </c>
      <c r="G964" s="58" t="str">
        <f>IF(OR(ISBLANK(Recyclabilité[[#This Row],[Réponse 1]]),'Calculs'!D963="0",_xlfn.XLOOKUP('Calculs'!D963,'Réponses'!C:C,'Réponses'!F:F,"ERREUR VISIBILITE")=0),"",_xlfn.XLOOKUP(_xlfn.XLOOKUP('Calculs'!D963,'Réponses'!C:C,'Réponses'!F:F,"ERREUR VISIBILITE"),Questions!A:A,Questions!B:B,"ERREUR QUESTION"))</f>
        <v/>
      </c>
      <c r="I964" s="58" t="str">
        <f>IF(OR(ISBLANK(Recyclabilité[[#This Row],[Réponse 2]]),'Calculs'!G963="0",_xlfn.XLOOKUP('Calculs'!G963,'Réponses'!C:C,'Réponses'!F:F,"ERREUR VISIBILITE")=0),"",_xlfn.XLOOKUP(_xlfn.XLOOKUP('Calculs'!G963,'Réponses'!C:C,'Réponses'!F:F,"ERREUR VISIBILITE"),Questions!A:A,Questions!B:B,"ERREUR QUESTION"))</f>
        <v/>
      </c>
      <c r="K964" s="58" t="str">
        <f>IF(OR(ISBLANK(Recyclabilité[[#This Row],[Réponse 3]]),'Calculs'!J963="0",_xlfn.XLOOKUP('Calculs'!J963,'Réponses'!C:C,'Réponses'!F:F,"ERREUR VISIBILITE")=0),"",_xlfn.XLOOKUP(_xlfn.XLOOKUP('Calculs'!J963,'Réponses'!C:C,'Réponses'!F:F,"ERREUR VISIBILITE"),Questions!A:A,Questions!B:B,"ERREUR QUESTION"))</f>
        <v/>
      </c>
      <c r="M964" s="58" t="str">
        <f>IF(OR(ISBLANK(Recyclabilité[[#This Row],[Réponse 4]]),'Calculs'!M963="0",_xlfn.XLOOKUP('Calculs'!M963,'Réponses'!C:C,'Réponses'!F:F,"ERREUR VISIBILITE")=0),"",_xlfn.XLOOKUP(_xlfn.XLOOKUP('Calculs'!M963,'Réponses'!C:C,'Réponses'!F:F,"ERREUR VISIBILITE"),Questions!A:A,Questions!B:B,"ERREUR QUESTION"))</f>
        <v/>
      </c>
    </row>
    <row r="965" spans="4:13" ht="60" customHeight="1">
      <c r="D965" s="28" t="str">
        <f>IF(ISBLANK(Recyclabilité[[#This Row],[Code Valobat]]),"",IF(OR('Calculs'!A964="08",'Calculs'!A964="07",MID(Recyclabilité[[#This Row],[Code Valobat]],4,4)="0804",MID(Recyclabilité[[#This Row],[Code Valobat]],4,4)="0709",MID(Recyclabilité[[#This Row],[Code Valobat]],1,7)="6121107"),"Non recyclable",_xlfn.XLOOKUP('Calculs'!Q964,'Combinaisons'!A:A,'Combinaisons'!B:B,"Merci de répondre à toutes les questions")))</f>
        <v/>
      </c>
      <c r="E965" s="58" t="str">
        <f>IF(ISBLANK(Recyclabilité[[#This Row],[Code Valobat]]),"",IF(OR('Calculs'!A964="08",'Calculs'!A964="07",MID(Recyclabilité[[#This Row],[Code Valobat]],4,4)="0804",MID(Recyclabilité[[#This Row],[Code Valobat]],4,4)="0709",MID(Recyclabilité[[#This Row],[Code Valobat]],1,7)="6121107"),"",_xlfn.XLOOKUP('Calculs'!B964,Questions!A:A,Questions!B:B,"ERREUR QUESTION")))</f>
        <v/>
      </c>
      <c r="G965" s="58" t="str">
        <f>IF(OR(ISBLANK(Recyclabilité[[#This Row],[Réponse 1]]),'Calculs'!D964="0",_xlfn.XLOOKUP('Calculs'!D964,'Réponses'!C:C,'Réponses'!F:F,"ERREUR VISIBILITE")=0),"",_xlfn.XLOOKUP(_xlfn.XLOOKUP('Calculs'!D964,'Réponses'!C:C,'Réponses'!F:F,"ERREUR VISIBILITE"),Questions!A:A,Questions!B:B,"ERREUR QUESTION"))</f>
        <v/>
      </c>
      <c r="I965" s="58" t="str">
        <f>IF(OR(ISBLANK(Recyclabilité[[#This Row],[Réponse 2]]),'Calculs'!G964="0",_xlfn.XLOOKUP('Calculs'!G964,'Réponses'!C:C,'Réponses'!F:F,"ERREUR VISIBILITE")=0),"",_xlfn.XLOOKUP(_xlfn.XLOOKUP('Calculs'!G964,'Réponses'!C:C,'Réponses'!F:F,"ERREUR VISIBILITE"),Questions!A:A,Questions!B:B,"ERREUR QUESTION"))</f>
        <v/>
      </c>
      <c r="K965" s="58" t="str">
        <f>IF(OR(ISBLANK(Recyclabilité[[#This Row],[Réponse 3]]),'Calculs'!J964="0",_xlfn.XLOOKUP('Calculs'!J964,'Réponses'!C:C,'Réponses'!F:F,"ERREUR VISIBILITE")=0),"",_xlfn.XLOOKUP(_xlfn.XLOOKUP('Calculs'!J964,'Réponses'!C:C,'Réponses'!F:F,"ERREUR VISIBILITE"),Questions!A:A,Questions!B:B,"ERREUR QUESTION"))</f>
        <v/>
      </c>
      <c r="M965" s="58" t="str">
        <f>IF(OR(ISBLANK(Recyclabilité[[#This Row],[Réponse 4]]),'Calculs'!M964="0",_xlfn.XLOOKUP('Calculs'!M964,'Réponses'!C:C,'Réponses'!F:F,"ERREUR VISIBILITE")=0),"",_xlfn.XLOOKUP(_xlfn.XLOOKUP('Calculs'!M964,'Réponses'!C:C,'Réponses'!F:F,"ERREUR VISIBILITE"),Questions!A:A,Questions!B:B,"ERREUR QUESTION"))</f>
        <v/>
      </c>
    </row>
    <row r="966" spans="4:13" ht="60" customHeight="1">
      <c r="D966" s="28" t="str">
        <f>IF(ISBLANK(Recyclabilité[[#This Row],[Code Valobat]]),"",IF(OR('Calculs'!A965="08",'Calculs'!A965="07",MID(Recyclabilité[[#This Row],[Code Valobat]],4,4)="0804",MID(Recyclabilité[[#This Row],[Code Valobat]],4,4)="0709",MID(Recyclabilité[[#This Row],[Code Valobat]],1,7)="6121107"),"Non recyclable",_xlfn.XLOOKUP('Calculs'!Q965,'Combinaisons'!A:A,'Combinaisons'!B:B,"Merci de répondre à toutes les questions")))</f>
        <v/>
      </c>
      <c r="E966" s="58" t="str">
        <f>IF(ISBLANK(Recyclabilité[[#This Row],[Code Valobat]]),"",IF(OR('Calculs'!A965="08",'Calculs'!A965="07",MID(Recyclabilité[[#This Row],[Code Valobat]],4,4)="0804",MID(Recyclabilité[[#This Row],[Code Valobat]],4,4)="0709",MID(Recyclabilité[[#This Row],[Code Valobat]],1,7)="6121107"),"",_xlfn.XLOOKUP('Calculs'!B965,Questions!A:A,Questions!B:B,"ERREUR QUESTION")))</f>
        <v/>
      </c>
      <c r="G966" s="58" t="str">
        <f>IF(OR(ISBLANK(Recyclabilité[[#This Row],[Réponse 1]]),'Calculs'!D965="0",_xlfn.XLOOKUP('Calculs'!D965,'Réponses'!C:C,'Réponses'!F:F,"ERREUR VISIBILITE")=0),"",_xlfn.XLOOKUP(_xlfn.XLOOKUP('Calculs'!D965,'Réponses'!C:C,'Réponses'!F:F,"ERREUR VISIBILITE"),Questions!A:A,Questions!B:B,"ERREUR QUESTION"))</f>
        <v/>
      </c>
      <c r="I966" s="58" t="str">
        <f>IF(OR(ISBLANK(Recyclabilité[[#This Row],[Réponse 2]]),'Calculs'!G965="0",_xlfn.XLOOKUP('Calculs'!G965,'Réponses'!C:C,'Réponses'!F:F,"ERREUR VISIBILITE")=0),"",_xlfn.XLOOKUP(_xlfn.XLOOKUP('Calculs'!G965,'Réponses'!C:C,'Réponses'!F:F,"ERREUR VISIBILITE"),Questions!A:A,Questions!B:B,"ERREUR QUESTION"))</f>
        <v/>
      </c>
      <c r="K966" s="58" t="str">
        <f>IF(OR(ISBLANK(Recyclabilité[[#This Row],[Réponse 3]]),'Calculs'!J965="0",_xlfn.XLOOKUP('Calculs'!J965,'Réponses'!C:C,'Réponses'!F:F,"ERREUR VISIBILITE")=0),"",_xlfn.XLOOKUP(_xlfn.XLOOKUP('Calculs'!J965,'Réponses'!C:C,'Réponses'!F:F,"ERREUR VISIBILITE"),Questions!A:A,Questions!B:B,"ERREUR QUESTION"))</f>
        <v/>
      </c>
      <c r="M966" s="58" t="str">
        <f>IF(OR(ISBLANK(Recyclabilité[[#This Row],[Réponse 4]]),'Calculs'!M965="0",_xlfn.XLOOKUP('Calculs'!M965,'Réponses'!C:C,'Réponses'!F:F,"ERREUR VISIBILITE")=0),"",_xlfn.XLOOKUP(_xlfn.XLOOKUP('Calculs'!M965,'Réponses'!C:C,'Réponses'!F:F,"ERREUR VISIBILITE"),Questions!A:A,Questions!B:B,"ERREUR QUESTION"))</f>
        <v/>
      </c>
    </row>
    <row r="967" spans="4:13" ht="60" customHeight="1">
      <c r="D967" s="28" t="str">
        <f>IF(ISBLANK(Recyclabilité[[#This Row],[Code Valobat]]),"",IF(OR('Calculs'!A966="08",'Calculs'!A966="07",MID(Recyclabilité[[#This Row],[Code Valobat]],4,4)="0804",MID(Recyclabilité[[#This Row],[Code Valobat]],4,4)="0709",MID(Recyclabilité[[#This Row],[Code Valobat]],1,7)="6121107"),"Non recyclable",_xlfn.XLOOKUP('Calculs'!Q966,'Combinaisons'!A:A,'Combinaisons'!B:B,"Merci de répondre à toutes les questions")))</f>
        <v/>
      </c>
      <c r="E967" s="58" t="str">
        <f>IF(ISBLANK(Recyclabilité[[#This Row],[Code Valobat]]),"",IF(OR('Calculs'!A966="08",'Calculs'!A966="07",MID(Recyclabilité[[#This Row],[Code Valobat]],4,4)="0804",MID(Recyclabilité[[#This Row],[Code Valobat]],4,4)="0709",MID(Recyclabilité[[#This Row],[Code Valobat]],1,7)="6121107"),"",_xlfn.XLOOKUP('Calculs'!B966,Questions!A:A,Questions!B:B,"ERREUR QUESTION")))</f>
        <v/>
      </c>
      <c r="G967" s="58" t="str">
        <f>IF(OR(ISBLANK(Recyclabilité[[#This Row],[Réponse 1]]),'Calculs'!D966="0",_xlfn.XLOOKUP('Calculs'!D966,'Réponses'!C:C,'Réponses'!F:F,"ERREUR VISIBILITE")=0),"",_xlfn.XLOOKUP(_xlfn.XLOOKUP('Calculs'!D966,'Réponses'!C:C,'Réponses'!F:F,"ERREUR VISIBILITE"),Questions!A:A,Questions!B:B,"ERREUR QUESTION"))</f>
        <v/>
      </c>
      <c r="I967" s="58" t="str">
        <f>IF(OR(ISBLANK(Recyclabilité[[#This Row],[Réponse 2]]),'Calculs'!G966="0",_xlfn.XLOOKUP('Calculs'!G966,'Réponses'!C:C,'Réponses'!F:F,"ERREUR VISIBILITE")=0),"",_xlfn.XLOOKUP(_xlfn.XLOOKUP('Calculs'!G966,'Réponses'!C:C,'Réponses'!F:F,"ERREUR VISIBILITE"),Questions!A:A,Questions!B:B,"ERREUR QUESTION"))</f>
        <v/>
      </c>
      <c r="K967" s="58" t="str">
        <f>IF(OR(ISBLANK(Recyclabilité[[#This Row],[Réponse 3]]),'Calculs'!J966="0",_xlfn.XLOOKUP('Calculs'!J966,'Réponses'!C:C,'Réponses'!F:F,"ERREUR VISIBILITE")=0),"",_xlfn.XLOOKUP(_xlfn.XLOOKUP('Calculs'!J966,'Réponses'!C:C,'Réponses'!F:F,"ERREUR VISIBILITE"),Questions!A:A,Questions!B:B,"ERREUR QUESTION"))</f>
        <v/>
      </c>
      <c r="M967" s="58" t="str">
        <f>IF(OR(ISBLANK(Recyclabilité[[#This Row],[Réponse 4]]),'Calculs'!M966="0",_xlfn.XLOOKUP('Calculs'!M966,'Réponses'!C:C,'Réponses'!F:F,"ERREUR VISIBILITE")=0),"",_xlfn.XLOOKUP(_xlfn.XLOOKUP('Calculs'!M966,'Réponses'!C:C,'Réponses'!F:F,"ERREUR VISIBILITE"),Questions!A:A,Questions!B:B,"ERREUR QUESTION"))</f>
        <v/>
      </c>
    </row>
    <row r="968" spans="4:13" ht="60" customHeight="1">
      <c r="D968" s="28" t="str">
        <f>IF(ISBLANK(Recyclabilité[[#This Row],[Code Valobat]]),"",IF(OR('Calculs'!A967="08",'Calculs'!A967="07",MID(Recyclabilité[[#This Row],[Code Valobat]],4,4)="0804",MID(Recyclabilité[[#This Row],[Code Valobat]],4,4)="0709",MID(Recyclabilité[[#This Row],[Code Valobat]],1,7)="6121107"),"Non recyclable",_xlfn.XLOOKUP('Calculs'!Q967,'Combinaisons'!A:A,'Combinaisons'!B:B,"Merci de répondre à toutes les questions")))</f>
        <v/>
      </c>
      <c r="E968" s="58" t="str">
        <f>IF(ISBLANK(Recyclabilité[[#This Row],[Code Valobat]]),"",IF(OR('Calculs'!A967="08",'Calculs'!A967="07",MID(Recyclabilité[[#This Row],[Code Valobat]],4,4)="0804",MID(Recyclabilité[[#This Row],[Code Valobat]],4,4)="0709",MID(Recyclabilité[[#This Row],[Code Valobat]],1,7)="6121107"),"",_xlfn.XLOOKUP('Calculs'!B967,Questions!A:A,Questions!B:B,"ERREUR QUESTION")))</f>
        <v/>
      </c>
      <c r="G968" s="58" t="str">
        <f>IF(OR(ISBLANK(Recyclabilité[[#This Row],[Réponse 1]]),'Calculs'!D967="0",_xlfn.XLOOKUP('Calculs'!D967,'Réponses'!C:C,'Réponses'!F:F,"ERREUR VISIBILITE")=0),"",_xlfn.XLOOKUP(_xlfn.XLOOKUP('Calculs'!D967,'Réponses'!C:C,'Réponses'!F:F,"ERREUR VISIBILITE"),Questions!A:A,Questions!B:B,"ERREUR QUESTION"))</f>
        <v/>
      </c>
      <c r="I968" s="58" t="str">
        <f>IF(OR(ISBLANK(Recyclabilité[[#This Row],[Réponse 2]]),'Calculs'!G967="0",_xlfn.XLOOKUP('Calculs'!G967,'Réponses'!C:C,'Réponses'!F:F,"ERREUR VISIBILITE")=0),"",_xlfn.XLOOKUP(_xlfn.XLOOKUP('Calculs'!G967,'Réponses'!C:C,'Réponses'!F:F,"ERREUR VISIBILITE"),Questions!A:A,Questions!B:B,"ERREUR QUESTION"))</f>
        <v/>
      </c>
      <c r="K968" s="58" t="str">
        <f>IF(OR(ISBLANK(Recyclabilité[[#This Row],[Réponse 3]]),'Calculs'!J967="0",_xlfn.XLOOKUP('Calculs'!J967,'Réponses'!C:C,'Réponses'!F:F,"ERREUR VISIBILITE")=0),"",_xlfn.XLOOKUP(_xlfn.XLOOKUP('Calculs'!J967,'Réponses'!C:C,'Réponses'!F:F,"ERREUR VISIBILITE"),Questions!A:A,Questions!B:B,"ERREUR QUESTION"))</f>
        <v/>
      </c>
      <c r="M968" s="58" t="str">
        <f>IF(OR(ISBLANK(Recyclabilité[[#This Row],[Réponse 4]]),'Calculs'!M967="0",_xlfn.XLOOKUP('Calculs'!M967,'Réponses'!C:C,'Réponses'!F:F,"ERREUR VISIBILITE")=0),"",_xlfn.XLOOKUP(_xlfn.XLOOKUP('Calculs'!M967,'Réponses'!C:C,'Réponses'!F:F,"ERREUR VISIBILITE"),Questions!A:A,Questions!B:B,"ERREUR QUESTION"))</f>
        <v/>
      </c>
    </row>
    <row r="969" spans="4:13" ht="60" customHeight="1">
      <c r="D969" s="28" t="str">
        <f>IF(ISBLANK(Recyclabilité[[#This Row],[Code Valobat]]),"",IF(OR('Calculs'!A968="08",'Calculs'!A968="07",MID(Recyclabilité[[#This Row],[Code Valobat]],4,4)="0804",MID(Recyclabilité[[#This Row],[Code Valobat]],4,4)="0709",MID(Recyclabilité[[#This Row],[Code Valobat]],1,7)="6121107"),"Non recyclable",_xlfn.XLOOKUP('Calculs'!Q968,'Combinaisons'!A:A,'Combinaisons'!B:B,"Merci de répondre à toutes les questions")))</f>
        <v/>
      </c>
      <c r="E969" s="58" t="str">
        <f>IF(ISBLANK(Recyclabilité[[#This Row],[Code Valobat]]),"",IF(OR('Calculs'!A968="08",'Calculs'!A968="07",MID(Recyclabilité[[#This Row],[Code Valobat]],4,4)="0804",MID(Recyclabilité[[#This Row],[Code Valobat]],4,4)="0709",MID(Recyclabilité[[#This Row],[Code Valobat]],1,7)="6121107"),"",_xlfn.XLOOKUP('Calculs'!B968,Questions!A:A,Questions!B:B,"ERREUR QUESTION")))</f>
        <v/>
      </c>
      <c r="G969" s="58" t="str">
        <f>IF(OR(ISBLANK(Recyclabilité[[#This Row],[Réponse 1]]),'Calculs'!D968="0",_xlfn.XLOOKUP('Calculs'!D968,'Réponses'!C:C,'Réponses'!F:F,"ERREUR VISIBILITE")=0),"",_xlfn.XLOOKUP(_xlfn.XLOOKUP('Calculs'!D968,'Réponses'!C:C,'Réponses'!F:F,"ERREUR VISIBILITE"),Questions!A:A,Questions!B:B,"ERREUR QUESTION"))</f>
        <v/>
      </c>
      <c r="I969" s="58" t="str">
        <f>IF(OR(ISBLANK(Recyclabilité[[#This Row],[Réponse 2]]),'Calculs'!G968="0",_xlfn.XLOOKUP('Calculs'!G968,'Réponses'!C:C,'Réponses'!F:F,"ERREUR VISIBILITE")=0),"",_xlfn.XLOOKUP(_xlfn.XLOOKUP('Calculs'!G968,'Réponses'!C:C,'Réponses'!F:F,"ERREUR VISIBILITE"),Questions!A:A,Questions!B:B,"ERREUR QUESTION"))</f>
        <v/>
      </c>
      <c r="K969" s="58" t="str">
        <f>IF(OR(ISBLANK(Recyclabilité[[#This Row],[Réponse 3]]),'Calculs'!J968="0",_xlfn.XLOOKUP('Calculs'!J968,'Réponses'!C:C,'Réponses'!F:F,"ERREUR VISIBILITE")=0),"",_xlfn.XLOOKUP(_xlfn.XLOOKUP('Calculs'!J968,'Réponses'!C:C,'Réponses'!F:F,"ERREUR VISIBILITE"),Questions!A:A,Questions!B:B,"ERREUR QUESTION"))</f>
        <v/>
      </c>
      <c r="M969" s="58" t="str">
        <f>IF(OR(ISBLANK(Recyclabilité[[#This Row],[Réponse 4]]),'Calculs'!M968="0",_xlfn.XLOOKUP('Calculs'!M968,'Réponses'!C:C,'Réponses'!F:F,"ERREUR VISIBILITE")=0),"",_xlfn.XLOOKUP(_xlfn.XLOOKUP('Calculs'!M968,'Réponses'!C:C,'Réponses'!F:F,"ERREUR VISIBILITE"),Questions!A:A,Questions!B:B,"ERREUR QUESTION"))</f>
        <v/>
      </c>
    </row>
    <row r="970" spans="4:13" ht="60" customHeight="1">
      <c r="D970" s="28" t="str">
        <f>IF(ISBLANK(Recyclabilité[[#This Row],[Code Valobat]]),"",IF(OR('Calculs'!A969="08",'Calculs'!A969="07",MID(Recyclabilité[[#This Row],[Code Valobat]],4,4)="0804",MID(Recyclabilité[[#This Row],[Code Valobat]],4,4)="0709",MID(Recyclabilité[[#This Row],[Code Valobat]],1,7)="6121107"),"Non recyclable",_xlfn.XLOOKUP('Calculs'!Q969,'Combinaisons'!A:A,'Combinaisons'!B:B,"Merci de répondre à toutes les questions")))</f>
        <v/>
      </c>
      <c r="E970" s="58" t="str">
        <f>IF(ISBLANK(Recyclabilité[[#This Row],[Code Valobat]]),"",IF(OR('Calculs'!A969="08",'Calculs'!A969="07",MID(Recyclabilité[[#This Row],[Code Valobat]],4,4)="0804",MID(Recyclabilité[[#This Row],[Code Valobat]],4,4)="0709",MID(Recyclabilité[[#This Row],[Code Valobat]],1,7)="6121107"),"",_xlfn.XLOOKUP('Calculs'!B969,Questions!A:A,Questions!B:B,"ERREUR QUESTION")))</f>
        <v/>
      </c>
      <c r="G970" s="58" t="str">
        <f>IF(OR(ISBLANK(Recyclabilité[[#This Row],[Réponse 1]]),'Calculs'!D969="0",_xlfn.XLOOKUP('Calculs'!D969,'Réponses'!C:C,'Réponses'!F:F,"ERREUR VISIBILITE")=0),"",_xlfn.XLOOKUP(_xlfn.XLOOKUP('Calculs'!D969,'Réponses'!C:C,'Réponses'!F:F,"ERREUR VISIBILITE"),Questions!A:A,Questions!B:B,"ERREUR QUESTION"))</f>
        <v/>
      </c>
      <c r="I970" s="58" t="str">
        <f>IF(OR(ISBLANK(Recyclabilité[[#This Row],[Réponse 2]]),'Calculs'!G969="0",_xlfn.XLOOKUP('Calculs'!G969,'Réponses'!C:C,'Réponses'!F:F,"ERREUR VISIBILITE")=0),"",_xlfn.XLOOKUP(_xlfn.XLOOKUP('Calculs'!G969,'Réponses'!C:C,'Réponses'!F:F,"ERREUR VISIBILITE"),Questions!A:A,Questions!B:B,"ERREUR QUESTION"))</f>
        <v/>
      </c>
      <c r="K970" s="58" t="str">
        <f>IF(OR(ISBLANK(Recyclabilité[[#This Row],[Réponse 3]]),'Calculs'!J969="0",_xlfn.XLOOKUP('Calculs'!J969,'Réponses'!C:C,'Réponses'!F:F,"ERREUR VISIBILITE")=0),"",_xlfn.XLOOKUP(_xlfn.XLOOKUP('Calculs'!J969,'Réponses'!C:C,'Réponses'!F:F,"ERREUR VISIBILITE"),Questions!A:A,Questions!B:B,"ERREUR QUESTION"))</f>
        <v/>
      </c>
      <c r="M970" s="58" t="str">
        <f>IF(OR(ISBLANK(Recyclabilité[[#This Row],[Réponse 4]]),'Calculs'!M969="0",_xlfn.XLOOKUP('Calculs'!M969,'Réponses'!C:C,'Réponses'!F:F,"ERREUR VISIBILITE")=0),"",_xlfn.XLOOKUP(_xlfn.XLOOKUP('Calculs'!M969,'Réponses'!C:C,'Réponses'!F:F,"ERREUR VISIBILITE"),Questions!A:A,Questions!B:B,"ERREUR QUESTION"))</f>
        <v/>
      </c>
    </row>
    <row r="971" spans="4:13" ht="60" customHeight="1">
      <c r="D971" s="28" t="str">
        <f>IF(ISBLANK(Recyclabilité[[#This Row],[Code Valobat]]),"",IF(OR('Calculs'!A970="08",'Calculs'!A970="07",MID(Recyclabilité[[#This Row],[Code Valobat]],4,4)="0804",MID(Recyclabilité[[#This Row],[Code Valobat]],4,4)="0709",MID(Recyclabilité[[#This Row],[Code Valobat]],1,7)="6121107"),"Non recyclable",_xlfn.XLOOKUP('Calculs'!Q970,'Combinaisons'!A:A,'Combinaisons'!B:B,"Merci de répondre à toutes les questions")))</f>
        <v/>
      </c>
      <c r="E971" s="58" t="str">
        <f>IF(ISBLANK(Recyclabilité[[#This Row],[Code Valobat]]),"",IF(OR('Calculs'!A970="08",'Calculs'!A970="07",MID(Recyclabilité[[#This Row],[Code Valobat]],4,4)="0804",MID(Recyclabilité[[#This Row],[Code Valobat]],4,4)="0709",MID(Recyclabilité[[#This Row],[Code Valobat]],1,7)="6121107"),"",_xlfn.XLOOKUP('Calculs'!B970,Questions!A:A,Questions!B:B,"ERREUR QUESTION")))</f>
        <v/>
      </c>
      <c r="G971" s="58" t="str">
        <f>IF(OR(ISBLANK(Recyclabilité[[#This Row],[Réponse 1]]),'Calculs'!D970="0",_xlfn.XLOOKUP('Calculs'!D970,'Réponses'!C:C,'Réponses'!F:F,"ERREUR VISIBILITE")=0),"",_xlfn.XLOOKUP(_xlfn.XLOOKUP('Calculs'!D970,'Réponses'!C:C,'Réponses'!F:F,"ERREUR VISIBILITE"),Questions!A:A,Questions!B:B,"ERREUR QUESTION"))</f>
        <v/>
      </c>
      <c r="I971" s="58" t="str">
        <f>IF(OR(ISBLANK(Recyclabilité[[#This Row],[Réponse 2]]),'Calculs'!G970="0",_xlfn.XLOOKUP('Calculs'!G970,'Réponses'!C:C,'Réponses'!F:F,"ERREUR VISIBILITE")=0),"",_xlfn.XLOOKUP(_xlfn.XLOOKUP('Calculs'!G970,'Réponses'!C:C,'Réponses'!F:F,"ERREUR VISIBILITE"),Questions!A:A,Questions!B:B,"ERREUR QUESTION"))</f>
        <v/>
      </c>
      <c r="K971" s="58" t="str">
        <f>IF(OR(ISBLANK(Recyclabilité[[#This Row],[Réponse 3]]),'Calculs'!J970="0",_xlfn.XLOOKUP('Calculs'!J970,'Réponses'!C:C,'Réponses'!F:F,"ERREUR VISIBILITE")=0),"",_xlfn.XLOOKUP(_xlfn.XLOOKUP('Calculs'!J970,'Réponses'!C:C,'Réponses'!F:F,"ERREUR VISIBILITE"),Questions!A:A,Questions!B:B,"ERREUR QUESTION"))</f>
        <v/>
      </c>
      <c r="M971" s="58" t="str">
        <f>IF(OR(ISBLANK(Recyclabilité[[#This Row],[Réponse 4]]),'Calculs'!M970="0",_xlfn.XLOOKUP('Calculs'!M970,'Réponses'!C:C,'Réponses'!F:F,"ERREUR VISIBILITE")=0),"",_xlfn.XLOOKUP(_xlfn.XLOOKUP('Calculs'!M970,'Réponses'!C:C,'Réponses'!F:F,"ERREUR VISIBILITE"),Questions!A:A,Questions!B:B,"ERREUR QUESTION"))</f>
        <v/>
      </c>
    </row>
    <row r="972" spans="4:13" ht="60" customHeight="1">
      <c r="D972" s="28" t="str">
        <f>IF(ISBLANK(Recyclabilité[[#This Row],[Code Valobat]]),"",IF(OR('Calculs'!A971="08",'Calculs'!A971="07",MID(Recyclabilité[[#This Row],[Code Valobat]],4,4)="0804",MID(Recyclabilité[[#This Row],[Code Valobat]],4,4)="0709",MID(Recyclabilité[[#This Row],[Code Valobat]],1,7)="6121107"),"Non recyclable",_xlfn.XLOOKUP('Calculs'!Q971,'Combinaisons'!A:A,'Combinaisons'!B:B,"Merci de répondre à toutes les questions")))</f>
        <v/>
      </c>
      <c r="E972" s="58" t="str">
        <f>IF(ISBLANK(Recyclabilité[[#This Row],[Code Valobat]]),"",IF(OR('Calculs'!A971="08",'Calculs'!A971="07",MID(Recyclabilité[[#This Row],[Code Valobat]],4,4)="0804",MID(Recyclabilité[[#This Row],[Code Valobat]],4,4)="0709",MID(Recyclabilité[[#This Row],[Code Valobat]],1,7)="6121107"),"",_xlfn.XLOOKUP('Calculs'!B971,Questions!A:A,Questions!B:B,"ERREUR QUESTION")))</f>
        <v/>
      </c>
      <c r="G972" s="58" t="str">
        <f>IF(OR(ISBLANK(Recyclabilité[[#This Row],[Réponse 1]]),'Calculs'!D971="0",_xlfn.XLOOKUP('Calculs'!D971,'Réponses'!C:C,'Réponses'!F:F,"ERREUR VISIBILITE")=0),"",_xlfn.XLOOKUP(_xlfn.XLOOKUP('Calculs'!D971,'Réponses'!C:C,'Réponses'!F:F,"ERREUR VISIBILITE"),Questions!A:A,Questions!B:B,"ERREUR QUESTION"))</f>
        <v/>
      </c>
      <c r="I972" s="58" t="str">
        <f>IF(OR(ISBLANK(Recyclabilité[[#This Row],[Réponse 2]]),'Calculs'!G971="0",_xlfn.XLOOKUP('Calculs'!G971,'Réponses'!C:C,'Réponses'!F:F,"ERREUR VISIBILITE")=0),"",_xlfn.XLOOKUP(_xlfn.XLOOKUP('Calculs'!G971,'Réponses'!C:C,'Réponses'!F:F,"ERREUR VISIBILITE"),Questions!A:A,Questions!B:B,"ERREUR QUESTION"))</f>
        <v/>
      </c>
      <c r="K972" s="58" t="str">
        <f>IF(OR(ISBLANK(Recyclabilité[[#This Row],[Réponse 3]]),'Calculs'!J971="0",_xlfn.XLOOKUP('Calculs'!J971,'Réponses'!C:C,'Réponses'!F:F,"ERREUR VISIBILITE")=0),"",_xlfn.XLOOKUP(_xlfn.XLOOKUP('Calculs'!J971,'Réponses'!C:C,'Réponses'!F:F,"ERREUR VISIBILITE"),Questions!A:A,Questions!B:B,"ERREUR QUESTION"))</f>
        <v/>
      </c>
      <c r="M972" s="58" t="str">
        <f>IF(OR(ISBLANK(Recyclabilité[[#This Row],[Réponse 4]]),'Calculs'!M971="0",_xlfn.XLOOKUP('Calculs'!M971,'Réponses'!C:C,'Réponses'!F:F,"ERREUR VISIBILITE")=0),"",_xlfn.XLOOKUP(_xlfn.XLOOKUP('Calculs'!M971,'Réponses'!C:C,'Réponses'!F:F,"ERREUR VISIBILITE"),Questions!A:A,Questions!B:B,"ERREUR QUESTION"))</f>
        <v/>
      </c>
    </row>
    <row r="973" spans="4:13" ht="60" customHeight="1">
      <c r="D973" s="28" t="str">
        <f>IF(ISBLANK(Recyclabilité[[#This Row],[Code Valobat]]),"",IF(OR('Calculs'!A972="08",'Calculs'!A972="07",MID(Recyclabilité[[#This Row],[Code Valobat]],4,4)="0804",MID(Recyclabilité[[#This Row],[Code Valobat]],4,4)="0709",MID(Recyclabilité[[#This Row],[Code Valobat]],1,7)="6121107"),"Non recyclable",_xlfn.XLOOKUP('Calculs'!Q972,'Combinaisons'!A:A,'Combinaisons'!B:B,"Merci de répondre à toutes les questions")))</f>
        <v/>
      </c>
      <c r="E973" s="58" t="str">
        <f>IF(ISBLANK(Recyclabilité[[#This Row],[Code Valobat]]),"",IF(OR('Calculs'!A972="08",'Calculs'!A972="07",MID(Recyclabilité[[#This Row],[Code Valobat]],4,4)="0804",MID(Recyclabilité[[#This Row],[Code Valobat]],4,4)="0709",MID(Recyclabilité[[#This Row],[Code Valobat]],1,7)="6121107"),"",_xlfn.XLOOKUP('Calculs'!B972,Questions!A:A,Questions!B:B,"ERREUR QUESTION")))</f>
        <v/>
      </c>
      <c r="G973" s="58" t="str">
        <f>IF(OR(ISBLANK(Recyclabilité[[#This Row],[Réponse 1]]),'Calculs'!D972="0",_xlfn.XLOOKUP('Calculs'!D972,'Réponses'!C:C,'Réponses'!F:F,"ERREUR VISIBILITE")=0),"",_xlfn.XLOOKUP(_xlfn.XLOOKUP('Calculs'!D972,'Réponses'!C:C,'Réponses'!F:F,"ERREUR VISIBILITE"),Questions!A:A,Questions!B:B,"ERREUR QUESTION"))</f>
        <v/>
      </c>
      <c r="I973" s="58" t="str">
        <f>IF(OR(ISBLANK(Recyclabilité[[#This Row],[Réponse 2]]),'Calculs'!G972="0",_xlfn.XLOOKUP('Calculs'!G972,'Réponses'!C:C,'Réponses'!F:F,"ERREUR VISIBILITE")=0),"",_xlfn.XLOOKUP(_xlfn.XLOOKUP('Calculs'!G972,'Réponses'!C:C,'Réponses'!F:F,"ERREUR VISIBILITE"),Questions!A:A,Questions!B:B,"ERREUR QUESTION"))</f>
        <v/>
      </c>
      <c r="K973" s="58" t="str">
        <f>IF(OR(ISBLANK(Recyclabilité[[#This Row],[Réponse 3]]),'Calculs'!J972="0",_xlfn.XLOOKUP('Calculs'!J972,'Réponses'!C:C,'Réponses'!F:F,"ERREUR VISIBILITE")=0),"",_xlfn.XLOOKUP(_xlfn.XLOOKUP('Calculs'!J972,'Réponses'!C:C,'Réponses'!F:F,"ERREUR VISIBILITE"),Questions!A:A,Questions!B:B,"ERREUR QUESTION"))</f>
        <v/>
      </c>
      <c r="M973" s="58" t="str">
        <f>IF(OR(ISBLANK(Recyclabilité[[#This Row],[Réponse 4]]),'Calculs'!M972="0",_xlfn.XLOOKUP('Calculs'!M972,'Réponses'!C:C,'Réponses'!F:F,"ERREUR VISIBILITE")=0),"",_xlfn.XLOOKUP(_xlfn.XLOOKUP('Calculs'!M972,'Réponses'!C:C,'Réponses'!F:F,"ERREUR VISIBILITE"),Questions!A:A,Questions!B:B,"ERREUR QUESTION"))</f>
        <v/>
      </c>
    </row>
    <row r="974" spans="4:13" ht="60" customHeight="1">
      <c r="D974" s="28" t="str">
        <f>IF(ISBLANK(Recyclabilité[[#This Row],[Code Valobat]]),"",IF(OR('Calculs'!A973="08",'Calculs'!A973="07",MID(Recyclabilité[[#This Row],[Code Valobat]],4,4)="0804",MID(Recyclabilité[[#This Row],[Code Valobat]],4,4)="0709",MID(Recyclabilité[[#This Row],[Code Valobat]],1,7)="6121107"),"Non recyclable",_xlfn.XLOOKUP('Calculs'!Q973,'Combinaisons'!A:A,'Combinaisons'!B:B,"Merci de répondre à toutes les questions")))</f>
        <v/>
      </c>
      <c r="E974" s="58" t="str">
        <f>IF(ISBLANK(Recyclabilité[[#This Row],[Code Valobat]]),"",IF(OR('Calculs'!A973="08",'Calculs'!A973="07",MID(Recyclabilité[[#This Row],[Code Valobat]],4,4)="0804",MID(Recyclabilité[[#This Row],[Code Valobat]],4,4)="0709",MID(Recyclabilité[[#This Row],[Code Valobat]],1,7)="6121107"),"",_xlfn.XLOOKUP('Calculs'!B973,Questions!A:A,Questions!B:B,"ERREUR QUESTION")))</f>
        <v/>
      </c>
      <c r="G974" s="58" t="str">
        <f>IF(OR(ISBLANK(Recyclabilité[[#This Row],[Réponse 1]]),'Calculs'!D973="0",_xlfn.XLOOKUP('Calculs'!D973,'Réponses'!C:C,'Réponses'!F:F,"ERREUR VISIBILITE")=0),"",_xlfn.XLOOKUP(_xlfn.XLOOKUP('Calculs'!D973,'Réponses'!C:C,'Réponses'!F:F,"ERREUR VISIBILITE"),Questions!A:A,Questions!B:B,"ERREUR QUESTION"))</f>
        <v/>
      </c>
      <c r="I974" s="58" t="str">
        <f>IF(OR(ISBLANK(Recyclabilité[[#This Row],[Réponse 2]]),'Calculs'!G973="0",_xlfn.XLOOKUP('Calculs'!G973,'Réponses'!C:C,'Réponses'!F:F,"ERREUR VISIBILITE")=0),"",_xlfn.XLOOKUP(_xlfn.XLOOKUP('Calculs'!G973,'Réponses'!C:C,'Réponses'!F:F,"ERREUR VISIBILITE"),Questions!A:A,Questions!B:B,"ERREUR QUESTION"))</f>
        <v/>
      </c>
      <c r="K974" s="58" t="str">
        <f>IF(OR(ISBLANK(Recyclabilité[[#This Row],[Réponse 3]]),'Calculs'!J973="0",_xlfn.XLOOKUP('Calculs'!J973,'Réponses'!C:C,'Réponses'!F:F,"ERREUR VISIBILITE")=0),"",_xlfn.XLOOKUP(_xlfn.XLOOKUP('Calculs'!J973,'Réponses'!C:C,'Réponses'!F:F,"ERREUR VISIBILITE"),Questions!A:A,Questions!B:B,"ERREUR QUESTION"))</f>
        <v/>
      </c>
      <c r="M974" s="58" t="str">
        <f>IF(OR(ISBLANK(Recyclabilité[[#This Row],[Réponse 4]]),'Calculs'!M973="0",_xlfn.XLOOKUP('Calculs'!M973,'Réponses'!C:C,'Réponses'!F:F,"ERREUR VISIBILITE")=0),"",_xlfn.XLOOKUP(_xlfn.XLOOKUP('Calculs'!M973,'Réponses'!C:C,'Réponses'!F:F,"ERREUR VISIBILITE"),Questions!A:A,Questions!B:B,"ERREUR QUESTION"))</f>
        <v/>
      </c>
    </row>
    <row r="975" spans="4:13" ht="60" customHeight="1">
      <c r="D975" s="28" t="str">
        <f>IF(ISBLANK(Recyclabilité[[#This Row],[Code Valobat]]),"",IF(OR('Calculs'!A974="08",'Calculs'!A974="07",MID(Recyclabilité[[#This Row],[Code Valobat]],4,4)="0804",MID(Recyclabilité[[#This Row],[Code Valobat]],4,4)="0709",MID(Recyclabilité[[#This Row],[Code Valobat]],1,7)="6121107"),"Non recyclable",_xlfn.XLOOKUP('Calculs'!Q974,'Combinaisons'!A:A,'Combinaisons'!B:B,"Merci de répondre à toutes les questions")))</f>
        <v/>
      </c>
      <c r="E975" s="58" t="str">
        <f>IF(ISBLANK(Recyclabilité[[#This Row],[Code Valobat]]),"",IF(OR('Calculs'!A974="08",'Calculs'!A974="07",MID(Recyclabilité[[#This Row],[Code Valobat]],4,4)="0804",MID(Recyclabilité[[#This Row],[Code Valobat]],4,4)="0709",MID(Recyclabilité[[#This Row],[Code Valobat]],1,7)="6121107"),"",_xlfn.XLOOKUP('Calculs'!B974,Questions!A:A,Questions!B:B,"ERREUR QUESTION")))</f>
        <v/>
      </c>
      <c r="G975" s="58" t="str">
        <f>IF(OR(ISBLANK(Recyclabilité[[#This Row],[Réponse 1]]),'Calculs'!D974="0",_xlfn.XLOOKUP('Calculs'!D974,'Réponses'!C:C,'Réponses'!F:F,"ERREUR VISIBILITE")=0),"",_xlfn.XLOOKUP(_xlfn.XLOOKUP('Calculs'!D974,'Réponses'!C:C,'Réponses'!F:F,"ERREUR VISIBILITE"),Questions!A:A,Questions!B:B,"ERREUR QUESTION"))</f>
        <v/>
      </c>
      <c r="I975" s="58" t="str">
        <f>IF(OR(ISBLANK(Recyclabilité[[#This Row],[Réponse 2]]),'Calculs'!G974="0",_xlfn.XLOOKUP('Calculs'!G974,'Réponses'!C:C,'Réponses'!F:F,"ERREUR VISIBILITE")=0),"",_xlfn.XLOOKUP(_xlfn.XLOOKUP('Calculs'!G974,'Réponses'!C:C,'Réponses'!F:F,"ERREUR VISIBILITE"),Questions!A:A,Questions!B:B,"ERREUR QUESTION"))</f>
        <v/>
      </c>
      <c r="K975" s="58" t="str">
        <f>IF(OR(ISBLANK(Recyclabilité[[#This Row],[Réponse 3]]),'Calculs'!J974="0",_xlfn.XLOOKUP('Calculs'!J974,'Réponses'!C:C,'Réponses'!F:F,"ERREUR VISIBILITE")=0),"",_xlfn.XLOOKUP(_xlfn.XLOOKUP('Calculs'!J974,'Réponses'!C:C,'Réponses'!F:F,"ERREUR VISIBILITE"),Questions!A:A,Questions!B:B,"ERREUR QUESTION"))</f>
        <v/>
      </c>
      <c r="M975" s="58" t="str">
        <f>IF(OR(ISBLANK(Recyclabilité[[#This Row],[Réponse 4]]),'Calculs'!M974="0",_xlfn.XLOOKUP('Calculs'!M974,'Réponses'!C:C,'Réponses'!F:F,"ERREUR VISIBILITE")=0),"",_xlfn.XLOOKUP(_xlfn.XLOOKUP('Calculs'!M974,'Réponses'!C:C,'Réponses'!F:F,"ERREUR VISIBILITE"),Questions!A:A,Questions!B:B,"ERREUR QUESTION"))</f>
        <v/>
      </c>
    </row>
    <row r="976" spans="4:13" ht="60" customHeight="1">
      <c r="D976" s="28" t="str">
        <f>IF(ISBLANK(Recyclabilité[[#This Row],[Code Valobat]]),"",IF(OR('Calculs'!A975="08",'Calculs'!A975="07",MID(Recyclabilité[[#This Row],[Code Valobat]],4,4)="0804",MID(Recyclabilité[[#This Row],[Code Valobat]],4,4)="0709",MID(Recyclabilité[[#This Row],[Code Valobat]],1,7)="6121107"),"Non recyclable",_xlfn.XLOOKUP('Calculs'!Q975,'Combinaisons'!A:A,'Combinaisons'!B:B,"Merci de répondre à toutes les questions")))</f>
        <v/>
      </c>
      <c r="E976" s="58" t="str">
        <f>IF(ISBLANK(Recyclabilité[[#This Row],[Code Valobat]]),"",IF(OR('Calculs'!A975="08",'Calculs'!A975="07",MID(Recyclabilité[[#This Row],[Code Valobat]],4,4)="0804",MID(Recyclabilité[[#This Row],[Code Valobat]],4,4)="0709",MID(Recyclabilité[[#This Row],[Code Valobat]],1,7)="6121107"),"",_xlfn.XLOOKUP('Calculs'!B975,Questions!A:A,Questions!B:B,"ERREUR QUESTION")))</f>
        <v/>
      </c>
      <c r="G976" s="58" t="str">
        <f>IF(OR(ISBLANK(Recyclabilité[[#This Row],[Réponse 1]]),'Calculs'!D975="0",_xlfn.XLOOKUP('Calculs'!D975,'Réponses'!C:C,'Réponses'!F:F,"ERREUR VISIBILITE")=0),"",_xlfn.XLOOKUP(_xlfn.XLOOKUP('Calculs'!D975,'Réponses'!C:C,'Réponses'!F:F,"ERREUR VISIBILITE"),Questions!A:A,Questions!B:B,"ERREUR QUESTION"))</f>
        <v/>
      </c>
      <c r="I976" s="58" t="str">
        <f>IF(OR(ISBLANK(Recyclabilité[[#This Row],[Réponse 2]]),'Calculs'!G975="0",_xlfn.XLOOKUP('Calculs'!G975,'Réponses'!C:C,'Réponses'!F:F,"ERREUR VISIBILITE")=0),"",_xlfn.XLOOKUP(_xlfn.XLOOKUP('Calculs'!G975,'Réponses'!C:C,'Réponses'!F:F,"ERREUR VISIBILITE"),Questions!A:A,Questions!B:B,"ERREUR QUESTION"))</f>
        <v/>
      </c>
      <c r="K976" s="58" t="str">
        <f>IF(OR(ISBLANK(Recyclabilité[[#This Row],[Réponse 3]]),'Calculs'!J975="0",_xlfn.XLOOKUP('Calculs'!J975,'Réponses'!C:C,'Réponses'!F:F,"ERREUR VISIBILITE")=0),"",_xlfn.XLOOKUP(_xlfn.XLOOKUP('Calculs'!J975,'Réponses'!C:C,'Réponses'!F:F,"ERREUR VISIBILITE"),Questions!A:A,Questions!B:B,"ERREUR QUESTION"))</f>
        <v/>
      </c>
      <c r="M976" s="58" t="str">
        <f>IF(OR(ISBLANK(Recyclabilité[[#This Row],[Réponse 4]]),'Calculs'!M975="0",_xlfn.XLOOKUP('Calculs'!M975,'Réponses'!C:C,'Réponses'!F:F,"ERREUR VISIBILITE")=0),"",_xlfn.XLOOKUP(_xlfn.XLOOKUP('Calculs'!M975,'Réponses'!C:C,'Réponses'!F:F,"ERREUR VISIBILITE"),Questions!A:A,Questions!B:B,"ERREUR QUESTION"))</f>
        <v/>
      </c>
    </row>
    <row r="977" spans="4:13" ht="60" customHeight="1">
      <c r="D977" s="28" t="str">
        <f>IF(ISBLANK(Recyclabilité[[#This Row],[Code Valobat]]),"",IF(OR('Calculs'!A976="08",'Calculs'!A976="07",MID(Recyclabilité[[#This Row],[Code Valobat]],4,4)="0804",MID(Recyclabilité[[#This Row],[Code Valobat]],4,4)="0709",MID(Recyclabilité[[#This Row],[Code Valobat]],1,7)="6121107"),"Non recyclable",_xlfn.XLOOKUP('Calculs'!Q976,'Combinaisons'!A:A,'Combinaisons'!B:B,"Merci de répondre à toutes les questions")))</f>
        <v/>
      </c>
      <c r="E977" s="58" t="str">
        <f>IF(ISBLANK(Recyclabilité[[#This Row],[Code Valobat]]),"",IF(OR('Calculs'!A976="08",'Calculs'!A976="07",MID(Recyclabilité[[#This Row],[Code Valobat]],4,4)="0804",MID(Recyclabilité[[#This Row],[Code Valobat]],4,4)="0709",MID(Recyclabilité[[#This Row],[Code Valobat]],1,7)="6121107"),"",_xlfn.XLOOKUP('Calculs'!B976,Questions!A:A,Questions!B:B,"ERREUR QUESTION")))</f>
        <v/>
      </c>
      <c r="G977" s="58" t="str">
        <f>IF(OR(ISBLANK(Recyclabilité[[#This Row],[Réponse 1]]),'Calculs'!D976="0",_xlfn.XLOOKUP('Calculs'!D976,'Réponses'!C:C,'Réponses'!F:F,"ERREUR VISIBILITE")=0),"",_xlfn.XLOOKUP(_xlfn.XLOOKUP('Calculs'!D976,'Réponses'!C:C,'Réponses'!F:F,"ERREUR VISIBILITE"),Questions!A:A,Questions!B:B,"ERREUR QUESTION"))</f>
        <v/>
      </c>
      <c r="I977" s="58" t="str">
        <f>IF(OR(ISBLANK(Recyclabilité[[#This Row],[Réponse 2]]),'Calculs'!G976="0",_xlfn.XLOOKUP('Calculs'!G976,'Réponses'!C:C,'Réponses'!F:F,"ERREUR VISIBILITE")=0),"",_xlfn.XLOOKUP(_xlfn.XLOOKUP('Calculs'!G976,'Réponses'!C:C,'Réponses'!F:F,"ERREUR VISIBILITE"),Questions!A:A,Questions!B:B,"ERREUR QUESTION"))</f>
        <v/>
      </c>
      <c r="K977" s="58" t="str">
        <f>IF(OR(ISBLANK(Recyclabilité[[#This Row],[Réponse 3]]),'Calculs'!J976="0",_xlfn.XLOOKUP('Calculs'!J976,'Réponses'!C:C,'Réponses'!F:F,"ERREUR VISIBILITE")=0),"",_xlfn.XLOOKUP(_xlfn.XLOOKUP('Calculs'!J976,'Réponses'!C:C,'Réponses'!F:F,"ERREUR VISIBILITE"),Questions!A:A,Questions!B:B,"ERREUR QUESTION"))</f>
        <v/>
      </c>
      <c r="M977" s="58" t="str">
        <f>IF(OR(ISBLANK(Recyclabilité[[#This Row],[Réponse 4]]),'Calculs'!M976="0",_xlfn.XLOOKUP('Calculs'!M976,'Réponses'!C:C,'Réponses'!F:F,"ERREUR VISIBILITE")=0),"",_xlfn.XLOOKUP(_xlfn.XLOOKUP('Calculs'!M976,'Réponses'!C:C,'Réponses'!F:F,"ERREUR VISIBILITE"),Questions!A:A,Questions!B:B,"ERREUR QUESTION"))</f>
        <v/>
      </c>
    </row>
    <row r="978" spans="4:13" ht="60" customHeight="1">
      <c r="D978" s="28" t="str">
        <f>IF(ISBLANK(Recyclabilité[[#This Row],[Code Valobat]]),"",IF(OR('Calculs'!A977="08",'Calculs'!A977="07",MID(Recyclabilité[[#This Row],[Code Valobat]],4,4)="0804",MID(Recyclabilité[[#This Row],[Code Valobat]],4,4)="0709",MID(Recyclabilité[[#This Row],[Code Valobat]],1,7)="6121107"),"Non recyclable",_xlfn.XLOOKUP('Calculs'!Q977,'Combinaisons'!A:A,'Combinaisons'!B:B,"Merci de répondre à toutes les questions")))</f>
        <v/>
      </c>
      <c r="E978" s="58" t="str">
        <f>IF(ISBLANK(Recyclabilité[[#This Row],[Code Valobat]]),"",IF(OR('Calculs'!A977="08",'Calculs'!A977="07",MID(Recyclabilité[[#This Row],[Code Valobat]],4,4)="0804",MID(Recyclabilité[[#This Row],[Code Valobat]],4,4)="0709",MID(Recyclabilité[[#This Row],[Code Valobat]],1,7)="6121107"),"",_xlfn.XLOOKUP('Calculs'!B977,Questions!A:A,Questions!B:B,"ERREUR QUESTION")))</f>
        <v/>
      </c>
      <c r="G978" s="58" t="str">
        <f>IF(OR(ISBLANK(Recyclabilité[[#This Row],[Réponse 1]]),'Calculs'!D977="0",_xlfn.XLOOKUP('Calculs'!D977,'Réponses'!C:C,'Réponses'!F:F,"ERREUR VISIBILITE")=0),"",_xlfn.XLOOKUP(_xlfn.XLOOKUP('Calculs'!D977,'Réponses'!C:C,'Réponses'!F:F,"ERREUR VISIBILITE"),Questions!A:A,Questions!B:B,"ERREUR QUESTION"))</f>
        <v/>
      </c>
      <c r="I978" s="58" t="str">
        <f>IF(OR(ISBLANK(Recyclabilité[[#This Row],[Réponse 2]]),'Calculs'!G977="0",_xlfn.XLOOKUP('Calculs'!G977,'Réponses'!C:C,'Réponses'!F:F,"ERREUR VISIBILITE")=0),"",_xlfn.XLOOKUP(_xlfn.XLOOKUP('Calculs'!G977,'Réponses'!C:C,'Réponses'!F:F,"ERREUR VISIBILITE"),Questions!A:A,Questions!B:B,"ERREUR QUESTION"))</f>
        <v/>
      </c>
      <c r="K978" s="58" t="str">
        <f>IF(OR(ISBLANK(Recyclabilité[[#This Row],[Réponse 3]]),'Calculs'!J977="0",_xlfn.XLOOKUP('Calculs'!J977,'Réponses'!C:C,'Réponses'!F:F,"ERREUR VISIBILITE")=0),"",_xlfn.XLOOKUP(_xlfn.XLOOKUP('Calculs'!J977,'Réponses'!C:C,'Réponses'!F:F,"ERREUR VISIBILITE"),Questions!A:A,Questions!B:B,"ERREUR QUESTION"))</f>
        <v/>
      </c>
      <c r="M978" s="58" t="str">
        <f>IF(OR(ISBLANK(Recyclabilité[[#This Row],[Réponse 4]]),'Calculs'!M977="0",_xlfn.XLOOKUP('Calculs'!M977,'Réponses'!C:C,'Réponses'!F:F,"ERREUR VISIBILITE")=0),"",_xlfn.XLOOKUP(_xlfn.XLOOKUP('Calculs'!M977,'Réponses'!C:C,'Réponses'!F:F,"ERREUR VISIBILITE"),Questions!A:A,Questions!B:B,"ERREUR QUESTION"))</f>
        <v/>
      </c>
    </row>
    <row r="979" spans="4:13" ht="60" customHeight="1">
      <c r="D979" s="28" t="str">
        <f>IF(ISBLANK(Recyclabilité[[#This Row],[Code Valobat]]),"",IF(OR('Calculs'!A978="08",'Calculs'!A978="07",MID(Recyclabilité[[#This Row],[Code Valobat]],4,4)="0804",MID(Recyclabilité[[#This Row],[Code Valobat]],4,4)="0709",MID(Recyclabilité[[#This Row],[Code Valobat]],1,7)="6121107"),"Non recyclable",_xlfn.XLOOKUP('Calculs'!Q978,'Combinaisons'!A:A,'Combinaisons'!B:B,"Merci de répondre à toutes les questions")))</f>
        <v/>
      </c>
      <c r="E979" s="58" t="str">
        <f>IF(ISBLANK(Recyclabilité[[#This Row],[Code Valobat]]),"",IF(OR('Calculs'!A978="08",'Calculs'!A978="07",MID(Recyclabilité[[#This Row],[Code Valobat]],4,4)="0804",MID(Recyclabilité[[#This Row],[Code Valobat]],4,4)="0709",MID(Recyclabilité[[#This Row],[Code Valobat]],1,7)="6121107"),"",_xlfn.XLOOKUP('Calculs'!B978,Questions!A:A,Questions!B:B,"ERREUR QUESTION")))</f>
        <v/>
      </c>
      <c r="G979" s="58" t="str">
        <f>IF(OR(ISBLANK(Recyclabilité[[#This Row],[Réponse 1]]),'Calculs'!D978="0",_xlfn.XLOOKUP('Calculs'!D978,'Réponses'!C:C,'Réponses'!F:F,"ERREUR VISIBILITE")=0),"",_xlfn.XLOOKUP(_xlfn.XLOOKUP('Calculs'!D978,'Réponses'!C:C,'Réponses'!F:F,"ERREUR VISIBILITE"),Questions!A:A,Questions!B:B,"ERREUR QUESTION"))</f>
        <v/>
      </c>
      <c r="I979" s="58" t="str">
        <f>IF(OR(ISBLANK(Recyclabilité[[#This Row],[Réponse 2]]),'Calculs'!G978="0",_xlfn.XLOOKUP('Calculs'!G978,'Réponses'!C:C,'Réponses'!F:F,"ERREUR VISIBILITE")=0),"",_xlfn.XLOOKUP(_xlfn.XLOOKUP('Calculs'!G978,'Réponses'!C:C,'Réponses'!F:F,"ERREUR VISIBILITE"),Questions!A:A,Questions!B:B,"ERREUR QUESTION"))</f>
        <v/>
      </c>
      <c r="K979" s="58" t="str">
        <f>IF(OR(ISBLANK(Recyclabilité[[#This Row],[Réponse 3]]),'Calculs'!J978="0",_xlfn.XLOOKUP('Calculs'!J978,'Réponses'!C:C,'Réponses'!F:F,"ERREUR VISIBILITE")=0),"",_xlfn.XLOOKUP(_xlfn.XLOOKUP('Calculs'!J978,'Réponses'!C:C,'Réponses'!F:F,"ERREUR VISIBILITE"),Questions!A:A,Questions!B:B,"ERREUR QUESTION"))</f>
        <v/>
      </c>
      <c r="M979" s="58" t="str">
        <f>IF(OR(ISBLANK(Recyclabilité[[#This Row],[Réponse 4]]),'Calculs'!M978="0",_xlfn.XLOOKUP('Calculs'!M978,'Réponses'!C:C,'Réponses'!F:F,"ERREUR VISIBILITE")=0),"",_xlfn.XLOOKUP(_xlfn.XLOOKUP('Calculs'!M978,'Réponses'!C:C,'Réponses'!F:F,"ERREUR VISIBILITE"),Questions!A:A,Questions!B:B,"ERREUR QUESTION"))</f>
        <v/>
      </c>
    </row>
    <row r="980" spans="4:13" ht="60" customHeight="1">
      <c r="D980" s="28" t="str">
        <f>IF(ISBLANK(Recyclabilité[[#This Row],[Code Valobat]]),"",IF(OR('Calculs'!A979="08",'Calculs'!A979="07",MID(Recyclabilité[[#This Row],[Code Valobat]],4,4)="0804",MID(Recyclabilité[[#This Row],[Code Valobat]],4,4)="0709",MID(Recyclabilité[[#This Row],[Code Valobat]],1,7)="6121107"),"Non recyclable",_xlfn.XLOOKUP('Calculs'!Q979,'Combinaisons'!A:A,'Combinaisons'!B:B,"Merci de répondre à toutes les questions")))</f>
        <v/>
      </c>
      <c r="E980" s="58" t="str">
        <f>IF(ISBLANK(Recyclabilité[[#This Row],[Code Valobat]]),"",IF(OR('Calculs'!A979="08",'Calculs'!A979="07",MID(Recyclabilité[[#This Row],[Code Valobat]],4,4)="0804",MID(Recyclabilité[[#This Row],[Code Valobat]],4,4)="0709",MID(Recyclabilité[[#This Row],[Code Valobat]],1,7)="6121107"),"",_xlfn.XLOOKUP('Calculs'!B979,Questions!A:A,Questions!B:B,"ERREUR QUESTION")))</f>
        <v/>
      </c>
      <c r="G980" s="58" t="str">
        <f>IF(OR(ISBLANK(Recyclabilité[[#This Row],[Réponse 1]]),'Calculs'!D979="0",_xlfn.XLOOKUP('Calculs'!D979,'Réponses'!C:C,'Réponses'!F:F,"ERREUR VISIBILITE")=0),"",_xlfn.XLOOKUP(_xlfn.XLOOKUP('Calculs'!D979,'Réponses'!C:C,'Réponses'!F:F,"ERREUR VISIBILITE"),Questions!A:A,Questions!B:B,"ERREUR QUESTION"))</f>
        <v/>
      </c>
      <c r="I980" s="58" t="str">
        <f>IF(OR(ISBLANK(Recyclabilité[[#This Row],[Réponse 2]]),'Calculs'!G979="0",_xlfn.XLOOKUP('Calculs'!G979,'Réponses'!C:C,'Réponses'!F:F,"ERREUR VISIBILITE")=0),"",_xlfn.XLOOKUP(_xlfn.XLOOKUP('Calculs'!G979,'Réponses'!C:C,'Réponses'!F:F,"ERREUR VISIBILITE"),Questions!A:A,Questions!B:B,"ERREUR QUESTION"))</f>
        <v/>
      </c>
      <c r="K980" s="58" t="str">
        <f>IF(OR(ISBLANK(Recyclabilité[[#This Row],[Réponse 3]]),'Calculs'!J979="0",_xlfn.XLOOKUP('Calculs'!J979,'Réponses'!C:C,'Réponses'!F:F,"ERREUR VISIBILITE")=0),"",_xlfn.XLOOKUP(_xlfn.XLOOKUP('Calculs'!J979,'Réponses'!C:C,'Réponses'!F:F,"ERREUR VISIBILITE"),Questions!A:A,Questions!B:B,"ERREUR QUESTION"))</f>
        <v/>
      </c>
      <c r="M980" s="58" t="str">
        <f>IF(OR(ISBLANK(Recyclabilité[[#This Row],[Réponse 4]]),'Calculs'!M979="0",_xlfn.XLOOKUP('Calculs'!M979,'Réponses'!C:C,'Réponses'!F:F,"ERREUR VISIBILITE")=0),"",_xlfn.XLOOKUP(_xlfn.XLOOKUP('Calculs'!M979,'Réponses'!C:C,'Réponses'!F:F,"ERREUR VISIBILITE"),Questions!A:A,Questions!B:B,"ERREUR QUESTION"))</f>
        <v/>
      </c>
    </row>
    <row r="981" spans="4:13" ht="60" customHeight="1">
      <c r="D981" s="28" t="str">
        <f>IF(ISBLANK(Recyclabilité[[#This Row],[Code Valobat]]),"",IF(OR('Calculs'!A980="08",'Calculs'!A980="07",MID(Recyclabilité[[#This Row],[Code Valobat]],4,4)="0804",MID(Recyclabilité[[#This Row],[Code Valobat]],4,4)="0709",MID(Recyclabilité[[#This Row],[Code Valobat]],1,7)="6121107"),"Non recyclable",_xlfn.XLOOKUP('Calculs'!Q980,'Combinaisons'!A:A,'Combinaisons'!B:B,"Merci de répondre à toutes les questions")))</f>
        <v/>
      </c>
      <c r="E981" s="58" t="str">
        <f>IF(ISBLANK(Recyclabilité[[#This Row],[Code Valobat]]),"",IF(OR('Calculs'!A980="08",'Calculs'!A980="07",MID(Recyclabilité[[#This Row],[Code Valobat]],4,4)="0804",MID(Recyclabilité[[#This Row],[Code Valobat]],4,4)="0709",MID(Recyclabilité[[#This Row],[Code Valobat]],1,7)="6121107"),"",_xlfn.XLOOKUP('Calculs'!B980,Questions!A:A,Questions!B:B,"ERREUR QUESTION")))</f>
        <v/>
      </c>
      <c r="G981" s="58" t="str">
        <f>IF(OR(ISBLANK(Recyclabilité[[#This Row],[Réponse 1]]),'Calculs'!D980="0",_xlfn.XLOOKUP('Calculs'!D980,'Réponses'!C:C,'Réponses'!F:F,"ERREUR VISIBILITE")=0),"",_xlfn.XLOOKUP(_xlfn.XLOOKUP('Calculs'!D980,'Réponses'!C:C,'Réponses'!F:F,"ERREUR VISIBILITE"),Questions!A:A,Questions!B:B,"ERREUR QUESTION"))</f>
        <v/>
      </c>
      <c r="I981" s="58" t="str">
        <f>IF(OR(ISBLANK(Recyclabilité[[#This Row],[Réponse 2]]),'Calculs'!G980="0",_xlfn.XLOOKUP('Calculs'!G980,'Réponses'!C:C,'Réponses'!F:F,"ERREUR VISIBILITE")=0),"",_xlfn.XLOOKUP(_xlfn.XLOOKUP('Calculs'!G980,'Réponses'!C:C,'Réponses'!F:F,"ERREUR VISIBILITE"),Questions!A:A,Questions!B:B,"ERREUR QUESTION"))</f>
        <v/>
      </c>
      <c r="K981" s="58" t="str">
        <f>IF(OR(ISBLANK(Recyclabilité[[#This Row],[Réponse 3]]),'Calculs'!J980="0",_xlfn.XLOOKUP('Calculs'!J980,'Réponses'!C:C,'Réponses'!F:F,"ERREUR VISIBILITE")=0),"",_xlfn.XLOOKUP(_xlfn.XLOOKUP('Calculs'!J980,'Réponses'!C:C,'Réponses'!F:F,"ERREUR VISIBILITE"),Questions!A:A,Questions!B:B,"ERREUR QUESTION"))</f>
        <v/>
      </c>
      <c r="M981" s="58" t="str">
        <f>IF(OR(ISBLANK(Recyclabilité[[#This Row],[Réponse 4]]),'Calculs'!M980="0",_xlfn.XLOOKUP('Calculs'!M980,'Réponses'!C:C,'Réponses'!F:F,"ERREUR VISIBILITE")=0),"",_xlfn.XLOOKUP(_xlfn.XLOOKUP('Calculs'!M980,'Réponses'!C:C,'Réponses'!F:F,"ERREUR VISIBILITE"),Questions!A:A,Questions!B:B,"ERREUR QUESTION"))</f>
        <v/>
      </c>
    </row>
    <row r="982" spans="4:13" ht="60" customHeight="1">
      <c r="D982" s="28" t="str">
        <f>IF(ISBLANK(Recyclabilité[[#This Row],[Code Valobat]]),"",IF(OR('Calculs'!A981="08",'Calculs'!A981="07",MID(Recyclabilité[[#This Row],[Code Valobat]],4,4)="0804",MID(Recyclabilité[[#This Row],[Code Valobat]],4,4)="0709",MID(Recyclabilité[[#This Row],[Code Valobat]],1,7)="6121107"),"Non recyclable",_xlfn.XLOOKUP('Calculs'!Q981,'Combinaisons'!A:A,'Combinaisons'!B:B,"Merci de répondre à toutes les questions")))</f>
        <v/>
      </c>
      <c r="E982" s="58" t="str">
        <f>IF(ISBLANK(Recyclabilité[[#This Row],[Code Valobat]]),"",IF(OR('Calculs'!A981="08",'Calculs'!A981="07",MID(Recyclabilité[[#This Row],[Code Valobat]],4,4)="0804",MID(Recyclabilité[[#This Row],[Code Valobat]],4,4)="0709",MID(Recyclabilité[[#This Row],[Code Valobat]],1,7)="6121107"),"",_xlfn.XLOOKUP('Calculs'!B981,Questions!A:A,Questions!B:B,"ERREUR QUESTION")))</f>
        <v/>
      </c>
      <c r="G982" s="58" t="str">
        <f>IF(OR(ISBLANK(Recyclabilité[[#This Row],[Réponse 1]]),'Calculs'!D981="0",_xlfn.XLOOKUP('Calculs'!D981,'Réponses'!C:C,'Réponses'!F:F,"ERREUR VISIBILITE")=0),"",_xlfn.XLOOKUP(_xlfn.XLOOKUP('Calculs'!D981,'Réponses'!C:C,'Réponses'!F:F,"ERREUR VISIBILITE"),Questions!A:A,Questions!B:B,"ERREUR QUESTION"))</f>
        <v/>
      </c>
      <c r="I982" s="58" t="str">
        <f>IF(OR(ISBLANK(Recyclabilité[[#This Row],[Réponse 2]]),'Calculs'!G981="0",_xlfn.XLOOKUP('Calculs'!G981,'Réponses'!C:C,'Réponses'!F:F,"ERREUR VISIBILITE")=0),"",_xlfn.XLOOKUP(_xlfn.XLOOKUP('Calculs'!G981,'Réponses'!C:C,'Réponses'!F:F,"ERREUR VISIBILITE"),Questions!A:A,Questions!B:B,"ERREUR QUESTION"))</f>
        <v/>
      </c>
      <c r="K982" s="58" t="str">
        <f>IF(OR(ISBLANK(Recyclabilité[[#This Row],[Réponse 3]]),'Calculs'!J981="0",_xlfn.XLOOKUP('Calculs'!J981,'Réponses'!C:C,'Réponses'!F:F,"ERREUR VISIBILITE")=0),"",_xlfn.XLOOKUP(_xlfn.XLOOKUP('Calculs'!J981,'Réponses'!C:C,'Réponses'!F:F,"ERREUR VISIBILITE"),Questions!A:A,Questions!B:B,"ERREUR QUESTION"))</f>
        <v/>
      </c>
      <c r="M982" s="58" t="str">
        <f>IF(OR(ISBLANK(Recyclabilité[[#This Row],[Réponse 4]]),'Calculs'!M981="0",_xlfn.XLOOKUP('Calculs'!M981,'Réponses'!C:C,'Réponses'!F:F,"ERREUR VISIBILITE")=0),"",_xlfn.XLOOKUP(_xlfn.XLOOKUP('Calculs'!M981,'Réponses'!C:C,'Réponses'!F:F,"ERREUR VISIBILITE"),Questions!A:A,Questions!B:B,"ERREUR QUESTION"))</f>
        <v/>
      </c>
    </row>
    <row r="983" spans="4:13" ht="60" customHeight="1">
      <c r="D983" s="28" t="str">
        <f>IF(ISBLANK(Recyclabilité[[#This Row],[Code Valobat]]),"",IF(OR('Calculs'!A982="08",'Calculs'!A982="07",MID(Recyclabilité[[#This Row],[Code Valobat]],4,4)="0804",MID(Recyclabilité[[#This Row],[Code Valobat]],4,4)="0709",MID(Recyclabilité[[#This Row],[Code Valobat]],1,7)="6121107"),"Non recyclable",_xlfn.XLOOKUP('Calculs'!Q982,'Combinaisons'!A:A,'Combinaisons'!B:B,"Merci de répondre à toutes les questions")))</f>
        <v/>
      </c>
      <c r="E983" s="58" t="str">
        <f>IF(ISBLANK(Recyclabilité[[#This Row],[Code Valobat]]),"",IF(OR('Calculs'!A982="08",'Calculs'!A982="07",MID(Recyclabilité[[#This Row],[Code Valobat]],4,4)="0804",MID(Recyclabilité[[#This Row],[Code Valobat]],4,4)="0709",MID(Recyclabilité[[#This Row],[Code Valobat]],1,7)="6121107"),"",_xlfn.XLOOKUP('Calculs'!B982,Questions!A:A,Questions!B:B,"ERREUR QUESTION")))</f>
        <v/>
      </c>
      <c r="G983" s="58" t="str">
        <f>IF(OR(ISBLANK(Recyclabilité[[#This Row],[Réponse 1]]),'Calculs'!D982="0",_xlfn.XLOOKUP('Calculs'!D982,'Réponses'!C:C,'Réponses'!F:F,"ERREUR VISIBILITE")=0),"",_xlfn.XLOOKUP(_xlfn.XLOOKUP('Calculs'!D982,'Réponses'!C:C,'Réponses'!F:F,"ERREUR VISIBILITE"),Questions!A:A,Questions!B:B,"ERREUR QUESTION"))</f>
        <v/>
      </c>
      <c r="I983" s="58" t="str">
        <f>IF(OR(ISBLANK(Recyclabilité[[#This Row],[Réponse 2]]),'Calculs'!G982="0",_xlfn.XLOOKUP('Calculs'!G982,'Réponses'!C:C,'Réponses'!F:F,"ERREUR VISIBILITE")=0),"",_xlfn.XLOOKUP(_xlfn.XLOOKUP('Calculs'!G982,'Réponses'!C:C,'Réponses'!F:F,"ERREUR VISIBILITE"),Questions!A:A,Questions!B:B,"ERREUR QUESTION"))</f>
        <v/>
      </c>
      <c r="K983" s="58" t="str">
        <f>IF(OR(ISBLANK(Recyclabilité[[#This Row],[Réponse 3]]),'Calculs'!J982="0",_xlfn.XLOOKUP('Calculs'!J982,'Réponses'!C:C,'Réponses'!F:F,"ERREUR VISIBILITE")=0),"",_xlfn.XLOOKUP(_xlfn.XLOOKUP('Calculs'!J982,'Réponses'!C:C,'Réponses'!F:F,"ERREUR VISIBILITE"),Questions!A:A,Questions!B:B,"ERREUR QUESTION"))</f>
        <v/>
      </c>
      <c r="M983" s="58" t="str">
        <f>IF(OR(ISBLANK(Recyclabilité[[#This Row],[Réponse 4]]),'Calculs'!M982="0",_xlfn.XLOOKUP('Calculs'!M982,'Réponses'!C:C,'Réponses'!F:F,"ERREUR VISIBILITE")=0),"",_xlfn.XLOOKUP(_xlfn.XLOOKUP('Calculs'!M982,'Réponses'!C:C,'Réponses'!F:F,"ERREUR VISIBILITE"),Questions!A:A,Questions!B:B,"ERREUR QUESTION"))</f>
        <v/>
      </c>
    </row>
    <row r="984" spans="4:13" ht="60" customHeight="1">
      <c r="D984" s="28" t="str">
        <f>IF(ISBLANK(Recyclabilité[[#This Row],[Code Valobat]]),"",IF(OR('Calculs'!A983="08",'Calculs'!A983="07",MID(Recyclabilité[[#This Row],[Code Valobat]],4,4)="0804",MID(Recyclabilité[[#This Row],[Code Valobat]],4,4)="0709",MID(Recyclabilité[[#This Row],[Code Valobat]],1,7)="6121107"),"Non recyclable",_xlfn.XLOOKUP('Calculs'!Q983,'Combinaisons'!A:A,'Combinaisons'!B:B,"Merci de répondre à toutes les questions")))</f>
        <v/>
      </c>
      <c r="E984" s="58" t="str">
        <f>IF(ISBLANK(Recyclabilité[[#This Row],[Code Valobat]]),"",IF(OR('Calculs'!A983="08",'Calculs'!A983="07",MID(Recyclabilité[[#This Row],[Code Valobat]],4,4)="0804",MID(Recyclabilité[[#This Row],[Code Valobat]],4,4)="0709",MID(Recyclabilité[[#This Row],[Code Valobat]],1,7)="6121107"),"",_xlfn.XLOOKUP('Calculs'!B983,Questions!A:A,Questions!B:B,"ERREUR QUESTION")))</f>
        <v/>
      </c>
      <c r="G984" s="58" t="str">
        <f>IF(OR(ISBLANK(Recyclabilité[[#This Row],[Réponse 1]]),'Calculs'!D983="0",_xlfn.XLOOKUP('Calculs'!D983,'Réponses'!C:C,'Réponses'!F:F,"ERREUR VISIBILITE")=0),"",_xlfn.XLOOKUP(_xlfn.XLOOKUP('Calculs'!D983,'Réponses'!C:C,'Réponses'!F:F,"ERREUR VISIBILITE"),Questions!A:A,Questions!B:B,"ERREUR QUESTION"))</f>
        <v/>
      </c>
      <c r="I984" s="58" t="str">
        <f>IF(OR(ISBLANK(Recyclabilité[[#This Row],[Réponse 2]]),'Calculs'!G983="0",_xlfn.XLOOKUP('Calculs'!G983,'Réponses'!C:C,'Réponses'!F:F,"ERREUR VISIBILITE")=0),"",_xlfn.XLOOKUP(_xlfn.XLOOKUP('Calculs'!G983,'Réponses'!C:C,'Réponses'!F:F,"ERREUR VISIBILITE"),Questions!A:A,Questions!B:B,"ERREUR QUESTION"))</f>
        <v/>
      </c>
      <c r="K984" s="58" t="str">
        <f>IF(OR(ISBLANK(Recyclabilité[[#This Row],[Réponse 3]]),'Calculs'!J983="0",_xlfn.XLOOKUP('Calculs'!J983,'Réponses'!C:C,'Réponses'!F:F,"ERREUR VISIBILITE")=0),"",_xlfn.XLOOKUP(_xlfn.XLOOKUP('Calculs'!J983,'Réponses'!C:C,'Réponses'!F:F,"ERREUR VISIBILITE"),Questions!A:A,Questions!B:B,"ERREUR QUESTION"))</f>
        <v/>
      </c>
      <c r="M984" s="58" t="str">
        <f>IF(OR(ISBLANK(Recyclabilité[[#This Row],[Réponse 4]]),'Calculs'!M983="0",_xlfn.XLOOKUP('Calculs'!M983,'Réponses'!C:C,'Réponses'!F:F,"ERREUR VISIBILITE")=0),"",_xlfn.XLOOKUP(_xlfn.XLOOKUP('Calculs'!M983,'Réponses'!C:C,'Réponses'!F:F,"ERREUR VISIBILITE"),Questions!A:A,Questions!B:B,"ERREUR QUESTION"))</f>
        <v/>
      </c>
    </row>
    <row r="985" spans="4:13" ht="60" customHeight="1">
      <c r="D985" s="28" t="str">
        <f>IF(ISBLANK(Recyclabilité[[#This Row],[Code Valobat]]),"",IF(OR('Calculs'!A984="08",'Calculs'!A984="07",MID(Recyclabilité[[#This Row],[Code Valobat]],4,4)="0804",MID(Recyclabilité[[#This Row],[Code Valobat]],4,4)="0709",MID(Recyclabilité[[#This Row],[Code Valobat]],1,7)="6121107"),"Non recyclable",_xlfn.XLOOKUP('Calculs'!Q984,'Combinaisons'!A:A,'Combinaisons'!B:B,"Merci de répondre à toutes les questions")))</f>
        <v/>
      </c>
      <c r="E985" s="58" t="str">
        <f>IF(ISBLANK(Recyclabilité[[#This Row],[Code Valobat]]),"",IF(OR('Calculs'!A984="08",'Calculs'!A984="07",MID(Recyclabilité[[#This Row],[Code Valobat]],4,4)="0804",MID(Recyclabilité[[#This Row],[Code Valobat]],4,4)="0709",MID(Recyclabilité[[#This Row],[Code Valobat]],1,7)="6121107"),"",_xlfn.XLOOKUP('Calculs'!B984,Questions!A:A,Questions!B:B,"ERREUR QUESTION")))</f>
        <v/>
      </c>
      <c r="G985" s="58" t="str">
        <f>IF(OR(ISBLANK(Recyclabilité[[#This Row],[Réponse 1]]),'Calculs'!D984="0",_xlfn.XLOOKUP('Calculs'!D984,'Réponses'!C:C,'Réponses'!F:F,"ERREUR VISIBILITE")=0),"",_xlfn.XLOOKUP(_xlfn.XLOOKUP('Calculs'!D984,'Réponses'!C:C,'Réponses'!F:F,"ERREUR VISIBILITE"),Questions!A:A,Questions!B:B,"ERREUR QUESTION"))</f>
        <v/>
      </c>
      <c r="I985" s="58" t="str">
        <f>IF(OR(ISBLANK(Recyclabilité[[#This Row],[Réponse 2]]),'Calculs'!G984="0",_xlfn.XLOOKUP('Calculs'!G984,'Réponses'!C:C,'Réponses'!F:F,"ERREUR VISIBILITE")=0),"",_xlfn.XLOOKUP(_xlfn.XLOOKUP('Calculs'!G984,'Réponses'!C:C,'Réponses'!F:F,"ERREUR VISIBILITE"),Questions!A:A,Questions!B:B,"ERREUR QUESTION"))</f>
        <v/>
      </c>
      <c r="K985" s="58" t="str">
        <f>IF(OR(ISBLANK(Recyclabilité[[#This Row],[Réponse 3]]),'Calculs'!J984="0",_xlfn.XLOOKUP('Calculs'!J984,'Réponses'!C:C,'Réponses'!F:F,"ERREUR VISIBILITE")=0),"",_xlfn.XLOOKUP(_xlfn.XLOOKUP('Calculs'!J984,'Réponses'!C:C,'Réponses'!F:F,"ERREUR VISIBILITE"),Questions!A:A,Questions!B:B,"ERREUR QUESTION"))</f>
        <v/>
      </c>
      <c r="M985" s="58" t="str">
        <f>IF(OR(ISBLANK(Recyclabilité[[#This Row],[Réponse 4]]),'Calculs'!M984="0",_xlfn.XLOOKUP('Calculs'!M984,'Réponses'!C:C,'Réponses'!F:F,"ERREUR VISIBILITE")=0),"",_xlfn.XLOOKUP(_xlfn.XLOOKUP('Calculs'!M984,'Réponses'!C:C,'Réponses'!F:F,"ERREUR VISIBILITE"),Questions!A:A,Questions!B:B,"ERREUR QUESTION"))</f>
        <v/>
      </c>
    </row>
    <row r="986" spans="4:13" ht="60" customHeight="1">
      <c r="D986" s="28" t="str">
        <f>IF(ISBLANK(Recyclabilité[[#This Row],[Code Valobat]]),"",IF(OR('Calculs'!A985="08",'Calculs'!A985="07",MID(Recyclabilité[[#This Row],[Code Valobat]],4,4)="0804",MID(Recyclabilité[[#This Row],[Code Valobat]],4,4)="0709",MID(Recyclabilité[[#This Row],[Code Valobat]],1,7)="6121107"),"Non recyclable",_xlfn.XLOOKUP('Calculs'!Q985,'Combinaisons'!A:A,'Combinaisons'!B:B,"Merci de répondre à toutes les questions")))</f>
        <v/>
      </c>
      <c r="E986" s="58" t="str">
        <f>IF(ISBLANK(Recyclabilité[[#This Row],[Code Valobat]]),"",IF(OR('Calculs'!A985="08",'Calculs'!A985="07",MID(Recyclabilité[[#This Row],[Code Valobat]],4,4)="0804",MID(Recyclabilité[[#This Row],[Code Valobat]],4,4)="0709",MID(Recyclabilité[[#This Row],[Code Valobat]],1,7)="6121107"),"",_xlfn.XLOOKUP('Calculs'!B985,Questions!A:A,Questions!B:B,"ERREUR QUESTION")))</f>
        <v/>
      </c>
      <c r="G986" s="58" t="str">
        <f>IF(OR(ISBLANK(Recyclabilité[[#This Row],[Réponse 1]]),'Calculs'!D985="0",_xlfn.XLOOKUP('Calculs'!D985,'Réponses'!C:C,'Réponses'!F:F,"ERREUR VISIBILITE")=0),"",_xlfn.XLOOKUP(_xlfn.XLOOKUP('Calculs'!D985,'Réponses'!C:C,'Réponses'!F:F,"ERREUR VISIBILITE"),Questions!A:A,Questions!B:B,"ERREUR QUESTION"))</f>
        <v/>
      </c>
      <c r="I986" s="58" t="str">
        <f>IF(OR(ISBLANK(Recyclabilité[[#This Row],[Réponse 2]]),'Calculs'!G985="0",_xlfn.XLOOKUP('Calculs'!G985,'Réponses'!C:C,'Réponses'!F:F,"ERREUR VISIBILITE")=0),"",_xlfn.XLOOKUP(_xlfn.XLOOKUP('Calculs'!G985,'Réponses'!C:C,'Réponses'!F:F,"ERREUR VISIBILITE"),Questions!A:A,Questions!B:B,"ERREUR QUESTION"))</f>
        <v/>
      </c>
      <c r="K986" s="58" t="str">
        <f>IF(OR(ISBLANK(Recyclabilité[[#This Row],[Réponse 3]]),'Calculs'!J985="0",_xlfn.XLOOKUP('Calculs'!J985,'Réponses'!C:C,'Réponses'!F:F,"ERREUR VISIBILITE")=0),"",_xlfn.XLOOKUP(_xlfn.XLOOKUP('Calculs'!J985,'Réponses'!C:C,'Réponses'!F:F,"ERREUR VISIBILITE"),Questions!A:A,Questions!B:B,"ERREUR QUESTION"))</f>
        <v/>
      </c>
      <c r="M986" s="58" t="str">
        <f>IF(OR(ISBLANK(Recyclabilité[[#This Row],[Réponse 4]]),'Calculs'!M985="0",_xlfn.XLOOKUP('Calculs'!M985,'Réponses'!C:C,'Réponses'!F:F,"ERREUR VISIBILITE")=0),"",_xlfn.XLOOKUP(_xlfn.XLOOKUP('Calculs'!M985,'Réponses'!C:C,'Réponses'!F:F,"ERREUR VISIBILITE"),Questions!A:A,Questions!B:B,"ERREUR QUESTION"))</f>
        <v/>
      </c>
    </row>
    <row r="987" spans="4:13" ht="60" customHeight="1">
      <c r="D987" s="28" t="str">
        <f>IF(ISBLANK(Recyclabilité[[#This Row],[Code Valobat]]),"",IF(OR('Calculs'!A986="08",'Calculs'!A986="07",MID(Recyclabilité[[#This Row],[Code Valobat]],4,4)="0804",MID(Recyclabilité[[#This Row],[Code Valobat]],4,4)="0709",MID(Recyclabilité[[#This Row],[Code Valobat]],1,7)="6121107"),"Non recyclable",_xlfn.XLOOKUP('Calculs'!Q986,'Combinaisons'!A:A,'Combinaisons'!B:B,"Merci de répondre à toutes les questions")))</f>
        <v/>
      </c>
      <c r="E987" s="58" t="str">
        <f>IF(ISBLANK(Recyclabilité[[#This Row],[Code Valobat]]),"",IF(OR('Calculs'!A986="08",'Calculs'!A986="07",MID(Recyclabilité[[#This Row],[Code Valobat]],4,4)="0804",MID(Recyclabilité[[#This Row],[Code Valobat]],4,4)="0709",MID(Recyclabilité[[#This Row],[Code Valobat]],1,7)="6121107"),"",_xlfn.XLOOKUP('Calculs'!B986,Questions!A:A,Questions!B:B,"ERREUR QUESTION")))</f>
        <v/>
      </c>
      <c r="G987" s="58" t="str">
        <f>IF(OR(ISBLANK(Recyclabilité[[#This Row],[Réponse 1]]),'Calculs'!D986="0",_xlfn.XLOOKUP('Calculs'!D986,'Réponses'!C:C,'Réponses'!F:F,"ERREUR VISIBILITE")=0),"",_xlfn.XLOOKUP(_xlfn.XLOOKUP('Calculs'!D986,'Réponses'!C:C,'Réponses'!F:F,"ERREUR VISIBILITE"),Questions!A:A,Questions!B:B,"ERREUR QUESTION"))</f>
        <v/>
      </c>
      <c r="I987" s="58" t="str">
        <f>IF(OR(ISBLANK(Recyclabilité[[#This Row],[Réponse 2]]),'Calculs'!G986="0",_xlfn.XLOOKUP('Calculs'!G986,'Réponses'!C:C,'Réponses'!F:F,"ERREUR VISIBILITE")=0),"",_xlfn.XLOOKUP(_xlfn.XLOOKUP('Calculs'!G986,'Réponses'!C:C,'Réponses'!F:F,"ERREUR VISIBILITE"),Questions!A:A,Questions!B:B,"ERREUR QUESTION"))</f>
        <v/>
      </c>
      <c r="K987" s="58" t="str">
        <f>IF(OR(ISBLANK(Recyclabilité[[#This Row],[Réponse 3]]),'Calculs'!J986="0",_xlfn.XLOOKUP('Calculs'!J986,'Réponses'!C:C,'Réponses'!F:F,"ERREUR VISIBILITE")=0),"",_xlfn.XLOOKUP(_xlfn.XLOOKUP('Calculs'!J986,'Réponses'!C:C,'Réponses'!F:F,"ERREUR VISIBILITE"),Questions!A:A,Questions!B:B,"ERREUR QUESTION"))</f>
        <v/>
      </c>
      <c r="M987" s="58" t="str">
        <f>IF(OR(ISBLANK(Recyclabilité[[#This Row],[Réponse 4]]),'Calculs'!M986="0",_xlfn.XLOOKUP('Calculs'!M986,'Réponses'!C:C,'Réponses'!F:F,"ERREUR VISIBILITE")=0),"",_xlfn.XLOOKUP(_xlfn.XLOOKUP('Calculs'!M986,'Réponses'!C:C,'Réponses'!F:F,"ERREUR VISIBILITE"),Questions!A:A,Questions!B:B,"ERREUR QUESTION"))</f>
        <v/>
      </c>
    </row>
    <row r="988" spans="4:13" ht="60" customHeight="1">
      <c r="D988" s="28" t="str">
        <f>IF(ISBLANK(Recyclabilité[[#This Row],[Code Valobat]]),"",IF(OR('Calculs'!A987="08",'Calculs'!A987="07",MID(Recyclabilité[[#This Row],[Code Valobat]],4,4)="0804",MID(Recyclabilité[[#This Row],[Code Valobat]],4,4)="0709",MID(Recyclabilité[[#This Row],[Code Valobat]],1,7)="6121107"),"Non recyclable",_xlfn.XLOOKUP('Calculs'!Q987,'Combinaisons'!A:A,'Combinaisons'!B:B,"Merci de répondre à toutes les questions")))</f>
        <v/>
      </c>
      <c r="E988" s="58" t="str">
        <f>IF(ISBLANK(Recyclabilité[[#This Row],[Code Valobat]]),"",IF(OR('Calculs'!A987="08",'Calculs'!A987="07",MID(Recyclabilité[[#This Row],[Code Valobat]],4,4)="0804",MID(Recyclabilité[[#This Row],[Code Valobat]],4,4)="0709",MID(Recyclabilité[[#This Row],[Code Valobat]],1,7)="6121107"),"",_xlfn.XLOOKUP('Calculs'!B987,Questions!A:A,Questions!B:B,"ERREUR QUESTION")))</f>
        <v/>
      </c>
      <c r="G988" s="58" t="str">
        <f>IF(OR(ISBLANK(Recyclabilité[[#This Row],[Réponse 1]]),'Calculs'!D987="0",_xlfn.XLOOKUP('Calculs'!D987,'Réponses'!C:C,'Réponses'!F:F,"ERREUR VISIBILITE")=0),"",_xlfn.XLOOKUP(_xlfn.XLOOKUP('Calculs'!D987,'Réponses'!C:C,'Réponses'!F:F,"ERREUR VISIBILITE"),Questions!A:A,Questions!B:B,"ERREUR QUESTION"))</f>
        <v/>
      </c>
      <c r="I988" s="58" t="str">
        <f>IF(OR(ISBLANK(Recyclabilité[[#This Row],[Réponse 2]]),'Calculs'!G987="0",_xlfn.XLOOKUP('Calculs'!G987,'Réponses'!C:C,'Réponses'!F:F,"ERREUR VISIBILITE")=0),"",_xlfn.XLOOKUP(_xlfn.XLOOKUP('Calculs'!G987,'Réponses'!C:C,'Réponses'!F:F,"ERREUR VISIBILITE"),Questions!A:A,Questions!B:B,"ERREUR QUESTION"))</f>
        <v/>
      </c>
      <c r="K988" s="58" t="str">
        <f>IF(OR(ISBLANK(Recyclabilité[[#This Row],[Réponse 3]]),'Calculs'!J987="0",_xlfn.XLOOKUP('Calculs'!J987,'Réponses'!C:C,'Réponses'!F:F,"ERREUR VISIBILITE")=0),"",_xlfn.XLOOKUP(_xlfn.XLOOKUP('Calculs'!J987,'Réponses'!C:C,'Réponses'!F:F,"ERREUR VISIBILITE"),Questions!A:A,Questions!B:B,"ERREUR QUESTION"))</f>
        <v/>
      </c>
      <c r="M988" s="58" t="str">
        <f>IF(OR(ISBLANK(Recyclabilité[[#This Row],[Réponse 4]]),'Calculs'!M987="0",_xlfn.XLOOKUP('Calculs'!M987,'Réponses'!C:C,'Réponses'!F:F,"ERREUR VISIBILITE")=0),"",_xlfn.XLOOKUP(_xlfn.XLOOKUP('Calculs'!M987,'Réponses'!C:C,'Réponses'!F:F,"ERREUR VISIBILITE"),Questions!A:A,Questions!B:B,"ERREUR QUESTION"))</f>
        <v/>
      </c>
    </row>
    <row r="989" spans="4:13" ht="60" customHeight="1">
      <c r="D989" s="28" t="str">
        <f>IF(ISBLANK(Recyclabilité[[#This Row],[Code Valobat]]),"",IF(OR('Calculs'!A988="08",'Calculs'!A988="07",MID(Recyclabilité[[#This Row],[Code Valobat]],4,4)="0804",MID(Recyclabilité[[#This Row],[Code Valobat]],4,4)="0709",MID(Recyclabilité[[#This Row],[Code Valobat]],1,7)="6121107"),"Non recyclable",_xlfn.XLOOKUP('Calculs'!Q988,'Combinaisons'!A:A,'Combinaisons'!B:B,"Merci de répondre à toutes les questions")))</f>
        <v/>
      </c>
      <c r="E989" s="58" t="str">
        <f>IF(ISBLANK(Recyclabilité[[#This Row],[Code Valobat]]),"",IF(OR('Calculs'!A988="08",'Calculs'!A988="07",MID(Recyclabilité[[#This Row],[Code Valobat]],4,4)="0804",MID(Recyclabilité[[#This Row],[Code Valobat]],4,4)="0709",MID(Recyclabilité[[#This Row],[Code Valobat]],1,7)="6121107"),"",_xlfn.XLOOKUP('Calculs'!B988,Questions!A:A,Questions!B:B,"ERREUR QUESTION")))</f>
        <v/>
      </c>
      <c r="G989" s="58" t="str">
        <f>IF(OR(ISBLANK(Recyclabilité[[#This Row],[Réponse 1]]),'Calculs'!D988="0",_xlfn.XLOOKUP('Calculs'!D988,'Réponses'!C:C,'Réponses'!F:F,"ERREUR VISIBILITE")=0),"",_xlfn.XLOOKUP(_xlfn.XLOOKUP('Calculs'!D988,'Réponses'!C:C,'Réponses'!F:F,"ERREUR VISIBILITE"),Questions!A:A,Questions!B:B,"ERREUR QUESTION"))</f>
        <v/>
      </c>
      <c r="I989" s="58" t="str">
        <f>IF(OR(ISBLANK(Recyclabilité[[#This Row],[Réponse 2]]),'Calculs'!G988="0",_xlfn.XLOOKUP('Calculs'!G988,'Réponses'!C:C,'Réponses'!F:F,"ERREUR VISIBILITE")=0),"",_xlfn.XLOOKUP(_xlfn.XLOOKUP('Calculs'!G988,'Réponses'!C:C,'Réponses'!F:F,"ERREUR VISIBILITE"),Questions!A:A,Questions!B:B,"ERREUR QUESTION"))</f>
        <v/>
      </c>
      <c r="K989" s="58" t="str">
        <f>IF(OR(ISBLANK(Recyclabilité[[#This Row],[Réponse 3]]),'Calculs'!J988="0",_xlfn.XLOOKUP('Calculs'!J988,'Réponses'!C:C,'Réponses'!F:F,"ERREUR VISIBILITE")=0),"",_xlfn.XLOOKUP(_xlfn.XLOOKUP('Calculs'!J988,'Réponses'!C:C,'Réponses'!F:F,"ERREUR VISIBILITE"),Questions!A:A,Questions!B:B,"ERREUR QUESTION"))</f>
        <v/>
      </c>
      <c r="M989" s="58" t="str">
        <f>IF(OR(ISBLANK(Recyclabilité[[#This Row],[Réponse 4]]),'Calculs'!M988="0",_xlfn.XLOOKUP('Calculs'!M988,'Réponses'!C:C,'Réponses'!F:F,"ERREUR VISIBILITE")=0),"",_xlfn.XLOOKUP(_xlfn.XLOOKUP('Calculs'!M988,'Réponses'!C:C,'Réponses'!F:F,"ERREUR VISIBILITE"),Questions!A:A,Questions!B:B,"ERREUR QUESTION"))</f>
        <v/>
      </c>
    </row>
    <row r="990" spans="4:13" ht="60" customHeight="1">
      <c r="D990" s="28" t="str">
        <f>IF(ISBLANK(Recyclabilité[[#This Row],[Code Valobat]]),"",IF(OR('Calculs'!A989="08",'Calculs'!A989="07",MID(Recyclabilité[[#This Row],[Code Valobat]],4,4)="0804",MID(Recyclabilité[[#This Row],[Code Valobat]],4,4)="0709",MID(Recyclabilité[[#This Row],[Code Valobat]],1,7)="6121107"),"Non recyclable",_xlfn.XLOOKUP('Calculs'!Q989,'Combinaisons'!A:A,'Combinaisons'!B:B,"Merci de répondre à toutes les questions")))</f>
        <v/>
      </c>
      <c r="E990" s="58" t="str">
        <f>IF(ISBLANK(Recyclabilité[[#This Row],[Code Valobat]]),"",IF(OR('Calculs'!A989="08",'Calculs'!A989="07",MID(Recyclabilité[[#This Row],[Code Valobat]],4,4)="0804",MID(Recyclabilité[[#This Row],[Code Valobat]],4,4)="0709",MID(Recyclabilité[[#This Row],[Code Valobat]],1,7)="6121107"),"",_xlfn.XLOOKUP('Calculs'!B989,Questions!A:A,Questions!B:B,"ERREUR QUESTION")))</f>
        <v/>
      </c>
      <c r="G990" s="58" t="str">
        <f>IF(OR(ISBLANK(Recyclabilité[[#This Row],[Réponse 1]]),'Calculs'!D989="0",_xlfn.XLOOKUP('Calculs'!D989,'Réponses'!C:C,'Réponses'!F:F,"ERREUR VISIBILITE")=0),"",_xlfn.XLOOKUP(_xlfn.XLOOKUP('Calculs'!D989,'Réponses'!C:C,'Réponses'!F:F,"ERREUR VISIBILITE"),Questions!A:A,Questions!B:B,"ERREUR QUESTION"))</f>
        <v/>
      </c>
      <c r="I990" s="58" t="str">
        <f>IF(OR(ISBLANK(Recyclabilité[[#This Row],[Réponse 2]]),'Calculs'!G989="0",_xlfn.XLOOKUP('Calculs'!G989,'Réponses'!C:C,'Réponses'!F:F,"ERREUR VISIBILITE")=0),"",_xlfn.XLOOKUP(_xlfn.XLOOKUP('Calculs'!G989,'Réponses'!C:C,'Réponses'!F:F,"ERREUR VISIBILITE"),Questions!A:A,Questions!B:B,"ERREUR QUESTION"))</f>
        <v/>
      </c>
      <c r="K990" s="58" t="str">
        <f>IF(OR(ISBLANK(Recyclabilité[[#This Row],[Réponse 3]]),'Calculs'!J989="0",_xlfn.XLOOKUP('Calculs'!J989,'Réponses'!C:C,'Réponses'!F:F,"ERREUR VISIBILITE")=0),"",_xlfn.XLOOKUP(_xlfn.XLOOKUP('Calculs'!J989,'Réponses'!C:C,'Réponses'!F:F,"ERREUR VISIBILITE"),Questions!A:A,Questions!B:B,"ERREUR QUESTION"))</f>
        <v/>
      </c>
      <c r="M990" s="58" t="str">
        <f>IF(OR(ISBLANK(Recyclabilité[[#This Row],[Réponse 4]]),'Calculs'!M989="0",_xlfn.XLOOKUP('Calculs'!M989,'Réponses'!C:C,'Réponses'!F:F,"ERREUR VISIBILITE")=0),"",_xlfn.XLOOKUP(_xlfn.XLOOKUP('Calculs'!M989,'Réponses'!C:C,'Réponses'!F:F,"ERREUR VISIBILITE"),Questions!A:A,Questions!B:B,"ERREUR QUESTION"))</f>
        <v/>
      </c>
    </row>
    <row r="991" spans="4:13" ht="60" customHeight="1">
      <c r="D991" s="28" t="str">
        <f>IF(ISBLANK(Recyclabilité[[#This Row],[Code Valobat]]),"",IF(OR('Calculs'!A990="08",'Calculs'!A990="07",MID(Recyclabilité[[#This Row],[Code Valobat]],4,4)="0804",MID(Recyclabilité[[#This Row],[Code Valobat]],4,4)="0709",MID(Recyclabilité[[#This Row],[Code Valobat]],1,7)="6121107"),"Non recyclable",_xlfn.XLOOKUP('Calculs'!Q990,'Combinaisons'!A:A,'Combinaisons'!B:B,"Merci de répondre à toutes les questions")))</f>
        <v/>
      </c>
      <c r="E991" s="58" t="str">
        <f>IF(ISBLANK(Recyclabilité[[#This Row],[Code Valobat]]),"",IF(OR('Calculs'!A990="08",'Calculs'!A990="07",MID(Recyclabilité[[#This Row],[Code Valobat]],4,4)="0804",MID(Recyclabilité[[#This Row],[Code Valobat]],4,4)="0709",MID(Recyclabilité[[#This Row],[Code Valobat]],1,7)="6121107"),"",_xlfn.XLOOKUP('Calculs'!B990,Questions!A:A,Questions!B:B,"ERREUR QUESTION")))</f>
        <v/>
      </c>
      <c r="G991" s="58" t="str">
        <f>IF(OR(ISBLANK(Recyclabilité[[#This Row],[Réponse 1]]),'Calculs'!D990="0",_xlfn.XLOOKUP('Calculs'!D990,'Réponses'!C:C,'Réponses'!F:F,"ERREUR VISIBILITE")=0),"",_xlfn.XLOOKUP(_xlfn.XLOOKUP('Calculs'!D990,'Réponses'!C:C,'Réponses'!F:F,"ERREUR VISIBILITE"),Questions!A:A,Questions!B:B,"ERREUR QUESTION"))</f>
        <v/>
      </c>
      <c r="I991" s="58" t="str">
        <f>IF(OR(ISBLANK(Recyclabilité[[#This Row],[Réponse 2]]),'Calculs'!G990="0",_xlfn.XLOOKUP('Calculs'!G990,'Réponses'!C:C,'Réponses'!F:F,"ERREUR VISIBILITE")=0),"",_xlfn.XLOOKUP(_xlfn.XLOOKUP('Calculs'!G990,'Réponses'!C:C,'Réponses'!F:F,"ERREUR VISIBILITE"),Questions!A:A,Questions!B:B,"ERREUR QUESTION"))</f>
        <v/>
      </c>
      <c r="K991" s="58" t="str">
        <f>IF(OR(ISBLANK(Recyclabilité[[#This Row],[Réponse 3]]),'Calculs'!J990="0",_xlfn.XLOOKUP('Calculs'!J990,'Réponses'!C:C,'Réponses'!F:F,"ERREUR VISIBILITE")=0),"",_xlfn.XLOOKUP(_xlfn.XLOOKUP('Calculs'!J990,'Réponses'!C:C,'Réponses'!F:F,"ERREUR VISIBILITE"),Questions!A:A,Questions!B:B,"ERREUR QUESTION"))</f>
        <v/>
      </c>
      <c r="M991" s="58" t="str">
        <f>IF(OR(ISBLANK(Recyclabilité[[#This Row],[Réponse 4]]),'Calculs'!M990="0",_xlfn.XLOOKUP('Calculs'!M990,'Réponses'!C:C,'Réponses'!F:F,"ERREUR VISIBILITE")=0),"",_xlfn.XLOOKUP(_xlfn.XLOOKUP('Calculs'!M990,'Réponses'!C:C,'Réponses'!F:F,"ERREUR VISIBILITE"),Questions!A:A,Questions!B:B,"ERREUR QUESTION"))</f>
        <v/>
      </c>
    </row>
    <row r="992" spans="4:13" ht="60" customHeight="1">
      <c r="D992" s="28" t="str">
        <f>IF(ISBLANK(Recyclabilité[[#This Row],[Code Valobat]]),"",IF(OR('Calculs'!A991="08",'Calculs'!A991="07",MID(Recyclabilité[[#This Row],[Code Valobat]],4,4)="0804",MID(Recyclabilité[[#This Row],[Code Valobat]],4,4)="0709",MID(Recyclabilité[[#This Row],[Code Valobat]],1,7)="6121107"),"Non recyclable",_xlfn.XLOOKUP('Calculs'!Q991,'Combinaisons'!A:A,'Combinaisons'!B:B,"Merci de répondre à toutes les questions")))</f>
        <v/>
      </c>
      <c r="E992" s="58" t="str">
        <f>IF(ISBLANK(Recyclabilité[[#This Row],[Code Valobat]]),"",IF(OR('Calculs'!A991="08",'Calculs'!A991="07",MID(Recyclabilité[[#This Row],[Code Valobat]],4,4)="0804",MID(Recyclabilité[[#This Row],[Code Valobat]],4,4)="0709",MID(Recyclabilité[[#This Row],[Code Valobat]],1,7)="6121107"),"",_xlfn.XLOOKUP('Calculs'!B991,Questions!A:A,Questions!B:B,"ERREUR QUESTION")))</f>
        <v/>
      </c>
      <c r="G992" s="58" t="str">
        <f>IF(OR(ISBLANK(Recyclabilité[[#This Row],[Réponse 1]]),'Calculs'!D991="0",_xlfn.XLOOKUP('Calculs'!D991,'Réponses'!C:C,'Réponses'!F:F,"ERREUR VISIBILITE")=0),"",_xlfn.XLOOKUP(_xlfn.XLOOKUP('Calculs'!D991,'Réponses'!C:C,'Réponses'!F:F,"ERREUR VISIBILITE"),Questions!A:A,Questions!B:B,"ERREUR QUESTION"))</f>
        <v/>
      </c>
      <c r="I992" s="58" t="str">
        <f>IF(OR(ISBLANK(Recyclabilité[[#This Row],[Réponse 2]]),'Calculs'!G991="0",_xlfn.XLOOKUP('Calculs'!G991,'Réponses'!C:C,'Réponses'!F:F,"ERREUR VISIBILITE")=0),"",_xlfn.XLOOKUP(_xlfn.XLOOKUP('Calculs'!G991,'Réponses'!C:C,'Réponses'!F:F,"ERREUR VISIBILITE"),Questions!A:A,Questions!B:B,"ERREUR QUESTION"))</f>
        <v/>
      </c>
      <c r="K992" s="58" t="str">
        <f>IF(OR(ISBLANK(Recyclabilité[[#This Row],[Réponse 3]]),'Calculs'!J991="0",_xlfn.XLOOKUP('Calculs'!J991,'Réponses'!C:C,'Réponses'!F:F,"ERREUR VISIBILITE")=0),"",_xlfn.XLOOKUP(_xlfn.XLOOKUP('Calculs'!J991,'Réponses'!C:C,'Réponses'!F:F,"ERREUR VISIBILITE"),Questions!A:A,Questions!B:B,"ERREUR QUESTION"))</f>
        <v/>
      </c>
      <c r="M992" s="58" t="str">
        <f>IF(OR(ISBLANK(Recyclabilité[[#This Row],[Réponse 4]]),'Calculs'!M991="0",_xlfn.XLOOKUP('Calculs'!M991,'Réponses'!C:C,'Réponses'!F:F,"ERREUR VISIBILITE")=0),"",_xlfn.XLOOKUP(_xlfn.XLOOKUP('Calculs'!M991,'Réponses'!C:C,'Réponses'!F:F,"ERREUR VISIBILITE"),Questions!A:A,Questions!B:B,"ERREUR QUESTION"))</f>
        <v/>
      </c>
    </row>
    <row r="993" spans="4:13" ht="60" customHeight="1">
      <c r="D993" s="28" t="str">
        <f>IF(ISBLANK(Recyclabilité[[#This Row],[Code Valobat]]),"",IF(OR('Calculs'!A992="08",'Calculs'!A992="07",MID(Recyclabilité[[#This Row],[Code Valobat]],4,4)="0804",MID(Recyclabilité[[#This Row],[Code Valobat]],4,4)="0709",MID(Recyclabilité[[#This Row],[Code Valobat]],1,7)="6121107"),"Non recyclable",_xlfn.XLOOKUP('Calculs'!Q992,'Combinaisons'!A:A,'Combinaisons'!B:B,"Merci de répondre à toutes les questions")))</f>
        <v/>
      </c>
      <c r="E993" s="58" t="str">
        <f>IF(ISBLANK(Recyclabilité[[#This Row],[Code Valobat]]),"",IF(OR('Calculs'!A992="08",'Calculs'!A992="07",MID(Recyclabilité[[#This Row],[Code Valobat]],4,4)="0804",MID(Recyclabilité[[#This Row],[Code Valobat]],4,4)="0709",MID(Recyclabilité[[#This Row],[Code Valobat]],1,7)="6121107"),"",_xlfn.XLOOKUP('Calculs'!B992,Questions!A:A,Questions!B:B,"ERREUR QUESTION")))</f>
        <v/>
      </c>
      <c r="G993" s="58" t="str">
        <f>IF(OR(ISBLANK(Recyclabilité[[#This Row],[Réponse 1]]),'Calculs'!D992="0",_xlfn.XLOOKUP('Calculs'!D992,'Réponses'!C:C,'Réponses'!F:F,"ERREUR VISIBILITE")=0),"",_xlfn.XLOOKUP(_xlfn.XLOOKUP('Calculs'!D992,'Réponses'!C:C,'Réponses'!F:F,"ERREUR VISIBILITE"),Questions!A:A,Questions!B:B,"ERREUR QUESTION"))</f>
        <v/>
      </c>
      <c r="I993" s="58" t="str">
        <f>IF(OR(ISBLANK(Recyclabilité[[#This Row],[Réponse 2]]),'Calculs'!G992="0",_xlfn.XLOOKUP('Calculs'!G992,'Réponses'!C:C,'Réponses'!F:F,"ERREUR VISIBILITE")=0),"",_xlfn.XLOOKUP(_xlfn.XLOOKUP('Calculs'!G992,'Réponses'!C:C,'Réponses'!F:F,"ERREUR VISIBILITE"),Questions!A:A,Questions!B:B,"ERREUR QUESTION"))</f>
        <v/>
      </c>
      <c r="K993" s="58" t="str">
        <f>IF(OR(ISBLANK(Recyclabilité[[#This Row],[Réponse 3]]),'Calculs'!J992="0",_xlfn.XLOOKUP('Calculs'!J992,'Réponses'!C:C,'Réponses'!F:F,"ERREUR VISIBILITE")=0),"",_xlfn.XLOOKUP(_xlfn.XLOOKUP('Calculs'!J992,'Réponses'!C:C,'Réponses'!F:F,"ERREUR VISIBILITE"),Questions!A:A,Questions!B:B,"ERREUR QUESTION"))</f>
        <v/>
      </c>
      <c r="M993" s="58" t="str">
        <f>IF(OR(ISBLANK(Recyclabilité[[#This Row],[Réponse 4]]),'Calculs'!M992="0",_xlfn.XLOOKUP('Calculs'!M992,'Réponses'!C:C,'Réponses'!F:F,"ERREUR VISIBILITE")=0),"",_xlfn.XLOOKUP(_xlfn.XLOOKUP('Calculs'!M992,'Réponses'!C:C,'Réponses'!F:F,"ERREUR VISIBILITE"),Questions!A:A,Questions!B:B,"ERREUR QUESTION"))</f>
        <v/>
      </c>
    </row>
    <row r="994" spans="4:13" ht="60" customHeight="1">
      <c r="D994" s="28" t="str">
        <f>IF(ISBLANK(Recyclabilité[[#This Row],[Code Valobat]]),"",IF(OR('Calculs'!A993="08",'Calculs'!A993="07",MID(Recyclabilité[[#This Row],[Code Valobat]],4,4)="0804",MID(Recyclabilité[[#This Row],[Code Valobat]],4,4)="0709",MID(Recyclabilité[[#This Row],[Code Valobat]],1,7)="6121107"),"Non recyclable",_xlfn.XLOOKUP('Calculs'!Q993,'Combinaisons'!A:A,'Combinaisons'!B:B,"Merci de répondre à toutes les questions")))</f>
        <v/>
      </c>
      <c r="E994" s="58" t="str">
        <f>IF(ISBLANK(Recyclabilité[[#This Row],[Code Valobat]]),"",IF(OR('Calculs'!A993="08",'Calculs'!A993="07",MID(Recyclabilité[[#This Row],[Code Valobat]],4,4)="0804",MID(Recyclabilité[[#This Row],[Code Valobat]],4,4)="0709",MID(Recyclabilité[[#This Row],[Code Valobat]],1,7)="6121107"),"",_xlfn.XLOOKUP('Calculs'!B993,Questions!A:A,Questions!B:B,"ERREUR QUESTION")))</f>
        <v/>
      </c>
      <c r="G994" s="58" t="str">
        <f>IF(OR(ISBLANK(Recyclabilité[[#This Row],[Réponse 1]]),'Calculs'!D993="0",_xlfn.XLOOKUP('Calculs'!D993,'Réponses'!C:C,'Réponses'!F:F,"ERREUR VISIBILITE")=0),"",_xlfn.XLOOKUP(_xlfn.XLOOKUP('Calculs'!D993,'Réponses'!C:C,'Réponses'!F:F,"ERREUR VISIBILITE"),Questions!A:A,Questions!B:B,"ERREUR QUESTION"))</f>
        <v/>
      </c>
      <c r="I994" s="58" t="str">
        <f>IF(OR(ISBLANK(Recyclabilité[[#This Row],[Réponse 2]]),'Calculs'!G993="0",_xlfn.XLOOKUP('Calculs'!G993,'Réponses'!C:C,'Réponses'!F:F,"ERREUR VISIBILITE")=0),"",_xlfn.XLOOKUP(_xlfn.XLOOKUP('Calculs'!G993,'Réponses'!C:C,'Réponses'!F:F,"ERREUR VISIBILITE"),Questions!A:A,Questions!B:B,"ERREUR QUESTION"))</f>
        <v/>
      </c>
      <c r="K994" s="58" t="str">
        <f>IF(OR(ISBLANK(Recyclabilité[[#This Row],[Réponse 3]]),'Calculs'!J993="0",_xlfn.XLOOKUP('Calculs'!J993,'Réponses'!C:C,'Réponses'!F:F,"ERREUR VISIBILITE")=0),"",_xlfn.XLOOKUP(_xlfn.XLOOKUP('Calculs'!J993,'Réponses'!C:C,'Réponses'!F:F,"ERREUR VISIBILITE"),Questions!A:A,Questions!B:B,"ERREUR QUESTION"))</f>
        <v/>
      </c>
      <c r="M994" s="58" t="str">
        <f>IF(OR(ISBLANK(Recyclabilité[[#This Row],[Réponse 4]]),'Calculs'!M993="0",_xlfn.XLOOKUP('Calculs'!M993,'Réponses'!C:C,'Réponses'!F:F,"ERREUR VISIBILITE")=0),"",_xlfn.XLOOKUP(_xlfn.XLOOKUP('Calculs'!M993,'Réponses'!C:C,'Réponses'!F:F,"ERREUR VISIBILITE"),Questions!A:A,Questions!B:B,"ERREUR QUESTION"))</f>
        <v/>
      </c>
    </row>
    <row r="995" spans="4:13" ht="60" customHeight="1">
      <c r="D995" s="28" t="str">
        <f>IF(ISBLANK(Recyclabilité[[#This Row],[Code Valobat]]),"",IF(OR('Calculs'!A994="08",'Calculs'!A994="07",MID(Recyclabilité[[#This Row],[Code Valobat]],4,4)="0804",MID(Recyclabilité[[#This Row],[Code Valobat]],4,4)="0709",MID(Recyclabilité[[#This Row],[Code Valobat]],1,7)="6121107"),"Non recyclable",_xlfn.XLOOKUP('Calculs'!Q994,'Combinaisons'!A:A,'Combinaisons'!B:B,"Merci de répondre à toutes les questions")))</f>
        <v/>
      </c>
      <c r="E995" s="58" t="str">
        <f>IF(ISBLANK(Recyclabilité[[#This Row],[Code Valobat]]),"",IF(OR('Calculs'!A994="08",'Calculs'!A994="07",MID(Recyclabilité[[#This Row],[Code Valobat]],4,4)="0804",MID(Recyclabilité[[#This Row],[Code Valobat]],4,4)="0709",MID(Recyclabilité[[#This Row],[Code Valobat]],1,7)="6121107"),"",_xlfn.XLOOKUP('Calculs'!B994,Questions!A:A,Questions!B:B,"ERREUR QUESTION")))</f>
        <v/>
      </c>
      <c r="G995" s="58" t="str">
        <f>IF(OR(ISBLANK(Recyclabilité[[#This Row],[Réponse 1]]),'Calculs'!D994="0",_xlfn.XLOOKUP('Calculs'!D994,'Réponses'!C:C,'Réponses'!F:F,"ERREUR VISIBILITE")=0),"",_xlfn.XLOOKUP(_xlfn.XLOOKUP('Calculs'!D994,'Réponses'!C:C,'Réponses'!F:F,"ERREUR VISIBILITE"),Questions!A:A,Questions!B:B,"ERREUR QUESTION"))</f>
        <v/>
      </c>
      <c r="I995" s="58" t="str">
        <f>IF(OR(ISBLANK(Recyclabilité[[#This Row],[Réponse 2]]),'Calculs'!G994="0",_xlfn.XLOOKUP('Calculs'!G994,'Réponses'!C:C,'Réponses'!F:F,"ERREUR VISIBILITE")=0),"",_xlfn.XLOOKUP(_xlfn.XLOOKUP('Calculs'!G994,'Réponses'!C:C,'Réponses'!F:F,"ERREUR VISIBILITE"),Questions!A:A,Questions!B:B,"ERREUR QUESTION"))</f>
        <v/>
      </c>
      <c r="K995" s="58" t="str">
        <f>IF(OR(ISBLANK(Recyclabilité[[#This Row],[Réponse 3]]),'Calculs'!J994="0",_xlfn.XLOOKUP('Calculs'!J994,'Réponses'!C:C,'Réponses'!F:F,"ERREUR VISIBILITE")=0),"",_xlfn.XLOOKUP(_xlfn.XLOOKUP('Calculs'!J994,'Réponses'!C:C,'Réponses'!F:F,"ERREUR VISIBILITE"),Questions!A:A,Questions!B:B,"ERREUR QUESTION"))</f>
        <v/>
      </c>
      <c r="M995" s="58" t="str">
        <f>IF(OR(ISBLANK(Recyclabilité[[#This Row],[Réponse 4]]),'Calculs'!M994="0",_xlfn.XLOOKUP('Calculs'!M994,'Réponses'!C:C,'Réponses'!F:F,"ERREUR VISIBILITE")=0),"",_xlfn.XLOOKUP(_xlfn.XLOOKUP('Calculs'!M994,'Réponses'!C:C,'Réponses'!F:F,"ERREUR VISIBILITE"),Questions!A:A,Questions!B:B,"ERREUR QUESTION"))</f>
        <v/>
      </c>
    </row>
    <row r="996" spans="4:13" ht="60" customHeight="1">
      <c r="D996" s="28" t="str">
        <f>IF(ISBLANK(Recyclabilité[[#This Row],[Code Valobat]]),"",IF(OR('Calculs'!A995="08",'Calculs'!A995="07",MID(Recyclabilité[[#This Row],[Code Valobat]],4,4)="0804",MID(Recyclabilité[[#This Row],[Code Valobat]],4,4)="0709",MID(Recyclabilité[[#This Row],[Code Valobat]],1,7)="6121107"),"Non recyclable",_xlfn.XLOOKUP('Calculs'!Q995,'Combinaisons'!A:A,'Combinaisons'!B:B,"Merci de répondre à toutes les questions")))</f>
        <v/>
      </c>
      <c r="E996" s="58" t="str">
        <f>IF(ISBLANK(Recyclabilité[[#This Row],[Code Valobat]]),"",IF(OR('Calculs'!A995="08",'Calculs'!A995="07",MID(Recyclabilité[[#This Row],[Code Valobat]],4,4)="0804",MID(Recyclabilité[[#This Row],[Code Valobat]],4,4)="0709",MID(Recyclabilité[[#This Row],[Code Valobat]],1,7)="6121107"),"",_xlfn.XLOOKUP('Calculs'!B995,Questions!A:A,Questions!B:B,"ERREUR QUESTION")))</f>
        <v/>
      </c>
      <c r="G996" s="58" t="str">
        <f>IF(OR(ISBLANK(Recyclabilité[[#This Row],[Réponse 1]]),'Calculs'!D995="0",_xlfn.XLOOKUP('Calculs'!D995,'Réponses'!C:C,'Réponses'!F:F,"ERREUR VISIBILITE")=0),"",_xlfn.XLOOKUP(_xlfn.XLOOKUP('Calculs'!D995,'Réponses'!C:C,'Réponses'!F:F,"ERREUR VISIBILITE"),Questions!A:A,Questions!B:B,"ERREUR QUESTION"))</f>
        <v/>
      </c>
      <c r="I996" s="58" t="str">
        <f>IF(OR(ISBLANK(Recyclabilité[[#This Row],[Réponse 2]]),'Calculs'!G995="0",_xlfn.XLOOKUP('Calculs'!G995,'Réponses'!C:C,'Réponses'!F:F,"ERREUR VISIBILITE")=0),"",_xlfn.XLOOKUP(_xlfn.XLOOKUP('Calculs'!G995,'Réponses'!C:C,'Réponses'!F:F,"ERREUR VISIBILITE"),Questions!A:A,Questions!B:B,"ERREUR QUESTION"))</f>
        <v/>
      </c>
      <c r="K996" s="58" t="str">
        <f>IF(OR(ISBLANK(Recyclabilité[[#This Row],[Réponse 3]]),'Calculs'!J995="0",_xlfn.XLOOKUP('Calculs'!J995,'Réponses'!C:C,'Réponses'!F:F,"ERREUR VISIBILITE")=0),"",_xlfn.XLOOKUP(_xlfn.XLOOKUP('Calculs'!J995,'Réponses'!C:C,'Réponses'!F:F,"ERREUR VISIBILITE"),Questions!A:A,Questions!B:B,"ERREUR QUESTION"))</f>
        <v/>
      </c>
      <c r="M996" s="58" t="str">
        <f>IF(OR(ISBLANK(Recyclabilité[[#This Row],[Réponse 4]]),'Calculs'!M995="0",_xlfn.XLOOKUP('Calculs'!M995,'Réponses'!C:C,'Réponses'!F:F,"ERREUR VISIBILITE")=0),"",_xlfn.XLOOKUP(_xlfn.XLOOKUP('Calculs'!M995,'Réponses'!C:C,'Réponses'!F:F,"ERREUR VISIBILITE"),Questions!A:A,Questions!B:B,"ERREUR QUESTION"))</f>
        <v/>
      </c>
    </row>
    <row r="997" spans="4:13" ht="60" customHeight="1">
      <c r="D997" s="28" t="str">
        <f>IF(ISBLANK(Recyclabilité[[#This Row],[Code Valobat]]),"",IF(OR('Calculs'!A996="08",'Calculs'!A996="07",MID(Recyclabilité[[#This Row],[Code Valobat]],4,4)="0804",MID(Recyclabilité[[#This Row],[Code Valobat]],4,4)="0709",MID(Recyclabilité[[#This Row],[Code Valobat]],1,7)="6121107"),"Non recyclable",_xlfn.XLOOKUP('Calculs'!Q996,'Combinaisons'!A:A,'Combinaisons'!B:B,"Merci de répondre à toutes les questions")))</f>
        <v/>
      </c>
      <c r="E997" s="58" t="str">
        <f>IF(ISBLANK(Recyclabilité[[#This Row],[Code Valobat]]),"",IF(OR('Calculs'!A996="08",'Calculs'!A996="07",MID(Recyclabilité[[#This Row],[Code Valobat]],4,4)="0804",MID(Recyclabilité[[#This Row],[Code Valobat]],4,4)="0709",MID(Recyclabilité[[#This Row],[Code Valobat]],1,7)="6121107"),"",_xlfn.XLOOKUP('Calculs'!B996,Questions!A:A,Questions!B:B,"ERREUR QUESTION")))</f>
        <v/>
      </c>
      <c r="G997" s="58" t="str">
        <f>IF(OR(ISBLANK(Recyclabilité[[#This Row],[Réponse 1]]),'Calculs'!D996="0",_xlfn.XLOOKUP('Calculs'!D996,'Réponses'!C:C,'Réponses'!F:F,"ERREUR VISIBILITE")=0),"",_xlfn.XLOOKUP(_xlfn.XLOOKUP('Calculs'!D996,'Réponses'!C:C,'Réponses'!F:F,"ERREUR VISIBILITE"),Questions!A:A,Questions!B:B,"ERREUR QUESTION"))</f>
        <v/>
      </c>
      <c r="I997" s="58" t="str">
        <f>IF(OR(ISBLANK(Recyclabilité[[#This Row],[Réponse 2]]),'Calculs'!G996="0",_xlfn.XLOOKUP('Calculs'!G996,'Réponses'!C:C,'Réponses'!F:F,"ERREUR VISIBILITE")=0),"",_xlfn.XLOOKUP(_xlfn.XLOOKUP('Calculs'!G996,'Réponses'!C:C,'Réponses'!F:F,"ERREUR VISIBILITE"),Questions!A:A,Questions!B:B,"ERREUR QUESTION"))</f>
        <v/>
      </c>
      <c r="K997" s="58" t="str">
        <f>IF(OR(ISBLANK(Recyclabilité[[#This Row],[Réponse 3]]),'Calculs'!J996="0",_xlfn.XLOOKUP('Calculs'!J996,'Réponses'!C:C,'Réponses'!F:F,"ERREUR VISIBILITE")=0),"",_xlfn.XLOOKUP(_xlfn.XLOOKUP('Calculs'!J996,'Réponses'!C:C,'Réponses'!F:F,"ERREUR VISIBILITE"),Questions!A:A,Questions!B:B,"ERREUR QUESTION"))</f>
        <v/>
      </c>
      <c r="M997" s="58" t="str">
        <f>IF(OR(ISBLANK(Recyclabilité[[#This Row],[Réponse 4]]),'Calculs'!M996="0",_xlfn.XLOOKUP('Calculs'!M996,'Réponses'!C:C,'Réponses'!F:F,"ERREUR VISIBILITE")=0),"",_xlfn.XLOOKUP(_xlfn.XLOOKUP('Calculs'!M996,'Réponses'!C:C,'Réponses'!F:F,"ERREUR VISIBILITE"),Questions!A:A,Questions!B:B,"ERREUR QUESTION"))</f>
        <v/>
      </c>
    </row>
    <row r="998" spans="4:13" ht="60" customHeight="1">
      <c r="D998" s="28" t="str">
        <f>IF(ISBLANK(Recyclabilité[[#This Row],[Code Valobat]]),"",IF(OR('Calculs'!A997="08",'Calculs'!A997="07",MID(Recyclabilité[[#This Row],[Code Valobat]],4,4)="0804",MID(Recyclabilité[[#This Row],[Code Valobat]],4,4)="0709",MID(Recyclabilité[[#This Row],[Code Valobat]],1,7)="6121107"),"Non recyclable",_xlfn.XLOOKUP('Calculs'!Q997,'Combinaisons'!A:A,'Combinaisons'!B:B,"Merci de répondre à toutes les questions")))</f>
        <v/>
      </c>
      <c r="E998" s="58" t="str">
        <f>IF(ISBLANK(Recyclabilité[[#This Row],[Code Valobat]]),"",IF(OR('Calculs'!A997="08",'Calculs'!A997="07",MID(Recyclabilité[[#This Row],[Code Valobat]],4,4)="0804",MID(Recyclabilité[[#This Row],[Code Valobat]],4,4)="0709",MID(Recyclabilité[[#This Row],[Code Valobat]],1,7)="6121107"),"",_xlfn.XLOOKUP('Calculs'!B997,Questions!A:A,Questions!B:B,"ERREUR QUESTION")))</f>
        <v/>
      </c>
      <c r="G998" s="58" t="str">
        <f>IF(OR(ISBLANK(Recyclabilité[[#This Row],[Réponse 1]]),'Calculs'!D997="0",_xlfn.XLOOKUP('Calculs'!D997,'Réponses'!C:C,'Réponses'!F:F,"ERREUR VISIBILITE")=0),"",_xlfn.XLOOKUP(_xlfn.XLOOKUP('Calculs'!D997,'Réponses'!C:C,'Réponses'!F:F,"ERREUR VISIBILITE"),Questions!A:A,Questions!B:B,"ERREUR QUESTION"))</f>
        <v/>
      </c>
      <c r="I998" s="58" t="str">
        <f>IF(OR(ISBLANK(Recyclabilité[[#This Row],[Réponse 2]]),'Calculs'!G997="0",_xlfn.XLOOKUP('Calculs'!G997,'Réponses'!C:C,'Réponses'!F:F,"ERREUR VISIBILITE")=0),"",_xlfn.XLOOKUP(_xlfn.XLOOKUP('Calculs'!G997,'Réponses'!C:C,'Réponses'!F:F,"ERREUR VISIBILITE"),Questions!A:A,Questions!B:B,"ERREUR QUESTION"))</f>
        <v/>
      </c>
      <c r="K998" s="58" t="str">
        <f>IF(OR(ISBLANK(Recyclabilité[[#This Row],[Réponse 3]]),'Calculs'!J997="0",_xlfn.XLOOKUP('Calculs'!J997,'Réponses'!C:C,'Réponses'!F:F,"ERREUR VISIBILITE")=0),"",_xlfn.XLOOKUP(_xlfn.XLOOKUP('Calculs'!J997,'Réponses'!C:C,'Réponses'!F:F,"ERREUR VISIBILITE"),Questions!A:A,Questions!B:B,"ERREUR QUESTION"))</f>
        <v/>
      </c>
      <c r="M998" s="58" t="str">
        <f>IF(OR(ISBLANK(Recyclabilité[[#This Row],[Réponse 4]]),'Calculs'!M997="0",_xlfn.XLOOKUP('Calculs'!M997,'Réponses'!C:C,'Réponses'!F:F,"ERREUR VISIBILITE")=0),"",_xlfn.XLOOKUP(_xlfn.XLOOKUP('Calculs'!M997,'Réponses'!C:C,'Réponses'!F:F,"ERREUR VISIBILITE"),Questions!A:A,Questions!B:B,"ERREUR QUESTION"))</f>
        <v/>
      </c>
    </row>
    <row r="999" spans="4:13" ht="60" customHeight="1">
      <c r="D999" s="28" t="str">
        <f>IF(ISBLANK(Recyclabilité[[#This Row],[Code Valobat]]),"",IF(OR('Calculs'!A998="08",'Calculs'!A998="07",MID(Recyclabilité[[#This Row],[Code Valobat]],4,4)="0804",MID(Recyclabilité[[#This Row],[Code Valobat]],4,4)="0709",MID(Recyclabilité[[#This Row],[Code Valobat]],1,7)="6121107"),"Non recyclable",_xlfn.XLOOKUP('Calculs'!Q998,'Combinaisons'!A:A,'Combinaisons'!B:B,"Merci de répondre à toutes les questions")))</f>
        <v/>
      </c>
      <c r="E999" s="58" t="str">
        <f>IF(ISBLANK(Recyclabilité[[#This Row],[Code Valobat]]),"",IF(OR('Calculs'!A998="08",'Calculs'!A998="07",MID(Recyclabilité[[#This Row],[Code Valobat]],4,4)="0804",MID(Recyclabilité[[#This Row],[Code Valobat]],4,4)="0709",MID(Recyclabilité[[#This Row],[Code Valobat]],1,7)="6121107"),"",_xlfn.XLOOKUP('Calculs'!B998,Questions!A:A,Questions!B:B,"ERREUR QUESTION")))</f>
        <v/>
      </c>
      <c r="G999" s="58" t="str">
        <f>IF(OR(ISBLANK(Recyclabilité[[#This Row],[Réponse 1]]),'Calculs'!D998="0",_xlfn.XLOOKUP('Calculs'!D998,'Réponses'!C:C,'Réponses'!F:F,"ERREUR VISIBILITE")=0),"",_xlfn.XLOOKUP(_xlfn.XLOOKUP('Calculs'!D998,'Réponses'!C:C,'Réponses'!F:F,"ERREUR VISIBILITE"),Questions!A:A,Questions!B:B,"ERREUR QUESTION"))</f>
        <v/>
      </c>
      <c r="I999" s="58" t="str">
        <f>IF(OR(ISBLANK(Recyclabilité[[#This Row],[Réponse 2]]),'Calculs'!G998="0",_xlfn.XLOOKUP('Calculs'!G998,'Réponses'!C:C,'Réponses'!F:F,"ERREUR VISIBILITE")=0),"",_xlfn.XLOOKUP(_xlfn.XLOOKUP('Calculs'!G998,'Réponses'!C:C,'Réponses'!F:F,"ERREUR VISIBILITE"),Questions!A:A,Questions!B:B,"ERREUR QUESTION"))</f>
        <v/>
      </c>
      <c r="K999" s="58" t="str">
        <f>IF(OR(ISBLANK(Recyclabilité[[#This Row],[Réponse 3]]),'Calculs'!J998="0",_xlfn.XLOOKUP('Calculs'!J998,'Réponses'!C:C,'Réponses'!F:F,"ERREUR VISIBILITE")=0),"",_xlfn.XLOOKUP(_xlfn.XLOOKUP('Calculs'!J998,'Réponses'!C:C,'Réponses'!F:F,"ERREUR VISIBILITE"),Questions!A:A,Questions!B:B,"ERREUR QUESTION"))</f>
        <v/>
      </c>
      <c r="M999" s="58" t="str">
        <f>IF(OR(ISBLANK(Recyclabilité[[#This Row],[Réponse 4]]),'Calculs'!M998="0",_xlfn.XLOOKUP('Calculs'!M998,'Réponses'!C:C,'Réponses'!F:F,"ERREUR VISIBILITE")=0),"",_xlfn.XLOOKUP(_xlfn.XLOOKUP('Calculs'!M998,'Réponses'!C:C,'Réponses'!F:F,"ERREUR VISIBILITE"),Questions!A:A,Questions!B:B,"ERREUR QUESTION"))</f>
        <v/>
      </c>
    </row>
    <row r="1000" spans="4:13" ht="60" customHeight="1">
      <c r="D1000" s="28" t="str">
        <f>IF(ISBLANK(Recyclabilité[[#This Row],[Code Valobat]]),"",IF(OR('Calculs'!A999="08",'Calculs'!A999="07",MID(Recyclabilité[[#This Row],[Code Valobat]],4,4)="0804",MID(Recyclabilité[[#This Row],[Code Valobat]],4,4)="0709",MID(Recyclabilité[[#This Row],[Code Valobat]],1,7)="6121107"),"Non recyclable",_xlfn.XLOOKUP('Calculs'!Q999,'Combinaisons'!A:A,'Combinaisons'!B:B,"Merci de répondre à toutes les questions")))</f>
        <v/>
      </c>
      <c r="E1000" s="58" t="str">
        <f>IF(ISBLANK(Recyclabilité[[#This Row],[Code Valobat]]),"",IF(OR('Calculs'!A999="08",'Calculs'!A999="07",MID(Recyclabilité[[#This Row],[Code Valobat]],4,4)="0804",MID(Recyclabilité[[#This Row],[Code Valobat]],4,4)="0709",MID(Recyclabilité[[#This Row],[Code Valobat]],1,7)="6121107"),"",_xlfn.XLOOKUP('Calculs'!B999,Questions!A:A,Questions!B:B,"ERREUR QUESTION")))</f>
        <v/>
      </c>
      <c r="G1000" s="58" t="str">
        <f>IF(OR(ISBLANK(Recyclabilité[[#This Row],[Réponse 1]]),'Calculs'!D999="0",_xlfn.XLOOKUP('Calculs'!D999,'Réponses'!C:C,'Réponses'!F:F,"ERREUR VISIBILITE")=0),"",_xlfn.XLOOKUP(_xlfn.XLOOKUP('Calculs'!D999,'Réponses'!C:C,'Réponses'!F:F,"ERREUR VISIBILITE"),Questions!A:A,Questions!B:B,"ERREUR QUESTION"))</f>
        <v/>
      </c>
      <c r="I1000" s="58" t="str">
        <f>IF(OR(ISBLANK(Recyclabilité[[#This Row],[Réponse 2]]),'Calculs'!G999="0",_xlfn.XLOOKUP('Calculs'!G999,'Réponses'!C:C,'Réponses'!F:F,"ERREUR VISIBILITE")=0),"",_xlfn.XLOOKUP(_xlfn.XLOOKUP('Calculs'!G999,'Réponses'!C:C,'Réponses'!F:F,"ERREUR VISIBILITE"),Questions!A:A,Questions!B:B,"ERREUR QUESTION"))</f>
        <v/>
      </c>
      <c r="K1000" s="58" t="str">
        <f>IF(OR(ISBLANK(Recyclabilité[[#This Row],[Réponse 3]]),'Calculs'!J999="0",_xlfn.XLOOKUP('Calculs'!J999,'Réponses'!C:C,'Réponses'!F:F,"ERREUR VISIBILITE")=0),"",_xlfn.XLOOKUP(_xlfn.XLOOKUP('Calculs'!J999,'Réponses'!C:C,'Réponses'!F:F,"ERREUR VISIBILITE"),Questions!A:A,Questions!B:B,"ERREUR QUESTION"))</f>
        <v/>
      </c>
      <c r="M1000" s="58" t="str">
        <f>IF(OR(ISBLANK(Recyclabilité[[#This Row],[Réponse 4]]),'Calculs'!M999="0",_xlfn.XLOOKUP('Calculs'!M999,'Réponses'!C:C,'Réponses'!F:F,"ERREUR VISIBILITE")=0),"",_xlfn.XLOOKUP(_xlfn.XLOOKUP('Calculs'!M999,'Réponses'!C:C,'Réponses'!F:F,"ERREUR VISIBILITE"),Questions!A:A,Questions!B:B,"ERREUR QUESTION"))</f>
        <v/>
      </c>
    </row>
    <row r="1001" spans="4:13" ht="60" customHeight="1">
      <c r="D1001" s="28" t="str">
        <f>IF(ISBLANK(Recyclabilité[[#This Row],[Code Valobat]]),"",IF(OR('Calculs'!A1000="08",'Calculs'!A1000="07",MID(Recyclabilité[[#This Row],[Code Valobat]],4,4)="0804",MID(Recyclabilité[[#This Row],[Code Valobat]],4,4)="0709",MID(Recyclabilité[[#This Row],[Code Valobat]],1,7)="6121107"),"Non recyclable",_xlfn.XLOOKUP('Calculs'!Q1000,'Combinaisons'!A:A,'Combinaisons'!B:B,"Merci de répondre à toutes les questions")))</f>
        <v/>
      </c>
      <c r="E1001" s="58" t="str">
        <f>IF(ISBLANK(Recyclabilité[[#This Row],[Code Valobat]]),"",IF(OR('Calculs'!A1000="08",'Calculs'!A1000="07",MID(Recyclabilité[[#This Row],[Code Valobat]],4,4)="0804",MID(Recyclabilité[[#This Row],[Code Valobat]],4,4)="0709",MID(Recyclabilité[[#This Row],[Code Valobat]],1,7)="6121107"),"",_xlfn.XLOOKUP('Calculs'!B1000,Questions!A:A,Questions!B:B,"ERREUR QUESTION")))</f>
        <v/>
      </c>
      <c r="G1001" s="58" t="str">
        <f>IF(OR(ISBLANK(Recyclabilité[[#This Row],[Réponse 1]]),'Calculs'!D1000="0",_xlfn.XLOOKUP('Calculs'!D1000,'Réponses'!C:C,'Réponses'!F:F,"ERREUR VISIBILITE")=0),"",_xlfn.XLOOKUP(_xlfn.XLOOKUP('Calculs'!D1000,'Réponses'!C:C,'Réponses'!F:F,"ERREUR VISIBILITE"),Questions!A:A,Questions!B:B,"ERREUR QUESTION"))</f>
        <v/>
      </c>
      <c r="I1001" s="58" t="str">
        <f>IF(OR(ISBLANK(Recyclabilité[[#This Row],[Réponse 2]]),'Calculs'!G1000="0",_xlfn.XLOOKUP('Calculs'!G1000,'Réponses'!C:C,'Réponses'!F:F,"ERREUR VISIBILITE")=0),"",_xlfn.XLOOKUP(_xlfn.XLOOKUP('Calculs'!G1000,'Réponses'!C:C,'Réponses'!F:F,"ERREUR VISIBILITE"),Questions!A:A,Questions!B:B,"ERREUR QUESTION"))</f>
        <v/>
      </c>
      <c r="K1001" s="58" t="str">
        <f>IF(OR(ISBLANK(Recyclabilité[[#This Row],[Réponse 3]]),'Calculs'!J1000="0",_xlfn.XLOOKUP('Calculs'!J1000,'Réponses'!C:C,'Réponses'!F:F,"ERREUR VISIBILITE")=0),"",_xlfn.XLOOKUP(_xlfn.XLOOKUP('Calculs'!J1000,'Réponses'!C:C,'Réponses'!F:F,"ERREUR VISIBILITE"),Questions!A:A,Questions!B:B,"ERREUR QUESTION"))</f>
        <v/>
      </c>
      <c r="M1001" s="58" t="str">
        <f>IF(OR(ISBLANK(Recyclabilité[[#This Row],[Réponse 4]]),'Calculs'!M1000="0",_xlfn.XLOOKUP('Calculs'!M1000,'Réponses'!C:C,'Réponses'!F:F,"ERREUR VISIBILITE")=0),"",_xlfn.XLOOKUP(_xlfn.XLOOKUP('Calculs'!M1000,'Réponses'!C:C,'Réponses'!F:F,"ERREUR VISIBILITE"),Questions!A:A,Questions!B:B,"ERREUR QUESTION"))</f>
        <v/>
      </c>
    </row>
    <row r="1002" spans="4:13" ht="60" customHeight="1">
      <c r="D1002" s="28" t="str">
        <f>IF(ISBLANK(Recyclabilité[[#This Row],[Code Valobat]]),"",IF(OR('Calculs'!A1001="08",'Calculs'!A1001="07",MID(Recyclabilité[[#This Row],[Code Valobat]],4,4)="0804",MID(Recyclabilité[[#This Row],[Code Valobat]],4,4)="0709",MID(Recyclabilité[[#This Row],[Code Valobat]],1,7)="6121107"),"Non recyclable",_xlfn.XLOOKUP('Calculs'!Q1001,'Combinaisons'!A:A,'Combinaisons'!B:B,"Merci de répondre à toutes les questions")))</f>
        <v/>
      </c>
      <c r="E1002" s="58" t="str">
        <f>IF(ISBLANK(Recyclabilité[[#This Row],[Code Valobat]]),"",IF(OR('Calculs'!A1001="08",'Calculs'!A1001="07",MID(Recyclabilité[[#This Row],[Code Valobat]],4,4)="0804",MID(Recyclabilité[[#This Row],[Code Valobat]],4,4)="0709",MID(Recyclabilité[[#This Row],[Code Valobat]],1,7)="6121107"),"",_xlfn.XLOOKUP('Calculs'!B1001,Questions!A:A,Questions!B:B,"ERREUR QUESTION")))</f>
        <v/>
      </c>
      <c r="G1002" s="58" t="str">
        <f>IF(OR(ISBLANK(Recyclabilité[[#This Row],[Réponse 1]]),'Calculs'!D1001="0",_xlfn.XLOOKUP('Calculs'!D1001,'Réponses'!C:C,'Réponses'!F:F,"ERREUR VISIBILITE")=0),"",_xlfn.XLOOKUP(_xlfn.XLOOKUP('Calculs'!D1001,'Réponses'!C:C,'Réponses'!F:F,"ERREUR VISIBILITE"),Questions!A:A,Questions!B:B,"ERREUR QUESTION"))</f>
        <v/>
      </c>
      <c r="I1002" s="58" t="str">
        <f>IF(OR(ISBLANK(Recyclabilité[[#This Row],[Réponse 2]]),'Calculs'!G1001="0",_xlfn.XLOOKUP('Calculs'!G1001,'Réponses'!C:C,'Réponses'!F:F,"ERREUR VISIBILITE")=0),"",_xlfn.XLOOKUP(_xlfn.XLOOKUP('Calculs'!G1001,'Réponses'!C:C,'Réponses'!F:F,"ERREUR VISIBILITE"),Questions!A:A,Questions!B:B,"ERREUR QUESTION"))</f>
        <v/>
      </c>
      <c r="K1002" s="58" t="str">
        <f>IF(OR(ISBLANK(Recyclabilité[[#This Row],[Réponse 3]]),'Calculs'!J1001="0",_xlfn.XLOOKUP('Calculs'!J1001,'Réponses'!C:C,'Réponses'!F:F,"ERREUR VISIBILITE")=0),"",_xlfn.XLOOKUP(_xlfn.XLOOKUP('Calculs'!J1001,'Réponses'!C:C,'Réponses'!F:F,"ERREUR VISIBILITE"),Questions!A:A,Questions!B:B,"ERREUR QUESTION"))</f>
        <v/>
      </c>
      <c r="M1002" s="58" t="str">
        <f>IF(OR(ISBLANK(Recyclabilité[[#This Row],[Réponse 4]]),'Calculs'!M1001="0",_xlfn.XLOOKUP('Calculs'!M1001,'Réponses'!C:C,'Réponses'!F:F,"ERREUR VISIBILITE")=0),"",_xlfn.XLOOKUP(_xlfn.XLOOKUP('Calculs'!M1001,'Réponses'!C:C,'Réponses'!F:F,"ERREUR VISIBILITE"),Questions!A:A,Questions!B:B,"ERREUR QUESTION"))</f>
        <v/>
      </c>
    </row>
    <row r="1003" spans="4:13" ht="60" customHeight="1">
      <c r="D1003" s="28" t="str">
        <f>IF(ISBLANK(Recyclabilité[[#This Row],[Code Valobat]]),"",IF(OR('Calculs'!A1002="08",'Calculs'!A1002="07",MID(Recyclabilité[[#This Row],[Code Valobat]],4,4)="0804",MID(Recyclabilité[[#This Row],[Code Valobat]],4,4)="0709",MID(Recyclabilité[[#This Row],[Code Valobat]],1,7)="6121107"),"Non recyclable",_xlfn.XLOOKUP('Calculs'!Q1002,'Combinaisons'!A:A,'Combinaisons'!B:B,"Merci de répondre à toutes les questions")))</f>
        <v/>
      </c>
      <c r="E1003" s="58" t="str">
        <f>IF(ISBLANK(Recyclabilité[[#This Row],[Code Valobat]]),"",IF(OR('Calculs'!A1002="08",'Calculs'!A1002="07",MID(Recyclabilité[[#This Row],[Code Valobat]],4,4)="0804",MID(Recyclabilité[[#This Row],[Code Valobat]],4,4)="0709",MID(Recyclabilité[[#This Row],[Code Valobat]],1,7)="6121107"),"",_xlfn.XLOOKUP('Calculs'!B1002,Questions!A:A,Questions!B:B,"ERREUR QUESTION")))</f>
        <v/>
      </c>
      <c r="G1003" s="58" t="str">
        <f>IF(OR(ISBLANK(Recyclabilité[[#This Row],[Réponse 1]]),'Calculs'!D1002="0",_xlfn.XLOOKUP('Calculs'!D1002,'Réponses'!C:C,'Réponses'!F:F,"ERREUR VISIBILITE")=0),"",_xlfn.XLOOKUP(_xlfn.XLOOKUP('Calculs'!D1002,'Réponses'!C:C,'Réponses'!F:F,"ERREUR VISIBILITE"),Questions!A:A,Questions!B:B,"ERREUR QUESTION"))</f>
        <v/>
      </c>
      <c r="I1003" s="58" t="str">
        <f>IF(OR(ISBLANK(Recyclabilité[[#This Row],[Réponse 2]]),'Calculs'!G1002="0",_xlfn.XLOOKUP('Calculs'!G1002,'Réponses'!C:C,'Réponses'!F:F,"ERREUR VISIBILITE")=0),"",_xlfn.XLOOKUP(_xlfn.XLOOKUP('Calculs'!G1002,'Réponses'!C:C,'Réponses'!F:F,"ERREUR VISIBILITE"),Questions!A:A,Questions!B:B,"ERREUR QUESTION"))</f>
        <v/>
      </c>
      <c r="K1003" s="58" t="str">
        <f>IF(OR(ISBLANK(Recyclabilité[[#This Row],[Réponse 3]]),'Calculs'!J1002="0",_xlfn.XLOOKUP('Calculs'!J1002,'Réponses'!C:C,'Réponses'!F:F,"ERREUR VISIBILITE")=0),"",_xlfn.XLOOKUP(_xlfn.XLOOKUP('Calculs'!J1002,'Réponses'!C:C,'Réponses'!F:F,"ERREUR VISIBILITE"),Questions!A:A,Questions!B:B,"ERREUR QUESTION"))</f>
        <v/>
      </c>
      <c r="M1003" s="58" t="str">
        <f>IF(OR(ISBLANK(Recyclabilité[[#This Row],[Réponse 4]]),'Calculs'!M1002="0",_xlfn.XLOOKUP('Calculs'!M1002,'Réponses'!C:C,'Réponses'!F:F,"ERREUR VISIBILITE")=0),"",_xlfn.XLOOKUP(_xlfn.XLOOKUP('Calculs'!M1002,'Réponses'!C:C,'Réponses'!F:F,"ERREUR VISIBILITE"),Questions!A:A,Questions!B:B,"ERREUR QUESTION"))</f>
        <v/>
      </c>
    </row>
    <row r="1004" spans="4:13" ht="60" customHeight="1">
      <c r="D1004" s="28" t="str">
        <f>IF(ISBLANK(Recyclabilité[[#This Row],[Code Valobat]]),"",IF(OR('Calculs'!A1003="08",'Calculs'!A1003="07",MID(Recyclabilité[[#This Row],[Code Valobat]],4,4)="0804",MID(Recyclabilité[[#This Row],[Code Valobat]],4,4)="0709",MID(Recyclabilité[[#This Row],[Code Valobat]],1,7)="6121107"),"Non recyclable",_xlfn.XLOOKUP('Calculs'!Q1003,'Combinaisons'!A:A,'Combinaisons'!B:B,"Merci de répondre à toutes les questions")))</f>
        <v/>
      </c>
      <c r="E1004" s="58" t="str">
        <f>IF(ISBLANK(Recyclabilité[[#This Row],[Code Valobat]]),"",IF(OR('Calculs'!A1003="08",'Calculs'!A1003="07",MID(Recyclabilité[[#This Row],[Code Valobat]],4,4)="0804",MID(Recyclabilité[[#This Row],[Code Valobat]],4,4)="0709",MID(Recyclabilité[[#This Row],[Code Valobat]],1,7)="6121107"),"",_xlfn.XLOOKUP('Calculs'!B1003,Questions!A:A,Questions!B:B,"ERREUR QUESTION")))</f>
        <v/>
      </c>
      <c r="G1004" s="58" t="str">
        <f>IF(OR(ISBLANK(Recyclabilité[[#This Row],[Réponse 1]]),'Calculs'!D1003="0",_xlfn.XLOOKUP('Calculs'!D1003,'Réponses'!C:C,'Réponses'!F:F,"ERREUR VISIBILITE")=0),"",_xlfn.XLOOKUP(_xlfn.XLOOKUP('Calculs'!D1003,'Réponses'!C:C,'Réponses'!F:F,"ERREUR VISIBILITE"),Questions!A:A,Questions!B:B,"ERREUR QUESTION"))</f>
        <v/>
      </c>
      <c r="I1004" s="58" t="str">
        <f>IF(OR(ISBLANK(Recyclabilité[[#This Row],[Réponse 2]]),'Calculs'!G1003="0",_xlfn.XLOOKUP('Calculs'!G1003,'Réponses'!C:C,'Réponses'!F:F,"ERREUR VISIBILITE")=0),"",_xlfn.XLOOKUP(_xlfn.XLOOKUP('Calculs'!G1003,'Réponses'!C:C,'Réponses'!F:F,"ERREUR VISIBILITE"),Questions!A:A,Questions!B:B,"ERREUR QUESTION"))</f>
        <v/>
      </c>
      <c r="K1004" s="58" t="str">
        <f>IF(OR(ISBLANK(Recyclabilité[[#This Row],[Réponse 3]]),'Calculs'!J1003="0",_xlfn.XLOOKUP('Calculs'!J1003,'Réponses'!C:C,'Réponses'!F:F,"ERREUR VISIBILITE")=0),"",_xlfn.XLOOKUP(_xlfn.XLOOKUP('Calculs'!J1003,'Réponses'!C:C,'Réponses'!F:F,"ERREUR VISIBILITE"),Questions!A:A,Questions!B:B,"ERREUR QUESTION"))</f>
        <v/>
      </c>
      <c r="M1004" s="58" t="str">
        <f>IF(OR(ISBLANK(Recyclabilité[[#This Row],[Réponse 4]]),'Calculs'!M1003="0",_xlfn.XLOOKUP('Calculs'!M1003,'Réponses'!C:C,'Réponses'!F:F,"ERREUR VISIBILITE")=0),"",_xlfn.XLOOKUP(_xlfn.XLOOKUP('Calculs'!M1003,'Réponses'!C:C,'Réponses'!F:F,"ERREUR VISIBILITE"),Questions!A:A,Questions!B:B,"ERREUR QUESTION"))</f>
        <v/>
      </c>
    </row>
    <row r="1005" spans="4:13" ht="60" customHeight="1">
      <c r="D1005" s="28" t="str">
        <f>IF(ISBLANK(Recyclabilité[[#This Row],[Code Valobat]]),"",IF(OR('Calculs'!A1004="08",'Calculs'!A1004="07",MID(Recyclabilité[[#This Row],[Code Valobat]],4,4)="0804",MID(Recyclabilité[[#This Row],[Code Valobat]],4,4)="0709",MID(Recyclabilité[[#This Row],[Code Valobat]],1,7)="6121107"),"Non recyclable",_xlfn.XLOOKUP('Calculs'!Q1004,'Combinaisons'!A:A,'Combinaisons'!B:B,"Merci de répondre à toutes les questions")))</f>
        <v/>
      </c>
      <c r="E1005" s="58" t="str">
        <f>IF(ISBLANK(Recyclabilité[[#This Row],[Code Valobat]]),"",IF(OR('Calculs'!A1004="08",'Calculs'!A1004="07",MID(Recyclabilité[[#This Row],[Code Valobat]],4,4)="0804",MID(Recyclabilité[[#This Row],[Code Valobat]],4,4)="0709",MID(Recyclabilité[[#This Row],[Code Valobat]],1,7)="6121107"),"",_xlfn.XLOOKUP('Calculs'!B1004,Questions!A:A,Questions!B:B,"ERREUR QUESTION")))</f>
        <v/>
      </c>
      <c r="G1005" s="58" t="str">
        <f>IF(OR(ISBLANK(Recyclabilité[[#This Row],[Réponse 1]]),'Calculs'!D1004="0",_xlfn.XLOOKUP('Calculs'!D1004,'Réponses'!C:C,'Réponses'!F:F,"ERREUR VISIBILITE")=0),"",_xlfn.XLOOKUP(_xlfn.XLOOKUP('Calculs'!D1004,'Réponses'!C:C,'Réponses'!F:F,"ERREUR VISIBILITE"),Questions!A:A,Questions!B:B,"ERREUR QUESTION"))</f>
        <v/>
      </c>
      <c r="I1005" s="58" t="str">
        <f>IF(OR(ISBLANK(Recyclabilité[[#This Row],[Réponse 2]]),'Calculs'!G1004="0",_xlfn.XLOOKUP('Calculs'!G1004,'Réponses'!C:C,'Réponses'!F:F,"ERREUR VISIBILITE")=0),"",_xlfn.XLOOKUP(_xlfn.XLOOKUP('Calculs'!G1004,'Réponses'!C:C,'Réponses'!F:F,"ERREUR VISIBILITE"),Questions!A:A,Questions!B:B,"ERREUR QUESTION"))</f>
        <v/>
      </c>
      <c r="K1005" s="58" t="str">
        <f>IF(OR(ISBLANK(Recyclabilité[[#This Row],[Réponse 3]]),'Calculs'!J1004="0",_xlfn.XLOOKUP('Calculs'!J1004,'Réponses'!C:C,'Réponses'!F:F,"ERREUR VISIBILITE")=0),"",_xlfn.XLOOKUP(_xlfn.XLOOKUP('Calculs'!J1004,'Réponses'!C:C,'Réponses'!F:F,"ERREUR VISIBILITE"),Questions!A:A,Questions!B:B,"ERREUR QUESTION"))</f>
        <v/>
      </c>
      <c r="M1005" s="58" t="str">
        <f>IF(OR(ISBLANK(Recyclabilité[[#This Row],[Réponse 4]]),'Calculs'!M1004="0",_xlfn.XLOOKUP('Calculs'!M1004,'Réponses'!C:C,'Réponses'!F:F,"ERREUR VISIBILITE")=0),"",_xlfn.XLOOKUP(_xlfn.XLOOKUP('Calculs'!M1004,'Réponses'!C:C,'Réponses'!F:F,"ERREUR VISIBILITE"),Questions!A:A,Questions!B:B,"ERREUR QUESTION"))</f>
        <v/>
      </c>
    </row>
    <row r="1006" spans="4:13" ht="60" customHeight="1">
      <c r="D1006" s="28" t="str">
        <f>IF(ISBLANK(Recyclabilité[[#This Row],[Code Valobat]]),"",IF(OR('Calculs'!A1005="08",'Calculs'!A1005="07",MID(Recyclabilité[[#This Row],[Code Valobat]],4,4)="0804",MID(Recyclabilité[[#This Row],[Code Valobat]],4,4)="0709",MID(Recyclabilité[[#This Row],[Code Valobat]],1,7)="6121107"),"Non recyclable",_xlfn.XLOOKUP('Calculs'!Q1005,'Combinaisons'!A:A,'Combinaisons'!B:B,"Merci de répondre à toutes les questions")))</f>
        <v/>
      </c>
      <c r="E1006" s="58" t="str">
        <f>IF(ISBLANK(Recyclabilité[[#This Row],[Code Valobat]]),"",IF(OR('Calculs'!A1005="08",'Calculs'!A1005="07",MID(Recyclabilité[[#This Row],[Code Valobat]],4,4)="0804",MID(Recyclabilité[[#This Row],[Code Valobat]],4,4)="0709",MID(Recyclabilité[[#This Row],[Code Valobat]],1,7)="6121107"),"",_xlfn.XLOOKUP('Calculs'!B1005,Questions!A:A,Questions!B:B,"ERREUR QUESTION")))</f>
        <v/>
      </c>
      <c r="G1006" s="58" t="str">
        <f>IF(OR(ISBLANK(Recyclabilité[[#This Row],[Réponse 1]]),'Calculs'!D1005="0",_xlfn.XLOOKUP('Calculs'!D1005,'Réponses'!C:C,'Réponses'!F:F,"ERREUR VISIBILITE")=0),"",_xlfn.XLOOKUP(_xlfn.XLOOKUP('Calculs'!D1005,'Réponses'!C:C,'Réponses'!F:F,"ERREUR VISIBILITE"),Questions!A:A,Questions!B:B,"ERREUR QUESTION"))</f>
        <v/>
      </c>
      <c r="I1006" s="58" t="str">
        <f>IF(OR(ISBLANK(Recyclabilité[[#This Row],[Réponse 2]]),'Calculs'!G1005="0",_xlfn.XLOOKUP('Calculs'!G1005,'Réponses'!C:C,'Réponses'!F:F,"ERREUR VISIBILITE")=0),"",_xlfn.XLOOKUP(_xlfn.XLOOKUP('Calculs'!G1005,'Réponses'!C:C,'Réponses'!F:F,"ERREUR VISIBILITE"),Questions!A:A,Questions!B:B,"ERREUR QUESTION"))</f>
        <v/>
      </c>
      <c r="K1006" s="58" t="str">
        <f>IF(OR(ISBLANK(Recyclabilité[[#This Row],[Réponse 3]]),'Calculs'!J1005="0",_xlfn.XLOOKUP('Calculs'!J1005,'Réponses'!C:C,'Réponses'!F:F,"ERREUR VISIBILITE")=0),"",_xlfn.XLOOKUP(_xlfn.XLOOKUP('Calculs'!J1005,'Réponses'!C:C,'Réponses'!F:F,"ERREUR VISIBILITE"),Questions!A:A,Questions!B:B,"ERREUR QUESTION"))</f>
        <v/>
      </c>
      <c r="M1006" s="58" t="str">
        <f>IF(OR(ISBLANK(Recyclabilité[[#This Row],[Réponse 4]]),'Calculs'!M1005="0",_xlfn.XLOOKUP('Calculs'!M1005,'Réponses'!C:C,'Réponses'!F:F,"ERREUR VISIBILITE")=0),"",_xlfn.XLOOKUP(_xlfn.XLOOKUP('Calculs'!M1005,'Réponses'!C:C,'Réponses'!F:F,"ERREUR VISIBILITE"),Questions!A:A,Questions!B:B,"ERREUR QUESTION"))</f>
        <v/>
      </c>
    </row>
    <row r="1007" spans="4:13" ht="60" customHeight="1">
      <c r="D1007" s="28" t="str">
        <f>IF(ISBLANK(Recyclabilité[[#This Row],[Code Valobat]]),"",IF(OR('Calculs'!A1006="08",'Calculs'!A1006="07",MID(Recyclabilité[[#This Row],[Code Valobat]],4,4)="0804",MID(Recyclabilité[[#This Row],[Code Valobat]],4,4)="0709",MID(Recyclabilité[[#This Row],[Code Valobat]],1,7)="6121107"),"Non recyclable",_xlfn.XLOOKUP('Calculs'!Q1006,'Combinaisons'!A:A,'Combinaisons'!B:B,"Merci de répondre à toutes les questions")))</f>
        <v/>
      </c>
      <c r="E1007" s="58" t="str">
        <f>IF(ISBLANK(Recyclabilité[[#This Row],[Code Valobat]]),"",IF(OR('Calculs'!A1006="08",'Calculs'!A1006="07",MID(Recyclabilité[[#This Row],[Code Valobat]],4,4)="0804",MID(Recyclabilité[[#This Row],[Code Valobat]],4,4)="0709",MID(Recyclabilité[[#This Row],[Code Valobat]],1,7)="6121107"),"",_xlfn.XLOOKUP('Calculs'!B1006,Questions!A:A,Questions!B:B,"ERREUR QUESTION")))</f>
        <v/>
      </c>
      <c r="G1007" s="58" t="str">
        <f>IF(OR(ISBLANK(Recyclabilité[[#This Row],[Réponse 1]]),'Calculs'!D1006="0",_xlfn.XLOOKUP('Calculs'!D1006,'Réponses'!C:C,'Réponses'!F:F,"ERREUR VISIBILITE")=0),"",_xlfn.XLOOKUP(_xlfn.XLOOKUP('Calculs'!D1006,'Réponses'!C:C,'Réponses'!F:F,"ERREUR VISIBILITE"),Questions!A:A,Questions!B:B,"ERREUR QUESTION"))</f>
        <v/>
      </c>
      <c r="I1007" s="58" t="str">
        <f>IF(OR(ISBLANK(Recyclabilité[[#This Row],[Réponse 2]]),'Calculs'!G1006="0",_xlfn.XLOOKUP('Calculs'!G1006,'Réponses'!C:C,'Réponses'!F:F,"ERREUR VISIBILITE")=0),"",_xlfn.XLOOKUP(_xlfn.XLOOKUP('Calculs'!G1006,'Réponses'!C:C,'Réponses'!F:F,"ERREUR VISIBILITE"),Questions!A:A,Questions!B:B,"ERREUR QUESTION"))</f>
        <v/>
      </c>
      <c r="K1007" s="58" t="str">
        <f>IF(OR(ISBLANK(Recyclabilité[[#This Row],[Réponse 3]]),'Calculs'!J1006="0",_xlfn.XLOOKUP('Calculs'!J1006,'Réponses'!C:C,'Réponses'!F:F,"ERREUR VISIBILITE")=0),"",_xlfn.XLOOKUP(_xlfn.XLOOKUP('Calculs'!J1006,'Réponses'!C:C,'Réponses'!F:F,"ERREUR VISIBILITE"),Questions!A:A,Questions!B:B,"ERREUR QUESTION"))</f>
        <v/>
      </c>
      <c r="M1007" s="58" t="str">
        <f>IF(OR(ISBLANK(Recyclabilité[[#This Row],[Réponse 4]]),'Calculs'!M1006="0",_xlfn.XLOOKUP('Calculs'!M1006,'Réponses'!C:C,'Réponses'!F:F,"ERREUR VISIBILITE")=0),"",_xlfn.XLOOKUP(_xlfn.XLOOKUP('Calculs'!M1006,'Réponses'!C:C,'Réponses'!F:F,"ERREUR VISIBILITE"),Questions!A:A,Questions!B:B,"ERREUR QUESTION"))</f>
        <v/>
      </c>
    </row>
    <row r="1008" spans="4:13" ht="60" customHeight="1">
      <c r="D1008" s="28" t="str">
        <f>IF(ISBLANK(Recyclabilité[[#This Row],[Code Valobat]]),"",IF(OR('Calculs'!A1007="08",'Calculs'!A1007="07",MID(Recyclabilité[[#This Row],[Code Valobat]],4,4)="0804",MID(Recyclabilité[[#This Row],[Code Valobat]],4,4)="0709",MID(Recyclabilité[[#This Row],[Code Valobat]],1,7)="6121107"),"Non recyclable",_xlfn.XLOOKUP('Calculs'!Q1007,'Combinaisons'!A:A,'Combinaisons'!B:B,"Merci de répondre à toutes les questions")))</f>
        <v/>
      </c>
      <c r="E1008" s="58" t="str">
        <f>IF(ISBLANK(Recyclabilité[[#This Row],[Code Valobat]]),"",IF(OR('Calculs'!A1007="08",'Calculs'!A1007="07",MID(Recyclabilité[[#This Row],[Code Valobat]],4,4)="0804",MID(Recyclabilité[[#This Row],[Code Valobat]],4,4)="0709",MID(Recyclabilité[[#This Row],[Code Valobat]],1,7)="6121107"),"",_xlfn.XLOOKUP('Calculs'!B1007,Questions!A:A,Questions!B:B,"ERREUR QUESTION")))</f>
        <v/>
      </c>
      <c r="G1008" s="58" t="str">
        <f>IF(OR(ISBLANK(Recyclabilité[[#This Row],[Réponse 1]]),'Calculs'!D1007="0",_xlfn.XLOOKUP('Calculs'!D1007,'Réponses'!C:C,'Réponses'!F:F,"ERREUR VISIBILITE")=0),"",_xlfn.XLOOKUP(_xlfn.XLOOKUP('Calculs'!D1007,'Réponses'!C:C,'Réponses'!F:F,"ERREUR VISIBILITE"),Questions!A:A,Questions!B:B,"ERREUR QUESTION"))</f>
        <v/>
      </c>
      <c r="I1008" s="58" t="str">
        <f>IF(OR(ISBLANK(Recyclabilité[[#This Row],[Réponse 2]]),'Calculs'!G1007="0",_xlfn.XLOOKUP('Calculs'!G1007,'Réponses'!C:C,'Réponses'!F:F,"ERREUR VISIBILITE")=0),"",_xlfn.XLOOKUP(_xlfn.XLOOKUP('Calculs'!G1007,'Réponses'!C:C,'Réponses'!F:F,"ERREUR VISIBILITE"),Questions!A:A,Questions!B:B,"ERREUR QUESTION"))</f>
        <v/>
      </c>
      <c r="K1008" s="58" t="str">
        <f>IF(OR(ISBLANK(Recyclabilité[[#This Row],[Réponse 3]]),'Calculs'!J1007="0",_xlfn.XLOOKUP('Calculs'!J1007,'Réponses'!C:C,'Réponses'!F:F,"ERREUR VISIBILITE")=0),"",_xlfn.XLOOKUP(_xlfn.XLOOKUP('Calculs'!J1007,'Réponses'!C:C,'Réponses'!F:F,"ERREUR VISIBILITE"),Questions!A:A,Questions!B:B,"ERREUR QUESTION"))</f>
        <v/>
      </c>
      <c r="M1008" s="58" t="str">
        <f>IF(OR(ISBLANK(Recyclabilité[[#This Row],[Réponse 4]]),'Calculs'!M1007="0",_xlfn.XLOOKUP('Calculs'!M1007,'Réponses'!C:C,'Réponses'!F:F,"ERREUR VISIBILITE")=0),"",_xlfn.XLOOKUP(_xlfn.XLOOKUP('Calculs'!M1007,'Réponses'!C:C,'Réponses'!F:F,"ERREUR VISIBILITE"),Questions!A:A,Questions!B:B,"ERREUR QUESTION"))</f>
        <v/>
      </c>
    </row>
    <row r="1009" spans="4:13" ht="60" customHeight="1">
      <c r="D1009" s="28" t="str">
        <f>IF(ISBLANK(Recyclabilité[[#This Row],[Code Valobat]]),"",IF(OR('Calculs'!A1008="08",'Calculs'!A1008="07",MID(Recyclabilité[[#This Row],[Code Valobat]],4,4)="0804",MID(Recyclabilité[[#This Row],[Code Valobat]],4,4)="0709",MID(Recyclabilité[[#This Row],[Code Valobat]],1,7)="6121107"),"Non recyclable",_xlfn.XLOOKUP('Calculs'!Q1008,'Combinaisons'!A:A,'Combinaisons'!B:B,"Merci de répondre à toutes les questions")))</f>
        <v/>
      </c>
      <c r="E1009" s="58" t="str">
        <f>IF(ISBLANK(Recyclabilité[[#This Row],[Code Valobat]]),"",IF(OR('Calculs'!A1008="08",'Calculs'!A1008="07",MID(Recyclabilité[[#This Row],[Code Valobat]],4,4)="0804",MID(Recyclabilité[[#This Row],[Code Valobat]],4,4)="0709",MID(Recyclabilité[[#This Row],[Code Valobat]],1,7)="6121107"),"",_xlfn.XLOOKUP('Calculs'!B1008,Questions!A:A,Questions!B:B,"ERREUR QUESTION")))</f>
        <v/>
      </c>
      <c r="G1009" s="58" t="str">
        <f>IF(OR(ISBLANK(Recyclabilité[[#This Row],[Réponse 1]]),'Calculs'!D1008="0",_xlfn.XLOOKUP('Calculs'!D1008,'Réponses'!C:C,'Réponses'!F:F,"ERREUR VISIBILITE")=0),"",_xlfn.XLOOKUP(_xlfn.XLOOKUP('Calculs'!D1008,'Réponses'!C:C,'Réponses'!F:F,"ERREUR VISIBILITE"),Questions!A:A,Questions!B:B,"ERREUR QUESTION"))</f>
        <v/>
      </c>
      <c r="I1009" s="58" t="str">
        <f>IF(OR(ISBLANK(Recyclabilité[[#This Row],[Réponse 2]]),'Calculs'!G1008="0",_xlfn.XLOOKUP('Calculs'!G1008,'Réponses'!C:C,'Réponses'!F:F,"ERREUR VISIBILITE")=0),"",_xlfn.XLOOKUP(_xlfn.XLOOKUP('Calculs'!G1008,'Réponses'!C:C,'Réponses'!F:F,"ERREUR VISIBILITE"),Questions!A:A,Questions!B:B,"ERREUR QUESTION"))</f>
        <v/>
      </c>
      <c r="K1009" s="58" t="str">
        <f>IF(OR(ISBLANK(Recyclabilité[[#This Row],[Réponse 3]]),'Calculs'!J1008="0",_xlfn.XLOOKUP('Calculs'!J1008,'Réponses'!C:C,'Réponses'!F:F,"ERREUR VISIBILITE")=0),"",_xlfn.XLOOKUP(_xlfn.XLOOKUP('Calculs'!J1008,'Réponses'!C:C,'Réponses'!F:F,"ERREUR VISIBILITE"),Questions!A:A,Questions!B:B,"ERREUR QUESTION"))</f>
        <v/>
      </c>
      <c r="M1009" s="58" t="str">
        <f>IF(OR(ISBLANK(Recyclabilité[[#This Row],[Réponse 4]]),'Calculs'!M1008="0",_xlfn.XLOOKUP('Calculs'!M1008,'Réponses'!C:C,'Réponses'!F:F,"ERREUR VISIBILITE")=0),"",_xlfn.XLOOKUP(_xlfn.XLOOKUP('Calculs'!M1008,'Réponses'!C:C,'Réponses'!F:F,"ERREUR VISIBILITE"),Questions!A:A,Questions!B:B,"ERREUR QUESTION"))</f>
        <v/>
      </c>
    </row>
    <row r="1010" spans="4:13" ht="60" customHeight="1">
      <c r="D1010" s="28" t="str">
        <f>IF(ISBLANK(Recyclabilité[[#This Row],[Code Valobat]]),"",IF(OR('Calculs'!A1009="08",'Calculs'!A1009="07",MID(Recyclabilité[[#This Row],[Code Valobat]],4,4)="0804",MID(Recyclabilité[[#This Row],[Code Valobat]],4,4)="0709",MID(Recyclabilité[[#This Row],[Code Valobat]],1,7)="6121107"),"Non recyclable",_xlfn.XLOOKUP('Calculs'!Q1009,'Combinaisons'!A:A,'Combinaisons'!B:B,"Merci de répondre à toutes les questions")))</f>
        <v/>
      </c>
      <c r="E1010" s="58" t="str">
        <f>IF(ISBLANK(Recyclabilité[[#This Row],[Code Valobat]]),"",IF(OR('Calculs'!A1009="08",'Calculs'!A1009="07",MID(Recyclabilité[[#This Row],[Code Valobat]],4,4)="0804",MID(Recyclabilité[[#This Row],[Code Valobat]],4,4)="0709",MID(Recyclabilité[[#This Row],[Code Valobat]],1,7)="6121107"),"",_xlfn.XLOOKUP('Calculs'!B1009,Questions!A:A,Questions!B:B,"ERREUR QUESTION")))</f>
        <v/>
      </c>
      <c r="G1010" s="58" t="str">
        <f>IF(OR(ISBLANK(Recyclabilité[[#This Row],[Réponse 1]]),'Calculs'!D1009="0",_xlfn.XLOOKUP('Calculs'!D1009,'Réponses'!C:C,'Réponses'!F:F,"ERREUR VISIBILITE")=0),"",_xlfn.XLOOKUP(_xlfn.XLOOKUP('Calculs'!D1009,'Réponses'!C:C,'Réponses'!F:F,"ERREUR VISIBILITE"),Questions!A:A,Questions!B:B,"ERREUR QUESTION"))</f>
        <v/>
      </c>
      <c r="I1010" s="58" t="str">
        <f>IF(OR(ISBLANK(Recyclabilité[[#This Row],[Réponse 2]]),'Calculs'!G1009="0",_xlfn.XLOOKUP('Calculs'!G1009,'Réponses'!C:C,'Réponses'!F:F,"ERREUR VISIBILITE")=0),"",_xlfn.XLOOKUP(_xlfn.XLOOKUP('Calculs'!G1009,'Réponses'!C:C,'Réponses'!F:F,"ERREUR VISIBILITE"),Questions!A:A,Questions!B:B,"ERREUR QUESTION"))</f>
        <v/>
      </c>
      <c r="K1010" s="58" t="str">
        <f>IF(OR(ISBLANK(Recyclabilité[[#This Row],[Réponse 3]]),'Calculs'!J1009="0",_xlfn.XLOOKUP('Calculs'!J1009,'Réponses'!C:C,'Réponses'!F:F,"ERREUR VISIBILITE")=0),"",_xlfn.XLOOKUP(_xlfn.XLOOKUP('Calculs'!J1009,'Réponses'!C:C,'Réponses'!F:F,"ERREUR VISIBILITE"),Questions!A:A,Questions!B:B,"ERREUR QUESTION"))</f>
        <v/>
      </c>
      <c r="M1010" s="58" t="str">
        <f>IF(OR(ISBLANK(Recyclabilité[[#This Row],[Réponse 4]]),'Calculs'!M1009="0",_xlfn.XLOOKUP('Calculs'!M1009,'Réponses'!C:C,'Réponses'!F:F,"ERREUR VISIBILITE")=0),"",_xlfn.XLOOKUP(_xlfn.XLOOKUP('Calculs'!M1009,'Réponses'!C:C,'Réponses'!F:F,"ERREUR VISIBILITE"),Questions!A:A,Questions!B:B,"ERREUR QUESTION"))</f>
        <v/>
      </c>
    </row>
    <row r="1011" spans="4:13" ht="60" customHeight="1">
      <c r="D1011" s="28" t="str">
        <f>IF(ISBLANK(Recyclabilité[[#This Row],[Code Valobat]]),"",IF(OR('Calculs'!A1010="08",'Calculs'!A1010="07",MID(Recyclabilité[[#This Row],[Code Valobat]],4,4)="0804",MID(Recyclabilité[[#This Row],[Code Valobat]],4,4)="0709",MID(Recyclabilité[[#This Row],[Code Valobat]],1,7)="6121107"),"Non recyclable",_xlfn.XLOOKUP('Calculs'!Q1010,'Combinaisons'!A:A,'Combinaisons'!B:B,"Merci de répondre à toutes les questions")))</f>
        <v/>
      </c>
      <c r="E1011" s="58" t="str">
        <f>IF(ISBLANK(Recyclabilité[[#This Row],[Code Valobat]]),"",IF(OR('Calculs'!A1010="08",'Calculs'!A1010="07",MID(Recyclabilité[[#This Row],[Code Valobat]],4,4)="0804",MID(Recyclabilité[[#This Row],[Code Valobat]],4,4)="0709",MID(Recyclabilité[[#This Row],[Code Valobat]],1,7)="6121107"),"",_xlfn.XLOOKUP('Calculs'!B1010,Questions!A:A,Questions!B:B,"ERREUR QUESTION")))</f>
        <v/>
      </c>
      <c r="G1011" s="58" t="str">
        <f>IF(OR(ISBLANK(Recyclabilité[[#This Row],[Réponse 1]]),'Calculs'!D1010="0",_xlfn.XLOOKUP('Calculs'!D1010,'Réponses'!C:C,'Réponses'!F:F,"ERREUR VISIBILITE")=0),"",_xlfn.XLOOKUP(_xlfn.XLOOKUP('Calculs'!D1010,'Réponses'!C:C,'Réponses'!F:F,"ERREUR VISIBILITE"),Questions!A:A,Questions!B:B,"ERREUR QUESTION"))</f>
        <v/>
      </c>
      <c r="I1011" s="58" t="str">
        <f>IF(OR(ISBLANK(Recyclabilité[[#This Row],[Réponse 2]]),'Calculs'!G1010="0",_xlfn.XLOOKUP('Calculs'!G1010,'Réponses'!C:C,'Réponses'!F:F,"ERREUR VISIBILITE")=0),"",_xlfn.XLOOKUP(_xlfn.XLOOKUP('Calculs'!G1010,'Réponses'!C:C,'Réponses'!F:F,"ERREUR VISIBILITE"),Questions!A:A,Questions!B:B,"ERREUR QUESTION"))</f>
        <v/>
      </c>
      <c r="K1011" s="58" t="str">
        <f>IF(OR(ISBLANK(Recyclabilité[[#This Row],[Réponse 3]]),'Calculs'!J1010="0",_xlfn.XLOOKUP('Calculs'!J1010,'Réponses'!C:C,'Réponses'!F:F,"ERREUR VISIBILITE")=0),"",_xlfn.XLOOKUP(_xlfn.XLOOKUP('Calculs'!J1010,'Réponses'!C:C,'Réponses'!F:F,"ERREUR VISIBILITE"),Questions!A:A,Questions!B:B,"ERREUR QUESTION"))</f>
        <v/>
      </c>
      <c r="M1011" s="58" t="str">
        <f>IF(OR(ISBLANK(Recyclabilité[[#This Row],[Réponse 4]]),'Calculs'!M1010="0",_xlfn.XLOOKUP('Calculs'!M1010,'Réponses'!C:C,'Réponses'!F:F,"ERREUR VISIBILITE")=0),"",_xlfn.XLOOKUP(_xlfn.XLOOKUP('Calculs'!M1010,'Réponses'!C:C,'Réponses'!F:F,"ERREUR VISIBILITE"),Questions!A:A,Questions!B:B,"ERREUR QUESTION"))</f>
        <v/>
      </c>
    </row>
    <row r="1012" spans="4:13" ht="60" customHeight="1">
      <c r="D1012" s="28" t="str">
        <f>IF(ISBLANK(Recyclabilité[[#This Row],[Code Valobat]]),"",IF(OR('Calculs'!A1011="08",'Calculs'!A1011="07",MID(Recyclabilité[[#This Row],[Code Valobat]],4,4)="0804",MID(Recyclabilité[[#This Row],[Code Valobat]],4,4)="0709",MID(Recyclabilité[[#This Row],[Code Valobat]],1,7)="6121107"),"Non recyclable",_xlfn.XLOOKUP('Calculs'!Q1011,'Combinaisons'!A:A,'Combinaisons'!B:B,"Merci de répondre à toutes les questions")))</f>
        <v/>
      </c>
      <c r="E1012" s="58" t="str">
        <f>IF(ISBLANK(Recyclabilité[[#This Row],[Code Valobat]]),"",IF(OR('Calculs'!A1011="08",'Calculs'!A1011="07",MID(Recyclabilité[[#This Row],[Code Valobat]],4,4)="0804",MID(Recyclabilité[[#This Row],[Code Valobat]],4,4)="0709",MID(Recyclabilité[[#This Row],[Code Valobat]],1,7)="6121107"),"",_xlfn.XLOOKUP('Calculs'!B1011,Questions!A:A,Questions!B:B,"ERREUR QUESTION")))</f>
        <v/>
      </c>
      <c r="G1012" s="58" t="str">
        <f>IF(OR(ISBLANK(Recyclabilité[[#This Row],[Réponse 1]]),'Calculs'!D1011="0",_xlfn.XLOOKUP('Calculs'!D1011,'Réponses'!C:C,'Réponses'!F:F,"ERREUR VISIBILITE")=0),"",_xlfn.XLOOKUP(_xlfn.XLOOKUP('Calculs'!D1011,'Réponses'!C:C,'Réponses'!F:F,"ERREUR VISIBILITE"),Questions!A:A,Questions!B:B,"ERREUR QUESTION"))</f>
        <v/>
      </c>
      <c r="I1012" s="58" t="str">
        <f>IF(OR(ISBLANK(Recyclabilité[[#This Row],[Réponse 2]]),'Calculs'!G1011="0",_xlfn.XLOOKUP('Calculs'!G1011,'Réponses'!C:C,'Réponses'!F:F,"ERREUR VISIBILITE")=0),"",_xlfn.XLOOKUP(_xlfn.XLOOKUP('Calculs'!G1011,'Réponses'!C:C,'Réponses'!F:F,"ERREUR VISIBILITE"),Questions!A:A,Questions!B:B,"ERREUR QUESTION"))</f>
        <v/>
      </c>
      <c r="K1012" s="58" t="str">
        <f>IF(OR(ISBLANK(Recyclabilité[[#This Row],[Réponse 3]]),'Calculs'!J1011="0",_xlfn.XLOOKUP('Calculs'!J1011,'Réponses'!C:C,'Réponses'!F:F,"ERREUR VISIBILITE")=0),"",_xlfn.XLOOKUP(_xlfn.XLOOKUP('Calculs'!J1011,'Réponses'!C:C,'Réponses'!F:F,"ERREUR VISIBILITE"),Questions!A:A,Questions!B:B,"ERREUR QUESTION"))</f>
        <v/>
      </c>
      <c r="M1012" s="58" t="str">
        <f>IF(OR(ISBLANK(Recyclabilité[[#This Row],[Réponse 4]]),'Calculs'!M1011="0",_xlfn.XLOOKUP('Calculs'!M1011,'Réponses'!C:C,'Réponses'!F:F,"ERREUR VISIBILITE")=0),"",_xlfn.XLOOKUP(_xlfn.XLOOKUP('Calculs'!M1011,'Réponses'!C:C,'Réponses'!F:F,"ERREUR VISIBILITE"),Questions!A:A,Questions!B:B,"ERREUR QUESTION"))</f>
        <v/>
      </c>
    </row>
    <row r="1013" spans="4:13" ht="60" customHeight="1">
      <c r="D1013" s="28" t="str">
        <f>IF(ISBLANK(Recyclabilité[[#This Row],[Code Valobat]]),"",IF(OR('Calculs'!A1012="08",'Calculs'!A1012="07",MID(Recyclabilité[[#This Row],[Code Valobat]],4,4)="0804",MID(Recyclabilité[[#This Row],[Code Valobat]],4,4)="0709",MID(Recyclabilité[[#This Row],[Code Valobat]],1,7)="6121107"),"Non recyclable",_xlfn.XLOOKUP('Calculs'!Q1012,'Combinaisons'!A:A,'Combinaisons'!B:B,"Merci de répondre à toutes les questions")))</f>
        <v/>
      </c>
      <c r="E1013" s="58" t="str">
        <f>IF(ISBLANK(Recyclabilité[[#This Row],[Code Valobat]]),"",IF(OR('Calculs'!A1012="08",'Calculs'!A1012="07",MID(Recyclabilité[[#This Row],[Code Valobat]],4,4)="0804",MID(Recyclabilité[[#This Row],[Code Valobat]],4,4)="0709",MID(Recyclabilité[[#This Row],[Code Valobat]],1,7)="6121107"),"",_xlfn.XLOOKUP('Calculs'!B1012,Questions!A:A,Questions!B:B,"ERREUR QUESTION")))</f>
        <v/>
      </c>
      <c r="G1013" s="58" t="str">
        <f>IF(OR(ISBLANK(Recyclabilité[[#This Row],[Réponse 1]]),'Calculs'!D1012="0",_xlfn.XLOOKUP('Calculs'!D1012,'Réponses'!C:C,'Réponses'!F:F,"ERREUR VISIBILITE")=0),"",_xlfn.XLOOKUP(_xlfn.XLOOKUP('Calculs'!D1012,'Réponses'!C:C,'Réponses'!F:F,"ERREUR VISIBILITE"),Questions!A:A,Questions!B:B,"ERREUR QUESTION"))</f>
        <v/>
      </c>
      <c r="I1013" s="58" t="str">
        <f>IF(OR(ISBLANK(Recyclabilité[[#This Row],[Réponse 2]]),'Calculs'!G1012="0",_xlfn.XLOOKUP('Calculs'!G1012,'Réponses'!C:C,'Réponses'!F:F,"ERREUR VISIBILITE")=0),"",_xlfn.XLOOKUP(_xlfn.XLOOKUP('Calculs'!G1012,'Réponses'!C:C,'Réponses'!F:F,"ERREUR VISIBILITE"),Questions!A:A,Questions!B:B,"ERREUR QUESTION"))</f>
        <v/>
      </c>
      <c r="K1013" s="58" t="str">
        <f>IF(OR(ISBLANK(Recyclabilité[[#This Row],[Réponse 3]]),'Calculs'!J1012="0",_xlfn.XLOOKUP('Calculs'!J1012,'Réponses'!C:C,'Réponses'!F:F,"ERREUR VISIBILITE")=0),"",_xlfn.XLOOKUP(_xlfn.XLOOKUP('Calculs'!J1012,'Réponses'!C:C,'Réponses'!F:F,"ERREUR VISIBILITE"),Questions!A:A,Questions!B:B,"ERREUR QUESTION"))</f>
        <v/>
      </c>
      <c r="M1013" s="58" t="str">
        <f>IF(OR(ISBLANK(Recyclabilité[[#This Row],[Réponse 4]]),'Calculs'!M1012="0",_xlfn.XLOOKUP('Calculs'!M1012,'Réponses'!C:C,'Réponses'!F:F,"ERREUR VISIBILITE")=0),"",_xlfn.XLOOKUP(_xlfn.XLOOKUP('Calculs'!M1012,'Réponses'!C:C,'Réponses'!F:F,"ERREUR VISIBILITE"),Questions!A:A,Questions!B:B,"ERREUR QUESTION"))</f>
        <v/>
      </c>
    </row>
    <row r="1014" spans="4:13" ht="60" customHeight="1">
      <c r="D1014" s="28" t="str">
        <f>IF(ISBLANK(Recyclabilité[[#This Row],[Code Valobat]]),"",IF(OR('Calculs'!A1013="08",'Calculs'!A1013="07",MID(Recyclabilité[[#This Row],[Code Valobat]],4,4)="0804",MID(Recyclabilité[[#This Row],[Code Valobat]],4,4)="0709",MID(Recyclabilité[[#This Row],[Code Valobat]],1,7)="6121107"),"Non recyclable",_xlfn.XLOOKUP('Calculs'!Q1013,'Combinaisons'!A:A,'Combinaisons'!B:B,"Merci de répondre à toutes les questions")))</f>
        <v/>
      </c>
      <c r="E1014" s="58" t="str">
        <f>IF(ISBLANK(Recyclabilité[[#This Row],[Code Valobat]]),"",IF(OR('Calculs'!A1013="08",'Calculs'!A1013="07",MID(Recyclabilité[[#This Row],[Code Valobat]],4,4)="0804",MID(Recyclabilité[[#This Row],[Code Valobat]],4,4)="0709",MID(Recyclabilité[[#This Row],[Code Valobat]],1,7)="6121107"),"",_xlfn.XLOOKUP('Calculs'!B1013,Questions!A:A,Questions!B:B,"ERREUR QUESTION")))</f>
        <v/>
      </c>
      <c r="G1014" s="58" t="str">
        <f>IF(OR(ISBLANK(Recyclabilité[[#This Row],[Réponse 1]]),'Calculs'!D1013="0",_xlfn.XLOOKUP('Calculs'!D1013,'Réponses'!C:C,'Réponses'!F:F,"ERREUR VISIBILITE")=0),"",_xlfn.XLOOKUP(_xlfn.XLOOKUP('Calculs'!D1013,'Réponses'!C:C,'Réponses'!F:F,"ERREUR VISIBILITE"),Questions!A:A,Questions!B:B,"ERREUR QUESTION"))</f>
        <v/>
      </c>
      <c r="I1014" s="58" t="str">
        <f>IF(OR(ISBLANK(Recyclabilité[[#This Row],[Réponse 2]]),'Calculs'!G1013="0",_xlfn.XLOOKUP('Calculs'!G1013,'Réponses'!C:C,'Réponses'!F:F,"ERREUR VISIBILITE")=0),"",_xlfn.XLOOKUP(_xlfn.XLOOKUP('Calculs'!G1013,'Réponses'!C:C,'Réponses'!F:F,"ERREUR VISIBILITE"),Questions!A:A,Questions!B:B,"ERREUR QUESTION"))</f>
        <v/>
      </c>
      <c r="K1014" s="58" t="str">
        <f>IF(OR(ISBLANK(Recyclabilité[[#This Row],[Réponse 3]]),'Calculs'!J1013="0",_xlfn.XLOOKUP('Calculs'!J1013,'Réponses'!C:C,'Réponses'!F:F,"ERREUR VISIBILITE")=0),"",_xlfn.XLOOKUP(_xlfn.XLOOKUP('Calculs'!J1013,'Réponses'!C:C,'Réponses'!F:F,"ERREUR VISIBILITE"),Questions!A:A,Questions!B:B,"ERREUR QUESTION"))</f>
        <v/>
      </c>
      <c r="M1014" s="58" t="str">
        <f>IF(OR(ISBLANK(Recyclabilité[[#This Row],[Réponse 4]]),'Calculs'!M1013="0",_xlfn.XLOOKUP('Calculs'!M1013,'Réponses'!C:C,'Réponses'!F:F,"ERREUR VISIBILITE")=0),"",_xlfn.XLOOKUP(_xlfn.XLOOKUP('Calculs'!M1013,'Réponses'!C:C,'Réponses'!F:F,"ERREUR VISIBILITE"),Questions!A:A,Questions!B:B,"ERREUR QUESTION"))</f>
        <v/>
      </c>
    </row>
    <row r="1015" spans="4:13" ht="60" customHeight="1">
      <c r="D1015" s="28" t="str">
        <f>IF(ISBLANK(Recyclabilité[[#This Row],[Code Valobat]]),"",IF(OR('Calculs'!A1014="08",'Calculs'!A1014="07",MID(Recyclabilité[[#This Row],[Code Valobat]],4,4)="0804",MID(Recyclabilité[[#This Row],[Code Valobat]],4,4)="0709",MID(Recyclabilité[[#This Row],[Code Valobat]],1,7)="6121107"),"Non recyclable",_xlfn.XLOOKUP('Calculs'!Q1014,'Combinaisons'!A:A,'Combinaisons'!B:B,"Merci de répondre à toutes les questions")))</f>
        <v/>
      </c>
      <c r="E1015" s="58" t="str">
        <f>IF(ISBLANK(Recyclabilité[[#This Row],[Code Valobat]]),"",IF(OR('Calculs'!A1014="08",'Calculs'!A1014="07",MID(Recyclabilité[[#This Row],[Code Valobat]],4,4)="0804",MID(Recyclabilité[[#This Row],[Code Valobat]],4,4)="0709",MID(Recyclabilité[[#This Row],[Code Valobat]],1,7)="6121107"),"",_xlfn.XLOOKUP('Calculs'!B1014,Questions!A:A,Questions!B:B,"ERREUR QUESTION")))</f>
        <v/>
      </c>
      <c r="G1015" s="58" t="str">
        <f>IF(OR(ISBLANK(Recyclabilité[[#This Row],[Réponse 1]]),'Calculs'!D1014="0",_xlfn.XLOOKUP('Calculs'!D1014,'Réponses'!C:C,'Réponses'!F:F,"ERREUR VISIBILITE")=0),"",_xlfn.XLOOKUP(_xlfn.XLOOKUP('Calculs'!D1014,'Réponses'!C:C,'Réponses'!F:F,"ERREUR VISIBILITE"),Questions!A:A,Questions!B:B,"ERREUR QUESTION"))</f>
        <v/>
      </c>
      <c r="I1015" s="58" t="str">
        <f>IF(OR(ISBLANK(Recyclabilité[[#This Row],[Réponse 2]]),'Calculs'!G1014="0",_xlfn.XLOOKUP('Calculs'!G1014,'Réponses'!C:C,'Réponses'!F:F,"ERREUR VISIBILITE")=0),"",_xlfn.XLOOKUP(_xlfn.XLOOKUP('Calculs'!G1014,'Réponses'!C:C,'Réponses'!F:F,"ERREUR VISIBILITE"),Questions!A:A,Questions!B:B,"ERREUR QUESTION"))</f>
        <v/>
      </c>
      <c r="K1015" s="58" t="str">
        <f>IF(OR(ISBLANK(Recyclabilité[[#This Row],[Réponse 3]]),'Calculs'!J1014="0",_xlfn.XLOOKUP('Calculs'!J1014,'Réponses'!C:C,'Réponses'!F:F,"ERREUR VISIBILITE")=0),"",_xlfn.XLOOKUP(_xlfn.XLOOKUP('Calculs'!J1014,'Réponses'!C:C,'Réponses'!F:F,"ERREUR VISIBILITE"),Questions!A:A,Questions!B:B,"ERREUR QUESTION"))</f>
        <v/>
      </c>
      <c r="M1015" s="58" t="str">
        <f>IF(OR(ISBLANK(Recyclabilité[[#This Row],[Réponse 4]]),'Calculs'!M1014="0",_xlfn.XLOOKUP('Calculs'!M1014,'Réponses'!C:C,'Réponses'!F:F,"ERREUR VISIBILITE")=0),"",_xlfn.XLOOKUP(_xlfn.XLOOKUP('Calculs'!M1014,'Réponses'!C:C,'Réponses'!F:F,"ERREUR VISIBILITE"),Questions!A:A,Questions!B:B,"ERREUR QUESTION"))</f>
        <v/>
      </c>
    </row>
    <row r="1016" spans="4:13" ht="60" customHeight="1">
      <c r="D1016" s="28" t="str">
        <f>IF(ISBLANK(Recyclabilité[[#This Row],[Code Valobat]]),"",IF(OR('Calculs'!A1015="08",'Calculs'!A1015="07",MID(Recyclabilité[[#This Row],[Code Valobat]],4,4)="0804",MID(Recyclabilité[[#This Row],[Code Valobat]],4,4)="0709",MID(Recyclabilité[[#This Row],[Code Valobat]],1,7)="6121107"),"Non recyclable",_xlfn.XLOOKUP('Calculs'!Q1015,'Combinaisons'!A:A,'Combinaisons'!B:B,"Merci de répondre à toutes les questions")))</f>
        <v/>
      </c>
      <c r="E1016" s="58" t="str">
        <f>IF(ISBLANK(Recyclabilité[[#This Row],[Code Valobat]]),"",IF(OR('Calculs'!A1015="08",'Calculs'!A1015="07",MID(Recyclabilité[[#This Row],[Code Valobat]],4,4)="0804",MID(Recyclabilité[[#This Row],[Code Valobat]],4,4)="0709",MID(Recyclabilité[[#This Row],[Code Valobat]],1,7)="6121107"),"",_xlfn.XLOOKUP('Calculs'!B1015,Questions!A:A,Questions!B:B,"ERREUR QUESTION")))</f>
        <v/>
      </c>
      <c r="G1016" s="58" t="str">
        <f>IF(OR(ISBLANK(Recyclabilité[[#This Row],[Réponse 1]]),'Calculs'!D1015="0",_xlfn.XLOOKUP('Calculs'!D1015,'Réponses'!C:C,'Réponses'!F:F,"ERREUR VISIBILITE")=0),"",_xlfn.XLOOKUP(_xlfn.XLOOKUP('Calculs'!D1015,'Réponses'!C:C,'Réponses'!F:F,"ERREUR VISIBILITE"),Questions!A:A,Questions!B:B,"ERREUR QUESTION"))</f>
        <v/>
      </c>
      <c r="I1016" s="58" t="str">
        <f>IF(OR(ISBLANK(Recyclabilité[[#This Row],[Réponse 2]]),'Calculs'!G1015="0",_xlfn.XLOOKUP('Calculs'!G1015,'Réponses'!C:C,'Réponses'!F:F,"ERREUR VISIBILITE")=0),"",_xlfn.XLOOKUP(_xlfn.XLOOKUP('Calculs'!G1015,'Réponses'!C:C,'Réponses'!F:F,"ERREUR VISIBILITE"),Questions!A:A,Questions!B:B,"ERREUR QUESTION"))</f>
        <v/>
      </c>
      <c r="K1016" s="58" t="str">
        <f>IF(OR(ISBLANK(Recyclabilité[[#This Row],[Réponse 3]]),'Calculs'!J1015="0",_xlfn.XLOOKUP('Calculs'!J1015,'Réponses'!C:C,'Réponses'!F:F,"ERREUR VISIBILITE")=0),"",_xlfn.XLOOKUP(_xlfn.XLOOKUP('Calculs'!J1015,'Réponses'!C:C,'Réponses'!F:F,"ERREUR VISIBILITE"),Questions!A:A,Questions!B:B,"ERREUR QUESTION"))</f>
        <v/>
      </c>
      <c r="M1016" s="58" t="str">
        <f>IF(OR(ISBLANK(Recyclabilité[[#This Row],[Réponse 4]]),'Calculs'!M1015="0",_xlfn.XLOOKUP('Calculs'!M1015,'Réponses'!C:C,'Réponses'!F:F,"ERREUR VISIBILITE")=0),"",_xlfn.XLOOKUP(_xlfn.XLOOKUP('Calculs'!M1015,'Réponses'!C:C,'Réponses'!F:F,"ERREUR VISIBILITE"),Questions!A:A,Questions!B:B,"ERREUR QUESTION"))</f>
        <v/>
      </c>
    </row>
    <row r="1017" spans="4:13" ht="60" customHeight="1">
      <c r="D1017" s="28" t="str">
        <f>IF(ISBLANK(Recyclabilité[[#This Row],[Code Valobat]]),"",IF(OR('Calculs'!A1016="08",'Calculs'!A1016="07",MID(Recyclabilité[[#This Row],[Code Valobat]],4,4)="0804",MID(Recyclabilité[[#This Row],[Code Valobat]],4,4)="0709",MID(Recyclabilité[[#This Row],[Code Valobat]],1,7)="6121107"),"Non recyclable",_xlfn.XLOOKUP('Calculs'!Q1016,'Combinaisons'!A:A,'Combinaisons'!B:B,"Merci de répondre à toutes les questions")))</f>
        <v/>
      </c>
      <c r="E1017" s="58" t="str">
        <f>IF(ISBLANK(Recyclabilité[[#This Row],[Code Valobat]]),"",IF(OR('Calculs'!A1016="08",'Calculs'!A1016="07",MID(Recyclabilité[[#This Row],[Code Valobat]],4,4)="0804",MID(Recyclabilité[[#This Row],[Code Valobat]],4,4)="0709",MID(Recyclabilité[[#This Row],[Code Valobat]],1,7)="6121107"),"",_xlfn.XLOOKUP('Calculs'!B1016,Questions!A:A,Questions!B:B,"ERREUR QUESTION")))</f>
        <v/>
      </c>
      <c r="G1017" s="58" t="str">
        <f>IF(OR(ISBLANK(Recyclabilité[[#This Row],[Réponse 1]]),'Calculs'!D1016="0",_xlfn.XLOOKUP('Calculs'!D1016,'Réponses'!C:C,'Réponses'!F:F,"ERREUR VISIBILITE")=0),"",_xlfn.XLOOKUP(_xlfn.XLOOKUP('Calculs'!D1016,'Réponses'!C:C,'Réponses'!F:F,"ERREUR VISIBILITE"),Questions!A:A,Questions!B:B,"ERREUR QUESTION"))</f>
        <v/>
      </c>
      <c r="I1017" s="58" t="str">
        <f>IF(OR(ISBLANK(Recyclabilité[[#This Row],[Réponse 2]]),'Calculs'!G1016="0",_xlfn.XLOOKUP('Calculs'!G1016,'Réponses'!C:C,'Réponses'!F:F,"ERREUR VISIBILITE")=0),"",_xlfn.XLOOKUP(_xlfn.XLOOKUP('Calculs'!G1016,'Réponses'!C:C,'Réponses'!F:F,"ERREUR VISIBILITE"),Questions!A:A,Questions!B:B,"ERREUR QUESTION"))</f>
        <v/>
      </c>
      <c r="K1017" s="58" t="str">
        <f>IF(OR(ISBLANK(Recyclabilité[[#This Row],[Réponse 3]]),'Calculs'!J1016="0",_xlfn.XLOOKUP('Calculs'!J1016,'Réponses'!C:C,'Réponses'!F:F,"ERREUR VISIBILITE")=0),"",_xlfn.XLOOKUP(_xlfn.XLOOKUP('Calculs'!J1016,'Réponses'!C:C,'Réponses'!F:F,"ERREUR VISIBILITE"),Questions!A:A,Questions!B:B,"ERREUR QUESTION"))</f>
        <v/>
      </c>
      <c r="M1017" s="58" t="str">
        <f>IF(OR(ISBLANK(Recyclabilité[[#This Row],[Réponse 4]]),'Calculs'!M1016="0",_xlfn.XLOOKUP('Calculs'!M1016,'Réponses'!C:C,'Réponses'!F:F,"ERREUR VISIBILITE")=0),"",_xlfn.XLOOKUP(_xlfn.XLOOKUP('Calculs'!M1016,'Réponses'!C:C,'Réponses'!F:F,"ERREUR VISIBILITE"),Questions!A:A,Questions!B:B,"ERREUR QUESTION"))</f>
        <v/>
      </c>
    </row>
    <row r="1018" spans="4:13" ht="60" customHeight="1">
      <c r="D1018" s="28" t="str">
        <f>IF(ISBLANK(Recyclabilité[[#This Row],[Code Valobat]]),"",IF(OR('Calculs'!A1017="08",'Calculs'!A1017="07",MID(Recyclabilité[[#This Row],[Code Valobat]],4,4)="0804",MID(Recyclabilité[[#This Row],[Code Valobat]],4,4)="0709",MID(Recyclabilité[[#This Row],[Code Valobat]],1,7)="6121107"),"Non recyclable",_xlfn.XLOOKUP('Calculs'!Q1017,'Combinaisons'!A:A,'Combinaisons'!B:B,"Merci de répondre à toutes les questions")))</f>
        <v/>
      </c>
      <c r="E1018" s="58" t="str">
        <f>IF(ISBLANK(Recyclabilité[[#This Row],[Code Valobat]]),"",IF(OR('Calculs'!A1017="08",'Calculs'!A1017="07",MID(Recyclabilité[[#This Row],[Code Valobat]],4,4)="0804",MID(Recyclabilité[[#This Row],[Code Valobat]],4,4)="0709",MID(Recyclabilité[[#This Row],[Code Valobat]],1,7)="6121107"),"",_xlfn.XLOOKUP('Calculs'!B1017,Questions!A:A,Questions!B:B,"ERREUR QUESTION")))</f>
        <v/>
      </c>
      <c r="G1018" s="58" t="str">
        <f>IF(OR(ISBLANK(Recyclabilité[[#This Row],[Réponse 1]]),'Calculs'!D1017="0",_xlfn.XLOOKUP('Calculs'!D1017,'Réponses'!C:C,'Réponses'!F:F,"ERREUR VISIBILITE")=0),"",_xlfn.XLOOKUP(_xlfn.XLOOKUP('Calculs'!D1017,'Réponses'!C:C,'Réponses'!F:F,"ERREUR VISIBILITE"),Questions!A:A,Questions!B:B,"ERREUR QUESTION"))</f>
        <v/>
      </c>
      <c r="I1018" s="58" t="str">
        <f>IF(OR(ISBLANK(Recyclabilité[[#This Row],[Réponse 2]]),'Calculs'!G1017="0",_xlfn.XLOOKUP('Calculs'!G1017,'Réponses'!C:C,'Réponses'!F:F,"ERREUR VISIBILITE")=0),"",_xlfn.XLOOKUP(_xlfn.XLOOKUP('Calculs'!G1017,'Réponses'!C:C,'Réponses'!F:F,"ERREUR VISIBILITE"),Questions!A:A,Questions!B:B,"ERREUR QUESTION"))</f>
        <v/>
      </c>
      <c r="K1018" s="58" t="str">
        <f>IF(OR(ISBLANK(Recyclabilité[[#This Row],[Réponse 3]]),'Calculs'!J1017="0",_xlfn.XLOOKUP('Calculs'!J1017,'Réponses'!C:C,'Réponses'!F:F,"ERREUR VISIBILITE")=0),"",_xlfn.XLOOKUP(_xlfn.XLOOKUP('Calculs'!J1017,'Réponses'!C:C,'Réponses'!F:F,"ERREUR VISIBILITE"),Questions!A:A,Questions!B:B,"ERREUR QUESTION"))</f>
        <v/>
      </c>
      <c r="M1018" s="58" t="str">
        <f>IF(OR(ISBLANK(Recyclabilité[[#This Row],[Réponse 4]]),'Calculs'!M1017="0",_xlfn.XLOOKUP('Calculs'!M1017,'Réponses'!C:C,'Réponses'!F:F,"ERREUR VISIBILITE")=0),"",_xlfn.XLOOKUP(_xlfn.XLOOKUP('Calculs'!M1017,'Réponses'!C:C,'Réponses'!F:F,"ERREUR VISIBILITE"),Questions!A:A,Questions!B:B,"ERREUR QUESTION"))</f>
        <v/>
      </c>
    </row>
    <row r="1019" spans="4:13" ht="60" customHeight="1">
      <c r="D1019" s="28" t="str">
        <f>IF(ISBLANK(Recyclabilité[[#This Row],[Code Valobat]]),"",IF(OR('Calculs'!A1018="08",'Calculs'!A1018="07",MID(Recyclabilité[[#This Row],[Code Valobat]],4,4)="0804",MID(Recyclabilité[[#This Row],[Code Valobat]],4,4)="0709",MID(Recyclabilité[[#This Row],[Code Valobat]],1,7)="6121107"),"Non recyclable",_xlfn.XLOOKUP('Calculs'!Q1018,'Combinaisons'!A:A,'Combinaisons'!B:B,"Merci de répondre à toutes les questions")))</f>
        <v/>
      </c>
      <c r="E1019" s="58" t="str">
        <f>IF(ISBLANK(Recyclabilité[[#This Row],[Code Valobat]]),"",IF(OR('Calculs'!A1018="08",'Calculs'!A1018="07",MID(Recyclabilité[[#This Row],[Code Valobat]],4,4)="0804",MID(Recyclabilité[[#This Row],[Code Valobat]],4,4)="0709",MID(Recyclabilité[[#This Row],[Code Valobat]],1,7)="6121107"),"",_xlfn.XLOOKUP('Calculs'!B1018,Questions!A:A,Questions!B:B,"ERREUR QUESTION")))</f>
        <v/>
      </c>
      <c r="G1019" s="58" t="str">
        <f>IF(OR(ISBLANK(Recyclabilité[[#This Row],[Réponse 1]]),'Calculs'!D1018="0",_xlfn.XLOOKUP('Calculs'!D1018,'Réponses'!C:C,'Réponses'!F:F,"ERREUR VISIBILITE")=0),"",_xlfn.XLOOKUP(_xlfn.XLOOKUP('Calculs'!D1018,'Réponses'!C:C,'Réponses'!F:F,"ERREUR VISIBILITE"),Questions!A:A,Questions!B:B,"ERREUR QUESTION"))</f>
        <v/>
      </c>
      <c r="I1019" s="58" t="str">
        <f>IF(OR(ISBLANK(Recyclabilité[[#This Row],[Réponse 2]]),'Calculs'!G1018="0",_xlfn.XLOOKUP('Calculs'!G1018,'Réponses'!C:C,'Réponses'!F:F,"ERREUR VISIBILITE")=0),"",_xlfn.XLOOKUP(_xlfn.XLOOKUP('Calculs'!G1018,'Réponses'!C:C,'Réponses'!F:F,"ERREUR VISIBILITE"),Questions!A:A,Questions!B:B,"ERREUR QUESTION"))</f>
        <v/>
      </c>
      <c r="K1019" s="58" t="str">
        <f>IF(OR(ISBLANK(Recyclabilité[[#This Row],[Réponse 3]]),'Calculs'!J1018="0",_xlfn.XLOOKUP('Calculs'!J1018,'Réponses'!C:C,'Réponses'!F:F,"ERREUR VISIBILITE")=0),"",_xlfn.XLOOKUP(_xlfn.XLOOKUP('Calculs'!J1018,'Réponses'!C:C,'Réponses'!F:F,"ERREUR VISIBILITE"),Questions!A:A,Questions!B:B,"ERREUR QUESTION"))</f>
        <v/>
      </c>
      <c r="M1019" s="58" t="str">
        <f>IF(OR(ISBLANK(Recyclabilité[[#This Row],[Réponse 4]]),'Calculs'!M1018="0",_xlfn.XLOOKUP('Calculs'!M1018,'Réponses'!C:C,'Réponses'!F:F,"ERREUR VISIBILITE")=0),"",_xlfn.XLOOKUP(_xlfn.XLOOKUP('Calculs'!M1018,'Réponses'!C:C,'Réponses'!F:F,"ERREUR VISIBILITE"),Questions!A:A,Questions!B:B,"ERREUR QUESTION"))</f>
        <v/>
      </c>
    </row>
    <row r="1020" spans="4:13" ht="60" customHeight="1">
      <c r="D1020" s="28" t="str">
        <f>IF(ISBLANK(Recyclabilité[[#This Row],[Code Valobat]]),"",IF(OR('Calculs'!A1019="08",'Calculs'!A1019="07",MID(Recyclabilité[[#This Row],[Code Valobat]],4,4)="0804",MID(Recyclabilité[[#This Row],[Code Valobat]],4,4)="0709",MID(Recyclabilité[[#This Row],[Code Valobat]],1,7)="6121107"),"Non recyclable",_xlfn.XLOOKUP('Calculs'!Q1019,'Combinaisons'!A:A,'Combinaisons'!B:B,"Merci de répondre à toutes les questions")))</f>
        <v/>
      </c>
      <c r="E1020" s="58" t="str">
        <f>IF(ISBLANK(Recyclabilité[[#This Row],[Code Valobat]]),"",IF(OR('Calculs'!A1019="08",'Calculs'!A1019="07",MID(Recyclabilité[[#This Row],[Code Valobat]],4,4)="0804",MID(Recyclabilité[[#This Row],[Code Valobat]],4,4)="0709",MID(Recyclabilité[[#This Row],[Code Valobat]],1,7)="6121107"),"",_xlfn.XLOOKUP('Calculs'!B1019,Questions!A:A,Questions!B:B,"ERREUR QUESTION")))</f>
        <v/>
      </c>
      <c r="G1020" s="58" t="str">
        <f>IF(OR(ISBLANK(Recyclabilité[[#This Row],[Réponse 1]]),'Calculs'!D1019="0",_xlfn.XLOOKUP('Calculs'!D1019,'Réponses'!C:C,'Réponses'!F:F,"ERREUR VISIBILITE")=0),"",_xlfn.XLOOKUP(_xlfn.XLOOKUP('Calculs'!D1019,'Réponses'!C:C,'Réponses'!F:F,"ERREUR VISIBILITE"),Questions!A:A,Questions!B:B,"ERREUR QUESTION"))</f>
        <v/>
      </c>
      <c r="I1020" s="58" t="str">
        <f>IF(OR(ISBLANK(Recyclabilité[[#This Row],[Réponse 2]]),'Calculs'!G1019="0",_xlfn.XLOOKUP('Calculs'!G1019,'Réponses'!C:C,'Réponses'!F:F,"ERREUR VISIBILITE")=0),"",_xlfn.XLOOKUP(_xlfn.XLOOKUP('Calculs'!G1019,'Réponses'!C:C,'Réponses'!F:F,"ERREUR VISIBILITE"),Questions!A:A,Questions!B:B,"ERREUR QUESTION"))</f>
        <v/>
      </c>
      <c r="K1020" s="58" t="str">
        <f>IF(OR(ISBLANK(Recyclabilité[[#This Row],[Réponse 3]]),'Calculs'!J1019="0",_xlfn.XLOOKUP('Calculs'!J1019,'Réponses'!C:C,'Réponses'!F:F,"ERREUR VISIBILITE")=0),"",_xlfn.XLOOKUP(_xlfn.XLOOKUP('Calculs'!J1019,'Réponses'!C:C,'Réponses'!F:F,"ERREUR VISIBILITE"),Questions!A:A,Questions!B:B,"ERREUR QUESTION"))</f>
        <v/>
      </c>
      <c r="M1020" s="58" t="str">
        <f>IF(OR(ISBLANK(Recyclabilité[[#This Row],[Réponse 4]]),'Calculs'!M1019="0",_xlfn.XLOOKUP('Calculs'!M1019,'Réponses'!C:C,'Réponses'!F:F,"ERREUR VISIBILITE")=0),"",_xlfn.XLOOKUP(_xlfn.XLOOKUP('Calculs'!M1019,'Réponses'!C:C,'Réponses'!F:F,"ERREUR VISIBILITE"),Questions!A:A,Questions!B:B,"ERREUR QUESTION"))</f>
        <v/>
      </c>
    </row>
    <row r="1021" spans="4:13" ht="60" customHeight="1">
      <c r="D1021" s="28" t="str">
        <f>IF(ISBLANK(Recyclabilité[[#This Row],[Code Valobat]]),"",IF(OR('Calculs'!A1020="08",'Calculs'!A1020="07",MID(Recyclabilité[[#This Row],[Code Valobat]],4,4)="0804",MID(Recyclabilité[[#This Row],[Code Valobat]],4,4)="0709",MID(Recyclabilité[[#This Row],[Code Valobat]],1,7)="6121107"),"Non recyclable",_xlfn.XLOOKUP('Calculs'!Q1020,'Combinaisons'!A:A,'Combinaisons'!B:B,"Merci de répondre à toutes les questions")))</f>
        <v/>
      </c>
      <c r="E1021" s="58" t="str">
        <f>IF(ISBLANK(Recyclabilité[[#This Row],[Code Valobat]]),"",IF(OR('Calculs'!A1020="08",'Calculs'!A1020="07",MID(Recyclabilité[[#This Row],[Code Valobat]],4,4)="0804",MID(Recyclabilité[[#This Row],[Code Valobat]],4,4)="0709",MID(Recyclabilité[[#This Row],[Code Valobat]],1,7)="6121107"),"",_xlfn.XLOOKUP('Calculs'!B1020,Questions!A:A,Questions!B:B,"ERREUR QUESTION")))</f>
        <v/>
      </c>
      <c r="G1021" s="58" t="str">
        <f>IF(OR(ISBLANK(Recyclabilité[[#This Row],[Réponse 1]]),'Calculs'!D1020="0",_xlfn.XLOOKUP('Calculs'!D1020,'Réponses'!C:C,'Réponses'!F:F,"ERREUR VISIBILITE")=0),"",_xlfn.XLOOKUP(_xlfn.XLOOKUP('Calculs'!D1020,'Réponses'!C:C,'Réponses'!F:F,"ERREUR VISIBILITE"),Questions!A:A,Questions!B:B,"ERREUR QUESTION"))</f>
        <v/>
      </c>
      <c r="I1021" s="58" t="str">
        <f>IF(OR(ISBLANK(Recyclabilité[[#This Row],[Réponse 2]]),'Calculs'!G1020="0",_xlfn.XLOOKUP('Calculs'!G1020,'Réponses'!C:C,'Réponses'!F:F,"ERREUR VISIBILITE")=0),"",_xlfn.XLOOKUP(_xlfn.XLOOKUP('Calculs'!G1020,'Réponses'!C:C,'Réponses'!F:F,"ERREUR VISIBILITE"),Questions!A:A,Questions!B:B,"ERREUR QUESTION"))</f>
        <v/>
      </c>
      <c r="K1021" s="58" t="str">
        <f>IF(OR(ISBLANK(Recyclabilité[[#This Row],[Réponse 3]]),'Calculs'!J1020="0",_xlfn.XLOOKUP('Calculs'!J1020,'Réponses'!C:C,'Réponses'!F:F,"ERREUR VISIBILITE")=0),"",_xlfn.XLOOKUP(_xlfn.XLOOKUP('Calculs'!J1020,'Réponses'!C:C,'Réponses'!F:F,"ERREUR VISIBILITE"),Questions!A:A,Questions!B:B,"ERREUR QUESTION"))</f>
        <v/>
      </c>
      <c r="M1021" s="58" t="str">
        <f>IF(OR(ISBLANK(Recyclabilité[[#This Row],[Réponse 4]]),'Calculs'!M1020="0",_xlfn.XLOOKUP('Calculs'!M1020,'Réponses'!C:C,'Réponses'!F:F,"ERREUR VISIBILITE")=0),"",_xlfn.XLOOKUP(_xlfn.XLOOKUP('Calculs'!M1020,'Réponses'!C:C,'Réponses'!F:F,"ERREUR VISIBILITE"),Questions!A:A,Questions!B:B,"ERREUR QUESTION"))</f>
        <v/>
      </c>
    </row>
    <row r="1022" spans="4:13" ht="60" customHeight="1">
      <c r="D1022" s="28" t="str">
        <f>IF(ISBLANK(Recyclabilité[[#This Row],[Code Valobat]]),"",IF(OR('Calculs'!A1021="08",'Calculs'!A1021="07",MID(Recyclabilité[[#This Row],[Code Valobat]],4,4)="0804",MID(Recyclabilité[[#This Row],[Code Valobat]],4,4)="0709",MID(Recyclabilité[[#This Row],[Code Valobat]],1,7)="6121107"),"Non recyclable",_xlfn.XLOOKUP('Calculs'!Q1021,'Combinaisons'!A:A,'Combinaisons'!B:B,"Merci de répondre à toutes les questions")))</f>
        <v/>
      </c>
      <c r="E1022" s="58" t="str">
        <f>IF(ISBLANK(Recyclabilité[[#This Row],[Code Valobat]]),"",IF(OR('Calculs'!A1021="08",'Calculs'!A1021="07",MID(Recyclabilité[[#This Row],[Code Valobat]],4,4)="0804",MID(Recyclabilité[[#This Row],[Code Valobat]],4,4)="0709",MID(Recyclabilité[[#This Row],[Code Valobat]],1,7)="6121107"),"",_xlfn.XLOOKUP('Calculs'!B1021,Questions!A:A,Questions!B:B,"ERREUR QUESTION")))</f>
        <v/>
      </c>
      <c r="G1022" s="58" t="str">
        <f>IF(OR(ISBLANK(Recyclabilité[[#This Row],[Réponse 1]]),'Calculs'!D1021="0",_xlfn.XLOOKUP('Calculs'!D1021,'Réponses'!C:C,'Réponses'!F:F,"ERREUR VISIBILITE")=0),"",_xlfn.XLOOKUP(_xlfn.XLOOKUP('Calculs'!D1021,'Réponses'!C:C,'Réponses'!F:F,"ERREUR VISIBILITE"),Questions!A:A,Questions!B:B,"ERREUR QUESTION"))</f>
        <v/>
      </c>
      <c r="I1022" s="58" t="str">
        <f>IF(OR(ISBLANK(Recyclabilité[[#This Row],[Réponse 2]]),'Calculs'!G1021="0",_xlfn.XLOOKUP('Calculs'!G1021,'Réponses'!C:C,'Réponses'!F:F,"ERREUR VISIBILITE")=0),"",_xlfn.XLOOKUP(_xlfn.XLOOKUP('Calculs'!G1021,'Réponses'!C:C,'Réponses'!F:F,"ERREUR VISIBILITE"),Questions!A:A,Questions!B:B,"ERREUR QUESTION"))</f>
        <v/>
      </c>
      <c r="K1022" s="58" t="str">
        <f>IF(OR(ISBLANK(Recyclabilité[[#This Row],[Réponse 3]]),'Calculs'!J1021="0",_xlfn.XLOOKUP('Calculs'!J1021,'Réponses'!C:C,'Réponses'!F:F,"ERREUR VISIBILITE")=0),"",_xlfn.XLOOKUP(_xlfn.XLOOKUP('Calculs'!J1021,'Réponses'!C:C,'Réponses'!F:F,"ERREUR VISIBILITE"),Questions!A:A,Questions!B:B,"ERREUR QUESTION"))</f>
        <v/>
      </c>
      <c r="M1022" s="58" t="str">
        <f>IF(OR(ISBLANK(Recyclabilité[[#This Row],[Réponse 4]]),'Calculs'!M1021="0",_xlfn.XLOOKUP('Calculs'!M1021,'Réponses'!C:C,'Réponses'!F:F,"ERREUR VISIBILITE")=0),"",_xlfn.XLOOKUP(_xlfn.XLOOKUP('Calculs'!M1021,'Réponses'!C:C,'Réponses'!F:F,"ERREUR VISIBILITE"),Questions!A:A,Questions!B:B,"ERREUR QUESTION"))</f>
        <v/>
      </c>
    </row>
    <row r="1023" spans="4:13" ht="60" customHeight="1">
      <c r="D1023" s="28" t="str">
        <f>IF(ISBLANK(Recyclabilité[[#This Row],[Code Valobat]]),"",IF(OR('Calculs'!A1022="08",'Calculs'!A1022="07",MID(Recyclabilité[[#This Row],[Code Valobat]],4,4)="0804",MID(Recyclabilité[[#This Row],[Code Valobat]],4,4)="0709",MID(Recyclabilité[[#This Row],[Code Valobat]],1,7)="6121107"),"Non recyclable",_xlfn.XLOOKUP('Calculs'!Q1022,'Combinaisons'!A:A,'Combinaisons'!B:B,"Merci de répondre à toutes les questions")))</f>
        <v/>
      </c>
      <c r="E1023" s="58" t="str">
        <f>IF(ISBLANK(Recyclabilité[[#This Row],[Code Valobat]]),"",IF(OR('Calculs'!A1022="08",'Calculs'!A1022="07",MID(Recyclabilité[[#This Row],[Code Valobat]],4,4)="0804",MID(Recyclabilité[[#This Row],[Code Valobat]],4,4)="0709",MID(Recyclabilité[[#This Row],[Code Valobat]],1,7)="6121107"),"",_xlfn.XLOOKUP('Calculs'!B1022,Questions!A:A,Questions!B:B,"ERREUR QUESTION")))</f>
        <v/>
      </c>
      <c r="G1023" s="58" t="str">
        <f>IF(OR(ISBLANK(Recyclabilité[[#This Row],[Réponse 1]]),'Calculs'!D1022="0",_xlfn.XLOOKUP('Calculs'!D1022,'Réponses'!C:C,'Réponses'!F:F,"ERREUR VISIBILITE")=0),"",_xlfn.XLOOKUP(_xlfn.XLOOKUP('Calculs'!D1022,'Réponses'!C:C,'Réponses'!F:F,"ERREUR VISIBILITE"),Questions!A:A,Questions!B:B,"ERREUR QUESTION"))</f>
        <v/>
      </c>
      <c r="I1023" s="58" t="str">
        <f>IF(OR(ISBLANK(Recyclabilité[[#This Row],[Réponse 2]]),'Calculs'!G1022="0",_xlfn.XLOOKUP('Calculs'!G1022,'Réponses'!C:C,'Réponses'!F:F,"ERREUR VISIBILITE")=0),"",_xlfn.XLOOKUP(_xlfn.XLOOKUP('Calculs'!G1022,'Réponses'!C:C,'Réponses'!F:F,"ERREUR VISIBILITE"),Questions!A:A,Questions!B:B,"ERREUR QUESTION"))</f>
        <v/>
      </c>
      <c r="K1023" s="58" t="str">
        <f>IF(OR(ISBLANK(Recyclabilité[[#This Row],[Réponse 3]]),'Calculs'!J1022="0",_xlfn.XLOOKUP('Calculs'!J1022,'Réponses'!C:C,'Réponses'!F:F,"ERREUR VISIBILITE")=0),"",_xlfn.XLOOKUP(_xlfn.XLOOKUP('Calculs'!J1022,'Réponses'!C:C,'Réponses'!F:F,"ERREUR VISIBILITE"),Questions!A:A,Questions!B:B,"ERREUR QUESTION"))</f>
        <v/>
      </c>
      <c r="M1023" s="58" t="str">
        <f>IF(OR(ISBLANK(Recyclabilité[[#This Row],[Réponse 4]]),'Calculs'!M1022="0",_xlfn.XLOOKUP('Calculs'!M1022,'Réponses'!C:C,'Réponses'!F:F,"ERREUR VISIBILITE")=0),"",_xlfn.XLOOKUP(_xlfn.XLOOKUP('Calculs'!M1022,'Réponses'!C:C,'Réponses'!F:F,"ERREUR VISIBILITE"),Questions!A:A,Questions!B:B,"ERREUR QUESTION"))</f>
        <v/>
      </c>
    </row>
    <row r="1024" spans="4:13" ht="60" customHeight="1">
      <c r="D1024" s="28" t="str">
        <f>IF(ISBLANK(Recyclabilité[[#This Row],[Code Valobat]]),"",IF(OR('Calculs'!A1023="08",'Calculs'!A1023="07",MID(Recyclabilité[[#This Row],[Code Valobat]],4,4)="0804",MID(Recyclabilité[[#This Row],[Code Valobat]],4,4)="0709",MID(Recyclabilité[[#This Row],[Code Valobat]],1,7)="6121107"),"Non recyclable",_xlfn.XLOOKUP('Calculs'!Q1023,'Combinaisons'!A:A,'Combinaisons'!B:B,"Merci de répondre à toutes les questions")))</f>
        <v/>
      </c>
      <c r="E1024" s="58" t="str">
        <f>IF(ISBLANK(Recyclabilité[[#This Row],[Code Valobat]]),"",IF(OR('Calculs'!A1023="08",'Calculs'!A1023="07",MID(Recyclabilité[[#This Row],[Code Valobat]],4,4)="0804",MID(Recyclabilité[[#This Row],[Code Valobat]],4,4)="0709",MID(Recyclabilité[[#This Row],[Code Valobat]],1,7)="6121107"),"",_xlfn.XLOOKUP('Calculs'!B1023,Questions!A:A,Questions!B:B,"ERREUR QUESTION")))</f>
        <v/>
      </c>
      <c r="G1024" s="58" t="str">
        <f>IF(OR(ISBLANK(Recyclabilité[[#This Row],[Réponse 1]]),'Calculs'!D1023="0",_xlfn.XLOOKUP('Calculs'!D1023,'Réponses'!C:C,'Réponses'!F:F,"ERREUR VISIBILITE")=0),"",_xlfn.XLOOKUP(_xlfn.XLOOKUP('Calculs'!D1023,'Réponses'!C:C,'Réponses'!F:F,"ERREUR VISIBILITE"),Questions!A:A,Questions!B:B,"ERREUR QUESTION"))</f>
        <v/>
      </c>
      <c r="I1024" s="58" t="str">
        <f>IF(OR(ISBLANK(Recyclabilité[[#This Row],[Réponse 2]]),'Calculs'!G1023="0",_xlfn.XLOOKUP('Calculs'!G1023,'Réponses'!C:C,'Réponses'!F:F,"ERREUR VISIBILITE")=0),"",_xlfn.XLOOKUP(_xlfn.XLOOKUP('Calculs'!G1023,'Réponses'!C:C,'Réponses'!F:F,"ERREUR VISIBILITE"),Questions!A:A,Questions!B:B,"ERREUR QUESTION"))</f>
        <v/>
      </c>
      <c r="K1024" s="58" t="str">
        <f>IF(OR(ISBLANK(Recyclabilité[[#This Row],[Réponse 3]]),'Calculs'!J1023="0",_xlfn.XLOOKUP('Calculs'!J1023,'Réponses'!C:C,'Réponses'!F:F,"ERREUR VISIBILITE")=0),"",_xlfn.XLOOKUP(_xlfn.XLOOKUP('Calculs'!J1023,'Réponses'!C:C,'Réponses'!F:F,"ERREUR VISIBILITE"),Questions!A:A,Questions!B:B,"ERREUR QUESTION"))</f>
        <v/>
      </c>
      <c r="M1024" s="58" t="str">
        <f>IF(OR(ISBLANK(Recyclabilité[[#This Row],[Réponse 4]]),'Calculs'!M1023="0",_xlfn.XLOOKUP('Calculs'!M1023,'Réponses'!C:C,'Réponses'!F:F,"ERREUR VISIBILITE")=0),"",_xlfn.XLOOKUP(_xlfn.XLOOKUP('Calculs'!M1023,'Réponses'!C:C,'Réponses'!F:F,"ERREUR VISIBILITE"),Questions!A:A,Questions!B:B,"ERREUR QUESTION"))</f>
        <v/>
      </c>
    </row>
    <row r="1025" spans="4:13" ht="60" customHeight="1">
      <c r="D1025" s="28" t="str">
        <f>IF(ISBLANK(Recyclabilité[[#This Row],[Code Valobat]]),"",IF(OR('Calculs'!A1024="08",'Calculs'!A1024="07",MID(Recyclabilité[[#This Row],[Code Valobat]],4,4)="0804",MID(Recyclabilité[[#This Row],[Code Valobat]],4,4)="0709",MID(Recyclabilité[[#This Row],[Code Valobat]],1,7)="6121107"),"Non recyclable",_xlfn.XLOOKUP('Calculs'!Q1024,'Combinaisons'!A:A,'Combinaisons'!B:B,"Merci de répondre à toutes les questions")))</f>
        <v/>
      </c>
      <c r="E1025" s="58" t="str">
        <f>IF(ISBLANK(Recyclabilité[[#This Row],[Code Valobat]]),"",IF(OR('Calculs'!A1024="08",'Calculs'!A1024="07",MID(Recyclabilité[[#This Row],[Code Valobat]],4,4)="0804",MID(Recyclabilité[[#This Row],[Code Valobat]],4,4)="0709",MID(Recyclabilité[[#This Row],[Code Valobat]],1,7)="6121107"),"",_xlfn.XLOOKUP('Calculs'!B1024,Questions!A:A,Questions!B:B,"ERREUR QUESTION")))</f>
        <v/>
      </c>
      <c r="G1025" s="58" t="str">
        <f>IF(OR(ISBLANK(Recyclabilité[[#This Row],[Réponse 1]]),'Calculs'!D1024="0",_xlfn.XLOOKUP('Calculs'!D1024,'Réponses'!C:C,'Réponses'!F:F,"ERREUR VISIBILITE")=0),"",_xlfn.XLOOKUP(_xlfn.XLOOKUP('Calculs'!D1024,'Réponses'!C:C,'Réponses'!F:F,"ERREUR VISIBILITE"),Questions!A:A,Questions!B:B,"ERREUR QUESTION"))</f>
        <v/>
      </c>
      <c r="I1025" s="58" t="str">
        <f>IF(OR(ISBLANK(Recyclabilité[[#This Row],[Réponse 2]]),'Calculs'!G1024="0",_xlfn.XLOOKUP('Calculs'!G1024,'Réponses'!C:C,'Réponses'!F:F,"ERREUR VISIBILITE")=0),"",_xlfn.XLOOKUP(_xlfn.XLOOKUP('Calculs'!G1024,'Réponses'!C:C,'Réponses'!F:F,"ERREUR VISIBILITE"),Questions!A:A,Questions!B:B,"ERREUR QUESTION"))</f>
        <v/>
      </c>
      <c r="K1025" s="58" t="str">
        <f>IF(OR(ISBLANK(Recyclabilité[[#This Row],[Réponse 3]]),'Calculs'!J1024="0",_xlfn.XLOOKUP('Calculs'!J1024,'Réponses'!C:C,'Réponses'!F:F,"ERREUR VISIBILITE")=0),"",_xlfn.XLOOKUP(_xlfn.XLOOKUP('Calculs'!J1024,'Réponses'!C:C,'Réponses'!F:F,"ERREUR VISIBILITE"),Questions!A:A,Questions!B:B,"ERREUR QUESTION"))</f>
        <v/>
      </c>
      <c r="M1025" s="58" t="str">
        <f>IF(OR(ISBLANK(Recyclabilité[[#This Row],[Réponse 4]]),'Calculs'!M1024="0",_xlfn.XLOOKUP('Calculs'!M1024,'Réponses'!C:C,'Réponses'!F:F,"ERREUR VISIBILITE")=0),"",_xlfn.XLOOKUP(_xlfn.XLOOKUP('Calculs'!M1024,'Réponses'!C:C,'Réponses'!F:F,"ERREUR VISIBILITE"),Questions!A:A,Questions!B:B,"ERREUR QUESTION"))</f>
        <v/>
      </c>
    </row>
    <row r="1026" spans="4:13" ht="60" customHeight="1">
      <c r="D1026" s="28" t="str">
        <f>IF(ISBLANK(Recyclabilité[[#This Row],[Code Valobat]]),"",IF(OR('Calculs'!A1025="08",'Calculs'!A1025="07",MID(Recyclabilité[[#This Row],[Code Valobat]],4,4)="0804",MID(Recyclabilité[[#This Row],[Code Valobat]],4,4)="0709",MID(Recyclabilité[[#This Row],[Code Valobat]],1,7)="6121107"),"Non recyclable",_xlfn.XLOOKUP('Calculs'!Q1025,'Combinaisons'!A:A,'Combinaisons'!B:B,"Merci de répondre à toutes les questions")))</f>
        <v/>
      </c>
      <c r="E1026" s="58" t="str">
        <f>IF(ISBLANK(Recyclabilité[[#This Row],[Code Valobat]]),"",IF(OR('Calculs'!A1025="08",'Calculs'!A1025="07",MID(Recyclabilité[[#This Row],[Code Valobat]],4,4)="0804",MID(Recyclabilité[[#This Row],[Code Valobat]],4,4)="0709",MID(Recyclabilité[[#This Row],[Code Valobat]],1,7)="6121107"),"",_xlfn.XLOOKUP('Calculs'!B1025,Questions!A:A,Questions!B:B,"ERREUR QUESTION")))</f>
        <v/>
      </c>
      <c r="G1026" s="58" t="str">
        <f>IF(OR(ISBLANK(Recyclabilité[[#This Row],[Réponse 1]]),'Calculs'!D1025="0",_xlfn.XLOOKUP('Calculs'!D1025,'Réponses'!C:C,'Réponses'!F:F,"ERREUR VISIBILITE")=0),"",_xlfn.XLOOKUP(_xlfn.XLOOKUP('Calculs'!D1025,'Réponses'!C:C,'Réponses'!F:F,"ERREUR VISIBILITE"),Questions!A:A,Questions!B:B,"ERREUR QUESTION"))</f>
        <v/>
      </c>
      <c r="I1026" s="58" t="str">
        <f>IF(OR(ISBLANK(Recyclabilité[[#This Row],[Réponse 2]]),'Calculs'!G1025="0",_xlfn.XLOOKUP('Calculs'!G1025,'Réponses'!C:C,'Réponses'!F:F,"ERREUR VISIBILITE")=0),"",_xlfn.XLOOKUP(_xlfn.XLOOKUP('Calculs'!G1025,'Réponses'!C:C,'Réponses'!F:F,"ERREUR VISIBILITE"),Questions!A:A,Questions!B:B,"ERREUR QUESTION"))</f>
        <v/>
      </c>
      <c r="K1026" s="58" t="str">
        <f>IF(OR(ISBLANK(Recyclabilité[[#This Row],[Réponse 3]]),'Calculs'!J1025="0",_xlfn.XLOOKUP('Calculs'!J1025,'Réponses'!C:C,'Réponses'!F:F,"ERREUR VISIBILITE")=0),"",_xlfn.XLOOKUP(_xlfn.XLOOKUP('Calculs'!J1025,'Réponses'!C:C,'Réponses'!F:F,"ERREUR VISIBILITE"),Questions!A:A,Questions!B:B,"ERREUR QUESTION"))</f>
        <v/>
      </c>
      <c r="M1026" s="58" t="str">
        <f>IF(OR(ISBLANK(Recyclabilité[[#This Row],[Réponse 4]]),'Calculs'!M1025="0",_xlfn.XLOOKUP('Calculs'!M1025,'Réponses'!C:C,'Réponses'!F:F,"ERREUR VISIBILITE")=0),"",_xlfn.XLOOKUP(_xlfn.XLOOKUP('Calculs'!M1025,'Réponses'!C:C,'Réponses'!F:F,"ERREUR VISIBILITE"),Questions!A:A,Questions!B:B,"ERREUR QUESTION"))</f>
        <v/>
      </c>
    </row>
    <row r="1027" spans="4:13" ht="60" customHeight="1">
      <c r="D1027" s="28" t="str">
        <f>IF(ISBLANK(Recyclabilité[[#This Row],[Code Valobat]]),"",IF(OR('Calculs'!A1026="08",'Calculs'!A1026="07",MID(Recyclabilité[[#This Row],[Code Valobat]],4,4)="0804",MID(Recyclabilité[[#This Row],[Code Valobat]],4,4)="0709",MID(Recyclabilité[[#This Row],[Code Valobat]],1,7)="6121107"),"Non recyclable",_xlfn.XLOOKUP('Calculs'!Q1026,'Combinaisons'!A:A,'Combinaisons'!B:B,"Merci de répondre à toutes les questions")))</f>
        <v/>
      </c>
      <c r="E1027" s="58" t="str">
        <f>IF(ISBLANK(Recyclabilité[[#This Row],[Code Valobat]]),"",IF(OR('Calculs'!A1026="08",'Calculs'!A1026="07",MID(Recyclabilité[[#This Row],[Code Valobat]],4,4)="0804",MID(Recyclabilité[[#This Row],[Code Valobat]],4,4)="0709",MID(Recyclabilité[[#This Row],[Code Valobat]],1,7)="6121107"),"",_xlfn.XLOOKUP('Calculs'!B1026,Questions!A:A,Questions!B:B,"ERREUR QUESTION")))</f>
        <v/>
      </c>
      <c r="G1027" s="58" t="str">
        <f>IF(OR(ISBLANK(Recyclabilité[[#This Row],[Réponse 1]]),'Calculs'!D1026="0",_xlfn.XLOOKUP('Calculs'!D1026,'Réponses'!C:C,'Réponses'!F:F,"ERREUR VISIBILITE")=0),"",_xlfn.XLOOKUP(_xlfn.XLOOKUP('Calculs'!D1026,'Réponses'!C:C,'Réponses'!F:F,"ERREUR VISIBILITE"),Questions!A:A,Questions!B:B,"ERREUR QUESTION"))</f>
        <v/>
      </c>
      <c r="I1027" s="58" t="str">
        <f>IF(OR(ISBLANK(Recyclabilité[[#This Row],[Réponse 2]]),'Calculs'!G1026="0",_xlfn.XLOOKUP('Calculs'!G1026,'Réponses'!C:C,'Réponses'!F:F,"ERREUR VISIBILITE")=0),"",_xlfn.XLOOKUP(_xlfn.XLOOKUP('Calculs'!G1026,'Réponses'!C:C,'Réponses'!F:F,"ERREUR VISIBILITE"),Questions!A:A,Questions!B:B,"ERREUR QUESTION"))</f>
        <v/>
      </c>
      <c r="K1027" s="58" t="str">
        <f>IF(OR(ISBLANK(Recyclabilité[[#This Row],[Réponse 3]]),'Calculs'!J1026="0",_xlfn.XLOOKUP('Calculs'!J1026,'Réponses'!C:C,'Réponses'!F:F,"ERREUR VISIBILITE")=0),"",_xlfn.XLOOKUP(_xlfn.XLOOKUP('Calculs'!J1026,'Réponses'!C:C,'Réponses'!F:F,"ERREUR VISIBILITE"),Questions!A:A,Questions!B:B,"ERREUR QUESTION"))</f>
        <v/>
      </c>
      <c r="M1027" s="58" t="str">
        <f>IF(OR(ISBLANK(Recyclabilité[[#This Row],[Réponse 4]]),'Calculs'!M1026="0",_xlfn.XLOOKUP('Calculs'!M1026,'Réponses'!C:C,'Réponses'!F:F,"ERREUR VISIBILITE")=0),"",_xlfn.XLOOKUP(_xlfn.XLOOKUP('Calculs'!M1026,'Réponses'!C:C,'Réponses'!F:F,"ERREUR VISIBILITE"),Questions!A:A,Questions!B:B,"ERREUR QUESTION"))</f>
        <v/>
      </c>
    </row>
    <row r="1028" spans="4:13" ht="60" customHeight="1">
      <c r="D1028" s="28" t="str">
        <f>IF(ISBLANK(Recyclabilité[[#This Row],[Code Valobat]]),"",IF(OR('Calculs'!A1027="08",'Calculs'!A1027="07",MID(Recyclabilité[[#This Row],[Code Valobat]],4,4)="0804",MID(Recyclabilité[[#This Row],[Code Valobat]],4,4)="0709",MID(Recyclabilité[[#This Row],[Code Valobat]],1,7)="6121107"),"Non recyclable",_xlfn.XLOOKUP('Calculs'!Q1027,'Combinaisons'!A:A,'Combinaisons'!B:B,"Merci de répondre à toutes les questions")))</f>
        <v/>
      </c>
      <c r="E1028" s="58" t="str">
        <f>IF(ISBLANK(Recyclabilité[[#This Row],[Code Valobat]]),"",IF(OR('Calculs'!A1027="08",'Calculs'!A1027="07",MID(Recyclabilité[[#This Row],[Code Valobat]],4,4)="0804",MID(Recyclabilité[[#This Row],[Code Valobat]],4,4)="0709",MID(Recyclabilité[[#This Row],[Code Valobat]],1,7)="6121107"),"",_xlfn.XLOOKUP('Calculs'!B1027,Questions!A:A,Questions!B:B,"ERREUR QUESTION")))</f>
        <v/>
      </c>
      <c r="G1028" s="58" t="str">
        <f>IF(OR(ISBLANK(Recyclabilité[[#This Row],[Réponse 1]]),'Calculs'!D1027="0",_xlfn.XLOOKUP('Calculs'!D1027,'Réponses'!C:C,'Réponses'!F:F,"ERREUR VISIBILITE")=0),"",_xlfn.XLOOKUP(_xlfn.XLOOKUP('Calculs'!D1027,'Réponses'!C:C,'Réponses'!F:F,"ERREUR VISIBILITE"),Questions!A:A,Questions!B:B,"ERREUR QUESTION"))</f>
        <v/>
      </c>
      <c r="I1028" s="58" t="str">
        <f>IF(OR(ISBLANK(Recyclabilité[[#This Row],[Réponse 2]]),'Calculs'!G1027="0",_xlfn.XLOOKUP('Calculs'!G1027,'Réponses'!C:C,'Réponses'!F:F,"ERREUR VISIBILITE")=0),"",_xlfn.XLOOKUP(_xlfn.XLOOKUP('Calculs'!G1027,'Réponses'!C:C,'Réponses'!F:F,"ERREUR VISIBILITE"),Questions!A:A,Questions!B:B,"ERREUR QUESTION"))</f>
        <v/>
      </c>
      <c r="K1028" s="58" t="str">
        <f>IF(OR(ISBLANK(Recyclabilité[[#This Row],[Réponse 3]]),'Calculs'!J1027="0",_xlfn.XLOOKUP('Calculs'!J1027,'Réponses'!C:C,'Réponses'!F:F,"ERREUR VISIBILITE")=0),"",_xlfn.XLOOKUP(_xlfn.XLOOKUP('Calculs'!J1027,'Réponses'!C:C,'Réponses'!F:F,"ERREUR VISIBILITE"),Questions!A:A,Questions!B:B,"ERREUR QUESTION"))</f>
        <v/>
      </c>
      <c r="M1028" s="58" t="str">
        <f>IF(OR(ISBLANK(Recyclabilité[[#This Row],[Réponse 4]]),'Calculs'!M1027="0",_xlfn.XLOOKUP('Calculs'!M1027,'Réponses'!C:C,'Réponses'!F:F,"ERREUR VISIBILITE")=0),"",_xlfn.XLOOKUP(_xlfn.XLOOKUP('Calculs'!M1027,'Réponses'!C:C,'Réponses'!F:F,"ERREUR VISIBILITE"),Questions!A:A,Questions!B:B,"ERREUR QUESTION"))</f>
        <v/>
      </c>
    </row>
    <row r="1029" spans="4:13" ht="60" customHeight="1">
      <c r="D1029" s="28" t="str">
        <f>IF(ISBLANK(Recyclabilité[[#This Row],[Code Valobat]]),"",IF(OR('Calculs'!A1028="08",'Calculs'!A1028="07",MID(Recyclabilité[[#This Row],[Code Valobat]],4,4)="0804",MID(Recyclabilité[[#This Row],[Code Valobat]],4,4)="0709",MID(Recyclabilité[[#This Row],[Code Valobat]],1,7)="6121107"),"Non recyclable",_xlfn.XLOOKUP('Calculs'!Q1028,'Combinaisons'!A:A,'Combinaisons'!B:B,"Merci de répondre à toutes les questions")))</f>
        <v/>
      </c>
      <c r="E1029" s="58" t="str">
        <f>IF(ISBLANK(Recyclabilité[[#This Row],[Code Valobat]]),"",IF(OR('Calculs'!A1028="08",'Calculs'!A1028="07",MID(Recyclabilité[[#This Row],[Code Valobat]],4,4)="0804",MID(Recyclabilité[[#This Row],[Code Valobat]],4,4)="0709",MID(Recyclabilité[[#This Row],[Code Valobat]],1,7)="6121107"),"",_xlfn.XLOOKUP('Calculs'!B1028,Questions!A:A,Questions!B:B,"ERREUR QUESTION")))</f>
        <v/>
      </c>
      <c r="G1029" s="58" t="str">
        <f>IF(OR(ISBLANK(Recyclabilité[[#This Row],[Réponse 1]]),'Calculs'!D1028="0",_xlfn.XLOOKUP('Calculs'!D1028,'Réponses'!C:C,'Réponses'!F:F,"ERREUR VISIBILITE")=0),"",_xlfn.XLOOKUP(_xlfn.XLOOKUP('Calculs'!D1028,'Réponses'!C:C,'Réponses'!F:F,"ERREUR VISIBILITE"),Questions!A:A,Questions!B:B,"ERREUR QUESTION"))</f>
        <v/>
      </c>
      <c r="I1029" s="58" t="str">
        <f>IF(OR(ISBLANK(Recyclabilité[[#This Row],[Réponse 2]]),'Calculs'!G1028="0",_xlfn.XLOOKUP('Calculs'!G1028,'Réponses'!C:C,'Réponses'!F:F,"ERREUR VISIBILITE")=0),"",_xlfn.XLOOKUP(_xlfn.XLOOKUP('Calculs'!G1028,'Réponses'!C:C,'Réponses'!F:F,"ERREUR VISIBILITE"),Questions!A:A,Questions!B:B,"ERREUR QUESTION"))</f>
        <v/>
      </c>
      <c r="K1029" s="58" t="str">
        <f>IF(OR(ISBLANK(Recyclabilité[[#This Row],[Réponse 3]]),'Calculs'!J1028="0",_xlfn.XLOOKUP('Calculs'!J1028,'Réponses'!C:C,'Réponses'!F:F,"ERREUR VISIBILITE")=0),"",_xlfn.XLOOKUP(_xlfn.XLOOKUP('Calculs'!J1028,'Réponses'!C:C,'Réponses'!F:F,"ERREUR VISIBILITE"),Questions!A:A,Questions!B:B,"ERREUR QUESTION"))</f>
        <v/>
      </c>
      <c r="M1029" s="58" t="str">
        <f>IF(OR(ISBLANK(Recyclabilité[[#This Row],[Réponse 4]]),'Calculs'!M1028="0",_xlfn.XLOOKUP('Calculs'!M1028,'Réponses'!C:C,'Réponses'!F:F,"ERREUR VISIBILITE")=0),"",_xlfn.XLOOKUP(_xlfn.XLOOKUP('Calculs'!M1028,'Réponses'!C:C,'Réponses'!F:F,"ERREUR VISIBILITE"),Questions!A:A,Questions!B:B,"ERREUR QUESTION"))</f>
        <v/>
      </c>
    </row>
    <row r="1030" spans="4:13" ht="60" customHeight="1">
      <c r="D1030" s="28" t="str">
        <f>IF(ISBLANK(Recyclabilité[[#This Row],[Code Valobat]]),"",IF(OR('Calculs'!A1029="08",'Calculs'!A1029="07",MID(Recyclabilité[[#This Row],[Code Valobat]],4,4)="0804",MID(Recyclabilité[[#This Row],[Code Valobat]],4,4)="0709",MID(Recyclabilité[[#This Row],[Code Valobat]],1,7)="6121107"),"Non recyclable",_xlfn.XLOOKUP('Calculs'!Q1029,'Combinaisons'!A:A,'Combinaisons'!B:B,"Merci de répondre à toutes les questions")))</f>
        <v/>
      </c>
      <c r="E1030" s="58" t="str">
        <f>IF(ISBLANK(Recyclabilité[[#This Row],[Code Valobat]]),"",IF(OR('Calculs'!A1029="08",'Calculs'!A1029="07",MID(Recyclabilité[[#This Row],[Code Valobat]],4,4)="0804",MID(Recyclabilité[[#This Row],[Code Valobat]],4,4)="0709",MID(Recyclabilité[[#This Row],[Code Valobat]],1,7)="6121107"),"",_xlfn.XLOOKUP('Calculs'!B1029,Questions!A:A,Questions!B:B,"ERREUR QUESTION")))</f>
        <v/>
      </c>
      <c r="G1030" s="58" t="str">
        <f>IF(OR(ISBLANK(Recyclabilité[[#This Row],[Réponse 1]]),'Calculs'!D1029="0",_xlfn.XLOOKUP('Calculs'!D1029,'Réponses'!C:C,'Réponses'!F:F,"ERREUR VISIBILITE")=0),"",_xlfn.XLOOKUP(_xlfn.XLOOKUP('Calculs'!D1029,'Réponses'!C:C,'Réponses'!F:F,"ERREUR VISIBILITE"),Questions!A:A,Questions!B:B,"ERREUR QUESTION"))</f>
        <v/>
      </c>
      <c r="I1030" s="58" t="str">
        <f>IF(OR(ISBLANK(Recyclabilité[[#This Row],[Réponse 2]]),'Calculs'!G1029="0",_xlfn.XLOOKUP('Calculs'!G1029,'Réponses'!C:C,'Réponses'!F:F,"ERREUR VISIBILITE")=0),"",_xlfn.XLOOKUP(_xlfn.XLOOKUP('Calculs'!G1029,'Réponses'!C:C,'Réponses'!F:F,"ERREUR VISIBILITE"),Questions!A:A,Questions!B:B,"ERREUR QUESTION"))</f>
        <v/>
      </c>
      <c r="K1030" s="58" t="str">
        <f>IF(OR(ISBLANK(Recyclabilité[[#This Row],[Réponse 3]]),'Calculs'!J1029="0",_xlfn.XLOOKUP('Calculs'!J1029,'Réponses'!C:C,'Réponses'!F:F,"ERREUR VISIBILITE")=0),"",_xlfn.XLOOKUP(_xlfn.XLOOKUP('Calculs'!J1029,'Réponses'!C:C,'Réponses'!F:F,"ERREUR VISIBILITE"),Questions!A:A,Questions!B:B,"ERREUR QUESTION"))</f>
        <v/>
      </c>
      <c r="M1030" s="58" t="str">
        <f>IF(OR(ISBLANK(Recyclabilité[[#This Row],[Réponse 4]]),'Calculs'!M1029="0",_xlfn.XLOOKUP('Calculs'!M1029,'Réponses'!C:C,'Réponses'!F:F,"ERREUR VISIBILITE")=0),"",_xlfn.XLOOKUP(_xlfn.XLOOKUP('Calculs'!M1029,'Réponses'!C:C,'Réponses'!F:F,"ERREUR VISIBILITE"),Questions!A:A,Questions!B:B,"ERREUR QUESTION"))</f>
        <v/>
      </c>
    </row>
    <row r="1031" spans="4:13" ht="60" customHeight="1">
      <c r="D1031" s="28" t="str">
        <f>IF(ISBLANK(Recyclabilité[[#This Row],[Code Valobat]]),"",IF(OR('Calculs'!A1030="08",'Calculs'!A1030="07",MID(Recyclabilité[[#This Row],[Code Valobat]],4,4)="0804",MID(Recyclabilité[[#This Row],[Code Valobat]],4,4)="0709",MID(Recyclabilité[[#This Row],[Code Valobat]],1,7)="6121107"),"Non recyclable",_xlfn.XLOOKUP('Calculs'!Q1030,'Combinaisons'!A:A,'Combinaisons'!B:B,"Merci de répondre à toutes les questions")))</f>
        <v/>
      </c>
      <c r="E1031" s="58" t="str">
        <f>IF(ISBLANK(Recyclabilité[[#This Row],[Code Valobat]]),"",IF(OR('Calculs'!A1030="08",'Calculs'!A1030="07",MID(Recyclabilité[[#This Row],[Code Valobat]],4,4)="0804",MID(Recyclabilité[[#This Row],[Code Valobat]],4,4)="0709",MID(Recyclabilité[[#This Row],[Code Valobat]],1,7)="6121107"),"",_xlfn.XLOOKUP('Calculs'!B1030,Questions!A:A,Questions!B:B,"ERREUR QUESTION")))</f>
        <v/>
      </c>
      <c r="G1031" s="58" t="str">
        <f>IF(OR(ISBLANK(Recyclabilité[[#This Row],[Réponse 1]]),'Calculs'!D1030="0",_xlfn.XLOOKUP('Calculs'!D1030,'Réponses'!C:C,'Réponses'!F:F,"ERREUR VISIBILITE")=0),"",_xlfn.XLOOKUP(_xlfn.XLOOKUP('Calculs'!D1030,'Réponses'!C:C,'Réponses'!F:F,"ERREUR VISIBILITE"),Questions!A:A,Questions!B:B,"ERREUR QUESTION"))</f>
        <v/>
      </c>
      <c r="I1031" s="58" t="str">
        <f>IF(OR(ISBLANK(Recyclabilité[[#This Row],[Réponse 2]]),'Calculs'!G1030="0",_xlfn.XLOOKUP('Calculs'!G1030,'Réponses'!C:C,'Réponses'!F:F,"ERREUR VISIBILITE")=0),"",_xlfn.XLOOKUP(_xlfn.XLOOKUP('Calculs'!G1030,'Réponses'!C:C,'Réponses'!F:F,"ERREUR VISIBILITE"),Questions!A:A,Questions!B:B,"ERREUR QUESTION"))</f>
        <v/>
      </c>
      <c r="K1031" s="58" t="str">
        <f>IF(OR(ISBLANK(Recyclabilité[[#This Row],[Réponse 3]]),'Calculs'!J1030="0",_xlfn.XLOOKUP('Calculs'!J1030,'Réponses'!C:C,'Réponses'!F:F,"ERREUR VISIBILITE")=0),"",_xlfn.XLOOKUP(_xlfn.XLOOKUP('Calculs'!J1030,'Réponses'!C:C,'Réponses'!F:F,"ERREUR VISIBILITE"),Questions!A:A,Questions!B:B,"ERREUR QUESTION"))</f>
        <v/>
      </c>
      <c r="M1031" s="58" t="str">
        <f>IF(OR(ISBLANK(Recyclabilité[[#This Row],[Réponse 4]]),'Calculs'!M1030="0",_xlfn.XLOOKUP('Calculs'!M1030,'Réponses'!C:C,'Réponses'!F:F,"ERREUR VISIBILITE")=0),"",_xlfn.XLOOKUP(_xlfn.XLOOKUP('Calculs'!M1030,'Réponses'!C:C,'Réponses'!F:F,"ERREUR VISIBILITE"),Questions!A:A,Questions!B:B,"ERREUR QUESTION"))</f>
        <v/>
      </c>
    </row>
    <row r="1032" spans="4:13" ht="60" customHeight="1">
      <c r="D1032" s="28" t="str">
        <f>IF(ISBLANK(Recyclabilité[[#This Row],[Code Valobat]]),"",IF(OR('Calculs'!A1031="08",'Calculs'!A1031="07",MID(Recyclabilité[[#This Row],[Code Valobat]],4,4)="0804",MID(Recyclabilité[[#This Row],[Code Valobat]],4,4)="0709",MID(Recyclabilité[[#This Row],[Code Valobat]],1,7)="6121107"),"Non recyclable",_xlfn.XLOOKUP('Calculs'!Q1031,'Combinaisons'!A:A,'Combinaisons'!B:B,"Merci de répondre à toutes les questions")))</f>
        <v/>
      </c>
      <c r="E1032" s="58" t="str">
        <f>IF(ISBLANK(Recyclabilité[[#This Row],[Code Valobat]]),"",IF(OR('Calculs'!A1031="08",'Calculs'!A1031="07",MID(Recyclabilité[[#This Row],[Code Valobat]],4,4)="0804",MID(Recyclabilité[[#This Row],[Code Valobat]],4,4)="0709",MID(Recyclabilité[[#This Row],[Code Valobat]],1,7)="6121107"),"",_xlfn.XLOOKUP('Calculs'!B1031,Questions!A:A,Questions!B:B,"ERREUR QUESTION")))</f>
        <v/>
      </c>
      <c r="G1032" s="58" t="str">
        <f>IF(OR(ISBLANK(Recyclabilité[[#This Row],[Réponse 1]]),'Calculs'!D1031="0",_xlfn.XLOOKUP('Calculs'!D1031,'Réponses'!C:C,'Réponses'!F:F,"ERREUR VISIBILITE")=0),"",_xlfn.XLOOKUP(_xlfn.XLOOKUP('Calculs'!D1031,'Réponses'!C:C,'Réponses'!F:F,"ERREUR VISIBILITE"),Questions!A:A,Questions!B:B,"ERREUR QUESTION"))</f>
        <v/>
      </c>
      <c r="I1032" s="58" t="str">
        <f>IF(OR(ISBLANK(Recyclabilité[[#This Row],[Réponse 2]]),'Calculs'!G1031="0",_xlfn.XLOOKUP('Calculs'!G1031,'Réponses'!C:C,'Réponses'!F:F,"ERREUR VISIBILITE")=0),"",_xlfn.XLOOKUP(_xlfn.XLOOKUP('Calculs'!G1031,'Réponses'!C:C,'Réponses'!F:F,"ERREUR VISIBILITE"),Questions!A:A,Questions!B:B,"ERREUR QUESTION"))</f>
        <v/>
      </c>
      <c r="K1032" s="58" t="str">
        <f>IF(OR(ISBLANK(Recyclabilité[[#This Row],[Réponse 3]]),'Calculs'!J1031="0",_xlfn.XLOOKUP('Calculs'!J1031,'Réponses'!C:C,'Réponses'!F:F,"ERREUR VISIBILITE")=0),"",_xlfn.XLOOKUP(_xlfn.XLOOKUP('Calculs'!J1031,'Réponses'!C:C,'Réponses'!F:F,"ERREUR VISIBILITE"),Questions!A:A,Questions!B:B,"ERREUR QUESTION"))</f>
        <v/>
      </c>
      <c r="M1032" s="58" t="str">
        <f>IF(OR(ISBLANK(Recyclabilité[[#This Row],[Réponse 4]]),'Calculs'!M1031="0",_xlfn.XLOOKUP('Calculs'!M1031,'Réponses'!C:C,'Réponses'!F:F,"ERREUR VISIBILITE")=0),"",_xlfn.XLOOKUP(_xlfn.XLOOKUP('Calculs'!M1031,'Réponses'!C:C,'Réponses'!F:F,"ERREUR VISIBILITE"),Questions!A:A,Questions!B:B,"ERREUR QUESTION"))</f>
        <v/>
      </c>
    </row>
    <row r="1033" spans="4:13" ht="60" customHeight="1">
      <c r="D1033" s="28" t="str">
        <f>IF(ISBLANK(Recyclabilité[[#This Row],[Code Valobat]]),"",IF(OR('Calculs'!A1032="08",'Calculs'!A1032="07",MID(Recyclabilité[[#This Row],[Code Valobat]],4,4)="0804",MID(Recyclabilité[[#This Row],[Code Valobat]],4,4)="0709",MID(Recyclabilité[[#This Row],[Code Valobat]],1,7)="6121107"),"Non recyclable",_xlfn.XLOOKUP('Calculs'!Q1032,'Combinaisons'!A:A,'Combinaisons'!B:B,"Merci de répondre à toutes les questions")))</f>
        <v/>
      </c>
      <c r="E1033" s="58" t="str">
        <f>IF(ISBLANK(Recyclabilité[[#This Row],[Code Valobat]]),"",IF(OR('Calculs'!A1032="08",'Calculs'!A1032="07",MID(Recyclabilité[[#This Row],[Code Valobat]],4,4)="0804",MID(Recyclabilité[[#This Row],[Code Valobat]],4,4)="0709",MID(Recyclabilité[[#This Row],[Code Valobat]],1,7)="6121107"),"",_xlfn.XLOOKUP('Calculs'!B1032,Questions!A:A,Questions!B:B,"ERREUR QUESTION")))</f>
        <v/>
      </c>
      <c r="G1033" s="58" t="str">
        <f>IF(OR(ISBLANK(Recyclabilité[[#This Row],[Réponse 1]]),'Calculs'!D1032="0",_xlfn.XLOOKUP('Calculs'!D1032,'Réponses'!C:C,'Réponses'!F:F,"ERREUR VISIBILITE")=0),"",_xlfn.XLOOKUP(_xlfn.XLOOKUP('Calculs'!D1032,'Réponses'!C:C,'Réponses'!F:F,"ERREUR VISIBILITE"),Questions!A:A,Questions!B:B,"ERREUR QUESTION"))</f>
        <v/>
      </c>
      <c r="I1033" s="58" t="str">
        <f>IF(OR(ISBLANK(Recyclabilité[[#This Row],[Réponse 2]]),'Calculs'!G1032="0",_xlfn.XLOOKUP('Calculs'!G1032,'Réponses'!C:C,'Réponses'!F:F,"ERREUR VISIBILITE")=0),"",_xlfn.XLOOKUP(_xlfn.XLOOKUP('Calculs'!G1032,'Réponses'!C:C,'Réponses'!F:F,"ERREUR VISIBILITE"),Questions!A:A,Questions!B:B,"ERREUR QUESTION"))</f>
        <v/>
      </c>
      <c r="K1033" s="58" t="str">
        <f>IF(OR(ISBLANK(Recyclabilité[[#This Row],[Réponse 3]]),'Calculs'!J1032="0",_xlfn.XLOOKUP('Calculs'!J1032,'Réponses'!C:C,'Réponses'!F:F,"ERREUR VISIBILITE")=0),"",_xlfn.XLOOKUP(_xlfn.XLOOKUP('Calculs'!J1032,'Réponses'!C:C,'Réponses'!F:F,"ERREUR VISIBILITE"),Questions!A:A,Questions!B:B,"ERREUR QUESTION"))</f>
        <v/>
      </c>
      <c r="M1033" s="58" t="str">
        <f>IF(OR(ISBLANK(Recyclabilité[[#This Row],[Réponse 4]]),'Calculs'!M1032="0",_xlfn.XLOOKUP('Calculs'!M1032,'Réponses'!C:C,'Réponses'!F:F,"ERREUR VISIBILITE")=0),"",_xlfn.XLOOKUP(_xlfn.XLOOKUP('Calculs'!M1032,'Réponses'!C:C,'Réponses'!F:F,"ERREUR VISIBILITE"),Questions!A:A,Questions!B:B,"ERREUR QUESTION"))</f>
        <v/>
      </c>
    </row>
    <row r="1034" spans="4:13" ht="60" customHeight="1">
      <c r="D1034" s="28" t="str">
        <f>IF(ISBLANK(Recyclabilité[[#This Row],[Code Valobat]]),"",IF(OR('Calculs'!A1033="08",'Calculs'!A1033="07",MID(Recyclabilité[[#This Row],[Code Valobat]],4,4)="0804",MID(Recyclabilité[[#This Row],[Code Valobat]],4,4)="0709",MID(Recyclabilité[[#This Row],[Code Valobat]],1,7)="6121107"),"Non recyclable",_xlfn.XLOOKUP('Calculs'!Q1033,'Combinaisons'!A:A,'Combinaisons'!B:B,"Merci de répondre à toutes les questions")))</f>
        <v/>
      </c>
      <c r="E1034" s="58" t="str">
        <f>IF(ISBLANK(Recyclabilité[[#This Row],[Code Valobat]]),"",IF(OR('Calculs'!A1033="08",'Calculs'!A1033="07",MID(Recyclabilité[[#This Row],[Code Valobat]],4,4)="0804",MID(Recyclabilité[[#This Row],[Code Valobat]],4,4)="0709",MID(Recyclabilité[[#This Row],[Code Valobat]],1,7)="6121107"),"",_xlfn.XLOOKUP('Calculs'!B1033,Questions!A:A,Questions!B:B,"ERREUR QUESTION")))</f>
        <v/>
      </c>
      <c r="G1034" s="58" t="str">
        <f>IF(OR(ISBLANK(Recyclabilité[[#This Row],[Réponse 1]]),'Calculs'!D1033="0",_xlfn.XLOOKUP('Calculs'!D1033,'Réponses'!C:C,'Réponses'!F:F,"ERREUR VISIBILITE")=0),"",_xlfn.XLOOKUP(_xlfn.XLOOKUP('Calculs'!D1033,'Réponses'!C:C,'Réponses'!F:F,"ERREUR VISIBILITE"),Questions!A:A,Questions!B:B,"ERREUR QUESTION"))</f>
        <v/>
      </c>
      <c r="I1034" s="58" t="str">
        <f>IF(OR(ISBLANK(Recyclabilité[[#This Row],[Réponse 2]]),'Calculs'!G1033="0",_xlfn.XLOOKUP('Calculs'!G1033,'Réponses'!C:C,'Réponses'!F:F,"ERREUR VISIBILITE")=0),"",_xlfn.XLOOKUP(_xlfn.XLOOKUP('Calculs'!G1033,'Réponses'!C:C,'Réponses'!F:F,"ERREUR VISIBILITE"),Questions!A:A,Questions!B:B,"ERREUR QUESTION"))</f>
        <v/>
      </c>
      <c r="K1034" s="58" t="str">
        <f>IF(OR(ISBLANK(Recyclabilité[[#This Row],[Réponse 3]]),'Calculs'!J1033="0",_xlfn.XLOOKUP('Calculs'!J1033,'Réponses'!C:C,'Réponses'!F:F,"ERREUR VISIBILITE")=0),"",_xlfn.XLOOKUP(_xlfn.XLOOKUP('Calculs'!J1033,'Réponses'!C:C,'Réponses'!F:F,"ERREUR VISIBILITE"),Questions!A:A,Questions!B:B,"ERREUR QUESTION"))</f>
        <v/>
      </c>
      <c r="M1034" s="58" t="str">
        <f>IF(OR(ISBLANK(Recyclabilité[[#This Row],[Réponse 4]]),'Calculs'!M1033="0",_xlfn.XLOOKUP('Calculs'!M1033,'Réponses'!C:C,'Réponses'!F:F,"ERREUR VISIBILITE")=0),"",_xlfn.XLOOKUP(_xlfn.XLOOKUP('Calculs'!M1033,'Réponses'!C:C,'Réponses'!F:F,"ERREUR VISIBILITE"),Questions!A:A,Questions!B:B,"ERREUR QUESTION"))</f>
        <v/>
      </c>
    </row>
    <row r="1035" spans="4:13" ht="60" customHeight="1">
      <c r="D1035" s="28" t="str">
        <f>IF(ISBLANK(Recyclabilité[[#This Row],[Code Valobat]]),"",IF(OR('Calculs'!A1034="08",'Calculs'!A1034="07",MID(Recyclabilité[[#This Row],[Code Valobat]],4,4)="0804",MID(Recyclabilité[[#This Row],[Code Valobat]],4,4)="0709",MID(Recyclabilité[[#This Row],[Code Valobat]],1,7)="6121107"),"Non recyclable",_xlfn.XLOOKUP('Calculs'!Q1034,'Combinaisons'!A:A,'Combinaisons'!B:B,"Merci de répondre à toutes les questions")))</f>
        <v/>
      </c>
      <c r="E1035" s="58" t="str">
        <f>IF(ISBLANK(Recyclabilité[[#This Row],[Code Valobat]]),"",IF(OR('Calculs'!A1034="08",'Calculs'!A1034="07",MID(Recyclabilité[[#This Row],[Code Valobat]],4,4)="0804",MID(Recyclabilité[[#This Row],[Code Valobat]],4,4)="0709",MID(Recyclabilité[[#This Row],[Code Valobat]],1,7)="6121107"),"",_xlfn.XLOOKUP('Calculs'!B1034,Questions!A:A,Questions!B:B,"ERREUR QUESTION")))</f>
        <v/>
      </c>
      <c r="G1035" s="58" t="str">
        <f>IF(OR(ISBLANK(Recyclabilité[[#This Row],[Réponse 1]]),'Calculs'!D1034="0",_xlfn.XLOOKUP('Calculs'!D1034,'Réponses'!C:C,'Réponses'!F:F,"ERREUR VISIBILITE")=0),"",_xlfn.XLOOKUP(_xlfn.XLOOKUP('Calculs'!D1034,'Réponses'!C:C,'Réponses'!F:F,"ERREUR VISIBILITE"),Questions!A:A,Questions!B:B,"ERREUR QUESTION"))</f>
        <v/>
      </c>
      <c r="I1035" s="58" t="str">
        <f>IF(OR(ISBLANK(Recyclabilité[[#This Row],[Réponse 2]]),'Calculs'!G1034="0",_xlfn.XLOOKUP('Calculs'!G1034,'Réponses'!C:C,'Réponses'!F:F,"ERREUR VISIBILITE")=0),"",_xlfn.XLOOKUP(_xlfn.XLOOKUP('Calculs'!G1034,'Réponses'!C:C,'Réponses'!F:F,"ERREUR VISIBILITE"),Questions!A:A,Questions!B:B,"ERREUR QUESTION"))</f>
        <v/>
      </c>
      <c r="K1035" s="58" t="str">
        <f>IF(OR(ISBLANK(Recyclabilité[[#This Row],[Réponse 3]]),'Calculs'!J1034="0",_xlfn.XLOOKUP('Calculs'!J1034,'Réponses'!C:C,'Réponses'!F:F,"ERREUR VISIBILITE")=0),"",_xlfn.XLOOKUP(_xlfn.XLOOKUP('Calculs'!J1034,'Réponses'!C:C,'Réponses'!F:F,"ERREUR VISIBILITE"),Questions!A:A,Questions!B:B,"ERREUR QUESTION"))</f>
        <v/>
      </c>
      <c r="M1035" s="58" t="str">
        <f>IF(OR(ISBLANK(Recyclabilité[[#This Row],[Réponse 4]]),'Calculs'!M1034="0",_xlfn.XLOOKUP('Calculs'!M1034,'Réponses'!C:C,'Réponses'!F:F,"ERREUR VISIBILITE")=0),"",_xlfn.XLOOKUP(_xlfn.XLOOKUP('Calculs'!M1034,'Réponses'!C:C,'Réponses'!F:F,"ERREUR VISIBILITE"),Questions!A:A,Questions!B:B,"ERREUR QUESTION"))</f>
        <v/>
      </c>
    </row>
    <row r="1036" spans="4:13" ht="60" customHeight="1">
      <c r="D1036" s="28" t="str">
        <f>IF(ISBLANK(Recyclabilité[[#This Row],[Code Valobat]]),"",IF(OR('Calculs'!A1035="08",'Calculs'!A1035="07",MID(Recyclabilité[[#This Row],[Code Valobat]],4,4)="0804",MID(Recyclabilité[[#This Row],[Code Valobat]],4,4)="0709",MID(Recyclabilité[[#This Row],[Code Valobat]],1,7)="6121107"),"Non recyclable",_xlfn.XLOOKUP('Calculs'!Q1035,'Combinaisons'!A:A,'Combinaisons'!B:B,"Merci de répondre à toutes les questions")))</f>
        <v/>
      </c>
      <c r="E1036" s="58" t="str">
        <f>IF(ISBLANK(Recyclabilité[[#This Row],[Code Valobat]]),"",IF(OR('Calculs'!A1035="08",'Calculs'!A1035="07",MID(Recyclabilité[[#This Row],[Code Valobat]],4,4)="0804",MID(Recyclabilité[[#This Row],[Code Valobat]],4,4)="0709",MID(Recyclabilité[[#This Row],[Code Valobat]],1,7)="6121107"),"",_xlfn.XLOOKUP('Calculs'!B1035,Questions!A:A,Questions!B:B,"ERREUR QUESTION")))</f>
        <v/>
      </c>
      <c r="G1036" s="58" t="str">
        <f>IF(OR(ISBLANK(Recyclabilité[[#This Row],[Réponse 1]]),'Calculs'!D1035="0",_xlfn.XLOOKUP('Calculs'!D1035,'Réponses'!C:C,'Réponses'!F:F,"ERREUR VISIBILITE")=0),"",_xlfn.XLOOKUP(_xlfn.XLOOKUP('Calculs'!D1035,'Réponses'!C:C,'Réponses'!F:F,"ERREUR VISIBILITE"),Questions!A:A,Questions!B:B,"ERREUR QUESTION"))</f>
        <v/>
      </c>
      <c r="I1036" s="58" t="str">
        <f>IF(OR(ISBLANK(Recyclabilité[[#This Row],[Réponse 2]]),'Calculs'!G1035="0",_xlfn.XLOOKUP('Calculs'!G1035,'Réponses'!C:C,'Réponses'!F:F,"ERREUR VISIBILITE")=0),"",_xlfn.XLOOKUP(_xlfn.XLOOKUP('Calculs'!G1035,'Réponses'!C:C,'Réponses'!F:F,"ERREUR VISIBILITE"),Questions!A:A,Questions!B:B,"ERREUR QUESTION"))</f>
        <v/>
      </c>
      <c r="K1036" s="58" t="str">
        <f>IF(OR(ISBLANK(Recyclabilité[[#This Row],[Réponse 3]]),'Calculs'!J1035="0",_xlfn.XLOOKUP('Calculs'!J1035,'Réponses'!C:C,'Réponses'!F:F,"ERREUR VISIBILITE")=0),"",_xlfn.XLOOKUP(_xlfn.XLOOKUP('Calculs'!J1035,'Réponses'!C:C,'Réponses'!F:F,"ERREUR VISIBILITE"),Questions!A:A,Questions!B:B,"ERREUR QUESTION"))</f>
        <v/>
      </c>
      <c r="M1036" s="58" t="str">
        <f>IF(OR(ISBLANK(Recyclabilité[[#This Row],[Réponse 4]]),'Calculs'!M1035="0",_xlfn.XLOOKUP('Calculs'!M1035,'Réponses'!C:C,'Réponses'!F:F,"ERREUR VISIBILITE")=0),"",_xlfn.XLOOKUP(_xlfn.XLOOKUP('Calculs'!M1035,'Réponses'!C:C,'Réponses'!F:F,"ERREUR VISIBILITE"),Questions!A:A,Questions!B:B,"ERREUR QUESTION"))</f>
        <v/>
      </c>
    </row>
    <row r="1037" spans="4:13" ht="60" customHeight="1">
      <c r="D1037" s="28" t="str">
        <f>IF(ISBLANK(Recyclabilité[[#This Row],[Code Valobat]]),"",IF(OR('Calculs'!A1036="08",'Calculs'!A1036="07",MID(Recyclabilité[[#This Row],[Code Valobat]],4,4)="0804",MID(Recyclabilité[[#This Row],[Code Valobat]],4,4)="0709",MID(Recyclabilité[[#This Row],[Code Valobat]],1,7)="6121107"),"Non recyclable",_xlfn.XLOOKUP('Calculs'!Q1036,'Combinaisons'!A:A,'Combinaisons'!B:B,"Merci de répondre à toutes les questions")))</f>
        <v/>
      </c>
      <c r="E1037" s="58" t="str">
        <f>IF(ISBLANK(Recyclabilité[[#This Row],[Code Valobat]]),"",IF(OR('Calculs'!A1036="08",'Calculs'!A1036="07",MID(Recyclabilité[[#This Row],[Code Valobat]],4,4)="0804",MID(Recyclabilité[[#This Row],[Code Valobat]],4,4)="0709",MID(Recyclabilité[[#This Row],[Code Valobat]],1,7)="6121107"),"",_xlfn.XLOOKUP('Calculs'!B1036,Questions!A:A,Questions!B:B,"ERREUR QUESTION")))</f>
        <v/>
      </c>
      <c r="G1037" s="58" t="str">
        <f>IF(OR(ISBLANK(Recyclabilité[[#This Row],[Réponse 1]]),'Calculs'!D1036="0",_xlfn.XLOOKUP('Calculs'!D1036,'Réponses'!C:C,'Réponses'!F:F,"ERREUR VISIBILITE")=0),"",_xlfn.XLOOKUP(_xlfn.XLOOKUP('Calculs'!D1036,'Réponses'!C:C,'Réponses'!F:F,"ERREUR VISIBILITE"),Questions!A:A,Questions!B:B,"ERREUR QUESTION"))</f>
        <v/>
      </c>
      <c r="I1037" s="58" t="str">
        <f>IF(OR(ISBLANK(Recyclabilité[[#This Row],[Réponse 2]]),'Calculs'!G1036="0",_xlfn.XLOOKUP('Calculs'!G1036,'Réponses'!C:C,'Réponses'!F:F,"ERREUR VISIBILITE")=0),"",_xlfn.XLOOKUP(_xlfn.XLOOKUP('Calculs'!G1036,'Réponses'!C:C,'Réponses'!F:F,"ERREUR VISIBILITE"),Questions!A:A,Questions!B:B,"ERREUR QUESTION"))</f>
        <v/>
      </c>
      <c r="K1037" s="58" t="str">
        <f>IF(OR(ISBLANK(Recyclabilité[[#This Row],[Réponse 3]]),'Calculs'!J1036="0",_xlfn.XLOOKUP('Calculs'!J1036,'Réponses'!C:C,'Réponses'!F:F,"ERREUR VISIBILITE")=0),"",_xlfn.XLOOKUP(_xlfn.XLOOKUP('Calculs'!J1036,'Réponses'!C:C,'Réponses'!F:F,"ERREUR VISIBILITE"),Questions!A:A,Questions!B:B,"ERREUR QUESTION"))</f>
        <v/>
      </c>
      <c r="M1037" s="58" t="str">
        <f>IF(OR(ISBLANK(Recyclabilité[[#This Row],[Réponse 4]]),'Calculs'!M1036="0",_xlfn.XLOOKUP('Calculs'!M1036,'Réponses'!C:C,'Réponses'!F:F,"ERREUR VISIBILITE")=0),"",_xlfn.XLOOKUP(_xlfn.XLOOKUP('Calculs'!M1036,'Réponses'!C:C,'Réponses'!F:F,"ERREUR VISIBILITE"),Questions!A:A,Questions!B:B,"ERREUR QUESTION"))</f>
        <v/>
      </c>
    </row>
    <row r="1038" spans="4:13" ht="60" customHeight="1">
      <c r="D1038" s="28" t="str">
        <f>IF(ISBLANK(Recyclabilité[[#This Row],[Code Valobat]]),"",IF(OR('Calculs'!A1037="08",'Calculs'!A1037="07",MID(Recyclabilité[[#This Row],[Code Valobat]],4,4)="0804",MID(Recyclabilité[[#This Row],[Code Valobat]],4,4)="0709",MID(Recyclabilité[[#This Row],[Code Valobat]],1,7)="6121107"),"Non recyclable",_xlfn.XLOOKUP('Calculs'!Q1037,'Combinaisons'!A:A,'Combinaisons'!B:B,"Merci de répondre à toutes les questions")))</f>
        <v/>
      </c>
      <c r="E1038" s="58" t="str">
        <f>IF(ISBLANK(Recyclabilité[[#This Row],[Code Valobat]]),"",IF(OR('Calculs'!A1037="08",'Calculs'!A1037="07",MID(Recyclabilité[[#This Row],[Code Valobat]],4,4)="0804",MID(Recyclabilité[[#This Row],[Code Valobat]],4,4)="0709",MID(Recyclabilité[[#This Row],[Code Valobat]],1,7)="6121107"),"",_xlfn.XLOOKUP('Calculs'!B1037,Questions!A:A,Questions!B:B,"ERREUR QUESTION")))</f>
        <v/>
      </c>
      <c r="G1038" s="58" t="str">
        <f>IF(OR(ISBLANK(Recyclabilité[[#This Row],[Réponse 1]]),'Calculs'!D1037="0",_xlfn.XLOOKUP('Calculs'!D1037,'Réponses'!C:C,'Réponses'!F:F,"ERREUR VISIBILITE")=0),"",_xlfn.XLOOKUP(_xlfn.XLOOKUP('Calculs'!D1037,'Réponses'!C:C,'Réponses'!F:F,"ERREUR VISIBILITE"),Questions!A:A,Questions!B:B,"ERREUR QUESTION"))</f>
        <v/>
      </c>
      <c r="I1038" s="58" t="str">
        <f>IF(OR(ISBLANK(Recyclabilité[[#This Row],[Réponse 2]]),'Calculs'!G1037="0",_xlfn.XLOOKUP('Calculs'!G1037,'Réponses'!C:C,'Réponses'!F:F,"ERREUR VISIBILITE")=0),"",_xlfn.XLOOKUP(_xlfn.XLOOKUP('Calculs'!G1037,'Réponses'!C:C,'Réponses'!F:F,"ERREUR VISIBILITE"),Questions!A:A,Questions!B:B,"ERREUR QUESTION"))</f>
        <v/>
      </c>
      <c r="K1038" s="58" t="str">
        <f>IF(OR(ISBLANK(Recyclabilité[[#This Row],[Réponse 3]]),'Calculs'!J1037="0",_xlfn.XLOOKUP('Calculs'!J1037,'Réponses'!C:C,'Réponses'!F:F,"ERREUR VISIBILITE")=0),"",_xlfn.XLOOKUP(_xlfn.XLOOKUP('Calculs'!J1037,'Réponses'!C:C,'Réponses'!F:F,"ERREUR VISIBILITE"),Questions!A:A,Questions!B:B,"ERREUR QUESTION"))</f>
        <v/>
      </c>
      <c r="M1038" s="58" t="str">
        <f>IF(OR(ISBLANK(Recyclabilité[[#This Row],[Réponse 4]]),'Calculs'!M1037="0",_xlfn.XLOOKUP('Calculs'!M1037,'Réponses'!C:C,'Réponses'!F:F,"ERREUR VISIBILITE")=0),"",_xlfn.XLOOKUP(_xlfn.XLOOKUP('Calculs'!M1037,'Réponses'!C:C,'Réponses'!F:F,"ERREUR VISIBILITE"),Questions!A:A,Questions!B:B,"ERREUR QUESTION"))</f>
        <v/>
      </c>
    </row>
    <row r="1039" spans="4:13" ht="60" customHeight="1">
      <c r="D1039" s="28" t="str">
        <f>IF(ISBLANK(Recyclabilité[[#This Row],[Code Valobat]]),"",IF(OR('Calculs'!A1038="08",'Calculs'!A1038="07",MID(Recyclabilité[[#This Row],[Code Valobat]],4,4)="0804",MID(Recyclabilité[[#This Row],[Code Valobat]],4,4)="0709",MID(Recyclabilité[[#This Row],[Code Valobat]],1,7)="6121107"),"Non recyclable",_xlfn.XLOOKUP('Calculs'!Q1038,'Combinaisons'!A:A,'Combinaisons'!B:B,"Merci de répondre à toutes les questions")))</f>
        <v/>
      </c>
      <c r="E1039" s="58" t="str">
        <f>IF(ISBLANK(Recyclabilité[[#This Row],[Code Valobat]]),"",IF(OR('Calculs'!A1038="08",'Calculs'!A1038="07",MID(Recyclabilité[[#This Row],[Code Valobat]],4,4)="0804",MID(Recyclabilité[[#This Row],[Code Valobat]],4,4)="0709",MID(Recyclabilité[[#This Row],[Code Valobat]],1,7)="6121107"),"",_xlfn.XLOOKUP('Calculs'!B1038,Questions!A:A,Questions!B:B,"ERREUR QUESTION")))</f>
        <v/>
      </c>
      <c r="G1039" s="58" t="str">
        <f>IF(OR(ISBLANK(Recyclabilité[[#This Row],[Réponse 1]]),'Calculs'!D1038="0",_xlfn.XLOOKUP('Calculs'!D1038,'Réponses'!C:C,'Réponses'!F:F,"ERREUR VISIBILITE")=0),"",_xlfn.XLOOKUP(_xlfn.XLOOKUP('Calculs'!D1038,'Réponses'!C:C,'Réponses'!F:F,"ERREUR VISIBILITE"),Questions!A:A,Questions!B:B,"ERREUR QUESTION"))</f>
        <v/>
      </c>
      <c r="I1039" s="58" t="str">
        <f>IF(OR(ISBLANK(Recyclabilité[[#This Row],[Réponse 2]]),'Calculs'!G1038="0",_xlfn.XLOOKUP('Calculs'!G1038,'Réponses'!C:C,'Réponses'!F:F,"ERREUR VISIBILITE")=0),"",_xlfn.XLOOKUP(_xlfn.XLOOKUP('Calculs'!G1038,'Réponses'!C:C,'Réponses'!F:F,"ERREUR VISIBILITE"),Questions!A:A,Questions!B:B,"ERREUR QUESTION"))</f>
        <v/>
      </c>
      <c r="K1039" s="58" t="str">
        <f>IF(OR(ISBLANK(Recyclabilité[[#This Row],[Réponse 3]]),'Calculs'!J1038="0",_xlfn.XLOOKUP('Calculs'!J1038,'Réponses'!C:C,'Réponses'!F:F,"ERREUR VISIBILITE")=0),"",_xlfn.XLOOKUP(_xlfn.XLOOKUP('Calculs'!J1038,'Réponses'!C:C,'Réponses'!F:F,"ERREUR VISIBILITE"),Questions!A:A,Questions!B:B,"ERREUR QUESTION"))</f>
        <v/>
      </c>
      <c r="M1039" s="58" t="str">
        <f>IF(OR(ISBLANK(Recyclabilité[[#This Row],[Réponse 4]]),'Calculs'!M1038="0",_xlfn.XLOOKUP('Calculs'!M1038,'Réponses'!C:C,'Réponses'!F:F,"ERREUR VISIBILITE")=0),"",_xlfn.XLOOKUP(_xlfn.XLOOKUP('Calculs'!M1038,'Réponses'!C:C,'Réponses'!F:F,"ERREUR VISIBILITE"),Questions!A:A,Questions!B:B,"ERREUR QUESTION"))</f>
        <v/>
      </c>
    </row>
    <row r="1040" spans="4:13" ht="60" customHeight="1">
      <c r="D1040" s="28" t="str">
        <f>IF(ISBLANK(Recyclabilité[[#This Row],[Code Valobat]]),"",IF(OR('Calculs'!A1039="08",'Calculs'!A1039="07",MID(Recyclabilité[[#This Row],[Code Valobat]],4,4)="0804",MID(Recyclabilité[[#This Row],[Code Valobat]],4,4)="0709",MID(Recyclabilité[[#This Row],[Code Valobat]],1,7)="6121107"),"Non recyclable",_xlfn.XLOOKUP('Calculs'!Q1039,'Combinaisons'!A:A,'Combinaisons'!B:B,"Merci de répondre à toutes les questions")))</f>
        <v/>
      </c>
      <c r="E1040" s="58" t="str">
        <f>IF(ISBLANK(Recyclabilité[[#This Row],[Code Valobat]]),"",IF(OR('Calculs'!A1039="08",'Calculs'!A1039="07",MID(Recyclabilité[[#This Row],[Code Valobat]],4,4)="0804",MID(Recyclabilité[[#This Row],[Code Valobat]],4,4)="0709",MID(Recyclabilité[[#This Row],[Code Valobat]],1,7)="6121107"),"",_xlfn.XLOOKUP('Calculs'!B1039,Questions!A:A,Questions!B:B,"ERREUR QUESTION")))</f>
        <v/>
      </c>
      <c r="G1040" s="58" t="str">
        <f>IF(OR(ISBLANK(Recyclabilité[[#This Row],[Réponse 1]]),'Calculs'!D1039="0",_xlfn.XLOOKUP('Calculs'!D1039,'Réponses'!C:C,'Réponses'!F:F,"ERREUR VISIBILITE")=0),"",_xlfn.XLOOKUP(_xlfn.XLOOKUP('Calculs'!D1039,'Réponses'!C:C,'Réponses'!F:F,"ERREUR VISIBILITE"),Questions!A:A,Questions!B:B,"ERREUR QUESTION"))</f>
        <v/>
      </c>
      <c r="I1040" s="58" t="str">
        <f>IF(OR(ISBLANK(Recyclabilité[[#This Row],[Réponse 2]]),'Calculs'!G1039="0",_xlfn.XLOOKUP('Calculs'!G1039,'Réponses'!C:C,'Réponses'!F:F,"ERREUR VISIBILITE")=0),"",_xlfn.XLOOKUP(_xlfn.XLOOKUP('Calculs'!G1039,'Réponses'!C:C,'Réponses'!F:F,"ERREUR VISIBILITE"),Questions!A:A,Questions!B:B,"ERREUR QUESTION"))</f>
        <v/>
      </c>
      <c r="K1040" s="58" t="str">
        <f>IF(OR(ISBLANK(Recyclabilité[[#This Row],[Réponse 3]]),'Calculs'!J1039="0",_xlfn.XLOOKUP('Calculs'!J1039,'Réponses'!C:C,'Réponses'!F:F,"ERREUR VISIBILITE")=0),"",_xlfn.XLOOKUP(_xlfn.XLOOKUP('Calculs'!J1039,'Réponses'!C:C,'Réponses'!F:F,"ERREUR VISIBILITE"),Questions!A:A,Questions!B:B,"ERREUR QUESTION"))</f>
        <v/>
      </c>
      <c r="M1040" s="58" t="str">
        <f>IF(OR(ISBLANK(Recyclabilité[[#This Row],[Réponse 4]]),'Calculs'!M1039="0",_xlfn.XLOOKUP('Calculs'!M1039,'Réponses'!C:C,'Réponses'!F:F,"ERREUR VISIBILITE")=0),"",_xlfn.XLOOKUP(_xlfn.XLOOKUP('Calculs'!M1039,'Réponses'!C:C,'Réponses'!F:F,"ERREUR VISIBILITE"),Questions!A:A,Questions!B:B,"ERREUR QUESTION"))</f>
        <v/>
      </c>
    </row>
    <row r="1041" spans="4:13" ht="60" customHeight="1">
      <c r="D1041" s="28" t="str">
        <f>IF(ISBLANK(Recyclabilité[[#This Row],[Code Valobat]]),"",IF(OR('Calculs'!A1040="08",'Calculs'!A1040="07",MID(Recyclabilité[[#This Row],[Code Valobat]],4,4)="0804",MID(Recyclabilité[[#This Row],[Code Valobat]],4,4)="0709",MID(Recyclabilité[[#This Row],[Code Valobat]],1,7)="6121107"),"Non recyclable",_xlfn.XLOOKUP('Calculs'!Q1040,'Combinaisons'!A:A,'Combinaisons'!B:B,"Merci de répondre à toutes les questions")))</f>
        <v/>
      </c>
      <c r="E1041" s="58" t="str">
        <f>IF(ISBLANK(Recyclabilité[[#This Row],[Code Valobat]]),"",IF(OR('Calculs'!A1040="08",'Calculs'!A1040="07",MID(Recyclabilité[[#This Row],[Code Valobat]],4,4)="0804",MID(Recyclabilité[[#This Row],[Code Valobat]],4,4)="0709",MID(Recyclabilité[[#This Row],[Code Valobat]],1,7)="6121107"),"",_xlfn.XLOOKUP('Calculs'!B1040,Questions!A:A,Questions!B:B,"ERREUR QUESTION")))</f>
        <v/>
      </c>
      <c r="G1041" s="58" t="str">
        <f>IF(OR(ISBLANK(Recyclabilité[[#This Row],[Réponse 1]]),'Calculs'!D1040="0",_xlfn.XLOOKUP('Calculs'!D1040,'Réponses'!C:C,'Réponses'!F:F,"ERREUR VISIBILITE")=0),"",_xlfn.XLOOKUP(_xlfn.XLOOKUP('Calculs'!D1040,'Réponses'!C:C,'Réponses'!F:F,"ERREUR VISIBILITE"),Questions!A:A,Questions!B:B,"ERREUR QUESTION"))</f>
        <v/>
      </c>
      <c r="I1041" s="58" t="str">
        <f>IF(OR(ISBLANK(Recyclabilité[[#This Row],[Réponse 2]]),'Calculs'!G1040="0",_xlfn.XLOOKUP('Calculs'!G1040,'Réponses'!C:C,'Réponses'!F:F,"ERREUR VISIBILITE")=0),"",_xlfn.XLOOKUP(_xlfn.XLOOKUP('Calculs'!G1040,'Réponses'!C:C,'Réponses'!F:F,"ERREUR VISIBILITE"),Questions!A:A,Questions!B:B,"ERREUR QUESTION"))</f>
        <v/>
      </c>
      <c r="K1041" s="58" t="str">
        <f>IF(OR(ISBLANK(Recyclabilité[[#This Row],[Réponse 3]]),'Calculs'!J1040="0",_xlfn.XLOOKUP('Calculs'!J1040,'Réponses'!C:C,'Réponses'!F:F,"ERREUR VISIBILITE")=0),"",_xlfn.XLOOKUP(_xlfn.XLOOKUP('Calculs'!J1040,'Réponses'!C:C,'Réponses'!F:F,"ERREUR VISIBILITE"),Questions!A:A,Questions!B:B,"ERREUR QUESTION"))</f>
        <v/>
      </c>
      <c r="M1041" s="58" t="str">
        <f>IF(OR(ISBLANK(Recyclabilité[[#This Row],[Réponse 4]]),'Calculs'!M1040="0",_xlfn.XLOOKUP('Calculs'!M1040,'Réponses'!C:C,'Réponses'!F:F,"ERREUR VISIBILITE")=0),"",_xlfn.XLOOKUP(_xlfn.XLOOKUP('Calculs'!M1040,'Réponses'!C:C,'Réponses'!F:F,"ERREUR VISIBILITE"),Questions!A:A,Questions!B:B,"ERREUR QUESTION"))</f>
        <v/>
      </c>
    </row>
    <row r="1042" spans="4:13" ht="60" customHeight="1">
      <c r="D1042" s="28" t="str">
        <f>IF(ISBLANK(Recyclabilité[[#This Row],[Code Valobat]]),"",IF(OR('Calculs'!A1041="08",'Calculs'!A1041="07",MID(Recyclabilité[[#This Row],[Code Valobat]],4,4)="0804",MID(Recyclabilité[[#This Row],[Code Valobat]],4,4)="0709",MID(Recyclabilité[[#This Row],[Code Valobat]],1,7)="6121107"),"Non recyclable",_xlfn.XLOOKUP('Calculs'!Q1041,'Combinaisons'!A:A,'Combinaisons'!B:B,"Merci de répondre à toutes les questions")))</f>
        <v/>
      </c>
      <c r="E1042" s="58" t="str">
        <f>IF(ISBLANK(Recyclabilité[[#This Row],[Code Valobat]]),"",IF(OR('Calculs'!A1041="08",'Calculs'!A1041="07",MID(Recyclabilité[[#This Row],[Code Valobat]],4,4)="0804",MID(Recyclabilité[[#This Row],[Code Valobat]],4,4)="0709",MID(Recyclabilité[[#This Row],[Code Valobat]],1,7)="6121107"),"",_xlfn.XLOOKUP('Calculs'!B1041,Questions!A:A,Questions!B:B,"ERREUR QUESTION")))</f>
        <v/>
      </c>
      <c r="G1042" s="58" t="str">
        <f>IF(OR(ISBLANK(Recyclabilité[[#This Row],[Réponse 1]]),'Calculs'!D1041="0",_xlfn.XLOOKUP('Calculs'!D1041,'Réponses'!C:C,'Réponses'!F:F,"ERREUR VISIBILITE")=0),"",_xlfn.XLOOKUP(_xlfn.XLOOKUP('Calculs'!D1041,'Réponses'!C:C,'Réponses'!F:F,"ERREUR VISIBILITE"),Questions!A:A,Questions!B:B,"ERREUR QUESTION"))</f>
        <v/>
      </c>
      <c r="I1042" s="58" t="str">
        <f>IF(OR(ISBLANK(Recyclabilité[[#This Row],[Réponse 2]]),'Calculs'!G1041="0",_xlfn.XLOOKUP('Calculs'!G1041,'Réponses'!C:C,'Réponses'!F:F,"ERREUR VISIBILITE")=0),"",_xlfn.XLOOKUP(_xlfn.XLOOKUP('Calculs'!G1041,'Réponses'!C:C,'Réponses'!F:F,"ERREUR VISIBILITE"),Questions!A:A,Questions!B:B,"ERREUR QUESTION"))</f>
        <v/>
      </c>
      <c r="K1042" s="58" t="str">
        <f>IF(OR(ISBLANK(Recyclabilité[[#This Row],[Réponse 3]]),'Calculs'!J1041="0",_xlfn.XLOOKUP('Calculs'!J1041,'Réponses'!C:C,'Réponses'!F:F,"ERREUR VISIBILITE")=0),"",_xlfn.XLOOKUP(_xlfn.XLOOKUP('Calculs'!J1041,'Réponses'!C:C,'Réponses'!F:F,"ERREUR VISIBILITE"),Questions!A:A,Questions!B:B,"ERREUR QUESTION"))</f>
        <v/>
      </c>
      <c r="M1042" s="58" t="str">
        <f>IF(OR(ISBLANK(Recyclabilité[[#This Row],[Réponse 4]]),'Calculs'!M1041="0",_xlfn.XLOOKUP('Calculs'!M1041,'Réponses'!C:C,'Réponses'!F:F,"ERREUR VISIBILITE")=0),"",_xlfn.XLOOKUP(_xlfn.XLOOKUP('Calculs'!M1041,'Réponses'!C:C,'Réponses'!F:F,"ERREUR VISIBILITE"),Questions!A:A,Questions!B:B,"ERREUR QUESTION"))</f>
        <v/>
      </c>
    </row>
    <row r="1043" spans="4:13" ht="60" customHeight="1">
      <c r="D1043" s="28" t="str">
        <f>IF(ISBLANK(Recyclabilité[[#This Row],[Code Valobat]]),"",IF(OR('Calculs'!A1042="08",'Calculs'!A1042="07",MID(Recyclabilité[[#This Row],[Code Valobat]],4,4)="0804",MID(Recyclabilité[[#This Row],[Code Valobat]],4,4)="0709",MID(Recyclabilité[[#This Row],[Code Valobat]],1,7)="6121107"),"Non recyclable",_xlfn.XLOOKUP('Calculs'!Q1042,'Combinaisons'!A:A,'Combinaisons'!B:B,"Merci de répondre à toutes les questions")))</f>
        <v/>
      </c>
      <c r="E1043" s="58" t="str">
        <f>IF(ISBLANK(Recyclabilité[[#This Row],[Code Valobat]]),"",IF(OR('Calculs'!A1042="08",'Calculs'!A1042="07",MID(Recyclabilité[[#This Row],[Code Valobat]],4,4)="0804",MID(Recyclabilité[[#This Row],[Code Valobat]],4,4)="0709",MID(Recyclabilité[[#This Row],[Code Valobat]],1,7)="6121107"),"",_xlfn.XLOOKUP('Calculs'!B1042,Questions!A:A,Questions!B:B,"ERREUR QUESTION")))</f>
        <v/>
      </c>
      <c r="G1043" s="58" t="str">
        <f>IF(OR(ISBLANK(Recyclabilité[[#This Row],[Réponse 1]]),'Calculs'!D1042="0",_xlfn.XLOOKUP('Calculs'!D1042,'Réponses'!C:C,'Réponses'!F:F,"ERREUR VISIBILITE")=0),"",_xlfn.XLOOKUP(_xlfn.XLOOKUP('Calculs'!D1042,'Réponses'!C:C,'Réponses'!F:F,"ERREUR VISIBILITE"),Questions!A:A,Questions!B:B,"ERREUR QUESTION"))</f>
        <v/>
      </c>
      <c r="I1043" s="58" t="str">
        <f>IF(OR(ISBLANK(Recyclabilité[[#This Row],[Réponse 2]]),'Calculs'!G1042="0",_xlfn.XLOOKUP('Calculs'!G1042,'Réponses'!C:C,'Réponses'!F:F,"ERREUR VISIBILITE")=0),"",_xlfn.XLOOKUP(_xlfn.XLOOKUP('Calculs'!G1042,'Réponses'!C:C,'Réponses'!F:F,"ERREUR VISIBILITE"),Questions!A:A,Questions!B:B,"ERREUR QUESTION"))</f>
        <v/>
      </c>
      <c r="K1043" s="58" t="str">
        <f>IF(OR(ISBLANK(Recyclabilité[[#This Row],[Réponse 3]]),'Calculs'!J1042="0",_xlfn.XLOOKUP('Calculs'!J1042,'Réponses'!C:C,'Réponses'!F:F,"ERREUR VISIBILITE")=0),"",_xlfn.XLOOKUP(_xlfn.XLOOKUP('Calculs'!J1042,'Réponses'!C:C,'Réponses'!F:F,"ERREUR VISIBILITE"),Questions!A:A,Questions!B:B,"ERREUR QUESTION"))</f>
        <v/>
      </c>
      <c r="M1043" s="58" t="str">
        <f>IF(OR(ISBLANK(Recyclabilité[[#This Row],[Réponse 4]]),'Calculs'!M1042="0",_xlfn.XLOOKUP('Calculs'!M1042,'Réponses'!C:C,'Réponses'!F:F,"ERREUR VISIBILITE")=0),"",_xlfn.XLOOKUP(_xlfn.XLOOKUP('Calculs'!M1042,'Réponses'!C:C,'Réponses'!F:F,"ERREUR VISIBILITE"),Questions!A:A,Questions!B:B,"ERREUR QUESTION"))</f>
        <v/>
      </c>
    </row>
    <row r="1044" spans="4:13" ht="60" customHeight="1">
      <c r="D1044" s="28" t="str">
        <f>IF(ISBLANK(Recyclabilité[[#This Row],[Code Valobat]]),"",IF(OR('Calculs'!A1043="08",'Calculs'!A1043="07",MID(Recyclabilité[[#This Row],[Code Valobat]],4,4)="0804",MID(Recyclabilité[[#This Row],[Code Valobat]],4,4)="0709",MID(Recyclabilité[[#This Row],[Code Valobat]],1,7)="6121107"),"Non recyclable",_xlfn.XLOOKUP('Calculs'!Q1043,'Combinaisons'!A:A,'Combinaisons'!B:B,"Merci de répondre à toutes les questions")))</f>
        <v/>
      </c>
      <c r="E1044" s="58" t="str">
        <f>IF(ISBLANK(Recyclabilité[[#This Row],[Code Valobat]]),"",IF(OR('Calculs'!A1043="08",'Calculs'!A1043="07",MID(Recyclabilité[[#This Row],[Code Valobat]],4,4)="0804",MID(Recyclabilité[[#This Row],[Code Valobat]],4,4)="0709",MID(Recyclabilité[[#This Row],[Code Valobat]],1,7)="6121107"),"",_xlfn.XLOOKUP('Calculs'!B1043,Questions!A:A,Questions!B:B,"ERREUR QUESTION")))</f>
        <v/>
      </c>
      <c r="G1044" s="58" t="str">
        <f>IF(OR(ISBLANK(Recyclabilité[[#This Row],[Réponse 1]]),'Calculs'!D1043="0",_xlfn.XLOOKUP('Calculs'!D1043,'Réponses'!C:C,'Réponses'!F:F,"ERREUR VISIBILITE")=0),"",_xlfn.XLOOKUP(_xlfn.XLOOKUP('Calculs'!D1043,'Réponses'!C:C,'Réponses'!F:F,"ERREUR VISIBILITE"),Questions!A:A,Questions!B:B,"ERREUR QUESTION"))</f>
        <v/>
      </c>
      <c r="I1044" s="58" t="str">
        <f>IF(OR(ISBLANK(Recyclabilité[[#This Row],[Réponse 2]]),'Calculs'!G1043="0",_xlfn.XLOOKUP('Calculs'!G1043,'Réponses'!C:C,'Réponses'!F:F,"ERREUR VISIBILITE")=0),"",_xlfn.XLOOKUP(_xlfn.XLOOKUP('Calculs'!G1043,'Réponses'!C:C,'Réponses'!F:F,"ERREUR VISIBILITE"),Questions!A:A,Questions!B:B,"ERREUR QUESTION"))</f>
        <v/>
      </c>
      <c r="K1044" s="58" t="str">
        <f>IF(OR(ISBLANK(Recyclabilité[[#This Row],[Réponse 3]]),'Calculs'!J1043="0",_xlfn.XLOOKUP('Calculs'!J1043,'Réponses'!C:C,'Réponses'!F:F,"ERREUR VISIBILITE")=0),"",_xlfn.XLOOKUP(_xlfn.XLOOKUP('Calculs'!J1043,'Réponses'!C:C,'Réponses'!F:F,"ERREUR VISIBILITE"),Questions!A:A,Questions!B:B,"ERREUR QUESTION"))</f>
        <v/>
      </c>
      <c r="M1044" s="58" t="str">
        <f>IF(OR(ISBLANK(Recyclabilité[[#This Row],[Réponse 4]]),'Calculs'!M1043="0",_xlfn.XLOOKUP('Calculs'!M1043,'Réponses'!C:C,'Réponses'!F:F,"ERREUR VISIBILITE")=0),"",_xlfn.XLOOKUP(_xlfn.XLOOKUP('Calculs'!M1043,'Réponses'!C:C,'Réponses'!F:F,"ERREUR VISIBILITE"),Questions!A:A,Questions!B:B,"ERREUR QUESTION"))</f>
        <v/>
      </c>
    </row>
    <row r="1045" spans="4:13" ht="60" customHeight="1">
      <c r="D1045" s="28" t="str">
        <f>IF(ISBLANK(Recyclabilité[[#This Row],[Code Valobat]]),"",IF(OR('Calculs'!A1044="08",'Calculs'!A1044="07",MID(Recyclabilité[[#This Row],[Code Valobat]],4,4)="0804",MID(Recyclabilité[[#This Row],[Code Valobat]],4,4)="0709",MID(Recyclabilité[[#This Row],[Code Valobat]],1,7)="6121107"),"Non recyclable",_xlfn.XLOOKUP('Calculs'!Q1044,'Combinaisons'!A:A,'Combinaisons'!B:B,"Merci de répondre à toutes les questions")))</f>
        <v/>
      </c>
      <c r="E1045" s="58" t="str">
        <f>IF(ISBLANK(Recyclabilité[[#This Row],[Code Valobat]]),"",IF(OR('Calculs'!A1044="08",'Calculs'!A1044="07",MID(Recyclabilité[[#This Row],[Code Valobat]],4,4)="0804",MID(Recyclabilité[[#This Row],[Code Valobat]],4,4)="0709",MID(Recyclabilité[[#This Row],[Code Valobat]],1,7)="6121107"),"",_xlfn.XLOOKUP('Calculs'!B1044,Questions!A:A,Questions!B:B,"ERREUR QUESTION")))</f>
        <v/>
      </c>
      <c r="G1045" s="58" t="str">
        <f>IF(OR(ISBLANK(Recyclabilité[[#This Row],[Réponse 1]]),'Calculs'!D1044="0",_xlfn.XLOOKUP('Calculs'!D1044,'Réponses'!C:C,'Réponses'!F:F,"ERREUR VISIBILITE")=0),"",_xlfn.XLOOKUP(_xlfn.XLOOKUP('Calculs'!D1044,'Réponses'!C:C,'Réponses'!F:F,"ERREUR VISIBILITE"),Questions!A:A,Questions!B:B,"ERREUR QUESTION"))</f>
        <v/>
      </c>
      <c r="I1045" s="58" t="str">
        <f>IF(OR(ISBLANK(Recyclabilité[[#This Row],[Réponse 2]]),'Calculs'!G1044="0",_xlfn.XLOOKUP('Calculs'!G1044,'Réponses'!C:C,'Réponses'!F:F,"ERREUR VISIBILITE")=0),"",_xlfn.XLOOKUP(_xlfn.XLOOKUP('Calculs'!G1044,'Réponses'!C:C,'Réponses'!F:F,"ERREUR VISIBILITE"),Questions!A:A,Questions!B:B,"ERREUR QUESTION"))</f>
        <v/>
      </c>
      <c r="K1045" s="58" t="str">
        <f>IF(OR(ISBLANK(Recyclabilité[[#This Row],[Réponse 3]]),'Calculs'!J1044="0",_xlfn.XLOOKUP('Calculs'!J1044,'Réponses'!C:C,'Réponses'!F:F,"ERREUR VISIBILITE")=0),"",_xlfn.XLOOKUP(_xlfn.XLOOKUP('Calculs'!J1044,'Réponses'!C:C,'Réponses'!F:F,"ERREUR VISIBILITE"),Questions!A:A,Questions!B:B,"ERREUR QUESTION"))</f>
        <v/>
      </c>
      <c r="M1045" s="58" t="str">
        <f>IF(OR(ISBLANK(Recyclabilité[[#This Row],[Réponse 4]]),'Calculs'!M1044="0",_xlfn.XLOOKUP('Calculs'!M1044,'Réponses'!C:C,'Réponses'!F:F,"ERREUR VISIBILITE")=0),"",_xlfn.XLOOKUP(_xlfn.XLOOKUP('Calculs'!M1044,'Réponses'!C:C,'Réponses'!F:F,"ERREUR VISIBILITE"),Questions!A:A,Questions!B:B,"ERREUR QUESTION"))</f>
        <v/>
      </c>
    </row>
    <row r="1046" spans="4:13" ht="60" customHeight="1">
      <c r="D1046" s="28" t="str">
        <f>IF(ISBLANK(Recyclabilité[[#This Row],[Code Valobat]]),"",IF(OR('Calculs'!A1045="08",'Calculs'!A1045="07",MID(Recyclabilité[[#This Row],[Code Valobat]],4,4)="0804",MID(Recyclabilité[[#This Row],[Code Valobat]],4,4)="0709",MID(Recyclabilité[[#This Row],[Code Valobat]],1,7)="6121107"),"Non recyclable",_xlfn.XLOOKUP('Calculs'!Q1045,'Combinaisons'!A:A,'Combinaisons'!B:B,"Merci de répondre à toutes les questions")))</f>
        <v/>
      </c>
      <c r="E1046" s="58" t="str">
        <f>IF(ISBLANK(Recyclabilité[[#This Row],[Code Valobat]]),"",IF(OR('Calculs'!A1045="08",'Calculs'!A1045="07",MID(Recyclabilité[[#This Row],[Code Valobat]],4,4)="0804",MID(Recyclabilité[[#This Row],[Code Valobat]],4,4)="0709",MID(Recyclabilité[[#This Row],[Code Valobat]],1,7)="6121107"),"",_xlfn.XLOOKUP('Calculs'!B1045,Questions!A:A,Questions!B:B,"ERREUR QUESTION")))</f>
        <v/>
      </c>
      <c r="G1046" s="58" t="str">
        <f>IF(OR(ISBLANK(Recyclabilité[[#This Row],[Réponse 1]]),'Calculs'!D1045="0",_xlfn.XLOOKUP('Calculs'!D1045,'Réponses'!C:C,'Réponses'!F:F,"ERREUR VISIBILITE")=0),"",_xlfn.XLOOKUP(_xlfn.XLOOKUP('Calculs'!D1045,'Réponses'!C:C,'Réponses'!F:F,"ERREUR VISIBILITE"),Questions!A:A,Questions!B:B,"ERREUR QUESTION"))</f>
        <v/>
      </c>
      <c r="I1046" s="58" t="str">
        <f>IF(OR(ISBLANK(Recyclabilité[[#This Row],[Réponse 2]]),'Calculs'!G1045="0",_xlfn.XLOOKUP('Calculs'!G1045,'Réponses'!C:C,'Réponses'!F:F,"ERREUR VISIBILITE")=0),"",_xlfn.XLOOKUP(_xlfn.XLOOKUP('Calculs'!G1045,'Réponses'!C:C,'Réponses'!F:F,"ERREUR VISIBILITE"),Questions!A:A,Questions!B:B,"ERREUR QUESTION"))</f>
        <v/>
      </c>
      <c r="K1046" s="58" t="str">
        <f>IF(OR(ISBLANK(Recyclabilité[[#This Row],[Réponse 3]]),'Calculs'!J1045="0",_xlfn.XLOOKUP('Calculs'!J1045,'Réponses'!C:C,'Réponses'!F:F,"ERREUR VISIBILITE")=0),"",_xlfn.XLOOKUP(_xlfn.XLOOKUP('Calculs'!J1045,'Réponses'!C:C,'Réponses'!F:F,"ERREUR VISIBILITE"),Questions!A:A,Questions!B:B,"ERREUR QUESTION"))</f>
        <v/>
      </c>
      <c r="M1046" s="58" t="str">
        <f>IF(OR(ISBLANK(Recyclabilité[[#This Row],[Réponse 4]]),'Calculs'!M1045="0",_xlfn.XLOOKUP('Calculs'!M1045,'Réponses'!C:C,'Réponses'!F:F,"ERREUR VISIBILITE")=0),"",_xlfn.XLOOKUP(_xlfn.XLOOKUP('Calculs'!M1045,'Réponses'!C:C,'Réponses'!F:F,"ERREUR VISIBILITE"),Questions!A:A,Questions!B:B,"ERREUR QUESTION"))</f>
        <v/>
      </c>
    </row>
    <row r="1047" spans="4:13" ht="60" customHeight="1">
      <c r="D1047" s="28" t="str">
        <f>IF(ISBLANK(Recyclabilité[[#This Row],[Code Valobat]]),"",IF(OR('Calculs'!A1046="08",'Calculs'!A1046="07",MID(Recyclabilité[[#This Row],[Code Valobat]],4,4)="0804",MID(Recyclabilité[[#This Row],[Code Valobat]],4,4)="0709",MID(Recyclabilité[[#This Row],[Code Valobat]],1,7)="6121107"),"Non recyclable",_xlfn.XLOOKUP('Calculs'!Q1046,'Combinaisons'!A:A,'Combinaisons'!B:B,"Merci de répondre à toutes les questions")))</f>
        <v/>
      </c>
      <c r="E1047" s="58" t="str">
        <f>IF(ISBLANK(Recyclabilité[[#This Row],[Code Valobat]]),"",IF(OR('Calculs'!A1046="08",'Calculs'!A1046="07",MID(Recyclabilité[[#This Row],[Code Valobat]],4,4)="0804",MID(Recyclabilité[[#This Row],[Code Valobat]],4,4)="0709",MID(Recyclabilité[[#This Row],[Code Valobat]],1,7)="6121107"),"",_xlfn.XLOOKUP('Calculs'!B1046,Questions!A:A,Questions!B:B,"ERREUR QUESTION")))</f>
        <v/>
      </c>
      <c r="G1047" s="58" t="str">
        <f>IF(OR(ISBLANK(Recyclabilité[[#This Row],[Réponse 1]]),'Calculs'!D1046="0",_xlfn.XLOOKUP('Calculs'!D1046,'Réponses'!C:C,'Réponses'!F:F,"ERREUR VISIBILITE")=0),"",_xlfn.XLOOKUP(_xlfn.XLOOKUP('Calculs'!D1046,'Réponses'!C:C,'Réponses'!F:F,"ERREUR VISIBILITE"),Questions!A:A,Questions!B:B,"ERREUR QUESTION"))</f>
        <v/>
      </c>
      <c r="I1047" s="58" t="str">
        <f>IF(OR(ISBLANK(Recyclabilité[[#This Row],[Réponse 2]]),'Calculs'!G1046="0",_xlfn.XLOOKUP('Calculs'!G1046,'Réponses'!C:C,'Réponses'!F:F,"ERREUR VISIBILITE")=0),"",_xlfn.XLOOKUP(_xlfn.XLOOKUP('Calculs'!G1046,'Réponses'!C:C,'Réponses'!F:F,"ERREUR VISIBILITE"),Questions!A:A,Questions!B:B,"ERREUR QUESTION"))</f>
        <v/>
      </c>
      <c r="K1047" s="58" t="str">
        <f>IF(OR(ISBLANK(Recyclabilité[[#This Row],[Réponse 3]]),'Calculs'!J1046="0",_xlfn.XLOOKUP('Calculs'!J1046,'Réponses'!C:C,'Réponses'!F:F,"ERREUR VISIBILITE")=0),"",_xlfn.XLOOKUP(_xlfn.XLOOKUP('Calculs'!J1046,'Réponses'!C:C,'Réponses'!F:F,"ERREUR VISIBILITE"),Questions!A:A,Questions!B:B,"ERREUR QUESTION"))</f>
        <v/>
      </c>
      <c r="M1047" s="58" t="str">
        <f>IF(OR(ISBLANK(Recyclabilité[[#This Row],[Réponse 4]]),'Calculs'!M1046="0",_xlfn.XLOOKUP('Calculs'!M1046,'Réponses'!C:C,'Réponses'!F:F,"ERREUR VISIBILITE")=0),"",_xlfn.XLOOKUP(_xlfn.XLOOKUP('Calculs'!M1046,'Réponses'!C:C,'Réponses'!F:F,"ERREUR VISIBILITE"),Questions!A:A,Questions!B:B,"ERREUR QUESTION"))</f>
        <v/>
      </c>
    </row>
    <row r="1048" spans="4:13" ht="60" customHeight="1">
      <c r="D1048" s="28" t="str">
        <f>IF(ISBLANK(Recyclabilité[[#This Row],[Code Valobat]]),"",IF(OR('Calculs'!A1047="08",'Calculs'!A1047="07",MID(Recyclabilité[[#This Row],[Code Valobat]],4,4)="0804",MID(Recyclabilité[[#This Row],[Code Valobat]],4,4)="0709",MID(Recyclabilité[[#This Row],[Code Valobat]],1,7)="6121107"),"Non recyclable",_xlfn.XLOOKUP('Calculs'!Q1047,'Combinaisons'!A:A,'Combinaisons'!B:B,"Merci de répondre à toutes les questions")))</f>
        <v/>
      </c>
      <c r="E1048" s="58" t="str">
        <f>IF(ISBLANK(Recyclabilité[[#This Row],[Code Valobat]]),"",IF(OR('Calculs'!A1047="08",'Calculs'!A1047="07",MID(Recyclabilité[[#This Row],[Code Valobat]],4,4)="0804",MID(Recyclabilité[[#This Row],[Code Valobat]],4,4)="0709",MID(Recyclabilité[[#This Row],[Code Valobat]],1,7)="6121107"),"",_xlfn.XLOOKUP('Calculs'!B1047,Questions!A:A,Questions!B:B,"ERREUR QUESTION")))</f>
        <v/>
      </c>
      <c r="G1048" s="58" t="str">
        <f>IF(OR(ISBLANK(Recyclabilité[[#This Row],[Réponse 1]]),'Calculs'!D1047="0",_xlfn.XLOOKUP('Calculs'!D1047,'Réponses'!C:C,'Réponses'!F:F,"ERREUR VISIBILITE")=0),"",_xlfn.XLOOKUP(_xlfn.XLOOKUP('Calculs'!D1047,'Réponses'!C:C,'Réponses'!F:F,"ERREUR VISIBILITE"),Questions!A:A,Questions!B:B,"ERREUR QUESTION"))</f>
        <v/>
      </c>
      <c r="I1048" s="58" t="str">
        <f>IF(OR(ISBLANK(Recyclabilité[[#This Row],[Réponse 2]]),'Calculs'!G1047="0",_xlfn.XLOOKUP('Calculs'!G1047,'Réponses'!C:C,'Réponses'!F:F,"ERREUR VISIBILITE")=0),"",_xlfn.XLOOKUP(_xlfn.XLOOKUP('Calculs'!G1047,'Réponses'!C:C,'Réponses'!F:F,"ERREUR VISIBILITE"),Questions!A:A,Questions!B:B,"ERREUR QUESTION"))</f>
        <v/>
      </c>
      <c r="K1048" s="58" t="str">
        <f>IF(OR(ISBLANK(Recyclabilité[[#This Row],[Réponse 3]]),'Calculs'!J1047="0",_xlfn.XLOOKUP('Calculs'!J1047,'Réponses'!C:C,'Réponses'!F:F,"ERREUR VISIBILITE")=0),"",_xlfn.XLOOKUP(_xlfn.XLOOKUP('Calculs'!J1047,'Réponses'!C:C,'Réponses'!F:F,"ERREUR VISIBILITE"),Questions!A:A,Questions!B:B,"ERREUR QUESTION"))</f>
        <v/>
      </c>
      <c r="M1048" s="58" t="str">
        <f>IF(OR(ISBLANK(Recyclabilité[[#This Row],[Réponse 4]]),'Calculs'!M1047="0",_xlfn.XLOOKUP('Calculs'!M1047,'Réponses'!C:C,'Réponses'!F:F,"ERREUR VISIBILITE")=0),"",_xlfn.XLOOKUP(_xlfn.XLOOKUP('Calculs'!M1047,'Réponses'!C:C,'Réponses'!F:F,"ERREUR VISIBILITE"),Questions!A:A,Questions!B:B,"ERREUR QUESTION"))</f>
        <v/>
      </c>
    </row>
    <row r="1049" spans="4:13" ht="60" customHeight="1">
      <c r="D1049" s="28" t="str">
        <f>IF(ISBLANK(Recyclabilité[[#This Row],[Code Valobat]]),"",IF(OR('Calculs'!A1048="08",'Calculs'!A1048="07",MID(Recyclabilité[[#This Row],[Code Valobat]],4,4)="0804",MID(Recyclabilité[[#This Row],[Code Valobat]],4,4)="0709",MID(Recyclabilité[[#This Row],[Code Valobat]],1,7)="6121107"),"Non recyclable",_xlfn.XLOOKUP('Calculs'!Q1048,'Combinaisons'!A:A,'Combinaisons'!B:B,"Merci de répondre à toutes les questions")))</f>
        <v/>
      </c>
      <c r="E1049" s="58" t="str">
        <f>IF(ISBLANK(Recyclabilité[[#This Row],[Code Valobat]]),"",IF(OR('Calculs'!A1048="08",'Calculs'!A1048="07",MID(Recyclabilité[[#This Row],[Code Valobat]],4,4)="0804",MID(Recyclabilité[[#This Row],[Code Valobat]],4,4)="0709",MID(Recyclabilité[[#This Row],[Code Valobat]],1,7)="6121107"),"",_xlfn.XLOOKUP('Calculs'!B1048,Questions!A:A,Questions!B:B,"ERREUR QUESTION")))</f>
        <v/>
      </c>
      <c r="G1049" s="58" t="str">
        <f>IF(OR(ISBLANK(Recyclabilité[[#This Row],[Réponse 1]]),'Calculs'!D1048="0",_xlfn.XLOOKUP('Calculs'!D1048,'Réponses'!C:C,'Réponses'!F:F,"ERREUR VISIBILITE")=0),"",_xlfn.XLOOKUP(_xlfn.XLOOKUP('Calculs'!D1048,'Réponses'!C:C,'Réponses'!F:F,"ERREUR VISIBILITE"),Questions!A:A,Questions!B:B,"ERREUR QUESTION"))</f>
        <v/>
      </c>
      <c r="I1049" s="58" t="str">
        <f>IF(OR(ISBLANK(Recyclabilité[[#This Row],[Réponse 2]]),'Calculs'!G1048="0",_xlfn.XLOOKUP('Calculs'!G1048,'Réponses'!C:C,'Réponses'!F:F,"ERREUR VISIBILITE")=0),"",_xlfn.XLOOKUP(_xlfn.XLOOKUP('Calculs'!G1048,'Réponses'!C:C,'Réponses'!F:F,"ERREUR VISIBILITE"),Questions!A:A,Questions!B:B,"ERREUR QUESTION"))</f>
        <v/>
      </c>
      <c r="K1049" s="58" t="str">
        <f>IF(OR(ISBLANK(Recyclabilité[[#This Row],[Réponse 3]]),'Calculs'!J1048="0",_xlfn.XLOOKUP('Calculs'!J1048,'Réponses'!C:C,'Réponses'!F:F,"ERREUR VISIBILITE")=0),"",_xlfn.XLOOKUP(_xlfn.XLOOKUP('Calculs'!J1048,'Réponses'!C:C,'Réponses'!F:F,"ERREUR VISIBILITE"),Questions!A:A,Questions!B:B,"ERREUR QUESTION"))</f>
        <v/>
      </c>
      <c r="M1049" s="58" t="str">
        <f>IF(OR(ISBLANK(Recyclabilité[[#This Row],[Réponse 4]]),'Calculs'!M1048="0",_xlfn.XLOOKUP('Calculs'!M1048,'Réponses'!C:C,'Réponses'!F:F,"ERREUR VISIBILITE")=0),"",_xlfn.XLOOKUP(_xlfn.XLOOKUP('Calculs'!M1048,'Réponses'!C:C,'Réponses'!F:F,"ERREUR VISIBILITE"),Questions!A:A,Questions!B:B,"ERREUR QUESTION"))</f>
        <v/>
      </c>
    </row>
    <row r="1050" spans="4:13" ht="60" customHeight="1">
      <c r="D1050" s="28" t="str">
        <f>IF(ISBLANK(Recyclabilité[[#This Row],[Code Valobat]]),"",IF(OR('Calculs'!A1049="08",'Calculs'!A1049="07",MID(Recyclabilité[[#This Row],[Code Valobat]],4,4)="0804",MID(Recyclabilité[[#This Row],[Code Valobat]],4,4)="0709",MID(Recyclabilité[[#This Row],[Code Valobat]],1,7)="6121107"),"Non recyclable",_xlfn.XLOOKUP('Calculs'!Q1049,'Combinaisons'!A:A,'Combinaisons'!B:B,"Merci de répondre à toutes les questions")))</f>
        <v/>
      </c>
      <c r="E1050" s="58" t="str">
        <f>IF(ISBLANK(Recyclabilité[[#This Row],[Code Valobat]]),"",IF(OR('Calculs'!A1049="08",'Calculs'!A1049="07",MID(Recyclabilité[[#This Row],[Code Valobat]],4,4)="0804",MID(Recyclabilité[[#This Row],[Code Valobat]],4,4)="0709",MID(Recyclabilité[[#This Row],[Code Valobat]],1,7)="6121107"),"",_xlfn.XLOOKUP('Calculs'!B1049,Questions!A:A,Questions!B:B,"ERREUR QUESTION")))</f>
        <v/>
      </c>
      <c r="G1050" s="58" t="str">
        <f>IF(OR(ISBLANK(Recyclabilité[[#This Row],[Réponse 1]]),'Calculs'!D1049="0",_xlfn.XLOOKUP('Calculs'!D1049,'Réponses'!C:C,'Réponses'!F:F,"ERREUR VISIBILITE")=0),"",_xlfn.XLOOKUP(_xlfn.XLOOKUP('Calculs'!D1049,'Réponses'!C:C,'Réponses'!F:F,"ERREUR VISIBILITE"),Questions!A:A,Questions!B:B,"ERREUR QUESTION"))</f>
        <v/>
      </c>
      <c r="I1050" s="58" t="str">
        <f>IF(OR(ISBLANK(Recyclabilité[[#This Row],[Réponse 2]]),'Calculs'!G1049="0",_xlfn.XLOOKUP('Calculs'!G1049,'Réponses'!C:C,'Réponses'!F:F,"ERREUR VISIBILITE")=0),"",_xlfn.XLOOKUP(_xlfn.XLOOKUP('Calculs'!G1049,'Réponses'!C:C,'Réponses'!F:F,"ERREUR VISIBILITE"),Questions!A:A,Questions!B:B,"ERREUR QUESTION"))</f>
        <v/>
      </c>
      <c r="K1050" s="58" t="str">
        <f>IF(OR(ISBLANK(Recyclabilité[[#This Row],[Réponse 3]]),'Calculs'!J1049="0",_xlfn.XLOOKUP('Calculs'!J1049,'Réponses'!C:C,'Réponses'!F:F,"ERREUR VISIBILITE")=0),"",_xlfn.XLOOKUP(_xlfn.XLOOKUP('Calculs'!J1049,'Réponses'!C:C,'Réponses'!F:F,"ERREUR VISIBILITE"),Questions!A:A,Questions!B:B,"ERREUR QUESTION"))</f>
        <v/>
      </c>
      <c r="M1050" s="58" t="str">
        <f>IF(OR(ISBLANK(Recyclabilité[[#This Row],[Réponse 4]]),'Calculs'!M1049="0",_xlfn.XLOOKUP('Calculs'!M1049,'Réponses'!C:C,'Réponses'!F:F,"ERREUR VISIBILITE")=0),"",_xlfn.XLOOKUP(_xlfn.XLOOKUP('Calculs'!M1049,'Réponses'!C:C,'Réponses'!F:F,"ERREUR VISIBILITE"),Questions!A:A,Questions!B:B,"ERREUR QUESTION"))</f>
        <v/>
      </c>
    </row>
    <row r="1051" spans="4:13" ht="60" customHeight="1">
      <c r="D1051" s="28" t="str">
        <f>IF(ISBLANK(Recyclabilité[[#This Row],[Code Valobat]]),"",IF(OR('Calculs'!A1050="08",'Calculs'!A1050="07",MID(Recyclabilité[[#This Row],[Code Valobat]],4,4)="0804",MID(Recyclabilité[[#This Row],[Code Valobat]],4,4)="0709",MID(Recyclabilité[[#This Row],[Code Valobat]],1,7)="6121107"),"Non recyclable",_xlfn.XLOOKUP('Calculs'!Q1050,'Combinaisons'!A:A,'Combinaisons'!B:B,"Merci de répondre à toutes les questions")))</f>
        <v/>
      </c>
      <c r="E1051" s="58" t="str">
        <f>IF(ISBLANK(Recyclabilité[[#This Row],[Code Valobat]]),"",IF(OR('Calculs'!A1050="08",'Calculs'!A1050="07",MID(Recyclabilité[[#This Row],[Code Valobat]],4,4)="0804",MID(Recyclabilité[[#This Row],[Code Valobat]],4,4)="0709",MID(Recyclabilité[[#This Row],[Code Valobat]],1,7)="6121107"),"",_xlfn.XLOOKUP('Calculs'!B1050,Questions!A:A,Questions!B:B,"ERREUR QUESTION")))</f>
        <v/>
      </c>
      <c r="G1051" s="58" t="str">
        <f>IF(OR(ISBLANK(Recyclabilité[[#This Row],[Réponse 1]]),'Calculs'!D1050="0",_xlfn.XLOOKUP('Calculs'!D1050,'Réponses'!C:C,'Réponses'!F:F,"ERREUR VISIBILITE")=0),"",_xlfn.XLOOKUP(_xlfn.XLOOKUP('Calculs'!D1050,'Réponses'!C:C,'Réponses'!F:F,"ERREUR VISIBILITE"),Questions!A:A,Questions!B:B,"ERREUR QUESTION"))</f>
        <v/>
      </c>
      <c r="I1051" s="58" t="str">
        <f>IF(OR(ISBLANK(Recyclabilité[[#This Row],[Réponse 2]]),'Calculs'!G1050="0",_xlfn.XLOOKUP('Calculs'!G1050,'Réponses'!C:C,'Réponses'!F:F,"ERREUR VISIBILITE")=0),"",_xlfn.XLOOKUP(_xlfn.XLOOKUP('Calculs'!G1050,'Réponses'!C:C,'Réponses'!F:F,"ERREUR VISIBILITE"),Questions!A:A,Questions!B:B,"ERREUR QUESTION"))</f>
        <v/>
      </c>
      <c r="K1051" s="58" t="str">
        <f>IF(OR(ISBLANK(Recyclabilité[[#This Row],[Réponse 3]]),'Calculs'!J1050="0",_xlfn.XLOOKUP('Calculs'!J1050,'Réponses'!C:C,'Réponses'!F:F,"ERREUR VISIBILITE")=0),"",_xlfn.XLOOKUP(_xlfn.XLOOKUP('Calculs'!J1050,'Réponses'!C:C,'Réponses'!F:F,"ERREUR VISIBILITE"),Questions!A:A,Questions!B:B,"ERREUR QUESTION"))</f>
        <v/>
      </c>
      <c r="M1051" s="58" t="str">
        <f>IF(OR(ISBLANK(Recyclabilité[[#This Row],[Réponse 4]]),'Calculs'!M1050="0",_xlfn.XLOOKUP('Calculs'!M1050,'Réponses'!C:C,'Réponses'!F:F,"ERREUR VISIBILITE")=0),"",_xlfn.XLOOKUP(_xlfn.XLOOKUP('Calculs'!M1050,'Réponses'!C:C,'Réponses'!F:F,"ERREUR VISIBILITE"),Questions!A:A,Questions!B:B,"ERREUR QUESTION"))</f>
        <v/>
      </c>
    </row>
    <row r="1052" spans="4:13" ht="60" customHeight="1">
      <c r="D1052" s="28" t="str">
        <f>IF(ISBLANK(Recyclabilité[[#This Row],[Code Valobat]]),"",IF(OR('Calculs'!A1051="08",'Calculs'!A1051="07",MID(Recyclabilité[[#This Row],[Code Valobat]],4,4)="0804",MID(Recyclabilité[[#This Row],[Code Valobat]],4,4)="0709",MID(Recyclabilité[[#This Row],[Code Valobat]],1,7)="6121107"),"Non recyclable",_xlfn.XLOOKUP('Calculs'!Q1051,'Combinaisons'!A:A,'Combinaisons'!B:B,"Merci de répondre à toutes les questions")))</f>
        <v/>
      </c>
      <c r="E1052" s="58" t="str">
        <f>IF(ISBLANK(Recyclabilité[[#This Row],[Code Valobat]]),"",IF(OR('Calculs'!A1051="08",'Calculs'!A1051="07",MID(Recyclabilité[[#This Row],[Code Valobat]],4,4)="0804",MID(Recyclabilité[[#This Row],[Code Valobat]],4,4)="0709",MID(Recyclabilité[[#This Row],[Code Valobat]],1,7)="6121107"),"",_xlfn.XLOOKUP('Calculs'!B1051,Questions!A:A,Questions!B:B,"ERREUR QUESTION")))</f>
        <v/>
      </c>
      <c r="G1052" s="58" t="str">
        <f>IF(OR(ISBLANK(Recyclabilité[[#This Row],[Réponse 1]]),'Calculs'!D1051="0",_xlfn.XLOOKUP('Calculs'!D1051,'Réponses'!C:C,'Réponses'!F:F,"ERREUR VISIBILITE")=0),"",_xlfn.XLOOKUP(_xlfn.XLOOKUP('Calculs'!D1051,'Réponses'!C:C,'Réponses'!F:F,"ERREUR VISIBILITE"),Questions!A:A,Questions!B:B,"ERREUR QUESTION"))</f>
        <v/>
      </c>
      <c r="I1052" s="58" t="str">
        <f>IF(OR(ISBLANK(Recyclabilité[[#This Row],[Réponse 2]]),'Calculs'!G1051="0",_xlfn.XLOOKUP('Calculs'!G1051,'Réponses'!C:C,'Réponses'!F:F,"ERREUR VISIBILITE")=0),"",_xlfn.XLOOKUP(_xlfn.XLOOKUP('Calculs'!G1051,'Réponses'!C:C,'Réponses'!F:F,"ERREUR VISIBILITE"),Questions!A:A,Questions!B:B,"ERREUR QUESTION"))</f>
        <v/>
      </c>
      <c r="K1052" s="58" t="str">
        <f>IF(OR(ISBLANK(Recyclabilité[[#This Row],[Réponse 3]]),'Calculs'!J1051="0",_xlfn.XLOOKUP('Calculs'!J1051,'Réponses'!C:C,'Réponses'!F:F,"ERREUR VISIBILITE")=0),"",_xlfn.XLOOKUP(_xlfn.XLOOKUP('Calculs'!J1051,'Réponses'!C:C,'Réponses'!F:F,"ERREUR VISIBILITE"),Questions!A:A,Questions!B:B,"ERREUR QUESTION"))</f>
        <v/>
      </c>
      <c r="M1052" s="58" t="str">
        <f>IF(OR(ISBLANK(Recyclabilité[[#This Row],[Réponse 4]]),'Calculs'!M1051="0",_xlfn.XLOOKUP('Calculs'!M1051,'Réponses'!C:C,'Réponses'!F:F,"ERREUR VISIBILITE")=0),"",_xlfn.XLOOKUP(_xlfn.XLOOKUP('Calculs'!M1051,'Réponses'!C:C,'Réponses'!F:F,"ERREUR VISIBILITE"),Questions!A:A,Questions!B:B,"ERREUR QUESTION"))</f>
        <v/>
      </c>
    </row>
    <row r="1053" spans="4:13" ht="60" customHeight="1">
      <c r="D1053" s="28" t="str">
        <f>IF(ISBLANK(Recyclabilité[[#This Row],[Code Valobat]]),"",IF(OR('Calculs'!A1052="08",'Calculs'!A1052="07",MID(Recyclabilité[[#This Row],[Code Valobat]],4,4)="0804",MID(Recyclabilité[[#This Row],[Code Valobat]],4,4)="0709",MID(Recyclabilité[[#This Row],[Code Valobat]],1,7)="6121107"),"Non recyclable",_xlfn.XLOOKUP('Calculs'!Q1052,'Combinaisons'!A:A,'Combinaisons'!B:B,"Merci de répondre à toutes les questions")))</f>
        <v/>
      </c>
      <c r="E1053" s="58" t="str">
        <f>IF(ISBLANK(Recyclabilité[[#This Row],[Code Valobat]]),"",IF(OR('Calculs'!A1052="08",'Calculs'!A1052="07",MID(Recyclabilité[[#This Row],[Code Valobat]],4,4)="0804",MID(Recyclabilité[[#This Row],[Code Valobat]],4,4)="0709",MID(Recyclabilité[[#This Row],[Code Valobat]],1,7)="6121107"),"",_xlfn.XLOOKUP('Calculs'!B1052,Questions!A:A,Questions!B:B,"ERREUR QUESTION")))</f>
        <v/>
      </c>
      <c r="G1053" s="58" t="str">
        <f>IF(OR(ISBLANK(Recyclabilité[[#This Row],[Réponse 1]]),'Calculs'!D1052="0",_xlfn.XLOOKUP('Calculs'!D1052,'Réponses'!C:C,'Réponses'!F:F,"ERREUR VISIBILITE")=0),"",_xlfn.XLOOKUP(_xlfn.XLOOKUP('Calculs'!D1052,'Réponses'!C:C,'Réponses'!F:F,"ERREUR VISIBILITE"),Questions!A:A,Questions!B:B,"ERREUR QUESTION"))</f>
        <v/>
      </c>
      <c r="I1053" s="58" t="str">
        <f>IF(OR(ISBLANK(Recyclabilité[[#This Row],[Réponse 2]]),'Calculs'!G1052="0",_xlfn.XLOOKUP('Calculs'!G1052,'Réponses'!C:C,'Réponses'!F:F,"ERREUR VISIBILITE")=0),"",_xlfn.XLOOKUP(_xlfn.XLOOKUP('Calculs'!G1052,'Réponses'!C:C,'Réponses'!F:F,"ERREUR VISIBILITE"),Questions!A:A,Questions!B:B,"ERREUR QUESTION"))</f>
        <v/>
      </c>
      <c r="K1053" s="58" t="str">
        <f>IF(OR(ISBLANK(Recyclabilité[[#This Row],[Réponse 3]]),'Calculs'!J1052="0",_xlfn.XLOOKUP('Calculs'!J1052,'Réponses'!C:C,'Réponses'!F:F,"ERREUR VISIBILITE")=0),"",_xlfn.XLOOKUP(_xlfn.XLOOKUP('Calculs'!J1052,'Réponses'!C:C,'Réponses'!F:F,"ERREUR VISIBILITE"),Questions!A:A,Questions!B:B,"ERREUR QUESTION"))</f>
        <v/>
      </c>
      <c r="M1053" s="58" t="str">
        <f>IF(OR(ISBLANK(Recyclabilité[[#This Row],[Réponse 4]]),'Calculs'!M1052="0",_xlfn.XLOOKUP('Calculs'!M1052,'Réponses'!C:C,'Réponses'!F:F,"ERREUR VISIBILITE")=0),"",_xlfn.XLOOKUP(_xlfn.XLOOKUP('Calculs'!M1052,'Réponses'!C:C,'Réponses'!F:F,"ERREUR VISIBILITE"),Questions!A:A,Questions!B:B,"ERREUR QUESTION"))</f>
        <v/>
      </c>
    </row>
    <row r="1054" spans="4:13" ht="60" customHeight="1">
      <c r="D1054" s="28" t="str">
        <f>IF(ISBLANK(Recyclabilité[[#This Row],[Code Valobat]]),"",IF(OR('Calculs'!A1053="08",'Calculs'!A1053="07",MID(Recyclabilité[[#This Row],[Code Valobat]],4,4)="0804",MID(Recyclabilité[[#This Row],[Code Valobat]],4,4)="0709",MID(Recyclabilité[[#This Row],[Code Valobat]],1,7)="6121107"),"Non recyclable",_xlfn.XLOOKUP('Calculs'!Q1053,'Combinaisons'!A:A,'Combinaisons'!B:B,"Merci de répondre à toutes les questions")))</f>
        <v/>
      </c>
      <c r="E1054" s="58" t="str">
        <f>IF(ISBLANK(Recyclabilité[[#This Row],[Code Valobat]]),"",IF(OR('Calculs'!A1053="08",'Calculs'!A1053="07",MID(Recyclabilité[[#This Row],[Code Valobat]],4,4)="0804",MID(Recyclabilité[[#This Row],[Code Valobat]],4,4)="0709",MID(Recyclabilité[[#This Row],[Code Valobat]],1,7)="6121107"),"",_xlfn.XLOOKUP('Calculs'!B1053,Questions!A:A,Questions!B:B,"ERREUR QUESTION")))</f>
        <v/>
      </c>
      <c r="G1054" s="58" t="str">
        <f>IF(OR(ISBLANK(Recyclabilité[[#This Row],[Réponse 1]]),'Calculs'!D1053="0",_xlfn.XLOOKUP('Calculs'!D1053,'Réponses'!C:C,'Réponses'!F:F,"ERREUR VISIBILITE")=0),"",_xlfn.XLOOKUP(_xlfn.XLOOKUP('Calculs'!D1053,'Réponses'!C:C,'Réponses'!F:F,"ERREUR VISIBILITE"),Questions!A:A,Questions!B:B,"ERREUR QUESTION"))</f>
        <v/>
      </c>
      <c r="I1054" s="58" t="str">
        <f>IF(OR(ISBLANK(Recyclabilité[[#This Row],[Réponse 2]]),'Calculs'!G1053="0",_xlfn.XLOOKUP('Calculs'!G1053,'Réponses'!C:C,'Réponses'!F:F,"ERREUR VISIBILITE")=0),"",_xlfn.XLOOKUP(_xlfn.XLOOKUP('Calculs'!G1053,'Réponses'!C:C,'Réponses'!F:F,"ERREUR VISIBILITE"),Questions!A:A,Questions!B:B,"ERREUR QUESTION"))</f>
        <v/>
      </c>
      <c r="K1054" s="58" t="str">
        <f>IF(OR(ISBLANK(Recyclabilité[[#This Row],[Réponse 3]]),'Calculs'!J1053="0",_xlfn.XLOOKUP('Calculs'!J1053,'Réponses'!C:C,'Réponses'!F:F,"ERREUR VISIBILITE")=0),"",_xlfn.XLOOKUP(_xlfn.XLOOKUP('Calculs'!J1053,'Réponses'!C:C,'Réponses'!F:F,"ERREUR VISIBILITE"),Questions!A:A,Questions!B:B,"ERREUR QUESTION"))</f>
        <v/>
      </c>
      <c r="M1054" s="58" t="str">
        <f>IF(OR(ISBLANK(Recyclabilité[[#This Row],[Réponse 4]]),'Calculs'!M1053="0",_xlfn.XLOOKUP('Calculs'!M1053,'Réponses'!C:C,'Réponses'!F:F,"ERREUR VISIBILITE")=0),"",_xlfn.XLOOKUP(_xlfn.XLOOKUP('Calculs'!M1053,'Réponses'!C:C,'Réponses'!F:F,"ERREUR VISIBILITE"),Questions!A:A,Questions!B:B,"ERREUR QUESTION"))</f>
        <v/>
      </c>
    </row>
    <row r="1055" spans="4:13" ht="60" customHeight="1">
      <c r="D1055" s="28" t="str">
        <f>IF(ISBLANK(Recyclabilité[[#This Row],[Code Valobat]]),"",IF(OR('Calculs'!A1054="08",'Calculs'!A1054="07",MID(Recyclabilité[[#This Row],[Code Valobat]],4,4)="0804",MID(Recyclabilité[[#This Row],[Code Valobat]],4,4)="0709",MID(Recyclabilité[[#This Row],[Code Valobat]],1,7)="6121107"),"Non recyclable",_xlfn.XLOOKUP('Calculs'!Q1054,'Combinaisons'!A:A,'Combinaisons'!B:B,"Merci de répondre à toutes les questions")))</f>
        <v/>
      </c>
      <c r="E1055" s="58" t="str">
        <f>IF(ISBLANK(Recyclabilité[[#This Row],[Code Valobat]]),"",IF(OR('Calculs'!A1054="08",'Calculs'!A1054="07",MID(Recyclabilité[[#This Row],[Code Valobat]],4,4)="0804",MID(Recyclabilité[[#This Row],[Code Valobat]],4,4)="0709",MID(Recyclabilité[[#This Row],[Code Valobat]],1,7)="6121107"),"",_xlfn.XLOOKUP('Calculs'!B1054,Questions!A:A,Questions!B:B,"ERREUR QUESTION")))</f>
        <v/>
      </c>
      <c r="G1055" s="58" t="str">
        <f>IF(OR(ISBLANK(Recyclabilité[[#This Row],[Réponse 1]]),'Calculs'!D1054="0",_xlfn.XLOOKUP('Calculs'!D1054,'Réponses'!C:C,'Réponses'!F:F,"ERREUR VISIBILITE")=0),"",_xlfn.XLOOKUP(_xlfn.XLOOKUP('Calculs'!D1054,'Réponses'!C:C,'Réponses'!F:F,"ERREUR VISIBILITE"),Questions!A:A,Questions!B:B,"ERREUR QUESTION"))</f>
        <v/>
      </c>
      <c r="I1055" s="58" t="str">
        <f>IF(OR(ISBLANK(Recyclabilité[[#This Row],[Réponse 2]]),'Calculs'!G1054="0",_xlfn.XLOOKUP('Calculs'!G1054,'Réponses'!C:C,'Réponses'!F:F,"ERREUR VISIBILITE")=0),"",_xlfn.XLOOKUP(_xlfn.XLOOKUP('Calculs'!G1054,'Réponses'!C:C,'Réponses'!F:F,"ERREUR VISIBILITE"),Questions!A:A,Questions!B:B,"ERREUR QUESTION"))</f>
        <v/>
      </c>
      <c r="K1055" s="58" t="str">
        <f>IF(OR(ISBLANK(Recyclabilité[[#This Row],[Réponse 3]]),'Calculs'!J1054="0",_xlfn.XLOOKUP('Calculs'!J1054,'Réponses'!C:C,'Réponses'!F:F,"ERREUR VISIBILITE")=0),"",_xlfn.XLOOKUP(_xlfn.XLOOKUP('Calculs'!J1054,'Réponses'!C:C,'Réponses'!F:F,"ERREUR VISIBILITE"),Questions!A:A,Questions!B:B,"ERREUR QUESTION"))</f>
        <v/>
      </c>
      <c r="M1055" s="58" t="str">
        <f>IF(OR(ISBLANK(Recyclabilité[[#This Row],[Réponse 4]]),'Calculs'!M1054="0",_xlfn.XLOOKUP('Calculs'!M1054,'Réponses'!C:C,'Réponses'!F:F,"ERREUR VISIBILITE")=0),"",_xlfn.XLOOKUP(_xlfn.XLOOKUP('Calculs'!M1054,'Réponses'!C:C,'Réponses'!F:F,"ERREUR VISIBILITE"),Questions!A:A,Questions!B:B,"ERREUR QUESTION"))</f>
        <v/>
      </c>
    </row>
    <row r="1056" spans="4:13" ht="60" customHeight="1">
      <c r="D1056" s="28" t="str">
        <f>IF(ISBLANK(Recyclabilité[[#This Row],[Code Valobat]]),"",IF(OR('Calculs'!A1055="08",'Calculs'!A1055="07",MID(Recyclabilité[[#This Row],[Code Valobat]],4,4)="0804",MID(Recyclabilité[[#This Row],[Code Valobat]],4,4)="0709",MID(Recyclabilité[[#This Row],[Code Valobat]],1,7)="6121107"),"Non recyclable",_xlfn.XLOOKUP('Calculs'!Q1055,'Combinaisons'!A:A,'Combinaisons'!B:B,"Merci de répondre à toutes les questions")))</f>
        <v/>
      </c>
      <c r="E1056" s="58" t="str">
        <f>IF(ISBLANK(Recyclabilité[[#This Row],[Code Valobat]]),"",IF(OR('Calculs'!A1055="08",'Calculs'!A1055="07",MID(Recyclabilité[[#This Row],[Code Valobat]],4,4)="0804",MID(Recyclabilité[[#This Row],[Code Valobat]],4,4)="0709",MID(Recyclabilité[[#This Row],[Code Valobat]],1,7)="6121107"),"",_xlfn.XLOOKUP('Calculs'!B1055,Questions!A:A,Questions!B:B,"ERREUR QUESTION")))</f>
        <v/>
      </c>
      <c r="G1056" s="58" t="str">
        <f>IF(OR(ISBLANK(Recyclabilité[[#This Row],[Réponse 1]]),'Calculs'!D1055="0",_xlfn.XLOOKUP('Calculs'!D1055,'Réponses'!C:C,'Réponses'!F:F,"ERREUR VISIBILITE")=0),"",_xlfn.XLOOKUP(_xlfn.XLOOKUP('Calculs'!D1055,'Réponses'!C:C,'Réponses'!F:F,"ERREUR VISIBILITE"),Questions!A:A,Questions!B:B,"ERREUR QUESTION"))</f>
        <v/>
      </c>
      <c r="I1056" s="58" t="str">
        <f>IF(OR(ISBLANK(Recyclabilité[[#This Row],[Réponse 2]]),'Calculs'!G1055="0",_xlfn.XLOOKUP('Calculs'!G1055,'Réponses'!C:C,'Réponses'!F:F,"ERREUR VISIBILITE")=0),"",_xlfn.XLOOKUP(_xlfn.XLOOKUP('Calculs'!G1055,'Réponses'!C:C,'Réponses'!F:F,"ERREUR VISIBILITE"),Questions!A:A,Questions!B:B,"ERREUR QUESTION"))</f>
        <v/>
      </c>
      <c r="K1056" s="58" t="str">
        <f>IF(OR(ISBLANK(Recyclabilité[[#This Row],[Réponse 3]]),'Calculs'!J1055="0",_xlfn.XLOOKUP('Calculs'!J1055,'Réponses'!C:C,'Réponses'!F:F,"ERREUR VISIBILITE")=0),"",_xlfn.XLOOKUP(_xlfn.XLOOKUP('Calculs'!J1055,'Réponses'!C:C,'Réponses'!F:F,"ERREUR VISIBILITE"),Questions!A:A,Questions!B:B,"ERREUR QUESTION"))</f>
        <v/>
      </c>
      <c r="M1056" s="58" t="str">
        <f>IF(OR(ISBLANK(Recyclabilité[[#This Row],[Réponse 4]]),'Calculs'!M1055="0",_xlfn.XLOOKUP('Calculs'!M1055,'Réponses'!C:C,'Réponses'!F:F,"ERREUR VISIBILITE")=0),"",_xlfn.XLOOKUP(_xlfn.XLOOKUP('Calculs'!M1055,'Réponses'!C:C,'Réponses'!F:F,"ERREUR VISIBILITE"),Questions!A:A,Questions!B:B,"ERREUR QUESTION"))</f>
        <v/>
      </c>
    </row>
    <row r="1057" spans="4:13" ht="60" customHeight="1">
      <c r="D1057" s="28" t="str">
        <f>IF(ISBLANK(Recyclabilité[[#This Row],[Code Valobat]]),"",IF(OR('Calculs'!A1056="08",'Calculs'!A1056="07",MID(Recyclabilité[[#This Row],[Code Valobat]],4,4)="0804",MID(Recyclabilité[[#This Row],[Code Valobat]],4,4)="0709",MID(Recyclabilité[[#This Row],[Code Valobat]],1,7)="6121107"),"Non recyclable",_xlfn.XLOOKUP('Calculs'!Q1056,'Combinaisons'!A:A,'Combinaisons'!B:B,"Merci de répondre à toutes les questions")))</f>
        <v/>
      </c>
      <c r="E1057" s="58" t="str">
        <f>IF(ISBLANK(Recyclabilité[[#This Row],[Code Valobat]]),"",IF(OR('Calculs'!A1056="08",'Calculs'!A1056="07",MID(Recyclabilité[[#This Row],[Code Valobat]],4,4)="0804",MID(Recyclabilité[[#This Row],[Code Valobat]],4,4)="0709",MID(Recyclabilité[[#This Row],[Code Valobat]],1,7)="6121107"),"",_xlfn.XLOOKUP('Calculs'!B1056,Questions!A:A,Questions!B:B,"ERREUR QUESTION")))</f>
        <v/>
      </c>
      <c r="G1057" s="58" t="str">
        <f>IF(OR(ISBLANK(Recyclabilité[[#This Row],[Réponse 1]]),'Calculs'!D1056="0",_xlfn.XLOOKUP('Calculs'!D1056,'Réponses'!C:C,'Réponses'!F:F,"ERREUR VISIBILITE")=0),"",_xlfn.XLOOKUP(_xlfn.XLOOKUP('Calculs'!D1056,'Réponses'!C:C,'Réponses'!F:F,"ERREUR VISIBILITE"),Questions!A:A,Questions!B:B,"ERREUR QUESTION"))</f>
        <v/>
      </c>
      <c r="I1057" s="58" t="str">
        <f>IF(OR(ISBLANK(Recyclabilité[[#This Row],[Réponse 2]]),'Calculs'!G1056="0",_xlfn.XLOOKUP('Calculs'!G1056,'Réponses'!C:C,'Réponses'!F:F,"ERREUR VISIBILITE")=0),"",_xlfn.XLOOKUP(_xlfn.XLOOKUP('Calculs'!G1056,'Réponses'!C:C,'Réponses'!F:F,"ERREUR VISIBILITE"),Questions!A:A,Questions!B:B,"ERREUR QUESTION"))</f>
        <v/>
      </c>
      <c r="K1057" s="58" t="str">
        <f>IF(OR(ISBLANK(Recyclabilité[[#This Row],[Réponse 3]]),'Calculs'!J1056="0",_xlfn.XLOOKUP('Calculs'!J1056,'Réponses'!C:C,'Réponses'!F:F,"ERREUR VISIBILITE")=0),"",_xlfn.XLOOKUP(_xlfn.XLOOKUP('Calculs'!J1056,'Réponses'!C:C,'Réponses'!F:F,"ERREUR VISIBILITE"),Questions!A:A,Questions!B:B,"ERREUR QUESTION"))</f>
        <v/>
      </c>
      <c r="M1057" s="58" t="str">
        <f>IF(OR(ISBLANK(Recyclabilité[[#This Row],[Réponse 4]]),'Calculs'!M1056="0",_xlfn.XLOOKUP('Calculs'!M1056,'Réponses'!C:C,'Réponses'!F:F,"ERREUR VISIBILITE")=0),"",_xlfn.XLOOKUP(_xlfn.XLOOKUP('Calculs'!M1056,'Réponses'!C:C,'Réponses'!F:F,"ERREUR VISIBILITE"),Questions!A:A,Questions!B:B,"ERREUR QUESTION"))</f>
        <v/>
      </c>
    </row>
    <row r="1058" spans="4:13" ht="60" customHeight="1">
      <c r="D1058" s="28" t="str">
        <f>IF(ISBLANK(Recyclabilité[[#This Row],[Code Valobat]]),"",IF(OR('Calculs'!A1057="08",'Calculs'!A1057="07",MID(Recyclabilité[[#This Row],[Code Valobat]],4,4)="0804",MID(Recyclabilité[[#This Row],[Code Valobat]],4,4)="0709",MID(Recyclabilité[[#This Row],[Code Valobat]],1,7)="6121107"),"Non recyclable",_xlfn.XLOOKUP('Calculs'!Q1057,'Combinaisons'!A:A,'Combinaisons'!B:B,"Merci de répondre à toutes les questions")))</f>
        <v/>
      </c>
      <c r="E1058" s="58" t="str">
        <f>IF(ISBLANK(Recyclabilité[[#This Row],[Code Valobat]]),"",IF(OR('Calculs'!A1057="08",'Calculs'!A1057="07",MID(Recyclabilité[[#This Row],[Code Valobat]],4,4)="0804",MID(Recyclabilité[[#This Row],[Code Valobat]],4,4)="0709",MID(Recyclabilité[[#This Row],[Code Valobat]],1,7)="6121107"),"",_xlfn.XLOOKUP('Calculs'!B1057,Questions!A:A,Questions!B:B,"ERREUR QUESTION")))</f>
        <v/>
      </c>
      <c r="G1058" s="58" t="str">
        <f>IF(OR(ISBLANK(Recyclabilité[[#This Row],[Réponse 1]]),'Calculs'!D1057="0",_xlfn.XLOOKUP('Calculs'!D1057,'Réponses'!C:C,'Réponses'!F:F,"ERREUR VISIBILITE")=0),"",_xlfn.XLOOKUP(_xlfn.XLOOKUP('Calculs'!D1057,'Réponses'!C:C,'Réponses'!F:F,"ERREUR VISIBILITE"),Questions!A:A,Questions!B:B,"ERREUR QUESTION"))</f>
        <v/>
      </c>
      <c r="I1058" s="58" t="str">
        <f>IF(OR(ISBLANK(Recyclabilité[[#This Row],[Réponse 2]]),'Calculs'!G1057="0",_xlfn.XLOOKUP('Calculs'!G1057,'Réponses'!C:C,'Réponses'!F:F,"ERREUR VISIBILITE")=0),"",_xlfn.XLOOKUP(_xlfn.XLOOKUP('Calculs'!G1057,'Réponses'!C:C,'Réponses'!F:F,"ERREUR VISIBILITE"),Questions!A:A,Questions!B:B,"ERREUR QUESTION"))</f>
        <v/>
      </c>
      <c r="K1058" s="58" t="str">
        <f>IF(OR(ISBLANK(Recyclabilité[[#This Row],[Réponse 3]]),'Calculs'!J1057="0",_xlfn.XLOOKUP('Calculs'!J1057,'Réponses'!C:C,'Réponses'!F:F,"ERREUR VISIBILITE")=0),"",_xlfn.XLOOKUP(_xlfn.XLOOKUP('Calculs'!J1057,'Réponses'!C:C,'Réponses'!F:F,"ERREUR VISIBILITE"),Questions!A:A,Questions!B:B,"ERREUR QUESTION"))</f>
        <v/>
      </c>
      <c r="M1058" s="58" t="str">
        <f>IF(OR(ISBLANK(Recyclabilité[[#This Row],[Réponse 4]]),'Calculs'!M1057="0",_xlfn.XLOOKUP('Calculs'!M1057,'Réponses'!C:C,'Réponses'!F:F,"ERREUR VISIBILITE")=0),"",_xlfn.XLOOKUP(_xlfn.XLOOKUP('Calculs'!M1057,'Réponses'!C:C,'Réponses'!F:F,"ERREUR VISIBILITE"),Questions!A:A,Questions!B:B,"ERREUR QUESTION"))</f>
        <v/>
      </c>
    </row>
    <row r="1059" spans="4:13" ht="60" customHeight="1">
      <c r="D1059" s="28" t="str">
        <f>IF(ISBLANK(Recyclabilité[[#This Row],[Code Valobat]]),"",IF(OR('Calculs'!A1058="08",'Calculs'!A1058="07",MID(Recyclabilité[[#This Row],[Code Valobat]],4,4)="0804",MID(Recyclabilité[[#This Row],[Code Valobat]],4,4)="0709",MID(Recyclabilité[[#This Row],[Code Valobat]],1,7)="6121107"),"Non recyclable",_xlfn.XLOOKUP('Calculs'!Q1058,'Combinaisons'!A:A,'Combinaisons'!B:B,"Merci de répondre à toutes les questions")))</f>
        <v/>
      </c>
      <c r="E1059" s="58" t="str">
        <f>IF(ISBLANK(Recyclabilité[[#This Row],[Code Valobat]]),"",IF(OR('Calculs'!A1058="08",'Calculs'!A1058="07",MID(Recyclabilité[[#This Row],[Code Valobat]],4,4)="0804",MID(Recyclabilité[[#This Row],[Code Valobat]],4,4)="0709",MID(Recyclabilité[[#This Row],[Code Valobat]],1,7)="6121107"),"",_xlfn.XLOOKUP('Calculs'!B1058,Questions!A:A,Questions!B:B,"ERREUR QUESTION")))</f>
        <v/>
      </c>
      <c r="G1059" s="58" t="str">
        <f>IF(OR(ISBLANK(Recyclabilité[[#This Row],[Réponse 1]]),'Calculs'!D1058="0",_xlfn.XLOOKUP('Calculs'!D1058,'Réponses'!C:C,'Réponses'!F:F,"ERREUR VISIBILITE")=0),"",_xlfn.XLOOKUP(_xlfn.XLOOKUP('Calculs'!D1058,'Réponses'!C:C,'Réponses'!F:F,"ERREUR VISIBILITE"),Questions!A:A,Questions!B:B,"ERREUR QUESTION"))</f>
        <v/>
      </c>
      <c r="I1059" s="58" t="str">
        <f>IF(OR(ISBLANK(Recyclabilité[[#This Row],[Réponse 2]]),'Calculs'!G1058="0",_xlfn.XLOOKUP('Calculs'!G1058,'Réponses'!C:C,'Réponses'!F:F,"ERREUR VISIBILITE")=0),"",_xlfn.XLOOKUP(_xlfn.XLOOKUP('Calculs'!G1058,'Réponses'!C:C,'Réponses'!F:F,"ERREUR VISIBILITE"),Questions!A:A,Questions!B:B,"ERREUR QUESTION"))</f>
        <v/>
      </c>
      <c r="K1059" s="58" t="str">
        <f>IF(OR(ISBLANK(Recyclabilité[[#This Row],[Réponse 3]]),'Calculs'!J1058="0",_xlfn.XLOOKUP('Calculs'!J1058,'Réponses'!C:C,'Réponses'!F:F,"ERREUR VISIBILITE")=0),"",_xlfn.XLOOKUP(_xlfn.XLOOKUP('Calculs'!J1058,'Réponses'!C:C,'Réponses'!F:F,"ERREUR VISIBILITE"),Questions!A:A,Questions!B:B,"ERREUR QUESTION"))</f>
        <v/>
      </c>
      <c r="M1059" s="58" t="str">
        <f>IF(OR(ISBLANK(Recyclabilité[[#This Row],[Réponse 4]]),'Calculs'!M1058="0",_xlfn.XLOOKUP('Calculs'!M1058,'Réponses'!C:C,'Réponses'!F:F,"ERREUR VISIBILITE")=0),"",_xlfn.XLOOKUP(_xlfn.XLOOKUP('Calculs'!M1058,'Réponses'!C:C,'Réponses'!F:F,"ERREUR VISIBILITE"),Questions!A:A,Questions!B:B,"ERREUR QUESTION"))</f>
        <v/>
      </c>
    </row>
    <row r="1060" spans="4:13" ht="60" customHeight="1">
      <c r="D1060" s="28" t="str">
        <f>IF(ISBLANK(Recyclabilité[[#This Row],[Code Valobat]]),"",IF(OR('Calculs'!A1059="08",'Calculs'!A1059="07",MID(Recyclabilité[[#This Row],[Code Valobat]],4,4)="0804",MID(Recyclabilité[[#This Row],[Code Valobat]],4,4)="0709",MID(Recyclabilité[[#This Row],[Code Valobat]],1,7)="6121107"),"Non recyclable",_xlfn.XLOOKUP('Calculs'!Q1059,'Combinaisons'!A:A,'Combinaisons'!B:B,"Merci de répondre à toutes les questions")))</f>
        <v/>
      </c>
      <c r="E1060" s="58" t="str">
        <f>IF(ISBLANK(Recyclabilité[[#This Row],[Code Valobat]]),"",IF(OR('Calculs'!A1059="08",'Calculs'!A1059="07",MID(Recyclabilité[[#This Row],[Code Valobat]],4,4)="0804",MID(Recyclabilité[[#This Row],[Code Valobat]],4,4)="0709",MID(Recyclabilité[[#This Row],[Code Valobat]],1,7)="6121107"),"",_xlfn.XLOOKUP('Calculs'!B1059,Questions!A:A,Questions!B:B,"ERREUR QUESTION")))</f>
        <v/>
      </c>
      <c r="G1060" s="58" t="str">
        <f>IF(OR(ISBLANK(Recyclabilité[[#This Row],[Réponse 1]]),'Calculs'!D1059="0",_xlfn.XLOOKUP('Calculs'!D1059,'Réponses'!C:C,'Réponses'!F:F,"ERREUR VISIBILITE")=0),"",_xlfn.XLOOKUP(_xlfn.XLOOKUP('Calculs'!D1059,'Réponses'!C:C,'Réponses'!F:F,"ERREUR VISIBILITE"),Questions!A:A,Questions!B:B,"ERREUR QUESTION"))</f>
        <v/>
      </c>
      <c r="I1060" s="58" t="str">
        <f>IF(OR(ISBLANK(Recyclabilité[[#This Row],[Réponse 2]]),'Calculs'!G1059="0",_xlfn.XLOOKUP('Calculs'!G1059,'Réponses'!C:C,'Réponses'!F:F,"ERREUR VISIBILITE")=0),"",_xlfn.XLOOKUP(_xlfn.XLOOKUP('Calculs'!G1059,'Réponses'!C:C,'Réponses'!F:F,"ERREUR VISIBILITE"),Questions!A:A,Questions!B:B,"ERREUR QUESTION"))</f>
        <v/>
      </c>
      <c r="K1060" s="58" t="str">
        <f>IF(OR(ISBLANK(Recyclabilité[[#This Row],[Réponse 3]]),'Calculs'!J1059="0",_xlfn.XLOOKUP('Calculs'!J1059,'Réponses'!C:C,'Réponses'!F:F,"ERREUR VISIBILITE")=0),"",_xlfn.XLOOKUP(_xlfn.XLOOKUP('Calculs'!J1059,'Réponses'!C:C,'Réponses'!F:F,"ERREUR VISIBILITE"),Questions!A:A,Questions!B:B,"ERREUR QUESTION"))</f>
        <v/>
      </c>
      <c r="M1060" s="58" t="str">
        <f>IF(OR(ISBLANK(Recyclabilité[[#This Row],[Réponse 4]]),'Calculs'!M1059="0",_xlfn.XLOOKUP('Calculs'!M1059,'Réponses'!C:C,'Réponses'!F:F,"ERREUR VISIBILITE")=0),"",_xlfn.XLOOKUP(_xlfn.XLOOKUP('Calculs'!M1059,'Réponses'!C:C,'Réponses'!F:F,"ERREUR VISIBILITE"),Questions!A:A,Questions!B:B,"ERREUR QUESTION"))</f>
        <v/>
      </c>
    </row>
    <row r="1061" spans="4:13" ht="60" customHeight="1">
      <c r="D1061" s="28" t="str">
        <f>IF(ISBLANK(Recyclabilité[[#This Row],[Code Valobat]]),"",IF(OR('Calculs'!A1060="08",'Calculs'!A1060="07",MID(Recyclabilité[[#This Row],[Code Valobat]],4,4)="0804",MID(Recyclabilité[[#This Row],[Code Valobat]],4,4)="0709",MID(Recyclabilité[[#This Row],[Code Valobat]],1,7)="6121107"),"Non recyclable",_xlfn.XLOOKUP('Calculs'!Q1060,'Combinaisons'!A:A,'Combinaisons'!B:B,"Merci de répondre à toutes les questions")))</f>
        <v/>
      </c>
      <c r="E1061" s="58" t="str">
        <f>IF(ISBLANK(Recyclabilité[[#This Row],[Code Valobat]]),"",IF(OR('Calculs'!A1060="08",'Calculs'!A1060="07",MID(Recyclabilité[[#This Row],[Code Valobat]],4,4)="0804",MID(Recyclabilité[[#This Row],[Code Valobat]],4,4)="0709",MID(Recyclabilité[[#This Row],[Code Valobat]],1,7)="6121107"),"",_xlfn.XLOOKUP('Calculs'!B1060,Questions!A:A,Questions!B:B,"ERREUR QUESTION")))</f>
        <v/>
      </c>
      <c r="G1061" s="58" t="str">
        <f>IF(OR(ISBLANK(Recyclabilité[[#This Row],[Réponse 1]]),'Calculs'!D1060="0",_xlfn.XLOOKUP('Calculs'!D1060,'Réponses'!C:C,'Réponses'!F:F,"ERREUR VISIBILITE")=0),"",_xlfn.XLOOKUP(_xlfn.XLOOKUP('Calculs'!D1060,'Réponses'!C:C,'Réponses'!F:F,"ERREUR VISIBILITE"),Questions!A:A,Questions!B:B,"ERREUR QUESTION"))</f>
        <v/>
      </c>
      <c r="I1061" s="58" t="str">
        <f>IF(OR(ISBLANK(Recyclabilité[[#This Row],[Réponse 2]]),'Calculs'!G1060="0",_xlfn.XLOOKUP('Calculs'!G1060,'Réponses'!C:C,'Réponses'!F:F,"ERREUR VISIBILITE")=0),"",_xlfn.XLOOKUP(_xlfn.XLOOKUP('Calculs'!G1060,'Réponses'!C:C,'Réponses'!F:F,"ERREUR VISIBILITE"),Questions!A:A,Questions!B:B,"ERREUR QUESTION"))</f>
        <v/>
      </c>
      <c r="K1061" s="58" t="str">
        <f>IF(OR(ISBLANK(Recyclabilité[[#This Row],[Réponse 3]]),'Calculs'!J1060="0",_xlfn.XLOOKUP('Calculs'!J1060,'Réponses'!C:C,'Réponses'!F:F,"ERREUR VISIBILITE")=0),"",_xlfn.XLOOKUP(_xlfn.XLOOKUP('Calculs'!J1060,'Réponses'!C:C,'Réponses'!F:F,"ERREUR VISIBILITE"),Questions!A:A,Questions!B:B,"ERREUR QUESTION"))</f>
        <v/>
      </c>
      <c r="M1061" s="58" t="str">
        <f>IF(OR(ISBLANK(Recyclabilité[[#This Row],[Réponse 4]]),'Calculs'!M1060="0",_xlfn.XLOOKUP('Calculs'!M1060,'Réponses'!C:C,'Réponses'!F:F,"ERREUR VISIBILITE")=0),"",_xlfn.XLOOKUP(_xlfn.XLOOKUP('Calculs'!M1060,'Réponses'!C:C,'Réponses'!F:F,"ERREUR VISIBILITE"),Questions!A:A,Questions!B:B,"ERREUR QUESTION"))</f>
        <v/>
      </c>
    </row>
    <row r="1062" spans="4:13" ht="60" customHeight="1">
      <c r="D1062" s="28" t="str">
        <f>IF(ISBLANK(Recyclabilité[[#This Row],[Code Valobat]]),"",IF(OR('Calculs'!A1061="08",'Calculs'!A1061="07",MID(Recyclabilité[[#This Row],[Code Valobat]],4,4)="0804",MID(Recyclabilité[[#This Row],[Code Valobat]],4,4)="0709",MID(Recyclabilité[[#This Row],[Code Valobat]],1,7)="6121107"),"Non recyclable",_xlfn.XLOOKUP('Calculs'!Q1061,'Combinaisons'!A:A,'Combinaisons'!B:B,"Merci de répondre à toutes les questions")))</f>
        <v/>
      </c>
      <c r="E1062" s="58" t="str">
        <f>IF(ISBLANK(Recyclabilité[[#This Row],[Code Valobat]]),"",IF(OR('Calculs'!A1061="08",'Calculs'!A1061="07",MID(Recyclabilité[[#This Row],[Code Valobat]],4,4)="0804",MID(Recyclabilité[[#This Row],[Code Valobat]],4,4)="0709",MID(Recyclabilité[[#This Row],[Code Valobat]],1,7)="6121107"),"",_xlfn.XLOOKUP('Calculs'!B1061,Questions!A:A,Questions!B:B,"ERREUR QUESTION")))</f>
        <v/>
      </c>
      <c r="G1062" s="58" t="str">
        <f>IF(OR(ISBLANK(Recyclabilité[[#This Row],[Réponse 1]]),'Calculs'!D1061="0",_xlfn.XLOOKUP('Calculs'!D1061,'Réponses'!C:C,'Réponses'!F:F,"ERREUR VISIBILITE")=0),"",_xlfn.XLOOKUP(_xlfn.XLOOKUP('Calculs'!D1061,'Réponses'!C:C,'Réponses'!F:F,"ERREUR VISIBILITE"),Questions!A:A,Questions!B:B,"ERREUR QUESTION"))</f>
        <v/>
      </c>
      <c r="I1062" s="58" t="str">
        <f>IF(OR(ISBLANK(Recyclabilité[[#This Row],[Réponse 2]]),'Calculs'!G1061="0",_xlfn.XLOOKUP('Calculs'!G1061,'Réponses'!C:C,'Réponses'!F:F,"ERREUR VISIBILITE")=0),"",_xlfn.XLOOKUP(_xlfn.XLOOKUP('Calculs'!G1061,'Réponses'!C:C,'Réponses'!F:F,"ERREUR VISIBILITE"),Questions!A:A,Questions!B:B,"ERREUR QUESTION"))</f>
        <v/>
      </c>
      <c r="K1062" s="58" t="str">
        <f>IF(OR(ISBLANK(Recyclabilité[[#This Row],[Réponse 3]]),'Calculs'!J1061="0",_xlfn.XLOOKUP('Calculs'!J1061,'Réponses'!C:C,'Réponses'!F:F,"ERREUR VISIBILITE")=0),"",_xlfn.XLOOKUP(_xlfn.XLOOKUP('Calculs'!J1061,'Réponses'!C:C,'Réponses'!F:F,"ERREUR VISIBILITE"),Questions!A:A,Questions!B:B,"ERREUR QUESTION"))</f>
        <v/>
      </c>
      <c r="M1062" s="58" t="str">
        <f>IF(OR(ISBLANK(Recyclabilité[[#This Row],[Réponse 4]]),'Calculs'!M1061="0",_xlfn.XLOOKUP('Calculs'!M1061,'Réponses'!C:C,'Réponses'!F:F,"ERREUR VISIBILITE")=0),"",_xlfn.XLOOKUP(_xlfn.XLOOKUP('Calculs'!M1061,'Réponses'!C:C,'Réponses'!F:F,"ERREUR VISIBILITE"),Questions!A:A,Questions!B:B,"ERREUR QUESTION"))</f>
        <v/>
      </c>
    </row>
    <row r="1063" spans="4:13" ht="60" customHeight="1">
      <c r="D1063" s="28" t="str">
        <f>IF(ISBLANK(Recyclabilité[[#This Row],[Code Valobat]]),"",IF(OR('Calculs'!A1062="08",'Calculs'!A1062="07",MID(Recyclabilité[[#This Row],[Code Valobat]],4,4)="0804",MID(Recyclabilité[[#This Row],[Code Valobat]],4,4)="0709",MID(Recyclabilité[[#This Row],[Code Valobat]],1,7)="6121107"),"Non recyclable",_xlfn.XLOOKUP('Calculs'!Q1062,'Combinaisons'!A:A,'Combinaisons'!B:B,"Merci de répondre à toutes les questions")))</f>
        <v/>
      </c>
      <c r="E1063" s="58" t="str">
        <f>IF(ISBLANK(Recyclabilité[[#This Row],[Code Valobat]]),"",IF(OR('Calculs'!A1062="08",'Calculs'!A1062="07",MID(Recyclabilité[[#This Row],[Code Valobat]],4,4)="0804",MID(Recyclabilité[[#This Row],[Code Valobat]],4,4)="0709",MID(Recyclabilité[[#This Row],[Code Valobat]],1,7)="6121107"),"",_xlfn.XLOOKUP('Calculs'!B1062,Questions!A:A,Questions!B:B,"ERREUR QUESTION")))</f>
        <v/>
      </c>
      <c r="G1063" s="58" t="str">
        <f>IF(OR(ISBLANK(Recyclabilité[[#This Row],[Réponse 1]]),'Calculs'!D1062="0",_xlfn.XLOOKUP('Calculs'!D1062,'Réponses'!C:C,'Réponses'!F:F,"ERREUR VISIBILITE")=0),"",_xlfn.XLOOKUP(_xlfn.XLOOKUP('Calculs'!D1062,'Réponses'!C:C,'Réponses'!F:F,"ERREUR VISIBILITE"),Questions!A:A,Questions!B:B,"ERREUR QUESTION"))</f>
        <v/>
      </c>
      <c r="I1063" s="58" t="str">
        <f>IF(OR(ISBLANK(Recyclabilité[[#This Row],[Réponse 2]]),'Calculs'!G1062="0",_xlfn.XLOOKUP('Calculs'!G1062,'Réponses'!C:C,'Réponses'!F:F,"ERREUR VISIBILITE")=0),"",_xlfn.XLOOKUP(_xlfn.XLOOKUP('Calculs'!G1062,'Réponses'!C:C,'Réponses'!F:F,"ERREUR VISIBILITE"),Questions!A:A,Questions!B:B,"ERREUR QUESTION"))</f>
        <v/>
      </c>
      <c r="K1063" s="58" t="str">
        <f>IF(OR(ISBLANK(Recyclabilité[[#This Row],[Réponse 3]]),'Calculs'!J1062="0",_xlfn.XLOOKUP('Calculs'!J1062,'Réponses'!C:C,'Réponses'!F:F,"ERREUR VISIBILITE")=0),"",_xlfn.XLOOKUP(_xlfn.XLOOKUP('Calculs'!J1062,'Réponses'!C:C,'Réponses'!F:F,"ERREUR VISIBILITE"),Questions!A:A,Questions!B:B,"ERREUR QUESTION"))</f>
        <v/>
      </c>
      <c r="M1063" s="58" t="str">
        <f>IF(OR(ISBLANK(Recyclabilité[[#This Row],[Réponse 4]]),'Calculs'!M1062="0",_xlfn.XLOOKUP('Calculs'!M1062,'Réponses'!C:C,'Réponses'!F:F,"ERREUR VISIBILITE")=0),"",_xlfn.XLOOKUP(_xlfn.XLOOKUP('Calculs'!M1062,'Réponses'!C:C,'Réponses'!F:F,"ERREUR VISIBILITE"),Questions!A:A,Questions!B:B,"ERREUR QUESTION"))</f>
        <v/>
      </c>
    </row>
    <row r="1064" spans="4:13" ht="60" customHeight="1">
      <c r="D1064" s="28" t="str">
        <f>IF(ISBLANK(Recyclabilité[[#This Row],[Code Valobat]]),"",IF(OR('Calculs'!A1063="08",'Calculs'!A1063="07",MID(Recyclabilité[[#This Row],[Code Valobat]],4,4)="0804",MID(Recyclabilité[[#This Row],[Code Valobat]],4,4)="0709",MID(Recyclabilité[[#This Row],[Code Valobat]],1,7)="6121107"),"Non recyclable",_xlfn.XLOOKUP('Calculs'!Q1063,'Combinaisons'!A:A,'Combinaisons'!B:B,"Merci de répondre à toutes les questions")))</f>
        <v/>
      </c>
      <c r="E1064" s="58" t="str">
        <f>IF(ISBLANK(Recyclabilité[[#This Row],[Code Valobat]]),"",IF(OR('Calculs'!A1063="08",'Calculs'!A1063="07",MID(Recyclabilité[[#This Row],[Code Valobat]],4,4)="0804",MID(Recyclabilité[[#This Row],[Code Valobat]],4,4)="0709",MID(Recyclabilité[[#This Row],[Code Valobat]],1,7)="6121107"),"",_xlfn.XLOOKUP('Calculs'!B1063,Questions!A:A,Questions!B:B,"ERREUR QUESTION")))</f>
        <v/>
      </c>
      <c r="G1064" s="58" t="str">
        <f>IF(OR(ISBLANK(Recyclabilité[[#This Row],[Réponse 1]]),'Calculs'!D1063="0",_xlfn.XLOOKUP('Calculs'!D1063,'Réponses'!C:C,'Réponses'!F:F,"ERREUR VISIBILITE")=0),"",_xlfn.XLOOKUP(_xlfn.XLOOKUP('Calculs'!D1063,'Réponses'!C:C,'Réponses'!F:F,"ERREUR VISIBILITE"),Questions!A:A,Questions!B:B,"ERREUR QUESTION"))</f>
        <v/>
      </c>
      <c r="I1064" s="58" t="str">
        <f>IF(OR(ISBLANK(Recyclabilité[[#This Row],[Réponse 2]]),'Calculs'!G1063="0",_xlfn.XLOOKUP('Calculs'!G1063,'Réponses'!C:C,'Réponses'!F:F,"ERREUR VISIBILITE")=0),"",_xlfn.XLOOKUP(_xlfn.XLOOKUP('Calculs'!G1063,'Réponses'!C:C,'Réponses'!F:F,"ERREUR VISIBILITE"),Questions!A:A,Questions!B:B,"ERREUR QUESTION"))</f>
        <v/>
      </c>
      <c r="K1064" s="58" t="str">
        <f>IF(OR(ISBLANK(Recyclabilité[[#This Row],[Réponse 3]]),'Calculs'!J1063="0",_xlfn.XLOOKUP('Calculs'!J1063,'Réponses'!C:C,'Réponses'!F:F,"ERREUR VISIBILITE")=0),"",_xlfn.XLOOKUP(_xlfn.XLOOKUP('Calculs'!J1063,'Réponses'!C:C,'Réponses'!F:F,"ERREUR VISIBILITE"),Questions!A:A,Questions!B:B,"ERREUR QUESTION"))</f>
        <v/>
      </c>
      <c r="M1064" s="58" t="str">
        <f>IF(OR(ISBLANK(Recyclabilité[[#This Row],[Réponse 4]]),'Calculs'!M1063="0",_xlfn.XLOOKUP('Calculs'!M1063,'Réponses'!C:C,'Réponses'!F:F,"ERREUR VISIBILITE")=0),"",_xlfn.XLOOKUP(_xlfn.XLOOKUP('Calculs'!M1063,'Réponses'!C:C,'Réponses'!F:F,"ERREUR VISIBILITE"),Questions!A:A,Questions!B:B,"ERREUR QUESTION"))</f>
        <v/>
      </c>
    </row>
    <row r="1065" spans="4:13" ht="60" customHeight="1">
      <c r="D1065" s="28" t="str">
        <f>IF(ISBLANK(Recyclabilité[[#This Row],[Code Valobat]]),"",IF(OR('Calculs'!A1064="08",'Calculs'!A1064="07",MID(Recyclabilité[[#This Row],[Code Valobat]],4,4)="0804",MID(Recyclabilité[[#This Row],[Code Valobat]],4,4)="0709",MID(Recyclabilité[[#This Row],[Code Valobat]],1,7)="6121107"),"Non recyclable",_xlfn.XLOOKUP('Calculs'!Q1064,'Combinaisons'!A:A,'Combinaisons'!B:B,"Merci de répondre à toutes les questions")))</f>
        <v/>
      </c>
      <c r="E1065" s="58" t="str">
        <f>IF(ISBLANK(Recyclabilité[[#This Row],[Code Valobat]]),"",IF(OR('Calculs'!A1064="08",'Calculs'!A1064="07",MID(Recyclabilité[[#This Row],[Code Valobat]],4,4)="0804",MID(Recyclabilité[[#This Row],[Code Valobat]],4,4)="0709",MID(Recyclabilité[[#This Row],[Code Valobat]],1,7)="6121107"),"",_xlfn.XLOOKUP('Calculs'!B1064,Questions!A:A,Questions!B:B,"ERREUR QUESTION")))</f>
        <v/>
      </c>
      <c r="G1065" s="58" t="str">
        <f>IF(OR(ISBLANK(Recyclabilité[[#This Row],[Réponse 1]]),'Calculs'!D1064="0",_xlfn.XLOOKUP('Calculs'!D1064,'Réponses'!C:C,'Réponses'!F:F,"ERREUR VISIBILITE")=0),"",_xlfn.XLOOKUP(_xlfn.XLOOKUP('Calculs'!D1064,'Réponses'!C:C,'Réponses'!F:F,"ERREUR VISIBILITE"),Questions!A:A,Questions!B:B,"ERREUR QUESTION"))</f>
        <v/>
      </c>
      <c r="I1065" s="58" t="str">
        <f>IF(OR(ISBLANK(Recyclabilité[[#This Row],[Réponse 2]]),'Calculs'!G1064="0",_xlfn.XLOOKUP('Calculs'!G1064,'Réponses'!C:C,'Réponses'!F:F,"ERREUR VISIBILITE")=0),"",_xlfn.XLOOKUP(_xlfn.XLOOKUP('Calculs'!G1064,'Réponses'!C:C,'Réponses'!F:F,"ERREUR VISIBILITE"),Questions!A:A,Questions!B:B,"ERREUR QUESTION"))</f>
        <v/>
      </c>
      <c r="K1065" s="58" t="str">
        <f>IF(OR(ISBLANK(Recyclabilité[[#This Row],[Réponse 3]]),'Calculs'!J1064="0",_xlfn.XLOOKUP('Calculs'!J1064,'Réponses'!C:C,'Réponses'!F:F,"ERREUR VISIBILITE")=0),"",_xlfn.XLOOKUP(_xlfn.XLOOKUP('Calculs'!J1064,'Réponses'!C:C,'Réponses'!F:F,"ERREUR VISIBILITE"),Questions!A:A,Questions!B:B,"ERREUR QUESTION"))</f>
        <v/>
      </c>
      <c r="M1065" s="58" t="str">
        <f>IF(OR(ISBLANK(Recyclabilité[[#This Row],[Réponse 4]]),'Calculs'!M1064="0",_xlfn.XLOOKUP('Calculs'!M1064,'Réponses'!C:C,'Réponses'!F:F,"ERREUR VISIBILITE")=0),"",_xlfn.XLOOKUP(_xlfn.XLOOKUP('Calculs'!M1064,'Réponses'!C:C,'Réponses'!F:F,"ERREUR VISIBILITE"),Questions!A:A,Questions!B:B,"ERREUR QUESTION"))</f>
        <v/>
      </c>
    </row>
    <row r="1066" spans="4:13" ht="60" customHeight="1">
      <c r="D1066" s="28" t="str">
        <f>IF(ISBLANK(Recyclabilité[[#This Row],[Code Valobat]]),"",IF(OR('Calculs'!A1065="08",'Calculs'!A1065="07",MID(Recyclabilité[[#This Row],[Code Valobat]],4,4)="0804",MID(Recyclabilité[[#This Row],[Code Valobat]],4,4)="0709",MID(Recyclabilité[[#This Row],[Code Valobat]],1,7)="6121107"),"Non recyclable",_xlfn.XLOOKUP('Calculs'!Q1065,'Combinaisons'!A:A,'Combinaisons'!B:B,"Merci de répondre à toutes les questions")))</f>
        <v/>
      </c>
      <c r="E1066" s="58" t="str">
        <f>IF(ISBLANK(Recyclabilité[[#This Row],[Code Valobat]]),"",IF(OR('Calculs'!A1065="08",'Calculs'!A1065="07",MID(Recyclabilité[[#This Row],[Code Valobat]],4,4)="0804",MID(Recyclabilité[[#This Row],[Code Valobat]],4,4)="0709",MID(Recyclabilité[[#This Row],[Code Valobat]],1,7)="6121107"),"",_xlfn.XLOOKUP('Calculs'!B1065,Questions!A:A,Questions!B:B,"ERREUR QUESTION")))</f>
        <v/>
      </c>
      <c r="G1066" s="58" t="str">
        <f>IF(OR(ISBLANK(Recyclabilité[[#This Row],[Réponse 1]]),'Calculs'!D1065="0",_xlfn.XLOOKUP('Calculs'!D1065,'Réponses'!C:C,'Réponses'!F:F,"ERREUR VISIBILITE")=0),"",_xlfn.XLOOKUP(_xlfn.XLOOKUP('Calculs'!D1065,'Réponses'!C:C,'Réponses'!F:F,"ERREUR VISIBILITE"),Questions!A:A,Questions!B:B,"ERREUR QUESTION"))</f>
        <v/>
      </c>
      <c r="I1066" s="58" t="str">
        <f>IF(OR(ISBLANK(Recyclabilité[[#This Row],[Réponse 2]]),'Calculs'!G1065="0",_xlfn.XLOOKUP('Calculs'!G1065,'Réponses'!C:C,'Réponses'!F:F,"ERREUR VISIBILITE")=0),"",_xlfn.XLOOKUP(_xlfn.XLOOKUP('Calculs'!G1065,'Réponses'!C:C,'Réponses'!F:F,"ERREUR VISIBILITE"),Questions!A:A,Questions!B:B,"ERREUR QUESTION"))</f>
        <v/>
      </c>
      <c r="K1066" s="58" t="str">
        <f>IF(OR(ISBLANK(Recyclabilité[[#This Row],[Réponse 3]]),'Calculs'!J1065="0",_xlfn.XLOOKUP('Calculs'!J1065,'Réponses'!C:C,'Réponses'!F:F,"ERREUR VISIBILITE")=0),"",_xlfn.XLOOKUP(_xlfn.XLOOKUP('Calculs'!J1065,'Réponses'!C:C,'Réponses'!F:F,"ERREUR VISIBILITE"),Questions!A:A,Questions!B:B,"ERREUR QUESTION"))</f>
        <v/>
      </c>
      <c r="M1066" s="58" t="str">
        <f>IF(OR(ISBLANK(Recyclabilité[[#This Row],[Réponse 4]]),'Calculs'!M1065="0",_xlfn.XLOOKUP('Calculs'!M1065,'Réponses'!C:C,'Réponses'!F:F,"ERREUR VISIBILITE")=0),"",_xlfn.XLOOKUP(_xlfn.XLOOKUP('Calculs'!M1065,'Réponses'!C:C,'Réponses'!F:F,"ERREUR VISIBILITE"),Questions!A:A,Questions!B:B,"ERREUR QUESTION"))</f>
        <v/>
      </c>
    </row>
    <row r="1067" spans="4:13" ht="60" customHeight="1">
      <c r="D1067" s="28" t="str">
        <f>IF(ISBLANK(Recyclabilité[[#This Row],[Code Valobat]]),"",IF(OR('Calculs'!A1066="08",'Calculs'!A1066="07",MID(Recyclabilité[[#This Row],[Code Valobat]],4,4)="0804",MID(Recyclabilité[[#This Row],[Code Valobat]],4,4)="0709",MID(Recyclabilité[[#This Row],[Code Valobat]],1,7)="6121107"),"Non recyclable",_xlfn.XLOOKUP('Calculs'!Q1066,'Combinaisons'!A:A,'Combinaisons'!B:B,"Merci de répondre à toutes les questions")))</f>
        <v/>
      </c>
      <c r="E1067" s="58" t="str">
        <f>IF(ISBLANK(Recyclabilité[[#This Row],[Code Valobat]]),"",IF(OR('Calculs'!A1066="08",'Calculs'!A1066="07",MID(Recyclabilité[[#This Row],[Code Valobat]],4,4)="0804",MID(Recyclabilité[[#This Row],[Code Valobat]],4,4)="0709",MID(Recyclabilité[[#This Row],[Code Valobat]],1,7)="6121107"),"",_xlfn.XLOOKUP('Calculs'!B1066,Questions!A:A,Questions!B:B,"ERREUR QUESTION")))</f>
        <v/>
      </c>
      <c r="G1067" s="58" t="str">
        <f>IF(OR(ISBLANK(Recyclabilité[[#This Row],[Réponse 1]]),'Calculs'!D1066="0",_xlfn.XLOOKUP('Calculs'!D1066,'Réponses'!C:C,'Réponses'!F:F,"ERREUR VISIBILITE")=0),"",_xlfn.XLOOKUP(_xlfn.XLOOKUP('Calculs'!D1066,'Réponses'!C:C,'Réponses'!F:F,"ERREUR VISIBILITE"),Questions!A:A,Questions!B:B,"ERREUR QUESTION"))</f>
        <v/>
      </c>
      <c r="I1067" s="58" t="str">
        <f>IF(OR(ISBLANK(Recyclabilité[[#This Row],[Réponse 2]]),'Calculs'!G1066="0",_xlfn.XLOOKUP('Calculs'!G1066,'Réponses'!C:C,'Réponses'!F:F,"ERREUR VISIBILITE")=0),"",_xlfn.XLOOKUP(_xlfn.XLOOKUP('Calculs'!G1066,'Réponses'!C:C,'Réponses'!F:F,"ERREUR VISIBILITE"),Questions!A:A,Questions!B:B,"ERREUR QUESTION"))</f>
        <v/>
      </c>
      <c r="K1067" s="58" t="str">
        <f>IF(OR(ISBLANK(Recyclabilité[[#This Row],[Réponse 3]]),'Calculs'!J1066="0",_xlfn.XLOOKUP('Calculs'!J1066,'Réponses'!C:C,'Réponses'!F:F,"ERREUR VISIBILITE")=0),"",_xlfn.XLOOKUP(_xlfn.XLOOKUP('Calculs'!J1066,'Réponses'!C:C,'Réponses'!F:F,"ERREUR VISIBILITE"),Questions!A:A,Questions!B:B,"ERREUR QUESTION"))</f>
        <v/>
      </c>
      <c r="M1067" s="58" t="str">
        <f>IF(OR(ISBLANK(Recyclabilité[[#This Row],[Réponse 4]]),'Calculs'!M1066="0",_xlfn.XLOOKUP('Calculs'!M1066,'Réponses'!C:C,'Réponses'!F:F,"ERREUR VISIBILITE")=0),"",_xlfn.XLOOKUP(_xlfn.XLOOKUP('Calculs'!M1066,'Réponses'!C:C,'Réponses'!F:F,"ERREUR VISIBILITE"),Questions!A:A,Questions!B:B,"ERREUR QUESTION"))</f>
        <v/>
      </c>
    </row>
    <row r="1068" spans="4:13" ht="60" customHeight="1">
      <c r="D1068" s="28" t="str">
        <f>IF(ISBLANK(Recyclabilité[[#This Row],[Code Valobat]]),"",IF(OR('Calculs'!A1067="08",'Calculs'!A1067="07",MID(Recyclabilité[[#This Row],[Code Valobat]],4,4)="0804",MID(Recyclabilité[[#This Row],[Code Valobat]],4,4)="0709",MID(Recyclabilité[[#This Row],[Code Valobat]],1,7)="6121107"),"Non recyclable",_xlfn.XLOOKUP('Calculs'!Q1067,'Combinaisons'!A:A,'Combinaisons'!B:B,"Merci de répondre à toutes les questions")))</f>
        <v/>
      </c>
      <c r="E1068" s="58" t="str">
        <f>IF(ISBLANK(Recyclabilité[[#This Row],[Code Valobat]]),"",IF(OR('Calculs'!A1067="08",'Calculs'!A1067="07",MID(Recyclabilité[[#This Row],[Code Valobat]],4,4)="0804",MID(Recyclabilité[[#This Row],[Code Valobat]],4,4)="0709",MID(Recyclabilité[[#This Row],[Code Valobat]],1,7)="6121107"),"",_xlfn.XLOOKUP('Calculs'!B1067,Questions!A:A,Questions!B:B,"ERREUR QUESTION")))</f>
        <v/>
      </c>
      <c r="G1068" s="58" t="str">
        <f>IF(OR(ISBLANK(Recyclabilité[[#This Row],[Réponse 1]]),'Calculs'!D1067="0",_xlfn.XLOOKUP('Calculs'!D1067,'Réponses'!C:C,'Réponses'!F:F,"ERREUR VISIBILITE")=0),"",_xlfn.XLOOKUP(_xlfn.XLOOKUP('Calculs'!D1067,'Réponses'!C:C,'Réponses'!F:F,"ERREUR VISIBILITE"),Questions!A:A,Questions!B:B,"ERREUR QUESTION"))</f>
        <v/>
      </c>
      <c r="I1068" s="58" t="str">
        <f>IF(OR(ISBLANK(Recyclabilité[[#This Row],[Réponse 2]]),'Calculs'!G1067="0",_xlfn.XLOOKUP('Calculs'!G1067,'Réponses'!C:C,'Réponses'!F:F,"ERREUR VISIBILITE")=0),"",_xlfn.XLOOKUP(_xlfn.XLOOKUP('Calculs'!G1067,'Réponses'!C:C,'Réponses'!F:F,"ERREUR VISIBILITE"),Questions!A:A,Questions!B:B,"ERREUR QUESTION"))</f>
        <v/>
      </c>
      <c r="K1068" s="58" t="str">
        <f>IF(OR(ISBLANK(Recyclabilité[[#This Row],[Réponse 3]]),'Calculs'!J1067="0",_xlfn.XLOOKUP('Calculs'!J1067,'Réponses'!C:C,'Réponses'!F:F,"ERREUR VISIBILITE")=0),"",_xlfn.XLOOKUP(_xlfn.XLOOKUP('Calculs'!J1067,'Réponses'!C:C,'Réponses'!F:F,"ERREUR VISIBILITE"),Questions!A:A,Questions!B:B,"ERREUR QUESTION"))</f>
        <v/>
      </c>
      <c r="M1068" s="58" t="str">
        <f>IF(OR(ISBLANK(Recyclabilité[[#This Row],[Réponse 4]]),'Calculs'!M1067="0",_xlfn.XLOOKUP('Calculs'!M1067,'Réponses'!C:C,'Réponses'!F:F,"ERREUR VISIBILITE")=0),"",_xlfn.XLOOKUP(_xlfn.XLOOKUP('Calculs'!M1067,'Réponses'!C:C,'Réponses'!F:F,"ERREUR VISIBILITE"),Questions!A:A,Questions!B:B,"ERREUR QUESTION"))</f>
        <v/>
      </c>
    </row>
    <row r="1069" spans="4:13" ht="60" customHeight="1">
      <c r="D1069" s="28" t="str">
        <f>IF(ISBLANK(Recyclabilité[[#This Row],[Code Valobat]]),"",IF(OR('Calculs'!A1068="08",'Calculs'!A1068="07",MID(Recyclabilité[[#This Row],[Code Valobat]],4,4)="0804",MID(Recyclabilité[[#This Row],[Code Valobat]],4,4)="0709",MID(Recyclabilité[[#This Row],[Code Valobat]],1,7)="6121107"),"Non recyclable",_xlfn.XLOOKUP('Calculs'!Q1068,'Combinaisons'!A:A,'Combinaisons'!B:B,"Merci de répondre à toutes les questions")))</f>
        <v/>
      </c>
      <c r="E1069" s="58" t="str">
        <f>IF(ISBLANK(Recyclabilité[[#This Row],[Code Valobat]]),"",IF(OR('Calculs'!A1068="08",'Calculs'!A1068="07",MID(Recyclabilité[[#This Row],[Code Valobat]],4,4)="0804",MID(Recyclabilité[[#This Row],[Code Valobat]],4,4)="0709",MID(Recyclabilité[[#This Row],[Code Valobat]],1,7)="6121107"),"",_xlfn.XLOOKUP('Calculs'!B1068,Questions!A:A,Questions!B:B,"ERREUR QUESTION")))</f>
        <v/>
      </c>
      <c r="G1069" s="58" t="str">
        <f>IF(OR(ISBLANK(Recyclabilité[[#This Row],[Réponse 1]]),'Calculs'!D1068="0",_xlfn.XLOOKUP('Calculs'!D1068,'Réponses'!C:C,'Réponses'!F:F,"ERREUR VISIBILITE")=0),"",_xlfn.XLOOKUP(_xlfn.XLOOKUP('Calculs'!D1068,'Réponses'!C:C,'Réponses'!F:F,"ERREUR VISIBILITE"),Questions!A:A,Questions!B:B,"ERREUR QUESTION"))</f>
        <v/>
      </c>
      <c r="I1069" s="58" t="str">
        <f>IF(OR(ISBLANK(Recyclabilité[[#This Row],[Réponse 2]]),'Calculs'!G1068="0",_xlfn.XLOOKUP('Calculs'!G1068,'Réponses'!C:C,'Réponses'!F:F,"ERREUR VISIBILITE")=0),"",_xlfn.XLOOKUP(_xlfn.XLOOKUP('Calculs'!G1068,'Réponses'!C:C,'Réponses'!F:F,"ERREUR VISIBILITE"),Questions!A:A,Questions!B:B,"ERREUR QUESTION"))</f>
        <v/>
      </c>
      <c r="K1069" s="58" t="str">
        <f>IF(OR(ISBLANK(Recyclabilité[[#This Row],[Réponse 3]]),'Calculs'!J1068="0",_xlfn.XLOOKUP('Calculs'!J1068,'Réponses'!C:C,'Réponses'!F:F,"ERREUR VISIBILITE")=0),"",_xlfn.XLOOKUP(_xlfn.XLOOKUP('Calculs'!J1068,'Réponses'!C:C,'Réponses'!F:F,"ERREUR VISIBILITE"),Questions!A:A,Questions!B:B,"ERREUR QUESTION"))</f>
        <v/>
      </c>
      <c r="M1069" s="58" t="str">
        <f>IF(OR(ISBLANK(Recyclabilité[[#This Row],[Réponse 4]]),'Calculs'!M1068="0",_xlfn.XLOOKUP('Calculs'!M1068,'Réponses'!C:C,'Réponses'!F:F,"ERREUR VISIBILITE")=0),"",_xlfn.XLOOKUP(_xlfn.XLOOKUP('Calculs'!M1068,'Réponses'!C:C,'Réponses'!F:F,"ERREUR VISIBILITE"),Questions!A:A,Questions!B:B,"ERREUR QUESTION"))</f>
        <v/>
      </c>
    </row>
    <row r="1070" spans="4:13" ht="60" customHeight="1">
      <c r="D1070" s="28" t="str">
        <f>IF(ISBLANK(Recyclabilité[[#This Row],[Code Valobat]]),"",IF(OR('Calculs'!A1069="08",'Calculs'!A1069="07",MID(Recyclabilité[[#This Row],[Code Valobat]],4,4)="0804",MID(Recyclabilité[[#This Row],[Code Valobat]],4,4)="0709",MID(Recyclabilité[[#This Row],[Code Valobat]],1,7)="6121107"),"Non recyclable",_xlfn.XLOOKUP('Calculs'!Q1069,'Combinaisons'!A:A,'Combinaisons'!B:B,"Merci de répondre à toutes les questions")))</f>
        <v/>
      </c>
      <c r="E1070" s="58" t="str">
        <f>IF(ISBLANK(Recyclabilité[[#This Row],[Code Valobat]]),"",IF(OR('Calculs'!A1069="08",'Calculs'!A1069="07",MID(Recyclabilité[[#This Row],[Code Valobat]],4,4)="0804",MID(Recyclabilité[[#This Row],[Code Valobat]],4,4)="0709",MID(Recyclabilité[[#This Row],[Code Valobat]],1,7)="6121107"),"",_xlfn.XLOOKUP('Calculs'!B1069,Questions!A:A,Questions!B:B,"ERREUR QUESTION")))</f>
        <v/>
      </c>
      <c r="G1070" s="58" t="str">
        <f>IF(OR(ISBLANK(Recyclabilité[[#This Row],[Réponse 1]]),'Calculs'!D1069="0",_xlfn.XLOOKUP('Calculs'!D1069,'Réponses'!C:C,'Réponses'!F:F,"ERREUR VISIBILITE")=0),"",_xlfn.XLOOKUP(_xlfn.XLOOKUP('Calculs'!D1069,'Réponses'!C:C,'Réponses'!F:F,"ERREUR VISIBILITE"),Questions!A:A,Questions!B:B,"ERREUR QUESTION"))</f>
        <v/>
      </c>
      <c r="I1070" s="58" t="str">
        <f>IF(OR(ISBLANK(Recyclabilité[[#This Row],[Réponse 2]]),'Calculs'!G1069="0",_xlfn.XLOOKUP('Calculs'!G1069,'Réponses'!C:C,'Réponses'!F:F,"ERREUR VISIBILITE")=0),"",_xlfn.XLOOKUP(_xlfn.XLOOKUP('Calculs'!G1069,'Réponses'!C:C,'Réponses'!F:F,"ERREUR VISIBILITE"),Questions!A:A,Questions!B:B,"ERREUR QUESTION"))</f>
        <v/>
      </c>
      <c r="K1070" s="58" t="str">
        <f>IF(OR(ISBLANK(Recyclabilité[[#This Row],[Réponse 3]]),'Calculs'!J1069="0",_xlfn.XLOOKUP('Calculs'!J1069,'Réponses'!C:C,'Réponses'!F:F,"ERREUR VISIBILITE")=0),"",_xlfn.XLOOKUP(_xlfn.XLOOKUP('Calculs'!J1069,'Réponses'!C:C,'Réponses'!F:F,"ERREUR VISIBILITE"),Questions!A:A,Questions!B:B,"ERREUR QUESTION"))</f>
        <v/>
      </c>
      <c r="M1070" s="58" t="str">
        <f>IF(OR(ISBLANK(Recyclabilité[[#This Row],[Réponse 4]]),'Calculs'!M1069="0",_xlfn.XLOOKUP('Calculs'!M1069,'Réponses'!C:C,'Réponses'!F:F,"ERREUR VISIBILITE")=0),"",_xlfn.XLOOKUP(_xlfn.XLOOKUP('Calculs'!M1069,'Réponses'!C:C,'Réponses'!F:F,"ERREUR VISIBILITE"),Questions!A:A,Questions!B:B,"ERREUR QUESTION"))</f>
        <v/>
      </c>
    </row>
    <row r="1071" spans="4:13" ht="60" customHeight="1">
      <c r="D1071" s="28" t="str">
        <f>IF(ISBLANK(Recyclabilité[[#This Row],[Code Valobat]]),"",IF(OR('Calculs'!A1070="08",'Calculs'!A1070="07",MID(Recyclabilité[[#This Row],[Code Valobat]],4,4)="0804",MID(Recyclabilité[[#This Row],[Code Valobat]],4,4)="0709",MID(Recyclabilité[[#This Row],[Code Valobat]],1,7)="6121107"),"Non recyclable",_xlfn.XLOOKUP('Calculs'!Q1070,'Combinaisons'!A:A,'Combinaisons'!B:B,"Merci de répondre à toutes les questions")))</f>
        <v/>
      </c>
      <c r="E1071" s="58" t="str">
        <f>IF(ISBLANK(Recyclabilité[[#This Row],[Code Valobat]]),"",IF(OR('Calculs'!A1070="08",'Calculs'!A1070="07",MID(Recyclabilité[[#This Row],[Code Valobat]],4,4)="0804",MID(Recyclabilité[[#This Row],[Code Valobat]],4,4)="0709",MID(Recyclabilité[[#This Row],[Code Valobat]],1,7)="6121107"),"",_xlfn.XLOOKUP('Calculs'!B1070,Questions!A:A,Questions!B:B,"ERREUR QUESTION")))</f>
        <v/>
      </c>
      <c r="G1071" s="58" t="str">
        <f>IF(OR(ISBLANK(Recyclabilité[[#This Row],[Réponse 1]]),'Calculs'!D1070="0",_xlfn.XLOOKUP('Calculs'!D1070,'Réponses'!C:C,'Réponses'!F:F,"ERREUR VISIBILITE")=0),"",_xlfn.XLOOKUP(_xlfn.XLOOKUP('Calculs'!D1070,'Réponses'!C:C,'Réponses'!F:F,"ERREUR VISIBILITE"),Questions!A:A,Questions!B:B,"ERREUR QUESTION"))</f>
        <v/>
      </c>
      <c r="I1071" s="58" t="str">
        <f>IF(OR(ISBLANK(Recyclabilité[[#This Row],[Réponse 2]]),'Calculs'!G1070="0",_xlfn.XLOOKUP('Calculs'!G1070,'Réponses'!C:C,'Réponses'!F:F,"ERREUR VISIBILITE")=0),"",_xlfn.XLOOKUP(_xlfn.XLOOKUP('Calculs'!G1070,'Réponses'!C:C,'Réponses'!F:F,"ERREUR VISIBILITE"),Questions!A:A,Questions!B:B,"ERREUR QUESTION"))</f>
        <v/>
      </c>
      <c r="K1071" s="58" t="str">
        <f>IF(OR(ISBLANK(Recyclabilité[[#This Row],[Réponse 3]]),'Calculs'!J1070="0",_xlfn.XLOOKUP('Calculs'!J1070,'Réponses'!C:C,'Réponses'!F:F,"ERREUR VISIBILITE")=0),"",_xlfn.XLOOKUP(_xlfn.XLOOKUP('Calculs'!J1070,'Réponses'!C:C,'Réponses'!F:F,"ERREUR VISIBILITE"),Questions!A:A,Questions!B:B,"ERREUR QUESTION"))</f>
        <v/>
      </c>
      <c r="M1071" s="58" t="str">
        <f>IF(OR(ISBLANK(Recyclabilité[[#This Row],[Réponse 4]]),'Calculs'!M1070="0",_xlfn.XLOOKUP('Calculs'!M1070,'Réponses'!C:C,'Réponses'!F:F,"ERREUR VISIBILITE")=0),"",_xlfn.XLOOKUP(_xlfn.XLOOKUP('Calculs'!M1070,'Réponses'!C:C,'Réponses'!F:F,"ERREUR VISIBILITE"),Questions!A:A,Questions!B:B,"ERREUR QUESTION"))</f>
        <v/>
      </c>
    </row>
    <row r="1072" spans="4:13" ht="60" customHeight="1">
      <c r="D1072" s="28" t="str">
        <f>IF(ISBLANK(Recyclabilité[[#This Row],[Code Valobat]]),"",IF(OR('Calculs'!A1071="08",'Calculs'!A1071="07",MID(Recyclabilité[[#This Row],[Code Valobat]],4,4)="0804",MID(Recyclabilité[[#This Row],[Code Valobat]],4,4)="0709",MID(Recyclabilité[[#This Row],[Code Valobat]],1,7)="6121107"),"Non recyclable",_xlfn.XLOOKUP('Calculs'!Q1071,'Combinaisons'!A:A,'Combinaisons'!B:B,"Merci de répondre à toutes les questions")))</f>
        <v/>
      </c>
      <c r="E1072" s="58" t="str">
        <f>IF(ISBLANK(Recyclabilité[[#This Row],[Code Valobat]]),"",IF(OR('Calculs'!A1071="08",'Calculs'!A1071="07",MID(Recyclabilité[[#This Row],[Code Valobat]],4,4)="0804",MID(Recyclabilité[[#This Row],[Code Valobat]],4,4)="0709",MID(Recyclabilité[[#This Row],[Code Valobat]],1,7)="6121107"),"",_xlfn.XLOOKUP('Calculs'!B1071,Questions!A:A,Questions!B:B,"ERREUR QUESTION")))</f>
        <v/>
      </c>
      <c r="G1072" s="58" t="str">
        <f>IF(OR(ISBLANK(Recyclabilité[[#This Row],[Réponse 1]]),'Calculs'!D1071="0",_xlfn.XLOOKUP('Calculs'!D1071,'Réponses'!C:C,'Réponses'!F:F,"ERREUR VISIBILITE")=0),"",_xlfn.XLOOKUP(_xlfn.XLOOKUP('Calculs'!D1071,'Réponses'!C:C,'Réponses'!F:F,"ERREUR VISIBILITE"),Questions!A:A,Questions!B:B,"ERREUR QUESTION"))</f>
        <v/>
      </c>
      <c r="I1072" s="58" t="str">
        <f>IF(OR(ISBLANK(Recyclabilité[[#This Row],[Réponse 2]]),'Calculs'!G1071="0",_xlfn.XLOOKUP('Calculs'!G1071,'Réponses'!C:C,'Réponses'!F:F,"ERREUR VISIBILITE")=0),"",_xlfn.XLOOKUP(_xlfn.XLOOKUP('Calculs'!G1071,'Réponses'!C:C,'Réponses'!F:F,"ERREUR VISIBILITE"),Questions!A:A,Questions!B:B,"ERREUR QUESTION"))</f>
        <v/>
      </c>
      <c r="K1072" s="58" t="str">
        <f>IF(OR(ISBLANK(Recyclabilité[[#This Row],[Réponse 3]]),'Calculs'!J1071="0",_xlfn.XLOOKUP('Calculs'!J1071,'Réponses'!C:C,'Réponses'!F:F,"ERREUR VISIBILITE")=0),"",_xlfn.XLOOKUP(_xlfn.XLOOKUP('Calculs'!J1071,'Réponses'!C:C,'Réponses'!F:F,"ERREUR VISIBILITE"),Questions!A:A,Questions!B:B,"ERREUR QUESTION"))</f>
        <v/>
      </c>
      <c r="M1072" s="58" t="str">
        <f>IF(OR(ISBLANK(Recyclabilité[[#This Row],[Réponse 4]]),'Calculs'!M1071="0",_xlfn.XLOOKUP('Calculs'!M1071,'Réponses'!C:C,'Réponses'!F:F,"ERREUR VISIBILITE")=0),"",_xlfn.XLOOKUP(_xlfn.XLOOKUP('Calculs'!M1071,'Réponses'!C:C,'Réponses'!F:F,"ERREUR VISIBILITE"),Questions!A:A,Questions!B:B,"ERREUR QUESTION"))</f>
        <v/>
      </c>
    </row>
    <row r="1073" spans="4:13" ht="60" customHeight="1">
      <c r="D1073" s="28" t="str">
        <f>IF(ISBLANK(Recyclabilité[[#This Row],[Code Valobat]]),"",IF(OR('Calculs'!A1072="08",'Calculs'!A1072="07",MID(Recyclabilité[[#This Row],[Code Valobat]],4,4)="0804",MID(Recyclabilité[[#This Row],[Code Valobat]],4,4)="0709",MID(Recyclabilité[[#This Row],[Code Valobat]],1,7)="6121107"),"Non recyclable",_xlfn.XLOOKUP('Calculs'!Q1072,'Combinaisons'!A:A,'Combinaisons'!B:B,"Merci de répondre à toutes les questions")))</f>
        <v/>
      </c>
      <c r="E1073" s="58" t="str">
        <f>IF(ISBLANK(Recyclabilité[[#This Row],[Code Valobat]]),"",IF(OR('Calculs'!A1072="08",'Calculs'!A1072="07",MID(Recyclabilité[[#This Row],[Code Valobat]],4,4)="0804",MID(Recyclabilité[[#This Row],[Code Valobat]],4,4)="0709",MID(Recyclabilité[[#This Row],[Code Valobat]],1,7)="6121107"),"",_xlfn.XLOOKUP('Calculs'!B1072,Questions!A:A,Questions!B:B,"ERREUR QUESTION")))</f>
        <v/>
      </c>
      <c r="G1073" s="58" t="str">
        <f>IF(OR(ISBLANK(Recyclabilité[[#This Row],[Réponse 1]]),'Calculs'!D1072="0",_xlfn.XLOOKUP('Calculs'!D1072,'Réponses'!C:C,'Réponses'!F:F,"ERREUR VISIBILITE")=0),"",_xlfn.XLOOKUP(_xlfn.XLOOKUP('Calculs'!D1072,'Réponses'!C:C,'Réponses'!F:F,"ERREUR VISIBILITE"),Questions!A:A,Questions!B:B,"ERREUR QUESTION"))</f>
        <v/>
      </c>
      <c r="I1073" s="58" t="str">
        <f>IF(OR(ISBLANK(Recyclabilité[[#This Row],[Réponse 2]]),'Calculs'!G1072="0",_xlfn.XLOOKUP('Calculs'!G1072,'Réponses'!C:C,'Réponses'!F:F,"ERREUR VISIBILITE")=0),"",_xlfn.XLOOKUP(_xlfn.XLOOKUP('Calculs'!G1072,'Réponses'!C:C,'Réponses'!F:F,"ERREUR VISIBILITE"),Questions!A:A,Questions!B:B,"ERREUR QUESTION"))</f>
        <v/>
      </c>
      <c r="K1073" s="58" t="str">
        <f>IF(OR(ISBLANK(Recyclabilité[[#This Row],[Réponse 3]]),'Calculs'!J1072="0",_xlfn.XLOOKUP('Calculs'!J1072,'Réponses'!C:C,'Réponses'!F:F,"ERREUR VISIBILITE")=0),"",_xlfn.XLOOKUP(_xlfn.XLOOKUP('Calculs'!J1072,'Réponses'!C:C,'Réponses'!F:F,"ERREUR VISIBILITE"),Questions!A:A,Questions!B:B,"ERREUR QUESTION"))</f>
        <v/>
      </c>
      <c r="M1073" s="58" t="str">
        <f>IF(OR(ISBLANK(Recyclabilité[[#This Row],[Réponse 4]]),'Calculs'!M1072="0",_xlfn.XLOOKUP('Calculs'!M1072,'Réponses'!C:C,'Réponses'!F:F,"ERREUR VISIBILITE")=0),"",_xlfn.XLOOKUP(_xlfn.XLOOKUP('Calculs'!M1072,'Réponses'!C:C,'Réponses'!F:F,"ERREUR VISIBILITE"),Questions!A:A,Questions!B:B,"ERREUR QUESTION"))</f>
        <v/>
      </c>
    </row>
    <row r="1074" spans="4:13" ht="60" customHeight="1">
      <c r="D1074" s="28" t="str">
        <f>IF(ISBLANK(Recyclabilité[[#This Row],[Code Valobat]]),"",IF(OR('Calculs'!A1073="08",'Calculs'!A1073="07",MID(Recyclabilité[[#This Row],[Code Valobat]],4,4)="0804",MID(Recyclabilité[[#This Row],[Code Valobat]],4,4)="0709",MID(Recyclabilité[[#This Row],[Code Valobat]],1,7)="6121107"),"Non recyclable",_xlfn.XLOOKUP('Calculs'!Q1073,'Combinaisons'!A:A,'Combinaisons'!B:B,"Merci de répondre à toutes les questions")))</f>
        <v/>
      </c>
      <c r="E1074" s="58" t="str">
        <f>IF(ISBLANK(Recyclabilité[[#This Row],[Code Valobat]]),"",IF(OR('Calculs'!A1073="08",'Calculs'!A1073="07",MID(Recyclabilité[[#This Row],[Code Valobat]],4,4)="0804",MID(Recyclabilité[[#This Row],[Code Valobat]],4,4)="0709",MID(Recyclabilité[[#This Row],[Code Valobat]],1,7)="6121107"),"",_xlfn.XLOOKUP('Calculs'!B1073,Questions!A:A,Questions!B:B,"ERREUR QUESTION")))</f>
        <v/>
      </c>
      <c r="G1074" s="58" t="str">
        <f>IF(OR(ISBLANK(Recyclabilité[[#This Row],[Réponse 1]]),'Calculs'!D1073="0",_xlfn.XLOOKUP('Calculs'!D1073,'Réponses'!C:C,'Réponses'!F:F,"ERREUR VISIBILITE")=0),"",_xlfn.XLOOKUP(_xlfn.XLOOKUP('Calculs'!D1073,'Réponses'!C:C,'Réponses'!F:F,"ERREUR VISIBILITE"),Questions!A:A,Questions!B:B,"ERREUR QUESTION"))</f>
        <v/>
      </c>
      <c r="I1074" s="58" t="str">
        <f>IF(OR(ISBLANK(Recyclabilité[[#This Row],[Réponse 2]]),'Calculs'!G1073="0",_xlfn.XLOOKUP('Calculs'!G1073,'Réponses'!C:C,'Réponses'!F:F,"ERREUR VISIBILITE")=0),"",_xlfn.XLOOKUP(_xlfn.XLOOKUP('Calculs'!G1073,'Réponses'!C:C,'Réponses'!F:F,"ERREUR VISIBILITE"),Questions!A:A,Questions!B:B,"ERREUR QUESTION"))</f>
        <v/>
      </c>
      <c r="K1074" s="58" t="str">
        <f>IF(OR(ISBLANK(Recyclabilité[[#This Row],[Réponse 3]]),'Calculs'!J1073="0",_xlfn.XLOOKUP('Calculs'!J1073,'Réponses'!C:C,'Réponses'!F:F,"ERREUR VISIBILITE")=0),"",_xlfn.XLOOKUP(_xlfn.XLOOKUP('Calculs'!J1073,'Réponses'!C:C,'Réponses'!F:F,"ERREUR VISIBILITE"),Questions!A:A,Questions!B:B,"ERREUR QUESTION"))</f>
        <v/>
      </c>
      <c r="M1074" s="58" t="str">
        <f>IF(OR(ISBLANK(Recyclabilité[[#This Row],[Réponse 4]]),'Calculs'!M1073="0",_xlfn.XLOOKUP('Calculs'!M1073,'Réponses'!C:C,'Réponses'!F:F,"ERREUR VISIBILITE")=0),"",_xlfn.XLOOKUP(_xlfn.XLOOKUP('Calculs'!M1073,'Réponses'!C:C,'Réponses'!F:F,"ERREUR VISIBILITE"),Questions!A:A,Questions!B:B,"ERREUR QUESTION"))</f>
        <v/>
      </c>
    </row>
    <row r="1075" spans="4:13" ht="60" customHeight="1">
      <c r="D1075" s="28" t="str">
        <f>IF(ISBLANK(Recyclabilité[[#This Row],[Code Valobat]]),"",IF(OR('Calculs'!A1074="08",'Calculs'!A1074="07",MID(Recyclabilité[[#This Row],[Code Valobat]],4,4)="0804",MID(Recyclabilité[[#This Row],[Code Valobat]],4,4)="0709",MID(Recyclabilité[[#This Row],[Code Valobat]],1,7)="6121107"),"Non recyclable",_xlfn.XLOOKUP('Calculs'!Q1074,'Combinaisons'!A:A,'Combinaisons'!B:B,"Merci de répondre à toutes les questions")))</f>
        <v/>
      </c>
      <c r="E1075" s="58" t="str">
        <f>IF(ISBLANK(Recyclabilité[[#This Row],[Code Valobat]]),"",IF(OR('Calculs'!A1074="08",'Calculs'!A1074="07",MID(Recyclabilité[[#This Row],[Code Valobat]],4,4)="0804",MID(Recyclabilité[[#This Row],[Code Valobat]],4,4)="0709",MID(Recyclabilité[[#This Row],[Code Valobat]],1,7)="6121107"),"",_xlfn.XLOOKUP('Calculs'!B1074,Questions!A:A,Questions!B:B,"ERREUR QUESTION")))</f>
        <v/>
      </c>
      <c r="G1075" s="58" t="str">
        <f>IF(OR(ISBLANK(Recyclabilité[[#This Row],[Réponse 1]]),'Calculs'!D1074="0",_xlfn.XLOOKUP('Calculs'!D1074,'Réponses'!C:C,'Réponses'!F:F,"ERREUR VISIBILITE")=0),"",_xlfn.XLOOKUP(_xlfn.XLOOKUP('Calculs'!D1074,'Réponses'!C:C,'Réponses'!F:F,"ERREUR VISIBILITE"),Questions!A:A,Questions!B:B,"ERREUR QUESTION"))</f>
        <v/>
      </c>
      <c r="I1075" s="58" t="str">
        <f>IF(OR(ISBLANK(Recyclabilité[[#This Row],[Réponse 2]]),'Calculs'!G1074="0",_xlfn.XLOOKUP('Calculs'!G1074,'Réponses'!C:C,'Réponses'!F:F,"ERREUR VISIBILITE")=0),"",_xlfn.XLOOKUP(_xlfn.XLOOKUP('Calculs'!G1074,'Réponses'!C:C,'Réponses'!F:F,"ERREUR VISIBILITE"),Questions!A:A,Questions!B:B,"ERREUR QUESTION"))</f>
        <v/>
      </c>
      <c r="K1075" s="58" t="str">
        <f>IF(OR(ISBLANK(Recyclabilité[[#This Row],[Réponse 3]]),'Calculs'!J1074="0",_xlfn.XLOOKUP('Calculs'!J1074,'Réponses'!C:C,'Réponses'!F:F,"ERREUR VISIBILITE")=0),"",_xlfn.XLOOKUP(_xlfn.XLOOKUP('Calculs'!J1074,'Réponses'!C:C,'Réponses'!F:F,"ERREUR VISIBILITE"),Questions!A:A,Questions!B:B,"ERREUR QUESTION"))</f>
        <v/>
      </c>
      <c r="M1075" s="58" t="str">
        <f>IF(OR(ISBLANK(Recyclabilité[[#This Row],[Réponse 4]]),'Calculs'!M1074="0",_xlfn.XLOOKUP('Calculs'!M1074,'Réponses'!C:C,'Réponses'!F:F,"ERREUR VISIBILITE")=0),"",_xlfn.XLOOKUP(_xlfn.XLOOKUP('Calculs'!M1074,'Réponses'!C:C,'Réponses'!F:F,"ERREUR VISIBILITE"),Questions!A:A,Questions!B:B,"ERREUR QUESTION"))</f>
        <v/>
      </c>
    </row>
    <row r="1076" spans="4:13" ht="60" customHeight="1">
      <c r="D1076" s="28" t="str">
        <f>IF(ISBLANK(Recyclabilité[[#This Row],[Code Valobat]]),"",IF(OR('Calculs'!A1075="08",'Calculs'!A1075="07",MID(Recyclabilité[[#This Row],[Code Valobat]],4,4)="0804",MID(Recyclabilité[[#This Row],[Code Valobat]],4,4)="0709",MID(Recyclabilité[[#This Row],[Code Valobat]],1,7)="6121107"),"Non recyclable",_xlfn.XLOOKUP('Calculs'!Q1075,'Combinaisons'!A:A,'Combinaisons'!B:B,"Merci de répondre à toutes les questions")))</f>
        <v/>
      </c>
      <c r="E1076" s="58" t="str">
        <f>IF(ISBLANK(Recyclabilité[[#This Row],[Code Valobat]]),"",IF(OR('Calculs'!A1075="08",'Calculs'!A1075="07",MID(Recyclabilité[[#This Row],[Code Valobat]],4,4)="0804",MID(Recyclabilité[[#This Row],[Code Valobat]],4,4)="0709",MID(Recyclabilité[[#This Row],[Code Valobat]],1,7)="6121107"),"",_xlfn.XLOOKUP('Calculs'!B1075,Questions!A:A,Questions!B:B,"ERREUR QUESTION")))</f>
        <v/>
      </c>
      <c r="G1076" s="58" t="str">
        <f>IF(OR(ISBLANK(Recyclabilité[[#This Row],[Réponse 1]]),'Calculs'!D1075="0",_xlfn.XLOOKUP('Calculs'!D1075,'Réponses'!C:C,'Réponses'!F:F,"ERREUR VISIBILITE")=0),"",_xlfn.XLOOKUP(_xlfn.XLOOKUP('Calculs'!D1075,'Réponses'!C:C,'Réponses'!F:F,"ERREUR VISIBILITE"),Questions!A:A,Questions!B:B,"ERREUR QUESTION"))</f>
        <v/>
      </c>
      <c r="I1076" s="58" t="str">
        <f>IF(OR(ISBLANK(Recyclabilité[[#This Row],[Réponse 2]]),'Calculs'!G1075="0",_xlfn.XLOOKUP('Calculs'!G1075,'Réponses'!C:C,'Réponses'!F:F,"ERREUR VISIBILITE")=0),"",_xlfn.XLOOKUP(_xlfn.XLOOKUP('Calculs'!G1075,'Réponses'!C:C,'Réponses'!F:F,"ERREUR VISIBILITE"),Questions!A:A,Questions!B:B,"ERREUR QUESTION"))</f>
        <v/>
      </c>
      <c r="K1076" s="58" t="str">
        <f>IF(OR(ISBLANK(Recyclabilité[[#This Row],[Réponse 3]]),'Calculs'!J1075="0",_xlfn.XLOOKUP('Calculs'!J1075,'Réponses'!C:C,'Réponses'!F:F,"ERREUR VISIBILITE")=0),"",_xlfn.XLOOKUP(_xlfn.XLOOKUP('Calculs'!J1075,'Réponses'!C:C,'Réponses'!F:F,"ERREUR VISIBILITE"),Questions!A:A,Questions!B:B,"ERREUR QUESTION"))</f>
        <v/>
      </c>
      <c r="M1076" s="58" t="str">
        <f>IF(OR(ISBLANK(Recyclabilité[[#This Row],[Réponse 4]]),'Calculs'!M1075="0",_xlfn.XLOOKUP('Calculs'!M1075,'Réponses'!C:C,'Réponses'!F:F,"ERREUR VISIBILITE")=0),"",_xlfn.XLOOKUP(_xlfn.XLOOKUP('Calculs'!M1075,'Réponses'!C:C,'Réponses'!F:F,"ERREUR VISIBILITE"),Questions!A:A,Questions!B:B,"ERREUR QUESTION"))</f>
        <v/>
      </c>
    </row>
    <row r="1077" spans="4:13" ht="60" customHeight="1">
      <c r="D1077" s="28" t="str">
        <f>IF(ISBLANK(Recyclabilité[[#This Row],[Code Valobat]]),"",IF(OR('Calculs'!A1076="08",'Calculs'!A1076="07",MID(Recyclabilité[[#This Row],[Code Valobat]],4,4)="0804",MID(Recyclabilité[[#This Row],[Code Valobat]],4,4)="0709",MID(Recyclabilité[[#This Row],[Code Valobat]],1,7)="6121107"),"Non recyclable",_xlfn.XLOOKUP('Calculs'!Q1076,'Combinaisons'!A:A,'Combinaisons'!B:B,"Merci de répondre à toutes les questions")))</f>
        <v/>
      </c>
      <c r="E1077" s="58" t="str">
        <f>IF(ISBLANK(Recyclabilité[[#This Row],[Code Valobat]]),"",IF(OR('Calculs'!A1076="08",'Calculs'!A1076="07",MID(Recyclabilité[[#This Row],[Code Valobat]],4,4)="0804",MID(Recyclabilité[[#This Row],[Code Valobat]],4,4)="0709",MID(Recyclabilité[[#This Row],[Code Valobat]],1,7)="6121107"),"",_xlfn.XLOOKUP('Calculs'!B1076,Questions!A:A,Questions!B:B,"ERREUR QUESTION")))</f>
        <v/>
      </c>
      <c r="G1077" s="58" t="str">
        <f>IF(OR(ISBLANK(Recyclabilité[[#This Row],[Réponse 1]]),'Calculs'!D1076="0",_xlfn.XLOOKUP('Calculs'!D1076,'Réponses'!C:C,'Réponses'!F:F,"ERREUR VISIBILITE")=0),"",_xlfn.XLOOKUP(_xlfn.XLOOKUP('Calculs'!D1076,'Réponses'!C:C,'Réponses'!F:F,"ERREUR VISIBILITE"),Questions!A:A,Questions!B:B,"ERREUR QUESTION"))</f>
        <v/>
      </c>
      <c r="I1077" s="58" t="str">
        <f>IF(OR(ISBLANK(Recyclabilité[[#This Row],[Réponse 2]]),'Calculs'!G1076="0",_xlfn.XLOOKUP('Calculs'!G1076,'Réponses'!C:C,'Réponses'!F:F,"ERREUR VISIBILITE")=0),"",_xlfn.XLOOKUP(_xlfn.XLOOKUP('Calculs'!G1076,'Réponses'!C:C,'Réponses'!F:F,"ERREUR VISIBILITE"),Questions!A:A,Questions!B:B,"ERREUR QUESTION"))</f>
        <v/>
      </c>
      <c r="K1077" s="58" t="str">
        <f>IF(OR(ISBLANK(Recyclabilité[[#This Row],[Réponse 3]]),'Calculs'!J1076="0",_xlfn.XLOOKUP('Calculs'!J1076,'Réponses'!C:C,'Réponses'!F:F,"ERREUR VISIBILITE")=0),"",_xlfn.XLOOKUP(_xlfn.XLOOKUP('Calculs'!J1076,'Réponses'!C:C,'Réponses'!F:F,"ERREUR VISIBILITE"),Questions!A:A,Questions!B:B,"ERREUR QUESTION"))</f>
        <v/>
      </c>
      <c r="M1077" s="58" t="str">
        <f>IF(OR(ISBLANK(Recyclabilité[[#This Row],[Réponse 4]]),'Calculs'!M1076="0",_xlfn.XLOOKUP('Calculs'!M1076,'Réponses'!C:C,'Réponses'!F:F,"ERREUR VISIBILITE")=0),"",_xlfn.XLOOKUP(_xlfn.XLOOKUP('Calculs'!M1076,'Réponses'!C:C,'Réponses'!F:F,"ERREUR VISIBILITE"),Questions!A:A,Questions!B:B,"ERREUR QUESTION"))</f>
        <v/>
      </c>
    </row>
    <row r="1078" spans="4:13" ht="60" customHeight="1">
      <c r="D1078" s="28" t="str">
        <f>IF(ISBLANK(Recyclabilité[[#This Row],[Code Valobat]]),"",IF(OR('Calculs'!A1077="08",'Calculs'!A1077="07",MID(Recyclabilité[[#This Row],[Code Valobat]],4,4)="0804",MID(Recyclabilité[[#This Row],[Code Valobat]],4,4)="0709",MID(Recyclabilité[[#This Row],[Code Valobat]],1,7)="6121107"),"Non recyclable",_xlfn.XLOOKUP('Calculs'!Q1077,'Combinaisons'!A:A,'Combinaisons'!B:B,"Merci de répondre à toutes les questions")))</f>
        <v/>
      </c>
      <c r="E1078" s="58" t="str">
        <f>IF(ISBLANK(Recyclabilité[[#This Row],[Code Valobat]]),"",IF(OR('Calculs'!A1077="08",'Calculs'!A1077="07",MID(Recyclabilité[[#This Row],[Code Valobat]],4,4)="0804",MID(Recyclabilité[[#This Row],[Code Valobat]],4,4)="0709",MID(Recyclabilité[[#This Row],[Code Valobat]],1,7)="6121107"),"",_xlfn.XLOOKUP('Calculs'!B1077,Questions!A:A,Questions!B:B,"ERREUR QUESTION")))</f>
        <v/>
      </c>
      <c r="G1078" s="58" t="str">
        <f>IF(OR(ISBLANK(Recyclabilité[[#This Row],[Réponse 1]]),'Calculs'!D1077="0",_xlfn.XLOOKUP('Calculs'!D1077,'Réponses'!C:C,'Réponses'!F:F,"ERREUR VISIBILITE")=0),"",_xlfn.XLOOKUP(_xlfn.XLOOKUP('Calculs'!D1077,'Réponses'!C:C,'Réponses'!F:F,"ERREUR VISIBILITE"),Questions!A:A,Questions!B:B,"ERREUR QUESTION"))</f>
        <v/>
      </c>
      <c r="I1078" s="58" t="str">
        <f>IF(OR(ISBLANK(Recyclabilité[[#This Row],[Réponse 2]]),'Calculs'!G1077="0",_xlfn.XLOOKUP('Calculs'!G1077,'Réponses'!C:C,'Réponses'!F:F,"ERREUR VISIBILITE")=0),"",_xlfn.XLOOKUP(_xlfn.XLOOKUP('Calculs'!G1077,'Réponses'!C:C,'Réponses'!F:F,"ERREUR VISIBILITE"),Questions!A:A,Questions!B:B,"ERREUR QUESTION"))</f>
        <v/>
      </c>
      <c r="K1078" s="58" t="str">
        <f>IF(OR(ISBLANK(Recyclabilité[[#This Row],[Réponse 3]]),'Calculs'!J1077="0",_xlfn.XLOOKUP('Calculs'!J1077,'Réponses'!C:C,'Réponses'!F:F,"ERREUR VISIBILITE")=0),"",_xlfn.XLOOKUP(_xlfn.XLOOKUP('Calculs'!J1077,'Réponses'!C:C,'Réponses'!F:F,"ERREUR VISIBILITE"),Questions!A:A,Questions!B:B,"ERREUR QUESTION"))</f>
        <v/>
      </c>
      <c r="M1078" s="58" t="str">
        <f>IF(OR(ISBLANK(Recyclabilité[[#This Row],[Réponse 4]]),'Calculs'!M1077="0",_xlfn.XLOOKUP('Calculs'!M1077,'Réponses'!C:C,'Réponses'!F:F,"ERREUR VISIBILITE")=0),"",_xlfn.XLOOKUP(_xlfn.XLOOKUP('Calculs'!M1077,'Réponses'!C:C,'Réponses'!F:F,"ERREUR VISIBILITE"),Questions!A:A,Questions!B:B,"ERREUR QUESTION"))</f>
        <v/>
      </c>
    </row>
    <row r="1079" spans="4:13" ht="60" customHeight="1">
      <c r="D1079" s="28" t="str">
        <f>IF(ISBLANK(Recyclabilité[[#This Row],[Code Valobat]]),"",IF(OR('Calculs'!A1078="08",'Calculs'!A1078="07",MID(Recyclabilité[[#This Row],[Code Valobat]],4,4)="0804",MID(Recyclabilité[[#This Row],[Code Valobat]],4,4)="0709",MID(Recyclabilité[[#This Row],[Code Valobat]],1,7)="6121107"),"Non recyclable",_xlfn.XLOOKUP('Calculs'!Q1078,'Combinaisons'!A:A,'Combinaisons'!B:B,"Merci de répondre à toutes les questions")))</f>
        <v/>
      </c>
      <c r="E1079" s="58" t="str">
        <f>IF(ISBLANK(Recyclabilité[[#This Row],[Code Valobat]]),"",IF(OR('Calculs'!A1078="08",'Calculs'!A1078="07",MID(Recyclabilité[[#This Row],[Code Valobat]],4,4)="0804",MID(Recyclabilité[[#This Row],[Code Valobat]],4,4)="0709",MID(Recyclabilité[[#This Row],[Code Valobat]],1,7)="6121107"),"",_xlfn.XLOOKUP('Calculs'!B1078,Questions!A:A,Questions!B:B,"ERREUR QUESTION")))</f>
        <v/>
      </c>
      <c r="G1079" s="58" t="str">
        <f>IF(OR(ISBLANK(Recyclabilité[[#This Row],[Réponse 1]]),'Calculs'!D1078="0",_xlfn.XLOOKUP('Calculs'!D1078,'Réponses'!C:C,'Réponses'!F:F,"ERREUR VISIBILITE")=0),"",_xlfn.XLOOKUP(_xlfn.XLOOKUP('Calculs'!D1078,'Réponses'!C:C,'Réponses'!F:F,"ERREUR VISIBILITE"),Questions!A:A,Questions!B:B,"ERREUR QUESTION"))</f>
        <v/>
      </c>
      <c r="I1079" s="58" t="str">
        <f>IF(OR(ISBLANK(Recyclabilité[[#This Row],[Réponse 2]]),'Calculs'!G1078="0",_xlfn.XLOOKUP('Calculs'!G1078,'Réponses'!C:C,'Réponses'!F:F,"ERREUR VISIBILITE")=0),"",_xlfn.XLOOKUP(_xlfn.XLOOKUP('Calculs'!G1078,'Réponses'!C:C,'Réponses'!F:F,"ERREUR VISIBILITE"),Questions!A:A,Questions!B:B,"ERREUR QUESTION"))</f>
        <v/>
      </c>
      <c r="K1079" s="58" t="str">
        <f>IF(OR(ISBLANK(Recyclabilité[[#This Row],[Réponse 3]]),'Calculs'!J1078="0",_xlfn.XLOOKUP('Calculs'!J1078,'Réponses'!C:C,'Réponses'!F:F,"ERREUR VISIBILITE")=0),"",_xlfn.XLOOKUP(_xlfn.XLOOKUP('Calculs'!J1078,'Réponses'!C:C,'Réponses'!F:F,"ERREUR VISIBILITE"),Questions!A:A,Questions!B:B,"ERREUR QUESTION"))</f>
        <v/>
      </c>
      <c r="M1079" s="58" t="str">
        <f>IF(OR(ISBLANK(Recyclabilité[[#This Row],[Réponse 4]]),'Calculs'!M1078="0",_xlfn.XLOOKUP('Calculs'!M1078,'Réponses'!C:C,'Réponses'!F:F,"ERREUR VISIBILITE")=0),"",_xlfn.XLOOKUP(_xlfn.XLOOKUP('Calculs'!M1078,'Réponses'!C:C,'Réponses'!F:F,"ERREUR VISIBILITE"),Questions!A:A,Questions!B:B,"ERREUR QUESTION"))</f>
        <v/>
      </c>
    </row>
    <row r="1080" spans="4:13" ht="60" customHeight="1">
      <c r="D1080" s="28" t="str">
        <f>IF(ISBLANK(Recyclabilité[[#This Row],[Code Valobat]]),"",IF(OR('Calculs'!A1079="08",'Calculs'!A1079="07",MID(Recyclabilité[[#This Row],[Code Valobat]],4,4)="0804",MID(Recyclabilité[[#This Row],[Code Valobat]],4,4)="0709",MID(Recyclabilité[[#This Row],[Code Valobat]],1,7)="6121107"),"Non recyclable",_xlfn.XLOOKUP('Calculs'!Q1079,'Combinaisons'!A:A,'Combinaisons'!B:B,"Merci de répondre à toutes les questions")))</f>
        <v/>
      </c>
      <c r="E1080" s="58" t="str">
        <f>IF(ISBLANK(Recyclabilité[[#This Row],[Code Valobat]]),"",IF(OR('Calculs'!A1079="08",'Calculs'!A1079="07",MID(Recyclabilité[[#This Row],[Code Valobat]],4,4)="0804",MID(Recyclabilité[[#This Row],[Code Valobat]],4,4)="0709",MID(Recyclabilité[[#This Row],[Code Valobat]],1,7)="6121107"),"",_xlfn.XLOOKUP('Calculs'!B1079,Questions!A:A,Questions!B:B,"ERREUR QUESTION")))</f>
        <v/>
      </c>
      <c r="G1080" s="58" t="str">
        <f>IF(OR(ISBLANK(Recyclabilité[[#This Row],[Réponse 1]]),'Calculs'!D1079="0",_xlfn.XLOOKUP('Calculs'!D1079,'Réponses'!C:C,'Réponses'!F:F,"ERREUR VISIBILITE")=0),"",_xlfn.XLOOKUP(_xlfn.XLOOKUP('Calculs'!D1079,'Réponses'!C:C,'Réponses'!F:F,"ERREUR VISIBILITE"),Questions!A:A,Questions!B:B,"ERREUR QUESTION"))</f>
        <v/>
      </c>
      <c r="I1080" s="58" t="str">
        <f>IF(OR(ISBLANK(Recyclabilité[[#This Row],[Réponse 2]]),'Calculs'!G1079="0",_xlfn.XLOOKUP('Calculs'!G1079,'Réponses'!C:C,'Réponses'!F:F,"ERREUR VISIBILITE")=0),"",_xlfn.XLOOKUP(_xlfn.XLOOKUP('Calculs'!G1079,'Réponses'!C:C,'Réponses'!F:F,"ERREUR VISIBILITE"),Questions!A:A,Questions!B:B,"ERREUR QUESTION"))</f>
        <v/>
      </c>
      <c r="K1080" s="58" t="str">
        <f>IF(OR(ISBLANK(Recyclabilité[[#This Row],[Réponse 3]]),'Calculs'!J1079="0",_xlfn.XLOOKUP('Calculs'!J1079,'Réponses'!C:C,'Réponses'!F:F,"ERREUR VISIBILITE")=0),"",_xlfn.XLOOKUP(_xlfn.XLOOKUP('Calculs'!J1079,'Réponses'!C:C,'Réponses'!F:F,"ERREUR VISIBILITE"),Questions!A:A,Questions!B:B,"ERREUR QUESTION"))</f>
        <v/>
      </c>
      <c r="M1080" s="58" t="str">
        <f>IF(OR(ISBLANK(Recyclabilité[[#This Row],[Réponse 4]]),'Calculs'!M1079="0",_xlfn.XLOOKUP('Calculs'!M1079,'Réponses'!C:C,'Réponses'!F:F,"ERREUR VISIBILITE")=0),"",_xlfn.XLOOKUP(_xlfn.XLOOKUP('Calculs'!M1079,'Réponses'!C:C,'Réponses'!F:F,"ERREUR VISIBILITE"),Questions!A:A,Questions!B:B,"ERREUR QUESTION"))</f>
        <v/>
      </c>
    </row>
    <row r="1081" spans="4:13" ht="60" customHeight="1">
      <c r="D1081" s="28" t="str">
        <f>IF(ISBLANK(Recyclabilité[[#This Row],[Code Valobat]]),"",IF(OR('Calculs'!A1080="08",'Calculs'!A1080="07",MID(Recyclabilité[[#This Row],[Code Valobat]],4,4)="0804",MID(Recyclabilité[[#This Row],[Code Valobat]],4,4)="0709",MID(Recyclabilité[[#This Row],[Code Valobat]],1,7)="6121107"),"Non recyclable",_xlfn.XLOOKUP('Calculs'!Q1080,'Combinaisons'!A:A,'Combinaisons'!B:B,"Merci de répondre à toutes les questions")))</f>
        <v/>
      </c>
      <c r="E1081" s="58" t="str">
        <f>IF(ISBLANK(Recyclabilité[[#This Row],[Code Valobat]]),"",IF(OR('Calculs'!A1080="08",'Calculs'!A1080="07",MID(Recyclabilité[[#This Row],[Code Valobat]],4,4)="0804",MID(Recyclabilité[[#This Row],[Code Valobat]],4,4)="0709",MID(Recyclabilité[[#This Row],[Code Valobat]],1,7)="6121107"),"",_xlfn.XLOOKUP('Calculs'!B1080,Questions!A:A,Questions!B:B,"ERREUR QUESTION")))</f>
        <v/>
      </c>
      <c r="G1081" s="58" t="str">
        <f>IF(OR(ISBLANK(Recyclabilité[[#This Row],[Réponse 1]]),'Calculs'!D1080="0",_xlfn.XLOOKUP('Calculs'!D1080,'Réponses'!C:C,'Réponses'!F:F,"ERREUR VISIBILITE")=0),"",_xlfn.XLOOKUP(_xlfn.XLOOKUP('Calculs'!D1080,'Réponses'!C:C,'Réponses'!F:F,"ERREUR VISIBILITE"),Questions!A:A,Questions!B:B,"ERREUR QUESTION"))</f>
        <v/>
      </c>
      <c r="I1081" s="58" t="str">
        <f>IF(OR(ISBLANK(Recyclabilité[[#This Row],[Réponse 2]]),'Calculs'!G1080="0",_xlfn.XLOOKUP('Calculs'!G1080,'Réponses'!C:C,'Réponses'!F:F,"ERREUR VISIBILITE")=0),"",_xlfn.XLOOKUP(_xlfn.XLOOKUP('Calculs'!G1080,'Réponses'!C:C,'Réponses'!F:F,"ERREUR VISIBILITE"),Questions!A:A,Questions!B:B,"ERREUR QUESTION"))</f>
        <v/>
      </c>
      <c r="K1081" s="58" t="str">
        <f>IF(OR(ISBLANK(Recyclabilité[[#This Row],[Réponse 3]]),'Calculs'!J1080="0",_xlfn.XLOOKUP('Calculs'!J1080,'Réponses'!C:C,'Réponses'!F:F,"ERREUR VISIBILITE")=0),"",_xlfn.XLOOKUP(_xlfn.XLOOKUP('Calculs'!J1080,'Réponses'!C:C,'Réponses'!F:F,"ERREUR VISIBILITE"),Questions!A:A,Questions!B:B,"ERREUR QUESTION"))</f>
        <v/>
      </c>
      <c r="M1081" s="58" t="str">
        <f>IF(OR(ISBLANK(Recyclabilité[[#This Row],[Réponse 4]]),'Calculs'!M1080="0",_xlfn.XLOOKUP('Calculs'!M1080,'Réponses'!C:C,'Réponses'!F:F,"ERREUR VISIBILITE")=0),"",_xlfn.XLOOKUP(_xlfn.XLOOKUP('Calculs'!M1080,'Réponses'!C:C,'Réponses'!F:F,"ERREUR VISIBILITE"),Questions!A:A,Questions!B:B,"ERREUR QUESTION"))</f>
        <v/>
      </c>
    </row>
    <row r="1082" spans="4:13" ht="60" customHeight="1">
      <c r="D1082" s="28" t="str">
        <f>IF(ISBLANK(Recyclabilité[[#This Row],[Code Valobat]]),"",IF(OR('Calculs'!A1081="08",'Calculs'!A1081="07",MID(Recyclabilité[[#This Row],[Code Valobat]],4,4)="0804",MID(Recyclabilité[[#This Row],[Code Valobat]],4,4)="0709",MID(Recyclabilité[[#This Row],[Code Valobat]],1,7)="6121107"),"Non recyclable",_xlfn.XLOOKUP('Calculs'!Q1081,'Combinaisons'!A:A,'Combinaisons'!B:B,"Merci de répondre à toutes les questions")))</f>
        <v/>
      </c>
      <c r="E1082" s="58" t="str">
        <f>IF(ISBLANK(Recyclabilité[[#This Row],[Code Valobat]]),"",IF(OR('Calculs'!A1081="08",'Calculs'!A1081="07",MID(Recyclabilité[[#This Row],[Code Valobat]],4,4)="0804",MID(Recyclabilité[[#This Row],[Code Valobat]],4,4)="0709",MID(Recyclabilité[[#This Row],[Code Valobat]],1,7)="6121107"),"",_xlfn.XLOOKUP('Calculs'!B1081,Questions!A:A,Questions!B:B,"ERREUR QUESTION")))</f>
        <v/>
      </c>
      <c r="G1082" s="58" t="str">
        <f>IF(OR(ISBLANK(Recyclabilité[[#This Row],[Réponse 1]]),'Calculs'!D1081="0",_xlfn.XLOOKUP('Calculs'!D1081,'Réponses'!C:C,'Réponses'!F:F,"ERREUR VISIBILITE")=0),"",_xlfn.XLOOKUP(_xlfn.XLOOKUP('Calculs'!D1081,'Réponses'!C:C,'Réponses'!F:F,"ERREUR VISIBILITE"),Questions!A:A,Questions!B:B,"ERREUR QUESTION"))</f>
        <v/>
      </c>
      <c r="I1082" s="58" t="str">
        <f>IF(OR(ISBLANK(Recyclabilité[[#This Row],[Réponse 2]]),'Calculs'!G1081="0",_xlfn.XLOOKUP('Calculs'!G1081,'Réponses'!C:C,'Réponses'!F:F,"ERREUR VISIBILITE")=0),"",_xlfn.XLOOKUP(_xlfn.XLOOKUP('Calculs'!G1081,'Réponses'!C:C,'Réponses'!F:F,"ERREUR VISIBILITE"),Questions!A:A,Questions!B:B,"ERREUR QUESTION"))</f>
        <v/>
      </c>
      <c r="K1082" s="58" t="str">
        <f>IF(OR(ISBLANK(Recyclabilité[[#This Row],[Réponse 3]]),'Calculs'!J1081="0",_xlfn.XLOOKUP('Calculs'!J1081,'Réponses'!C:C,'Réponses'!F:F,"ERREUR VISIBILITE")=0),"",_xlfn.XLOOKUP(_xlfn.XLOOKUP('Calculs'!J1081,'Réponses'!C:C,'Réponses'!F:F,"ERREUR VISIBILITE"),Questions!A:A,Questions!B:B,"ERREUR QUESTION"))</f>
        <v/>
      </c>
      <c r="M1082" s="58" t="str">
        <f>IF(OR(ISBLANK(Recyclabilité[[#This Row],[Réponse 4]]),'Calculs'!M1081="0",_xlfn.XLOOKUP('Calculs'!M1081,'Réponses'!C:C,'Réponses'!F:F,"ERREUR VISIBILITE")=0),"",_xlfn.XLOOKUP(_xlfn.XLOOKUP('Calculs'!M1081,'Réponses'!C:C,'Réponses'!F:F,"ERREUR VISIBILITE"),Questions!A:A,Questions!B:B,"ERREUR QUESTION"))</f>
        <v/>
      </c>
    </row>
    <row r="1083" spans="4:13" ht="60" customHeight="1">
      <c r="D1083" s="28" t="str">
        <f>IF(ISBLANK(Recyclabilité[[#This Row],[Code Valobat]]),"",IF(OR('Calculs'!A1082="08",'Calculs'!A1082="07",MID(Recyclabilité[[#This Row],[Code Valobat]],4,4)="0804",MID(Recyclabilité[[#This Row],[Code Valobat]],4,4)="0709",MID(Recyclabilité[[#This Row],[Code Valobat]],1,7)="6121107"),"Non recyclable",_xlfn.XLOOKUP('Calculs'!Q1082,'Combinaisons'!A:A,'Combinaisons'!B:B,"Merci de répondre à toutes les questions")))</f>
        <v/>
      </c>
      <c r="E1083" s="58" t="str">
        <f>IF(ISBLANK(Recyclabilité[[#This Row],[Code Valobat]]),"",IF(OR('Calculs'!A1082="08",'Calculs'!A1082="07",MID(Recyclabilité[[#This Row],[Code Valobat]],4,4)="0804",MID(Recyclabilité[[#This Row],[Code Valobat]],4,4)="0709",MID(Recyclabilité[[#This Row],[Code Valobat]],1,7)="6121107"),"",_xlfn.XLOOKUP('Calculs'!B1082,Questions!A:A,Questions!B:B,"ERREUR QUESTION")))</f>
        <v/>
      </c>
      <c r="G1083" s="58" t="str">
        <f>IF(OR(ISBLANK(Recyclabilité[[#This Row],[Réponse 1]]),'Calculs'!D1082="0",_xlfn.XLOOKUP('Calculs'!D1082,'Réponses'!C:C,'Réponses'!F:F,"ERREUR VISIBILITE")=0),"",_xlfn.XLOOKUP(_xlfn.XLOOKUP('Calculs'!D1082,'Réponses'!C:C,'Réponses'!F:F,"ERREUR VISIBILITE"),Questions!A:A,Questions!B:B,"ERREUR QUESTION"))</f>
        <v/>
      </c>
      <c r="I1083" s="58" t="str">
        <f>IF(OR(ISBLANK(Recyclabilité[[#This Row],[Réponse 2]]),'Calculs'!G1082="0",_xlfn.XLOOKUP('Calculs'!G1082,'Réponses'!C:C,'Réponses'!F:F,"ERREUR VISIBILITE")=0),"",_xlfn.XLOOKUP(_xlfn.XLOOKUP('Calculs'!G1082,'Réponses'!C:C,'Réponses'!F:F,"ERREUR VISIBILITE"),Questions!A:A,Questions!B:B,"ERREUR QUESTION"))</f>
        <v/>
      </c>
      <c r="K1083" s="58" t="str">
        <f>IF(OR(ISBLANK(Recyclabilité[[#This Row],[Réponse 3]]),'Calculs'!J1082="0",_xlfn.XLOOKUP('Calculs'!J1082,'Réponses'!C:C,'Réponses'!F:F,"ERREUR VISIBILITE")=0),"",_xlfn.XLOOKUP(_xlfn.XLOOKUP('Calculs'!J1082,'Réponses'!C:C,'Réponses'!F:F,"ERREUR VISIBILITE"),Questions!A:A,Questions!B:B,"ERREUR QUESTION"))</f>
        <v/>
      </c>
      <c r="M1083" s="58" t="str">
        <f>IF(OR(ISBLANK(Recyclabilité[[#This Row],[Réponse 4]]),'Calculs'!M1082="0",_xlfn.XLOOKUP('Calculs'!M1082,'Réponses'!C:C,'Réponses'!F:F,"ERREUR VISIBILITE")=0),"",_xlfn.XLOOKUP(_xlfn.XLOOKUP('Calculs'!M1082,'Réponses'!C:C,'Réponses'!F:F,"ERREUR VISIBILITE"),Questions!A:A,Questions!B:B,"ERREUR QUESTION"))</f>
        <v/>
      </c>
    </row>
    <row r="1084" spans="4:13" ht="60" customHeight="1">
      <c r="D1084" s="28" t="str">
        <f>IF(ISBLANK(Recyclabilité[[#This Row],[Code Valobat]]),"",IF(OR('Calculs'!A1083="08",'Calculs'!A1083="07",MID(Recyclabilité[[#This Row],[Code Valobat]],4,4)="0804",MID(Recyclabilité[[#This Row],[Code Valobat]],4,4)="0709",MID(Recyclabilité[[#This Row],[Code Valobat]],1,7)="6121107"),"Non recyclable",_xlfn.XLOOKUP('Calculs'!Q1083,'Combinaisons'!A:A,'Combinaisons'!B:B,"Merci de répondre à toutes les questions")))</f>
        <v/>
      </c>
      <c r="E1084" s="58" t="str">
        <f>IF(ISBLANK(Recyclabilité[[#This Row],[Code Valobat]]),"",IF(OR('Calculs'!A1083="08",'Calculs'!A1083="07",MID(Recyclabilité[[#This Row],[Code Valobat]],4,4)="0804",MID(Recyclabilité[[#This Row],[Code Valobat]],4,4)="0709",MID(Recyclabilité[[#This Row],[Code Valobat]],1,7)="6121107"),"",_xlfn.XLOOKUP('Calculs'!B1083,Questions!A:A,Questions!B:B,"ERREUR QUESTION")))</f>
        <v/>
      </c>
      <c r="G1084" s="58" t="str">
        <f>IF(OR(ISBLANK(Recyclabilité[[#This Row],[Réponse 1]]),'Calculs'!D1083="0",_xlfn.XLOOKUP('Calculs'!D1083,'Réponses'!C:C,'Réponses'!F:F,"ERREUR VISIBILITE")=0),"",_xlfn.XLOOKUP(_xlfn.XLOOKUP('Calculs'!D1083,'Réponses'!C:C,'Réponses'!F:F,"ERREUR VISIBILITE"),Questions!A:A,Questions!B:B,"ERREUR QUESTION"))</f>
        <v/>
      </c>
      <c r="I1084" s="58" t="str">
        <f>IF(OR(ISBLANK(Recyclabilité[[#This Row],[Réponse 2]]),'Calculs'!G1083="0",_xlfn.XLOOKUP('Calculs'!G1083,'Réponses'!C:C,'Réponses'!F:F,"ERREUR VISIBILITE")=0),"",_xlfn.XLOOKUP(_xlfn.XLOOKUP('Calculs'!G1083,'Réponses'!C:C,'Réponses'!F:F,"ERREUR VISIBILITE"),Questions!A:A,Questions!B:B,"ERREUR QUESTION"))</f>
        <v/>
      </c>
      <c r="K1084" s="58" t="str">
        <f>IF(OR(ISBLANK(Recyclabilité[[#This Row],[Réponse 3]]),'Calculs'!J1083="0",_xlfn.XLOOKUP('Calculs'!J1083,'Réponses'!C:C,'Réponses'!F:F,"ERREUR VISIBILITE")=0),"",_xlfn.XLOOKUP(_xlfn.XLOOKUP('Calculs'!J1083,'Réponses'!C:C,'Réponses'!F:F,"ERREUR VISIBILITE"),Questions!A:A,Questions!B:B,"ERREUR QUESTION"))</f>
        <v/>
      </c>
      <c r="M1084" s="58" t="str">
        <f>IF(OR(ISBLANK(Recyclabilité[[#This Row],[Réponse 4]]),'Calculs'!M1083="0",_xlfn.XLOOKUP('Calculs'!M1083,'Réponses'!C:C,'Réponses'!F:F,"ERREUR VISIBILITE")=0),"",_xlfn.XLOOKUP(_xlfn.XLOOKUP('Calculs'!M1083,'Réponses'!C:C,'Réponses'!F:F,"ERREUR VISIBILITE"),Questions!A:A,Questions!B:B,"ERREUR QUESTION"))</f>
        <v/>
      </c>
    </row>
    <row r="1085" spans="4:13" ht="60" customHeight="1">
      <c r="D1085" s="28" t="str">
        <f>IF(ISBLANK(Recyclabilité[[#This Row],[Code Valobat]]),"",IF(OR('Calculs'!A1084="08",'Calculs'!A1084="07",MID(Recyclabilité[[#This Row],[Code Valobat]],4,4)="0804",MID(Recyclabilité[[#This Row],[Code Valobat]],4,4)="0709",MID(Recyclabilité[[#This Row],[Code Valobat]],1,7)="6121107"),"Non recyclable",_xlfn.XLOOKUP('Calculs'!Q1084,'Combinaisons'!A:A,'Combinaisons'!B:B,"Merci de répondre à toutes les questions")))</f>
        <v/>
      </c>
      <c r="E1085" s="58" t="str">
        <f>IF(ISBLANK(Recyclabilité[[#This Row],[Code Valobat]]),"",IF(OR('Calculs'!A1084="08",'Calculs'!A1084="07",MID(Recyclabilité[[#This Row],[Code Valobat]],4,4)="0804",MID(Recyclabilité[[#This Row],[Code Valobat]],4,4)="0709",MID(Recyclabilité[[#This Row],[Code Valobat]],1,7)="6121107"),"",_xlfn.XLOOKUP('Calculs'!B1084,Questions!A:A,Questions!B:B,"ERREUR QUESTION")))</f>
        <v/>
      </c>
      <c r="G1085" s="58" t="str">
        <f>IF(OR(ISBLANK(Recyclabilité[[#This Row],[Réponse 1]]),'Calculs'!D1084="0",_xlfn.XLOOKUP('Calculs'!D1084,'Réponses'!C:C,'Réponses'!F:F,"ERREUR VISIBILITE")=0),"",_xlfn.XLOOKUP(_xlfn.XLOOKUP('Calculs'!D1084,'Réponses'!C:C,'Réponses'!F:F,"ERREUR VISIBILITE"),Questions!A:A,Questions!B:B,"ERREUR QUESTION"))</f>
        <v/>
      </c>
      <c r="I1085" s="58" t="str">
        <f>IF(OR(ISBLANK(Recyclabilité[[#This Row],[Réponse 2]]),'Calculs'!G1084="0",_xlfn.XLOOKUP('Calculs'!G1084,'Réponses'!C:C,'Réponses'!F:F,"ERREUR VISIBILITE")=0),"",_xlfn.XLOOKUP(_xlfn.XLOOKUP('Calculs'!G1084,'Réponses'!C:C,'Réponses'!F:F,"ERREUR VISIBILITE"),Questions!A:A,Questions!B:B,"ERREUR QUESTION"))</f>
        <v/>
      </c>
      <c r="K1085" s="58" t="str">
        <f>IF(OR(ISBLANK(Recyclabilité[[#This Row],[Réponse 3]]),'Calculs'!J1084="0",_xlfn.XLOOKUP('Calculs'!J1084,'Réponses'!C:C,'Réponses'!F:F,"ERREUR VISIBILITE")=0),"",_xlfn.XLOOKUP(_xlfn.XLOOKUP('Calculs'!J1084,'Réponses'!C:C,'Réponses'!F:F,"ERREUR VISIBILITE"),Questions!A:A,Questions!B:B,"ERREUR QUESTION"))</f>
        <v/>
      </c>
      <c r="M1085" s="58" t="str">
        <f>IF(OR(ISBLANK(Recyclabilité[[#This Row],[Réponse 4]]),'Calculs'!M1084="0",_xlfn.XLOOKUP('Calculs'!M1084,'Réponses'!C:C,'Réponses'!F:F,"ERREUR VISIBILITE")=0),"",_xlfn.XLOOKUP(_xlfn.XLOOKUP('Calculs'!M1084,'Réponses'!C:C,'Réponses'!F:F,"ERREUR VISIBILITE"),Questions!A:A,Questions!B:B,"ERREUR QUESTION"))</f>
        <v/>
      </c>
    </row>
    <row r="1086" spans="4:13" ht="60" customHeight="1">
      <c r="D1086" s="28" t="str">
        <f>IF(ISBLANK(Recyclabilité[[#This Row],[Code Valobat]]),"",IF(OR('Calculs'!A1085="08",'Calculs'!A1085="07",MID(Recyclabilité[[#This Row],[Code Valobat]],4,4)="0804",MID(Recyclabilité[[#This Row],[Code Valobat]],4,4)="0709",MID(Recyclabilité[[#This Row],[Code Valobat]],1,7)="6121107"),"Non recyclable",_xlfn.XLOOKUP('Calculs'!Q1085,'Combinaisons'!A:A,'Combinaisons'!B:B,"Merci de répondre à toutes les questions")))</f>
        <v/>
      </c>
      <c r="E1086" s="58" t="str">
        <f>IF(ISBLANK(Recyclabilité[[#This Row],[Code Valobat]]),"",IF(OR('Calculs'!A1085="08",'Calculs'!A1085="07",MID(Recyclabilité[[#This Row],[Code Valobat]],4,4)="0804",MID(Recyclabilité[[#This Row],[Code Valobat]],4,4)="0709",MID(Recyclabilité[[#This Row],[Code Valobat]],1,7)="6121107"),"",_xlfn.XLOOKUP('Calculs'!B1085,Questions!A:A,Questions!B:B,"ERREUR QUESTION")))</f>
        <v/>
      </c>
      <c r="G1086" s="58" t="str">
        <f>IF(OR(ISBLANK(Recyclabilité[[#This Row],[Réponse 1]]),'Calculs'!D1085="0",_xlfn.XLOOKUP('Calculs'!D1085,'Réponses'!C:C,'Réponses'!F:F,"ERREUR VISIBILITE")=0),"",_xlfn.XLOOKUP(_xlfn.XLOOKUP('Calculs'!D1085,'Réponses'!C:C,'Réponses'!F:F,"ERREUR VISIBILITE"),Questions!A:A,Questions!B:B,"ERREUR QUESTION"))</f>
        <v/>
      </c>
      <c r="I1086" s="58" t="str">
        <f>IF(OR(ISBLANK(Recyclabilité[[#This Row],[Réponse 2]]),'Calculs'!G1085="0",_xlfn.XLOOKUP('Calculs'!G1085,'Réponses'!C:C,'Réponses'!F:F,"ERREUR VISIBILITE")=0),"",_xlfn.XLOOKUP(_xlfn.XLOOKUP('Calculs'!G1085,'Réponses'!C:C,'Réponses'!F:F,"ERREUR VISIBILITE"),Questions!A:A,Questions!B:B,"ERREUR QUESTION"))</f>
        <v/>
      </c>
      <c r="K1086" s="58" t="str">
        <f>IF(OR(ISBLANK(Recyclabilité[[#This Row],[Réponse 3]]),'Calculs'!J1085="0",_xlfn.XLOOKUP('Calculs'!J1085,'Réponses'!C:C,'Réponses'!F:F,"ERREUR VISIBILITE")=0),"",_xlfn.XLOOKUP(_xlfn.XLOOKUP('Calculs'!J1085,'Réponses'!C:C,'Réponses'!F:F,"ERREUR VISIBILITE"),Questions!A:A,Questions!B:B,"ERREUR QUESTION"))</f>
        <v/>
      </c>
      <c r="M1086" s="58" t="str">
        <f>IF(OR(ISBLANK(Recyclabilité[[#This Row],[Réponse 4]]),'Calculs'!M1085="0",_xlfn.XLOOKUP('Calculs'!M1085,'Réponses'!C:C,'Réponses'!F:F,"ERREUR VISIBILITE")=0),"",_xlfn.XLOOKUP(_xlfn.XLOOKUP('Calculs'!M1085,'Réponses'!C:C,'Réponses'!F:F,"ERREUR VISIBILITE"),Questions!A:A,Questions!B:B,"ERREUR QUESTION"))</f>
        <v/>
      </c>
    </row>
    <row r="1087" spans="4:13" ht="60" customHeight="1">
      <c r="D1087" s="28" t="str">
        <f>IF(ISBLANK(Recyclabilité[[#This Row],[Code Valobat]]),"",IF(OR('Calculs'!A1086="08",'Calculs'!A1086="07",MID(Recyclabilité[[#This Row],[Code Valobat]],4,4)="0804",MID(Recyclabilité[[#This Row],[Code Valobat]],4,4)="0709",MID(Recyclabilité[[#This Row],[Code Valobat]],1,7)="6121107"),"Non recyclable",_xlfn.XLOOKUP('Calculs'!Q1086,'Combinaisons'!A:A,'Combinaisons'!B:B,"Merci de répondre à toutes les questions")))</f>
        <v/>
      </c>
      <c r="E1087" s="58" t="str">
        <f>IF(ISBLANK(Recyclabilité[[#This Row],[Code Valobat]]),"",IF(OR('Calculs'!A1086="08",'Calculs'!A1086="07",MID(Recyclabilité[[#This Row],[Code Valobat]],4,4)="0804",MID(Recyclabilité[[#This Row],[Code Valobat]],4,4)="0709",MID(Recyclabilité[[#This Row],[Code Valobat]],1,7)="6121107"),"",_xlfn.XLOOKUP('Calculs'!B1086,Questions!A:A,Questions!B:B,"ERREUR QUESTION")))</f>
        <v/>
      </c>
      <c r="G1087" s="58" t="str">
        <f>IF(OR(ISBLANK(Recyclabilité[[#This Row],[Réponse 1]]),'Calculs'!D1086="0",_xlfn.XLOOKUP('Calculs'!D1086,'Réponses'!C:C,'Réponses'!F:F,"ERREUR VISIBILITE")=0),"",_xlfn.XLOOKUP(_xlfn.XLOOKUP('Calculs'!D1086,'Réponses'!C:C,'Réponses'!F:F,"ERREUR VISIBILITE"),Questions!A:A,Questions!B:B,"ERREUR QUESTION"))</f>
        <v/>
      </c>
      <c r="I1087" s="58" t="str">
        <f>IF(OR(ISBLANK(Recyclabilité[[#This Row],[Réponse 2]]),'Calculs'!G1086="0",_xlfn.XLOOKUP('Calculs'!G1086,'Réponses'!C:C,'Réponses'!F:F,"ERREUR VISIBILITE")=0),"",_xlfn.XLOOKUP(_xlfn.XLOOKUP('Calculs'!G1086,'Réponses'!C:C,'Réponses'!F:F,"ERREUR VISIBILITE"),Questions!A:A,Questions!B:B,"ERREUR QUESTION"))</f>
        <v/>
      </c>
      <c r="K1087" s="58" t="str">
        <f>IF(OR(ISBLANK(Recyclabilité[[#This Row],[Réponse 3]]),'Calculs'!J1086="0",_xlfn.XLOOKUP('Calculs'!J1086,'Réponses'!C:C,'Réponses'!F:F,"ERREUR VISIBILITE")=0),"",_xlfn.XLOOKUP(_xlfn.XLOOKUP('Calculs'!J1086,'Réponses'!C:C,'Réponses'!F:F,"ERREUR VISIBILITE"),Questions!A:A,Questions!B:B,"ERREUR QUESTION"))</f>
        <v/>
      </c>
      <c r="M1087" s="58" t="str">
        <f>IF(OR(ISBLANK(Recyclabilité[[#This Row],[Réponse 4]]),'Calculs'!M1086="0",_xlfn.XLOOKUP('Calculs'!M1086,'Réponses'!C:C,'Réponses'!F:F,"ERREUR VISIBILITE")=0),"",_xlfn.XLOOKUP(_xlfn.XLOOKUP('Calculs'!M1086,'Réponses'!C:C,'Réponses'!F:F,"ERREUR VISIBILITE"),Questions!A:A,Questions!B:B,"ERREUR QUESTION"))</f>
        <v/>
      </c>
    </row>
    <row r="1088" spans="4:13" ht="60" customHeight="1">
      <c r="D1088" s="28" t="str">
        <f>IF(ISBLANK(Recyclabilité[[#This Row],[Code Valobat]]),"",IF(OR('Calculs'!A1087="08",'Calculs'!A1087="07",MID(Recyclabilité[[#This Row],[Code Valobat]],4,4)="0804",MID(Recyclabilité[[#This Row],[Code Valobat]],4,4)="0709",MID(Recyclabilité[[#This Row],[Code Valobat]],1,7)="6121107"),"Non recyclable",_xlfn.XLOOKUP('Calculs'!Q1087,'Combinaisons'!A:A,'Combinaisons'!B:B,"Merci de répondre à toutes les questions")))</f>
        <v/>
      </c>
      <c r="E1088" s="58" t="str">
        <f>IF(ISBLANK(Recyclabilité[[#This Row],[Code Valobat]]),"",IF(OR('Calculs'!A1087="08",'Calculs'!A1087="07",MID(Recyclabilité[[#This Row],[Code Valobat]],4,4)="0804",MID(Recyclabilité[[#This Row],[Code Valobat]],4,4)="0709",MID(Recyclabilité[[#This Row],[Code Valobat]],1,7)="6121107"),"",_xlfn.XLOOKUP('Calculs'!B1087,Questions!A:A,Questions!B:B,"ERREUR QUESTION")))</f>
        <v/>
      </c>
      <c r="G1088" s="58" t="str">
        <f>IF(OR(ISBLANK(Recyclabilité[[#This Row],[Réponse 1]]),'Calculs'!D1087="0",_xlfn.XLOOKUP('Calculs'!D1087,'Réponses'!C:C,'Réponses'!F:F,"ERREUR VISIBILITE")=0),"",_xlfn.XLOOKUP(_xlfn.XLOOKUP('Calculs'!D1087,'Réponses'!C:C,'Réponses'!F:F,"ERREUR VISIBILITE"),Questions!A:A,Questions!B:B,"ERREUR QUESTION"))</f>
        <v/>
      </c>
      <c r="I1088" s="58" t="str">
        <f>IF(OR(ISBLANK(Recyclabilité[[#This Row],[Réponse 2]]),'Calculs'!G1087="0",_xlfn.XLOOKUP('Calculs'!G1087,'Réponses'!C:C,'Réponses'!F:F,"ERREUR VISIBILITE")=0),"",_xlfn.XLOOKUP(_xlfn.XLOOKUP('Calculs'!G1087,'Réponses'!C:C,'Réponses'!F:F,"ERREUR VISIBILITE"),Questions!A:A,Questions!B:B,"ERREUR QUESTION"))</f>
        <v/>
      </c>
      <c r="K1088" s="58" t="str">
        <f>IF(OR(ISBLANK(Recyclabilité[[#This Row],[Réponse 3]]),'Calculs'!J1087="0",_xlfn.XLOOKUP('Calculs'!J1087,'Réponses'!C:C,'Réponses'!F:F,"ERREUR VISIBILITE")=0),"",_xlfn.XLOOKUP(_xlfn.XLOOKUP('Calculs'!J1087,'Réponses'!C:C,'Réponses'!F:F,"ERREUR VISIBILITE"),Questions!A:A,Questions!B:B,"ERREUR QUESTION"))</f>
        <v/>
      </c>
      <c r="M1088" s="58" t="str">
        <f>IF(OR(ISBLANK(Recyclabilité[[#This Row],[Réponse 4]]),'Calculs'!M1087="0",_xlfn.XLOOKUP('Calculs'!M1087,'Réponses'!C:C,'Réponses'!F:F,"ERREUR VISIBILITE")=0),"",_xlfn.XLOOKUP(_xlfn.XLOOKUP('Calculs'!M1087,'Réponses'!C:C,'Réponses'!F:F,"ERREUR VISIBILITE"),Questions!A:A,Questions!B:B,"ERREUR QUESTION"))</f>
        <v/>
      </c>
    </row>
    <row r="1089" spans="4:13" ht="60" customHeight="1">
      <c r="D1089" s="28" t="str">
        <f>IF(ISBLANK(Recyclabilité[[#This Row],[Code Valobat]]),"",IF(OR('Calculs'!A1088="08",'Calculs'!A1088="07",MID(Recyclabilité[[#This Row],[Code Valobat]],4,4)="0804",MID(Recyclabilité[[#This Row],[Code Valobat]],4,4)="0709",MID(Recyclabilité[[#This Row],[Code Valobat]],1,7)="6121107"),"Non recyclable",_xlfn.XLOOKUP('Calculs'!Q1088,'Combinaisons'!A:A,'Combinaisons'!B:B,"Merci de répondre à toutes les questions")))</f>
        <v/>
      </c>
      <c r="E1089" s="58" t="str">
        <f>IF(ISBLANK(Recyclabilité[[#This Row],[Code Valobat]]),"",IF(OR('Calculs'!A1088="08",'Calculs'!A1088="07",MID(Recyclabilité[[#This Row],[Code Valobat]],4,4)="0804",MID(Recyclabilité[[#This Row],[Code Valobat]],4,4)="0709",MID(Recyclabilité[[#This Row],[Code Valobat]],1,7)="6121107"),"",_xlfn.XLOOKUP('Calculs'!B1088,Questions!A:A,Questions!B:B,"ERREUR QUESTION")))</f>
        <v/>
      </c>
      <c r="G1089" s="58" t="str">
        <f>IF(OR(ISBLANK(Recyclabilité[[#This Row],[Réponse 1]]),'Calculs'!D1088="0",_xlfn.XLOOKUP('Calculs'!D1088,'Réponses'!C:C,'Réponses'!F:F,"ERREUR VISIBILITE")=0),"",_xlfn.XLOOKUP(_xlfn.XLOOKUP('Calculs'!D1088,'Réponses'!C:C,'Réponses'!F:F,"ERREUR VISIBILITE"),Questions!A:A,Questions!B:B,"ERREUR QUESTION"))</f>
        <v/>
      </c>
      <c r="I1089" s="58" t="str">
        <f>IF(OR(ISBLANK(Recyclabilité[[#This Row],[Réponse 2]]),'Calculs'!G1088="0",_xlfn.XLOOKUP('Calculs'!G1088,'Réponses'!C:C,'Réponses'!F:F,"ERREUR VISIBILITE")=0),"",_xlfn.XLOOKUP(_xlfn.XLOOKUP('Calculs'!G1088,'Réponses'!C:C,'Réponses'!F:F,"ERREUR VISIBILITE"),Questions!A:A,Questions!B:B,"ERREUR QUESTION"))</f>
        <v/>
      </c>
      <c r="K1089" s="58" t="str">
        <f>IF(OR(ISBLANK(Recyclabilité[[#This Row],[Réponse 3]]),'Calculs'!J1088="0",_xlfn.XLOOKUP('Calculs'!J1088,'Réponses'!C:C,'Réponses'!F:F,"ERREUR VISIBILITE")=0),"",_xlfn.XLOOKUP(_xlfn.XLOOKUP('Calculs'!J1088,'Réponses'!C:C,'Réponses'!F:F,"ERREUR VISIBILITE"),Questions!A:A,Questions!B:B,"ERREUR QUESTION"))</f>
        <v/>
      </c>
      <c r="M1089" s="58" t="str">
        <f>IF(OR(ISBLANK(Recyclabilité[[#This Row],[Réponse 4]]),'Calculs'!M1088="0",_xlfn.XLOOKUP('Calculs'!M1088,'Réponses'!C:C,'Réponses'!F:F,"ERREUR VISIBILITE")=0),"",_xlfn.XLOOKUP(_xlfn.XLOOKUP('Calculs'!M1088,'Réponses'!C:C,'Réponses'!F:F,"ERREUR VISIBILITE"),Questions!A:A,Questions!B:B,"ERREUR QUESTION"))</f>
        <v/>
      </c>
    </row>
    <row r="1090" spans="4:13" ht="60" customHeight="1">
      <c r="D1090" s="28" t="str">
        <f>IF(ISBLANK(Recyclabilité[[#This Row],[Code Valobat]]),"",IF(OR('Calculs'!A1089="08",'Calculs'!A1089="07",MID(Recyclabilité[[#This Row],[Code Valobat]],4,4)="0804",MID(Recyclabilité[[#This Row],[Code Valobat]],4,4)="0709",MID(Recyclabilité[[#This Row],[Code Valobat]],1,7)="6121107"),"Non recyclable",_xlfn.XLOOKUP('Calculs'!Q1089,'Combinaisons'!A:A,'Combinaisons'!B:B,"Merci de répondre à toutes les questions")))</f>
        <v/>
      </c>
      <c r="E1090" s="58" t="str">
        <f>IF(ISBLANK(Recyclabilité[[#This Row],[Code Valobat]]),"",IF(OR('Calculs'!A1089="08",'Calculs'!A1089="07",MID(Recyclabilité[[#This Row],[Code Valobat]],4,4)="0804",MID(Recyclabilité[[#This Row],[Code Valobat]],4,4)="0709",MID(Recyclabilité[[#This Row],[Code Valobat]],1,7)="6121107"),"",_xlfn.XLOOKUP('Calculs'!B1089,Questions!A:A,Questions!B:B,"ERREUR QUESTION")))</f>
        <v/>
      </c>
      <c r="G1090" s="58" t="str">
        <f>IF(OR(ISBLANK(Recyclabilité[[#This Row],[Réponse 1]]),'Calculs'!D1089="0",_xlfn.XLOOKUP('Calculs'!D1089,'Réponses'!C:C,'Réponses'!F:F,"ERREUR VISIBILITE")=0),"",_xlfn.XLOOKUP(_xlfn.XLOOKUP('Calculs'!D1089,'Réponses'!C:C,'Réponses'!F:F,"ERREUR VISIBILITE"),Questions!A:A,Questions!B:B,"ERREUR QUESTION"))</f>
        <v/>
      </c>
      <c r="I1090" s="58" t="str">
        <f>IF(OR(ISBLANK(Recyclabilité[[#This Row],[Réponse 2]]),'Calculs'!G1089="0",_xlfn.XLOOKUP('Calculs'!G1089,'Réponses'!C:C,'Réponses'!F:F,"ERREUR VISIBILITE")=0),"",_xlfn.XLOOKUP(_xlfn.XLOOKUP('Calculs'!G1089,'Réponses'!C:C,'Réponses'!F:F,"ERREUR VISIBILITE"),Questions!A:A,Questions!B:B,"ERREUR QUESTION"))</f>
        <v/>
      </c>
      <c r="K1090" s="58" t="str">
        <f>IF(OR(ISBLANK(Recyclabilité[[#This Row],[Réponse 3]]),'Calculs'!J1089="0",_xlfn.XLOOKUP('Calculs'!J1089,'Réponses'!C:C,'Réponses'!F:F,"ERREUR VISIBILITE")=0),"",_xlfn.XLOOKUP(_xlfn.XLOOKUP('Calculs'!J1089,'Réponses'!C:C,'Réponses'!F:F,"ERREUR VISIBILITE"),Questions!A:A,Questions!B:B,"ERREUR QUESTION"))</f>
        <v/>
      </c>
      <c r="M1090" s="58" t="str">
        <f>IF(OR(ISBLANK(Recyclabilité[[#This Row],[Réponse 4]]),'Calculs'!M1089="0",_xlfn.XLOOKUP('Calculs'!M1089,'Réponses'!C:C,'Réponses'!F:F,"ERREUR VISIBILITE")=0),"",_xlfn.XLOOKUP(_xlfn.XLOOKUP('Calculs'!M1089,'Réponses'!C:C,'Réponses'!F:F,"ERREUR VISIBILITE"),Questions!A:A,Questions!B:B,"ERREUR QUESTION"))</f>
        <v/>
      </c>
    </row>
    <row r="1091" spans="4:13" ht="60" customHeight="1">
      <c r="D1091" s="28" t="str">
        <f>IF(ISBLANK(Recyclabilité[[#This Row],[Code Valobat]]),"",IF(OR('Calculs'!A1090="08",'Calculs'!A1090="07",MID(Recyclabilité[[#This Row],[Code Valobat]],4,4)="0804",MID(Recyclabilité[[#This Row],[Code Valobat]],4,4)="0709",MID(Recyclabilité[[#This Row],[Code Valobat]],1,7)="6121107"),"Non recyclable",_xlfn.XLOOKUP('Calculs'!Q1090,'Combinaisons'!A:A,'Combinaisons'!B:B,"Merci de répondre à toutes les questions")))</f>
        <v/>
      </c>
      <c r="E1091" s="58" t="str">
        <f>IF(ISBLANK(Recyclabilité[[#This Row],[Code Valobat]]),"",IF(OR('Calculs'!A1090="08",'Calculs'!A1090="07",MID(Recyclabilité[[#This Row],[Code Valobat]],4,4)="0804",MID(Recyclabilité[[#This Row],[Code Valobat]],4,4)="0709",MID(Recyclabilité[[#This Row],[Code Valobat]],1,7)="6121107"),"",_xlfn.XLOOKUP('Calculs'!B1090,Questions!A:A,Questions!B:B,"ERREUR QUESTION")))</f>
        <v/>
      </c>
      <c r="G1091" s="58" t="str">
        <f>IF(OR(ISBLANK(Recyclabilité[[#This Row],[Réponse 1]]),'Calculs'!D1090="0",_xlfn.XLOOKUP('Calculs'!D1090,'Réponses'!C:C,'Réponses'!F:F,"ERREUR VISIBILITE")=0),"",_xlfn.XLOOKUP(_xlfn.XLOOKUP('Calculs'!D1090,'Réponses'!C:C,'Réponses'!F:F,"ERREUR VISIBILITE"),Questions!A:A,Questions!B:B,"ERREUR QUESTION"))</f>
        <v/>
      </c>
      <c r="I1091" s="58" t="str">
        <f>IF(OR(ISBLANK(Recyclabilité[[#This Row],[Réponse 2]]),'Calculs'!G1090="0",_xlfn.XLOOKUP('Calculs'!G1090,'Réponses'!C:C,'Réponses'!F:F,"ERREUR VISIBILITE")=0),"",_xlfn.XLOOKUP(_xlfn.XLOOKUP('Calculs'!G1090,'Réponses'!C:C,'Réponses'!F:F,"ERREUR VISIBILITE"),Questions!A:A,Questions!B:B,"ERREUR QUESTION"))</f>
        <v/>
      </c>
      <c r="K1091" s="58" t="str">
        <f>IF(OR(ISBLANK(Recyclabilité[[#This Row],[Réponse 3]]),'Calculs'!J1090="0",_xlfn.XLOOKUP('Calculs'!J1090,'Réponses'!C:C,'Réponses'!F:F,"ERREUR VISIBILITE")=0),"",_xlfn.XLOOKUP(_xlfn.XLOOKUP('Calculs'!J1090,'Réponses'!C:C,'Réponses'!F:F,"ERREUR VISIBILITE"),Questions!A:A,Questions!B:B,"ERREUR QUESTION"))</f>
        <v/>
      </c>
      <c r="M1091" s="58" t="str">
        <f>IF(OR(ISBLANK(Recyclabilité[[#This Row],[Réponse 4]]),'Calculs'!M1090="0",_xlfn.XLOOKUP('Calculs'!M1090,'Réponses'!C:C,'Réponses'!F:F,"ERREUR VISIBILITE")=0),"",_xlfn.XLOOKUP(_xlfn.XLOOKUP('Calculs'!M1090,'Réponses'!C:C,'Réponses'!F:F,"ERREUR VISIBILITE"),Questions!A:A,Questions!B:B,"ERREUR QUESTION"))</f>
        <v/>
      </c>
    </row>
    <row r="1092" spans="4:13" ht="60" customHeight="1">
      <c r="D1092" s="28" t="str">
        <f>IF(ISBLANK(Recyclabilité[[#This Row],[Code Valobat]]),"",IF(OR('Calculs'!A1091="08",'Calculs'!A1091="07",MID(Recyclabilité[[#This Row],[Code Valobat]],4,4)="0804",MID(Recyclabilité[[#This Row],[Code Valobat]],4,4)="0709",MID(Recyclabilité[[#This Row],[Code Valobat]],1,7)="6121107"),"Non recyclable",_xlfn.XLOOKUP('Calculs'!Q1091,'Combinaisons'!A:A,'Combinaisons'!B:B,"Merci de répondre à toutes les questions")))</f>
        <v/>
      </c>
      <c r="E1092" s="58" t="str">
        <f>IF(ISBLANK(Recyclabilité[[#This Row],[Code Valobat]]),"",IF(OR('Calculs'!A1091="08",'Calculs'!A1091="07",MID(Recyclabilité[[#This Row],[Code Valobat]],4,4)="0804",MID(Recyclabilité[[#This Row],[Code Valobat]],4,4)="0709",MID(Recyclabilité[[#This Row],[Code Valobat]],1,7)="6121107"),"",_xlfn.XLOOKUP('Calculs'!B1091,Questions!A:A,Questions!B:B,"ERREUR QUESTION")))</f>
        <v/>
      </c>
      <c r="G1092" s="58" t="str">
        <f>IF(OR(ISBLANK(Recyclabilité[[#This Row],[Réponse 1]]),'Calculs'!D1091="0",_xlfn.XLOOKUP('Calculs'!D1091,'Réponses'!C:C,'Réponses'!F:F,"ERREUR VISIBILITE")=0),"",_xlfn.XLOOKUP(_xlfn.XLOOKUP('Calculs'!D1091,'Réponses'!C:C,'Réponses'!F:F,"ERREUR VISIBILITE"),Questions!A:A,Questions!B:B,"ERREUR QUESTION"))</f>
        <v/>
      </c>
      <c r="I1092" s="58" t="str">
        <f>IF(OR(ISBLANK(Recyclabilité[[#This Row],[Réponse 2]]),'Calculs'!G1091="0",_xlfn.XLOOKUP('Calculs'!G1091,'Réponses'!C:C,'Réponses'!F:F,"ERREUR VISIBILITE")=0),"",_xlfn.XLOOKUP(_xlfn.XLOOKUP('Calculs'!G1091,'Réponses'!C:C,'Réponses'!F:F,"ERREUR VISIBILITE"),Questions!A:A,Questions!B:B,"ERREUR QUESTION"))</f>
        <v/>
      </c>
      <c r="K1092" s="58" t="str">
        <f>IF(OR(ISBLANK(Recyclabilité[[#This Row],[Réponse 3]]),'Calculs'!J1091="0",_xlfn.XLOOKUP('Calculs'!J1091,'Réponses'!C:C,'Réponses'!F:F,"ERREUR VISIBILITE")=0),"",_xlfn.XLOOKUP(_xlfn.XLOOKUP('Calculs'!J1091,'Réponses'!C:C,'Réponses'!F:F,"ERREUR VISIBILITE"),Questions!A:A,Questions!B:B,"ERREUR QUESTION"))</f>
        <v/>
      </c>
      <c r="M1092" s="58" t="str">
        <f>IF(OR(ISBLANK(Recyclabilité[[#This Row],[Réponse 4]]),'Calculs'!M1091="0",_xlfn.XLOOKUP('Calculs'!M1091,'Réponses'!C:C,'Réponses'!F:F,"ERREUR VISIBILITE")=0),"",_xlfn.XLOOKUP(_xlfn.XLOOKUP('Calculs'!M1091,'Réponses'!C:C,'Réponses'!F:F,"ERREUR VISIBILITE"),Questions!A:A,Questions!B:B,"ERREUR QUESTION"))</f>
        <v/>
      </c>
    </row>
    <row r="1093" spans="4:13" ht="60" customHeight="1">
      <c r="D1093" s="28" t="str">
        <f>IF(ISBLANK(Recyclabilité[[#This Row],[Code Valobat]]),"",IF(OR('Calculs'!A1092="08",'Calculs'!A1092="07",MID(Recyclabilité[[#This Row],[Code Valobat]],4,4)="0804",MID(Recyclabilité[[#This Row],[Code Valobat]],4,4)="0709",MID(Recyclabilité[[#This Row],[Code Valobat]],1,7)="6121107"),"Non recyclable",_xlfn.XLOOKUP('Calculs'!Q1092,'Combinaisons'!A:A,'Combinaisons'!B:B,"Merci de répondre à toutes les questions")))</f>
        <v/>
      </c>
      <c r="E1093" s="58" t="str">
        <f>IF(ISBLANK(Recyclabilité[[#This Row],[Code Valobat]]),"",IF(OR('Calculs'!A1092="08",'Calculs'!A1092="07",MID(Recyclabilité[[#This Row],[Code Valobat]],4,4)="0804",MID(Recyclabilité[[#This Row],[Code Valobat]],4,4)="0709",MID(Recyclabilité[[#This Row],[Code Valobat]],1,7)="6121107"),"",_xlfn.XLOOKUP('Calculs'!B1092,Questions!A:A,Questions!B:B,"ERREUR QUESTION")))</f>
        <v/>
      </c>
      <c r="G1093" s="58" t="str">
        <f>IF(OR(ISBLANK(Recyclabilité[[#This Row],[Réponse 1]]),'Calculs'!D1092="0",_xlfn.XLOOKUP('Calculs'!D1092,'Réponses'!C:C,'Réponses'!F:F,"ERREUR VISIBILITE")=0),"",_xlfn.XLOOKUP(_xlfn.XLOOKUP('Calculs'!D1092,'Réponses'!C:C,'Réponses'!F:F,"ERREUR VISIBILITE"),Questions!A:A,Questions!B:B,"ERREUR QUESTION"))</f>
        <v/>
      </c>
      <c r="I1093" s="58" t="str">
        <f>IF(OR(ISBLANK(Recyclabilité[[#This Row],[Réponse 2]]),'Calculs'!G1092="0",_xlfn.XLOOKUP('Calculs'!G1092,'Réponses'!C:C,'Réponses'!F:F,"ERREUR VISIBILITE")=0),"",_xlfn.XLOOKUP(_xlfn.XLOOKUP('Calculs'!G1092,'Réponses'!C:C,'Réponses'!F:F,"ERREUR VISIBILITE"),Questions!A:A,Questions!B:B,"ERREUR QUESTION"))</f>
        <v/>
      </c>
      <c r="K1093" s="58" t="str">
        <f>IF(OR(ISBLANK(Recyclabilité[[#This Row],[Réponse 3]]),'Calculs'!J1092="0",_xlfn.XLOOKUP('Calculs'!J1092,'Réponses'!C:C,'Réponses'!F:F,"ERREUR VISIBILITE")=0),"",_xlfn.XLOOKUP(_xlfn.XLOOKUP('Calculs'!J1092,'Réponses'!C:C,'Réponses'!F:F,"ERREUR VISIBILITE"),Questions!A:A,Questions!B:B,"ERREUR QUESTION"))</f>
        <v/>
      </c>
      <c r="M1093" s="58" t="str">
        <f>IF(OR(ISBLANK(Recyclabilité[[#This Row],[Réponse 4]]),'Calculs'!M1092="0",_xlfn.XLOOKUP('Calculs'!M1092,'Réponses'!C:C,'Réponses'!F:F,"ERREUR VISIBILITE")=0),"",_xlfn.XLOOKUP(_xlfn.XLOOKUP('Calculs'!M1092,'Réponses'!C:C,'Réponses'!F:F,"ERREUR VISIBILITE"),Questions!A:A,Questions!B:B,"ERREUR QUESTION"))</f>
        <v/>
      </c>
    </row>
    <row r="1094" spans="4:13" ht="60" customHeight="1">
      <c r="D1094" s="28" t="str">
        <f>IF(ISBLANK(Recyclabilité[[#This Row],[Code Valobat]]),"",IF(OR('Calculs'!A1093="08",'Calculs'!A1093="07",MID(Recyclabilité[[#This Row],[Code Valobat]],4,4)="0804",MID(Recyclabilité[[#This Row],[Code Valobat]],4,4)="0709",MID(Recyclabilité[[#This Row],[Code Valobat]],1,7)="6121107"),"Non recyclable",_xlfn.XLOOKUP('Calculs'!Q1093,'Combinaisons'!A:A,'Combinaisons'!B:B,"Merci de répondre à toutes les questions")))</f>
        <v/>
      </c>
      <c r="E1094" s="58" t="str">
        <f>IF(ISBLANK(Recyclabilité[[#This Row],[Code Valobat]]),"",IF(OR('Calculs'!A1093="08",'Calculs'!A1093="07",MID(Recyclabilité[[#This Row],[Code Valobat]],4,4)="0804",MID(Recyclabilité[[#This Row],[Code Valobat]],4,4)="0709",MID(Recyclabilité[[#This Row],[Code Valobat]],1,7)="6121107"),"",_xlfn.XLOOKUP('Calculs'!B1093,Questions!A:A,Questions!B:B,"ERREUR QUESTION")))</f>
        <v/>
      </c>
      <c r="G1094" s="58" t="str">
        <f>IF(OR(ISBLANK(Recyclabilité[[#This Row],[Réponse 1]]),'Calculs'!D1093="0",_xlfn.XLOOKUP('Calculs'!D1093,'Réponses'!C:C,'Réponses'!F:F,"ERREUR VISIBILITE")=0),"",_xlfn.XLOOKUP(_xlfn.XLOOKUP('Calculs'!D1093,'Réponses'!C:C,'Réponses'!F:F,"ERREUR VISIBILITE"),Questions!A:A,Questions!B:B,"ERREUR QUESTION"))</f>
        <v/>
      </c>
      <c r="I1094" s="58" t="str">
        <f>IF(OR(ISBLANK(Recyclabilité[[#This Row],[Réponse 2]]),'Calculs'!G1093="0",_xlfn.XLOOKUP('Calculs'!G1093,'Réponses'!C:C,'Réponses'!F:F,"ERREUR VISIBILITE")=0),"",_xlfn.XLOOKUP(_xlfn.XLOOKUP('Calculs'!G1093,'Réponses'!C:C,'Réponses'!F:F,"ERREUR VISIBILITE"),Questions!A:A,Questions!B:B,"ERREUR QUESTION"))</f>
        <v/>
      </c>
      <c r="K1094" s="58" t="str">
        <f>IF(OR(ISBLANK(Recyclabilité[[#This Row],[Réponse 3]]),'Calculs'!J1093="0",_xlfn.XLOOKUP('Calculs'!J1093,'Réponses'!C:C,'Réponses'!F:F,"ERREUR VISIBILITE")=0),"",_xlfn.XLOOKUP(_xlfn.XLOOKUP('Calculs'!J1093,'Réponses'!C:C,'Réponses'!F:F,"ERREUR VISIBILITE"),Questions!A:A,Questions!B:B,"ERREUR QUESTION"))</f>
        <v/>
      </c>
      <c r="M1094" s="58" t="str">
        <f>IF(OR(ISBLANK(Recyclabilité[[#This Row],[Réponse 4]]),'Calculs'!M1093="0",_xlfn.XLOOKUP('Calculs'!M1093,'Réponses'!C:C,'Réponses'!F:F,"ERREUR VISIBILITE")=0),"",_xlfn.XLOOKUP(_xlfn.XLOOKUP('Calculs'!M1093,'Réponses'!C:C,'Réponses'!F:F,"ERREUR VISIBILITE"),Questions!A:A,Questions!B:B,"ERREUR QUESTION"))</f>
        <v/>
      </c>
    </row>
    <row r="1095" spans="4:13" ht="60" customHeight="1">
      <c r="D1095" s="28" t="str">
        <f>IF(ISBLANK(Recyclabilité[[#This Row],[Code Valobat]]),"",IF(OR('Calculs'!A1094="08",'Calculs'!A1094="07",MID(Recyclabilité[[#This Row],[Code Valobat]],4,4)="0804",MID(Recyclabilité[[#This Row],[Code Valobat]],4,4)="0709",MID(Recyclabilité[[#This Row],[Code Valobat]],1,7)="6121107"),"Non recyclable",_xlfn.XLOOKUP('Calculs'!Q1094,'Combinaisons'!A:A,'Combinaisons'!B:B,"Merci de répondre à toutes les questions")))</f>
        <v/>
      </c>
      <c r="E1095" s="58" t="str">
        <f>IF(ISBLANK(Recyclabilité[[#This Row],[Code Valobat]]),"",IF(OR('Calculs'!A1094="08",'Calculs'!A1094="07",MID(Recyclabilité[[#This Row],[Code Valobat]],4,4)="0804",MID(Recyclabilité[[#This Row],[Code Valobat]],4,4)="0709",MID(Recyclabilité[[#This Row],[Code Valobat]],1,7)="6121107"),"",_xlfn.XLOOKUP('Calculs'!B1094,Questions!A:A,Questions!B:B,"ERREUR QUESTION")))</f>
        <v/>
      </c>
      <c r="G1095" s="58" t="str">
        <f>IF(OR(ISBLANK(Recyclabilité[[#This Row],[Réponse 1]]),'Calculs'!D1094="0",_xlfn.XLOOKUP('Calculs'!D1094,'Réponses'!C:C,'Réponses'!F:F,"ERREUR VISIBILITE")=0),"",_xlfn.XLOOKUP(_xlfn.XLOOKUP('Calculs'!D1094,'Réponses'!C:C,'Réponses'!F:F,"ERREUR VISIBILITE"),Questions!A:A,Questions!B:B,"ERREUR QUESTION"))</f>
        <v/>
      </c>
      <c r="I1095" s="58" t="str">
        <f>IF(OR(ISBLANK(Recyclabilité[[#This Row],[Réponse 2]]),'Calculs'!G1094="0",_xlfn.XLOOKUP('Calculs'!G1094,'Réponses'!C:C,'Réponses'!F:F,"ERREUR VISIBILITE")=0),"",_xlfn.XLOOKUP(_xlfn.XLOOKUP('Calculs'!G1094,'Réponses'!C:C,'Réponses'!F:F,"ERREUR VISIBILITE"),Questions!A:A,Questions!B:B,"ERREUR QUESTION"))</f>
        <v/>
      </c>
      <c r="K1095" s="58" t="str">
        <f>IF(OR(ISBLANK(Recyclabilité[[#This Row],[Réponse 3]]),'Calculs'!J1094="0",_xlfn.XLOOKUP('Calculs'!J1094,'Réponses'!C:C,'Réponses'!F:F,"ERREUR VISIBILITE")=0),"",_xlfn.XLOOKUP(_xlfn.XLOOKUP('Calculs'!J1094,'Réponses'!C:C,'Réponses'!F:F,"ERREUR VISIBILITE"),Questions!A:A,Questions!B:B,"ERREUR QUESTION"))</f>
        <v/>
      </c>
      <c r="M1095" s="58" t="str">
        <f>IF(OR(ISBLANK(Recyclabilité[[#This Row],[Réponse 4]]),'Calculs'!M1094="0",_xlfn.XLOOKUP('Calculs'!M1094,'Réponses'!C:C,'Réponses'!F:F,"ERREUR VISIBILITE")=0),"",_xlfn.XLOOKUP(_xlfn.XLOOKUP('Calculs'!M1094,'Réponses'!C:C,'Réponses'!F:F,"ERREUR VISIBILITE"),Questions!A:A,Questions!B:B,"ERREUR QUESTION"))</f>
        <v/>
      </c>
    </row>
    <row r="1096" spans="4:13" ht="60" customHeight="1">
      <c r="D1096" s="28" t="str">
        <f>IF(ISBLANK(Recyclabilité[[#This Row],[Code Valobat]]),"",IF(OR('Calculs'!A1095="08",'Calculs'!A1095="07",MID(Recyclabilité[[#This Row],[Code Valobat]],4,4)="0804",MID(Recyclabilité[[#This Row],[Code Valobat]],4,4)="0709",MID(Recyclabilité[[#This Row],[Code Valobat]],1,7)="6121107"),"Non recyclable",_xlfn.XLOOKUP('Calculs'!Q1095,'Combinaisons'!A:A,'Combinaisons'!B:B,"Merci de répondre à toutes les questions")))</f>
        <v/>
      </c>
      <c r="E1096" s="58" t="str">
        <f>IF(ISBLANK(Recyclabilité[[#This Row],[Code Valobat]]),"",IF(OR('Calculs'!A1095="08",'Calculs'!A1095="07",MID(Recyclabilité[[#This Row],[Code Valobat]],4,4)="0804",MID(Recyclabilité[[#This Row],[Code Valobat]],4,4)="0709",MID(Recyclabilité[[#This Row],[Code Valobat]],1,7)="6121107"),"",_xlfn.XLOOKUP('Calculs'!B1095,Questions!A:A,Questions!B:B,"ERREUR QUESTION")))</f>
        <v/>
      </c>
      <c r="G1096" s="58" t="str">
        <f>IF(OR(ISBLANK(Recyclabilité[[#This Row],[Réponse 1]]),'Calculs'!D1095="0",_xlfn.XLOOKUP('Calculs'!D1095,'Réponses'!C:C,'Réponses'!F:F,"ERREUR VISIBILITE")=0),"",_xlfn.XLOOKUP(_xlfn.XLOOKUP('Calculs'!D1095,'Réponses'!C:C,'Réponses'!F:F,"ERREUR VISIBILITE"),Questions!A:A,Questions!B:B,"ERREUR QUESTION"))</f>
        <v/>
      </c>
      <c r="I1096" s="58" t="str">
        <f>IF(OR(ISBLANK(Recyclabilité[[#This Row],[Réponse 2]]),'Calculs'!G1095="0",_xlfn.XLOOKUP('Calculs'!G1095,'Réponses'!C:C,'Réponses'!F:F,"ERREUR VISIBILITE")=0),"",_xlfn.XLOOKUP(_xlfn.XLOOKUP('Calculs'!G1095,'Réponses'!C:C,'Réponses'!F:F,"ERREUR VISIBILITE"),Questions!A:A,Questions!B:B,"ERREUR QUESTION"))</f>
        <v/>
      </c>
      <c r="K1096" s="58" t="str">
        <f>IF(OR(ISBLANK(Recyclabilité[[#This Row],[Réponse 3]]),'Calculs'!J1095="0",_xlfn.XLOOKUP('Calculs'!J1095,'Réponses'!C:C,'Réponses'!F:F,"ERREUR VISIBILITE")=0),"",_xlfn.XLOOKUP(_xlfn.XLOOKUP('Calculs'!J1095,'Réponses'!C:C,'Réponses'!F:F,"ERREUR VISIBILITE"),Questions!A:A,Questions!B:B,"ERREUR QUESTION"))</f>
        <v/>
      </c>
      <c r="M1096" s="58" t="str">
        <f>IF(OR(ISBLANK(Recyclabilité[[#This Row],[Réponse 4]]),'Calculs'!M1095="0",_xlfn.XLOOKUP('Calculs'!M1095,'Réponses'!C:C,'Réponses'!F:F,"ERREUR VISIBILITE")=0),"",_xlfn.XLOOKUP(_xlfn.XLOOKUP('Calculs'!M1095,'Réponses'!C:C,'Réponses'!F:F,"ERREUR VISIBILITE"),Questions!A:A,Questions!B:B,"ERREUR QUESTION"))</f>
        <v/>
      </c>
    </row>
    <row r="1097" spans="4:13" ht="60" customHeight="1">
      <c r="D1097" s="28" t="str">
        <f>IF(ISBLANK(Recyclabilité[[#This Row],[Code Valobat]]),"",IF(OR('Calculs'!A1096="08",'Calculs'!A1096="07",MID(Recyclabilité[[#This Row],[Code Valobat]],4,4)="0804",MID(Recyclabilité[[#This Row],[Code Valobat]],4,4)="0709",MID(Recyclabilité[[#This Row],[Code Valobat]],1,7)="6121107"),"Non recyclable",_xlfn.XLOOKUP('Calculs'!Q1096,'Combinaisons'!A:A,'Combinaisons'!B:B,"Merci de répondre à toutes les questions")))</f>
        <v/>
      </c>
      <c r="E1097" s="58" t="str">
        <f>IF(ISBLANK(Recyclabilité[[#This Row],[Code Valobat]]),"",IF(OR('Calculs'!A1096="08",'Calculs'!A1096="07",MID(Recyclabilité[[#This Row],[Code Valobat]],4,4)="0804",MID(Recyclabilité[[#This Row],[Code Valobat]],4,4)="0709",MID(Recyclabilité[[#This Row],[Code Valobat]],1,7)="6121107"),"",_xlfn.XLOOKUP('Calculs'!B1096,Questions!A:A,Questions!B:B,"ERREUR QUESTION")))</f>
        <v/>
      </c>
      <c r="G1097" s="58" t="str">
        <f>IF(OR(ISBLANK(Recyclabilité[[#This Row],[Réponse 1]]),'Calculs'!D1096="0",_xlfn.XLOOKUP('Calculs'!D1096,'Réponses'!C:C,'Réponses'!F:F,"ERREUR VISIBILITE")=0),"",_xlfn.XLOOKUP(_xlfn.XLOOKUP('Calculs'!D1096,'Réponses'!C:C,'Réponses'!F:F,"ERREUR VISIBILITE"),Questions!A:A,Questions!B:B,"ERREUR QUESTION"))</f>
        <v/>
      </c>
      <c r="I1097" s="58" t="str">
        <f>IF(OR(ISBLANK(Recyclabilité[[#This Row],[Réponse 2]]),'Calculs'!G1096="0",_xlfn.XLOOKUP('Calculs'!G1096,'Réponses'!C:C,'Réponses'!F:F,"ERREUR VISIBILITE")=0),"",_xlfn.XLOOKUP(_xlfn.XLOOKUP('Calculs'!G1096,'Réponses'!C:C,'Réponses'!F:F,"ERREUR VISIBILITE"),Questions!A:A,Questions!B:B,"ERREUR QUESTION"))</f>
        <v/>
      </c>
      <c r="K1097" s="58" t="str">
        <f>IF(OR(ISBLANK(Recyclabilité[[#This Row],[Réponse 3]]),'Calculs'!J1096="0",_xlfn.XLOOKUP('Calculs'!J1096,'Réponses'!C:C,'Réponses'!F:F,"ERREUR VISIBILITE")=0),"",_xlfn.XLOOKUP(_xlfn.XLOOKUP('Calculs'!J1096,'Réponses'!C:C,'Réponses'!F:F,"ERREUR VISIBILITE"),Questions!A:A,Questions!B:B,"ERREUR QUESTION"))</f>
        <v/>
      </c>
      <c r="M1097" s="58" t="str">
        <f>IF(OR(ISBLANK(Recyclabilité[[#This Row],[Réponse 4]]),'Calculs'!M1096="0",_xlfn.XLOOKUP('Calculs'!M1096,'Réponses'!C:C,'Réponses'!F:F,"ERREUR VISIBILITE")=0),"",_xlfn.XLOOKUP(_xlfn.XLOOKUP('Calculs'!M1096,'Réponses'!C:C,'Réponses'!F:F,"ERREUR VISIBILITE"),Questions!A:A,Questions!B:B,"ERREUR QUESTION"))</f>
        <v/>
      </c>
    </row>
    <row r="1098" spans="4:13" ht="60" customHeight="1">
      <c r="D1098" s="28" t="str">
        <f>IF(ISBLANK(Recyclabilité[[#This Row],[Code Valobat]]),"",IF(OR('Calculs'!A1097="08",'Calculs'!A1097="07",MID(Recyclabilité[[#This Row],[Code Valobat]],4,4)="0804",MID(Recyclabilité[[#This Row],[Code Valobat]],4,4)="0709",MID(Recyclabilité[[#This Row],[Code Valobat]],1,7)="6121107"),"Non recyclable",_xlfn.XLOOKUP('Calculs'!Q1097,'Combinaisons'!A:A,'Combinaisons'!B:B,"Merci de répondre à toutes les questions")))</f>
        <v/>
      </c>
      <c r="E1098" s="58" t="str">
        <f>IF(ISBLANK(Recyclabilité[[#This Row],[Code Valobat]]),"",IF(OR('Calculs'!A1097="08",'Calculs'!A1097="07",MID(Recyclabilité[[#This Row],[Code Valobat]],4,4)="0804",MID(Recyclabilité[[#This Row],[Code Valobat]],4,4)="0709",MID(Recyclabilité[[#This Row],[Code Valobat]],1,7)="6121107"),"",_xlfn.XLOOKUP('Calculs'!B1097,Questions!A:A,Questions!B:B,"ERREUR QUESTION")))</f>
        <v/>
      </c>
      <c r="G1098" s="58" t="str">
        <f>IF(OR(ISBLANK(Recyclabilité[[#This Row],[Réponse 1]]),'Calculs'!D1097="0",_xlfn.XLOOKUP('Calculs'!D1097,'Réponses'!C:C,'Réponses'!F:F,"ERREUR VISIBILITE")=0),"",_xlfn.XLOOKUP(_xlfn.XLOOKUP('Calculs'!D1097,'Réponses'!C:C,'Réponses'!F:F,"ERREUR VISIBILITE"),Questions!A:A,Questions!B:B,"ERREUR QUESTION"))</f>
        <v/>
      </c>
      <c r="I1098" s="58" t="str">
        <f>IF(OR(ISBLANK(Recyclabilité[[#This Row],[Réponse 2]]),'Calculs'!G1097="0",_xlfn.XLOOKUP('Calculs'!G1097,'Réponses'!C:C,'Réponses'!F:F,"ERREUR VISIBILITE")=0),"",_xlfn.XLOOKUP(_xlfn.XLOOKUP('Calculs'!G1097,'Réponses'!C:C,'Réponses'!F:F,"ERREUR VISIBILITE"),Questions!A:A,Questions!B:B,"ERREUR QUESTION"))</f>
        <v/>
      </c>
      <c r="K1098" s="58" t="str">
        <f>IF(OR(ISBLANK(Recyclabilité[[#This Row],[Réponse 3]]),'Calculs'!J1097="0",_xlfn.XLOOKUP('Calculs'!J1097,'Réponses'!C:C,'Réponses'!F:F,"ERREUR VISIBILITE")=0),"",_xlfn.XLOOKUP(_xlfn.XLOOKUP('Calculs'!J1097,'Réponses'!C:C,'Réponses'!F:F,"ERREUR VISIBILITE"),Questions!A:A,Questions!B:B,"ERREUR QUESTION"))</f>
        <v/>
      </c>
      <c r="M1098" s="58" t="str">
        <f>IF(OR(ISBLANK(Recyclabilité[[#This Row],[Réponse 4]]),'Calculs'!M1097="0",_xlfn.XLOOKUP('Calculs'!M1097,'Réponses'!C:C,'Réponses'!F:F,"ERREUR VISIBILITE")=0),"",_xlfn.XLOOKUP(_xlfn.XLOOKUP('Calculs'!M1097,'Réponses'!C:C,'Réponses'!F:F,"ERREUR VISIBILITE"),Questions!A:A,Questions!B:B,"ERREUR QUESTION"))</f>
        <v/>
      </c>
    </row>
    <row r="1099" spans="4:13" ht="60" customHeight="1">
      <c r="D1099" s="28" t="str">
        <f>IF(ISBLANK(Recyclabilité[[#This Row],[Code Valobat]]),"",IF(OR('Calculs'!A1098="08",'Calculs'!A1098="07",MID(Recyclabilité[[#This Row],[Code Valobat]],4,4)="0804",MID(Recyclabilité[[#This Row],[Code Valobat]],4,4)="0709",MID(Recyclabilité[[#This Row],[Code Valobat]],1,7)="6121107"),"Non recyclable",_xlfn.XLOOKUP('Calculs'!Q1098,'Combinaisons'!A:A,'Combinaisons'!B:B,"Merci de répondre à toutes les questions")))</f>
        <v/>
      </c>
      <c r="E1099" s="58" t="str">
        <f>IF(ISBLANK(Recyclabilité[[#This Row],[Code Valobat]]),"",IF(OR('Calculs'!A1098="08",'Calculs'!A1098="07",MID(Recyclabilité[[#This Row],[Code Valobat]],4,4)="0804",MID(Recyclabilité[[#This Row],[Code Valobat]],4,4)="0709",MID(Recyclabilité[[#This Row],[Code Valobat]],1,7)="6121107"),"",_xlfn.XLOOKUP('Calculs'!B1098,Questions!A:A,Questions!B:B,"ERREUR QUESTION")))</f>
        <v/>
      </c>
      <c r="G1099" s="58" t="str">
        <f>IF(OR(ISBLANK(Recyclabilité[[#This Row],[Réponse 1]]),'Calculs'!D1098="0",_xlfn.XLOOKUP('Calculs'!D1098,'Réponses'!C:C,'Réponses'!F:F,"ERREUR VISIBILITE")=0),"",_xlfn.XLOOKUP(_xlfn.XLOOKUP('Calculs'!D1098,'Réponses'!C:C,'Réponses'!F:F,"ERREUR VISIBILITE"),Questions!A:A,Questions!B:B,"ERREUR QUESTION"))</f>
        <v/>
      </c>
      <c r="I1099" s="58" t="str">
        <f>IF(OR(ISBLANK(Recyclabilité[[#This Row],[Réponse 2]]),'Calculs'!G1098="0",_xlfn.XLOOKUP('Calculs'!G1098,'Réponses'!C:C,'Réponses'!F:F,"ERREUR VISIBILITE")=0),"",_xlfn.XLOOKUP(_xlfn.XLOOKUP('Calculs'!G1098,'Réponses'!C:C,'Réponses'!F:F,"ERREUR VISIBILITE"),Questions!A:A,Questions!B:B,"ERREUR QUESTION"))</f>
        <v/>
      </c>
      <c r="K1099" s="58" t="str">
        <f>IF(OR(ISBLANK(Recyclabilité[[#This Row],[Réponse 3]]),'Calculs'!J1098="0",_xlfn.XLOOKUP('Calculs'!J1098,'Réponses'!C:C,'Réponses'!F:F,"ERREUR VISIBILITE")=0),"",_xlfn.XLOOKUP(_xlfn.XLOOKUP('Calculs'!J1098,'Réponses'!C:C,'Réponses'!F:F,"ERREUR VISIBILITE"),Questions!A:A,Questions!B:B,"ERREUR QUESTION"))</f>
        <v/>
      </c>
      <c r="M1099" s="58" t="str">
        <f>IF(OR(ISBLANK(Recyclabilité[[#This Row],[Réponse 4]]),'Calculs'!M1098="0",_xlfn.XLOOKUP('Calculs'!M1098,'Réponses'!C:C,'Réponses'!F:F,"ERREUR VISIBILITE")=0),"",_xlfn.XLOOKUP(_xlfn.XLOOKUP('Calculs'!M1098,'Réponses'!C:C,'Réponses'!F:F,"ERREUR VISIBILITE"),Questions!A:A,Questions!B:B,"ERREUR QUESTION"))</f>
        <v/>
      </c>
    </row>
    <row r="1100" spans="4:13" ht="60" customHeight="1">
      <c r="D1100" s="28" t="str">
        <f>IF(ISBLANK(Recyclabilité[[#This Row],[Code Valobat]]),"",IF(OR('Calculs'!A1099="08",'Calculs'!A1099="07",MID(Recyclabilité[[#This Row],[Code Valobat]],4,4)="0804",MID(Recyclabilité[[#This Row],[Code Valobat]],4,4)="0709",MID(Recyclabilité[[#This Row],[Code Valobat]],1,7)="6121107"),"Non recyclable",_xlfn.XLOOKUP('Calculs'!Q1099,'Combinaisons'!A:A,'Combinaisons'!B:B,"Merci de répondre à toutes les questions")))</f>
        <v/>
      </c>
      <c r="E1100" s="58" t="str">
        <f>IF(ISBLANK(Recyclabilité[[#This Row],[Code Valobat]]),"",IF(OR('Calculs'!A1099="08",'Calculs'!A1099="07",MID(Recyclabilité[[#This Row],[Code Valobat]],4,4)="0804",MID(Recyclabilité[[#This Row],[Code Valobat]],4,4)="0709",MID(Recyclabilité[[#This Row],[Code Valobat]],1,7)="6121107"),"",_xlfn.XLOOKUP('Calculs'!B1099,Questions!A:A,Questions!B:B,"ERREUR QUESTION")))</f>
        <v/>
      </c>
      <c r="G1100" s="58" t="str">
        <f>IF(OR(ISBLANK(Recyclabilité[[#This Row],[Réponse 1]]),'Calculs'!D1099="0",_xlfn.XLOOKUP('Calculs'!D1099,'Réponses'!C:C,'Réponses'!F:F,"ERREUR VISIBILITE")=0),"",_xlfn.XLOOKUP(_xlfn.XLOOKUP('Calculs'!D1099,'Réponses'!C:C,'Réponses'!F:F,"ERREUR VISIBILITE"),Questions!A:A,Questions!B:B,"ERREUR QUESTION"))</f>
        <v/>
      </c>
      <c r="I1100" s="58" t="str">
        <f>IF(OR(ISBLANK(Recyclabilité[[#This Row],[Réponse 2]]),'Calculs'!G1099="0",_xlfn.XLOOKUP('Calculs'!G1099,'Réponses'!C:C,'Réponses'!F:F,"ERREUR VISIBILITE")=0),"",_xlfn.XLOOKUP(_xlfn.XLOOKUP('Calculs'!G1099,'Réponses'!C:C,'Réponses'!F:F,"ERREUR VISIBILITE"),Questions!A:A,Questions!B:B,"ERREUR QUESTION"))</f>
        <v/>
      </c>
      <c r="K1100" s="58" t="str">
        <f>IF(OR(ISBLANK(Recyclabilité[[#This Row],[Réponse 3]]),'Calculs'!J1099="0",_xlfn.XLOOKUP('Calculs'!J1099,'Réponses'!C:C,'Réponses'!F:F,"ERREUR VISIBILITE")=0),"",_xlfn.XLOOKUP(_xlfn.XLOOKUP('Calculs'!J1099,'Réponses'!C:C,'Réponses'!F:F,"ERREUR VISIBILITE"),Questions!A:A,Questions!B:B,"ERREUR QUESTION"))</f>
        <v/>
      </c>
      <c r="M1100" s="58" t="str">
        <f>IF(OR(ISBLANK(Recyclabilité[[#This Row],[Réponse 4]]),'Calculs'!M1099="0",_xlfn.XLOOKUP('Calculs'!M1099,'Réponses'!C:C,'Réponses'!F:F,"ERREUR VISIBILITE")=0),"",_xlfn.XLOOKUP(_xlfn.XLOOKUP('Calculs'!M1099,'Réponses'!C:C,'Réponses'!F:F,"ERREUR VISIBILITE"),Questions!A:A,Questions!B:B,"ERREUR QUESTION"))</f>
        <v/>
      </c>
    </row>
    <row r="1101" spans="4:13" ht="60" customHeight="1">
      <c r="D1101" s="28" t="str">
        <f>IF(ISBLANK(Recyclabilité[[#This Row],[Code Valobat]]),"",IF(OR('Calculs'!A1100="08",'Calculs'!A1100="07",MID(Recyclabilité[[#This Row],[Code Valobat]],4,4)="0804",MID(Recyclabilité[[#This Row],[Code Valobat]],4,4)="0709",MID(Recyclabilité[[#This Row],[Code Valobat]],1,7)="6121107"),"Non recyclable",_xlfn.XLOOKUP('Calculs'!Q1100,'Combinaisons'!A:A,'Combinaisons'!B:B,"Merci de répondre à toutes les questions")))</f>
        <v/>
      </c>
      <c r="E1101" s="58" t="str">
        <f>IF(ISBLANK(Recyclabilité[[#This Row],[Code Valobat]]),"",IF(OR('Calculs'!A1100="08",'Calculs'!A1100="07",MID(Recyclabilité[[#This Row],[Code Valobat]],4,4)="0804",MID(Recyclabilité[[#This Row],[Code Valobat]],4,4)="0709",MID(Recyclabilité[[#This Row],[Code Valobat]],1,7)="6121107"),"",_xlfn.XLOOKUP('Calculs'!B1100,Questions!A:A,Questions!B:B,"ERREUR QUESTION")))</f>
        <v/>
      </c>
      <c r="G1101" s="58" t="str">
        <f>IF(OR(ISBLANK(Recyclabilité[[#This Row],[Réponse 1]]),'Calculs'!D1100="0",_xlfn.XLOOKUP('Calculs'!D1100,'Réponses'!C:C,'Réponses'!F:F,"ERREUR VISIBILITE")=0),"",_xlfn.XLOOKUP(_xlfn.XLOOKUP('Calculs'!D1100,'Réponses'!C:C,'Réponses'!F:F,"ERREUR VISIBILITE"),Questions!A:A,Questions!B:B,"ERREUR QUESTION"))</f>
        <v/>
      </c>
      <c r="I1101" s="58" t="str">
        <f>IF(OR(ISBLANK(Recyclabilité[[#This Row],[Réponse 2]]),'Calculs'!G1100="0",_xlfn.XLOOKUP('Calculs'!G1100,'Réponses'!C:C,'Réponses'!F:F,"ERREUR VISIBILITE")=0),"",_xlfn.XLOOKUP(_xlfn.XLOOKUP('Calculs'!G1100,'Réponses'!C:C,'Réponses'!F:F,"ERREUR VISIBILITE"),Questions!A:A,Questions!B:B,"ERREUR QUESTION"))</f>
        <v/>
      </c>
      <c r="K1101" s="58" t="str">
        <f>IF(OR(ISBLANK(Recyclabilité[[#This Row],[Réponse 3]]),'Calculs'!J1100="0",_xlfn.XLOOKUP('Calculs'!J1100,'Réponses'!C:C,'Réponses'!F:F,"ERREUR VISIBILITE")=0),"",_xlfn.XLOOKUP(_xlfn.XLOOKUP('Calculs'!J1100,'Réponses'!C:C,'Réponses'!F:F,"ERREUR VISIBILITE"),Questions!A:A,Questions!B:B,"ERREUR QUESTION"))</f>
        <v/>
      </c>
      <c r="M1101" s="58" t="str">
        <f>IF(OR(ISBLANK(Recyclabilité[[#This Row],[Réponse 4]]),'Calculs'!M1100="0",_xlfn.XLOOKUP('Calculs'!M1100,'Réponses'!C:C,'Réponses'!F:F,"ERREUR VISIBILITE")=0),"",_xlfn.XLOOKUP(_xlfn.XLOOKUP('Calculs'!M1100,'Réponses'!C:C,'Réponses'!F:F,"ERREUR VISIBILITE"),Questions!A:A,Questions!B:B,"ERREUR QUESTION"))</f>
        <v/>
      </c>
    </row>
    <row r="1102" spans="4:13" ht="60" customHeight="1">
      <c r="D1102" s="28" t="str">
        <f>IF(ISBLANK(Recyclabilité[[#This Row],[Code Valobat]]),"",IF(OR('Calculs'!A1101="08",'Calculs'!A1101="07",MID(Recyclabilité[[#This Row],[Code Valobat]],4,4)="0804",MID(Recyclabilité[[#This Row],[Code Valobat]],4,4)="0709",MID(Recyclabilité[[#This Row],[Code Valobat]],1,7)="6121107"),"Non recyclable",_xlfn.XLOOKUP('Calculs'!Q1101,'Combinaisons'!A:A,'Combinaisons'!B:B,"Merci de répondre à toutes les questions")))</f>
        <v/>
      </c>
      <c r="E1102" s="58" t="str">
        <f>IF(ISBLANK(Recyclabilité[[#This Row],[Code Valobat]]),"",IF(OR('Calculs'!A1101="08",'Calculs'!A1101="07",MID(Recyclabilité[[#This Row],[Code Valobat]],4,4)="0804",MID(Recyclabilité[[#This Row],[Code Valobat]],4,4)="0709",MID(Recyclabilité[[#This Row],[Code Valobat]],1,7)="6121107"),"",_xlfn.XLOOKUP('Calculs'!B1101,Questions!A:A,Questions!B:B,"ERREUR QUESTION")))</f>
        <v/>
      </c>
      <c r="G1102" s="58" t="str">
        <f>IF(OR(ISBLANK(Recyclabilité[[#This Row],[Réponse 1]]),'Calculs'!D1101="0",_xlfn.XLOOKUP('Calculs'!D1101,'Réponses'!C:C,'Réponses'!F:F,"ERREUR VISIBILITE")=0),"",_xlfn.XLOOKUP(_xlfn.XLOOKUP('Calculs'!D1101,'Réponses'!C:C,'Réponses'!F:F,"ERREUR VISIBILITE"),Questions!A:A,Questions!B:B,"ERREUR QUESTION"))</f>
        <v/>
      </c>
      <c r="I1102" s="58" t="str">
        <f>IF(OR(ISBLANK(Recyclabilité[[#This Row],[Réponse 2]]),'Calculs'!G1101="0",_xlfn.XLOOKUP('Calculs'!G1101,'Réponses'!C:C,'Réponses'!F:F,"ERREUR VISIBILITE")=0),"",_xlfn.XLOOKUP(_xlfn.XLOOKUP('Calculs'!G1101,'Réponses'!C:C,'Réponses'!F:F,"ERREUR VISIBILITE"),Questions!A:A,Questions!B:B,"ERREUR QUESTION"))</f>
        <v/>
      </c>
      <c r="K1102" s="58" t="str">
        <f>IF(OR(ISBLANK(Recyclabilité[[#This Row],[Réponse 3]]),'Calculs'!J1101="0",_xlfn.XLOOKUP('Calculs'!J1101,'Réponses'!C:C,'Réponses'!F:F,"ERREUR VISIBILITE")=0),"",_xlfn.XLOOKUP(_xlfn.XLOOKUP('Calculs'!J1101,'Réponses'!C:C,'Réponses'!F:F,"ERREUR VISIBILITE"),Questions!A:A,Questions!B:B,"ERREUR QUESTION"))</f>
        <v/>
      </c>
      <c r="M1102" s="58" t="str">
        <f>IF(OR(ISBLANK(Recyclabilité[[#This Row],[Réponse 4]]),'Calculs'!M1101="0",_xlfn.XLOOKUP('Calculs'!M1101,'Réponses'!C:C,'Réponses'!F:F,"ERREUR VISIBILITE")=0),"",_xlfn.XLOOKUP(_xlfn.XLOOKUP('Calculs'!M1101,'Réponses'!C:C,'Réponses'!F:F,"ERREUR VISIBILITE"),Questions!A:A,Questions!B:B,"ERREUR QUESTION"))</f>
        <v/>
      </c>
    </row>
    <row r="1103" spans="4:13" ht="60" customHeight="1">
      <c r="D1103" s="28" t="str">
        <f>IF(ISBLANK(Recyclabilité[[#This Row],[Code Valobat]]),"",IF(OR('Calculs'!A1102="08",'Calculs'!A1102="07",MID(Recyclabilité[[#This Row],[Code Valobat]],4,4)="0804",MID(Recyclabilité[[#This Row],[Code Valobat]],4,4)="0709",MID(Recyclabilité[[#This Row],[Code Valobat]],1,7)="6121107"),"Non recyclable",_xlfn.XLOOKUP('Calculs'!Q1102,'Combinaisons'!A:A,'Combinaisons'!B:B,"Merci de répondre à toutes les questions")))</f>
        <v/>
      </c>
      <c r="E1103" s="58" t="str">
        <f>IF(ISBLANK(Recyclabilité[[#This Row],[Code Valobat]]),"",IF(OR('Calculs'!A1102="08",'Calculs'!A1102="07",MID(Recyclabilité[[#This Row],[Code Valobat]],4,4)="0804",MID(Recyclabilité[[#This Row],[Code Valobat]],4,4)="0709",MID(Recyclabilité[[#This Row],[Code Valobat]],1,7)="6121107"),"",_xlfn.XLOOKUP('Calculs'!B1102,Questions!A:A,Questions!B:B,"ERREUR QUESTION")))</f>
        <v/>
      </c>
      <c r="G1103" s="58" t="str">
        <f>IF(OR(ISBLANK(Recyclabilité[[#This Row],[Réponse 1]]),'Calculs'!D1102="0",_xlfn.XLOOKUP('Calculs'!D1102,'Réponses'!C:C,'Réponses'!F:F,"ERREUR VISIBILITE")=0),"",_xlfn.XLOOKUP(_xlfn.XLOOKUP('Calculs'!D1102,'Réponses'!C:C,'Réponses'!F:F,"ERREUR VISIBILITE"),Questions!A:A,Questions!B:B,"ERREUR QUESTION"))</f>
        <v/>
      </c>
      <c r="I1103" s="58" t="str">
        <f>IF(OR(ISBLANK(Recyclabilité[[#This Row],[Réponse 2]]),'Calculs'!G1102="0",_xlfn.XLOOKUP('Calculs'!G1102,'Réponses'!C:C,'Réponses'!F:F,"ERREUR VISIBILITE")=0),"",_xlfn.XLOOKUP(_xlfn.XLOOKUP('Calculs'!G1102,'Réponses'!C:C,'Réponses'!F:F,"ERREUR VISIBILITE"),Questions!A:A,Questions!B:B,"ERREUR QUESTION"))</f>
        <v/>
      </c>
      <c r="K1103" s="58" t="str">
        <f>IF(OR(ISBLANK(Recyclabilité[[#This Row],[Réponse 3]]),'Calculs'!J1102="0",_xlfn.XLOOKUP('Calculs'!J1102,'Réponses'!C:C,'Réponses'!F:F,"ERREUR VISIBILITE")=0),"",_xlfn.XLOOKUP(_xlfn.XLOOKUP('Calculs'!J1102,'Réponses'!C:C,'Réponses'!F:F,"ERREUR VISIBILITE"),Questions!A:A,Questions!B:B,"ERREUR QUESTION"))</f>
        <v/>
      </c>
      <c r="M1103" s="58" t="str">
        <f>IF(OR(ISBLANK(Recyclabilité[[#This Row],[Réponse 4]]),'Calculs'!M1102="0",_xlfn.XLOOKUP('Calculs'!M1102,'Réponses'!C:C,'Réponses'!F:F,"ERREUR VISIBILITE")=0),"",_xlfn.XLOOKUP(_xlfn.XLOOKUP('Calculs'!M1102,'Réponses'!C:C,'Réponses'!F:F,"ERREUR VISIBILITE"),Questions!A:A,Questions!B:B,"ERREUR QUESTION"))</f>
        <v/>
      </c>
    </row>
    <row r="1104" spans="4:13" ht="60" customHeight="1">
      <c r="D1104" s="28" t="str">
        <f>IF(ISBLANK(Recyclabilité[[#This Row],[Code Valobat]]),"",IF(OR('Calculs'!A1103="08",'Calculs'!A1103="07",MID(Recyclabilité[[#This Row],[Code Valobat]],4,4)="0804",MID(Recyclabilité[[#This Row],[Code Valobat]],4,4)="0709",MID(Recyclabilité[[#This Row],[Code Valobat]],1,7)="6121107"),"Non recyclable",_xlfn.XLOOKUP('Calculs'!Q1103,'Combinaisons'!A:A,'Combinaisons'!B:B,"Merci de répondre à toutes les questions")))</f>
        <v/>
      </c>
      <c r="E1104" s="58" t="str">
        <f>IF(ISBLANK(Recyclabilité[[#This Row],[Code Valobat]]),"",IF(OR('Calculs'!A1103="08",'Calculs'!A1103="07",MID(Recyclabilité[[#This Row],[Code Valobat]],4,4)="0804",MID(Recyclabilité[[#This Row],[Code Valobat]],4,4)="0709",MID(Recyclabilité[[#This Row],[Code Valobat]],1,7)="6121107"),"",_xlfn.XLOOKUP('Calculs'!B1103,Questions!A:A,Questions!B:B,"ERREUR QUESTION")))</f>
        <v/>
      </c>
      <c r="G1104" s="58" t="str">
        <f>IF(OR(ISBLANK(Recyclabilité[[#This Row],[Réponse 1]]),'Calculs'!D1103="0",_xlfn.XLOOKUP('Calculs'!D1103,'Réponses'!C:C,'Réponses'!F:F,"ERREUR VISIBILITE")=0),"",_xlfn.XLOOKUP(_xlfn.XLOOKUP('Calculs'!D1103,'Réponses'!C:C,'Réponses'!F:F,"ERREUR VISIBILITE"),Questions!A:A,Questions!B:B,"ERREUR QUESTION"))</f>
        <v/>
      </c>
      <c r="I1104" s="58" t="str">
        <f>IF(OR(ISBLANK(Recyclabilité[[#This Row],[Réponse 2]]),'Calculs'!G1103="0",_xlfn.XLOOKUP('Calculs'!G1103,'Réponses'!C:C,'Réponses'!F:F,"ERREUR VISIBILITE")=0),"",_xlfn.XLOOKUP(_xlfn.XLOOKUP('Calculs'!G1103,'Réponses'!C:C,'Réponses'!F:F,"ERREUR VISIBILITE"),Questions!A:A,Questions!B:B,"ERREUR QUESTION"))</f>
        <v/>
      </c>
      <c r="K1104" s="58" t="str">
        <f>IF(OR(ISBLANK(Recyclabilité[[#This Row],[Réponse 3]]),'Calculs'!J1103="0",_xlfn.XLOOKUP('Calculs'!J1103,'Réponses'!C:C,'Réponses'!F:F,"ERREUR VISIBILITE")=0),"",_xlfn.XLOOKUP(_xlfn.XLOOKUP('Calculs'!J1103,'Réponses'!C:C,'Réponses'!F:F,"ERREUR VISIBILITE"),Questions!A:A,Questions!B:B,"ERREUR QUESTION"))</f>
        <v/>
      </c>
      <c r="M1104" s="58" t="str">
        <f>IF(OR(ISBLANK(Recyclabilité[[#This Row],[Réponse 4]]),'Calculs'!M1103="0",_xlfn.XLOOKUP('Calculs'!M1103,'Réponses'!C:C,'Réponses'!F:F,"ERREUR VISIBILITE")=0),"",_xlfn.XLOOKUP(_xlfn.XLOOKUP('Calculs'!M1103,'Réponses'!C:C,'Réponses'!F:F,"ERREUR VISIBILITE"),Questions!A:A,Questions!B:B,"ERREUR QUESTION"))</f>
        <v/>
      </c>
    </row>
    <row r="1105" spans="4:13" ht="60" customHeight="1">
      <c r="D1105" s="28" t="str">
        <f>IF(ISBLANK(Recyclabilité[[#This Row],[Code Valobat]]),"",IF(OR('Calculs'!A1104="08",'Calculs'!A1104="07",MID(Recyclabilité[[#This Row],[Code Valobat]],4,4)="0804",MID(Recyclabilité[[#This Row],[Code Valobat]],4,4)="0709",MID(Recyclabilité[[#This Row],[Code Valobat]],1,7)="6121107"),"Non recyclable",_xlfn.XLOOKUP('Calculs'!Q1104,'Combinaisons'!A:A,'Combinaisons'!B:B,"Merci de répondre à toutes les questions")))</f>
        <v/>
      </c>
      <c r="E1105" s="58" t="str">
        <f>IF(ISBLANK(Recyclabilité[[#This Row],[Code Valobat]]),"",IF(OR('Calculs'!A1104="08",'Calculs'!A1104="07",MID(Recyclabilité[[#This Row],[Code Valobat]],4,4)="0804",MID(Recyclabilité[[#This Row],[Code Valobat]],4,4)="0709",MID(Recyclabilité[[#This Row],[Code Valobat]],1,7)="6121107"),"",_xlfn.XLOOKUP('Calculs'!B1104,Questions!A:A,Questions!B:B,"ERREUR QUESTION")))</f>
        <v/>
      </c>
      <c r="G1105" s="58" t="str">
        <f>IF(OR(ISBLANK(Recyclabilité[[#This Row],[Réponse 1]]),'Calculs'!D1104="0",_xlfn.XLOOKUP('Calculs'!D1104,'Réponses'!C:C,'Réponses'!F:F,"ERREUR VISIBILITE")=0),"",_xlfn.XLOOKUP(_xlfn.XLOOKUP('Calculs'!D1104,'Réponses'!C:C,'Réponses'!F:F,"ERREUR VISIBILITE"),Questions!A:A,Questions!B:B,"ERREUR QUESTION"))</f>
        <v/>
      </c>
      <c r="I1105" s="58" t="str">
        <f>IF(OR(ISBLANK(Recyclabilité[[#This Row],[Réponse 2]]),'Calculs'!G1104="0",_xlfn.XLOOKUP('Calculs'!G1104,'Réponses'!C:C,'Réponses'!F:F,"ERREUR VISIBILITE")=0),"",_xlfn.XLOOKUP(_xlfn.XLOOKUP('Calculs'!G1104,'Réponses'!C:C,'Réponses'!F:F,"ERREUR VISIBILITE"),Questions!A:A,Questions!B:B,"ERREUR QUESTION"))</f>
        <v/>
      </c>
      <c r="K1105" s="58" t="str">
        <f>IF(OR(ISBLANK(Recyclabilité[[#This Row],[Réponse 3]]),'Calculs'!J1104="0",_xlfn.XLOOKUP('Calculs'!J1104,'Réponses'!C:C,'Réponses'!F:F,"ERREUR VISIBILITE")=0),"",_xlfn.XLOOKUP(_xlfn.XLOOKUP('Calculs'!J1104,'Réponses'!C:C,'Réponses'!F:F,"ERREUR VISIBILITE"),Questions!A:A,Questions!B:B,"ERREUR QUESTION"))</f>
        <v/>
      </c>
      <c r="M1105" s="58" t="str">
        <f>IF(OR(ISBLANK(Recyclabilité[[#This Row],[Réponse 4]]),'Calculs'!M1104="0",_xlfn.XLOOKUP('Calculs'!M1104,'Réponses'!C:C,'Réponses'!F:F,"ERREUR VISIBILITE")=0),"",_xlfn.XLOOKUP(_xlfn.XLOOKUP('Calculs'!M1104,'Réponses'!C:C,'Réponses'!F:F,"ERREUR VISIBILITE"),Questions!A:A,Questions!B:B,"ERREUR QUESTION"))</f>
        <v/>
      </c>
    </row>
    <row r="1106" spans="4:13" ht="60" customHeight="1">
      <c r="D1106" s="28" t="str">
        <f>IF(ISBLANK(Recyclabilité[[#This Row],[Code Valobat]]),"",IF(OR('Calculs'!A1105="08",'Calculs'!A1105="07",MID(Recyclabilité[[#This Row],[Code Valobat]],4,4)="0804",MID(Recyclabilité[[#This Row],[Code Valobat]],4,4)="0709",MID(Recyclabilité[[#This Row],[Code Valobat]],1,7)="6121107"),"Non recyclable",_xlfn.XLOOKUP('Calculs'!Q1105,'Combinaisons'!A:A,'Combinaisons'!B:B,"Merci de répondre à toutes les questions")))</f>
        <v/>
      </c>
      <c r="E1106" s="58" t="str">
        <f>IF(ISBLANK(Recyclabilité[[#This Row],[Code Valobat]]),"",IF(OR('Calculs'!A1105="08",'Calculs'!A1105="07",MID(Recyclabilité[[#This Row],[Code Valobat]],4,4)="0804",MID(Recyclabilité[[#This Row],[Code Valobat]],4,4)="0709",MID(Recyclabilité[[#This Row],[Code Valobat]],1,7)="6121107"),"",_xlfn.XLOOKUP('Calculs'!B1105,Questions!A:A,Questions!B:B,"ERREUR QUESTION")))</f>
        <v/>
      </c>
      <c r="G1106" s="58" t="str">
        <f>IF(OR(ISBLANK(Recyclabilité[[#This Row],[Réponse 1]]),'Calculs'!D1105="0",_xlfn.XLOOKUP('Calculs'!D1105,'Réponses'!C:C,'Réponses'!F:F,"ERREUR VISIBILITE")=0),"",_xlfn.XLOOKUP(_xlfn.XLOOKUP('Calculs'!D1105,'Réponses'!C:C,'Réponses'!F:F,"ERREUR VISIBILITE"),Questions!A:A,Questions!B:B,"ERREUR QUESTION"))</f>
        <v/>
      </c>
      <c r="I1106" s="58" t="str">
        <f>IF(OR(ISBLANK(Recyclabilité[[#This Row],[Réponse 2]]),'Calculs'!G1105="0",_xlfn.XLOOKUP('Calculs'!G1105,'Réponses'!C:C,'Réponses'!F:F,"ERREUR VISIBILITE")=0),"",_xlfn.XLOOKUP(_xlfn.XLOOKUP('Calculs'!G1105,'Réponses'!C:C,'Réponses'!F:F,"ERREUR VISIBILITE"),Questions!A:A,Questions!B:B,"ERREUR QUESTION"))</f>
        <v/>
      </c>
      <c r="K1106" s="58" t="str">
        <f>IF(OR(ISBLANK(Recyclabilité[[#This Row],[Réponse 3]]),'Calculs'!J1105="0",_xlfn.XLOOKUP('Calculs'!J1105,'Réponses'!C:C,'Réponses'!F:F,"ERREUR VISIBILITE")=0),"",_xlfn.XLOOKUP(_xlfn.XLOOKUP('Calculs'!J1105,'Réponses'!C:C,'Réponses'!F:F,"ERREUR VISIBILITE"),Questions!A:A,Questions!B:B,"ERREUR QUESTION"))</f>
        <v/>
      </c>
      <c r="M1106" s="58" t="str">
        <f>IF(OR(ISBLANK(Recyclabilité[[#This Row],[Réponse 4]]),'Calculs'!M1105="0",_xlfn.XLOOKUP('Calculs'!M1105,'Réponses'!C:C,'Réponses'!F:F,"ERREUR VISIBILITE")=0),"",_xlfn.XLOOKUP(_xlfn.XLOOKUP('Calculs'!M1105,'Réponses'!C:C,'Réponses'!F:F,"ERREUR VISIBILITE"),Questions!A:A,Questions!B:B,"ERREUR QUESTION"))</f>
        <v/>
      </c>
    </row>
    <row r="1107" spans="4:13" ht="60" customHeight="1">
      <c r="D1107" s="28" t="str">
        <f>IF(ISBLANK(Recyclabilité[[#This Row],[Code Valobat]]),"",IF(OR('Calculs'!A1106="08",'Calculs'!A1106="07",MID(Recyclabilité[[#This Row],[Code Valobat]],4,4)="0804",MID(Recyclabilité[[#This Row],[Code Valobat]],4,4)="0709",MID(Recyclabilité[[#This Row],[Code Valobat]],1,7)="6121107"),"Non recyclable",_xlfn.XLOOKUP('Calculs'!Q1106,'Combinaisons'!A:A,'Combinaisons'!B:B,"Merci de répondre à toutes les questions")))</f>
        <v/>
      </c>
      <c r="E1107" s="58" t="str">
        <f>IF(ISBLANK(Recyclabilité[[#This Row],[Code Valobat]]),"",IF(OR('Calculs'!A1106="08",'Calculs'!A1106="07",MID(Recyclabilité[[#This Row],[Code Valobat]],4,4)="0804",MID(Recyclabilité[[#This Row],[Code Valobat]],4,4)="0709",MID(Recyclabilité[[#This Row],[Code Valobat]],1,7)="6121107"),"",_xlfn.XLOOKUP('Calculs'!B1106,Questions!A:A,Questions!B:B,"ERREUR QUESTION")))</f>
        <v/>
      </c>
      <c r="G1107" s="58" t="str">
        <f>IF(OR(ISBLANK(Recyclabilité[[#This Row],[Réponse 1]]),'Calculs'!D1106="0",_xlfn.XLOOKUP('Calculs'!D1106,'Réponses'!C:C,'Réponses'!F:F,"ERREUR VISIBILITE")=0),"",_xlfn.XLOOKUP(_xlfn.XLOOKUP('Calculs'!D1106,'Réponses'!C:C,'Réponses'!F:F,"ERREUR VISIBILITE"),Questions!A:A,Questions!B:B,"ERREUR QUESTION"))</f>
        <v/>
      </c>
      <c r="I1107" s="58" t="str">
        <f>IF(OR(ISBLANK(Recyclabilité[[#This Row],[Réponse 2]]),'Calculs'!G1106="0",_xlfn.XLOOKUP('Calculs'!G1106,'Réponses'!C:C,'Réponses'!F:F,"ERREUR VISIBILITE")=0),"",_xlfn.XLOOKUP(_xlfn.XLOOKUP('Calculs'!G1106,'Réponses'!C:C,'Réponses'!F:F,"ERREUR VISIBILITE"),Questions!A:A,Questions!B:B,"ERREUR QUESTION"))</f>
        <v/>
      </c>
      <c r="K1107" s="58" t="str">
        <f>IF(OR(ISBLANK(Recyclabilité[[#This Row],[Réponse 3]]),'Calculs'!J1106="0",_xlfn.XLOOKUP('Calculs'!J1106,'Réponses'!C:C,'Réponses'!F:F,"ERREUR VISIBILITE")=0),"",_xlfn.XLOOKUP(_xlfn.XLOOKUP('Calculs'!J1106,'Réponses'!C:C,'Réponses'!F:F,"ERREUR VISIBILITE"),Questions!A:A,Questions!B:B,"ERREUR QUESTION"))</f>
        <v/>
      </c>
      <c r="M1107" s="58" t="str">
        <f>IF(OR(ISBLANK(Recyclabilité[[#This Row],[Réponse 4]]),'Calculs'!M1106="0",_xlfn.XLOOKUP('Calculs'!M1106,'Réponses'!C:C,'Réponses'!F:F,"ERREUR VISIBILITE")=0),"",_xlfn.XLOOKUP(_xlfn.XLOOKUP('Calculs'!M1106,'Réponses'!C:C,'Réponses'!F:F,"ERREUR VISIBILITE"),Questions!A:A,Questions!B:B,"ERREUR QUESTION"))</f>
        <v/>
      </c>
    </row>
    <row r="1108" spans="4:13" ht="60" customHeight="1">
      <c r="D1108" s="28" t="str">
        <f>IF(ISBLANK(Recyclabilité[[#This Row],[Code Valobat]]),"",IF(OR('Calculs'!A1107="08",'Calculs'!A1107="07",MID(Recyclabilité[[#This Row],[Code Valobat]],4,4)="0804",MID(Recyclabilité[[#This Row],[Code Valobat]],4,4)="0709",MID(Recyclabilité[[#This Row],[Code Valobat]],1,7)="6121107"),"Non recyclable",_xlfn.XLOOKUP('Calculs'!Q1107,'Combinaisons'!A:A,'Combinaisons'!B:B,"Merci de répondre à toutes les questions")))</f>
        <v/>
      </c>
      <c r="E1108" s="58" t="str">
        <f>IF(ISBLANK(Recyclabilité[[#This Row],[Code Valobat]]),"",IF(OR('Calculs'!A1107="08",'Calculs'!A1107="07",MID(Recyclabilité[[#This Row],[Code Valobat]],4,4)="0804",MID(Recyclabilité[[#This Row],[Code Valobat]],4,4)="0709",MID(Recyclabilité[[#This Row],[Code Valobat]],1,7)="6121107"),"",_xlfn.XLOOKUP('Calculs'!B1107,Questions!A:A,Questions!B:B,"ERREUR QUESTION")))</f>
        <v/>
      </c>
      <c r="G1108" s="58" t="str">
        <f>IF(OR(ISBLANK(Recyclabilité[[#This Row],[Réponse 1]]),'Calculs'!D1107="0",_xlfn.XLOOKUP('Calculs'!D1107,'Réponses'!C:C,'Réponses'!F:F,"ERREUR VISIBILITE")=0),"",_xlfn.XLOOKUP(_xlfn.XLOOKUP('Calculs'!D1107,'Réponses'!C:C,'Réponses'!F:F,"ERREUR VISIBILITE"),Questions!A:A,Questions!B:B,"ERREUR QUESTION"))</f>
        <v/>
      </c>
      <c r="I1108" s="58" t="str">
        <f>IF(OR(ISBLANK(Recyclabilité[[#This Row],[Réponse 2]]),'Calculs'!G1107="0",_xlfn.XLOOKUP('Calculs'!G1107,'Réponses'!C:C,'Réponses'!F:F,"ERREUR VISIBILITE")=0),"",_xlfn.XLOOKUP(_xlfn.XLOOKUP('Calculs'!G1107,'Réponses'!C:C,'Réponses'!F:F,"ERREUR VISIBILITE"),Questions!A:A,Questions!B:B,"ERREUR QUESTION"))</f>
        <v/>
      </c>
      <c r="K1108" s="58" t="str">
        <f>IF(OR(ISBLANK(Recyclabilité[[#This Row],[Réponse 3]]),'Calculs'!J1107="0",_xlfn.XLOOKUP('Calculs'!J1107,'Réponses'!C:C,'Réponses'!F:F,"ERREUR VISIBILITE")=0),"",_xlfn.XLOOKUP(_xlfn.XLOOKUP('Calculs'!J1107,'Réponses'!C:C,'Réponses'!F:F,"ERREUR VISIBILITE"),Questions!A:A,Questions!B:B,"ERREUR QUESTION"))</f>
        <v/>
      </c>
      <c r="M1108" s="58" t="str">
        <f>IF(OR(ISBLANK(Recyclabilité[[#This Row],[Réponse 4]]),'Calculs'!M1107="0",_xlfn.XLOOKUP('Calculs'!M1107,'Réponses'!C:C,'Réponses'!F:F,"ERREUR VISIBILITE")=0),"",_xlfn.XLOOKUP(_xlfn.XLOOKUP('Calculs'!M1107,'Réponses'!C:C,'Réponses'!F:F,"ERREUR VISIBILITE"),Questions!A:A,Questions!B:B,"ERREUR QUESTION"))</f>
        <v/>
      </c>
    </row>
    <row r="1109" spans="4:13" ht="60" customHeight="1">
      <c r="D1109" s="28" t="str">
        <f>IF(ISBLANK(Recyclabilité[[#This Row],[Code Valobat]]),"",IF(OR('Calculs'!A1108="08",'Calculs'!A1108="07",MID(Recyclabilité[[#This Row],[Code Valobat]],4,4)="0804",MID(Recyclabilité[[#This Row],[Code Valobat]],4,4)="0709",MID(Recyclabilité[[#This Row],[Code Valobat]],1,7)="6121107"),"Non recyclable",_xlfn.XLOOKUP('Calculs'!Q1108,'Combinaisons'!A:A,'Combinaisons'!B:B,"Merci de répondre à toutes les questions")))</f>
        <v/>
      </c>
      <c r="E1109" s="58" t="str">
        <f>IF(ISBLANK(Recyclabilité[[#This Row],[Code Valobat]]),"",IF(OR('Calculs'!A1108="08",'Calculs'!A1108="07",MID(Recyclabilité[[#This Row],[Code Valobat]],4,4)="0804",MID(Recyclabilité[[#This Row],[Code Valobat]],4,4)="0709",MID(Recyclabilité[[#This Row],[Code Valobat]],1,7)="6121107"),"",_xlfn.XLOOKUP('Calculs'!B1108,Questions!A:A,Questions!B:B,"ERREUR QUESTION")))</f>
        <v/>
      </c>
      <c r="G1109" s="58" t="str">
        <f>IF(OR(ISBLANK(Recyclabilité[[#This Row],[Réponse 1]]),'Calculs'!D1108="0",_xlfn.XLOOKUP('Calculs'!D1108,'Réponses'!C:C,'Réponses'!F:F,"ERREUR VISIBILITE")=0),"",_xlfn.XLOOKUP(_xlfn.XLOOKUP('Calculs'!D1108,'Réponses'!C:C,'Réponses'!F:F,"ERREUR VISIBILITE"),Questions!A:A,Questions!B:B,"ERREUR QUESTION"))</f>
        <v/>
      </c>
      <c r="I1109" s="58" t="str">
        <f>IF(OR(ISBLANK(Recyclabilité[[#This Row],[Réponse 2]]),'Calculs'!G1108="0",_xlfn.XLOOKUP('Calculs'!G1108,'Réponses'!C:C,'Réponses'!F:F,"ERREUR VISIBILITE")=0),"",_xlfn.XLOOKUP(_xlfn.XLOOKUP('Calculs'!G1108,'Réponses'!C:C,'Réponses'!F:F,"ERREUR VISIBILITE"),Questions!A:A,Questions!B:B,"ERREUR QUESTION"))</f>
        <v/>
      </c>
      <c r="K1109" s="58" t="str">
        <f>IF(OR(ISBLANK(Recyclabilité[[#This Row],[Réponse 3]]),'Calculs'!J1108="0",_xlfn.XLOOKUP('Calculs'!J1108,'Réponses'!C:C,'Réponses'!F:F,"ERREUR VISIBILITE")=0),"",_xlfn.XLOOKUP(_xlfn.XLOOKUP('Calculs'!J1108,'Réponses'!C:C,'Réponses'!F:F,"ERREUR VISIBILITE"),Questions!A:A,Questions!B:B,"ERREUR QUESTION"))</f>
        <v/>
      </c>
      <c r="M1109" s="58" t="str">
        <f>IF(OR(ISBLANK(Recyclabilité[[#This Row],[Réponse 4]]),'Calculs'!M1108="0",_xlfn.XLOOKUP('Calculs'!M1108,'Réponses'!C:C,'Réponses'!F:F,"ERREUR VISIBILITE")=0),"",_xlfn.XLOOKUP(_xlfn.XLOOKUP('Calculs'!M1108,'Réponses'!C:C,'Réponses'!F:F,"ERREUR VISIBILITE"),Questions!A:A,Questions!B:B,"ERREUR QUESTION"))</f>
        <v/>
      </c>
    </row>
    <row r="1110" spans="4:13" ht="60" customHeight="1">
      <c r="D1110" s="28" t="str">
        <f>IF(ISBLANK(Recyclabilité[[#This Row],[Code Valobat]]),"",IF(OR('Calculs'!A1109="08",'Calculs'!A1109="07",MID(Recyclabilité[[#This Row],[Code Valobat]],4,4)="0804",MID(Recyclabilité[[#This Row],[Code Valobat]],4,4)="0709",MID(Recyclabilité[[#This Row],[Code Valobat]],1,7)="6121107"),"Non recyclable",_xlfn.XLOOKUP('Calculs'!Q1109,'Combinaisons'!A:A,'Combinaisons'!B:B,"Merci de répondre à toutes les questions")))</f>
        <v/>
      </c>
      <c r="E1110" s="58" t="str">
        <f>IF(ISBLANK(Recyclabilité[[#This Row],[Code Valobat]]),"",IF(OR('Calculs'!A1109="08",'Calculs'!A1109="07",MID(Recyclabilité[[#This Row],[Code Valobat]],4,4)="0804",MID(Recyclabilité[[#This Row],[Code Valobat]],4,4)="0709",MID(Recyclabilité[[#This Row],[Code Valobat]],1,7)="6121107"),"",_xlfn.XLOOKUP('Calculs'!B1109,Questions!A:A,Questions!B:B,"ERREUR QUESTION")))</f>
        <v/>
      </c>
      <c r="G1110" s="58" t="str">
        <f>IF(OR(ISBLANK(Recyclabilité[[#This Row],[Réponse 1]]),'Calculs'!D1109="0",_xlfn.XLOOKUP('Calculs'!D1109,'Réponses'!C:C,'Réponses'!F:F,"ERREUR VISIBILITE")=0),"",_xlfn.XLOOKUP(_xlfn.XLOOKUP('Calculs'!D1109,'Réponses'!C:C,'Réponses'!F:F,"ERREUR VISIBILITE"),Questions!A:A,Questions!B:B,"ERREUR QUESTION"))</f>
        <v/>
      </c>
      <c r="I1110" s="58" t="str">
        <f>IF(OR(ISBLANK(Recyclabilité[[#This Row],[Réponse 2]]),'Calculs'!G1109="0",_xlfn.XLOOKUP('Calculs'!G1109,'Réponses'!C:C,'Réponses'!F:F,"ERREUR VISIBILITE")=0),"",_xlfn.XLOOKUP(_xlfn.XLOOKUP('Calculs'!G1109,'Réponses'!C:C,'Réponses'!F:F,"ERREUR VISIBILITE"),Questions!A:A,Questions!B:B,"ERREUR QUESTION"))</f>
        <v/>
      </c>
      <c r="K1110" s="58" t="str">
        <f>IF(OR(ISBLANK(Recyclabilité[[#This Row],[Réponse 3]]),'Calculs'!J1109="0",_xlfn.XLOOKUP('Calculs'!J1109,'Réponses'!C:C,'Réponses'!F:F,"ERREUR VISIBILITE")=0),"",_xlfn.XLOOKUP(_xlfn.XLOOKUP('Calculs'!J1109,'Réponses'!C:C,'Réponses'!F:F,"ERREUR VISIBILITE"),Questions!A:A,Questions!B:B,"ERREUR QUESTION"))</f>
        <v/>
      </c>
      <c r="M1110" s="58" t="str">
        <f>IF(OR(ISBLANK(Recyclabilité[[#This Row],[Réponse 4]]),'Calculs'!M1109="0",_xlfn.XLOOKUP('Calculs'!M1109,'Réponses'!C:C,'Réponses'!F:F,"ERREUR VISIBILITE")=0),"",_xlfn.XLOOKUP(_xlfn.XLOOKUP('Calculs'!M1109,'Réponses'!C:C,'Réponses'!F:F,"ERREUR VISIBILITE"),Questions!A:A,Questions!B:B,"ERREUR QUESTION"))</f>
        <v/>
      </c>
    </row>
    <row r="1111" spans="4:13" ht="60" customHeight="1">
      <c r="D1111" s="28" t="str">
        <f>IF(ISBLANK(Recyclabilité[[#This Row],[Code Valobat]]),"",IF(OR('Calculs'!A1110="08",'Calculs'!A1110="07",MID(Recyclabilité[[#This Row],[Code Valobat]],4,4)="0804",MID(Recyclabilité[[#This Row],[Code Valobat]],4,4)="0709",MID(Recyclabilité[[#This Row],[Code Valobat]],1,7)="6121107"),"Non recyclable",_xlfn.XLOOKUP('Calculs'!Q1110,'Combinaisons'!A:A,'Combinaisons'!B:B,"Merci de répondre à toutes les questions")))</f>
        <v/>
      </c>
      <c r="E1111" s="58" t="str">
        <f>IF(ISBLANK(Recyclabilité[[#This Row],[Code Valobat]]),"",IF(OR('Calculs'!A1110="08",'Calculs'!A1110="07",MID(Recyclabilité[[#This Row],[Code Valobat]],4,4)="0804",MID(Recyclabilité[[#This Row],[Code Valobat]],4,4)="0709",MID(Recyclabilité[[#This Row],[Code Valobat]],1,7)="6121107"),"",_xlfn.XLOOKUP('Calculs'!B1110,Questions!A:A,Questions!B:B,"ERREUR QUESTION")))</f>
        <v/>
      </c>
      <c r="G1111" s="58" t="str">
        <f>IF(OR(ISBLANK(Recyclabilité[[#This Row],[Réponse 1]]),'Calculs'!D1110="0",_xlfn.XLOOKUP('Calculs'!D1110,'Réponses'!C:C,'Réponses'!F:F,"ERREUR VISIBILITE")=0),"",_xlfn.XLOOKUP(_xlfn.XLOOKUP('Calculs'!D1110,'Réponses'!C:C,'Réponses'!F:F,"ERREUR VISIBILITE"),Questions!A:A,Questions!B:B,"ERREUR QUESTION"))</f>
        <v/>
      </c>
      <c r="I1111" s="58" t="str">
        <f>IF(OR(ISBLANK(Recyclabilité[[#This Row],[Réponse 2]]),'Calculs'!G1110="0",_xlfn.XLOOKUP('Calculs'!G1110,'Réponses'!C:C,'Réponses'!F:F,"ERREUR VISIBILITE")=0),"",_xlfn.XLOOKUP(_xlfn.XLOOKUP('Calculs'!G1110,'Réponses'!C:C,'Réponses'!F:F,"ERREUR VISIBILITE"),Questions!A:A,Questions!B:B,"ERREUR QUESTION"))</f>
        <v/>
      </c>
      <c r="K1111" s="58" t="str">
        <f>IF(OR(ISBLANK(Recyclabilité[[#This Row],[Réponse 3]]),'Calculs'!J1110="0",_xlfn.XLOOKUP('Calculs'!J1110,'Réponses'!C:C,'Réponses'!F:F,"ERREUR VISIBILITE")=0),"",_xlfn.XLOOKUP(_xlfn.XLOOKUP('Calculs'!J1110,'Réponses'!C:C,'Réponses'!F:F,"ERREUR VISIBILITE"),Questions!A:A,Questions!B:B,"ERREUR QUESTION"))</f>
        <v/>
      </c>
      <c r="M1111" s="58" t="str">
        <f>IF(OR(ISBLANK(Recyclabilité[[#This Row],[Réponse 4]]),'Calculs'!M1110="0",_xlfn.XLOOKUP('Calculs'!M1110,'Réponses'!C:C,'Réponses'!F:F,"ERREUR VISIBILITE")=0),"",_xlfn.XLOOKUP(_xlfn.XLOOKUP('Calculs'!M1110,'Réponses'!C:C,'Réponses'!F:F,"ERREUR VISIBILITE"),Questions!A:A,Questions!B:B,"ERREUR QUESTION"))</f>
        <v/>
      </c>
    </row>
    <row r="1112" spans="4:13" ht="60" customHeight="1">
      <c r="D1112" s="28" t="str">
        <f>IF(ISBLANK(Recyclabilité[[#This Row],[Code Valobat]]),"",IF(OR('Calculs'!A1111="08",'Calculs'!A1111="07",MID(Recyclabilité[[#This Row],[Code Valobat]],4,4)="0804",MID(Recyclabilité[[#This Row],[Code Valobat]],4,4)="0709",MID(Recyclabilité[[#This Row],[Code Valobat]],1,7)="6121107"),"Non recyclable",_xlfn.XLOOKUP('Calculs'!Q1111,'Combinaisons'!A:A,'Combinaisons'!B:B,"Merci de répondre à toutes les questions")))</f>
        <v/>
      </c>
      <c r="E1112" s="58" t="str">
        <f>IF(ISBLANK(Recyclabilité[[#This Row],[Code Valobat]]),"",IF(OR('Calculs'!A1111="08",'Calculs'!A1111="07",MID(Recyclabilité[[#This Row],[Code Valobat]],4,4)="0804",MID(Recyclabilité[[#This Row],[Code Valobat]],4,4)="0709",MID(Recyclabilité[[#This Row],[Code Valobat]],1,7)="6121107"),"",_xlfn.XLOOKUP('Calculs'!B1111,Questions!A:A,Questions!B:B,"ERREUR QUESTION")))</f>
        <v/>
      </c>
      <c r="G1112" s="58" t="str">
        <f>IF(OR(ISBLANK(Recyclabilité[[#This Row],[Réponse 1]]),'Calculs'!D1111="0",_xlfn.XLOOKUP('Calculs'!D1111,'Réponses'!C:C,'Réponses'!F:F,"ERREUR VISIBILITE")=0),"",_xlfn.XLOOKUP(_xlfn.XLOOKUP('Calculs'!D1111,'Réponses'!C:C,'Réponses'!F:F,"ERREUR VISIBILITE"),Questions!A:A,Questions!B:B,"ERREUR QUESTION"))</f>
        <v/>
      </c>
      <c r="I1112" s="58" t="str">
        <f>IF(OR(ISBLANK(Recyclabilité[[#This Row],[Réponse 2]]),'Calculs'!G1111="0",_xlfn.XLOOKUP('Calculs'!G1111,'Réponses'!C:C,'Réponses'!F:F,"ERREUR VISIBILITE")=0),"",_xlfn.XLOOKUP(_xlfn.XLOOKUP('Calculs'!G1111,'Réponses'!C:C,'Réponses'!F:F,"ERREUR VISIBILITE"),Questions!A:A,Questions!B:B,"ERREUR QUESTION"))</f>
        <v/>
      </c>
      <c r="K1112" s="58" t="str">
        <f>IF(OR(ISBLANK(Recyclabilité[[#This Row],[Réponse 3]]),'Calculs'!J1111="0",_xlfn.XLOOKUP('Calculs'!J1111,'Réponses'!C:C,'Réponses'!F:F,"ERREUR VISIBILITE")=0),"",_xlfn.XLOOKUP(_xlfn.XLOOKUP('Calculs'!J1111,'Réponses'!C:C,'Réponses'!F:F,"ERREUR VISIBILITE"),Questions!A:A,Questions!B:B,"ERREUR QUESTION"))</f>
        <v/>
      </c>
      <c r="M1112" s="58" t="str">
        <f>IF(OR(ISBLANK(Recyclabilité[[#This Row],[Réponse 4]]),'Calculs'!M1111="0",_xlfn.XLOOKUP('Calculs'!M1111,'Réponses'!C:C,'Réponses'!F:F,"ERREUR VISIBILITE")=0),"",_xlfn.XLOOKUP(_xlfn.XLOOKUP('Calculs'!M1111,'Réponses'!C:C,'Réponses'!F:F,"ERREUR VISIBILITE"),Questions!A:A,Questions!B:B,"ERREUR QUESTION"))</f>
        <v/>
      </c>
    </row>
    <row r="1113" spans="4:13" ht="60" customHeight="1">
      <c r="D1113" s="28" t="str">
        <f>IF(ISBLANK(Recyclabilité[[#This Row],[Code Valobat]]),"",IF(OR('Calculs'!A1112="08",'Calculs'!A1112="07",MID(Recyclabilité[[#This Row],[Code Valobat]],4,4)="0804",MID(Recyclabilité[[#This Row],[Code Valobat]],4,4)="0709",MID(Recyclabilité[[#This Row],[Code Valobat]],1,7)="6121107"),"Non recyclable",_xlfn.XLOOKUP('Calculs'!Q1112,'Combinaisons'!A:A,'Combinaisons'!B:B,"Merci de répondre à toutes les questions")))</f>
        <v/>
      </c>
      <c r="E1113" s="58" t="str">
        <f>IF(ISBLANK(Recyclabilité[[#This Row],[Code Valobat]]),"",IF(OR('Calculs'!A1112="08",'Calculs'!A1112="07",MID(Recyclabilité[[#This Row],[Code Valobat]],4,4)="0804",MID(Recyclabilité[[#This Row],[Code Valobat]],4,4)="0709",MID(Recyclabilité[[#This Row],[Code Valobat]],1,7)="6121107"),"",_xlfn.XLOOKUP('Calculs'!B1112,Questions!A:A,Questions!B:B,"ERREUR QUESTION")))</f>
        <v/>
      </c>
      <c r="G1113" s="58" t="str">
        <f>IF(OR(ISBLANK(Recyclabilité[[#This Row],[Réponse 1]]),'Calculs'!D1112="0",_xlfn.XLOOKUP('Calculs'!D1112,'Réponses'!C:C,'Réponses'!F:F,"ERREUR VISIBILITE")=0),"",_xlfn.XLOOKUP(_xlfn.XLOOKUP('Calculs'!D1112,'Réponses'!C:C,'Réponses'!F:F,"ERREUR VISIBILITE"),Questions!A:A,Questions!B:B,"ERREUR QUESTION"))</f>
        <v/>
      </c>
      <c r="I1113" s="58" t="str">
        <f>IF(OR(ISBLANK(Recyclabilité[[#This Row],[Réponse 2]]),'Calculs'!G1112="0",_xlfn.XLOOKUP('Calculs'!G1112,'Réponses'!C:C,'Réponses'!F:F,"ERREUR VISIBILITE")=0),"",_xlfn.XLOOKUP(_xlfn.XLOOKUP('Calculs'!G1112,'Réponses'!C:C,'Réponses'!F:F,"ERREUR VISIBILITE"),Questions!A:A,Questions!B:B,"ERREUR QUESTION"))</f>
        <v/>
      </c>
      <c r="K1113" s="58" t="str">
        <f>IF(OR(ISBLANK(Recyclabilité[[#This Row],[Réponse 3]]),'Calculs'!J1112="0",_xlfn.XLOOKUP('Calculs'!J1112,'Réponses'!C:C,'Réponses'!F:F,"ERREUR VISIBILITE")=0),"",_xlfn.XLOOKUP(_xlfn.XLOOKUP('Calculs'!J1112,'Réponses'!C:C,'Réponses'!F:F,"ERREUR VISIBILITE"),Questions!A:A,Questions!B:B,"ERREUR QUESTION"))</f>
        <v/>
      </c>
      <c r="M1113" s="58" t="str">
        <f>IF(OR(ISBLANK(Recyclabilité[[#This Row],[Réponse 4]]),'Calculs'!M1112="0",_xlfn.XLOOKUP('Calculs'!M1112,'Réponses'!C:C,'Réponses'!F:F,"ERREUR VISIBILITE")=0),"",_xlfn.XLOOKUP(_xlfn.XLOOKUP('Calculs'!M1112,'Réponses'!C:C,'Réponses'!F:F,"ERREUR VISIBILITE"),Questions!A:A,Questions!B:B,"ERREUR QUESTION"))</f>
        <v/>
      </c>
    </row>
    <row r="1114" spans="4:13" ht="60" customHeight="1">
      <c r="D1114" s="28" t="str">
        <f>IF(ISBLANK(Recyclabilité[[#This Row],[Code Valobat]]),"",IF(OR('Calculs'!A1113="08",'Calculs'!A1113="07",MID(Recyclabilité[[#This Row],[Code Valobat]],4,4)="0804",MID(Recyclabilité[[#This Row],[Code Valobat]],4,4)="0709",MID(Recyclabilité[[#This Row],[Code Valobat]],1,7)="6121107"),"Non recyclable",_xlfn.XLOOKUP('Calculs'!Q1113,'Combinaisons'!A:A,'Combinaisons'!B:B,"Merci de répondre à toutes les questions")))</f>
        <v/>
      </c>
      <c r="E1114" s="58" t="str">
        <f>IF(ISBLANK(Recyclabilité[[#This Row],[Code Valobat]]),"",IF(OR('Calculs'!A1113="08",'Calculs'!A1113="07",MID(Recyclabilité[[#This Row],[Code Valobat]],4,4)="0804",MID(Recyclabilité[[#This Row],[Code Valobat]],4,4)="0709",MID(Recyclabilité[[#This Row],[Code Valobat]],1,7)="6121107"),"",_xlfn.XLOOKUP('Calculs'!B1113,Questions!A:A,Questions!B:B,"ERREUR QUESTION")))</f>
        <v/>
      </c>
      <c r="G1114" s="58" t="str">
        <f>IF(OR(ISBLANK(Recyclabilité[[#This Row],[Réponse 1]]),'Calculs'!D1113="0",_xlfn.XLOOKUP('Calculs'!D1113,'Réponses'!C:C,'Réponses'!F:F,"ERREUR VISIBILITE")=0),"",_xlfn.XLOOKUP(_xlfn.XLOOKUP('Calculs'!D1113,'Réponses'!C:C,'Réponses'!F:F,"ERREUR VISIBILITE"),Questions!A:A,Questions!B:B,"ERREUR QUESTION"))</f>
        <v/>
      </c>
      <c r="I1114" s="58" t="str">
        <f>IF(OR(ISBLANK(Recyclabilité[[#This Row],[Réponse 2]]),'Calculs'!G1113="0",_xlfn.XLOOKUP('Calculs'!G1113,'Réponses'!C:C,'Réponses'!F:F,"ERREUR VISIBILITE")=0),"",_xlfn.XLOOKUP(_xlfn.XLOOKUP('Calculs'!G1113,'Réponses'!C:C,'Réponses'!F:F,"ERREUR VISIBILITE"),Questions!A:A,Questions!B:B,"ERREUR QUESTION"))</f>
        <v/>
      </c>
      <c r="K1114" s="58" t="str">
        <f>IF(OR(ISBLANK(Recyclabilité[[#This Row],[Réponse 3]]),'Calculs'!J1113="0",_xlfn.XLOOKUP('Calculs'!J1113,'Réponses'!C:C,'Réponses'!F:F,"ERREUR VISIBILITE")=0),"",_xlfn.XLOOKUP(_xlfn.XLOOKUP('Calculs'!J1113,'Réponses'!C:C,'Réponses'!F:F,"ERREUR VISIBILITE"),Questions!A:A,Questions!B:B,"ERREUR QUESTION"))</f>
        <v/>
      </c>
      <c r="M1114" s="58" t="str">
        <f>IF(OR(ISBLANK(Recyclabilité[[#This Row],[Réponse 4]]),'Calculs'!M1113="0",_xlfn.XLOOKUP('Calculs'!M1113,'Réponses'!C:C,'Réponses'!F:F,"ERREUR VISIBILITE")=0),"",_xlfn.XLOOKUP(_xlfn.XLOOKUP('Calculs'!M1113,'Réponses'!C:C,'Réponses'!F:F,"ERREUR VISIBILITE"),Questions!A:A,Questions!B:B,"ERREUR QUESTION"))</f>
        <v/>
      </c>
    </row>
    <row r="1115" spans="4:13" ht="60" customHeight="1">
      <c r="D1115" s="28" t="str">
        <f>IF(ISBLANK(Recyclabilité[[#This Row],[Code Valobat]]),"",IF(OR('Calculs'!A1114="08",'Calculs'!A1114="07",MID(Recyclabilité[[#This Row],[Code Valobat]],4,4)="0804",MID(Recyclabilité[[#This Row],[Code Valobat]],4,4)="0709",MID(Recyclabilité[[#This Row],[Code Valobat]],1,7)="6121107"),"Non recyclable",_xlfn.XLOOKUP('Calculs'!Q1114,'Combinaisons'!A:A,'Combinaisons'!B:B,"Merci de répondre à toutes les questions")))</f>
        <v/>
      </c>
      <c r="E1115" s="58" t="str">
        <f>IF(ISBLANK(Recyclabilité[[#This Row],[Code Valobat]]),"",IF(OR('Calculs'!A1114="08",'Calculs'!A1114="07",MID(Recyclabilité[[#This Row],[Code Valobat]],4,4)="0804",MID(Recyclabilité[[#This Row],[Code Valobat]],4,4)="0709",MID(Recyclabilité[[#This Row],[Code Valobat]],1,7)="6121107"),"",_xlfn.XLOOKUP('Calculs'!B1114,Questions!A:A,Questions!B:B,"ERREUR QUESTION")))</f>
        <v/>
      </c>
      <c r="G1115" s="58" t="str">
        <f>IF(OR(ISBLANK(Recyclabilité[[#This Row],[Réponse 1]]),'Calculs'!D1114="0",_xlfn.XLOOKUP('Calculs'!D1114,'Réponses'!C:C,'Réponses'!F:F,"ERREUR VISIBILITE")=0),"",_xlfn.XLOOKUP(_xlfn.XLOOKUP('Calculs'!D1114,'Réponses'!C:C,'Réponses'!F:F,"ERREUR VISIBILITE"),Questions!A:A,Questions!B:B,"ERREUR QUESTION"))</f>
        <v/>
      </c>
      <c r="I1115" s="58" t="str">
        <f>IF(OR(ISBLANK(Recyclabilité[[#This Row],[Réponse 2]]),'Calculs'!G1114="0",_xlfn.XLOOKUP('Calculs'!G1114,'Réponses'!C:C,'Réponses'!F:F,"ERREUR VISIBILITE")=0),"",_xlfn.XLOOKUP(_xlfn.XLOOKUP('Calculs'!G1114,'Réponses'!C:C,'Réponses'!F:F,"ERREUR VISIBILITE"),Questions!A:A,Questions!B:B,"ERREUR QUESTION"))</f>
        <v/>
      </c>
      <c r="K1115" s="58" t="str">
        <f>IF(OR(ISBLANK(Recyclabilité[[#This Row],[Réponse 3]]),'Calculs'!J1114="0",_xlfn.XLOOKUP('Calculs'!J1114,'Réponses'!C:C,'Réponses'!F:F,"ERREUR VISIBILITE")=0),"",_xlfn.XLOOKUP(_xlfn.XLOOKUP('Calculs'!J1114,'Réponses'!C:C,'Réponses'!F:F,"ERREUR VISIBILITE"),Questions!A:A,Questions!B:B,"ERREUR QUESTION"))</f>
        <v/>
      </c>
      <c r="M1115" s="58" t="str">
        <f>IF(OR(ISBLANK(Recyclabilité[[#This Row],[Réponse 4]]),'Calculs'!M1114="0",_xlfn.XLOOKUP('Calculs'!M1114,'Réponses'!C:C,'Réponses'!F:F,"ERREUR VISIBILITE")=0),"",_xlfn.XLOOKUP(_xlfn.XLOOKUP('Calculs'!M1114,'Réponses'!C:C,'Réponses'!F:F,"ERREUR VISIBILITE"),Questions!A:A,Questions!B:B,"ERREUR QUESTION"))</f>
        <v/>
      </c>
    </row>
    <row r="1116" spans="4:13" ht="60" customHeight="1">
      <c r="D1116" s="28" t="str">
        <f>IF(ISBLANK(Recyclabilité[[#This Row],[Code Valobat]]),"",IF(OR('Calculs'!A1115="08",'Calculs'!A1115="07",MID(Recyclabilité[[#This Row],[Code Valobat]],4,4)="0804",MID(Recyclabilité[[#This Row],[Code Valobat]],4,4)="0709",MID(Recyclabilité[[#This Row],[Code Valobat]],1,7)="6121107"),"Non recyclable",_xlfn.XLOOKUP('Calculs'!Q1115,'Combinaisons'!A:A,'Combinaisons'!B:B,"Merci de répondre à toutes les questions")))</f>
        <v/>
      </c>
      <c r="E1116" s="58" t="str">
        <f>IF(ISBLANK(Recyclabilité[[#This Row],[Code Valobat]]),"",IF(OR('Calculs'!A1115="08",'Calculs'!A1115="07",MID(Recyclabilité[[#This Row],[Code Valobat]],4,4)="0804",MID(Recyclabilité[[#This Row],[Code Valobat]],4,4)="0709",MID(Recyclabilité[[#This Row],[Code Valobat]],1,7)="6121107"),"",_xlfn.XLOOKUP('Calculs'!B1115,Questions!A:A,Questions!B:B,"ERREUR QUESTION")))</f>
        <v/>
      </c>
      <c r="G1116" s="58" t="str">
        <f>IF(OR(ISBLANK(Recyclabilité[[#This Row],[Réponse 1]]),'Calculs'!D1115="0",_xlfn.XLOOKUP('Calculs'!D1115,'Réponses'!C:C,'Réponses'!F:F,"ERREUR VISIBILITE")=0),"",_xlfn.XLOOKUP(_xlfn.XLOOKUP('Calculs'!D1115,'Réponses'!C:C,'Réponses'!F:F,"ERREUR VISIBILITE"),Questions!A:A,Questions!B:B,"ERREUR QUESTION"))</f>
        <v/>
      </c>
      <c r="I1116" s="58" t="str">
        <f>IF(OR(ISBLANK(Recyclabilité[[#This Row],[Réponse 2]]),'Calculs'!G1115="0",_xlfn.XLOOKUP('Calculs'!G1115,'Réponses'!C:C,'Réponses'!F:F,"ERREUR VISIBILITE")=0),"",_xlfn.XLOOKUP(_xlfn.XLOOKUP('Calculs'!G1115,'Réponses'!C:C,'Réponses'!F:F,"ERREUR VISIBILITE"),Questions!A:A,Questions!B:B,"ERREUR QUESTION"))</f>
        <v/>
      </c>
      <c r="K1116" s="58" t="str">
        <f>IF(OR(ISBLANK(Recyclabilité[[#This Row],[Réponse 3]]),'Calculs'!J1115="0",_xlfn.XLOOKUP('Calculs'!J1115,'Réponses'!C:C,'Réponses'!F:F,"ERREUR VISIBILITE")=0),"",_xlfn.XLOOKUP(_xlfn.XLOOKUP('Calculs'!J1115,'Réponses'!C:C,'Réponses'!F:F,"ERREUR VISIBILITE"),Questions!A:A,Questions!B:B,"ERREUR QUESTION"))</f>
        <v/>
      </c>
      <c r="M1116" s="58" t="str">
        <f>IF(OR(ISBLANK(Recyclabilité[[#This Row],[Réponse 4]]),'Calculs'!M1115="0",_xlfn.XLOOKUP('Calculs'!M1115,'Réponses'!C:C,'Réponses'!F:F,"ERREUR VISIBILITE")=0),"",_xlfn.XLOOKUP(_xlfn.XLOOKUP('Calculs'!M1115,'Réponses'!C:C,'Réponses'!F:F,"ERREUR VISIBILITE"),Questions!A:A,Questions!B:B,"ERREUR QUESTION"))</f>
        <v/>
      </c>
    </row>
    <row r="1117" spans="4:13" ht="60" customHeight="1">
      <c r="D1117" s="28" t="str">
        <f>IF(ISBLANK(Recyclabilité[[#This Row],[Code Valobat]]),"",IF(OR('Calculs'!A1116="08",'Calculs'!A1116="07",MID(Recyclabilité[[#This Row],[Code Valobat]],4,4)="0804",MID(Recyclabilité[[#This Row],[Code Valobat]],4,4)="0709",MID(Recyclabilité[[#This Row],[Code Valobat]],1,7)="6121107"),"Non recyclable",_xlfn.XLOOKUP('Calculs'!Q1116,'Combinaisons'!A:A,'Combinaisons'!B:B,"Merci de répondre à toutes les questions")))</f>
        <v/>
      </c>
      <c r="E1117" s="58" t="str">
        <f>IF(ISBLANK(Recyclabilité[[#This Row],[Code Valobat]]),"",IF(OR('Calculs'!A1116="08",'Calculs'!A1116="07",MID(Recyclabilité[[#This Row],[Code Valobat]],4,4)="0804",MID(Recyclabilité[[#This Row],[Code Valobat]],4,4)="0709",MID(Recyclabilité[[#This Row],[Code Valobat]],1,7)="6121107"),"",_xlfn.XLOOKUP('Calculs'!B1116,Questions!A:A,Questions!B:B,"ERREUR QUESTION")))</f>
        <v/>
      </c>
      <c r="G1117" s="58" t="str">
        <f>IF(OR(ISBLANK(Recyclabilité[[#This Row],[Réponse 1]]),'Calculs'!D1116="0",_xlfn.XLOOKUP('Calculs'!D1116,'Réponses'!C:C,'Réponses'!F:F,"ERREUR VISIBILITE")=0),"",_xlfn.XLOOKUP(_xlfn.XLOOKUP('Calculs'!D1116,'Réponses'!C:C,'Réponses'!F:F,"ERREUR VISIBILITE"),Questions!A:A,Questions!B:B,"ERREUR QUESTION"))</f>
        <v/>
      </c>
      <c r="I1117" s="58" t="str">
        <f>IF(OR(ISBLANK(Recyclabilité[[#This Row],[Réponse 2]]),'Calculs'!G1116="0",_xlfn.XLOOKUP('Calculs'!G1116,'Réponses'!C:C,'Réponses'!F:F,"ERREUR VISIBILITE")=0),"",_xlfn.XLOOKUP(_xlfn.XLOOKUP('Calculs'!G1116,'Réponses'!C:C,'Réponses'!F:F,"ERREUR VISIBILITE"),Questions!A:A,Questions!B:B,"ERREUR QUESTION"))</f>
        <v/>
      </c>
      <c r="K1117" s="58" t="str">
        <f>IF(OR(ISBLANK(Recyclabilité[[#This Row],[Réponse 3]]),'Calculs'!J1116="0",_xlfn.XLOOKUP('Calculs'!J1116,'Réponses'!C:C,'Réponses'!F:F,"ERREUR VISIBILITE")=0),"",_xlfn.XLOOKUP(_xlfn.XLOOKUP('Calculs'!J1116,'Réponses'!C:C,'Réponses'!F:F,"ERREUR VISIBILITE"),Questions!A:A,Questions!B:B,"ERREUR QUESTION"))</f>
        <v/>
      </c>
      <c r="M1117" s="58" t="str">
        <f>IF(OR(ISBLANK(Recyclabilité[[#This Row],[Réponse 4]]),'Calculs'!M1116="0",_xlfn.XLOOKUP('Calculs'!M1116,'Réponses'!C:C,'Réponses'!F:F,"ERREUR VISIBILITE")=0),"",_xlfn.XLOOKUP(_xlfn.XLOOKUP('Calculs'!M1116,'Réponses'!C:C,'Réponses'!F:F,"ERREUR VISIBILITE"),Questions!A:A,Questions!B:B,"ERREUR QUESTION"))</f>
        <v/>
      </c>
    </row>
    <row r="1118" spans="4:13" ht="60" customHeight="1">
      <c r="D1118" s="28" t="str">
        <f>IF(ISBLANK(Recyclabilité[[#This Row],[Code Valobat]]),"",IF(OR('Calculs'!A1117="08",'Calculs'!A1117="07",MID(Recyclabilité[[#This Row],[Code Valobat]],4,4)="0804",MID(Recyclabilité[[#This Row],[Code Valobat]],4,4)="0709",MID(Recyclabilité[[#This Row],[Code Valobat]],1,7)="6121107"),"Non recyclable",_xlfn.XLOOKUP('Calculs'!Q1117,'Combinaisons'!A:A,'Combinaisons'!B:B,"Merci de répondre à toutes les questions")))</f>
        <v/>
      </c>
      <c r="E1118" s="58" t="str">
        <f>IF(ISBLANK(Recyclabilité[[#This Row],[Code Valobat]]),"",IF(OR('Calculs'!A1117="08",'Calculs'!A1117="07",MID(Recyclabilité[[#This Row],[Code Valobat]],4,4)="0804",MID(Recyclabilité[[#This Row],[Code Valobat]],4,4)="0709",MID(Recyclabilité[[#This Row],[Code Valobat]],1,7)="6121107"),"",_xlfn.XLOOKUP('Calculs'!B1117,Questions!A:A,Questions!B:B,"ERREUR QUESTION")))</f>
        <v/>
      </c>
      <c r="G1118" s="58" t="str">
        <f>IF(OR(ISBLANK(Recyclabilité[[#This Row],[Réponse 1]]),'Calculs'!D1117="0",_xlfn.XLOOKUP('Calculs'!D1117,'Réponses'!C:C,'Réponses'!F:F,"ERREUR VISIBILITE")=0),"",_xlfn.XLOOKUP(_xlfn.XLOOKUP('Calculs'!D1117,'Réponses'!C:C,'Réponses'!F:F,"ERREUR VISIBILITE"),Questions!A:A,Questions!B:B,"ERREUR QUESTION"))</f>
        <v/>
      </c>
      <c r="I1118" s="58" t="str">
        <f>IF(OR(ISBLANK(Recyclabilité[[#This Row],[Réponse 2]]),'Calculs'!G1117="0",_xlfn.XLOOKUP('Calculs'!G1117,'Réponses'!C:C,'Réponses'!F:F,"ERREUR VISIBILITE")=0),"",_xlfn.XLOOKUP(_xlfn.XLOOKUP('Calculs'!G1117,'Réponses'!C:C,'Réponses'!F:F,"ERREUR VISIBILITE"),Questions!A:A,Questions!B:B,"ERREUR QUESTION"))</f>
        <v/>
      </c>
      <c r="K1118" s="58" t="str">
        <f>IF(OR(ISBLANK(Recyclabilité[[#This Row],[Réponse 3]]),'Calculs'!J1117="0",_xlfn.XLOOKUP('Calculs'!J1117,'Réponses'!C:C,'Réponses'!F:F,"ERREUR VISIBILITE")=0),"",_xlfn.XLOOKUP(_xlfn.XLOOKUP('Calculs'!J1117,'Réponses'!C:C,'Réponses'!F:F,"ERREUR VISIBILITE"),Questions!A:A,Questions!B:B,"ERREUR QUESTION"))</f>
        <v/>
      </c>
      <c r="M1118" s="58" t="str">
        <f>IF(OR(ISBLANK(Recyclabilité[[#This Row],[Réponse 4]]),'Calculs'!M1117="0",_xlfn.XLOOKUP('Calculs'!M1117,'Réponses'!C:C,'Réponses'!F:F,"ERREUR VISIBILITE")=0),"",_xlfn.XLOOKUP(_xlfn.XLOOKUP('Calculs'!M1117,'Réponses'!C:C,'Réponses'!F:F,"ERREUR VISIBILITE"),Questions!A:A,Questions!B:B,"ERREUR QUESTION"))</f>
        <v/>
      </c>
    </row>
    <row r="1119" spans="4:13" ht="60" customHeight="1">
      <c r="D1119" s="28" t="str">
        <f>IF(ISBLANK(Recyclabilité[[#This Row],[Code Valobat]]),"",IF(OR('Calculs'!A1118="08",'Calculs'!A1118="07",MID(Recyclabilité[[#This Row],[Code Valobat]],4,4)="0804",MID(Recyclabilité[[#This Row],[Code Valobat]],4,4)="0709",MID(Recyclabilité[[#This Row],[Code Valobat]],1,7)="6121107"),"Non recyclable",_xlfn.XLOOKUP('Calculs'!Q1118,'Combinaisons'!A:A,'Combinaisons'!B:B,"Merci de répondre à toutes les questions")))</f>
        <v/>
      </c>
      <c r="E1119" s="58" t="str">
        <f>IF(ISBLANK(Recyclabilité[[#This Row],[Code Valobat]]),"",IF(OR('Calculs'!A1118="08",'Calculs'!A1118="07",MID(Recyclabilité[[#This Row],[Code Valobat]],4,4)="0804",MID(Recyclabilité[[#This Row],[Code Valobat]],4,4)="0709",MID(Recyclabilité[[#This Row],[Code Valobat]],1,7)="6121107"),"",_xlfn.XLOOKUP('Calculs'!B1118,Questions!A:A,Questions!B:B,"ERREUR QUESTION")))</f>
        <v/>
      </c>
      <c r="G1119" s="58" t="str">
        <f>IF(OR(ISBLANK(Recyclabilité[[#This Row],[Réponse 1]]),'Calculs'!D1118="0",_xlfn.XLOOKUP('Calculs'!D1118,'Réponses'!C:C,'Réponses'!F:F,"ERREUR VISIBILITE")=0),"",_xlfn.XLOOKUP(_xlfn.XLOOKUP('Calculs'!D1118,'Réponses'!C:C,'Réponses'!F:F,"ERREUR VISIBILITE"),Questions!A:A,Questions!B:B,"ERREUR QUESTION"))</f>
        <v/>
      </c>
      <c r="I1119" s="58" t="str">
        <f>IF(OR(ISBLANK(Recyclabilité[[#This Row],[Réponse 2]]),'Calculs'!G1118="0",_xlfn.XLOOKUP('Calculs'!G1118,'Réponses'!C:C,'Réponses'!F:F,"ERREUR VISIBILITE")=0),"",_xlfn.XLOOKUP(_xlfn.XLOOKUP('Calculs'!G1118,'Réponses'!C:C,'Réponses'!F:F,"ERREUR VISIBILITE"),Questions!A:A,Questions!B:B,"ERREUR QUESTION"))</f>
        <v/>
      </c>
      <c r="K1119" s="58" t="str">
        <f>IF(OR(ISBLANK(Recyclabilité[[#This Row],[Réponse 3]]),'Calculs'!J1118="0",_xlfn.XLOOKUP('Calculs'!J1118,'Réponses'!C:C,'Réponses'!F:F,"ERREUR VISIBILITE")=0),"",_xlfn.XLOOKUP(_xlfn.XLOOKUP('Calculs'!J1118,'Réponses'!C:C,'Réponses'!F:F,"ERREUR VISIBILITE"),Questions!A:A,Questions!B:B,"ERREUR QUESTION"))</f>
        <v/>
      </c>
      <c r="M1119" s="58" t="str">
        <f>IF(OR(ISBLANK(Recyclabilité[[#This Row],[Réponse 4]]),'Calculs'!M1118="0",_xlfn.XLOOKUP('Calculs'!M1118,'Réponses'!C:C,'Réponses'!F:F,"ERREUR VISIBILITE")=0),"",_xlfn.XLOOKUP(_xlfn.XLOOKUP('Calculs'!M1118,'Réponses'!C:C,'Réponses'!F:F,"ERREUR VISIBILITE"),Questions!A:A,Questions!B:B,"ERREUR QUESTION"))</f>
        <v/>
      </c>
    </row>
    <row r="1120" spans="4:13" ht="60" customHeight="1">
      <c r="D1120" s="28" t="str">
        <f>IF(ISBLANK(Recyclabilité[[#This Row],[Code Valobat]]),"",IF(OR('Calculs'!A1119="08",'Calculs'!A1119="07",MID(Recyclabilité[[#This Row],[Code Valobat]],4,4)="0804",MID(Recyclabilité[[#This Row],[Code Valobat]],4,4)="0709",MID(Recyclabilité[[#This Row],[Code Valobat]],1,7)="6121107"),"Non recyclable",_xlfn.XLOOKUP('Calculs'!Q1119,'Combinaisons'!A:A,'Combinaisons'!B:B,"Merci de répondre à toutes les questions")))</f>
        <v/>
      </c>
      <c r="E1120" s="58" t="str">
        <f>IF(ISBLANK(Recyclabilité[[#This Row],[Code Valobat]]),"",IF(OR('Calculs'!A1119="08",'Calculs'!A1119="07",MID(Recyclabilité[[#This Row],[Code Valobat]],4,4)="0804",MID(Recyclabilité[[#This Row],[Code Valobat]],4,4)="0709",MID(Recyclabilité[[#This Row],[Code Valobat]],1,7)="6121107"),"",_xlfn.XLOOKUP('Calculs'!B1119,Questions!A:A,Questions!B:B,"ERREUR QUESTION")))</f>
        <v/>
      </c>
      <c r="G1120" s="58" t="str">
        <f>IF(OR(ISBLANK(Recyclabilité[[#This Row],[Réponse 1]]),'Calculs'!D1119="0",_xlfn.XLOOKUP('Calculs'!D1119,'Réponses'!C:C,'Réponses'!F:F,"ERREUR VISIBILITE")=0),"",_xlfn.XLOOKUP(_xlfn.XLOOKUP('Calculs'!D1119,'Réponses'!C:C,'Réponses'!F:F,"ERREUR VISIBILITE"),Questions!A:A,Questions!B:B,"ERREUR QUESTION"))</f>
        <v/>
      </c>
      <c r="I1120" s="58" t="str">
        <f>IF(OR(ISBLANK(Recyclabilité[[#This Row],[Réponse 2]]),'Calculs'!G1119="0",_xlfn.XLOOKUP('Calculs'!G1119,'Réponses'!C:C,'Réponses'!F:F,"ERREUR VISIBILITE")=0),"",_xlfn.XLOOKUP(_xlfn.XLOOKUP('Calculs'!G1119,'Réponses'!C:C,'Réponses'!F:F,"ERREUR VISIBILITE"),Questions!A:A,Questions!B:B,"ERREUR QUESTION"))</f>
        <v/>
      </c>
      <c r="K1120" s="58" t="str">
        <f>IF(OR(ISBLANK(Recyclabilité[[#This Row],[Réponse 3]]),'Calculs'!J1119="0",_xlfn.XLOOKUP('Calculs'!J1119,'Réponses'!C:C,'Réponses'!F:F,"ERREUR VISIBILITE")=0),"",_xlfn.XLOOKUP(_xlfn.XLOOKUP('Calculs'!J1119,'Réponses'!C:C,'Réponses'!F:F,"ERREUR VISIBILITE"),Questions!A:A,Questions!B:B,"ERREUR QUESTION"))</f>
        <v/>
      </c>
      <c r="M1120" s="58" t="str">
        <f>IF(OR(ISBLANK(Recyclabilité[[#This Row],[Réponse 4]]),'Calculs'!M1119="0",_xlfn.XLOOKUP('Calculs'!M1119,'Réponses'!C:C,'Réponses'!F:F,"ERREUR VISIBILITE")=0),"",_xlfn.XLOOKUP(_xlfn.XLOOKUP('Calculs'!M1119,'Réponses'!C:C,'Réponses'!F:F,"ERREUR VISIBILITE"),Questions!A:A,Questions!B:B,"ERREUR QUESTION"))</f>
        <v/>
      </c>
    </row>
    <row r="1121" spans="4:13" ht="60" customHeight="1">
      <c r="D1121" s="28" t="str">
        <f>IF(ISBLANK(Recyclabilité[[#This Row],[Code Valobat]]),"",IF(OR('Calculs'!A1120="08",'Calculs'!A1120="07",MID(Recyclabilité[[#This Row],[Code Valobat]],4,4)="0804",MID(Recyclabilité[[#This Row],[Code Valobat]],4,4)="0709",MID(Recyclabilité[[#This Row],[Code Valobat]],1,7)="6121107"),"Non recyclable",_xlfn.XLOOKUP('Calculs'!Q1120,'Combinaisons'!A:A,'Combinaisons'!B:B,"Merci de répondre à toutes les questions")))</f>
        <v/>
      </c>
      <c r="E1121" s="58" t="str">
        <f>IF(ISBLANK(Recyclabilité[[#This Row],[Code Valobat]]),"",IF(OR('Calculs'!A1120="08",'Calculs'!A1120="07",MID(Recyclabilité[[#This Row],[Code Valobat]],4,4)="0804",MID(Recyclabilité[[#This Row],[Code Valobat]],4,4)="0709",MID(Recyclabilité[[#This Row],[Code Valobat]],1,7)="6121107"),"",_xlfn.XLOOKUP('Calculs'!B1120,Questions!A:A,Questions!B:B,"ERREUR QUESTION")))</f>
        <v/>
      </c>
      <c r="G1121" s="58" t="str">
        <f>IF(OR(ISBLANK(Recyclabilité[[#This Row],[Réponse 1]]),'Calculs'!D1120="0",_xlfn.XLOOKUP('Calculs'!D1120,'Réponses'!C:C,'Réponses'!F:F,"ERREUR VISIBILITE")=0),"",_xlfn.XLOOKUP(_xlfn.XLOOKUP('Calculs'!D1120,'Réponses'!C:C,'Réponses'!F:F,"ERREUR VISIBILITE"),Questions!A:A,Questions!B:B,"ERREUR QUESTION"))</f>
        <v/>
      </c>
      <c r="I1121" s="58" t="str">
        <f>IF(OR(ISBLANK(Recyclabilité[[#This Row],[Réponse 2]]),'Calculs'!G1120="0",_xlfn.XLOOKUP('Calculs'!G1120,'Réponses'!C:C,'Réponses'!F:F,"ERREUR VISIBILITE")=0),"",_xlfn.XLOOKUP(_xlfn.XLOOKUP('Calculs'!G1120,'Réponses'!C:C,'Réponses'!F:F,"ERREUR VISIBILITE"),Questions!A:A,Questions!B:B,"ERREUR QUESTION"))</f>
        <v/>
      </c>
      <c r="K1121" s="58" t="str">
        <f>IF(OR(ISBLANK(Recyclabilité[[#This Row],[Réponse 3]]),'Calculs'!J1120="0",_xlfn.XLOOKUP('Calculs'!J1120,'Réponses'!C:C,'Réponses'!F:F,"ERREUR VISIBILITE")=0),"",_xlfn.XLOOKUP(_xlfn.XLOOKUP('Calculs'!J1120,'Réponses'!C:C,'Réponses'!F:F,"ERREUR VISIBILITE"),Questions!A:A,Questions!B:B,"ERREUR QUESTION"))</f>
        <v/>
      </c>
      <c r="M1121" s="58" t="str">
        <f>IF(OR(ISBLANK(Recyclabilité[[#This Row],[Réponse 4]]),'Calculs'!M1120="0",_xlfn.XLOOKUP('Calculs'!M1120,'Réponses'!C:C,'Réponses'!F:F,"ERREUR VISIBILITE")=0),"",_xlfn.XLOOKUP(_xlfn.XLOOKUP('Calculs'!M1120,'Réponses'!C:C,'Réponses'!F:F,"ERREUR VISIBILITE"),Questions!A:A,Questions!B:B,"ERREUR QUESTION"))</f>
        <v/>
      </c>
    </row>
    <row r="1122" spans="4:13" ht="60" customHeight="1">
      <c r="D1122" s="28" t="str">
        <f>IF(ISBLANK(Recyclabilité[[#This Row],[Code Valobat]]),"",IF(OR('Calculs'!A1121="08",'Calculs'!A1121="07",MID(Recyclabilité[[#This Row],[Code Valobat]],4,4)="0804",MID(Recyclabilité[[#This Row],[Code Valobat]],4,4)="0709",MID(Recyclabilité[[#This Row],[Code Valobat]],1,7)="6121107"),"Non recyclable",_xlfn.XLOOKUP('Calculs'!Q1121,'Combinaisons'!A:A,'Combinaisons'!B:B,"Merci de répondre à toutes les questions")))</f>
        <v/>
      </c>
      <c r="E1122" s="58" t="str">
        <f>IF(ISBLANK(Recyclabilité[[#This Row],[Code Valobat]]),"",IF(OR('Calculs'!A1121="08",'Calculs'!A1121="07",MID(Recyclabilité[[#This Row],[Code Valobat]],4,4)="0804",MID(Recyclabilité[[#This Row],[Code Valobat]],4,4)="0709",MID(Recyclabilité[[#This Row],[Code Valobat]],1,7)="6121107"),"",_xlfn.XLOOKUP('Calculs'!B1121,Questions!A:A,Questions!B:B,"ERREUR QUESTION")))</f>
        <v/>
      </c>
      <c r="G1122" s="58" t="str">
        <f>IF(OR(ISBLANK(Recyclabilité[[#This Row],[Réponse 1]]),'Calculs'!D1121="0",_xlfn.XLOOKUP('Calculs'!D1121,'Réponses'!C:C,'Réponses'!F:F,"ERREUR VISIBILITE")=0),"",_xlfn.XLOOKUP(_xlfn.XLOOKUP('Calculs'!D1121,'Réponses'!C:C,'Réponses'!F:F,"ERREUR VISIBILITE"),Questions!A:A,Questions!B:B,"ERREUR QUESTION"))</f>
        <v/>
      </c>
      <c r="I1122" s="58" t="str">
        <f>IF(OR(ISBLANK(Recyclabilité[[#This Row],[Réponse 2]]),'Calculs'!G1121="0",_xlfn.XLOOKUP('Calculs'!G1121,'Réponses'!C:C,'Réponses'!F:F,"ERREUR VISIBILITE")=0),"",_xlfn.XLOOKUP(_xlfn.XLOOKUP('Calculs'!G1121,'Réponses'!C:C,'Réponses'!F:F,"ERREUR VISIBILITE"),Questions!A:A,Questions!B:B,"ERREUR QUESTION"))</f>
        <v/>
      </c>
      <c r="K1122" s="58" t="str">
        <f>IF(OR(ISBLANK(Recyclabilité[[#This Row],[Réponse 3]]),'Calculs'!J1121="0",_xlfn.XLOOKUP('Calculs'!J1121,'Réponses'!C:C,'Réponses'!F:F,"ERREUR VISIBILITE")=0),"",_xlfn.XLOOKUP(_xlfn.XLOOKUP('Calculs'!J1121,'Réponses'!C:C,'Réponses'!F:F,"ERREUR VISIBILITE"),Questions!A:A,Questions!B:B,"ERREUR QUESTION"))</f>
        <v/>
      </c>
      <c r="M1122" s="58" t="str">
        <f>IF(OR(ISBLANK(Recyclabilité[[#This Row],[Réponse 4]]),'Calculs'!M1121="0",_xlfn.XLOOKUP('Calculs'!M1121,'Réponses'!C:C,'Réponses'!F:F,"ERREUR VISIBILITE")=0),"",_xlfn.XLOOKUP(_xlfn.XLOOKUP('Calculs'!M1121,'Réponses'!C:C,'Réponses'!F:F,"ERREUR VISIBILITE"),Questions!A:A,Questions!B:B,"ERREUR QUESTION"))</f>
        <v/>
      </c>
    </row>
    <row r="1123" spans="4:13" ht="60" customHeight="1">
      <c r="D1123" s="28" t="str">
        <f>IF(ISBLANK(Recyclabilité[[#This Row],[Code Valobat]]),"",IF(OR('Calculs'!A1122="08",'Calculs'!A1122="07",MID(Recyclabilité[[#This Row],[Code Valobat]],4,4)="0804",MID(Recyclabilité[[#This Row],[Code Valobat]],4,4)="0709",MID(Recyclabilité[[#This Row],[Code Valobat]],1,7)="6121107"),"Non recyclable",_xlfn.XLOOKUP('Calculs'!Q1122,'Combinaisons'!A:A,'Combinaisons'!B:B,"Merci de répondre à toutes les questions")))</f>
        <v/>
      </c>
      <c r="E1123" s="58" t="str">
        <f>IF(ISBLANK(Recyclabilité[[#This Row],[Code Valobat]]),"",IF(OR('Calculs'!A1122="08",'Calculs'!A1122="07",MID(Recyclabilité[[#This Row],[Code Valobat]],4,4)="0804",MID(Recyclabilité[[#This Row],[Code Valobat]],4,4)="0709",MID(Recyclabilité[[#This Row],[Code Valobat]],1,7)="6121107"),"",_xlfn.XLOOKUP('Calculs'!B1122,Questions!A:A,Questions!B:B,"ERREUR QUESTION")))</f>
        <v/>
      </c>
      <c r="G1123" s="58" t="str">
        <f>IF(OR(ISBLANK(Recyclabilité[[#This Row],[Réponse 1]]),'Calculs'!D1122="0",_xlfn.XLOOKUP('Calculs'!D1122,'Réponses'!C:C,'Réponses'!F:F,"ERREUR VISIBILITE")=0),"",_xlfn.XLOOKUP(_xlfn.XLOOKUP('Calculs'!D1122,'Réponses'!C:C,'Réponses'!F:F,"ERREUR VISIBILITE"),Questions!A:A,Questions!B:B,"ERREUR QUESTION"))</f>
        <v/>
      </c>
      <c r="I1123" s="58" t="str">
        <f>IF(OR(ISBLANK(Recyclabilité[[#This Row],[Réponse 2]]),'Calculs'!G1122="0",_xlfn.XLOOKUP('Calculs'!G1122,'Réponses'!C:C,'Réponses'!F:F,"ERREUR VISIBILITE")=0),"",_xlfn.XLOOKUP(_xlfn.XLOOKUP('Calculs'!G1122,'Réponses'!C:C,'Réponses'!F:F,"ERREUR VISIBILITE"),Questions!A:A,Questions!B:B,"ERREUR QUESTION"))</f>
        <v/>
      </c>
      <c r="K1123" s="58" t="str">
        <f>IF(OR(ISBLANK(Recyclabilité[[#This Row],[Réponse 3]]),'Calculs'!J1122="0",_xlfn.XLOOKUP('Calculs'!J1122,'Réponses'!C:C,'Réponses'!F:F,"ERREUR VISIBILITE")=0),"",_xlfn.XLOOKUP(_xlfn.XLOOKUP('Calculs'!J1122,'Réponses'!C:C,'Réponses'!F:F,"ERREUR VISIBILITE"),Questions!A:A,Questions!B:B,"ERREUR QUESTION"))</f>
        <v/>
      </c>
      <c r="M1123" s="58" t="str">
        <f>IF(OR(ISBLANK(Recyclabilité[[#This Row],[Réponse 4]]),'Calculs'!M1122="0",_xlfn.XLOOKUP('Calculs'!M1122,'Réponses'!C:C,'Réponses'!F:F,"ERREUR VISIBILITE")=0),"",_xlfn.XLOOKUP(_xlfn.XLOOKUP('Calculs'!M1122,'Réponses'!C:C,'Réponses'!F:F,"ERREUR VISIBILITE"),Questions!A:A,Questions!B:B,"ERREUR QUESTION"))</f>
        <v/>
      </c>
    </row>
    <row r="1124" spans="4:13" ht="60" customHeight="1">
      <c r="D1124" s="28" t="str">
        <f>IF(ISBLANK(Recyclabilité[[#This Row],[Code Valobat]]),"",IF(OR('Calculs'!A1123="08",'Calculs'!A1123="07",MID(Recyclabilité[[#This Row],[Code Valobat]],4,4)="0804",MID(Recyclabilité[[#This Row],[Code Valobat]],4,4)="0709",MID(Recyclabilité[[#This Row],[Code Valobat]],1,7)="6121107"),"Non recyclable",_xlfn.XLOOKUP('Calculs'!Q1123,'Combinaisons'!A:A,'Combinaisons'!B:B,"Merci de répondre à toutes les questions")))</f>
        <v/>
      </c>
      <c r="E1124" s="58" t="str">
        <f>IF(ISBLANK(Recyclabilité[[#This Row],[Code Valobat]]),"",IF(OR('Calculs'!A1123="08",'Calculs'!A1123="07",MID(Recyclabilité[[#This Row],[Code Valobat]],4,4)="0804",MID(Recyclabilité[[#This Row],[Code Valobat]],4,4)="0709",MID(Recyclabilité[[#This Row],[Code Valobat]],1,7)="6121107"),"",_xlfn.XLOOKUP('Calculs'!B1123,Questions!A:A,Questions!B:B,"ERREUR QUESTION")))</f>
        <v/>
      </c>
      <c r="G1124" s="58" t="str">
        <f>IF(OR(ISBLANK(Recyclabilité[[#This Row],[Réponse 1]]),'Calculs'!D1123="0",_xlfn.XLOOKUP('Calculs'!D1123,'Réponses'!C:C,'Réponses'!F:F,"ERREUR VISIBILITE")=0),"",_xlfn.XLOOKUP(_xlfn.XLOOKUP('Calculs'!D1123,'Réponses'!C:C,'Réponses'!F:F,"ERREUR VISIBILITE"),Questions!A:A,Questions!B:B,"ERREUR QUESTION"))</f>
        <v/>
      </c>
      <c r="I1124" s="58" t="str">
        <f>IF(OR(ISBLANK(Recyclabilité[[#This Row],[Réponse 2]]),'Calculs'!G1123="0",_xlfn.XLOOKUP('Calculs'!G1123,'Réponses'!C:C,'Réponses'!F:F,"ERREUR VISIBILITE")=0),"",_xlfn.XLOOKUP(_xlfn.XLOOKUP('Calculs'!G1123,'Réponses'!C:C,'Réponses'!F:F,"ERREUR VISIBILITE"),Questions!A:A,Questions!B:B,"ERREUR QUESTION"))</f>
        <v/>
      </c>
      <c r="K1124" s="58" t="str">
        <f>IF(OR(ISBLANK(Recyclabilité[[#This Row],[Réponse 3]]),'Calculs'!J1123="0",_xlfn.XLOOKUP('Calculs'!J1123,'Réponses'!C:C,'Réponses'!F:F,"ERREUR VISIBILITE")=0),"",_xlfn.XLOOKUP(_xlfn.XLOOKUP('Calculs'!J1123,'Réponses'!C:C,'Réponses'!F:F,"ERREUR VISIBILITE"),Questions!A:A,Questions!B:B,"ERREUR QUESTION"))</f>
        <v/>
      </c>
      <c r="M1124" s="58" t="str">
        <f>IF(OR(ISBLANK(Recyclabilité[[#This Row],[Réponse 4]]),'Calculs'!M1123="0",_xlfn.XLOOKUP('Calculs'!M1123,'Réponses'!C:C,'Réponses'!F:F,"ERREUR VISIBILITE")=0),"",_xlfn.XLOOKUP(_xlfn.XLOOKUP('Calculs'!M1123,'Réponses'!C:C,'Réponses'!F:F,"ERREUR VISIBILITE"),Questions!A:A,Questions!B:B,"ERREUR QUESTION"))</f>
        <v/>
      </c>
    </row>
    <row r="1125" spans="4:13" ht="60" customHeight="1">
      <c r="D1125" s="28" t="str">
        <f>IF(ISBLANK(Recyclabilité[[#This Row],[Code Valobat]]),"",IF(OR('Calculs'!A1124="08",'Calculs'!A1124="07",MID(Recyclabilité[[#This Row],[Code Valobat]],4,4)="0804",MID(Recyclabilité[[#This Row],[Code Valobat]],4,4)="0709",MID(Recyclabilité[[#This Row],[Code Valobat]],1,7)="6121107"),"Non recyclable",_xlfn.XLOOKUP('Calculs'!Q1124,'Combinaisons'!A:A,'Combinaisons'!B:B,"Merci de répondre à toutes les questions")))</f>
        <v/>
      </c>
      <c r="E1125" s="58" t="str">
        <f>IF(ISBLANK(Recyclabilité[[#This Row],[Code Valobat]]),"",IF(OR('Calculs'!A1124="08",'Calculs'!A1124="07",MID(Recyclabilité[[#This Row],[Code Valobat]],4,4)="0804",MID(Recyclabilité[[#This Row],[Code Valobat]],4,4)="0709",MID(Recyclabilité[[#This Row],[Code Valobat]],1,7)="6121107"),"",_xlfn.XLOOKUP('Calculs'!B1124,Questions!A:A,Questions!B:B,"ERREUR QUESTION")))</f>
        <v/>
      </c>
      <c r="G1125" s="58" t="str">
        <f>IF(OR(ISBLANK(Recyclabilité[[#This Row],[Réponse 1]]),'Calculs'!D1124="0",_xlfn.XLOOKUP('Calculs'!D1124,'Réponses'!C:C,'Réponses'!F:F,"ERREUR VISIBILITE")=0),"",_xlfn.XLOOKUP(_xlfn.XLOOKUP('Calculs'!D1124,'Réponses'!C:C,'Réponses'!F:F,"ERREUR VISIBILITE"),Questions!A:A,Questions!B:B,"ERREUR QUESTION"))</f>
        <v/>
      </c>
      <c r="I1125" s="58" t="str">
        <f>IF(OR(ISBLANK(Recyclabilité[[#This Row],[Réponse 2]]),'Calculs'!G1124="0",_xlfn.XLOOKUP('Calculs'!G1124,'Réponses'!C:C,'Réponses'!F:F,"ERREUR VISIBILITE")=0),"",_xlfn.XLOOKUP(_xlfn.XLOOKUP('Calculs'!G1124,'Réponses'!C:C,'Réponses'!F:F,"ERREUR VISIBILITE"),Questions!A:A,Questions!B:B,"ERREUR QUESTION"))</f>
        <v/>
      </c>
      <c r="K1125" s="58" t="str">
        <f>IF(OR(ISBLANK(Recyclabilité[[#This Row],[Réponse 3]]),'Calculs'!J1124="0",_xlfn.XLOOKUP('Calculs'!J1124,'Réponses'!C:C,'Réponses'!F:F,"ERREUR VISIBILITE")=0),"",_xlfn.XLOOKUP(_xlfn.XLOOKUP('Calculs'!J1124,'Réponses'!C:C,'Réponses'!F:F,"ERREUR VISIBILITE"),Questions!A:A,Questions!B:B,"ERREUR QUESTION"))</f>
        <v/>
      </c>
      <c r="M1125" s="58" t="str">
        <f>IF(OR(ISBLANK(Recyclabilité[[#This Row],[Réponse 4]]),'Calculs'!M1124="0",_xlfn.XLOOKUP('Calculs'!M1124,'Réponses'!C:C,'Réponses'!F:F,"ERREUR VISIBILITE")=0),"",_xlfn.XLOOKUP(_xlfn.XLOOKUP('Calculs'!M1124,'Réponses'!C:C,'Réponses'!F:F,"ERREUR VISIBILITE"),Questions!A:A,Questions!B:B,"ERREUR QUESTION"))</f>
        <v/>
      </c>
    </row>
    <row r="1126" spans="4:13" ht="60" customHeight="1">
      <c r="D1126" s="28" t="str">
        <f>IF(ISBLANK(Recyclabilité[[#This Row],[Code Valobat]]),"",IF(OR('Calculs'!A1125="08",'Calculs'!A1125="07",MID(Recyclabilité[[#This Row],[Code Valobat]],4,4)="0804",MID(Recyclabilité[[#This Row],[Code Valobat]],4,4)="0709",MID(Recyclabilité[[#This Row],[Code Valobat]],1,7)="6121107"),"Non recyclable",_xlfn.XLOOKUP('Calculs'!Q1125,'Combinaisons'!A:A,'Combinaisons'!B:B,"Merci de répondre à toutes les questions")))</f>
        <v/>
      </c>
      <c r="E1126" s="58" t="str">
        <f>IF(ISBLANK(Recyclabilité[[#This Row],[Code Valobat]]),"",IF(OR('Calculs'!A1125="08",'Calculs'!A1125="07",MID(Recyclabilité[[#This Row],[Code Valobat]],4,4)="0804",MID(Recyclabilité[[#This Row],[Code Valobat]],4,4)="0709",MID(Recyclabilité[[#This Row],[Code Valobat]],1,7)="6121107"),"",_xlfn.XLOOKUP('Calculs'!B1125,Questions!A:A,Questions!B:B,"ERREUR QUESTION")))</f>
        <v/>
      </c>
      <c r="G1126" s="58" t="str">
        <f>IF(OR(ISBLANK(Recyclabilité[[#This Row],[Réponse 1]]),'Calculs'!D1125="0",_xlfn.XLOOKUP('Calculs'!D1125,'Réponses'!C:C,'Réponses'!F:F,"ERREUR VISIBILITE")=0),"",_xlfn.XLOOKUP(_xlfn.XLOOKUP('Calculs'!D1125,'Réponses'!C:C,'Réponses'!F:F,"ERREUR VISIBILITE"),Questions!A:A,Questions!B:B,"ERREUR QUESTION"))</f>
        <v/>
      </c>
      <c r="I1126" s="58" t="str">
        <f>IF(OR(ISBLANK(Recyclabilité[[#This Row],[Réponse 2]]),'Calculs'!G1125="0",_xlfn.XLOOKUP('Calculs'!G1125,'Réponses'!C:C,'Réponses'!F:F,"ERREUR VISIBILITE")=0),"",_xlfn.XLOOKUP(_xlfn.XLOOKUP('Calculs'!G1125,'Réponses'!C:C,'Réponses'!F:F,"ERREUR VISIBILITE"),Questions!A:A,Questions!B:B,"ERREUR QUESTION"))</f>
        <v/>
      </c>
      <c r="K1126" s="58" t="str">
        <f>IF(OR(ISBLANK(Recyclabilité[[#This Row],[Réponse 3]]),'Calculs'!J1125="0",_xlfn.XLOOKUP('Calculs'!J1125,'Réponses'!C:C,'Réponses'!F:F,"ERREUR VISIBILITE")=0),"",_xlfn.XLOOKUP(_xlfn.XLOOKUP('Calculs'!J1125,'Réponses'!C:C,'Réponses'!F:F,"ERREUR VISIBILITE"),Questions!A:A,Questions!B:B,"ERREUR QUESTION"))</f>
        <v/>
      </c>
      <c r="M1126" s="58" t="str">
        <f>IF(OR(ISBLANK(Recyclabilité[[#This Row],[Réponse 4]]),'Calculs'!M1125="0",_xlfn.XLOOKUP('Calculs'!M1125,'Réponses'!C:C,'Réponses'!F:F,"ERREUR VISIBILITE")=0),"",_xlfn.XLOOKUP(_xlfn.XLOOKUP('Calculs'!M1125,'Réponses'!C:C,'Réponses'!F:F,"ERREUR VISIBILITE"),Questions!A:A,Questions!B:B,"ERREUR QUESTION"))</f>
        <v/>
      </c>
    </row>
    <row r="1127" spans="4:13" ht="60" customHeight="1">
      <c r="D1127" s="28" t="str">
        <f>IF(ISBLANK(Recyclabilité[[#This Row],[Code Valobat]]),"",IF(OR('Calculs'!A1126="08",'Calculs'!A1126="07",MID(Recyclabilité[[#This Row],[Code Valobat]],4,4)="0804",MID(Recyclabilité[[#This Row],[Code Valobat]],4,4)="0709",MID(Recyclabilité[[#This Row],[Code Valobat]],1,7)="6121107"),"Non recyclable",_xlfn.XLOOKUP('Calculs'!Q1126,'Combinaisons'!A:A,'Combinaisons'!B:B,"Merci de répondre à toutes les questions")))</f>
        <v/>
      </c>
      <c r="E1127" s="58" t="str">
        <f>IF(ISBLANK(Recyclabilité[[#This Row],[Code Valobat]]),"",IF(OR('Calculs'!A1126="08",'Calculs'!A1126="07",MID(Recyclabilité[[#This Row],[Code Valobat]],4,4)="0804",MID(Recyclabilité[[#This Row],[Code Valobat]],4,4)="0709",MID(Recyclabilité[[#This Row],[Code Valobat]],1,7)="6121107"),"",_xlfn.XLOOKUP('Calculs'!B1126,Questions!A:A,Questions!B:B,"ERREUR QUESTION")))</f>
        <v/>
      </c>
      <c r="G1127" s="58" t="str">
        <f>IF(OR(ISBLANK(Recyclabilité[[#This Row],[Réponse 1]]),'Calculs'!D1126="0",_xlfn.XLOOKUP('Calculs'!D1126,'Réponses'!C:C,'Réponses'!F:F,"ERREUR VISIBILITE")=0),"",_xlfn.XLOOKUP(_xlfn.XLOOKUP('Calculs'!D1126,'Réponses'!C:C,'Réponses'!F:F,"ERREUR VISIBILITE"),Questions!A:A,Questions!B:B,"ERREUR QUESTION"))</f>
        <v/>
      </c>
      <c r="I1127" s="58" t="str">
        <f>IF(OR(ISBLANK(Recyclabilité[[#This Row],[Réponse 2]]),'Calculs'!G1126="0",_xlfn.XLOOKUP('Calculs'!G1126,'Réponses'!C:C,'Réponses'!F:F,"ERREUR VISIBILITE")=0),"",_xlfn.XLOOKUP(_xlfn.XLOOKUP('Calculs'!G1126,'Réponses'!C:C,'Réponses'!F:F,"ERREUR VISIBILITE"),Questions!A:A,Questions!B:B,"ERREUR QUESTION"))</f>
        <v/>
      </c>
      <c r="K1127" s="58" t="str">
        <f>IF(OR(ISBLANK(Recyclabilité[[#This Row],[Réponse 3]]),'Calculs'!J1126="0",_xlfn.XLOOKUP('Calculs'!J1126,'Réponses'!C:C,'Réponses'!F:F,"ERREUR VISIBILITE")=0),"",_xlfn.XLOOKUP(_xlfn.XLOOKUP('Calculs'!J1126,'Réponses'!C:C,'Réponses'!F:F,"ERREUR VISIBILITE"),Questions!A:A,Questions!B:B,"ERREUR QUESTION"))</f>
        <v/>
      </c>
      <c r="M1127" s="58" t="str">
        <f>IF(OR(ISBLANK(Recyclabilité[[#This Row],[Réponse 4]]),'Calculs'!M1126="0",_xlfn.XLOOKUP('Calculs'!M1126,'Réponses'!C:C,'Réponses'!F:F,"ERREUR VISIBILITE")=0),"",_xlfn.XLOOKUP(_xlfn.XLOOKUP('Calculs'!M1126,'Réponses'!C:C,'Réponses'!F:F,"ERREUR VISIBILITE"),Questions!A:A,Questions!B:B,"ERREUR QUESTION"))</f>
        <v/>
      </c>
    </row>
    <row r="1128" spans="4:13" ht="60" customHeight="1">
      <c r="D1128" s="28" t="str">
        <f>IF(ISBLANK(Recyclabilité[[#This Row],[Code Valobat]]),"",IF(OR('Calculs'!A1127="08",'Calculs'!A1127="07",MID(Recyclabilité[[#This Row],[Code Valobat]],4,4)="0804",MID(Recyclabilité[[#This Row],[Code Valobat]],4,4)="0709",MID(Recyclabilité[[#This Row],[Code Valobat]],1,7)="6121107"),"Non recyclable",_xlfn.XLOOKUP('Calculs'!Q1127,'Combinaisons'!A:A,'Combinaisons'!B:B,"Merci de répondre à toutes les questions")))</f>
        <v/>
      </c>
      <c r="E1128" s="58" t="str">
        <f>IF(ISBLANK(Recyclabilité[[#This Row],[Code Valobat]]),"",IF(OR('Calculs'!A1127="08",'Calculs'!A1127="07",MID(Recyclabilité[[#This Row],[Code Valobat]],4,4)="0804",MID(Recyclabilité[[#This Row],[Code Valobat]],4,4)="0709",MID(Recyclabilité[[#This Row],[Code Valobat]],1,7)="6121107"),"",_xlfn.XLOOKUP('Calculs'!B1127,Questions!A:A,Questions!B:B,"ERREUR QUESTION")))</f>
        <v/>
      </c>
      <c r="G1128" s="58" t="str">
        <f>IF(OR(ISBLANK(Recyclabilité[[#This Row],[Réponse 1]]),'Calculs'!D1127="0",_xlfn.XLOOKUP('Calculs'!D1127,'Réponses'!C:C,'Réponses'!F:F,"ERREUR VISIBILITE")=0),"",_xlfn.XLOOKUP(_xlfn.XLOOKUP('Calculs'!D1127,'Réponses'!C:C,'Réponses'!F:F,"ERREUR VISIBILITE"),Questions!A:A,Questions!B:B,"ERREUR QUESTION"))</f>
        <v/>
      </c>
      <c r="I1128" s="58" t="str">
        <f>IF(OR(ISBLANK(Recyclabilité[[#This Row],[Réponse 2]]),'Calculs'!G1127="0",_xlfn.XLOOKUP('Calculs'!G1127,'Réponses'!C:C,'Réponses'!F:F,"ERREUR VISIBILITE")=0),"",_xlfn.XLOOKUP(_xlfn.XLOOKUP('Calculs'!G1127,'Réponses'!C:C,'Réponses'!F:F,"ERREUR VISIBILITE"),Questions!A:A,Questions!B:B,"ERREUR QUESTION"))</f>
        <v/>
      </c>
      <c r="K1128" s="58" t="str">
        <f>IF(OR(ISBLANK(Recyclabilité[[#This Row],[Réponse 3]]),'Calculs'!J1127="0",_xlfn.XLOOKUP('Calculs'!J1127,'Réponses'!C:C,'Réponses'!F:F,"ERREUR VISIBILITE")=0),"",_xlfn.XLOOKUP(_xlfn.XLOOKUP('Calculs'!J1127,'Réponses'!C:C,'Réponses'!F:F,"ERREUR VISIBILITE"),Questions!A:A,Questions!B:B,"ERREUR QUESTION"))</f>
        <v/>
      </c>
      <c r="M1128" s="58" t="str">
        <f>IF(OR(ISBLANK(Recyclabilité[[#This Row],[Réponse 4]]),'Calculs'!M1127="0",_xlfn.XLOOKUP('Calculs'!M1127,'Réponses'!C:C,'Réponses'!F:F,"ERREUR VISIBILITE")=0),"",_xlfn.XLOOKUP(_xlfn.XLOOKUP('Calculs'!M1127,'Réponses'!C:C,'Réponses'!F:F,"ERREUR VISIBILITE"),Questions!A:A,Questions!B:B,"ERREUR QUESTION"))</f>
        <v/>
      </c>
    </row>
    <row r="1129" spans="4:13" ht="60" customHeight="1">
      <c r="D1129" s="28" t="str">
        <f>IF(ISBLANK(Recyclabilité[[#This Row],[Code Valobat]]),"",IF(OR('Calculs'!A1128="08",'Calculs'!A1128="07",MID(Recyclabilité[[#This Row],[Code Valobat]],4,4)="0804",MID(Recyclabilité[[#This Row],[Code Valobat]],4,4)="0709",MID(Recyclabilité[[#This Row],[Code Valobat]],1,7)="6121107"),"Non recyclable",_xlfn.XLOOKUP('Calculs'!Q1128,'Combinaisons'!A:A,'Combinaisons'!B:B,"Merci de répondre à toutes les questions")))</f>
        <v/>
      </c>
      <c r="E1129" s="58" t="str">
        <f>IF(ISBLANK(Recyclabilité[[#This Row],[Code Valobat]]),"",IF(OR('Calculs'!A1128="08",'Calculs'!A1128="07",MID(Recyclabilité[[#This Row],[Code Valobat]],4,4)="0804",MID(Recyclabilité[[#This Row],[Code Valobat]],4,4)="0709",MID(Recyclabilité[[#This Row],[Code Valobat]],1,7)="6121107"),"",_xlfn.XLOOKUP('Calculs'!B1128,Questions!A:A,Questions!B:B,"ERREUR QUESTION")))</f>
        <v/>
      </c>
      <c r="G1129" s="58" t="str">
        <f>IF(OR(ISBLANK(Recyclabilité[[#This Row],[Réponse 1]]),'Calculs'!D1128="0",_xlfn.XLOOKUP('Calculs'!D1128,'Réponses'!C:C,'Réponses'!F:F,"ERREUR VISIBILITE")=0),"",_xlfn.XLOOKUP(_xlfn.XLOOKUP('Calculs'!D1128,'Réponses'!C:C,'Réponses'!F:F,"ERREUR VISIBILITE"),Questions!A:A,Questions!B:B,"ERREUR QUESTION"))</f>
        <v/>
      </c>
      <c r="I1129" s="58" t="str">
        <f>IF(OR(ISBLANK(Recyclabilité[[#This Row],[Réponse 2]]),'Calculs'!G1128="0",_xlfn.XLOOKUP('Calculs'!G1128,'Réponses'!C:C,'Réponses'!F:F,"ERREUR VISIBILITE")=0),"",_xlfn.XLOOKUP(_xlfn.XLOOKUP('Calculs'!G1128,'Réponses'!C:C,'Réponses'!F:F,"ERREUR VISIBILITE"),Questions!A:A,Questions!B:B,"ERREUR QUESTION"))</f>
        <v/>
      </c>
      <c r="K1129" s="58" t="str">
        <f>IF(OR(ISBLANK(Recyclabilité[[#This Row],[Réponse 3]]),'Calculs'!J1128="0",_xlfn.XLOOKUP('Calculs'!J1128,'Réponses'!C:C,'Réponses'!F:F,"ERREUR VISIBILITE")=0),"",_xlfn.XLOOKUP(_xlfn.XLOOKUP('Calculs'!J1128,'Réponses'!C:C,'Réponses'!F:F,"ERREUR VISIBILITE"),Questions!A:A,Questions!B:B,"ERREUR QUESTION"))</f>
        <v/>
      </c>
      <c r="M1129" s="58" t="str">
        <f>IF(OR(ISBLANK(Recyclabilité[[#This Row],[Réponse 4]]),'Calculs'!M1128="0",_xlfn.XLOOKUP('Calculs'!M1128,'Réponses'!C:C,'Réponses'!F:F,"ERREUR VISIBILITE")=0),"",_xlfn.XLOOKUP(_xlfn.XLOOKUP('Calculs'!M1128,'Réponses'!C:C,'Réponses'!F:F,"ERREUR VISIBILITE"),Questions!A:A,Questions!B:B,"ERREUR QUESTION"))</f>
        <v/>
      </c>
    </row>
    <row r="1130" spans="4:13" ht="60" customHeight="1">
      <c r="D1130" s="28" t="str">
        <f>IF(ISBLANK(Recyclabilité[[#This Row],[Code Valobat]]),"",IF(OR('Calculs'!A1129="08",'Calculs'!A1129="07",MID(Recyclabilité[[#This Row],[Code Valobat]],4,4)="0804",MID(Recyclabilité[[#This Row],[Code Valobat]],4,4)="0709",MID(Recyclabilité[[#This Row],[Code Valobat]],1,7)="6121107"),"Non recyclable",_xlfn.XLOOKUP('Calculs'!Q1129,'Combinaisons'!A:A,'Combinaisons'!B:B,"Merci de répondre à toutes les questions")))</f>
        <v/>
      </c>
      <c r="E1130" s="58" t="str">
        <f>IF(ISBLANK(Recyclabilité[[#This Row],[Code Valobat]]),"",IF(OR('Calculs'!A1129="08",'Calculs'!A1129="07",MID(Recyclabilité[[#This Row],[Code Valobat]],4,4)="0804",MID(Recyclabilité[[#This Row],[Code Valobat]],4,4)="0709",MID(Recyclabilité[[#This Row],[Code Valobat]],1,7)="6121107"),"",_xlfn.XLOOKUP('Calculs'!B1129,Questions!A:A,Questions!B:B,"ERREUR QUESTION")))</f>
        <v/>
      </c>
      <c r="G1130" s="58" t="str">
        <f>IF(OR(ISBLANK(Recyclabilité[[#This Row],[Réponse 1]]),'Calculs'!D1129="0",_xlfn.XLOOKUP('Calculs'!D1129,'Réponses'!C:C,'Réponses'!F:F,"ERREUR VISIBILITE")=0),"",_xlfn.XLOOKUP(_xlfn.XLOOKUP('Calculs'!D1129,'Réponses'!C:C,'Réponses'!F:F,"ERREUR VISIBILITE"),Questions!A:A,Questions!B:B,"ERREUR QUESTION"))</f>
        <v/>
      </c>
      <c r="I1130" s="58" t="str">
        <f>IF(OR(ISBLANK(Recyclabilité[[#This Row],[Réponse 2]]),'Calculs'!G1129="0",_xlfn.XLOOKUP('Calculs'!G1129,'Réponses'!C:C,'Réponses'!F:F,"ERREUR VISIBILITE")=0),"",_xlfn.XLOOKUP(_xlfn.XLOOKUP('Calculs'!G1129,'Réponses'!C:C,'Réponses'!F:F,"ERREUR VISIBILITE"),Questions!A:A,Questions!B:B,"ERREUR QUESTION"))</f>
        <v/>
      </c>
      <c r="K1130" s="58" t="str">
        <f>IF(OR(ISBLANK(Recyclabilité[[#This Row],[Réponse 3]]),'Calculs'!J1129="0",_xlfn.XLOOKUP('Calculs'!J1129,'Réponses'!C:C,'Réponses'!F:F,"ERREUR VISIBILITE")=0),"",_xlfn.XLOOKUP(_xlfn.XLOOKUP('Calculs'!J1129,'Réponses'!C:C,'Réponses'!F:F,"ERREUR VISIBILITE"),Questions!A:A,Questions!B:B,"ERREUR QUESTION"))</f>
        <v/>
      </c>
      <c r="M1130" s="58" t="str">
        <f>IF(OR(ISBLANK(Recyclabilité[[#This Row],[Réponse 4]]),'Calculs'!M1129="0",_xlfn.XLOOKUP('Calculs'!M1129,'Réponses'!C:C,'Réponses'!F:F,"ERREUR VISIBILITE")=0),"",_xlfn.XLOOKUP(_xlfn.XLOOKUP('Calculs'!M1129,'Réponses'!C:C,'Réponses'!F:F,"ERREUR VISIBILITE"),Questions!A:A,Questions!B:B,"ERREUR QUESTION"))</f>
        <v/>
      </c>
    </row>
    <row r="1131" spans="4:13" ht="60" customHeight="1">
      <c r="D1131" s="28" t="str">
        <f>IF(ISBLANK(Recyclabilité[[#This Row],[Code Valobat]]),"",IF(OR('Calculs'!A1130="08",'Calculs'!A1130="07",MID(Recyclabilité[[#This Row],[Code Valobat]],4,4)="0804",MID(Recyclabilité[[#This Row],[Code Valobat]],4,4)="0709",MID(Recyclabilité[[#This Row],[Code Valobat]],1,7)="6121107"),"Non recyclable",_xlfn.XLOOKUP('Calculs'!Q1130,'Combinaisons'!A:A,'Combinaisons'!B:B,"Merci de répondre à toutes les questions")))</f>
        <v/>
      </c>
      <c r="E1131" s="58" t="str">
        <f>IF(ISBLANK(Recyclabilité[[#This Row],[Code Valobat]]),"",IF(OR('Calculs'!A1130="08",'Calculs'!A1130="07",MID(Recyclabilité[[#This Row],[Code Valobat]],4,4)="0804",MID(Recyclabilité[[#This Row],[Code Valobat]],4,4)="0709",MID(Recyclabilité[[#This Row],[Code Valobat]],1,7)="6121107"),"",_xlfn.XLOOKUP('Calculs'!B1130,Questions!A:A,Questions!B:B,"ERREUR QUESTION")))</f>
        <v/>
      </c>
      <c r="G1131" s="58" t="str">
        <f>IF(OR(ISBLANK(Recyclabilité[[#This Row],[Réponse 1]]),'Calculs'!D1130="0",_xlfn.XLOOKUP('Calculs'!D1130,'Réponses'!C:C,'Réponses'!F:F,"ERREUR VISIBILITE")=0),"",_xlfn.XLOOKUP(_xlfn.XLOOKUP('Calculs'!D1130,'Réponses'!C:C,'Réponses'!F:F,"ERREUR VISIBILITE"),Questions!A:A,Questions!B:B,"ERREUR QUESTION"))</f>
        <v/>
      </c>
      <c r="I1131" s="58" t="str">
        <f>IF(OR(ISBLANK(Recyclabilité[[#This Row],[Réponse 2]]),'Calculs'!G1130="0",_xlfn.XLOOKUP('Calculs'!G1130,'Réponses'!C:C,'Réponses'!F:F,"ERREUR VISIBILITE")=0),"",_xlfn.XLOOKUP(_xlfn.XLOOKUP('Calculs'!G1130,'Réponses'!C:C,'Réponses'!F:F,"ERREUR VISIBILITE"),Questions!A:A,Questions!B:B,"ERREUR QUESTION"))</f>
        <v/>
      </c>
      <c r="K1131" s="58" t="str">
        <f>IF(OR(ISBLANK(Recyclabilité[[#This Row],[Réponse 3]]),'Calculs'!J1130="0",_xlfn.XLOOKUP('Calculs'!J1130,'Réponses'!C:C,'Réponses'!F:F,"ERREUR VISIBILITE")=0),"",_xlfn.XLOOKUP(_xlfn.XLOOKUP('Calculs'!J1130,'Réponses'!C:C,'Réponses'!F:F,"ERREUR VISIBILITE"),Questions!A:A,Questions!B:B,"ERREUR QUESTION"))</f>
        <v/>
      </c>
      <c r="M1131" s="58" t="str">
        <f>IF(OR(ISBLANK(Recyclabilité[[#This Row],[Réponse 4]]),'Calculs'!M1130="0",_xlfn.XLOOKUP('Calculs'!M1130,'Réponses'!C:C,'Réponses'!F:F,"ERREUR VISIBILITE")=0),"",_xlfn.XLOOKUP(_xlfn.XLOOKUP('Calculs'!M1130,'Réponses'!C:C,'Réponses'!F:F,"ERREUR VISIBILITE"),Questions!A:A,Questions!B:B,"ERREUR QUESTION"))</f>
        <v/>
      </c>
    </row>
    <row r="1132" spans="4:13" ht="60" customHeight="1">
      <c r="D1132" s="28" t="str">
        <f>IF(ISBLANK(Recyclabilité[[#This Row],[Code Valobat]]),"",IF(OR('Calculs'!A1131="08",'Calculs'!A1131="07",MID(Recyclabilité[[#This Row],[Code Valobat]],4,4)="0804",MID(Recyclabilité[[#This Row],[Code Valobat]],4,4)="0709",MID(Recyclabilité[[#This Row],[Code Valobat]],1,7)="6121107"),"Non recyclable",_xlfn.XLOOKUP('Calculs'!Q1131,'Combinaisons'!A:A,'Combinaisons'!B:B,"Merci de répondre à toutes les questions")))</f>
        <v/>
      </c>
      <c r="E1132" s="58" t="str">
        <f>IF(ISBLANK(Recyclabilité[[#This Row],[Code Valobat]]),"",IF(OR('Calculs'!A1131="08",'Calculs'!A1131="07",MID(Recyclabilité[[#This Row],[Code Valobat]],4,4)="0804",MID(Recyclabilité[[#This Row],[Code Valobat]],4,4)="0709",MID(Recyclabilité[[#This Row],[Code Valobat]],1,7)="6121107"),"",_xlfn.XLOOKUP('Calculs'!B1131,Questions!A:A,Questions!B:B,"ERREUR QUESTION")))</f>
        <v/>
      </c>
      <c r="G1132" s="58" t="str">
        <f>IF(OR(ISBLANK(Recyclabilité[[#This Row],[Réponse 1]]),'Calculs'!D1131="0",_xlfn.XLOOKUP('Calculs'!D1131,'Réponses'!C:C,'Réponses'!F:F,"ERREUR VISIBILITE")=0),"",_xlfn.XLOOKUP(_xlfn.XLOOKUP('Calculs'!D1131,'Réponses'!C:C,'Réponses'!F:F,"ERREUR VISIBILITE"),Questions!A:A,Questions!B:B,"ERREUR QUESTION"))</f>
        <v/>
      </c>
      <c r="I1132" s="58" t="str">
        <f>IF(OR(ISBLANK(Recyclabilité[[#This Row],[Réponse 2]]),'Calculs'!G1131="0",_xlfn.XLOOKUP('Calculs'!G1131,'Réponses'!C:C,'Réponses'!F:F,"ERREUR VISIBILITE")=0),"",_xlfn.XLOOKUP(_xlfn.XLOOKUP('Calculs'!G1131,'Réponses'!C:C,'Réponses'!F:F,"ERREUR VISIBILITE"),Questions!A:A,Questions!B:B,"ERREUR QUESTION"))</f>
        <v/>
      </c>
      <c r="K1132" s="58" t="str">
        <f>IF(OR(ISBLANK(Recyclabilité[[#This Row],[Réponse 3]]),'Calculs'!J1131="0",_xlfn.XLOOKUP('Calculs'!J1131,'Réponses'!C:C,'Réponses'!F:F,"ERREUR VISIBILITE")=0),"",_xlfn.XLOOKUP(_xlfn.XLOOKUP('Calculs'!J1131,'Réponses'!C:C,'Réponses'!F:F,"ERREUR VISIBILITE"),Questions!A:A,Questions!B:B,"ERREUR QUESTION"))</f>
        <v/>
      </c>
      <c r="M1132" s="58" t="str">
        <f>IF(OR(ISBLANK(Recyclabilité[[#This Row],[Réponse 4]]),'Calculs'!M1131="0",_xlfn.XLOOKUP('Calculs'!M1131,'Réponses'!C:C,'Réponses'!F:F,"ERREUR VISIBILITE")=0),"",_xlfn.XLOOKUP(_xlfn.XLOOKUP('Calculs'!M1131,'Réponses'!C:C,'Réponses'!F:F,"ERREUR VISIBILITE"),Questions!A:A,Questions!B:B,"ERREUR QUESTION"))</f>
        <v/>
      </c>
    </row>
    <row r="1133" spans="4:13" ht="60" customHeight="1">
      <c r="D1133" s="28" t="str">
        <f>IF(ISBLANK(Recyclabilité[[#This Row],[Code Valobat]]),"",IF(OR('Calculs'!A1132="08",'Calculs'!A1132="07",MID(Recyclabilité[[#This Row],[Code Valobat]],4,4)="0804",MID(Recyclabilité[[#This Row],[Code Valobat]],4,4)="0709",MID(Recyclabilité[[#This Row],[Code Valobat]],1,7)="6121107"),"Non recyclable",_xlfn.XLOOKUP('Calculs'!Q1132,'Combinaisons'!A:A,'Combinaisons'!B:B,"Merci de répondre à toutes les questions")))</f>
        <v/>
      </c>
      <c r="E1133" s="58" t="str">
        <f>IF(ISBLANK(Recyclabilité[[#This Row],[Code Valobat]]),"",IF(OR('Calculs'!A1132="08",'Calculs'!A1132="07",MID(Recyclabilité[[#This Row],[Code Valobat]],4,4)="0804",MID(Recyclabilité[[#This Row],[Code Valobat]],4,4)="0709",MID(Recyclabilité[[#This Row],[Code Valobat]],1,7)="6121107"),"",_xlfn.XLOOKUP('Calculs'!B1132,Questions!A:A,Questions!B:B,"ERREUR QUESTION")))</f>
        <v/>
      </c>
      <c r="G1133" s="58" t="str">
        <f>IF(OR(ISBLANK(Recyclabilité[[#This Row],[Réponse 1]]),'Calculs'!D1132="0",_xlfn.XLOOKUP('Calculs'!D1132,'Réponses'!C:C,'Réponses'!F:F,"ERREUR VISIBILITE")=0),"",_xlfn.XLOOKUP(_xlfn.XLOOKUP('Calculs'!D1132,'Réponses'!C:C,'Réponses'!F:F,"ERREUR VISIBILITE"),Questions!A:A,Questions!B:B,"ERREUR QUESTION"))</f>
        <v/>
      </c>
      <c r="I1133" s="58" t="str">
        <f>IF(OR(ISBLANK(Recyclabilité[[#This Row],[Réponse 2]]),'Calculs'!G1132="0",_xlfn.XLOOKUP('Calculs'!G1132,'Réponses'!C:C,'Réponses'!F:F,"ERREUR VISIBILITE")=0),"",_xlfn.XLOOKUP(_xlfn.XLOOKUP('Calculs'!G1132,'Réponses'!C:C,'Réponses'!F:F,"ERREUR VISIBILITE"),Questions!A:A,Questions!B:B,"ERREUR QUESTION"))</f>
        <v/>
      </c>
      <c r="K1133" s="58" t="str">
        <f>IF(OR(ISBLANK(Recyclabilité[[#This Row],[Réponse 3]]),'Calculs'!J1132="0",_xlfn.XLOOKUP('Calculs'!J1132,'Réponses'!C:C,'Réponses'!F:F,"ERREUR VISIBILITE")=0),"",_xlfn.XLOOKUP(_xlfn.XLOOKUP('Calculs'!J1132,'Réponses'!C:C,'Réponses'!F:F,"ERREUR VISIBILITE"),Questions!A:A,Questions!B:B,"ERREUR QUESTION"))</f>
        <v/>
      </c>
      <c r="M1133" s="58" t="str">
        <f>IF(OR(ISBLANK(Recyclabilité[[#This Row],[Réponse 4]]),'Calculs'!M1132="0",_xlfn.XLOOKUP('Calculs'!M1132,'Réponses'!C:C,'Réponses'!F:F,"ERREUR VISIBILITE")=0),"",_xlfn.XLOOKUP(_xlfn.XLOOKUP('Calculs'!M1132,'Réponses'!C:C,'Réponses'!F:F,"ERREUR VISIBILITE"),Questions!A:A,Questions!B:B,"ERREUR QUESTION"))</f>
        <v/>
      </c>
    </row>
    <row r="1134" spans="4:13" ht="60" customHeight="1">
      <c r="D1134" s="28" t="str">
        <f>IF(ISBLANK(Recyclabilité[[#This Row],[Code Valobat]]),"",IF(OR('Calculs'!A1133="08",'Calculs'!A1133="07",MID(Recyclabilité[[#This Row],[Code Valobat]],4,4)="0804",MID(Recyclabilité[[#This Row],[Code Valobat]],4,4)="0709",MID(Recyclabilité[[#This Row],[Code Valobat]],1,7)="6121107"),"Non recyclable",_xlfn.XLOOKUP('Calculs'!Q1133,'Combinaisons'!A:A,'Combinaisons'!B:B,"Merci de répondre à toutes les questions")))</f>
        <v/>
      </c>
      <c r="E1134" s="58" t="str">
        <f>IF(ISBLANK(Recyclabilité[[#This Row],[Code Valobat]]),"",IF(OR('Calculs'!A1133="08",'Calculs'!A1133="07",MID(Recyclabilité[[#This Row],[Code Valobat]],4,4)="0804",MID(Recyclabilité[[#This Row],[Code Valobat]],4,4)="0709",MID(Recyclabilité[[#This Row],[Code Valobat]],1,7)="6121107"),"",_xlfn.XLOOKUP('Calculs'!B1133,Questions!A:A,Questions!B:B,"ERREUR QUESTION")))</f>
        <v/>
      </c>
      <c r="G1134" s="58" t="str">
        <f>IF(OR(ISBLANK(Recyclabilité[[#This Row],[Réponse 1]]),'Calculs'!D1133="0",_xlfn.XLOOKUP('Calculs'!D1133,'Réponses'!C:C,'Réponses'!F:F,"ERREUR VISIBILITE")=0),"",_xlfn.XLOOKUP(_xlfn.XLOOKUP('Calculs'!D1133,'Réponses'!C:C,'Réponses'!F:F,"ERREUR VISIBILITE"),Questions!A:A,Questions!B:B,"ERREUR QUESTION"))</f>
        <v/>
      </c>
      <c r="I1134" s="58" t="str">
        <f>IF(OR(ISBLANK(Recyclabilité[[#This Row],[Réponse 2]]),'Calculs'!G1133="0",_xlfn.XLOOKUP('Calculs'!G1133,'Réponses'!C:C,'Réponses'!F:F,"ERREUR VISIBILITE")=0),"",_xlfn.XLOOKUP(_xlfn.XLOOKUP('Calculs'!G1133,'Réponses'!C:C,'Réponses'!F:F,"ERREUR VISIBILITE"),Questions!A:A,Questions!B:B,"ERREUR QUESTION"))</f>
        <v/>
      </c>
      <c r="K1134" s="58" t="str">
        <f>IF(OR(ISBLANK(Recyclabilité[[#This Row],[Réponse 3]]),'Calculs'!J1133="0",_xlfn.XLOOKUP('Calculs'!J1133,'Réponses'!C:C,'Réponses'!F:F,"ERREUR VISIBILITE")=0),"",_xlfn.XLOOKUP(_xlfn.XLOOKUP('Calculs'!J1133,'Réponses'!C:C,'Réponses'!F:F,"ERREUR VISIBILITE"),Questions!A:A,Questions!B:B,"ERREUR QUESTION"))</f>
        <v/>
      </c>
      <c r="M1134" s="58" t="str">
        <f>IF(OR(ISBLANK(Recyclabilité[[#This Row],[Réponse 4]]),'Calculs'!M1133="0",_xlfn.XLOOKUP('Calculs'!M1133,'Réponses'!C:C,'Réponses'!F:F,"ERREUR VISIBILITE")=0),"",_xlfn.XLOOKUP(_xlfn.XLOOKUP('Calculs'!M1133,'Réponses'!C:C,'Réponses'!F:F,"ERREUR VISIBILITE"),Questions!A:A,Questions!B:B,"ERREUR QUESTION"))</f>
        <v/>
      </c>
    </row>
    <row r="1135" spans="4:13" ht="60" customHeight="1">
      <c r="D1135" s="28" t="str">
        <f>IF(ISBLANK(Recyclabilité[[#This Row],[Code Valobat]]),"",IF(OR('Calculs'!A1134="08",'Calculs'!A1134="07",MID(Recyclabilité[[#This Row],[Code Valobat]],4,4)="0804",MID(Recyclabilité[[#This Row],[Code Valobat]],4,4)="0709",MID(Recyclabilité[[#This Row],[Code Valobat]],1,7)="6121107"),"Non recyclable",_xlfn.XLOOKUP('Calculs'!Q1134,'Combinaisons'!A:A,'Combinaisons'!B:B,"Merci de répondre à toutes les questions")))</f>
        <v/>
      </c>
      <c r="E1135" s="58" t="str">
        <f>IF(ISBLANK(Recyclabilité[[#This Row],[Code Valobat]]),"",IF(OR('Calculs'!A1134="08",'Calculs'!A1134="07",MID(Recyclabilité[[#This Row],[Code Valobat]],4,4)="0804",MID(Recyclabilité[[#This Row],[Code Valobat]],4,4)="0709",MID(Recyclabilité[[#This Row],[Code Valobat]],1,7)="6121107"),"",_xlfn.XLOOKUP('Calculs'!B1134,Questions!A:A,Questions!B:B,"ERREUR QUESTION")))</f>
        <v/>
      </c>
      <c r="G1135" s="58" t="str">
        <f>IF(OR(ISBLANK(Recyclabilité[[#This Row],[Réponse 1]]),'Calculs'!D1134="0",_xlfn.XLOOKUP('Calculs'!D1134,'Réponses'!C:C,'Réponses'!F:F,"ERREUR VISIBILITE")=0),"",_xlfn.XLOOKUP(_xlfn.XLOOKUP('Calculs'!D1134,'Réponses'!C:C,'Réponses'!F:F,"ERREUR VISIBILITE"),Questions!A:A,Questions!B:B,"ERREUR QUESTION"))</f>
        <v/>
      </c>
      <c r="I1135" s="58" t="str">
        <f>IF(OR(ISBLANK(Recyclabilité[[#This Row],[Réponse 2]]),'Calculs'!G1134="0",_xlfn.XLOOKUP('Calculs'!G1134,'Réponses'!C:C,'Réponses'!F:F,"ERREUR VISIBILITE")=0),"",_xlfn.XLOOKUP(_xlfn.XLOOKUP('Calculs'!G1134,'Réponses'!C:C,'Réponses'!F:F,"ERREUR VISIBILITE"),Questions!A:A,Questions!B:B,"ERREUR QUESTION"))</f>
        <v/>
      </c>
      <c r="K1135" s="58" t="str">
        <f>IF(OR(ISBLANK(Recyclabilité[[#This Row],[Réponse 3]]),'Calculs'!J1134="0",_xlfn.XLOOKUP('Calculs'!J1134,'Réponses'!C:C,'Réponses'!F:F,"ERREUR VISIBILITE")=0),"",_xlfn.XLOOKUP(_xlfn.XLOOKUP('Calculs'!J1134,'Réponses'!C:C,'Réponses'!F:F,"ERREUR VISIBILITE"),Questions!A:A,Questions!B:B,"ERREUR QUESTION"))</f>
        <v/>
      </c>
      <c r="M1135" s="58" t="str">
        <f>IF(OR(ISBLANK(Recyclabilité[[#This Row],[Réponse 4]]),'Calculs'!M1134="0",_xlfn.XLOOKUP('Calculs'!M1134,'Réponses'!C:C,'Réponses'!F:F,"ERREUR VISIBILITE")=0),"",_xlfn.XLOOKUP(_xlfn.XLOOKUP('Calculs'!M1134,'Réponses'!C:C,'Réponses'!F:F,"ERREUR VISIBILITE"),Questions!A:A,Questions!B:B,"ERREUR QUESTION"))</f>
        <v/>
      </c>
    </row>
    <row r="1136" spans="4:13" ht="60" customHeight="1">
      <c r="D1136" s="28" t="str">
        <f>IF(ISBLANK(Recyclabilité[[#This Row],[Code Valobat]]),"",IF(OR('Calculs'!A1135="08",'Calculs'!A1135="07",MID(Recyclabilité[[#This Row],[Code Valobat]],4,4)="0804",MID(Recyclabilité[[#This Row],[Code Valobat]],4,4)="0709",MID(Recyclabilité[[#This Row],[Code Valobat]],1,7)="6121107"),"Non recyclable",_xlfn.XLOOKUP('Calculs'!Q1135,'Combinaisons'!A:A,'Combinaisons'!B:B,"Merci de répondre à toutes les questions")))</f>
        <v/>
      </c>
      <c r="E1136" s="58" t="str">
        <f>IF(ISBLANK(Recyclabilité[[#This Row],[Code Valobat]]),"",IF(OR('Calculs'!A1135="08",'Calculs'!A1135="07",MID(Recyclabilité[[#This Row],[Code Valobat]],4,4)="0804",MID(Recyclabilité[[#This Row],[Code Valobat]],4,4)="0709",MID(Recyclabilité[[#This Row],[Code Valobat]],1,7)="6121107"),"",_xlfn.XLOOKUP('Calculs'!B1135,Questions!A:A,Questions!B:B,"ERREUR QUESTION")))</f>
        <v/>
      </c>
      <c r="G1136" s="58" t="str">
        <f>IF(OR(ISBLANK(Recyclabilité[[#This Row],[Réponse 1]]),'Calculs'!D1135="0",_xlfn.XLOOKUP('Calculs'!D1135,'Réponses'!C:C,'Réponses'!F:F,"ERREUR VISIBILITE")=0),"",_xlfn.XLOOKUP(_xlfn.XLOOKUP('Calculs'!D1135,'Réponses'!C:C,'Réponses'!F:F,"ERREUR VISIBILITE"),Questions!A:A,Questions!B:B,"ERREUR QUESTION"))</f>
        <v/>
      </c>
      <c r="I1136" s="58" t="str">
        <f>IF(OR(ISBLANK(Recyclabilité[[#This Row],[Réponse 2]]),'Calculs'!G1135="0",_xlfn.XLOOKUP('Calculs'!G1135,'Réponses'!C:C,'Réponses'!F:F,"ERREUR VISIBILITE")=0),"",_xlfn.XLOOKUP(_xlfn.XLOOKUP('Calculs'!G1135,'Réponses'!C:C,'Réponses'!F:F,"ERREUR VISIBILITE"),Questions!A:A,Questions!B:B,"ERREUR QUESTION"))</f>
        <v/>
      </c>
      <c r="K1136" s="58" t="str">
        <f>IF(OR(ISBLANK(Recyclabilité[[#This Row],[Réponse 3]]),'Calculs'!J1135="0",_xlfn.XLOOKUP('Calculs'!J1135,'Réponses'!C:C,'Réponses'!F:F,"ERREUR VISIBILITE")=0),"",_xlfn.XLOOKUP(_xlfn.XLOOKUP('Calculs'!J1135,'Réponses'!C:C,'Réponses'!F:F,"ERREUR VISIBILITE"),Questions!A:A,Questions!B:B,"ERREUR QUESTION"))</f>
        <v/>
      </c>
      <c r="M1136" s="58" t="str">
        <f>IF(OR(ISBLANK(Recyclabilité[[#This Row],[Réponse 4]]),'Calculs'!M1135="0",_xlfn.XLOOKUP('Calculs'!M1135,'Réponses'!C:C,'Réponses'!F:F,"ERREUR VISIBILITE")=0),"",_xlfn.XLOOKUP(_xlfn.XLOOKUP('Calculs'!M1135,'Réponses'!C:C,'Réponses'!F:F,"ERREUR VISIBILITE"),Questions!A:A,Questions!B:B,"ERREUR QUESTION"))</f>
        <v/>
      </c>
    </row>
    <row r="1137" spans="4:13" ht="60" customHeight="1">
      <c r="D1137" s="28" t="str">
        <f>IF(ISBLANK(Recyclabilité[[#This Row],[Code Valobat]]),"",IF(OR('Calculs'!A1136="08",'Calculs'!A1136="07",MID(Recyclabilité[[#This Row],[Code Valobat]],4,4)="0804",MID(Recyclabilité[[#This Row],[Code Valobat]],4,4)="0709",MID(Recyclabilité[[#This Row],[Code Valobat]],1,7)="6121107"),"Non recyclable",_xlfn.XLOOKUP('Calculs'!Q1136,'Combinaisons'!A:A,'Combinaisons'!B:B,"Merci de répondre à toutes les questions")))</f>
        <v/>
      </c>
      <c r="E1137" s="58" t="str">
        <f>IF(ISBLANK(Recyclabilité[[#This Row],[Code Valobat]]),"",IF(OR('Calculs'!A1136="08",'Calculs'!A1136="07",MID(Recyclabilité[[#This Row],[Code Valobat]],4,4)="0804",MID(Recyclabilité[[#This Row],[Code Valobat]],4,4)="0709",MID(Recyclabilité[[#This Row],[Code Valobat]],1,7)="6121107"),"",_xlfn.XLOOKUP('Calculs'!B1136,Questions!A:A,Questions!B:B,"ERREUR QUESTION")))</f>
        <v/>
      </c>
      <c r="G1137" s="58" t="str">
        <f>IF(OR(ISBLANK(Recyclabilité[[#This Row],[Réponse 1]]),'Calculs'!D1136="0",_xlfn.XLOOKUP('Calculs'!D1136,'Réponses'!C:C,'Réponses'!F:F,"ERREUR VISIBILITE")=0),"",_xlfn.XLOOKUP(_xlfn.XLOOKUP('Calculs'!D1136,'Réponses'!C:C,'Réponses'!F:F,"ERREUR VISIBILITE"),Questions!A:A,Questions!B:B,"ERREUR QUESTION"))</f>
        <v/>
      </c>
      <c r="I1137" s="58" t="str">
        <f>IF(OR(ISBLANK(Recyclabilité[[#This Row],[Réponse 2]]),'Calculs'!G1136="0",_xlfn.XLOOKUP('Calculs'!G1136,'Réponses'!C:C,'Réponses'!F:F,"ERREUR VISIBILITE")=0),"",_xlfn.XLOOKUP(_xlfn.XLOOKUP('Calculs'!G1136,'Réponses'!C:C,'Réponses'!F:F,"ERREUR VISIBILITE"),Questions!A:A,Questions!B:B,"ERREUR QUESTION"))</f>
        <v/>
      </c>
      <c r="K1137" s="58" t="str">
        <f>IF(OR(ISBLANK(Recyclabilité[[#This Row],[Réponse 3]]),'Calculs'!J1136="0",_xlfn.XLOOKUP('Calculs'!J1136,'Réponses'!C:C,'Réponses'!F:F,"ERREUR VISIBILITE")=0),"",_xlfn.XLOOKUP(_xlfn.XLOOKUP('Calculs'!J1136,'Réponses'!C:C,'Réponses'!F:F,"ERREUR VISIBILITE"),Questions!A:A,Questions!B:B,"ERREUR QUESTION"))</f>
        <v/>
      </c>
      <c r="M1137" s="58" t="str">
        <f>IF(OR(ISBLANK(Recyclabilité[[#This Row],[Réponse 4]]),'Calculs'!M1136="0",_xlfn.XLOOKUP('Calculs'!M1136,'Réponses'!C:C,'Réponses'!F:F,"ERREUR VISIBILITE")=0),"",_xlfn.XLOOKUP(_xlfn.XLOOKUP('Calculs'!M1136,'Réponses'!C:C,'Réponses'!F:F,"ERREUR VISIBILITE"),Questions!A:A,Questions!B:B,"ERREUR QUESTION"))</f>
        <v/>
      </c>
    </row>
    <row r="1138" spans="4:13" ht="60" customHeight="1">
      <c r="D1138" s="28" t="str">
        <f>IF(ISBLANK(Recyclabilité[[#This Row],[Code Valobat]]),"",IF(OR('Calculs'!A1137="08",'Calculs'!A1137="07",MID(Recyclabilité[[#This Row],[Code Valobat]],4,4)="0804",MID(Recyclabilité[[#This Row],[Code Valobat]],4,4)="0709",MID(Recyclabilité[[#This Row],[Code Valobat]],1,7)="6121107"),"Non recyclable",_xlfn.XLOOKUP('Calculs'!Q1137,'Combinaisons'!A:A,'Combinaisons'!B:B,"Merci de répondre à toutes les questions")))</f>
        <v/>
      </c>
      <c r="E1138" s="58" t="str">
        <f>IF(ISBLANK(Recyclabilité[[#This Row],[Code Valobat]]),"",IF(OR('Calculs'!A1137="08",'Calculs'!A1137="07",MID(Recyclabilité[[#This Row],[Code Valobat]],4,4)="0804",MID(Recyclabilité[[#This Row],[Code Valobat]],4,4)="0709",MID(Recyclabilité[[#This Row],[Code Valobat]],1,7)="6121107"),"",_xlfn.XLOOKUP('Calculs'!B1137,Questions!A:A,Questions!B:B,"ERREUR QUESTION")))</f>
        <v/>
      </c>
      <c r="G1138" s="58" t="str">
        <f>IF(OR(ISBLANK(Recyclabilité[[#This Row],[Réponse 1]]),'Calculs'!D1137="0",_xlfn.XLOOKUP('Calculs'!D1137,'Réponses'!C:C,'Réponses'!F:F,"ERREUR VISIBILITE")=0),"",_xlfn.XLOOKUP(_xlfn.XLOOKUP('Calculs'!D1137,'Réponses'!C:C,'Réponses'!F:F,"ERREUR VISIBILITE"),Questions!A:A,Questions!B:B,"ERREUR QUESTION"))</f>
        <v/>
      </c>
      <c r="I1138" s="58" t="str">
        <f>IF(OR(ISBLANK(Recyclabilité[[#This Row],[Réponse 2]]),'Calculs'!G1137="0",_xlfn.XLOOKUP('Calculs'!G1137,'Réponses'!C:C,'Réponses'!F:F,"ERREUR VISIBILITE")=0),"",_xlfn.XLOOKUP(_xlfn.XLOOKUP('Calculs'!G1137,'Réponses'!C:C,'Réponses'!F:F,"ERREUR VISIBILITE"),Questions!A:A,Questions!B:B,"ERREUR QUESTION"))</f>
        <v/>
      </c>
      <c r="K1138" s="58" t="str">
        <f>IF(OR(ISBLANK(Recyclabilité[[#This Row],[Réponse 3]]),'Calculs'!J1137="0",_xlfn.XLOOKUP('Calculs'!J1137,'Réponses'!C:C,'Réponses'!F:F,"ERREUR VISIBILITE")=0),"",_xlfn.XLOOKUP(_xlfn.XLOOKUP('Calculs'!J1137,'Réponses'!C:C,'Réponses'!F:F,"ERREUR VISIBILITE"),Questions!A:A,Questions!B:B,"ERREUR QUESTION"))</f>
        <v/>
      </c>
      <c r="M1138" s="58" t="str">
        <f>IF(OR(ISBLANK(Recyclabilité[[#This Row],[Réponse 4]]),'Calculs'!M1137="0",_xlfn.XLOOKUP('Calculs'!M1137,'Réponses'!C:C,'Réponses'!F:F,"ERREUR VISIBILITE")=0),"",_xlfn.XLOOKUP(_xlfn.XLOOKUP('Calculs'!M1137,'Réponses'!C:C,'Réponses'!F:F,"ERREUR VISIBILITE"),Questions!A:A,Questions!B:B,"ERREUR QUESTION"))</f>
        <v/>
      </c>
    </row>
    <row r="1139" spans="4:13" ht="60" customHeight="1">
      <c r="D1139" s="28" t="str">
        <f>IF(ISBLANK(Recyclabilité[[#This Row],[Code Valobat]]),"",IF(OR('Calculs'!A1138="08",'Calculs'!A1138="07",MID(Recyclabilité[[#This Row],[Code Valobat]],4,4)="0804",MID(Recyclabilité[[#This Row],[Code Valobat]],4,4)="0709",MID(Recyclabilité[[#This Row],[Code Valobat]],1,7)="6121107"),"Non recyclable",_xlfn.XLOOKUP('Calculs'!Q1138,'Combinaisons'!A:A,'Combinaisons'!B:B,"Merci de répondre à toutes les questions")))</f>
        <v/>
      </c>
      <c r="E1139" s="58" t="str">
        <f>IF(ISBLANK(Recyclabilité[[#This Row],[Code Valobat]]),"",IF(OR('Calculs'!A1138="08",'Calculs'!A1138="07",MID(Recyclabilité[[#This Row],[Code Valobat]],4,4)="0804",MID(Recyclabilité[[#This Row],[Code Valobat]],4,4)="0709",MID(Recyclabilité[[#This Row],[Code Valobat]],1,7)="6121107"),"",_xlfn.XLOOKUP('Calculs'!B1138,Questions!A:A,Questions!B:B,"ERREUR QUESTION")))</f>
        <v/>
      </c>
      <c r="G1139" s="58" t="str">
        <f>IF(OR(ISBLANK(Recyclabilité[[#This Row],[Réponse 1]]),'Calculs'!D1138="0",_xlfn.XLOOKUP('Calculs'!D1138,'Réponses'!C:C,'Réponses'!F:F,"ERREUR VISIBILITE")=0),"",_xlfn.XLOOKUP(_xlfn.XLOOKUP('Calculs'!D1138,'Réponses'!C:C,'Réponses'!F:F,"ERREUR VISIBILITE"),Questions!A:A,Questions!B:B,"ERREUR QUESTION"))</f>
        <v/>
      </c>
      <c r="I1139" s="58" t="str">
        <f>IF(OR(ISBLANK(Recyclabilité[[#This Row],[Réponse 2]]),'Calculs'!G1138="0",_xlfn.XLOOKUP('Calculs'!G1138,'Réponses'!C:C,'Réponses'!F:F,"ERREUR VISIBILITE")=0),"",_xlfn.XLOOKUP(_xlfn.XLOOKUP('Calculs'!G1138,'Réponses'!C:C,'Réponses'!F:F,"ERREUR VISIBILITE"),Questions!A:A,Questions!B:B,"ERREUR QUESTION"))</f>
        <v/>
      </c>
      <c r="K1139" s="58" t="str">
        <f>IF(OR(ISBLANK(Recyclabilité[[#This Row],[Réponse 3]]),'Calculs'!J1138="0",_xlfn.XLOOKUP('Calculs'!J1138,'Réponses'!C:C,'Réponses'!F:F,"ERREUR VISIBILITE")=0),"",_xlfn.XLOOKUP(_xlfn.XLOOKUP('Calculs'!J1138,'Réponses'!C:C,'Réponses'!F:F,"ERREUR VISIBILITE"),Questions!A:A,Questions!B:B,"ERREUR QUESTION"))</f>
        <v/>
      </c>
      <c r="M1139" s="58" t="str">
        <f>IF(OR(ISBLANK(Recyclabilité[[#This Row],[Réponse 4]]),'Calculs'!M1138="0",_xlfn.XLOOKUP('Calculs'!M1138,'Réponses'!C:C,'Réponses'!F:F,"ERREUR VISIBILITE")=0),"",_xlfn.XLOOKUP(_xlfn.XLOOKUP('Calculs'!M1138,'Réponses'!C:C,'Réponses'!F:F,"ERREUR VISIBILITE"),Questions!A:A,Questions!B:B,"ERREUR QUESTION"))</f>
        <v/>
      </c>
    </row>
    <row r="1140" spans="4:13" ht="60" customHeight="1">
      <c r="D1140" s="28" t="str">
        <f>IF(ISBLANK(Recyclabilité[[#This Row],[Code Valobat]]),"",IF(OR('Calculs'!A1139="08",'Calculs'!A1139="07",MID(Recyclabilité[[#This Row],[Code Valobat]],4,4)="0804",MID(Recyclabilité[[#This Row],[Code Valobat]],4,4)="0709",MID(Recyclabilité[[#This Row],[Code Valobat]],1,7)="6121107"),"Non recyclable",_xlfn.XLOOKUP('Calculs'!Q1139,'Combinaisons'!A:A,'Combinaisons'!B:B,"Merci de répondre à toutes les questions")))</f>
        <v/>
      </c>
      <c r="E1140" s="58" t="str">
        <f>IF(ISBLANK(Recyclabilité[[#This Row],[Code Valobat]]),"",IF(OR('Calculs'!A1139="08",'Calculs'!A1139="07",MID(Recyclabilité[[#This Row],[Code Valobat]],4,4)="0804",MID(Recyclabilité[[#This Row],[Code Valobat]],4,4)="0709",MID(Recyclabilité[[#This Row],[Code Valobat]],1,7)="6121107"),"",_xlfn.XLOOKUP('Calculs'!B1139,Questions!A:A,Questions!B:B,"ERREUR QUESTION")))</f>
        <v/>
      </c>
      <c r="G1140" s="58" t="str">
        <f>IF(OR(ISBLANK(Recyclabilité[[#This Row],[Réponse 1]]),'Calculs'!D1139="0",_xlfn.XLOOKUP('Calculs'!D1139,'Réponses'!C:C,'Réponses'!F:F,"ERREUR VISIBILITE")=0),"",_xlfn.XLOOKUP(_xlfn.XLOOKUP('Calculs'!D1139,'Réponses'!C:C,'Réponses'!F:F,"ERREUR VISIBILITE"),Questions!A:A,Questions!B:B,"ERREUR QUESTION"))</f>
        <v/>
      </c>
      <c r="I1140" s="58" t="str">
        <f>IF(OR(ISBLANK(Recyclabilité[[#This Row],[Réponse 2]]),'Calculs'!G1139="0",_xlfn.XLOOKUP('Calculs'!G1139,'Réponses'!C:C,'Réponses'!F:F,"ERREUR VISIBILITE")=0),"",_xlfn.XLOOKUP(_xlfn.XLOOKUP('Calculs'!G1139,'Réponses'!C:C,'Réponses'!F:F,"ERREUR VISIBILITE"),Questions!A:A,Questions!B:B,"ERREUR QUESTION"))</f>
        <v/>
      </c>
      <c r="K1140" s="58" t="str">
        <f>IF(OR(ISBLANK(Recyclabilité[[#This Row],[Réponse 3]]),'Calculs'!J1139="0",_xlfn.XLOOKUP('Calculs'!J1139,'Réponses'!C:C,'Réponses'!F:F,"ERREUR VISIBILITE")=0),"",_xlfn.XLOOKUP(_xlfn.XLOOKUP('Calculs'!J1139,'Réponses'!C:C,'Réponses'!F:F,"ERREUR VISIBILITE"),Questions!A:A,Questions!B:B,"ERREUR QUESTION"))</f>
        <v/>
      </c>
      <c r="M1140" s="58" t="str">
        <f>IF(OR(ISBLANK(Recyclabilité[[#This Row],[Réponse 4]]),'Calculs'!M1139="0",_xlfn.XLOOKUP('Calculs'!M1139,'Réponses'!C:C,'Réponses'!F:F,"ERREUR VISIBILITE")=0),"",_xlfn.XLOOKUP(_xlfn.XLOOKUP('Calculs'!M1139,'Réponses'!C:C,'Réponses'!F:F,"ERREUR VISIBILITE"),Questions!A:A,Questions!B:B,"ERREUR QUESTION"))</f>
        <v/>
      </c>
    </row>
    <row r="1141" spans="4:13" ht="60" customHeight="1">
      <c r="D1141" s="28" t="str">
        <f>IF(ISBLANK(Recyclabilité[[#This Row],[Code Valobat]]),"",IF(OR('Calculs'!A1140="08",'Calculs'!A1140="07",MID(Recyclabilité[[#This Row],[Code Valobat]],4,4)="0804",MID(Recyclabilité[[#This Row],[Code Valobat]],4,4)="0709",MID(Recyclabilité[[#This Row],[Code Valobat]],1,7)="6121107"),"Non recyclable",_xlfn.XLOOKUP('Calculs'!Q1140,'Combinaisons'!A:A,'Combinaisons'!B:B,"Merci de répondre à toutes les questions")))</f>
        <v/>
      </c>
      <c r="E1141" s="58" t="str">
        <f>IF(ISBLANK(Recyclabilité[[#This Row],[Code Valobat]]),"",IF(OR('Calculs'!A1140="08",'Calculs'!A1140="07",MID(Recyclabilité[[#This Row],[Code Valobat]],4,4)="0804",MID(Recyclabilité[[#This Row],[Code Valobat]],4,4)="0709",MID(Recyclabilité[[#This Row],[Code Valobat]],1,7)="6121107"),"",_xlfn.XLOOKUP('Calculs'!B1140,Questions!A:A,Questions!B:B,"ERREUR QUESTION")))</f>
        <v/>
      </c>
      <c r="G1141" s="58" t="str">
        <f>IF(OR(ISBLANK(Recyclabilité[[#This Row],[Réponse 1]]),'Calculs'!D1140="0",_xlfn.XLOOKUP('Calculs'!D1140,'Réponses'!C:C,'Réponses'!F:F,"ERREUR VISIBILITE")=0),"",_xlfn.XLOOKUP(_xlfn.XLOOKUP('Calculs'!D1140,'Réponses'!C:C,'Réponses'!F:F,"ERREUR VISIBILITE"),Questions!A:A,Questions!B:B,"ERREUR QUESTION"))</f>
        <v/>
      </c>
      <c r="I1141" s="58" t="str">
        <f>IF(OR(ISBLANK(Recyclabilité[[#This Row],[Réponse 2]]),'Calculs'!G1140="0",_xlfn.XLOOKUP('Calculs'!G1140,'Réponses'!C:C,'Réponses'!F:F,"ERREUR VISIBILITE")=0),"",_xlfn.XLOOKUP(_xlfn.XLOOKUP('Calculs'!G1140,'Réponses'!C:C,'Réponses'!F:F,"ERREUR VISIBILITE"),Questions!A:A,Questions!B:B,"ERREUR QUESTION"))</f>
        <v/>
      </c>
      <c r="K1141" s="58" t="str">
        <f>IF(OR(ISBLANK(Recyclabilité[[#This Row],[Réponse 3]]),'Calculs'!J1140="0",_xlfn.XLOOKUP('Calculs'!J1140,'Réponses'!C:C,'Réponses'!F:F,"ERREUR VISIBILITE")=0),"",_xlfn.XLOOKUP(_xlfn.XLOOKUP('Calculs'!J1140,'Réponses'!C:C,'Réponses'!F:F,"ERREUR VISIBILITE"),Questions!A:A,Questions!B:B,"ERREUR QUESTION"))</f>
        <v/>
      </c>
      <c r="M1141" s="58" t="str">
        <f>IF(OR(ISBLANK(Recyclabilité[[#This Row],[Réponse 4]]),'Calculs'!M1140="0",_xlfn.XLOOKUP('Calculs'!M1140,'Réponses'!C:C,'Réponses'!F:F,"ERREUR VISIBILITE")=0),"",_xlfn.XLOOKUP(_xlfn.XLOOKUP('Calculs'!M1140,'Réponses'!C:C,'Réponses'!F:F,"ERREUR VISIBILITE"),Questions!A:A,Questions!B:B,"ERREUR QUESTION"))</f>
        <v/>
      </c>
    </row>
    <row r="1142" spans="4:13" ht="60" customHeight="1">
      <c r="D1142" s="28" t="str">
        <f>IF(ISBLANK(Recyclabilité[[#This Row],[Code Valobat]]),"",IF(OR('Calculs'!A1141="08",'Calculs'!A1141="07",MID(Recyclabilité[[#This Row],[Code Valobat]],4,4)="0804",MID(Recyclabilité[[#This Row],[Code Valobat]],4,4)="0709",MID(Recyclabilité[[#This Row],[Code Valobat]],1,7)="6121107"),"Non recyclable",_xlfn.XLOOKUP('Calculs'!Q1141,'Combinaisons'!A:A,'Combinaisons'!B:B,"Merci de répondre à toutes les questions")))</f>
        <v/>
      </c>
      <c r="E1142" s="58" t="str">
        <f>IF(ISBLANK(Recyclabilité[[#This Row],[Code Valobat]]),"",IF(OR('Calculs'!A1141="08",'Calculs'!A1141="07",MID(Recyclabilité[[#This Row],[Code Valobat]],4,4)="0804",MID(Recyclabilité[[#This Row],[Code Valobat]],4,4)="0709",MID(Recyclabilité[[#This Row],[Code Valobat]],1,7)="6121107"),"",_xlfn.XLOOKUP('Calculs'!B1141,Questions!A:A,Questions!B:B,"ERREUR QUESTION")))</f>
        <v/>
      </c>
      <c r="G1142" s="58" t="str">
        <f>IF(OR(ISBLANK(Recyclabilité[[#This Row],[Réponse 1]]),'Calculs'!D1141="0",_xlfn.XLOOKUP('Calculs'!D1141,'Réponses'!C:C,'Réponses'!F:F,"ERREUR VISIBILITE")=0),"",_xlfn.XLOOKUP(_xlfn.XLOOKUP('Calculs'!D1141,'Réponses'!C:C,'Réponses'!F:F,"ERREUR VISIBILITE"),Questions!A:A,Questions!B:B,"ERREUR QUESTION"))</f>
        <v/>
      </c>
      <c r="I1142" s="58" t="str">
        <f>IF(OR(ISBLANK(Recyclabilité[[#This Row],[Réponse 2]]),'Calculs'!G1141="0",_xlfn.XLOOKUP('Calculs'!G1141,'Réponses'!C:C,'Réponses'!F:F,"ERREUR VISIBILITE")=0),"",_xlfn.XLOOKUP(_xlfn.XLOOKUP('Calculs'!G1141,'Réponses'!C:C,'Réponses'!F:F,"ERREUR VISIBILITE"),Questions!A:A,Questions!B:B,"ERREUR QUESTION"))</f>
        <v/>
      </c>
      <c r="K1142" s="58" t="str">
        <f>IF(OR(ISBLANK(Recyclabilité[[#This Row],[Réponse 3]]),'Calculs'!J1141="0",_xlfn.XLOOKUP('Calculs'!J1141,'Réponses'!C:C,'Réponses'!F:F,"ERREUR VISIBILITE")=0),"",_xlfn.XLOOKUP(_xlfn.XLOOKUP('Calculs'!J1141,'Réponses'!C:C,'Réponses'!F:F,"ERREUR VISIBILITE"),Questions!A:A,Questions!B:B,"ERREUR QUESTION"))</f>
        <v/>
      </c>
      <c r="M1142" s="58" t="str">
        <f>IF(OR(ISBLANK(Recyclabilité[[#This Row],[Réponse 4]]),'Calculs'!M1141="0",_xlfn.XLOOKUP('Calculs'!M1141,'Réponses'!C:C,'Réponses'!F:F,"ERREUR VISIBILITE")=0),"",_xlfn.XLOOKUP(_xlfn.XLOOKUP('Calculs'!M1141,'Réponses'!C:C,'Réponses'!F:F,"ERREUR VISIBILITE"),Questions!A:A,Questions!B:B,"ERREUR QUESTION"))</f>
        <v/>
      </c>
    </row>
    <row r="1143" spans="4:13" ht="60" customHeight="1">
      <c r="D1143" s="28" t="str">
        <f>IF(ISBLANK(Recyclabilité[[#This Row],[Code Valobat]]),"",IF(OR('Calculs'!A1142="08",'Calculs'!A1142="07",MID(Recyclabilité[[#This Row],[Code Valobat]],4,4)="0804",MID(Recyclabilité[[#This Row],[Code Valobat]],4,4)="0709",MID(Recyclabilité[[#This Row],[Code Valobat]],1,7)="6121107"),"Non recyclable",_xlfn.XLOOKUP('Calculs'!Q1142,'Combinaisons'!A:A,'Combinaisons'!B:B,"Merci de répondre à toutes les questions")))</f>
        <v/>
      </c>
      <c r="E1143" s="58" t="str">
        <f>IF(ISBLANK(Recyclabilité[[#This Row],[Code Valobat]]),"",IF(OR('Calculs'!A1142="08",'Calculs'!A1142="07",MID(Recyclabilité[[#This Row],[Code Valobat]],4,4)="0804",MID(Recyclabilité[[#This Row],[Code Valobat]],4,4)="0709",MID(Recyclabilité[[#This Row],[Code Valobat]],1,7)="6121107"),"",_xlfn.XLOOKUP('Calculs'!B1142,Questions!A:A,Questions!B:B,"ERREUR QUESTION")))</f>
        <v/>
      </c>
      <c r="G1143" s="58" t="str">
        <f>IF(OR(ISBLANK(Recyclabilité[[#This Row],[Réponse 1]]),'Calculs'!D1142="0",_xlfn.XLOOKUP('Calculs'!D1142,'Réponses'!C:C,'Réponses'!F:F,"ERREUR VISIBILITE")=0),"",_xlfn.XLOOKUP(_xlfn.XLOOKUP('Calculs'!D1142,'Réponses'!C:C,'Réponses'!F:F,"ERREUR VISIBILITE"),Questions!A:A,Questions!B:B,"ERREUR QUESTION"))</f>
        <v/>
      </c>
      <c r="I1143" s="58" t="str">
        <f>IF(OR(ISBLANK(Recyclabilité[[#This Row],[Réponse 2]]),'Calculs'!G1142="0",_xlfn.XLOOKUP('Calculs'!G1142,'Réponses'!C:C,'Réponses'!F:F,"ERREUR VISIBILITE")=0),"",_xlfn.XLOOKUP(_xlfn.XLOOKUP('Calculs'!G1142,'Réponses'!C:C,'Réponses'!F:F,"ERREUR VISIBILITE"),Questions!A:A,Questions!B:B,"ERREUR QUESTION"))</f>
        <v/>
      </c>
      <c r="K1143" s="58" t="str">
        <f>IF(OR(ISBLANK(Recyclabilité[[#This Row],[Réponse 3]]),'Calculs'!J1142="0",_xlfn.XLOOKUP('Calculs'!J1142,'Réponses'!C:C,'Réponses'!F:F,"ERREUR VISIBILITE")=0),"",_xlfn.XLOOKUP(_xlfn.XLOOKUP('Calculs'!J1142,'Réponses'!C:C,'Réponses'!F:F,"ERREUR VISIBILITE"),Questions!A:A,Questions!B:B,"ERREUR QUESTION"))</f>
        <v/>
      </c>
      <c r="M1143" s="58" t="str">
        <f>IF(OR(ISBLANK(Recyclabilité[[#This Row],[Réponse 4]]),'Calculs'!M1142="0",_xlfn.XLOOKUP('Calculs'!M1142,'Réponses'!C:C,'Réponses'!F:F,"ERREUR VISIBILITE")=0),"",_xlfn.XLOOKUP(_xlfn.XLOOKUP('Calculs'!M1142,'Réponses'!C:C,'Réponses'!F:F,"ERREUR VISIBILITE"),Questions!A:A,Questions!B:B,"ERREUR QUESTION"))</f>
        <v/>
      </c>
    </row>
    <row r="1144" spans="4:13" ht="60" customHeight="1">
      <c r="D1144" s="28" t="str">
        <f>IF(ISBLANK(Recyclabilité[[#This Row],[Code Valobat]]),"",IF(OR('Calculs'!A1143="08",'Calculs'!A1143="07",MID(Recyclabilité[[#This Row],[Code Valobat]],4,4)="0804",MID(Recyclabilité[[#This Row],[Code Valobat]],4,4)="0709",MID(Recyclabilité[[#This Row],[Code Valobat]],1,7)="6121107"),"Non recyclable",_xlfn.XLOOKUP('Calculs'!Q1143,'Combinaisons'!A:A,'Combinaisons'!B:B,"Merci de répondre à toutes les questions")))</f>
        <v/>
      </c>
      <c r="E1144" s="58" t="str">
        <f>IF(ISBLANK(Recyclabilité[[#This Row],[Code Valobat]]),"",IF(OR('Calculs'!A1143="08",'Calculs'!A1143="07",MID(Recyclabilité[[#This Row],[Code Valobat]],4,4)="0804",MID(Recyclabilité[[#This Row],[Code Valobat]],4,4)="0709",MID(Recyclabilité[[#This Row],[Code Valobat]],1,7)="6121107"),"",_xlfn.XLOOKUP('Calculs'!B1143,Questions!A:A,Questions!B:B,"ERREUR QUESTION")))</f>
        <v/>
      </c>
      <c r="G1144" s="58" t="str">
        <f>IF(OR(ISBLANK(Recyclabilité[[#This Row],[Réponse 1]]),'Calculs'!D1143="0",_xlfn.XLOOKUP('Calculs'!D1143,'Réponses'!C:C,'Réponses'!F:F,"ERREUR VISIBILITE")=0),"",_xlfn.XLOOKUP(_xlfn.XLOOKUP('Calculs'!D1143,'Réponses'!C:C,'Réponses'!F:F,"ERREUR VISIBILITE"),Questions!A:A,Questions!B:B,"ERREUR QUESTION"))</f>
        <v/>
      </c>
      <c r="I1144" s="58" t="str">
        <f>IF(OR(ISBLANK(Recyclabilité[[#This Row],[Réponse 2]]),'Calculs'!G1143="0",_xlfn.XLOOKUP('Calculs'!G1143,'Réponses'!C:C,'Réponses'!F:F,"ERREUR VISIBILITE")=0),"",_xlfn.XLOOKUP(_xlfn.XLOOKUP('Calculs'!G1143,'Réponses'!C:C,'Réponses'!F:F,"ERREUR VISIBILITE"),Questions!A:A,Questions!B:B,"ERREUR QUESTION"))</f>
        <v/>
      </c>
      <c r="K1144" s="58" t="str">
        <f>IF(OR(ISBLANK(Recyclabilité[[#This Row],[Réponse 3]]),'Calculs'!J1143="0",_xlfn.XLOOKUP('Calculs'!J1143,'Réponses'!C:C,'Réponses'!F:F,"ERREUR VISIBILITE")=0),"",_xlfn.XLOOKUP(_xlfn.XLOOKUP('Calculs'!J1143,'Réponses'!C:C,'Réponses'!F:F,"ERREUR VISIBILITE"),Questions!A:A,Questions!B:B,"ERREUR QUESTION"))</f>
        <v/>
      </c>
      <c r="M1144" s="58" t="str">
        <f>IF(OR(ISBLANK(Recyclabilité[[#This Row],[Réponse 4]]),'Calculs'!M1143="0",_xlfn.XLOOKUP('Calculs'!M1143,'Réponses'!C:C,'Réponses'!F:F,"ERREUR VISIBILITE")=0),"",_xlfn.XLOOKUP(_xlfn.XLOOKUP('Calculs'!M1143,'Réponses'!C:C,'Réponses'!F:F,"ERREUR VISIBILITE"),Questions!A:A,Questions!B:B,"ERREUR QUESTION"))</f>
        <v/>
      </c>
    </row>
    <row r="1145" spans="4:13" ht="60" customHeight="1">
      <c r="D1145" s="28" t="str">
        <f>IF(ISBLANK(Recyclabilité[[#This Row],[Code Valobat]]),"",IF(OR('Calculs'!A1144="08",'Calculs'!A1144="07",MID(Recyclabilité[[#This Row],[Code Valobat]],4,4)="0804",MID(Recyclabilité[[#This Row],[Code Valobat]],4,4)="0709",MID(Recyclabilité[[#This Row],[Code Valobat]],1,7)="6121107"),"Non recyclable",_xlfn.XLOOKUP('Calculs'!Q1144,'Combinaisons'!A:A,'Combinaisons'!B:B,"Merci de répondre à toutes les questions")))</f>
        <v/>
      </c>
      <c r="E1145" s="58" t="str">
        <f>IF(ISBLANK(Recyclabilité[[#This Row],[Code Valobat]]),"",IF(OR('Calculs'!A1144="08",'Calculs'!A1144="07",MID(Recyclabilité[[#This Row],[Code Valobat]],4,4)="0804",MID(Recyclabilité[[#This Row],[Code Valobat]],4,4)="0709",MID(Recyclabilité[[#This Row],[Code Valobat]],1,7)="6121107"),"",_xlfn.XLOOKUP('Calculs'!B1144,Questions!A:A,Questions!B:B,"ERREUR QUESTION")))</f>
        <v/>
      </c>
      <c r="G1145" s="58" t="str">
        <f>IF(OR(ISBLANK(Recyclabilité[[#This Row],[Réponse 1]]),'Calculs'!D1144="0",_xlfn.XLOOKUP('Calculs'!D1144,'Réponses'!C:C,'Réponses'!F:F,"ERREUR VISIBILITE")=0),"",_xlfn.XLOOKUP(_xlfn.XLOOKUP('Calculs'!D1144,'Réponses'!C:C,'Réponses'!F:F,"ERREUR VISIBILITE"),Questions!A:A,Questions!B:B,"ERREUR QUESTION"))</f>
        <v/>
      </c>
      <c r="I1145" s="58" t="str">
        <f>IF(OR(ISBLANK(Recyclabilité[[#This Row],[Réponse 2]]),'Calculs'!G1144="0",_xlfn.XLOOKUP('Calculs'!G1144,'Réponses'!C:C,'Réponses'!F:F,"ERREUR VISIBILITE")=0),"",_xlfn.XLOOKUP(_xlfn.XLOOKUP('Calculs'!G1144,'Réponses'!C:C,'Réponses'!F:F,"ERREUR VISIBILITE"),Questions!A:A,Questions!B:B,"ERREUR QUESTION"))</f>
        <v/>
      </c>
      <c r="K1145" s="58" t="str">
        <f>IF(OR(ISBLANK(Recyclabilité[[#This Row],[Réponse 3]]),'Calculs'!J1144="0",_xlfn.XLOOKUP('Calculs'!J1144,'Réponses'!C:C,'Réponses'!F:F,"ERREUR VISIBILITE")=0),"",_xlfn.XLOOKUP(_xlfn.XLOOKUP('Calculs'!J1144,'Réponses'!C:C,'Réponses'!F:F,"ERREUR VISIBILITE"),Questions!A:A,Questions!B:B,"ERREUR QUESTION"))</f>
        <v/>
      </c>
      <c r="M1145" s="58" t="str">
        <f>IF(OR(ISBLANK(Recyclabilité[[#This Row],[Réponse 4]]),'Calculs'!M1144="0",_xlfn.XLOOKUP('Calculs'!M1144,'Réponses'!C:C,'Réponses'!F:F,"ERREUR VISIBILITE")=0),"",_xlfn.XLOOKUP(_xlfn.XLOOKUP('Calculs'!M1144,'Réponses'!C:C,'Réponses'!F:F,"ERREUR VISIBILITE"),Questions!A:A,Questions!B:B,"ERREUR QUESTION"))</f>
        <v/>
      </c>
    </row>
    <row r="1146" spans="4:13" ht="60" customHeight="1">
      <c r="D1146" s="28" t="str">
        <f>IF(ISBLANK(Recyclabilité[[#This Row],[Code Valobat]]),"",IF(OR('Calculs'!A1145="08",'Calculs'!A1145="07",MID(Recyclabilité[[#This Row],[Code Valobat]],4,4)="0804",MID(Recyclabilité[[#This Row],[Code Valobat]],4,4)="0709",MID(Recyclabilité[[#This Row],[Code Valobat]],1,7)="6121107"),"Non recyclable",_xlfn.XLOOKUP('Calculs'!Q1145,'Combinaisons'!A:A,'Combinaisons'!B:B,"Merci de répondre à toutes les questions")))</f>
        <v/>
      </c>
      <c r="E1146" s="58" t="str">
        <f>IF(ISBLANK(Recyclabilité[[#This Row],[Code Valobat]]),"",IF(OR('Calculs'!A1145="08",'Calculs'!A1145="07",MID(Recyclabilité[[#This Row],[Code Valobat]],4,4)="0804",MID(Recyclabilité[[#This Row],[Code Valobat]],4,4)="0709",MID(Recyclabilité[[#This Row],[Code Valobat]],1,7)="6121107"),"",_xlfn.XLOOKUP('Calculs'!B1145,Questions!A:A,Questions!B:B,"ERREUR QUESTION")))</f>
        <v/>
      </c>
      <c r="G1146" s="58" t="str">
        <f>IF(OR(ISBLANK(Recyclabilité[[#This Row],[Réponse 1]]),'Calculs'!D1145="0",_xlfn.XLOOKUP('Calculs'!D1145,'Réponses'!C:C,'Réponses'!F:F,"ERREUR VISIBILITE")=0),"",_xlfn.XLOOKUP(_xlfn.XLOOKUP('Calculs'!D1145,'Réponses'!C:C,'Réponses'!F:F,"ERREUR VISIBILITE"),Questions!A:A,Questions!B:B,"ERREUR QUESTION"))</f>
        <v/>
      </c>
      <c r="I1146" s="58" t="str">
        <f>IF(OR(ISBLANK(Recyclabilité[[#This Row],[Réponse 2]]),'Calculs'!G1145="0",_xlfn.XLOOKUP('Calculs'!G1145,'Réponses'!C:C,'Réponses'!F:F,"ERREUR VISIBILITE")=0),"",_xlfn.XLOOKUP(_xlfn.XLOOKUP('Calculs'!G1145,'Réponses'!C:C,'Réponses'!F:F,"ERREUR VISIBILITE"),Questions!A:A,Questions!B:B,"ERREUR QUESTION"))</f>
        <v/>
      </c>
      <c r="K1146" s="58" t="str">
        <f>IF(OR(ISBLANK(Recyclabilité[[#This Row],[Réponse 3]]),'Calculs'!J1145="0",_xlfn.XLOOKUP('Calculs'!J1145,'Réponses'!C:C,'Réponses'!F:F,"ERREUR VISIBILITE")=0),"",_xlfn.XLOOKUP(_xlfn.XLOOKUP('Calculs'!J1145,'Réponses'!C:C,'Réponses'!F:F,"ERREUR VISIBILITE"),Questions!A:A,Questions!B:B,"ERREUR QUESTION"))</f>
        <v/>
      </c>
      <c r="M1146" s="58" t="str">
        <f>IF(OR(ISBLANK(Recyclabilité[[#This Row],[Réponse 4]]),'Calculs'!M1145="0",_xlfn.XLOOKUP('Calculs'!M1145,'Réponses'!C:C,'Réponses'!F:F,"ERREUR VISIBILITE")=0),"",_xlfn.XLOOKUP(_xlfn.XLOOKUP('Calculs'!M1145,'Réponses'!C:C,'Réponses'!F:F,"ERREUR VISIBILITE"),Questions!A:A,Questions!B:B,"ERREUR QUESTION"))</f>
        <v/>
      </c>
    </row>
    <row r="1147" spans="4:13" ht="60" customHeight="1">
      <c r="D1147" s="28" t="str">
        <f>IF(ISBLANK(Recyclabilité[[#This Row],[Code Valobat]]),"",IF(OR('Calculs'!A1146="08",'Calculs'!A1146="07",MID(Recyclabilité[[#This Row],[Code Valobat]],4,4)="0804",MID(Recyclabilité[[#This Row],[Code Valobat]],4,4)="0709",MID(Recyclabilité[[#This Row],[Code Valobat]],1,7)="6121107"),"Non recyclable",_xlfn.XLOOKUP('Calculs'!Q1146,'Combinaisons'!A:A,'Combinaisons'!B:B,"Merci de répondre à toutes les questions")))</f>
        <v/>
      </c>
      <c r="E1147" s="58" t="str">
        <f>IF(ISBLANK(Recyclabilité[[#This Row],[Code Valobat]]),"",IF(OR('Calculs'!A1146="08",'Calculs'!A1146="07",MID(Recyclabilité[[#This Row],[Code Valobat]],4,4)="0804",MID(Recyclabilité[[#This Row],[Code Valobat]],4,4)="0709",MID(Recyclabilité[[#This Row],[Code Valobat]],1,7)="6121107"),"",_xlfn.XLOOKUP('Calculs'!B1146,Questions!A:A,Questions!B:B,"ERREUR QUESTION")))</f>
        <v/>
      </c>
      <c r="G1147" s="58" t="str">
        <f>IF(OR(ISBLANK(Recyclabilité[[#This Row],[Réponse 1]]),'Calculs'!D1146="0",_xlfn.XLOOKUP('Calculs'!D1146,'Réponses'!C:C,'Réponses'!F:F,"ERREUR VISIBILITE")=0),"",_xlfn.XLOOKUP(_xlfn.XLOOKUP('Calculs'!D1146,'Réponses'!C:C,'Réponses'!F:F,"ERREUR VISIBILITE"),Questions!A:A,Questions!B:B,"ERREUR QUESTION"))</f>
        <v/>
      </c>
      <c r="I1147" s="58" t="str">
        <f>IF(OR(ISBLANK(Recyclabilité[[#This Row],[Réponse 2]]),'Calculs'!G1146="0",_xlfn.XLOOKUP('Calculs'!G1146,'Réponses'!C:C,'Réponses'!F:F,"ERREUR VISIBILITE")=0),"",_xlfn.XLOOKUP(_xlfn.XLOOKUP('Calculs'!G1146,'Réponses'!C:C,'Réponses'!F:F,"ERREUR VISIBILITE"),Questions!A:A,Questions!B:B,"ERREUR QUESTION"))</f>
        <v/>
      </c>
      <c r="K1147" s="58" t="str">
        <f>IF(OR(ISBLANK(Recyclabilité[[#This Row],[Réponse 3]]),'Calculs'!J1146="0",_xlfn.XLOOKUP('Calculs'!J1146,'Réponses'!C:C,'Réponses'!F:F,"ERREUR VISIBILITE")=0),"",_xlfn.XLOOKUP(_xlfn.XLOOKUP('Calculs'!J1146,'Réponses'!C:C,'Réponses'!F:F,"ERREUR VISIBILITE"),Questions!A:A,Questions!B:B,"ERREUR QUESTION"))</f>
        <v/>
      </c>
      <c r="M1147" s="58" t="str">
        <f>IF(OR(ISBLANK(Recyclabilité[[#This Row],[Réponse 4]]),'Calculs'!M1146="0",_xlfn.XLOOKUP('Calculs'!M1146,'Réponses'!C:C,'Réponses'!F:F,"ERREUR VISIBILITE")=0),"",_xlfn.XLOOKUP(_xlfn.XLOOKUP('Calculs'!M1146,'Réponses'!C:C,'Réponses'!F:F,"ERREUR VISIBILITE"),Questions!A:A,Questions!B:B,"ERREUR QUESTION"))</f>
        <v/>
      </c>
    </row>
    <row r="1148" spans="4:13" ht="60" customHeight="1">
      <c r="D1148" s="28" t="str">
        <f>IF(ISBLANK(Recyclabilité[[#This Row],[Code Valobat]]),"",IF(OR('Calculs'!A1147="08",'Calculs'!A1147="07",MID(Recyclabilité[[#This Row],[Code Valobat]],4,4)="0804",MID(Recyclabilité[[#This Row],[Code Valobat]],4,4)="0709",MID(Recyclabilité[[#This Row],[Code Valobat]],1,7)="6121107"),"Non recyclable",_xlfn.XLOOKUP('Calculs'!Q1147,'Combinaisons'!A:A,'Combinaisons'!B:B,"Merci de répondre à toutes les questions")))</f>
        <v/>
      </c>
      <c r="E1148" s="58" t="str">
        <f>IF(ISBLANK(Recyclabilité[[#This Row],[Code Valobat]]),"",IF(OR('Calculs'!A1147="08",'Calculs'!A1147="07",MID(Recyclabilité[[#This Row],[Code Valobat]],4,4)="0804",MID(Recyclabilité[[#This Row],[Code Valobat]],4,4)="0709",MID(Recyclabilité[[#This Row],[Code Valobat]],1,7)="6121107"),"",_xlfn.XLOOKUP('Calculs'!B1147,Questions!A:A,Questions!B:B,"ERREUR QUESTION")))</f>
        <v/>
      </c>
      <c r="G1148" s="58" t="str">
        <f>IF(OR(ISBLANK(Recyclabilité[[#This Row],[Réponse 1]]),'Calculs'!D1147="0",_xlfn.XLOOKUP('Calculs'!D1147,'Réponses'!C:C,'Réponses'!F:F,"ERREUR VISIBILITE")=0),"",_xlfn.XLOOKUP(_xlfn.XLOOKUP('Calculs'!D1147,'Réponses'!C:C,'Réponses'!F:F,"ERREUR VISIBILITE"),Questions!A:A,Questions!B:B,"ERREUR QUESTION"))</f>
        <v/>
      </c>
      <c r="I1148" s="58" t="str">
        <f>IF(OR(ISBLANK(Recyclabilité[[#This Row],[Réponse 2]]),'Calculs'!G1147="0",_xlfn.XLOOKUP('Calculs'!G1147,'Réponses'!C:C,'Réponses'!F:F,"ERREUR VISIBILITE")=0),"",_xlfn.XLOOKUP(_xlfn.XLOOKUP('Calculs'!G1147,'Réponses'!C:C,'Réponses'!F:F,"ERREUR VISIBILITE"),Questions!A:A,Questions!B:B,"ERREUR QUESTION"))</f>
        <v/>
      </c>
      <c r="K1148" s="58" t="str">
        <f>IF(OR(ISBLANK(Recyclabilité[[#This Row],[Réponse 3]]),'Calculs'!J1147="0",_xlfn.XLOOKUP('Calculs'!J1147,'Réponses'!C:C,'Réponses'!F:F,"ERREUR VISIBILITE")=0),"",_xlfn.XLOOKUP(_xlfn.XLOOKUP('Calculs'!J1147,'Réponses'!C:C,'Réponses'!F:F,"ERREUR VISIBILITE"),Questions!A:A,Questions!B:B,"ERREUR QUESTION"))</f>
        <v/>
      </c>
      <c r="M1148" s="58" t="str">
        <f>IF(OR(ISBLANK(Recyclabilité[[#This Row],[Réponse 4]]),'Calculs'!M1147="0",_xlfn.XLOOKUP('Calculs'!M1147,'Réponses'!C:C,'Réponses'!F:F,"ERREUR VISIBILITE")=0),"",_xlfn.XLOOKUP(_xlfn.XLOOKUP('Calculs'!M1147,'Réponses'!C:C,'Réponses'!F:F,"ERREUR VISIBILITE"),Questions!A:A,Questions!B:B,"ERREUR QUESTION"))</f>
        <v/>
      </c>
    </row>
    <row r="1149" spans="4:13" ht="60" customHeight="1">
      <c r="D1149" s="28" t="str">
        <f>IF(ISBLANK(Recyclabilité[[#This Row],[Code Valobat]]),"",IF(OR('Calculs'!A1148="08",'Calculs'!A1148="07",MID(Recyclabilité[[#This Row],[Code Valobat]],4,4)="0804",MID(Recyclabilité[[#This Row],[Code Valobat]],4,4)="0709",MID(Recyclabilité[[#This Row],[Code Valobat]],1,7)="6121107"),"Non recyclable",_xlfn.XLOOKUP('Calculs'!Q1148,'Combinaisons'!A:A,'Combinaisons'!B:B,"Merci de répondre à toutes les questions")))</f>
        <v/>
      </c>
      <c r="E1149" s="58" t="str">
        <f>IF(ISBLANK(Recyclabilité[[#This Row],[Code Valobat]]),"",IF(OR('Calculs'!A1148="08",'Calculs'!A1148="07",MID(Recyclabilité[[#This Row],[Code Valobat]],4,4)="0804",MID(Recyclabilité[[#This Row],[Code Valobat]],4,4)="0709",MID(Recyclabilité[[#This Row],[Code Valobat]],1,7)="6121107"),"",_xlfn.XLOOKUP('Calculs'!B1148,Questions!A:A,Questions!B:B,"ERREUR QUESTION")))</f>
        <v/>
      </c>
      <c r="G1149" s="58" t="str">
        <f>IF(OR(ISBLANK(Recyclabilité[[#This Row],[Réponse 1]]),'Calculs'!D1148="0",_xlfn.XLOOKUP('Calculs'!D1148,'Réponses'!C:C,'Réponses'!F:F,"ERREUR VISIBILITE")=0),"",_xlfn.XLOOKUP(_xlfn.XLOOKUP('Calculs'!D1148,'Réponses'!C:C,'Réponses'!F:F,"ERREUR VISIBILITE"),Questions!A:A,Questions!B:B,"ERREUR QUESTION"))</f>
        <v/>
      </c>
      <c r="I1149" s="58" t="str">
        <f>IF(OR(ISBLANK(Recyclabilité[[#This Row],[Réponse 2]]),'Calculs'!G1148="0",_xlfn.XLOOKUP('Calculs'!G1148,'Réponses'!C:C,'Réponses'!F:F,"ERREUR VISIBILITE")=0),"",_xlfn.XLOOKUP(_xlfn.XLOOKUP('Calculs'!G1148,'Réponses'!C:C,'Réponses'!F:F,"ERREUR VISIBILITE"),Questions!A:A,Questions!B:B,"ERREUR QUESTION"))</f>
        <v/>
      </c>
      <c r="K1149" s="58" t="str">
        <f>IF(OR(ISBLANK(Recyclabilité[[#This Row],[Réponse 3]]),'Calculs'!J1148="0",_xlfn.XLOOKUP('Calculs'!J1148,'Réponses'!C:C,'Réponses'!F:F,"ERREUR VISIBILITE")=0),"",_xlfn.XLOOKUP(_xlfn.XLOOKUP('Calculs'!J1148,'Réponses'!C:C,'Réponses'!F:F,"ERREUR VISIBILITE"),Questions!A:A,Questions!B:B,"ERREUR QUESTION"))</f>
        <v/>
      </c>
      <c r="M1149" s="58" t="str">
        <f>IF(OR(ISBLANK(Recyclabilité[[#This Row],[Réponse 4]]),'Calculs'!M1148="0",_xlfn.XLOOKUP('Calculs'!M1148,'Réponses'!C:C,'Réponses'!F:F,"ERREUR VISIBILITE")=0),"",_xlfn.XLOOKUP(_xlfn.XLOOKUP('Calculs'!M1148,'Réponses'!C:C,'Réponses'!F:F,"ERREUR VISIBILITE"),Questions!A:A,Questions!B:B,"ERREUR QUESTION"))</f>
        <v/>
      </c>
    </row>
    <row r="1150" spans="4:13" ht="60" customHeight="1">
      <c r="D1150" s="28" t="str">
        <f>IF(ISBLANK(Recyclabilité[[#This Row],[Code Valobat]]),"",IF(OR('Calculs'!A1149="08",'Calculs'!A1149="07",MID(Recyclabilité[[#This Row],[Code Valobat]],4,4)="0804",MID(Recyclabilité[[#This Row],[Code Valobat]],4,4)="0709",MID(Recyclabilité[[#This Row],[Code Valobat]],1,7)="6121107"),"Non recyclable",_xlfn.XLOOKUP('Calculs'!Q1149,'Combinaisons'!A:A,'Combinaisons'!B:B,"Merci de répondre à toutes les questions")))</f>
        <v/>
      </c>
      <c r="E1150" s="58" t="str">
        <f>IF(ISBLANK(Recyclabilité[[#This Row],[Code Valobat]]),"",IF(OR('Calculs'!A1149="08",'Calculs'!A1149="07",MID(Recyclabilité[[#This Row],[Code Valobat]],4,4)="0804",MID(Recyclabilité[[#This Row],[Code Valobat]],4,4)="0709",MID(Recyclabilité[[#This Row],[Code Valobat]],1,7)="6121107"),"",_xlfn.XLOOKUP('Calculs'!B1149,Questions!A:A,Questions!B:B,"ERREUR QUESTION")))</f>
        <v/>
      </c>
      <c r="G1150" s="58" t="str">
        <f>IF(OR(ISBLANK(Recyclabilité[[#This Row],[Réponse 1]]),'Calculs'!D1149="0",_xlfn.XLOOKUP('Calculs'!D1149,'Réponses'!C:C,'Réponses'!F:F,"ERREUR VISIBILITE")=0),"",_xlfn.XLOOKUP(_xlfn.XLOOKUP('Calculs'!D1149,'Réponses'!C:C,'Réponses'!F:F,"ERREUR VISIBILITE"),Questions!A:A,Questions!B:B,"ERREUR QUESTION"))</f>
        <v/>
      </c>
      <c r="I1150" s="58" t="str">
        <f>IF(OR(ISBLANK(Recyclabilité[[#This Row],[Réponse 2]]),'Calculs'!G1149="0",_xlfn.XLOOKUP('Calculs'!G1149,'Réponses'!C:C,'Réponses'!F:F,"ERREUR VISIBILITE")=0),"",_xlfn.XLOOKUP(_xlfn.XLOOKUP('Calculs'!G1149,'Réponses'!C:C,'Réponses'!F:F,"ERREUR VISIBILITE"),Questions!A:A,Questions!B:B,"ERREUR QUESTION"))</f>
        <v/>
      </c>
      <c r="K1150" s="58" t="str">
        <f>IF(OR(ISBLANK(Recyclabilité[[#This Row],[Réponse 3]]),'Calculs'!J1149="0",_xlfn.XLOOKUP('Calculs'!J1149,'Réponses'!C:C,'Réponses'!F:F,"ERREUR VISIBILITE")=0),"",_xlfn.XLOOKUP(_xlfn.XLOOKUP('Calculs'!J1149,'Réponses'!C:C,'Réponses'!F:F,"ERREUR VISIBILITE"),Questions!A:A,Questions!B:B,"ERREUR QUESTION"))</f>
        <v/>
      </c>
      <c r="M1150" s="58" t="str">
        <f>IF(OR(ISBLANK(Recyclabilité[[#This Row],[Réponse 4]]),'Calculs'!M1149="0",_xlfn.XLOOKUP('Calculs'!M1149,'Réponses'!C:C,'Réponses'!F:F,"ERREUR VISIBILITE")=0),"",_xlfn.XLOOKUP(_xlfn.XLOOKUP('Calculs'!M1149,'Réponses'!C:C,'Réponses'!F:F,"ERREUR VISIBILITE"),Questions!A:A,Questions!B:B,"ERREUR QUESTION"))</f>
        <v/>
      </c>
    </row>
    <row r="1151" spans="4:13" ht="60" customHeight="1">
      <c r="D1151" s="28" t="str">
        <f>IF(ISBLANK(Recyclabilité[[#This Row],[Code Valobat]]),"",IF(OR('Calculs'!A1150="08",'Calculs'!A1150="07",MID(Recyclabilité[[#This Row],[Code Valobat]],4,4)="0804",MID(Recyclabilité[[#This Row],[Code Valobat]],4,4)="0709",MID(Recyclabilité[[#This Row],[Code Valobat]],1,7)="6121107"),"Non recyclable",_xlfn.XLOOKUP('Calculs'!Q1150,'Combinaisons'!A:A,'Combinaisons'!B:B,"Merci de répondre à toutes les questions")))</f>
        <v/>
      </c>
      <c r="E1151" s="58" t="str">
        <f>IF(ISBLANK(Recyclabilité[[#This Row],[Code Valobat]]),"",IF(OR('Calculs'!A1150="08",'Calculs'!A1150="07",MID(Recyclabilité[[#This Row],[Code Valobat]],4,4)="0804",MID(Recyclabilité[[#This Row],[Code Valobat]],4,4)="0709",MID(Recyclabilité[[#This Row],[Code Valobat]],1,7)="6121107"),"",_xlfn.XLOOKUP('Calculs'!B1150,Questions!A:A,Questions!B:B,"ERREUR QUESTION")))</f>
        <v/>
      </c>
      <c r="G1151" s="58" t="str">
        <f>IF(OR(ISBLANK(Recyclabilité[[#This Row],[Réponse 1]]),'Calculs'!D1150="0",_xlfn.XLOOKUP('Calculs'!D1150,'Réponses'!C:C,'Réponses'!F:F,"ERREUR VISIBILITE")=0),"",_xlfn.XLOOKUP(_xlfn.XLOOKUP('Calculs'!D1150,'Réponses'!C:C,'Réponses'!F:F,"ERREUR VISIBILITE"),Questions!A:A,Questions!B:B,"ERREUR QUESTION"))</f>
        <v/>
      </c>
      <c r="I1151" s="58" t="str">
        <f>IF(OR(ISBLANK(Recyclabilité[[#This Row],[Réponse 2]]),'Calculs'!G1150="0",_xlfn.XLOOKUP('Calculs'!G1150,'Réponses'!C:C,'Réponses'!F:F,"ERREUR VISIBILITE")=0),"",_xlfn.XLOOKUP(_xlfn.XLOOKUP('Calculs'!G1150,'Réponses'!C:C,'Réponses'!F:F,"ERREUR VISIBILITE"),Questions!A:A,Questions!B:B,"ERREUR QUESTION"))</f>
        <v/>
      </c>
      <c r="K1151" s="58" t="str">
        <f>IF(OR(ISBLANK(Recyclabilité[[#This Row],[Réponse 3]]),'Calculs'!J1150="0",_xlfn.XLOOKUP('Calculs'!J1150,'Réponses'!C:C,'Réponses'!F:F,"ERREUR VISIBILITE")=0),"",_xlfn.XLOOKUP(_xlfn.XLOOKUP('Calculs'!J1150,'Réponses'!C:C,'Réponses'!F:F,"ERREUR VISIBILITE"),Questions!A:A,Questions!B:B,"ERREUR QUESTION"))</f>
        <v/>
      </c>
      <c r="M1151" s="58" t="str">
        <f>IF(OR(ISBLANK(Recyclabilité[[#This Row],[Réponse 4]]),'Calculs'!M1150="0",_xlfn.XLOOKUP('Calculs'!M1150,'Réponses'!C:C,'Réponses'!F:F,"ERREUR VISIBILITE")=0),"",_xlfn.XLOOKUP(_xlfn.XLOOKUP('Calculs'!M1150,'Réponses'!C:C,'Réponses'!F:F,"ERREUR VISIBILITE"),Questions!A:A,Questions!B:B,"ERREUR QUESTION"))</f>
        <v/>
      </c>
    </row>
    <row r="1152" spans="4:13" ht="60" customHeight="1">
      <c r="D1152" s="28" t="str">
        <f>IF(ISBLANK(Recyclabilité[[#This Row],[Code Valobat]]),"",IF(OR('Calculs'!A1151="08",'Calculs'!A1151="07",MID(Recyclabilité[[#This Row],[Code Valobat]],4,4)="0804",MID(Recyclabilité[[#This Row],[Code Valobat]],4,4)="0709",MID(Recyclabilité[[#This Row],[Code Valobat]],1,7)="6121107"),"Non recyclable",_xlfn.XLOOKUP('Calculs'!Q1151,'Combinaisons'!A:A,'Combinaisons'!B:B,"Merci de répondre à toutes les questions")))</f>
        <v/>
      </c>
      <c r="E1152" s="58" t="str">
        <f>IF(ISBLANK(Recyclabilité[[#This Row],[Code Valobat]]),"",IF(OR('Calculs'!A1151="08",'Calculs'!A1151="07",MID(Recyclabilité[[#This Row],[Code Valobat]],4,4)="0804",MID(Recyclabilité[[#This Row],[Code Valobat]],4,4)="0709",MID(Recyclabilité[[#This Row],[Code Valobat]],1,7)="6121107"),"",_xlfn.XLOOKUP('Calculs'!B1151,Questions!A:A,Questions!B:B,"ERREUR QUESTION")))</f>
        <v/>
      </c>
      <c r="G1152" s="58" t="str">
        <f>IF(OR(ISBLANK(Recyclabilité[[#This Row],[Réponse 1]]),'Calculs'!D1151="0",_xlfn.XLOOKUP('Calculs'!D1151,'Réponses'!C:C,'Réponses'!F:F,"ERREUR VISIBILITE")=0),"",_xlfn.XLOOKUP(_xlfn.XLOOKUP('Calculs'!D1151,'Réponses'!C:C,'Réponses'!F:F,"ERREUR VISIBILITE"),Questions!A:A,Questions!B:B,"ERREUR QUESTION"))</f>
        <v/>
      </c>
      <c r="I1152" s="58" t="str">
        <f>IF(OR(ISBLANK(Recyclabilité[[#This Row],[Réponse 2]]),'Calculs'!G1151="0",_xlfn.XLOOKUP('Calculs'!G1151,'Réponses'!C:C,'Réponses'!F:F,"ERREUR VISIBILITE")=0),"",_xlfn.XLOOKUP(_xlfn.XLOOKUP('Calculs'!G1151,'Réponses'!C:C,'Réponses'!F:F,"ERREUR VISIBILITE"),Questions!A:A,Questions!B:B,"ERREUR QUESTION"))</f>
        <v/>
      </c>
      <c r="K1152" s="58" t="str">
        <f>IF(OR(ISBLANK(Recyclabilité[[#This Row],[Réponse 3]]),'Calculs'!J1151="0",_xlfn.XLOOKUP('Calculs'!J1151,'Réponses'!C:C,'Réponses'!F:F,"ERREUR VISIBILITE")=0),"",_xlfn.XLOOKUP(_xlfn.XLOOKUP('Calculs'!J1151,'Réponses'!C:C,'Réponses'!F:F,"ERREUR VISIBILITE"),Questions!A:A,Questions!B:B,"ERREUR QUESTION"))</f>
        <v/>
      </c>
      <c r="M1152" s="58" t="str">
        <f>IF(OR(ISBLANK(Recyclabilité[[#This Row],[Réponse 4]]),'Calculs'!M1151="0",_xlfn.XLOOKUP('Calculs'!M1151,'Réponses'!C:C,'Réponses'!F:F,"ERREUR VISIBILITE")=0),"",_xlfn.XLOOKUP(_xlfn.XLOOKUP('Calculs'!M1151,'Réponses'!C:C,'Réponses'!F:F,"ERREUR VISIBILITE"),Questions!A:A,Questions!B:B,"ERREUR QUESTION"))</f>
        <v/>
      </c>
    </row>
    <row r="1153" spans="4:13" ht="60" customHeight="1">
      <c r="D1153" s="28" t="str">
        <f>IF(ISBLANK(Recyclabilité[[#This Row],[Code Valobat]]),"",IF(OR('Calculs'!A1152="08",'Calculs'!A1152="07",MID(Recyclabilité[[#This Row],[Code Valobat]],4,4)="0804",MID(Recyclabilité[[#This Row],[Code Valobat]],4,4)="0709",MID(Recyclabilité[[#This Row],[Code Valobat]],1,7)="6121107"),"Non recyclable",_xlfn.XLOOKUP('Calculs'!Q1152,'Combinaisons'!A:A,'Combinaisons'!B:B,"Merci de répondre à toutes les questions")))</f>
        <v/>
      </c>
      <c r="E1153" s="58" t="str">
        <f>IF(ISBLANK(Recyclabilité[[#This Row],[Code Valobat]]),"",IF(OR('Calculs'!A1152="08",'Calculs'!A1152="07",MID(Recyclabilité[[#This Row],[Code Valobat]],4,4)="0804",MID(Recyclabilité[[#This Row],[Code Valobat]],4,4)="0709",MID(Recyclabilité[[#This Row],[Code Valobat]],1,7)="6121107"),"",_xlfn.XLOOKUP('Calculs'!B1152,Questions!A:A,Questions!B:B,"ERREUR QUESTION")))</f>
        <v/>
      </c>
      <c r="G1153" s="58" t="str">
        <f>IF(OR(ISBLANK(Recyclabilité[[#This Row],[Réponse 1]]),'Calculs'!D1152="0",_xlfn.XLOOKUP('Calculs'!D1152,'Réponses'!C:C,'Réponses'!F:F,"ERREUR VISIBILITE")=0),"",_xlfn.XLOOKUP(_xlfn.XLOOKUP('Calculs'!D1152,'Réponses'!C:C,'Réponses'!F:F,"ERREUR VISIBILITE"),Questions!A:A,Questions!B:B,"ERREUR QUESTION"))</f>
        <v/>
      </c>
      <c r="I1153" s="58" t="str">
        <f>IF(OR(ISBLANK(Recyclabilité[[#This Row],[Réponse 2]]),'Calculs'!G1152="0",_xlfn.XLOOKUP('Calculs'!G1152,'Réponses'!C:C,'Réponses'!F:F,"ERREUR VISIBILITE")=0),"",_xlfn.XLOOKUP(_xlfn.XLOOKUP('Calculs'!G1152,'Réponses'!C:C,'Réponses'!F:F,"ERREUR VISIBILITE"),Questions!A:A,Questions!B:B,"ERREUR QUESTION"))</f>
        <v/>
      </c>
      <c r="K1153" s="58" t="str">
        <f>IF(OR(ISBLANK(Recyclabilité[[#This Row],[Réponse 3]]),'Calculs'!J1152="0",_xlfn.XLOOKUP('Calculs'!J1152,'Réponses'!C:C,'Réponses'!F:F,"ERREUR VISIBILITE")=0),"",_xlfn.XLOOKUP(_xlfn.XLOOKUP('Calculs'!J1152,'Réponses'!C:C,'Réponses'!F:F,"ERREUR VISIBILITE"),Questions!A:A,Questions!B:B,"ERREUR QUESTION"))</f>
        <v/>
      </c>
      <c r="M1153" s="58" t="str">
        <f>IF(OR(ISBLANK(Recyclabilité[[#This Row],[Réponse 4]]),'Calculs'!M1152="0",_xlfn.XLOOKUP('Calculs'!M1152,'Réponses'!C:C,'Réponses'!F:F,"ERREUR VISIBILITE")=0),"",_xlfn.XLOOKUP(_xlfn.XLOOKUP('Calculs'!M1152,'Réponses'!C:C,'Réponses'!F:F,"ERREUR VISIBILITE"),Questions!A:A,Questions!B:B,"ERREUR QUESTION"))</f>
        <v/>
      </c>
    </row>
    <row r="1154" spans="4:13" ht="60" customHeight="1">
      <c r="D1154" s="28" t="str">
        <f>IF(ISBLANK(Recyclabilité[[#This Row],[Code Valobat]]),"",IF(OR('Calculs'!A1153="08",'Calculs'!A1153="07",MID(Recyclabilité[[#This Row],[Code Valobat]],4,4)="0804",MID(Recyclabilité[[#This Row],[Code Valobat]],4,4)="0709",MID(Recyclabilité[[#This Row],[Code Valobat]],1,7)="6121107"),"Non recyclable",_xlfn.XLOOKUP('Calculs'!Q1153,'Combinaisons'!A:A,'Combinaisons'!B:B,"Merci de répondre à toutes les questions")))</f>
        <v/>
      </c>
      <c r="E1154" s="58" t="str">
        <f>IF(ISBLANK(Recyclabilité[[#This Row],[Code Valobat]]),"",IF(OR('Calculs'!A1153="08",'Calculs'!A1153="07",MID(Recyclabilité[[#This Row],[Code Valobat]],4,4)="0804",MID(Recyclabilité[[#This Row],[Code Valobat]],4,4)="0709",MID(Recyclabilité[[#This Row],[Code Valobat]],1,7)="6121107"),"",_xlfn.XLOOKUP('Calculs'!B1153,Questions!A:A,Questions!B:B,"ERREUR QUESTION")))</f>
        <v/>
      </c>
      <c r="G1154" s="58" t="str">
        <f>IF(OR(ISBLANK(Recyclabilité[[#This Row],[Réponse 1]]),'Calculs'!D1153="0",_xlfn.XLOOKUP('Calculs'!D1153,'Réponses'!C:C,'Réponses'!F:F,"ERREUR VISIBILITE")=0),"",_xlfn.XLOOKUP(_xlfn.XLOOKUP('Calculs'!D1153,'Réponses'!C:C,'Réponses'!F:F,"ERREUR VISIBILITE"),Questions!A:A,Questions!B:B,"ERREUR QUESTION"))</f>
        <v/>
      </c>
      <c r="I1154" s="58" t="str">
        <f>IF(OR(ISBLANK(Recyclabilité[[#This Row],[Réponse 2]]),'Calculs'!G1153="0",_xlfn.XLOOKUP('Calculs'!G1153,'Réponses'!C:C,'Réponses'!F:F,"ERREUR VISIBILITE")=0),"",_xlfn.XLOOKUP(_xlfn.XLOOKUP('Calculs'!G1153,'Réponses'!C:C,'Réponses'!F:F,"ERREUR VISIBILITE"),Questions!A:A,Questions!B:B,"ERREUR QUESTION"))</f>
        <v/>
      </c>
      <c r="K1154" s="58" t="str">
        <f>IF(OR(ISBLANK(Recyclabilité[[#This Row],[Réponse 3]]),'Calculs'!J1153="0",_xlfn.XLOOKUP('Calculs'!J1153,'Réponses'!C:C,'Réponses'!F:F,"ERREUR VISIBILITE")=0),"",_xlfn.XLOOKUP(_xlfn.XLOOKUP('Calculs'!J1153,'Réponses'!C:C,'Réponses'!F:F,"ERREUR VISIBILITE"),Questions!A:A,Questions!B:B,"ERREUR QUESTION"))</f>
        <v/>
      </c>
      <c r="M1154" s="58" t="str">
        <f>IF(OR(ISBLANK(Recyclabilité[[#This Row],[Réponse 4]]),'Calculs'!M1153="0",_xlfn.XLOOKUP('Calculs'!M1153,'Réponses'!C:C,'Réponses'!F:F,"ERREUR VISIBILITE")=0),"",_xlfn.XLOOKUP(_xlfn.XLOOKUP('Calculs'!M1153,'Réponses'!C:C,'Réponses'!F:F,"ERREUR VISIBILITE"),Questions!A:A,Questions!B:B,"ERREUR QUESTION"))</f>
        <v/>
      </c>
    </row>
    <row r="1155" spans="4:13" ht="60" customHeight="1">
      <c r="D1155" s="28" t="str">
        <f>IF(ISBLANK(Recyclabilité[[#This Row],[Code Valobat]]),"",IF(OR('Calculs'!A1154="08",'Calculs'!A1154="07",MID(Recyclabilité[[#This Row],[Code Valobat]],4,4)="0804",MID(Recyclabilité[[#This Row],[Code Valobat]],4,4)="0709",MID(Recyclabilité[[#This Row],[Code Valobat]],1,7)="6121107"),"Non recyclable",_xlfn.XLOOKUP('Calculs'!Q1154,'Combinaisons'!A:A,'Combinaisons'!B:B,"Merci de répondre à toutes les questions")))</f>
        <v/>
      </c>
      <c r="E1155" s="58" t="str">
        <f>IF(ISBLANK(Recyclabilité[[#This Row],[Code Valobat]]),"",IF(OR('Calculs'!A1154="08",'Calculs'!A1154="07",MID(Recyclabilité[[#This Row],[Code Valobat]],4,4)="0804",MID(Recyclabilité[[#This Row],[Code Valobat]],4,4)="0709",MID(Recyclabilité[[#This Row],[Code Valobat]],1,7)="6121107"),"",_xlfn.XLOOKUP('Calculs'!B1154,Questions!A:A,Questions!B:B,"ERREUR QUESTION")))</f>
        <v/>
      </c>
      <c r="G1155" s="58" t="str">
        <f>IF(OR(ISBLANK(Recyclabilité[[#This Row],[Réponse 1]]),'Calculs'!D1154="0",_xlfn.XLOOKUP('Calculs'!D1154,'Réponses'!C:C,'Réponses'!F:F,"ERREUR VISIBILITE")=0),"",_xlfn.XLOOKUP(_xlfn.XLOOKUP('Calculs'!D1154,'Réponses'!C:C,'Réponses'!F:F,"ERREUR VISIBILITE"),Questions!A:A,Questions!B:B,"ERREUR QUESTION"))</f>
        <v/>
      </c>
      <c r="I1155" s="58" t="str">
        <f>IF(OR(ISBLANK(Recyclabilité[[#This Row],[Réponse 2]]),'Calculs'!G1154="0",_xlfn.XLOOKUP('Calculs'!G1154,'Réponses'!C:C,'Réponses'!F:F,"ERREUR VISIBILITE")=0),"",_xlfn.XLOOKUP(_xlfn.XLOOKUP('Calculs'!G1154,'Réponses'!C:C,'Réponses'!F:F,"ERREUR VISIBILITE"),Questions!A:A,Questions!B:B,"ERREUR QUESTION"))</f>
        <v/>
      </c>
      <c r="K1155" s="58" t="str">
        <f>IF(OR(ISBLANK(Recyclabilité[[#This Row],[Réponse 3]]),'Calculs'!J1154="0",_xlfn.XLOOKUP('Calculs'!J1154,'Réponses'!C:C,'Réponses'!F:F,"ERREUR VISIBILITE")=0),"",_xlfn.XLOOKUP(_xlfn.XLOOKUP('Calculs'!J1154,'Réponses'!C:C,'Réponses'!F:F,"ERREUR VISIBILITE"),Questions!A:A,Questions!B:B,"ERREUR QUESTION"))</f>
        <v/>
      </c>
      <c r="M1155" s="58" t="str">
        <f>IF(OR(ISBLANK(Recyclabilité[[#This Row],[Réponse 4]]),'Calculs'!M1154="0",_xlfn.XLOOKUP('Calculs'!M1154,'Réponses'!C:C,'Réponses'!F:F,"ERREUR VISIBILITE")=0),"",_xlfn.XLOOKUP(_xlfn.XLOOKUP('Calculs'!M1154,'Réponses'!C:C,'Réponses'!F:F,"ERREUR VISIBILITE"),Questions!A:A,Questions!B:B,"ERREUR QUESTION"))</f>
        <v/>
      </c>
    </row>
    <row r="1156" spans="4:13" ht="60" customHeight="1">
      <c r="D1156" s="28" t="str">
        <f>IF(ISBLANK(Recyclabilité[[#This Row],[Code Valobat]]),"",IF(OR('Calculs'!A1155="08",'Calculs'!A1155="07",MID(Recyclabilité[[#This Row],[Code Valobat]],4,4)="0804",MID(Recyclabilité[[#This Row],[Code Valobat]],4,4)="0709",MID(Recyclabilité[[#This Row],[Code Valobat]],1,7)="6121107"),"Non recyclable",_xlfn.XLOOKUP('Calculs'!Q1155,'Combinaisons'!A:A,'Combinaisons'!B:B,"Merci de répondre à toutes les questions")))</f>
        <v/>
      </c>
      <c r="E1156" s="58" t="str">
        <f>IF(ISBLANK(Recyclabilité[[#This Row],[Code Valobat]]),"",IF(OR('Calculs'!A1155="08",'Calculs'!A1155="07",MID(Recyclabilité[[#This Row],[Code Valobat]],4,4)="0804",MID(Recyclabilité[[#This Row],[Code Valobat]],4,4)="0709",MID(Recyclabilité[[#This Row],[Code Valobat]],1,7)="6121107"),"",_xlfn.XLOOKUP('Calculs'!B1155,Questions!A:A,Questions!B:B,"ERREUR QUESTION")))</f>
        <v/>
      </c>
      <c r="G1156" s="58" t="str">
        <f>IF(OR(ISBLANK(Recyclabilité[[#This Row],[Réponse 1]]),'Calculs'!D1155="0",_xlfn.XLOOKUP('Calculs'!D1155,'Réponses'!C:C,'Réponses'!F:F,"ERREUR VISIBILITE")=0),"",_xlfn.XLOOKUP(_xlfn.XLOOKUP('Calculs'!D1155,'Réponses'!C:C,'Réponses'!F:F,"ERREUR VISIBILITE"),Questions!A:A,Questions!B:B,"ERREUR QUESTION"))</f>
        <v/>
      </c>
      <c r="I1156" s="58" t="str">
        <f>IF(OR(ISBLANK(Recyclabilité[[#This Row],[Réponse 2]]),'Calculs'!G1155="0",_xlfn.XLOOKUP('Calculs'!G1155,'Réponses'!C:C,'Réponses'!F:F,"ERREUR VISIBILITE")=0),"",_xlfn.XLOOKUP(_xlfn.XLOOKUP('Calculs'!G1155,'Réponses'!C:C,'Réponses'!F:F,"ERREUR VISIBILITE"),Questions!A:A,Questions!B:B,"ERREUR QUESTION"))</f>
        <v/>
      </c>
      <c r="K1156" s="58" t="str">
        <f>IF(OR(ISBLANK(Recyclabilité[[#This Row],[Réponse 3]]),'Calculs'!J1155="0",_xlfn.XLOOKUP('Calculs'!J1155,'Réponses'!C:C,'Réponses'!F:F,"ERREUR VISIBILITE")=0),"",_xlfn.XLOOKUP(_xlfn.XLOOKUP('Calculs'!J1155,'Réponses'!C:C,'Réponses'!F:F,"ERREUR VISIBILITE"),Questions!A:A,Questions!B:B,"ERREUR QUESTION"))</f>
        <v/>
      </c>
      <c r="M1156" s="58" t="str">
        <f>IF(OR(ISBLANK(Recyclabilité[[#This Row],[Réponse 4]]),'Calculs'!M1155="0",_xlfn.XLOOKUP('Calculs'!M1155,'Réponses'!C:C,'Réponses'!F:F,"ERREUR VISIBILITE")=0),"",_xlfn.XLOOKUP(_xlfn.XLOOKUP('Calculs'!M1155,'Réponses'!C:C,'Réponses'!F:F,"ERREUR VISIBILITE"),Questions!A:A,Questions!B:B,"ERREUR QUESTION"))</f>
        <v/>
      </c>
    </row>
    <row r="1157" spans="4:13" ht="60" customHeight="1">
      <c r="D1157" s="28" t="str">
        <f>IF(ISBLANK(Recyclabilité[[#This Row],[Code Valobat]]),"",IF(OR('Calculs'!A1156="08",'Calculs'!A1156="07",MID(Recyclabilité[[#This Row],[Code Valobat]],4,4)="0804",MID(Recyclabilité[[#This Row],[Code Valobat]],4,4)="0709",MID(Recyclabilité[[#This Row],[Code Valobat]],1,7)="6121107"),"Non recyclable",_xlfn.XLOOKUP('Calculs'!Q1156,'Combinaisons'!A:A,'Combinaisons'!B:B,"Merci de répondre à toutes les questions")))</f>
        <v/>
      </c>
      <c r="E1157" s="58" t="str">
        <f>IF(ISBLANK(Recyclabilité[[#This Row],[Code Valobat]]),"",IF(OR('Calculs'!A1156="08",'Calculs'!A1156="07",MID(Recyclabilité[[#This Row],[Code Valobat]],4,4)="0804",MID(Recyclabilité[[#This Row],[Code Valobat]],4,4)="0709",MID(Recyclabilité[[#This Row],[Code Valobat]],1,7)="6121107"),"",_xlfn.XLOOKUP('Calculs'!B1156,Questions!A:A,Questions!B:B,"ERREUR QUESTION")))</f>
        <v/>
      </c>
      <c r="G1157" s="58" t="str">
        <f>IF(OR(ISBLANK(Recyclabilité[[#This Row],[Réponse 1]]),'Calculs'!D1156="0",_xlfn.XLOOKUP('Calculs'!D1156,'Réponses'!C:C,'Réponses'!F:F,"ERREUR VISIBILITE")=0),"",_xlfn.XLOOKUP(_xlfn.XLOOKUP('Calculs'!D1156,'Réponses'!C:C,'Réponses'!F:F,"ERREUR VISIBILITE"),Questions!A:A,Questions!B:B,"ERREUR QUESTION"))</f>
        <v/>
      </c>
      <c r="I1157" s="58" t="str">
        <f>IF(OR(ISBLANK(Recyclabilité[[#This Row],[Réponse 2]]),'Calculs'!G1156="0",_xlfn.XLOOKUP('Calculs'!G1156,'Réponses'!C:C,'Réponses'!F:F,"ERREUR VISIBILITE")=0),"",_xlfn.XLOOKUP(_xlfn.XLOOKUP('Calculs'!G1156,'Réponses'!C:C,'Réponses'!F:F,"ERREUR VISIBILITE"),Questions!A:A,Questions!B:B,"ERREUR QUESTION"))</f>
        <v/>
      </c>
      <c r="K1157" s="58" t="str">
        <f>IF(OR(ISBLANK(Recyclabilité[[#This Row],[Réponse 3]]),'Calculs'!J1156="0",_xlfn.XLOOKUP('Calculs'!J1156,'Réponses'!C:C,'Réponses'!F:F,"ERREUR VISIBILITE")=0),"",_xlfn.XLOOKUP(_xlfn.XLOOKUP('Calculs'!J1156,'Réponses'!C:C,'Réponses'!F:F,"ERREUR VISIBILITE"),Questions!A:A,Questions!B:B,"ERREUR QUESTION"))</f>
        <v/>
      </c>
      <c r="M1157" s="58" t="str">
        <f>IF(OR(ISBLANK(Recyclabilité[[#This Row],[Réponse 4]]),'Calculs'!M1156="0",_xlfn.XLOOKUP('Calculs'!M1156,'Réponses'!C:C,'Réponses'!F:F,"ERREUR VISIBILITE")=0),"",_xlfn.XLOOKUP(_xlfn.XLOOKUP('Calculs'!M1156,'Réponses'!C:C,'Réponses'!F:F,"ERREUR VISIBILITE"),Questions!A:A,Questions!B:B,"ERREUR QUESTION"))</f>
        <v/>
      </c>
    </row>
    <row r="1158" spans="4:13" ht="60" customHeight="1">
      <c r="D1158" s="28" t="str">
        <f>IF(ISBLANK(Recyclabilité[[#This Row],[Code Valobat]]),"",IF(OR('Calculs'!A1157="08",'Calculs'!A1157="07",MID(Recyclabilité[[#This Row],[Code Valobat]],4,4)="0804",MID(Recyclabilité[[#This Row],[Code Valobat]],4,4)="0709",MID(Recyclabilité[[#This Row],[Code Valobat]],1,7)="6121107"),"Non recyclable",_xlfn.XLOOKUP('Calculs'!Q1157,'Combinaisons'!A:A,'Combinaisons'!B:B,"Merci de répondre à toutes les questions")))</f>
        <v/>
      </c>
      <c r="E1158" s="58" t="str">
        <f>IF(ISBLANK(Recyclabilité[[#This Row],[Code Valobat]]),"",IF(OR('Calculs'!A1157="08",'Calculs'!A1157="07",MID(Recyclabilité[[#This Row],[Code Valobat]],4,4)="0804",MID(Recyclabilité[[#This Row],[Code Valobat]],4,4)="0709",MID(Recyclabilité[[#This Row],[Code Valobat]],1,7)="6121107"),"",_xlfn.XLOOKUP('Calculs'!B1157,Questions!A:A,Questions!B:B,"ERREUR QUESTION")))</f>
        <v/>
      </c>
      <c r="G1158" s="58" t="str">
        <f>IF(OR(ISBLANK(Recyclabilité[[#This Row],[Réponse 1]]),'Calculs'!D1157="0",_xlfn.XLOOKUP('Calculs'!D1157,'Réponses'!C:C,'Réponses'!F:F,"ERREUR VISIBILITE")=0),"",_xlfn.XLOOKUP(_xlfn.XLOOKUP('Calculs'!D1157,'Réponses'!C:C,'Réponses'!F:F,"ERREUR VISIBILITE"),Questions!A:A,Questions!B:B,"ERREUR QUESTION"))</f>
        <v/>
      </c>
      <c r="I1158" s="58" t="str">
        <f>IF(OR(ISBLANK(Recyclabilité[[#This Row],[Réponse 2]]),'Calculs'!G1157="0",_xlfn.XLOOKUP('Calculs'!G1157,'Réponses'!C:C,'Réponses'!F:F,"ERREUR VISIBILITE")=0),"",_xlfn.XLOOKUP(_xlfn.XLOOKUP('Calculs'!G1157,'Réponses'!C:C,'Réponses'!F:F,"ERREUR VISIBILITE"),Questions!A:A,Questions!B:B,"ERREUR QUESTION"))</f>
        <v/>
      </c>
      <c r="K1158" s="58" t="str">
        <f>IF(OR(ISBLANK(Recyclabilité[[#This Row],[Réponse 3]]),'Calculs'!J1157="0",_xlfn.XLOOKUP('Calculs'!J1157,'Réponses'!C:C,'Réponses'!F:F,"ERREUR VISIBILITE")=0),"",_xlfn.XLOOKUP(_xlfn.XLOOKUP('Calculs'!J1157,'Réponses'!C:C,'Réponses'!F:F,"ERREUR VISIBILITE"),Questions!A:A,Questions!B:B,"ERREUR QUESTION"))</f>
        <v/>
      </c>
      <c r="M1158" s="58" t="str">
        <f>IF(OR(ISBLANK(Recyclabilité[[#This Row],[Réponse 4]]),'Calculs'!M1157="0",_xlfn.XLOOKUP('Calculs'!M1157,'Réponses'!C:C,'Réponses'!F:F,"ERREUR VISIBILITE")=0),"",_xlfn.XLOOKUP(_xlfn.XLOOKUP('Calculs'!M1157,'Réponses'!C:C,'Réponses'!F:F,"ERREUR VISIBILITE"),Questions!A:A,Questions!B:B,"ERREUR QUESTION"))</f>
        <v/>
      </c>
    </row>
    <row r="1159" spans="4:13" ht="60" customHeight="1">
      <c r="D1159" s="28" t="str">
        <f>IF(ISBLANK(Recyclabilité[[#This Row],[Code Valobat]]),"",IF(OR('Calculs'!A1158="08",'Calculs'!A1158="07",MID(Recyclabilité[[#This Row],[Code Valobat]],4,4)="0804",MID(Recyclabilité[[#This Row],[Code Valobat]],4,4)="0709",MID(Recyclabilité[[#This Row],[Code Valobat]],1,7)="6121107"),"Non recyclable",_xlfn.XLOOKUP('Calculs'!Q1158,'Combinaisons'!A:A,'Combinaisons'!B:B,"Merci de répondre à toutes les questions")))</f>
        <v/>
      </c>
      <c r="E1159" s="58" t="str">
        <f>IF(ISBLANK(Recyclabilité[[#This Row],[Code Valobat]]),"",IF(OR('Calculs'!A1158="08",'Calculs'!A1158="07",MID(Recyclabilité[[#This Row],[Code Valobat]],4,4)="0804",MID(Recyclabilité[[#This Row],[Code Valobat]],4,4)="0709",MID(Recyclabilité[[#This Row],[Code Valobat]],1,7)="6121107"),"",_xlfn.XLOOKUP('Calculs'!B1158,Questions!A:A,Questions!B:B,"ERREUR QUESTION")))</f>
        <v/>
      </c>
      <c r="G1159" s="58" t="str">
        <f>IF(OR(ISBLANK(Recyclabilité[[#This Row],[Réponse 1]]),'Calculs'!D1158="0",_xlfn.XLOOKUP('Calculs'!D1158,'Réponses'!C:C,'Réponses'!F:F,"ERREUR VISIBILITE")=0),"",_xlfn.XLOOKUP(_xlfn.XLOOKUP('Calculs'!D1158,'Réponses'!C:C,'Réponses'!F:F,"ERREUR VISIBILITE"),Questions!A:A,Questions!B:B,"ERREUR QUESTION"))</f>
        <v/>
      </c>
      <c r="I1159" s="58" t="str">
        <f>IF(OR(ISBLANK(Recyclabilité[[#This Row],[Réponse 2]]),'Calculs'!G1158="0",_xlfn.XLOOKUP('Calculs'!G1158,'Réponses'!C:C,'Réponses'!F:F,"ERREUR VISIBILITE")=0),"",_xlfn.XLOOKUP(_xlfn.XLOOKUP('Calculs'!G1158,'Réponses'!C:C,'Réponses'!F:F,"ERREUR VISIBILITE"),Questions!A:A,Questions!B:B,"ERREUR QUESTION"))</f>
        <v/>
      </c>
      <c r="K1159" s="58" t="str">
        <f>IF(OR(ISBLANK(Recyclabilité[[#This Row],[Réponse 3]]),'Calculs'!J1158="0",_xlfn.XLOOKUP('Calculs'!J1158,'Réponses'!C:C,'Réponses'!F:F,"ERREUR VISIBILITE")=0),"",_xlfn.XLOOKUP(_xlfn.XLOOKUP('Calculs'!J1158,'Réponses'!C:C,'Réponses'!F:F,"ERREUR VISIBILITE"),Questions!A:A,Questions!B:B,"ERREUR QUESTION"))</f>
        <v/>
      </c>
      <c r="M1159" s="58" t="str">
        <f>IF(OR(ISBLANK(Recyclabilité[[#This Row],[Réponse 4]]),'Calculs'!M1158="0",_xlfn.XLOOKUP('Calculs'!M1158,'Réponses'!C:C,'Réponses'!F:F,"ERREUR VISIBILITE")=0),"",_xlfn.XLOOKUP(_xlfn.XLOOKUP('Calculs'!M1158,'Réponses'!C:C,'Réponses'!F:F,"ERREUR VISIBILITE"),Questions!A:A,Questions!B:B,"ERREUR QUESTION"))</f>
        <v/>
      </c>
    </row>
    <row r="1160" spans="4:13" ht="60" customHeight="1">
      <c r="D1160" s="28" t="str">
        <f>IF(ISBLANK(Recyclabilité[[#This Row],[Code Valobat]]),"",IF(OR('Calculs'!A1159="08",'Calculs'!A1159="07",MID(Recyclabilité[[#This Row],[Code Valobat]],4,4)="0804",MID(Recyclabilité[[#This Row],[Code Valobat]],4,4)="0709",MID(Recyclabilité[[#This Row],[Code Valobat]],1,7)="6121107"),"Non recyclable",_xlfn.XLOOKUP('Calculs'!Q1159,'Combinaisons'!A:A,'Combinaisons'!B:B,"Merci de répondre à toutes les questions")))</f>
        <v/>
      </c>
      <c r="E1160" s="58" t="str">
        <f>IF(ISBLANK(Recyclabilité[[#This Row],[Code Valobat]]),"",IF(OR('Calculs'!A1159="08",'Calculs'!A1159="07",MID(Recyclabilité[[#This Row],[Code Valobat]],4,4)="0804",MID(Recyclabilité[[#This Row],[Code Valobat]],4,4)="0709",MID(Recyclabilité[[#This Row],[Code Valobat]],1,7)="6121107"),"",_xlfn.XLOOKUP('Calculs'!B1159,Questions!A:A,Questions!B:B,"ERREUR QUESTION")))</f>
        <v/>
      </c>
      <c r="G1160" s="58" t="str">
        <f>IF(OR(ISBLANK(Recyclabilité[[#This Row],[Réponse 1]]),'Calculs'!D1159="0",_xlfn.XLOOKUP('Calculs'!D1159,'Réponses'!C:C,'Réponses'!F:F,"ERREUR VISIBILITE")=0),"",_xlfn.XLOOKUP(_xlfn.XLOOKUP('Calculs'!D1159,'Réponses'!C:C,'Réponses'!F:F,"ERREUR VISIBILITE"),Questions!A:A,Questions!B:B,"ERREUR QUESTION"))</f>
        <v/>
      </c>
      <c r="I1160" s="58" t="str">
        <f>IF(OR(ISBLANK(Recyclabilité[[#This Row],[Réponse 2]]),'Calculs'!G1159="0",_xlfn.XLOOKUP('Calculs'!G1159,'Réponses'!C:C,'Réponses'!F:F,"ERREUR VISIBILITE")=0),"",_xlfn.XLOOKUP(_xlfn.XLOOKUP('Calculs'!G1159,'Réponses'!C:C,'Réponses'!F:F,"ERREUR VISIBILITE"),Questions!A:A,Questions!B:B,"ERREUR QUESTION"))</f>
        <v/>
      </c>
      <c r="K1160" s="58" t="str">
        <f>IF(OR(ISBLANK(Recyclabilité[[#This Row],[Réponse 3]]),'Calculs'!J1159="0",_xlfn.XLOOKUP('Calculs'!J1159,'Réponses'!C:C,'Réponses'!F:F,"ERREUR VISIBILITE")=0),"",_xlfn.XLOOKUP(_xlfn.XLOOKUP('Calculs'!J1159,'Réponses'!C:C,'Réponses'!F:F,"ERREUR VISIBILITE"),Questions!A:A,Questions!B:B,"ERREUR QUESTION"))</f>
        <v/>
      </c>
      <c r="M1160" s="58" t="str">
        <f>IF(OR(ISBLANK(Recyclabilité[[#This Row],[Réponse 4]]),'Calculs'!M1159="0",_xlfn.XLOOKUP('Calculs'!M1159,'Réponses'!C:C,'Réponses'!F:F,"ERREUR VISIBILITE")=0),"",_xlfn.XLOOKUP(_xlfn.XLOOKUP('Calculs'!M1159,'Réponses'!C:C,'Réponses'!F:F,"ERREUR VISIBILITE"),Questions!A:A,Questions!B:B,"ERREUR QUESTION"))</f>
        <v/>
      </c>
    </row>
    <row r="1161" spans="4:13" ht="60" customHeight="1">
      <c r="D1161" s="28" t="str">
        <f>IF(ISBLANK(Recyclabilité[[#This Row],[Code Valobat]]),"",IF(OR('Calculs'!A1160="08",'Calculs'!A1160="07",MID(Recyclabilité[[#This Row],[Code Valobat]],4,4)="0804",MID(Recyclabilité[[#This Row],[Code Valobat]],4,4)="0709",MID(Recyclabilité[[#This Row],[Code Valobat]],1,7)="6121107"),"Non recyclable",_xlfn.XLOOKUP('Calculs'!Q1160,'Combinaisons'!A:A,'Combinaisons'!B:B,"Merci de répondre à toutes les questions")))</f>
        <v/>
      </c>
      <c r="E1161" s="58" t="str">
        <f>IF(ISBLANK(Recyclabilité[[#This Row],[Code Valobat]]),"",IF(OR('Calculs'!A1160="08",'Calculs'!A1160="07",MID(Recyclabilité[[#This Row],[Code Valobat]],4,4)="0804",MID(Recyclabilité[[#This Row],[Code Valobat]],4,4)="0709",MID(Recyclabilité[[#This Row],[Code Valobat]],1,7)="6121107"),"",_xlfn.XLOOKUP('Calculs'!B1160,Questions!A:A,Questions!B:B,"ERREUR QUESTION")))</f>
        <v/>
      </c>
      <c r="G1161" s="58" t="str">
        <f>IF(OR(ISBLANK(Recyclabilité[[#This Row],[Réponse 1]]),'Calculs'!D1160="0",_xlfn.XLOOKUP('Calculs'!D1160,'Réponses'!C:C,'Réponses'!F:F,"ERREUR VISIBILITE")=0),"",_xlfn.XLOOKUP(_xlfn.XLOOKUP('Calculs'!D1160,'Réponses'!C:C,'Réponses'!F:F,"ERREUR VISIBILITE"),Questions!A:A,Questions!B:B,"ERREUR QUESTION"))</f>
        <v/>
      </c>
      <c r="I1161" s="58" t="str">
        <f>IF(OR(ISBLANK(Recyclabilité[[#This Row],[Réponse 2]]),'Calculs'!G1160="0",_xlfn.XLOOKUP('Calculs'!G1160,'Réponses'!C:C,'Réponses'!F:F,"ERREUR VISIBILITE")=0),"",_xlfn.XLOOKUP(_xlfn.XLOOKUP('Calculs'!G1160,'Réponses'!C:C,'Réponses'!F:F,"ERREUR VISIBILITE"),Questions!A:A,Questions!B:B,"ERREUR QUESTION"))</f>
        <v/>
      </c>
      <c r="K1161" s="58" t="str">
        <f>IF(OR(ISBLANK(Recyclabilité[[#This Row],[Réponse 3]]),'Calculs'!J1160="0",_xlfn.XLOOKUP('Calculs'!J1160,'Réponses'!C:C,'Réponses'!F:F,"ERREUR VISIBILITE")=0),"",_xlfn.XLOOKUP(_xlfn.XLOOKUP('Calculs'!J1160,'Réponses'!C:C,'Réponses'!F:F,"ERREUR VISIBILITE"),Questions!A:A,Questions!B:B,"ERREUR QUESTION"))</f>
        <v/>
      </c>
      <c r="M1161" s="58" t="str">
        <f>IF(OR(ISBLANK(Recyclabilité[[#This Row],[Réponse 4]]),'Calculs'!M1160="0",_xlfn.XLOOKUP('Calculs'!M1160,'Réponses'!C:C,'Réponses'!F:F,"ERREUR VISIBILITE")=0),"",_xlfn.XLOOKUP(_xlfn.XLOOKUP('Calculs'!M1160,'Réponses'!C:C,'Réponses'!F:F,"ERREUR VISIBILITE"),Questions!A:A,Questions!B:B,"ERREUR QUESTION"))</f>
        <v/>
      </c>
    </row>
    <row r="1162" spans="4:13" ht="60" customHeight="1">
      <c r="D1162" s="28" t="str">
        <f>IF(ISBLANK(Recyclabilité[[#This Row],[Code Valobat]]),"",IF(OR('Calculs'!A1161="08",'Calculs'!A1161="07",MID(Recyclabilité[[#This Row],[Code Valobat]],4,4)="0804",MID(Recyclabilité[[#This Row],[Code Valobat]],4,4)="0709",MID(Recyclabilité[[#This Row],[Code Valobat]],1,7)="6121107"),"Non recyclable",_xlfn.XLOOKUP('Calculs'!Q1161,'Combinaisons'!A:A,'Combinaisons'!B:B,"Merci de répondre à toutes les questions")))</f>
        <v/>
      </c>
      <c r="E1162" s="58" t="str">
        <f>IF(ISBLANK(Recyclabilité[[#This Row],[Code Valobat]]),"",IF(OR('Calculs'!A1161="08",'Calculs'!A1161="07",MID(Recyclabilité[[#This Row],[Code Valobat]],4,4)="0804",MID(Recyclabilité[[#This Row],[Code Valobat]],4,4)="0709",MID(Recyclabilité[[#This Row],[Code Valobat]],1,7)="6121107"),"",_xlfn.XLOOKUP('Calculs'!B1161,Questions!A:A,Questions!B:B,"ERREUR QUESTION")))</f>
        <v/>
      </c>
      <c r="G1162" s="58" t="str">
        <f>IF(OR(ISBLANK(Recyclabilité[[#This Row],[Réponse 1]]),'Calculs'!D1161="0",_xlfn.XLOOKUP('Calculs'!D1161,'Réponses'!C:C,'Réponses'!F:F,"ERREUR VISIBILITE")=0),"",_xlfn.XLOOKUP(_xlfn.XLOOKUP('Calculs'!D1161,'Réponses'!C:C,'Réponses'!F:F,"ERREUR VISIBILITE"),Questions!A:A,Questions!B:B,"ERREUR QUESTION"))</f>
        <v/>
      </c>
      <c r="I1162" s="58" t="str">
        <f>IF(OR(ISBLANK(Recyclabilité[[#This Row],[Réponse 2]]),'Calculs'!G1161="0",_xlfn.XLOOKUP('Calculs'!G1161,'Réponses'!C:C,'Réponses'!F:F,"ERREUR VISIBILITE")=0),"",_xlfn.XLOOKUP(_xlfn.XLOOKUP('Calculs'!G1161,'Réponses'!C:C,'Réponses'!F:F,"ERREUR VISIBILITE"),Questions!A:A,Questions!B:B,"ERREUR QUESTION"))</f>
        <v/>
      </c>
      <c r="K1162" s="58" t="str">
        <f>IF(OR(ISBLANK(Recyclabilité[[#This Row],[Réponse 3]]),'Calculs'!J1161="0",_xlfn.XLOOKUP('Calculs'!J1161,'Réponses'!C:C,'Réponses'!F:F,"ERREUR VISIBILITE")=0),"",_xlfn.XLOOKUP(_xlfn.XLOOKUP('Calculs'!J1161,'Réponses'!C:C,'Réponses'!F:F,"ERREUR VISIBILITE"),Questions!A:A,Questions!B:B,"ERREUR QUESTION"))</f>
        <v/>
      </c>
      <c r="M1162" s="58" t="str">
        <f>IF(OR(ISBLANK(Recyclabilité[[#This Row],[Réponse 4]]),'Calculs'!M1161="0",_xlfn.XLOOKUP('Calculs'!M1161,'Réponses'!C:C,'Réponses'!F:F,"ERREUR VISIBILITE")=0),"",_xlfn.XLOOKUP(_xlfn.XLOOKUP('Calculs'!M1161,'Réponses'!C:C,'Réponses'!F:F,"ERREUR VISIBILITE"),Questions!A:A,Questions!B:B,"ERREUR QUESTION"))</f>
        <v/>
      </c>
    </row>
    <row r="1163" spans="4:13" ht="60" customHeight="1">
      <c r="D1163" s="28" t="str">
        <f>IF(ISBLANK(Recyclabilité[[#This Row],[Code Valobat]]),"",IF(OR('Calculs'!A1162="08",'Calculs'!A1162="07",MID(Recyclabilité[[#This Row],[Code Valobat]],4,4)="0804",MID(Recyclabilité[[#This Row],[Code Valobat]],4,4)="0709",MID(Recyclabilité[[#This Row],[Code Valobat]],1,7)="6121107"),"Non recyclable",_xlfn.XLOOKUP('Calculs'!Q1162,'Combinaisons'!A:A,'Combinaisons'!B:B,"Merci de répondre à toutes les questions")))</f>
        <v/>
      </c>
      <c r="E1163" s="58" t="str">
        <f>IF(ISBLANK(Recyclabilité[[#This Row],[Code Valobat]]),"",IF(OR('Calculs'!A1162="08",'Calculs'!A1162="07",MID(Recyclabilité[[#This Row],[Code Valobat]],4,4)="0804",MID(Recyclabilité[[#This Row],[Code Valobat]],4,4)="0709",MID(Recyclabilité[[#This Row],[Code Valobat]],1,7)="6121107"),"",_xlfn.XLOOKUP('Calculs'!B1162,Questions!A:A,Questions!B:B,"ERREUR QUESTION")))</f>
        <v/>
      </c>
      <c r="G1163" s="58" t="str">
        <f>IF(OR(ISBLANK(Recyclabilité[[#This Row],[Réponse 1]]),'Calculs'!D1162="0",_xlfn.XLOOKUP('Calculs'!D1162,'Réponses'!C:C,'Réponses'!F:F,"ERREUR VISIBILITE")=0),"",_xlfn.XLOOKUP(_xlfn.XLOOKUP('Calculs'!D1162,'Réponses'!C:C,'Réponses'!F:F,"ERREUR VISIBILITE"),Questions!A:A,Questions!B:B,"ERREUR QUESTION"))</f>
        <v/>
      </c>
      <c r="I1163" s="58" t="str">
        <f>IF(OR(ISBLANK(Recyclabilité[[#This Row],[Réponse 2]]),'Calculs'!G1162="0",_xlfn.XLOOKUP('Calculs'!G1162,'Réponses'!C:C,'Réponses'!F:F,"ERREUR VISIBILITE")=0),"",_xlfn.XLOOKUP(_xlfn.XLOOKUP('Calculs'!G1162,'Réponses'!C:C,'Réponses'!F:F,"ERREUR VISIBILITE"),Questions!A:A,Questions!B:B,"ERREUR QUESTION"))</f>
        <v/>
      </c>
      <c r="K1163" s="58" t="str">
        <f>IF(OR(ISBLANK(Recyclabilité[[#This Row],[Réponse 3]]),'Calculs'!J1162="0",_xlfn.XLOOKUP('Calculs'!J1162,'Réponses'!C:C,'Réponses'!F:F,"ERREUR VISIBILITE")=0),"",_xlfn.XLOOKUP(_xlfn.XLOOKUP('Calculs'!J1162,'Réponses'!C:C,'Réponses'!F:F,"ERREUR VISIBILITE"),Questions!A:A,Questions!B:B,"ERREUR QUESTION"))</f>
        <v/>
      </c>
      <c r="M1163" s="58" t="str">
        <f>IF(OR(ISBLANK(Recyclabilité[[#This Row],[Réponse 4]]),'Calculs'!M1162="0",_xlfn.XLOOKUP('Calculs'!M1162,'Réponses'!C:C,'Réponses'!F:F,"ERREUR VISIBILITE")=0),"",_xlfn.XLOOKUP(_xlfn.XLOOKUP('Calculs'!M1162,'Réponses'!C:C,'Réponses'!F:F,"ERREUR VISIBILITE"),Questions!A:A,Questions!B:B,"ERREUR QUESTION"))</f>
        <v/>
      </c>
    </row>
    <row r="1164" spans="4:13" ht="60" customHeight="1">
      <c r="D1164" s="28" t="str">
        <f>IF(ISBLANK(Recyclabilité[[#This Row],[Code Valobat]]),"",IF(OR('Calculs'!A1163="08",'Calculs'!A1163="07",MID(Recyclabilité[[#This Row],[Code Valobat]],4,4)="0804",MID(Recyclabilité[[#This Row],[Code Valobat]],4,4)="0709",MID(Recyclabilité[[#This Row],[Code Valobat]],1,7)="6121107"),"Non recyclable",_xlfn.XLOOKUP('Calculs'!Q1163,'Combinaisons'!A:A,'Combinaisons'!B:B,"Merci de répondre à toutes les questions")))</f>
        <v/>
      </c>
      <c r="E1164" s="58" t="str">
        <f>IF(ISBLANK(Recyclabilité[[#This Row],[Code Valobat]]),"",IF(OR('Calculs'!A1163="08",'Calculs'!A1163="07",MID(Recyclabilité[[#This Row],[Code Valobat]],4,4)="0804",MID(Recyclabilité[[#This Row],[Code Valobat]],4,4)="0709",MID(Recyclabilité[[#This Row],[Code Valobat]],1,7)="6121107"),"",_xlfn.XLOOKUP('Calculs'!B1163,Questions!A:A,Questions!B:B,"ERREUR QUESTION")))</f>
        <v/>
      </c>
      <c r="G1164" s="58" t="str">
        <f>IF(OR(ISBLANK(Recyclabilité[[#This Row],[Réponse 1]]),'Calculs'!D1163="0",_xlfn.XLOOKUP('Calculs'!D1163,'Réponses'!C:C,'Réponses'!F:F,"ERREUR VISIBILITE")=0),"",_xlfn.XLOOKUP(_xlfn.XLOOKUP('Calculs'!D1163,'Réponses'!C:C,'Réponses'!F:F,"ERREUR VISIBILITE"),Questions!A:A,Questions!B:B,"ERREUR QUESTION"))</f>
        <v/>
      </c>
      <c r="I1164" s="58" t="str">
        <f>IF(OR(ISBLANK(Recyclabilité[[#This Row],[Réponse 2]]),'Calculs'!G1163="0",_xlfn.XLOOKUP('Calculs'!G1163,'Réponses'!C:C,'Réponses'!F:F,"ERREUR VISIBILITE")=0),"",_xlfn.XLOOKUP(_xlfn.XLOOKUP('Calculs'!G1163,'Réponses'!C:C,'Réponses'!F:F,"ERREUR VISIBILITE"),Questions!A:A,Questions!B:B,"ERREUR QUESTION"))</f>
        <v/>
      </c>
      <c r="K1164" s="58" t="str">
        <f>IF(OR(ISBLANK(Recyclabilité[[#This Row],[Réponse 3]]),'Calculs'!J1163="0",_xlfn.XLOOKUP('Calculs'!J1163,'Réponses'!C:C,'Réponses'!F:F,"ERREUR VISIBILITE")=0),"",_xlfn.XLOOKUP(_xlfn.XLOOKUP('Calculs'!J1163,'Réponses'!C:C,'Réponses'!F:F,"ERREUR VISIBILITE"),Questions!A:A,Questions!B:B,"ERREUR QUESTION"))</f>
        <v/>
      </c>
      <c r="M1164" s="58" t="str">
        <f>IF(OR(ISBLANK(Recyclabilité[[#This Row],[Réponse 4]]),'Calculs'!M1163="0",_xlfn.XLOOKUP('Calculs'!M1163,'Réponses'!C:C,'Réponses'!F:F,"ERREUR VISIBILITE")=0),"",_xlfn.XLOOKUP(_xlfn.XLOOKUP('Calculs'!M1163,'Réponses'!C:C,'Réponses'!F:F,"ERREUR VISIBILITE"),Questions!A:A,Questions!B:B,"ERREUR QUESTION"))</f>
        <v/>
      </c>
    </row>
    <row r="1165" spans="4:13" ht="60" customHeight="1">
      <c r="D1165" s="28" t="str">
        <f>IF(ISBLANK(Recyclabilité[[#This Row],[Code Valobat]]),"",IF(OR('Calculs'!A1164="08",'Calculs'!A1164="07",MID(Recyclabilité[[#This Row],[Code Valobat]],4,4)="0804",MID(Recyclabilité[[#This Row],[Code Valobat]],4,4)="0709",MID(Recyclabilité[[#This Row],[Code Valobat]],1,7)="6121107"),"Non recyclable",_xlfn.XLOOKUP('Calculs'!Q1164,'Combinaisons'!A:A,'Combinaisons'!B:B,"Merci de répondre à toutes les questions")))</f>
        <v/>
      </c>
      <c r="E1165" s="58" t="str">
        <f>IF(ISBLANK(Recyclabilité[[#This Row],[Code Valobat]]),"",IF(OR('Calculs'!A1164="08",'Calculs'!A1164="07",MID(Recyclabilité[[#This Row],[Code Valobat]],4,4)="0804",MID(Recyclabilité[[#This Row],[Code Valobat]],4,4)="0709",MID(Recyclabilité[[#This Row],[Code Valobat]],1,7)="6121107"),"",_xlfn.XLOOKUP('Calculs'!B1164,Questions!A:A,Questions!B:B,"ERREUR QUESTION")))</f>
        <v/>
      </c>
      <c r="G1165" s="58" t="str">
        <f>IF(OR(ISBLANK(Recyclabilité[[#This Row],[Réponse 1]]),'Calculs'!D1164="0",_xlfn.XLOOKUP('Calculs'!D1164,'Réponses'!C:C,'Réponses'!F:F,"ERREUR VISIBILITE")=0),"",_xlfn.XLOOKUP(_xlfn.XLOOKUP('Calculs'!D1164,'Réponses'!C:C,'Réponses'!F:F,"ERREUR VISIBILITE"),Questions!A:A,Questions!B:B,"ERREUR QUESTION"))</f>
        <v/>
      </c>
      <c r="I1165" s="58" t="str">
        <f>IF(OR(ISBLANK(Recyclabilité[[#This Row],[Réponse 2]]),'Calculs'!G1164="0",_xlfn.XLOOKUP('Calculs'!G1164,'Réponses'!C:C,'Réponses'!F:F,"ERREUR VISIBILITE")=0),"",_xlfn.XLOOKUP(_xlfn.XLOOKUP('Calculs'!G1164,'Réponses'!C:C,'Réponses'!F:F,"ERREUR VISIBILITE"),Questions!A:A,Questions!B:B,"ERREUR QUESTION"))</f>
        <v/>
      </c>
      <c r="K1165" s="58" t="str">
        <f>IF(OR(ISBLANK(Recyclabilité[[#This Row],[Réponse 3]]),'Calculs'!J1164="0",_xlfn.XLOOKUP('Calculs'!J1164,'Réponses'!C:C,'Réponses'!F:F,"ERREUR VISIBILITE")=0),"",_xlfn.XLOOKUP(_xlfn.XLOOKUP('Calculs'!J1164,'Réponses'!C:C,'Réponses'!F:F,"ERREUR VISIBILITE"),Questions!A:A,Questions!B:B,"ERREUR QUESTION"))</f>
        <v/>
      </c>
      <c r="M1165" s="58" t="str">
        <f>IF(OR(ISBLANK(Recyclabilité[[#This Row],[Réponse 4]]),'Calculs'!M1164="0",_xlfn.XLOOKUP('Calculs'!M1164,'Réponses'!C:C,'Réponses'!F:F,"ERREUR VISIBILITE")=0),"",_xlfn.XLOOKUP(_xlfn.XLOOKUP('Calculs'!M1164,'Réponses'!C:C,'Réponses'!F:F,"ERREUR VISIBILITE"),Questions!A:A,Questions!B:B,"ERREUR QUESTION"))</f>
        <v/>
      </c>
    </row>
    <row r="1166" spans="4:13" ht="60" customHeight="1">
      <c r="D1166" s="28" t="str">
        <f>IF(ISBLANK(Recyclabilité[[#This Row],[Code Valobat]]),"",IF(OR('Calculs'!A1165="08",'Calculs'!A1165="07",MID(Recyclabilité[[#This Row],[Code Valobat]],4,4)="0804",MID(Recyclabilité[[#This Row],[Code Valobat]],4,4)="0709",MID(Recyclabilité[[#This Row],[Code Valobat]],1,7)="6121107"),"Non recyclable",_xlfn.XLOOKUP('Calculs'!Q1165,'Combinaisons'!A:A,'Combinaisons'!B:B,"Merci de répondre à toutes les questions")))</f>
        <v/>
      </c>
      <c r="E1166" s="58" t="str">
        <f>IF(ISBLANK(Recyclabilité[[#This Row],[Code Valobat]]),"",IF(OR('Calculs'!A1165="08",'Calculs'!A1165="07",MID(Recyclabilité[[#This Row],[Code Valobat]],4,4)="0804",MID(Recyclabilité[[#This Row],[Code Valobat]],4,4)="0709",MID(Recyclabilité[[#This Row],[Code Valobat]],1,7)="6121107"),"",_xlfn.XLOOKUP('Calculs'!B1165,Questions!A:A,Questions!B:B,"ERREUR QUESTION")))</f>
        <v/>
      </c>
      <c r="G1166" s="58" t="str">
        <f>IF(OR(ISBLANK(Recyclabilité[[#This Row],[Réponse 1]]),'Calculs'!D1165="0",_xlfn.XLOOKUP('Calculs'!D1165,'Réponses'!C:C,'Réponses'!F:F,"ERREUR VISIBILITE")=0),"",_xlfn.XLOOKUP(_xlfn.XLOOKUP('Calculs'!D1165,'Réponses'!C:C,'Réponses'!F:F,"ERREUR VISIBILITE"),Questions!A:A,Questions!B:B,"ERREUR QUESTION"))</f>
        <v/>
      </c>
      <c r="I1166" s="58" t="str">
        <f>IF(OR(ISBLANK(Recyclabilité[[#This Row],[Réponse 2]]),'Calculs'!G1165="0",_xlfn.XLOOKUP('Calculs'!G1165,'Réponses'!C:C,'Réponses'!F:F,"ERREUR VISIBILITE")=0),"",_xlfn.XLOOKUP(_xlfn.XLOOKUP('Calculs'!G1165,'Réponses'!C:C,'Réponses'!F:F,"ERREUR VISIBILITE"),Questions!A:A,Questions!B:B,"ERREUR QUESTION"))</f>
        <v/>
      </c>
      <c r="K1166" s="58" t="str">
        <f>IF(OR(ISBLANK(Recyclabilité[[#This Row],[Réponse 3]]),'Calculs'!J1165="0",_xlfn.XLOOKUP('Calculs'!J1165,'Réponses'!C:C,'Réponses'!F:F,"ERREUR VISIBILITE")=0),"",_xlfn.XLOOKUP(_xlfn.XLOOKUP('Calculs'!J1165,'Réponses'!C:C,'Réponses'!F:F,"ERREUR VISIBILITE"),Questions!A:A,Questions!B:B,"ERREUR QUESTION"))</f>
        <v/>
      </c>
      <c r="M1166" s="58" t="str">
        <f>IF(OR(ISBLANK(Recyclabilité[[#This Row],[Réponse 4]]),'Calculs'!M1165="0",_xlfn.XLOOKUP('Calculs'!M1165,'Réponses'!C:C,'Réponses'!F:F,"ERREUR VISIBILITE")=0),"",_xlfn.XLOOKUP(_xlfn.XLOOKUP('Calculs'!M1165,'Réponses'!C:C,'Réponses'!F:F,"ERREUR VISIBILITE"),Questions!A:A,Questions!B:B,"ERREUR QUESTION"))</f>
        <v/>
      </c>
    </row>
    <row r="1167" spans="4:13" ht="60" customHeight="1">
      <c r="D1167" s="28" t="str">
        <f>IF(ISBLANK(Recyclabilité[[#This Row],[Code Valobat]]),"",IF(OR('Calculs'!A1166="08",'Calculs'!A1166="07",MID(Recyclabilité[[#This Row],[Code Valobat]],4,4)="0804",MID(Recyclabilité[[#This Row],[Code Valobat]],4,4)="0709",MID(Recyclabilité[[#This Row],[Code Valobat]],1,7)="6121107"),"Non recyclable",_xlfn.XLOOKUP('Calculs'!Q1166,'Combinaisons'!A:A,'Combinaisons'!B:B,"Merci de répondre à toutes les questions")))</f>
        <v/>
      </c>
      <c r="E1167" s="58" t="str">
        <f>IF(ISBLANK(Recyclabilité[[#This Row],[Code Valobat]]),"",IF(OR('Calculs'!A1166="08",'Calculs'!A1166="07",MID(Recyclabilité[[#This Row],[Code Valobat]],4,4)="0804",MID(Recyclabilité[[#This Row],[Code Valobat]],4,4)="0709",MID(Recyclabilité[[#This Row],[Code Valobat]],1,7)="6121107"),"",_xlfn.XLOOKUP('Calculs'!B1166,Questions!A:A,Questions!B:B,"ERREUR QUESTION")))</f>
        <v/>
      </c>
      <c r="G1167" s="58" t="str">
        <f>IF(OR(ISBLANK(Recyclabilité[[#This Row],[Réponse 1]]),'Calculs'!D1166="0",_xlfn.XLOOKUP('Calculs'!D1166,'Réponses'!C:C,'Réponses'!F:F,"ERREUR VISIBILITE")=0),"",_xlfn.XLOOKUP(_xlfn.XLOOKUP('Calculs'!D1166,'Réponses'!C:C,'Réponses'!F:F,"ERREUR VISIBILITE"),Questions!A:A,Questions!B:B,"ERREUR QUESTION"))</f>
        <v/>
      </c>
      <c r="I1167" s="58" t="str">
        <f>IF(OR(ISBLANK(Recyclabilité[[#This Row],[Réponse 2]]),'Calculs'!G1166="0",_xlfn.XLOOKUP('Calculs'!G1166,'Réponses'!C:C,'Réponses'!F:F,"ERREUR VISIBILITE")=0),"",_xlfn.XLOOKUP(_xlfn.XLOOKUP('Calculs'!G1166,'Réponses'!C:C,'Réponses'!F:F,"ERREUR VISIBILITE"),Questions!A:A,Questions!B:B,"ERREUR QUESTION"))</f>
        <v/>
      </c>
      <c r="K1167" s="58" t="str">
        <f>IF(OR(ISBLANK(Recyclabilité[[#This Row],[Réponse 3]]),'Calculs'!J1166="0",_xlfn.XLOOKUP('Calculs'!J1166,'Réponses'!C:C,'Réponses'!F:F,"ERREUR VISIBILITE")=0),"",_xlfn.XLOOKUP(_xlfn.XLOOKUP('Calculs'!J1166,'Réponses'!C:C,'Réponses'!F:F,"ERREUR VISIBILITE"),Questions!A:A,Questions!B:B,"ERREUR QUESTION"))</f>
        <v/>
      </c>
      <c r="M1167" s="58" t="str">
        <f>IF(OR(ISBLANK(Recyclabilité[[#This Row],[Réponse 4]]),'Calculs'!M1166="0",_xlfn.XLOOKUP('Calculs'!M1166,'Réponses'!C:C,'Réponses'!F:F,"ERREUR VISIBILITE")=0),"",_xlfn.XLOOKUP(_xlfn.XLOOKUP('Calculs'!M1166,'Réponses'!C:C,'Réponses'!F:F,"ERREUR VISIBILITE"),Questions!A:A,Questions!B:B,"ERREUR QUESTION"))</f>
        <v/>
      </c>
    </row>
    <row r="1168" spans="4:13" ht="60" customHeight="1">
      <c r="D1168" s="28" t="str">
        <f>IF(ISBLANK(Recyclabilité[[#This Row],[Code Valobat]]),"",IF(OR('Calculs'!A1167="08",'Calculs'!A1167="07",MID(Recyclabilité[[#This Row],[Code Valobat]],4,4)="0804",MID(Recyclabilité[[#This Row],[Code Valobat]],4,4)="0709",MID(Recyclabilité[[#This Row],[Code Valobat]],1,7)="6121107"),"Non recyclable",_xlfn.XLOOKUP('Calculs'!Q1167,'Combinaisons'!A:A,'Combinaisons'!B:B,"Merci de répondre à toutes les questions")))</f>
        <v/>
      </c>
      <c r="E1168" s="58" t="str">
        <f>IF(ISBLANK(Recyclabilité[[#This Row],[Code Valobat]]),"",IF(OR('Calculs'!A1167="08",'Calculs'!A1167="07",MID(Recyclabilité[[#This Row],[Code Valobat]],4,4)="0804",MID(Recyclabilité[[#This Row],[Code Valobat]],4,4)="0709",MID(Recyclabilité[[#This Row],[Code Valobat]],1,7)="6121107"),"",_xlfn.XLOOKUP('Calculs'!B1167,Questions!A:A,Questions!B:B,"ERREUR QUESTION")))</f>
        <v/>
      </c>
      <c r="G1168" s="58" t="str">
        <f>IF(OR(ISBLANK(Recyclabilité[[#This Row],[Réponse 1]]),'Calculs'!D1167="0",_xlfn.XLOOKUP('Calculs'!D1167,'Réponses'!C:C,'Réponses'!F:F,"ERREUR VISIBILITE")=0),"",_xlfn.XLOOKUP(_xlfn.XLOOKUP('Calculs'!D1167,'Réponses'!C:C,'Réponses'!F:F,"ERREUR VISIBILITE"),Questions!A:A,Questions!B:B,"ERREUR QUESTION"))</f>
        <v/>
      </c>
      <c r="I1168" s="58" t="str">
        <f>IF(OR(ISBLANK(Recyclabilité[[#This Row],[Réponse 2]]),'Calculs'!G1167="0",_xlfn.XLOOKUP('Calculs'!G1167,'Réponses'!C:C,'Réponses'!F:F,"ERREUR VISIBILITE")=0),"",_xlfn.XLOOKUP(_xlfn.XLOOKUP('Calculs'!G1167,'Réponses'!C:C,'Réponses'!F:F,"ERREUR VISIBILITE"),Questions!A:A,Questions!B:B,"ERREUR QUESTION"))</f>
        <v/>
      </c>
      <c r="K1168" s="58" t="str">
        <f>IF(OR(ISBLANK(Recyclabilité[[#This Row],[Réponse 3]]),'Calculs'!J1167="0",_xlfn.XLOOKUP('Calculs'!J1167,'Réponses'!C:C,'Réponses'!F:F,"ERREUR VISIBILITE")=0),"",_xlfn.XLOOKUP(_xlfn.XLOOKUP('Calculs'!J1167,'Réponses'!C:C,'Réponses'!F:F,"ERREUR VISIBILITE"),Questions!A:A,Questions!B:B,"ERREUR QUESTION"))</f>
        <v/>
      </c>
      <c r="M1168" s="58" t="str">
        <f>IF(OR(ISBLANK(Recyclabilité[[#This Row],[Réponse 4]]),'Calculs'!M1167="0",_xlfn.XLOOKUP('Calculs'!M1167,'Réponses'!C:C,'Réponses'!F:F,"ERREUR VISIBILITE")=0),"",_xlfn.XLOOKUP(_xlfn.XLOOKUP('Calculs'!M1167,'Réponses'!C:C,'Réponses'!F:F,"ERREUR VISIBILITE"),Questions!A:A,Questions!B:B,"ERREUR QUESTION"))</f>
        <v/>
      </c>
    </row>
    <row r="1169" spans="4:13" ht="60" customHeight="1">
      <c r="D1169" s="28" t="str">
        <f>IF(ISBLANK(Recyclabilité[[#This Row],[Code Valobat]]),"",IF(OR('Calculs'!A1168="08",'Calculs'!A1168="07",MID(Recyclabilité[[#This Row],[Code Valobat]],4,4)="0804",MID(Recyclabilité[[#This Row],[Code Valobat]],4,4)="0709",MID(Recyclabilité[[#This Row],[Code Valobat]],1,7)="6121107"),"Non recyclable",_xlfn.XLOOKUP('Calculs'!Q1168,'Combinaisons'!A:A,'Combinaisons'!B:B,"Merci de répondre à toutes les questions")))</f>
        <v/>
      </c>
      <c r="E1169" s="58" t="str">
        <f>IF(ISBLANK(Recyclabilité[[#This Row],[Code Valobat]]),"",IF(OR('Calculs'!A1168="08",'Calculs'!A1168="07",MID(Recyclabilité[[#This Row],[Code Valobat]],4,4)="0804",MID(Recyclabilité[[#This Row],[Code Valobat]],4,4)="0709",MID(Recyclabilité[[#This Row],[Code Valobat]],1,7)="6121107"),"",_xlfn.XLOOKUP('Calculs'!B1168,Questions!A:A,Questions!B:B,"ERREUR QUESTION")))</f>
        <v/>
      </c>
      <c r="G1169" s="58" t="str">
        <f>IF(OR(ISBLANK(Recyclabilité[[#This Row],[Réponse 1]]),'Calculs'!D1168="0",_xlfn.XLOOKUP('Calculs'!D1168,'Réponses'!C:C,'Réponses'!F:F,"ERREUR VISIBILITE")=0),"",_xlfn.XLOOKUP(_xlfn.XLOOKUP('Calculs'!D1168,'Réponses'!C:C,'Réponses'!F:F,"ERREUR VISIBILITE"),Questions!A:A,Questions!B:B,"ERREUR QUESTION"))</f>
        <v/>
      </c>
      <c r="I1169" s="58" t="str">
        <f>IF(OR(ISBLANK(Recyclabilité[[#This Row],[Réponse 2]]),'Calculs'!G1168="0",_xlfn.XLOOKUP('Calculs'!G1168,'Réponses'!C:C,'Réponses'!F:F,"ERREUR VISIBILITE")=0),"",_xlfn.XLOOKUP(_xlfn.XLOOKUP('Calculs'!G1168,'Réponses'!C:C,'Réponses'!F:F,"ERREUR VISIBILITE"),Questions!A:A,Questions!B:B,"ERREUR QUESTION"))</f>
        <v/>
      </c>
      <c r="K1169" s="58" t="str">
        <f>IF(OR(ISBLANK(Recyclabilité[[#This Row],[Réponse 3]]),'Calculs'!J1168="0",_xlfn.XLOOKUP('Calculs'!J1168,'Réponses'!C:C,'Réponses'!F:F,"ERREUR VISIBILITE")=0),"",_xlfn.XLOOKUP(_xlfn.XLOOKUP('Calculs'!J1168,'Réponses'!C:C,'Réponses'!F:F,"ERREUR VISIBILITE"),Questions!A:A,Questions!B:B,"ERREUR QUESTION"))</f>
        <v/>
      </c>
      <c r="M1169" s="58" t="str">
        <f>IF(OR(ISBLANK(Recyclabilité[[#This Row],[Réponse 4]]),'Calculs'!M1168="0",_xlfn.XLOOKUP('Calculs'!M1168,'Réponses'!C:C,'Réponses'!F:F,"ERREUR VISIBILITE")=0),"",_xlfn.XLOOKUP(_xlfn.XLOOKUP('Calculs'!M1168,'Réponses'!C:C,'Réponses'!F:F,"ERREUR VISIBILITE"),Questions!A:A,Questions!B:B,"ERREUR QUESTION"))</f>
        <v/>
      </c>
    </row>
    <row r="1170" spans="4:13" ht="60" customHeight="1">
      <c r="D1170" s="28" t="str">
        <f>IF(ISBLANK(Recyclabilité[[#This Row],[Code Valobat]]),"",IF(OR('Calculs'!A1169="08",'Calculs'!A1169="07",MID(Recyclabilité[[#This Row],[Code Valobat]],4,4)="0804",MID(Recyclabilité[[#This Row],[Code Valobat]],4,4)="0709",MID(Recyclabilité[[#This Row],[Code Valobat]],1,7)="6121107"),"Non recyclable",_xlfn.XLOOKUP('Calculs'!Q1169,'Combinaisons'!A:A,'Combinaisons'!B:B,"Merci de répondre à toutes les questions")))</f>
        <v/>
      </c>
      <c r="E1170" s="58" t="str">
        <f>IF(ISBLANK(Recyclabilité[[#This Row],[Code Valobat]]),"",IF(OR('Calculs'!A1169="08",'Calculs'!A1169="07",MID(Recyclabilité[[#This Row],[Code Valobat]],4,4)="0804",MID(Recyclabilité[[#This Row],[Code Valobat]],4,4)="0709",MID(Recyclabilité[[#This Row],[Code Valobat]],1,7)="6121107"),"",_xlfn.XLOOKUP('Calculs'!B1169,Questions!A:A,Questions!B:B,"ERREUR QUESTION")))</f>
        <v/>
      </c>
      <c r="G1170" s="58" t="str">
        <f>IF(OR(ISBLANK(Recyclabilité[[#This Row],[Réponse 1]]),'Calculs'!D1169="0",_xlfn.XLOOKUP('Calculs'!D1169,'Réponses'!C:C,'Réponses'!F:F,"ERREUR VISIBILITE")=0),"",_xlfn.XLOOKUP(_xlfn.XLOOKUP('Calculs'!D1169,'Réponses'!C:C,'Réponses'!F:F,"ERREUR VISIBILITE"),Questions!A:A,Questions!B:B,"ERREUR QUESTION"))</f>
        <v/>
      </c>
      <c r="I1170" s="58" t="str">
        <f>IF(OR(ISBLANK(Recyclabilité[[#This Row],[Réponse 2]]),'Calculs'!G1169="0",_xlfn.XLOOKUP('Calculs'!G1169,'Réponses'!C:C,'Réponses'!F:F,"ERREUR VISIBILITE")=0),"",_xlfn.XLOOKUP(_xlfn.XLOOKUP('Calculs'!G1169,'Réponses'!C:C,'Réponses'!F:F,"ERREUR VISIBILITE"),Questions!A:A,Questions!B:B,"ERREUR QUESTION"))</f>
        <v/>
      </c>
      <c r="K1170" s="58" t="str">
        <f>IF(OR(ISBLANK(Recyclabilité[[#This Row],[Réponse 3]]),'Calculs'!J1169="0",_xlfn.XLOOKUP('Calculs'!J1169,'Réponses'!C:C,'Réponses'!F:F,"ERREUR VISIBILITE")=0),"",_xlfn.XLOOKUP(_xlfn.XLOOKUP('Calculs'!J1169,'Réponses'!C:C,'Réponses'!F:F,"ERREUR VISIBILITE"),Questions!A:A,Questions!B:B,"ERREUR QUESTION"))</f>
        <v/>
      </c>
      <c r="M1170" s="58" t="str">
        <f>IF(OR(ISBLANK(Recyclabilité[[#This Row],[Réponse 4]]),'Calculs'!M1169="0",_xlfn.XLOOKUP('Calculs'!M1169,'Réponses'!C:C,'Réponses'!F:F,"ERREUR VISIBILITE")=0),"",_xlfn.XLOOKUP(_xlfn.XLOOKUP('Calculs'!M1169,'Réponses'!C:C,'Réponses'!F:F,"ERREUR VISIBILITE"),Questions!A:A,Questions!B:B,"ERREUR QUESTION"))</f>
        <v/>
      </c>
    </row>
    <row r="1171" spans="4:13" ht="60" customHeight="1">
      <c r="D1171" s="28" t="str">
        <f>IF(ISBLANK(Recyclabilité[[#This Row],[Code Valobat]]),"",IF(OR('Calculs'!A1170="08",'Calculs'!A1170="07",MID(Recyclabilité[[#This Row],[Code Valobat]],4,4)="0804",MID(Recyclabilité[[#This Row],[Code Valobat]],4,4)="0709",MID(Recyclabilité[[#This Row],[Code Valobat]],1,7)="6121107"),"Non recyclable",_xlfn.XLOOKUP('Calculs'!Q1170,'Combinaisons'!A:A,'Combinaisons'!B:B,"Merci de répondre à toutes les questions")))</f>
        <v/>
      </c>
      <c r="E1171" s="58" t="str">
        <f>IF(ISBLANK(Recyclabilité[[#This Row],[Code Valobat]]),"",IF(OR('Calculs'!A1170="08",'Calculs'!A1170="07",MID(Recyclabilité[[#This Row],[Code Valobat]],4,4)="0804",MID(Recyclabilité[[#This Row],[Code Valobat]],4,4)="0709",MID(Recyclabilité[[#This Row],[Code Valobat]],1,7)="6121107"),"",_xlfn.XLOOKUP('Calculs'!B1170,Questions!A:A,Questions!B:B,"ERREUR QUESTION")))</f>
        <v/>
      </c>
      <c r="G1171" s="58" t="str">
        <f>IF(OR(ISBLANK(Recyclabilité[[#This Row],[Réponse 1]]),'Calculs'!D1170="0",_xlfn.XLOOKUP('Calculs'!D1170,'Réponses'!C:C,'Réponses'!F:F,"ERREUR VISIBILITE")=0),"",_xlfn.XLOOKUP(_xlfn.XLOOKUP('Calculs'!D1170,'Réponses'!C:C,'Réponses'!F:F,"ERREUR VISIBILITE"),Questions!A:A,Questions!B:B,"ERREUR QUESTION"))</f>
        <v/>
      </c>
      <c r="I1171" s="58" t="str">
        <f>IF(OR(ISBLANK(Recyclabilité[[#This Row],[Réponse 2]]),'Calculs'!G1170="0",_xlfn.XLOOKUP('Calculs'!G1170,'Réponses'!C:C,'Réponses'!F:F,"ERREUR VISIBILITE")=0),"",_xlfn.XLOOKUP(_xlfn.XLOOKUP('Calculs'!G1170,'Réponses'!C:C,'Réponses'!F:F,"ERREUR VISIBILITE"),Questions!A:A,Questions!B:B,"ERREUR QUESTION"))</f>
        <v/>
      </c>
      <c r="K1171" s="58" t="str">
        <f>IF(OR(ISBLANK(Recyclabilité[[#This Row],[Réponse 3]]),'Calculs'!J1170="0",_xlfn.XLOOKUP('Calculs'!J1170,'Réponses'!C:C,'Réponses'!F:F,"ERREUR VISIBILITE")=0),"",_xlfn.XLOOKUP(_xlfn.XLOOKUP('Calculs'!J1170,'Réponses'!C:C,'Réponses'!F:F,"ERREUR VISIBILITE"),Questions!A:A,Questions!B:B,"ERREUR QUESTION"))</f>
        <v/>
      </c>
      <c r="M1171" s="58" t="str">
        <f>IF(OR(ISBLANK(Recyclabilité[[#This Row],[Réponse 4]]),'Calculs'!M1170="0",_xlfn.XLOOKUP('Calculs'!M1170,'Réponses'!C:C,'Réponses'!F:F,"ERREUR VISIBILITE")=0),"",_xlfn.XLOOKUP(_xlfn.XLOOKUP('Calculs'!M1170,'Réponses'!C:C,'Réponses'!F:F,"ERREUR VISIBILITE"),Questions!A:A,Questions!B:B,"ERREUR QUESTION"))</f>
        <v/>
      </c>
    </row>
    <row r="1172" spans="4:13" ht="60" customHeight="1">
      <c r="D1172" s="28" t="str">
        <f>IF(ISBLANK(Recyclabilité[[#This Row],[Code Valobat]]),"",IF(OR('Calculs'!A1171="08",'Calculs'!A1171="07",MID(Recyclabilité[[#This Row],[Code Valobat]],4,4)="0804",MID(Recyclabilité[[#This Row],[Code Valobat]],4,4)="0709",MID(Recyclabilité[[#This Row],[Code Valobat]],1,7)="6121107"),"Non recyclable",_xlfn.XLOOKUP('Calculs'!Q1171,'Combinaisons'!A:A,'Combinaisons'!B:B,"Merci de répondre à toutes les questions")))</f>
        <v/>
      </c>
      <c r="E1172" s="58" t="str">
        <f>IF(ISBLANK(Recyclabilité[[#This Row],[Code Valobat]]),"",IF(OR('Calculs'!A1171="08",'Calculs'!A1171="07",MID(Recyclabilité[[#This Row],[Code Valobat]],4,4)="0804",MID(Recyclabilité[[#This Row],[Code Valobat]],4,4)="0709",MID(Recyclabilité[[#This Row],[Code Valobat]],1,7)="6121107"),"",_xlfn.XLOOKUP('Calculs'!B1171,Questions!A:A,Questions!B:B,"ERREUR QUESTION")))</f>
        <v/>
      </c>
      <c r="G1172" s="58" t="str">
        <f>IF(OR(ISBLANK(Recyclabilité[[#This Row],[Réponse 1]]),'Calculs'!D1171="0",_xlfn.XLOOKUP('Calculs'!D1171,'Réponses'!C:C,'Réponses'!F:F,"ERREUR VISIBILITE")=0),"",_xlfn.XLOOKUP(_xlfn.XLOOKUP('Calculs'!D1171,'Réponses'!C:C,'Réponses'!F:F,"ERREUR VISIBILITE"),Questions!A:A,Questions!B:B,"ERREUR QUESTION"))</f>
        <v/>
      </c>
      <c r="I1172" s="58" t="str">
        <f>IF(OR(ISBLANK(Recyclabilité[[#This Row],[Réponse 2]]),'Calculs'!G1171="0",_xlfn.XLOOKUP('Calculs'!G1171,'Réponses'!C:C,'Réponses'!F:F,"ERREUR VISIBILITE")=0),"",_xlfn.XLOOKUP(_xlfn.XLOOKUP('Calculs'!G1171,'Réponses'!C:C,'Réponses'!F:F,"ERREUR VISIBILITE"),Questions!A:A,Questions!B:B,"ERREUR QUESTION"))</f>
        <v/>
      </c>
      <c r="K1172" s="58" t="str">
        <f>IF(OR(ISBLANK(Recyclabilité[[#This Row],[Réponse 3]]),'Calculs'!J1171="0",_xlfn.XLOOKUP('Calculs'!J1171,'Réponses'!C:C,'Réponses'!F:F,"ERREUR VISIBILITE")=0),"",_xlfn.XLOOKUP(_xlfn.XLOOKUP('Calculs'!J1171,'Réponses'!C:C,'Réponses'!F:F,"ERREUR VISIBILITE"),Questions!A:A,Questions!B:B,"ERREUR QUESTION"))</f>
        <v/>
      </c>
      <c r="M1172" s="58" t="str">
        <f>IF(OR(ISBLANK(Recyclabilité[[#This Row],[Réponse 4]]),'Calculs'!M1171="0",_xlfn.XLOOKUP('Calculs'!M1171,'Réponses'!C:C,'Réponses'!F:F,"ERREUR VISIBILITE")=0),"",_xlfn.XLOOKUP(_xlfn.XLOOKUP('Calculs'!M1171,'Réponses'!C:C,'Réponses'!F:F,"ERREUR VISIBILITE"),Questions!A:A,Questions!B:B,"ERREUR QUESTION"))</f>
        <v/>
      </c>
    </row>
    <row r="1173" spans="4:13" ht="60" customHeight="1">
      <c r="D1173" s="28" t="str">
        <f>IF(ISBLANK(Recyclabilité[[#This Row],[Code Valobat]]),"",IF(OR('Calculs'!A1172="08",'Calculs'!A1172="07",MID(Recyclabilité[[#This Row],[Code Valobat]],4,4)="0804",MID(Recyclabilité[[#This Row],[Code Valobat]],4,4)="0709",MID(Recyclabilité[[#This Row],[Code Valobat]],1,7)="6121107"),"Non recyclable",_xlfn.XLOOKUP('Calculs'!Q1172,'Combinaisons'!A:A,'Combinaisons'!B:B,"Merci de répondre à toutes les questions")))</f>
        <v/>
      </c>
      <c r="E1173" s="58" t="str">
        <f>IF(ISBLANK(Recyclabilité[[#This Row],[Code Valobat]]),"",IF(OR('Calculs'!A1172="08",'Calculs'!A1172="07",MID(Recyclabilité[[#This Row],[Code Valobat]],4,4)="0804",MID(Recyclabilité[[#This Row],[Code Valobat]],4,4)="0709",MID(Recyclabilité[[#This Row],[Code Valobat]],1,7)="6121107"),"",_xlfn.XLOOKUP('Calculs'!B1172,Questions!A:A,Questions!B:B,"ERREUR QUESTION")))</f>
        <v/>
      </c>
      <c r="G1173" s="58" t="str">
        <f>IF(OR(ISBLANK(Recyclabilité[[#This Row],[Réponse 1]]),'Calculs'!D1172="0",_xlfn.XLOOKUP('Calculs'!D1172,'Réponses'!C:C,'Réponses'!F:F,"ERREUR VISIBILITE")=0),"",_xlfn.XLOOKUP(_xlfn.XLOOKUP('Calculs'!D1172,'Réponses'!C:C,'Réponses'!F:F,"ERREUR VISIBILITE"),Questions!A:A,Questions!B:B,"ERREUR QUESTION"))</f>
        <v/>
      </c>
      <c r="I1173" s="58" t="str">
        <f>IF(OR(ISBLANK(Recyclabilité[[#This Row],[Réponse 2]]),'Calculs'!G1172="0",_xlfn.XLOOKUP('Calculs'!G1172,'Réponses'!C:C,'Réponses'!F:F,"ERREUR VISIBILITE")=0),"",_xlfn.XLOOKUP(_xlfn.XLOOKUP('Calculs'!G1172,'Réponses'!C:C,'Réponses'!F:F,"ERREUR VISIBILITE"),Questions!A:A,Questions!B:B,"ERREUR QUESTION"))</f>
        <v/>
      </c>
      <c r="K1173" s="58" t="str">
        <f>IF(OR(ISBLANK(Recyclabilité[[#This Row],[Réponse 3]]),'Calculs'!J1172="0",_xlfn.XLOOKUP('Calculs'!J1172,'Réponses'!C:C,'Réponses'!F:F,"ERREUR VISIBILITE")=0),"",_xlfn.XLOOKUP(_xlfn.XLOOKUP('Calculs'!J1172,'Réponses'!C:C,'Réponses'!F:F,"ERREUR VISIBILITE"),Questions!A:A,Questions!B:B,"ERREUR QUESTION"))</f>
        <v/>
      </c>
      <c r="M1173" s="58" t="str">
        <f>IF(OR(ISBLANK(Recyclabilité[[#This Row],[Réponse 4]]),'Calculs'!M1172="0",_xlfn.XLOOKUP('Calculs'!M1172,'Réponses'!C:C,'Réponses'!F:F,"ERREUR VISIBILITE")=0),"",_xlfn.XLOOKUP(_xlfn.XLOOKUP('Calculs'!M1172,'Réponses'!C:C,'Réponses'!F:F,"ERREUR VISIBILITE"),Questions!A:A,Questions!B:B,"ERREUR QUESTION"))</f>
        <v/>
      </c>
    </row>
    <row r="1174" spans="4:13" ht="60" customHeight="1">
      <c r="D1174" s="28" t="str">
        <f>IF(ISBLANK(Recyclabilité[[#This Row],[Code Valobat]]),"",IF(OR('Calculs'!A1173="08",'Calculs'!A1173="07",MID(Recyclabilité[[#This Row],[Code Valobat]],4,4)="0804",MID(Recyclabilité[[#This Row],[Code Valobat]],4,4)="0709",MID(Recyclabilité[[#This Row],[Code Valobat]],1,7)="6121107"),"Non recyclable",_xlfn.XLOOKUP('Calculs'!Q1173,'Combinaisons'!A:A,'Combinaisons'!B:B,"Merci de répondre à toutes les questions")))</f>
        <v/>
      </c>
      <c r="E1174" s="58" t="str">
        <f>IF(ISBLANK(Recyclabilité[[#This Row],[Code Valobat]]),"",IF(OR('Calculs'!A1173="08",'Calculs'!A1173="07",MID(Recyclabilité[[#This Row],[Code Valobat]],4,4)="0804",MID(Recyclabilité[[#This Row],[Code Valobat]],4,4)="0709",MID(Recyclabilité[[#This Row],[Code Valobat]],1,7)="6121107"),"",_xlfn.XLOOKUP('Calculs'!B1173,Questions!A:A,Questions!B:B,"ERREUR QUESTION")))</f>
        <v/>
      </c>
      <c r="G1174" s="58" t="str">
        <f>IF(OR(ISBLANK(Recyclabilité[[#This Row],[Réponse 1]]),'Calculs'!D1173="0",_xlfn.XLOOKUP('Calculs'!D1173,'Réponses'!C:C,'Réponses'!F:F,"ERREUR VISIBILITE")=0),"",_xlfn.XLOOKUP(_xlfn.XLOOKUP('Calculs'!D1173,'Réponses'!C:C,'Réponses'!F:F,"ERREUR VISIBILITE"),Questions!A:A,Questions!B:B,"ERREUR QUESTION"))</f>
        <v/>
      </c>
      <c r="I1174" s="58" t="str">
        <f>IF(OR(ISBLANK(Recyclabilité[[#This Row],[Réponse 2]]),'Calculs'!G1173="0",_xlfn.XLOOKUP('Calculs'!G1173,'Réponses'!C:C,'Réponses'!F:F,"ERREUR VISIBILITE")=0),"",_xlfn.XLOOKUP(_xlfn.XLOOKUP('Calculs'!G1173,'Réponses'!C:C,'Réponses'!F:F,"ERREUR VISIBILITE"),Questions!A:A,Questions!B:B,"ERREUR QUESTION"))</f>
        <v/>
      </c>
      <c r="K1174" s="58" t="str">
        <f>IF(OR(ISBLANK(Recyclabilité[[#This Row],[Réponse 3]]),'Calculs'!J1173="0",_xlfn.XLOOKUP('Calculs'!J1173,'Réponses'!C:C,'Réponses'!F:F,"ERREUR VISIBILITE")=0),"",_xlfn.XLOOKUP(_xlfn.XLOOKUP('Calculs'!J1173,'Réponses'!C:C,'Réponses'!F:F,"ERREUR VISIBILITE"),Questions!A:A,Questions!B:B,"ERREUR QUESTION"))</f>
        <v/>
      </c>
      <c r="M1174" s="58" t="str">
        <f>IF(OR(ISBLANK(Recyclabilité[[#This Row],[Réponse 4]]),'Calculs'!M1173="0",_xlfn.XLOOKUP('Calculs'!M1173,'Réponses'!C:C,'Réponses'!F:F,"ERREUR VISIBILITE")=0),"",_xlfn.XLOOKUP(_xlfn.XLOOKUP('Calculs'!M1173,'Réponses'!C:C,'Réponses'!F:F,"ERREUR VISIBILITE"),Questions!A:A,Questions!B:B,"ERREUR QUESTION"))</f>
        <v/>
      </c>
    </row>
    <row r="1175" spans="4:13" ht="60" customHeight="1">
      <c r="D1175" s="28" t="str">
        <f>IF(ISBLANK(Recyclabilité[[#This Row],[Code Valobat]]),"",IF(OR('Calculs'!A1174="08",'Calculs'!A1174="07",MID(Recyclabilité[[#This Row],[Code Valobat]],4,4)="0804",MID(Recyclabilité[[#This Row],[Code Valobat]],4,4)="0709",MID(Recyclabilité[[#This Row],[Code Valobat]],1,7)="6121107"),"Non recyclable",_xlfn.XLOOKUP('Calculs'!Q1174,'Combinaisons'!A:A,'Combinaisons'!B:B,"Merci de répondre à toutes les questions")))</f>
        <v/>
      </c>
      <c r="E1175" s="58" t="str">
        <f>IF(ISBLANK(Recyclabilité[[#This Row],[Code Valobat]]),"",IF(OR('Calculs'!A1174="08",'Calculs'!A1174="07",MID(Recyclabilité[[#This Row],[Code Valobat]],4,4)="0804",MID(Recyclabilité[[#This Row],[Code Valobat]],4,4)="0709",MID(Recyclabilité[[#This Row],[Code Valobat]],1,7)="6121107"),"",_xlfn.XLOOKUP('Calculs'!B1174,Questions!A:A,Questions!B:B,"ERREUR QUESTION")))</f>
        <v/>
      </c>
      <c r="G1175" s="58" t="str">
        <f>IF(OR(ISBLANK(Recyclabilité[[#This Row],[Réponse 1]]),'Calculs'!D1174="0",_xlfn.XLOOKUP('Calculs'!D1174,'Réponses'!C:C,'Réponses'!F:F,"ERREUR VISIBILITE")=0),"",_xlfn.XLOOKUP(_xlfn.XLOOKUP('Calculs'!D1174,'Réponses'!C:C,'Réponses'!F:F,"ERREUR VISIBILITE"),Questions!A:A,Questions!B:B,"ERREUR QUESTION"))</f>
        <v/>
      </c>
      <c r="I1175" s="58" t="str">
        <f>IF(OR(ISBLANK(Recyclabilité[[#This Row],[Réponse 2]]),'Calculs'!G1174="0",_xlfn.XLOOKUP('Calculs'!G1174,'Réponses'!C:C,'Réponses'!F:F,"ERREUR VISIBILITE")=0),"",_xlfn.XLOOKUP(_xlfn.XLOOKUP('Calculs'!G1174,'Réponses'!C:C,'Réponses'!F:F,"ERREUR VISIBILITE"),Questions!A:A,Questions!B:B,"ERREUR QUESTION"))</f>
        <v/>
      </c>
      <c r="K1175" s="58" t="str">
        <f>IF(OR(ISBLANK(Recyclabilité[[#This Row],[Réponse 3]]),'Calculs'!J1174="0",_xlfn.XLOOKUP('Calculs'!J1174,'Réponses'!C:C,'Réponses'!F:F,"ERREUR VISIBILITE")=0),"",_xlfn.XLOOKUP(_xlfn.XLOOKUP('Calculs'!J1174,'Réponses'!C:C,'Réponses'!F:F,"ERREUR VISIBILITE"),Questions!A:A,Questions!B:B,"ERREUR QUESTION"))</f>
        <v/>
      </c>
      <c r="M1175" s="58" t="str">
        <f>IF(OR(ISBLANK(Recyclabilité[[#This Row],[Réponse 4]]),'Calculs'!M1174="0",_xlfn.XLOOKUP('Calculs'!M1174,'Réponses'!C:C,'Réponses'!F:F,"ERREUR VISIBILITE")=0),"",_xlfn.XLOOKUP(_xlfn.XLOOKUP('Calculs'!M1174,'Réponses'!C:C,'Réponses'!F:F,"ERREUR VISIBILITE"),Questions!A:A,Questions!B:B,"ERREUR QUESTION"))</f>
        <v/>
      </c>
    </row>
    <row r="1176" spans="4:13" ht="60" customHeight="1">
      <c r="D1176" s="28" t="str">
        <f>IF(ISBLANK(Recyclabilité[[#This Row],[Code Valobat]]),"",IF(OR('Calculs'!A1175="08",'Calculs'!A1175="07",MID(Recyclabilité[[#This Row],[Code Valobat]],4,4)="0804",MID(Recyclabilité[[#This Row],[Code Valobat]],4,4)="0709",MID(Recyclabilité[[#This Row],[Code Valobat]],1,7)="6121107"),"Non recyclable",_xlfn.XLOOKUP('Calculs'!Q1175,'Combinaisons'!A:A,'Combinaisons'!B:B,"Merci de répondre à toutes les questions")))</f>
        <v/>
      </c>
      <c r="E1176" s="58" t="str">
        <f>IF(ISBLANK(Recyclabilité[[#This Row],[Code Valobat]]),"",IF(OR('Calculs'!A1175="08",'Calculs'!A1175="07",MID(Recyclabilité[[#This Row],[Code Valobat]],4,4)="0804",MID(Recyclabilité[[#This Row],[Code Valobat]],4,4)="0709",MID(Recyclabilité[[#This Row],[Code Valobat]],1,7)="6121107"),"",_xlfn.XLOOKUP('Calculs'!B1175,Questions!A:A,Questions!B:B,"ERREUR QUESTION")))</f>
        <v/>
      </c>
      <c r="G1176" s="58" t="str">
        <f>IF(OR(ISBLANK(Recyclabilité[[#This Row],[Réponse 1]]),'Calculs'!D1175="0",_xlfn.XLOOKUP('Calculs'!D1175,'Réponses'!C:C,'Réponses'!F:F,"ERREUR VISIBILITE")=0),"",_xlfn.XLOOKUP(_xlfn.XLOOKUP('Calculs'!D1175,'Réponses'!C:C,'Réponses'!F:F,"ERREUR VISIBILITE"),Questions!A:A,Questions!B:B,"ERREUR QUESTION"))</f>
        <v/>
      </c>
      <c r="I1176" s="58" t="str">
        <f>IF(OR(ISBLANK(Recyclabilité[[#This Row],[Réponse 2]]),'Calculs'!G1175="0",_xlfn.XLOOKUP('Calculs'!G1175,'Réponses'!C:C,'Réponses'!F:F,"ERREUR VISIBILITE")=0),"",_xlfn.XLOOKUP(_xlfn.XLOOKUP('Calculs'!G1175,'Réponses'!C:C,'Réponses'!F:F,"ERREUR VISIBILITE"),Questions!A:A,Questions!B:B,"ERREUR QUESTION"))</f>
        <v/>
      </c>
      <c r="K1176" s="58" t="str">
        <f>IF(OR(ISBLANK(Recyclabilité[[#This Row],[Réponse 3]]),'Calculs'!J1175="0",_xlfn.XLOOKUP('Calculs'!J1175,'Réponses'!C:C,'Réponses'!F:F,"ERREUR VISIBILITE")=0),"",_xlfn.XLOOKUP(_xlfn.XLOOKUP('Calculs'!J1175,'Réponses'!C:C,'Réponses'!F:F,"ERREUR VISIBILITE"),Questions!A:A,Questions!B:B,"ERREUR QUESTION"))</f>
        <v/>
      </c>
      <c r="M1176" s="58" t="str">
        <f>IF(OR(ISBLANK(Recyclabilité[[#This Row],[Réponse 4]]),'Calculs'!M1175="0",_xlfn.XLOOKUP('Calculs'!M1175,'Réponses'!C:C,'Réponses'!F:F,"ERREUR VISIBILITE")=0),"",_xlfn.XLOOKUP(_xlfn.XLOOKUP('Calculs'!M1175,'Réponses'!C:C,'Réponses'!F:F,"ERREUR VISIBILITE"),Questions!A:A,Questions!B:B,"ERREUR QUESTION"))</f>
        <v/>
      </c>
    </row>
    <row r="1177" spans="4:13" ht="60" customHeight="1">
      <c r="D1177" s="28" t="str">
        <f>IF(ISBLANK(Recyclabilité[[#This Row],[Code Valobat]]),"",IF(OR('Calculs'!A1176="08",'Calculs'!A1176="07",MID(Recyclabilité[[#This Row],[Code Valobat]],4,4)="0804",MID(Recyclabilité[[#This Row],[Code Valobat]],4,4)="0709",MID(Recyclabilité[[#This Row],[Code Valobat]],1,7)="6121107"),"Non recyclable",_xlfn.XLOOKUP('Calculs'!Q1176,'Combinaisons'!A:A,'Combinaisons'!B:B,"Merci de répondre à toutes les questions")))</f>
        <v/>
      </c>
      <c r="E1177" s="58" t="str">
        <f>IF(ISBLANK(Recyclabilité[[#This Row],[Code Valobat]]),"",IF(OR('Calculs'!A1176="08",'Calculs'!A1176="07",MID(Recyclabilité[[#This Row],[Code Valobat]],4,4)="0804",MID(Recyclabilité[[#This Row],[Code Valobat]],4,4)="0709",MID(Recyclabilité[[#This Row],[Code Valobat]],1,7)="6121107"),"",_xlfn.XLOOKUP('Calculs'!B1176,Questions!A:A,Questions!B:B,"ERREUR QUESTION")))</f>
        <v/>
      </c>
      <c r="G1177" s="58" t="str">
        <f>IF(OR(ISBLANK(Recyclabilité[[#This Row],[Réponse 1]]),'Calculs'!D1176="0",_xlfn.XLOOKUP('Calculs'!D1176,'Réponses'!C:C,'Réponses'!F:F,"ERREUR VISIBILITE")=0),"",_xlfn.XLOOKUP(_xlfn.XLOOKUP('Calculs'!D1176,'Réponses'!C:C,'Réponses'!F:F,"ERREUR VISIBILITE"),Questions!A:A,Questions!B:B,"ERREUR QUESTION"))</f>
        <v/>
      </c>
      <c r="I1177" s="58" t="str">
        <f>IF(OR(ISBLANK(Recyclabilité[[#This Row],[Réponse 2]]),'Calculs'!G1176="0",_xlfn.XLOOKUP('Calculs'!G1176,'Réponses'!C:C,'Réponses'!F:F,"ERREUR VISIBILITE")=0),"",_xlfn.XLOOKUP(_xlfn.XLOOKUP('Calculs'!G1176,'Réponses'!C:C,'Réponses'!F:F,"ERREUR VISIBILITE"),Questions!A:A,Questions!B:B,"ERREUR QUESTION"))</f>
        <v/>
      </c>
      <c r="K1177" s="58" t="str">
        <f>IF(OR(ISBLANK(Recyclabilité[[#This Row],[Réponse 3]]),'Calculs'!J1176="0",_xlfn.XLOOKUP('Calculs'!J1176,'Réponses'!C:C,'Réponses'!F:F,"ERREUR VISIBILITE")=0),"",_xlfn.XLOOKUP(_xlfn.XLOOKUP('Calculs'!J1176,'Réponses'!C:C,'Réponses'!F:F,"ERREUR VISIBILITE"),Questions!A:A,Questions!B:B,"ERREUR QUESTION"))</f>
        <v/>
      </c>
      <c r="M1177" s="58" t="str">
        <f>IF(OR(ISBLANK(Recyclabilité[[#This Row],[Réponse 4]]),'Calculs'!M1176="0",_xlfn.XLOOKUP('Calculs'!M1176,'Réponses'!C:C,'Réponses'!F:F,"ERREUR VISIBILITE")=0),"",_xlfn.XLOOKUP(_xlfn.XLOOKUP('Calculs'!M1176,'Réponses'!C:C,'Réponses'!F:F,"ERREUR VISIBILITE"),Questions!A:A,Questions!B:B,"ERREUR QUESTION"))</f>
        <v/>
      </c>
    </row>
    <row r="1178" spans="4:13" ht="60" customHeight="1">
      <c r="D1178" s="28" t="str">
        <f>IF(ISBLANK(Recyclabilité[[#This Row],[Code Valobat]]),"",IF(OR('Calculs'!A1177="08",'Calculs'!A1177="07",MID(Recyclabilité[[#This Row],[Code Valobat]],4,4)="0804",MID(Recyclabilité[[#This Row],[Code Valobat]],4,4)="0709",MID(Recyclabilité[[#This Row],[Code Valobat]],1,7)="6121107"),"Non recyclable",_xlfn.XLOOKUP('Calculs'!Q1177,'Combinaisons'!A:A,'Combinaisons'!B:B,"Merci de répondre à toutes les questions")))</f>
        <v/>
      </c>
      <c r="E1178" s="58" t="str">
        <f>IF(ISBLANK(Recyclabilité[[#This Row],[Code Valobat]]),"",IF(OR('Calculs'!A1177="08",'Calculs'!A1177="07",MID(Recyclabilité[[#This Row],[Code Valobat]],4,4)="0804",MID(Recyclabilité[[#This Row],[Code Valobat]],4,4)="0709",MID(Recyclabilité[[#This Row],[Code Valobat]],1,7)="6121107"),"",_xlfn.XLOOKUP('Calculs'!B1177,Questions!A:A,Questions!B:B,"ERREUR QUESTION")))</f>
        <v/>
      </c>
      <c r="G1178" s="58" t="str">
        <f>IF(OR(ISBLANK(Recyclabilité[[#This Row],[Réponse 1]]),'Calculs'!D1177="0",_xlfn.XLOOKUP('Calculs'!D1177,'Réponses'!C:C,'Réponses'!F:F,"ERREUR VISIBILITE")=0),"",_xlfn.XLOOKUP(_xlfn.XLOOKUP('Calculs'!D1177,'Réponses'!C:C,'Réponses'!F:F,"ERREUR VISIBILITE"),Questions!A:A,Questions!B:B,"ERREUR QUESTION"))</f>
        <v/>
      </c>
      <c r="I1178" s="58" t="str">
        <f>IF(OR(ISBLANK(Recyclabilité[[#This Row],[Réponse 2]]),'Calculs'!G1177="0",_xlfn.XLOOKUP('Calculs'!G1177,'Réponses'!C:C,'Réponses'!F:F,"ERREUR VISIBILITE")=0),"",_xlfn.XLOOKUP(_xlfn.XLOOKUP('Calculs'!G1177,'Réponses'!C:C,'Réponses'!F:F,"ERREUR VISIBILITE"),Questions!A:A,Questions!B:B,"ERREUR QUESTION"))</f>
        <v/>
      </c>
      <c r="K1178" s="58" t="str">
        <f>IF(OR(ISBLANK(Recyclabilité[[#This Row],[Réponse 3]]),'Calculs'!J1177="0",_xlfn.XLOOKUP('Calculs'!J1177,'Réponses'!C:C,'Réponses'!F:F,"ERREUR VISIBILITE")=0),"",_xlfn.XLOOKUP(_xlfn.XLOOKUP('Calculs'!J1177,'Réponses'!C:C,'Réponses'!F:F,"ERREUR VISIBILITE"),Questions!A:A,Questions!B:B,"ERREUR QUESTION"))</f>
        <v/>
      </c>
      <c r="M1178" s="58" t="str">
        <f>IF(OR(ISBLANK(Recyclabilité[[#This Row],[Réponse 4]]),'Calculs'!M1177="0",_xlfn.XLOOKUP('Calculs'!M1177,'Réponses'!C:C,'Réponses'!F:F,"ERREUR VISIBILITE")=0),"",_xlfn.XLOOKUP(_xlfn.XLOOKUP('Calculs'!M1177,'Réponses'!C:C,'Réponses'!F:F,"ERREUR VISIBILITE"),Questions!A:A,Questions!B:B,"ERREUR QUESTION"))</f>
        <v/>
      </c>
    </row>
    <row r="1179" spans="4:13" ht="60" customHeight="1">
      <c r="D1179" s="28" t="str">
        <f>IF(ISBLANK(Recyclabilité[[#This Row],[Code Valobat]]),"",IF(OR('Calculs'!A1178="08",'Calculs'!A1178="07",MID(Recyclabilité[[#This Row],[Code Valobat]],4,4)="0804",MID(Recyclabilité[[#This Row],[Code Valobat]],4,4)="0709",MID(Recyclabilité[[#This Row],[Code Valobat]],1,7)="6121107"),"Non recyclable",_xlfn.XLOOKUP('Calculs'!Q1178,'Combinaisons'!A:A,'Combinaisons'!B:B,"Merci de répondre à toutes les questions")))</f>
        <v/>
      </c>
      <c r="E1179" s="58" t="str">
        <f>IF(ISBLANK(Recyclabilité[[#This Row],[Code Valobat]]),"",IF(OR('Calculs'!A1178="08",'Calculs'!A1178="07",MID(Recyclabilité[[#This Row],[Code Valobat]],4,4)="0804",MID(Recyclabilité[[#This Row],[Code Valobat]],4,4)="0709",MID(Recyclabilité[[#This Row],[Code Valobat]],1,7)="6121107"),"",_xlfn.XLOOKUP('Calculs'!B1178,Questions!A:A,Questions!B:B,"ERREUR QUESTION")))</f>
        <v/>
      </c>
      <c r="G1179" s="58" t="str">
        <f>IF(OR(ISBLANK(Recyclabilité[[#This Row],[Réponse 1]]),'Calculs'!D1178="0",_xlfn.XLOOKUP('Calculs'!D1178,'Réponses'!C:C,'Réponses'!F:F,"ERREUR VISIBILITE")=0),"",_xlfn.XLOOKUP(_xlfn.XLOOKUP('Calculs'!D1178,'Réponses'!C:C,'Réponses'!F:F,"ERREUR VISIBILITE"),Questions!A:A,Questions!B:B,"ERREUR QUESTION"))</f>
        <v/>
      </c>
      <c r="I1179" s="58" t="str">
        <f>IF(OR(ISBLANK(Recyclabilité[[#This Row],[Réponse 2]]),'Calculs'!G1178="0",_xlfn.XLOOKUP('Calculs'!G1178,'Réponses'!C:C,'Réponses'!F:F,"ERREUR VISIBILITE")=0),"",_xlfn.XLOOKUP(_xlfn.XLOOKUP('Calculs'!G1178,'Réponses'!C:C,'Réponses'!F:F,"ERREUR VISIBILITE"),Questions!A:A,Questions!B:B,"ERREUR QUESTION"))</f>
        <v/>
      </c>
      <c r="K1179" s="58" t="str">
        <f>IF(OR(ISBLANK(Recyclabilité[[#This Row],[Réponse 3]]),'Calculs'!J1178="0",_xlfn.XLOOKUP('Calculs'!J1178,'Réponses'!C:C,'Réponses'!F:F,"ERREUR VISIBILITE")=0),"",_xlfn.XLOOKUP(_xlfn.XLOOKUP('Calculs'!J1178,'Réponses'!C:C,'Réponses'!F:F,"ERREUR VISIBILITE"),Questions!A:A,Questions!B:B,"ERREUR QUESTION"))</f>
        <v/>
      </c>
      <c r="M1179" s="58" t="str">
        <f>IF(OR(ISBLANK(Recyclabilité[[#This Row],[Réponse 4]]),'Calculs'!M1178="0",_xlfn.XLOOKUP('Calculs'!M1178,'Réponses'!C:C,'Réponses'!F:F,"ERREUR VISIBILITE")=0),"",_xlfn.XLOOKUP(_xlfn.XLOOKUP('Calculs'!M1178,'Réponses'!C:C,'Réponses'!F:F,"ERREUR VISIBILITE"),Questions!A:A,Questions!B:B,"ERREUR QUESTION"))</f>
        <v/>
      </c>
    </row>
    <row r="1180" spans="4:13" ht="60" customHeight="1">
      <c r="D1180" s="28" t="str">
        <f>IF(ISBLANK(Recyclabilité[[#This Row],[Code Valobat]]),"",IF(OR('Calculs'!A1179="08",'Calculs'!A1179="07",MID(Recyclabilité[[#This Row],[Code Valobat]],4,4)="0804",MID(Recyclabilité[[#This Row],[Code Valobat]],4,4)="0709",MID(Recyclabilité[[#This Row],[Code Valobat]],1,7)="6121107"),"Non recyclable",_xlfn.XLOOKUP('Calculs'!Q1179,'Combinaisons'!A:A,'Combinaisons'!B:B,"Merci de répondre à toutes les questions")))</f>
        <v/>
      </c>
      <c r="E1180" s="58" t="str">
        <f>IF(ISBLANK(Recyclabilité[[#This Row],[Code Valobat]]),"",IF(OR('Calculs'!A1179="08",'Calculs'!A1179="07",MID(Recyclabilité[[#This Row],[Code Valobat]],4,4)="0804",MID(Recyclabilité[[#This Row],[Code Valobat]],4,4)="0709",MID(Recyclabilité[[#This Row],[Code Valobat]],1,7)="6121107"),"",_xlfn.XLOOKUP('Calculs'!B1179,Questions!A:A,Questions!B:B,"ERREUR QUESTION")))</f>
        <v/>
      </c>
      <c r="G1180" s="58" t="str">
        <f>IF(OR(ISBLANK(Recyclabilité[[#This Row],[Réponse 1]]),'Calculs'!D1179="0",_xlfn.XLOOKUP('Calculs'!D1179,'Réponses'!C:C,'Réponses'!F:F,"ERREUR VISIBILITE")=0),"",_xlfn.XLOOKUP(_xlfn.XLOOKUP('Calculs'!D1179,'Réponses'!C:C,'Réponses'!F:F,"ERREUR VISIBILITE"),Questions!A:A,Questions!B:B,"ERREUR QUESTION"))</f>
        <v/>
      </c>
      <c r="I1180" s="58" t="str">
        <f>IF(OR(ISBLANK(Recyclabilité[[#This Row],[Réponse 2]]),'Calculs'!G1179="0",_xlfn.XLOOKUP('Calculs'!G1179,'Réponses'!C:C,'Réponses'!F:F,"ERREUR VISIBILITE")=0),"",_xlfn.XLOOKUP(_xlfn.XLOOKUP('Calculs'!G1179,'Réponses'!C:C,'Réponses'!F:F,"ERREUR VISIBILITE"),Questions!A:A,Questions!B:B,"ERREUR QUESTION"))</f>
        <v/>
      </c>
      <c r="K1180" s="58" t="str">
        <f>IF(OR(ISBLANK(Recyclabilité[[#This Row],[Réponse 3]]),'Calculs'!J1179="0",_xlfn.XLOOKUP('Calculs'!J1179,'Réponses'!C:C,'Réponses'!F:F,"ERREUR VISIBILITE")=0),"",_xlfn.XLOOKUP(_xlfn.XLOOKUP('Calculs'!J1179,'Réponses'!C:C,'Réponses'!F:F,"ERREUR VISIBILITE"),Questions!A:A,Questions!B:B,"ERREUR QUESTION"))</f>
        <v/>
      </c>
      <c r="M1180" s="58" t="str">
        <f>IF(OR(ISBLANK(Recyclabilité[[#This Row],[Réponse 4]]),'Calculs'!M1179="0",_xlfn.XLOOKUP('Calculs'!M1179,'Réponses'!C:C,'Réponses'!F:F,"ERREUR VISIBILITE")=0),"",_xlfn.XLOOKUP(_xlfn.XLOOKUP('Calculs'!M1179,'Réponses'!C:C,'Réponses'!F:F,"ERREUR VISIBILITE"),Questions!A:A,Questions!B:B,"ERREUR QUESTION"))</f>
        <v/>
      </c>
    </row>
    <row r="1181" spans="4:13" ht="60" customHeight="1">
      <c r="D1181" s="28" t="str">
        <f>IF(ISBLANK(Recyclabilité[[#This Row],[Code Valobat]]),"",IF(OR('Calculs'!A1180="08",'Calculs'!A1180="07",MID(Recyclabilité[[#This Row],[Code Valobat]],4,4)="0804",MID(Recyclabilité[[#This Row],[Code Valobat]],4,4)="0709",MID(Recyclabilité[[#This Row],[Code Valobat]],1,7)="6121107"),"Non recyclable",_xlfn.XLOOKUP('Calculs'!Q1180,'Combinaisons'!A:A,'Combinaisons'!B:B,"Merci de répondre à toutes les questions")))</f>
        <v/>
      </c>
      <c r="E1181" s="58" t="str">
        <f>IF(ISBLANK(Recyclabilité[[#This Row],[Code Valobat]]),"",IF(OR('Calculs'!A1180="08",'Calculs'!A1180="07",MID(Recyclabilité[[#This Row],[Code Valobat]],4,4)="0804",MID(Recyclabilité[[#This Row],[Code Valobat]],4,4)="0709",MID(Recyclabilité[[#This Row],[Code Valobat]],1,7)="6121107"),"",_xlfn.XLOOKUP('Calculs'!B1180,Questions!A:A,Questions!B:B,"ERREUR QUESTION")))</f>
        <v/>
      </c>
      <c r="G1181" s="58" t="str">
        <f>IF(OR(ISBLANK(Recyclabilité[[#This Row],[Réponse 1]]),'Calculs'!D1180="0",_xlfn.XLOOKUP('Calculs'!D1180,'Réponses'!C:C,'Réponses'!F:F,"ERREUR VISIBILITE")=0),"",_xlfn.XLOOKUP(_xlfn.XLOOKUP('Calculs'!D1180,'Réponses'!C:C,'Réponses'!F:F,"ERREUR VISIBILITE"),Questions!A:A,Questions!B:B,"ERREUR QUESTION"))</f>
        <v/>
      </c>
      <c r="I1181" s="58" t="str">
        <f>IF(OR(ISBLANK(Recyclabilité[[#This Row],[Réponse 2]]),'Calculs'!G1180="0",_xlfn.XLOOKUP('Calculs'!G1180,'Réponses'!C:C,'Réponses'!F:F,"ERREUR VISIBILITE")=0),"",_xlfn.XLOOKUP(_xlfn.XLOOKUP('Calculs'!G1180,'Réponses'!C:C,'Réponses'!F:F,"ERREUR VISIBILITE"),Questions!A:A,Questions!B:B,"ERREUR QUESTION"))</f>
        <v/>
      </c>
      <c r="K1181" s="58" t="str">
        <f>IF(OR(ISBLANK(Recyclabilité[[#This Row],[Réponse 3]]),'Calculs'!J1180="0",_xlfn.XLOOKUP('Calculs'!J1180,'Réponses'!C:C,'Réponses'!F:F,"ERREUR VISIBILITE")=0),"",_xlfn.XLOOKUP(_xlfn.XLOOKUP('Calculs'!J1180,'Réponses'!C:C,'Réponses'!F:F,"ERREUR VISIBILITE"),Questions!A:A,Questions!B:B,"ERREUR QUESTION"))</f>
        <v/>
      </c>
      <c r="M1181" s="58" t="str">
        <f>IF(OR(ISBLANK(Recyclabilité[[#This Row],[Réponse 4]]),'Calculs'!M1180="0",_xlfn.XLOOKUP('Calculs'!M1180,'Réponses'!C:C,'Réponses'!F:F,"ERREUR VISIBILITE")=0),"",_xlfn.XLOOKUP(_xlfn.XLOOKUP('Calculs'!M1180,'Réponses'!C:C,'Réponses'!F:F,"ERREUR VISIBILITE"),Questions!A:A,Questions!B:B,"ERREUR QUESTION"))</f>
        <v/>
      </c>
    </row>
    <row r="1182" spans="4:13" ht="60" customHeight="1">
      <c r="D1182" s="28" t="str">
        <f>IF(ISBLANK(Recyclabilité[[#This Row],[Code Valobat]]),"",IF(OR('Calculs'!A1181="08",'Calculs'!A1181="07",MID(Recyclabilité[[#This Row],[Code Valobat]],4,4)="0804",MID(Recyclabilité[[#This Row],[Code Valobat]],4,4)="0709",MID(Recyclabilité[[#This Row],[Code Valobat]],1,7)="6121107"),"Non recyclable",_xlfn.XLOOKUP('Calculs'!Q1181,'Combinaisons'!A:A,'Combinaisons'!B:B,"Merci de répondre à toutes les questions")))</f>
        <v/>
      </c>
      <c r="E1182" s="58" t="str">
        <f>IF(ISBLANK(Recyclabilité[[#This Row],[Code Valobat]]),"",IF(OR('Calculs'!A1181="08",'Calculs'!A1181="07",MID(Recyclabilité[[#This Row],[Code Valobat]],4,4)="0804",MID(Recyclabilité[[#This Row],[Code Valobat]],4,4)="0709",MID(Recyclabilité[[#This Row],[Code Valobat]],1,7)="6121107"),"",_xlfn.XLOOKUP('Calculs'!B1181,Questions!A:A,Questions!B:B,"ERREUR QUESTION")))</f>
        <v/>
      </c>
      <c r="G1182" s="58" t="str">
        <f>IF(OR(ISBLANK(Recyclabilité[[#This Row],[Réponse 1]]),'Calculs'!D1181="0",_xlfn.XLOOKUP('Calculs'!D1181,'Réponses'!C:C,'Réponses'!F:F,"ERREUR VISIBILITE")=0),"",_xlfn.XLOOKUP(_xlfn.XLOOKUP('Calculs'!D1181,'Réponses'!C:C,'Réponses'!F:F,"ERREUR VISIBILITE"),Questions!A:A,Questions!B:B,"ERREUR QUESTION"))</f>
        <v/>
      </c>
      <c r="I1182" s="58" t="str">
        <f>IF(OR(ISBLANK(Recyclabilité[[#This Row],[Réponse 2]]),'Calculs'!G1181="0",_xlfn.XLOOKUP('Calculs'!G1181,'Réponses'!C:C,'Réponses'!F:F,"ERREUR VISIBILITE")=0),"",_xlfn.XLOOKUP(_xlfn.XLOOKUP('Calculs'!G1181,'Réponses'!C:C,'Réponses'!F:F,"ERREUR VISIBILITE"),Questions!A:A,Questions!B:B,"ERREUR QUESTION"))</f>
        <v/>
      </c>
      <c r="K1182" s="58" t="str">
        <f>IF(OR(ISBLANK(Recyclabilité[[#This Row],[Réponse 3]]),'Calculs'!J1181="0",_xlfn.XLOOKUP('Calculs'!J1181,'Réponses'!C:C,'Réponses'!F:F,"ERREUR VISIBILITE")=0),"",_xlfn.XLOOKUP(_xlfn.XLOOKUP('Calculs'!J1181,'Réponses'!C:C,'Réponses'!F:F,"ERREUR VISIBILITE"),Questions!A:A,Questions!B:B,"ERREUR QUESTION"))</f>
        <v/>
      </c>
      <c r="M1182" s="58" t="str">
        <f>IF(OR(ISBLANK(Recyclabilité[[#This Row],[Réponse 4]]),'Calculs'!M1181="0",_xlfn.XLOOKUP('Calculs'!M1181,'Réponses'!C:C,'Réponses'!F:F,"ERREUR VISIBILITE")=0),"",_xlfn.XLOOKUP(_xlfn.XLOOKUP('Calculs'!M1181,'Réponses'!C:C,'Réponses'!F:F,"ERREUR VISIBILITE"),Questions!A:A,Questions!B:B,"ERREUR QUESTION"))</f>
        <v/>
      </c>
    </row>
    <row r="1183" spans="4:13" ht="60" customHeight="1">
      <c r="D1183" s="28" t="str">
        <f>IF(ISBLANK(Recyclabilité[[#This Row],[Code Valobat]]),"",IF(OR('Calculs'!A1182="08",'Calculs'!A1182="07",MID(Recyclabilité[[#This Row],[Code Valobat]],4,4)="0804",MID(Recyclabilité[[#This Row],[Code Valobat]],4,4)="0709",MID(Recyclabilité[[#This Row],[Code Valobat]],1,7)="6121107"),"Non recyclable",_xlfn.XLOOKUP('Calculs'!Q1182,'Combinaisons'!A:A,'Combinaisons'!B:B,"Merci de répondre à toutes les questions")))</f>
        <v/>
      </c>
      <c r="E1183" s="58" t="str">
        <f>IF(ISBLANK(Recyclabilité[[#This Row],[Code Valobat]]),"",IF(OR('Calculs'!A1182="08",'Calculs'!A1182="07",MID(Recyclabilité[[#This Row],[Code Valobat]],4,4)="0804",MID(Recyclabilité[[#This Row],[Code Valobat]],4,4)="0709",MID(Recyclabilité[[#This Row],[Code Valobat]],1,7)="6121107"),"",_xlfn.XLOOKUP('Calculs'!B1182,Questions!A:A,Questions!B:B,"ERREUR QUESTION")))</f>
        <v/>
      </c>
      <c r="G1183" s="58" t="str">
        <f>IF(OR(ISBLANK(Recyclabilité[[#This Row],[Réponse 1]]),'Calculs'!D1182="0",_xlfn.XLOOKUP('Calculs'!D1182,'Réponses'!C:C,'Réponses'!F:F,"ERREUR VISIBILITE")=0),"",_xlfn.XLOOKUP(_xlfn.XLOOKUP('Calculs'!D1182,'Réponses'!C:C,'Réponses'!F:F,"ERREUR VISIBILITE"),Questions!A:A,Questions!B:B,"ERREUR QUESTION"))</f>
        <v/>
      </c>
      <c r="I1183" s="58" t="str">
        <f>IF(OR(ISBLANK(Recyclabilité[[#This Row],[Réponse 2]]),'Calculs'!G1182="0",_xlfn.XLOOKUP('Calculs'!G1182,'Réponses'!C:C,'Réponses'!F:F,"ERREUR VISIBILITE")=0),"",_xlfn.XLOOKUP(_xlfn.XLOOKUP('Calculs'!G1182,'Réponses'!C:C,'Réponses'!F:F,"ERREUR VISIBILITE"),Questions!A:A,Questions!B:B,"ERREUR QUESTION"))</f>
        <v/>
      </c>
      <c r="K1183" s="58" t="str">
        <f>IF(OR(ISBLANK(Recyclabilité[[#This Row],[Réponse 3]]),'Calculs'!J1182="0",_xlfn.XLOOKUP('Calculs'!J1182,'Réponses'!C:C,'Réponses'!F:F,"ERREUR VISIBILITE")=0),"",_xlfn.XLOOKUP(_xlfn.XLOOKUP('Calculs'!J1182,'Réponses'!C:C,'Réponses'!F:F,"ERREUR VISIBILITE"),Questions!A:A,Questions!B:B,"ERREUR QUESTION"))</f>
        <v/>
      </c>
      <c r="M1183" s="58" t="str">
        <f>IF(OR(ISBLANK(Recyclabilité[[#This Row],[Réponse 4]]),'Calculs'!M1182="0",_xlfn.XLOOKUP('Calculs'!M1182,'Réponses'!C:C,'Réponses'!F:F,"ERREUR VISIBILITE")=0),"",_xlfn.XLOOKUP(_xlfn.XLOOKUP('Calculs'!M1182,'Réponses'!C:C,'Réponses'!F:F,"ERREUR VISIBILITE"),Questions!A:A,Questions!B:B,"ERREUR QUESTION"))</f>
        <v/>
      </c>
    </row>
    <row r="1184" spans="4:13" ht="60" customHeight="1">
      <c r="D1184" s="28" t="str">
        <f>IF(ISBLANK(Recyclabilité[[#This Row],[Code Valobat]]),"",IF(OR('Calculs'!A1183="08",'Calculs'!A1183="07",MID(Recyclabilité[[#This Row],[Code Valobat]],4,4)="0804",MID(Recyclabilité[[#This Row],[Code Valobat]],4,4)="0709",MID(Recyclabilité[[#This Row],[Code Valobat]],1,7)="6121107"),"Non recyclable",_xlfn.XLOOKUP('Calculs'!Q1183,'Combinaisons'!A:A,'Combinaisons'!B:B,"Merci de répondre à toutes les questions")))</f>
        <v/>
      </c>
      <c r="E1184" s="58" t="str">
        <f>IF(ISBLANK(Recyclabilité[[#This Row],[Code Valobat]]),"",IF(OR('Calculs'!A1183="08",'Calculs'!A1183="07",MID(Recyclabilité[[#This Row],[Code Valobat]],4,4)="0804",MID(Recyclabilité[[#This Row],[Code Valobat]],4,4)="0709",MID(Recyclabilité[[#This Row],[Code Valobat]],1,7)="6121107"),"",_xlfn.XLOOKUP('Calculs'!B1183,Questions!A:A,Questions!B:B,"ERREUR QUESTION")))</f>
        <v/>
      </c>
      <c r="G1184" s="58" t="str">
        <f>IF(OR(ISBLANK(Recyclabilité[[#This Row],[Réponse 1]]),'Calculs'!D1183="0",_xlfn.XLOOKUP('Calculs'!D1183,'Réponses'!C:C,'Réponses'!F:F,"ERREUR VISIBILITE")=0),"",_xlfn.XLOOKUP(_xlfn.XLOOKUP('Calculs'!D1183,'Réponses'!C:C,'Réponses'!F:F,"ERREUR VISIBILITE"),Questions!A:A,Questions!B:B,"ERREUR QUESTION"))</f>
        <v/>
      </c>
      <c r="I1184" s="58" t="str">
        <f>IF(OR(ISBLANK(Recyclabilité[[#This Row],[Réponse 2]]),'Calculs'!G1183="0",_xlfn.XLOOKUP('Calculs'!G1183,'Réponses'!C:C,'Réponses'!F:F,"ERREUR VISIBILITE")=0),"",_xlfn.XLOOKUP(_xlfn.XLOOKUP('Calculs'!G1183,'Réponses'!C:C,'Réponses'!F:F,"ERREUR VISIBILITE"),Questions!A:A,Questions!B:B,"ERREUR QUESTION"))</f>
        <v/>
      </c>
      <c r="K1184" s="58" t="str">
        <f>IF(OR(ISBLANK(Recyclabilité[[#This Row],[Réponse 3]]),'Calculs'!J1183="0",_xlfn.XLOOKUP('Calculs'!J1183,'Réponses'!C:C,'Réponses'!F:F,"ERREUR VISIBILITE")=0),"",_xlfn.XLOOKUP(_xlfn.XLOOKUP('Calculs'!J1183,'Réponses'!C:C,'Réponses'!F:F,"ERREUR VISIBILITE"),Questions!A:A,Questions!B:B,"ERREUR QUESTION"))</f>
        <v/>
      </c>
      <c r="M1184" s="58" t="str">
        <f>IF(OR(ISBLANK(Recyclabilité[[#This Row],[Réponse 4]]),'Calculs'!M1183="0",_xlfn.XLOOKUP('Calculs'!M1183,'Réponses'!C:C,'Réponses'!F:F,"ERREUR VISIBILITE")=0),"",_xlfn.XLOOKUP(_xlfn.XLOOKUP('Calculs'!M1183,'Réponses'!C:C,'Réponses'!F:F,"ERREUR VISIBILITE"),Questions!A:A,Questions!B:B,"ERREUR QUESTION"))</f>
        <v/>
      </c>
    </row>
    <row r="1185" spans="4:13" ht="60" customHeight="1">
      <c r="D1185" s="28" t="str">
        <f>IF(ISBLANK(Recyclabilité[[#This Row],[Code Valobat]]),"",IF(OR('Calculs'!A1184="08",'Calculs'!A1184="07",MID(Recyclabilité[[#This Row],[Code Valobat]],4,4)="0804",MID(Recyclabilité[[#This Row],[Code Valobat]],4,4)="0709",MID(Recyclabilité[[#This Row],[Code Valobat]],1,7)="6121107"),"Non recyclable",_xlfn.XLOOKUP('Calculs'!Q1184,'Combinaisons'!A:A,'Combinaisons'!B:B,"Merci de répondre à toutes les questions")))</f>
        <v/>
      </c>
      <c r="E1185" s="58" t="str">
        <f>IF(ISBLANK(Recyclabilité[[#This Row],[Code Valobat]]),"",IF(OR('Calculs'!A1184="08",'Calculs'!A1184="07",MID(Recyclabilité[[#This Row],[Code Valobat]],4,4)="0804",MID(Recyclabilité[[#This Row],[Code Valobat]],4,4)="0709",MID(Recyclabilité[[#This Row],[Code Valobat]],1,7)="6121107"),"",_xlfn.XLOOKUP('Calculs'!B1184,Questions!A:A,Questions!B:B,"ERREUR QUESTION")))</f>
        <v/>
      </c>
      <c r="G1185" s="58" t="str">
        <f>IF(OR(ISBLANK(Recyclabilité[[#This Row],[Réponse 1]]),'Calculs'!D1184="0",_xlfn.XLOOKUP('Calculs'!D1184,'Réponses'!C:C,'Réponses'!F:F,"ERREUR VISIBILITE")=0),"",_xlfn.XLOOKUP(_xlfn.XLOOKUP('Calculs'!D1184,'Réponses'!C:C,'Réponses'!F:F,"ERREUR VISIBILITE"),Questions!A:A,Questions!B:B,"ERREUR QUESTION"))</f>
        <v/>
      </c>
      <c r="I1185" s="58" t="str">
        <f>IF(OR(ISBLANK(Recyclabilité[[#This Row],[Réponse 2]]),'Calculs'!G1184="0",_xlfn.XLOOKUP('Calculs'!G1184,'Réponses'!C:C,'Réponses'!F:F,"ERREUR VISIBILITE")=0),"",_xlfn.XLOOKUP(_xlfn.XLOOKUP('Calculs'!G1184,'Réponses'!C:C,'Réponses'!F:F,"ERREUR VISIBILITE"),Questions!A:A,Questions!B:B,"ERREUR QUESTION"))</f>
        <v/>
      </c>
      <c r="K1185" s="58" t="str">
        <f>IF(OR(ISBLANK(Recyclabilité[[#This Row],[Réponse 3]]),'Calculs'!J1184="0",_xlfn.XLOOKUP('Calculs'!J1184,'Réponses'!C:C,'Réponses'!F:F,"ERREUR VISIBILITE")=0),"",_xlfn.XLOOKUP(_xlfn.XLOOKUP('Calculs'!J1184,'Réponses'!C:C,'Réponses'!F:F,"ERREUR VISIBILITE"),Questions!A:A,Questions!B:B,"ERREUR QUESTION"))</f>
        <v/>
      </c>
      <c r="M1185" s="58" t="str">
        <f>IF(OR(ISBLANK(Recyclabilité[[#This Row],[Réponse 4]]),'Calculs'!M1184="0",_xlfn.XLOOKUP('Calculs'!M1184,'Réponses'!C:C,'Réponses'!F:F,"ERREUR VISIBILITE")=0),"",_xlfn.XLOOKUP(_xlfn.XLOOKUP('Calculs'!M1184,'Réponses'!C:C,'Réponses'!F:F,"ERREUR VISIBILITE"),Questions!A:A,Questions!B:B,"ERREUR QUESTION"))</f>
        <v/>
      </c>
    </row>
    <row r="1186" spans="4:13" ht="60" customHeight="1">
      <c r="D1186" s="28" t="str">
        <f>IF(ISBLANK(Recyclabilité[[#This Row],[Code Valobat]]),"",IF(OR('Calculs'!A1185="08",'Calculs'!A1185="07",MID(Recyclabilité[[#This Row],[Code Valobat]],4,4)="0804",MID(Recyclabilité[[#This Row],[Code Valobat]],4,4)="0709",MID(Recyclabilité[[#This Row],[Code Valobat]],1,7)="6121107"),"Non recyclable",_xlfn.XLOOKUP('Calculs'!Q1185,'Combinaisons'!A:A,'Combinaisons'!B:B,"Merci de répondre à toutes les questions")))</f>
        <v/>
      </c>
      <c r="E1186" s="58" t="str">
        <f>IF(ISBLANK(Recyclabilité[[#This Row],[Code Valobat]]),"",IF(OR('Calculs'!A1185="08",'Calculs'!A1185="07",MID(Recyclabilité[[#This Row],[Code Valobat]],4,4)="0804",MID(Recyclabilité[[#This Row],[Code Valobat]],4,4)="0709",MID(Recyclabilité[[#This Row],[Code Valobat]],1,7)="6121107"),"",_xlfn.XLOOKUP('Calculs'!B1185,Questions!A:A,Questions!B:B,"ERREUR QUESTION")))</f>
        <v/>
      </c>
      <c r="G1186" s="58" t="str">
        <f>IF(OR(ISBLANK(Recyclabilité[[#This Row],[Réponse 1]]),'Calculs'!D1185="0",_xlfn.XLOOKUP('Calculs'!D1185,'Réponses'!C:C,'Réponses'!F:F,"ERREUR VISIBILITE")=0),"",_xlfn.XLOOKUP(_xlfn.XLOOKUP('Calculs'!D1185,'Réponses'!C:C,'Réponses'!F:F,"ERREUR VISIBILITE"),Questions!A:A,Questions!B:B,"ERREUR QUESTION"))</f>
        <v/>
      </c>
      <c r="I1186" s="58" t="str">
        <f>IF(OR(ISBLANK(Recyclabilité[[#This Row],[Réponse 2]]),'Calculs'!G1185="0",_xlfn.XLOOKUP('Calculs'!G1185,'Réponses'!C:C,'Réponses'!F:F,"ERREUR VISIBILITE")=0),"",_xlfn.XLOOKUP(_xlfn.XLOOKUP('Calculs'!G1185,'Réponses'!C:C,'Réponses'!F:F,"ERREUR VISIBILITE"),Questions!A:A,Questions!B:B,"ERREUR QUESTION"))</f>
        <v/>
      </c>
      <c r="K1186" s="58" t="str">
        <f>IF(OR(ISBLANK(Recyclabilité[[#This Row],[Réponse 3]]),'Calculs'!J1185="0",_xlfn.XLOOKUP('Calculs'!J1185,'Réponses'!C:C,'Réponses'!F:F,"ERREUR VISIBILITE")=0),"",_xlfn.XLOOKUP(_xlfn.XLOOKUP('Calculs'!J1185,'Réponses'!C:C,'Réponses'!F:F,"ERREUR VISIBILITE"),Questions!A:A,Questions!B:B,"ERREUR QUESTION"))</f>
        <v/>
      </c>
      <c r="M1186" s="58" t="str">
        <f>IF(OR(ISBLANK(Recyclabilité[[#This Row],[Réponse 4]]),'Calculs'!M1185="0",_xlfn.XLOOKUP('Calculs'!M1185,'Réponses'!C:C,'Réponses'!F:F,"ERREUR VISIBILITE")=0),"",_xlfn.XLOOKUP(_xlfn.XLOOKUP('Calculs'!M1185,'Réponses'!C:C,'Réponses'!F:F,"ERREUR VISIBILITE"),Questions!A:A,Questions!B:B,"ERREUR QUESTION"))</f>
        <v/>
      </c>
    </row>
    <row r="1187" spans="4:13" ht="60" customHeight="1">
      <c r="D1187" s="28" t="str">
        <f>IF(ISBLANK(Recyclabilité[[#This Row],[Code Valobat]]),"",IF(OR('Calculs'!A1186="08",'Calculs'!A1186="07",MID(Recyclabilité[[#This Row],[Code Valobat]],4,4)="0804",MID(Recyclabilité[[#This Row],[Code Valobat]],4,4)="0709",MID(Recyclabilité[[#This Row],[Code Valobat]],1,7)="6121107"),"Non recyclable",_xlfn.XLOOKUP('Calculs'!Q1186,'Combinaisons'!A:A,'Combinaisons'!B:B,"Merci de répondre à toutes les questions")))</f>
        <v/>
      </c>
      <c r="E1187" s="58" t="str">
        <f>IF(ISBLANK(Recyclabilité[[#This Row],[Code Valobat]]),"",IF(OR('Calculs'!A1186="08",'Calculs'!A1186="07",MID(Recyclabilité[[#This Row],[Code Valobat]],4,4)="0804",MID(Recyclabilité[[#This Row],[Code Valobat]],4,4)="0709",MID(Recyclabilité[[#This Row],[Code Valobat]],1,7)="6121107"),"",_xlfn.XLOOKUP('Calculs'!B1186,Questions!A:A,Questions!B:B,"ERREUR QUESTION")))</f>
        <v/>
      </c>
      <c r="G1187" s="58" t="str">
        <f>IF(OR(ISBLANK(Recyclabilité[[#This Row],[Réponse 1]]),'Calculs'!D1186="0",_xlfn.XLOOKUP('Calculs'!D1186,'Réponses'!C:C,'Réponses'!F:F,"ERREUR VISIBILITE")=0),"",_xlfn.XLOOKUP(_xlfn.XLOOKUP('Calculs'!D1186,'Réponses'!C:C,'Réponses'!F:F,"ERREUR VISIBILITE"),Questions!A:A,Questions!B:B,"ERREUR QUESTION"))</f>
        <v/>
      </c>
      <c r="I1187" s="58" t="str">
        <f>IF(OR(ISBLANK(Recyclabilité[[#This Row],[Réponse 2]]),'Calculs'!G1186="0",_xlfn.XLOOKUP('Calculs'!G1186,'Réponses'!C:C,'Réponses'!F:F,"ERREUR VISIBILITE")=0),"",_xlfn.XLOOKUP(_xlfn.XLOOKUP('Calculs'!G1186,'Réponses'!C:C,'Réponses'!F:F,"ERREUR VISIBILITE"),Questions!A:A,Questions!B:B,"ERREUR QUESTION"))</f>
        <v/>
      </c>
      <c r="K1187" s="58" t="str">
        <f>IF(OR(ISBLANK(Recyclabilité[[#This Row],[Réponse 3]]),'Calculs'!J1186="0",_xlfn.XLOOKUP('Calculs'!J1186,'Réponses'!C:C,'Réponses'!F:F,"ERREUR VISIBILITE")=0),"",_xlfn.XLOOKUP(_xlfn.XLOOKUP('Calculs'!J1186,'Réponses'!C:C,'Réponses'!F:F,"ERREUR VISIBILITE"),Questions!A:A,Questions!B:B,"ERREUR QUESTION"))</f>
        <v/>
      </c>
      <c r="M1187" s="58" t="str">
        <f>IF(OR(ISBLANK(Recyclabilité[[#This Row],[Réponse 4]]),'Calculs'!M1186="0",_xlfn.XLOOKUP('Calculs'!M1186,'Réponses'!C:C,'Réponses'!F:F,"ERREUR VISIBILITE")=0),"",_xlfn.XLOOKUP(_xlfn.XLOOKUP('Calculs'!M1186,'Réponses'!C:C,'Réponses'!F:F,"ERREUR VISIBILITE"),Questions!A:A,Questions!B:B,"ERREUR QUESTION"))</f>
        <v/>
      </c>
    </row>
    <row r="1188" spans="4:13" ht="60" customHeight="1">
      <c r="D1188" s="28" t="str">
        <f>IF(ISBLANK(Recyclabilité[[#This Row],[Code Valobat]]),"",IF(OR('Calculs'!A1187="08",'Calculs'!A1187="07",MID(Recyclabilité[[#This Row],[Code Valobat]],4,4)="0804",MID(Recyclabilité[[#This Row],[Code Valobat]],4,4)="0709",MID(Recyclabilité[[#This Row],[Code Valobat]],1,7)="6121107"),"Non recyclable",_xlfn.XLOOKUP('Calculs'!Q1187,'Combinaisons'!A:A,'Combinaisons'!B:B,"Merci de répondre à toutes les questions")))</f>
        <v/>
      </c>
      <c r="E1188" s="58" t="str">
        <f>IF(ISBLANK(Recyclabilité[[#This Row],[Code Valobat]]),"",IF(OR('Calculs'!A1187="08",'Calculs'!A1187="07",MID(Recyclabilité[[#This Row],[Code Valobat]],4,4)="0804",MID(Recyclabilité[[#This Row],[Code Valobat]],4,4)="0709",MID(Recyclabilité[[#This Row],[Code Valobat]],1,7)="6121107"),"",_xlfn.XLOOKUP('Calculs'!B1187,Questions!A:A,Questions!B:B,"ERREUR QUESTION")))</f>
        <v/>
      </c>
      <c r="G1188" s="58" t="str">
        <f>IF(OR(ISBLANK(Recyclabilité[[#This Row],[Réponse 1]]),'Calculs'!D1187="0",_xlfn.XLOOKUP('Calculs'!D1187,'Réponses'!C:C,'Réponses'!F:F,"ERREUR VISIBILITE")=0),"",_xlfn.XLOOKUP(_xlfn.XLOOKUP('Calculs'!D1187,'Réponses'!C:C,'Réponses'!F:F,"ERREUR VISIBILITE"),Questions!A:A,Questions!B:B,"ERREUR QUESTION"))</f>
        <v/>
      </c>
      <c r="I1188" s="58" t="str">
        <f>IF(OR(ISBLANK(Recyclabilité[[#This Row],[Réponse 2]]),'Calculs'!G1187="0",_xlfn.XLOOKUP('Calculs'!G1187,'Réponses'!C:C,'Réponses'!F:F,"ERREUR VISIBILITE")=0),"",_xlfn.XLOOKUP(_xlfn.XLOOKUP('Calculs'!G1187,'Réponses'!C:C,'Réponses'!F:F,"ERREUR VISIBILITE"),Questions!A:A,Questions!B:B,"ERREUR QUESTION"))</f>
        <v/>
      </c>
      <c r="K1188" s="58" t="str">
        <f>IF(OR(ISBLANK(Recyclabilité[[#This Row],[Réponse 3]]),'Calculs'!J1187="0",_xlfn.XLOOKUP('Calculs'!J1187,'Réponses'!C:C,'Réponses'!F:F,"ERREUR VISIBILITE")=0),"",_xlfn.XLOOKUP(_xlfn.XLOOKUP('Calculs'!J1187,'Réponses'!C:C,'Réponses'!F:F,"ERREUR VISIBILITE"),Questions!A:A,Questions!B:B,"ERREUR QUESTION"))</f>
        <v/>
      </c>
      <c r="M1188" s="58" t="str">
        <f>IF(OR(ISBLANK(Recyclabilité[[#This Row],[Réponse 4]]),'Calculs'!M1187="0",_xlfn.XLOOKUP('Calculs'!M1187,'Réponses'!C:C,'Réponses'!F:F,"ERREUR VISIBILITE")=0),"",_xlfn.XLOOKUP(_xlfn.XLOOKUP('Calculs'!M1187,'Réponses'!C:C,'Réponses'!F:F,"ERREUR VISIBILITE"),Questions!A:A,Questions!B:B,"ERREUR QUESTION"))</f>
        <v/>
      </c>
    </row>
    <row r="1189" spans="4:13" ht="60" customHeight="1">
      <c r="D1189" s="28" t="str">
        <f>IF(ISBLANK(Recyclabilité[[#This Row],[Code Valobat]]),"",IF(OR('Calculs'!A1188="08",'Calculs'!A1188="07",MID(Recyclabilité[[#This Row],[Code Valobat]],4,4)="0804",MID(Recyclabilité[[#This Row],[Code Valobat]],4,4)="0709",MID(Recyclabilité[[#This Row],[Code Valobat]],1,7)="6121107"),"Non recyclable",_xlfn.XLOOKUP('Calculs'!Q1188,'Combinaisons'!A:A,'Combinaisons'!B:B,"Merci de répondre à toutes les questions")))</f>
        <v/>
      </c>
      <c r="E1189" s="58" t="str">
        <f>IF(ISBLANK(Recyclabilité[[#This Row],[Code Valobat]]),"",IF(OR('Calculs'!A1188="08",'Calculs'!A1188="07",MID(Recyclabilité[[#This Row],[Code Valobat]],4,4)="0804",MID(Recyclabilité[[#This Row],[Code Valobat]],4,4)="0709",MID(Recyclabilité[[#This Row],[Code Valobat]],1,7)="6121107"),"",_xlfn.XLOOKUP('Calculs'!B1188,Questions!A:A,Questions!B:B,"ERREUR QUESTION")))</f>
        <v/>
      </c>
      <c r="G1189" s="58" t="str">
        <f>IF(OR(ISBLANK(Recyclabilité[[#This Row],[Réponse 1]]),'Calculs'!D1188="0",_xlfn.XLOOKUP('Calculs'!D1188,'Réponses'!C:C,'Réponses'!F:F,"ERREUR VISIBILITE")=0),"",_xlfn.XLOOKUP(_xlfn.XLOOKUP('Calculs'!D1188,'Réponses'!C:C,'Réponses'!F:F,"ERREUR VISIBILITE"),Questions!A:A,Questions!B:B,"ERREUR QUESTION"))</f>
        <v/>
      </c>
      <c r="I1189" s="58" t="str">
        <f>IF(OR(ISBLANK(Recyclabilité[[#This Row],[Réponse 2]]),'Calculs'!G1188="0",_xlfn.XLOOKUP('Calculs'!G1188,'Réponses'!C:C,'Réponses'!F:F,"ERREUR VISIBILITE")=0),"",_xlfn.XLOOKUP(_xlfn.XLOOKUP('Calculs'!G1188,'Réponses'!C:C,'Réponses'!F:F,"ERREUR VISIBILITE"),Questions!A:A,Questions!B:B,"ERREUR QUESTION"))</f>
        <v/>
      </c>
      <c r="K1189" s="58" t="str">
        <f>IF(OR(ISBLANK(Recyclabilité[[#This Row],[Réponse 3]]),'Calculs'!J1188="0",_xlfn.XLOOKUP('Calculs'!J1188,'Réponses'!C:C,'Réponses'!F:F,"ERREUR VISIBILITE")=0),"",_xlfn.XLOOKUP(_xlfn.XLOOKUP('Calculs'!J1188,'Réponses'!C:C,'Réponses'!F:F,"ERREUR VISIBILITE"),Questions!A:A,Questions!B:B,"ERREUR QUESTION"))</f>
        <v/>
      </c>
      <c r="M1189" s="58" t="str">
        <f>IF(OR(ISBLANK(Recyclabilité[[#This Row],[Réponse 4]]),'Calculs'!M1188="0",_xlfn.XLOOKUP('Calculs'!M1188,'Réponses'!C:C,'Réponses'!F:F,"ERREUR VISIBILITE")=0),"",_xlfn.XLOOKUP(_xlfn.XLOOKUP('Calculs'!M1188,'Réponses'!C:C,'Réponses'!F:F,"ERREUR VISIBILITE"),Questions!A:A,Questions!B:B,"ERREUR QUESTION"))</f>
        <v/>
      </c>
    </row>
    <row r="1190" spans="4:13" ht="60" customHeight="1">
      <c r="D1190" s="28" t="str">
        <f>IF(ISBLANK(Recyclabilité[[#This Row],[Code Valobat]]),"",IF(OR('Calculs'!A1189="08",'Calculs'!A1189="07",MID(Recyclabilité[[#This Row],[Code Valobat]],4,4)="0804",MID(Recyclabilité[[#This Row],[Code Valobat]],4,4)="0709",MID(Recyclabilité[[#This Row],[Code Valobat]],1,7)="6121107"),"Non recyclable",_xlfn.XLOOKUP('Calculs'!Q1189,'Combinaisons'!A:A,'Combinaisons'!B:B,"Merci de répondre à toutes les questions")))</f>
        <v/>
      </c>
      <c r="E1190" s="58" t="str">
        <f>IF(ISBLANK(Recyclabilité[[#This Row],[Code Valobat]]),"",IF(OR('Calculs'!A1189="08",'Calculs'!A1189="07",MID(Recyclabilité[[#This Row],[Code Valobat]],4,4)="0804",MID(Recyclabilité[[#This Row],[Code Valobat]],4,4)="0709",MID(Recyclabilité[[#This Row],[Code Valobat]],1,7)="6121107"),"",_xlfn.XLOOKUP('Calculs'!B1189,Questions!A:A,Questions!B:B,"ERREUR QUESTION")))</f>
        <v/>
      </c>
      <c r="G1190" s="58" t="str">
        <f>IF(OR(ISBLANK(Recyclabilité[[#This Row],[Réponse 1]]),'Calculs'!D1189="0",_xlfn.XLOOKUP('Calculs'!D1189,'Réponses'!C:C,'Réponses'!F:F,"ERREUR VISIBILITE")=0),"",_xlfn.XLOOKUP(_xlfn.XLOOKUP('Calculs'!D1189,'Réponses'!C:C,'Réponses'!F:F,"ERREUR VISIBILITE"),Questions!A:A,Questions!B:B,"ERREUR QUESTION"))</f>
        <v/>
      </c>
      <c r="I1190" s="58" t="str">
        <f>IF(OR(ISBLANK(Recyclabilité[[#This Row],[Réponse 2]]),'Calculs'!G1189="0",_xlfn.XLOOKUP('Calculs'!G1189,'Réponses'!C:C,'Réponses'!F:F,"ERREUR VISIBILITE")=0),"",_xlfn.XLOOKUP(_xlfn.XLOOKUP('Calculs'!G1189,'Réponses'!C:C,'Réponses'!F:F,"ERREUR VISIBILITE"),Questions!A:A,Questions!B:B,"ERREUR QUESTION"))</f>
        <v/>
      </c>
      <c r="K1190" s="58" t="str">
        <f>IF(OR(ISBLANK(Recyclabilité[[#This Row],[Réponse 3]]),'Calculs'!J1189="0",_xlfn.XLOOKUP('Calculs'!J1189,'Réponses'!C:C,'Réponses'!F:F,"ERREUR VISIBILITE")=0),"",_xlfn.XLOOKUP(_xlfn.XLOOKUP('Calculs'!J1189,'Réponses'!C:C,'Réponses'!F:F,"ERREUR VISIBILITE"),Questions!A:A,Questions!B:B,"ERREUR QUESTION"))</f>
        <v/>
      </c>
      <c r="M1190" s="58" t="str">
        <f>IF(OR(ISBLANK(Recyclabilité[[#This Row],[Réponse 4]]),'Calculs'!M1189="0",_xlfn.XLOOKUP('Calculs'!M1189,'Réponses'!C:C,'Réponses'!F:F,"ERREUR VISIBILITE")=0),"",_xlfn.XLOOKUP(_xlfn.XLOOKUP('Calculs'!M1189,'Réponses'!C:C,'Réponses'!F:F,"ERREUR VISIBILITE"),Questions!A:A,Questions!B:B,"ERREUR QUESTION"))</f>
        <v/>
      </c>
    </row>
    <row r="1191" spans="4:13" ht="60" customHeight="1">
      <c r="D1191" s="28" t="str">
        <f>IF(ISBLANK(Recyclabilité[[#This Row],[Code Valobat]]),"",IF(OR('Calculs'!A1190="08",'Calculs'!A1190="07",MID(Recyclabilité[[#This Row],[Code Valobat]],4,4)="0804",MID(Recyclabilité[[#This Row],[Code Valobat]],4,4)="0709",MID(Recyclabilité[[#This Row],[Code Valobat]],1,7)="6121107"),"Non recyclable",_xlfn.XLOOKUP('Calculs'!Q1190,'Combinaisons'!A:A,'Combinaisons'!B:B,"Merci de répondre à toutes les questions")))</f>
        <v/>
      </c>
      <c r="E1191" s="58" t="str">
        <f>IF(ISBLANK(Recyclabilité[[#This Row],[Code Valobat]]),"",IF(OR('Calculs'!A1190="08",'Calculs'!A1190="07",MID(Recyclabilité[[#This Row],[Code Valobat]],4,4)="0804",MID(Recyclabilité[[#This Row],[Code Valobat]],4,4)="0709",MID(Recyclabilité[[#This Row],[Code Valobat]],1,7)="6121107"),"",_xlfn.XLOOKUP('Calculs'!B1190,Questions!A:A,Questions!B:B,"ERREUR QUESTION")))</f>
        <v/>
      </c>
      <c r="G1191" s="58" t="str">
        <f>IF(OR(ISBLANK(Recyclabilité[[#This Row],[Réponse 1]]),'Calculs'!D1190="0",_xlfn.XLOOKUP('Calculs'!D1190,'Réponses'!C:C,'Réponses'!F:F,"ERREUR VISIBILITE")=0),"",_xlfn.XLOOKUP(_xlfn.XLOOKUP('Calculs'!D1190,'Réponses'!C:C,'Réponses'!F:F,"ERREUR VISIBILITE"),Questions!A:A,Questions!B:B,"ERREUR QUESTION"))</f>
        <v/>
      </c>
      <c r="I1191" s="58" t="str">
        <f>IF(OR(ISBLANK(Recyclabilité[[#This Row],[Réponse 2]]),'Calculs'!G1190="0",_xlfn.XLOOKUP('Calculs'!G1190,'Réponses'!C:C,'Réponses'!F:F,"ERREUR VISIBILITE")=0),"",_xlfn.XLOOKUP(_xlfn.XLOOKUP('Calculs'!G1190,'Réponses'!C:C,'Réponses'!F:F,"ERREUR VISIBILITE"),Questions!A:A,Questions!B:B,"ERREUR QUESTION"))</f>
        <v/>
      </c>
      <c r="K1191" s="58" t="str">
        <f>IF(OR(ISBLANK(Recyclabilité[[#This Row],[Réponse 3]]),'Calculs'!J1190="0",_xlfn.XLOOKUP('Calculs'!J1190,'Réponses'!C:C,'Réponses'!F:F,"ERREUR VISIBILITE")=0),"",_xlfn.XLOOKUP(_xlfn.XLOOKUP('Calculs'!J1190,'Réponses'!C:C,'Réponses'!F:F,"ERREUR VISIBILITE"),Questions!A:A,Questions!B:B,"ERREUR QUESTION"))</f>
        <v/>
      </c>
      <c r="M1191" s="58" t="str">
        <f>IF(OR(ISBLANK(Recyclabilité[[#This Row],[Réponse 4]]),'Calculs'!M1190="0",_xlfn.XLOOKUP('Calculs'!M1190,'Réponses'!C:C,'Réponses'!F:F,"ERREUR VISIBILITE")=0),"",_xlfn.XLOOKUP(_xlfn.XLOOKUP('Calculs'!M1190,'Réponses'!C:C,'Réponses'!F:F,"ERREUR VISIBILITE"),Questions!A:A,Questions!B:B,"ERREUR QUESTION"))</f>
        <v/>
      </c>
    </row>
    <row r="1192" spans="4:13" ht="60" customHeight="1">
      <c r="D1192" s="28" t="str">
        <f>IF(ISBLANK(Recyclabilité[[#This Row],[Code Valobat]]),"",IF(OR('Calculs'!A1191="08",'Calculs'!A1191="07",MID(Recyclabilité[[#This Row],[Code Valobat]],4,4)="0804",MID(Recyclabilité[[#This Row],[Code Valobat]],4,4)="0709",MID(Recyclabilité[[#This Row],[Code Valobat]],1,7)="6121107"),"Non recyclable",_xlfn.XLOOKUP('Calculs'!Q1191,'Combinaisons'!A:A,'Combinaisons'!B:B,"Merci de répondre à toutes les questions")))</f>
        <v/>
      </c>
      <c r="E1192" s="58" t="str">
        <f>IF(ISBLANK(Recyclabilité[[#This Row],[Code Valobat]]),"",IF(OR('Calculs'!A1191="08",'Calculs'!A1191="07",MID(Recyclabilité[[#This Row],[Code Valobat]],4,4)="0804",MID(Recyclabilité[[#This Row],[Code Valobat]],4,4)="0709",MID(Recyclabilité[[#This Row],[Code Valobat]],1,7)="6121107"),"",_xlfn.XLOOKUP('Calculs'!B1191,Questions!A:A,Questions!B:B,"ERREUR QUESTION")))</f>
        <v/>
      </c>
      <c r="G1192" s="58" t="str">
        <f>IF(OR(ISBLANK(Recyclabilité[[#This Row],[Réponse 1]]),'Calculs'!D1191="0",_xlfn.XLOOKUP('Calculs'!D1191,'Réponses'!C:C,'Réponses'!F:F,"ERREUR VISIBILITE")=0),"",_xlfn.XLOOKUP(_xlfn.XLOOKUP('Calculs'!D1191,'Réponses'!C:C,'Réponses'!F:F,"ERREUR VISIBILITE"),Questions!A:A,Questions!B:B,"ERREUR QUESTION"))</f>
        <v/>
      </c>
      <c r="I1192" s="58" t="str">
        <f>IF(OR(ISBLANK(Recyclabilité[[#This Row],[Réponse 2]]),'Calculs'!G1191="0",_xlfn.XLOOKUP('Calculs'!G1191,'Réponses'!C:C,'Réponses'!F:F,"ERREUR VISIBILITE")=0),"",_xlfn.XLOOKUP(_xlfn.XLOOKUP('Calculs'!G1191,'Réponses'!C:C,'Réponses'!F:F,"ERREUR VISIBILITE"),Questions!A:A,Questions!B:B,"ERREUR QUESTION"))</f>
        <v/>
      </c>
      <c r="K1192" s="58" t="str">
        <f>IF(OR(ISBLANK(Recyclabilité[[#This Row],[Réponse 3]]),'Calculs'!J1191="0",_xlfn.XLOOKUP('Calculs'!J1191,'Réponses'!C:C,'Réponses'!F:F,"ERREUR VISIBILITE")=0),"",_xlfn.XLOOKUP(_xlfn.XLOOKUP('Calculs'!J1191,'Réponses'!C:C,'Réponses'!F:F,"ERREUR VISIBILITE"),Questions!A:A,Questions!B:B,"ERREUR QUESTION"))</f>
        <v/>
      </c>
      <c r="M1192" s="58" t="str">
        <f>IF(OR(ISBLANK(Recyclabilité[[#This Row],[Réponse 4]]),'Calculs'!M1191="0",_xlfn.XLOOKUP('Calculs'!M1191,'Réponses'!C:C,'Réponses'!F:F,"ERREUR VISIBILITE")=0),"",_xlfn.XLOOKUP(_xlfn.XLOOKUP('Calculs'!M1191,'Réponses'!C:C,'Réponses'!F:F,"ERREUR VISIBILITE"),Questions!A:A,Questions!B:B,"ERREUR QUESTION"))</f>
        <v/>
      </c>
    </row>
    <row r="1193" spans="4:13" ht="60" customHeight="1">
      <c r="D1193" s="28" t="str">
        <f>IF(ISBLANK(Recyclabilité[[#This Row],[Code Valobat]]),"",IF(OR('Calculs'!A1192="08",'Calculs'!A1192="07",MID(Recyclabilité[[#This Row],[Code Valobat]],4,4)="0804",MID(Recyclabilité[[#This Row],[Code Valobat]],4,4)="0709",MID(Recyclabilité[[#This Row],[Code Valobat]],1,7)="6121107"),"Non recyclable",_xlfn.XLOOKUP('Calculs'!Q1192,'Combinaisons'!A:A,'Combinaisons'!B:B,"Merci de répondre à toutes les questions")))</f>
        <v/>
      </c>
      <c r="E1193" s="58" t="str">
        <f>IF(ISBLANK(Recyclabilité[[#This Row],[Code Valobat]]),"",IF(OR('Calculs'!A1192="08",'Calculs'!A1192="07",MID(Recyclabilité[[#This Row],[Code Valobat]],4,4)="0804",MID(Recyclabilité[[#This Row],[Code Valobat]],4,4)="0709",MID(Recyclabilité[[#This Row],[Code Valobat]],1,7)="6121107"),"",_xlfn.XLOOKUP('Calculs'!B1192,Questions!A:A,Questions!B:B,"ERREUR QUESTION")))</f>
        <v/>
      </c>
      <c r="G1193" s="58" t="str">
        <f>IF(OR(ISBLANK(Recyclabilité[[#This Row],[Réponse 1]]),'Calculs'!D1192="0",_xlfn.XLOOKUP('Calculs'!D1192,'Réponses'!C:C,'Réponses'!F:F,"ERREUR VISIBILITE")=0),"",_xlfn.XLOOKUP(_xlfn.XLOOKUP('Calculs'!D1192,'Réponses'!C:C,'Réponses'!F:F,"ERREUR VISIBILITE"),Questions!A:A,Questions!B:B,"ERREUR QUESTION"))</f>
        <v/>
      </c>
      <c r="I1193" s="58" t="str">
        <f>IF(OR(ISBLANK(Recyclabilité[[#This Row],[Réponse 2]]),'Calculs'!G1192="0",_xlfn.XLOOKUP('Calculs'!G1192,'Réponses'!C:C,'Réponses'!F:F,"ERREUR VISIBILITE")=0),"",_xlfn.XLOOKUP(_xlfn.XLOOKUP('Calculs'!G1192,'Réponses'!C:C,'Réponses'!F:F,"ERREUR VISIBILITE"),Questions!A:A,Questions!B:B,"ERREUR QUESTION"))</f>
        <v/>
      </c>
      <c r="K1193" s="58" t="str">
        <f>IF(OR(ISBLANK(Recyclabilité[[#This Row],[Réponse 3]]),'Calculs'!J1192="0",_xlfn.XLOOKUP('Calculs'!J1192,'Réponses'!C:C,'Réponses'!F:F,"ERREUR VISIBILITE")=0),"",_xlfn.XLOOKUP(_xlfn.XLOOKUP('Calculs'!J1192,'Réponses'!C:C,'Réponses'!F:F,"ERREUR VISIBILITE"),Questions!A:A,Questions!B:B,"ERREUR QUESTION"))</f>
        <v/>
      </c>
      <c r="M1193" s="58" t="str">
        <f>IF(OR(ISBLANK(Recyclabilité[[#This Row],[Réponse 4]]),'Calculs'!M1192="0",_xlfn.XLOOKUP('Calculs'!M1192,'Réponses'!C:C,'Réponses'!F:F,"ERREUR VISIBILITE")=0),"",_xlfn.XLOOKUP(_xlfn.XLOOKUP('Calculs'!M1192,'Réponses'!C:C,'Réponses'!F:F,"ERREUR VISIBILITE"),Questions!A:A,Questions!B:B,"ERREUR QUESTION"))</f>
        <v/>
      </c>
    </row>
    <row r="1194" spans="4:13" ht="60" customHeight="1">
      <c r="D1194" s="28" t="str">
        <f>IF(ISBLANK(Recyclabilité[[#This Row],[Code Valobat]]),"",IF(OR('Calculs'!A1193="08",'Calculs'!A1193="07",MID(Recyclabilité[[#This Row],[Code Valobat]],4,4)="0804",MID(Recyclabilité[[#This Row],[Code Valobat]],4,4)="0709",MID(Recyclabilité[[#This Row],[Code Valobat]],1,7)="6121107"),"Non recyclable",_xlfn.XLOOKUP('Calculs'!Q1193,'Combinaisons'!A:A,'Combinaisons'!B:B,"Merci de répondre à toutes les questions")))</f>
        <v/>
      </c>
      <c r="E1194" s="58" t="str">
        <f>IF(ISBLANK(Recyclabilité[[#This Row],[Code Valobat]]),"",IF(OR('Calculs'!A1193="08",'Calculs'!A1193="07",MID(Recyclabilité[[#This Row],[Code Valobat]],4,4)="0804",MID(Recyclabilité[[#This Row],[Code Valobat]],4,4)="0709",MID(Recyclabilité[[#This Row],[Code Valobat]],1,7)="6121107"),"",_xlfn.XLOOKUP('Calculs'!B1193,Questions!A:A,Questions!B:B,"ERREUR QUESTION")))</f>
        <v/>
      </c>
      <c r="G1194" s="58" t="str">
        <f>IF(OR(ISBLANK(Recyclabilité[[#This Row],[Réponse 1]]),'Calculs'!D1193="0",_xlfn.XLOOKUP('Calculs'!D1193,'Réponses'!C:C,'Réponses'!F:F,"ERREUR VISIBILITE")=0),"",_xlfn.XLOOKUP(_xlfn.XLOOKUP('Calculs'!D1193,'Réponses'!C:C,'Réponses'!F:F,"ERREUR VISIBILITE"),Questions!A:A,Questions!B:B,"ERREUR QUESTION"))</f>
        <v/>
      </c>
      <c r="I1194" s="58" t="str">
        <f>IF(OR(ISBLANK(Recyclabilité[[#This Row],[Réponse 2]]),'Calculs'!G1193="0",_xlfn.XLOOKUP('Calculs'!G1193,'Réponses'!C:C,'Réponses'!F:F,"ERREUR VISIBILITE")=0),"",_xlfn.XLOOKUP(_xlfn.XLOOKUP('Calculs'!G1193,'Réponses'!C:C,'Réponses'!F:F,"ERREUR VISIBILITE"),Questions!A:A,Questions!B:B,"ERREUR QUESTION"))</f>
        <v/>
      </c>
      <c r="K1194" s="58" t="str">
        <f>IF(OR(ISBLANK(Recyclabilité[[#This Row],[Réponse 3]]),'Calculs'!J1193="0",_xlfn.XLOOKUP('Calculs'!J1193,'Réponses'!C:C,'Réponses'!F:F,"ERREUR VISIBILITE")=0),"",_xlfn.XLOOKUP(_xlfn.XLOOKUP('Calculs'!J1193,'Réponses'!C:C,'Réponses'!F:F,"ERREUR VISIBILITE"),Questions!A:A,Questions!B:B,"ERREUR QUESTION"))</f>
        <v/>
      </c>
      <c r="M1194" s="58" t="str">
        <f>IF(OR(ISBLANK(Recyclabilité[[#This Row],[Réponse 4]]),'Calculs'!M1193="0",_xlfn.XLOOKUP('Calculs'!M1193,'Réponses'!C:C,'Réponses'!F:F,"ERREUR VISIBILITE")=0),"",_xlfn.XLOOKUP(_xlfn.XLOOKUP('Calculs'!M1193,'Réponses'!C:C,'Réponses'!F:F,"ERREUR VISIBILITE"),Questions!A:A,Questions!B:B,"ERREUR QUESTION"))</f>
        <v/>
      </c>
    </row>
    <row r="1195" spans="4:13" ht="60" customHeight="1">
      <c r="D1195" s="28" t="str">
        <f>IF(ISBLANK(Recyclabilité[[#This Row],[Code Valobat]]),"",IF(OR('Calculs'!A1194="08",'Calculs'!A1194="07",MID(Recyclabilité[[#This Row],[Code Valobat]],4,4)="0804",MID(Recyclabilité[[#This Row],[Code Valobat]],4,4)="0709",MID(Recyclabilité[[#This Row],[Code Valobat]],1,7)="6121107"),"Non recyclable",_xlfn.XLOOKUP('Calculs'!Q1194,'Combinaisons'!A:A,'Combinaisons'!B:B,"Merci de répondre à toutes les questions")))</f>
        <v/>
      </c>
      <c r="E1195" s="58" t="str">
        <f>IF(ISBLANK(Recyclabilité[[#This Row],[Code Valobat]]),"",IF(OR('Calculs'!A1194="08",'Calculs'!A1194="07",MID(Recyclabilité[[#This Row],[Code Valobat]],4,4)="0804",MID(Recyclabilité[[#This Row],[Code Valobat]],4,4)="0709",MID(Recyclabilité[[#This Row],[Code Valobat]],1,7)="6121107"),"",_xlfn.XLOOKUP('Calculs'!B1194,Questions!A:A,Questions!B:B,"ERREUR QUESTION")))</f>
        <v/>
      </c>
      <c r="G1195" s="58" t="str">
        <f>IF(OR(ISBLANK(Recyclabilité[[#This Row],[Réponse 1]]),'Calculs'!D1194="0",_xlfn.XLOOKUP('Calculs'!D1194,'Réponses'!C:C,'Réponses'!F:F,"ERREUR VISIBILITE")=0),"",_xlfn.XLOOKUP(_xlfn.XLOOKUP('Calculs'!D1194,'Réponses'!C:C,'Réponses'!F:F,"ERREUR VISIBILITE"),Questions!A:A,Questions!B:B,"ERREUR QUESTION"))</f>
        <v/>
      </c>
      <c r="I1195" s="58" t="str">
        <f>IF(OR(ISBLANK(Recyclabilité[[#This Row],[Réponse 2]]),'Calculs'!G1194="0",_xlfn.XLOOKUP('Calculs'!G1194,'Réponses'!C:C,'Réponses'!F:F,"ERREUR VISIBILITE")=0),"",_xlfn.XLOOKUP(_xlfn.XLOOKUP('Calculs'!G1194,'Réponses'!C:C,'Réponses'!F:F,"ERREUR VISIBILITE"),Questions!A:A,Questions!B:B,"ERREUR QUESTION"))</f>
        <v/>
      </c>
      <c r="K1195" s="58" t="str">
        <f>IF(OR(ISBLANK(Recyclabilité[[#This Row],[Réponse 3]]),'Calculs'!J1194="0",_xlfn.XLOOKUP('Calculs'!J1194,'Réponses'!C:C,'Réponses'!F:F,"ERREUR VISIBILITE")=0),"",_xlfn.XLOOKUP(_xlfn.XLOOKUP('Calculs'!J1194,'Réponses'!C:C,'Réponses'!F:F,"ERREUR VISIBILITE"),Questions!A:A,Questions!B:B,"ERREUR QUESTION"))</f>
        <v/>
      </c>
      <c r="M1195" s="58" t="str">
        <f>IF(OR(ISBLANK(Recyclabilité[[#This Row],[Réponse 4]]),'Calculs'!M1194="0",_xlfn.XLOOKUP('Calculs'!M1194,'Réponses'!C:C,'Réponses'!F:F,"ERREUR VISIBILITE")=0),"",_xlfn.XLOOKUP(_xlfn.XLOOKUP('Calculs'!M1194,'Réponses'!C:C,'Réponses'!F:F,"ERREUR VISIBILITE"),Questions!A:A,Questions!B:B,"ERREUR QUESTION"))</f>
        <v/>
      </c>
    </row>
    <row r="1196" spans="4:13" ht="60" customHeight="1">
      <c r="D1196" s="28" t="str">
        <f>IF(ISBLANK(Recyclabilité[[#This Row],[Code Valobat]]),"",IF(OR('Calculs'!A1195="08",'Calculs'!A1195="07",MID(Recyclabilité[[#This Row],[Code Valobat]],4,4)="0804",MID(Recyclabilité[[#This Row],[Code Valobat]],4,4)="0709",MID(Recyclabilité[[#This Row],[Code Valobat]],1,7)="6121107"),"Non recyclable",_xlfn.XLOOKUP('Calculs'!Q1195,'Combinaisons'!A:A,'Combinaisons'!B:B,"Merci de répondre à toutes les questions")))</f>
        <v/>
      </c>
      <c r="E1196" s="58" t="str">
        <f>IF(ISBLANK(Recyclabilité[[#This Row],[Code Valobat]]),"",IF(OR('Calculs'!A1195="08",'Calculs'!A1195="07",MID(Recyclabilité[[#This Row],[Code Valobat]],4,4)="0804",MID(Recyclabilité[[#This Row],[Code Valobat]],4,4)="0709",MID(Recyclabilité[[#This Row],[Code Valobat]],1,7)="6121107"),"",_xlfn.XLOOKUP('Calculs'!B1195,Questions!A:A,Questions!B:B,"ERREUR QUESTION")))</f>
        <v/>
      </c>
      <c r="G1196" s="58" t="str">
        <f>IF(OR(ISBLANK(Recyclabilité[[#This Row],[Réponse 1]]),'Calculs'!D1195="0",_xlfn.XLOOKUP('Calculs'!D1195,'Réponses'!C:C,'Réponses'!F:F,"ERREUR VISIBILITE")=0),"",_xlfn.XLOOKUP(_xlfn.XLOOKUP('Calculs'!D1195,'Réponses'!C:C,'Réponses'!F:F,"ERREUR VISIBILITE"),Questions!A:A,Questions!B:B,"ERREUR QUESTION"))</f>
        <v/>
      </c>
      <c r="I1196" s="58" t="str">
        <f>IF(OR(ISBLANK(Recyclabilité[[#This Row],[Réponse 2]]),'Calculs'!G1195="0",_xlfn.XLOOKUP('Calculs'!G1195,'Réponses'!C:C,'Réponses'!F:F,"ERREUR VISIBILITE")=0),"",_xlfn.XLOOKUP(_xlfn.XLOOKUP('Calculs'!G1195,'Réponses'!C:C,'Réponses'!F:F,"ERREUR VISIBILITE"),Questions!A:A,Questions!B:B,"ERREUR QUESTION"))</f>
        <v/>
      </c>
      <c r="K1196" s="58" t="str">
        <f>IF(OR(ISBLANK(Recyclabilité[[#This Row],[Réponse 3]]),'Calculs'!J1195="0",_xlfn.XLOOKUP('Calculs'!J1195,'Réponses'!C:C,'Réponses'!F:F,"ERREUR VISIBILITE")=0),"",_xlfn.XLOOKUP(_xlfn.XLOOKUP('Calculs'!J1195,'Réponses'!C:C,'Réponses'!F:F,"ERREUR VISIBILITE"),Questions!A:A,Questions!B:B,"ERREUR QUESTION"))</f>
        <v/>
      </c>
      <c r="M1196" s="58" t="str">
        <f>IF(OR(ISBLANK(Recyclabilité[[#This Row],[Réponse 4]]),'Calculs'!M1195="0",_xlfn.XLOOKUP('Calculs'!M1195,'Réponses'!C:C,'Réponses'!F:F,"ERREUR VISIBILITE")=0),"",_xlfn.XLOOKUP(_xlfn.XLOOKUP('Calculs'!M1195,'Réponses'!C:C,'Réponses'!F:F,"ERREUR VISIBILITE"),Questions!A:A,Questions!B:B,"ERREUR QUESTION"))</f>
        <v/>
      </c>
    </row>
    <row r="1197" spans="4:13" ht="60" customHeight="1">
      <c r="D1197" s="28" t="str">
        <f>IF(ISBLANK(Recyclabilité[[#This Row],[Code Valobat]]),"",IF(OR('Calculs'!A1196="08",'Calculs'!A1196="07",MID(Recyclabilité[[#This Row],[Code Valobat]],4,4)="0804",MID(Recyclabilité[[#This Row],[Code Valobat]],4,4)="0709",MID(Recyclabilité[[#This Row],[Code Valobat]],1,7)="6121107"),"Non recyclable",_xlfn.XLOOKUP('Calculs'!Q1196,'Combinaisons'!A:A,'Combinaisons'!B:B,"Merci de répondre à toutes les questions")))</f>
        <v/>
      </c>
      <c r="E1197" s="58" t="str">
        <f>IF(ISBLANK(Recyclabilité[[#This Row],[Code Valobat]]),"",IF(OR('Calculs'!A1196="08",'Calculs'!A1196="07",MID(Recyclabilité[[#This Row],[Code Valobat]],4,4)="0804",MID(Recyclabilité[[#This Row],[Code Valobat]],4,4)="0709",MID(Recyclabilité[[#This Row],[Code Valobat]],1,7)="6121107"),"",_xlfn.XLOOKUP('Calculs'!B1196,Questions!A:A,Questions!B:B,"ERREUR QUESTION")))</f>
        <v/>
      </c>
      <c r="G1197" s="58" t="str">
        <f>IF(OR(ISBLANK(Recyclabilité[[#This Row],[Réponse 1]]),'Calculs'!D1196="0",_xlfn.XLOOKUP('Calculs'!D1196,'Réponses'!C:C,'Réponses'!F:F,"ERREUR VISIBILITE")=0),"",_xlfn.XLOOKUP(_xlfn.XLOOKUP('Calculs'!D1196,'Réponses'!C:C,'Réponses'!F:F,"ERREUR VISIBILITE"),Questions!A:A,Questions!B:B,"ERREUR QUESTION"))</f>
        <v/>
      </c>
      <c r="I1197" s="58" t="str">
        <f>IF(OR(ISBLANK(Recyclabilité[[#This Row],[Réponse 2]]),'Calculs'!G1196="0",_xlfn.XLOOKUP('Calculs'!G1196,'Réponses'!C:C,'Réponses'!F:F,"ERREUR VISIBILITE")=0),"",_xlfn.XLOOKUP(_xlfn.XLOOKUP('Calculs'!G1196,'Réponses'!C:C,'Réponses'!F:F,"ERREUR VISIBILITE"),Questions!A:A,Questions!B:B,"ERREUR QUESTION"))</f>
        <v/>
      </c>
      <c r="K1197" s="58" t="str">
        <f>IF(OR(ISBLANK(Recyclabilité[[#This Row],[Réponse 3]]),'Calculs'!J1196="0",_xlfn.XLOOKUP('Calculs'!J1196,'Réponses'!C:C,'Réponses'!F:F,"ERREUR VISIBILITE")=0),"",_xlfn.XLOOKUP(_xlfn.XLOOKUP('Calculs'!J1196,'Réponses'!C:C,'Réponses'!F:F,"ERREUR VISIBILITE"),Questions!A:A,Questions!B:B,"ERREUR QUESTION"))</f>
        <v/>
      </c>
      <c r="M1197" s="58" t="str">
        <f>IF(OR(ISBLANK(Recyclabilité[[#This Row],[Réponse 4]]),'Calculs'!M1196="0",_xlfn.XLOOKUP('Calculs'!M1196,'Réponses'!C:C,'Réponses'!F:F,"ERREUR VISIBILITE")=0),"",_xlfn.XLOOKUP(_xlfn.XLOOKUP('Calculs'!M1196,'Réponses'!C:C,'Réponses'!F:F,"ERREUR VISIBILITE"),Questions!A:A,Questions!B:B,"ERREUR QUESTION"))</f>
        <v/>
      </c>
    </row>
    <row r="1198" spans="4:13" ht="60" customHeight="1">
      <c r="D1198" s="28" t="str">
        <f>IF(ISBLANK(Recyclabilité[[#This Row],[Code Valobat]]),"",IF(OR('Calculs'!A1197="08",'Calculs'!A1197="07",MID(Recyclabilité[[#This Row],[Code Valobat]],4,4)="0804",MID(Recyclabilité[[#This Row],[Code Valobat]],4,4)="0709",MID(Recyclabilité[[#This Row],[Code Valobat]],1,7)="6121107"),"Non recyclable",_xlfn.XLOOKUP('Calculs'!Q1197,'Combinaisons'!A:A,'Combinaisons'!B:B,"Merci de répondre à toutes les questions")))</f>
        <v/>
      </c>
      <c r="E1198" s="58" t="str">
        <f>IF(ISBLANK(Recyclabilité[[#This Row],[Code Valobat]]),"",IF(OR('Calculs'!A1197="08",'Calculs'!A1197="07",MID(Recyclabilité[[#This Row],[Code Valobat]],4,4)="0804",MID(Recyclabilité[[#This Row],[Code Valobat]],4,4)="0709",MID(Recyclabilité[[#This Row],[Code Valobat]],1,7)="6121107"),"",_xlfn.XLOOKUP('Calculs'!B1197,Questions!A:A,Questions!B:B,"ERREUR QUESTION")))</f>
        <v/>
      </c>
      <c r="G1198" s="58" t="str">
        <f>IF(OR(ISBLANK(Recyclabilité[[#This Row],[Réponse 1]]),'Calculs'!D1197="0",_xlfn.XLOOKUP('Calculs'!D1197,'Réponses'!C:C,'Réponses'!F:F,"ERREUR VISIBILITE")=0),"",_xlfn.XLOOKUP(_xlfn.XLOOKUP('Calculs'!D1197,'Réponses'!C:C,'Réponses'!F:F,"ERREUR VISIBILITE"),Questions!A:A,Questions!B:B,"ERREUR QUESTION"))</f>
        <v/>
      </c>
      <c r="I1198" s="58" t="str">
        <f>IF(OR(ISBLANK(Recyclabilité[[#This Row],[Réponse 2]]),'Calculs'!G1197="0",_xlfn.XLOOKUP('Calculs'!G1197,'Réponses'!C:C,'Réponses'!F:F,"ERREUR VISIBILITE")=0),"",_xlfn.XLOOKUP(_xlfn.XLOOKUP('Calculs'!G1197,'Réponses'!C:C,'Réponses'!F:F,"ERREUR VISIBILITE"),Questions!A:A,Questions!B:B,"ERREUR QUESTION"))</f>
        <v/>
      </c>
      <c r="K1198" s="58" t="str">
        <f>IF(OR(ISBLANK(Recyclabilité[[#This Row],[Réponse 3]]),'Calculs'!J1197="0",_xlfn.XLOOKUP('Calculs'!J1197,'Réponses'!C:C,'Réponses'!F:F,"ERREUR VISIBILITE")=0),"",_xlfn.XLOOKUP(_xlfn.XLOOKUP('Calculs'!J1197,'Réponses'!C:C,'Réponses'!F:F,"ERREUR VISIBILITE"),Questions!A:A,Questions!B:B,"ERREUR QUESTION"))</f>
        <v/>
      </c>
      <c r="M1198" s="58" t="str">
        <f>IF(OR(ISBLANK(Recyclabilité[[#This Row],[Réponse 4]]),'Calculs'!M1197="0",_xlfn.XLOOKUP('Calculs'!M1197,'Réponses'!C:C,'Réponses'!F:F,"ERREUR VISIBILITE")=0),"",_xlfn.XLOOKUP(_xlfn.XLOOKUP('Calculs'!M1197,'Réponses'!C:C,'Réponses'!F:F,"ERREUR VISIBILITE"),Questions!A:A,Questions!B:B,"ERREUR QUESTION"))</f>
        <v/>
      </c>
    </row>
    <row r="1199" spans="4:13" ht="60" customHeight="1">
      <c r="D1199" s="28" t="str">
        <f>IF(ISBLANK(Recyclabilité[[#This Row],[Code Valobat]]),"",IF(OR('Calculs'!A1198="08",'Calculs'!A1198="07",MID(Recyclabilité[[#This Row],[Code Valobat]],4,4)="0804",MID(Recyclabilité[[#This Row],[Code Valobat]],4,4)="0709",MID(Recyclabilité[[#This Row],[Code Valobat]],1,7)="6121107"),"Non recyclable",_xlfn.XLOOKUP('Calculs'!Q1198,'Combinaisons'!A:A,'Combinaisons'!B:B,"Merci de répondre à toutes les questions")))</f>
        <v/>
      </c>
      <c r="E1199" s="58" t="str">
        <f>IF(ISBLANK(Recyclabilité[[#This Row],[Code Valobat]]),"",IF(OR('Calculs'!A1198="08",'Calculs'!A1198="07",MID(Recyclabilité[[#This Row],[Code Valobat]],4,4)="0804",MID(Recyclabilité[[#This Row],[Code Valobat]],4,4)="0709",MID(Recyclabilité[[#This Row],[Code Valobat]],1,7)="6121107"),"",_xlfn.XLOOKUP('Calculs'!B1198,Questions!A:A,Questions!B:B,"ERREUR QUESTION")))</f>
        <v/>
      </c>
      <c r="G1199" s="58" t="str">
        <f>IF(OR(ISBLANK(Recyclabilité[[#This Row],[Réponse 1]]),'Calculs'!D1198="0",_xlfn.XLOOKUP('Calculs'!D1198,'Réponses'!C:C,'Réponses'!F:F,"ERREUR VISIBILITE")=0),"",_xlfn.XLOOKUP(_xlfn.XLOOKUP('Calculs'!D1198,'Réponses'!C:C,'Réponses'!F:F,"ERREUR VISIBILITE"),Questions!A:A,Questions!B:B,"ERREUR QUESTION"))</f>
        <v/>
      </c>
      <c r="I1199" s="58" t="str">
        <f>IF(OR(ISBLANK(Recyclabilité[[#This Row],[Réponse 2]]),'Calculs'!G1198="0",_xlfn.XLOOKUP('Calculs'!G1198,'Réponses'!C:C,'Réponses'!F:F,"ERREUR VISIBILITE")=0),"",_xlfn.XLOOKUP(_xlfn.XLOOKUP('Calculs'!G1198,'Réponses'!C:C,'Réponses'!F:F,"ERREUR VISIBILITE"),Questions!A:A,Questions!B:B,"ERREUR QUESTION"))</f>
        <v/>
      </c>
      <c r="K1199" s="58" t="str">
        <f>IF(OR(ISBLANK(Recyclabilité[[#This Row],[Réponse 3]]),'Calculs'!J1198="0",_xlfn.XLOOKUP('Calculs'!J1198,'Réponses'!C:C,'Réponses'!F:F,"ERREUR VISIBILITE")=0),"",_xlfn.XLOOKUP(_xlfn.XLOOKUP('Calculs'!J1198,'Réponses'!C:C,'Réponses'!F:F,"ERREUR VISIBILITE"),Questions!A:A,Questions!B:B,"ERREUR QUESTION"))</f>
        <v/>
      </c>
      <c r="M1199" s="58" t="str">
        <f>IF(OR(ISBLANK(Recyclabilité[[#This Row],[Réponse 4]]),'Calculs'!M1198="0",_xlfn.XLOOKUP('Calculs'!M1198,'Réponses'!C:C,'Réponses'!F:F,"ERREUR VISIBILITE")=0),"",_xlfn.XLOOKUP(_xlfn.XLOOKUP('Calculs'!M1198,'Réponses'!C:C,'Réponses'!F:F,"ERREUR VISIBILITE"),Questions!A:A,Questions!B:B,"ERREUR QUESTION"))</f>
        <v/>
      </c>
    </row>
    <row r="1200" spans="4:13" ht="60" customHeight="1">
      <c r="D1200" s="28" t="str">
        <f>IF(ISBLANK(Recyclabilité[[#This Row],[Code Valobat]]),"",IF(OR('Calculs'!A1199="08",'Calculs'!A1199="07",MID(Recyclabilité[[#This Row],[Code Valobat]],4,4)="0804",MID(Recyclabilité[[#This Row],[Code Valobat]],4,4)="0709",MID(Recyclabilité[[#This Row],[Code Valobat]],1,7)="6121107"),"Non recyclable",_xlfn.XLOOKUP('Calculs'!Q1199,'Combinaisons'!A:A,'Combinaisons'!B:B,"Merci de répondre à toutes les questions")))</f>
        <v/>
      </c>
      <c r="E1200" s="58" t="str">
        <f>IF(ISBLANK(Recyclabilité[[#This Row],[Code Valobat]]),"",IF(OR('Calculs'!A1199="08",'Calculs'!A1199="07",MID(Recyclabilité[[#This Row],[Code Valobat]],4,4)="0804",MID(Recyclabilité[[#This Row],[Code Valobat]],4,4)="0709",MID(Recyclabilité[[#This Row],[Code Valobat]],1,7)="6121107"),"",_xlfn.XLOOKUP('Calculs'!B1199,Questions!A:A,Questions!B:B,"ERREUR QUESTION")))</f>
        <v/>
      </c>
      <c r="G1200" s="58" t="str">
        <f>IF(OR(ISBLANK(Recyclabilité[[#This Row],[Réponse 1]]),'Calculs'!D1199="0",_xlfn.XLOOKUP('Calculs'!D1199,'Réponses'!C:C,'Réponses'!F:F,"ERREUR VISIBILITE")=0),"",_xlfn.XLOOKUP(_xlfn.XLOOKUP('Calculs'!D1199,'Réponses'!C:C,'Réponses'!F:F,"ERREUR VISIBILITE"),Questions!A:A,Questions!B:B,"ERREUR QUESTION"))</f>
        <v/>
      </c>
      <c r="I1200" s="58" t="str">
        <f>IF(OR(ISBLANK(Recyclabilité[[#This Row],[Réponse 2]]),'Calculs'!G1199="0",_xlfn.XLOOKUP('Calculs'!G1199,'Réponses'!C:C,'Réponses'!F:F,"ERREUR VISIBILITE")=0),"",_xlfn.XLOOKUP(_xlfn.XLOOKUP('Calculs'!G1199,'Réponses'!C:C,'Réponses'!F:F,"ERREUR VISIBILITE"),Questions!A:A,Questions!B:B,"ERREUR QUESTION"))</f>
        <v/>
      </c>
      <c r="K1200" s="58" t="str">
        <f>IF(OR(ISBLANK(Recyclabilité[[#This Row],[Réponse 3]]),'Calculs'!J1199="0",_xlfn.XLOOKUP('Calculs'!J1199,'Réponses'!C:C,'Réponses'!F:F,"ERREUR VISIBILITE")=0),"",_xlfn.XLOOKUP(_xlfn.XLOOKUP('Calculs'!J1199,'Réponses'!C:C,'Réponses'!F:F,"ERREUR VISIBILITE"),Questions!A:A,Questions!B:B,"ERREUR QUESTION"))</f>
        <v/>
      </c>
      <c r="M1200" s="58" t="str">
        <f>IF(OR(ISBLANK(Recyclabilité[[#This Row],[Réponse 4]]),'Calculs'!M1199="0",_xlfn.XLOOKUP('Calculs'!M1199,'Réponses'!C:C,'Réponses'!F:F,"ERREUR VISIBILITE")=0),"",_xlfn.XLOOKUP(_xlfn.XLOOKUP('Calculs'!M1199,'Réponses'!C:C,'Réponses'!F:F,"ERREUR VISIBILITE"),Questions!A:A,Questions!B:B,"ERREUR QUESTION"))</f>
        <v/>
      </c>
    </row>
    <row r="1201" spans="4:13" ht="60" customHeight="1">
      <c r="D1201" s="28" t="str">
        <f>IF(ISBLANK(Recyclabilité[[#This Row],[Code Valobat]]),"",IF(OR('Calculs'!A1200="08",'Calculs'!A1200="07",MID(Recyclabilité[[#This Row],[Code Valobat]],4,4)="0804",MID(Recyclabilité[[#This Row],[Code Valobat]],4,4)="0709",MID(Recyclabilité[[#This Row],[Code Valobat]],1,7)="6121107"),"Non recyclable",_xlfn.XLOOKUP('Calculs'!Q1200,'Combinaisons'!A:A,'Combinaisons'!B:B,"Merci de répondre à toutes les questions")))</f>
        <v/>
      </c>
      <c r="E1201" s="58" t="str">
        <f>IF(ISBLANK(Recyclabilité[[#This Row],[Code Valobat]]),"",IF(OR('Calculs'!A1200="08",'Calculs'!A1200="07",MID(Recyclabilité[[#This Row],[Code Valobat]],4,4)="0804",MID(Recyclabilité[[#This Row],[Code Valobat]],4,4)="0709",MID(Recyclabilité[[#This Row],[Code Valobat]],1,7)="6121107"),"",_xlfn.XLOOKUP('Calculs'!B1200,Questions!A:A,Questions!B:B,"ERREUR QUESTION")))</f>
        <v/>
      </c>
      <c r="G1201" s="58" t="str">
        <f>IF(OR(ISBLANK(Recyclabilité[[#This Row],[Réponse 1]]),'Calculs'!D1200="0",_xlfn.XLOOKUP('Calculs'!D1200,'Réponses'!C:C,'Réponses'!F:F,"ERREUR VISIBILITE")=0),"",_xlfn.XLOOKUP(_xlfn.XLOOKUP('Calculs'!D1200,'Réponses'!C:C,'Réponses'!F:F,"ERREUR VISIBILITE"),Questions!A:A,Questions!B:B,"ERREUR QUESTION"))</f>
        <v/>
      </c>
      <c r="I1201" s="58" t="str">
        <f>IF(OR(ISBLANK(Recyclabilité[[#This Row],[Réponse 2]]),'Calculs'!G1200="0",_xlfn.XLOOKUP('Calculs'!G1200,'Réponses'!C:C,'Réponses'!F:F,"ERREUR VISIBILITE")=0),"",_xlfn.XLOOKUP(_xlfn.XLOOKUP('Calculs'!G1200,'Réponses'!C:C,'Réponses'!F:F,"ERREUR VISIBILITE"),Questions!A:A,Questions!B:B,"ERREUR QUESTION"))</f>
        <v/>
      </c>
      <c r="K1201" s="58" t="str">
        <f>IF(OR(ISBLANK(Recyclabilité[[#This Row],[Réponse 3]]),'Calculs'!J1200="0",_xlfn.XLOOKUP('Calculs'!J1200,'Réponses'!C:C,'Réponses'!F:F,"ERREUR VISIBILITE")=0),"",_xlfn.XLOOKUP(_xlfn.XLOOKUP('Calculs'!J1200,'Réponses'!C:C,'Réponses'!F:F,"ERREUR VISIBILITE"),Questions!A:A,Questions!B:B,"ERREUR QUESTION"))</f>
        <v/>
      </c>
      <c r="M1201" s="58" t="str">
        <f>IF(OR(ISBLANK(Recyclabilité[[#This Row],[Réponse 4]]),'Calculs'!M1200="0",_xlfn.XLOOKUP('Calculs'!M1200,'Réponses'!C:C,'Réponses'!F:F,"ERREUR VISIBILITE")=0),"",_xlfn.XLOOKUP(_xlfn.XLOOKUP('Calculs'!M1200,'Réponses'!C:C,'Réponses'!F:F,"ERREUR VISIBILITE"),Questions!A:A,Questions!B:B,"ERREUR QUESTION"))</f>
        <v/>
      </c>
    </row>
    <row r="1202" spans="4:13" ht="60" customHeight="1">
      <c r="D1202" s="28" t="str">
        <f>IF(ISBLANK(Recyclabilité[[#This Row],[Code Valobat]]),"",IF(OR('Calculs'!A1201="08",'Calculs'!A1201="07",MID(Recyclabilité[[#This Row],[Code Valobat]],4,4)="0804",MID(Recyclabilité[[#This Row],[Code Valobat]],4,4)="0709",MID(Recyclabilité[[#This Row],[Code Valobat]],1,7)="6121107"),"Non recyclable",_xlfn.XLOOKUP('Calculs'!Q1201,'Combinaisons'!A:A,'Combinaisons'!B:B,"Merci de répondre à toutes les questions")))</f>
        <v/>
      </c>
      <c r="E1202" s="58" t="str">
        <f>IF(ISBLANK(Recyclabilité[[#This Row],[Code Valobat]]),"",IF(OR('Calculs'!A1201="08",'Calculs'!A1201="07",MID(Recyclabilité[[#This Row],[Code Valobat]],4,4)="0804",MID(Recyclabilité[[#This Row],[Code Valobat]],4,4)="0709",MID(Recyclabilité[[#This Row],[Code Valobat]],1,7)="6121107"),"",_xlfn.XLOOKUP('Calculs'!B1201,Questions!A:A,Questions!B:B,"ERREUR QUESTION")))</f>
        <v/>
      </c>
      <c r="G1202" s="58" t="str">
        <f>IF(OR(ISBLANK(Recyclabilité[[#This Row],[Réponse 1]]),'Calculs'!D1201="0",_xlfn.XLOOKUP('Calculs'!D1201,'Réponses'!C:C,'Réponses'!F:F,"ERREUR VISIBILITE")=0),"",_xlfn.XLOOKUP(_xlfn.XLOOKUP('Calculs'!D1201,'Réponses'!C:C,'Réponses'!F:F,"ERREUR VISIBILITE"),Questions!A:A,Questions!B:B,"ERREUR QUESTION"))</f>
        <v/>
      </c>
      <c r="I1202" s="58" t="str">
        <f>IF(OR(ISBLANK(Recyclabilité[[#This Row],[Réponse 2]]),'Calculs'!G1201="0",_xlfn.XLOOKUP('Calculs'!G1201,'Réponses'!C:C,'Réponses'!F:F,"ERREUR VISIBILITE")=0),"",_xlfn.XLOOKUP(_xlfn.XLOOKUP('Calculs'!G1201,'Réponses'!C:C,'Réponses'!F:F,"ERREUR VISIBILITE"),Questions!A:A,Questions!B:B,"ERREUR QUESTION"))</f>
        <v/>
      </c>
      <c r="K1202" s="58" t="str">
        <f>IF(OR(ISBLANK(Recyclabilité[[#This Row],[Réponse 3]]),'Calculs'!J1201="0",_xlfn.XLOOKUP('Calculs'!J1201,'Réponses'!C:C,'Réponses'!F:F,"ERREUR VISIBILITE")=0),"",_xlfn.XLOOKUP(_xlfn.XLOOKUP('Calculs'!J1201,'Réponses'!C:C,'Réponses'!F:F,"ERREUR VISIBILITE"),Questions!A:A,Questions!B:B,"ERREUR QUESTION"))</f>
        <v/>
      </c>
      <c r="M1202" s="58" t="str">
        <f>IF(OR(ISBLANK(Recyclabilité[[#This Row],[Réponse 4]]),'Calculs'!M1201="0",_xlfn.XLOOKUP('Calculs'!M1201,'Réponses'!C:C,'Réponses'!F:F,"ERREUR VISIBILITE")=0),"",_xlfn.XLOOKUP(_xlfn.XLOOKUP('Calculs'!M1201,'Réponses'!C:C,'Réponses'!F:F,"ERREUR VISIBILITE"),Questions!A:A,Questions!B:B,"ERREUR QUESTION"))</f>
        <v/>
      </c>
    </row>
    <row r="1203" spans="4:13" ht="60" customHeight="1">
      <c r="D1203" s="28" t="str">
        <f>IF(ISBLANK(Recyclabilité[[#This Row],[Code Valobat]]),"",IF(OR('Calculs'!A1202="08",'Calculs'!A1202="07",MID(Recyclabilité[[#This Row],[Code Valobat]],4,4)="0804",MID(Recyclabilité[[#This Row],[Code Valobat]],4,4)="0709",MID(Recyclabilité[[#This Row],[Code Valobat]],1,7)="6121107"),"Non recyclable",_xlfn.XLOOKUP('Calculs'!Q1202,'Combinaisons'!A:A,'Combinaisons'!B:B,"Merci de répondre à toutes les questions")))</f>
        <v/>
      </c>
      <c r="E1203" s="58" t="str">
        <f>IF(ISBLANK(Recyclabilité[[#This Row],[Code Valobat]]),"",IF(OR('Calculs'!A1202="08",'Calculs'!A1202="07",MID(Recyclabilité[[#This Row],[Code Valobat]],4,4)="0804",MID(Recyclabilité[[#This Row],[Code Valobat]],4,4)="0709",MID(Recyclabilité[[#This Row],[Code Valobat]],1,7)="6121107"),"",_xlfn.XLOOKUP('Calculs'!B1202,Questions!A:A,Questions!B:B,"ERREUR QUESTION")))</f>
        <v/>
      </c>
      <c r="G1203" s="58" t="str">
        <f>IF(OR(ISBLANK(Recyclabilité[[#This Row],[Réponse 1]]),'Calculs'!D1202="0",_xlfn.XLOOKUP('Calculs'!D1202,'Réponses'!C:C,'Réponses'!F:F,"ERREUR VISIBILITE")=0),"",_xlfn.XLOOKUP(_xlfn.XLOOKUP('Calculs'!D1202,'Réponses'!C:C,'Réponses'!F:F,"ERREUR VISIBILITE"),Questions!A:A,Questions!B:B,"ERREUR QUESTION"))</f>
        <v/>
      </c>
      <c r="I1203" s="58" t="str">
        <f>IF(OR(ISBLANK(Recyclabilité[[#This Row],[Réponse 2]]),'Calculs'!G1202="0",_xlfn.XLOOKUP('Calculs'!G1202,'Réponses'!C:C,'Réponses'!F:F,"ERREUR VISIBILITE")=0),"",_xlfn.XLOOKUP(_xlfn.XLOOKUP('Calculs'!G1202,'Réponses'!C:C,'Réponses'!F:F,"ERREUR VISIBILITE"),Questions!A:A,Questions!B:B,"ERREUR QUESTION"))</f>
        <v/>
      </c>
      <c r="K1203" s="58" t="str">
        <f>IF(OR(ISBLANK(Recyclabilité[[#This Row],[Réponse 3]]),'Calculs'!J1202="0",_xlfn.XLOOKUP('Calculs'!J1202,'Réponses'!C:C,'Réponses'!F:F,"ERREUR VISIBILITE")=0),"",_xlfn.XLOOKUP(_xlfn.XLOOKUP('Calculs'!J1202,'Réponses'!C:C,'Réponses'!F:F,"ERREUR VISIBILITE"),Questions!A:A,Questions!B:B,"ERREUR QUESTION"))</f>
        <v/>
      </c>
      <c r="M1203" s="58" t="str">
        <f>IF(OR(ISBLANK(Recyclabilité[[#This Row],[Réponse 4]]),'Calculs'!M1202="0",_xlfn.XLOOKUP('Calculs'!M1202,'Réponses'!C:C,'Réponses'!F:F,"ERREUR VISIBILITE")=0),"",_xlfn.XLOOKUP(_xlfn.XLOOKUP('Calculs'!M1202,'Réponses'!C:C,'Réponses'!F:F,"ERREUR VISIBILITE"),Questions!A:A,Questions!B:B,"ERREUR QUESTION"))</f>
        <v/>
      </c>
    </row>
    <row r="1204" spans="4:13" ht="60" customHeight="1">
      <c r="D1204" s="28" t="str">
        <f>IF(ISBLANK(Recyclabilité[[#This Row],[Code Valobat]]),"",IF(OR('Calculs'!A1203="08",'Calculs'!A1203="07",MID(Recyclabilité[[#This Row],[Code Valobat]],4,4)="0804",MID(Recyclabilité[[#This Row],[Code Valobat]],4,4)="0709",MID(Recyclabilité[[#This Row],[Code Valobat]],1,7)="6121107"),"Non recyclable",_xlfn.XLOOKUP('Calculs'!Q1203,'Combinaisons'!A:A,'Combinaisons'!B:B,"Merci de répondre à toutes les questions")))</f>
        <v/>
      </c>
      <c r="E1204" s="58" t="str">
        <f>IF(ISBLANK(Recyclabilité[[#This Row],[Code Valobat]]),"",IF(OR('Calculs'!A1203="08",'Calculs'!A1203="07",MID(Recyclabilité[[#This Row],[Code Valobat]],4,4)="0804",MID(Recyclabilité[[#This Row],[Code Valobat]],4,4)="0709",MID(Recyclabilité[[#This Row],[Code Valobat]],1,7)="6121107"),"",_xlfn.XLOOKUP('Calculs'!B1203,Questions!A:A,Questions!B:B,"ERREUR QUESTION")))</f>
        <v/>
      </c>
      <c r="G1204" s="58" t="str">
        <f>IF(OR(ISBLANK(Recyclabilité[[#This Row],[Réponse 1]]),'Calculs'!D1203="0",_xlfn.XLOOKUP('Calculs'!D1203,'Réponses'!C:C,'Réponses'!F:F,"ERREUR VISIBILITE")=0),"",_xlfn.XLOOKUP(_xlfn.XLOOKUP('Calculs'!D1203,'Réponses'!C:C,'Réponses'!F:F,"ERREUR VISIBILITE"),Questions!A:A,Questions!B:B,"ERREUR QUESTION"))</f>
        <v/>
      </c>
      <c r="I1204" s="58" t="str">
        <f>IF(OR(ISBLANK(Recyclabilité[[#This Row],[Réponse 2]]),'Calculs'!G1203="0",_xlfn.XLOOKUP('Calculs'!G1203,'Réponses'!C:C,'Réponses'!F:F,"ERREUR VISIBILITE")=0),"",_xlfn.XLOOKUP(_xlfn.XLOOKUP('Calculs'!G1203,'Réponses'!C:C,'Réponses'!F:F,"ERREUR VISIBILITE"),Questions!A:A,Questions!B:B,"ERREUR QUESTION"))</f>
        <v/>
      </c>
      <c r="K1204" s="58" t="str">
        <f>IF(OR(ISBLANK(Recyclabilité[[#This Row],[Réponse 3]]),'Calculs'!J1203="0",_xlfn.XLOOKUP('Calculs'!J1203,'Réponses'!C:C,'Réponses'!F:F,"ERREUR VISIBILITE")=0),"",_xlfn.XLOOKUP(_xlfn.XLOOKUP('Calculs'!J1203,'Réponses'!C:C,'Réponses'!F:F,"ERREUR VISIBILITE"),Questions!A:A,Questions!B:B,"ERREUR QUESTION"))</f>
        <v/>
      </c>
      <c r="M1204" s="58" t="str">
        <f>IF(OR(ISBLANK(Recyclabilité[[#This Row],[Réponse 4]]),'Calculs'!M1203="0",_xlfn.XLOOKUP('Calculs'!M1203,'Réponses'!C:C,'Réponses'!F:F,"ERREUR VISIBILITE")=0),"",_xlfn.XLOOKUP(_xlfn.XLOOKUP('Calculs'!M1203,'Réponses'!C:C,'Réponses'!F:F,"ERREUR VISIBILITE"),Questions!A:A,Questions!B:B,"ERREUR QUESTION"))</f>
        <v/>
      </c>
    </row>
    <row r="1205" spans="4:13" ht="60" customHeight="1">
      <c r="D1205" s="28" t="str">
        <f>IF(ISBLANK(Recyclabilité[[#This Row],[Code Valobat]]),"",IF(OR('Calculs'!A1204="08",'Calculs'!A1204="07",MID(Recyclabilité[[#This Row],[Code Valobat]],4,4)="0804",MID(Recyclabilité[[#This Row],[Code Valobat]],4,4)="0709",MID(Recyclabilité[[#This Row],[Code Valobat]],1,7)="6121107"),"Non recyclable",_xlfn.XLOOKUP('Calculs'!Q1204,'Combinaisons'!A:A,'Combinaisons'!B:B,"Merci de répondre à toutes les questions")))</f>
        <v/>
      </c>
      <c r="E1205" s="58" t="str">
        <f>IF(ISBLANK(Recyclabilité[[#This Row],[Code Valobat]]),"",IF(OR('Calculs'!A1204="08",'Calculs'!A1204="07",MID(Recyclabilité[[#This Row],[Code Valobat]],4,4)="0804",MID(Recyclabilité[[#This Row],[Code Valobat]],4,4)="0709",MID(Recyclabilité[[#This Row],[Code Valobat]],1,7)="6121107"),"",_xlfn.XLOOKUP('Calculs'!B1204,Questions!A:A,Questions!B:B,"ERREUR QUESTION")))</f>
        <v/>
      </c>
      <c r="G1205" s="58" t="str">
        <f>IF(OR(ISBLANK(Recyclabilité[[#This Row],[Réponse 1]]),'Calculs'!D1204="0",_xlfn.XLOOKUP('Calculs'!D1204,'Réponses'!C:C,'Réponses'!F:F,"ERREUR VISIBILITE")=0),"",_xlfn.XLOOKUP(_xlfn.XLOOKUP('Calculs'!D1204,'Réponses'!C:C,'Réponses'!F:F,"ERREUR VISIBILITE"),Questions!A:A,Questions!B:B,"ERREUR QUESTION"))</f>
        <v/>
      </c>
      <c r="I1205" s="58" t="str">
        <f>IF(OR(ISBLANK(Recyclabilité[[#This Row],[Réponse 2]]),'Calculs'!G1204="0",_xlfn.XLOOKUP('Calculs'!G1204,'Réponses'!C:C,'Réponses'!F:F,"ERREUR VISIBILITE")=0),"",_xlfn.XLOOKUP(_xlfn.XLOOKUP('Calculs'!G1204,'Réponses'!C:C,'Réponses'!F:F,"ERREUR VISIBILITE"),Questions!A:A,Questions!B:B,"ERREUR QUESTION"))</f>
        <v/>
      </c>
      <c r="K1205" s="58" t="str">
        <f>IF(OR(ISBLANK(Recyclabilité[[#This Row],[Réponse 3]]),'Calculs'!J1204="0",_xlfn.XLOOKUP('Calculs'!J1204,'Réponses'!C:C,'Réponses'!F:F,"ERREUR VISIBILITE")=0),"",_xlfn.XLOOKUP(_xlfn.XLOOKUP('Calculs'!J1204,'Réponses'!C:C,'Réponses'!F:F,"ERREUR VISIBILITE"),Questions!A:A,Questions!B:B,"ERREUR QUESTION"))</f>
        <v/>
      </c>
      <c r="M1205" s="58" t="str">
        <f>IF(OR(ISBLANK(Recyclabilité[[#This Row],[Réponse 4]]),'Calculs'!M1204="0",_xlfn.XLOOKUP('Calculs'!M1204,'Réponses'!C:C,'Réponses'!F:F,"ERREUR VISIBILITE")=0),"",_xlfn.XLOOKUP(_xlfn.XLOOKUP('Calculs'!M1204,'Réponses'!C:C,'Réponses'!F:F,"ERREUR VISIBILITE"),Questions!A:A,Questions!B:B,"ERREUR QUESTION"))</f>
        <v/>
      </c>
    </row>
    <row r="1206" spans="4:13" ht="60" customHeight="1">
      <c r="D1206" s="28" t="str">
        <f>IF(ISBLANK(Recyclabilité[[#This Row],[Code Valobat]]),"",IF(OR('Calculs'!A1205="08",'Calculs'!A1205="07",MID(Recyclabilité[[#This Row],[Code Valobat]],4,4)="0804",MID(Recyclabilité[[#This Row],[Code Valobat]],4,4)="0709",MID(Recyclabilité[[#This Row],[Code Valobat]],1,7)="6121107"),"Non recyclable",_xlfn.XLOOKUP('Calculs'!Q1205,'Combinaisons'!A:A,'Combinaisons'!B:B,"Merci de répondre à toutes les questions")))</f>
        <v/>
      </c>
      <c r="E1206" s="58" t="str">
        <f>IF(ISBLANK(Recyclabilité[[#This Row],[Code Valobat]]),"",IF(OR('Calculs'!A1205="08",'Calculs'!A1205="07",MID(Recyclabilité[[#This Row],[Code Valobat]],4,4)="0804",MID(Recyclabilité[[#This Row],[Code Valobat]],4,4)="0709",MID(Recyclabilité[[#This Row],[Code Valobat]],1,7)="6121107"),"",_xlfn.XLOOKUP('Calculs'!B1205,Questions!A:A,Questions!B:B,"ERREUR QUESTION")))</f>
        <v/>
      </c>
      <c r="G1206" s="58" t="str">
        <f>IF(OR(ISBLANK(Recyclabilité[[#This Row],[Réponse 1]]),'Calculs'!D1205="0",_xlfn.XLOOKUP('Calculs'!D1205,'Réponses'!C:C,'Réponses'!F:F,"ERREUR VISIBILITE")=0),"",_xlfn.XLOOKUP(_xlfn.XLOOKUP('Calculs'!D1205,'Réponses'!C:C,'Réponses'!F:F,"ERREUR VISIBILITE"),Questions!A:A,Questions!B:B,"ERREUR QUESTION"))</f>
        <v/>
      </c>
      <c r="I1206" s="58" t="str">
        <f>IF(OR(ISBLANK(Recyclabilité[[#This Row],[Réponse 2]]),'Calculs'!G1205="0",_xlfn.XLOOKUP('Calculs'!G1205,'Réponses'!C:C,'Réponses'!F:F,"ERREUR VISIBILITE")=0),"",_xlfn.XLOOKUP(_xlfn.XLOOKUP('Calculs'!G1205,'Réponses'!C:C,'Réponses'!F:F,"ERREUR VISIBILITE"),Questions!A:A,Questions!B:B,"ERREUR QUESTION"))</f>
        <v/>
      </c>
      <c r="K1206" s="58" t="str">
        <f>IF(OR(ISBLANK(Recyclabilité[[#This Row],[Réponse 3]]),'Calculs'!J1205="0",_xlfn.XLOOKUP('Calculs'!J1205,'Réponses'!C:C,'Réponses'!F:F,"ERREUR VISIBILITE")=0),"",_xlfn.XLOOKUP(_xlfn.XLOOKUP('Calculs'!J1205,'Réponses'!C:C,'Réponses'!F:F,"ERREUR VISIBILITE"),Questions!A:A,Questions!B:B,"ERREUR QUESTION"))</f>
        <v/>
      </c>
      <c r="M1206" s="58" t="str">
        <f>IF(OR(ISBLANK(Recyclabilité[[#This Row],[Réponse 4]]),'Calculs'!M1205="0",_xlfn.XLOOKUP('Calculs'!M1205,'Réponses'!C:C,'Réponses'!F:F,"ERREUR VISIBILITE")=0),"",_xlfn.XLOOKUP(_xlfn.XLOOKUP('Calculs'!M1205,'Réponses'!C:C,'Réponses'!F:F,"ERREUR VISIBILITE"),Questions!A:A,Questions!B:B,"ERREUR QUESTION"))</f>
        <v/>
      </c>
    </row>
    <row r="1207" spans="4:13" ht="60" customHeight="1">
      <c r="D1207" s="28" t="str">
        <f>IF(ISBLANK(Recyclabilité[[#This Row],[Code Valobat]]),"",IF(OR('Calculs'!A1206="08",'Calculs'!A1206="07",MID(Recyclabilité[[#This Row],[Code Valobat]],4,4)="0804",MID(Recyclabilité[[#This Row],[Code Valobat]],4,4)="0709",MID(Recyclabilité[[#This Row],[Code Valobat]],1,7)="6121107"),"Non recyclable",_xlfn.XLOOKUP('Calculs'!Q1206,'Combinaisons'!A:A,'Combinaisons'!B:B,"Merci de répondre à toutes les questions")))</f>
        <v/>
      </c>
      <c r="E1207" s="58" t="str">
        <f>IF(ISBLANK(Recyclabilité[[#This Row],[Code Valobat]]),"",IF(OR('Calculs'!A1206="08",'Calculs'!A1206="07",MID(Recyclabilité[[#This Row],[Code Valobat]],4,4)="0804",MID(Recyclabilité[[#This Row],[Code Valobat]],4,4)="0709",MID(Recyclabilité[[#This Row],[Code Valobat]],1,7)="6121107"),"",_xlfn.XLOOKUP('Calculs'!B1206,Questions!A:A,Questions!B:B,"ERREUR QUESTION")))</f>
        <v/>
      </c>
      <c r="G1207" s="58" t="str">
        <f>IF(OR(ISBLANK(Recyclabilité[[#This Row],[Réponse 1]]),'Calculs'!D1206="0",_xlfn.XLOOKUP('Calculs'!D1206,'Réponses'!C:C,'Réponses'!F:F,"ERREUR VISIBILITE")=0),"",_xlfn.XLOOKUP(_xlfn.XLOOKUP('Calculs'!D1206,'Réponses'!C:C,'Réponses'!F:F,"ERREUR VISIBILITE"),Questions!A:A,Questions!B:B,"ERREUR QUESTION"))</f>
        <v/>
      </c>
      <c r="I1207" s="58" t="str">
        <f>IF(OR(ISBLANK(Recyclabilité[[#This Row],[Réponse 2]]),'Calculs'!G1206="0",_xlfn.XLOOKUP('Calculs'!G1206,'Réponses'!C:C,'Réponses'!F:F,"ERREUR VISIBILITE")=0),"",_xlfn.XLOOKUP(_xlfn.XLOOKUP('Calculs'!G1206,'Réponses'!C:C,'Réponses'!F:F,"ERREUR VISIBILITE"),Questions!A:A,Questions!B:B,"ERREUR QUESTION"))</f>
        <v/>
      </c>
      <c r="K1207" s="58" t="str">
        <f>IF(OR(ISBLANK(Recyclabilité[[#This Row],[Réponse 3]]),'Calculs'!J1206="0",_xlfn.XLOOKUP('Calculs'!J1206,'Réponses'!C:C,'Réponses'!F:F,"ERREUR VISIBILITE")=0),"",_xlfn.XLOOKUP(_xlfn.XLOOKUP('Calculs'!J1206,'Réponses'!C:C,'Réponses'!F:F,"ERREUR VISIBILITE"),Questions!A:A,Questions!B:B,"ERREUR QUESTION"))</f>
        <v/>
      </c>
      <c r="M1207" s="58" t="str">
        <f>IF(OR(ISBLANK(Recyclabilité[[#This Row],[Réponse 4]]),'Calculs'!M1206="0",_xlfn.XLOOKUP('Calculs'!M1206,'Réponses'!C:C,'Réponses'!F:F,"ERREUR VISIBILITE")=0),"",_xlfn.XLOOKUP(_xlfn.XLOOKUP('Calculs'!M1206,'Réponses'!C:C,'Réponses'!F:F,"ERREUR VISIBILITE"),Questions!A:A,Questions!B:B,"ERREUR QUESTION"))</f>
        <v/>
      </c>
    </row>
    <row r="1208" spans="4:13" ht="60" customHeight="1">
      <c r="D1208" s="28" t="str">
        <f>IF(ISBLANK(Recyclabilité[[#This Row],[Code Valobat]]),"",IF(OR('Calculs'!A1207="08",'Calculs'!A1207="07",MID(Recyclabilité[[#This Row],[Code Valobat]],4,4)="0804",MID(Recyclabilité[[#This Row],[Code Valobat]],4,4)="0709",MID(Recyclabilité[[#This Row],[Code Valobat]],1,7)="6121107"),"Non recyclable",_xlfn.XLOOKUP('Calculs'!Q1207,'Combinaisons'!A:A,'Combinaisons'!B:B,"Merci de répondre à toutes les questions")))</f>
        <v/>
      </c>
      <c r="E1208" s="58" t="str">
        <f>IF(ISBLANK(Recyclabilité[[#This Row],[Code Valobat]]),"",IF(OR('Calculs'!A1207="08",'Calculs'!A1207="07",MID(Recyclabilité[[#This Row],[Code Valobat]],4,4)="0804",MID(Recyclabilité[[#This Row],[Code Valobat]],4,4)="0709",MID(Recyclabilité[[#This Row],[Code Valobat]],1,7)="6121107"),"",_xlfn.XLOOKUP('Calculs'!B1207,Questions!A:A,Questions!B:B,"ERREUR QUESTION")))</f>
        <v/>
      </c>
      <c r="G1208" s="58" t="str">
        <f>IF(OR(ISBLANK(Recyclabilité[[#This Row],[Réponse 1]]),'Calculs'!D1207="0",_xlfn.XLOOKUP('Calculs'!D1207,'Réponses'!C:C,'Réponses'!F:F,"ERREUR VISIBILITE")=0),"",_xlfn.XLOOKUP(_xlfn.XLOOKUP('Calculs'!D1207,'Réponses'!C:C,'Réponses'!F:F,"ERREUR VISIBILITE"),Questions!A:A,Questions!B:B,"ERREUR QUESTION"))</f>
        <v/>
      </c>
      <c r="I1208" s="58" t="str">
        <f>IF(OR(ISBLANK(Recyclabilité[[#This Row],[Réponse 2]]),'Calculs'!G1207="0",_xlfn.XLOOKUP('Calculs'!G1207,'Réponses'!C:C,'Réponses'!F:F,"ERREUR VISIBILITE")=0),"",_xlfn.XLOOKUP(_xlfn.XLOOKUP('Calculs'!G1207,'Réponses'!C:C,'Réponses'!F:F,"ERREUR VISIBILITE"),Questions!A:A,Questions!B:B,"ERREUR QUESTION"))</f>
        <v/>
      </c>
      <c r="K1208" s="58" t="str">
        <f>IF(OR(ISBLANK(Recyclabilité[[#This Row],[Réponse 3]]),'Calculs'!J1207="0",_xlfn.XLOOKUP('Calculs'!J1207,'Réponses'!C:C,'Réponses'!F:F,"ERREUR VISIBILITE")=0),"",_xlfn.XLOOKUP(_xlfn.XLOOKUP('Calculs'!J1207,'Réponses'!C:C,'Réponses'!F:F,"ERREUR VISIBILITE"),Questions!A:A,Questions!B:B,"ERREUR QUESTION"))</f>
        <v/>
      </c>
      <c r="M1208" s="58" t="str">
        <f>IF(OR(ISBLANK(Recyclabilité[[#This Row],[Réponse 4]]),'Calculs'!M1207="0",_xlfn.XLOOKUP('Calculs'!M1207,'Réponses'!C:C,'Réponses'!F:F,"ERREUR VISIBILITE")=0),"",_xlfn.XLOOKUP(_xlfn.XLOOKUP('Calculs'!M1207,'Réponses'!C:C,'Réponses'!F:F,"ERREUR VISIBILITE"),Questions!A:A,Questions!B:B,"ERREUR QUESTION"))</f>
        <v/>
      </c>
    </row>
    <row r="1209" spans="4:13" ht="60" customHeight="1">
      <c r="D1209" s="28" t="str">
        <f>IF(ISBLANK(Recyclabilité[[#This Row],[Code Valobat]]),"",IF(OR('Calculs'!A1208="08",'Calculs'!A1208="07",MID(Recyclabilité[[#This Row],[Code Valobat]],4,4)="0804",MID(Recyclabilité[[#This Row],[Code Valobat]],4,4)="0709",MID(Recyclabilité[[#This Row],[Code Valobat]],1,7)="6121107"),"Non recyclable",_xlfn.XLOOKUP('Calculs'!Q1208,'Combinaisons'!A:A,'Combinaisons'!B:B,"Merci de répondre à toutes les questions")))</f>
        <v/>
      </c>
      <c r="E1209" s="58" t="str">
        <f>IF(ISBLANK(Recyclabilité[[#This Row],[Code Valobat]]),"",IF(OR('Calculs'!A1208="08",'Calculs'!A1208="07",MID(Recyclabilité[[#This Row],[Code Valobat]],4,4)="0804",MID(Recyclabilité[[#This Row],[Code Valobat]],4,4)="0709",MID(Recyclabilité[[#This Row],[Code Valobat]],1,7)="6121107"),"",_xlfn.XLOOKUP('Calculs'!B1208,Questions!A:A,Questions!B:B,"ERREUR QUESTION")))</f>
        <v/>
      </c>
      <c r="G1209" s="58" t="str">
        <f>IF(OR(ISBLANK(Recyclabilité[[#This Row],[Réponse 1]]),'Calculs'!D1208="0",_xlfn.XLOOKUP('Calculs'!D1208,'Réponses'!C:C,'Réponses'!F:F,"ERREUR VISIBILITE")=0),"",_xlfn.XLOOKUP(_xlfn.XLOOKUP('Calculs'!D1208,'Réponses'!C:C,'Réponses'!F:F,"ERREUR VISIBILITE"),Questions!A:A,Questions!B:B,"ERREUR QUESTION"))</f>
        <v/>
      </c>
      <c r="I1209" s="58" t="str">
        <f>IF(OR(ISBLANK(Recyclabilité[[#This Row],[Réponse 2]]),'Calculs'!G1208="0",_xlfn.XLOOKUP('Calculs'!G1208,'Réponses'!C:C,'Réponses'!F:F,"ERREUR VISIBILITE")=0),"",_xlfn.XLOOKUP(_xlfn.XLOOKUP('Calculs'!G1208,'Réponses'!C:C,'Réponses'!F:F,"ERREUR VISIBILITE"),Questions!A:A,Questions!B:B,"ERREUR QUESTION"))</f>
        <v/>
      </c>
      <c r="K1209" s="58" t="str">
        <f>IF(OR(ISBLANK(Recyclabilité[[#This Row],[Réponse 3]]),'Calculs'!J1208="0",_xlfn.XLOOKUP('Calculs'!J1208,'Réponses'!C:C,'Réponses'!F:F,"ERREUR VISIBILITE")=0),"",_xlfn.XLOOKUP(_xlfn.XLOOKUP('Calculs'!J1208,'Réponses'!C:C,'Réponses'!F:F,"ERREUR VISIBILITE"),Questions!A:A,Questions!B:B,"ERREUR QUESTION"))</f>
        <v/>
      </c>
      <c r="M1209" s="58" t="str">
        <f>IF(OR(ISBLANK(Recyclabilité[[#This Row],[Réponse 4]]),'Calculs'!M1208="0",_xlfn.XLOOKUP('Calculs'!M1208,'Réponses'!C:C,'Réponses'!F:F,"ERREUR VISIBILITE")=0),"",_xlfn.XLOOKUP(_xlfn.XLOOKUP('Calculs'!M1208,'Réponses'!C:C,'Réponses'!F:F,"ERREUR VISIBILITE"),Questions!A:A,Questions!B:B,"ERREUR QUESTION"))</f>
        <v/>
      </c>
    </row>
    <row r="1210" spans="4:13" ht="60" customHeight="1">
      <c r="D1210" s="28" t="str">
        <f>IF(ISBLANK(Recyclabilité[[#This Row],[Code Valobat]]),"",IF(OR('Calculs'!A1209="08",'Calculs'!A1209="07",MID(Recyclabilité[[#This Row],[Code Valobat]],4,4)="0804",MID(Recyclabilité[[#This Row],[Code Valobat]],4,4)="0709",MID(Recyclabilité[[#This Row],[Code Valobat]],1,7)="6121107"),"Non recyclable",_xlfn.XLOOKUP('Calculs'!Q1209,'Combinaisons'!A:A,'Combinaisons'!B:B,"Merci de répondre à toutes les questions")))</f>
        <v/>
      </c>
      <c r="E1210" s="58" t="str">
        <f>IF(ISBLANK(Recyclabilité[[#This Row],[Code Valobat]]),"",IF(OR('Calculs'!A1209="08",'Calculs'!A1209="07",MID(Recyclabilité[[#This Row],[Code Valobat]],4,4)="0804",MID(Recyclabilité[[#This Row],[Code Valobat]],4,4)="0709",MID(Recyclabilité[[#This Row],[Code Valobat]],1,7)="6121107"),"",_xlfn.XLOOKUP('Calculs'!B1209,Questions!A:A,Questions!B:B,"ERREUR QUESTION")))</f>
        <v/>
      </c>
      <c r="G1210" s="58" t="str">
        <f>IF(OR(ISBLANK(Recyclabilité[[#This Row],[Réponse 1]]),'Calculs'!D1209="0",_xlfn.XLOOKUP('Calculs'!D1209,'Réponses'!C:C,'Réponses'!F:F,"ERREUR VISIBILITE")=0),"",_xlfn.XLOOKUP(_xlfn.XLOOKUP('Calculs'!D1209,'Réponses'!C:C,'Réponses'!F:F,"ERREUR VISIBILITE"),Questions!A:A,Questions!B:B,"ERREUR QUESTION"))</f>
        <v/>
      </c>
      <c r="I1210" s="58" t="str">
        <f>IF(OR(ISBLANK(Recyclabilité[[#This Row],[Réponse 2]]),'Calculs'!G1209="0",_xlfn.XLOOKUP('Calculs'!G1209,'Réponses'!C:C,'Réponses'!F:F,"ERREUR VISIBILITE")=0),"",_xlfn.XLOOKUP(_xlfn.XLOOKUP('Calculs'!G1209,'Réponses'!C:C,'Réponses'!F:F,"ERREUR VISIBILITE"),Questions!A:A,Questions!B:B,"ERREUR QUESTION"))</f>
        <v/>
      </c>
      <c r="K1210" s="58" t="str">
        <f>IF(OR(ISBLANK(Recyclabilité[[#This Row],[Réponse 3]]),'Calculs'!J1209="0",_xlfn.XLOOKUP('Calculs'!J1209,'Réponses'!C:C,'Réponses'!F:F,"ERREUR VISIBILITE")=0),"",_xlfn.XLOOKUP(_xlfn.XLOOKUP('Calculs'!J1209,'Réponses'!C:C,'Réponses'!F:F,"ERREUR VISIBILITE"),Questions!A:A,Questions!B:B,"ERREUR QUESTION"))</f>
        <v/>
      </c>
      <c r="M1210" s="58" t="str">
        <f>IF(OR(ISBLANK(Recyclabilité[[#This Row],[Réponse 4]]),'Calculs'!M1209="0",_xlfn.XLOOKUP('Calculs'!M1209,'Réponses'!C:C,'Réponses'!F:F,"ERREUR VISIBILITE")=0),"",_xlfn.XLOOKUP(_xlfn.XLOOKUP('Calculs'!M1209,'Réponses'!C:C,'Réponses'!F:F,"ERREUR VISIBILITE"),Questions!A:A,Questions!B:B,"ERREUR QUESTION"))</f>
        <v/>
      </c>
    </row>
    <row r="1211" spans="4:13" ht="60" customHeight="1">
      <c r="D1211" s="28" t="str">
        <f>IF(ISBLANK(Recyclabilité[[#This Row],[Code Valobat]]),"",IF(OR('Calculs'!A1210="08",'Calculs'!A1210="07",MID(Recyclabilité[[#This Row],[Code Valobat]],4,4)="0804",MID(Recyclabilité[[#This Row],[Code Valobat]],4,4)="0709",MID(Recyclabilité[[#This Row],[Code Valobat]],1,7)="6121107"),"Non recyclable",_xlfn.XLOOKUP('Calculs'!Q1210,'Combinaisons'!A:A,'Combinaisons'!B:B,"Merci de répondre à toutes les questions")))</f>
        <v/>
      </c>
      <c r="E1211" s="58" t="str">
        <f>IF(ISBLANK(Recyclabilité[[#This Row],[Code Valobat]]),"",IF(OR('Calculs'!A1210="08",'Calculs'!A1210="07",MID(Recyclabilité[[#This Row],[Code Valobat]],4,4)="0804",MID(Recyclabilité[[#This Row],[Code Valobat]],4,4)="0709",MID(Recyclabilité[[#This Row],[Code Valobat]],1,7)="6121107"),"",_xlfn.XLOOKUP('Calculs'!B1210,Questions!A:A,Questions!B:B,"ERREUR QUESTION")))</f>
        <v/>
      </c>
      <c r="G1211" s="58" t="str">
        <f>IF(OR(ISBLANK(Recyclabilité[[#This Row],[Réponse 1]]),'Calculs'!D1210="0",_xlfn.XLOOKUP('Calculs'!D1210,'Réponses'!C:C,'Réponses'!F:F,"ERREUR VISIBILITE")=0),"",_xlfn.XLOOKUP(_xlfn.XLOOKUP('Calculs'!D1210,'Réponses'!C:C,'Réponses'!F:F,"ERREUR VISIBILITE"),Questions!A:A,Questions!B:B,"ERREUR QUESTION"))</f>
        <v/>
      </c>
      <c r="I1211" s="58" t="str">
        <f>IF(OR(ISBLANK(Recyclabilité[[#This Row],[Réponse 2]]),'Calculs'!G1210="0",_xlfn.XLOOKUP('Calculs'!G1210,'Réponses'!C:C,'Réponses'!F:F,"ERREUR VISIBILITE")=0),"",_xlfn.XLOOKUP(_xlfn.XLOOKUP('Calculs'!G1210,'Réponses'!C:C,'Réponses'!F:F,"ERREUR VISIBILITE"),Questions!A:A,Questions!B:B,"ERREUR QUESTION"))</f>
        <v/>
      </c>
      <c r="K1211" s="58" t="str">
        <f>IF(OR(ISBLANK(Recyclabilité[[#This Row],[Réponse 3]]),'Calculs'!J1210="0",_xlfn.XLOOKUP('Calculs'!J1210,'Réponses'!C:C,'Réponses'!F:F,"ERREUR VISIBILITE")=0),"",_xlfn.XLOOKUP(_xlfn.XLOOKUP('Calculs'!J1210,'Réponses'!C:C,'Réponses'!F:F,"ERREUR VISIBILITE"),Questions!A:A,Questions!B:B,"ERREUR QUESTION"))</f>
        <v/>
      </c>
      <c r="M1211" s="58" t="str">
        <f>IF(OR(ISBLANK(Recyclabilité[[#This Row],[Réponse 4]]),'Calculs'!M1210="0",_xlfn.XLOOKUP('Calculs'!M1210,'Réponses'!C:C,'Réponses'!F:F,"ERREUR VISIBILITE")=0),"",_xlfn.XLOOKUP(_xlfn.XLOOKUP('Calculs'!M1210,'Réponses'!C:C,'Réponses'!F:F,"ERREUR VISIBILITE"),Questions!A:A,Questions!B:B,"ERREUR QUESTION"))</f>
        <v/>
      </c>
    </row>
    <row r="1212" spans="4:13" ht="60" customHeight="1">
      <c r="D1212" s="28" t="str">
        <f>IF(ISBLANK(Recyclabilité[[#This Row],[Code Valobat]]),"",IF(OR('Calculs'!A1211="08",'Calculs'!A1211="07",MID(Recyclabilité[[#This Row],[Code Valobat]],4,4)="0804",MID(Recyclabilité[[#This Row],[Code Valobat]],4,4)="0709",MID(Recyclabilité[[#This Row],[Code Valobat]],1,7)="6121107"),"Non recyclable",_xlfn.XLOOKUP('Calculs'!Q1211,'Combinaisons'!A:A,'Combinaisons'!B:B,"Merci de répondre à toutes les questions")))</f>
        <v/>
      </c>
      <c r="E1212" s="58" t="str">
        <f>IF(ISBLANK(Recyclabilité[[#This Row],[Code Valobat]]),"",IF(OR('Calculs'!A1211="08",'Calculs'!A1211="07",MID(Recyclabilité[[#This Row],[Code Valobat]],4,4)="0804",MID(Recyclabilité[[#This Row],[Code Valobat]],4,4)="0709",MID(Recyclabilité[[#This Row],[Code Valobat]],1,7)="6121107"),"",_xlfn.XLOOKUP('Calculs'!B1211,Questions!A:A,Questions!B:B,"ERREUR QUESTION")))</f>
        <v/>
      </c>
      <c r="G1212" s="58" t="str">
        <f>IF(OR(ISBLANK(Recyclabilité[[#This Row],[Réponse 1]]),'Calculs'!D1211="0",_xlfn.XLOOKUP('Calculs'!D1211,'Réponses'!C:C,'Réponses'!F:F,"ERREUR VISIBILITE")=0),"",_xlfn.XLOOKUP(_xlfn.XLOOKUP('Calculs'!D1211,'Réponses'!C:C,'Réponses'!F:F,"ERREUR VISIBILITE"),Questions!A:A,Questions!B:B,"ERREUR QUESTION"))</f>
        <v/>
      </c>
      <c r="I1212" s="58" t="str">
        <f>IF(OR(ISBLANK(Recyclabilité[[#This Row],[Réponse 2]]),'Calculs'!G1211="0",_xlfn.XLOOKUP('Calculs'!G1211,'Réponses'!C:C,'Réponses'!F:F,"ERREUR VISIBILITE")=0),"",_xlfn.XLOOKUP(_xlfn.XLOOKUP('Calculs'!G1211,'Réponses'!C:C,'Réponses'!F:F,"ERREUR VISIBILITE"),Questions!A:A,Questions!B:B,"ERREUR QUESTION"))</f>
        <v/>
      </c>
      <c r="K1212" s="58" t="str">
        <f>IF(OR(ISBLANK(Recyclabilité[[#This Row],[Réponse 3]]),'Calculs'!J1211="0",_xlfn.XLOOKUP('Calculs'!J1211,'Réponses'!C:C,'Réponses'!F:F,"ERREUR VISIBILITE")=0),"",_xlfn.XLOOKUP(_xlfn.XLOOKUP('Calculs'!J1211,'Réponses'!C:C,'Réponses'!F:F,"ERREUR VISIBILITE"),Questions!A:A,Questions!B:B,"ERREUR QUESTION"))</f>
        <v/>
      </c>
      <c r="M1212" s="58" t="str">
        <f>IF(OR(ISBLANK(Recyclabilité[[#This Row],[Réponse 4]]),'Calculs'!M1211="0",_xlfn.XLOOKUP('Calculs'!M1211,'Réponses'!C:C,'Réponses'!F:F,"ERREUR VISIBILITE")=0),"",_xlfn.XLOOKUP(_xlfn.XLOOKUP('Calculs'!M1211,'Réponses'!C:C,'Réponses'!F:F,"ERREUR VISIBILITE"),Questions!A:A,Questions!B:B,"ERREUR QUESTION"))</f>
        <v/>
      </c>
    </row>
    <row r="1213" spans="4:13" ht="60" customHeight="1">
      <c r="D1213" s="28" t="str">
        <f>IF(ISBLANK(Recyclabilité[[#This Row],[Code Valobat]]),"",IF(OR('Calculs'!A1212="08",'Calculs'!A1212="07",MID(Recyclabilité[[#This Row],[Code Valobat]],4,4)="0804",MID(Recyclabilité[[#This Row],[Code Valobat]],4,4)="0709",MID(Recyclabilité[[#This Row],[Code Valobat]],1,7)="6121107"),"Non recyclable",_xlfn.XLOOKUP('Calculs'!Q1212,'Combinaisons'!A:A,'Combinaisons'!B:B,"Merci de répondre à toutes les questions")))</f>
        <v/>
      </c>
      <c r="E1213" s="58" t="str">
        <f>IF(ISBLANK(Recyclabilité[[#This Row],[Code Valobat]]),"",IF(OR('Calculs'!A1212="08",'Calculs'!A1212="07",MID(Recyclabilité[[#This Row],[Code Valobat]],4,4)="0804",MID(Recyclabilité[[#This Row],[Code Valobat]],4,4)="0709",MID(Recyclabilité[[#This Row],[Code Valobat]],1,7)="6121107"),"",_xlfn.XLOOKUP('Calculs'!B1212,Questions!A:A,Questions!B:B,"ERREUR QUESTION")))</f>
        <v/>
      </c>
      <c r="G1213" s="58" t="str">
        <f>IF(OR(ISBLANK(Recyclabilité[[#This Row],[Réponse 1]]),'Calculs'!D1212="0",_xlfn.XLOOKUP('Calculs'!D1212,'Réponses'!C:C,'Réponses'!F:F,"ERREUR VISIBILITE")=0),"",_xlfn.XLOOKUP(_xlfn.XLOOKUP('Calculs'!D1212,'Réponses'!C:C,'Réponses'!F:F,"ERREUR VISIBILITE"),Questions!A:A,Questions!B:B,"ERREUR QUESTION"))</f>
        <v/>
      </c>
      <c r="I1213" s="58" t="str">
        <f>IF(OR(ISBLANK(Recyclabilité[[#This Row],[Réponse 2]]),'Calculs'!G1212="0",_xlfn.XLOOKUP('Calculs'!G1212,'Réponses'!C:C,'Réponses'!F:F,"ERREUR VISIBILITE")=0),"",_xlfn.XLOOKUP(_xlfn.XLOOKUP('Calculs'!G1212,'Réponses'!C:C,'Réponses'!F:F,"ERREUR VISIBILITE"),Questions!A:A,Questions!B:B,"ERREUR QUESTION"))</f>
        <v/>
      </c>
      <c r="K1213" s="58" t="str">
        <f>IF(OR(ISBLANK(Recyclabilité[[#This Row],[Réponse 3]]),'Calculs'!J1212="0",_xlfn.XLOOKUP('Calculs'!J1212,'Réponses'!C:C,'Réponses'!F:F,"ERREUR VISIBILITE")=0),"",_xlfn.XLOOKUP(_xlfn.XLOOKUP('Calculs'!J1212,'Réponses'!C:C,'Réponses'!F:F,"ERREUR VISIBILITE"),Questions!A:A,Questions!B:B,"ERREUR QUESTION"))</f>
        <v/>
      </c>
      <c r="M1213" s="58" t="str">
        <f>IF(OR(ISBLANK(Recyclabilité[[#This Row],[Réponse 4]]),'Calculs'!M1212="0",_xlfn.XLOOKUP('Calculs'!M1212,'Réponses'!C:C,'Réponses'!F:F,"ERREUR VISIBILITE")=0),"",_xlfn.XLOOKUP(_xlfn.XLOOKUP('Calculs'!M1212,'Réponses'!C:C,'Réponses'!F:F,"ERREUR VISIBILITE"),Questions!A:A,Questions!B:B,"ERREUR QUESTION"))</f>
        <v/>
      </c>
    </row>
    <row r="1214" spans="4:13" ht="60" customHeight="1">
      <c r="D1214" s="28" t="str">
        <f>IF(ISBLANK(Recyclabilité[[#This Row],[Code Valobat]]),"",IF(OR('Calculs'!A1213="08",'Calculs'!A1213="07",MID(Recyclabilité[[#This Row],[Code Valobat]],4,4)="0804",MID(Recyclabilité[[#This Row],[Code Valobat]],4,4)="0709",MID(Recyclabilité[[#This Row],[Code Valobat]],1,7)="6121107"),"Non recyclable",_xlfn.XLOOKUP('Calculs'!Q1213,'Combinaisons'!A:A,'Combinaisons'!B:B,"Merci de répondre à toutes les questions")))</f>
        <v/>
      </c>
      <c r="E1214" s="58" t="str">
        <f>IF(ISBLANK(Recyclabilité[[#This Row],[Code Valobat]]),"",IF(OR('Calculs'!A1213="08",'Calculs'!A1213="07",MID(Recyclabilité[[#This Row],[Code Valobat]],4,4)="0804",MID(Recyclabilité[[#This Row],[Code Valobat]],4,4)="0709",MID(Recyclabilité[[#This Row],[Code Valobat]],1,7)="6121107"),"",_xlfn.XLOOKUP('Calculs'!B1213,Questions!A:A,Questions!B:B,"ERREUR QUESTION")))</f>
        <v/>
      </c>
      <c r="G1214" s="58" t="str">
        <f>IF(OR(ISBLANK(Recyclabilité[[#This Row],[Réponse 1]]),'Calculs'!D1213="0",_xlfn.XLOOKUP('Calculs'!D1213,'Réponses'!C:C,'Réponses'!F:F,"ERREUR VISIBILITE")=0),"",_xlfn.XLOOKUP(_xlfn.XLOOKUP('Calculs'!D1213,'Réponses'!C:C,'Réponses'!F:F,"ERREUR VISIBILITE"),Questions!A:A,Questions!B:B,"ERREUR QUESTION"))</f>
        <v/>
      </c>
      <c r="I1214" s="58" t="str">
        <f>IF(OR(ISBLANK(Recyclabilité[[#This Row],[Réponse 2]]),'Calculs'!G1213="0",_xlfn.XLOOKUP('Calculs'!G1213,'Réponses'!C:C,'Réponses'!F:F,"ERREUR VISIBILITE")=0),"",_xlfn.XLOOKUP(_xlfn.XLOOKUP('Calculs'!G1213,'Réponses'!C:C,'Réponses'!F:F,"ERREUR VISIBILITE"),Questions!A:A,Questions!B:B,"ERREUR QUESTION"))</f>
        <v/>
      </c>
      <c r="K1214" s="58" t="str">
        <f>IF(OR(ISBLANK(Recyclabilité[[#This Row],[Réponse 3]]),'Calculs'!J1213="0",_xlfn.XLOOKUP('Calculs'!J1213,'Réponses'!C:C,'Réponses'!F:F,"ERREUR VISIBILITE")=0),"",_xlfn.XLOOKUP(_xlfn.XLOOKUP('Calculs'!J1213,'Réponses'!C:C,'Réponses'!F:F,"ERREUR VISIBILITE"),Questions!A:A,Questions!B:B,"ERREUR QUESTION"))</f>
        <v/>
      </c>
      <c r="M1214" s="58" t="str">
        <f>IF(OR(ISBLANK(Recyclabilité[[#This Row],[Réponse 4]]),'Calculs'!M1213="0",_xlfn.XLOOKUP('Calculs'!M1213,'Réponses'!C:C,'Réponses'!F:F,"ERREUR VISIBILITE")=0),"",_xlfn.XLOOKUP(_xlfn.XLOOKUP('Calculs'!M1213,'Réponses'!C:C,'Réponses'!F:F,"ERREUR VISIBILITE"),Questions!A:A,Questions!B:B,"ERREUR QUESTION"))</f>
        <v/>
      </c>
    </row>
    <row r="1215" spans="4:13" ht="60" customHeight="1">
      <c r="D1215" s="28" t="str">
        <f>IF(ISBLANK(Recyclabilité[[#This Row],[Code Valobat]]),"",IF(OR('Calculs'!A1214="08",'Calculs'!A1214="07",MID(Recyclabilité[[#This Row],[Code Valobat]],4,4)="0804",MID(Recyclabilité[[#This Row],[Code Valobat]],4,4)="0709",MID(Recyclabilité[[#This Row],[Code Valobat]],1,7)="6121107"),"Non recyclable",_xlfn.XLOOKUP('Calculs'!Q1214,'Combinaisons'!A:A,'Combinaisons'!B:B,"Merci de répondre à toutes les questions")))</f>
        <v/>
      </c>
      <c r="E1215" s="58" t="str">
        <f>IF(ISBLANK(Recyclabilité[[#This Row],[Code Valobat]]),"",IF(OR('Calculs'!A1214="08",'Calculs'!A1214="07",MID(Recyclabilité[[#This Row],[Code Valobat]],4,4)="0804",MID(Recyclabilité[[#This Row],[Code Valobat]],4,4)="0709",MID(Recyclabilité[[#This Row],[Code Valobat]],1,7)="6121107"),"",_xlfn.XLOOKUP('Calculs'!B1214,Questions!A:A,Questions!B:B,"ERREUR QUESTION")))</f>
        <v/>
      </c>
      <c r="G1215" s="58" t="str">
        <f>IF(OR(ISBLANK(Recyclabilité[[#This Row],[Réponse 1]]),'Calculs'!D1214="0",_xlfn.XLOOKUP('Calculs'!D1214,'Réponses'!C:C,'Réponses'!F:F,"ERREUR VISIBILITE")=0),"",_xlfn.XLOOKUP(_xlfn.XLOOKUP('Calculs'!D1214,'Réponses'!C:C,'Réponses'!F:F,"ERREUR VISIBILITE"),Questions!A:A,Questions!B:B,"ERREUR QUESTION"))</f>
        <v/>
      </c>
      <c r="I1215" s="58" t="str">
        <f>IF(OR(ISBLANK(Recyclabilité[[#This Row],[Réponse 2]]),'Calculs'!G1214="0",_xlfn.XLOOKUP('Calculs'!G1214,'Réponses'!C:C,'Réponses'!F:F,"ERREUR VISIBILITE")=0),"",_xlfn.XLOOKUP(_xlfn.XLOOKUP('Calculs'!G1214,'Réponses'!C:C,'Réponses'!F:F,"ERREUR VISIBILITE"),Questions!A:A,Questions!B:B,"ERREUR QUESTION"))</f>
        <v/>
      </c>
      <c r="K1215" s="58" t="str">
        <f>IF(OR(ISBLANK(Recyclabilité[[#This Row],[Réponse 3]]),'Calculs'!J1214="0",_xlfn.XLOOKUP('Calculs'!J1214,'Réponses'!C:C,'Réponses'!F:F,"ERREUR VISIBILITE")=0),"",_xlfn.XLOOKUP(_xlfn.XLOOKUP('Calculs'!J1214,'Réponses'!C:C,'Réponses'!F:F,"ERREUR VISIBILITE"),Questions!A:A,Questions!B:B,"ERREUR QUESTION"))</f>
        <v/>
      </c>
      <c r="M1215" s="58" t="str">
        <f>IF(OR(ISBLANK(Recyclabilité[[#This Row],[Réponse 4]]),'Calculs'!M1214="0",_xlfn.XLOOKUP('Calculs'!M1214,'Réponses'!C:C,'Réponses'!F:F,"ERREUR VISIBILITE")=0),"",_xlfn.XLOOKUP(_xlfn.XLOOKUP('Calculs'!M1214,'Réponses'!C:C,'Réponses'!F:F,"ERREUR VISIBILITE"),Questions!A:A,Questions!B:B,"ERREUR QUESTION"))</f>
        <v/>
      </c>
    </row>
    <row r="1216" spans="4:13" ht="60" customHeight="1">
      <c r="D1216" s="28" t="str">
        <f>IF(ISBLANK(Recyclabilité[[#This Row],[Code Valobat]]),"",IF(OR('Calculs'!A1215="08",'Calculs'!A1215="07",MID(Recyclabilité[[#This Row],[Code Valobat]],4,4)="0804",MID(Recyclabilité[[#This Row],[Code Valobat]],4,4)="0709",MID(Recyclabilité[[#This Row],[Code Valobat]],1,7)="6121107"),"Non recyclable",_xlfn.XLOOKUP('Calculs'!Q1215,'Combinaisons'!A:A,'Combinaisons'!B:B,"Merci de répondre à toutes les questions")))</f>
        <v/>
      </c>
      <c r="E1216" s="58" t="str">
        <f>IF(ISBLANK(Recyclabilité[[#This Row],[Code Valobat]]),"",IF(OR('Calculs'!A1215="08",'Calculs'!A1215="07",MID(Recyclabilité[[#This Row],[Code Valobat]],4,4)="0804",MID(Recyclabilité[[#This Row],[Code Valobat]],4,4)="0709",MID(Recyclabilité[[#This Row],[Code Valobat]],1,7)="6121107"),"",_xlfn.XLOOKUP('Calculs'!B1215,Questions!A:A,Questions!B:B,"ERREUR QUESTION")))</f>
        <v/>
      </c>
      <c r="G1216" s="58" t="str">
        <f>IF(OR(ISBLANK(Recyclabilité[[#This Row],[Réponse 1]]),'Calculs'!D1215="0",_xlfn.XLOOKUP('Calculs'!D1215,'Réponses'!C:C,'Réponses'!F:F,"ERREUR VISIBILITE")=0),"",_xlfn.XLOOKUP(_xlfn.XLOOKUP('Calculs'!D1215,'Réponses'!C:C,'Réponses'!F:F,"ERREUR VISIBILITE"),Questions!A:A,Questions!B:B,"ERREUR QUESTION"))</f>
        <v/>
      </c>
      <c r="I1216" s="58" t="str">
        <f>IF(OR(ISBLANK(Recyclabilité[[#This Row],[Réponse 2]]),'Calculs'!G1215="0",_xlfn.XLOOKUP('Calculs'!G1215,'Réponses'!C:C,'Réponses'!F:F,"ERREUR VISIBILITE")=0),"",_xlfn.XLOOKUP(_xlfn.XLOOKUP('Calculs'!G1215,'Réponses'!C:C,'Réponses'!F:F,"ERREUR VISIBILITE"),Questions!A:A,Questions!B:B,"ERREUR QUESTION"))</f>
        <v/>
      </c>
      <c r="K1216" s="58" t="str">
        <f>IF(OR(ISBLANK(Recyclabilité[[#This Row],[Réponse 3]]),'Calculs'!J1215="0",_xlfn.XLOOKUP('Calculs'!J1215,'Réponses'!C:C,'Réponses'!F:F,"ERREUR VISIBILITE")=0),"",_xlfn.XLOOKUP(_xlfn.XLOOKUP('Calculs'!J1215,'Réponses'!C:C,'Réponses'!F:F,"ERREUR VISIBILITE"),Questions!A:A,Questions!B:B,"ERREUR QUESTION"))</f>
        <v/>
      </c>
      <c r="M1216" s="58" t="str">
        <f>IF(OR(ISBLANK(Recyclabilité[[#This Row],[Réponse 4]]),'Calculs'!M1215="0",_xlfn.XLOOKUP('Calculs'!M1215,'Réponses'!C:C,'Réponses'!F:F,"ERREUR VISIBILITE")=0),"",_xlfn.XLOOKUP(_xlfn.XLOOKUP('Calculs'!M1215,'Réponses'!C:C,'Réponses'!F:F,"ERREUR VISIBILITE"),Questions!A:A,Questions!B:B,"ERREUR QUESTION"))</f>
        <v/>
      </c>
    </row>
    <row r="1217" spans="4:13" ht="60" customHeight="1">
      <c r="D1217" s="28" t="str">
        <f>IF(ISBLANK(Recyclabilité[[#This Row],[Code Valobat]]),"",IF(OR('Calculs'!A1216="08",'Calculs'!A1216="07",MID(Recyclabilité[[#This Row],[Code Valobat]],4,4)="0804",MID(Recyclabilité[[#This Row],[Code Valobat]],4,4)="0709",MID(Recyclabilité[[#This Row],[Code Valobat]],1,7)="6121107"),"Non recyclable",_xlfn.XLOOKUP('Calculs'!Q1216,'Combinaisons'!A:A,'Combinaisons'!B:B,"Merci de répondre à toutes les questions")))</f>
        <v/>
      </c>
      <c r="E1217" s="58" t="str">
        <f>IF(ISBLANK(Recyclabilité[[#This Row],[Code Valobat]]),"",IF(OR('Calculs'!A1216="08",'Calculs'!A1216="07",MID(Recyclabilité[[#This Row],[Code Valobat]],4,4)="0804",MID(Recyclabilité[[#This Row],[Code Valobat]],4,4)="0709",MID(Recyclabilité[[#This Row],[Code Valobat]],1,7)="6121107"),"",_xlfn.XLOOKUP('Calculs'!B1216,Questions!A:A,Questions!B:B,"ERREUR QUESTION")))</f>
        <v/>
      </c>
      <c r="G1217" s="58" t="str">
        <f>IF(OR(ISBLANK(Recyclabilité[[#This Row],[Réponse 1]]),'Calculs'!D1216="0",_xlfn.XLOOKUP('Calculs'!D1216,'Réponses'!C:C,'Réponses'!F:F,"ERREUR VISIBILITE")=0),"",_xlfn.XLOOKUP(_xlfn.XLOOKUP('Calculs'!D1216,'Réponses'!C:C,'Réponses'!F:F,"ERREUR VISIBILITE"),Questions!A:A,Questions!B:B,"ERREUR QUESTION"))</f>
        <v/>
      </c>
      <c r="I1217" s="58" t="str">
        <f>IF(OR(ISBLANK(Recyclabilité[[#This Row],[Réponse 2]]),'Calculs'!G1216="0",_xlfn.XLOOKUP('Calculs'!G1216,'Réponses'!C:C,'Réponses'!F:F,"ERREUR VISIBILITE")=0),"",_xlfn.XLOOKUP(_xlfn.XLOOKUP('Calculs'!G1216,'Réponses'!C:C,'Réponses'!F:F,"ERREUR VISIBILITE"),Questions!A:A,Questions!B:B,"ERREUR QUESTION"))</f>
        <v/>
      </c>
      <c r="K1217" s="58" t="str">
        <f>IF(OR(ISBLANK(Recyclabilité[[#This Row],[Réponse 3]]),'Calculs'!J1216="0",_xlfn.XLOOKUP('Calculs'!J1216,'Réponses'!C:C,'Réponses'!F:F,"ERREUR VISIBILITE")=0),"",_xlfn.XLOOKUP(_xlfn.XLOOKUP('Calculs'!J1216,'Réponses'!C:C,'Réponses'!F:F,"ERREUR VISIBILITE"),Questions!A:A,Questions!B:B,"ERREUR QUESTION"))</f>
        <v/>
      </c>
      <c r="M1217" s="58" t="str">
        <f>IF(OR(ISBLANK(Recyclabilité[[#This Row],[Réponse 4]]),'Calculs'!M1216="0",_xlfn.XLOOKUP('Calculs'!M1216,'Réponses'!C:C,'Réponses'!F:F,"ERREUR VISIBILITE")=0),"",_xlfn.XLOOKUP(_xlfn.XLOOKUP('Calculs'!M1216,'Réponses'!C:C,'Réponses'!F:F,"ERREUR VISIBILITE"),Questions!A:A,Questions!B:B,"ERREUR QUESTION"))</f>
        <v/>
      </c>
    </row>
    <row r="1218" spans="4:13" ht="60" customHeight="1">
      <c r="D1218" s="28" t="str">
        <f>IF(ISBLANK(Recyclabilité[[#This Row],[Code Valobat]]),"",IF(OR('Calculs'!A1217="08",'Calculs'!A1217="07",MID(Recyclabilité[[#This Row],[Code Valobat]],4,4)="0804",MID(Recyclabilité[[#This Row],[Code Valobat]],4,4)="0709",MID(Recyclabilité[[#This Row],[Code Valobat]],1,7)="6121107"),"Non recyclable",_xlfn.XLOOKUP('Calculs'!Q1217,'Combinaisons'!A:A,'Combinaisons'!B:B,"Merci de répondre à toutes les questions")))</f>
        <v/>
      </c>
      <c r="E1218" s="58" t="str">
        <f>IF(ISBLANK(Recyclabilité[[#This Row],[Code Valobat]]),"",IF(OR('Calculs'!A1217="08",'Calculs'!A1217="07",MID(Recyclabilité[[#This Row],[Code Valobat]],4,4)="0804",MID(Recyclabilité[[#This Row],[Code Valobat]],4,4)="0709",MID(Recyclabilité[[#This Row],[Code Valobat]],1,7)="6121107"),"",_xlfn.XLOOKUP('Calculs'!B1217,Questions!A:A,Questions!B:B,"ERREUR QUESTION")))</f>
        <v/>
      </c>
      <c r="G1218" s="58" t="str">
        <f>IF(OR(ISBLANK(Recyclabilité[[#This Row],[Réponse 1]]),'Calculs'!D1217="0",_xlfn.XLOOKUP('Calculs'!D1217,'Réponses'!C:C,'Réponses'!F:F,"ERREUR VISIBILITE")=0),"",_xlfn.XLOOKUP(_xlfn.XLOOKUP('Calculs'!D1217,'Réponses'!C:C,'Réponses'!F:F,"ERREUR VISIBILITE"),Questions!A:A,Questions!B:B,"ERREUR QUESTION"))</f>
        <v/>
      </c>
      <c r="I1218" s="58" t="str">
        <f>IF(OR(ISBLANK(Recyclabilité[[#This Row],[Réponse 2]]),'Calculs'!G1217="0",_xlfn.XLOOKUP('Calculs'!G1217,'Réponses'!C:C,'Réponses'!F:F,"ERREUR VISIBILITE")=0),"",_xlfn.XLOOKUP(_xlfn.XLOOKUP('Calculs'!G1217,'Réponses'!C:C,'Réponses'!F:F,"ERREUR VISIBILITE"),Questions!A:A,Questions!B:B,"ERREUR QUESTION"))</f>
        <v/>
      </c>
      <c r="K1218" s="58" t="str">
        <f>IF(OR(ISBLANK(Recyclabilité[[#This Row],[Réponse 3]]),'Calculs'!J1217="0",_xlfn.XLOOKUP('Calculs'!J1217,'Réponses'!C:C,'Réponses'!F:F,"ERREUR VISIBILITE")=0),"",_xlfn.XLOOKUP(_xlfn.XLOOKUP('Calculs'!J1217,'Réponses'!C:C,'Réponses'!F:F,"ERREUR VISIBILITE"),Questions!A:A,Questions!B:B,"ERREUR QUESTION"))</f>
        <v/>
      </c>
      <c r="M1218" s="58" t="str">
        <f>IF(OR(ISBLANK(Recyclabilité[[#This Row],[Réponse 4]]),'Calculs'!M1217="0",_xlfn.XLOOKUP('Calculs'!M1217,'Réponses'!C:C,'Réponses'!F:F,"ERREUR VISIBILITE")=0),"",_xlfn.XLOOKUP(_xlfn.XLOOKUP('Calculs'!M1217,'Réponses'!C:C,'Réponses'!F:F,"ERREUR VISIBILITE"),Questions!A:A,Questions!B:B,"ERREUR QUESTION"))</f>
        <v/>
      </c>
    </row>
    <row r="1219" spans="4:13" ht="60" customHeight="1">
      <c r="D1219" s="28" t="str">
        <f>IF(ISBLANK(Recyclabilité[[#This Row],[Code Valobat]]),"",IF(OR('Calculs'!A1218="08",'Calculs'!A1218="07",MID(Recyclabilité[[#This Row],[Code Valobat]],4,4)="0804",MID(Recyclabilité[[#This Row],[Code Valobat]],4,4)="0709",MID(Recyclabilité[[#This Row],[Code Valobat]],1,7)="6121107"),"Non recyclable",_xlfn.XLOOKUP('Calculs'!Q1218,'Combinaisons'!A:A,'Combinaisons'!B:B,"Merci de répondre à toutes les questions")))</f>
        <v/>
      </c>
      <c r="E1219" s="58" t="str">
        <f>IF(ISBLANK(Recyclabilité[[#This Row],[Code Valobat]]),"",IF(OR('Calculs'!A1218="08",'Calculs'!A1218="07",MID(Recyclabilité[[#This Row],[Code Valobat]],4,4)="0804",MID(Recyclabilité[[#This Row],[Code Valobat]],4,4)="0709",MID(Recyclabilité[[#This Row],[Code Valobat]],1,7)="6121107"),"",_xlfn.XLOOKUP('Calculs'!B1218,Questions!A:A,Questions!B:B,"ERREUR QUESTION")))</f>
        <v/>
      </c>
      <c r="G1219" s="58" t="str">
        <f>IF(OR(ISBLANK(Recyclabilité[[#This Row],[Réponse 1]]),'Calculs'!D1218="0",_xlfn.XLOOKUP('Calculs'!D1218,'Réponses'!C:C,'Réponses'!F:F,"ERREUR VISIBILITE")=0),"",_xlfn.XLOOKUP(_xlfn.XLOOKUP('Calculs'!D1218,'Réponses'!C:C,'Réponses'!F:F,"ERREUR VISIBILITE"),Questions!A:A,Questions!B:B,"ERREUR QUESTION"))</f>
        <v/>
      </c>
      <c r="I1219" s="58" t="str">
        <f>IF(OR(ISBLANK(Recyclabilité[[#This Row],[Réponse 2]]),'Calculs'!G1218="0",_xlfn.XLOOKUP('Calculs'!G1218,'Réponses'!C:C,'Réponses'!F:F,"ERREUR VISIBILITE")=0),"",_xlfn.XLOOKUP(_xlfn.XLOOKUP('Calculs'!G1218,'Réponses'!C:C,'Réponses'!F:F,"ERREUR VISIBILITE"),Questions!A:A,Questions!B:B,"ERREUR QUESTION"))</f>
        <v/>
      </c>
      <c r="K1219" s="58" t="str">
        <f>IF(OR(ISBLANK(Recyclabilité[[#This Row],[Réponse 3]]),'Calculs'!J1218="0",_xlfn.XLOOKUP('Calculs'!J1218,'Réponses'!C:C,'Réponses'!F:F,"ERREUR VISIBILITE")=0),"",_xlfn.XLOOKUP(_xlfn.XLOOKUP('Calculs'!J1218,'Réponses'!C:C,'Réponses'!F:F,"ERREUR VISIBILITE"),Questions!A:A,Questions!B:B,"ERREUR QUESTION"))</f>
        <v/>
      </c>
      <c r="M1219" s="58" t="str">
        <f>IF(OR(ISBLANK(Recyclabilité[[#This Row],[Réponse 4]]),'Calculs'!M1218="0",_xlfn.XLOOKUP('Calculs'!M1218,'Réponses'!C:C,'Réponses'!F:F,"ERREUR VISIBILITE")=0),"",_xlfn.XLOOKUP(_xlfn.XLOOKUP('Calculs'!M1218,'Réponses'!C:C,'Réponses'!F:F,"ERREUR VISIBILITE"),Questions!A:A,Questions!B:B,"ERREUR QUESTION"))</f>
        <v/>
      </c>
    </row>
    <row r="1220" spans="4:13" ht="60" customHeight="1">
      <c r="D1220" s="28" t="str">
        <f>IF(ISBLANK(Recyclabilité[[#This Row],[Code Valobat]]),"",IF(OR('Calculs'!A1219="08",'Calculs'!A1219="07",MID(Recyclabilité[[#This Row],[Code Valobat]],4,4)="0804",MID(Recyclabilité[[#This Row],[Code Valobat]],4,4)="0709",MID(Recyclabilité[[#This Row],[Code Valobat]],1,7)="6121107"),"Non recyclable",_xlfn.XLOOKUP('Calculs'!Q1219,'Combinaisons'!A:A,'Combinaisons'!B:B,"Merci de répondre à toutes les questions")))</f>
        <v/>
      </c>
      <c r="E1220" s="58" t="str">
        <f>IF(ISBLANK(Recyclabilité[[#This Row],[Code Valobat]]),"",IF(OR('Calculs'!A1219="08",'Calculs'!A1219="07",MID(Recyclabilité[[#This Row],[Code Valobat]],4,4)="0804",MID(Recyclabilité[[#This Row],[Code Valobat]],4,4)="0709",MID(Recyclabilité[[#This Row],[Code Valobat]],1,7)="6121107"),"",_xlfn.XLOOKUP('Calculs'!B1219,Questions!A:A,Questions!B:B,"ERREUR QUESTION")))</f>
        <v/>
      </c>
      <c r="G1220" s="58" t="str">
        <f>IF(OR(ISBLANK(Recyclabilité[[#This Row],[Réponse 1]]),'Calculs'!D1219="0",_xlfn.XLOOKUP('Calculs'!D1219,'Réponses'!C:C,'Réponses'!F:F,"ERREUR VISIBILITE")=0),"",_xlfn.XLOOKUP(_xlfn.XLOOKUP('Calculs'!D1219,'Réponses'!C:C,'Réponses'!F:F,"ERREUR VISIBILITE"),Questions!A:A,Questions!B:B,"ERREUR QUESTION"))</f>
        <v/>
      </c>
      <c r="I1220" s="58" t="str">
        <f>IF(OR(ISBLANK(Recyclabilité[[#This Row],[Réponse 2]]),'Calculs'!G1219="0",_xlfn.XLOOKUP('Calculs'!G1219,'Réponses'!C:C,'Réponses'!F:F,"ERREUR VISIBILITE")=0),"",_xlfn.XLOOKUP(_xlfn.XLOOKUP('Calculs'!G1219,'Réponses'!C:C,'Réponses'!F:F,"ERREUR VISIBILITE"),Questions!A:A,Questions!B:B,"ERREUR QUESTION"))</f>
        <v/>
      </c>
      <c r="K1220" s="58" t="str">
        <f>IF(OR(ISBLANK(Recyclabilité[[#This Row],[Réponse 3]]),'Calculs'!J1219="0",_xlfn.XLOOKUP('Calculs'!J1219,'Réponses'!C:C,'Réponses'!F:F,"ERREUR VISIBILITE")=0),"",_xlfn.XLOOKUP(_xlfn.XLOOKUP('Calculs'!J1219,'Réponses'!C:C,'Réponses'!F:F,"ERREUR VISIBILITE"),Questions!A:A,Questions!B:B,"ERREUR QUESTION"))</f>
        <v/>
      </c>
      <c r="M1220" s="58" t="str">
        <f>IF(OR(ISBLANK(Recyclabilité[[#This Row],[Réponse 4]]),'Calculs'!M1219="0",_xlfn.XLOOKUP('Calculs'!M1219,'Réponses'!C:C,'Réponses'!F:F,"ERREUR VISIBILITE")=0),"",_xlfn.XLOOKUP(_xlfn.XLOOKUP('Calculs'!M1219,'Réponses'!C:C,'Réponses'!F:F,"ERREUR VISIBILITE"),Questions!A:A,Questions!B:B,"ERREUR QUESTION"))</f>
        <v/>
      </c>
    </row>
    <row r="1221" spans="4:13" ht="60" customHeight="1">
      <c r="D1221" s="28" t="str">
        <f>IF(ISBLANK(Recyclabilité[[#This Row],[Code Valobat]]),"",IF(OR('Calculs'!A1220="08",'Calculs'!A1220="07",MID(Recyclabilité[[#This Row],[Code Valobat]],4,4)="0804",MID(Recyclabilité[[#This Row],[Code Valobat]],4,4)="0709",MID(Recyclabilité[[#This Row],[Code Valobat]],1,7)="6121107"),"Non recyclable",_xlfn.XLOOKUP('Calculs'!Q1220,'Combinaisons'!A:A,'Combinaisons'!B:B,"Merci de répondre à toutes les questions")))</f>
        <v/>
      </c>
      <c r="E1221" s="58" t="str">
        <f>IF(ISBLANK(Recyclabilité[[#This Row],[Code Valobat]]),"",IF(OR('Calculs'!A1220="08",'Calculs'!A1220="07",MID(Recyclabilité[[#This Row],[Code Valobat]],4,4)="0804",MID(Recyclabilité[[#This Row],[Code Valobat]],4,4)="0709",MID(Recyclabilité[[#This Row],[Code Valobat]],1,7)="6121107"),"",_xlfn.XLOOKUP('Calculs'!B1220,Questions!A:A,Questions!B:B,"ERREUR QUESTION")))</f>
        <v/>
      </c>
      <c r="G1221" s="58" t="str">
        <f>IF(OR(ISBLANK(Recyclabilité[[#This Row],[Réponse 1]]),'Calculs'!D1220="0",_xlfn.XLOOKUP('Calculs'!D1220,'Réponses'!C:C,'Réponses'!F:F,"ERREUR VISIBILITE")=0),"",_xlfn.XLOOKUP(_xlfn.XLOOKUP('Calculs'!D1220,'Réponses'!C:C,'Réponses'!F:F,"ERREUR VISIBILITE"),Questions!A:A,Questions!B:B,"ERREUR QUESTION"))</f>
        <v/>
      </c>
      <c r="I1221" s="58" t="str">
        <f>IF(OR(ISBLANK(Recyclabilité[[#This Row],[Réponse 2]]),'Calculs'!G1220="0",_xlfn.XLOOKUP('Calculs'!G1220,'Réponses'!C:C,'Réponses'!F:F,"ERREUR VISIBILITE")=0),"",_xlfn.XLOOKUP(_xlfn.XLOOKUP('Calculs'!G1220,'Réponses'!C:C,'Réponses'!F:F,"ERREUR VISIBILITE"),Questions!A:A,Questions!B:B,"ERREUR QUESTION"))</f>
        <v/>
      </c>
      <c r="K1221" s="58" t="str">
        <f>IF(OR(ISBLANK(Recyclabilité[[#This Row],[Réponse 3]]),'Calculs'!J1220="0",_xlfn.XLOOKUP('Calculs'!J1220,'Réponses'!C:C,'Réponses'!F:F,"ERREUR VISIBILITE")=0),"",_xlfn.XLOOKUP(_xlfn.XLOOKUP('Calculs'!J1220,'Réponses'!C:C,'Réponses'!F:F,"ERREUR VISIBILITE"),Questions!A:A,Questions!B:B,"ERREUR QUESTION"))</f>
        <v/>
      </c>
      <c r="M1221" s="58" t="str">
        <f>IF(OR(ISBLANK(Recyclabilité[[#This Row],[Réponse 4]]),'Calculs'!M1220="0",_xlfn.XLOOKUP('Calculs'!M1220,'Réponses'!C:C,'Réponses'!F:F,"ERREUR VISIBILITE")=0),"",_xlfn.XLOOKUP(_xlfn.XLOOKUP('Calculs'!M1220,'Réponses'!C:C,'Réponses'!F:F,"ERREUR VISIBILITE"),Questions!A:A,Questions!B:B,"ERREUR QUESTION"))</f>
        <v/>
      </c>
    </row>
    <row r="1222" spans="4:13" ht="60" customHeight="1">
      <c r="D1222" s="28" t="str">
        <f>IF(ISBLANK(Recyclabilité[[#This Row],[Code Valobat]]),"",IF(OR('Calculs'!A1221="08",'Calculs'!A1221="07",MID(Recyclabilité[[#This Row],[Code Valobat]],4,4)="0804",MID(Recyclabilité[[#This Row],[Code Valobat]],4,4)="0709",MID(Recyclabilité[[#This Row],[Code Valobat]],1,7)="6121107"),"Non recyclable",_xlfn.XLOOKUP('Calculs'!Q1221,'Combinaisons'!A:A,'Combinaisons'!B:B,"Merci de répondre à toutes les questions")))</f>
        <v/>
      </c>
      <c r="E1222" s="58" t="str">
        <f>IF(ISBLANK(Recyclabilité[[#This Row],[Code Valobat]]),"",IF(OR('Calculs'!A1221="08",'Calculs'!A1221="07",MID(Recyclabilité[[#This Row],[Code Valobat]],4,4)="0804",MID(Recyclabilité[[#This Row],[Code Valobat]],4,4)="0709",MID(Recyclabilité[[#This Row],[Code Valobat]],1,7)="6121107"),"",_xlfn.XLOOKUP('Calculs'!B1221,Questions!A:A,Questions!B:B,"ERREUR QUESTION")))</f>
        <v/>
      </c>
      <c r="G1222" s="58" t="str">
        <f>IF(OR(ISBLANK(Recyclabilité[[#This Row],[Réponse 1]]),'Calculs'!D1221="0",_xlfn.XLOOKUP('Calculs'!D1221,'Réponses'!C:C,'Réponses'!F:F,"ERREUR VISIBILITE")=0),"",_xlfn.XLOOKUP(_xlfn.XLOOKUP('Calculs'!D1221,'Réponses'!C:C,'Réponses'!F:F,"ERREUR VISIBILITE"),Questions!A:A,Questions!B:B,"ERREUR QUESTION"))</f>
        <v/>
      </c>
      <c r="I1222" s="58" t="str">
        <f>IF(OR(ISBLANK(Recyclabilité[[#This Row],[Réponse 2]]),'Calculs'!G1221="0",_xlfn.XLOOKUP('Calculs'!G1221,'Réponses'!C:C,'Réponses'!F:F,"ERREUR VISIBILITE")=0),"",_xlfn.XLOOKUP(_xlfn.XLOOKUP('Calculs'!G1221,'Réponses'!C:C,'Réponses'!F:F,"ERREUR VISIBILITE"),Questions!A:A,Questions!B:B,"ERREUR QUESTION"))</f>
        <v/>
      </c>
      <c r="K1222" s="58" t="str">
        <f>IF(OR(ISBLANK(Recyclabilité[[#This Row],[Réponse 3]]),'Calculs'!J1221="0",_xlfn.XLOOKUP('Calculs'!J1221,'Réponses'!C:C,'Réponses'!F:F,"ERREUR VISIBILITE")=0),"",_xlfn.XLOOKUP(_xlfn.XLOOKUP('Calculs'!J1221,'Réponses'!C:C,'Réponses'!F:F,"ERREUR VISIBILITE"),Questions!A:A,Questions!B:B,"ERREUR QUESTION"))</f>
        <v/>
      </c>
      <c r="M1222" s="58" t="str">
        <f>IF(OR(ISBLANK(Recyclabilité[[#This Row],[Réponse 4]]),'Calculs'!M1221="0",_xlfn.XLOOKUP('Calculs'!M1221,'Réponses'!C:C,'Réponses'!F:F,"ERREUR VISIBILITE")=0),"",_xlfn.XLOOKUP(_xlfn.XLOOKUP('Calculs'!M1221,'Réponses'!C:C,'Réponses'!F:F,"ERREUR VISIBILITE"),Questions!A:A,Questions!B:B,"ERREUR QUESTION"))</f>
        <v/>
      </c>
    </row>
    <row r="1223" spans="4:13" ht="60" customHeight="1">
      <c r="D1223" s="28" t="str">
        <f>IF(ISBLANK(Recyclabilité[[#This Row],[Code Valobat]]),"",IF(OR('Calculs'!A1222="08",'Calculs'!A1222="07",MID(Recyclabilité[[#This Row],[Code Valobat]],4,4)="0804",MID(Recyclabilité[[#This Row],[Code Valobat]],4,4)="0709",MID(Recyclabilité[[#This Row],[Code Valobat]],1,7)="6121107"),"Non recyclable",_xlfn.XLOOKUP('Calculs'!Q1222,'Combinaisons'!A:A,'Combinaisons'!B:B,"Merci de répondre à toutes les questions")))</f>
        <v/>
      </c>
      <c r="E1223" s="58" t="str">
        <f>IF(ISBLANK(Recyclabilité[[#This Row],[Code Valobat]]),"",IF(OR('Calculs'!A1222="08",'Calculs'!A1222="07",MID(Recyclabilité[[#This Row],[Code Valobat]],4,4)="0804",MID(Recyclabilité[[#This Row],[Code Valobat]],4,4)="0709",MID(Recyclabilité[[#This Row],[Code Valobat]],1,7)="6121107"),"",_xlfn.XLOOKUP('Calculs'!B1222,Questions!A:A,Questions!B:B,"ERREUR QUESTION")))</f>
        <v/>
      </c>
      <c r="G1223" s="58" t="str">
        <f>IF(OR(ISBLANK(Recyclabilité[[#This Row],[Réponse 1]]),'Calculs'!D1222="0",_xlfn.XLOOKUP('Calculs'!D1222,'Réponses'!C:C,'Réponses'!F:F,"ERREUR VISIBILITE")=0),"",_xlfn.XLOOKUP(_xlfn.XLOOKUP('Calculs'!D1222,'Réponses'!C:C,'Réponses'!F:F,"ERREUR VISIBILITE"),Questions!A:A,Questions!B:B,"ERREUR QUESTION"))</f>
        <v/>
      </c>
      <c r="I1223" s="58" t="str">
        <f>IF(OR(ISBLANK(Recyclabilité[[#This Row],[Réponse 2]]),'Calculs'!G1222="0",_xlfn.XLOOKUP('Calculs'!G1222,'Réponses'!C:C,'Réponses'!F:F,"ERREUR VISIBILITE")=0),"",_xlfn.XLOOKUP(_xlfn.XLOOKUP('Calculs'!G1222,'Réponses'!C:C,'Réponses'!F:F,"ERREUR VISIBILITE"),Questions!A:A,Questions!B:B,"ERREUR QUESTION"))</f>
        <v/>
      </c>
      <c r="K1223" s="58" t="str">
        <f>IF(OR(ISBLANK(Recyclabilité[[#This Row],[Réponse 3]]),'Calculs'!J1222="0",_xlfn.XLOOKUP('Calculs'!J1222,'Réponses'!C:C,'Réponses'!F:F,"ERREUR VISIBILITE")=0),"",_xlfn.XLOOKUP(_xlfn.XLOOKUP('Calculs'!J1222,'Réponses'!C:C,'Réponses'!F:F,"ERREUR VISIBILITE"),Questions!A:A,Questions!B:B,"ERREUR QUESTION"))</f>
        <v/>
      </c>
      <c r="M1223" s="58" t="str">
        <f>IF(OR(ISBLANK(Recyclabilité[[#This Row],[Réponse 4]]),'Calculs'!M1222="0",_xlfn.XLOOKUP('Calculs'!M1222,'Réponses'!C:C,'Réponses'!F:F,"ERREUR VISIBILITE")=0),"",_xlfn.XLOOKUP(_xlfn.XLOOKUP('Calculs'!M1222,'Réponses'!C:C,'Réponses'!F:F,"ERREUR VISIBILITE"),Questions!A:A,Questions!B:B,"ERREUR QUESTION"))</f>
        <v/>
      </c>
    </row>
    <row r="1224" spans="4:13" ht="60" customHeight="1">
      <c r="D1224" s="28" t="str">
        <f>IF(ISBLANK(Recyclabilité[[#This Row],[Code Valobat]]),"",IF(OR('Calculs'!A1223="08",'Calculs'!A1223="07",MID(Recyclabilité[[#This Row],[Code Valobat]],4,4)="0804",MID(Recyclabilité[[#This Row],[Code Valobat]],4,4)="0709",MID(Recyclabilité[[#This Row],[Code Valobat]],1,7)="6121107"),"Non recyclable",_xlfn.XLOOKUP('Calculs'!Q1223,'Combinaisons'!A:A,'Combinaisons'!B:B,"Merci de répondre à toutes les questions")))</f>
        <v/>
      </c>
      <c r="E1224" s="58" t="str">
        <f>IF(ISBLANK(Recyclabilité[[#This Row],[Code Valobat]]),"",IF(OR('Calculs'!A1223="08",'Calculs'!A1223="07",MID(Recyclabilité[[#This Row],[Code Valobat]],4,4)="0804",MID(Recyclabilité[[#This Row],[Code Valobat]],4,4)="0709",MID(Recyclabilité[[#This Row],[Code Valobat]],1,7)="6121107"),"",_xlfn.XLOOKUP('Calculs'!B1223,Questions!A:A,Questions!B:B,"ERREUR QUESTION")))</f>
        <v/>
      </c>
      <c r="G1224" s="58" t="str">
        <f>IF(OR(ISBLANK(Recyclabilité[[#This Row],[Réponse 1]]),'Calculs'!D1223="0",_xlfn.XLOOKUP('Calculs'!D1223,'Réponses'!C:C,'Réponses'!F:F,"ERREUR VISIBILITE")=0),"",_xlfn.XLOOKUP(_xlfn.XLOOKUP('Calculs'!D1223,'Réponses'!C:C,'Réponses'!F:F,"ERREUR VISIBILITE"),Questions!A:A,Questions!B:B,"ERREUR QUESTION"))</f>
        <v/>
      </c>
      <c r="I1224" s="58" t="str">
        <f>IF(OR(ISBLANK(Recyclabilité[[#This Row],[Réponse 2]]),'Calculs'!G1223="0",_xlfn.XLOOKUP('Calculs'!G1223,'Réponses'!C:C,'Réponses'!F:F,"ERREUR VISIBILITE")=0),"",_xlfn.XLOOKUP(_xlfn.XLOOKUP('Calculs'!G1223,'Réponses'!C:C,'Réponses'!F:F,"ERREUR VISIBILITE"),Questions!A:A,Questions!B:B,"ERREUR QUESTION"))</f>
        <v/>
      </c>
      <c r="K1224" s="58" t="str">
        <f>IF(OR(ISBLANK(Recyclabilité[[#This Row],[Réponse 3]]),'Calculs'!J1223="0",_xlfn.XLOOKUP('Calculs'!J1223,'Réponses'!C:C,'Réponses'!F:F,"ERREUR VISIBILITE")=0),"",_xlfn.XLOOKUP(_xlfn.XLOOKUP('Calculs'!J1223,'Réponses'!C:C,'Réponses'!F:F,"ERREUR VISIBILITE"),Questions!A:A,Questions!B:B,"ERREUR QUESTION"))</f>
        <v/>
      </c>
      <c r="M1224" s="58" t="str">
        <f>IF(OR(ISBLANK(Recyclabilité[[#This Row],[Réponse 4]]),'Calculs'!M1223="0",_xlfn.XLOOKUP('Calculs'!M1223,'Réponses'!C:C,'Réponses'!F:F,"ERREUR VISIBILITE")=0),"",_xlfn.XLOOKUP(_xlfn.XLOOKUP('Calculs'!M1223,'Réponses'!C:C,'Réponses'!F:F,"ERREUR VISIBILITE"),Questions!A:A,Questions!B:B,"ERREUR QUESTION"))</f>
        <v/>
      </c>
    </row>
    <row r="1225" spans="4:13" ht="60" customHeight="1">
      <c r="D1225" s="28" t="str">
        <f>IF(ISBLANK(Recyclabilité[[#This Row],[Code Valobat]]),"",IF(OR('Calculs'!A1224="08",'Calculs'!A1224="07",MID(Recyclabilité[[#This Row],[Code Valobat]],4,4)="0804",MID(Recyclabilité[[#This Row],[Code Valobat]],4,4)="0709",MID(Recyclabilité[[#This Row],[Code Valobat]],1,7)="6121107"),"Non recyclable",_xlfn.XLOOKUP('Calculs'!Q1224,'Combinaisons'!A:A,'Combinaisons'!B:B,"Merci de répondre à toutes les questions")))</f>
        <v/>
      </c>
      <c r="E1225" s="58" t="str">
        <f>IF(ISBLANK(Recyclabilité[[#This Row],[Code Valobat]]),"",IF(OR('Calculs'!A1224="08",'Calculs'!A1224="07",MID(Recyclabilité[[#This Row],[Code Valobat]],4,4)="0804",MID(Recyclabilité[[#This Row],[Code Valobat]],4,4)="0709",MID(Recyclabilité[[#This Row],[Code Valobat]],1,7)="6121107"),"",_xlfn.XLOOKUP('Calculs'!B1224,Questions!A:A,Questions!B:B,"ERREUR QUESTION")))</f>
        <v/>
      </c>
      <c r="G1225" s="58" t="str">
        <f>IF(OR(ISBLANK(Recyclabilité[[#This Row],[Réponse 1]]),'Calculs'!D1224="0",_xlfn.XLOOKUP('Calculs'!D1224,'Réponses'!C:C,'Réponses'!F:F,"ERREUR VISIBILITE")=0),"",_xlfn.XLOOKUP(_xlfn.XLOOKUP('Calculs'!D1224,'Réponses'!C:C,'Réponses'!F:F,"ERREUR VISIBILITE"),Questions!A:A,Questions!B:B,"ERREUR QUESTION"))</f>
        <v/>
      </c>
      <c r="I1225" s="58" t="str">
        <f>IF(OR(ISBLANK(Recyclabilité[[#This Row],[Réponse 2]]),'Calculs'!G1224="0",_xlfn.XLOOKUP('Calculs'!G1224,'Réponses'!C:C,'Réponses'!F:F,"ERREUR VISIBILITE")=0),"",_xlfn.XLOOKUP(_xlfn.XLOOKUP('Calculs'!G1224,'Réponses'!C:C,'Réponses'!F:F,"ERREUR VISIBILITE"),Questions!A:A,Questions!B:B,"ERREUR QUESTION"))</f>
        <v/>
      </c>
      <c r="K1225" s="58" t="str">
        <f>IF(OR(ISBLANK(Recyclabilité[[#This Row],[Réponse 3]]),'Calculs'!J1224="0",_xlfn.XLOOKUP('Calculs'!J1224,'Réponses'!C:C,'Réponses'!F:F,"ERREUR VISIBILITE")=0),"",_xlfn.XLOOKUP(_xlfn.XLOOKUP('Calculs'!J1224,'Réponses'!C:C,'Réponses'!F:F,"ERREUR VISIBILITE"),Questions!A:A,Questions!B:B,"ERREUR QUESTION"))</f>
        <v/>
      </c>
      <c r="M1225" s="58" t="str">
        <f>IF(OR(ISBLANK(Recyclabilité[[#This Row],[Réponse 4]]),'Calculs'!M1224="0",_xlfn.XLOOKUP('Calculs'!M1224,'Réponses'!C:C,'Réponses'!F:F,"ERREUR VISIBILITE")=0),"",_xlfn.XLOOKUP(_xlfn.XLOOKUP('Calculs'!M1224,'Réponses'!C:C,'Réponses'!F:F,"ERREUR VISIBILITE"),Questions!A:A,Questions!B:B,"ERREUR QUESTION"))</f>
        <v/>
      </c>
    </row>
    <row r="1226" spans="4:13" ht="60" customHeight="1">
      <c r="D1226" s="28" t="str">
        <f>IF(ISBLANK(Recyclabilité[[#This Row],[Code Valobat]]),"",IF(OR('Calculs'!A1225="08",'Calculs'!A1225="07",MID(Recyclabilité[[#This Row],[Code Valobat]],4,4)="0804",MID(Recyclabilité[[#This Row],[Code Valobat]],4,4)="0709",MID(Recyclabilité[[#This Row],[Code Valobat]],1,7)="6121107"),"Non recyclable",_xlfn.XLOOKUP('Calculs'!Q1225,'Combinaisons'!A:A,'Combinaisons'!B:B,"Merci de répondre à toutes les questions")))</f>
        <v/>
      </c>
      <c r="E1226" s="58" t="str">
        <f>IF(ISBLANK(Recyclabilité[[#This Row],[Code Valobat]]),"",IF(OR('Calculs'!A1225="08",'Calculs'!A1225="07",MID(Recyclabilité[[#This Row],[Code Valobat]],4,4)="0804",MID(Recyclabilité[[#This Row],[Code Valobat]],4,4)="0709",MID(Recyclabilité[[#This Row],[Code Valobat]],1,7)="6121107"),"",_xlfn.XLOOKUP('Calculs'!B1225,Questions!A:A,Questions!B:B,"ERREUR QUESTION")))</f>
        <v/>
      </c>
      <c r="G1226" s="58" t="str">
        <f>IF(OR(ISBLANK(Recyclabilité[[#This Row],[Réponse 1]]),'Calculs'!D1225="0",_xlfn.XLOOKUP('Calculs'!D1225,'Réponses'!C:C,'Réponses'!F:F,"ERREUR VISIBILITE")=0),"",_xlfn.XLOOKUP(_xlfn.XLOOKUP('Calculs'!D1225,'Réponses'!C:C,'Réponses'!F:F,"ERREUR VISIBILITE"),Questions!A:A,Questions!B:B,"ERREUR QUESTION"))</f>
        <v/>
      </c>
      <c r="I1226" s="58" t="str">
        <f>IF(OR(ISBLANK(Recyclabilité[[#This Row],[Réponse 2]]),'Calculs'!G1225="0",_xlfn.XLOOKUP('Calculs'!G1225,'Réponses'!C:C,'Réponses'!F:F,"ERREUR VISIBILITE")=0),"",_xlfn.XLOOKUP(_xlfn.XLOOKUP('Calculs'!G1225,'Réponses'!C:C,'Réponses'!F:F,"ERREUR VISIBILITE"),Questions!A:A,Questions!B:B,"ERREUR QUESTION"))</f>
        <v/>
      </c>
      <c r="K1226" s="58" t="str">
        <f>IF(OR(ISBLANK(Recyclabilité[[#This Row],[Réponse 3]]),'Calculs'!J1225="0",_xlfn.XLOOKUP('Calculs'!J1225,'Réponses'!C:C,'Réponses'!F:F,"ERREUR VISIBILITE")=0),"",_xlfn.XLOOKUP(_xlfn.XLOOKUP('Calculs'!J1225,'Réponses'!C:C,'Réponses'!F:F,"ERREUR VISIBILITE"),Questions!A:A,Questions!B:B,"ERREUR QUESTION"))</f>
        <v/>
      </c>
      <c r="M1226" s="58" t="str">
        <f>IF(OR(ISBLANK(Recyclabilité[[#This Row],[Réponse 4]]),'Calculs'!M1225="0",_xlfn.XLOOKUP('Calculs'!M1225,'Réponses'!C:C,'Réponses'!F:F,"ERREUR VISIBILITE")=0),"",_xlfn.XLOOKUP(_xlfn.XLOOKUP('Calculs'!M1225,'Réponses'!C:C,'Réponses'!F:F,"ERREUR VISIBILITE"),Questions!A:A,Questions!B:B,"ERREUR QUESTION"))</f>
        <v/>
      </c>
    </row>
    <row r="1227" spans="4:13" ht="60" customHeight="1">
      <c r="D1227" s="28" t="str">
        <f>IF(ISBLANK(Recyclabilité[[#This Row],[Code Valobat]]),"",IF(OR('Calculs'!A1226="08",'Calculs'!A1226="07",MID(Recyclabilité[[#This Row],[Code Valobat]],4,4)="0804",MID(Recyclabilité[[#This Row],[Code Valobat]],4,4)="0709",MID(Recyclabilité[[#This Row],[Code Valobat]],1,7)="6121107"),"Non recyclable",_xlfn.XLOOKUP('Calculs'!Q1226,'Combinaisons'!A:A,'Combinaisons'!B:B,"Merci de répondre à toutes les questions")))</f>
        <v/>
      </c>
      <c r="E1227" s="58" t="str">
        <f>IF(ISBLANK(Recyclabilité[[#This Row],[Code Valobat]]),"",IF(OR('Calculs'!A1226="08",'Calculs'!A1226="07",MID(Recyclabilité[[#This Row],[Code Valobat]],4,4)="0804",MID(Recyclabilité[[#This Row],[Code Valobat]],4,4)="0709",MID(Recyclabilité[[#This Row],[Code Valobat]],1,7)="6121107"),"",_xlfn.XLOOKUP('Calculs'!B1226,Questions!A:A,Questions!B:B,"ERREUR QUESTION")))</f>
        <v/>
      </c>
      <c r="G1227" s="58" t="str">
        <f>IF(OR(ISBLANK(Recyclabilité[[#This Row],[Réponse 1]]),'Calculs'!D1226="0",_xlfn.XLOOKUP('Calculs'!D1226,'Réponses'!C:C,'Réponses'!F:F,"ERREUR VISIBILITE")=0),"",_xlfn.XLOOKUP(_xlfn.XLOOKUP('Calculs'!D1226,'Réponses'!C:C,'Réponses'!F:F,"ERREUR VISIBILITE"),Questions!A:A,Questions!B:B,"ERREUR QUESTION"))</f>
        <v/>
      </c>
      <c r="I1227" s="58" t="str">
        <f>IF(OR(ISBLANK(Recyclabilité[[#This Row],[Réponse 2]]),'Calculs'!G1226="0",_xlfn.XLOOKUP('Calculs'!G1226,'Réponses'!C:C,'Réponses'!F:F,"ERREUR VISIBILITE")=0),"",_xlfn.XLOOKUP(_xlfn.XLOOKUP('Calculs'!G1226,'Réponses'!C:C,'Réponses'!F:F,"ERREUR VISIBILITE"),Questions!A:A,Questions!B:B,"ERREUR QUESTION"))</f>
        <v/>
      </c>
      <c r="K1227" s="58" t="str">
        <f>IF(OR(ISBLANK(Recyclabilité[[#This Row],[Réponse 3]]),'Calculs'!J1226="0",_xlfn.XLOOKUP('Calculs'!J1226,'Réponses'!C:C,'Réponses'!F:F,"ERREUR VISIBILITE")=0),"",_xlfn.XLOOKUP(_xlfn.XLOOKUP('Calculs'!J1226,'Réponses'!C:C,'Réponses'!F:F,"ERREUR VISIBILITE"),Questions!A:A,Questions!B:B,"ERREUR QUESTION"))</f>
        <v/>
      </c>
      <c r="M1227" s="58" t="str">
        <f>IF(OR(ISBLANK(Recyclabilité[[#This Row],[Réponse 4]]),'Calculs'!M1226="0",_xlfn.XLOOKUP('Calculs'!M1226,'Réponses'!C:C,'Réponses'!F:F,"ERREUR VISIBILITE")=0),"",_xlfn.XLOOKUP(_xlfn.XLOOKUP('Calculs'!M1226,'Réponses'!C:C,'Réponses'!F:F,"ERREUR VISIBILITE"),Questions!A:A,Questions!B:B,"ERREUR QUESTION"))</f>
        <v/>
      </c>
    </row>
    <row r="1228" spans="4:13" ht="60" customHeight="1">
      <c r="D1228" s="28" t="str">
        <f>IF(ISBLANK(Recyclabilité[[#This Row],[Code Valobat]]),"",IF(OR('Calculs'!A1227="08",'Calculs'!A1227="07",MID(Recyclabilité[[#This Row],[Code Valobat]],4,4)="0804",MID(Recyclabilité[[#This Row],[Code Valobat]],4,4)="0709",MID(Recyclabilité[[#This Row],[Code Valobat]],1,7)="6121107"),"Non recyclable",_xlfn.XLOOKUP('Calculs'!Q1227,'Combinaisons'!A:A,'Combinaisons'!B:B,"Merci de répondre à toutes les questions")))</f>
        <v/>
      </c>
      <c r="E1228" s="58" t="str">
        <f>IF(ISBLANK(Recyclabilité[[#This Row],[Code Valobat]]),"",IF(OR('Calculs'!A1227="08",'Calculs'!A1227="07",MID(Recyclabilité[[#This Row],[Code Valobat]],4,4)="0804",MID(Recyclabilité[[#This Row],[Code Valobat]],4,4)="0709",MID(Recyclabilité[[#This Row],[Code Valobat]],1,7)="6121107"),"",_xlfn.XLOOKUP('Calculs'!B1227,Questions!A:A,Questions!B:B,"ERREUR QUESTION")))</f>
        <v/>
      </c>
      <c r="G1228" s="58" t="str">
        <f>IF(OR(ISBLANK(Recyclabilité[[#This Row],[Réponse 1]]),'Calculs'!D1227="0",_xlfn.XLOOKUP('Calculs'!D1227,'Réponses'!C:C,'Réponses'!F:F,"ERREUR VISIBILITE")=0),"",_xlfn.XLOOKUP(_xlfn.XLOOKUP('Calculs'!D1227,'Réponses'!C:C,'Réponses'!F:F,"ERREUR VISIBILITE"),Questions!A:A,Questions!B:B,"ERREUR QUESTION"))</f>
        <v/>
      </c>
      <c r="I1228" s="58" t="str">
        <f>IF(OR(ISBLANK(Recyclabilité[[#This Row],[Réponse 2]]),'Calculs'!G1227="0",_xlfn.XLOOKUP('Calculs'!G1227,'Réponses'!C:C,'Réponses'!F:F,"ERREUR VISIBILITE")=0),"",_xlfn.XLOOKUP(_xlfn.XLOOKUP('Calculs'!G1227,'Réponses'!C:C,'Réponses'!F:F,"ERREUR VISIBILITE"),Questions!A:A,Questions!B:B,"ERREUR QUESTION"))</f>
        <v/>
      </c>
      <c r="K1228" s="58" t="str">
        <f>IF(OR(ISBLANK(Recyclabilité[[#This Row],[Réponse 3]]),'Calculs'!J1227="0",_xlfn.XLOOKUP('Calculs'!J1227,'Réponses'!C:C,'Réponses'!F:F,"ERREUR VISIBILITE")=0),"",_xlfn.XLOOKUP(_xlfn.XLOOKUP('Calculs'!J1227,'Réponses'!C:C,'Réponses'!F:F,"ERREUR VISIBILITE"),Questions!A:A,Questions!B:B,"ERREUR QUESTION"))</f>
        <v/>
      </c>
      <c r="M1228" s="58" t="str">
        <f>IF(OR(ISBLANK(Recyclabilité[[#This Row],[Réponse 4]]),'Calculs'!M1227="0",_xlfn.XLOOKUP('Calculs'!M1227,'Réponses'!C:C,'Réponses'!F:F,"ERREUR VISIBILITE")=0),"",_xlfn.XLOOKUP(_xlfn.XLOOKUP('Calculs'!M1227,'Réponses'!C:C,'Réponses'!F:F,"ERREUR VISIBILITE"),Questions!A:A,Questions!B:B,"ERREUR QUESTION"))</f>
        <v/>
      </c>
    </row>
    <row r="1229" spans="4:13" ht="60" customHeight="1">
      <c r="D1229" s="28" t="str">
        <f>IF(ISBLANK(Recyclabilité[[#This Row],[Code Valobat]]),"",IF(OR('Calculs'!A1228="08",'Calculs'!A1228="07",MID(Recyclabilité[[#This Row],[Code Valobat]],4,4)="0804",MID(Recyclabilité[[#This Row],[Code Valobat]],4,4)="0709",MID(Recyclabilité[[#This Row],[Code Valobat]],1,7)="6121107"),"Non recyclable",_xlfn.XLOOKUP('Calculs'!Q1228,'Combinaisons'!A:A,'Combinaisons'!B:B,"Merci de répondre à toutes les questions")))</f>
        <v/>
      </c>
      <c r="E1229" s="58" t="str">
        <f>IF(ISBLANK(Recyclabilité[[#This Row],[Code Valobat]]),"",IF(OR('Calculs'!A1228="08",'Calculs'!A1228="07",MID(Recyclabilité[[#This Row],[Code Valobat]],4,4)="0804",MID(Recyclabilité[[#This Row],[Code Valobat]],4,4)="0709",MID(Recyclabilité[[#This Row],[Code Valobat]],1,7)="6121107"),"",_xlfn.XLOOKUP('Calculs'!B1228,Questions!A:A,Questions!B:B,"ERREUR QUESTION")))</f>
        <v/>
      </c>
      <c r="G1229" s="58" t="str">
        <f>IF(OR(ISBLANK(Recyclabilité[[#This Row],[Réponse 1]]),'Calculs'!D1228="0",_xlfn.XLOOKUP('Calculs'!D1228,'Réponses'!C:C,'Réponses'!F:F,"ERREUR VISIBILITE")=0),"",_xlfn.XLOOKUP(_xlfn.XLOOKUP('Calculs'!D1228,'Réponses'!C:C,'Réponses'!F:F,"ERREUR VISIBILITE"),Questions!A:A,Questions!B:B,"ERREUR QUESTION"))</f>
        <v/>
      </c>
      <c r="I1229" s="58" t="str">
        <f>IF(OR(ISBLANK(Recyclabilité[[#This Row],[Réponse 2]]),'Calculs'!G1228="0",_xlfn.XLOOKUP('Calculs'!G1228,'Réponses'!C:C,'Réponses'!F:F,"ERREUR VISIBILITE")=0),"",_xlfn.XLOOKUP(_xlfn.XLOOKUP('Calculs'!G1228,'Réponses'!C:C,'Réponses'!F:F,"ERREUR VISIBILITE"),Questions!A:A,Questions!B:B,"ERREUR QUESTION"))</f>
        <v/>
      </c>
      <c r="K1229" s="58" t="str">
        <f>IF(OR(ISBLANK(Recyclabilité[[#This Row],[Réponse 3]]),'Calculs'!J1228="0",_xlfn.XLOOKUP('Calculs'!J1228,'Réponses'!C:C,'Réponses'!F:F,"ERREUR VISIBILITE")=0),"",_xlfn.XLOOKUP(_xlfn.XLOOKUP('Calculs'!J1228,'Réponses'!C:C,'Réponses'!F:F,"ERREUR VISIBILITE"),Questions!A:A,Questions!B:B,"ERREUR QUESTION"))</f>
        <v/>
      </c>
      <c r="M1229" s="58" t="str">
        <f>IF(OR(ISBLANK(Recyclabilité[[#This Row],[Réponse 4]]),'Calculs'!M1228="0",_xlfn.XLOOKUP('Calculs'!M1228,'Réponses'!C:C,'Réponses'!F:F,"ERREUR VISIBILITE")=0),"",_xlfn.XLOOKUP(_xlfn.XLOOKUP('Calculs'!M1228,'Réponses'!C:C,'Réponses'!F:F,"ERREUR VISIBILITE"),Questions!A:A,Questions!B:B,"ERREUR QUESTION"))</f>
        <v/>
      </c>
    </row>
    <row r="1230" spans="4:13" ht="60" customHeight="1">
      <c r="D1230" s="28" t="str">
        <f>IF(ISBLANK(Recyclabilité[[#This Row],[Code Valobat]]),"",IF(OR('Calculs'!A1229="08",'Calculs'!A1229="07",MID(Recyclabilité[[#This Row],[Code Valobat]],4,4)="0804",MID(Recyclabilité[[#This Row],[Code Valobat]],4,4)="0709",MID(Recyclabilité[[#This Row],[Code Valobat]],1,7)="6121107"),"Non recyclable",_xlfn.XLOOKUP('Calculs'!Q1229,'Combinaisons'!A:A,'Combinaisons'!B:B,"Merci de répondre à toutes les questions")))</f>
        <v/>
      </c>
      <c r="E1230" s="58" t="str">
        <f>IF(ISBLANK(Recyclabilité[[#This Row],[Code Valobat]]),"",IF(OR('Calculs'!A1229="08",'Calculs'!A1229="07",MID(Recyclabilité[[#This Row],[Code Valobat]],4,4)="0804",MID(Recyclabilité[[#This Row],[Code Valobat]],4,4)="0709",MID(Recyclabilité[[#This Row],[Code Valobat]],1,7)="6121107"),"",_xlfn.XLOOKUP('Calculs'!B1229,Questions!A:A,Questions!B:B,"ERREUR QUESTION")))</f>
        <v/>
      </c>
      <c r="G1230" s="58" t="str">
        <f>IF(OR(ISBLANK(Recyclabilité[[#This Row],[Réponse 1]]),'Calculs'!D1229="0",_xlfn.XLOOKUP('Calculs'!D1229,'Réponses'!C:C,'Réponses'!F:F,"ERREUR VISIBILITE")=0),"",_xlfn.XLOOKUP(_xlfn.XLOOKUP('Calculs'!D1229,'Réponses'!C:C,'Réponses'!F:F,"ERREUR VISIBILITE"),Questions!A:A,Questions!B:B,"ERREUR QUESTION"))</f>
        <v/>
      </c>
      <c r="I1230" s="58" t="str">
        <f>IF(OR(ISBLANK(Recyclabilité[[#This Row],[Réponse 2]]),'Calculs'!G1229="0",_xlfn.XLOOKUP('Calculs'!G1229,'Réponses'!C:C,'Réponses'!F:F,"ERREUR VISIBILITE")=0),"",_xlfn.XLOOKUP(_xlfn.XLOOKUP('Calculs'!G1229,'Réponses'!C:C,'Réponses'!F:F,"ERREUR VISIBILITE"),Questions!A:A,Questions!B:B,"ERREUR QUESTION"))</f>
        <v/>
      </c>
      <c r="K1230" s="58" t="str">
        <f>IF(OR(ISBLANK(Recyclabilité[[#This Row],[Réponse 3]]),'Calculs'!J1229="0",_xlfn.XLOOKUP('Calculs'!J1229,'Réponses'!C:C,'Réponses'!F:F,"ERREUR VISIBILITE")=0),"",_xlfn.XLOOKUP(_xlfn.XLOOKUP('Calculs'!J1229,'Réponses'!C:C,'Réponses'!F:F,"ERREUR VISIBILITE"),Questions!A:A,Questions!B:B,"ERREUR QUESTION"))</f>
        <v/>
      </c>
      <c r="M1230" s="58" t="str">
        <f>IF(OR(ISBLANK(Recyclabilité[[#This Row],[Réponse 4]]),'Calculs'!M1229="0",_xlfn.XLOOKUP('Calculs'!M1229,'Réponses'!C:C,'Réponses'!F:F,"ERREUR VISIBILITE")=0),"",_xlfn.XLOOKUP(_xlfn.XLOOKUP('Calculs'!M1229,'Réponses'!C:C,'Réponses'!F:F,"ERREUR VISIBILITE"),Questions!A:A,Questions!B:B,"ERREUR QUESTION"))</f>
        <v/>
      </c>
    </row>
    <row r="1231" spans="4:13" ht="60" customHeight="1">
      <c r="D1231" s="28" t="str">
        <f>IF(ISBLANK(Recyclabilité[[#This Row],[Code Valobat]]),"",IF(OR('Calculs'!A1230="08",'Calculs'!A1230="07",MID(Recyclabilité[[#This Row],[Code Valobat]],4,4)="0804",MID(Recyclabilité[[#This Row],[Code Valobat]],4,4)="0709",MID(Recyclabilité[[#This Row],[Code Valobat]],1,7)="6121107"),"Non recyclable",_xlfn.XLOOKUP('Calculs'!Q1230,'Combinaisons'!A:A,'Combinaisons'!B:B,"Merci de répondre à toutes les questions")))</f>
        <v/>
      </c>
      <c r="E1231" s="58" t="str">
        <f>IF(ISBLANK(Recyclabilité[[#This Row],[Code Valobat]]),"",IF(OR('Calculs'!A1230="08",'Calculs'!A1230="07",MID(Recyclabilité[[#This Row],[Code Valobat]],4,4)="0804",MID(Recyclabilité[[#This Row],[Code Valobat]],4,4)="0709",MID(Recyclabilité[[#This Row],[Code Valobat]],1,7)="6121107"),"",_xlfn.XLOOKUP('Calculs'!B1230,Questions!A:A,Questions!B:B,"ERREUR QUESTION")))</f>
        <v/>
      </c>
      <c r="G1231" s="58" t="str">
        <f>IF(OR(ISBLANK(Recyclabilité[[#This Row],[Réponse 1]]),'Calculs'!D1230="0",_xlfn.XLOOKUP('Calculs'!D1230,'Réponses'!C:C,'Réponses'!F:F,"ERREUR VISIBILITE")=0),"",_xlfn.XLOOKUP(_xlfn.XLOOKUP('Calculs'!D1230,'Réponses'!C:C,'Réponses'!F:F,"ERREUR VISIBILITE"),Questions!A:A,Questions!B:B,"ERREUR QUESTION"))</f>
        <v/>
      </c>
      <c r="I1231" s="58" t="str">
        <f>IF(OR(ISBLANK(Recyclabilité[[#This Row],[Réponse 2]]),'Calculs'!G1230="0",_xlfn.XLOOKUP('Calculs'!G1230,'Réponses'!C:C,'Réponses'!F:F,"ERREUR VISIBILITE")=0),"",_xlfn.XLOOKUP(_xlfn.XLOOKUP('Calculs'!G1230,'Réponses'!C:C,'Réponses'!F:F,"ERREUR VISIBILITE"),Questions!A:A,Questions!B:B,"ERREUR QUESTION"))</f>
        <v/>
      </c>
      <c r="K1231" s="58" t="str">
        <f>IF(OR(ISBLANK(Recyclabilité[[#This Row],[Réponse 3]]),'Calculs'!J1230="0",_xlfn.XLOOKUP('Calculs'!J1230,'Réponses'!C:C,'Réponses'!F:F,"ERREUR VISIBILITE")=0),"",_xlfn.XLOOKUP(_xlfn.XLOOKUP('Calculs'!J1230,'Réponses'!C:C,'Réponses'!F:F,"ERREUR VISIBILITE"),Questions!A:A,Questions!B:B,"ERREUR QUESTION"))</f>
        <v/>
      </c>
      <c r="M1231" s="58" t="str">
        <f>IF(OR(ISBLANK(Recyclabilité[[#This Row],[Réponse 4]]),'Calculs'!M1230="0",_xlfn.XLOOKUP('Calculs'!M1230,'Réponses'!C:C,'Réponses'!F:F,"ERREUR VISIBILITE")=0),"",_xlfn.XLOOKUP(_xlfn.XLOOKUP('Calculs'!M1230,'Réponses'!C:C,'Réponses'!F:F,"ERREUR VISIBILITE"),Questions!A:A,Questions!B:B,"ERREUR QUESTION"))</f>
        <v/>
      </c>
    </row>
    <row r="1232" spans="4:13" ht="60" customHeight="1">
      <c r="D1232" s="28" t="str">
        <f>IF(ISBLANK(Recyclabilité[[#This Row],[Code Valobat]]),"",IF(OR('Calculs'!A1231="08",'Calculs'!A1231="07",MID(Recyclabilité[[#This Row],[Code Valobat]],4,4)="0804",MID(Recyclabilité[[#This Row],[Code Valobat]],4,4)="0709",MID(Recyclabilité[[#This Row],[Code Valobat]],1,7)="6121107"),"Non recyclable",_xlfn.XLOOKUP('Calculs'!Q1231,'Combinaisons'!A:A,'Combinaisons'!B:B,"Merci de répondre à toutes les questions")))</f>
        <v/>
      </c>
      <c r="E1232" s="58" t="str">
        <f>IF(ISBLANK(Recyclabilité[[#This Row],[Code Valobat]]),"",IF(OR('Calculs'!A1231="08",'Calculs'!A1231="07",MID(Recyclabilité[[#This Row],[Code Valobat]],4,4)="0804",MID(Recyclabilité[[#This Row],[Code Valobat]],4,4)="0709",MID(Recyclabilité[[#This Row],[Code Valobat]],1,7)="6121107"),"",_xlfn.XLOOKUP('Calculs'!B1231,Questions!A:A,Questions!B:B,"ERREUR QUESTION")))</f>
        <v/>
      </c>
      <c r="G1232" s="58" t="str">
        <f>IF(OR(ISBLANK(Recyclabilité[[#This Row],[Réponse 1]]),'Calculs'!D1231="0",_xlfn.XLOOKUP('Calculs'!D1231,'Réponses'!C:C,'Réponses'!F:F,"ERREUR VISIBILITE")=0),"",_xlfn.XLOOKUP(_xlfn.XLOOKUP('Calculs'!D1231,'Réponses'!C:C,'Réponses'!F:F,"ERREUR VISIBILITE"),Questions!A:A,Questions!B:B,"ERREUR QUESTION"))</f>
        <v/>
      </c>
      <c r="I1232" s="58" t="str">
        <f>IF(OR(ISBLANK(Recyclabilité[[#This Row],[Réponse 2]]),'Calculs'!G1231="0",_xlfn.XLOOKUP('Calculs'!G1231,'Réponses'!C:C,'Réponses'!F:F,"ERREUR VISIBILITE")=0),"",_xlfn.XLOOKUP(_xlfn.XLOOKUP('Calculs'!G1231,'Réponses'!C:C,'Réponses'!F:F,"ERREUR VISIBILITE"),Questions!A:A,Questions!B:B,"ERREUR QUESTION"))</f>
        <v/>
      </c>
      <c r="K1232" s="58" t="str">
        <f>IF(OR(ISBLANK(Recyclabilité[[#This Row],[Réponse 3]]),'Calculs'!J1231="0",_xlfn.XLOOKUP('Calculs'!J1231,'Réponses'!C:C,'Réponses'!F:F,"ERREUR VISIBILITE")=0),"",_xlfn.XLOOKUP(_xlfn.XLOOKUP('Calculs'!J1231,'Réponses'!C:C,'Réponses'!F:F,"ERREUR VISIBILITE"),Questions!A:A,Questions!B:B,"ERREUR QUESTION"))</f>
        <v/>
      </c>
      <c r="M1232" s="58" t="str">
        <f>IF(OR(ISBLANK(Recyclabilité[[#This Row],[Réponse 4]]),'Calculs'!M1231="0",_xlfn.XLOOKUP('Calculs'!M1231,'Réponses'!C:C,'Réponses'!F:F,"ERREUR VISIBILITE")=0),"",_xlfn.XLOOKUP(_xlfn.XLOOKUP('Calculs'!M1231,'Réponses'!C:C,'Réponses'!F:F,"ERREUR VISIBILITE"),Questions!A:A,Questions!B:B,"ERREUR QUESTION"))</f>
        <v/>
      </c>
    </row>
    <row r="1233" spans="4:13" ht="60" customHeight="1">
      <c r="D1233" s="28" t="str">
        <f>IF(ISBLANK(Recyclabilité[[#This Row],[Code Valobat]]),"",IF(OR('Calculs'!A1232="08",'Calculs'!A1232="07",MID(Recyclabilité[[#This Row],[Code Valobat]],4,4)="0804",MID(Recyclabilité[[#This Row],[Code Valobat]],4,4)="0709",MID(Recyclabilité[[#This Row],[Code Valobat]],1,7)="6121107"),"Non recyclable",_xlfn.XLOOKUP('Calculs'!Q1232,'Combinaisons'!A:A,'Combinaisons'!B:B,"Merci de répondre à toutes les questions")))</f>
        <v/>
      </c>
      <c r="E1233" s="58" t="str">
        <f>IF(ISBLANK(Recyclabilité[[#This Row],[Code Valobat]]),"",IF(OR('Calculs'!A1232="08",'Calculs'!A1232="07",MID(Recyclabilité[[#This Row],[Code Valobat]],4,4)="0804",MID(Recyclabilité[[#This Row],[Code Valobat]],4,4)="0709",MID(Recyclabilité[[#This Row],[Code Valobat]],1,7)="6121107"),"",_xlfn.XLOOKUP('Calculs'!B1232,Questions!A:A,Questions!B:B,"ERREUR QUESTION")))</f>
        <v/>
      </c>
      <c r="G1233" s="58" t="str">
        <f>IF(OR(ISBLANK(Recyclabilité[[#This Row],[Réponse 1]]),'Calculs'!D1232="0",_xlfn.XLOOKUP('Calculs'!D1232,'Réponses'!C:C,'Réponses'!F:F,"ERREUR VISIBILITE")=0),"",_xlfn.XLOOKUP(_xlfn.XLOOKUP('Calculs'!D1232,'Réponses'!C:C,'Réponses'!F:F,"ERREUR VISIBILITE"),Questions!A:A,Questions!B:B,"ERREUR QUESTION"))</f>
        <v/>
      </c>
      <c r="I1233" s="58" t="str">
        <f>IF(OR(ISBLANK(Recyclabilité[[#This Row],[Réponse 2]]),'Calculs'!G1232="0",_xlfn.XLOOKUP('Calculs'!G1232,'Réponses'!C:C,'Réponses'!F:F,"ERREUR VISIBILITE")=0),"",_xlfn.XLOOKUP(_xlfn.XLOOKUP('Calculs'!G1232,'Réponses'!C:C,'Réponses'!F:F,"ERREUR VISIBILITE"),Questions!A:A,Questions!B:B,"ERREUR QUESTION"))</f>
        <v/>
      </c>
      <c r="K1233" s="58" t="str">
        <f>IF(OR(ISBLANK(Recyclabilité[[#This Row],[Réponse 3]]),'Calculs'!J1232="0",_xlfn.XLOOKUP('Calculs'!J1232,'Réponses'!C:C,'Réponses'!F:F,"ERREUR VISIBILITE")=0),"",_xlfn.XLOOKUP(_xlfn.XLOOKUP('Calculs'!J1232,'Réponses'!C:C,'Réponses'!F:F,"ERREUR VISIBILITE"),Questions!A:A,Questions!B:B,"ERREUR QUESTION"))</f>
        <v/>
      </c>
      <c r="M1233" s="58" t="str">
        <f>IF(OR(ISBLANK(Recyclabilité[[#This Row],[Réponse 4]]),'Calculs'!M1232="0",_xlfn.XLOOKUP('Calculs'!M1232,'Réponses'!C:C,'Réponses'!F:F,"ERREUR VISIBILITE")=0),"",_xlfn.XLOOKUP(_xlfn.XLOOKUP('Calculs'!M1232,'Réponses'!C:C,'Réponses'!F:F,"ERREUR VISIBILITE"),Questions!A:A,Questions!B:B,"ERREUR QUESTION"))</f>
        <v/>
      </c>
    </row>
    <row r="1234" spans="4:13" ht="60" customHeight="1">
      <c r="D1234" s="28" t="str">
        <f>IF(ISBLANK(Recyclabilité[[#This Row],[Code Valobat]]),"",IF(OR('Calculs'!A1233="08",'Calculs'!A1233="07",MID(Recyclabilité[[#This Row],[Code Valobat]],4,4)="0804",MID(Recyclabilité[[#This Row],[Code Valobat]],4,4)="0709",MID(Recyclabilité[[#This Row],[Code Valobat]],1,7)="6121107"),"Non recyclable",_xlfn.XLOOKUP('Calculs'!Q1233,'Combinaisons'!A:A,'Combinaisons'!B:B,"Merci de répondre à toutes les questions")))</f>
        <v/>
      </c>
      <c r="E1234" s="58" t="str">
        <f>IF(ISBLANK(Recyclabilité[[#This Row],[Code Valobat]]),"",IF(OR('Calculs'!A1233="08",'Calculs'!A1233="07",MID(Recyclabilité[[#This Row],[Code Valobat]],4,4)="0804",MID(Recyclabilité[[#This Row],[Code Valobat]],4,4)="0709",MID(Recyclabilité[[#This Row],[Code Valobat]],1,7)="6121107"),"",_xlfn.XLOOKUP('Calculs'!B1233,Questions!A:A,Questions!B:B,"ERREUR QUESTION")))</f>
        <v/>
      </c>
      <c r="G1234" s="58" t="str">
        <f>IF(OR(ISBLANK(Recyclabilité[[#This Row],[Réponse 1]]),'Calculs'!D1233="0",_xlfn.XLOOKUP('Calculs'!D1233,'Réponses'!C:C,'Réponses'!F:F,"ERREUR VISIBILITE")=0),"",_xlfn.XLOOKUP(_xlfn.XLOOKUP('Calculs'!D1233,'Réponses'!C:C,'Réponses'!F:F,"ERREUR VISIBILITE"),Questions!A:A,Questions!B:B,"ERREUR QUESTION"))</f>
        <v/>
      </c>
      <c r="I1234" s="58" t="str">
        <f>IF(OR(ISBLANK(Recyclabilité[[#This Row],[Réponse 2]]),'Calculs'!G1233="0",_xlfn.XLOOKUP('Calculs'!G1233,'Réponses'!C:C,'Réponses'!F:F,"ERREUR VISIBILITE")=0),"",_xlfn.XLOOKUP(_xlfn.XLOOKUP('Calculs'!G1233,'Réponses'!C:C,'Réponses'!F:F,"ERREUR VISIBILITE"),Questions!A:A,Questions!B:B,"ERREUR QUESTION"))</f>
        <v/>
      </c>
      <c r="K1234" s="58" t="str">
        <f>IF(OR(ISBLANK(Recyclabilité[[#This Row],[Réponse 3]]),'Calculs'!J1233="0",_xlfn.XLOOKUP('Calculs'!J1233,'Réponses'!C:C,'Réponses'!F:F,"ERREUR VISIBILITE")=0),"",_xlfn.XLOOKUP(_xlfn.XLOOKUP('Calculs'!J1233,'Réponses'!C:C,'Réponses'!F:F,"ERREUR VISIBILITE"),Questions!A:A,Questions!B:B,"ERREUR QUESTION"))</f>
        <v/>
      </c>
      <c r="M1234" s="58" t="str">
        <f>IF(OR(ISBLANK(Recyclabilité[[#This Row],[Réponse 4]]),'Calculs'!M1233="0",_xlfn.XLOOKUP('Calculs'!M1233,'Réponses'!C:C,'Réponses'!F:F,"ERREUR VISIBILITE")=0),"",_xlfn.XLOOKUP(_xlfn.XLOOKUP('Calculs'!M1233,'Réponses'!C:C,'Réponses'!F:F,"ERREUR VISIBILITE"),Questions!A:A,Questions!B:B,"ERREUR QUESTION"))</f>
        <v/>
      </c>
    </row>
    <row r="1235" spans="4:13" ht="60" customHeight="1">
      <c r="D1235" s="28" t="str">
        <f>IF(ISBLANK(Recyclabilité[[#This Row],[Code Valobat]]),"",IF(OR('Calculs'!A1234="08",'Calculs'!A1234="07",MID(Recyclabilité[[#This Row],[Code Valobat]],4,4)="0804",MID(Recyclabilité[[#This Row],[Code Valobat]],4,4)="0709",MID(Recyclabilité[[#This Row],[Code Valobat]],1,7)="6121107"),"Non recyclable",_xlfn.XLOOKUP('Calculs'!Q1234,'Combinaisons'!A:A,'Combinaisons'!B:B,"Merci de répondre à toutes les questions")))</f>
        <v/>
      </c>
      <c r="E1235" s="58" t="str">
        <f>IF(ISBLANK(Recyclabilité[[#This Row],[Code Valobat]]),"",IF(OR('Calculs'!A1234="08",'Calculs'!A1234="07",MID(Recyclabilité[[#This Row],[Code Valobat]],4,4)="0804",MID(Recyclabilité[[#This Row],[Code Valobat]],4,4)="0709",MID(Recyclabilité[[#This Row],[Code Valobat]],1,7)="6121107"),"",_xlfn.XLOOKUP('Calculs'!B1234,Questions!A:A,Questions!B:B,"ERREUR QUESTION")))</f>
        <v/>
      </c>
      <c r="G1235" s="58" t="str">
        <f>IF(OR(ISBLANK(Recyclabilité[[#This Row],[Réponse 1]]),'Calculs'!D1234="0",_xlfn.XLOOKUP('Calculs'!D1234,'Réponses'!C:C,'Réponses'!F:F,"ERREUR VISIBILITE")=0),"",_xlfn.XLOOKUP(_xlfn.XLOOKUP('Calculs'!D1234,'Réponses'!C:C,'Réponses'!F:F,"ERREUR VISIBILITE"),Questions!A:A,Questions!B:B,"ERREUR QUESTION"))</f>
        <v/>
      </c>
      <c r="I1235" s="58" t="str">
        <f>IF(OR(ISBLANK(Recyclabilité[[#This Row],[Réponse 2]]),'Calculs'!G1234="0",_xlfn.XLOOKUP('Calculs'!G1234,'Réponses'!C:C,'Réponses'!F:F,"ERREUR VISIBILITE")=0),"",_xlfn.XLOOKUP(_xlfn.XLOOKUP('Calculs'!G1234,'Réponses'!C:C,'Réponses'!F:F,"ERREUR VISIBILITE"),Questions!A:A,Questions!B:B,"ERREUR QUESTION"))</f>
        <v/>
      </c>
      <c r="K1235" s="58" t="str">
        <f>IF(OR(ISBLANK(Recyclabilité[[#This Row],[Réponse 3]]),'Calculs'!J1234="0",_xlfn.XLOOKUP('Calculs'!J1234,'Réponses'!C:C,'Réponses'!F:F,"ERREUR VISIBILITE")=0),"",_xlfn.XLOOKUP(_xlfn.XLOOKUP('Calculs'!J1234,'Réponses'!C:C,'Réponses'!F:F,"ERREUR VISIBILITE"),Questions!A:A,Questions!B:B,"ERREUR QUESTION"))</f>
        <v/>
      </c>
      <c r="M1235" s="58" t="str">
        <f>IF(OR(ISBLANK(Recyclabilité[[#This Row],[Réponse 4]]),'Calculs'!M1234="0",_xlfn.XLOOKUP('Calculs'!M1234,'Réponses'!C:C,'Réponses'!F:F,"ERREUR VISIBILITE")=0),"",_xlfn.XLOOKUP(_xlfn.XLOOKUP('Calculs'!M1234,'Réponses'!C:C,'Réponses'!F:F,"ERREUR VISIBILITE"),Questions!A:A,Questions!B:B,"ERREUR QUESTION"))</f>
        <v/>
      </c>
    </row>
    <row r="1236" spans="4:13" ht="60" customHeight="1">
      <c r="D1236" s="28" t="str">
        <f>IF(ISBLANK(Recyclabilité[[#This Row],[Code Valobat]]),"",IF(OR('Calculs'!A1235="08",'Calculs'!A1235="07",MID(Recyclabilité[[#This Row],[Code Valobat]],4,4)="0804",MID(Recyclabilité[[#This Row],[Code Valobat]],4,4)="0709",MID(Recyclabilité[[#This Row],[Code Valobat]],1,7)="6121107"),"Non recyclable",_xlfn.XLOOKUP('Calculs'!Q1235,'Combinaisons'!A:A,'Combinaisons'!B:B,"Merci de répondre à toutes les questions")))</f>
        <v/>
      </c>
      <c r="E1236" s="58" t="str">
        <f>IF(ISBLANK(Recyclabilité[[#This Row],[Code Valobat]]),"",IF(OR('Calculs'!A1235="08",'Calculs'!A1235="07",MID(Recyclabilité[[#This Row],[Code Valobat]],4,4)="0804",MID(Recyclabilité[[#This Row],[Code Valobat]],4,4)="0709",MID(Recyclabilité[[#This Row],[Code Valobat]],1,7)="6121107"),"",_xlfn.XLOOKUP('Calculs'!B1235,Questions!A:A,Questions!B:B,"ERREUR QUESTION")))</f>
        <v/>
      </c>
      <c r="G1236" s="58" t="str">
        <f>IF(OR(ISBLANK(Recyclabilité[[#This Row],[Réponse 1]]),'Calculs'!D1235="0",_xlfn.XLOOKUP('Calculs'!D1235,'Réponses'!C:C,'Réponses'!F:F,"ERREUR VISIBILITE")=0),"",_xlfn.XLOOKUP(_xlfn.XLOOKUP('Calculs'!D1235,'Réponses'!C:C,'Réponses'!F:F,"ERREUR VISIBILITE"),Questions!A:A,Questions!B:B,"ERREUR QUESTION"))</f>
        <v/>
      </c>
      <c r="I1236" s="58" t="str">
        <f>IF(OR(ISBLANK(Recyclabilité[[#This Row],[Réponse 2]]),'Calculs'!G1235="0",_xlfn.XLOOKUP('Calculs'!G1235,'Réponses'!C:C,'Réponses'!F:F,"ERREUR VISIBILITE")=0),"",_xlfn.XLOOKUP(_xlfn.XLOOKUP('Calculs'!G1235,'Réponses'!C:C,'Réponses'!F:F,"ERREUR VISIBILITE"),Questions!A:A,Questions!B:B,"ERREUR QUESTION"))</f>
        <v/>
      </c>
      <c r="K1236" s="58" t="str">
        <f>IF(OR(ISBLANK(Recyclabilité[[#This Row],[Réponse 3]]),'Calculs'!J1235="0",_xlfn.XLOOKUP('Calculs'!J1235,'Réponses'!C:C,'Réponses'!F:F,"ERREUR VISIBILITE")=0),"",_xlfn.XLOOKUP(_xlfn.XLOOKUP('Calculs'!J1235,'Réponses'!C:C,'Réponses'!F:F,"ERREUR VISIBILITE"),Questions!A:A,Questions!B:B,"ERREUR QUESTION"))</f>
        <v/>
      </c>
      <c r="M1236" s="58" t="str">
        <f>IF(OR(ISBLANK(Recyclabilité[[#This Row],[Réponse 4]]),'Calculs'!M1235="0",_xlfn.XLOOKUP('Calculs'!M1235,'Réponses'!C:C,'Réponses'!F:F,"ERREUR VISIBILITE")=0),"",_xlfn.XLOOKUP(_xlfn.XLOOKUP('Calculs'!M1235,'Réponses'!C:C,'Réponses'!F:F,"ERREUR VISIBILITE"),Questions!A:A,Questions!B:B,"ERREUR QUESTION"))</f>
        <v/>
      </c>
    </row>
    <row r="1237" spans="4:13" ht="60" customHeight="1">
      <c r="D1237" s="28" t="str">
        <f>IF(ISBLANK(Recyclabilité[[#This Row],[Code Valobat]]),"",IF(OR('Calculs'!A1236="08",'Calculs'!A1236="07",MID(Recyclabilité[[#This Row],[Code Valobat]],4,4)="0804",MID(Recyclabilité[[#This Row],[Code Valobat]],4,4)="0709",MID(Recyclabilité[[#This Row],[Code Valobat]],1,7)="6121107"),"Non recyclable",_xlfn.XLOOKUP('Calculs'!Q1236,'Combinaisons'!A:A,'Combinaisons'!B:B,"Merci de répondre à toutes les questions")))</f>
        <v/>
      </c>
      <c r="E1237" s="58" t="str">
        <f>IF(ISBLANK(Recyclabilité[[#This Row],[Code Valobat]]),"",IF(OR('Calculs'!A1236="08",'Calculs'!A1236="07",MID(Recyclabilité[[#This Row],[Code Valobat]],4,4)="0804",MID(Recyclabilité[[#This Row],[Code Valobat]],4,4)="0709",MID(Recyclabilité[[#This Row],[Code Valobat]],1,7)="6121107"),"",_xlfn.XLOOKUP('Calculs'!B1236,Questions!A:A,Questions!B:B,"ERREUR QUESTION")))</f>
        <v/>
      </c>
      <c r="G1237" s="58" t="str">
        <f>IF(OR(ISBLANK(Recyclabilité[[#This Row],[Réponse 1]]),'Calculs'!D1236="0",_xlfn.XLOOKUP('Calculs'!D1236,'Réponses'!C:C,'Réponses'!F:F,"ERREUR VISIBILITE")=0),"",_xlfn.XLOOKUP(_xlfn.XLOOKUP('Calculs'!D1236,'Réponses'!C:C,'Réponses'!F:F,"ERREUR VISIBILITE"),Questions!A:A,Questions!B:B,"ERREUR QUESTION"))</f>
        <v/>
      </c>
      <c r="I1237" s="58" t="str">
        <f>IF(OR(ISBLANK(Recyclabilité[[#This Row],[Réponse 2]]),'Calculs'!G1236="0",_xlfn.XLOOKUP('Calculs'!G1236,'Réponses'!C:C,'Réponses'!F:F,"ERREUR VISIBILITE")=0),"",_xlfn.XLOOKUP(_xlfn.XLOOKUP('Calculs'!G1236,'Réponses'!C:C,'Réponses'!F:F,"ERREUR VISIBILITE"),Questions!A:A,Questions!B:B,"ERREUR QUESTION"))</f>
        <v/>
      </c>
      <c r="K1237" s="58" t="str">
        <f>IF(OR(ISBLANK(Recyclabilité[[#This Row],[Réponse 3]]),'Calculs'!J1236="0",_xlfn.XLOOKUP('Calculs'!J1236,'Réponses'!C:C,'Réponses'!F:F,"ERREUR VISIBILITE")=0),"",_xlfn.XLOOKUP(_xlfn.XLOOKUP('Calculs'!J1236,'Réponses'!C:C,'Réponses'!F:F,"ERREUR VISIBILITE"),Questions!A:A,Questions!B:B,"ERREUR QUESTION"))</f>
        <v/>
      </c>
      <c r="M1237" s="58" t="str">
        <f>IF(OR(ISBLANK(Recyclabilité[[#This Row],[Réponse 4]]),'Calculs'!M1236="0",_xlfn.XLOOKUP('Calculs'!M1236,'Réponses'!C:C,'Réponses'!F:F,"ERREUR VISIBILITE")=0),"",_xlfn.XLOOKUP(_xlfn.XLOOKUP('Calculs'!M1236,'Réponses'!C:C,'Réponses'!F:F,"ERREUR VISIBILITE"),Questions!A:A,Questions!B:B,"ERREUR QUESTION"))</f>
        <v/>
      </c>
    </row>
    <row r="1238" spans="4:13" ht="60" customHeight="1">
      <c r="D1238" s="28" t="str">
        <f>IF(ISBLANK(Recyclabilité[[#This Row],[Code Valobat]]),"",IF(OR('Calculs'!A1237="08",'Calculs'!A1237="07",MID(Recyclabilité[[#This Row],[Code Valobat]],4,4)="0804",MID(Recyclabilité[[#This Row],[Code Valobat]],4,4)="0709",MID(Recyclabilité[[#This Row],[Code Valobat]],1,7)="6121107"),"Non recyclable",_xlfn.XLOOKUP('Calculs'!Q1237,'Combinaisons'!A:A,'Combinaisons'!B:B,"Merci de répondre à toutes les questions")))</f>
        <v/>
      </c>
      <c r="E1238" s="58" t="str">
        <f>IF(ISBLANK(Recyclabilité[[#This Row],[Code Valobat]]),"",IF(OR('Calculs'!A1237="08",'Calculs'!A1237="07",MID(Recyclabilité[[#This Row],[Code Valobat]],4,4)="0804",MID(Recyclabilité[[#This Row],[Code Valobat]],4,4)="0709",MID(Recyclabilité[[#This Row],[Code Valobat]],1,7)="6121107"),"",_xlfn.XLOOKUP('Calculs'!B1237,Questions!A:A,Questions!B:B,"ERREUR QUESTION")))</f>
        <v/>
      </c>
      <c r="G1238" s="58" t="str">
        <f>IF(OR(ISBLANK(Recyclabilité[[#This Row],[Réponse 1]]),'Calculs'!D1237="0",_xlfn.XLOOKUP('Calculs'!D1237,'Réponses'!C:C,'Réponses'!F:F,"ERREUR VISIBILITE")=0),"",_xlfn.XLOOKUP(_xlfn.XLOOKUP('Calculs'!D1237,'Réponses'!C:C,'Réponses'!F:F,"ERREUR VISIBILITE"),Questions!A:A,Questions!B:B,"ERREUR QUESTION"))</f>
        <v/>
      </c>
      <c r="I1238" s="58" t="str">
        <f>IF(OR(ISBLANK(Recyclabilité[[#This Row],[Réponse 2]]),'Calculs'!G1237="0",_xlfn.XLOOKUP('Calculs'!G1237,'Réponses'!C:C,'Réponses'!F:F,"ERREUR VISIBILITE")=0),"",_xlfn.XLOOKUP(_xlfn.XLOOKUP('Calculs'!G1237,'Réponses'!C:C,'Réponses'!F:F,"ERREUR VISIBILITE"),Questions!A:A,Questions!B:B,"ERREUR QUESTION"))</f>
        <v/>
      </c>
      <c r="K1238" s="58" t="str">
        <f>IF(OR(ISBLANK(Recyclabilité[[#This Row],[Réponse 3]]),'Calculs'!J1237="0",_xlfn.XLOOKUP('Calculs'!J1237,'Réponses'!C:C,'Réponses'!F:F,"ERREUR VISIBILITE")=0),"",_xlfn.XLOOKUP(_xlfn.XLOOKUP('Calculs'!J1237,'Réponses'!C:C,'Réponses'!F:F,"ERREUR VISIBILITE"),Questions!A:A,Questions!B:B,"ERREUR QUESTION"))</f>
        <v/>
      </c>
      <c r="M1238" s="58" t="str">
        <f>IF(OR(ISBLANK(Recyclabilité[[#This Row],[Réponse 4]]),'Calculs'!M1237="0",_xlfn.XLOOKUP('Calculs'!M1237,'Réponses'!C:C,'Réponses'!F:F,"ERREUR VISIBILITE")=0),"",_xlfn.XLOOKUP(_xlfn.XLOOKUP('Calculs'!M1237,'Réponses'!C:C,'Réponses'!F:F,"ERREUR VISIBILITE"),Questions!A:A,Questions!B:B,"ERREUR QUESTION"))</f>
        <v/>
      </c>
    </row>
    <row r="1239" spans="4:13" ht="60" customHeight="1">
      <c r="D1239" s="28" t="str">
        <f>IF(ISBLANK(Recyclabilité[[#This Row],[Code Valobat]]),"",IF(OR('Calculs'!A1238="08",'Calculs'!A1238="07",MID(Recyclabilité[[#This Row],[Code Valobat]],4,4)="0804",MID(Recyclabilité[[#This Row],[Code Valobat]],4,4)="0709",MID(Recyclabilité[[#This Row],[Code Valobat]],1,7)="6121107"),"Non recyclable",_xlfn.XLOOKUP('Calculs'!Q1238,'Combinaisons'!A:A,'Combinaisons'!B:B,"Merci de répondre à toutes les questions")))</f>
        <v/>
      </c>
      <c r="E1239" s="58" t="str">
        <f>IF(ISBLANK(Recyclabilité[[#This Row],[Code Valobat]]),"",IF(OR('Calculs'!A1238="08",'Calculs'!A1238="07",MID(Recyclabilité[[#This Row],[Code Valobat]],4,4)="0804",MID(Recyclabilité[[#This Row],[Code Valobat]],4,4)="0709",MID(Recyclabilité[[#This Row],[Code Valobat]],1,7)="6121107"),"",_xlfn.XLOOKUP('Calculs'!B1238,Questions!A:A,Questions!B:B,"ERREUR QUESTION")))</f>
        <v/>
      </c>
      <c r="G1239" s="58" t="str">
        <f>IF(OR(ISBLANK(Recyclabilité[[#This Row],[Réponse 1]]),'Calculs'!D1238="0",_xlfn.XLOOKUP('Calculs'!D1238,'Réponses'!C:C,'Réponses'!F:F,"ERREUR VISIBILITE")=0),"",_xlfn.XLOOKUP(_xlfn.XLOOKUP('Calculs'!D1238,'Réponses'!C:C,'Réponses'!F:F,"ERREUR VISIBILITE"),Questions!A:A,Questions!B:B,"ERREUR QUESTION"))</f>
        <v/>
      </c>
      <c r="I1239" s="58" t="str">
        <f>IF(OR(ISBLANK(Recyclabilité[[#This Row],[Réponse 2]]),'Calculs'!G1238="0",_xlfn.XLOOKUP('Calculs'!G1238,'Réponses'!C:C,'Réponses'!F:F,"ERREUR VISIBILITE")=0),"",_xlfn.XLOOKUP(_xlfn.XLOOKUP('Calculs'!G1238,'Réponses'!C:C,'Réponses'!F:F,"ERREUR VISIBILITE"),Questions!A:A,Questions!B:B,"ERREUR QUESTION"))</f>
        <v/>
      </c>
      <c r="K1239" s="58" t="str">
        <f>IF(OR(ISBLANK(Recyclabilité[[#This Row],[Réponse 3]]),'Calculs'!J1238="0",_xlfn.XLOOKUP('Calculs'!J1238,'Réponses'!C:C,'Réponses'!F:F,"ERREUR VISIBILITE")=0),"",_xlfn.XLOOKUP(_xlfn.XLOOKUP('Calculs'!J1238,'Réponses'!C:C,'Réponses'!F:F,"ERREUR VISIBILITE"),Questions!A:A,Questions!B:B,"ERREUR QUESTION"))</f>
        <v/>
      </c>
      <c r="M1239" s="58" t="str">
        <f>IF(OR(ISBLANK(Recyclabilité[[#This Row],[Réponse 4]]),'Calculs'!M1238="0",_xlfn.XLOOKUP('Calculs'!M1238,'Réponses'!C:C,'Réponses'!F:F,"ERREUR VISIBILITE")=0),"",_xlfn.XLOOKUP(_xlfn.XLOOKUP('Calculs'!M1238,'Réponses'!C:C,'Réponses'!F:F,"ERREUR VISIBILITE"),Questions!A:A,Questions!B:B,"ERREUR QUESTION"))</f>
        <v/>
      </c>
    </row>
    <row r="1240" spans="4:13" ht="60" customHeight="1">
      <c r="D1240" s="28" t="str">
        <f>IF(ISBLANK(Recyclabilité[[#This Row],[Code Valobat]]),"",IF(OR('Calculs'!A1239="08",'Calculs'!A1239="07",MID(Recyclabilité[[#This Row],[Code Valobat]],4,4)="0804",MID(Recyclabilité[[#This Row],[Code Valobat]],4,4)="0709",MID(Recyclabilité[[#This Row],[Code Valobat]],1,7)="6121107"),"Non recyclable",_xlfn.XLOOKUP('Calculs'!Q1239,'Combinaisons'!A:A,'Combinaisons'!B:B,"Merci de répondre à toutes les questions")))</f>
        <v/>
      </c>
      <c r="E1240" s="58" t="str">
        <f>IF(ISBLANK(Recyclabilité[[#This Row],[Code Valobat]]),"",IF(OR('Calculs'!A1239="08",'Calculs'!A1239="07",MID(Recyclabilité[[#This Row],[Code Valobat]],4,4)="0804",MID(Recyclabilité[[#This Row],[Code Valobat]],4,4)="0709",MID(Recyclabilité[[#This Row],[Code Valobat]],1,7)="6121107"),"",_xlfn.XLOOKUP('Calculs'!B1239,Questions!A:A,Questions!B:B,"ERREUR QUESTION")))</f>
        <v/>
      </c>
      <c r="G1240" s="58" t="str">
        <f>IF(OR(ISBLANK(Recyclabilité[[#This Row],[Réponse 1]]),'Calculs'!D1239="0",_xlfn.XLOOKUP('Calculs'!D1239,'Réponses'!C:C,'Réponses'!F:F,"ERREUR VISIBILITE")=0),"",_xlfn.XLOOKUP(_xlfn.XLOOKUP('Calculs'!D1239,'Réponses'!C:C,'Réponses'!F:F,"ERREUR VISIBILITE"),Questions!A:A,Questions!B:B,"ERREUR QUESTION"))</f>
        <v/>
      </c>
      <c r="I1240" s="58" t="str">
        <f>IF(OR(ISBLANK(Recyclabilité[[#This Row],[Réponse 2]]),'Calculs'!G1239="0",_xlfn.XLOOKUP('Calculs'!G1239,'Réponses'!C:C,'Réponses'!F:F,"ERREUR VISIBILITE")=0),"",_xlfn.XLOOKUP(_xlfn.XLOOKUP('Calculs'!G1239,'Réponses'!C:C,'Réponses'!F:F,"ERREUR VISIBILITE"),Questions!A:A,Questions!B:B,"ERREUR QUESTION"))</f>
        <v/>
      </c>
      <c r="K1240" s="58" t="str">
        <f>IF(OR(ISBLANK(Recyclabilité[[#This Row],[Réponse 3]]),'Calculs'!J1239="0",_xlfn.XLOOKUP('Calculs'!J1239,'Réponses'!C:C,'Réponses'!F:F,"ERREUR VISIBILITE")=0),"",_xlfn.XLOOKUP(_xlfn.XLOOKUP('Calculs'!J1239,'Réponses'!C:C,'Réponses'!F:F,"ERREUR VISIBILITE"),Questions!A:A,Questions!B:B,"ERREUR QUESTION"))</f>
        <v/>
      </c>
      <c r="M1240" s="58" t="str">
        <f>IF(OR(ISBLANK(Recyclabilité[[#This Row],[Réponse 4]]),'Calculs'!M1239="0",_xlfn.XLOOKUP('Calculs'!M1239,'Réponses'!C:C,'Réponses'!F:F,"ERREUR VISIBILITE")=0),"",_xlfn.XLOOKUP(_xlfn.XLOOKUP('Calculs'!M1239,'Réponses'!C:C,'Réponses'!F:F,"ERREUR VISIBILITE"),Questions!A:A,Questions!B:B,"ERREUR QUESTION"))</f>
        <v/>
      </c>
    </row>
    <row r="1241" spans="4:13" ht="60" customHeight="1">
      <c r="D1241" s="28" t="str">
        <f>IF(ISBLANK(Recyclabilité[[#This Row],[Code Valobat]]),"",IF(OR('Calculs'!A1240="08",'Calculs'!A1240="07",MID(Recyclabilité[[#This Row],[Code Valobat]],4,4)="0804",MID(Recyclabilité[[#This Row],[Code Valobat]],4,4)="0709",MID(Recyclabilité[[#This Row],[Code Valobat]],1,7)="6121107"),"Non recyclable",_xlfn.XLOOKUP('Calculs'!Q1240,'Combinaisons'!A:A,'Combinaisons'!B:B,"Merci de répondre à toutes les questions")))</f>
        <v/>
      </c>
      <c r="E1241" s="58" t="str">
        <f>IF(ISBLANK(Recyclabilité[[#This Row],[Code Valobat]]),"",IF(OR('Calculs'!A1240="08",'Calculs'!A1240="07",MID(Recyclabilité[[#This Row],[Code Valobat]],4,4)="0804",MID(Recyclabilité[[#This Row],[Code Valobat]],4,4)="0709",MID(Recyclabilité[[#This Row],[Code Valobat]],1,7)="6121107"),"",_xlfn.XLOOKUP('Calculs'!B1240,Questions!A:A,Questions!B:B,"ERREUR QUESTION")))</f>
        <v/>
      </c>
      <c r="G1241" s="58" t="str">
        <f>IF(OR(ISBLANK(Recyclabilité[[#This Row],[Réponse 1]]),'Calculs'!D1240="0",_xlfn.XLOOKUP('Calculs'!D1240,'Réponses'!C:C,'Réponses'!F:F,"ERREUR VISIBILITE")=0),"",_xlfn.XLOOKUP(_xlfn.XLOOKUP('Calculs'!D1240,'Réponses'!C:C,'Réponses'!F:F,"ERREUR VISIBILITE"),Questions!A:A,Questions!B:B,"ERREUR QUESTION"))</f>
        <v/>
      </c>
      <c r="I1241" s="58" t="str">
        <f>IF(OR(ISBLANK(Recyclabilité[[#This Row],[Réponse 2]]),'Calculs'!G1240="0",_xlfn.XLOOKUP('Calculs'!G1240,'Réponses'!C:C,'Réponses'!F:F,"ERREUR VISIBILITE")=0),"",_xlfn.XLOOKUP(_xlfn.XLOOKUP('Calculs'!G1240,'Réponses'!C:C,'Réponses'!F:F,"ERREUR VISIBILITE"),Questions!A:A,Questions!B:B,"ERREUR QUESTION"))</f>
        <v/>
      </c>
      <c r="K1241" s="58" t="str">
        <f>IF(OR(ISBLANK(Recyclabilité[[#This Row],[Réponse 3]]),'Calculs'!J1240="0",_xlfn.XLOOKUP('Calculs'!J1240,'Réponses'!C:C,'Réponses'!F:F,"ERREUR VISIBILITE")=0),"",_xlfn.XLOOKUP(_xlfn.XLOOKUP('Calculs'!J1240,'Réponses'!C:C,'Réponses'!F:F,"ERREUR VISIBILITE"),Questions!A:A,Questions!B:B,"ERREUR QUESTION"))</f>
        <v/>
      </c>
      <c r="M1241" s="58" t="str">
        <f>IF(OR(ISBLANK(Recyclabilité[[#This Row],[Réponse 4]]),'Calculs'!M1240="0",_xlfn.XLOOKUP('Calculs'!M1240,'Réponses'!C:C,'Réponses'!F:F,"ERREUR VISIBILITE")=0),"",_xlfn.XLOOKUP(_xlfn.XLOOKUP('Calculs'!M1240,'Réponses'!C:C,'Réponses'!F:F,"ERREUR VISIBILITE"),Questions!A:A,Questions!B:B,"ERREUR QUESTION"))</f>
        <v/>
      </c>
    </row>
    <row r="1242" spans="4:13" ht="60" customHeight="1">
      <c r="D1242" s="28" t="str">
        <f>IF(ISBLANK(Recyclabilité[[#This Row],[Code Valobat]]),"",IF(OR('Calculs'!A1241="08",'Calculs'!A1241="07",MID(Recyclabilité[[#This Row],[Code Valobat]],4,4)="0804",MID(Recyclabilité[[#This Row],[Code Valobat]],4,4)="0709",MID(Recyclabilité[[#This Row],[Code Valobat]],1,7)="6121107"),"Non recyclable",_xlfn.XLOOKUP('Calculs'!Q1241,'Combinaisons'!A:A,'Combinaisons'!B:B,"Merci de répondre à toutes les questions")))</f>
        <v/>
      </c>
      <c r="E1242" s="58" t="str">
        <f>IF(ISBLANK(Recyclabilité[[#This Row],[Code Valobat]]),"",IF(OR('Calculs'!A1241="08",'Calculs'!A1241="07",MID(Recyclabilité[[#This Row],[Code Valobat]],4,4)="0804",MID(Recyclabilité[[#This Row],[Code Valobat]],4,4)="0709",MID(Recyclabilité[[#This Row],[Code Valobat]],1,7)="6121107"),"",_xlfn.XLOOKUP('Calculs'!B1241,Questions!A:A,Questions!B:B,"ERREUR QUESTION")))</f>
        <v/>
      </c>
      <c r="G1242" s="58" t="str">
        <f>IF(OR(ISBLANK(Recyclabilité[[#This Row],[Réponse 1]]),'Calculs'!D1241="0",_xlfn.XLOOKUP('Calculs'!D1241,'Réponses'!C:C,'Réponses'!F:F,"ERREUR VISIBILITE")=0),"",_xlfn.XLOOKUP(_xlfn.XLOOKUP('Calculs'!D1241,'Réponses'!C:C,'Réponses'!F:F,"ERREUR VISIBILITE"),Questions!A:A,Questions!B:B,"ERREUR QUESTION"))</f>
        <v/>
      </c>
      <c r="I1242" s="58" t="str">
        <f>IF(OR(ISBLANK(Recyclabilité[[#This Row],[Réponse 2]]),'Calculs'!G1241="0",_xlfn.XLOOKUP('Calculs'!G1241,'Réponses'!C:C,'Réponses'!F:F,"ERREUR VISIBILITE")=0),"",_xlfn.XLOOKUP(_xlfn.XLOOKUP('Calculs'!G1241,'Réponses'!C:C,'Réponses'!F:F,"ERREUR VISIBILITE"),Questions!A:A,Questions!B:B,"ERREUR QUESTION"))</f>
        <v/>
      </c>
      <c r="K1242" s="58" t="str">
        <f>IF(OR(ISBLANK(Recyclabilité[[#This Row],[Réponse 3]]),'Calculs'!J1241="0",_xlfn.XLOOKUP('Calculs'!J1241,'Réponses'!C:C,'Réponses'!F:F,"ERREUR VISIBILITE")=0),"",_xlfn.XLOOKUP(_xlfn.XLOOKUP('Calculs'!J1241,'Réponses'!C:C,'Réponses'!F:F,"ERREUR VISIBILITE"),Questions!A:A,Questions!B:B,"ERREUR QUESTION"))</f>
        <v/>
      </c>
      <c r="M1242" s="58" t="str">
        <f>IF(OR(ISBLANK(Recyclabilité[[#This Row],[Réponse 4]]),'Calculs'!M1241="0",_xlfn.XLOOKUP('Calculs'!M1241,'Réponses'!C:C,'Réponses'!F:F,"ERREUR VISIBILITE")=0),"",_xlfn.XLOOKUP(_xlfn.XLOOKUP('Calculs'!M1241,'Réponses'!C:C,'Réponses'!F:F,"ERREUR VISIBILITE"),Questions!A:A,Questions!B:B,"ERREUR QUESTION"))</f>
        <v/>
      </c>
    </row>
    <row r="1243" spans="4:13" ht="60" customHeight="1">
      <c r="D1243" s="28" t="str">
        <f>IF(ISBLANK(Recyclabilité[[#This Row],[Code Valobat]]),"",IF(OR('Calculs'!A1242="08",'Calculs'!A1242="07",MID(Recyclabilité[[#This Row],[Code Valobat]],4,4)="0804",MID(Recyclabilité[[#This Row],[Code Valobat]],4,4)="0709",MID(Recyclabilité[[#This Row],[Code Valobat]],1,7)="6121107"),"Non recyclable",_xlfn.XLOOKUP('Calculs'!Q1242,'Combinaisons'!A:A,'Combinaisons'!B:B,"Merci de répondre à toutes les questions")))</f>
        <v/>
      </c>
      <c r="E1243" s="58" t="str">
        <f>IF(ISBLANK(Recyclabilité[[#This Row],[Code Valobat]]),"",IF(OR('Calculs'!A1242="08",'Calculs'!A1242="07",MID(Recyclabilité[[#This Row],[Code Valobat]],4,4)="0804",MID(Recyclabilité[[#This Row],[Code Valobat]],4,4)="0709",MID(Recyclabilité[[#This Row],[Code Valobat]],1,7)="6121107"),"",_xlfn.XLOOKUP('Calculs'!B1242,Questions!A:A,Questions!B:B,"ERREUR QUESTION")))</f>
        <v/>
      </c>
      <c r="G1243" s="58" t="str">
        <f>IF(OR(ISBLANK(Recyclabilité[[#This Row],[Réponse 1]]),'Calculs'!D1242="0",_xlfn.XLOOKUP('Calculs'!D1242,'Réponses'!C:C,'Réponses'!F:F,"ERREUR VISIBILITE")=0),"",_xlfn.XLOOKUP(_xlfn.XLOOKUP('Calculs'!D1242,'Réponses'!C:C,'Réponses'!F:F,"ERREUR VISIBILITE"),Questions!A:A,Questions!B:B,"ERREUR QUESTION"))</f>
        <v/>
      </c>
      <c r="I1243" s="58" t="str">
        <f>IF(OR(ISBLANK(Recyclabilité[[#This Row],[Réponse 2]]),'Calculs'!G1242="0",_xlfn.XLOOKUP('Calculs'!G1242,'Réponses'!C:C,'Réponses'!F:F,"ERREUR VISIBILITE")=0),"",_xlfn.XLOOKUP(_xlfn.XLOOKUP('Calculs'!G1242,'Réponses'!C:C,'Réponses'!F:F,"ERREUR VISIBILITE"),Questions!A:A,Questions!B:B,"ERREUR QUESTION"))</f>
        <v/>
      </c>
      <c r="K1243" s="58" t="str">
        <f>IF(OR(ISBLANK(Recyclabilité[[#This Row],[Réponse 3]]),'Calculs'!J1242="0",_xlfn.XLOOKUP('Calculs'!J1242,'Réponses'!C:C,'Réponses'!F:F,"ERREUR VISIBILITE")=0),"",_xlfn.XLOOKUP(_xlfn.XLOOKUP('Calculs'!J1242,'Réponses'!C:C,'Réponses'!F:F,"ERREUR VISIBILITE"),Questions!A:A,Questions!B:B,"ERREUR QUESTION"))</f>
        <v/>
      </c>
      <c r="M1243" s="58" t="str">
        <f>IF(OR(ISBLANK(Recyclabilité[[#This Row],[Réponse 4]]),'Calculs'!M1242="0",_xlfn.XLOOKUP('Calculs'!M1242,'Réponses'!C:C,'Réponses'!F:F,"ERREUR VISIBILITE")=0),"",_xlfn.XLOOKUP(_xlfn.XLOOKUP('Calculs'!M1242,'Réponses'!C:C,'Réponses'!F:F,"ERREUR VISIBILITE"),Questions!A:A,Questions!B:B,"ERREUR QUESTION"))</f>
        <v/>
      </c>
    </row>
    <row r="1244" spans="4:13" ht="60" customHeight="1">
      <c r="D1244" s="28" t="str">
        <f>IF(ISBLANK(Recyclabilité[[#This Row],[Code Valobat]]),"",IF(OR('Calculs'!A1243="08",'Calculs'!A1243="07",MID(Recyclabilité[[#This Row],[Code Valobat]],4,4)="0804",MID(Recyclabilité[[#This Row],[Code Valobat]],4,4)="0709",MID(Recyclabilité[[#This Row],[Code Valobat]],1,7)="6121107"),"Non recyclable",_xlfn.XLOOKUP('Calculs'!Q1243,'Combinaisons'!A:A,'Combinaisons'!B:B,"Merci de répondre à toutes les questions")))</f>
        <v/>
      </c>
      <c r="E1244" s="58" t="str">
        <f>IF(ISBLANK(Recyclabilité[[#This Row],[Code Valobat]]),"",IF(OR('Calculs'!A1243="08",'Calculs'!A1243="07",MID(Recyclabilité[[#This Row],[Code Valobat]],4,4)="0804",MID(Recyclabilité[[#This Row],[Code Valobat]],4,4)="0709",MID(Recyclabilité[[#This Row],[Code Valobat]],1,7)="6121107"),"",_xlfn.XLOOKUP('Calculs'!B1243,Questions!A:A,Questions!B:B,"ERREUR QUESTION")))</f>
        <v/>
      </c>
      <c r="G1244" s="58" t="str">
        <f>IF(OR(ISBLANK(Recyclabilité[[#This Row],[Réponse 1]]),'Calculs'!D1243="0",_xlfn.XLOOKUP('Calculs'!D1243,'Réponses'!C:C,'Réponses'!F:F,"ERREUR VISIBILITE")=0),"",_xlfn.XLOOKUP(_xlfn.XLOOKUP('Calculs'!D1243,'Réponses'!C:C,'Réponses'!F:F,"ERREUR VISIBILITE"),Questions!A:A,Questions!B:B,"ERREUR QUESTION"))</f>
        <v/>
      </c>
      <c r="I1244" s="58" t="str">
        <f>IF(OR(ISBLANK(Recyclabilité[[#This Row],[Réponse 2]]),'Calculs'!G1243="0",_xlfn.XLOOKUP('Calculs'!G1243,'Réponses'!C:C,'Réponses'!F:F,"ERREUR VISIBILITE")=0),"",_xlfn.XLOOKUP(_xlfn.XLOOKUP('Calculs'!G1243,'Réponses'!C:C,'Réponses'!F:F,"ERREUR VISIBILITE"),Questions!A:A,Questions!B:B,"ERREUR QUESTION"))</f>
        <v/>
      </c>
      <c r="K1244" s="58" t="str">
        <f>IF(OR(ISBLANK(Recyclabilité[[#This Row],[Réponse 3]]),'Calculs'!J1243="0",_xlfn.XLOOKUP('Calculs'!J1243,'Réponses'!C:C,'Réponses'!F:F,"ERREUR VISIBILITE")=0),"",_xlfn.XLOOKUP(_xlfn.XLOOKUP('Calculs'!J1243,'Réponses'!C:C,'Réponses'!F:F,"ERREUR VISIBILITE"),Questions!A:A,Questions!B:B,"ERREUR QUESTION"))</f>
        <v/>
      </c>
      <c r="M1244" s="58" t="str">
        <f>IF(OR(ISBLANK(Recyclabilité[[#This Row],[Réponse 4]]),'Calculs'!M1243="0",_xlfn.XLOOKUP('Calculs'!M1243,'Réponses'!C:C,'Réponses'!F:F,"ERREUR VISIBILITE")=0),"",_xlfn.XLOOKUP(_xlfn.XLOOKUP('Calculs'!M1243,'Réponses'!C:C,'Réponses'!F:F,"ERREUR VISIBILITE"),Questions!A:A,Questions!B:B,"ERREUR QUESTION"))</f>
        <v/>
      </c>
    </row>
    <row r="1245" spans="4:13" ht="60" customHeight="1">
      <c r="D1245" s="28" t="str">
        <f>IF(ISBLANK(Recyclabilité[[#This Row],[Code Valobat]]),"",IF(OR('Calculs'!A1244="08",'Calculs'!A1244="07",MID(Recyclabilité[[#This Row],[Code Valobat]],4,4)="0804",MID(Recyclabilité[[#This Row],[Code Valobat]],4,4)="0709",MID(Recyclabilité[[#This Row],[Code Valobat]],1,7)="6121107"),"Non recyclable",_xlfn.XLOOKUP('Calculs'!Q1244,'Combinaisons'!A:A,'Combinaisons'!B:B,"Merci de répondre à toutes les questions")))</f>
        <v/>
      </c>
      <c r="E1245" s="58" t="str">
        <f>IF(ISBLANK(Recyclabilité[[#This Row],[Code Valobat]]),"",IF(OR('Calculs'!A1244="08",'Calculs'!A1244="07",MID(Recyclabilité[[#This Row],[Code Valobat]],4,4)="0804",MID(Recyclabilité[[#This Row],[Code Valobat]],4,4)="0709",MID(Recyclabilité[[#This Row],[Code Valobat]],1,7)="6121107"),"",_xlfn.XLOOKUP('Calculs'!B1244,Questions!A:A,Questions!B:B,"ERREUR QUESTION")))</f>
        <v/>
      </c>
      <c r="G1245" s="58" t="str">
        <f>IF(OR(ISBLANK(Recyclabilité[[#This Row],[Réponse 1]]),'Calculs'!D1244="0",_xlfn.XLOOKUP('Calculs'!D1244,'Réponses'!C:C,'Réponses'!F:F,"ERREUR VISIBILITE")=0),"",_xlfn.XLOOKUP(_xlfn.XLOOKUP('Calculs'!D1244,'Réponses'!C:C,'Réponses'!F:F,"ERREUR VISIBILITE"),Questions!A:A,Questions!B:B,"ERREUR QUESTION"))</f>
        <v/>
      </c>
      <c r="I1245" s="58" t="str">
        <f>IF(OR(ISBLANK(Recyclabilité[[#This Row],[Réponse 2]]),'Calculs'!G1244="0",_xlfn.XLOOKUP('Calculs'!G1244,'Réponses'!C:C,'Réponses'!F:F,"ERREUR VISIBILITE")=0),"",_xlfn.XLOOKUP(_xlfn.XLOOKUP('Calculs'!G1244,'Réponses'!C:C,'Réponses'!F:F,"ERREUR VISIBILITE"),Questions!A:A,Questions!B:B,"ERREUR QUESTION"))</f>
        <v/>
      </c>
      <c r="K1245" s="58" t="str">
        <f>IF(OR(ISBLANK(Recyclabilité[[#This Row],[Réponse 3]]),'Calculs'!J1244="0",_xlfn.XLOOKUP('Calculs'!J1244,'Réponses'!C:C,'Réponses'!F:F,"ERREUR VISIBILITE")=0),"",_xlfn.XLOOKUP(_xlfn.XLOOKUP('Calculs'!J1244,'Réponses'!C:C,'Réponses'!F:F,"ERREUR VISIBILITE"),Questions!A:A,Questions!B:B,"ERREUR QUESTION"))</f>
        <v/>
      </c>
      <c r="M1245" s="58" t="str">
        <f>IF(OR(ISBLANK(Recyclabilité[[#This Row],[Réponse 4]]),'Calculs'!M1244="0",_xlfn.XLOOKUP('Calculs'!M1244,'Réponses'!C:C,'Réponses'!F:F,"ERREUR VISIBILITE")=0),"",_xlfn.XLOOKUP(_xlfn.XLOOKUP('Calculs'!M1244,'Réponses'!C:C,'Réponses'!F:F,"ERREUR VISIBILITE"),Questions!A:A,Questions!B:B,"ERREUR QUESTION"))</f>
        <v/>
      </c>
    </row>
    <row r="1246" spans="4:13" ht="60" customHeight="1">
      <c r="D1246" s="28" t="str">
        <f>IF(ISBLANK(Recyclabilité[[#This Row],[Code Valobat]]),"",IF(OR('Calculs'!A1245="08",'Calculs'!A1245="07",MID(Recyclabilité[[#This Row],[Code Valobat]],4,4)="0804",MID(Recyclabilité[[#This Row],[Code Valobat]],4,4)="0709",MID(Recyclabilité[[#This Row],[Code Valobat]],1,7)="6121107"),"Non recyclable",_xlfn.XLOOKUP('Calculs'!Q1245,'Combinaisons'!A:A,'Combinaisons'!B:B,"Merci de répondre à toutes les questions")))</f>
        <v/>
      </c>
      <c r="E1246" s="58" t="str">
        <f>IF(ISBLANK(Recyclabilité[[#This Row],[Code Valobat]]),"",IF(OR('Calculs'!A1245="08",'Calculs'!A1245="07",MID(Recyclabilité[[#This Row],[Code Valobat]],4,4)="0804",MID(Recyclabilité[[#This Row],[Code Valobat]],4,4)="0709",MID(Recyclabilité[[#This Row],[Code Valobat]],1,7)="6121107"),"",_xlfn.XLOOKUP('Calculs'!B1245,Questions!A:A,Questions!B:B,"ERREUR QUESTION")))</f>
        <v/>
      </c>
      <c r="G1246" s="58" t="str">
        <f>IF(OR(ISBLANK(Recyclabilité[[#This Row],[Réponse 1]]),'Calculs'!D1245="0",_xlfn.XLOOKUP('Calculs'!D1245,'Réponses'!C:C,'Réponses'!F:F,"ERREUR VISIBILITE")=0),"",_xlfn.XLOOKUP(_xlfn.XLOOKUP('Calculs'!D1245,'Réponses'!C:C,'Réponses'!F:F,"ERREUR VISIBILITE"),Questions!A:A,Questions!B:B,"ERREUR QUESTION"))</f>
        <v/>
      </c>
      <c r="I1246" s="58" t="str">
        <f>IF(OR(ISBLANK(Recyclabilité[[#This Row],[Réponse 2]]),'Calculs'!G1245="0",_xlfn.XLOOKUP('Calculs'!G1245,'Réponses'!C:C,'Réponses'!F:F,"ERREUR VISIBILITE")=0),"",_xlfn.XLOOKUP(_xlfn.XLOOKUP('Calculs'!G1245,'Réponses'!C:C,'Réponses'!F:F,"ERREUR VISIBILITE"),Questions!A:A,Questions!B:B,"ERREUR QUESTION"))</f>
        <v/>
      </c>
      <c r="K1246" s="58" t="str">
        <f>IF(OR(ISBLANK(Recyclabilité[[#This Row],[Réponse 3]]),'Calculs'!J1245="0",_xlfn.XLOOKUP('Calculs'!J1245,'Réponses'!C:C,'Réponses'!F:F,"ERREUR VISIBILITE")=0),"",_xlfn.XLOOKUP(_xlfn.XLOOKUP('Calculs'!J1245,'Réponses'!C:C,'Réponses'!F:F,"ERREUR VISIBILITE"),Questions!A:A,Questions!B:B,"ERREUR QUESTION"))</f>
        <v/>
      </c>
      <c r="M1246" s="58" t="str">
        <f>IF(OR(ISBLANK(Recyclabilité[[#This Row],[Réponse 4]]),'Calculs'!M1245="0",_xlfn.XLOOKUP('Calculs'!M1245,'Réponses'!C:C,'Réponses'!F:F,"ERREUR VISIBILITE")=0),"",_xlfn.XLOOKUP(_xlfn.XLOOKUP('Calculs'!M1245,'Réponses'!C:C,'Réponses'!F:F,"ERREUR VISIBILITE"),Questions!A:A,Questions!B:B,"ERREUR QUESTION"))</f>
        <v/>
      </c>
    </row>
    <row r="1247" spans="4:13" ht="60" customHeight="1">
      <c r="D1247" s="28" t="str">
        <f>IF(ISBLANK(Recyclabilité[[#This Row],[Code Valobat]]),"",IF(OR('Calculs'!A1246="08",'Calculs'!A1246="07",MID(Recyclabilité[[#This Row],[Code Valobat]],4,4)="0804",MID(Recyclabilité[[#This Row],[Code Valobat]],4,4)="0709",MID(Recyclabilité[[#This Row],[Code Valobat]],1,7)="6121107"),"Non recyclable",_xlfn.XLOOKUP('Calculs'!Q1246,'Combinaisons'!A:A,'Combinaisons'!B:B,"Merci de répondre à toutes les questions")))</f>
        <v/>
      </c>
      <c r="E1247" s="58" t="str">
        <f>IF(ISBLANK(Recyclabilité[[#This Row],[Code Valobat]]),"",IF(OR('Calculs'!A1246="08",'Calculs'!A1246="07",MID(Recyclabilité[[#This Row],[Code Valobat]],4,4)="0804",MID(Recyclabilité[[#This Row],[Code Valobat]],4,4)="0709",MID(Recyclabilité[[#This Row],[Code Valobat]],1,7)="6121107"),"",_xlfn.XLOOKUP('Calculs'!B1246,Questions!A:A,Questions!B:B,"ERREUR QUESTION")))</f>
        <v/>
      </c>
      <c r="G1247" s="58" t="str">
        <f>IF(OR(ISBLANK(Recyclabilité[[#This Row],[Réponse 1]]),'Calculs'!D1246="0",_xlfn.XLOOKUP('Calculs'!D1246,'Réponses'!C:C,'Réponses'!F:F,"ERREUR VISIBILITE")=0),"",_xlfn.XLOOKUP(_xlfn.XLOOKUP('Calculs'!D1246,'Réponses'!C:C,'Réponses'!F:F,"ERREUR VISIBILITE"),Questions!A:A,Questions!B:B,"ERREUR QUESTION"))</f>
        <v/>
      </c>
      <c r="I1247" s="58" t="str">
        <f>IF(OR(ISBLANK(Recyclabilité[[#This Row],[Réponse 2]]),'Calculs'!G1246="0",_xlfn.XLOOKUP('Calculs'!G1246,'Réponses'!C:C,'Réponses'!F:F,"ERREUR VISIBILITE")=0),"",_xlfn.XLOOKUP(_xlfn.XLOOKUP('Calculs'!G1246,'Réponses'!C:C,'Réponses'!F:F,"ERREUR VISIBILITE"),Questions!A:A,Questions!B:B,"ERREUR QUESTION"))</f>
        <v/>
      </c>
      <c r="K1247" s="58" t="str">
        <f>IF(OR(ISBLANK(Recyclabilité[[#This Row],[Réponse 3]]),'Calculs'!J1246="0",_xlfn.XLOOKUP('Calculs'!J1246,'Réponses'!C:C,'Réponses'!F:F,"ERREUR VISIBILITE")=0),"",_xlfn.XLOOKUP(_xlfn.XLOOKUP('Calculs'!J1246,'Réponses'!C:C,'Réponses'!F:F,"ERREUR VISIBILITE"),Questions!A:A,Questions!B:B,"ERREUR QUESTION"))</f>
        <v/>
      </c>
      <c r="M1247" s="58" t="str">
        <f>IF(OR(ISBLANK(Recyclabilité[[#This Row],[Réponse 4]]),'Calculs'!M1246="0",_xlfn.XLOOKUP('Calculs'!M1246,'Réponses'!C:C,'Réponses'!F:F,"ERREUR VISIBILITE")=0),"",_xlfn.XLOOKUP(_xlfn.XLOOKUP('Calculs'!M1246,'Réponses'!C:C,'Réponses'!F:F,"ERREUR VISIBILITE"),Questions!A:A,Questions!B:B,"ERREUR QUESTION"))</f>
        <v/>
      </c>
    </row>
    <row r="1248" spans="4:13" ht="60" customHeight="1">
      <c r="D1248" s="28" t="str">
        <f>IF(ISBLANK(Recyclabilité[[#This Row],[Code Valobat]]),"",IF(OR('Calculs'!A1247="08",'Calculs'!A1247="07",MID(Recyclabilité[[#This Row],[Code Valobat]],4,4)="0804",MID(Recyclabilité[[#This Row],[Code Valobat]],4,4)="0709",MID(Recyclabilité[[#This Row],[Code Valobat]],1,7)="6121107"),"Non recyclable",_xlfn.XLOOKUP('Calculs'!Q1247,'Combinaisons'!A:A,'Combinaisons'!B:B,"Merci de répondre à toutes les questions")))</f>
        <v/>
      </c>
      <c r="E1248" s="58" t="str">
        <f>IF(ISBLANK(Recyclabilité[[#This Row],[Code Valobat]]),"",IF(OR('Calculs'!A1247="08",'Calculs'!A1247="07",MID(Recyclabilité[[#This Row],[Code Valobat]],4,4)="0804",MID(Recyclabilité[[#This Row],[Code Valobat]],4,4)="0709",MID(Recyclabilité[[#This Row],[Code Valobat]],1,7)="6121107"),"",_xlfn.XLOOKUP('Calculs'!B1247,Questions!A:A,Questions!B:B,"ERREUR QUESTION")))</f>
        <v/>
      </c>
      <c r="G1248" s="58" t="str">
        <f>IF(OR(ISBLANK(Recyclabilité[[#This Row],[Réponse 1]]),'Calculs'!D1247="0",_xlfn.XLOOKUP('Calculs'!D1247,'Réponses'!C:C,'Réponses'!F:F,"ERREUR VISIBILITE")=0),"",_xlfn.XLOOKUP(_xlfn.XLOOKUP('Calculs'!D1247,'Réponses'!C:C,'Réponses'!F:F,"ERREUR VISIBILITE"),Questions!A:A,Questions!B:B,"ERREUR QUESTION"))</f>
        <v/>
      </c>
      <c r="I1248" s="58" t="str">
        <f>IF(OR(ISBLANK(Recyclabilité[[#This Row],[Réponse 2]]),'Calculs'!G1247="0",_xlfn.XLOOKUP('Calculs'!G1247,'Réponses'!C:C,'Réponses'!F:F,"ERREUR VISIBILITE")=0),"",_xlfn.XLOOKUP(_xlfn.XLOOKUP('Calculs'!G1247,'Réponses'!C:C,'Réponses'!F:F,"ERREUR VISIBILITE"),Questions!A:A,Questions!B:B,"ERREUR QUESTION"))</f>
        <v/>
      </c>
      <c r="K1248" s="58" t="str">
        <f>IF(OR(ISBLANK(Recyclabilité[[#This Row],[Réponse 3]]),'Calculs'!J1247="0",_xlfn.XLOOKUP('Calculs'!J1247,'Réponses'!C:C,'Réponses'!F:F,"ERREUR VISIBILITE")=0),"",_xlfn.XLOOKUP(_xlfn.XLOOKUP('Calculs'!J1247,'Réponses'!C:C,'Réponses'!F:F,"ERREUR VISIBILITE"),Questions!A:A,Questions!B:B,"ERREUR QUESTION"))</f>
        <v/>
      </c>
      <c r="M1248" s="58" t="str">
        <f>IF(OR(ISBLANK(Recyclabilité[[#This Row],[Réponse 4]]),'Calculs'!M1247="0",_xlfn.XLOOKUP('Calculs'!M1247,'Réponses'!C:C,'Réponses'!F:F,"ERREUR VISIBILITE")=0),"",_xlfn.XLOOKUP(_xlfn.XLOOKUP('Calculs'!M1247,'Réponses'!C:C,'Réponses'!F:F,"ERREUR VISIBILITE"),Questions!A:A,Questions!B:B,"ERREUR QUESTION"))</f>
        <v/>
      </c>
    </row>
    <row r="1249" spans="4:13" ht="60" customHeight="1">
      <c r="D1249" s="28" t="str">
        <f>IF(ISBLANK(Recyclabilité[[#This Row],[Code Valobat]]),"",IF(OR('Calculs'!A1248="08",'Calculs'!A1248="07",MID(Recyclabilité[[#This Row],[Code Valobat]],4,4)="0804",MID(Recyclabilité[[#This Row],[Code Valobat]],4,4)="0709",MID(Recyclabilité[[#This Row],[Code Valobat]],1,7)="6121107"),"Non recyclable",_xlfn.XLOOKUP('Calculs'!Q1248,'Combinaisons'!A:A,'Combinaisons'!B:B,"Merci de répondre à toutes les questions")))</f>
        <v/>
      </c>
      <c r="E1249" s="58" t="str">
        <f>IF(ISBLANK(Recyclabilité[[#This Row],[Code Valobat]]),"",IF(OR('Calculs'!A1248="08",'Calculs'!A1248="07",MID(Recyclabilité[[#This Row],[Code Valobat]],4,4)="0804",MID(Recyclabilité[[#This Row],[Code Valobat]],4,4)="0709",MID(Recyclabilité[[#This Row],[Code Valobat]],1,7)="6121107"),"",_xlfn.XLOOKUP('Calculs'!B1248,Questions!A:A,Questions!B:B,"ERREUR QUESTION")))</f>
        <v/>
      </c>
      <c r="G1249" s="58" t="str">
        <f>IF(OR(ISBLANK(Recyclabilité[[#This Row],[Réponse 1]]),'Calculs'!D1248="0",_xlfn.XLOOKUP('Calculs'!D1248,'Réponses'!C:C,'Réponses'!F:F,"ERREUR VISIBILITE")=0),"",_xlfn.XLOOKUP(_xlfn.XLOOKUP('Calculs'!D1248,'Réponses'!C:C,'Réponses'!F:F,"ERREUR VISIBILITE"),Questions!A:A,Questions!B:B,"ERREUR QUESTION"))</f>
        <v/>
      </c>
      <c r="I1249" s="58" t="str">
        <f>IF(OR(ISBLANK(Recyclabilité[[#This Row],[Réponse 2]]),'Calculs'!G1248="0",_xlfn.XLOOKUP('Calculs'!G1248,'Réponses'!C:C,'Réponses'!F:F,"ERREUR VISIBILITE")=0),"",_xlfn.XLOOKUP(_xlfn.XLOOKUP('Calculs'!G1248,'Réponses'!C:C,'Réponses'!F:F,"ERREUR VISIBILITE"),Questions!A:A,Questions!B:B,"ERREUR QUESTION"))</f>
        <v/>
      </c>
      <c r="K1249" s="58" t="str">
        <f>IF(OR(ISBLANK(Recyclabilité[[#This Row],[Réponse 3]]),'Calculs'!J1248="0",_xlfn.XLOOKUP('Calculs'!J1248,'Réponses'!C:C,'Réponses'!F:F,"ERREUR VISIBILITE")=0),"",_xlfn.XLOOKUP(_xlfn.XLOOKUP('Calculs'!J1248,'Réponses'!C:C,'Réponses'!F:F,"ERREUR VISIBILITE"),Questions!A:A,Questions!B:B,"ERREUR QUESTION"))</f>
        <v/>
      </c>
      <c r="M1249" s="58" t="str">
        <f>IF(OR(ISBLANK(Recyclabilité[[#This Row],[Réponse 4]]),'Calculs'!M1248="0",_xlfn.XLOOKUP('Calculs'!M1248,'Réponses'!C:C,'Réponses'!F:F,"ERREUR VISIBILITE")=0),"",_xlfn.XLOOKUP(_xlfn.XLOOKUP('Calculs'!M1248,'Réponses'!C:C,'Réponses'!F:F,"ERREUR VISIBILITE"),Questions!A:A,Questions!B:B,"ERREUR QUESTION"))</f>
        <v/>
      </c>
    </row>
    <row r="1250" spans="4:13" ht="60" customHeight="1">
      <c r="D1250" s="28" t="str">
        <f>IF(ISBLANK(Recyclabilité[[#This Row],[Code Valobat]]),"",IF(OR('Calculs'!A1249="08",'Calculs'!A1249="07",MID(Recyclabilité[[#This Row],[Code Valobat]],4,4)="0804",MID(Recyclabilité[[#This Row],[Code Valobat]],4,4)="0709",MID(Recyclabilité[[#This Row],[Code Valobat]],1,7)="6121107"),"Non recyclable",_xlfn.XLOOKUP('Calculs'!Q1249,'Combinaisons'!A:A,'Combinaisons'!B:B,"Merci de répondre à toutes les questions")))</f>
        <v/>
      </c>
      <c r="E1250" s="58" t="str">
        <f>IF(ISBLANK(Recyclabilité[[#This Row],[Code Valobat]]),"",IF(OR('Calculs'!A1249="08",'Calculs'!A1249="07",MID(Recyclabilité[[#This Row],[Code Valobat]],4,4)="0804",MID(Recyclabilité[[#This Row],[Code Valobat]],4,4)="0709",MID(Recyclabilité[[#This Row],[Code Valobat]],1,7)="6121107"),"",_xlfn.XLOOKUP('Calculs'!B1249,Questions!A:A,Questions!B:B,"ERREUR QUESTION")))</f>
        <v/>
      </c>
      <c r="G1250" s="58" t="str">
        <f>IF(OR(ISBLANK(Recyclabilité[[#This Row],[Réponse 1]]),'Calculs'!D1249="0",_xlfn.XLOOKUP('Calculs'!D1249,'Réponses'!C:C,'Réponses'!F:F,"ERREUR VISIBILITE")=0),"",_xlfn.XLOOKUP(_xlfn.XLOOKUP('Calculs'!D1249,'Réponses'!C:C,'Réponses'!F:F,"ERREUR VISIBILITE"),Questions!A:A,Questions!B:B,"ERREUR QUESTION"))</f>
        <v/>
      </c>
      <c r="I1250" s="58" t="str">
        <f>IF(OR(ISBLANK(Recyclabilité[[#This Row],[Réponse 2]]),'Calculs'!G1249="0",_xlfn.XLOOKUP('Calculs'!G1249,'Réponses'!C:C,'Réponses'!F:F,"ERREUR VISIBILITE")=0),"",_xlfn.XLOOKUP(_xlfn.XLOOKUP('Calculs'!G1249,'Réponses'!C:C,'Réponses'!F:F,"ERREUR VISIBILITE"),Questions!A:A,Questions!B:B,"ERREUR QUESTION"))</f>
        <v/>
      </c>
      <c r="K1250" s="58" t="str">
        <f>IF(OR(ISBLANK(Recyclabilité[[#This Row],[Réponse 3]]),'Calculs'!J1249="0",_xlfn.XLOOKUP('Calculs'!J1249,'Réponses'!C:C,'Réponses'!F:F,"ERREUR VISIBILITE")=0),"",_xlfn.XLOOKUP(_xlfn.XLOOKUP('Calculs'!J1249,'Réponses'!C:C,'Réponses'!F:F,"ERREUR VISIBILITE"),Questions!A:A,Questions!B:B,"ERREUR QUESTION"))</f>
        <v/>
      </c>
      <c r="M1250" s="58" t="str">
        <f>IF(OR(ISBLANK(Recyclabilité[[#This Row],[Réponse 4]]),'Calculs'!M1249="0",_xlfn.XLOOKUP('Calculs'!M1249,'Réponses'!C:C,'Réponses'!F:F,"ERREUR VISIBILITE")=0),"",_xlfn.XLOOKUP(_xlfn.XLOOKUP('Calculs'!M1249,'Réponses'!C:C,'Réponses'!F:F,"ERREUR VISIBILITE"),Questions!A:A,Questions!B:B,"ERREUR QUESTION"))</f>
        <v/>
      </c>
    </row>
    <row r="1251" spans="4:13" ht="60" customHeight="1">
      <c r="D1251" s="28" t="str">
        <f>IF(ISBLANK(Recyclabilité[[#This Row],[Code Valobat]]),"",IF(OR('Calculs'!A1250="08",'Calculs'!A1250="07",MID(Recyclabilité[[#This Row],[Code Valobat]],4,4)="0804",MID(Recyclabilité[[#This Row],[Code Valobat]],4,4)="0709",MID(Recyclabilité[[#This Row],[Code Valobat]],1,7)="6121107"),"Non recyclable",_xlfn.XLOOKUP('Calculs'!Q1250,'Combinaisons'!A:A,'Combinaisons'!B:B,"Merci de répondre à toutes les questions")))</f>
        <v/>
      </c>
      <c r="E1251" s="58" t="str">
        <f>IF(ISBLANK(Recyclabilité[[#This Row],[Code Valobat]]),"",IF(OR('Calculs'!A1250="08",'Calculs'!A1250="07",MID(Recyclabilité[[#This Row],[Code Valobat]],4,4)="0804",MID(Recyclabilité[[#This Row],[Code Valobat]],4,4)="0709",MID(Recyclabilité[[#This Row],[Code Valobat]],1,7)="6121107"),"",_xlfn.XLOOKUP('Calculs'!B1250,Questions!A:A,Questions!B:B,"ERREUR QUESTION")))</f>
        <v/>
      </c>
      <c r="G1251" s="58" t="str">
        <f>IF(OR(ISBLANK(Recyclabilité[[#This Row],[Réponse 1]]),'Calculs'!D1250="0",_xlfn.XLOOKUP('Calculs'!D1250,'Réponses'!C:C,'Réponses'!F:F,"ERREUR VISIBILITE")=0),"",_xlfn.XLOOKUP(_xlfn.XLOOKUP('Calculs'!D1250,'Réponses'!C:C,'Réponses'!F:F,"ERREUR VISIBILITE"),Questions!A:A,Questions!B:B,"ERREUR QUESTION"))</f>
        <v/>
      </c>
      <c r="I1251" s="58" t="str">
        <f>IF(OR(ISBLANK(Recyclabilité[[#This Row],[Réponse 2]]),'Calculs'!G1250="0",_xlfn.XLOOKUP('Calculs'!G1250,'Réponses'!C:C,'Réponses'!F:F,"ERREUR VISIBILITE")=0),"",_xlfn.XLOOKUP(_xlfn.XLOOKUP('Calculs'!G1250,'Réponses'!C:C,'Réponses'!F:F,"ERREUR VISIBILITE"),Questions!A:A,Questions!B:B,"ERREUR QUESTION"))</f>
        <v/>
      </c>
      <c r="K1251" s="58" t="str">
        <f>IF(OR(ISBLANK(Recyclabilité[[#This Row],[Réponse 3]]),'Calculs'!J1250="0",_xlfn.XLOOKUP('Calculs'!J1250,'Réponses'!C:C,'Réponses'!F:F,"ERREUR VISIBILITE")=0),"",_xlfn.XLOOKUP(_xlfn.XLOOKUP('Calculs'!J1250,'Réponses'!C:C,'Réponses'!F:F,"ERREUR VISIBILITE"),Questions!A:A,Questions!B:B,"ERREUR QUESTION"))</f>
        <v/>
      </c>
      <c r="M1251" s="58" t="str">
        <f>IF(OR(ISBLANK(Recyclabilité[[#This Row],[Réponse 4]]),'Calculs'!M1250="0",_xlfn.XLOOKUP('Calculs'!M1250,'Réponses'!C:C,'Réponses'!F:F,"ERREUR VISIBILITE")=0),"",_xlfn.XLOOKUP(_xlfn.XLOOKUP('Calculs'!M1250,'Réponses'!C:C,'Réponses'!F:F,"ERREUR VISIBILITE"),Questions!A:A,Questions!B:B,"ERREUR QUESTION"))</f>
        <v/>
      </c>
    </row>
    <row r="1252" spans="4:13" ht="60" customHeight="1">
      <c r="D1252" s="28" t="str">
        <f>IF(ISBLANK(Recyclabilité[[#This Row],[Code Valobat]]),"",IF(OR('Calculs'!A1251="08",'Calculs'!A1251="07",MID(Recyclabilité[[#This Row],[Code Valobat]],4,4)="0804",MID(Recyclabilité[[#This Row],[Code Valobat]],4,4)="0709",MID(Recyclabilité[[#This Row],[Code Valobat]],1,7)="6121107"),"Non recyclable",_xlfn.XLOOKUP('Calculs'!Q1251,'Combinaisons'!A:A,'Combinaisons'!B:B,"Merci de répondre à toutes les questions")))</f>
        <v/>
      </c>
      <c r="E1252" s="58" t="str">
        <f>IF(ISBLANK(Recyclabilité[[#This Row],[Code Valobat]]),"",IF(OR('Calculs'!A1251="08",'Calculs'!A1251="07",MID(Recyclabilité[[#This Row],[Code Valobat]],4,4)="0804",MID(Recyclabilité[[#This Row],[Code Valobat]],4,4)="0709",MID(Recyclabilité[[#This Row],[Code Valobat]],1,7)="6121107"),"",_xlfn.XLOOKUP('Calculs'!B1251,Questions!A:A,Questions!B:B,"ERREUR QUESTION")))</f>
        <v/>
      </c>
      <c r="G1252" s="58" t="str">
        <f>IF(OR(ISBLANK(Recyclabilité[[#This Row],[Réponse 1]]),'Calculs'!D1251="0",_xlfn.XLOOKUP('Calculs'!D1251,'Réponses'!C:C,'Réponses'!F:F,"ERREUR VISIBILITE")=0),"",_xlfn.XLOOKUP(_xlfn.XLOOKUP('Calculs'!D1251,'Réponses'!C:C,'Réponses'!F:F,"ERREUR VISIBILITE"),Questions!A:A,Questions!B:B,"ERREUR QUESTION"))</f>
        <v/>
      </c>
      <c r="I1252" s="58" t="str">
        <f>IF(OR(ISBLANK(Recyclabilité[[#This Row],[Réponse 2]]),'Calculs'!G1251="0",_xlfn.XLOOKUP('Calculs'!G1251,'Réponses'!C:C,'Réponses'!F:F,"ERREUR VISIBILITE")=0),"",_xlfn.XLOOKUP(_xlfn.XLOOKUP('Calculs'!G1251,'Réponses'!C:C,'Réponses'!F:F,"ERREUR VISIBILITE"),Questions!A:A,Questions!B:B,"ERREUR QUESTION"))</f>
        <v/>
      </c>
      <c r="K1252" s="58" t="str">
        <f>IF(OR(ISBLANK(Recyclabilité[[#This Row],[Réponse 3]]),'Calculs'!J1251="0",_xlfn.XLOOKUP('Calculs'!J1251,'Réponses'!C:C,'Réponses'!F:F,"ERREUR VISIBILITE")=0),"",_xlfn.XLOOKUP(_xlfn.XLOOKUP('Calculs'!J1251,'Réponses'!C:C,'Réponses'!F:F,"ERREUR VISIBILITE"),Questions!A:A,Questions!B:B,"ERREUR QUESTION"))</f>
        <v/>
      </c>
      <c r="M1252" s="58" t="str">
        <f>IF(OR(ISBLANK(Recyclabilité[[#This Row],[Réponse 4]]),'Calculs'!M1251="0",_xlfn.XLOOKUP('Calculs'!M1251,'Réponses'!C:C,'Réponses'!F:F,"ERREUR VISIBILITE")=0),"",_xlfn.XLOOKUP(_xlfn.XLOOKUP('Calculs'!M1251,'Réponses'!C:C,'Réponses'!F:F,"ERREUR VISIBILITE"),Questions!A:A,Questions!B:B,"ERREUR QUESTION"))</f>
        <v/>
      </c>
    </row>
    <row r="1253" spans="4:13" ht="60" customHeight="1">
      <c r="D1253" s="28" t="str">
        <f>IF(ISBLANK(Recyclabilité[[#This Row],[Code Valobat]]),"",IF(OR('Calculs'!A1252="08",'Calculs'!A1252="07",MID(Recyclabilité[[#This Row],[Code Valobat]],4,4)="0804",MID(Recyclabilité[[#This Row],[Code Valobat]],4,4)="0709",MID(Recyclabilité[[#This Row],[Code Valobat]],1,7)="6121107"),"Non recyclable",_xlfn.XLOOKUP('Calculs'!Q1252,'Combinaisons'!A:A,'Combinaisons'!B:B,"Merci de répondre à toutes les questions")))</f>
        <v/>
      </c>
      <c r="E1253" s="58" t="str">
        <f>IF(ISBLANK(Recyclabilité[[#This Row],[Code Valobat]]),"",IF(OR('Calculs'!A1252="08",'Calculs'!A1252="07",MID(Recyclabilité[[#This Row],[Code Valobat]],4,4)="0804",MID(Recyclabilité[[#This Row],[Code Valobat]],4,4)="0709",MID(Recyclabilité[[#This Row],[Code Valobat]],1,7)="6121107"),"",_xlfn.XLOOKUP('Calculs'!B1252,Questions!A:A,Questions!B:B,"ERREUR QUESTION")))</f>
        <v/>
      </c>
      <c r="G1253" s="58" t="str">
        <f>IF(OR(ISBLANK(Recyclabilité[[#This Row],[Réponse 1]]),'Calculs'!D1252="0",_xlfn.XLOOKUP('Calculs'!D1252,'Réponses'!C:C,'Réponses'!F:F,"ERREUR VISIBILITE")=0),"",_xlfn.XLOOKUP(_xlfn.XLOOKUP('Calculs'!D1252,'Réponses'!C:C,'Réponses'!F:F,"ERREUR VISIBILITE"),Questions!A:A,Questions!B:B,"ERREUR QUESTION"))</f>
        <v/>
      </c>
      <c r="I1253" s="58" t="str">
        <f>IF(OR(ISBLANK(Recyclabilité[[#This Row],[Réponse 2]]),'Calculs'!G1252="0",_xlfn.XLOOKUP('Calculs'!G1252,'Réponses'!C:C,'Réponses'!F:F,"ERREUR VISIBILITE")=0),"",_xlfn.XLOOKUP(_xlfn.XLOOKUP('Calculs'!G1252,'Réponses'!C:C,'Réponses'!F:F,"ERREUR VISIBILITE"),Questions!A:A,Questions!B:B,"ERREUR QUESTION"))</f>
        <v/>
      </c>
      <c r="K1253" s="58" t="str">
        <f>IF(OR(ISBLANK(Recyclabilité[[#This Row],[Réponse 3]]),'Calculs'!J1252="0",_xlfn.XLOOKUP('Calculs'!J1252,'Réponses'!C:C,'Réponses'!F:F,"ERREUR VISIBILITE")=0),"",_xlfn.XLOOKUP(_xlfn.XLOOKUP('Calculs'!J1252,'Réponses'!C:C,'Réponses'!F:F,"ERREUR VISIBILITE"),Questions!A:A,Questions!B:B,"ERREUR QUESTION"))</f>
        <v/>
      </c>
      <c r="M1253" s="58" t="str">
        <f>IF(OR(ISBLANK(Recyclabilité[[#This Row],[Réponse 4]]),'Calculs'!M1252="0",_xlfn.XLOOKUP('Calculs'!M1252,'Réponses'!C:C,'Réponses'!F:F,"ERREUR VISIBILITE")=0),"",_xlfn.XLOOKUP(_xlfn.XLOOKUP('Calculs'!M1252,'Réponses'!C:C,'Réponses'!F:F,"ERREUR VISIBILITE"),Questions!A:A,Questions!B:B,"ERREUR QUESTION"))</f>
        <v/>
      </c>
    </row>
    <row r="1254" spans="4:13" ht="60" customHeight="1">
      <c r="D1254" s="28" t="str">
        <f>IF(ISBLANK(Recyclabilité[[#This Row],[Code Valobat]]),"",IF(OR('Calculs'!A1253="08",'Calculs'!A1253="07",MID(Recyclabilité[[#This Row],[Code Valobat]],4,4)="0804",MID(Recyclabilité[[#This Row],[Code Valobat]],4,4)="0709",MID(Recyclabilité[[#This Row],[Code Valobat]],1,7)="6121107"),"Non recyclable",_xlfn.XLOOKUP('Calculs'!Q1253,'Combinaisons'!A:A,'Combinaisons'!B:B,"Merci de répondre à toutes les questions")))</f>
        <v/>
      </c>
      <c r="E1254" s="58" t="str">
        <f>IF(ISBLANK(Recyclabilité[[#This Row],[Code Valobat]]),"",IF(OR('Calculs'!A1253="08",'Calculs'!A1253="07",MID(Recyclabilité[[#This Row],[Code Valobat]],4,4)="0804",MID(Recyclabilité[[#This Row],[Code Valobat]],4,4)="0709",MID(Recyclabilité[[#This Row],[Code Valobat]],1,7)="6121107"),"",_xlfn.XLOOKUP('Calculs'!B1253,Questions!A:A,Questions!B:B,"ERREUR QUESTION")))</f>
        <v/>
      </c>
      <c r="G1254" s="58" t="str">
        <f>IF(OR(ISBLANK(Recyclabilité[[#This Row],[Réponse 1]]),'Calculs'!D1253="0",_xlfn.XLOOKUP('Calculs'!D1253,'Réponses'!C:C,'Réponses'!F:F,"ERREUR VISIBILITE")=0),"",_xlfn.XLOOKUP(_xlfn.XLOOKUP('Calculs'!D1253,'Réponses'!C:C,'Réponses'!F:F,"ERREUR VISIBILITE"),Questions!A:A,Questions!B:B,"ERREUR QUESTION"))</f>
        <v/>
      </c>
      <c r="I1254" s="58" t="str">
        <f>IF(OR(ISBLANK(Recyclabilité[[#This Row],[Réponse 2]]),'Calculs'!G1253="0",_xlfn.XLOOKUP('Calculs'!G1253,'Réponses'!C:C,'Réponses'!F:F,"ERREUR VISIBILITE")=0),"",_xlfn.XLOOKUP(_xlfn.XLOOKUP('Calculs'!G1253,'Réponses'!C:C,'Réponses'!F:F,"ERREUR VISIBILITE"),Questions!A:A,Questions!B:B,"ERREUR QUESTION"))</f>
        <v/>
      </c>
      <c r="K1254" s="58" t="str">
        <f>IF(OR(ISBLANK(Recyclabilité[[#This Row],[Réponse 3]]),'Calculs'!J1253="0",_xlfn.XLOOKUP('Calculs'!J1253,'Réponses'!C:C,'Réponses'!F:F,"ERREUR VISIBILITE")=0),"",_xlfn.XLOOKUP(_xlfn.XLOOKUP('Calculs'!J1253,'Réponses'!C:C,'Réponses'!F:F,"ERREUR VISIBILITE"),Questions!A:A,Questions!B:B,"ERREUR QUESTION"))</f>
        <v/>
      </c>
      <c r="M1254" s="58" t="str">
        <f>IF(OR(ISBLANK(Recyclabilité[[#This Row],[Réponse 4]]),'Calculs'!M1253="0",_xlfn.XLOOKUP('Calculs'!M1253,'Réponses'!C:C,'Réponses'!F:F,"ERREUR VISIBILITE")=0),"",_xlfn.XLOOKUP(_xlfn.XLOOKUP('Calculs'!M1253,'Réponses'!C:C,'Réponses'!F:F,"ERREUR VISIBILITE"),Questions!A:A,Questions!B:B,"ERREUR QUESTION"))</f>
        <v/>
      </c>
    </row>
    <row r="1255" spans="4:13" ht="60" customHeight="1">
      <c r="D1255" s="28" t="str">
        <f>IF(ISBLANK(Recyclabilité[[#This Row],[Code Valobat]]),"",IF(OR('Calculs'!A1254="08",'Calculs'!A1254="07",MID(Recyclabilité[[#This Row],[Code Valobat]],4,4)="0804",MID(Recyclabilité[[#This Row],[Code Valobat]],4,4)="0709",MID(Recyclabilité[[#This Row],[Code Valobat]],1,7)="6121107"),"Non recyclable",_xlfn.XLOOKUP('Calculs'!Q1254,'Combinaisons'!A:A,'Combinaisons'!B:B,"Merci de répondre à toutes les questions")))</f>
        <v/>
      </c>
      <c r="E1255" s="58" t="str">
        <f>IF(ISBLANK(Recyclabilité[[#This Row],[Code Valobat]]),"",IF(OR('Calculs'!A1254="08",'Calculs'!A1254="07",MID(Recyclabilité[[#This Row],[Code Valobat]],4,4)="0804",MID(Recyclabilité[[#This Row],[Code Valobat]],4,4)="0709",MID(Recyclabilité[[#This Row],[Code Valobat]],1,7)="6121107"),"",_xlfn.XLOOKUP('Calculs'!B1254,Questions!A:A,Questions!B:B,"ERREUR QUESTION")))</f>
        <v/>
      </c>
      <c r="G1255" s="58" t="str">
        <f>IF(OR(ISBLANK(Recyclabilité[[#This Row],[Réponse 1]]),'Calculs'!D1254="0",_xlfn.XLOOKUP('Calculs'!D1254,'Réponses'!C:C,'Réponses'!F:F,"ERREUR VISIBILITE")=0),"",_xlfn.XLOOKUP(_xlfn.XLOOKUP('Calculs'!D1254,'Réponses'!C:C,'Réponses'!F:F,"ERREUR VISIBILITE"),Questions!A:A,Questions!B:B,"ERREUR QUESTION"))</f>
        <v/>
      </c>
      <c r="I1255" s="58" t="str">
        <f>IF(OR(ISBLANK(Recyclabilité[[#This Row],[Réponse 2]]),'Calculs'!G1254="0",_xlfn.XLOOKUP('Calculs'!G1254,'Réponses'!C:C,'Réponses'!F:F,"ERREUR VISIBILITE")=0),"",_xlfn.XLOOKUP(_xlfn.XLOOKUP('Calculs'!G1254,'Réponses'!C:C,'Réponses'!F:F,"ERREUR VISIBILITE"),Questions!A:A,Questions!B:B,"ERREUR QUESTION"))</f>
        <v/>
      </c>
      <c r="K1255" s="58" t="str">
        <f>IF(OR(ISBLANK(Recyclabilité[[#This Row],[Réponse 3]]),'Calculs'!J1254="0",_xlfn.XLOOKUP('Calculs'!J1254,'Réponses'!C:C,'Réponses'!F:F,"ERREUR VISIBILITE")=0),"",_xlfn.XLOOKUP(_xlfn.XLOOKUP('Calculs'!J1254,'Réponses'!C:C,'Réponses'!F:F,"ERREUR VISIBILITE"),Questions!A:A,Questions!B:B,"ERREUR QUESTION"))</f>
        <v/>
      </c>
      <c r="M1255" s="58" t="str">
        <f>IF(OR(ISBLANK(Recyclabilité[[#This Row],[Réponse 4]]),'Calculs'!M1254="0",_xlfn.XLOOKUP('Calculs'!M1254,'Réponses'!C:C,'Réponses'!F:F,"ERREUR VISIBILITE")=0),"",_xlfn.XLOOKUP(_xlfn.XLOOKUP('Calculs'!M1254,'Réponses'!C:C,'Réponses'!F:F,"ERREUR VISIBILITE"),Questions!A:A,Questions!B:B,"ERREUR QUESTION"))</f>
        <v/>
      </c>
    </row>
    <row r="1256" spans="4:13" ht="60" customHeight="1">
      <c r="D1256" s="28" t="str">
        <f>IF(ISBLANK(Recyclabilité[[#This Row],[Code Valobat]]),"",IF(OR('Calculs'!A1255="08",'Calculs'!A1255="07",MID(Recyclabilité[[#This Row],[Code Valobat]],4,4)="0804",MID(Recyclabilité[[#This Row],[Code Valobat]],4,4)="0709",MID(Recyclabilité[[#This Row],[Code Valobat]],1,7)="6121107"),"Non recyclable",_xlfn.XLOOKUP('Calculs'!Q1255,'Combinaisons'!A:A,'Combinaisons'!B:B,"Merci de répondre à toutes les questions")))</f>
        <v/>
      </c>
      <c r="E1256" s="58" t="str">
        <f>IF(ISBLANK(Recyclabilité[[#This Row],[Code Valobat]]),"",IF(OR('Calculs'!A1255="08",'Calculs'!A1255="07",MID(Recyclabilité[[#This Row],[Code Valobat]],4,4)="0804",MID(Recyclabilité[[#This Row],[Code Valobat]],4,4)="0709",MID(Recyclabilité[[#This Row],[Code Valobat]],1,7)="6121107"),"",_xlfn.XLOOKUP('Calculs'!B1255,Questions!A:A,Questions!B:B,"ERREUR QUESTION")))</f>
        <v/>
      </c>
      <c r="G1256" s="58" t="str">
        <f>IF(OR(ISBLANK(Recyclabilité[[#This Row],[Réponse 1]]),'Calculs'!D1255="0",_xlfn.XLOOKUP('Calculs'!D1255,'Réponses'!C:C,'Réponses'!F:F,"ERREUR VISIBILITE")=0),"",_xlfn.XLOOKUP(_xlfn.XLOOKUP('Calculs'!D1255,'Réponses'!C:C,'Réponses'!F:F,"ERREUR VISIBILITE"),Questions!A:A,Questions!B:B,"ERREUR QUESTION"))</f>
        <v/>
      </c>
      <c r="I1256" s="58" t="str">
        <f>IF(OR(ISBLANK(Recyclabilité[[#This Row],[Réponse 2]]),'Calculs'!G1255="0",_xlfn.XLOOKUP('Calculs'!G1255,'Réponses'!C:C,'Réponses'!F:F,"ERREUR VISIBILITE")=0),"",_xlfn.XLOOKUP(_xlfn.XLOOKUP('Calculs'!G1255,'Réponses'!C:C,'Réponses'!F:F,"ERREUR VISIBILITE"),Questions!A:A,Questions!B:B,"ERREUR QUESTION"))</f>
        <v/>
      </c>
      <c r="K1256" s="58" t="str">
        <f>IF(OR(ISBLANK(Recyclabilité[[#This Row],[Réponse 3]]),'Calculs'!J1255="0",_xlfn.XLOOKUP('Calculs'!J1255,'Réponses'!C:C,'Réponses'!F:F,"ERREUR VISIBILITE")=0),"",_xlfn.XLOOKUP(_xlfn.XLOOKUP('Calculs'!J1255,'Réponses'!C:C,'Réponses'!F:F,"ERREUR VISIBILITE"),Questions!A:A,Questions!B:B,"ERREUR QUESTION"))</f>
        <v/>
      </c>
      <c r="M1256" s="58" t="str">
        <f>IF(OR(ISBLANK(Recyclabilité[[#This Row],[Réponse 4]]),'Calculs'!M1255="0",_xlfn.XLOOKUP('Calculs'!M1255,'Réponses'!C:C,'Réponses'!F:F,"ERREUR VISIBILITE")=0),"",_xlfn.XLOOKUP(_xlfn.XLOOKUP('Calculs'!M1255,'Réponses'!C:C,'Réponses'!F:F,"ERREUR VISIBILITE"),Questions!A:A,Questions!B:B,"ERREUR QUESTION"))</f>
        <v/>
      </c>
    </row>
    <row r="1257" spans="4:13" ht="60" customHeight="1">
      <c r="D1257" s="28" t="str">
        <f>IF(ISBLANK(Recyclabilité[[#This Row],[Code Valobat]]),"",IF(OR('Calculs'!A1256="08",'Calculs'!A1256="07",MID(Recyclabilité[[#This Row],[Code Valobat]],4,4)="0804",MID(Recyclabilité[[#This Row],[Code Valobat]],4,4)="0709",MID(Recyclabilité[[#This Row],[Code Valobat]],1,7)="6121107"),"Non recyclable",_xlfn.XLOOKUP('Calculs'!Q1256,'Combinaisons'!A:A,'Combinaisons'!B:B,"Merci de répondre à toutes les questions")))</f>
        <v/>
      </c>
      <c r="E1257" s="58" t="str">
        <f>IF(ISBLANK(Recyclabilité[[#This Row],[Code Valobat]]),"",IF(OR('Calculs'!A1256="08",'Calculs'!A1256="07",MID(Recyclabilité[[#This Row],[Code Valobat]],4,4)="0804",MID(Recyclabilité[[#This Row],[Code Valobat]],4,4)="0709",MID(Recyclabilité[[#This Row],[Code Valobat]],1,7)="6121107"),"",_xlfn.XLOOKUP('Calculs'!B1256,Questions!A:A,Questions!B:B,"ERREUR QUESTION")))</f>
        <v/>
      </c>
      <c r="G1257" s="58" t="str">
        <f>IF(OR(ISBLANK(Recyclabilité[[#This Row],[Réponse 1]]),'Calculs'!D1256="0",_xlfn.XLOOKUP('Calculs'!D1256,'Réponses'!C:C,'Réponses'!F:F,"ERREUR VISIBILITE")=0),"",_xlfn.XLOOKUP(_xlfn.XLOOKUP('Calculs'!D1256,'Réponses'!C:C,'Réponses'!F:F,"ERREUR VISIBILITE"),Questions!A:A,Questions!B:B,"ERREUR QUESTION"))</f>
        <v/>
      </c>
      <c r="I1257" s="58" t="str">
        <f>IF(OR(ISBLANK(Recyclabilité[[#This Row],[Réponse 2]]),'Calculs'!G1256="0",_xlfn.XLOOKUP('Calculs'!G1256,'Réponses'!C:C,'Réponses'!F:F,"ERREUR VISIBILITE")=0),"",_xlfn.XLOOKUP(_xlfn.XLOOKUP('Calculs'!G1256,'Réponses'!C:C,'Réponses'!F:F,"ERREUR VISIBILITE"),Questions!A:A,Questions!B:B,"ERREUR QUESTION"))</f>
        <v/>
      </c>
      <c r="K1257" s="58" t="str">
        <f>IF(OR(ISBLANK(Recyclabilité[[#This Row],[Réponse 3]]),'Calculs'!J1256="0",_xlfn.XLOOKUP('Calculs'!J1256,'Réponses'!C:C,'Réponses'!F:F,"ERREUR VISIBILITE")=0),"",_xlfn.XLOOKUP(_xlfn.XLOOKUP('Calculs'!J1256,'Réponses'!C:C,'Réponses'!F:F,"ERREUR VISIBILITE"),Questions!A:A,Questions!B:B,"ERREUR QUESTION"))</f>
        <v/>
      </c>
      <c r="M1257" s="58" t="str">
        <f>IF(OR(ISBLANK(Recyclabilité[[#This Row],[Réponse 4]]),'Calculs'!M1256="0",_xlfn.XLOOKUP('Calculs'!M1256,'Réponses'!C:C,'Réponses'!F:F,"ERREUR VISIBILITE")=0),"",_xlfn.XLOOKUP(_xlfn.XLOOKUP('Calculs'!M1256,'Réponses'!C:C,'Réponses'!F:F,"ERREUR VISIBILITE"),Questions!A:A,Questions!B:B,"ERREUR QUESTION"))</f>
        <v/>
      </c>
    </row>
    <row r="1258" spans="4:13" ht="60" customHeight="1">
      <c r="D1258" s="28" t="str">
        <f>IF(ISBLANK(Recyclabilité[[#This Row],[Code Valobat]]),"",IF(OR('Calculs'!A1257="08",'Calculs'!A1257="07",MID(Recyclabilité[[#This Row],[Code Valobat]],4,4)="0804",MID(Recyclabilité[[#This Row],[Code Valobat]],4,4)="0709",MID(Recyclabilité[[#This Row],[Code Valobat]],1,7)="6121107"),"Non recyclable",_xlfn.XLOOKUP('Calculs'!Q1257,'Combinaisons'!A:A,'Combinaisons'!B:B,"Merci de répondre à toutes les questions")))</f>
        <v/>
      </c>
      <c r="E1258" s="58" t="str">
        <f>IF(ISBLANK(Recyclabilité[[#This Row],[Code Valobat]]),"",IF(OR('Calculs'!A1257="08",'Calculs'!A1257="07",MID(Recyclabilité[[#This Row],[Code Valobat]],4,4)="0804",MID(Recyclabilité[[#This Row],[Code Valobat]],4,4)="0709",MID(Recyclabilité[[#This Row],[Code Valobat]],1,7)="6121107"),"",_xlfn.XLOOKUP('Calculs'!B1257,Questions!A:A,Questions!B:B,"ERREUR QUESTION")))</f>
        <v/>
      </c>
      <c r="G1258" s="58" t="str">
        <f>IF(OR(ISBLANK(Recyclabilité[[#This Row],[Réponse 1]]),'Calculs'!D1257="0",_xlfn.XLOOKUP('Calculs'!D1257,'Réponses'!C:C,'Réponses'!F:F,"ERREUR VISIBILITE")=0),"",_xlfn.XLOOKUP(_xlfn.XLOOKUP('Calculs'!D1257,'Réponses'!C:C,'Réponses'!F:F,"ERREUR VISIBILITE"),Questions!A:A,Questions!B:B,"ERREUR QUESTION"))</f>
        <v/>
      </c>
      <c r="I1258" s="58" t="str">
        <f>IF(OR(ISBLANK(Recyclabilité[[#This Row],[Réponse 2]]),'Calculs'!G1257="0",_xlfn.XLOOKUP('Calculs'!G1257,'Réponses'!C:C,'Réponses'!F:F,"ERREUR VISIBILITE")=0),"",_xlfn.XLOOKUP(_xlfn.XLOOKUP('Calculs'!G1257,'Réponses'!C:C,'Réponses'!F:F,"ERREUR VISIBILITE"),Questions!A:A,Questions!B:B,"ERREUR QUESTION"))</f>
        <v/>
      </c>
      <c r="K1258" s="58" t="str">
        <f>IF(OR(ISBLANK(Recyclabilité[[#This Row],[Réponse 3]]),'Calculs'!J1257="0",_xlfn.XLOOKUP('Calculs'!J1257,'Réponses'!C:C,'Réponses'!F:F,"ERREUR VISIBILITE")=0),"",_xlfn.XLOOKUP(_xlfn.XLOOKUP('Calculs'!J1257,'Réponses'!C:C,'Réponses'!F:F,"ERREUR VISIBILITE"),Questions!A:A,Questions!B:B,"ERREUR QUESTION"))</f>
        <v/>
      </c>
      <c r="M1258" s="58" t="str">
        <f>IF(OR(ISBLANK(Recyclabilité[[#This Row],[Réponse 4]]),'Calculs'!M1257="0",_xlfn.XLOOKUP('Calculs'!M1257,'Réponses'!C:C,'Réponses'!F:F,"ERREUR VISIBILITE")=0),"",_xlfn.XLOOKUP(_xlfn.XLOOKUP('Calculs'!M1257,'Réponses'!C:C,'Réponses'!F:F,"ERREUR VISIBILITE"),Questions!A:A,Questions!B:B,"ERREUR QUESTION"))</f>
        <v/>
      </c>
    </row>
    <row r="1259" spans="4:13" ht="60" customHeight="1">
      <c r="D1259" s="28" t="str">
        <f>IF(ISBLANK(Recyclabilité[[#This Row],[Code Valobat]]),"",IF(OR('Calculs'!A1258="08",'Calculs'!A1258="07",MID(Recyclabilité[[#This Row],[Code Valobat]],4,4)="0804",MID(Recyclabilité[[#This Row],[Code Valobat]],4,4)="0709",MID(Recyclabilité[[#This Row],[Code Valobat]],1,7)="6121107"),"Non recyclable",_xlfn.XLOOKUP('Calculs'!Q1258,'Combinaisons'!A:A,'Combinaisons'!B:B,"Merci de répondre à toutes les questions")))</f>
        <v/>
      </c>
      <c r="E1259" s="58" t="str">
        <f>IF(ISBLANK(Recyclabilité[[#This Row],[Code Valobat]]),"",IF(OR('Calculs'!A1258="08",'Calculs'!A1258="07",MID(Recyclabilité[[#This Row],[Code Valobat]],4,4)="0804",MID(Recyclabilité[[#This Row],[Code Valobat]],4,4)="0709",MID(Recyclabilité[[#This Row],[Code Valobat]],1,7)="6121107"),"",_xlfn.XLOOKUP('Calculs'!B1258,Questions!A:A,Questions!B:B,"ERREUR QUESTION")))</f>
        <v/>
      </c>
      <c r="G1259" s="58" t="str">
        <f>IF(OR(ISBLANK(Recyclabilité[[#This Row],[Réponse 1]]),'Calculs'!D1258="0",_xlfn.XLOOKUP('Calculs'!D1258,'Réponses'!C:C,'Réponses'!F:F,"ERREUR VISIBILITE")=0),"",_xlfn.XLOOKUP(_xlfn.XLOOKUP('Calculs'!D1258,'Réponses'!C:C,'Réponses'!F:F,"ERREUR VISIBILITE"),Questions!A:A,Questions!B:B,"ERREUR QUESTION"))</f>
        <v/>
      </c>
      <c r="I1259" s="58" t="str">
        <f>IF(OR(ISBLANK(Recyclabilité[[#This Row],[Réponse 2]]),'Calculs'!G1258="0",_xlfn.XLOOKUP('Calculs'!G1258,'Réponses'!C:C,'Réponses'!F:F,"ERREUR VISIBILITE")=0),"",_xlfn.XLOOKUP(_xlfn.XLOOKUP('Calculs'!G1258,'Réponses'!C:C,'Réponses'!F:F,"ERREUR VISIBILITE"),Questions!A:A,Questions!B:B,"ERREUR QUESTION"))</f>
        <v/>
      </c>
      <c r="K1259" s="58" t="str">
        <f>IF(OR(ISBLANK(Recyclabilité[[#This Row],[Réponse 3]]),'Calculs'!J1258="0",_xlfn.XLOOKUP('Calculs'!J1258,'Réponses'!C:C,'Réponses'!F:F,"ERREUR VISIBILITE")=0),"",_xlfn.XLOOKUP(_xlfn.XLOOKUP('Calculs'!J1258,'Réponses'!C:C,'Réponses'!F:F,"ERREUR VISIBILITE"),Questions!A:A,Questions!B:B,"ERREUR QUESTION"))</f>
        <v/>
      </c>
      <c r="M1259" s="58" t="str">
        <f>IF(OR(ISBLANK(Recyclabilité[[#This Row],[Réponse 4]]),'Calculs'!M1258="0",_xlfn.XLOOKUP('Calculs'!M1258,'Réponses'!C:C,'Réponses'!F:F,"ERREUR VISIBILITE")=0),"",_xlfn.XLOOKUP(_xlfn.XLOOKUP('Calculs'!M1258,'Réponses'!C:C,'Réponses'!F:F,"ERREUR VISIBILITE"),Questions!A:A,Questions!B:B,"ERREUR QUESTION"))</f>
        <v/>
      </c>
    </row>
    <row r="1260" spans="4:13" ht="60" customHeight="1">
      <c r="D1260" s="28" t="str">
        <f>IF(ISBLANK(Recyclabilité[[#This Row],[Code Valobat]]),"",IF(OR('Calculs'!A1259="08",'Calculs'!A1259="07",MID(Recyclabilité[[#This Row],[Code Valobat]],4,4)="0804",MID(Recyclabilité[[#This Row],[Code Valobat]],4,4)="0709",MID(Recyclabilité[[#This Row],[Code Valobat]],1,7)="6121107"),"Non recyclable",_xlfn.XLOOKUP('Calculs'!Q1259,'Combinaisons'!A:A,'Combinaisons'!B:B,"Merci de répondre à toutes les questions")))</f>
        <v/>
      </c>
      <c r="E1260" s="58" t="str">
        <f>IF(ISBLANK(Recyclabilité[[#This Row],[Code Valobat]]),"",IF(OR('Calculs'!A1259="08",'Calculs'!A1259="07",MID(Recyclabilité[[#This Row],[Code Valobat]],4,4)="0804",MID(Recyclabilité[[#This Row],[Code Valobat]],4,4)="0709",MID(Recyclabilité[[#This Row],[Code Valobat]],1,7)="6121107"),"",_xlfn.XLOOKUP('Calculs'!B1259,Questions!A:A,Questions!B:B,"ERREUR QUESTION")))</f>
        <v/>
      </c>
      <c r="G1260" s="58" t="str">
        <f>IF(OR(ISBLANK(Recyclabilité[[#This Row],[Réponse 1]]),'Calculs'!D1259="0",_xlfn.XLOOKUP('Calculs'!D1259,'Réponses'!C:C,'Réponses'!F:F,"ERREUR VISIBILITE")=0),"",_xlfn.XLOOKUP(_xlfn.XLOOKUP('Calculs'!D1259,'Réponses'!C:C,'Réponses'!F:F,"ERREUR VISIBILITE"),Questions!A:A,Questions!B:B,"ERREUR QUESTION"))</f>
        <v/>
      </c>
      <c r="I1260" s="58" t="str">
        <f>IF(OR(ISBLANK(Recyclabilité[[#This Row],[Réponse 2]]),'Calculs'!G1259="0",_xlfn.XLOOKUP('Calculs'!G1259,'Réponses'!C:C,'Réponses'!F:F,"ERREUR VISIBILITE")=0),"",_xlfn.XLOOKUP(_xlfn.XLOOKUP('Calculs'!G1259,'Réponses'!C:C,'Réponses'!F:F,"ERREUR VISIBILITE"),Questions!A:A,Questions!B:B,"ERREUR QUESTION"))</f>
        <v/>
      </c>
      <c r="K1260" s="58" t="str">
        <f>IF(OR(ISBLANK(Recyclabilité[[#This Row],[Réponse 3]]),'Calculs'!J1259="0",_xlfn.XLOOKUP('Calculs'!J1259,'Réponses'!C:C,'Réponses'!F:F,"ERREUR VISIBILITE")=0),"",_xlfn.XLOOKUP(_xlfn.XLOOKUP('Calculs'!J1259,'Réponses'!C:C,'Réponses'!F:F,"ERREUR VISIBILITE"),Questions!A:A,Questions!B:B,"ERREUR QUESTION"))</f>
        <v/>
      </c>
      <c r="M1260" s="58" t="str">
        <f>IF(OR(ISBLANK(Recyclabilité[[#This Row],[Réponse 4]]),'Calculs'!M1259="0",_xlfn.XLOOKUP('Calculs'!M1259,'Réponses'!C:C,'Réponses'!F:F,"ERREUR VISIBILITE")=0),"",_xlfn.XLOOKUP(_xlfn.XLOOKUP('Calculs'!M1259,'Réponses'!C:C,'Réponses'!F:F,"ERREUR VISIBILITE"),Questions!A:A,Questions!B:B,"ERREUR QUESTION"))</f>
        <v/>
      </c>
    </row>
    <row r="1261" spans="4:13" ht="60" customHeight="1">
      <c r="D1261" s="28" t="str">
        <f>IF(ISBLANK(Recyclabilité[[#This Row],[Code Valobat]]),"",IF(OR('Calculs'!A1260="08",'Calculs'!A1260="07",MID(Recyclabilité[[#This Row],[Code Valobat]],4,4)="0804",MID(Recyclabilité[[#This Row],[Code Valobat]],4,4)="0709",MID(Recyclabilité[[#This Row],[Code Valobat]],1,7)="6121107"),"Non recyclable",_xlfn.XLOOKUP('Calculs'!Q1260,'Combinaisons'!A:A,'Combinaisons'!B:B,"Merci de répondre à toutes les questions")))</f>
        <v/>
      </c>
      <c r="E1261" s="58" t="str">
        <f>IF(ISBLANK(Recyclabilité[[#This Row],[Code Valobat]]),"",IF(OR('Calculs'!A1260="08",'Calculs'!A1260="07",MID(Recyclabilité[[#This Row],[Code Valobat]],4,4)="0804",MID(Recyclabilité[[#This Row],[Code Valobat]],4,4)="0709",MID(Recyclabilité[[#This Row],[Code Valobat]],1,7)="6121107"),"",_xlfn.XLOOKUP('Calculs'!B1260,Questions!A:A,Questions!B:B,"ERREUR QUESTION")))</f>
        <v/>
      </c>
      <c r="G1261" s="58" t="str">
        <f>IF(OR(ISBLANK(Recyclabilité[[#This Row],[Réponse 1]]),'Calculs'!D1260="0",_xlfn.XLOOKUP('Calculs'!D1260,'Réponses'!C:C,'Réponses'!F:F,"ERREUR VISIBILITE")=0),"",_xlfn.XLOOKUP(_xlfn.XLOOKUP('Calculs'!D1260,'Réponses'!C:C,'Réponses'!F:F,"ERREUR VISIBILITE"),Questions!A:A,Questions!B:B,"ERREUR QUESTION"))</f>
        <v/>
      </c>
      <c r="I1261" s="58" t="str">
        <f>IF(OR(ISBLANK(Recyclabilité[[#This Row],[Réponse 2]]),'Calculs'!G1260="0",_xlfn.XLOOKUP('Calculs'!G1260,'Réponses'!C:C,'Réponses'!F:F,"ERREUR VISIBILITE")=0),"",_xlfn.XLOOKUP(_xlfn.XLOOKUP('Calculs'!G1260,'Réponses'!C:C,'Réponses'!F:F,"ERREUR VISIBILITE"),Questions!A:A,Questions!B:B,"ERREUR QUESTION"))</f>
        <v/>
      </c>
      <c r="K1261" s="58" t="str">
        <f>IF(OR(ISBLANK(Recyclabilité[[#This Row],[Réponse 3]]),'Calculs'!J1260="0",_xlfn.XLOOKUP('Calculs'!J1260,'Réponses'!C:C,'Réponses'!F:F,"ERREUR VISIBILITE")=0),"",_xlfn.XLOOKUP(_xlfn.XLOOKUP('Calculs'!J1260,'Réponses'!C:C,'Réponses'!F:F,"ERREUR VISIBILITE"),Questions!A:A,Questions!B:B,"ERREUR QUESTION"))</f>
        <v/>
      </c>
      <c r="M1261" s="58" t="str">
        <f>IF(OR(ISBLANK(Recyclabilité[[#This Row],[Réponse 4]]),'Calculs'!M1260="0",_xlfn.XLOOKUP('Calculs'!M1260,'Réponses'!C:C,'Réponses'!F:F,"ERREUR VISIBILITE")=0),"",_xlfn.XLOOKUP(_xlfn.XLOOKUP('Calculs'!M1260,'Réponses'!C:C,'Réponses'!F:F,"ERREUR VISIBILITE"),Questions!A:A,Questions!B:B,"ERREUR QUESTION"))</f>
        <v/>
      </c>
    </row>
    <row r="1262" spans="4:13" ht="60" customHeight="1">
      <c r="D1262" s="28" t="str">
        <f>IF(ISBLANK(Recyclabilité[[#This Row],[Code Valobat]]),"",IF(OR('Calculs'!A1261="08",'Calculs'!A1261="07",MID(Recyclabilité[[#This Row],[Code Valobat]],4,4)="0804",MID(Recyclabilité[[#This Row],[Code Valobat]],4,4)="0709",MID(Recyclabilité[[#This Row],[Code Valobat]],1,7)="6121107"),"Non recyclable",_xlfn.XLOOKUP('Calculs'!Q1261,'Combinaisons'!A:A,'Combinaisons'!B:B,"Merci de répondre à toutes les questions")))</f>
        <v/>
      </c>
      <c r="E1262" s="58" t="str">
        <f>IF(ISBLANK(Recyclabilité[[#This Row],[Code Valobat]]),"",IF(OR('Calculs'!A1261="08",'Calculs'!A1261="07",MID(Recyclabilité[[#This Row],[Code Valobat]],4,4)="0804",MID(Recyclabilité[[#This Row],[Code Valobat]],4,4)="0709",MID(Recyclabilité[[#This Row],[Code Valobat]],1,7)="6121107"),"",_xlfn.XLOOKUP('Calculs'!B1261,Questions!A:A,Questions!B:B,"ERREUR QUESTION")))</f>
        <v/>
      </c>
      <c r="G1262" s="58" t="str">
        <f>IF(OR(ISBLANK(Recyclabilité[[#This Row],[Réponse 1]]),'Calculs'!D1261="0",_xlfn.XLOOKUP('Calculs'!D1261,'Réponses'!C:C,'Réponses'!F:F,"ERREUR VISIBILITE")=0),"",_xlfn.XLOOKUP(_xlfn.XLOOKUP('Calculs'!D1261,'Réponses'!C:C,'Réponses'!F:F,"ERREUR VISIBILITE"),Questions!A:A,Questions!B:B,"ERREUR QUESTION"))</f>
        <v/>
      </c>
      <c r="I1262" s="58" t="str">
        <f>IF(OR(ISBLANK(Recyclabilité[[#This Row],[Réponse 2]]),'Calculs'!G1261="0",_xlfn.XLOOKUP('Calculs'!G1261,'Réponses'!C:C,'Réponses'!F:F,"ERREUR VISIBILITE")=0),"",_xlfn.XLOOKUP(_xlfn.XLOOKUP('Calculs'!G1261,'Réponses'!C:C,'Réponses'!F:F,"ERREUR VISIBILITE"),Questions!A:A,Questions!B:B,"ERREUR QUESTION"))</f>
        <v/>
      </c>
      <c r="K1262" s="58" t="str">
        <f>IF(OR(ISBLANK(Recyclabilité[[#This Row],[Réponse 3]]),'Calculs'!J1261="0",_xlfn.XLOOKUP('Calculs'!J1261,'Réponses'!C:C,'Réponses'!F:F,"ERREUR VISIBILITE")=0),"",_xlfn.XLOOKUP(_xlfn.XLOOKUP('Calculs'!J1261,'Réponses'!C:C,'Réponses'!F:F,"ERREUR VISIBILITE"),Questions!A:A,Questions!B:B,"ERREUR QUESTION"))</f>
        <v/>
      </c>
      <c r="M1262" s="58" t="str">
        <f>IF(OR(ISBLANK(Recyclabilité[[#This Row],[Réponse 4]]),'Calculs'!M1261="0",_xlfn.XLOOKUP('Calculs'!M1261,'Réponses'!C:C,'Réponses'!F:F,"ERREUR VISIBILITE")=0),"",_xlfn.XLOOKUP(_xlfn.XLOOKUP('Calculs'!M1261,'Réponses'!C:C,'Réponses'!F:F,"ERREUR VISIBILITE"),Questions!A:A,Questions!B:B,"ERREUR QUESTION"))</f>
        <v/>
      </c>
    </row>
    <row r="1263" spans="4:13" ht="60" customHeight="1">
      <c r="D1263" s="28" t="str">
        <f>IF(ISBLANK(Recyclabilité[[#This Row],[Code Valobat]]),"",IF(OR('Calculs'!A1262="08",'Calculs'!A1262="07",MID(Recyclabilité[[#This Row],[Code Valobat]],4,4)="0804",MID(Recyclabilité[[#This Row],[Code Valobat]],4,4)="0709",MID(Recyclabilité[[#This Row],[Code Valobat]],1,7)="6121107"),"Non recyclable",_xlfn.XLOOKUP('Calculs'!Q1262,'Combinaisons'!A:A,'Combinaisons'!B:B,"Merci de répondre à toutes les questions")))</f>
        <v/>
      </c>
      <c r="E1263" s="58" t="str">
        <f>IF(ISBLANK(Recyclabilité[[#This Row],[Code Valobat]]),"",IF(OR('Calculs'!A1262="08",'Calculs'!A1262="07",MID(Recyclabilité[[#This Row],[Code Valobat]],4,4)="0804",MID(Recyclabilité[[#This Row],[Code Valobat]],4,4)="0709",MID(Recyclabilité[[#This Row],[Code Valobat]],1,7)="6121107"),"",_xlfn.XLOOKUP('Calculs'!B1262,Questions!A:A,Questions!B:B,"ERREUR QUESTION")))</f>
        <v/>
      </c>
      <c r="G1263" s="58" t="str">
        <f>IF(OR(ISBLANK(Recyclabilité[[#This Row],[Réponse 1]]),'Calculs'!D1262="0",_xlfn.XLOOKUP('Calculs'!D1262,'Réponses'!C:C,'Réponses'!F:F,"ERREUR VISIBILITE")=0),"",_xlfn.XLOOKUP(_xlfn.XLOOKUP('Calculs'!D1262,'Réponses'!C:C,'Réponses'!F:F,"ERREUR VISIBILITE"),Questions!A:A,Questions!B:B,"ERREUR QUESTION"))</f>
        <v/>
      </c>
      <c r="I1263" s="58" t="str">
        <f>IF(OR(ISBLANK(Recyclabilité[[#This Row],[Réponse 2]]),'Calculs'!G1262="0",_xlfn.XLOOKUP('Calculs'!G1262,'Réponses'!C:C,'Réponses'!F:F,"ERREUR VISIBILITE")=0),"",_xlfn.XLOOKUP(_xlfn.XLOOKUP('Calculs'!G1262,'Réponses'!C:C,'Réponses'!F:F,"ERREUR VISIBILITE"),Questions!A:A,Questions!B:B,"ERREUR QUESTION"))</f>
        <v/>
      </c>
      <c r="K1263" s="58" t="str">
        <f>IF(OR(ISBLANK(Recyclabilité[[#This Row],[Réponse 3]]),'Calculs'!J1262="0",_xlfn.XLOOKUP('Calculs'!J1262,'Réponses'!C:C,'Réponses'!F:F,"ERREUR VISIBILITE")=0),"",_xlfn.XLOOKUP(_xlfn.XLOOKUP('Calculs'!J1262,'Réponses'!C:C,'Réponses'!F:F,"ERREUR VISIBILITE"),Questions!A:A,Questions!B:B,"ERREUR QUESTION"))</f>
        <v/>
      </c>
      <c r="M1263" s="58" t="str">
        <f>IF(OR(ISBLANK(Recyclabilité[[#This Row],[Réponse 4]]),'Calculs'!M1262="0",_xlfn.XLOOKUP('Calculs'!M1262,'Réponses'!C:C,'Réponses'!F:F,"ERREUR VISIBILITE")=0),"",_xlfn.XLOOKUP(_xlfn.XLOOKUP('Calculs'!M1262,'Réponses'!C:C,'Réponses'!F:F,"ERREUR VISIBILITE"),Questions!A:A,Questions!B:B,"ERREUR QUESTION"))</f>
        <v/>
      </c>
    </row>
    <row r="1264" spans="4:13" ht="60" customHeight="1">
      <c r="D1264" s="28" t="str">
        <f>IF(ISBLANK(Recyclabilité[[#This Row],[Code Valobat]]),"",IF(OR('Calculs'!A1263="08",'Calculs'!A1263="07",MID(Recyclabilité[[#This Row],[Code Valobat]],4,4)="0804",MID(Recyclabilité[[#This Row],[Code Valobat]],4,4)="0709",MID(Recyclabilité[[#This Row],[Code Valobat]],1,7)="6121107"),"Non recyclable",_xlfn.XLOOKUP('Calculs'!Q1263,'Combinaisons'!A:A,'Combinaisons'!B:B,"Merci de répondre à toutes les questions")))</f>
        <v/>
      </c>
      <c r="E1264" s="58" t="str">
        <f>IF(ISBLANK(Recyclabilité[[#This Row],[Code Valobat]]),"",IF(OR('Calculs'!A1263="08",'Calculs'!A1263="07",MID(Recyclabilité[[#This Row],[Code Valobat]],4,4)="0804",MID(Recyclabilité[[#This Row],[Code Valobat]],4,4)="0709",MID(Recyclabilité[[#This Row],[Code Valobat]],1,7)="6121107"),"",_xlfn.XLOOKUP('Calculs'!B1263,Questions!A:A,Questions!B:B,"ERREUR QUESTION")))</f>
        <v/>
      </c>
      <c r="G1264" s="58" t="str">
        <f>IF(OR(ISBLANK(Recyclabilité[[#This Row],[Réponse 1]]),'Calculs'!D1263="0",_xlfn.XLOOKUP('Calculs'!D1263,'Réponses'!C:C,'Réponses'!F:F,"ERREUR VISIBILITE")=0),"",_xlfn.XLOOKUP(_xlfn.XLOOKUP('Calculs'!D1263,'Réponses'!C:C,'Réponses'!F:F,"ERREUR VISIBILITE"),Questions!A:A,Questions!B:B,"ERREUR QUESTION"))</f>
        <v/>
      </c>
      <c r="I1264" s="58" t="str">
        <f>IF(OR(ISBLANK(Recyclabilité[[#This Row],[Réponse 2]]),'Calculs'!G1263="0",_xlfn.XLOOKUP('Calculs'!G1263,'Réponses'!C:C,'Réponses'!F:F,"ERREUR VISIBILITE")=0),"",_xlfn.XLOOKUP(_xlfn.XLOOKUP('Calculs'!G1263,'Réponses'!C:C,'Réponses'!F:F,"ERREUR VISIBILITE"),Questions!A:A,Questions!B:B,"ERREUR QUESTION"))</f>
        <v/>
      </c>
      <c r="K1264" s="58" t="str">
        <f>IF(OR(ISBLANK(Recyclabilité[[#This Row],[Réponse 3]]),'Calculs'!J1263="0",_xlfn.XLOOKUP('Calculs'!J1263,'Réponses'!C:C,'Réponses'!F:F,"ERREUR VISIBILITE")=0),"",_xlfn.XLOOKUP(_xlfn.XLOOKUP('Calculs'!J1263,'Réponses'!C:C,'Réponses'!F:F,"ERREUR VISIBILITE"),Questions!A:A,Questions!B:B,"ERREUR QUESTION"))</f>
        <v/>
      </c>
      <c r="M1264" s="58" t="str">
        <f>IF(OR(ISBLANK(Recyclabilité[[#This Row],[Réponse 4]]),'Calculs'!M1263="0",_xlfn.XLOOKUP('Calculs'!M1263,'Réponses'!C:C,'Réponses'!F:F,"ERREUR VISIBILITE")=0),"",_xlfn.XLOOKUP(_xlfn.XLOOKUP('Calculs'!M1263,'Réponses'!C:C,'Réponses'!F:F,"ERREUR VISIBILITE"),Questions!A:A,Questions!B:B,"ERREUR QUESTION"))</f>
        <v/>
      </c>
    </row>
    <row r="1265" spans="4:13" ht="60" customHeight="1">
      <c r="D1265" s="28" t="str">
        <f>IF(ISBLANK(Recyclabilité[[#This Row],[Code Valobat]]),"",IF(OR('Calculs'!A1264="08",'Calculs'!A1264="07",MID(Recyclabilité[[#This Row],[Code Valobat]],4,4)="0804",MID(Recyclabilité[[#This Row],[Code Valobat]],4,4)="0709",MID(Recyclabilité[[#This Row],[Code Valobat]],1,7)="6121107"),"Non recyclable",_xlfn.XLOOKUP('Calculs'!Q1264,'Combinaisons'!A:A,'Combinaisons'!B:B,"Merci de répondre à toutes les questions")))</f>
        <v/>
      </c>
      <c r="E1265" s="58" t="str">
        <f>IF(ISBLANK(Recyclabilité[[#This Row],[Code Valobat]]),"",IF(OR('Calculs'!A1264="08",'Calculs'!A1264="07",MID(Recyclabilité[[#This Row],[Code Valobat]],4,4)="0804",MID(Recyclabilité[[#This Row],[Code Valobat]],4,4)="0709",MID(Recyclabilité[[#This Row],[Code Valobat]],1,7)="6121107"),"",_xlfn.XLOOKUP('Calculs'!B1264,Questions!A:A,Questions!B:B,"ERREUR QUESTION")))</f>
        <v/>
      </c>
      <c r="G1265" s="58" t="str">
        <f>IF(OR(ISBLANK(Recyclabilité[[#This Row],[Réponse 1]]),'Calculs'!D1264="0",_xlfn.XLOOKUP('Calculs'!D1264,'Réponses'!C:C,'Réponses'!F:F,"ERREUR VISIBILITE")=0),"",_xlfn.XLOOKUP(_xlfn.XLOOKUP('Calculs'!D1264,'Réponses'!C:C,'Réponses'!F:F,"ERREUR VISIBILITE"),Questions!A:A,Questions!B:B,"ERREUR QUESTION"))</f>
        <v/>
      </c>
      <c r="I1265" s="58" t="str">
        <f>IF(OR(ISBLANK(Recyclabilité[[#This Row],[Réponse 2]]),'Calculs'!G1264="0",_xlfn.XLOOKUP('Calculs'!G1264,'Réponses'!C:C,'Réponses'!F:F,"ERREUR VISIBILITE")=0),"",_xlfn.XLOOKUP(_xlfn.XLOOKUP('Calculs'!G1264,'Réponses'!C:C,'Réponses'!F:F,"ERREUR VISIBILITE"),Questions!A:A,Questions!B:B,"ERREUR QUESTION"))</f>
        <v/>
      </c>
      <c r="K1265" s="58" t="str">
        <f>IF(OR(ISBLANK(Recyclabilité[[#This Row],[Réponse 3]]),'Calculs'!J1264="0",_xlfn.XLOOKUP('Calculs'!J1264,'Réponses'!C:C,'Réponses'!F:F,"ERREUR VISIBILITE")=0),"",_xlfn.XLOOKUP(_xlfn.XLOOKUP('Calculs'!J1264,'Réponses'!C:C,'Réponses'!F:F,"ERREUR VISIBILITE"),Questions!A:A,Questions!B:B,"ERREUR QUESTION"))</f>
        <v/>
      </c>
      <c r="M1265" s="58" t="str">
        <f>IF(OR(ISBLANK(Recyclabilité[[#This Row],[Réponse 4]]),'Calculs'!M1264="0",_xlfn.XLOOKUP('Calculs'!M1264,'Réponses'!C:C,'Réponses'!F:F,"ERREUR VISIBILITE")=0),"",_xlfn.XLOOKUP(_xlfn.XLOOKUP('Calculs'!M1264,'Réponses'!C:C,'Réponses'!F:F,"ERREUR VISIBILITE"),Questions!A:A,Questions!B:B,"ERREUR QUESTION"))</f>
        <v/>
      </c>
    </row>
    <row r="1266" spans="4:13" ht="60" customHeight="1">
      <c r="D1266" s="28" t="str">
        <f>IF(ISBLANK(Recyclabilité[[#This Row],[Code Valobat]]),"",IF(OR('Calculs'!A1265="08",'Calculs'!A1265="07",MID(Recyclabilité[[#This Row],[Code Valobat]],4,4)="0804",MID(Recyclabilité[[#This Row],[Code Valobat]],4,4)="0709",MID(Recyclabilité[[#This Row],[Code Valobat]],1,7)="6121107"),"Non recyclable",_xlfn.XLOOKUP('Calculs'!Q1265,'Combinaisons'!A:A,'Combinaisons'!B:B,"Merci de répondre à toutes les questions")))</f>
        <v/>
      </c>
      <c r="E1266" s="58" t="str">
        <f>IF(ISBLANK(Recyclabilité[[#This Row],[Code Valobat]]),"",IF(OR('Calculs'!A1265="08",'Calculs'!A1265="07",MID(Recyclabilité[[#This Row],[Code Valobat]],4,4)="0804",MID(Recyclabilité[[#This Row],[Code Valobat]],4,4)="0709",MID(Recyclabilité[[#This Row],[Code Valobat]],1,7)="6121107"),"",_xlfn.XLOOKUP('Calculs'!B1265,Questions!A:A,Questions!B:B,"ERREUR QUESTION")))</f>
        <v/>
      </c>
      <c r="G1266" s="58" t="str">
        <f>IF(OR(ISBLANK(Recyclabilité[[#This Row],[Réponse 1]]),'Calculs'!D1265="0",_xlfn.XLOOKUP('Calculs'!D1265,'Réponses'!C:C,'Réponses'!F:F,"ERREUR VISIBILITE")=0),"",_xlfn.XLOOKUP(_xlfn.XLOOKUP('Calculs'!D1265,'Réponses'!C:C,'Réponses'!F:F,"ERREUR VISIBILITE"),Questions!A:A,Questions!B:B,"ERREUR QUESTION"))</f>
        <v/>
      </c>
      <c r="I1266" s="58" t="str">
        <f>IF(OR(ISBLANK(Recyclabilité[[#This Row],[Réponse 2]]),'Calculs'!G1265="0",_xlfn.XLOOKUP('Calculs'!G1265,'Réponses'!C:C,'Réponses'!F:F,"ERREUR VISIBILITE")=0),"",_xlfn.XLOOKUP(_xlfn.XLOOKUP('Calculs'!G1265,'Réponses'!C:C,'Réponses'!F:F,"ERREUR VISIBILITE"),Questions!A:A,Questions!B:B,"ERREUR QUESTION"))</f>
        <v/>
      </c>
      <c r="K1266" s="58" t="str">
        <f>IF(OR(ISBLANK(Recyclabilité[[#This Row],[Réponse 3]]),'Calculs'!J1265="0",_xlfn.XLOOKUP('Calculs'!J1265,'Réponses'!C:C,'Réponses'!F:F,"ERREUR VISIBILITE")=0),"",_xlfn.XLOOKUP(_xlfn.XLOOKUP('Calculs'!J1265,'Réponses'!C:C,'Réponses'!F:F,"ERREUR VISIBILITE"),Questions!A:A,Questions!B:B,"ERREUR QUESTION"))</f>
        <v/>
      </c>
      <c r="M1266" s="58" t="str">
        <f>IF(OR(ISBLANK(Recyclabilité[[#This Row],[Réponse 4]]),'Calculs'!M1265="0",_xlfn.XLOOKUP('Calculs'!M1265,'Réponses'!C:C,'Réponses'!F:F,"ERREUR VISIBILITE")=0),"",_xlfn.XLOOKUP(_xlfn.XLOOKUP('Calculs'!M1265,'Réponses'!C:C,'Réponses'!F:F,"ERREUR VISIBILITE"),Questions!A:A,Questions!B:B,"ERREUR QUESTION"))</f>
        <v/>
      </c>
    </row>
    <row r="1267" spans="4:13" ht="60" customHeight="1">
      <c r="D1267" s="28" t="str">
        <f>IF(ISBLANK(Recyclabilité[[#This Row],[Code Valobat]]),"",IF(OR('Calculs'!A1266="08",'Calculs'!A1266="07",MID(Recyclabilité[[#This Row],[Code Valobat]],4,4)="0804",MID(Recyclabilité[[#This Row],[Code Valobat]],4,4)="0709",MID(Recyclabilité[[#This Row],[Code Valobat]],1,7)="6121107"),"Non recyclable",_xlfn.XLOOKUP('Calculs'!Q1266,'Combinaisons'!A:A,'Combinaisons'!B:B,"Merci de répondre à toutes les questions")))</f>
        <v/>
      </c>
      <c r="E1267" s="58" t="str">
        <f>IF(ISBLANK(Recyclabilité[[#This Row],[Code Valobat]]),"",IF(OR('Calculs'!A1266="08",'Calculs'!A1266="07",MID(Recyclabilité[[#This Row],[Code Valobat]],4,4)="0804",MID(Recyclabilité[[#This Row],[Code Valobat]],4,4)="0709",MID(Recyclabilité[[#This Row],[Code Valobat]],1,7)="6121107"),"",_xlfn.XLOOKUP('Calculs'!B1266,Questions!A:A,Questions!B:B,"ERREUR QUESTION")))</f>
        <v/>
      </c>
      <c r="G1267" s="58" t="str">
        <f>IF(OR(ISBLANK(Recyclabilité[[#This Row],[Réponse 1]]),'Calculs'!D1266="0",_xlfn.XLOOKUP('Calculs'!D1266,'Réponses'!C:C,'Réponses'!F:F,"ERREUR VISIBILITE")=0),"",_xlfn.XLOOKUP(_xlfn.XLOOKUP('Calculs'!D1266,'Réponses'!C:C,'Réponses'!F:F,"ERREUR VISIBILITE"),Questions!A:A,Questions!B:B,"ERREUR QUESTION"))</f>
        <v/>
      </c>
      <c r="I1267" s="58" t="str">
        <f>IF(OR(ISBLANK(Recyclabilité[[#This Row],[Réponse 2]]),'Calculs'!G1266="0",_xlfn.XLOOKUP('Calculs'!G1266,'Réponses'!C:C,'Réponses'!F:F,"ERREUR VISIBILITE")=0),"",_xlfn.XLOOKUP(_xlfn.XLOOKUP('Calculs'!G1266,'Réponses'!C:C,'Réponses'!F:F,"ERREUR VISIBILITE"),Questions!A:A,Questions!B:B,"ERREUR QUESTION"))</f>
        <v/>
      </c>
      <c r="K1267" s="58" t="str">
        <f>IF(OR(ISBLANK(Recyclabilité[[#This Row],[Réponse 3]]),'Calculs'!J1266="0",_xlfn.XLOOKUP('Calculs'!J1266,'Réponses'!C:C,'Réponses'!F:F,"ERREUR VISIBILITE")=0),"",_xlfn.XLOOKUP(_xlfn.XLOOKUP('Calculs'!J1266,'Réponses'!C:C,'Réponses'!F:F,"ERREUR VISIBILITE"),Questions!A:A,Questions!B:B,"ERREUR QUESTION"))</f>
        <v/>
      </c>
      <c r="M1267" s="58" t="str">
        <f>IF(OR(ISBLANK(Recyclabilité[[#This Row],[Réponse 4]]),'Calculs'!M1266="0",_xlfn.XLOOKUP('Calculs'!M1266,'Réponses'!C:C,'Réponses'!F:F,"ERREUR VISIBILITE")=0),"",_xlfn.XLOOKUP(_xlfn.XLOOKUP('Calculs'!M1266,'Réponses'!C:C,'Réponses'!F:F,"ERREUR VISIBILITE"),Questions!A:A,Questions!B:B,"ERREUR QUESTION"))</f>
        <v/>
      </c>
    </row>
    <row r="1268" spans="4:13" ht="60" customHeight="1">
      <c r="D1268" s="28" t="str">
        <f>IF(ISBLANK(Recyclabilité[[#This Row],[Code Valobat]]),"",IF(OR('Calculs'!A1267="08",'Calculs'!A1267="07",MID(Recyclabilité[[#This Row],[Code Valobat]],4,4)="0804",MID(Recyclabilité[[#This Row],[Code Valobat]],4,4)="0709",MID(Recyclabilité[[#This Row],[Code Valobat]],1,7)="6121107"),"Non recyclable",_xlfn.XLOOKUP('Calculs'!Q1267,'Combinaisons'!A:A,'Combinaisons'!B:B,"Merci de répondre à toutes les questions")))</f>
        <v/>
      </c>
      <c r="E1268" s="58" t="str">
        <f>IF(ISBLANK(Recyclabilité[[#This Row],[Code Valobat]]),"",IF(OR('Calculs'!A1267="08",'Calculs'!A1267="07",MID(Recyclabilité[[#This Row],[Code Valobat]],4,4)="0804",MID(Recyclabilité[[#This Row],[Code Valobat]],4,4)="0709",MID(Recyclabilité[[#This Row],[Code Valobat]],1,7)="6121107"),"",_xlfn.XLOOKUP('Calculs'!B1267,Questions!A:A,Questions!B:B,"ERREUR QUESTION")))</f>
        <v/>
      </c>
      <c r="G1268" s="58" t="str">
        <f>IF(OR(ISBLANK(Recyclabilité[[#This Row],[Réponse 1]]),'Calculs'!D1267="0",_xlfn.XLOOKUP('Calculs'!D1267,'Réponses'!C:C,'Réponses'!F:F,"ERREUR VISIBILITE")=0),"",_xlfn.XLOOKUP(_xlfn.XLOOKUP('Calculs'!D1267,'Réponses'!C:C,'Réponses'!F:F,"ERREUR VISIBILITE"),Questions!A:A,Questions!B:B,"ERREUR QUESTION"))</f>
        <v/>
      </c>
      <c r="I1268" s="58" t="str">
        <f>IF(OR(ISBLANK(Recyclabilité[[#This Row],[Réponse 2]]),'Calculs'!G1267="0",_xlfn.XLOOKUP('Calculs'!G1267,'Réponses'!C:C,'Réponses'!F:F,"ERREUR VISIBILITE")=0),"",_xlfn.XLOOKUP(_xlfn.XLOOKUP('Calculs'!G1267,'Réponses'!C:C,'Réponses'!F:F,"ERREUR VISIBILITE"),Questions!A:A,Questions!B:B,"ERREUR QUESTION"))</f>
        <v/>
      </c>
      <c r="K1268" s="58" t="str">
        <f>IF(OR(ISBLANK(Recyclabilité[[#This Row],[Réponse 3]]),'Calculs'!J1267="0",_xlfn.XLOOKUP('Calculs'!J1267,'Réponses'!C:C,'Réponses'!F:F,"ERREUR VISIBILITE")=0),"",_xlfn.XLOOKUP(_xlfn.XLOOKUP('Calculs'!J1267,'Réponses'!C:C,'Réponses'!F:F,"ERREUR VISIBILITE"),Questions!A:A,Questions!B:B,"ERREUR QUESTION"))</f>
        <v/>
      </c>
      <c r="M1268" s="58" t="str">
        <f>IF(OR(ISBLANK(Recyclabilité[[#This Row],[Réponse 4]]),'Calculs'!M1267="0",_xlfn.XLOOKUP('Calculs'!M1267,'Réponses'!C:C,'Réponses'!F:F,"ERREUR VISIBILITE")=0),"",_xlfn.XLOOKUP(_xlfn.XLOOKUP('Calculs'!M1267,'Réponses'!C:C,'Réponses'!F:F,"ERREUR VISIBILITE"),Questions!A:A,Questions!B:B,"ERREUR QUESTION"))</f>
        <v/>
      </c>
    </row>
    <row r="1269" spans="4:13" ht="60" customHeight="1">
      <c r="D1269" s="28" t="str">
        <f>IF(ISBLANK(Recyclabilité[[#This Row],[Code Valobat]]),"",IF(OR('Calculs'!A1268="08",'Calculs'!A1268="07",MID(Recyclabilité[[#This Row],[Code Valobat]],4,4)="0804",MID(Recyclabilité[[#This Row],[Code Valobat]],4,4)="0709",MID(Recyclabilité[[#This Row],[Code Valobat]],1,7)="6121107"),"Non recyclable",_xlfn.XLOOKUP('Calculs'!Q1268,'Combinaisons'!A:A,'Combinaisons'!B:B,"Merci de répondre à toutes les questions")))</f>
        <v/>
      </c>
      <c r="E1269" s="58" t="str">
        <f>IF(ISBLANK(Recyclabilité[[#This Row],[Code Valobat]]),"",IF(OR('Calculs'!A1268="08",'Calculs'!A1268="07",MID(Recyclabilité[[#This Row],[Code Valobat]],4,4)="0804",MID(Recyclabilité[[#This Row],[Code Valobat]],4,4)="0709",MID(Recyclabilité[[#This Row],[Code Valobat]],1,7)="6121107"),"",_xlfn.XLOOKUP('Calculs'!B1268,Questions!A:A,Questions!B:B,"ERREUR QUESTION")))</f>
        <v/>
      </c>
      <c r="G1269" s="58" t="str">
        <f>IF(OR(ISBLANK(Recyclabilité[[#This Row],[Réponse 1]]),'Calculs'!D1268="0",_xlfn.XLOOKUP('Calculs'!D1268,'Réponses'!C:C,'Réponses'!F:F,"ERREUR VISIBILITE")=0),"",_xlfn.XLOOKUP(_xlfn.XLOOKUP('Calculs'!D1268,'Réponses'!C:C,'Réponses'!F:F,"ERREUR VISIBILITE"),Questions!A:A,Questions!B:B,"ERREUR QUESTION"))</f>
        <v/>
      </c>
      <c r="I1269" s="58" t="str">
        <f>IF(OR(ISBLANK(Recyclabilité[[#This Row],[Réponse 2]]),'Calculs'!G1268="0",_xlfn.XLOOKUP('Calculs'!G1268,'Réponses'!C:C,'Réponses'!F:F,"ERREUR VISIBILITE")=0),"",_xlfn.XLOOKUP(_xlfn.XLOOKUP('Calculs'!G1268,'Réponses'!C:C,'Réponses'!F:F,"ERREUR VISIBILITE"),Questions!A:A,Questions!B:B,"ERREUR QUESTION"))</f>
        <v/>
      </c>
      <c r="K1269" s="58" t="str">
        <f>IF(OR(ISBLANK(Recyclabilité[[#This Row],[Réponse 3]]),'Calculs'!J1268="0",_xlfn.XLOOKUP('Calculs'!J1268,'Réponses'!C:C,'Réponses'!F:F,"ERREUR VISIBILITE")=0),"",_xlfn.XLOOKUP(_xlfn.XLOOKUP('Calculs'!J1268,'Réponses'!C:C,'Réponses'!F:F,"ERREUR VISIBILITE"),Questions!A:A,Questions!B:B,"ERREUR QUESTION"))</f>
        <v/>
      </c>
      <c r="M1269" s="58" t="str">
        <f>IF(OR(ISBLANK(Recyclabilité[[#This Row],[Réponse 4]]),'Calculs'!M1268="0",_xlfn.XLOOKUP('Calculs'!M1268,'Réponses'!C:C,'Réponses'!F:F,"ERREUR VISIBILITE")=0),"",_xlfn.XLOOKUP(_xlfn.XLOOKUP('Calculs'!M1268,'Réponses'!C:C,'Réponses'!F:F,"ERREUR VISIBILITE"),Questions!A:A,Questions!B:B,"ERREUR QUESTION"))</f>
        <v/>
      </c>
    </row>
    <row r="1270" spans="4:13" ht="60" customHeight="1">
      <c r="D1270" s="28" t="str">
        <f>IF(ISBLANK(Recyclabilité[[#This Row],[Code Valobat]]),"",IF(OR('Calculs'!A1269="08",'Calculs'!A1269="07",MID(Recyclabilité[[#This Row],[Code Valobat]],4,4)="0804",MID(Recyclabilité[[#This Row],[Code Valobat]],4,4)="0709",MID(Recyclabilité[[#This Row],[Code Valobat]],1,7)="6121107"),"Non recyclable",_xlfn.XLOOKUP('Calculs'!Q1269,'Combinaisons'!A:A,'Combinaisons'!B:B,"Merci de répondre à toutes les questions")))</f>
        <v/>
      </c>
      <c r="E1270" s="58" t="str">
        <f>IF(ISBLANK(Recyclabilité[[#This Row],[Code Valobat]]),"",IF(OR('Calculs'!A1269="08",'Calculs'!A1269="07",MID(Recyclabilité[[#This Row],[Code Valobat]],4,4)="0804",MID(Recyclabilité[[#This Row],[Code Valobat]],4,4)="0709",MID(Recyclabilité[[#This Row],[Code Valobat]],1,7)="6121107"),"",_xlfn.XLOOKUP('Calculs'!B1269,Questions!A:A,Questions!B:B,"ERREUR QUESTION")))</f>
        <v/>
      </c>
      <c r="G1270" s="58" t="str">
        <f>IF(OR(ISBLANK(Recyclabilité[[#This Row],[Réponse 1]]),'Calculs'!D1269="0",_xlfn.XLOOKUP('Calculs'!D1269,'Réponses'!C:C,'Réponses'!F:F,"ERREUR VISIBILITE")=0),"",_xlfn.XLOOKUP(_xlfn.XLOOKUP('Calculs'!D1269,'Réponses'!C:C,'Réponses'!F:F,"ERREUR VISIBILITE"),Questions!A:A,Questions!B:B,"ERREUR QUESTION"))</f>
        <v/>
      </c>
      <c r="I1270" s="58" t="str">
        <f>IF(OR(ISBLANK(Recyclabilité[[#This Row],[Réponse 2]]),'Calculs'!G1269="0",_xlfn.XLOOKUP('Calculs'!G1269,'Réponses'!C:C,'Réponses'!F:F,"ERREUR VISIBILITE")=0),"",_xlfn.XLOOKUP(_xlfn.XLOOKUP('Calculs'!G1269,'Réponses'!C:C,'Réponses'!F:F,"ERREUR VISIBILITE"),Questions!A:A,Questions!B:B,"ERREUR QUESTION"))</f>
        <v/>
      </c>
      <c r="K1270" s="58" t="str">
        <f>IF(OR(ISBLANK(Recyclabilité[[#This Row],[Réponse 3]]),'Calculs'!J1269="0",_xlfn.XLOOKUP('Calculs'!J1269,'Réponses'!C:C,'Réponses'!F:F,"ERREUR VISIBILITE")=0),"",_xlfn.XLOOKUP(_xlfn.XLOOKUP('Calculs'!J1269,'Réponses'!C:C,'Réponses'!F:F,"ERREUR VISIBILITE"),Questions!A:A,Questions!B:B,"ERREUR QUESTION"))</f>
        <v/>
      </c>
      <c r="M1270" s="58" t="str">
        <f>IF(OR(ISBLANK(Recyclabilité[[#This Row],[Réponse 4]]),'Calculs'!M1269="0",_xlfn.XLOOKUP('Calculs'!M1269,'Réponses'!C:C,'Réponses'!F:F,"ERREUR VISIBILITE")=0),"",_xlfn.XLOOKUP(_xlfn.XLOOKUP('Calculs'!M1269,'Réponses'!C:C,'Réponses'!F:F,"ERREUR VISIBILITE"),Questions!A:A,Questions!B:B,"ERREUR QUESTION"))</f>
        <v/>
      </c>
    </row>
    <row r="1271" spans="4:13" ht="60" customHeight="1">
      <c r="D1271" s="28" t="str">
        <f>IF(ISBLANK(Recyclabilité[[#This Row],[Code Valobat]]),"",IF(OR('Calculs'!A1270="08",'Calculs'!A1270="07",MID(Recyclabilité[[#This Row],[Code Valobat]],4,4)="0804",MID(Recyclabilité[[#This Row],[Code Valobat]],4,4)="0709",MID(Recyclabilité[[#This Row],[Code Valobat]],1,7)="6121107"),"Non recyclable",_xlfn.XLOOKUP('Calculs'!Q1270,'Combinaisons'!A:A,'Combinaisons'!B:B,"Merci de répondre à toutes les questions")))</f>
        <v/>
      </c>
      <c r="E1271" s="58" t="str">
        <f>IF(ISBLANK(Recyclabilité[[#This Row],[Code Valobat]]),"",IF(OR('Calculs'!A1270="08",'Calculs'!A1270="07",MID(Recyclabilité[[#This Row],[Code Valobat]],4,4)="0804",MID(Recyclabilité[[#This Row],[Code Valobat]],4,4)="0709",MID(Recyclabilité[[#This Row],[Code Valobat]],1,7)="6121107"),"",_xlfn.XLOOKUP('Calculs'!B1270,Questions!A:A,Questions!B:B,"ERREUR QUESTION")))</f>
        <v/>
      </c>
      <c r="G1271" s="58" t="str">
        <f>IF(OR(ISBLANK(Recyclabilité[[#This Row],[Réponse 1]]),'Calculs'!D1270="0",_xlfn.XLOOKUP('Calculs'!D1270,'Réponses'!C:C,'Réponses'!F:F,"ERREUR VISIBILITE")=0),"",_xlfn.XLOOKUP(_xlfn.XLOOKUP('Calculs'!D1270,'Réponses'!C:C,'Réponses'!F:F,"ERREUR VISIBILITE"),Questions!A:A,Questions!B:B,"ERREUR QUESTION"))</f>
        <v/>
      </c>
      <c r="I1271" s="58" t="str">
        <f>IF(OR(ISBLANK(Recyclabilité[[#This Row],[Réponse 2]]),'Calculs'!G1270="0",_xlfn.XLOOKUP('Calculs'!G1270,'Réponses'!C:C,'Réponses'!F:F,"ERREUR VISIBILITE")=0),"",_xlfn.XLOOKUP(_xlfn.XLOOKUP('Calculs'!G1270,'Réponses'!C:C,'Réponses'!F:F,"ERREUR VISIBILITE"),Questions!A:A,Questions!B:B,"ERREUR QUESTION"))</f>
        <v/>
      </c>
      <c r="K1271" s="58" t="str">
        <f>IF(OR(ISBLANK(Recyclabilité[[#This Row],[Réponse 3]]),'Calculs'!J1270="0",_xlfn.XLOOKUP('Calculs'!J1270,'Réponses'!C:C,'Réponses'!F:F,"ERREUR VISIBILITE")=0),"",_xlfn.XLOOKUP(_xlfn.XLOOKUP('Calculs'!J1270,'Réponses'!C:C,'Réponses'!F:F,"ERREUR VISIBILITE"),Questions!A:A,Questions!B:B,"ERREUR QUESTION"))</f>
        <v/>
      </c>
      <c r="M1271" s="58" t="str">
        <f>IF(OR(ISBLANK(Recyclabilité[[#This Row],[Réponse 4]]),'Calculs'!M1270="0",_xlfn.XLOOKUP('Calculs'!M1270,'Réponses'!C:C,'Réponses'!F:F,"ERREUR VISIBILITE")=0),"",_xlfn.XLOOKUP(_xlfn.XLOOKUP('Calculs'!M1270,'Réponses'!C:C,'Réponses'!F:F,"ERREUR VISIBILITE"),Questions!A:A,Questions!B:B,"ERREUR QUESTION"))</f>
        <v/>
      </c>
    </row>
    <row r="1272" spans="4:13" ht="60" customHeight="1">
      <c r="D1272" s="28" t="str">
        <f>IF(ISBLANK(Recyclabilité[[#This Row],[Code Valobat]]),"",IF(OR('Calculs'!A1271="08",'Calculs'!A1271="07",MID(Recyclabilité[[#This Row],[Code Valobat]],4,4)="0804",MID(Recyclabilité[[#This Row],[Code Valobat]],4,4)="0709",MID(Recyclabilité[[#This Row],[Code Valobat]],1,7)="6121107"),"Non recyclable",_xlfn.XLOOKUP('Calculs'!Q1271,'Combinaisons'!A:A,'Combinaisons'!B:B,"Merci de répondre à toutes les questions")))</f>
        <v/>
      </c>
      <c r="E1272" s="58" t="str">
        <f>IF(ISBLANK(Recyclabilité[[#This Row],[Code Valobat]]),"",IF(OR('Calculs'!A1271="08",'Calculs'!A1271="07",MID(Recyclabilité[[#This Row],[Code Valobat]],4,4)="0804",MID(Recyclabilité[[#This Row],[Code Valobat]],4,4)="0709",MID(Recyclabilité[[#This Row],[Code Valobat]],1,7)="6121107"),"",_xlfn.XLOOKUP('Calculs'!B1271,Questions!A:A,Questions!B:B,"ERREUR QUESTION")))</f>
        <v/>
      </c>
      <c r="G1272" s="58" t="str">
        <f>IF(OR(ISBLANK(Recyclabilité[[#This Row],[Réponse 1]]),'Calculs'!D1271="0",_xlfn.XLOOKUP('Calculs'!D1271,'Réponses'!C:C,'Réponses'!F:F,"ERREUR VISIBILITE")=0),"",_xlfn.XLOOKUP(_xlfn.XLOOKUP('Calculs'!D1271,'Réponses'!C:C,'Réponses'!F:F,"ERREUR VISIBILITE"),Questions!A:A,Questions!B:B,"ERREUR QUESTION"))</f>
        <v/>
      </c>
      <c r="I1272" s="58" t="str">
        <f>IF(OR(ISBLANK(Recyclabilité[[#This Row],[Réponse 2]]),'Calculs'!G1271="0",_xlfn.XLOOKUP('Calculs'!G1271,'Réponses'!C:C,'Réponses'!F:F,"ERREUR VISIBILITE")=0),"",_xlfn.XLOOKUP(_xlfn.XLOOKUP('Calculs'!G1271,'Réponses'!C:C,'Réponses'!F:F,"ERREUR VISIBILITE"),Questions!A:A,Questions!B:B,"ERREUR QUESTION"))</f>
        <v/>
      </c>
      <c r="K1272" s="58" t="str">
        <f>IF(OR(ISBLANK(Recyclabilité[[#This Row],[Réponse 3]]),'Calculs'!J1271="0",_xlfn.XLOOKUP('Calculs'!J1271,'Réponses'!C:C,'Réponses'!F:F,"ERREUR VISIBILITE")=0),"",_xlfn.XLOOKUP(_xlfn.XLOOKUP('Calculs'!J1271,'Réponses'!C:C,'Réponses'!F:F,"ERREUR VISIBILITE"),Questions!A:A,Questions!B:B,"ERREUR QUESTION"))</f>
        <v/>
      </c>
      <c r="M1272" s="58" t="str">
        <f>IF(OR(ISBLANK(Recyclabilité[[#This Row],[Réponse 4]]),'Calculs'!M1271="0",_xlfn.XLOOKUP('Calculs'!M1271,'Réponses'!C:C,'Réponses'!F:F,"ERREUR VISIBILITE")=0),"",_xlfn.XLOOKUP(_xlfn.XLOOKUP('Calculs'!M1271,'Réponses'!C:C,'Réponses'!F:F,"ERREUR VISIBILITE"),Questions!A:A,Questions!B:B,"ERREUR QUESTION"))</f>
        <v/>
      </c>
    </row>
    <row r="1273" spans="4:13" ht="60" customHeight="1">
      <c r="D1273" s="28" t="str">
        <f>IF(ISBLANK(Recyclabilité[[#This Row],[Code Valobat]]),"",IF(OR('Calculs'!A1272="08",'Calculs'!A1272="07",MID(Recyclabilité[[#This Row],[Code Valobat]],4,4)="0804",MID(Recyclabilité[[#This Row],[Code Valobat]],4,4)="0709",MID(Recyclabilité[[#This Row],[Code Valobat]],1,7)="6121107"),"Non recyclable",_xlfn.XLOOKUP('Calculs'!Q1272,'Combinaisons'!A:A,'Combinaisons'!B:B,"Merci de répondre à toutes les questions")))</f>
        <v/>
      </c>
      <c r="E1273" s="58" t="str">
        <f>IF(ISBLANK(Recyclabilité[[#This Row],[Code Valobat]]),"",IF(OR('Calculs'!A1272="08",'Calculs'!A1272="07",MID(Recyclabilité[[#This Row],[Code Valobat]],4,4)="0804",MID(Recyclabilité[[#This Row],[Code Valobat]],4,4)="0709",MID(Recyclabilité[[#This Row],[Code Valobat]],1,7)="6121107"),"",_xlfn.XLOOKUP('Calculs'!B1272,Questions!A:A,Questions!B:B,"ERREUR QUESTION")))</f>
        <v/>
      </c>
      <c r="G1273" s="58" t="str">
        <f>IF(OR(ISBLANK(Recyclabilité[[#This Row],[Réponse 1]]),'Calculs'!D1272="0",_xlfn.XLOOKUP('Calculs'!D1272,'Réponses'!C:C,'Réponses'!F:F,"ERREUR VISIBILITE")=0),"",_xlfn.XLOOKUP(_xlfn.XLOOKUP('Calculs'!D1272,'Réponses'!C:C,'Réponses'!F:F,"ERREUR VISIBILITE"),Questions!A:A,Questions!B:B,"ERREUR QUESTION"))</f>
        <v/>
      </c>
      <c r="I1273" s="58" t="str">
        <f>IF(OR(ISBLANK(Recyclabilité[[#This Row],[Réponse 2]]),'Calculs'!G1272="0",_xlfn.XLOOKUP('Calculs'!G1272,'Réponses'!C:C,'Réponses'!F:F,"ERREUR VISIBILITE")=0),"",_xlfn.XLOOKUP(_xlfn.XLOOKUP('Calculs'!G1272,'Réponses'!C:C,'Réponses'!F:F,"ERREUR VISIBILITE"),Questions!A:A,Questions!B:B,"ERREUR QUESTION"))</f>
        <v/>
      </c>
      <c r="K1273" s="58" t="str">
        <f>IF(OR(ISBLANK(Recyclabilité[[#This Row],[Réponse 3]]),'Calculs'!J1272="0",_xlfn.XLOOKUP('Calculs'!J1272,'Réponses'!C:C,'Réponses'!F:F,"ERREUR VISIBILITE")=0),"",_xlfn.XLOOKUP(_xlfn.XLOOKUP('Calculs'!J1272,'Réponses'!C:C,'Réponses'!F:F,"ERREUR VISIBILITE"),Questions!A:A,Questions!B:B,"ERREUR QUESTION"))</f>
        <v/>
      </c>
      <c r="M1273" s="58" t="str">
        <f>IF(OR(ISBLANK(Recyclabilité[[#This Row],[Réponse 4]]),'Calculs'!M1272="0",_xlfn.XLOOKUP('Calculs'!M1272,'Réponses'!C:C,'Réponses'!F:F,"ERREUR VISIBILITE")=0),"",_xlfn.XLOOKUP(_xlfn.XLOOKUP('Calculs'!M1272,'Réponses'!C:C,'Réponses'!F:F,"ERREUR VISIBILITE"),Questions!A:A,Questions!B:B,"ERREUR QUESTION"))</f>
        <v/>
      </c>
    </row>
    <row r="1274" spans="4:13" ht="60" customHeight="1">
      <c r="D1274" s="28" t="str">
        <f>IF(ISBLANK(Recyclabilité[[#This Row],[Code Valobat]]),"",IF(OR('Calculs'!A1273="08",'Calculs'!A1273="07",MID(Recyclabilité[[#This Row],[Code Valobat]],4,4)="0804",MID(Recyclabilité[[#This Row],[Code Valobat]],4,4)="0709",MID(Recyclabilité[[#This Row],[Code Valobat]],1,7)="6121107"),"Non recyclable",_xlfn.XLOOKUP('Calculs'!Q1273,'Combinaisons'!A:A,'Combinaisons'!B:B,"Merci de répondre à toutes les questions")))</f>
        <v/>
      </c>
      <c r="E1274" s="58" t="str">
        <f>IF(ISBLANK(Recyclabilité[[#This Row],[Code Valobat]]),"",IF(OR('Calculs'!A1273="08",'Calculs'!A1273="07",MID(Recyclabilité[[#This Row],[Code Valobat]],4,4)="0804",MID(Recyclabilité[[#This Row],[Code Valobat]],4,4)="0709",MID(Recyclabilité[[#This Row],[Code Valobat]],1,7)="6121107"),"",_xlfn.XLOOKUP('Calculs'!B1273,Questions!A:A,Questions!B:B,"ERREUR QUESTION")))</f>
        <v/>
      </c>
      <c r="G1274" s="58" t="str">
        <f>IF(OR(ISBLANK(Recyclabilité[[#This Row],[Réponse 1]]),'Calculs'!D1273="0",_xlfn.XLOOKUP('Calculs'!D1273,'Réponses'!C:C,'Réponses'!F:F,"ERREUR VISIBILITE")=0),"",_xlfn.XLOOKUP(_xlfn.XLOOKUP('Calculs'!D1273,'Réponses'!C:C,'Réponses'!F:F,"ERREUR VISIBILITE"),Questions!A:A,Questions!B:B,"ERREUR QUESTION"))</f>
        <v/>
      </c>
      <c r="I1274" s="58" t="str">
        <f>IF(OR(ISBLANK(Recyclabilité[[#This Row],[Réponse 2]]),'Calculs'!G1273="0",_xlfn.XLOOKUP('Calculs'!G1273,'Réponses'!C:C,'Réponses'!F:F,"ERREUR VISIBILITE")=0),"",_xlfn.XLOOKUP(_xlfn.XLOOKUP('Calculs'!G1273,'Réponses'!C:C,'Réponses'!F:F,"ERREUR VISIBILITE"),Questions!A:A,Questions!B:B,"ERREUR QUESTION"))</f>
        <v/>
      </c>
      <c r="K1274" s="58" t="str">
        <f>IF(OR(ISBLANK(Recyclabilité[[#This Row],[Réponse 3]]),'Calculs'!J1273="0",_xlfn.XLOOKUP('Calculs'!J1273,'Réponses'!C:C,'Réponses'!F:F,"ERREUR VISIBILITE")=0),"",_xlfn.XLOOKUP(_xlfn.XLOOKUP('Calculs'!J1273,'Réponses'!C:C,'Réponses'!F:F,"ERREUR VISIBILITE"),Questions!A:A,Questions!B:B,"ERREUR QUESTION"))</f>
        <v/>
      </c>
      <c r="M1274" s="58" t="str">
        <f>IF(OR(ISBLANK(Recyclabilité[[#This Row],[Réponse 4]]),'Calculs'!M1273="0",_xlfn.XLOOKUP('Calculs'!M1273,'Réponses'!C:C,'Réponses'!F:F,"ERREUR VISIBILITE")=0),"",_xlfn.XLOOKUP(_xlfn.XLOOKUP('Calculs'!M1273,'Réponses'!C:C,'Réponses'!F:F,"ERREUR VISIBILITE"),Questions!A:A,Questions!B:B,"ERREUR QUESTION"))</f>
        <v/>
      </c>
    </row>
    <row r="1275" spans="4:13" ht="60" customHeight="1">
      <c r="D1275" s="28" t="str">
        <f>IF(ISBLANK(Recyclabilité[[#This Row],[Code Valobat]]),"",IF(OR('Calculs'!A1274="08",'Calculs'!A1274="07",MID(Recyclabilité[[#This Row],[Code Valobat]],4,4)="0804",MID(Recyclabilité[[#This Row],[Code Valobat]],4,4)="0709",MID(Recyclabilité[[#This Row],[Code Valobat]],1,7)="6121107"),"Non recyclable",_xlfn.XLOOKUP('Calculs'!Q1274,'Combinaisons'!A:A,'Combinaisons'!B:B,"Merci de répondre à toutes les questions")))</f>
        <v/>
      </c>
      <c r="E1275" s="58" t="str">
        <f>IF(ISBLANK(Recyclabilité[[#This Row],[Code Valobat]]),"",IF(OR('Calculs'!A1274="08",'Calculs'!A1274="07",MID(Recyclabilité[[#This Row],[Code Valobat]],4,4)="0804",MID(Recyclabilité[[#This Row],[Code Valobat]],4,4)="0709",MID(Recyclabilité[[#This Row],[Code Valobat]],1,7)="6121107"),"",_xlfn.XLOOKUP('Calculs'!B1274,Questions!A:A,Questions!B:B,"ERREUR QUESTION")))</f>
        <v/>
      </c>
      <c r="G1275" s="58" t="str">
        <f>IF(OR(ISBLANK(Recyclabilité[[#This Row],[Réponse 1]]),'Calculs'!D1274="0",_xlfn.XLOOKUP('Calculs'!D1274,'Réponses'!C:C,'Réponses'!F:F,"ERREUR VISIBILITE")=0),"",_xlfn.XLOOKUP(_xlfn.XLOOKUP('Calculs'!D1274,'Réponses'!C:C,'Réponses'!F:F,"ERREUR VISIBILITE"),Questions!A:A,Questions!B:B,"ERREUR QUESTION"))</f>
        <v/>
      </c>
      <c r="I1275" s="58" t="str">
        <f>IF(OR(ISBLANK(Recyclabilité[[#This Row],[Réponse 2]]),'Calculs'!G1274="0",_xlfn.XLOOKUP('Calculs'!G1274,'Réponses'!C:C,'Réponses'!F:F,"ERREUR VISIBILITE")=0),"",_xlfn.XLOOKUP(_xlfn.XLOOKUP('Calculs'!G1274,'Réponses'!C:C,'Réponses'!F:F,"ERREUR VISIBILITE"),Questions!A:A,Questions!B:B,"ERREUR QUESTION"))</f>
        <v/>
      </c>
      <c r="K1275" s="58" t="str">
        <f>IF(OR(ISBLANK(Recyclabilité[[#This Row],[Réponse 3]]),'Calculs'!J1274="0",_xlfn.XLOOKUP('Calculs'!J1274,'Réponses'!C:C,'Réponses'!F:F,"ERREUR VISIBILITE")=0),"",_xlfn.XLOOKUP(_xlfn.XLOOKUP('Calculs'!J1274,'Réponses'!C:C,'Réponses'!F:F,"ERREUR VISIBILITE"),Questions!A:A,Questions!B:B,"ERREUR QUESTION"))</f>
        <v/>
      </c>
      <c r="M1275" s="58" t="str">
        <f>IF(OR(ISBLANK(Recyclabilité[[#This Row],[Réponse 4]]),'Calculs'!M1274="0",_xlfn.XLOOKUP('Calculs'!M1274,'Réponses'!C:C,'Réponses'!F:F,"ERREUR VISIBILITE")=0),"",_xlfn.XLOOKUP(_xlfn.XLOOKUP('Calculs'!M1274,'Réponses'!C:C,'Réponses'!F:F,"ERREUR VISIBILITE"),Questions!A:A,Questions!B:B,"ERREUR QUESTION"))</f>
        <v/>
      </c>
    </row>
    <row r="1276" spans="4:13" ht="60" customHeight="1">
      <c r="D1276" s="28" t="str">
        <f>IF(ISBLANK(Recyclabilité[[#This Row],[Code Valobat]]),"",IF(OR('Calculs'!A1275="08",'Calculs'!A1275="07",MID(Recyclabilité[[#This Row],[Code Valobat]],4,4)="0804",MID(Recyclabilité[[#This Row],[Code Valobat]],4,4)="0709",MID(Recyclabilité[[#This Row],[Code Valobat]],1,7)="6121107"),"Non recyclable",_xlfn.XLOOKUP('Calculs'!Q1275,'Combinaisons'!A:A,'Combinaisons'!B:B,"Merci de répondre à toutes les questions")))</f>
        <v/>
      </c>
      <c r="E1276" s="58" t="str">
        <f>IF(ISBLANK(Recyclabilité[[#This Row],[Code Valobat]]),"",IF(OR('Calculs'!A1275="08",'Calculs'!A1275="07",MID(Recyclabilité[[#This Row],[Code Valobat]],4,4)="0804",MID(Recyclabilité[[#This Row],[Code Valobat]],4,4)="0709",MID(Recyclabilité[[#This Row],[Code Valobat]],1,7)="6121107"),"",_xlfn.XLOOKUP('Calculs'!B1275,Questions!A:A,Questions!B:B,"ERREUR QUESTION")))</f>
        <v/>
      </c>
      <c r="G1276" s="58" t="str">
        <f>IF(OR(ISBLANK(Recyclabilité[[#This Row],[Réponse 1]]),'Calculs'!D1275="0",_xlfn.XLOOKUP('Calculs'!D1275,'Réponses'!C:C,'Réponses'!F:F,"ERREUR VISIBILITE")=0),"",_xlfn.XLOOKUP(_xlfn.XLOOKUP('Calculs'!D1275,'Réponses'!C:C,'Réponses'!F:F,"ERREUR VISIBILITE"),Questions!A:A,Questions!B:B,"ERREUR QUESTION"))</f>
        <v/>
      </c>
      <c r="I1276" s="58" t="str">
        <f>IF(OR(ISBLANK(Recyclabilité[[#This Row],[Réponse 2]]),'Calculs'!G1275="0",_xlfn.XLOOKUP('Calculs'!G1275,'Réponses'!C:C,'Réponses'!F:F,"ERREUR VISIBILITE")=0),"",_xlfn.XLOOKUP(_xlfn.XLOOKUP('Calculs'!G1275,'Réponses'!C:C,'Réponses'!F:F,"ERREUR VISIBILITE"),Questions!A:A,Questions!B:B,"ERREUR QUESTION"))</f>
        <v/>
      </c>
      <c r="K1276" s="58" t="str">
        <f>IF(OR(ISBLANK(Recyclabilité[[#This Row],[Réponse 3]]),'Calculs'!J1275="0",_xlfn.XLOOKUP('Calculs'!J1275,'Réponses'!C:C,'Réponses'!F:F,"ERREUR VISIBILITE")=0),"",_xlfn.XLOOKUP(_xlfn.XLOOKUP('Calculs'!J1275,'Réponses'!C:C,'Réponses'!F:F,"ERREUR VISIBILITE"),Questions!A:A,Questions!B:B,"ERREUR QUESTION"))</f>
        <v/>
      </c>
      <c r="M1276" s="58" t="str">
        <f>IF(OR(ISBLANK(Recyclabilité[[#This Row],[Réponse 4]]),'Calculs'!M1275="0",_xlfn.XLOOKUP('Calculs'!M1275,'Réponses'!C:C,'Réponses'!F:F,"ERREUR VISIBILITE")=0),"",_xlfn.XLOOKUP(_xlfn.XLOOKUP('Calculs'!M1275,'Réponses'!C:C,'Réponses'!F:F,"ERREUR VISIBILITE"),Questions!A:A,Questions!B:B,"ERREUR QUESTION"))</f>
        <v/>
      </c>
    </row>
    <row r="1277" spans="4:13" ht="60" customHeight="1">
      <c r="D1277" s="28" t="str">
        <f>IF(ISBLANK(Recyclabilité[[#This Row],[Code Valobat]]),"",IF(OR('Calculs'!A1276="08",'Calculs'!A1276="07",MID(Recyclabilité[[#This Row],[Code Valobat]],4,4)="0804",MID(Recyclabilité[[#This Row],[Code Valobat]],4,4)="0709",MID(Recyclabilité[[#This Row],[Code Valobat]],1,7)="6121107"),"Non recyclable",_xlfn.XLOOKUP('Calculs'!Q1276,'Combinaisons'!A:A,'Combinaisons'!B:B,"Merci de répondre à toutes les questions")))</f>
        <v/>
      </c>
      <c r="E1277" s="58" t="str">
        <f>IF(ISBLANK(Recyclabilité[[#This Row],[Code Valobat]]),"",IF(OR('Calculs'!A1276="08",'Calculs'!A1276="07",MID(Recyclabilité[[#This Row],[Code Valobat]],4,4)="0804",MID(Recyclabilité[[#This Row],[Code Valobat]],4,4)="0709",MID(Recyclabilité[[#This Row],[Code Valobat]],1,7)="6121107"),"",_xlfn.XLOOKUP('Calculs'!B1276,Questions!A:A,Questions!B:B,"ERREUR QUESTION")))</f>
        <v/>
      </c>
      <c r="G1277" s="58" t="str">
        <f>IF(OR(ISBLANK(Recyclabilité[[#This Row],[Réponse 1]]),'Calculs'!D1276="0",_xlfn.XLOOKUP('Calculs'!D1276,'Réponses'!C:C,'Réponses'!F:F,"ERREUR VISIBILITE")=0),"",_xlfn.XLOOKUP(_xlfn.XLOOKUP('Calculs'!D1276,'Réponses'!C:C,'Réponses'!F:F,"ERREUR VISIBILITE"),Questions!A:A,Questions!B:B,"ERREUR QUESTION"))</f>
        <v/>
      </c>
      <c r="I1277" s="58" t="str">
        <f>IF(OR(ISBLANK(Recyclabilité[[#This Row],[Réponse 2]]),'Calculs'!G1276="0",_xlfn.XLOOKUP('Calculs'!G1276,'Réponses'!C:C,'Réponses'!F:F,"ERREUR VISIBILITE")=0),"",_xlfn.XLOOKUP(_xlfn.XLOOKUP('Calculs'!G1276,'Réponses'!C:C,'Réponses'!F:F,"ERREUR VISIBILITE"),Questions!A:A,Questions!B:B,"ERREUR QUESTION"))</f>
        <v/>
      </c>
      <c r="K1277" s="58" t="str">
        <f>IF(OR(ISBLANK(Recyclabilité[[#This Row],[Réponse 3]]),'Calculs'!J1276="0",_xlfn.XLOOKUP('Calculs'!J1276,'Réponses'!C:C,'Réponses'!F:F,"ERREUR VISIBILITE")=0),"",_xlfn.XLOOKUP(_xlfn.XLOOKUP('Calculs'!J1276,'Réponses'!C:C,'Réponses'!F:F,"ERREUR VISIBILITE"),Questions!A:A,Questions!B:B,"ERREUR QUESTION"))</f>
        <v/>
      </c>
      <c r="M1277" s="58" t="str">
        <f>IF(OR(ISBLANK(Recyclabilité[[#This Row],[Réponse 4]]),'Calculs'!M1276="0",_xlfn.XLOOKUP('Calculs'!M1276,'Réponses'!C:C,'Réponses'!F:F,"ERREUR VISIBILITE")=0),"",_xlfn.XLOOKUP(_xlfn.XLOOKUP('Calculs'!M1276,'Réponses'!C:C,'Réponses'!F:F,"ERREUR VISIBILITE"),Questions!A:A,Questions!B:B,"ERREUR QUESTION"))</f>
        <v/>
      </c>
    </row>
    <row r="1278" spans="4:13" ht="60" customHeight="1">
      <c r="D1278" s="28" t="str">
        <f>IF(ISBLANK(Recyclabilité[[#This Row],[Code Valobat]]),"",IF(OR('Calculs'!A1277="08",'Calculs'!A1277="07",MID(Recyclabilité[[#This Row],[Code Valobat]],4,4)="0804",MID(Recyclabilité[[#This Row],[Code Valobat]],4,4)="0709",MID(Recyclabilité[[#This Row],[Code Valobat]],1,7)="6121107"),"Non recyclable",_xlfn.XLOOKUP('Calculs'!Q1277,'Combinaisons'!A:A,'Combinaisons'!B:B,"Merci de répondre à toutes les questions")))</f>
        <v/>
      </c>
      <c r="E1278" s="58" t="str">
        <f>IF(ISBLANK(Recyclabilité[[#This Row],[Code Valobat]]),"",IF(OR('Calculs'!A1277="08",'Calculs'!A1277="07",MID(Recyclabilité[[#This Row],[Code Valobat]],4,4)="0804",MID(Recyclabilité[[#This Row],[Code Valobat]],4,4)="0709",MID(Recyclabilité[[#This Row],[Code Valobat]],1,7)="6121107"),"",_xlfn.XLOOKUP('Calculs'!B1277,Questions!A:A,Questions!B:B,"ERREUR QUESTION")))</f>
        <v/>
      </c>
      <c r="G1278" s="58" t="str">
        <f>IF(OR(ISBLANK(Recyclabilité[[#This Row],[Réponse 1]]),'Calculs'!D1277="0",_xlfn.XLOOKUP('Calculs'!D1277,'Réponses'!C:C,'Réponses'!F:F,"ERREUR VISIBILITE")=0),"",_xlfn.XLOOKUP(_xlfn.XLOOKUP('Calculs'!D1277,'Réponses'!C:C,'Réponses'!F:F,"ERREUR VISIBILITE"),Questions!A:A,Questions!B:B,"ERREUR QUESTION"))</f>
        <v/>
      </c>
      <c r="I1278" s="58" t="str">
        <f>IF(OR(ISBLANK(Recyclabilité[[#This Row],[Réponse 2]]),'Calculs'!G1277="0",_xlfn.XLOOKUP('Calculs'!G1277,'Réponses'!C:C,'Réponses'!F:F,"ERREUR VISIBILITE")=0),"",_xlfn.XLOOKUP(_xlfn.XLOOKUP('Calculs'!G1277,'Réponses'!C:C,'Réponses'!F:F,"ERREUR VISIBILITE"),Questions!A:A,Questions!B:B,"ERREUR QUESTION"))</f>
        <v/>
      </c>
      <c r="K1278" s="58" t="str">
        <f>IF(OR(ISBLANK(Recyclabilité[[#This Row],[Réponse 3]]),'Calculs'!J1277="0",_xlfn.XLOOKUP('Calculs'!J1277,'Réponses'!C:C,'Réponses'!F:F,"ERREUR VISIBILITE")=0),"",_xlfn.XLOOKUP(_xlfn.XLOOKUP('Calculs'!J1277,'Réponses'!C:C,'Réponses'!F:F,"ERREUR VISIBILITE"),Questions!A:A,Questions!B:B,"ERREUR QUESTION"))</f>
        <v/>
      </c>
      <c r="M1278" s="58" t="str">
        <f>IF(OR(ISBLANK(Recyclabilité[[#This Row],[Réponse 4]]),'Calculs'!M1277="0",_xlfn.XLOOKUP('Calculs'!M1277,'Réponses'!C:C,'Réponses'!F:F,"ERREUR VISIBILITE")=0),"",_xlfn.XLOOKUP(_xlfn.XLOOKUP('Calculs'!M1277,'Réponses'!C:C,'Réponses'!F:F,"ERREUR VISIBILITE"),Questions!A:A,Questions!B:B,"ERREUR QUESTION"))</f>
        <v/>
      </c>
    </row>
    <row r="1279" spans="4:13" ht="60" customHeight="1">
      <c r="D1279" s="28" t="str">
        <f>IF(ISBLANK(Recyclabilité[[#This Row],[Code Valobat]]),"",IF(OR('Calculs'!A1278="08",'Calculs'!A1278="07",MID(Recyclabilité[[#This Row],[Code Valobat]],4,4)="0804",MID(Recyclabilité[[#This Row],[Code Valobat]],4,4)="0709",MID(Recyclabilité[[#This Row],[Code Valobat]],1,7)="6121107"),"Non recyclable",_xlfn.XLOOKUP('Calculs'!Q1278,'Combinaisons'!A:A,'Combinaisons'!B:B,"Merci de répondre à toutes les questions")))</f>
        <v/>
      </c>
      <c r="E1279" s="58" t="str">
        <f>IF(ISBLANK(Recyclabilité[[#This Row],[Code Valobat]]),"",IF(OR('Calculs'!A1278="08",'Calculs'!A1278="07",MID(Recyclabilité[[#This Row],[Code Valobat]],4,4)="0804",MID(Recyclabilité[[#This Row],[Code Valobat]],4,4)="0709",MID(Recyclabilité[[#This Row],[Code Valobat]],1,7)="6121107"),"",_xlfn.XLOOKUP('Calculs'!B1278,Questions!A:A,Questions!B:B,"ERREUR QUESTION")))</f>
        <v/>
      </c>
      <c r="G1279" s="58" t="str">
        <f>IF(OR(ISBLANK(Recyclabilité[[#This Row],[Réponse 1]]),'Calculs'!D1278="0",_xlfn.XLOOKUP('Calculs'!D1278,'Réponses'!C:C,'Réponses'!F:F,"ERREUR VISIBILITE")=0),"",_xlfn.XLOOKUP(_xlfn.XLOOKUP('Calculs'!D1278,'Réponses'!C:C,'Réponses'!F:F,"ERREUR VISIBILITE"),Questions!A:A,Questions!B:B,"ERREUR QUESTION"))</f>
        <v/>
      </c>
      <c r="I1279" s="58" t="str">
        <f>IF(OR(ISBLANK(Recyclabilité[[#This Row],[Réponse 2]]),'Calculs'!G1278="0",_xlfn.XLOOKUP('Calculs'!G1278,'Réponses'!C:C,'Réponses'!F:F,"ERREUR VISIBILITE")=0),"",_xlfn.XLOOKUP(_xlfn.XLOOKUP('Calculs'!G1278,'Réponses'!C:C,'Réponses'!F:F,"ERREUR VISIBILITE"),Questions!A:A,Questions!B:B,"ERREUR QUESTION"))</f>
        <v/>
      </c>
      <c r="K1279" s="58" t="str">
        <f>IF(OR(ISBLANK(Recyclabilité[[#This Row],[Réponse 3]]),'Calculs'!J1278="0",_xlfn.XLOOKUP('Calculs'!J1278,'Réponses'!C:C,'Réponses'!F:F,"ERREUR VISIBILITE")=0),"",_xlfn.XLOOKUP(_xlfn.XLOOKUP('Calculs'!J1278,'Réponses'!C:C,'Réponses'!F:F,"ERREUR VISIBILITE"),Questions!A:A,Questions!B:B,"ERREUR QUESTION"))</f>
        <v/>
      </c>
      <c r="M1279" s="58" t="str">
        <f>IF(OR(ISBLANK(Recyclabilité[[#This Row],[Réponse 4]]),'Calculs'!M1278="0",_xlfn.XLOOKUP('Calculs'!M1278,'Réponses'!C:C,'Réponses'!F:F,"ERREUR VISIBILITE")=0),"",_xlfn.XLOOKUP(_xlfn.XLOOKUP('Calculs'!M1278,'Réponses'!C:C,'Réponses'!F:F,"ERREUR VISIBILITE"),Questions!A:A,Questions!B:B,"ERREUR QUESTION"))</f>
        <v/>
      </c>
    </row>
    <row r="1280" spans="4:13" ht="60" customHeight="1">
      <c r="D1280" s="28" t="str">
        <f>IF(ISBLANK(Recyclabilité[[#This Row],[Code Valobat]]),"",IF(OR('Calculs'!A1279="08",'Calculs'!A1279="07",MID(Recyclabilité[[#This Row],[Code Valobat]],4,4)="0804",MID(Recyclabilité[[#This Row],[Code Valobat]],4,4)="0709",MID(Recyclabilité[[#This Row],[Code Valobat]],1,7)="6121107"),"Non recyclable",_xlfn.XLOOKUP('Calculs'!Q1279,'Combinaisons'!A:A,'Combinaisons'!B:B,"Merci de répondre à toutes les questions")))</f>
        <v/>
      </c>
      <c r="E1280" s="58" t="str">
        <f>IF(ISBLANK(Recyclabilité[[#This Row],[Code Valobat]]),"",IF(OR('Calculs'!A1279="08",'Calculs'!A1279="07",MID(Recyclabilité[[#This Row],[Code Valobat]],4,4)="0804",MID(Recyclabilité[[#This Row],[Code Valobat]],4,4)="0709",MID(Recyclabilité[[#This Row],[Code Valobat]],1,7)="6121107"),"",_xlfn.XLOOKUP('Calculs'!B1279,Questions!A:A,Questions!B:B,"ERREUR QUESTION")))</f>
        <v/>
      </c>
      <c r="G1280" s="58" t="str">
        <f>IF(OR(ISBLANK(Recyclabilité[[#This Row],[Réponse 1]]),'Calculs'!D1279="0",_xlfn.XLOOKUP('Calculs'!D1279,'Réponses'!C:C,'Réponses'!F:F,"ERREUR VISIBILITE")=0),"",_xlfn.XLOOKUP(_xlfn.XLOOKUP('Calculs'!D1279,'Réponses'!C:C,'Réponses'!F:F,"ERREUR VISIBILITE"),Questions!A:A,Questions!B:B,"ERREUR QUESTION"))</f>
        <v/>
      </c>
      <c r="I1280" s="58" t="str">
        <f>IF(OR(ISBLANK(Recyclabilité[[#This Row],[Réponse 2]]),'Calculs'!G1279="0",_xlfn.XLOOKUP('Calculs'!G1279,'Réponses'!C:C,'Réponses'!F:F,"ERREUR VISIBILITE")=0),"",_xlfn.XLOOKUP(_xlfn.XLOOKUP('Calculs'!G1279,'Réponses'!C:C,'Réponses'!F:F,"ERREUR VISIBILITE"),Questions!A:A,Questions!B:B,"ERREUR QUESTION"))</f>
        <v/>
      </c>
      <c r="K1280" s="58" t="str">
        <f>IF(OR(ISBLANK(Recyclabilité[[#This Row],[Réponse 3]]),'Calculs'!J1279="0",_xlfn.XLOOKUP('Calculs'!J1279,'Réponses'!C:C,'Réponses'!F:F,"ERREUR VISIBILITE")=0),"",_xlfn.XLOOKUP(_xlfn.XLOOKUP('Calculs'!J1279,'Réponses'!C:C,'Réponses'!F:F,"ERREUR VISIBILITE"),Questions!A:A,Questions!B:B,"ERREUR QUESTION"))</f>
        <v/>
      </c>
      <c r="M1280" s="58" t="str">
        <f>IF(OR(ISBLANK(Recyclabilité[[#This Row],[Réponse 4]]),'Calculs'!M1279="0",_xlfn.XLOOKUP('Calculs'!M1279,'Réponses'!C:C,'Réponses'!F:F,"ERREUR VISIBILITE")=0),"",_xlfn.XLOOKUP(_xlfn.XLOOKUP('Calculs'!M1279,'Réponses'!C:C,'Réponses'!F:F,"ERREUR VISIBILITE"),Questions!A:A,Questions!B:B,"ERREUR QUESTION"))</f>
        <v/>
      </c>
    </row>
    <row r="1281" spans="4:13" ht="60" customHeight="1">
      <c r="D1281" s="28" t="str">
        <f>IF(ISBLANK(Recyclabilité[[#This Row],[Code Valobat]]),"",IF(OR('Calculs'!A1280="08",'Calculs'!A1280="07",MID(Recyclabilité[[#This Row],[Code Valobat]],4,4)="0804",MID(Recyclabilité[[#This Row],[Code Valobat]],4,4)="0709",MID(Recyclabilité[[#This Row],[Code Valobat]],1,7)="6121107"),"Non recyclable",_xlfn.XLOOKUP('Calculs'!Q1280,'Combinaisons'!A:A,'Combinaisons'!B:B,"Merci de répondre à toutes les questions")))</f>
        <v/>
      </c>
      <c r="E1281" s="58" t="str">
        <f>IF(ISBLANK(Recyclabilité[[#This Row],[Code Valobat]]),"",IF(OR('Calculs'!A1280="08",'Calculs'!A1280="07",MID(Recyclabilité[[#This Row],[Code Valobat]],4,4)="0804",MID(Recyclabilité[[#This Row],[Code Valobat]],4,4)="0709",MID(Recyclabilité[[#This Row],[Code Valobat]],1,7)="6121107"),"",_xlfn.XLOOKUP('Calculs'!B1280,Questions!A:A,Questions!B:B,"ERREUR QUESTION")))</f>
        <v/>
      </c>
      <c r="G1281" s="58" t="str">
        <f>IF(OR(ISBLANK(Recyclabilité[[#This Row],[Réponse 1]]),'Calculs'!D1280="0",_xlfn.XLOOKUP('Calculs'!D1280,'Réponses'!C:C,'Réponses'!F:F,"ERREUR VISIBILITE")=0),"",_xlfn.XLOOKUP(_xlfn.XLOOKUP('Calculs'!D1280,'Réponses'!C:C,'Réponses'!F:F,"ERREUR VISIBILITE"),Questions!A:A,Questions!B:B,"ERREUR QUESTION"))</f>
        <v/>
      </c>
      <c r="I1281" s="58" t="str">
        <f>IF(OR(ISBLANK(Recyclabilité[[#This Row],[Réponse 2]]),'Calculs'!G1280="0",_xlfn.XLOOKUP('Calculs'!G1280,'Réponses'!C:C,'Réponses'!F:F,"ERREUR VISIBILITE")=0),"",_xlfn.XLOOKUP(_xlfn.XLOOKUP('Calculs'!G1280,'Réponses'!C:C,'Réponses'!F:F,"ERREUR VISIBILITE"),Questions!A:A,Questions!B:B,"ERREUR QUESTION"))</f>
        <v/>
      </c>
      <c r="K1281" s="58" t="str">
        <f>IF(OR(ISBLANK(Recyclabilité[[#This Row],[Réponse 3]]),'Calculs'!J1280="0",_xlfn.XLOOKUP('Calculs'!J1280,'Réponses'!C:C,'Réponses'!F:F,"ERREUR VISIBILITE")=0),"",_xlfn.XLOOKUP(_xlfn.XLOOKUP('Calculs'!J1280,'Réponses'!C:C,'Réponses'!F:F,"ERREUR VISIBILITE"),Questions!A:A,Questions!B:B,"ERREUR QUESTION"))</f>
        <v/>
      </c>
      <c r="M1281" s="58" t="str">
        <f>IF(OR(ISBLANK(Recyclabilité[[#This Row],[Réponse 4]]),'Calculs'!M1280="0",_xlfn.XLOOKUP('Calculs'!M1280,'Réponses'!C:C,'Réponses'!F:F,"ERREUR VISIBILITE")=0),"",_xlfn.XLOOKUP(_xlfn.XLOOKUP('Calculs'!M1280,'Réponses'!C:C,'Réponses'!F:F,"ERREUR VISIBILITE"),Questions!A:A,Questions!B:B,"ERREUR QUESTION"))</f>
        <v/>
      </c>
    </row>
    <row r="1282" spans="4:13" ht="60" customHeight="1">
      <c r="D1282" s="28" t="str">
        <f>IF(ISBLANK(Recyclabilité[[#This Row],[Code Valobat]]),"",IF(OR('Calculs'!A1281="08",'Calculs'!A1281="07",MID(Recyclabilité[[#This Row],[Code Valobat]],4,4)="0804",MID(Recyclabilité[[#This Row],[Code Valobat]],4,4)="0709",MID(Recyclabilité[[#This Row],[Code Valobat]],1,7)="6121107"),"Non recyclable",_xlfn.XLOOKUP('Calculs'!Q1281,'Combinaisons'!A:A,'Combinaisons'!B:B,"Merci de répondre à toutes les questions")))</f>
        <v/>
      </c>
      <c r="E1282" s="58" t="str">
        <f>IF(ISBLANK(Recyclabilité[[#This Row],[Code Valobat]]),"",IF(OR('Calculs'!A1281="08",'Calculs'!A1281="07",MID(Recyclabilité[[#This Row],[Code Valobat]],4,4)="0804",MID(Recyclabilité[[#This Row],[Code Valobat]],4,4)="0709",MID(Recyclabilité[[#This Row],[Code Valobat]],1,7)="6121107"),"",_xlfn.XLOOKUP('Calculs'!B1281,Questions!A:A,Questions!B:B,"ERREUR QUESTION")))</f>
        <v/>
      </c>
      <c r="G1282" s="58" t="str">
        <f>IF(OR(ISBLANK(Recyclabilité[[#This Row],[Réponse 1]]),'Calculs'!D1281="0",_xlfn.XLOOKUP('Calculs'!D1281,'Réponses'!C:C,'Réponses'!F:F,"ERREUR VISIBILITE")=0),"",_xlfn.XLOOKUP(_xlfn.XLOOKUP('Calculs'!D1281,'Réponses'!C:C,'Réponses'!F:F,"ERREUR VISIBILITE"),Questions!A:A,Questions!B:B,"ERREUR QUESTION"))</f>
        <v/>
      </c>
      <c r="I1282" s="58" t="str">
        <f>IF(OR(ISBLANK(Recyclabilité[[#This Row],[Réponse 2]]),'Calculs'!G1281="0",_xlfn.XLOOKUP('Calculs'!G1281,'Réponses'!C:C,'Réponses'!F:F,"ERREUR VISIBILITE")=0),"",_xlfn.XLOOKUP(_xlfn.XLOOKUP('Calculs'!G1281,'Réponses'!C:C,'Réponses'!F:F,"ERREUR VISIBILITE"),Questions!A:A,Questions!B:B,"ERREUR QUESTION"))</f>
        <v/>
      </c>
      <c r="K1282" s="58" t="str">
        <f>IF(OR(ISBLANK(Recyclabilité[[#This Row],[Réponse 3]]),'Calculs'!J1281="0",_xlfn.XLOOKUP('Calculs'!J1281,'Réponses'!C:C,'Réponses'!F:F,"ERREUR VISIBILITE")=0),"",_xlfn.XLOOKUP(_xlfn.XLOOKUP('Calculs'!J1281,'Réponses'!C:C,'Réponses'!F:F,"ERREUR VISIBILITE"),Questions!A:A,Questions!B:B,"ERREUR QUESTION"))</f>
        <v/>
      </c>
      <c r="M1282" s="58" t="str">
        <f>IF(OR(ISBLANK(Recyclabilité[[#This Row],[Réponse 4]]),'Calculs'!M1281="0",_xlfn.XLOOKUP('Calculs'!M1281,'Réponses'!C:C,'Réponses'!F:F,"ERREUR VISIBILITE")=0),"",_xlfn.XLOOKUP(_xlfn.XLOOKUP('Calculs'!M1281,'Réponses'!C:C,'Réponses'!F:F,"ERREUR VISIBILITE"),Questions!A:A,Questions!B:B,"ERREUR QUESTION"))</f>
        <v/>
      </c>
    </row>
    <row r="1283" spans="4:13" ht="60" customHeight="1">
      <c r="D1283" s="28" t="str">
        <f>IF(ISBLANK(Recyclabilité[[#This Row],[Code Valobat]]),"",IF(OR('Calculs'!A1282="08",'Calculs'!A1282="07",MID(Recyclabilité[[#This Row],[Code Valobat]],4,4)="0804",MID(Recyclabilité[[#This Row],[Code Valobat]],4,4)="0709",MID(Recyclabilité[[#This Row],[Code Valobat]],1,7)="6121107"),"Non recyclable",_xlfn.XLOOKUP('Calculs'!Q1282,'Combinaisons'!A:A,'Combinaisons'!B:B,"Merci de répondre à toutes les questions")))</f>
        <v/>
      </c>
      <c r="E1283" s="58" t="str">
        <f>IF(ISBLANK(Recyclabilité[[#This Row],[Code Valobat]]),"",IF(OR('Calculs'!A1282="08",'Calculs'!A1282="07",MID(Recyclabilité[[#This Row],[Code Valobat]],4,4)="0804",MID(Recyclabilité[[#This Row],[Code Valobat]],4,4)="0709",MID(Recyclabilité[[#This Row],[Code Valobat]],1,7)="6121107"),"",_xlfn.XLOOKUP('Calculs'!B1282,Questions!A:A,Questions!B:B,"ERREUR QUESTION")))</f>
        <v/>
      </c>
      <c r="G1283" s="58" t="str">
        <f>IF(OR(ISBLANK(Recyclabilité[[#This Row],[Réponse 1]]),'Calculs'!D1282="0",_xlfn.XLOOKUP('Calculs'!D1282,'Réponses'!C:C,'Réponses'!F:F,"ERREUR VISIBILITE")=0),"",_xlfn.XLOOKUP(_xlfn.XLOOKUP('Calculs'!D1282,'Réponses'!C:C,'Réponses'!F:F,"ERREUR VISIBILITE"),Questions!A:A,Questions!B:B,"ERREUR QUESTION"))</f>
        <v/>
      </c>
      <c r="I1283" s="58" t="str">
        <f>IF(OR(ISBLANK(Recyclabilité[[#This Row],[Réponse 2]]),'Calculs'!G1282="0",_xlfn.XLOOKUP('Calculs'!G1282,'Réponses'!C:C,'Réponses'!F:F,"ERREUR VISIBILITE")=0),"",_xlfn.XLOOKUP(_xlfn.XLOOKUP('Calculs'!G1282,'Réponses'!C:C,'Réponses'!F:F,"ERREUR VISIBILITE"),Questions!A:A,Questions!B:B,"ERREUR QUESTION"))</f>
        <v/>
      </c>
      <c r="K1283" s="58" t="str">
        <f>IF(OR(ISBLANK(Recyclabilité[[#This Row],[Réponse 3]]),'Calculs'!J1282="0",_xlfn.XLOOKUP('Calculs'!J1282,'Réponses'!C:C,'Réponses'!F:F,"ERREUR VISIBILITE")=0),"",_xlfn.XLOOKUP(_xlfn.XLOOKUP('Calculs'!J1282,'Réponses'!C:C,'Réponses'!F:F,"ERREUR VISIBILITE"),Questions!A:A,Questions!B:B,"ERREUR QUESTION"))</f>
        <v/>
      </c>
      <c r="M1283" s="58" t="str">
        <f>IF(OR(ISBLANK(Recyclabilité[[#This Row],[Réponse 4]]),'Calculs'!M1282="0",_xlfn.XLOOKUP('Calculs'!M1282,'Réponses'!C:C,'Réponses'!F:F,"ERREUR VISIBILITE")=0),"",_xlfn.XLOOKUP(_xlfn.XLOOKUP('Calculs'!M1282,'Réponses'!C:C,'Réponses'!F:F,"ERREUR VISIBILITE"),Questions!A:A,Questions!B:B,"ERREUR QUESTION"))</f>
        <v/>
      </c>
    </row>
    <row r="1284" spans="4:13" ht="60" customHeight="1">
      <c r="D1284" s="28" t="str">
        <f>IF(ISBLANK(Recyclabilité[[#This Row],[Code Valobat]]),"",IF(OR('Calculs'!A1283="08",'Calculs'!A1283="07",MID(Recyclabilité[[#This Row],[Code Valobat]],4,4)="0804",MID(Recyclabilité[[#This Row],[Code Valobat]],4,4)="0709",MID(Recyclabilité[[#This Row],[Code Valobat]],1,7)="6121107"),"Non recyclable",_xlfn.XLOOKUP('Calculs'!Q1283,'Combinaisons'!A:A,'Combinaisons'!B:B,"Merci de répondre à toutes les questions")))</f>
        <v/>
      </c>
      <c r="E1284" s="58" t="str">
        <f>IF(ISBLANK(Recyclabilité[[#This Row],[Code Valobat]]),"",IF(OR('Calculs'!A1283="08",'Calculs'!A1283="07",MID(Recyclabilité[[#This Row],[Code Valobat]],4,4)="0804",MID(Recyclabilité[[#This Row],[Code Valobat]],4,4)="0709",MID(Recyclabilité[[#This Row],[Code Valobat]],1,7)="6121107"),"",_xlfn.XLOOKUP('Calculs'!B1283,Questions!A:A,Questions!B:B,"ERREUR QUESTION")))</f>
        <v/>
      </c>
      <c r="G1284" s="58" t="str">
        <f>IF(OR(ISBLANK(Recyclabilité[[#This Row],[Réponse 1]]),'Calculs'!D1283="0",_xlfn.XLOOKUP('Calculs'!D1283,'Réponses'!C:C,'Réponses'!F:F,"ERREUR VISIBILITE")=0),"",_xlfn.XLOOKUP(_xlfn.XLOOKUP('Calculs'!D1283,'Réponses'!C:C,'Réponses'!F:F,"ERREUR VISIBILITE"),Questions!A:A,Questions!B:B,"ERREUR QUESTION"))</f>
        <v/>
      </c>
      <c r="I1284" s="58" t="str">
        <f>IF(OR(ISBLANK(Recyclabilité[[#This Row],[Réponse 2]]),'Calculs'!G1283="0",_xlfn.XLOOKUP('Calculs'!G1283,'Réponses'!C:C,'Réponses'!F:F,"ERREUR VISIBILITE")=0),"",_xlfn.XLOOKUP(_xlfn.XLOOKUP('Calculs'!G1283,'Réponses'!C:C,'Réponses'!F:F,"ERREUR VISIBILITE"),Questions!A:A,Questions!B:B,"ERREUR QUESTION"))</f>
        <v/>
      </c>
      <c r="K1284" s="58" t="str">
        <f>IF(OR(ISBLANK(Recyclabilité[[#This Row],[Réponse 3]]),'Calculs'!J1283="0",_xlfn.XLOOKUP('Calculs'!J1283,'Réponses'!C:C,'Réponses'!F:F,"ERREUR VISIBILITE")=0),"",_xlfn.XLOOKUP(_xlfn.XLOOKUP('Calculs'!J1283,'Réponses'!C:C,'Réponses'!F:F,"ERREUR VISIBILITE"),Questions!A:A,Questions!B:B,"ERREUR QUESTION"))</f>
        <v/>
      </c>
      <c r="M1284" s="58" t="str">
        <f>IF(OR(ISBLANK(Recyclabilité[[#This Row],[Réponse 4]]),'Calculs'!M1283="0",_xlfn.XLOOKUP('Calculs'!M1283,'Réponses'!C:C,'Réponses'!F:F,"ERREUR VISIBILITE")=0),"",_xlfn.XLOOKUP(_xlfn.XLOOKUP('Calculs'!M1283,'Réponses'!C:C,'Réponses'!F:F,"ERREUR VISIBILITE"),Questions!A:A,Questions!B:B,"ERREUR QUESTION"))</f>
        <v/>
      </c>
    </row>
    <row r="1285" spans="4:13" ht="60" customHeight="1">
      <c r="D1285" s="28" t="str">
        <f>IF(ISBLANK(Recyclabilité[[#This Row],[Code Valobat]]),"",IF(OR('Calculs'!A1284="08",'Calculs'!A1284="07",MID(Recyclabilité[[#This Row],[Code Valobat]],4,4)="0804",MID(Recyclabilité[[#This Row],[Code Valobat]],4,4)="0709",MID(Recyclabilité[[#This Row],[Code Valobat]],1,7)="6121107"),"Non recyclable",_xlfn.XLOOKUP('Calculs'!Q1284,'Combinaisons'!A:A,'Combinaisons'!B:B,"Merci de répondre à toutes les questions")))</f>
        <v/>
      </c>
      <c r="E1285" s="58" t="str">
        <f>IF(ISBLANK(Recyclabilité[[#This Row],[Code Valobat]]),"",IF(OR('Calculs'!A1284="08",'Calculs'!A1284="07",MID(Recyclabilité[[#This Row],[Code Valobat]],4,4)="0804",MID(Recyclabilité[[#This Row],[Code Valobat]],4,4)="0709",MID(Recyclabilité[[#This Row],[Code Valobat]],1,7)="6121107"),"",_xlfn.XLOOKUP('Calculs'!B1284,Questions!A:A,Questions!B:B,"ERREUR QUESTION")))</f>
        <v/>
      </c>
      <c r="G1285" s="58" t="str">
        <f>IF(OR(ISBLANK(Recyclabilité[[#This Row],[Réponse 1]]),'Calculs'!D1284="0",_xlfn.XLOOKUP('Calculs'!D1284,'Réponses'!C:C,'Réponses'!F:F,"ERREUR VISIBILITE")=0),"",_xlfn.XLOOKUP(_xlfn.XLOOKUP('Calculs'!D1284,'Réponses'!C:C,'Réponses'!F:F,"ERREUR VISIBILITE"),Questions!A:A,Questions!B:B,"ERREUR QUESTION"))</f>
        <v/>
      </c>
      <c r="I1285" s="58" t="str">
        <f>IF(OR(ISBLANK(Recyclabilité[[#This Row],[Réponse 2]]),'Calculs'!G1284="0",_xlfn.XLOOKUP('Calculs'!G1284,'Réponses'!C:C,'Réponses'!F:F,"ERREUR VISIBILITE")=0),"",_xlfn.XLOOKUP(_xlfn.XLOOKUP('Calculs'!G1284,'Réponses'!C:C,'Réponses'!F:F,"ERREUR VISIBILITE"),Questions!A:A,Questions!B:B,"ERREUR QUESTION"))</f>
        <v/>
      </c>
      <c r="K1285" s="58" t="str">
        <f>IF(OR(ISBLANK(Recyclabilité[[#This Row],[Réponse 3]]),'Calculs'!J1284="0",_xlfn.XLOOKUP('Calculs'!J1284,'Réponses'!C:C,'Réponses'!F:F,"ERREUR VISIBILITE")=0),"",_xlfn.XLOOKUP(_xlfn.XLOOKUP('Calculs'!J1284,'Réponses'!C:C,'Réponses'!F:F,"ERREUR VISIBILITE"),Questions!A:A,Questions!B:B,"ERREUR QUESTION"))</f>
        <v/>
      </c>
      <c r="M1285" s="58" t="str">
        <f>IF(OR(ISBLANK(Recyclabilité[[#This Row],[Réponse 4]]),'Calculs'!M1284="0",_xlfn.XLOOKUP('Calculs'!M1284,'Réponses'!C:C,'Réponses'!F:F,"ERREUR VISIBILITE")=0),"",_xlfn.XLOOKUP(_xlfn.XLOOKUP('Calculs'!M1284,'Réponses'!C:C,'Réponses'!F:F,"ERREUR VISIBILITE"),Questions!A:A,Questions!B:B,"ERREUR QUESTION"))</f>
        <v/>
      </c>
    </row>
    <row r="1286" spans="4:13" ht="60" customHeight="1">
      <c r="D1286" s="28" t="str">
        <f>IF(ISBLANK(Recyclabilité[[#This Row],[Code Valobat]]),"",IF(OR('Calculs'!A1285="08",'Calculs'!A1285="07",MID(Recyclabilité[[#This Row],[Code Valobat]],4,4)="0804",MID(Recyclabilité[[#This Row],[Code Valobat]],4,4)="0709",MID(Recyclabilité[[#This Row],[Code Valobat]],1,7)="6121107"),"Non recyclable",_xlfn.XLOOKUP('Calculs'!Q1285,'Combinaisons'!A:A,'Combinaisons'!B:B,"Merci de répondre à toutes les questions")))</f>
        <v/>
      </c>
      <c r="E1286" s="58" t="str">
        <f>IF(ISBLANK(Recyclabilité[[#This Row],[Code Valobat]]),"",IF(OR('Calculs'!A1285="08",'Calculs'!A1285="07",MID(Recyclabilité[[#This Row],[Code Valobat]],4,4)="0804",MID(Recyclabilité[[#This Row],[Code Valobat]],4,4)="0709",MID(Recyclabilité[[#This Row],[Code Valobat]],1,7)="6121107"),"",_xlfn.XLOOKUP('Calculs'!B1285,Questions!A:A,Questions!B:B,"ERREUR QUESTION")))</f>
        <v/>
      </c>
      <c r="G1286" s="58" t="str">
        <f>IF(OR(ISBLANK(Recyclabilité[[#This Row],[Réponse 1]]),'Calculs'!D1285="0",_xlfn.XLOOKUP('Calculs'!D1285,'Réponses'!C:C,'Réponses'!F:F,"ERREUR VISIBILITE")=0),"",_xlfn.XLOOKUP(_xlfn.XLOOKUP('Calculs'!D1285,'Réponses'!C:C,'Réponses'!F:F,"ERREUR VISIBILITE"),Questions!A:A,Questions!B:B,"ERREUR QUESTION"))</f>
        <v/>
      </c>
      <c r="I1286" s="58" t="str">
        <f>IF(OR(ISBLANK(Recyclabilité[[#This Row],[Réponse 2]]),'Calculs'!G1285="0",_xlfn.XLOOKUP('Calculs'!G1285,'Réponses'!C:C,'Réponses'!F:F,"ERREUR VISIBILITE")=0),"",_xlfn.XLOOKUP(_xlfn.XLOOKUP('Calculs'!G1285,'Réponses'!C:C,'Réponses'!F:F,"ERREUR VISIBILITE"),Questions!A:A,Questions!B:B,"ERREUR QUESTION"))</f>
        <v/>
      </c>
      <c r="K1286" s="58" t="str">
        <f>IF(OR(ISBLANK(Recyclabilité[[#This Row],[Réponse 3]]),'Calculs'!J1285="0",_xlfn.XLOOKUP('Calculs'!J1285,'Réponses'!C:C,'Réponses'!F:F,"ERREUR VISIBILITE")=0),"",_xlfn.XLOOKUP(_xlfn.XLOOKUP('Calculs'!J1285,'Réponses'!C:C,'Réponses'!F:F,"ERREUR VISIBILITE"),Questions!A:A,Questions!B:B,"ERREUR QUESTION"))</f>
        <v/>
      </c>
      <c r="M1286" s="58" t="str">
        <f>IF(OR(ISBLANK(Recyclabilité[[#This Row],[Réponse 4]]),'Calculs'!M1285="0",_xlfn.XLOOKUP('Calculs'!M1285,'Réponses'!C:C,'Réponses'!F:F,"ERREUR VISIBILITE")=0),"",_xlfn.XLOOKUP(_xlfn.XLOOKUP('Calculs'!M1285,'Réponses'!C:C,'Réponses'!F:F,"ERREUR VISIBILITE"),Questions!A:A,Questions!B:B,"ERREUR QUESTION"))</f>
        <v/>
      </c>
    </row>
    <row r="1287" spans="4:13" ht="60" customHeight="1">
      <c r="D1287" s="28" t="str">
        <f>IF(ISBLANK(Recyclabilité[[#This Row],[Code Valobat]]),"",IF(OR('Calculs'!A1286="08",'Calculs'!A1286="07",MID(Recyclabilité[[#This Row],[Code Valobat]],4,4)="0804",MID(Recyclabilité[[#This Row],[Code Valobat]],4,4)="0709",MID(Recyclabilité[[#This Row],[Code Valobat]],1,7)="6121107"),"Non recyclable",_xlfn.XLOOKUP('Calculs'!Q1286,'Combinaisons'!A:A,'Combinaisons'!B:B,"Merci de répondre à toutes les questions")))</f>
        <v/>
      </c>
      <c r="E1287" s="58" t="str">
        <f>IF(ISBLANK(Recyclabilité[[#This Row],[Code Valobat]]),"",IF(OR('Calculs'!A1286="08",'Calculs'!A1286="07",MID(Recyclabilité[[#This Row],[Code Valobat]],4,4)="0804",MID(Recyclabilité[[#This Row],[Code Valobat]],4,4)="0709",MID(Recyclabilité[[#This Row],[Code Valobat]],1,7)="6121107"),"",_xlfn.XLOOKUP('Calculs'!B1286,Questions!A:A,Questions!B:B,"ERREUR QUESTION")))</f>
        <v/>
      </c>
      <c r="G1287" s="58" t="str">
        <f>IF(OR(ISBLANK(Recyclabilité[[#This Row],[Réponse 1]]),'Calculs'!D1286="0",_xlfn.XLOOKUP('Calculs'!D1286,'Réponses'!C:C,'Réponses'!F:F,"ERREUR VISIBILITE")=0),"",_xlfn.XLOOKUP(_xlfn.XLOOKUP('Calculs'!D1286,'Réponses'!C:C,'Réponses'!F:F,"ERREUR VISIBILITE"),Questions!A:A,Questions!B:B,"ERREUR QUESTION"))</f>
        <v/>
      </c>
      <c r="I1287" s="58" t="str">
        <f>IF(OR(ISBLANK(Recyclabilité[[#This Row],[Réponse 2]]),'Calculs'!G1286="0",_xlfn.XLOOKUP('Calculs'!G1286,'Réponses'!C:C,'Réponses'!F:F,"ERREUR VISIBILITE")=0),"",_xlfn.XLOOKUP(_xlfn.XLOOKUP('Calculs'!G1286,'Réponses'!C:C,'Réponses'!F:F,"ERREUR VISIBILITE"),Questions!A:A,Questions!B:B,"ERREUR QUESTION"))</f>
        <v/>
      </c>
      <c r="K1287" s="58" t="str">
        <f>IF(OR(ISBLANK(Recyclabilité[[#This Row],[Réponse 3]]),'Calculs'!J1286="0",_xlfn.XLOOKUP('Calculs'!J1286,'Réponses'!C:C,'Réponses'!F:F,"ERREUR VISIBILITE")=0),"",_xlfn.XLOOKUP(_xlfn.XLOOKUP('Calculs'!J1286,'Réponses'!C:C,'Réponses'!F:F,"ERREUR VISIBILITE"),Questions!A:A,Questions!B:B,"ERREUR QUESTION"))</f>
        <v/>
      </c>
      <c r="M1287" s="58" t="str">
        <f>IF(OR(ISBLANK(Recyclabilité[[#This Row],[Réponse 4]]),'Calculs'!M1286="0",_xlfn.XLOOKUP('Calculs'!M1286,'Réponses'!C:C,'Réponses'!F:F,"ERREUR VISIBILITE")=0),"",_xlfn.XLOOKUP(_xlfn.XLOOKUP('Calculs'!M1286,'Réponses'!C:C,'Réponses'!F:F,"ERREUR VISIBILITE"),Questions!A:A,Questions!B:B,"ERREUR QUESTION"))</f>
        <v/>
      </c>
    </row>
    <row r="1288" spans="4:13" ht="60" customHeight="1">
      <c r="D1288" s="28" t="str">
        <f>IF(ISBLANK(Recyclabilité[[#This Row],[Code Valobat]]),"",IF(OR('Calculs'!A1287="08",'Calculs'!A1287="07",MID(Recyclabilité[[#This Row],[Code Valobat]],4,4)="0804",MID(Recyclabilité[[#This Row],[Code Valobat]],4,4)="0709",MID(Recyclabilité[[#This Row],[Code Valobat]],1,7)="6121107"),"Non recyclable",_xlfn.XLOOKUP('Calculs'!Q1287,'Combinaisons'!A:A,'Combinaisons'!B:B,"Merci de répondre à toutes les questions")))</f>
        <v/>
      </c>
      <c r="E1288" s="58" t="str">
        <f>IF(ISBLANK(Recyclabilité[[#This Row],[Code Valobat]]),"",IF(OR('Calculs'!A1287="08",'Calculs'!A1287="07",MID(Recyclabilité[[#This Row],[Code Valobat]],4,4)="0804",MID(Recyclabilité[[#This Row],[Code Valobat]],4,4)="0709",MID(Recyclabilité[[#This Row],[Code Valobat]],1,7)="6121107"),"",_xlfn.XLOOKUP('Calculs'!B1287,Questions!A:A,Questions!B:B,"ERREUR QUESTION")))</f>
        <v/>
      </c>
      <c r="G1288" s="58" t="str">
        <f>IF(OR(ISBLANK(Recyclabilité[[#This Row],[Réponse 1]]),'Calculs'!D1287="0",_xlfn.XLOOKUP('Calculs'!D1287,'Réponses'!C:C,'Réponses'!F:F,"ERREUR VISIBILITE")=0),"",_xlfn.XLOOKUP(_xlfn.XLOOKUP('Calculs'!D1287,'Réponses'!C:C,'Réponses'!F:F,"ERREUR VISIBILITE"),Questions!A:A,Questions!B:B,"ERREUR QUESTION"))</f>
        <v/>
      </c>
      <c r="I1288" s="58" t="str">
        <f>IF(OR(ISBLANK(Recyclabilité[[#This Row],[Réponse 2]]),'Calculs'!G1287="0",_xlfn.XLOOKUP('Calculs'!G1287,'Réponses'!C:C,'Réponses'!F:F,"ERREUR VISIBILITE")=0),"",_xlfn.XLOOKUP(_xlfn.XLOOKUP('Calculs'!G1287,'Réponses'!C:C,'Réponses'!F:F,"ERREUR VISIBILITE"),Questions!A:A,Questions!B:B,"ERREUR QUESTION"))</f>
        <v/>
      </c>
      <c r="K1288" s="58" t="str">
        <f>IF(OR(ISBLANK(Recyclabilité[[#This Row],[Réponse 3]]),'Calculs'!J1287="0",_xlfn.XLOOKUP('Calculs'!J1287,'Réponses'!C:C,'Réponses'!F:F,"ERREUR VISIBILITE")=0),"",_xlfn.XLOOKUP(_xlfn.XLOOKUP('Calculs'!J1287,'Réponses'!C:C,'Réponses'!F:F,"ERREUR VISIBILITE"),Questions!A:A,Questions!B:B,"ERREUR QUESTION"))</f>
        <v/>
      </c>
      <c r="M1288" s="58" t="str">
        <f>IF(OR(ISBLANK(Recyclabilité[[#This Row],[Réponse 4]]),'Calculs'!M1287="0",_xlfn.XLOOKUP('Calculs'!M1287,'Réponses'!C:C,'Réponses'!F:F,"ERREUR VISIBILITE")=0),"",_xlfn.XLOOKUP(_xlfn.XLOOKUP('Calculs'!M1287,'Réponses'!C:C,'Réponses'!F:F,"ERREUR VISIBILITE"),Questions!A:A,Questions!B:B,"ERREUR QUESTION"))</f>
        <v/>
      </c>
    </row>
    <row r="1289" spans="4:13" ht="60" customHeight="1">
      <c r="D1289" s="28" t="str">
        <f>IF(ISBLANK(Recyclabilité[[#This Row],[Code Valobat]]),"",IF(OR('Calculs'!A1288="08",'Calculs'!A1288="07",MID(Recyclabilité[[#This Row],[Code Valobat]],4,4)="0804",MID(Recyclabilité[[#This Row],[Code Valobat]],4,4)="0709",MID(Recyclabilité[[#This Row],[Code Valobat]],1,7)="6121107"),"Non recyclable",_xlfn.XLOOKUP('Calculs'!Q1288,'Combinaisons'!A:A,'Combinaisons'!B:B,"Merci de répondre à toutes les questions")))</f>
        <v/>
      </c>
      <c r="E1289" s="58" t="str">
        <f>IF(ISBLANK(Recyclabilité[[#This Row],[Code Valobat]]),"",IF(OR('Calculs'!A1288="08",'Calculs'!A1288="07",MID(Recyclabilité[[#This Row],[Code Valobat]],4,4)="0804",MID(Recyclabilité[[#This Row],[Code Valobat]],4,4)="0709",MID(Recyclabilité[[#This Row],[Code Valobat]],1,7)="6121107"),"",_xlfn.XLOOKUP('Calculs'!B1288,Questions!A:A,Questions!B:B,"ERREUR QUESTION")))</f>
        <v/>
      </c>
      <c r="G1289" s="58" t="str">
        <f>IF(OR(ISBLANK(Recyclabilité[[#This Row],[Réponse 1]]),'Calculs'!D1288="0",_xlfn.XLOOKUP('Calculs'!D1288,'Réponses'!C:C,'Réponses'!F:F,"ERREUR VISIBILITE")=0),"",_xlfn.XLOOKUP(_xlfn.XLOOKUP('Calculs'!D1288,'Réponses'!C:C,'Réponses'!F:F,"ERREUR VISIBILITE"),Questions!A:A,Questions!B:B,"ERREUR QUESTION"))</f>
        <v/>
      </c>
      <c r="I1289" s="58" t="str">
        <f>IF(OR(ISBLANK(Recyclabilité[[#This Row],[Réponse 2]]),'Calculs'!G1288="0",_xlfn.XLOOKUP('Calculs'!G1288,'Réponses'!C:C,'Réponses'!F:F,"ERREUR VISIBILITE")=0),"",_xlfn.XLOOKUP(_xlfn.XLOOKUP('Calculs'!G1288,'Réponses'!C:C,'Réponses'!F:F,"ERREUR VISIBILITE"),Questions!A:A,Questions!B:B,"ERREUR QUESTION"))</f>
        <v/>
      </c>
      <c r="K1289" s="58" t="str">
        <f>IF(OR(ISBLANK(Recyclabilité[[#This Row],[Réponse 3]]),'Calculs'!J1288="0",_xlfn.XLOOKUP('Calculs'!J1288,'Réponses'!C:C,'Réponses'!F:F,"ERREUR VISIBILITE")=0),"",_xlfn.XLOOKUP(_xlfn.XLOOKUP('Calculs'!J1288,'Réponses'!C:C,'Réponses'!F:F,"ERREUR VISIBILITE"),Questions!A:A,Questions!B:B,"ERREUR QUESTION"))</f>
        <v/>
      </c>
      <c r="M1289" s="58" t="str">
        <f>IF(OR(ISBLANK(Recyclabilité[[#This Row],[Réponse 4]]),'Calculs'!M1288="0",_xlfn.XLOOKUP('Calculs'!M1288,'Réponses'!C:C,'Réponses'!F:F,"ERREUR VISIBILITE")=0),"",_xlfn.XLOOKUP(_xlfn.XLOOKUP('Calculs'!M1288,'Réponses'!C:C,'Réponses'!F:F,"ERREUR VISIBILITE"),Questions!A:A,Questions!B:B,"ERREUR QUESTION"))</f>
        <v/>
      </c>
    </row>
    <row r="1290" spans="4:13" ht="60" customHeight="1">
      <c r="D1290" s="28" t="str">
        <f>IF(ISBLANK(Recyclabilité[[#This Row],[Code Valobat]]),"",IF(OR('Calculs'!A1289="08",'Calculs'!A1289="07",MID(Recyclabilité[[#This Row],[Code Valobat]],4,4)="0804",MID(Recyclabilité[[#This Row],[Code Valobat]],4,4)="0709",MID(Recyclabilité[[#This Row],[Code Valobat]],1,7)="6121107"),"Non recyclable",_xlfn.XLOOKUP('Calculs'!Q1289,'Combinaisons'!A:A,'Combinaisons'!B:B,"Merci de répondre à toutes les questions")))</f>
        <v/>
      </c>
      <c r="E1290" s="58" t="str">
        <f>IF(ISBLANK(Recyclabilité[[#This Row],[Code Valobat]]),"",IF(OR('Calculs'!A1289="08",'Calculs'!A1289="07",MID(Recyclabilité[[#This Row],[Code Valobat]],4,4)="0804",MID(Recyclabilité[[#This Row],[Code Valobat]],4,4)="0709",MID(Recyclabilité[[#This Row],[Code Valobat]],1,7)="6121107"),"",_xlfn.XLOOKUP('Calculs'!B1289,Questions!A:A,Questions!B:B,"ERREUR QUESTION")))</f>
        <v/>
      </c>
      <c r="G1290" s="58" t="str">
        <f>IF(OR(ISBLANK(Recyclabilité[[#This Row],[Réponse 1]]),'Calculs'!D1289="0",_xlfn.XLOOKUP('Calculs'!D1289,'Réponses'!C:C,'Réponses'!F:F,"ERREUR VISIBILITE")=0),"",_xlfn.XLOOKUP(_xlfn.XLOOKUP('Calculs'!D1289,'Réponses'!C:C,'Réponses'!F:F,"ERREUR VISIBILITE"),Questions!A:A,Questions!B:B,"ERREUR QUESTION"))</f>
        <v/>
      </c>
      <c r="I1290" s="58" t="str">
        <f>IF(OR(ISBLANK(Recyclabilité[[#This Row],[Réponse 2]]),'Calculs'!G1289="0",_xlfn.XLOOKUP('Calculs'!G1289,'Réponses'!C:C,'Réponses'!F:F,"ERREUR VISIBILITE")=0),"",_xlfn.XLOOKUP(_xlfn.XLOOKUP('Calculs'!G1289,'Réponses'!C:C,'Réponses'!F:F,"ERREUR VISIBILITE"),Questions!A:A,Questions!B:B,"ERREUR QUESTION"))</f>
        <v/>
      </c>
      <c r="K1290" s="58" t="str">
        <f>IF(OR(ISBLANK(Recyclabilité[[#This Row],[Réponse 3]]),'Calculs'!J1289="0",_xlfn.XLOOKUP('Calculs'!J1289,'Réponses'!C:C,'Réponses'!F:F,"ERREUR VISIBILITE")=0),"",_xlfn.XLOOKUP(_xlfn.XLOOKUP('Calculs'!J1289,'Réponses'!C:C,'Réponses'!F:F,"ERREUR VISIBILITE"),Questions!A:A,Questions!B:B,"ERREUR QUESTION"))</f>
        <v/>
      </c>
      <c r="M1290" s="58" t="str">
        <f>IF(OR(ISBLANK(Recyclabilité[[#This Row],[Réponse 4]]),'Calculs'!M1289="0",_xlfn.XLOOKUP('Calculs'!M1289,'Réponses'!C:C,'Réponses'!F:F,"ERREUR VISIBILITE")=0),"",_xlfn.XLOOKUP(_xlfn.XLOOKUP('Calculs'!M1289,'Réponses'!C:C,'Réponses'!F:F,"ERREUR VISIBILITE"),Questions!A:A,Questions!B:B,"ERREUR QUESTION"))</f>
        <v/>
      </c>
    </row>
    <row r="1291" spans="4:13" ht="60" customHeight="1">
      <c r="D1291" s="28" t="str">
        <f>IF(ISBLANK(Recyclabilité[[#This Row],[Code Valobat]]),"",IF(OR('Calculs'!A1290="08",'Calculs'!A1290="07",MID(Recyclabilité[[#This Row],[Code Valobat]],4,4)="0804",MID(Recyclabilité[[#This Row],[Code Valobat]],4,4)="0709",MID(Recyclabilité[[#This Row],[Code Valobat]],1,7)="6121107"),"Non recyclable",_xlfn.XLOOKUP('Calculs'!Q1290,'Combinaisons'!A:A,'Combinaisons'!B:B,"Merci de répondre à toutes les questions")))</f>
        <v/>
      </c>
      <c r="E1291" s="58" t="str">
        <f>IF(ISBLANK(Recyclabilité[[#This Row],[Code Valobat]]),"",IF(OR('Calculs'!A1290="08",'Calculs'!A1290="07",MID(Recyclabilité[[#This Row],[Code Valobat]],4,4)="0804",MID(Recyclabilité[[#This Row],[Code Valobat]],4,4)="0709",MID(Recyclabilité[[#This Row],[Code Valobat]],1,7)="6121107"),"",_xlfn.XLOOKUP('Calculs'!B1290,Questions!A:A,Questions!B:B,"ERREUR QUESTION")))</f>
        <v/>
      </c>
      <c r="G1291" s="58" t="str">
        <f>IF(OR(ISBLANK(Recyclabilité[[#This Row],[Réponse 1]]),'Calculs'!D1290="0",_xlfn.XLOOKUP('Calculs'!D1290,'Réponses'!C:C,'Réponses'!F:F,"ERREUR VISIBILITE")=0),"",_xlfn.XLOOKUP(_xlfn.XLOOKUP('Calculs'!D1290,'Réponses'!C:C,'Réponses'!F:F,"ERREUR VISIBILITE"),Questions!A:A,Questions!B:B,"ERREUR QUESTION"))</f>
        <v/>
      </c>
      <c r="I1291" s="58" t="str">
        <f>IF(OR(ISBLANK(Recyclabilité[[#This Row],[Réponse 2]]),'Calculs'!G1290="0",_xlfn.XLOOKUP('Calculs'!G1290,'Réponses'!C:C,'Réponses'!F:F,"ERREUR VISIBILITE")=0),"",_xlfn.XLOOKUP(_xlfn.XLOOKUP('Calculs'!G1290,'Réponses'!C:C,'Réponses'!F:F,"ERREUR VISIBILITE"),Questions!A:A,Questions!B:B,"ERREUR QUESTION"))</f>
        <v/>
      </c>
      <c r="K1291" s="58" t="str">
        <f>IF(OR(ISBLANK(Recyclabilité[[#This Row],[Réponse 3]]),'Calculs'!J1290="0",_xlfn.XLOOKUP('Calculs'!J1290,'Réponses'!C:C,'Réponses'!F:F,"ERREUR VISIBILITE")=0),"",_xlfn.XLOOKUP(_xlfn.XLOOKUP('Calculs'!J1290,'Réponses'!C:C,'Réponses'!F:F,"ERREUR VISIBILITE"),Questions!A:A,Questions!B:B,"ERREUR QUESTION"))</f>
        <v/>
      </c>
      <c r="M1291" s="58" t="str">
        <f>IF(OR(ISBLANK(Recyclabilité[[#This Row],[Réponse 4]]),'Calculs'!M1290="0",_xlfn.XLOOKUP('Calculs'!M1290,'Réponses'!C:C,'Réponses'!F:F,"ERREUR VISIBILITE")=0),"",_xlfn.XLOOKUP(_xlfn.XLOOKUP('Calculs'!M1290,'Réponses'!C:C,'Réponses'!F:F,"ERREUR VISIBILITE"),Questions!A:A,Questions!B:B,"ERREUR QUESTION"))</f>
        <v/>
      </c>
    </row>
    <row r="1292" spans="4:13" ht="60" customHeight="1">
      <c r="D1292" s="28" t="str">
        <f>IF(ISBLANK(Recyclabilité[[#This Row],[Code Valobat]]),"",IF(OR('Calculs'!A1291="08",'Calculs'!A1291="07",MID(Recyclabilité[[#This Row],[Code Valobat]],4,4)="0804",MID(Recyclabilité[[#This Row],[Code Valobat]],4,4)="0709",MID(Recyclabilité[[#This Row],[Code Valobat]],1,7)="6121107"),"Non recyclable",_xlfn.XLOOKUP('Calculs'!Q1291,'Combinaisons'!A:A,'Combinaisons'!B:B,"Merci de répondre à toutes les questions")))</f>
        <v/>
      </c>
      <c r="E1292" s="58" t="str">
        <f>IF(ISBLANK(Recyclabilité[[#This Row],[Code Valobat]]),"",IF(OR('Calculs'!A1291="08",'Calculs'!A1291="07",MID(Recyclabilité[[#This Row],[Code Valobat]],4,4)="0804",MID(Recyclabilité[[#This Row],[Code Valobat]],4,4)="0709",MID(Recyclabilité[[#This Row],[Code Valobat]],1,7)="6121107"),"",_xlfn.XLOOKUP('Calculs'!B1291,Questions!A:A,Questions!B:B,"ERREUR QUESTION")))</f>
        <v/>
      </c>
      <c r="G1292" s="58" t="str">
        <f>IF(OR(ISBLANK(Recyclabilité[[#This Row],[Réponse 1]]),'Calculs'!D1291="0",_xlfn.XLOOKUP('Calculs'!D1291,'Réponses'!C:C,'Réponses'!F:F,"ERREUR VISIBILITE")=0),"",_xlfn.XLOOKUP(_xlfn.XLOOKUP('Calculs'!D1291,'Réponses'!C:C,'Réponses'!F:F,"ERREUR VISIBILITE"),Questions!A:A,Questions!B:B,"ERREUR QUESTION"))</f>
        <v/>
      </c>
      <c r="I1292" s="58" t="str">
        <f>IF(OR(ISBLANK(Recyclabilité[[#This Row],[Réponse 2]]),'Calculs'!G1291="0",_xlfn.XLOOKUP('Calculs'!G1291,'Réponses'!C:C,'Réponses'!F:F,"ERREUR VISIBILITE")=0),"",_xlfn.XLOOKUP(_xlfn.XLOOKUP('Calculs'!G1291,'Réponses'!C:C,'Réponses'!F:F,"ERREUR VISIBILITE"),Questions!A:A,Questions!B:B,"ERREUR QUESTION"))</f>
        <v/>
      </c>
      <c r="K1292" s="58" t="str">
        <f>IF(OR(ISBLANK(Recyclabilité[[#This Row],[Réponse 3]]),'Calculs'!J1291="0",_xlfn.XLOOKUP('Calculs'!J1291,'Réponses'!C:C,'Réponses'!F:F,"ERREUR VISIBILITE")=0),"",_xlfn.XLOOKUP(_xlfn.XLOOKUP('Calculs'!J1291,'Réponses'!C:C,'Réponses'!F:F,"ERREUR VISIBILITE"),Questions!A:A,Questions!B:B,"ERREUR QUESTION"))</f>
        <v/>
      </c>
      <c r="M1292" s="58" t="str">
        <f>IF(OR(ISBLANK(Recyclabilité[[#This Row],[Réponse 4]]),'Calculs'!M1291="0",_xlfn.XLOOKUP('Calculs'!M1291,'Réponses'!C:C,'Réponses'!F:F,"ERREUR VISIBILITE")=0),"",_xlfn.XLOOKUP(_xlfn.XLOOKUP('Calculs'!M1291,'Réponses'!C:C,'Réponses'!F:F,"ERREUR VISIBILITE"),Questions!A:A,Questions!B:B,"ERREUR QUESTION"))</f>
        <v/>
      </c>
    </row>
    <row r="1293" spans="4:13" ht="60" customHeight="1">
      <c r="D1293" s="28" t="str">
        <f>IF(ISBLANK(Recyclabilité[[#This Row],[Code Valobat]]),"",IF(OR('Calculs'!A1292="08",'Calculs'!A1292="07",MID(Recyclabilité[[#This Row],[Code Valobat]],4,4)="0804",MID(Recyclabilité[[#This Row],[Code Valobat]],4,4)="0709",MID(Recyclabilité[[#This Row],[Code Valobat]],1,7)="6121107"),"Non recyclable",_xlfn.XLOOKUP('Calculs'!Q1292,'Combinaisons'!A:A,'Combinaisons'!B:B,"Merci de répondre à toutes les questions")))</f>
        <v/>
      </c>
      <c r="E1293" s="58" t="str">
        <f>IF(ISBLANK(Recyclabilité[[#This Row],[Code Valobat]]),"",IF(OR('Calculs'!A1292="08",'Calculs'!A1292="07",MID(Recyclabilité[[#This Row],[Code Valobat]],4,4)="0804",MID(Recyclabilité[[#This Row],[Code Valobat]],4,4)="0709",MID(Recyclabilité[[#This Row],[Code Valobat]],1,7)="6121107"),"",_xlfn.XLOOKUP('Calculs'!B1292,Questions!A:A,Questions!B:B,"ERREUR QUESTION")))</f>
        <v/>
      </c>
      <c r="G1293" s="58" t="str">
        <f>IF(OR(ISBLANK(Recyclabilité[[#This Row],[Réponse 1]]),'Calculs'!D1292="0",_xlfn.XLOOKUP('Calculs'!D1292,'Réponses'!C:C,'Réponses'!F:F,"ERREUR VISIBILITE")=0),"",_xlfn.XLOOKUP(_xlfn.XLOOKUP('Calculs'!D1292,'Réponses'!C:C,'Réponses'!F:F,"ERREUR VISIBILITE"),Questions!A:A,Questions!B:B,"ERREUR QUESTION"))</f>
        <v/>
      </c>
      <c r="I1293" s="58" t="str">
        <f>IF(OR(ISBLANK(Recyclabilité[[#This Row],[Réponse 2]]),'Calculs'!G1292="0",_xlfn.XLOOKUP('Calculs'!G1292,'Réponses'!C:C,'Réponses'!F:F,"ERREUR VISIBILITE")=0),"",_xlfn.XLOOKUP(_xlfn.XLOOKUP('Calculs'!G1292,'Réponses'!C:C,'Réponses'!F:F,"ERREUR VISIBILITE"),Questions!A:A,Questions!B:B,"ERREUR QUESTION"))</f>
        <v/>
      </c>
      <c r="K1293" s="58" t="str">
        <f>IF(OR(ISBLANK(Recyclabilité[[#This Row],[Réponse 3]]),'Calculs'!J1292="0",_xlfn.XLOOKUP('Calculs'!J1292,'Réponses'!C:C,'Réponses'!F:F,"ERREUR VISIBILITE")=0),"",_xlfn.XLOOKUP(_xlfn.XLOOKUP('Calculs'!J1292,'Réponses'!C:C,'Réponses'!F:F,"ERREUR VISIBILITE"),Questions!A:A,Questions!B:B,"ERREUR QUESTION"))</f>
        <v/>
      </c>
      <c r="M1293" s="58" t="str">
        <f>IF(OR(ISBLANK(Recyclabilité[[#This Row],[Réponse 4]]),'Calculs'!M1292="0",_xlfn.XLOOKUP('Calculs'!M1292,'Réponses'!C:C,'Réponses'!F:F,"ERREUR VISIBILITE")=0),"",_xlfn.XLOOKUP(_xlfn.XLOOKUP('Calculs'!M1292,'Réponses'!C:C,'Réponses'!F:F,"ERREUR VISIBILITE"),Questions!A:A,Questions!B:B,"ERREUR QUESTION"))</f>
        <v/>
      </c>
    </row>
    <row r="1294" spans="4:13" ht="60" customHeight="1">
      <c r="D1294" s="28" t="str">
        <f>IF(ISBLANK(Recyclabilité[[#This Row],[Code Valobat]]),"",IF(OR('Calculs'!A1293="08",'Calculs'!A1293="07",MID(Recyclabilité[[#This Row],[Code Valobat]],4,4)="0804",MID(Recyclabilité[[#This Row],[Code Valobat]],4,4)="0709",MID(Recyclabilité[[#This Row],[Code Valobat]],1,7)="6121107"),"Non recyclable",_xlfn.XLOOKUP('Calculs'!Q1293,'Combinaisons'!A:A,'Combinaisons'!B:B,"Merci de répondre à toutes les questions")))</f>
        <v/>
      </c>
      <c r="E1294" s="58" t="str">
        <f>IF(ISBLANK(Recyclabilité[[#This Row],[Code Valobat]]),"",IF(OR('Calculs'!A1293="08",'Calculs'!A1293="07",MID(Recyclabilité[[#This Row],[Code Valobat]],4,4)="0804",MID(Recyclabilité[[#This Row],[Code Valobat]],4,4)="0709",MID(Recyclabilité[[#This Row],[Code Valobat]],1,7)="6121107"),"",_xlfn.XLOOKUP('Calculs'!B1293,Questions!A:A,Questions!B:B,"ERREUR QUESTION")))</f>
        <v/>
      </c>
      <c r="G1294" s="58" t="str">
        <f>IF(OR(ISBLANK(Recyclabilité[[#This Row],[Réponse 1]]),'Calculs'!D1293="0",_xlfn.XLOOKUP('Calculs'!D1293,'Réponses'!C:C,'Réponses'!F:F,"ERREUR VISIBILITE")=0),"",_xlfn.XLOOKUP(_xlfn.XLOOKUP('Calculs'!D1293,'Réponses'!C:C,'Réponses'!F:F,"ERREUR VISIBILITE"),Questions!A:A,Questions!B:B,"ERREUR QUESTION"))</f>
        <v/>
      </c>
      <c r="I1294" s="58" t="str">
        <f>IF(OR(ISBLANK(Recyclabilité[[#This Row],[Réponse 2]]),'Calculs'!G1293="0",_xlfn.XLOOKUP('Calculs'!G1293,'Réponses'!C:C,'Réponses'!F:F,"ERREUR VISIBILITE")=0),"",_xlfn.XLOOKUP(_xlfn.XLOOKUP('Calculs'!G1293,'Réponses'!C:C,'Réponses'!F:F,"ERREUR VISIBILITE"),Questions!A:A,Questions!B:B,"ERREUR QUESTION"))</f>
        <v/>
      </c>
      <c r="K1294" s="58" t="str">
        <f>IF(OR(ISBLANK(Recyclabilité[[#This Row],[Réponse 3]]),'Calculs'!J1293="0",_xlfn.XLOOKUP('Calculs'!J1293,'Réponses'!C:C,'Réponses'!F:F,"ERREUR VISIBILITE")=0),"",_xlfn.XLOOKUP(_xlfn.XLOOKUP('Calculs'!J1293,'Réponses'!C:C,'Réponses'!F:F,"ERREUR VISIBILITE"),Questions!A:A,Questions!B:B,"ERREUR QUESTION"))</f>
        <v/>
      </c>
      <c r="M1294" s="58" t="str">
        <f>IF(OR(ISBLANK(Recyclabilité[[#This Row],[Réponse 4]]),'Calculs'!M1293="0",_xlfn.XLOOKUP('Calculs'!M1293,'Réponses'!C:C,'Réponses'!F:F,"ERREUR VISIBILITE")=0),"",_xlfn.XLOOKUP(_xlfn.XLOOKUP('Calculs'!M1293,'Réponses'!C:C,'Réponses'!F:F,"ERREUR VISIBILITE"),Questions!A:A,Questions!B:B,"ERREUR QUESTION"))</f>
        <v/>
      </c>
    </row>
    <row r="1295" spans="4:13" ht="60" customHeight="1">
      <c r="D1295" s="28" t="str">
        <f>IF(ISBLANK(Recyclabilité[[#This Row],[Code Valobat]]),"",IF(OR('Calculs'!A1294="08",'Calculs'!A1294="07",MID(Recyclabilité[[#This Row],[Code Valobat]],4,4)="0804",MID(Recyclabilité[[#This Row],[Code Valobat]],4,4)="0709",MID(Recyclabilité[[#This Row],[Code Valobat]],1,7)="6121107"),"Non recyclable",_xlfn.XLOOKUP('Calculs'!Q1294,'Combinaisons'!A:A,'Combinaisons'!B:B,"Merci de répondre à toutes les questions")))</f>
        <v/>
      </c>
      <c r="E1295" s="58" t="str">
        <f>IF(ISBLANK(Recyclabilité[[#This Row],[Code Valobat]]),"",IF(OR('Calculs'!A1294="08",'Calculs'!A1294="07",MID(Recyclabilité[[#This Row],[Code Valobat]],4,4)="0804",MID(Recyclabilité[[#This Row],[Code Valobat]],4,4)="0709",MID(Recyclabilité[[#This Row],[Code Valobat]],1,7)="6121107"),"",_xlfn.XLOOKUP('Calculs'!B1294,Questions!A:A,Questions!B:B,"ERREUR QUESTION")))</f>
        <v/>
      </c>
      <c r="G1295" s="58" t="str">
        <f>IF(OR(ISBLANK(Recyclabilité[[#This Row],[Réponse 1]]),'Calculs'!D1294="0",_xlfn.XLOOKUP('Calculs'!D1294,'Réponses'!C:C,'Réponses'!F:F,"ERREUR VISIBILITE")=0),"",_xlfn.XLOOKUP(_xlfn.XLOOKUP('Calculs'!D1294,'Réponses'!C:C,'Réponses'!F:F,"ERREUR VISIBILITE"),Questions!A:A,Questions!B:B,"ERREUR QUESTION"))</f>
        <v/>
      </c>
      <c r="I1295" s="58" t="str">
        <f>IF(OR(ISBLANK(Recyclabilité[[#This Row],[Réponse 2]]),'Calculs'!G1294="0",_xlfn.XLOOKUP('Calculs'!G1294,'Réponses'!C:C,'Réponses'!F:F,"ERREUR VISIBILITE")=0),"",_xlfn.XLOOKUP(_xlfn.XLOOKUP('Calculs'!G1294,'Réponses'!C:C,'Réponses'!F:F,"ERREUR VISIBILITE"),Questions!A:A,Questions!B:B,"ERREUR QUESTION"))</f>
        <v/>
      </c>
      <c r="K1295" s="58" t="str">
        <f>IF(OR(ISBLANK(Recyclabilité[[#This Row],[Réponse 3]]),'Calculs'!J1294="0",_xlfn.XLOOKUP('Calculs'!J1294,'Réponses'!C:C,'Réponses'!F:F,"ERREUR VISIBILITE")=0),"",_xlfn.XLOOKUP(_xlfn.XLOOKUP('Calculs'!J1294,'Réponses'!C:C,'Réponses'!F:F,"ERREUR VISIBILITE"),Questions!A:A,Questions!B:B,"ERREUR QUESTION"))</f>
        <v/>
      </c>
      <c r="M1295" s="58" t="str">
        <f>IF(OR(ISBLANK(Recyclabilité[[#This Row],[Réponse 4]]),'Calculs'!M1294="0",_xlfn.XLOOKUP('Calculs'!M1294,'Réponses'!C:C,'Réponses'!F:F,"ERREUR VISIBILITE")=0),"",_xlfn.XLOOKUP(_xlfn.XLOOKUP('Calculs'!M1294,'Réponses'!C:C,'Réponses'!F:F,"ERREUR VISIBILITE"),Questions!A:A,Questions!B:B,"ERREUR QUESTION"))</f>
        <v/>
      </c>
    </row>
    <row r="1296" spans="4:13" ht="60" customHeight="1">
      <c r="D1296" s="28" t="str">
        <f>IF(ISBLANK(Recyclabilité[[#This Row],[Code Valobat]]),"",IF(OR('Calculs'!A1295="08",'Calculs'!A1295="07",MID(Recyclabilité[[#This Row],[Code Valobat]],4,4)="0804",MID(Recyclabilité[[#This Row],[Code Valobat]],4,4)="0709",MID(Recyclabilité[[#This Row],[Code Valobat]],1,7)="6121107"),"Non recyclable",_xlfn.XLOOKUP('Calculs'!Q1295,'Combinaisons'!A:A,'Combinaisons'!B:B,"Merci de répondre à toutes les questions")))</f>
        <v/>
      </c>
      <c r="E1296" s="58" t="str">
        <f>IF(ISBLANK(Recyclabilité[[#This Row],[Code Valobat]]),"",IF(OR('Calculs'!A1295="08",'Calculs'!A1295="07",MID(Recyclabilité[[#This Row],[Code Valobat]],4,4)="0804",MID(Recyclabilité[[#This Row],[Code Valobat]],4,4)="0709",MID(Recyclabilité[[#This Row],[Code Valobat]],1,7)="6121107"),"",_xlfn.XLOOKUP('Calculs'!B1295,Questions!A:A,Questions!B:B,"ERREUR QUESTION")))</f>
        <v/>
      </c>
      <c r="G1296" s="58" t="str">
        <f>IF(OR(ISBLANK(Recyclabilité[[#This Row],[Réponse 1]]),'Calculs'!D1295="0",_xlfn.XLOOKUP('Calculs'!D1295,'Réponses'!C:C,'Réponses'!F:F,"ERREUR VISIBILITE")=0),"",_xlfn.XLOOKUP(_xlfn.XLOOKUP('Calculs'!D1295,'Réponses'!C:C,'Réponses'!F:F,"ERREUR VISIBILITE"),Questions!A:A,Questions!B:B,"ERREUR QUESTION"))</f>
        <v/>
      </c>
      <c r="I1296" s="58" t="str">
        <f>IF(OR(ISBLANK(Recyclabilité[[#This Row],[Réponse 2]]),'Calculs'!G1295="0",_xlfn.XLOOKUP('Calculs'!G1295,'Réponses'!C:C,'Réponses'!F:F,"ERREUR VISIBILITE")=0),"",_xlfn.XLOOKUP(_xlfn.XLOOKUP('Calculs'!G1295,'Réponses'!C:C,'Réponses'!F:F,"ERREUR VISIBILITE"),Questions!A:A,Questions!B:B,"ERREUR QUESTION"))</f>
        <v/>
      </c>
      <c r="K1296" s="58" t="str">
        <f>IF(OR(ISBLANK(Recyclabilité[[#This Row],[Réponse 3]]),'Calculs'!J1295="0",_xlfn.XLOOKUP('Calculs'!J1295,'Réponses'!C:C,'Réponses'!F:F,"ERREUR VISIBILITE")=0),"",_xlfn.XLOOKUP(_xlfn.XLOOKUP('Calculs'!J1295,'Réponses'!C:C,'Réponses'!F:F,"ERREUR VISIBILITE"),Questions!A:A,Questions!B:B,"ERREUR QUESTION"))</f>
        <v/>
      </c>
      <c r="M1296" s="58" t="str">
        <f>IF(OR(ISBLANK(Recyclabilité[[#This Row],[Réponse 4]]),'Calculs'!M1295="0",_xlfn.XLOOKUP('Calculs'!M1295,'Réponses'!C:C,'Réponses'!F:F,"ERREUR VISIBILITE")=0),"",_xlfn.XLOOKUP(_xlfn.XLOOKUP('Calculs'!M1295,'Réponses'!C:C,'Réponses'!F:F,"ERREUR VISIBILITE"),Questions!A:A,Questions!B:B,"ERREUR QUESTION"))</f>
        <v/>
      </c>
    </row>
    <row r="1297" spans="4:13" ht="60" customHeight="1">
      <c r="D1297" s="28" t="str">
        <f>IF(ISBLANK(Recyclabilité[[#This Row],[Code Valobat]]),"",IF(OR('Calculs'!A1296="08",'Calculs'!A1296="07",MID(Recyclabilité[[#This Row],[Code Valobat]],4,4)="0804",MID(Recyclabilité[[#This Row],[Code Valobat]],4,4)="0709",MID(Recyclabilité[[#This Row],[Code Valobat]],1,7)="6121107"),"Non recyclable",_xlfn.XLOOKUP('Calculs'!Q1296,'Combinaisons'!A:A,'Combinaisons'!B:B,"Merci de répondre à toutes les questions")))</f>
        <v/>
      </c>
      <c r="E1297" s="58" t="str">
        <f>IF(ISBLANK(Recyclabilité[[#This Row],[Code Valobat]]),"",IF(OR('Calculs'!A1296="08",'Calculs'!A1296="07",MID(Recyclabilité[[#This Row],[Code Valobat]],4,4)="0804",MID(Recyclabilité[[#This Row],[Code Valobat]],4,4)="0709",MID(Recyclabilité[[#This Row],[Code Valobat]],1,7)="6121107"),"",_xlfn.XLOOKUP('Calculs'!B1296,Questions!A:A,Questions!B:B,"ERREUR QUESTION")))</f>
        <v/>
      </c>
      <c r="G1297" s="58" t="str">
        <f>IF(OR(ISBLANK(Recyclabilité[[#This Row],[Réponse 1]]),'Calculs'!D1296="0",_xlfn.XLOOKUP('Calculs'!D1296,'Réponses'!C:C,'Réponses'!F:F,"ERREUR VISIBILITE")=0),"",_xlfn.XLOOKUP(_xlfn.XLOOKUP('Calculs'!D1296,'Réponses'!C:C,'Réponses'!F:F,"ERREUR VISIBILITE"),Questions!A:A,Questions!B:B,"ERREUR QUESTION"))</f>
        <v/>
      </c>
      <c r="I1297" s="58" t="str">
        <f>IF(OR(ISBLANK(Recyclabilité[[#This Row],[Réponse 2]]),'Calculs'!G1296="0",_xlfn.XLOOKUP('Calculs'!G1296,'Réponses'!C:C,'Réponses'!F:F,"ERREUR VISIBILITE")=0),"",_xlfn.XLOOKUP(_xlfn.XLOOKUP('Calculs'!G1296,'Réponses'!C:C,'Réponses'!F:F,"ERREUR VISIBILITE"),Questions!A:A,Questions!B:B,"ERREUR QUESTION"))</f>
        <v/>
      </c>
      <c r="K1297" s="58" t="str">
        <f>IF(OR(ISBLANK(Recyclabilité[[#This Row],[Réponse 3]]),'Calculs'!J1296="0",_xlfn.XLOOKUP('Calculs'!J1296,'Réponses'!C:C,'Réponses'!F:F,"ERREUR VISIBILITE")=0),"",_xlfn.XLOOKUP(_xlfn.XLOOKUP('Calculs'!J1296,'Réponses'!C:C,'Réponses'!F:F,"ERREUR VISIBILITE"),Questions!A:A,Questions!B:B,"ERREUR QUESTION"))</f>
        <v/>
      </c>
      <c r="M1297" s="58" t="str">
        <f>IF(OR(ISBLANK(Recyclabilité[[#This Row],[Réponse 4]]),'Calculs'!M1296="0",_xlfn.XLOOKUP('Calculs'!M1296,'Réponses'!C:C,'Réponses'!F:F,"ERREUR VISIBILITE")=0),"",_xlfn.XLOOKUP(_xlfn.XLOOKUP('Calculs'!M1296,'Réponses'!C:C,'Réponses'!F:F,"ERREUR VISIBILITE"),Questions!A:A,Questions!B:B,"ERREUR QUESTION"))</f>
        <v/>
      </c>
    </row>
    <row r="1298" spans="4:13" ht="60" customHeight="1">
      <c r="D1298" s="28" t="str">
        <f>IF(ISBLANK(Recyclabilité[[#This Row],[Code Valobat]]),"",IF(OR('Calculs'!A1297="08",'Calculs'!A1297="07",MID(Recyclabilité[[#This Row],[Code Valobat]],4,4)="0804",MID(Recyclabilité[[#This Row],[Code Valobat]],4,4)="0709",MID(Recyclabilité[[#This Row],[Code Valobat]],1,7)="6121107"),"Non recyclable",_xlfn.XLOOKUP('Calculs'!Q1297,'Combinaisons'!A:A,'Combinaisons'!B:B,"Merci de répondre à toutes les questions")))</f>
        <v/>
      </c>
      <c r="E1298" s="58" t="str">
        <f>IF(ISBLANK(Recyclabilité[[#This Row],[Code Valobat]]),"",IF(OR('Calculs'!A1297="08",'Calculs'!A1297="07",MID(Recyclabilité[[#This Row],[Code Valobat]],4,4)="0804",MID(Recyclabilité[[#This Row],[Code Valobat]],4,4)="0709",MID(Recyclabilité[[#This Row],[Code Valobat]],1,7)="6121107"),"",_xlfn.XLOOKUP('Calculs'!B1297,Questions!A:A,Questions!B:B,"ERREUR QUESTION")))</f>
        <v/>
      </c>
      <c r="G1298" s="58" t="str">
        <f>IF(OR(ISBLANK(Recyclabilité[[#This Row],[Réponse 1]]),'Calculs'!D1297="0",_xlfn.XLOOKUP('Calculs'!D1297,'Réponses'!C:C,'Réponses'!F:F,"ERREUR VISIBILITE")=0),"",_xlfn.XLOOKUP(_xlfn.XLOOKUP('Calculs'!D1297,'Réponses'!C:C,'Réponses'!F:F,"ERREUR VISIBILITE"),Questions!A:A,Questions!B:B,"ERREUR QUESTION"))</f>
        <v/>
      </c>
      <c r="I1298" s="58" t="str">
        <f>IF(OR(ISBLANK(Recyclabilité[[#This Row],[Réponse 2]]),'Calculs'!G1297="0",_xlfn.XLOOKUP('Calculs'!G1297,'Réponses'!C:C,'Réponses'!F:F,"ERREUR VISIBILITE")=0),"",_xlfn.XLOOKUP(_xlfn.XLOOKUP('Calculs'!G1297,'Réponses'!C:C,'Réponses'!F:F,"ERREUR VISIBILITE"),Questions!A:A,Questions!B:B,"ERREUR QUESTION"))</f>
        <v/>
      </c>
      <c r="K1298" s="58" t="str">
        <f>IF(OR(ISBLANK(Recyclabilité[[#This Row],[Réponse 3]]),'Calculs'!J1297="0",_xlfn.XLOOKUP('Calculs'!J1297,'Réponses'!C:C,'Réponses'!F:F,"ERREUR VISIBILITE")=0),"",_xlfn.XLOOKUP(_xlfn.XLOOKUP('Calculs'!J1297,'Réponses'!C:C,'Réponses'!F:F,"ERREUR VISIBILITE"),Questions!A:A,Questions!B:B,"ERREUR QUESTION"))</f>
        <v/>
      </c>
      <c r="M1298" s="58" t="str">
        <f>IF(OR(ISBLANK(Recyclabilité[[#This Row],[Réponse 4]]),'Calculs'!M1297="0",_xlfn.XLOOKUP('Calculs'!M1297,'Réponses'!C:C,'Réponses'!F:F,"ERREUR VISIBILITE")=0),"",_xlfn.XLOOKUP(_xlfn.XLOOKUP('Calculs'!M1297,'Réponses'!C:C,'Réponses'!F:F,"ERREUR VISIBILITE"),Questions!A:A,Questions!B:B,"ERREUR QUESTION"))</f>
        <v/>
      </c>
    </row>
    <row r="1299" spans="4:13" ht="60" customHeight="1">
      <c r="D1299" s="28" t="str">
        <f>IF(ISBLANK(Recyclabilité[[#This Row],[Code Valobat]]),"",IF(OR('Calculs'!A1298="08",'Calculs'!A1298="07",MID(Recyclabilité[[#This Row],[Code Valobat]],4,4)="0804",MID(Recyclabilité[[#This Row],[Code Valobat]],4,4)="0709",MID(Recyclabilité[[#This Row],[Code Valobat]],1,7)="6121107"),"Non recyclable",_xlfn.XLOOKUP('Calculs'!Q1298,'Combinaisons'!A:A,'Combinaisons'!B:B,"Merci de répondre à toutes les questions")))</f>
        <v/>
      </c>
      <c r="E1299" s="58" t="str">
        <f>IF(ISBLANK(Recyclabilité[[#This Row],[Code Valobat]]),"",IF(OR('Calculs'!A1298="08",'Calculs'!A1298="07",MID(Recyclabilité[[#This Row],[Code Valobat]],4,4)="0804",MID(Recyclabilité[[#This Row],[Code Valobat]],4,4)="0709",MID(Recyclabilité[[#This Row],[Code Valobat]],1,7)="6121107"),"",_xlfn.XLOOKUP('Calculs'!B1298,Questions!A:A,Questions!B:B,"ERREUR QUESTION")))</f>
        <v/>
      </c>
      <c r="G1299" s="58" t="str">
        <f>IF(OR(ISBLANK(Recyclabilité[[#This Row],[Réponse 1]]),'Calculs'!D1298="0",_xlfn.XLOOKUP('Calculs'!D1298,'Réponses'!C:C,'Réponses'!F:F,"ERREUR VISIBILITE")=0),"",_xlfn.XLOOKUP(_xlfn.XLOOKUP('Calculs'!D1298,'Réponses'!C:C,'Réponses'!F:F,"ERREUR VISIBILITE"),Questions!A:A,Questions!B:B,"ERREUR QUESTION"))</f>
        <v/>
      </c>
      <c r="I1299" s="58" t="str">
        <f>IF(OR(ISBLANK(Recyclabilité[[#This Row],[Réponse 2]]),'Calculs'!G1298="0",_xlfn.XLOOKUP('Calculs'!G1298,'Réponses'!C:C,'Réponses'!F:F,"ERREUR VISIBILITE")=0),"",_xlfn.XLOOKUP(_xlfn.XLOOKUP('Calculs'!G1298,'Réponses'!C:C,'Réponses'!F:F,"ERREUR VISIBILITE"),Questions!A:A,Questions!B:B,"ERREUR QUESTION"))</f>
        <v/>
      </c>
      <c r="K1299" s="58" t="str">
        <f>IF(OR(ISBLANK(Recyclabilité[[#This Row],[Réponse 3]]),'Calculs'!J1298="0",_xlfn.XLOOKUP('Calculs'!J1298,'Réponses'!C:C,'Réponses'!F:F,"ERREUR VISIBILITE")=0),"",_xlfn.XLOOKUP(_xlfn.XLOOKUP('Calculs'!J1298,'Réponses'!C:C,'Réponses'!F:F,"ERREUR VISIBILITE"),Questions!A:A,Questions!B:B,"ERREUR QUESTION"))</f>
        <v/>
      </c>
      <c r="M1299" s="58" t="str">
        <f>IF(OR(ISBLANK(Recyclabilité[[#This Row],[Réponse 4]]),'Calculs'!M1298="0",_xlfn.XLOOKUP('Calculs'!M1298,'Réponses'!C:C,'Réponses'!F:F,"ERREUR VISIBILITE")=0),"",_xlfn.XLOOKUP(_xlfn.XLOOKUP('Calculs'!M1298,'Réponses'!C:C,'Réponses'!F:F,"ERREUR VISIBILITE"),Questions!A:A,Questions!B:B,"ERREUR QUESTION"))</f>
        <v/>
      </c>
    </row>
    <row r="1300" spans="4:13" ht="60" customHeight="1">
      <c r="D1300" s="28" t="str">
        <f>IF(ISBLANK(Recyclabilité[[#This Row],[Code Valobat]]),"",IF(OR('Calculs'!A1299="08",'Calculs'!A1299="07",MID(Recyclabilité[[#This Row],[Code Valobat]],4,4)="0804",MID(Recyclabilité[[#This Row],[Code Valobat]],4,4)="0709",MID(Recyclabilité[[#This Row],[Code Valobat]],1,7)="6121107"),"Non recyclable",_xlfn.XLOOKUP('Calculs'!Q1299,'Combinaisons'!A:A,'Combinaisons'!B:B,"Merci de répondre à toutes les questions")))</f>
        <v/>
      </c>
      <c r="E1300" s="58" t="str">
        <f>IF(ISBLANK(Recyclabilité[[#This Row],[Code Valobat]]),"",IF(OR('Calculs'!A1299="08",'Calculs'!A1299="07",MID(Recyclabilité[[#This Row],[Code Valobat]],4,4)="0804",MID(Recyclabilité[[#This Row],[Code Valobat]],4,4)="0709",MID(Recyclabilité[[#This Row],[Code Valobat]],1,7)="6121107"),"",_xlfn.XLOOKUP('Calculs'!B1299,Questions!A:A,Questions!B:B,"ERREUR QUESTION")))</f>
        <v/>
      </c>
      <c r="G1300" s="58" t="str">
        <f>IF(OR(ISBLANK(Recyclabilité[[#This Row],[Réponse 1]]),'Calculs'!D1299="0",_xlfn.XLOOKUP('Calculs'!D1299,'Réponses'!C:C,'Réponses'!F:F,"ERREUR VISIBILITE")=0),"",_xlfn.XLOOKUP(_xlfn.XLOOKUP('Calculs'!D1299,'Réponses'!C:C,'Réponses'!F:F,"ERREUR VISIBILITE"),Questions!A:A,Questions!B:B,"ERREUR QUESTION"))</f>
        <v/>
      </c>
      <c r="I1300" s="58" t="str">
        <f>IF(OR(ISBLANK(Recyclabilité[[#This Row],[Réponse 2]]),'Calculs'!G1299="0",_xlfn.XLOOKUP('Calculs'!G1299,'Réponses'!C:C,'Réponses'!F:F,"ERREUR VISIBILITE")=0),"",_xlfn.XLOOKUP(_xlfn.XLOOKUP('Calculs'!G1299,'Réponses'!C:C,'Réponses'!F:F,"ERREUR VISIBILITE"),Questions!A:A,Questions!B:B,"ERREUR QUESTION"))</f>
        <v/>
      </c>
      <c r="K1300" s="58" t="str">
        <f>IF(OR(ISBLANK(Recyclabilité[[#This Row],[Réponse 3]]),'Calculs'!J1299="0",_xlfn.XLOOKUP('Calculs'!J1299,'Réponses'!C:C,'Réponses'!F:F,"ERREUR VISIBILITE")=0),"",_xlfn.XLOOKUP(_xlfn.XLOOKUP('Calculs'!J1299,'Réponses'!C:C,'Réponses'!F:F,"ERREUR VISIBILITE"),Questions!A:A,Questions!B:B,"ERREUR QUESTION"))</f>
        <v/>
      </c>
      <c r="M1300" s="58" t="str">
        <f>IF(OR(ISBLANK(Recyclabilité[[#This Row],[Réponse 4]]),'Calculs'!M1299="0",_xlfn.XLOOKUP('Calculs'!M1299,'Réponses'!C:C,'Réponses'!F:F,"ERREUR VISIBILITE")=0),"",_xlfn.XLOOKUP(_xlfn.XLOOKUP('Calculs'!M1299,'Réponses'!C:C,'Réponses'!F:F,"ERREUR VISIBILITE"),Questions!A:A,Questions!B:B,"ERREUR QUESTION"))</f>
        <v/>
      </c>
    </row>
    <row r="1301" spans="4:13" ht="60" customHeight="1">
      <c r="D1301" s="28" t="str">
        <f>IF(ISBLANK(Recyclabilité[[#This Row],[Code Valobat]]),"",IF(OR('Calculs'!A1300="08",'Calculs'!A1300="07",MID(Recyclabilité[[#This Row],[Code Valobat]],4,4)="0804",MID(Recyclabilité[[#This Row],[Code Valobat]],4,4)="0709",MID(Recyclabilité[[#This Row],[Code Valobat]],1,7)="6121107"),"Non recyclable",_xlfn.XLOOKUP('Calculs'!Q1300,'Combinaisons'!A:A,'Combinaisons'!B:B,"Merci de répondre à toutes les questions")))</f>
        <v/>
      </c>
      <c r="E1301" s="58" t="str">
        <f>IF(ISBLANK(Recyclabilité[[#This Row],[Code Valobat]]),"",IF(OR('Calculs'!A1300="08",'Calculs'!A1300="07",MID(Recyclabilité[[#This Row],[Code Valobat]],4,4)="0804",MID(Recyclabilité[[#This Row],[Code Valobat]],4,4)="0709",MID(Recyclabilité[[#This Row],[Code Valobat]],1,7)="6121107"),"",_xlfn.XLOOKUP('Calculs'!B1300,Questions!A:A,Questions!B:B,"ERREUR QUESTION")))</f>
        <v/>
      </c>
      <c r="G1301" s="58" t="str">
        <f>IF(OR(ISBLANK(Recyclabilité[[#This Row],[Réponse 1]]),'Calculs'!D1300="0",_xlfn.XLOOKUP('Calculs'!D1300,'Réponses'!C:C,'Réponses'!F:F,"ERREUR VISIBILITE")=0),"",_xlfn.XLOOKUP(_xlfn.XLOOKUP('Calculs'!D1300,'Réponses'!C:C,'Réponses'!F:F,"ERREUR VISIBILITE"),Questions!A:A,Questions!B:B,"ERREUR QUESTION"))</f>
        <v/>
      </c>
      <c r="I1301" s="58" t="str">
        <f>IF(OR(ISBLANK(Recyclabilité[[#This Row],[Réponse 2]]),'Calculs'!G1300="0",_xlfn.XLOOKUP('Calculs'!G1300,'Réponses'!C:C,'Réponses'!F:F,"ERREUR VISIBILITE")=0),"",_xlfn.XLOOKUP(_xlfn.XLOOKUP('Calculs'!G1300,'Réponses'!C:C,'Réponses'!F:F,"ERREUR VISIBILITE"),Questions!A:A,Questions!B:B,"ERREUR QUESTION"))</f>
        <v/>
      </c>
      <c r="K1301" s="58" t="str">
        <f>IF(OR(ISBLANK(Recyclabilité[[#This Row],[Réponse 3]]),'Calculs'!J1300="0",_xlfn.XLOOKUP('Calculs'!J1300,'Réponses'!C:C,'Réponses'!F:F,"ERREUR VISIBILITE")=0),"",_xlfn.XLOOKUP(_xlfn.XLOOKUP('Calculs'!J1300,'Réponses'!C:C,'Réponses'!F:F,"ERREUR VISIBILITE"),Questions!A:A,Questions!B:B,"ERREUR QUESTION"))</f>
        <v/>
      </c>
      <c r="M1301" s="58" t="str">
        <f>IF(OR(ISBLANK(Recyclabilité[[#This Row],[Réponse 4]]),'Calculs'!M1300="0",_xlfn.XLOOKUP('Calculs'!M1300,'Réponses'!C:C,'Réponses'!F:F,"ERREUR VISIBILITE")=0),"",_xlfn.XLOOKUP(_xlfn.XLOOKUP('Calculs'!M1300,'Réponses'!C:C,'Réponses'!F:F,"ERREUR VISIBILITE"),Questions!A:A,Questions!B:B,"ERREUR QUESTION"))</f>
        <v/>
      </c>
    </row>
    <row r="1302" spans="4:13" ht="60" customHeight="1">
      <c r="D1302" s="28" t="str">
        <f>IF(ISBLANK(Recyclabilité[[#This Row],[Code Valobat]]),"",IF(OR('Calculs'!A1301="08",'Calculs'!A1301="07",MID(Recyclabilité[[#This Row],[Code Valobat]],4,4)="0804",MID(Recyclabilité[[#This Row],[Code Valobat]],4,4)="0709",MID(Recyclabilité[[#This Row],[Code Valobat]],1,7)="6121107"),"Non recyclable",_xlfn.XLOOKUP('Calculs'!Q1301,'Combinaisons'!A:A,'Combinaisons'!B:B,"Merci de répondre à toutes les questions")))</f>
        <v/>
      </c>
      <c r="E1302" s="58" t="str">
        <f>IF(ISBLANK(Recyclabilité[[#This Row],[Code Valobat]]),"",IF(OR('Calculs'!A1301="08",'Calculs'!A1301="07",MID(Recyclabilité[[#This Row],[Code Valobat]],4,4)="0804",MID(Recyclabilité[[#This Row],[Code Valobat]],4,4)="0709",MID(Recyclabilité[[#This Row],[Code Valobat]],1,7)="6121107"),"",_xlfn.XLOOKUP('Calculs'!B1301,Questions!A:A,Questions!B:B,"ERREUR QUESTION")))</f>
        <v/>
      </c>
      <c r="G1302" s="58" t="str">
        <f>IF(OR(ISBLANK(Recyclabilité[[#This Row],[Réponse 1]]),'Calculs'!D1301="0",_xlfn.XLOOKUP('Calculs'!D1301,'Réponses'!C:C,'Réponses'!F:F,"ERREUR VISIBILITE")=0),"",_xlfn.XLOOKUP(_xlfn.XLOOKUP('Calculs'!D1301,'Réponses'!C:C,'Réponses'!F:F,"ERREUR VISIBILITE"),Questions!A:A,Questions!B:B,"ERREUR QUESTION"))</f>
        <v/>
      </c>
      <c r="I1302" s="58" t="str">
        <f>IF(OR(ISBLANK(Recyclabilité[[#This Row],[Réponse 2]]),'Calculs'!G1301="0",_xlfn.XLOOKUP('Calculs'!G1301,'Réponses'!C:C,'Réponses'!F:F,"ERREUR VISIBILITE")=0),"",_xlfn.XLOOKUP(_xlfn.XLOOKUP('Calculs'!G1301,'Réponses'!C:C,'Réponses'!F:F,"ERREUR VISIBILITE"),Questions!A:A,Questions!B:B,"ERREUR QUESTION"))</f>
        <v/>
      </c>
      <c r="K1302" s="58" t="str">
        <f>IF(OR(ISBLANK(Recyclabilité[[#This Row],[Réponse 3]]),'Calculs'!J1301="0",_xlfn.XLOOKUP('Calculs'!J1301,'Réponses'!C:C,'Réponses'!F:F,"ERREUR VISIBILITE")=0),"",_xlfn.XLOOKUP(_xlfn.XLOOKUP('Calculs'!J1301,'Réponses'!C:C,'Réponses'!F:F,"ERREUR VISIBILITE"),Questions!A:A,Questions!B:B,"ERREUR QUESTION"))</f>
        <v/>
      </c>
      <c r="M1302" s="58" t="str">
        <f>IF(OR(ISBLANK(Recyclabilité[[#This Row],[Réponse 4]]),'Calculs'!M1301="0",_xlfn.XLOOKUP('Calculs'!M1301,'Réponses'!C:C,'Réponses'!F:F,"ERREUR VISIBILITE")=0),"",_xlfn.XLOOKUP(_xlfn.XLOOKUP('Calculs'!M1301,'Réponses'!C:C,'Réponses'!F:F,"ERREUR VISIBILITE"),Questions!A:A,Questions!B:B,"ERREUR QUESTION"))</f>
        <v/>
      </c>
    </row>
    <row r="1303" spans="4:13" ht="60" customHeight="1">
      <c r="D1303" s="28" t="str">
        <f>IF(ISBLANK(Recyclabilité[[#This Row],[Code Valobat]]),"",IF(OR('Calculs'!A1302="08",'Calculs'!A1302="07",MID(Recyclabilité[[#This Row],[Code Valobat]],4,4)="0804",MID(Recyclabilité[[#This Row],[Code Valobat]],4,4)="0709",MID(Recyclabilité[[#This Row],[Code Valobat]],1,7)="6121107"),"Non recyclable",_xlfn.XLOOKUP('Calculs'!Q1302,'Combinaisons'!A:A,'Combinaisons'!B:B,"Merci de répondre à toutes les questions")))</f>
        <v/>
      </c>
      <c r="E1303" s="58" t="str">
        <f>IF(ISBLANK(Recyclabilité[[#This Row],[Code Valobat]]),"",IF(OR('Calculs'!A1302="08",'Calculs'!A1302="07",MID(Recyclabilité[[#This Row],[Code Valobat]],4,4)="0804",MID(Recyclabilité[[#This Row],[Code Valobat]],4,4)="0709",MID(Recyclabilité[[#This Row],[Code Valobat]],1,7)="6121107"),"",_xlfn.XLOOKUP('Calculs'!B1302,Questions!A:A,Questions!B:B,"ERREUR QUESTION")))</f>
        <v/>
      </c>
      <c r="G1303" s="58" t="str">
        <f>IF(OR(ISBLANK(Recyclabilité[[#This Row],[Réponse 1]]),'Calculs'!D1302="0",_xlfn.XLOOKUP('Calculs'!D1302,'Réponses'!C:C,'Réponses'!F:F,"ERREUR VISIBILITE")=0),"",_xlfn.XLOOKUP(_xlfn.XLOOKUP('Calculs'!D1302,'Réponses'!C:C,'Réponses'!F:F,"ERREUR VISIBILITE"),Questions!A:A,Questions!B:B,"ERREUR QUESTION"))</f>
        <v/>
      </c>
      <c r="I1303" s="58" t="str">
        <f>IF(OR(ISBLANK(Recyclabilité[[#This Row],[Réponse 2]]),'Calculs'!G1302="0",_xlfn.XLOOKUP('Calculs'!G1302,'Réponses'!C:C,'Réponses'!F:F,"ERREUR VISIBILITE")=0),"",_xlfn.XLOOKUP(_xlfn.XLOOKUP('Calculs'!G1302,'Réponses'!C:C,'Réponses'!F:F,"ERREUR VISIBILITE"),Questions!A:A,Questions!B:B,"ERREUR QUESTION"))</f>
        <v/>
      </c>
      <c r="K1303" s="58" t="str">
        <f>IF(OR(ISBLANK(Recyclabilité[[#This Row],[Réponse 3]]),'Calculs'!J1302="0",_xlfn.XLOOKUP('Calculs'!J1302,'Réponses'!C:C,'Réponses'!F:F,"ERREUR VISIBILITE")=0),"",_xlfn.XLOOKUP(_xlfn.XLOOKUP('Calculs'!J1302,'Réponses'!C:C,'Réponses'!F:F,"ERREUR VISIBILITE"),Questions!A:A,Questions!B:B,"ERREUR QUESTION"))</f>
        <v/>
      </c>
      <c r="M1303" s="58" t="str">
        <f>IF(OR(ISBLANK(Recyclabilité[[#This Row],[Réponse 4]]),'Calculs'!M1302="0",_xlfn.XLOOKUP('Calculs'!M1302,'Réponses'!C:C,'Réponses'!F:F,"ERREUR VISIBILITE")=0),"",_xlfn.XLOOKUP(_xlfn.XLOOKUP('Calculs'!M1302,'Réponses'!C:C,'Réponses'!F:F,"ERREUR VISIBILITE"),Questions!A:A,Questions!B:B,"ERREUR QUESTION"))</f>
        <v/>
      </c>
    </row>
    <row r="1304" spans="4:13" ht="60" customHeight="1">
      <c r="D1304" s="28" t="str">
        <f>IF(ISBLANK(Recyclabilité[[#This Row],[Code Valobat]]),"",IF(OR('Calculs'!A1303="08",'Calculs'!A1303="07",MID(Recyclabilité[[#This Row],[Code Valobat]],4,4)="0804",MID(Recyclabilité[[#This Row],[Code Valobat]],4,4)="0709",MID(Recyclabilité[[#This Row],[Code Valobat]],1,7)="6121107"),"Non recyclable",_xlfn.XLOOKUP('Calculs'!Q1303,'Combinaisons'!A:A,'Combinaisons'!B:B,"Merci de répondre à toutes les questions")))</f>
        <v/>
      </c>
      <c r="E1304" s="58" t="str">
        <f>IF(ISBLANK(Recyclabilité[[#This Row],[Code Valobat]]),"",IF(OR('Calculs'!A1303="08",'Calculs'!A1303="07",MID(Recyclabilité[[#This Row],[Code Valobat]],4,4)="0804",MID(Recyclabilité[[#This Row],[Code Valobat]],4,4)="0709",MID(Recyclabilité[[#This Row],[Code Valobat]],1,7)="6121107"),"",_xlfn.XLOOKUP('Calculs'!B1303,Questions!A:A,Questions!B:B,"ERREUR QUESTION")))</f>
        <v/>
      </c>
      <c r="G1304" s="58" t="str">
        <f>IF(OR(ISBLANK(Recyclabilité[[#This Row],[Réponse 1]]),'Calculs'!D1303="0",_xlfn.XLOOKUP('Calculs'!D1303,'Réponses'!C:C,'Réponses'!F:F,"ERREUR VISIBILITE")=0),"",_xlfn.XLOOKUP(_xlfn.XLOOKUP('Calculs'!D1303,'Réponses'!C:C,'Réponses'!F:F,"ERREUR VISIBILITE"),Questions!A:A,Questions!B:B,"ERREUR QUESTION"))</f>
        <v/>
      </c>
      <c r="I1304" s="58" t="str">
        <f>IF(OR(ISBLANK(Recyclabilité[[#This Row],[Réponse 2]]),'Calculs'!G1303="0",_xlfn.XLOOKUP('Calculs'!G1303,'Réponses'!C:C,'Réponses'!F:F,"ERREUR VISIBILITE")=0),"",_xlfn.XLOOKUP(_xlfn.XLOOKUP('Calculs'!G1303,'Réponses'!C:C,'Réponses'!F:F,"ERREUR VISIBILITE"),Questions!A:A,Questions!B:B,"ERREUR QUESTION"))</f>
        <v/>
      </c>
      <c r="K1304" s="58" t="str">
        <f>IF(OR(ISBLANK(Recyclabilité[[#This Row],[Réponse 3]]),'Calculs'!J1303="0",_xlfn.XLOOKUP('Calculs'!J1303,'Réponses'!C:C,'Réponses'!F:F,"ERREUR VISIBILITE")=0),"",_xlfn.XLOOKUP(_xlfn.XLOOKUP('Calculs'!J1303,'Réponses'!C:C,'Réponses'!F:F,"ERREUR VISIBILITE"),Questions!A:A,Questions!B:B,"ERREUR QUESTION"))</f>
        <v/>
      </c>
      <c r="M1304" s="58" t="str">
        <f>IF(OR(ISBLANK(Recyclabilité[[#This Row],[Réponse 4]]),'Calculs'!M1303="0",_xlfn.XLOOKUP('Calculs'!M1303,'Réponses'!C:C,'Réponses'!F:F,"ERREUR VISIBILITE")=0),"",_xlfn.XLOOKUP(_xlfn.XLOOKUP('Calculs'!M1303,'Réponses'!C:C,'Réponses'!F:F,"ERREUR VISIBILITE"),Questions!A:A,Questions!B:B,"ERREUR QUESTION"))</f>
        <v/>
      </c>
    </row>
    <row r="1305" spans="4:13" ht="60" customHeight="1">
      <c r="D1305" s="28" t="str">
        <f>IF(ISBLANK(Recyclabilité[[#This Row],[Code Valobat]]),"",IF(OR('Calculs'!A1304="08",'Calculs'!A1304="07",MID(Recyclabilité[[#This Row],[Code Valobat]],4,4)="0804",MID(Recyclabilité[[#This Row],[Code Valobat]],4,4)="0709",MID(Recyclabilité[[#This Row],[Code Valobat]],1,7)="6121107"),"Non recyclable",_xlfn.XLOOKUP('Calculs'!Q1304,'Combinaisons'!A:A,'Combinaisons'!B:B,"Merci de répondre à toutes les questions")))</f>
        <v/>
      </c>
      <c r="E1305" s="58" t="str">
        <f>IF(ISBLANK(Recyclabilité[[#This Row],[Code Valobat]]),"",IF(OR('Calculs'!A1304="08",'Calculs'!A1304="07",MID(Recyclabilité[[#This Row],[Code Valobat]],4,4)="0804",MID(Recyclabilité[[#This Row],[Code Valobat]],4,4)="0709",MID(Recyclabilité[[#This Row],[Code Valobat]],1,7)="6121107"),"",_xlfn.XLOOKUP('Calculs'!B1304,Questions!A:A,Questions!B:B,"ERREUR QUESTION")))</f>
        <v/>
      </c>
      <c r="G1305" s="58" t="str">
        <f>IF(OR(ISBLANK(Recyclabilité[[#This Row],[Réponse 1]]),'Calculs'!D1304="0",_xlfn.XLOOKUP('Calculs'!D1304,'Réponses'!C:C,'Réponses'!F:F,"ERREUR VISIBILITE")=0),"",_xlfn.XLOOKUP(_xlfn.XLOOKUP('Calculs'!D1304,'Réponses'!C:C,'Réponses'!F:F,"ERREUR VISIBILITE"),Questions!A:A,Questions!B:B,"ERREUR QUESTION"))</f>
        <v/>
      </c>
      <c r="I1305" s="58" t="str">
        <f>IF(OR(ISBLANK(Recyclabilité[[#This Row],[Réponse 2]]),'Calculs'!G1304="0",_xlfn.XLOOKUP('Calculs'!G1304,'Réponses'!C:C,'Réponses'!F:F,"ERREUR VISIBILITE")=0),"",_xlfn.XLOOKUP(_xlfn.XLOOKUP('Calculs'!G1304,'Réponses'!C:C,'Réponses'!F:F,"ERREUR VISIBILITE"),Questions!A:A,Questions!B:B,"ERREUR QUESTION"))</f>
        <v/>
      </c>
      <c r="K1305" s="58" t="str">
        <f>IF(OR(ISBLANK(Recyclabilité[[#This Row],[Réponse 3]]),'Calculs'!J1304="0",_xlfn.XLOOKUP('Calculs'!J1304,'Réponses'!C:C,'Réponses'!F:F,"ERREUR VISIBILITE")=0),"",_xlfn.XLOOKUP(_xlfn.XLOOKUP('Calculs'!J1304,'Réponses'!C:C,'Réponses'!F:F,"ERREUR VISIBILITE"),Questions!A:A,Questions!B:B,"ERREUR QUESTION"))</f>
        <v/>
      </c>
      <c r="M1305" s="58" t="str">
        <f>IF(OR(ISBLANK(Recyclabilité[[#This Row],[Réponse 4]]),'Calculs'!M1304="0",_xlfn.XLOOKUP('Calculs'!M1304,'Réponses'!C:C,'Réponses'!F:F,"ERREUR VISIBILITE")=0),"",_xlfn.XLOOKUP(_xlfn.XLOOKUP('Calculs'!M1304,'Réponses'!C:C,'Réponses'!F:F,"ERREUR VISIBILITE"),Questions!A:A,Questions!B:B,"ERREUR QUESTION"))</f>
        <v/>
      </c>
    </row>
    <row r="1306" spans="4:13" ht="60" customHeight="1">
      <c r="D1306" s="28" t="str">
        <f>IF(ISBLANK(Recyclabilité[[#This Row],[Code Valobat]]),"",IF(OR('Calculs'!A1305="08",'Calculs'!A1305="07",MID(Recyclabilité[[#This Row],[Code Valobat]],4,4)="0804",MID(Recyclabilité[[#This Row],[Code Valobat]],4,4)="0709",MID(Recyclabilité[[#This Row],[Code Valobat]],1,7)="6121107"),"Non recyclable",_xlfn.XLOOKUP('Calculs'!Q1305,'Combinaisons'!A:A,'Combinaisons'!B:B,"Merci de répondre à toutes les questions")))</f>
        <v/>
      </c>
      <c r="E1306" s="58" t="str">
        <f>IF(ISBLANK(Recyclabilité[[#This Row],[Code Valobat]]),"",IF(OR('Calculs'!A1305="08",'Calculs'!A1305="07",MID(Recyclabilité[[#This Row],[Code Valobat]],4,4)="0804",MID(Recyclabilité[[#This Row],[Code Valobat]],4,4)="0709",MID(Recyclabilité[[#This Row],[Code Valobat]],1,7)="6121107"),"",_xlfn.XLOOKUP('Calculs'!B1305,Questions!A:A,Questions!B:B,"ERREUR QUESTION")))</f>
        <v/>
      </c>
      <c r="G1306" s="58" t="str">
        <f>IF(OR(ISBLANK(Recyclabilité[[#This Row],[Réponse 1]]),'Calculs'!D1305="0",_xlfn.XLOOKUP('Calculs'!D1305,'Réponses'!C:C,'Réponses'!F:F,"ERREUR VISIBILITE")=0),"",_xlfn.XLOOKUP(_xlfn.XLOOKUP('Calculs'!D1305,'Réponses'!C:C,'Réponses'!F:F,"ERREUR VISIBILITE"),Questions!A:A,Questions!B:B,"ERREUR QUESTION"))</f>
        <v/>
      </c>
      <c r="I1306" s="58" t="str">
        <f>IF(OR(ISBLANK(Recyclabilité[[#This Row],[Réponse 2]]),'Calculs'!G1305="0",_xlfn.XLOOKUP('Calculs'!G1305,'Réponses'!C:C,'Réponses'!F:F,"ERREUR VISIBILITE")=0),"",_xlfn.XLOOKUP(_xlfn.XLOOKUP('Calculs'!G1305,'Réponses'!C:C,'Réponses'!F:F,"ERREUR VISIBILITE"),Questions!A:A,Questions!B:B,"ERREUR QUESTION"))</f>
        <v/>
      </c>
      <c r="K1306" s="58" t="str">
        <f>IF(OR(ISBLANK(Recyclabilité[[#This Row],[Réponse 3]]),'Calculs'!J1305="0",_xlfn.XLOOKUP('Calculs'!J1305,'Réponses'!C:C,'Réponses'!F:F,"ERREUR VISIBILITE")=0),"",_xlfn.XLOOKUP(_xlfn.XLOOKUP('Calculs'!J1305,'Réponses'!C:C,'Réponses'!F:F,"ERREUR VISIBILITE"),Questions!A:A,Questions!B:B,"ERREUR QUESTION"))</f>
        <v/>
      </c>
      <c r="M1306" s="58" t="str">
        <f>IF(OR(ISBLANK(Recyclabilité[[#This Row],[Réponse 4]]),'Calculs'!M1305="0",_xlfn.XLOOKUP('Calculs'!M1305,'Réponses'!C:C,'Réponses'!F:F,"ERREUR VISIBILITE")=0),"",_xlfn.XLOOKUP(_xlfn.XLOOKUP('Calculs'!M1305,'Réponses'!C:C,'Réponses'!F:F,"ERREUR VISIBILITE"),Questions!A:A,Questions!B:B,"ERREUR QUESTION"))</f>
        <v/>
      </c>
    </row>
    <row r="1307" spans="4:13" ht="60" customHeight="1">
      <c r="D1307" s="28" t="str">
        <f>IF(ISBLANK(Recyclabilité[[#This Row],[Code Valobat]]),"",IF(OR('Calculs'!A1306="08",'Calculs'!A1306="07",MID(Recyclabilité[[#This Row],[Code Valobat]],4,4)="0804",MID(Recyclabilité[[#This Row],[Code Valobat]],4,4)="0709",MID(Recyclabilité[[#This Row],[Code Valobat]],1,7)="6121107"),"Non recyclable",_xlfn.XLOOKUP('Calculs'!Q1306,'Combinaisons'!A:A,'Combinaisons'!B:B,"Merci de répondre à toutes les questions")))</f>
        <v/>
      </c>
      <c r="E1307" s="58" t="str">
        <f>IF(ISBLANK(Recyclabilité[[#This Row],[Code Valobat]]),"",IF(OR('Calculs'!A1306="08",'Calculs'!A1306="07",MID(Recyclabilité[[#This Row],[Code Valobat]],4,4)="0804",MID(Recyclabilité[[#This Row],[Code Valobat]],4,4)="0709",MID(Recyclabilité[[#This Row],[Code Valobat]],1,7)="6121107"),"",_xlfn.XLOOKUP('Calculs'!B1306,Questions!A:A,Questions!B:B,"ERREUR QUESTION")))</f>
        <v/>
      </c>
      <c r="G1307" s="58" t="str">
        <f>IF(OR(ISBLANK(Recyclabilité[[#This Row],[Réponse 1]]),'Calculs'!D1306="0",_xlfn.XLOOKUP('Calculs'!D1306,'Réponses'!C:C,'Réponses'!F:F,"ERREUR VISIBILITE")=0),"",_xlfn.XLOOKUP(_xlfn.XLOOKUP('Calculs'!D1306,'Réponses'!C:C,'Réponses'!F:F,"ERREUR VISIBILITE"),Questions!A:A,Questions!B:B,"ERREUR QUESTION"))</f>
        <v/>
      </c>
      <c r="I1307" s="58" t="str">
        <f>IF(OR(ISBLANK(Recyclabilité[[#This Row],[Réponse 2]]),'Calculs'!G1306="0",_xlfn.XLOOKUP('Calculs'!G1306,'Réponses'!C:C,'Réponses'!F:F,"ERREUR VISIBILITE")=0),"",_xlfn.XLOOKUP(_xlfn.XLOOKUP('Calculs'!G1306,'Réponses'!C:C,'Réponses'!F:F,"ERREUR VISIBILITE"),Questions!A:A,Questions!B:B,"ERREUR QUESTION"))</f>
        <v/>
      </c>
      <c r="K1307" s="58" t="str">
        <f>IF(OR(ISBLANK(Recyclabilité[[#This Row],[Réponse 3]]),'Calculs'!J1306="0",_xlfn.XLOOKUP('Calculs'!J1306,'Réponses'!C:C,'Réponses'!F:F,"ERREUR VISIBILITE")=0),"",_xlfn.XLOOKUP(_xlfn.XLOOKUP('Calculs'!J1306,'Réponses'!C:C,'Réponses'!F:F,"ERREUR VISIBILITE"),Questions!A:A,Questions!B:B,"ERREUR QUESTION"))</f>
        <v/>
      </c>
      <c r="M1307" s="58" t="str">
        <f>IF(OR(ISBLANK(Recyclabilité[[#This Row],[Réponse 4]]),'Calculs'!M1306="0",_xlfn.XLOOKUP('Calculs'!M1306,'Réponses'!C:C,'Réponses'!F:F,"ERREUR VISIBILITE")=0),"",_xlfn.XLOOKUP(_xlfn.XLOOKUP('Calculs'!M1306,'Réponses'!C:C,'Réponses'!F:F,"ERREUR VISIBILITE"),Questions!A:A,Questions!B:B,"ERREUR QUESTION"))</f>
        <v/>
      </c>
    </row>
    <row r="1308" spans="4:13" ht="60" customHeight="1">
      <c r="D1308" s="28" t="str">
        <f>IF(ISBLANK(Recyclabilité[[#This Row],[Code Valobat]]),"",IF(OR('Calculs'!A1307="08",'Calculs'!A1307="07",MID(Recyclabilité[[#This Row],[Code Valobat]],4,4)="0804",MID(Recyclabilité[[#This Row],[Code Valobat]],4,4)="0709",MID(Recyclabilité[[#This Row],[Code Valobat]],1,7)="6121107"),"Non recyclable",_xlfn.XLOOKUP('Calculs'!Q1307,'Combinaisons'!A:A,'Combinaisons'!B:B,"Merci de répondre à toutes les questions")))</f>
        <v/>
      </c>
      <c r="E1308" s="58" t="str">
        <f>IF(ISBLANK(Recyclabilité[[#This Row],[Code Valobat]]),"",IF(OR('Calculs'!A1307="08",'Calculs'!A1307="07",MID(Recyclabilité[[#This Row],[Code Valobat]],4,4)="0804",MID(Recyclabilité[[#This Row],[Code Valobat]],4,4)="0709",MID(Recyclabilité[[#This Row],[Code Valobat]],1,7)="6121107"),"",_xlfn.XLOOKUP('Calculs'!B1307,Questions!A:A,Questions!B:B,"ERREUR QUESTION")))</f>
        <v/>
      </c>
      <c r="G1308" s="58" t="str">
        <f>IF(OR(ISBLANK(Recyclabilité[[#This Row],[Réponse 1]]),'Calculs'!D1307="0",_xlfn.XLOOKUP('Calculs'!D1307,'Réponses'!C:C,'Réponses'!F:F,"ERREUR VISIBILITE")=0),"",_xlfn.XLOOKUP(_xlfn.XLOOKUP('Calculs'!D1307,'Réponses'!C:C,'Réponses'!F:F,"ERREUR VISIBILITE"),Questions!A:A,Questions!B:B,"ERREUR QUESTION"))</f>
        <v/>
      </c>
      <c r="I1308" s="58" t="str">
        <f>IF(OR(ISBLANK(Recyclabilité[[#This Row],[Réponse 2]]),'Calculs'!G1307="0",_xlfn.XLOOKUP('Calculs'!G1307,'Réponses'!C:C,'Réponses'!F:F,"ERREUR VISIBILITE")=0),"",_xlfn.XLOOKUP(_xlfn.XLOOKUP('Calculs'!G1307,'Réponses'!C:C,'Réponses'!F:F,"ERREUR VISIBILITE"),Questions!A:A,Questions!B:B,"ERREUR QUESTION"))</f>
        <v/>
      </c>
      <c r="K1308" s="58" t="str">
        <f>IF(OR(ISBLANK(Recyclabilité[[#This Row],[Réponse 3]]),'Calculs'!J1307="0",_xlfn.XLOOKUP('Calculs'!J1307,'Réponses'!C:C,'Réponses'!F:F,"ERREUR VISIBILITE")=0),"",_xlfn.XLOOKUP(_xlfn.XLOOKUP('Calculs'!J1307,'Réponses'!C:C,'Réponses'!F:F,"ERREUR VISIBILITE"),Questions!A:A,Questions!B:B,"ERREUR QUESTION"))</f>
        <v/>
      </c>
      <c r="M1308" s="58" t="str">
        <f>IF(OR(ISBLANK(Recyclabilité[[#This Row],[Réponse 4]]),'Calculs'!M1307="0",_xlfn.XLOOKUP('Calculs'!M1307,'Réponses'!C:C,'Réponses'!F:F,"ERREUR VISIBILITE")=0),"",_xlfn.XLOOKUP(_xlfn.XLOOKUP('Calculs'!M1307,'Réponses'!C:C,'Réponses'!F:F,"ERREUR VISIBILITE"),Questions!A:A,Questions!B:B,"ERREUR QUESTION"))</f>
        <v/>
      </c>
    </row>
    <row r="1309" spans="4:13" ht="60" customHeight="1">
      <c r="D1309" s="28" t="str">
        <f>IF(ISBLANK(Recyclabilité[[#This Row],[Code Valobat]]),"",IF(OR('Calculs'!A1308="08",'Calculs'!A1308="07",MID(Recyclabilité[[#This Row],[Code Valobat]],4,4)="0804",MID(Recyclabilité[[#This Row],[Code Valobat]],4,4)="0709",MID(Recyclabilité[[#This Row],[Code Valobat]],1,7)="6121107"),"Non recyclable",_xlfn.XLOOKUP('Calculs'!Q1308,'Combinaisons'!A:A,'Combinaisons'!B:B,"Merci de répondre à toutes les questions")))</f>
        <v/>
      </c>
      <c r="E1309" s="58" t="str">
        <f>IF(ISBLANK(Recyclabilité[[#This Row],[Code Valobat]]),"",IF(OR('Calculs'!A1308="08",'Calculs'!A1308="07",MID(Recyclabilité[[#This Row],[Code Valobat]],4,4)="0804",MID(Recyclabilité[[#This Row],[Code Valobat]],4,4)="0709",MID(Recyclabilité[[#This Row],[Code Valobat]],1,7)="6121107"),"",_xlfn.XLOOKUP('Calculs'!B1308,Questions!A:A,Questions!B:B,"ERREUR QUESTION")))</f>
        <v/>
      </c>
      <c r="G1309" s="58" t="str">
        <f>IF(OR(ISBLANK(Recyclabilité[[#This Row],[Réponse 1]]),'Calculs'!D1308="0",_xlfn.XLOOKUP('Calculs'!D1308,'Réponses'!C:C,'Réponses'!F:F,"ERREUR VISIBILITE")=0),"",_xlfn.XLOOKUP(_xlfn.XLOOKUP('Calculs'!D1308,'Réponses'!C:C,'Réponses'!F:F,"ERREUR VISIBILITE"),Questions!A:A,Questions!B:B,"ERREUR QUESTION"))</f>
        <v/>
      </c>
      <c r="I1309" s="58" t="str">
        <f>IF(OR(ISBLANK(Recyclabilité[[#This Row],[Réponse 2]]),'Calculs'!G1308="0",_xlfn.XLOOKUP('Calculs'!G1308,'Réponses'!C:C,'Réponses'!F:F,"ERREUR VISIBILITE")=0),"",_xlfn.XLOOKUP(_xlfn.XLOOKUP('Calculs'!G1308,'Réponses'!C:C,'Réponses'!F:F,"ERREUR VISIBILITE"),Questions!A:A,Questions!B:B,"ERREUR QUESTION"))</f>
        <v/>
      </c>
      <c r="K1309" s="58" t="str">
        <f>IF(OR(ISBLANK(Recyclabilité[[#This Row],[Réponse 3]]),'Calculs'!J1308="0",_xlfn.XLOOKUP('Calculs'!J1308,'Réponses'!C:C,'Réponses'!F:F,"ERREUR VISIBILITE")=0),"",_xlfn.XLOOKUP(_xlfn.XLOOKUP('Calculs'!J1308,'Réponses'!C:C,'Réponses'!F:F,"ERREUR VISIBILITE"),Questions!A:A,Questions!B:B,"ERREUR QUESTION"))</f>
        <v/>
      </c>
      <c r="M1309" s="58" t="str">
        <f>IF(OR(ISBLANK(Recyclabilité[[#This Row],[Réponse 4]]),'Calculs'!M1308="0",_xlfn.XLOOKUP('Calculs'!M1308,'Réponses'!C:C,'Réponses'!F:F,"ERREUR VISIBILITE")=0),"",_xlfn.XLOOKUP(_xlfn.XLOOKUP('Calculs'!M1308,'Réponses'!C:C,'Réponses'!F:F,"ERREUR VISIBILITE"),Questions!A:A,Questions!B:B,"ERREUR QUESTION"))</f>
        <v/>
      </c>
    </row>
    <row r="1310" spans="4:13" ht="60" customHeight="1">
      <c r="D1310" s="28" t="str">
        <f>IF(ISBLANK(Recyclabilité[[#This Row],[Code Valobat]]),"",IF(OR('Calculs'!A1309="08",'Calculs'!A1309="07",MID(Recyclabilité[[#This Row],[Code Valobat]],4,4)="0804",MID(Recyclabilité[[#This Row],[Code Valobat]],4,4)="0709",MID(Recyclabilité[[#This Row],[Code Valobat]],1,7)="6121107"),"Non recyclable",_xlfn.XLOOKUP('Calculs'!Q1309,'Combinaisons'!A:A,'Combinaisons'!B:B,"Merci de répondre à toutes les questions")))</f>
        <v/>
      </c>
      <c r="E1310" s="58" t="str">
        <f>IF(ISBLANK(Recyclabilité[[#This Row],[Code Valobat]]),"",IF(OR('Calculs'!A1309="08",'Calculs'!A1309="07",MID(Recyclabilité[[#This Row],[Code Valobat]],4,4)="0804",MID(Recyclabilité[[#This Row],[Code Valobat]],4,4)="0709",MID(Recyclabilité[[#This Row],[Code Valobat]],1,7)="6121107"),"",_xlfn.XLOOKUP('Calculs'!B1309,Questions!A:A,Questions!B:B,"ERREUR QUESTION")))</f>
        <v/>
      </c>
      <c r="G1310" s="58" t="str">
        <f>IF(OR(ISBLANK(Recyclabilité[[#This Row],[Réponse 1]]),'Calculs'!D1309="0",_xlfn.XLOOKUP('Calculs'!D1309,'Réponses'!C:C,'Réponses'!F:F,"ERREUR VISIBILITE")=0),"",_xlfn.XLOOKUP(_xlfn.XLOOKUP('Calculs'!D1309,'Réponses'!C:C,'Réponses'!F:F,"ERREUR VISIBILITE"),Questions!A:A,Questions!B:B,"ERREUR QUESTION"))</f>
        <v/>
      </c>
      <c r="I1310" s="58" t="str">
        <f>IF(OR(ISBLANK(Recyclabilité[[#This Row],[Réponse 2]]),'Calculs'!G1309="0",_xlfn.XLOOKUP('Calculs'!G1309,'Réponses'!C:C,'Réponses'!F:F,"ERREUR VISIBILITE")=0),"",_xlfn.XLOOKUP(_xlfn.XLOOKUP('Calculs'!G1309,'Réponses'!C:C,'Réponses'!F:F,"ERREUR VISIBILITE"),Questions!A:A,Questions!B:B,"ERREUR QUESTION"))</f>
        <v/>
      </c>
      <c r="K1310" s="58" t="str">
        <f>IF(OR(ISBLANK(Recyclabilité[[#This Row],[Réponse 3]]),'Calculs'!J1309="0",_xlfn.XLOOKUP('Calculs'!J1309,'Réponses'!C:C,'Réponses'!F:F,"ERREUR VISIBILITE")=0),"",_xlfn.XLOOKUP(_xlfn.XLOOKUP('Calculs'!J1309,'Réponses'!C:C,'Réponses'!F:F,"ERREUR VISIBILITE"),Questions!A:A,Questions!B:B,"ERREUR QUESTION"))</f>
        <v/>
      </c>
      <c r="M1310" s="58" t="str">
        <f>IF(OR(ISBLANK(Recyclabilité[[#This Row],[Réponse 4]]),'Calculs'!M1309="0",_xlfn.XLOOKUP('Calculs'!M1309,'Réponses'!C:C,'Réponses'!F:F,"ERREUR VISIBILITE")=0),"",_xlfn.XLOOKUP(_xlfn.XLOOKUP('Calculs'!M1309,'Réponses'!C:C,'Réponses'!F:F,"ERREUR VISIBILITE"),Questions!A:A,Questions!B:B,"ERREUR QUESTION"))</f>
        <v/>
      </c>
    </row>
    <row r="1311" spans="4:13" ht="60" customHeight="1">
      <c r="D1311" s="28" t="str">
        <f>IF(ISBLANK(Recyclabilité[[#This Row],[Code Valobat]]),"",IF(OR('Calculs'!A1310="08",'Calculs'!A1310="07",MID(Recyclabilité[[#This Row],[Code Valobat]],4,4)="0804",MID(Recyclabilité[[#This Row],[Code Valobat]],4,4)="0709",MID(Recyclabilité[[#This Row],[Code Valobat]],1,7)="6121107"),"Non recyclable",_xlfn.XLOOKUP('Calculs'!Q1310,'Combinaisons'!A:A,'Combinaisons'!B:B,"Merci de répondre à toutes les questions")))</f>
        <v/>
      </c>
      <c r="E1311" s="58" t="str">
        <f>IF(ISBLANK(Recyclabilité[[#This Row],[Code Valobat]]),"",IF(OR('Calculs'!A1310="08",'Calculs'!A1310="07",MID(Recyclabilité[[#This Row],[Code Valobat]],4,4)="0804",MID(Recyclabilité[[#This Row],[Code Valobat]],4,4)="0709",MID(Recyclabilité[[#This Row],[Code Valobat]],1,7)="6121107"),"",_xlfn.XLOOKUP('Calculs'!B1310,Questions!A:A,Questions!B:B,"ERREUR QUESTION")))</f>
        <v/>
      </c>
      <c r="G1311" s="58" t="str">
        <f>IF(OR(ISBLANK(Recyclabilité[[#This Row],[Réponse 1]]),'Calculs'!D1310="0",_xlfn.XLOOKUP('Calculs'!D1310,'Réponses'!C:C,'Réponses'!F:F,"ERREUR VISIBILITE")=0),"",_xlfn.XLOOKUP(_xlfn.XLOOKUP('Calculs'!D1310,'Réponses'!C:C,'Réponses'!F:F,"ERREUR VISIBILITE"),Questions!A:A,Questions!B:B,"ERREUR QUESTION"))</f>
        <v/>
      </c>
      <c r="I1311" s="58" t="str">
        <f>IF(OR(ISBLANK(Recyclabilité[[#This Row],[Réponse 2]]),'Calculs'!G1310="0",_xlfn.XLOOKUP('Calculs'!G1310,'Réponses'!C:C,'Réponses'!F:F,"ERREUR VISIBILITE")=0),"",_xlfn.XLOOKUP(_xlfn.XLOOKUP('Calculs'!G1310,'Réponses'!C:C,'Réponses'!F:F,"ERREUR VISIBILITE"),Questions!A:A,Questions!B:B,"ERREUR QUESTION"))</f>
        <v/>
      </c>
      <c r="K1311" s="58" t="str">
        <f>IF(OR(ISBLANK(Recyclabilité[[#This Row],[Réponse 3]]),'Calculs'!J1310="0",_xlfn.XLOOKUP('Calculs'!J1310,'Réponses'!C:C,'Réponses'!F:F,"ERREUR VISIBILITE")=0),"",_xlfn.XLOOKUP(_xlfn.XLOOKUP('Calculs'!J1310,'Réponses'!C:C,'Réponses'!F:F,"ERREUR VISIBILITE"),Questions!A:A,Questions!B:B,"ERREUR QUESTION"))</f>
        <v/>
      </c>
      <c r="M1311" s="58" t="str">
        <f>IF(OR(ISBLANK(Recyclabilité[[#This Row],[Réponse 4]]),'Calculs'!M1310="0",_xlfn.XLOOKUP('Calculs'!M1310,'Réponses'!C:C,'Réponses'!F:F,"ERREUR VISIBILITE")=0),"",_xlfn.XLOOKUP(_xlfn.XLOOKUP('Calculs'!M1310,'Réponses'!C:C,'Réponses'!F:F,"ERREUR VISIBILITE"),Questions!A:A,Questions!B:B,"ERREUR QUESTION"))</f>
        <v/>
      </c>
    </row>
    <row r="1312" spans="4:13" ht="60" customHeight="1">
      <c r="D1312" s="28" t="str">
        <f>IF(ISBLANK(Recyclabilité[[#This Row],[Code Valobat]]),"",IF(OR('Calculs'!A1311="08",'Calculs'!A1311="07",MID(Recyclabilité[[#This Row],[Code Valobat]],4,4)="0804",MID(Recyclabilité[[#This Row],[Code Valobat]],4,4)="0709",MID(Recyclabilité[[#This Row],[Code Valobat]],1,7)="6121107"),"Non recyclable",_xlfn.XLOOKUP('Calculs'!Q1311,'Combinaisons'!A:A,'Combinaisons'!B:B,"Merci de répondre à toutes les questions")))</f>
        <v/>
      </c>
      <c r="E1312" s="58" t="str">
        <f>IF(ISBLANK(Recyclabilité[[#This Row],[Code Valobat]]),"",IF(OR('Calculs'!A1311="08",'Calculs'!A1311="07",MID(Recyclabilité[[#This Row],[Code Valobat]],4,4)="0804",MID(Recyclabilité[[#This Row],[Code Valobat]],4,4)="0709",MID(Recyclabilité[[#This Row],[Code Valobat]],1,7)="6121107"),"",_xlfn.XLOOKUP('Calculs'!B1311,Questions!A:A,Questions!B:B,"ERREUR QUESTION")))</f>
        <v/>
      </c>
      <c r="G1312" s="58" t="str">
        <f>IF(OR(ISBLANK(Recyclabilité[[#This Row],[Réponse 1]]),'Calculs'!D1311="0",_xlfn.XLOOKUP('Calculs'!D1311,'Réponses'!C:C,'Réponses'!F:F,"ERREUR VISIBILITE")=0),"",_xlfn.XLOOKUP(_xlfn.XLOOKUP('Calculs'!D1311,'Réponses'!C:C,'Réponses'!F:F,"ERREUR VISIBILITE"),Questions!A:A,Questions!B:B,"ERREUR QUESTION"))</f>
        <v/>
      </c>
      <c r="I1312" s="58" t="str">
        <f>IF(OR(ISBLANK(Recyclabilité[[#This Row],[Réponse 2]]),'Calculs'!G1311="0",_xlfn.XLOOKUP('Calculs'!G1311,'Réponses'!C:C,'Réponses'!F:F,"ERREUR VISIBILITE")=0),"",_xlfn.XLOOKUP(_xlfn.XLOOKUP('Calculs'!G1311,'Réponses'!C:C,'Réponses'!F:F,"ERREUR VISIBILITE"),Questions!A:A,Questions!B:B,"ERREUR QUESTION"))</f>
        <v/>
      </c>
      <c r="K1312" s="58" t="str">
        <f>IF(OR(ISBLANK(Recyclabilité[[#This Row],[Réponse 3]]),'Calculs'!J1311="0",_xlfn.XLOOKUP('Calculs'!J1311,'Réponses'!C:C,'Réponses'!F:F,"ERREUR VISIBILITE")=0),"",_xlfn.XLOOKUP(_xlfn.XLOOKUP('Calculs'!J1311,'Réponses'!C:C,'Réponses'!F:F,"ERREUR VISIBILITE"),Questions!A:A,Questions!B:B,"ERREUR QUESTION"))</f>
        <v/>
      </c>
      <c r="M1312" s="58" t="str">
        <f>IF(OR(ISBLANK(Recyclabilité[[#This Row],[Réponse 4]]),'Calculs'!M1311="0",_xlfn.XLOOKUP('Calculs'!M1311,'Réponses'!C:C,'Réponses'!F:F,"ERREUR VISIBILITE")=0),"",_xlfn.XLOOKUP(_xlfn.XLOOKUP('Calculs'!M1311,'Réponses'!C:C,'Réponses'!F:F,"ERREUR VISIBILITE"),Questions!A:A,Questions!B:B,"ERREUR QUESTION"))</f>
        <v/>
      </c>
    </row>
    <row r="1313" spans="4:13" ht="60" customHeight="1">
      <c r="D1313" s="28" t="str">
        <f>IF(ISBLANK(Recyclabilité[[#This Row],[Code Valobat]]),"",IF(OR('Calculs'!A1312="08",'Calculs'!A1312="07",MID(Recyclabilité[[#This Row],[Code Valobat]],4,4)="0804",MID(Recyclabilité[[#This Row],[Code Valobat]],4,4)="0709",MID(Recyclabilité[[#This Row],[Code Valobat]],1,7)="6121107"),"Non recyclable",_xlfn.XLOOKUP('Calculs'!Q1312,'Combinaisons'!A:A,'Combinaisons'!B:B,"Merci de répondre à toutes les questions")))</f>
        <v/>
      </c>
      <c r="E1313" s="58" t="str">
        <f>IF(ISBLANK(Recyclabilité[[#This Row],[Code Valobat]]),"",IF(OR('Calculs'!A1312="08",'Calculs'!A1312="07",MID(Recyclabilité[[#This Row],[Code Valobat]],4,4)="0804",MID(Recyclabilité[[#This Row],[Code Valobat]],4,4)="0709",MID(Recyclabilité[[#This Row],[Code Valobat]],1,7)="6121107"),"",_xlfn.XLOOKUP('Calculs'!B1312,Questions!A:A,Questions!B:B,"ERREUR QUESTION")))</f>
        <v/>
      </c>
      <c r="G1313" s="58" t="str">
        <f>IF(OR(ISBLANK(Recyclabilité[[#This Row],[Réponse 1]]),'Calculs'!D1312="0",_xlfn.XLOOKUP('Calculs'!D1312,'Réponses'!C:C,'Réponses'!F:F,"ERREUR VISIBILITE")=0),"",_xlfn.XLOOKUP(_xlfn.XLOOKUP('Calculs'!D1312,'Réponses'!C:C,'Réponses'!F:F,"ERREUR VISIBILITE"),Questions!A:A,Questions!B:B,"ERREUR QUESTION"))</f>
        <v/>
      </c>
      <c r="I1313" s="58" t="str">
        <f>IF(OR(ISBLANK(Recyclabilité[[#This Row],[Réponse 2]]),'Calculs'!G1312="0",_xlfn.XLOOKUP('Calculs'!G1312,'Réponses'!C:C,'Réponses'!F:F,"ERREUR VISIBILITE")=0),"",_xlfn.XLOOKUP(_xlfn.XLOOKUP('Calculs'!G1312,'Réponses'!C:C,'Réponses'!F:F,"ERREUR VISIBILITE"),Questions!A:A,Questions!B:B,"ERREUR QUESTION"))</f>
        <v/>
      </c>
      <c r="K1313" s="58" t="str">
        <f>IF(OR(ISBLANK(Recyclabilité[[#This Row],[Réponse 3]]),'Calculs'!J1312="0",_xlfn.XLOOKUP('Calculs'!J1312,'Réponses'!C:C,'Réponses'!F:F,"ERREUR VISIBILITE")=0),"",_xlfn.XLOOKUP(_xlfn.XLOOKUP('Calculs'!J1312,'Réponses'!C:C,'Réponses'!F:F,"ERREUR VISIBILITE"),Questions!A:A,Questions!B:B,"ERREUR QUESTION"))</f>
        <v/>
      </c>
      <c r="M1313" s="58" t="str">
        <f>IF(OR(ISBLANK(Recyclabilité[[#This Row],[Réponse 4]]),'Calculs'!M1312="0",_xlfn.XLOOKUP('Calculs'!M1312,'Réponses'!C:C,'Réponses'!F:F,"ERREUR VISIBILITE")=0),"",_xlfn.XLOOKUP(_xlfn.XLOOKUP('Calculs'!M1312,'Réponses'!C:C,'Réponses'!F:F,"ERREUR VISIBILITE"),Questions!A:A,Questions!B:B,"ERREUR QUESTION"))</f>
        <v/>
      </c>
    </row>
    <row r="1314" spans="4:13" ht="60" customHeight="1">
      <c r="D1314" s="28" t="str">
        <f>IF(ISBLANK(Recyclabilité[[#This Row],[Code Valobat]]),"",IF(OR('Calculs'!A1313="08",'Calculs'!A1313="07",MID(Recyclabilité[[#This Row],[Code Valobat]],4,4)="0804",MID(Recyclabilité[[#This Row],[Code Valobat]],4,4)="0709",MID(Recyclabilité[[#This Row],[Code Valobat]],1,7)="6121107"),"Non recyclable",_xlfn.XLOOKUP('Calculs'!Q1313,'Combinaisons'!A:A,'Combinaisons'!B:B,"Merci de répondre à toutes les questions")))</f>
        <v/>
      </c>
      <c r="E1314" s="58" t="str">
        <f>IF(ISBLANK(Recyclabilité[[#This Row],[Code Valobat]]),"",IF(OR('Calculs'!A1313="08",'Calculs'!A1313="07",MID(Recyclabilité[[#This Row],[Code Valobat]],4,4)="0804",MID(Recyclabilité[[#This Row],[Code Valobat]],4,4)="0709",MID(Recyclabilité[[#This Row],[Code Valobat]],1,7)="6121107"),"",_xlfn.XLOOKUP('Calculs'!B1313,Questions!A:A,Questions!B:B,"ERREUR QUESTION")))</f>
        <v/>
      </c>
      <c r="G1314" s="58" t="str">
        <f>IF(OR(ISBLANK(Recyclabilité[[#This Row],[Réponse 1]]),'Calculs'!D1313="0",_xlfn.XLOOKUP('Calculs'!D1313,'Réponses'!C:C,'Réponses'!F:F,"ERREUR VISIBILITE")=0),"",_xlfn.XLOOKUP(_xlfn.XLOOKUP('Calculs'!D1313,'Réponses'!C:C,'Réponses'!F:F,"ERREUR VISIBILITE"),Questions!A:A,Questions!B:B,"ERREUR QUESTION"))</f>
        <v/>
      </c>
      <c r="I1314" s="58" t="str">
        <f>IF(OR(ISBLANK(Recyclabilité[[#This Row],[Réponse 2]]),'Calculs'!G1313="0",_xlfn.XLOOKUP('Calculs'!G1313,'Réponses'!C:C,'Réponses'!F:F,"ERREUR VISIBILITE")=0),"",_xlfn.XLOOKUP(_xlfn.XLOOKUP('Calculs'!G1313,'Réponses'!C:C,'Réponses'!F:F,"ERREUR VISIBILITE"),Questions!A:A,Questions!B:B,"ERREUR QUESTION"))</f>
        <v/>
      </c>
      <c r="K1314" s="58" t="str">
        <f>IF(OR(ISBLANK(Recyclabilité[[#This Row],[Réponse 3]]),'Calculs'!J1313="0",_xlfn.XLOOKUP('Calculs'!J1313,'Réponses'!C:C,'Réponses'!F:F,"ERREUR VISIBILITE")=0),"",_xlfn.XLOOKUP(_xlfn.XLOOKUP('Calculs'!J1313,'Réponses'!C:C,'Réponses'!F:F,"ERREUR VISIBILITE"),Questions!A:A,Questions!B:B,"ERREUR QUESTION"))</f>
        <v/>
      </c>
      <c r="M1314" s="58" t="str">
        <f>IF(OR(ISBLANK(Recyclabilité[[#This Row],[Réponse 4]]),'Calculs'!M1313="0",_xlfn.XLOOKUP('Calculs'!M1313,'Réponses'!C:C,'Réponses'!F:F,"ERREUR VISIBILITE")=0),"",_xlfn.XLOOKUP(_xlfn.XLOOKUP('Calculs'!M1313,'Réponses'!C:C,'Réponses'!F:F,"ERREUR VISIBILITE"),Questions!A:A,Questions!B:B,"ERREUR QUESTION"))</f>
        <v/>
      </c>
    </row>
    <row r="1315" spans="4:13" ht="60" customHeight="1">
      <c r="D1315" s="28" t="str">
        <f>IF(ISBLANK(Recyclabilité[[#This Row],[Code Valobat]]),"",IF(OR('Calculs'!A1314="08",'Calculs'!A1314="07",MID(Recyclabilité[[#This Row],[Code Valobat]],4,4)="0804",MID(Recyclabilité[[#This Row],[Code Valobat]],4,4)="0709",MID(Recyclabilité[[#This Row],[Code Valobat]],1,7)="6121107"),"Non recyclable",_xlfn.XLOOKUP('Calculs'!Q1314,'Combinaisons'!A:A,'Combinaisons'!B:B,"Merci de répondre à toutes les questions")))</f>
        <v/>
      </c>
      <c r="E1315" s="58" t="str">
        <f>IF(ISBLANK(Recyclabilité[[#This Row],[Code Valobat]]),"",IF(OR('Calculs'!A1314="08",'Calculs'!A1314="07",MID(Recyclabilité[[#This Row],[Code Valobat]],4,4)="0804",MID(Recyclabilité[[#This Row],[Code Valobat]],4,4)="0709",MID(Recyclabilité[[#This Row],[Code Valobat]],1,7)="6121107"),"",_xlfn.XLOOKUP('Calculs'!B1314,Questions!A:A,Questions!B:B,"ERREUR QUESTION")))</f>
        <v/>
      </c>
      <c r="G1315" s="58" t="str">
        <f>IF(OR(ISBLANK(Recyclabilité[[#This Row],[Réponse 1]]),'Calculs'!D1314="0",_xlfn.XLOOKUP('Calculs'!D1314,'Réponses'!C:C,'Réponses'!F:F,"ERREUR VISIBILITE")=0),"",_xlfn.XLOOKUP(_xlfn.XLOOKUP('Calculs'!D1314,'Réponses'!C:C,'Réponses'!F:F,"ERREUR VISIBILITE"),Questions!A:A,Questions!B:B,"ERREUR QUESTION"))</f>
        <v/>
      </c>
      <c r="I1315" s="58" t="str">
        <f>IF(OR(ISBLANK(Recyclabilité[[#This Row],[Réponse 2]]),'Calculs'!G1314="0",_xlfn.XLOOKUP('Calculs'!G1314,'Réponses'!C:C,'Réponses'!F:F,"ERREUR VISIBILITE")=0),"",_xlfn.XLOOKUP(_xlfn.XLOOKUP('Calculs'!G1314,'Réponses'!C:C,'Réponses'!F:F,"ERREUR VISIBILITE"),Questions!A:A,Questions!B:B,"ERREUR QUESTION"))</f>
        <v/>
      </c>
      <c r="K1315" s="58" t="str">
        <f>IF(OR(ISBLANK(Recyclabilité[[#This Row],[Réponse 3]]),'Calculs'!J1314="0",_xlfn.XLOOKUP('Calculs'!J1314,'Réponses'!C:C,'Réponses'!F:F,"ERREUR VISIBILITE")=0),"",_xlfn.XLOOKUP(_xlfn.XLOOKUP('Calculs'!J1314,'Réponses'!C:C,'Réponses'!F:F,"ERREUR VISIBILITE"),Questions!A:A,Questions!B:B,"ERREUR QUESTION"))</f>
        <v/>
      </c>
      <c r="M1315" s="58" t="str">
        <f>IF(OR(ISBLANK(Recyclabilité[[#This Row],[Réponse 4]]),'Calculs'!M1314="0",_xlfn.XLOOKUP('Calculs'!M1314,'Réponses'!C:C,'Réponses'!F:F,"ERREUR VISIBILITE")=0),"",_xlfn.XLOOKUP(_xlfn.XLOOKUP('Calculs'!M1314,'Réponses'!C:C,'Réponses'!F:F,"ERREUR VISIBILITE"),Questions!A:A,Questions!B:B,"ERREUR QUESTION"))</f>
        <v/>
      </c>
    </row>
    <row r="1316" spans="4:13" ht="60" customHeight="1">
      <c r="D1316" s="28" t="str">
        <f>IF(ISBLANK(Recyclabilité[[#This Row],[Code Valobat]]),"",IF(OR('Calculs'!A1315="08",'Calculs'!A1315="07",MID(Recyclabilité[[#This Row],[Code Valobat]],4,4)="0804",MID(Recyclabilité[[#This Row],[Code Valobat]],4,4)="0709",MID(Recyclabilité[[#This Row],[Code Valobat]],1,7)="6121107"),"Non recyclable",_xlfn.XLOOKUP('Calculs'!Q1315,'Combinaisons'!A:A,'Combinaisons'!B:B,"Merci de répondre à toutes les questions")))</f>
        <v/>
      </c>
      <c r="E1316" s="58" t="str">
        <f>IF(ISBLANK(Recyclabilité[[#This Row],[Code Valobat]]),"",IF(OR('Calculs'!A1315="08",'Calculs'!A1315="07",MID(Recyclabilité[[#This Row],[Code Valobat]],4,4)="0804",MID(Recyclabilité[[#This Row],[Code Valobat]],4,4)="0709",MID(Recyclabilité[[#This Row],[Code Valobat]],1,7)="6121107"),"",_xlfn.XLOOKUP('Calculs'!B1315,Questions!A:A,Questions!B:B,"ERREUR QUESTION")))</f>
        <v/>
      </c>
      <c r="G1316" s="58" t="str">
        <f>IF(OR(ISBLANK(Recyclabilité[[#This Row],[Réponse 1]]),'Calculs'!D1315="0",_xlfn.XLOOKUP('Calculs'!D1315,'Réponses'!C:C,'Réponses'!F:F,"ERREUR VISIBILITE")=0),"",_xlfn.XLOOKUP(_xlfn.XLOOKUP('Calculs'!D1315,'Réponses'!C:C,'Réponses'!F:F,"ERREUR VISIBILITE"),Questions!A:A,Questions!B:B,"ERREUR QUESTION"))</f>
        <v/>
      </c>
      <c r="I1316" s="58" t="str">
        <f>IF(OR(ISBLANK(Recyclabilité[[#This Row],[Réponse 2]]),'Calculs'!G1315="0",_xlfn.XLOOKUP('Calculs'!G1315,'Réponses'!C:C,'Réponses'!F:F,"ERREUR VISIBILITE")=0),"",_xlfn.XLOOKUP(_xlfn.XLOOKUP('Calculs'!G1315,'Réponses'!C:C,'Réponses'!F:F,"ERREUR VISIBILITE"),Questions!A:A,Questions!B:B,"ERREUR QUESTION"))</f>
        <v/>
      </c>
      <c r="K1316" s="58" t="str">
        <f>IF(OR(ISBLANK(Recyclabilité[[#This Row],[Réponse 3]]),'Calculs'!J1315="0",_xlfn.XLOOKUP('Calculs'!J1315,'Réponses'!C:C,'Réponses'!F:F,"ERREUR VISIBILITE")=0),"",_xlfn.XLOOKUP(_xlfn.XLOOKUP('Calculs'!J1315,'Réponses'!C:C,'Réponses'!F:F,"ERREUR VISIBILITE"),Questions!A:A,Questions!B:B,"ERREUR QUESTION"))</f>
        <v/>
      </c>
      <c r="M1316" s="58" t="str">
        <f>IF(OR(ISBLANK(Recyclabilité[[#This Row],[Réponse 4]]),'Calculs'!M1315="0",_xlfn.XLOOKUP('Calculs'!M1315,'Réponses'!C:C,'Réponses'!F:F,"ERREUR VISIBILITE")=0),"",_xlfn.XLOOKUP(_xlfn.XLOOKUP('Calculs'!M1315,'Réponses'!C:C,'Réponses'!F:F,"ERREUR VISIBILITE"),Questions!A:A,Questions!B:B,"ERREUR QUESTION"))</f>
        <v/>
      </c>
    </row>
    <row r="1317" spans="4:13" ht="60" customHeight="1">
      <c r="D1317" s="28" t="str">
        <f>IF(ISBLANK(Recyclabilité[[#This Row],[Code Valobat]]),"",IF(OR('Calculs'!A1316="08",'Calculs'!A1316="07",MID(Recyclabilité[[#This Row],[Code Valobat]],4,4)="0804",MID(Recyclabilité[[#This Row],[Code Valobat]],4,4)="0709",MID(Recyclabilité[[#This Row],[Code Valobat]],1,7)="6121107"),"Non recyclable",_xlfn.XLOOKUP('Calculs'!Q1316,'Combinaisons'!A:A,'Combinaisons'!B:B,"Merci de répondre à toutes les questions")))</f>
        <v/>
      </c>
      <c r="E1317" s="58" t="str">
        <f>IF(ISBLANK(Recyclabilité[[#This Row],[Code Valobat]]),"",IF(OR('Calculs'!A1316="08",'Calculs'!A1316="07",MID(Recyclabilité[[#This Row],[Code Valobat]],4,4)="0804",MID(Recyclabilité[[#This Row],[Code Valobat]],4,4)="0709",MID(Recyclabilité[[#This Row],[Code Valobat]],1,7)="6121107"),"",_xlfn.XLOOKUP('Calculs'!B1316,Questions!A:A,Questions!B:B,"ERREUR QUESTION")))</f>
        <v/>
      </c>
      <c r="G1317" s="58" t="str">
        <f>IF(OR(ISBLANK(Recyclabilité[[#This Row],[Réponse 1]]),'Calculs'!D1316="0",_xlfn.XLOOKUP('Calculs'!D1316,'Réponses'!C:C,'Réponses'!F:F,"ERREUR VISIBILITE")=0),"",_xlfn.XLOOKUP(_xlfn.XLOOKUP('Calculs'!D1316,'Réponses'!C:C,'Réponses'!F:F,"ERREUR VISIBILITE"),Questions!A:A,Questions!B:B,"ERREUR QUESTION"))</f>
        <v/>
      </c>
      <c r="I1317" s="58" t="str">
        <f>IF(OR(ISBLANK(Recyclabilité[[#This Row],[Réponse 2]]),'Calculs'!G1316="0",_xlfn.XLOOKUP('Calculs'!G1316,'Réponses'!C:C,'Réponses'!F:F,"ERREUR VISIBILITE")=0),"",_xlfn.XLOOKUP(_xlfn.XLOOKUP('Calculs'!G1316,'Réponses'!C:C,'Réponses'!F:F,"ERREUR VISIBILITE"),Questions!A:A,Questions!B:B,"ERREUR QUESTION"))</f>
        <v/>
      </c>
      <c r="K1317" s="58" t="str">
        <f>IF(OR(ISBLANK(Recyclabilité[[#This Row],[Réponse 3]]),'Calculs'!J1316="0",_xlfn.XLOOKUP('Calculs'!J1316,'Réponses'!C:C,'Réponses'!F:F,"ERREUR VISIBILITE")=0),"",_xlfn.XLOOKUP(_xlfn.XLOOKUP('Calculs'!J1316,'Réponses'!C:C,'Réponses'!F:F,"ERREUR VISIBILITE"),Questions!A:A,Questions!B:B,"ERREUR QUESTION"))</f>
        <v/>
      </c>
      <c r="M1317" s="58" t="str">
        <f>IF(OR(ISBLANK(Recyclabilité[[#This Row],[Réponse 4]]),'Calculs'!M1316="0",_xlfn.XLOOKUP('Calculs'!M1316,'Réponses'!C:C,'Réponses'!F:F,"ERREUR VISIBILITE")=0),"",_xlfn.XLOOKUP(_xlfn.XLOOKUP('Calculs'!M1316,'Réponses'!C:C,'Réponses'!F:F,"ERREUR VISIBILITE"),Questions!A:A,Questions!B:B,"ERREUR QUESTION"))</f>
        <v/>
      </c>
    </row>
    <row r="1318" spans="4:13" ht="60" customHeight="1">
      <c r="D1318" s="28" t="str">
        <f>IF(ISBLANK(Recyclabilité[[#This Row],[Code Valobat]]),"",IF(OR('Calculs'!A1317="08",'Calculs'!A1317="07",MID(Recyclabilité[[#This Row],[Code Valobat]],4,4)="0804",MID(Recyclabilité[[#This Row],[Code Valobat]],4,4)="0709",MID(Recyclabilité[[#This Row],[Code Valobat]],1,7)="6121107"),"Non recyclable",_xlfn.XLOOKUP('Calculs'!Q1317,'Combinaisons'!A:A,'Combinaisons'!B:B,"Merci de répondre à toutes les questions")))</f>
        <v/>
      </c>
      <c r="E1318" s="58" t="str">
        <f>IF(ISBLANK(Recyclabilité[[#This Row],[Code Valobat]]),"",IF(OR('Calculs'!A1317="08",'Calculs'!A1317="07",MID(Recyclabilité[[#This Row],[Code Valobat]],4,4)="0804",MID(Recyclabilité[[#This Row],[Code Valobat]],4,4)="0709",MID(Recyclabilité[[#This Row],[Code Valobat]],1,7)="6121107"),"",_xlfn.XLOOKUP('Calculs'!B1317,Questions!A:A,Questions!B:B,"ERREUR QUESTION")))</f>
        <v/>
      </c>
      <c r="G1318" s="58" t="str">
        <f>IF(OR(ISBLANK(Recyclabilité[[#This Row],[Réponse 1]]),'Calculs'!D1317="0",_xlfn.XLOOKUP('Calculs'!D1317,'Réponses'!C:C,'Réponses'!F:F,"ERREUR VISIBILITE")=0),"",_xlfn.XLOOKUP(_xlfn.XLOOKUP('Calculs'!D1317,'Réponses'!C:C,'Réponses'!F:F,"ERREUR VISIBILITE"),Questions!A:A,Questions!B:B,"ERREUR QUESTION"))</f>
        <v/>
      </c>
      <c r="I1318" s="58" t="str">
        <f>IF(OR(ISBLANK(Recyclabilité[[#This Row],[Réponse 2]]),'Calculs'!G1317="0",_xlfn.XLOOKUP('Calculs'!G1317,'Réponses'!C:C,'Réponses'!F:F,"ERREUR VISIBILITE")=0),"",_xlfn.XLOOKUP(_xlfn.XLOOKUP('Calculs'!G1317,'Réponses'!C:C,'Réponses'!F:F,"ERREUR VISIBILITE"),Questions!A:A,Questions!B:B,"ERREUR QUESTION"))</f>
        <v/>
      </c>
      <c r="K1318" s="58" t="str">
        <f>IF(OR(ISBLANK(Recyclabilité[[#This Row],[Réponse 3]]),'Calculs'!J1317="0",_xlfn.XLOOKUP('Calculs'!J1317,'Réponses'!C:C,'Réponses'!F:F,"ERREUR VISIBILITE")=0),"",_xlfn.XLOOKUP(_xlfn.XLOOKUP('Calculs'!J1317,'Réponses'!C:C,'Réponses'!F:F,"ERREUR VISIBILITE"),Questions!A:A,Questions!B:B,"ERREUR QUESTION"))</f>
        <v/>
      </c>
      <c r="M1318" s="58" t="str">
        <f>IF(OR(ISBLANK(Recyclabilité[[#This Row],[Réponse 4]]),'Calculs'!M1317="0",_xlfn.XLOOKUP('Calculs'!M1317,'Réponses'!C:C,'Réponses'!F:F,"ERREUR VISIBILITE")=0),"",_xlfn.XLOOKUP(_xlfn.XLOOKUP('Calculs'!M1317,'Réponses'!C:C,'Réponses'!F:F,"ERREUR VISIBILITE"),Questions!A:A,Questions!B:B,"ERREUR QUESTION"))</f>
        <v/>
      </c>
    </row>
    <row r="1319" spans="4:13" ht="60" customHeight="1">
      <c r="D1319" s="28" t="str">
        <f>IF(ISBLANK(Recyclabilité[[#This Row],[Code Valobat]]),"",IF(OR('Calculs'!A1318="08",'Calculs'!A1318="07",MID(Recyclabilité[[#This Row],[Code Valobat]],4,4)="0804",MID(Recyclabilité[[#This Row],[Code Valobat]],4,4)="0709",MID(Recyclabilité[[#This Row],[Code Valobat]],1,7)="6121107"),"Non recyclable",_xlfn.XLOOKUP('Calculs'!Q1318,'Combinaisons'!A:A,'Combinaisons'!B:B,"Merci de répondre à toutes les questions")))</f>
        <v/>
      </c>
      <c r="E1319" s="58" t="str">
        <f>IF(ISBLANK(Recyclabilité[[#This Row],[Code Valobat]]),"",IF(OR('Calculs'!A1318="08",'Calculs'!A1318="07",MID(Recyclabilité[[#This Row],[Code Valobat]],4,4)="0804",MID(Recyclabilité[[#This Row],[Code Valobat]],4,4)="0709",MID(Recyclabilité[[#This Row],[Code Valobat]],1,7)="6121107"),"",_xlfn.XLOOKUP('Calculs'!B1318,Questions!A:A,Questions!B:B,"ERREUR QUESTION")))</f>
        <v/>
      </c>
      <c r="G1319" s="58" t="str">
        <f>IF(OR(ISBLANK(Recyclabilité[[#This Row],[Réponse 1]]),'Calculs'!D1318="0",_xlfn.XLOOKUP('Calculs'!D1318,'Réponses'!C:C,'Réponses'!F:F,"ERREUR VISIBILITE")=0),"",_xlfn.XLOOKUP(_xlfn.XLOOKUP('Calculs'!D1318,'Réponses'!C:C,'Réponses'!F:F,"ERREUR VISIBILITE"),Questions!A:A,Questions!B:B,"ERREUR QUESTION"))</f>
        <v/>
      </c>
      <c r="I1319" s="58" t="str">
        <f>IF(OR(ISBLANK(Recyclabilité[[#This Row],[Réponse 2]]),'Calculs'!G1318="0",_xlfn.XLOOKUP('Calculs'!G1318,'Réponses'!C:C,'Réponses'!F:F,"ERREUR VISIBILITE")=0),"",_xlfn.XLOOKUP(_xlfn.XLOOKUP('Calculs'!G1318,'Réponses'!C:C,'Réponses'!F:F,"ERREUR VISIBILITE"),Questions!A:A,Questions!B:B,"ERREUR QUESTION"))</f>
        <v/>
      </c>
      <c r="K1319" s="58" t="str">
        <f>IF(OR(ISBLANK(Recyclabilité[[#This Row],[Réponse 3]]),'Calculs'!J1318="0",_xlfn.XLOOKUP('Calculs'!J1318,'Réponses'!C:C,'Réponses'!F:F,"ERREUR VISIBILITE")=0),"",_xlfn.XLOOKUP(_xlfn.XLOOKUP('Calculs'!J1318,'Réponses'!C:C,'Réponses'!F:F,"ERREUR VISIBILITE"),Questions!A:A,Questions!B:B,"ERREUR QUESTION"))</f>
        <v/>
      </c>
      <c r="M1319" s="58" t="str">
        <f>IF(OR(ISBLANK(Recyclabilité[[#This Row],[Réponse 4]]),'Calculs'!M1318="0",_xlfn.XLOOKUP('Calculs'!M1318,'Réponses'!C:C,'Réponses'!F:F,"ERREUR VISIBILITE")=0),"",_xlfn.XLOOKUP(_xlfn.XLOOKUP('Calculs'!M1318,'Réponses'!C:C,'Réponses'!F:F,"ERREUR VISIBILITE"),Questions!A:A,Questions!B:B,"ERREUR QUESTION"))</f>
        <v/>
      </c>
    </row>
    <row r="1320" spans="4:13" ht="60" customHeight="1">
      <c r="D1320" s="28" t="str">
        <f>IF(ISBLANK(Recyclabilité[[#This Row],[Code Valobat]]),"",IF(OR('Calculs'!A1319="08",'Calculs'!A1319="07",MID(Recyclabilité[[#This Row],[Code Valobat]],4,4)="0804",MID(Recyclabilité[[#This Row],[Code Valobat]],4,4)="0709",MID(Recyclabilité[[#This Row],[Code Valobat]],1,7)="6121107"),"Non recyclable",_xlfn.XLOOKUP('Calculs'!Q1319,'Combinaisons'!A:A,'Combinaisons'!B:B,"Merci de répondre à toutes les questions")))</f>
        <v/>
      </c>
      <c r="E1320" s="58" t="str">
        <f>IF(ISBLANK(Recyclabilité[[#This Row],[Code Valobat]]),"",IF(OR('Calculs'!A1319="08",'Calculs'!A1319="07",MID(Recyclabilité[[#This Row],[Code Valobat]],4,4)="0804",MID(Recyclabilité[[#This Row],[Code Valobat]],4,4)="0709",MID(Recyclabilité[[#This Row],[Code Valobat]],1,7)="6121107"),"",_xlfn.XLOOKUP('Calculs'!B1319,Questions!A:A,Questions!B:B,"ERREUR QUESTION")))</f>
        <v/>
      </c>
      <c r="G1320" s="58" t="str">
        <f>IF(OR(ISBLANK(Recyclabilité[[#This Row],[Réponse 1]]),'Calculs'!D1319="0",_xlfn.XLOOKUP('Calculs'!D1319,'Réponses'!C:C,'Réponses'!F:F,"ERREUR VISIBILITE")=0),"",_xlfn.XLOOKUP(_xlfn.XLOOKUP('Calculs'!D1319,'Réponses'!C:C,'Réponses'!F:F,"ERREUR VISIBILITE"),Questions!A:A,Questions!B:B,"ERREUR QUESTION"))</f>
        <v/>
      </c>
      <c r="I1320" s="58" t="str">
        <f>IF(OR(ISBLANK(Recyclabilité[[#This Row],[Réponse 2]]),'Calculs'!G1319="0",_xlfn.XLOOKUP('Calculs'!G1319,'Réponses'!C:C,'Réponses'!F:F,"ERREUR VISIBILITE")=0),"",_xlfn.XLOOKUP(_xlfn.XLOOKUP('Calculs'!G1319,'Réponses'!C:C,'Réponses'!F:F,"ERREUR VISIBILITE"),Questions!A:A,Questions!B:B,"ERREUR QUESTION"))</f>
        <v/>
      </c>
      <c r="K1320" s="58" t="str">
        <f>IF(OR(ISBLANK(Recyclabilité[[#This Row],[Réponse 3]]),'Calculs'!J1319="0",_xlfn.XLOOKUP('Calculs'!J1319,'Réponses'!C:C,'Réponses'!F:F,"ERREUR VISIBILITE")=0),"",_xlfn.XLOOKUP(_xlfn.XLOOKUP('Calculs'!J1319,'Réponses'!C:C,'Réponses'!F:F,"ERREUR VISIBILITE"),Questions!A:A,Questions!B:B,"ERREUR QUESTION"))</f>
        <v/>
      </c>
      <c r="M1320" s="58" t="str">
        <f>IF(OR(ISBLANK(Recyclabilité[[#This Row],[Réponse 4]]),'Calculs'!M1319="0",_xlfn.XLOOKUP('Calculs'!M1319,'Réponses'!C:C,'Réponses'!F:F,"ERREUR VISIBILITE")=0),"",_xlfn.XLOOKUP(_xlfn.XLOOKUP('Calculs'!M1319,'Réponses'!C:C,'Réponses'!F:F,"ERREUR VISIBILITE"),Questions!A:A,Questions!B:B,"ERREUR QUESTION"))</f>
        <v/>
      </c>
    </row>
    <row r="1321" spans="4:13" ht="60" customHeight="1">
      <c r="D1321" s="28" t="str">
        <f>IF(ISBLANK(Recyclabilité[[#This Row],[Code Valobat]]),"",IF(OR('Calculs'!A1320="08",'Calculs'!A1320="07",MID(Recyclabilité[[#This Row],[Code Valobat]],4,4)="0804",MID(Recyclabilité[[#This Row],[Code Valobat]],4,4)="0709",MID(Recyclabilité[[#This Row],[Code Valobat]],1,7)="6121107"),"Non recyclable",_xlfn.XLOOKUP('Calculs'!Q1320,'Combinaisons'!A:A,'Combinaisons'!B:B,"Merci de répondre à toutes les questions")))</f>
        <v/>
      </c>
      <c r="E1321" s="58" t="str">
        <f>IF(ISBLANK(Recyclabilité[[#This Row],[Code Valobat]]),"",IF(OR('Calculs'!A1320="08",'Calculs'!A1320="07",MID(Recyclabilité[[#This Row],[Code Valobat]],4,4)="0804",MID(Recyclabilité[[#This Row],[Code Valobat]],4,4)="0709",MID(Recyclabilité[[#This Row],[Code Valobat]],1,7)="6121107"),"",_xlfn.XLOOKUP('Calculs'!B1320,Questions!A:A,Questions!B:B,"ERREUR QUESTION")))</f>
        <v/>
      </c>
      <c r="G1321" s="58" t="str">
        <f>IF(OR(ISBLANK(Recyclabilité[[#This Row],[Réponse 1]]),'Calculs'!D1320="0",_xlfn.XLOOKUP('Calculs'!D1320,'Réponses'!C:C,'Réponses'!F:F,"ERREUR VISIBILITE")=0),"",_xlfn.XLOOKUP(_xlfn.XLOOKUP('Calculs'!D1320,'Réponses'!C:C,'Réponses'!F:F,"ERREUR VISIBILITE"),Questions!A:A,Questions!B:B,"ERREUR QUESTION"))</f>
        <v/>
      </c>
      <c r="I1321" s="58" t="str">
        <f>IF(OR(ISBLANK(Recyclabilité[[#This Row],[Réponse 2]]),'Calculs'!G1320="0",_xlfn.XLOOKUP('Calculs'!G1320,'Réponses'!C:C,'Réponses'!F:F,"ERREUR VISIBILITE")=0),"",_xlfn.XLOOKUP(_xlfn.XLOOKUP('Calculs'!G1320,'Réponses'!C:C,'Réponses'!F:F,"ERREUR VISIBILITE"),Questions!A:A,Questions!B:B,"ERREUR QUESTION"))</f>
        <v/>
      </c>
      <c r="K1321" s="58" t="str">
        <f>IF(OR(ISBLANK(Recyclabilité[[#This Row],[Réponse 3]]),'Calculs'!J1320="0",_xlfn.XLOOKUP('Calculs'!J1320,'Réponses'!C:C,'Réponses'!F:F,"ERREUR VISIBILITE")=0),"",_xlfn.XLOOKUP(_xlfn.XLOOKUP('Calculs'!J1320,'Réponses'!C:C,'Réponses'!F:F,"ERREUR VISIBILITE"),Questions!A:A,Questions!B:B,"ERREUR QUESTION"))</f>
        <v/>
      </c>
      <c r="M1321" s="58" t="str">
        <f>IF(OR(ISBLANK(Recyclabilité[[#This Row],[Réponse 4]]),'Calculs'!M1320="0",_xlfn.XLOOKUP('Calculs'!M1320,'Réponses'!C:C,'Réponses'!F:F,"ERREUR VISIBILITE")=0),"",_xlfn.XLOOKUP(_xlfn.XLOOKUP('Calculs'!M1320,'Réponses'!C:C,'Réponses'!F:F,"ERREUR VISIBILITE"),Questions!A:A,Questions!B:B,"ERREUR QUESTION"))</f>
        <v/>
      </c>
    </row>
    <row r="1322" spans="4:13" ht="60" customHeight="1">
      <c r="D1322" s="28" t="str">
        <f>IF(ISBLANK(Recyclabilité[[#This Row],[Code Valobat]]),"",IF(OR('Calculs'!A1321="08",'Calculs'!A1321="07",MID(Recyclabilité[[#This Row],[Code Valobat]],4,4)="0804",MID(Recyclabilité[[#This Row],[Code Valobat]],4,4)="0709",MID(Recyclabilité[[#This Row],[Code Valobat]],1,7)="6121107"),"Non recyclable",_xlfn.XLOOKUP('Calculs'!Q1321,'Combinaisons'!A:A,'Combinaisons'!B:B,"Merci de répondre à toutes les questions")))</f>
        <v/>
      </c>
      <c r="E1322" s="58" t="str">
        <f>IF(ISBLANK(Recyclabilité[[#This Row],[Code Valobat]]),"",IF(OR('Calculs'!A1321="08",'Calculs'!A1321="07",MID(Recyclabilité[[#This Row],[Code Valobat]],4,4)="0804",MID(Recyclabilité[[#This Row],[Code Valobat]],4,4)="0709",MID(Recyclabilité[[#This Row],[Code Valobat]],1,7)="6121107"),"",_xlfn.XLOOKUP('Calculs'!B1321,Questions!A:A,Questions!B:B,"ERREUR QUESTION")))</f>
        <v/>
      </c>
      <c r="G1322" s="58" t="str">
        <f>IF(OR(ISBLANK(Recyclabilité[[#This Row],[Réponse 1]]),'Calculs'!D1321="0",_xlfn.XLOOKUP('Calculs'!D1321,'Réponses'!C:C,'Réponses'!F:F,"ERREUR VISIBILITE")=0),"",_xlfn.XLOOKUP(_xlfn.XLOOKUP('Calculs'!D1321,'Réponses'!C:C,'Réponses'!F:F,"ERREUR VISIBILITE"),Questions!A:A,Questions!B:B,"ERREUR QUESTION"))</f>
        <v/>
      </c>
      <c r="I1322" s="58" t="str">
        <f>IF(OR(ISBLANK(Recyclabilité[[#This Row],[Réponse 2]]),'Calculs'!G1321="0",_xlfn.XLOOKUP('Calculs'!G1321,'Réponses'!C:C,'Réponses'!F:F,"ERREUR VISIBILITE")=0),"",_xlfn.XLOOKUP(_xlfn.XLOOKUP('Calculs'!G1321,'Réponses'!C:C,'Réponses'!F:F,"ERREUR VISIBILITE"),Questions!A:A,Questions!B:B,"ERREUR QUESTION"))</f>
        <v/>
      </c>
      <c r="K1322" s="58" t="str">
        <f>IF(OR(ISBLANK(Recyclabilité[[#This Row],[Réponse 3]]),'Calculs'!J1321="0",_xlfn.XLOOKUP('Calculs'!J1321,'Réponses'!C:C,'Réponses'!F:F,"ERREUR VISIBILITE")=0),"",_xlfn.XLOOKUP(_xlfn.XLOOKUP('Calculs'!J1321,'Réponses'!C:C,'Réponses'!F:F,"ERREUR VISIBILITE"),Questions!A:A,Questions!B:B,"ERREUR QUESTION"))</f>
        <v/>
      </c>
      <c r="M1322" s="58" t="str">
        <f>IF(OR(ISBLANK(Recyclabilité[[#This Row],[Réponse 4]]),'Calculs'!M1321="0",_xlfn.XLOOKUP('Calculs'!M1321,'Réponses'!C:C,'Réponses'!F:F,"ERREUR VISIBILITE")=0),"",_xlfn.XLOOKUP(_xlfn.XLOOKUP('Calculs'!M1321,'Réponses'!C:C,'Réponses'!F:F,"ERREUR VISIBILITE"),Questions!A:A,Questions!B:B,"ERREUR QUESTION"))</f>
        <v/>
      </c>
    </row>
    <row r="1323" spans="4:13" ht="60" customHeight="1">
      <c r="D1323" s="28" t="str">
        <f>IF(ISBLANK(Recyclabilité[[#This Row],[Code Valobat]]),"",IF(OR('Calculs'!A1322="08",'Calculs'!A1322="07",MID(Recyclabilité[[#This Row],[Code Valobat]],4,4)="0804",MID(Recyclabilité[[#This Row],[Code Valobat]],4,4)="0709",MID(Recyclabilité[[#This Row],[Code Valobat]],1,7)="6121107"),"Non recyclable",_xlfn.XLOOKUP('Calculs'!Q1322,'Combinaisons'!A:A,'Combinaisons'!B:B,"Merci de répondre à toutes les questions")))</f>
        <v/>
      </c>
      <c r="E1323" s="58" t="str">
        <f>IF(ISBLANK(Recyclabilité[[#This Row],[Code Valobat]]),"",IF(OR('Calculs'!A1322="08",'Calculs'!A1322="07",MID(Recyclabilité[[#This Row],[Code Valobat]],4,4)="0804",MID(Recyclabilité[[#This Row],[Code Valobat]],4,4)="0709",MID(Recyclabilité[[#This Row],[Code Valobat]],1,7)="6121107"),"",_xlfn.XLOOKUP('Calculs'!B1322,Questions!A:A,Questions!B:B,"ERREUR QUESTION")))</f>
        <v/>
      </c>
      <c r="G1323" s="58" t="str">
        <f>IF(OR(ISBLANK(Recyclabilité[[#This Row],[Réponse 1]]),'Calculs'!D1322="0",_xlfn.XLOOKUP('Calculs'!D1322,'Réponses'!C:C,'Réponses'!F:F,"ERREUR VISIBILITE")=0),"",_xlfn.XLOOKUP(_xlfn.XLOOKUP('Calculs'!D1322,'Réponses'!C:C,'Réponses'!F:F,"ERREUR VISIBILITE"),Questions!A:A,Questions!B:B,"ERREUR QUESTION"))</f>
        <v/>
      </c>
      <c r="I1323" s="58" t="str">
        <f>IF(OR(ISBLANK(Recyclabilité[[#This Row],[Réponse 2]]),'Calculs'!G1322="0",_xlfn.XLOOKUP('Calculs'!G1322,'Réponses'!C:C,'Réponses'!F:F,"ERREUR VISIBILITE")=0),"",_xlfn.XLOOKUP(_xlfn.XLOOKUP('Calculs'!G1322,'Réponses'!C:C,'Réponses'!F:F,"ERREUR VISIBILITE"),Questions!A:A,Questions!B:B,"ERREUR QUESTION"))</f>
        <v/>
      </c>
      <c r="K1323" s="58" t="str">
        <f>IF(OR(ISBLANK(Recyclabilité[[#This Row],[Réponse 3]]),'Calculs'!J1322="0",_xlfn.XLOOKUP('Calculs'!J1322,'Réponses'!C:C,'Réponses'!F:F,"ERREUR VISIBILITE")=0),"",_xlfn.XLOOKUP(_xlfn.XLOOKUP('Calculs'!J1322,'Réponses'!C:C,'Réponses'!F:F,"ERREUR VISIBILITE"),Questions!A:A,Questions!B:B,"ERREUR QUESTION"))</f>
        <v/>
      </c>
      <c r="M1323" s="58" t="str">
        <f>IF(OR(ISBLANK(Recyclabilité[[#This Row],[Réponse 4]]),'Calculs'!M1322="0",_xlfn.XLOOKUP('Calculs'!M1322,'Réponses'!C:C,'Réponses'!F:F,"ERREUR VISIBILITE")=0),"",_xlfn.XLOOKUP(_xlfn.XLOOKUP('Calculs'!M1322,'Réponses'!C:C,'Réponses'!F:F,"ERREUR VISIBILITE"),Questions!A:A,Questions!B:B,"ERREUR QUESTION"))</f>
        <v/>
      </c>
    </row>
    <row r="1324" spans="4:13" ht="60" customHeight="1">
      <c r="D1324" s="28" t="str">
        <f>IF(ISBLANK(Recyclabilité[[#This Row],[Code Valobat]]),"",IF(OR('Calculs'!A1323="08",'Calculs'!A1323="07",MID(Recyclabilité[[#This Row],[Code Valobat]],4,4)="0804",MID(Recyclabilité[[#This Row],[Code Valobat]],4,4)="0709",MID(Recyclabilité[[#This Row],[Code Valobat]],1,7)="6121107"),"Non recyclable",_xlfn.XLOOKUP('Calculs'!Q1323,'Combinaisons'!A:A,'Combinaisons'!B:B,"Merci de répondre à toutes les questions")))</f>
        <v/>
      </c>
      <c r="E1324" s="58" t="str">
        <f>IF(ISBLANK(Recyclabilité[[#This Row],[Code Valobat]]),"",IF(OR('Calculs'!A1323="08",'Calculs'!A1323="07",MID(Recyclabilité[[#This Row],[Code Valobat]],4,4)="0804",MID(Recyclabilité[[#This Row],[Code Valobat]],4,4)="0709",MID(Recyclabilité[[#This Row],[Code Valobat]],1,7)="6121107"),"",_xlfn.XLOOKUP('Calculs'!B1323,Questions!A:A,Questions!B:B,"ERREUR QUESTION")))</f>
        <v/>
      </c>
      <c r="G1324" s="58" t="str">
        <f>IF(OR(ISBLANK(Recyclabilité[[#This Row],[Réponse 1]]),'Calculs'!D1323="0",_xlfn.XLOOKUP('Calculs'!D1323,'Réponses'!C:C,'Réponses'!F:F,"ERREUR VISIBILITE")=0),"",_xlfn.XLOOKUP(_xlfn.XLOOKUP('Calculs'!D1323,'Réponses'!C:C,'Réponses'!F:F,"ERREUR VISIBILITE"),Questions!A:A,Questions!B:B,"ERREUR QUESTION"))</f>
        <v/>
      </c>
      <c r="I1324" s="58" t="str">
        <f>IF(OR(ISBLANK(Recyclabilité[[#This Row],[Réponse 2]]),'Calculs'!G1323="0",_xlfn.XLOOKUP('Calculs'!G1323,'Réponses'!C:C,'Réponses'!F:F,"ERREUR VISIBILITE")=0),"",_xlfn.XLOOKUP(_xlfn.XLOOKUP('Calculs'!G1323,'Réponses'!C:C,'Réponses'!F:F,"ERREUR VISIBILITE"),Questions!A:A,Questions!B:B,"ERREUR QUESTION"))</f>
        <v/>
      </c>
      <c r="K1324" s="58" t="str">
        <f>IF(OR(ISBLANK(Recyclabilité[[#This Row],[Réponse 3]]),'Calculs'!J1323="0",_xlfn.XLOOKUP('Calculs'!J1323,'Réponses'!C:C,'Réponses'!F:F,"ERREUR VISIBILITE")=0),"",_xlfn.XLOOKUP(_xlfn.XLOOKUP('Calculs'!J1323,'Réponses'!C:C,'Réponses'!F:F,"ERREUR VISIBILITE"),Questions!A:A,Questions!B:B,"ERREUR QUESTION"))</f>
        <v/>
      </c>
      <c r="M1324" s="58" t="str">
        <f>IF(OR(ISBLANK(Recyclabilité[[#This Row],[Réponse 4]]),'Calculs'!M1323="0",_xlfn.XLOOKUP('Calculs'!M1323,'Réponses'!C:C,'Réponses'!F:F,"ERREUR VISIBILITE")=0),"",_xlfn.XLOOKUP(_xlfn.XLOOKUP('Calculs'!M1323,'Réponses'!C:C,'Réponses'!F:F,"ERREUR VISIBILITE"),Questions!A:A,Questions!B:B,"ERREUR QUESTION"))</f>
        <v/>
      </c>
    </row>
    <row r="1325" spans="4:13" ht="60" customHeight="1">
      <c r="D1325" s="28" t="str">
        <f>IF(ISBLANK(Recyclabilité[[#This Row],[Code Valobat]]),"",IF(OR('Calculs'!A1324="08",'Calculs'!A1324="07",MID(Recyclabilité[[#This Row],[Code Valobat]],4,4)="0804",MID(Recyclabilité[[#This Row],[Code Valobat]],4,4)="0709",MID(Recyclabilité[[#This Row],[Code Valobat]],1,7)="6121107"),"Non recyclable",_xlfn.XLOOKUP('Calculs'!Q1324,'Combinaisons'!A:A,'Combinaisons'!B:B,"Merci de répondre à toutes les questions")))</f>
        <v/>
      </c>
      <c r="E1325" s="58" t="str">
        <f>IF(ISBLANK(Recyclabilité[[#This Row],[Code Valobat]]),"",IF(OR('Calculs'!A1324="08",'Calculs'!A1324="07",MID(Recyclabilité[[#This Row],[Code Valobat]],4,4)="0804",MID(Recyclabilité[[#This Row],[Code Valobat]],4,4)="0709",MID(Recyclabilité[[#This Row],[Code Valobat]],1,7)="6121107"),"",_xlfn.XLOOKUP('Calculs'!B1324,Questions!A:A,Questions!B:B,"ERREUR QUESTION")))</f>
        <v/>
      </c>
      <c r="G1325" s="58" t="str">
        <f>IF(OR(ISBLANK(Recyclabilité[[#This Row],[Réponse 1]]),'Calculs'!D1324="0",_xlfn.XLOOKUP('Calculs'!D1324,'Réponses'!C:C,'Réponses'!F:F,"ERREUR VISIBILITE")=0),"",_xlfn.XLOOKUP(_xlfn.XLOOKUP('Calculs'!D1324,'Réponses'!C:C,'Réponses'!F:F,"ERREUR VISIBILITE"),Questions!A:A,Questions!B:B,"ERREUR QUESTION"))</f>
        <v/>
      </c>
      <c r="I1325" s="58" t="str">
        <f>IF(OR(ISBLANK(Recyclabilité[[#This Row],[Réponse 2]]),'Calculs'!G1324="0",_xlfn.XLOOKUP('Calculs'!G1324,'Réponses'!C:C,'Réponses'!F:F,"ERREUR VISIBILITE")=0),"",_xlfn.XLOOKUP(_xlfn.XLOOKUP('Calculs'!G1324,'Réponses'!C:C,'Réponses'!F:F,"ERREUR VISIBILITE"),Questions!A:A,Questions!B:B,"ERREUR QUESTION"))</f>
        <v/>
      </c>
      <c r="K1325" s="58" t="str">
        <f>IF(OR(ISBLANK(Recyclabilité[[#This Row],[Réponse 3]]),'Calculs'!J1324="0",_xlfn.XLOOKUP('Calculs'!J1324,'Réponses'!C:C,'Réponses'!F:F,"ERREUR VISIBILITE")=0),"",_xlfn.XLOOKUP(_xlfn.XLOOKUP('Calculs'!J1324,'Réponses'!C:C,'Réponses'!F:F,"ERREUR VISIBILITE"),Questions!A:A,Questions!B:B,"ERREUR QUESTION"))</f>
        <v/>
      </c>
      <c r="M1325" s="58" t="str">
        <f>IF(OR(ISBLANK(Recyclabilité[[#This Row],[Réponse 4]]),'Calculs'!M1324="0",_xlfn.XLOOKUP('Calculs'!M1324,'Réponses'!C:C,'Réponses'!F:F,"ERREUR VISIBILITE")=0),"",_xlfn.XLOOKUP(_xlfn.XLOOKUP('Calculs'!M1324,'Réponses'!C:C,'Réponses'!F:F,"ERREUR VISIBILITE"),Questions!A:A,Questions!B:B,"ERREUR QUESTION"))</f>
        <v/>
      </c>
    </row>
    <row r="1326" spans="4:13" ht="60" customHeight="1">
      <c r="D1326" s="28" t="str">
        <f>IF(ISBLANK(Recyclabilité[[#This Row],[Code Valobat]]),"",IF(OR('Calculs'!A1325="08",'Calculs'!A1325="07",MID(Recyclabilité[[#This Row],[Code Valobat]],4,4)="0804",MID(Recyclabilité[[#This Row],[Code Valobat]],4,4)="0709",MID(Recyclabilité[[#This Row],[Code Valobat]],1,7)="6121107"),"Non recyclable",_xlfn.XLOOKUP('Calculs'!Q1325,'Combinaisons'!A:A,'Combinaisons'!B:B,"Merci de répondre à toutes les questions")))</f>
        <v/>
      </c>
      <c r="E1326" s="58" t="str">
        <f>IF(ISBLANK(Recyclabilité[[#This Row],[Code Valobat]]),"",IF(OR('Calculs'!A1325="08",'Calculs'!A1325="07",MID(Recyclabilité[[#This Row],[Code Valobat]],4,4)="0804",MID(Recyclabilité[[#This Row],[Code Valobat]],4,4)="0709",MID(Recyclabilité[[#This Row],[Code Valobat]],1,7)="6121107"),"",_xlfn.XLOOKUP('Calculs'!B1325,Questions!A:A,Questions!B:B,"ERREUR QUESTION")))</f>
        <v/>
      </c>
      <c r="G1326" s="58" t="str">
        <f>IF(OR(ISBLANK(Recyclabilité[[#This Row],[Réponse 1]]),'Calculs'!D1325="0",_xlfn.XLOOKUP('Calculs'!D1325,'Réponses'!C:C,'Réponses'!F:F,"ERREUR VISIBILITE")=0),"",_xlfn.XLOOKUP(_xlfn.XLOOKUP('Calculs'!D1325,'Réponses'!C:C,'Réponses'!F:F,"ERREUR VISIBILITE"),Questions!A:A,Questions!B:B,"ERREUR QUESTION"))</f>
        <v/>
      </c>
      <c r="I1326" s="58" t="str">
        <f>IF(OR(ISBLANK(Recyclabilité[[#This Row],[Réponse 2]]),'Calculs'!G1325="0",_xlfn.XLOOKUP('Calculs'!G1325,'Réponses'!C:C,'Réponses'!F:F,"ERREUR VISIBILITE")=0),"",_xlfn.XLOOKUP(_xlfn.XLOOKUP('Calculs'!G1325,'Réponses'!C:C,'Réponses'!F:F,"ERREUR VISIBILITE"),Questions!A:A,Questions!B:B,"ERREUR QUESTION"))</f>
        <v/>
      </c>
      <c r="K1326" s="58" t="str">
        <f>IF(OR(ISBLANK(Recyclabilité[[#This Row],[Réponse 3]]),'Calculs'!J1325="0",_xlfn.XLOOKUP('Calculs'!J1325,'Réponses'!C:C,'Réponses'!F:F,"ERREUR VISIBILITE")=0),"",_xlfn.XLOOKUP(_xlfn.XLOOKUP('Calculs'!J1325,'Réponses'!C:C,'Réponses'!F:F,"ERREUR VISIBILITE"),Questions!A:A,Questions!B:B,"ERREUR QUESTION"))</f>
        <v/>
      </c>
      <c r="M1326" s="58" t="str">
        <f>IF(OR(ISBLANK(Recyclabilité[[#This Row],[Réponse 4]]),'Calculs'!M1325="0",_xlfn.XLOOKUP('Calculs'!M1325,'Réponses'!C:C,'Réponses'!F:F,"ERREUR VISIBILITE")=0),"",_xlfn.XLOOKUP(_xlfn.XLOOKUP('Calculs'!M1325,'Réponses'!C:C,'Réponses'!F:F,"ERREUR VISIBILITE"),Questions!A:A,Questions!B:B,"ERREUR QUESTION"))</f>
        <v/>
      </c>
    </row>
    <row r="1327" spans="4:13" ht="60" customHeight="1">
      <c r="D1327" s="28" t="str">
        <f>IF(ISBLANK(Recyclabilité[[#This Row],[Code Valobat]]),"",IF(OR('Calculs'!A1326="08",'Calculs'!A1326="07",MID(Recyclabilité[[#This Row],[Code Valobat]],4,4)="0804",MID(Recyclabilité[[#This Row],[Code Valobat]],4,4)="0709",MID(Recyclabilité[[#This Row],[Code Valobat]],1,7)="6121107"),"Non recyclable",_xlfn.XLOOKUP('Calculs'!Q1326,'Combinaisons'!A:A,'Combinaisons'!B:B,"Merci de répondre à toutes les questions")))</f>
        <v/>
      </c>
      <c r="E1327" s="58" t="str">
        <f>IF(ISBLANK(Recyclabilité[[#This Row],[Code Valobat]]),"",IF(OR('Calculs'!A1326="08",'Calculs'!A1326="07",MID(Recyclabilité[[#This Row],[Code Valobat]],4,4)="0804",MID(Recyclabilité[[#This Row],[Code Valobat]],4,4)="0709",MID(Recyclabilité[[#This Row],[Code Valobat]],1,7)="6121107"),"",_xlfn.XLOOKUP('Calculs'!B1326,Questions!A:A,Questions!B:B,"ERREUR QUESTION")))</f>
        <v/>
      </c>
      <c r="G1327" s="58" t="str">
        <f>IF(OR(ISBLANK(Recyclabilité[[#This Row],[Réponse 1]]),'Calculs'!D1326="0",_xlfn.XLOOKUP('Calculs'!D1326,'Réponses'!C:C,'Réponses'!F:F,"ERREUR VISIBILITE")=0),"",_xlfn.XLOOKUP(_xlfn.XLOOKUP('Calculs'!D1326,'Réponses'!C:C,'Réponses'!F:F,"ERREUR VISIBILITE"),Questions!A:A,Questions!B:B,"ERREUR QUESTION"))</f>
        <v/>
      </c>
      <c r="I1327" s="58" t="str">
        <f>IF(OR(ISBLANK(Recyclabilité[[#This Row],[Réponse 2]]),'Calculs'!G1326="0",_xlfn.XLOOKUP('Calculs'!G1326,'Réponses'!C:C,'Réponses'!F:F,"ERREUR VISIBILITE")=0),"",_xlfn.XLOOKUP(_xlfn.XLOOKUP('Calculs'!G1326,'Réponses'!C:C,'Réponses'!F:F,"ERREUR VISIBILITE"),Questions!A:A,Questions!B:B,"ERREUR QUESTION"))</f>
        <v/>
      </c>
      <c r="K1327" s="58" t="str">
        <f>IF(OR(ISBLANK(Recyclabilité[[#This Row],[Réponse 3]]),'Calculs'!J1326="0",_xlfn.XLOOKUP('Calculs'!J1326,'Réponses'!C:C,'Réponses'!F:F,"ERREUR VISIBILITE")=0),"",_xlfn.XLOOKUP(_xlfn.XLOOKUP('Calculs'!J1326,'Réponses'!C:C,'Réponses'!F:F,"ERREUR VISIBILITE"),Questions!A:A,Questions!B:B,"ERREUR QUESTION"))</f>
        <v/>
      </c>
      <c r="M1327" s="58" t="str">
        <f>IF(OR(ISBLANK(Recyclabilité[[#This Row],[Réponse 4]]),'Calculs'!M1326="0",_xlfn.XLOOKUP('Calculs'!M1326,'Réponses'!C:C,'Réponses'!F:F,"ERREUR VISIBILITE")=0),"",_xlfn.XLOOKUP(_xlfn.XLOOKUP('Calculs'!M1326,'Réponses'!C:C,'Réponses'!F:F,"ERREUR VISIBILITE"),Questions!A:A,Questions!B:B,"ERREUR QUESTION"))</f>
        <v/>
      </c>
    </row>
    <row r="1328" spans="4:13" ht="60" customHeight="1">
      <c r="D1328" s="28" t="str">
        <f>IF(ISBLANK(Recyclabilité[[#This Row],[Code Valobat]]),"",IF(OR('Calculs'!A1327="08",'Calculs'!A1327="07",MID(Recyclabilité[[#This Row],[Code Valobat]],4,4)="0804",MID(Recyclabilité[[#This Row],[Code Valobat]],4,4)="0709",MID(Recyclabilité[[#This Row],[Code Valobat]],1,7)="6121107"),"Non recyclable",_xlfn.XLOOKUP('Calculs'!Q1327,'Combinaisons'!A:A,'Combinaisons'!B:B,"Merci de répondre à toutes les questions")))</f>
        <v/>
      </c>
      <c r="E1328" s="58" t="str">
        <f>IF(ISBLANK(Recyclabilité[[#This Row],[Code Valobat]]),"",IF(OR('Calculs'!A1327="08",'Calculs'!A1327="07",MID(Recyclabilité[[#This Row],[Code Valobat]],4,4)="0804",MID(Recyclabilité[[#This Row],[Code Valobat]],4,4)="0709",MID(Recyclabilité[[#This Row],[Code Valobat]],1,7)="6121107"),"",_xlfn.XLOOKUP('Calculs'!B1327,Questions!A:A,Questions!B:B,"ERREUR QUESTION")))</f>
        <v/>
      </c>
      <c r="G1328" s="58" t="str">
        <f>IF(OR(ISBLANK(Recyclabilité[[#This Row],[Réponse 1]]),'Calculs'!D1327="0",_xlfn.XLOOKUP('Calculs'!D1327,'Réponses'!C:C,'Réponses'!F:F,"ERREUR VISIBILITE")=0),"",_xlfn.XLOOKUP(_xlfn.XLOOKUP('Calculs'!D1327,'Réponses'!C:C,'Réponses'!F:F,"ERREUR VISIBILITE"),Questions!A:A,Questions!B:B,"ERREUR QUESTION"))</f>
        <v/>
      </c>
      <c r="I1328" s="58" t="str">
        <f>IF(OR(ISBLANK(Recyclabilité[[#This Row],[Réponse 2]]),'Calculs'!G1327="0",_xlfn.XLOOKUP('Calculs'!G1327,'Réponses'!C:C,'Réponses'!F:F,"ERREUR VISIBILITE")=0),"",_xlfn.XLOOKUP(_xlfn.XLOOKUP('Calculs'!G1327,'Réponses'!C:C,'Réponses'!F:F,"ERREUR VISIBILITE"),Questions!A:A,Questions!B:B,"ERREUR QUESTION"))</f>
        <v/>
      </c>
      <c r="K1328" s="58" t="str">
        <f>IF(OR(ISBLANK(Recyclabilité[[#This Row],[Réponse 3]]),'Calculs'!J1327="0",_xlfn.XLOOKUP('Calculs'!J1327,'Réponses'!C:C,'Réponses'!F:F,"ERREUR VISIBILITE")=0),"",_xlfn.XLOOKUP(_xlfn.XLOOKUP('Calculs'!J1327,'Réponses'!C:C,'Réponses'!F:F,"ERREUR VISIBILITE"),Questions!A:A,Questions!B:B,"ERREUR QUESTION"))</f>
        <v/>
      </c>
      <c r="M1328" s="58" t="str">
        <f>IF(OR(ISBLANK(Recyclabilité[[#This Row],[Réponse 4]]),'Calculs'!M1327="0",_xlfn.XLOOKUP('Calculs'!M1327,'Réponses'!C:C,'Réponses'!F:F,"ERREUR VISIBILITE")=0),"",_xlfn.XLOOKUP(_xlfn.XLOOKUP('Calculs'!M1327,'Réponses'!C:C,'Réponses'!F:F,"ERREUR VISIBILITE"),Questions!A:A,Questions!B:B,"ERREUR QUESTION"))</f>
        <v/>
      </c>
    </row>
    <row r="1329" spans="4:13" ht="60" customHeight="1">
      <c r="D1329" s="28" t="str">
        <f>IF(ISBLANK(Recyclabilité[[#This Row],[Code Valobat]]),"",IF(OR('Calculs'!A1328="08",'Calculs'!A1328="07",MID(Recyclabilité[[#This Row],[Code Valobat]],4,4)="0804",MID(Recyclabilité[[#This Row],[Code Valobat]],4,4)="0709",MID(Recyclabilité[[#This Row],[Code Valobat]],1,7)="6121107"),"Non recyclable",_xlfn.XLOOKUP('Calculs'!Q1328,'Combinaisons'!A:A,'Combinaisons'!B:B,"Merci de répondre à toutes les questions")))</f>
        <v/>
      </c>
      <c r="E1329" s="58" t="str">
        <f>IF(ISBLANK(Recyclabilité[[#This Row],[Code Valobat]]),"",IF(OR('Calculs'!A1328="08",'Calculs'!A1328="07",MID(Recyclabilité[[#This Row],[Code Valobat]],4,4)="0804",MID(Recyclabilité[[#This Row],[Code Valobat]],4,4)="0709",MID(Recyclabilité[[#This Row],[Code Valobat]],1,7)="6121107"),"",_xlfn.XLOOKUP('Calculs'!B1328,Questions!A:A,Questions!B:B,"ERREUR QUESTION")))</f>
        <v/>
      </c>
      <c r="G1329" s="58" t="str">
        <f>IF(OR(ISBLANK(Recyclabilité[[#This Row],[Réponse 1]]),'Calculs'!D1328="0",_xlfn.XLOOKUP('Calculs'!D1328,'Réponses'!C:C,'Réponses'!F:F,"ERREUR VISIBILITE")=0),"",_xlfn.XLOOKUP(_xlfn.XLOOKUP('Calculs'!D1328,'Réponses'!C:C,'Réponses'!F:F,"ERREUR VISIBILITE"),Questions!A:A,Questions!B:B,"ERREUR QUESTION"))</f>
        <v/>
      </c>
      <c r="I1329" s="58" t="str">
        <f>IF(OR(ISBLANK(Recyclabilité[[#This Row],[Réponse 2]]),'Calculs'!G1328="0",_xlfn.XLOOKUP('Calculs'!G1328,'Réponses'!C:C,'Réponses'!F:F,"ERREUR VISIBILITE")=0),"",_xlfn.XLOOKUP(_xlfn.XLOOKUP('Calculs'!G1328,'Réponses'!C:C,'Réponses'!F:F,"ERREUR VISIBILITE"),Questions!A:A,Questions!B:B,"ERREUR QUESTION"))</f>
        <v/>
      </c>
      <c r="K1329" s="58" t="str">
        <f>IF(OR(ISBLANK(Recyclabilité[[#This Row],[Réponse 3]]),'Calculs'!J1328="0",_xlfn.XLOOKUP('Calculs'!J1328,'Réponses'!C:C,'Réponses'!F:F,"ERREUR VISIBILITE")=0),"",_xlfn.XLOOKUP(_xlfn.XLOOKUP('Calculs'!J1328,'Réponses'!C:C,'Réponses'!F:F,"ERREUR VISIBILITE"),Questions!A:A,Questions!B:B,"ERREUR QUESTION"))</f>
        <v/>
      </c>
      <c r="M1329" s="58" t="str">
        <f>IF(OR(ISBLANK(Recyclabilité[[#This Row],[Réponse 4]]),'Calculs'!M1328="0",_xlfn.XLOOKUP('Calculs'!M1328,'Réponses'!C:C,'Réponses'!F:F,"ERREUR VISIBILITE")=0),"",_xlfn.XLOOKUP(_xlfn.XLOOKUP('Calculs'!M1328,'Réponses'!C:C,'Réponses'!F:F,"ERREUR VISIBILITE"),Questions!A:A,Questions!B:B,"ERREUR QUESTION"))</f>
        <v/>
      </c>
    </row>
    <row r="1330" spans="4:13" ht="60" customHeight="1">
      <c r="D1330" s="28" t="str">
        <f>IF(ISBLANK(Recyclabilité[[#This Row],[Code Valobat]]),"",IF(OR('Calculs'!A1329="08",'Calculs'!A1329="07",MID(Recyclabilité[[#This Row],[Code Valobat]],4,4)="0804",MID(Recyclabilité[[#This Row],[Code Valobat]],4,4)="0709",MID(Recyclabilité[[#This Row],[Code Valobat]],1,7)="6121107"),"Non recyclable",_xlfn.XLOOKUP('Calculs'!Q1329,'Combinaisons'!A:A,'Combinaisons'!B:B,"Merci de répondre à toutes les questions")))</f>
        <v/>
      </c>
      <c r="E1330" s="58" t="str">
        <f>IF(ISBLANK(Recyclabilité[[#This Row],[Code Valobat]]),"",IF(OR('Calculs'!A1329="08",'Calculs'!A1329="07",MID(Recyclabilité[[#This Row],[Code Valobat]],4,4)="0804",MID(Recyclabilité[[#This Row],[Code Valobat]],4,4)="0709",MID(Recyclabilité[[#This Row],[Code Valobat]],1,7)="6121107"),"",_xlfn.XLOOKUP('Calculs'!B1329,Questions!A:A,Questions!B:B,"ERREUR QUESTION")))</f>
        <v/>
      </c>
      <c r="G1330" s="58" t="str">
        <f>IF(OR(ISBLANK(Recyclabilité[[#This Row],[Réponse 1]]),'Calculs'!D1329="0",_xlfn.XLOOKUP('Calculs'!D1329,'Réponses'!C:C,'Réponses'!F:F,"ERREUR VISIBILITE")=0),"",_xlfn.XLOOKUP(_xlfn.XLOOKUP('Calculs'!D1329,'Réponses'!C:C,'Réponses'!F:F,"ERREUR VISIBILITE"),Questions!A:A,Questions!B:B,"ERREUR QUESTION"))</f>
        <v/>
      </c>
      <c r="I1330" s="58" t="str">
        <f>IF(OR(ISBLANK(Recyclabilité[[#This Row],[Réponse 2]]),'Calculs'!G1329="0",_xlfn.XLOOKUP('Calculs'!G1329,'Réponses'!C:C,'Réponses'!F:F,"ERREUR VISIBILITE")=0),"",_xlfn.XLOOKUP(_xlfn.XLOOKUP('Calculs'!G1329,'Réponses'!C:C,'Réponses'!F:F,"ERREUR VISIBILITE"),Questions!A:A,Questions!B:B,"ERREUR QUESTION"))</f>
        <v/>
      </c>
      <c r="K1330" s="58" t="str">
        <f>IF(OR(ISBLANK(Recyclabilité[[#This Row],[Réponse 3]]),'Calculs'!J1329="0",_xlfn.XLOOKUP('Calculs'!J1329,'Réponses'!C:C,'Réponses'!F:F,"ERREUR VISIBILITE")=0),"",_xlfn.XLOOKUP(_xlfn.XLOOKUP('Calculs'!J1329,'Réponses'!C:C,'Réponses'!F:F,"ERREUR VISIBILITE"),Questions!A:A,Questions!B:B,"ERREUR QUESTION"))</f>
        <v/>
      </c>
      <c r="M1330" s="58" t="str">
        <f>IF(OR(ISBLANK(Recyclabilité[[#This Row],[Réponse 4]]),'Calculs'!M1329="0",_xlfn.XLOOKUP('Calculs'!M1329,'Réponses'!C:C,'Réponses'!F:F,"ERREUR VISIBILITE")=0),"",_xlfn.XLOOKUP(_xlfn.XLOOKUP('Calculs'!M1329,'Réponses'!C:C,'Réponses'!F:F,"ERREUR VISIBILITE"),Questions!A:A,Questions!B:B,"ERREUR QUESTION"))</f>
        <v/>
      </c>
    </row>
    <row r="1331" spans="4:13" ht="60" customHeight="1">
      <c r="D1331" s="28" t="str">
        <f>IF(ISBLANK(Recyclabilité[[#This Row],[Code Valobat]]),"",IF(OR('Calculs'!A1330="08",'Calculs'!A1330="07",MID(Recyclabilité[[#This Row],[Code Valobat]],4,4)="0804",MID(Recyclabilité[[#This Row],[Code Valobat]],4,4)="0709",MID(Recyclabilité[[#This Row],[Code Valobat]],1,7)="6121107"),"Non recyclable",_xlfn.XLOOKUP('Calculs'!Q1330,'Combinaisons'!A:A,'Combinaisons'!B:B,"Merci de répondre à toutes les questions")))</f>
        <v/>
      </c>
      <c r="E1331" s="58" t="str">
        <f>IF(ISBLANK(Recyclabilité[[#This Row],[Code Valobat]]),"",IF(OR('Calculs'!A1330="08",'Calculs'!A1330="07",MID(Recyclabilité[[#This Row],[Code Valobat]],4,4)="0804",MID(Recyclabilité[[#This Row],[Code Valobat]],4,4)="0709",MID(Recyclabilité[[#This Row],[Code Valobat]],1,7)="6121107"),"",_xlfn.XLOOKUP('Calculs'!B1330,Questions!A:A,Questions!B:B,"ERREUR QUESTION")))</f>
        <v/>
      </c>
      <c r="G1331" s="58" t="str">
        <f>IF(OR(ISBLANK(Recyclabilité[[#This Row],[Réponse 1]]),'Calculs'!D1330="0",_xlfn.XLOOKUP('Calculs'!D1330,'Réponses'!C:C,'Réponses'!F:F,"ERREUR VISIBILITE")=0),"",_xlfn.XLOOKUP(_xlfn.XLOOKUP('Calculs'!D1330,'Réponses'!C:C,'Réponses'!F:F,"ERREUR VISIBILITE"),Questions!A:A,Questions!B:B,"ERREUR QUESTION"))</f>
        <v/>
      </c>
      <c r="I1331" s="58" t="str">
        <f>IF(OR(ISBLANK(Recyclabilité[[#This Row],[Réponse 2]]),'Calculs'!G1330="0",_xlfn.XLOOKUP('Calculs'!G1330,'Réponses'!C:C,'Réponses'!F:F,"ERREUR VISIBILITE")=0),"",_xlfn.XLOOKUP(_xlfn.XLOOKUP('Calculs'!G1330,'Réponses'!C:C,'Réponses'!F:F,"ERREUR VISIBILITE"),Questions!A:A,Questions!B:B,"ERREUR QUESTION"))</f>
        <v/>
      </c>
      <c r="K1331" s="58" t="str">
        <f>IF(OR(ISBLANK(Recyclabilité[[#This Row],[Réponse 3]]),'Calculs'!J1330="0",_xlfn.XLOOKUP('Calculs'!J1330,'Réponses'!C:C,'Réponses'!F:F,"ERREUR VISIBILITE")=0),"",_xlfn.XLOOKUP(_xlfn.XLOOKUP('Calculs'!J1330,'Réponses'!C:C,'Réponses'!F:F,"ERREUR VISIBILITE"),Questions!A:A,Questions!B:B,"ERREUR QUESTION"))</f>
        <v/>
      </c>
      <c r="M1331" s="58" t="str">
        <f>IF(OR(ISBLANK(Recyclabilité[[#This Row],[Réponse 4]]),'Calculs'!M1330="0",_xlfn.XLOOKUP('Calculs'!M1330,'Réponses'!C:C,'Réponses'!F:F,"ERREUR VISIBILITE")=0),"",_xlfn.XLOOKUP(_xlfn.XLOOKUP('Calculs'!M1330,'Réponses'!C:C,'Réponses'!F:F,"ERREUR VISIBILITE"),Questions!A:A,Questions!B:B,"ERREUR QUESTION"))</f>
        <v/>
      </c>
    </row>
    <row r="1332" spans="4:13" ht="60" customHeight="1">
      <c r="D1332" s="28" t="str">
        <f>IF(ISBLANK(Recyclabilité[[#This Row],[Code Valobat]]),"",IF(OR('Calculs'!A1331="08",'Calculs'!A1331="07",MID(Recyclabilité[[#This Row],[Code Valobat]],4,4)="0804",MID(Recyclabilité[[#This Row],[Code Valobat]],4,4)="0709",MID(Recyclabilité[[#This Row],[Code Valobat]],1,7)="6121107"),"Non recyclable",_xlfn.XLOOKUP('Calculs'!Q1331,'Combinaisons'!A:A,'Combinaisons'!B:B,"Merci de répondre à toutes les questions")))</f>
        <v/>
      </c>
      <c r="E1332" s="58" t="str">
        <f>IF(ISBLANK(Recyclabilité[[#This Row],[Code Valobat]]),"",IF(OR('Calculs'!A1331="08",'Calculs'!A1331="07",MID(Recyclabilité[[#This Row],[Code Valobat]],4,4)="0804",MID(Recyclabilité[[#This Row],[Code Valobat]],4,4)="0709",MID(Recyclabilité[[#This Row],[Code Valobat]],1,7)="6121107"),"",_xlfn.XLOOKUP('Calculs'!B1331,Questions!A:A,Questions!B:B,"ERREUR QUESTION")))</f>
        <v/>
      </c>
      <c r="G1332" s="58" t="str">
        <f>IF(OR(ISBLANK(Recyclabilité[[#This Row],[Réponse 1]]),'Calculs'!D1331="0",_xlfn.XLOOKUP('Calculs'!D1331,'Réponses'!C:C,'Réponses'!F:F,"ERREUR VISIBILITE")=0),"",_xlfn.XLOOKUP(_xlfn.XLOOKUP('Calculs'!D1331,'Réponses'!C:C,'Réponses'!F:F,"ERREUR VISIBILITE"),Questions!A:A,Questions!B:B,"ERREUR QUESTION"))</f>
        <v/>
      </c>
      <c r="I1332" s="58" t="str">
        <f>IF(OR(ISBLANK(Recyclabilité[[#This Row],[Réponse 2]]),'Calculs'!G1331="0",_xlfn.XLOOKUP('Calculs'!G1331,'Réponses'!C:C,'Réponses'!F:F,"ERREUR VISIBILITE")=0),"",_xlfn.XLOOKUP(_xlfn.XLOOKUP('Calculs'!G1331,'Réponses'!C:C,'Réponses'!F:F,"ERREUR VISIBILITE"),Questions!A:A,Questions!B:B,"ERREUR QUESTION"))</f>
        <v/>
      </c>
      <c r="K1332" s="58" t="str">
        <f>IF(OR(ISBLANK(Recyclabilité[[#This Row],[Réponse 3]]),'Calculs'!J1331="0",_xlfn.XLOOKUP('Calculs'!J1331,'Réponses'!C:C,'Réponses'!F:F,"ERREUR VISIBILITE")=0),"",_xlfn.XLOOKUP(_xlfn.XLOOKUP('Calculs'!J1331,'Réponses'!C:C,'Réponses'!F:F,"ERREUR VISIBILITE"),Questions!A:A,Questions!B:B,"ERREUR QUESTION"))</f>
        <v/>
      </c>
      <c r="M1332" s="58" t="str">
        <f>IF(OR(ISBLANK(Recyclabilité[[#This Row],[Réponse 4]]),'Calculs'!M1331="0",_xlfn.XLOOKUP('Calculs'!M1331,'Réponses'!C:C,'Réponses'!F:F,"ERREUR VISIBILITE")=0),"",_xlfn.XLOOKUP(_xlfn.XLOOKUP('Calculs'!M1331,'Réponses'!C:C,'Réponses'!F:F,"ERREUR VISIBILITE"),Questions!A:A,Questions!B:B,"ERREUR QUESTION"))</f>
        <v/>
      </c>
    </row>
    <row r="1333" spans="4:13" ht="60" customHeight="1">
      <c r="D1333" s="28" t="str">
        <f>IF(ISBLANK(Recyclabilité[[#This Row],[Code Valobat]]),"",IF(OR('Calculs'!A1332="08",'Calculs'!A1332="07",MID(Recyclabilité[[#This Row],[Code Valobat]],4,4)="0804",MID(Recyclabilité[[#This Row],[Code Valobat]],4,4)="0709",MID(Recyclabilité[[#This Row],[Code Valobat]],1,7)="6121107"),"Non recyclable",_xlfn.XLOOKUP('Calculs'!Q1332,'Combinaisons'!A:A,'Combinaisons'!B:B,"Merci de répondre à toutes les questions")))</f>
        <v/>
      </c>
      <c r="E1333" s="58" t="str">
        <f>IF(ISBLANK(Recyclabilité[[#This Row],[Code Valobat]]),"",IF(OR('Calculs'!A1332="08",'Calculs'!A1332="07",MID(Recyclabilité[[#This Row],[Code Valobat]],4,4)="0804",MID(Recyclabilité[[#This Row],[Code Valobat]],4,4)="0709",MID(Recyclabilité[[#This Row],[Code Valobat]],1,7)="6121107"),"",_xlfn.XLOOKUP('Calculs'!B1332,Questions!A:A,Questions!B:B,"ERREUR QUESTION")))</f>
        <v/>
      </c>
      <c r="G1333" s="58" t="str">
        <f>IF(OR(ISBLANK(Recyclabilité[[#This Row],[Réponse 1]]),'Calculs'!D1332="0",_xlfn.XLOOKUP('Calculs'!D1332,'Réponses'!C:C,'Réponses'!F:F,"ERREUR VISIBILITE")=0),"",_xlfn.XLOOKUP(_xlfn.XLOOKUP('Calculs'!D1332,'Réponses'!C:C,'Réponses'!F:F,"ERREUR VISIBILITE"),Questions!A:A,Questions!B:B,"ERREUR QUESTION"))</f>
        <v/>
      </c>
      <c r="I1333" s="58" t="str">
        <f>IF(OR(ISBLANK(Recyclabilité[[#This Row],[Réponse 2]]),'Calculs'!G1332="0",_xlfn.XLOOKUP('Calculs'!G1332,'Réponses'!C:C,'Réponses'!F:F,"ERREUR VISIBILITE")=0),"",_xlfn.XLOOKUP(_xlfn.XLOOKUP('Calculs'!G1332,'Réponses'!C:C,'Réponses'!F:F,"ERREUR VISIBILITE"),Questions!A:A,Questions!B:B,"ERREUR QUESTION"))</f>
        <v/>
      </c>
      <c r="K1333" s="58" t="str">
        <f>IF(OR(ISBLANK(Recyclabilité[[#This Row],[Réponse 3]]),'Calculs'!J1332="0",_xlfn.XLOOKUP('Calculs'!J1332,'Réponses'!C:C,'Réponses'!F:F,"ERREUR VISIBILITE")=0),"",_xlfn.XLOOKUP(_xlfn.XLOOKUP('Calculs'!J1332,'Réponses'!C:C,'Réponses'!F:F,"ERREUR VISIBILITE"),Questions!A:A,Questions!B:B,"ERREUR QUESTION"))</f>
        <v/>
      </c>
      <c r="M1333" s="58" t="str">
        <f>IF(OR(ISBLANK(Recyclabilité[[#This Row],[Réponse 4]]),'Calculs'!M1332="0",_xlfn.XLOOKUP('Calculs'!M1332,'Réponses'!C:C,'Réponses'!F:F,"ERREUR VISIBILITE")=0),"",_xlfn.XLOOKUP(_xlfn.XLOOKUP('Calculs'!M1332,'Réponses'!C:C,'Réponses'!F:F,"ERREUR VISIBILITE"),Questions!A:A,Questions!B:B,"ERREUR QUESTION"))</f>
        <v/>
      </c>
    </row>
    <row r="1334" spans="4:13" ht="60" customHeight="1">
      <c r="D1334" s="28" t="str">
        <f>IF(ISBLANK(Recyclabilité[[#This Row],[Code Valobat]]),"",IF(OR('Calculs'!A1333="08",'Calculs'!A1333="07",MID(Recyclabilité[[#This Row],[Code Valobat]],4,4)="0804",MID(Recyclabilité[[#This Row],[Code Valobat]],4,4)="0709",MID(Recyclabilité[[#This Row],[Code Valobat]],1,7)="6121107"),"Non recyclable",_xlfn.XLOOKUP('Calculs'!Q1333,'Combinaisons'!A:A,'Combinaisons'!B:B,"Merci de répondre à toutes les questions")))</f>
        <v/>
      </c>
      <c r="E1334" s="58" t="str">
        <f>IF(ISBLANK(Recyclabilité[[#This Row],[Code Valobat]]),"",IF(OR('Calculs'!A1333="08",'Calculs'!A1333="07",MID(Recyclabilité[[#This Row],[Code Valobat]],4,4)="0804",MID(Recyclabilité[[#This Row],[Code Valobat]],4,4)="0709",MID(Recyclabilité[[#This Row],[Code Valobat]],1,7)="6121107"),"",_xlfn.XLOOKUP('Calculs'!B1333,Questions!A:A,Questions!B:B,"ERREUR QUESTION")))</f>
        <v/>
      </c>
      <c r="G1334" s="58" t="str">
        <f>IF(OR(ISBLANK(Recyclabilité[[#This Row],[Réponse 1]]),'Calculs'!D1333="0",_xlfn.XLOOKUP('Calculs'!D1333,'Réponses'!C:C,'Réponses'!F:F,"ERREUR VISIBILITE")=0),"",_xlfn.XLOOKUP(_xlfn.XLOOKUP('Calculs'!D1333,'Réponses'!C:C,'Réponses'!F:F,"ERREUR VISIBILITE"),Questions!A:A,Questions!B:B,"ERREUR QUESTION"))</f>
        <v/>
      </c>
      <c r="I1334" s="58" t="str">
        <f>IF(OR(ISBLANK(Recyclabilité[[#This Row],[Réponse 2]]),'Calculs'!G1333="0",_xlfn.XLOOKUP('Calculs'!G1333,'Réponses'!C:C,'Réponses'!F:F,"ERREUR VISIBILITE")=0),"",_xlfn.XLOOKUP(_xlfn.XLOOKUP('Calculs'!G1333,'Réponses'!C:C,'Réponses'!F:F,"ERREUR VISIBILITE"),Questions!A:A,Questions!B:B,"ERREUR QUESTION"))</f>
        <v/>
      </c>
      <c r="K1334" s="58" t="str">
        <f>IF(OR(ISBLANK(Recyclabilité[[#This Row],[Réponse 3]]),'Calculs'!J1333="0",_xlfn.XLOOKUP('Calculs'!J1333,'Réponses'!C:C,'Réponses'!F:F,"ERREUR VISIBILITE")=0),"",_xlfn.XLOOKUP(_xlfn.XLOOKUP('Calculs'!J1333,'Réponses'!C:C,'Réponses'!F:F,"ERREUR VISIBILITE"),Questions!A:A,Questions!B:B,"ERREUR QUESTION"))</f>
        <v/>
      </c>
      <c r="M1334" s="58" t="str">
        <f>IF(OR(ISBLANK(Recyclabilité[[#This Row],[Réponse 4]]),'Calculs'!M1333="0",_xlfn.XLOOKUP('Calculs'!M1333,'Réponses'!C:C,'Réponses'!F:F,"ERREUR VISIBILITE")=0),"",_xlfn.XLOOKUP(_xlfn.XLOOKUP('Calculs'!M1333,'Réponses'!C:C,'Réponses'!F:F,"ERREUR VISIBILITE"),Questions!A:A,Questions!B:B,"ERREUR QUESTION"))</f>
        <v/>
      </c>
    </row>
    <row r="1335" spans="4:13" ht="60" customHeight="1">
      <c r="D1335" s="28" t="str">
        <f>IF(ISBLANK(Recyclabilité[[#This Row],[Code Valobat]]),"",IF(OR('Calculs'!A1334="08",'Calculs'!A1334="07",MID(Recyclabilité[[#This Row],[Code Valobat]],4,4)="0804",MID(Recyclabilité[[#This Row],[Code Valobat]],4,4)="0709",MID(Recyclabilité[[#This Row],[Code Valobat]],1,7)="6121107"),"Non recyclable",_xlfn.XLOOKUP('Calculs'!Q1334,'Combinaisons'!A:A,'Combinaisons'!B:B,"Merci de répondre à toutes les questions")))</f>
        <v/>
      </c>
      <c r="E1335" s="58" t="str">
        <f>IF(ISBLANK(Recyclabilité[[#This Row],[Code Valobat]]),"",IF(OR('Calculs'!A1334="08",'Calculs'!A1334="07",MID(Recyclabilité[[#This Row],[Code Valobat]],4,4)="0804",MID(Recyclabilité[[#This Row],[Code Valobat]],4,4)="0709",MID(Recyclabilité[[#This Row],[Code Valobat]],1,7)="6121107"),"",_xlfn.XLOOKUP('Calculs'!B1334,Questions!A:A,Questions!B:B,"ERREUR QUESTION")))</f>
        <v/>
      </c>
      <c r="G1335" s="58" t="str">
        <f>IF(OR(ISBLANK(Recyclabilité[[#This Row],[Réponse 1]]),'Calculs'!D1334="0",_xlfn.XLOOKUP('Calculs'!D1334,'Réponses'!C:C,'Réponses'!F:F,"ERREUR VISIBILITE")=0),"",_xlfn.XLOOKUP(_xlfn.XLOOKUP('Calculs'!D1334,'Réponses'!C:C,'Réponses'!F:F,"ERREUR VISIBILITE"),Questions!A:A,Questions!B:B,"ERREUR QUESTION"))</f>
        <v/>
      </c>
      <c r="I1335" s="58" t="str">
        <f>IF(OR(ISBLANK(Recyclabilité[[#This Row],[Réponse 2]]),'Calculs'!G1334="0",_xlfn.XLOOKUP('Calculs'!G1334,'Réponses'!C:C,'Réponses'!F:F,"ERREUR VISIBILITE")=0),"",_xlfn.XLOOKUP(_xlfn.XLOOKUP('Calculs'!G1334,'Réponses'!C:C,'Réponses'!F:F,"ERREUR VISIBILITE"),Questions!A:A,Questions!B:B,"ERREUR QUESTION"))</f>
        <v/>
      </c>
      <c r="K1335" s="58" t="str">
        <f>IF(OR(ISBLANK(Recyclabilité[[#This Row],[Réponse 3]]),'Calculs'!J1334="0",_xlfn.XLOOKUP('Calculs'!J1334,'Réponses'!C:C,'Réponses'!F:F,"ERREUR VISIBILITE")=0),"",_xlfn.XLOOKUP(_xlfn.XLOOKUP('Calculs'!J1334,'Réponses'!C:C,'Réponses'!F:F,"ERREUR VISIBILITE"),Questions!A:A,Questions!B:B,"ERREUR QUESTION"))</f>
        <v/>
      </c>
      <c r="M1335" s="58" t="str">
        <f>IF(OR(ISBLANK(Recyclabilité[[#This Row],[Réponse 4]]),'Calculs'!M1334="0",_xlfn.XLOOKUP('Calculs'!M1334,'Réponses'!C:C,'Réponses'!F:F,"ERREUR VISIBILITE")=0),"",_xlfn.XLOOKUP(_xlfn.XLOOKUP('Calculs'!M1334,'Réponses'!C:C,'Réponses'!F:F,"ERREUR VISIBILITE"),Questions!A:A,Questions!B:B,"ERREUR QUESTION"))</f>
        <v/>
      </c>
    </row>
    <row r="1336" spans="4:13" ht="60" customHeight="1">
      <c r="D1336" s="28" t="str">
        <f>IF(ISBLANK(Recyclabilité[[#This Row],[Code Valobat]]),"",IF(OR('Calculs'!A1335="08",'Calculs'!A1335="07",MID(Recyclabilité[[#This Row],[Code Valobat]],4,4)="0804",MID(Recyclabilité[[#This Row],[Code Valobat]],4,4)="0709",MID(Recyclabilité[[#This Row],[Code Valobat]],1,7)="6121107"),"Non recyclable",_xlfn.XLOOKUP('Calculs'!Q1335,'Combinaisons'!A:A,'Combinaisons'!B:B,"Merci de répondre à toutes les questions")))</f>
        <v/>
      </c>
      <c r="E1336" s="58" t="str">
        <f>IF(ISBLANK(Recyclabilité[[#This Row],[Code Valobat]]),"",IF(OR('Calculs'!A1335="08",'Calculs'!A1335="07",MID(Recyclabilité[[#This Row],[Code Valobat]],4,4)="0804",MID(Recyclabilité[[#This Row],[Code Valobat]],4,4)="0709",MID(Recyclabilité[[#This Row],[Code Valobat]],1,7)="6121107"),"",_xlfn.XLOOKUP('Calculs'!B1335,Questions!A:A,Questions!B:B,"ERREUR QUESTION")))</f>
        <v/>
      </c>
      <c r="G1336" s="58" t="str">
        <f>IF(OR(ISBLANK(Recyclabilité[[#This Row],[Réponse 1]]),'Calculs'!D1335="0",_xlfn.XLOOKUP('Calculs'!D1335,'Réponses'!C:C,'Réponses'!F:F,"ERREUR VISIBILITE")=0),"",_xlfn.XLOOKUP(_xlfn.XLOOKUP('Calculs'!D1335,'Réponses'!C:C,'Réponses'!F:F,"ERREUR VISIBILITE"),Questions!A:A,Questions!B:B,"ERREUR QUESTION"))</f>
        <v/>
      </c>
      <c r="I1336" s="58" t="str">
        <f>IF(OR(ISBLANK(Recyclabilité[[#This Row],[Réponse 2]]),'Calculs'!G1335="0",_xlfn.XLOOKUP('Calculs'!G1335,'Réponses'!C:C,'Réponses'!F:F,"ERREUR VISIBILITE")=0),"",_xlfn.XLOOKUP(_xlfn.XLOOKUP('Calculs'!G1335,'Réponses'!C:C,'Réponses'!F:F,"ERREUR VISIBILITE"),Questions!A:A,Questions!B:B,"ERREUR QUESTION"))</f>
        <v/>
      </c>
      <c r="K1336" s="58" t="str">
        <f>IF(OR(ISBLANK(Recyclabilité[[#This Row],[Réponse 3]]),'Calculs'!J1335="0",_xlfn.XLOOKUP('Calculs'!J1335,'Réponses'!C:C,'Réponses'!F:F,"ERREUR VISIBILITE")=0),"",_xlfn.XLOOKUP(_xlfn.XLOOKUP('Calculs'!J1335,'Réponses'!C:C,'Réponses'!F:F,"ERREUR VISIBILITE"),Questions!A:A,Questions!B:B,"ERREUR QUESTION"))</f>
        <v/>
      </c>
      <c r="M1336" s="58" t="str">
        <f>IF(OR(ISBLANK(Recyclabilité[[#This Row],[Réponse 4]]),'Calculs'!M1335="0",_xlfn.XLOOKUP('Calculs'!M1335,'Réponses'!C:C,'Réponses'!F:F,"ERREUR VISIBILITE")=0),"",_xlfn.XLOOKUP(_xlfn.XLOOKUP('Calculs'!M1335,'Réponses'!C:C,'Réponses'!F:F,"ERREUR VISIBILITE"),Questions!A:A,Questions!B:B,"ERREUR QUESTION"))</f>
        <v/>
      </c>
    </row>
    <row r="1337" spans="4:13" ht="60" customHeight="1">
      <c r="D1337" s="28" t="str">
        <f>IF(ISBLANK(Recyclabilité[[#This Row],[Code Valobat]]),"",IF(OR('Calculs'!A1336="08",'Calculs'!A1336="07",MID(Recyclabilité[[#This Row],[Code Valobat]],4,4)="0804",MID(Recyclabilité[[#This Row],[Code Valobat]],4,4)="0709",MID(Recyclabilité[[#This Row],[Code Valobat]],1,7)="6121107"),"Non recyclable",_xlfn.XLOOKUP('Calculs'!Q1336,'Combinaisons'!A:A,'Combinaisons'!B:B,"Merci de répondre à toutes les questions")))</f>
        <v/>
      </c>
      <c r="E1337" s="58" t="str">
        <f>IF(ISBLANK(Recyclabilité[[#This Row],[Code Valobat]]),"",IF(OR('Calculs'!A1336="08",'Calculs'!A1336="07",MID(Recyclabilité[[#This Row],[Code Valobat]],4,4)="0804",MID(Recyclabilité[[#This Row],[Code Valobat]],4,4)="0709",MID(Recyclabilité[[#This Row],[Code Valobat]],1,7)="6121107"),"",_xlfn.XLOOKUP('Calculs'!B1336,Questions!A:A,Questions!B:B,"ERREUR QUESTION")))</f>
        <v/>
      </c>
      <c r="G1337" s="58" t="str">
        <f>IF(OR(ISBLANK(Recyclabilité[[#This Row],[Réponse 1]]),'Calculs'!D1336="0",_xlfn.XLOOKUP('Calculs'!D1336,'Réponses'!C:C,'Réponses'!F:F,"ERREUR VISIBILITE")=0),"",_xlfn.XLOOKUP(_xlfn.XLOOKUP('Calculs'!D1336,'Réponses'!C:C,'Réponses'!F:F,"ERREUR VISIBILITE"),Questions!A:A,Questions!B:B,"ERREUR QUESTION"))</f>
        <v/>
      </c>
      <c r="I1337" s="58" t="str">
        <f>IF(OR(ISBLANK(Recyclabilité[[#This Row],[Réponse 2]]),'Calculs'!G1336="0",_xlfn.XLOOKUP('Calculs'!G1336,'Réponses'!C:C,'Réponses'!F:F,"ERREUR VISIBILITE")=0),"",_xlfn.XLOOKUP(_xlfn.XLOOKUP('Calculs'!G1336,'Réponses'!C:C,'Réponses'!F:F,"ERREUR VISIBILITE"),Questions!A:A,Questions!B:B,"ERREUR QUESTION"))</f>
        <v/>
      </c>
      <c r="K1337" s="58" t="str">
        <f>IF(OR(ISBLANK(Recyclabilité[[#This Row],[Réponse 3]]),'Calculs'!J1336="0",_xlfn.XLOOKUP('Calculs'!J1336,'Réponses'!C:C,'Réponses'!F:F,"ERREUR VISIBILITE")=0),"",_xlfn.XLOOKUP(_xlfn.XLOOKUP('Calculs'!J1336,'Réponses'!C:C,'Réponses'!F:F,"ERREUR VISIBILITE"),Questions!A:A,Questions!B:B,"ERREUR QUESTION"))</f>
        <v/>
      </c>
      <c r="M1337" s="58" t="str">
        <f>IF(OR(ISBLANK(Recyclabilité[[#This Row],[Réponse 4]]),'Calculs'!M1336="0",_xlfn.XLOOKUP('Calculs'!M1336,'Réponses'!C:C,'Réponses'!F:F,"ERREUR VISIBILITE")=0),"",_xlfn.XLOOKUP(_xlfn.XLOOKUP('Calculs'!M1336,'Réponses'!C:C,'Réponses'!F:F,"ERREUR VISIBILITE"),Questions!A:A,Questions!B:B,"ERREUR QUESTION"))</f>
        <v/>
      </c>
    </row>
    <row r="1338" spans="4:13" ht="60" customHeight="1">
      <c r="D1338" s="28" t="str">
        <f>IF(ISBLANK(Recyclabilité[[#This Row],[Code Valobat]]),"",IF(OR('Calculs'!A1337="08",'Calculs'!A1337="07",MID(Recyclabilité[[#This Row],[Code Valobat]],4,4)="0804",MID(Recyclabilité[[#This Row],[Code Valobat]],4,4)="0709",MID(Recyclabilité[[#This Row],[Code Valobat]],1,7)="6121107"),"Non recyclable",_xlfn.XLOOKUP('Calculs'!Q1337,'Combinaisons'!A:A,'Combinaisons'!B:B,"Merci de répondre à toutes les questions")))</f>
        <v/>
      </c>
      <c r="E1338" s="58" t="str">
        <f>IF(ISBLANK(Recyclabilité[[#This Row],[Code Valobat]]),"",IF(OR('Calculs'!A1337="08",'Calculs'!A1337="07",MID(Recyclabilité[[#This Row],[Code Valobat]],4,4)="0804",MID(Recyclabilité[[#This Row],[Code Valobat]],4,4)="0709",MID(Recyclabilité[[#This Row],[Code Valobat]],1,7)="6121107"),"",_xlfn.XLOOKUP('Calculs'!B1337,Questions!A:A,Questions!B:B,"ERREUR QUESTION")))</f>
        <v/>
      </c>
      <c r="G1338" s="58" t="str">
        <f>IF(OR(ISBLANK(Recyclabilité[[#This Row],[Réponse 1]]),'Calculs'!D1337="0",_xlfn.XLOOKUP('Calculs'!D1337,'Réponses'!C:C,'Réponses'!F:F,"ERREUR VISIBILITE")=0),"",_xlfn.XLOOKUP(_xlfn.XLOOKUP('Calculs'!D1337,'Réponses'!C:C,'Réponses'!F:F,"ERREUR VISIBILITE"),Questions!A:A,Questions!B:B,"ERREUR QUESTION"))</f>
        <v/>
      </c>
      <c r="I1338" s="58" t="str">
        <f>IF(OR(ISBLANK(Recyclabilité[[#This Row],[Réponse 2]]),'Calculs'!G1337="0",_xlfn.XLOOKUP('Calculs'!G1337,'Réponses'!C:C,'Réponses'!F:F,"ERREUR VISIBILITE")=0),"",_xlfn.XLOOKUP(_xlfn.XLOOKUP('Calculs'!G1337,'Réponses'!C:C,'Réponses'!F:F,"ERREUR VISIBILITE"),Questions!A:A,Questions!B:B,"ERREUR QUESTION"))</f>
        <v/>
      </c>
      <c r="K1338" s="58" t="str">
        <f>IF(OR(ISBLANK(Recyclabilité[[#This Row],[Réponse 3]]),'Calculs'!J1337="0",_xlfn.XLOOKUP('Calculs'!J1337,'Réponses'!C:C,'Réponses'!F:F,"ERREUR VISIBILITE")=0),"",_xlfn.XLOOKUP(_xlfn.XLOOKUP('Calculs'!J1337,'Réponses'!C:C,'Réponses'!F:F,"ERREUR VISIBILITE"),Questions!A:A,Questions!B:B,"ERREUR QUESTION"))</f>
        <v/>
      </c>
      <c r="M1338" s="58" t="str">
        <f>IF(OR(ISBLANK(Recyclabilité[[#This Row],[Réponse 4]]),'Calculs'!M1337="0",_xlfn.XLOOKUP('Calculs'!M1337,'Réponses'!C:C,'Réponses'!F:F,"ERREUR VISIBILITE")=0),"",_xlfn.XLOOKUP(_xlfn.XLOOKUP('Calculs'!M1337,'Réponses'!C:C,'Réponses'!F:F,"ERREUR VISIBILITE"),Questions!A:A,Questions!B:B,"ERREUR QUESTION"))</f>
        <v/>
      </c>
    </row>
    <row r="1339" spans="4:13" ht="60" customHeight="1">
      <c r="D1339" s="28" t="str">
        <f>IF(ISBLANK(Recyclabilité[[#This Row],[Code Valobat]]),"",IF(OR('Calculs'!A1338="08",'Calculs'!A1338="07",MID(Recyclabilité[[#This Row],[Code Valobat]],4,4)="0804",MID(Recyclabilité[[#This Row],[Code Valobat]],4,4)="0709",MID(Recyclabilité[[#This Row],[Code Valobat]],1,7)="6121107"),"Non recyclable",_xlfn.XLOOKUP('Calculs'!Q1338,'Combinaisons'!A:A,'Combinaisons'!B:B,"Merci de répondre à toutes les questions")))</f>
        <v/>
      </c>
      <c r="E1339" s="58" t="str">
        <f>IF(ISBLANK(Recyclabilité[[#This Row],[Code Valobat]]),"",IF(OR('Calculs'!A1338="08",'Calculs'!A1338="07",MID(Recyclabilité[[#This Row],[Code Valobat]],4,4)="0804",MID(Recyclabilité[[#This Row],[Code Valobat]],4,4)="0709",MID(Recyclabilité[[#This Row],[Code Valobat]],1,7)="6121107"),"",_xlfn.XLOOKUP('Calculs'!B1338,Questions!A:A,Questions!B:B,"ERREUR QUESTION")))</f>
        <v/>
      </c>
      <c r="G1339" s="58" t="str">
        <f>IF(OR(ISBLANK(Recyclabilité[[#This Row],[Réponse 1]]),'Calculs'!D1338="0",_xlfn.XLOOKUP('Calculs'!D1338,'Réponses'!C:C,'Réponses'!F:F,"ERREUR VISIBILITE")=0),"",_xlfn.XLOOKUP(_xlfn.XLOOKUP('Calculs'!D1338,'Réponses'!C:C,'Réponses'!F:F,"ERREUR VISIBILITE"),Questions!A:A,Questions!B:B,"ERREUR QUESTION"))</f>
        <v/>
      </c>
      <c r="I1339" s="58" t="str">
        <f>IF(OR(ISBLANK(Recyclabilité[[#This Row],[Réponse 2]]),'Calculs'!G1338="0",_xlfn.XLOOKUP('Calculs'!G1338,'Réponses'!C:C,'Réponses'!F:F,"ERREUR VISIBILITE")=0),"",_xlfn.XLOOKUP(_xlfn.XLOOKUP('Calculs'!G1338,'Réponses'!C:C,'Réponses'!F:F,"ERREUR VISIBILITE"),Questions!A:A,Questions!B:B,"ERREUR QUESTION"))</f>
        <v/>
      </c>
      <c r="K1339" s="58" t="str">
        <f>IF(OR(ISBLANK(Recyclabilité[[#This Row],[Réponse 3]]),'Calculs'!J1338="0",_xlfn.XLOOKUP('Calculs'!J1338,'Réponses'!C:C,'Réponses'!F:F,"ERREUR VISIBILITE")=0),"",_xlfn.XLOOKUP(_xlfn.XLOOKUP('Calculs'!J1338,'Réponses'!C:C,'Réponses'!F:F,"ERREUR VISIBILITE"),Questions!A:A,Questions!B:B,"ERREUR QUESTION"))</f>
        <v/>
      </c>
      <c r="M1339" s="58" t="str">
        <f>IF(OR(ISBLANK(Recyclabilité[[#This Row],[Réponse 4]]),'Calculs'!M1338="0",_xlfn.XLOOKUP('Calculs'!M1338,'Réponses'!C:C,'Réponses'!F:F,"ERREUR VISIBILITE")=0),"",_xlfn.XLOOKUP(_xlfn.XLOOKUP('Calculs'!M1338,'Réponses'!C:C,'Réponses'!F:F,"ERREUR VISIBILITE"),Questions!A:A,Questions!B:B,"ERREUR QUESTION"))</f>
        <v/>
      </c>
    </row>
    <row r="1340" spans="4:13" ht="60" customHeight="1">
      <c r="D1340" s="28" t="str">
        <f>IF(ISBLANK(Recyclabilité[[#This Row],[Code Valobat]]),"",IF(OR('Calculs'!A1339="08",'Calculs'!A1339="07",MID(Recyclabilité[[#This Row],[Code Valobat]],4,4)="0804",MID(Recyclabilité[[#This Row],[Code Valobat]],4,4)="0709",MID(Recyclabilité[[#This Row],[Code Valobat]],1,7)="6121107"),"Non recyclable",_xlfn.XLOOKUP('Calculs'!Q1339,'Combinaisons'!A:A,'Combinaisons'!B:B,"Merci de répondre à toutes les questions")))</f>
        <v/>
      </c>
      <c r="E1340" s="58" t="str">
        <f>IF(ISBLANK(Recyclabilité[[#This Row],[Code Valobat]]),"",IF(OR('Calculs'!A1339="08",'Calculs'!A1339="07",MID(Recyclabilité[[#This Row],[Code Valobat]],4,4)="0804",MID(Recyclabilité[[#This Row],[Code Valobat]],4,4)="0709",MID(Recyclabilité[[#This Row],[Code Valobat]],1,7)="6121107"),"",_xlfn.XLOOKUP('Calculs'!B1339,Questions!A:A,Questions!B:B,"ERREUR QUESTION")))</f>
        <v/>
      </c>
      <c r="G1340" s="58" t="str">
        <f>IF(OR(ISBLANK(Recyclabilité[[#This Row],[Réponse 1]]),'Calculs'!D1339="0",_xlfn.XLOOKUP('Calculs'!D1339,'Réponses'!C:C,'Réponses'!F:F,"ERREUR VISIBILITE")=0),"",_xlfn.XLOOKUP(_xlfn.XLOOKUP('Calculs'!D1339,'Réponses'!C:C,'Réponses'!F:F,"ERREUR VISIBILITE"),Questions!A:A,Questions!B:B,"ERREUR QUESTION"))</f>
        <v/>
      </c>
      <c r="I1340" s="58" t="str">
        <f>IF(OR(ISBLANK(Recyclabilité[[#This Row],[Réponse 2]]),'Calculs'!G1339="0",_xlfn.XLOOKUP('Calculs'!G1339,'Réponses'!C:C,'Réponses'!F:F,"ERREUR VISIBILITE")=0),"",_xlfn.XLOOKUP(_xlfn.XLOOKUP('Calculs'!G1339,'Réponses'!C:C,'Réponses'!F:F,"ERREUR VISIBILITE"),Questions!A:A,Questions!B:B,"ERREUR QUESTION"))</f>
        <v/>
      </c>
      <c r="K1340" s="58" t="str">
        <f>IF(OR(ISBLANK(Recyclabilité[[#This Row],[Réponse 3]]),'Calculs'!J1339="0",_xlfn.XLOOKUP('Calculs'!J1339,'Réponses'!C:C,'Réponses'!F:F,"ERREUR VISIBILITE")=0),"",_xlfn.XLOOKUP(_xlfn.XLOOKUP('Calculs'!J1339,'Réponses'!C:C,'Réponses'!F:F,"ERREUR VISIBILITE"),Questions!A:A,Questions!B:B,"ERREUR QUESTION"))</f>
        <v/>
      </c>
      <c r="M1340" s="58" t="str">
        <f>IF(OR(ISBLANK(Recyclabilité[[#This Row],[Réponse 4]]),'Calculs'!M1339="0",_xlfn.XLOOKUP('Calculs'!M1339,'Réponses'!C:C,'Réponses'!F:F,"ERREUR VISIBILITE")=0),"",_xlfn.XLOOKUP(_xlfn.XLOOKUP('Calculs'!M1339,'Réponses'!C:C,'Réponses'!F:F,"ERREUR VISIBILITE"),Questions!A:A,Questions!B:B,"ERREUR QUESTION"))</f>
        <v/>
      </c>
    </row>
    <row r="1341" spans="4:13" ht="60" customHeight="1">
      <c r="D1341" s="28" t="str">
        <f>IF(ISBLANK(Recyclabilité[[#This Row],[Code Valobat]]),"",IF(OR('Calculs'!A1340="08",'Calculs'!A1340="07",MID(Recyclabilité[[#This Row],[Code Valobat]],4,4)="0804",MID(Recyclabilité[[#This Row],[Code Valobat]],4,4)="0709",MID(Recyclabilité[[#This Row],[Code Valobat]],1,7)="6121107"),"Non recyclable",_xlfn.XLOOKUP('Calculs'!Q1340,'Combinaisons'!A:A,'Combinaisons'!B:B,"Merci de répondre à toutes les questions")))</f>
        <v/>
      </c>
      <c r="E1341" s="58" t="str">
        <f>IF(ISBLANK(Recyclabilité[[#This Row],[Code Valobat]]),"",IF(OR('Calculs'!A1340="08",'Calculs'!A1340="07",MID(Recyclabilité[[#This Row],[Code Valobat]],4,4)="0804",MID(Recyclabilité[[#This Row],[Code Valobat]],4,4)="0709",MID(Recyclabilité[[#This Row],[Code Valobat]],1,7)="6121107"),"",_xlfn.XLOOKUP('Calculs'!B1340,Questions!A:A,Questions!B:B,"ERREUR QUESTION")))</f>
        <v/>
      </c>
      <c r="G1341" s="58" t="str">
        <f>IF(OR(ISBLANK(Recyclabilité[[#This Row],[Réponse 1]]),'Calculs'!D1340="0",_xlfn.XLOOKUP('Calculs'!D1340,'Réponses'!C:C,'Réponses'!F:F,"ERREUR VISIBILITE")=0),"",_xlfn.XLOOKUP(_xlfn.XLOOKUP('Calculs'!D1340,'Réponses'!C:C,'Réponses'!F:F,"ERREUR VISIBILITE"),Questions!A:A,Questions!B:B,"ERREUR QUESTION"))</f>
        <v/>
      </c>
      <c r="I1341" s="58" t="str">
        <f>IF(OR(ISBLANK(Recyclabilité[[#This Row],[Réponse 2]]),'Calculs'!G1340="0",_xlfn.XLOOKUP('Calculs'!G1340,'Réponses'!C:C,'Réponses'!F:F,"ERREUR VISIBILITE")=0),"",_xlfn.XLOOKUP(_xlfn.XLOOKUP('Calculs'!G1340,'Réponses'!C:C,'Réponses'!F:F,"ERREUR VISIBILITE"),Questions!A:A,Questions!B:B,"ERREUR QUESTION"))</f>
        <v/>
      </c>
      <c r="K1341" s="58" t="str">
        <f>IF(OR(ISBLANK(Recyclabilité[[#This Row],[Réponse 3]]),'Calculs'!J1340="0",_xlfn.XLOOKUP('Calculs'!J1340,'Réponses'!C:C,'Réponses'!F:F,"ERREUR VISIBILITE")=0),"",_xlfn.XLOOKUP(_xlfn.XLOOKUP('Calculs'!J1340,'Réponses'!C:C,'Réponses'!F:F,"ERREUR VISIBILITE"),Questions!A:A,Questions!B:B,"ERREUR QUESTION"))</f>
        <v/>
      </c>
      <c r="M1341" s="58" t="str">
        <f>IF(OR(ISBLANK(Recyclabilité[[#This Row],[Réponse 4]]),'Calculs'!M1340="0",_xlfn.XLOOKUP('Calculs'!M1340,'Réponses'!C:C,'Réponses'!F:F,"ERREUR VISIBILITE")=0),"",_xlfn.XLOOKUP(_xlfn.XLOOKUP('Calculs'!M1340,'Réponses'!C:C,'Réponses'!F:F,"ERREUR VISIBILITE"),Questions!A:A,Questions!B:B,"ERREUR QUESTION"))</f>
        <v/>
      </c>
    </row>
    <row r="1342" spans="4:13" ht="60" customHeight="1">
      <c r="D1342" s="28" t="str">
        <f>IF(ISBLANK(Recyclabilité[[#This Row],[Code Valobat]]),"",IF(OR('Calculs'!A1341="08",'Calculs'!A1341="07",MID(Recyclabilité[[#This Row],[Code Valobat]],4,4)="0804",MID(Recyclabilité[[#This Row],[Code Valobat]],4,4)="0709",MID(Recyclabilité[[#This Row],[Code Valobat]],1,7)="6121107"),"Non recyclable",_xlfn.XLOOKUP('Calculs'!Q1341,'Combinaisons'!A:A,'Combinaisons'!B:B,"Merci de répondre à toutes les questions")))</f>
        <v/>
      </c>
      <c r="E1342" s="58" t="str">
        <f>IF(ISBLANK(Recyclabilité[[#This Row],[Code Valobat]]),"",IF(OR('Calculs'!A1341="08",'Calculs'!A1341="07",MID(Recyclabilité[[#This Row],[Code Valobat]],4,4)="0804",MID(Recyclabilité[[#This Row],[Code Valobat]],4,4)="0709",MID(Recyclabilité[[#This Row],[Code Valobat]],1,7)="6121107"),"",_xlfn.XLOOKUP('Calculs'!B1341,Questions!A:A,Questions!B:B,"ERREUR QUESTION")))</f>
        <v/>
      </c>
      <c r="G1342" s="58" t="str">
        <f>IF(OR(ISBLANK(Recyclabilité[[#This Row],[Réponse 1]]),'Calculs'!D1341="0",_xlfn.XLOOKUP('Calculs'!D1341,'Réponses'!C:C,'Réponses'!F:F,"ERREUR VISIBILITE")=0),"",_xlfn.XLOOKUP(_xlfn.XLOOKUP('Calculs'!D1341,'Réponses'!C:C,'Réponses'!F:F,"ERREUR VISIBILITE"),Questions!A:A,Questions!B:B,"ERREUR QUESTION"))</f>
        <v/>
      </c>
      <c r="I1342" s="58" t="str">
        <f>IF(OR(ISBLANK(Recyclabilité[[#This Row],[Réponse 2]]),'Calculs'!G1341="0",_xlfn.XLOOKUP('Calculs'!G1341,'Réponses'!C:C,'Réponses'!F:F,"ERREUR VISIBILITE")=0),"",_xlfn.XLOOKUP(_xlfn.XLOOKUP('Calculs'!G1341,'Réponses'!C:C,'Réponses'!F:F,"ERREUR VISIBILITE"),Questions!A:A,Questions!B:B,"ERREUR QUESTION"))</f>
        <v/>
      </c>
      <c r="K1342" s="58" t="str">
        <f>IF(OR(ISBLANK(Recyclabilité[[#This Row],[Réponse 3]]),'Calculs'!J1341="0",_xlfn.XLOOKUP('Calculs'!J1341,'Réponses'!C:C,'Réponses'!F:F,"ERREUR VISIBILITE")=0),"",_xlfn.XLOOKUP(_xlfn.XLOOKUP('Calculs'!J1341,'Réponses'!C:C,'Réponses'!F:F,"ERREUR VISIBILITE"),Questions!A:A,Questions!B:B,"ERREUR QUESTION"))</f>
        <v/>
      </c>
      <c r="M1342" s="58" t="str">
        <f>IF(OR(ISBLANK(Recyclabilité[[#This Row],[Réponse 4]]),'Calculs'!M1341="0",_xlfn.XLOOKUP('Calculs'!M1341,'Réponses'!C:C,'Réponses'!F:F,"ERREUR VISIBILITE")=0),"",_xlfn.XLOOKUP(_xlfn.XLOOKUP('Calculs'!M1341,'Réponses'!C:C,'Réponses'!F:F,"ERREUR VISIBILITE"),Questions!A:A,Questions!B:B,"ERREUR QUESTION"))</f>
        <v/>
      </c>
    </row>
    <row r="1343" spans="4:13" ht="60" customHeight="1">
      <c r="D1343" s="28" t="str">
        <f>IF(ISBLANK(Recyclabilité[[#This Row],[Code Valobat]]),"",IF(OR('Calculs'!A1342="08",'Calculs'!A1342="07",MID(Recyclabilité[[#This Row],[Code Valobat]],4,4)="0804",MID(Recyclabilité[[#This Row],[Code Valobat]],4,4)="0709",MID(Recyclabilité[[#This Row],[Code Valobat]],1,7)="6121107"),"Non recyclable",_xlfn.XLOOKUP('Calculs'!Q1342,'Combinaisons'!A:A,'Combinaisons'!B:B,"Merci de répondre à toutes les questions")))</f>
        <v/>
      </c>
      <c r="E1343" s="58" t="str">
        <f>IF(ISBLANK(Recyclabilité[[#This Row],[Code Valobat]]),"",IF(OR('Calculs'!A1342="08",'Calculs'!A1342="07",MID(Recyclabilité[[#This Row],[Code Valobat]],4,4)="0804",MID(Recyclabilité[[#This Row],[Code Valobat]],4,4)="0709",MID(Recyclabilité[[#This Row],[Code Valobat]],1,7)="6121107"),"",_xlfn.XLOOKUP('Calculs'!B1342,Questions!A:A,Questions!B:B,"ERREUR QUESTION")))</f>
        <v/>
      </c>
      <c r="G1343" s="58" t="str">
        <f>IF(OR(ISBLANK(Recyclabilité[[#This Row],[Réponse 1]]),'Calculs'!D1342="0",_xlfn.XLOOKUP('Calculs'!D1342,'Réponses'!C:C,'Réponses'!F:F,"ERREUR VISIBILITE")=0),"",_xlfn.XLOOKUP(_xlfn.XLOOKUP('Calculs'!D1342,'Réponses'!C:C,'Réponses'!F:F,"ERREUR VISIBILITE"),Questions!A:A,Questions!B:B,"ERREUR QUESTION"))</f>
        <v/>
      </c>
      <c r="I1343" s="58" t="str">
        <f>IF(OR(ISBLANK(Recyclabilité[[#This Row],[Réponse 2]]),'Calculs'!G1342="0",_xlfn.XLOOKUP('Calculs'!G1342,'Réponses'!C:C,'Réponses'!F:F,"ERREUR VISIBILITE")=0),"",_xlfn.XLOOKUP(_xlfn.XLOOKUP('Calculs'!G1342,'Réponses'!C:C,'Réponses'!F:F,"ERREUR VISIBILITE"),Questions!A:A,Questions!B:B,"ERREUR QUESTION"))</f>
        <v/>
      </c>
      <c r="K1343" s="58" t="str">
        <f>IF(OR(ISBLANK(Recyclabilité[[#This Row],[Réponse 3]]),'Calculs'!J1342="0",_xlfn.XLOOKUP('Calculs'!J1342,'Réponses'!C:C,'Réponses'!F:F,"ERREUR VISIBILITE")=0),"",_xlfn.XLOOKUP(_xlfn.XLOOKUP('Calculs'!J1342,'Réponses'!C:C,'Réponses'!F:F,"ERREUR VISIBILITE"),Questions!A:A,Questions!B:B,"ERREUR QUESTION"))</f>
        <v/>
      </c>
      <c r="M1343" s="58" t="str">
        <f>IF(OR(ISBLANK(Recyclabilité[[#This Row],[Réponse 4]]),'Calculs'!M1342="0",_xlfn.XLOOKUP('Calculs'!M1342,'Réponses'!C:C,'Réponses'!F:F,"ERREUR VISIBILITE")=0),"",_xlfn.XLOOKUP(_xlfn.XLOOKUP('Calculs'!M1342,'Réponses'!C:C,'Réponses'!F:F,"ERREUR VISIBILITE"),Questions!A:A,Questions!B:B,"ERREUR QUESTION"))</f>
        <v/>
      </c>
    </row>
    <row r="1344" spans="4:13" ht="60" customHeight="1">
      <c r="D1344" s="28" t="str">
        <f>IF(ISBLANK(Recyclabilité[[#This Row],[Code Valobat]]),"",IF(OR('Calculs'!A1343="08",'Calculs'!A1343="07",MID(Recyclabilité[[#This Row],[Code Valobat]],4,4)="0804",MID(Recyclabilité[[#This Row],[Code Valobat]],4,4)="0709",MID(Recyclabilité[[#This Row],[Code Valobat]],1,7)="6121107"),"Non recyclable",_xlfn.XLOOKUP('Calculs'!Q1343,'Combinaisons'!A:A,'Combinaisons'!B:B,"Merci de répondre à toutes les questions")))</f>
        <v/>
      </c>
      <c r="E1344" s="58" t="str">
        <f>IF(ISBLANK(Recyclabilité[[#This Row],[Code Valobat]]),"",IF(OR('Calculs'!A1343="08",'Calculs'!A1343="07",MID(Recyclabilité[[#This Row],[Code Valobat]],4,4)="0804",MID(Recyclabilité[[#This Row],[Code Valobat]],4,4)="0709",MID(Recyclabilité[[#This Row],[Code Valobat]],1,7)="6121107"),"",_xlfn.XLOOKUP('Calculs'!B1343,Questions!A:A,Questions!B:B,"ERREUR QUESTION")))</f>
        <v/>
      </c>
      <c r="G1344" s="58" t="str">
        <f>IF(OR(ISBLANK(Recyclabilité[[#This Row],[Réponse 1]]),'Calculs'!D1343="0",_xlfn.XLOOKUP('Calculs'!D1343,'Réponses'!C:C,'Réponses'!F:F,"ERREUR VISIBILITE")=0),"",_xlfn.XLOOKUP(_xlfn.XLOOKUP('Calculs'!D1343,'Réponses'!C:C,'Réponses'!F:F,"ERREUR VISIBILITE"),Questions!A:A,Questions!B:B,"ERREUR QUESTION"))</f>
        <v/>
      </c>
      <c r="I1344" s="58" t="str">
        <f>IF(OR(ISBLANK(Recyclabilité[[#This Row],[Réponse 2]]),'Calculs'!G1343="0",_xlfn.XLOOKUP('Calculs'!G1343,'Réponses'!C:C,'Réponses'!F:F,"ERREUR VISIBILITE")=0),"",_xlfn.XLOOKUP(_xlfn.XLOOKUP('Calculs'!G1343,'Réponses'!C:C,'Réponses'!F:F,"ERREUR VISIBILITE"),Questions!A:A,Questions!B:B,"ERREUR QUESTION"))</f>
        <v/>
      </c>
      <c r="K1344" s="58" t="str">
        <f>IF(OR(ISBLANK(Recyclabilité[[#This Row],[Réponse 3]]),'Calculs'!J1343="0",_xlfn.XLOOKUP('Calculs'!J1343,'Réponses'!C:C,'Réponses'!F:F,"ERREUR VISIBILITE")=0),"",_xlfn.XLOOKUP(_xlfn.XLOOKUP('Calculs'!J1343,'Réponses'!C:C,'Réponses'!F:F,"ERREUR VISIBILITE"),Questions!A:A,Questions!B:B,"ERREUR QUESTION"))</f>
        <v/>
      </c>
      <c r="M1344" s="58" t="str">
        <f>IF(OR(ISBLANK(Recyclabilité[[#This Row],[Réponse 4]]),'Calculs'!M1343="0",_xlfn.XLOOKUP('Calculs'!M1343,'Réponses'!C:C,'Réponses'!F:F,"ERREUR VISIBILITE")=0),"",_xlfn.XLOOKUP(_xlfn.XLOOKUP('Calculs'!M1343,'Réponses'!C:C,'Réponses'!F:F,"ERREUR VISIBILITE"),Questions!A:A,Questions!B:B,"ERREUR QUESTION"))</f>
        <v/>
      </c>
    </row>
    <row r="1345" spans="4:13" ht="60" customHeight="1">
      <c r="D1345" s="28" t="str">
        <f>IF(ISBLANK(Recyclabilité[[#This Row],[Code Valobat]]),"",IF(OR('Calculs'!A1344="08",'Calculs'!A1344="07",MID(Recyclabilité[[#This Row],[Code Valobat]],4,4)="0804",MID(Recyclabilité[[#This Row],[Code Valobat]],4,4)="0709",MID(Recyclabilité[[#This Row],[Code Valobat]],1,7)="6121107"),"Non recyclable",_xlfn.XLOOKUP('Calculs'!Q1344,'Combinaisons'!A:A,'Combinaisons'!B:B,"Merci de répondre à toutes les questions")))</f>
        <v/>
      </c>
      <c r="E1345" s="58" t="str">
        <f>IF(ISBLANK(Recyclabilité[[#This Row],[Code Valobat]]),"",IF(OR('Calculs'!A1344="08",'Calculs'!A1344="07",MID(Recyclabilité[[#This Row],[Code Valobat]],4,4)="0804",MID(Recyclabilité[[#This Row],[Code Valobat]],4,4)="0709",MID(Recyclabilité[[#This Row],[Code Valobat]],1,7)="6121107"),"",_xlfn.XLOOKUP('Calculs'!B1344,Questions!A:A,Questions!B:B,"ERREUR QUESTION")))</f>
        <v/>
      </c>
      <c r="G1345" s="58" t="str">
        <f>IF(OR(ISBLANK(Recyclabilité[[#This Row],[Réponse 1]]),'Calculs'!D1344="0",_xlfn.XLOOKUP('Calculs'!D1344,'Réponses'!C:C,'Réponses'!F:F,"ERREUR VISIBILITE")=0),"",_xlfn.XLOOKUP(_xlfn.XLOOKUP('Calculs'!D1344,'Réponses'!C:C,'Réponses'!F:F,"ERREUR VISIBILITE"),Questions!A:A,Questions!B:B,"ERREUR QUESTION"))</f>
        <v/>
      </c>
      <c r="I1345" s="58" t="str">
        <f>IF(OR(ISBLANK(Recyclabilité[[#This Row],[Réponse 2]]),'Calculs'!G1344="0",_xlfn.XLOOKUP('Calculs'!G1344,'Réponses'!C:C,'Réponses'!F:F,"ERREUR VISIBILITE")=0),"",_xlfn.XLOOKUP(_xlfn.XLOOKUP('Calculs'!G1344,'Réponses'!C:C,'Réponses'!F:F,"ERREUR VISIBILITE"),Questions!A:A,Questions!B:B,"ERREUR QUESTION"))</f>
        <v/>
      </c>
      <c r="K1345" s="58" t="str">
        <f>IF(OR(ISBLANK(Recyclabilité[[#This Row],[Réponse 3]]),'Calculs'!J1344="0",_xlfn.XLOOKUP('Calculs'!J1344,'Réponses'!C:C,'Réponses'!F:F,"ERREUR VISIBILITE")=0),"",_xlfn.XLOOKUP(_xlfn.XLOOKUP('Calculs'!J1344,'Réponses'!C:C,'Réponses'!F:F,"ERREUR VISIBILITE"),Questions!A:A,Questions!B:B,"ERREUR QUESTION"))</f>
        <v/>
      </c>
      <c r="M1345" s="58" t="str">
        <f>IF(OR(ISBLANK(Recyclabilité[[#This Row],[Réponse 4]]),'Calculs'!M1344="0",_xlfn.XLOOKUP('Calculs'!M1344,'Réponses'!C:C,'Réponses'!F:F,"ERREUR VISIBILITE")=0),"",_xlfn.XLOOKUP(_xlfn.XLOOKUP('Calculs'!M1344,'Réponses'!C:C,'Réponses'!F:F,"ERREUR VISIBILITE"),Questions!A:A,Questions!B:B,"ERREUR QUESTION"))</f>
        <v/>
      </c>
    </row>
    <row r="1346" spans="4:13" ht="60" customHeight="1">
      <c r="D1346" s="28" t="str">
        <f>IF(ISBLANK(Recyclabilité[[#This Row],[Code Valobat]]),"",IF(OR('Calculs'!A1345="08",'Calculs'!A1345="07",MID(Recyclabilité[[#This Row],[Code Valobat]],4,4)="0804",MID(Recyclabilité[[#This Row],[Code Valobat]],4,4)="0709",MID(Recyclabilité[[#This Row],[Code Valobat]],1,7)="6121107"),"Non recyclable",_xlfn.XLOOKUP('Calculs'!Q1345,'Combinaisons'!A:A,'Combinaisons'!B:B,"Merci de répondre à toutes les questions")))</f>
        <v/>
      </c>
      <c r="E1346" s="58" t="str">
        <f>IF(ISBLANK(Recyclabilité[[#This Row],[Code Valobat]]),"",IF(OR('Calculs'!A1345="08",'Calculs'!A1345="07",MID(Recyclabilité[[#This Row],[Code Valobat]],4,4)="0804",MID(Recyclabilité[[#This Row],[Code Valobat]],4,4)="0709",MID(Recyclabilité[[#This Row],[Code Valobat]],1,7)="6121107"),"",_xlfn.XLOOKUP('Calculs'!B1345,Questions!A:A,Questions!B:B,"ERREUR QUESTION")))</f>
        <v/>
      </c>
      <c r="G1346" s="58" t="str">
        <f>IF(OR(ISBLANK(Recyclabilité[[#This Row],[Réponse 1]]),'Calculs'!D1345="0",_xlfn.XLOOKUP('Calculs'!D1345,'Réponses'!C:C,'Réponses'!F:F,"ERREUR VISIBILITE")=0),"",_xlfn.XLOOKUP(_xlfn.XLOOKUP('Calculs'!D1345,'Réponses'!C:C,'Réponses'!F:F,"ERREUR VISIBILITE"),Questions!A:A,Questions!B:B,"ERREUR QUESTION"))</f>
        <v/>
      </c>
      <c r="I1346" s="58" t="str">
        <f>IF(OR(ISBLANK(Recyclabilité[[#This Row],[Réponse 2]]),'Calculs'!G1345="0",_xlfn.XLOOKUP('Calculs'!G1345,'Réponses'!C:C,'Réponses'!F:F,"ERREUR VISIBILITE")=0),"",_xlfn.XLOOKUP(_xlfn.XLOOKUP('Calculs'!G1345,'Réponses'!C:C,'Réponses'!F:F,"ERREUR VISIBILITE"),Questions!A:A,Questions!B:B,"ERREUR QUESTION"))</f>
        <v/>
      </c>
      <c r="K1346" s="58" t="str">
        <f>IF(OR(ISBLANK(Recyclabilité[[#This Row],[Réponse 3]]),'Calculs'!J1345="0",_xlfn.XLOOKUP('Calculs'!J1345,'Réponses'!C:C,'Réponses'!F:F,"ERREUR VISIBILITE")=0),"",_xlfn.XLOOKUP(_xlfn.XLOOKUP('Calculs'!J1345,'Réponses'!C:C,'Réponses'!F:F,"ERREUR VISIBILITE"),Questions!A:A,Questions!B:B,"ERREUR QUESTION"))</f>
        <v/>
      </c>
      <c r="M1346" s="58" t="str">
        <f>IF(OR(ISBLANK(Recyclabilité[[#This Row],[Réponse 4]]),'Calculs'!M1345="0",_xlfn.XLOOKUP('Calculs'!M1345,'Réponses'!C:C,'Réponses'!F:F,"ERREUR VISIBILITE")=0),"",_xlfn.XLOOKUP(_xlfn.XLOOKUP('Calculs'!M1345,'Réponses'!C:C,'Réponses'!F:F,"ERREUR VISIBILITE"),Questions!A:A,Questions!B:B,"ERREUR QUESTION"))</f>
        <v/>
      </c>
    </row>
    <row r="1347" spans="4:13" ht="60" customHeight="1">
      <c r="D1347" s="28" t="str">
        <f>IF(ISBLANK(Recyclabilité[[#This Row],[Code Valobat]]),"",IF(OR('Calculs'!A1346="08",'Calculs'!A1346="07",MID(Recyclabilité[[#This Row],[Code Valobat]],4,4)="0804",MID(Recyclabilité[[#This Row],[Code Valobat]],4,4)="0709",MID(Recyclabilité[[#This Row],[Code Valobat]],1,7)="6121107"),"Non recyclable",_xlfn.XLOOKUP('Calculs'!Q1346,'Combinaisons'!A:A,'Combinaisons'!B:B,"Merci de répondre à toutes les questions")))</f>
        <v/>
      </c>
      <c r="E1347" s="58" t="str">
        <f>IF(ISBLANK(Recyclabilité[[#This Row],[Code Valobat]]),"",IF(OR('Calculs'!A1346="08",'Calculs'!A1346="07",MID(Recyclabilité[[#This Row],[Code Valobat]],4,4)="0804",MID(Recyclabilité[[#This Row],[Code Valobat]],4,4)="0709",MID(Recyclabilité[[#This Row],[Code Valobat]],1,7)="6121107"),"",_xlfn.XLOOKUP('Calculs'!B1346,Questions!A:A,Questions!B:B,"ERREUR QUESTION")))</f>
        <v/>
      </c>
      <c r="G1347" s="58" t="str">
        <f>IF(OR(ISBLANK(Recyclabilité[[#This Row],[Réponse 1]]),'Calculs'!D1346="0",_xlfn.XLOOKUP('Calculs'!D1346,'Réponses'!C:C,'Réponses'!F:F,"ERREUR VISIBILITE")=0),"",_xlfn.XLOOKUP(_xlfn.XLOOKUP('Calculs'!D1346,'Réponses'!C:C,'Réponses'!F:F,"ERREUR VISIBILITE"),Questions!A:A,Questions!B:B,"ERREUR QUESTION"))</f>
        <v/>
      </c>
      <c r="I1347" s="58" t="str">
        <f>IF(OR(ISBLANK(Recyclabilité[[#This Row],[Réponse 2]]),'Calculs'!G1346="0",_xlfn.XLOOKUP('Calculs'!G1346,'Réponses'!C:C,'Réponses'!F:F,"ERREUR VISIBILITE")=0),"",_xlfn.XLOOKUP(_xlfn.XLOOKUP('Calculs'!G1346,'Réponses'!C:C,'Réponses'!F:F,"ERREUR VISIBILITE"),Questions!A:A,Questions!B:B,"ERREUR QUESTION"))</f>
        <v/>
      </c>
      <c r="K1347" s="58" t="str">
        <f>IF(OR(ISBLANK(Recyclabilité[[#This Row],[Réponse 3]]),'Calculs'!J1346="0",_xlfn.XLOOKUP('Calculs'!J1346,'Réponses'!C:C,'Réponses'!F:F,"ERREUR VISIBILITE")=0),"",_xlfn.XLOOKUP(_xlfn.XLOOKUP('Calculs'!J1346,'Réponses'!C:C,'Réponses'!F:F,"ERREUR VISIBILITE"),Questions!A:A,Questions!B:B,"ERREUR QUESTION"))</f>
        <v/>
      </c>
      <c r="M1347" s="58" t="str">
        <f>IF(OR(ISBLANK(Recyclabilité[[#This Row],[Réponse 4]]),'Calculs'!M1346="0",_xlfn.XLOOKUP('Calculs'!M1346,'Réponses'!C:C,'Réponses'!F:F,"ERREUR VISIBILITE")=0),"",_xlfn.XLOOKUP(_xlfn.XLOOKUP('Calculs'!M1346,'Réponses'!C:C,'Réponses'!F:F,"ERREUR VISIBILITE"),Questions!A:A,Questions!B:B,"ERREUR QUESTION"))</f>
        <v/>
      </c>
    </row>
    <row r="1348" spans="4:13" ht="60" customHeight="1">
      <c r="D1348" s="28" t="str">
        <f>IF(ISBLANK(Recyclabilité[[#This Row],[Code Valobat]]),"",IF(OR('Calculs'!A1347="08",'Calculs'!A1347="07",MID(Recyclabilité[[#This Row],[Code Valobat]],4,4)="0804",MID(Recyclabilité[[#This Row],[Code Valobat]],4,4)="0709",MID(Recyclabilité[[#This Row],[Code Valobat]],1,7)="6121107"),"Non recyclable",_xlfn.XLOOKUP('Calculs'!Q1347,'Combinaisons'!A:A,'Combinaisons'!B:B,"Merci de répondre à toutes les questions")))</f>
        <v/>
      </c>
      <c r="E1348" s="58" t="str">
        <f>IF(ISBLANK(Recyclabilité[[#This Row],[Code Valobat]]),"",IF(OR('Calculs'!A1347="08",'Calculs'!A1347="07",MID(Recyclabilité[[#This Row],[Code Valobat]],4,4)="0804",MID(Recyclabilité[[#This Row],[Code Valobat]],4,4)="0709",MID(Recyclabilité[[#This Row],[Code Valobat]],1,7)="6121107"),"",_xlfn.XLOOKUP('Calculs'!B1347,Questions!A:A,Questions!B:B,"ERREUR QUESTION")))</f>
        <v/>
      </c>
      <c r="G1348" s="58" t="str">
        <f>IF(OR(ISBLANK(Recyclabilité[[#This Row],[Réponse 1]]),'Calculs'!D1347="0",_xlfn.XLOOKUP('Calculs'!D1347,'Réponses'!C:C,'Réponses'!F:F,"ERREUR VISIBILITE")=0),"",_xlfn.XLOOKUP(_xlfn.XLOOKUP('Calculs'!D1347,'Réponses'!C:C,'Réponses'!F:F,"ERREUR VISIBILITE"),Questions!A:A,Questions!B:B,"ERREUR QUESTION"))</f>
        <v/>
      </c>
      <c r="I1348" s="58" t="str">
        <f>IF(OR(ISBLANK(Recyclabilité[[#This Row],[Réponse 2]]),'Calculs'!G1347="0",_xlfn.XLOOKUP('Calculs'!G1347,'Réponses'!C:C,'Réponses'!F:F,"ERREUR VISIBILITE")=0),"",_xlfn.XLOOKUP(_xlfn.XLOOKUP('Calculs'!G1347,'Réponses'!C:C,'Réponses'!F:F,"ERREUR VISIBILITE"),Questions!A:A,Questions!B:B,"ERREUR QUESTION"))</f>
        <v/>
      </c>
      <c r="K1348" s="58" t="str">
        <f>IF(OR(ISBLANK(Recyclabilité[[#This Row],[Réponse 3]]),'Calculs'!J1347="0",_xlfn.XLOOKUP('Calculs'!J1347,'Réponses'!C:C,'Réponses'!F:F,"ERREUR VISIBILITE")=0),"",_xlfn.XLOOKUP(_xlfn.XLOOKUP('Calculs'!J1347,'Réponses'!C:C,'Réponses'!F:F,"ERREUR VISIBILITE"),Questions!A:A,Questions!B:B,"ERREUR QUESTION"))</f>
        <v/>
      </c>
      <c r="M1348" s="58" t="str">
        <f>IF(OR(ISBLANK(Recyclabilité[[#This Row],[Réponse 4]]),'Calculs'!M1347="0",_xlfn.XLOOKUP('Calculs'!M1347,'Réponses'!C:C,'Réponses'!F:F,"ERREUR VISIBILITE")=0),"",_xlfn.XLOOKUP(_xlfn.XLOOKUP('Calculs'!M1347,'Réponses'!C:C,'Réponses'!F:F,"ERREUR VISIBILITE"),Questions!A:A,Questions!B:B,"ERREUR QUESTION"))</f>
        <v/>
      </c>
    </row>
    <row r="1349" spans="4:13" ht="60" customHeight="1">
      <c r="D1349" s="28" t="str">
        <f>IF(ISBLANK(Recyclabilité[[#This Row],[Code Valobat]]),"",IF(OR('Calculs'!A1348="08",'Calculs'!A1348="07",MID(Recyclabilité[[#This Row],[Code Valobat]],4,4)="0804",MID(Recyclabilité[[#This Row],[Code Valobat]],4,4)="0709",MID(Recyclabilité[[#This Row],[Code Valobat]],1,7)="6121107"),"Non recyclable",_xlfn.XLOOKUP('Calculs'!Q1348,'Combinaisons'!A:A,'Combinaisons'!B:B,"Merci de répondre à toutes les questions")))</f>
        <v/>
      </c>
      <c r="E1349" s="58" t="str">
        <f>IF(ISBLANK(Recyclabilité[[#This Row],[Code Valobat]]),"",IF(OR('Calculs'!A1348="08",'Calculs'!A1348="07",MID(Recyclabilité[[#This Row],[Code Valobat]],4,4)="0804",MID(Recyclabilité[[#This Row],[Code Valobat]],4,4)="0709",MID(Recyclabilité[[#This Row],[Code Valobat]],1,7)="6121107"),"",_xlfn.XLOOKUP('Calculs'!B1348,Questions!A:A,Questions!B:B,"ERREUR QUESTION")))</f>
        <v/>
      </c>
      <c r="G1349" s="58" t="str">
        <f>IF(OR(ISBLANK(Recyclabilité[[#This Row],[Réponse 1]]),'Calculs'!D1348="0",_xlfn.XLOOKUP('Calculs'!D1348,'Réponses'!C:C,'Réponses'!F:F,"ERREUR VISIBILITE")=0),"",_xlfn.XLOOKUP(_xlfn.XLOOKUP('Calculs'!D1348,'Réponses'!C:C,'Réponses'!F:F,"ERREUR VISIBILITE"),Questions!A:A,Questions!B:B,"ERREUR QUESTION"))</f>
        <v/>
      </c>
      <c r="I1349" s="58" t="str">
        <f>IF(OR(ISBLANK(Recyclabilité[[#This Row],[Réponse 2]]),'Calculs'!G1348="0",_xlfn.XLOOKUP('Calculs'!G1348,'Réponses'!C:C,'Réponses'!F:F,"ERREUR VISIBILITE")=0),"",_xlfn.XLOOKUP(_xlfn.XLOOKUP('Calculs'!G1348,'Réponses'!C:C,'Réponses'!F:F,"ERREUR VISIBILITE"),Questions!A:A,Questions!B:B,"ERREUR QUESTION"))</f>
        <v/>
      </c>
      <c r="K1349" s="58" t="str">
        <f>IF(OR(ISBLANK(Recyclabilité[[#This Row],[Réponse 3]]),'Calculs'!J1348="0",_xlfn.XLOOKUP('Calculs'!J1348,'Réponses'!C:C,'Réponses'!F:F,"ERREUR VISIBILITE")=0),"",_xlfn.XLOOKUP(_xlfn.XLOOKUP('Calculs'!J1348,'Réponses'!C:C,'Réponses'!F:F,"ERREUR VISIBILITE"),Questions!A:A,Questions!B:B,"ERREUR QUESTION"))</f>
        <v/>
      </c>
      <c r="M1349" s="58" t="str">
        <f>IF(OR(ISBLANK(Recyclabilité[[#This Row],[Réponse 4]]),'Calculs'!M1348="0",_xlfn.XLOOKUP('Calculs'!M1348,'Réponses'!C:C,'Réponses'!F:F,"ERREUR VISIBILITE")=0),"",_xlfn.XLOOKUP(_xlfn.XLOOKUP('Calculs'!M1348,'Réponses'!C:C,'Réponses'!F:F,"ERREUR VISIBILITE"),Questions!A:A,Questions!B:B,"ERREUR QUESTION"))</f>
        <v/>
      </c>
    </row>
    <row r="1350" spans="4:13" ht="60" customHeight="1">
      <c r="D1350" s="28" t="str">
        <f>IF(ISBLANK(Recyclabilité[[#This Row],[Code Valobat]]),"",IF(OR('Calculs'!A1349="08",'Calculs'!A1349="07",MID(Recyclabilité[[#This Row],[Code Valobat]],4,4)="0804",MID(Recyclabilité[[#This Row],[Code Valobat]],4,4)="0709",MID(Recyclabilité[[#This Row],[Code Valobat]],1,7)="6121107"),"Non recyclable",_xlfn.XLOOKUP('Calculs'!Q1349,'Combinaisons'!A:A,'Combinaisons'!B:B,"Merci de répondre à toutes les questions")))</f>
        <v/>
      </c>
      <c r="E1350" s="58" t="str">
        <f>IF(ISBLANK(Recyclabilité[[#This Row],[Code Valobat]]),"",IF(OR('Calculs'!A1349="08",'Calculs'!A1349="07",MID(Recyclabilité[[#This Row],[Code Valobat]],4,4)="0804",MID(Recyclabilité[[#This Row],[Code Valobat]],4,4)="0709",MID(Recyclabilité[[#This Row],[Code Valobat]],1,7)="6121107"),"",_xlfn.XLOOKUP('Calculs'!B1349,Questions!A:A,Questions!B:B,"ERREUR QUESTION")))</f>
        <v/>
      </c>
      <c r="G1350" s="58" t="str">
        <f>IF(OR(ISBLANK(Recyclabilité[[#This Row],[Réponse 1]]),'Calculs'!D1349="0",_xlfn.XLOOKUP('Calculs'!D1349,'Réponses'!C:C,'Réponses'!F:F,"ERREUR VISIBILITE")=0),"",_xlfn.XLOOKUP(_xlfn.XLOOKUP('Calculs'!D1349,'Réponses'!C:C,'Réponses'!F:F,"ERREUR VISIBILITE"),Questions!A:A,Questions!B:B,"ERREUR QUESTION"))</f>
        <v/>
      </c>
      <c r="I1350" s="58" t="str">
        <f>IF(OR(ISBLANK(Recyclabilité[[#This Row],[Réponse 2]]),'Calculs'!G1349="0",_xlfn.XLOOKUP('Calculs'!G1349,'Réponses'!C:C,'Réponses'!F:F,"ERREUR VISIBILITE")=0),"",_xlfn.XLOOKUP(_xlfn.XLOOKUP('Calculs'!G1349,'Réponses'!C:C,'Réponses'!F:F,"ERREUR VISIBILITE"),Questions!A:A,Questions!B:B,"ERREUR QUESTION"))</f>
        <v/>
      </c>
      <c r="K1350" s="58" t="str">
        <f>IF(OR(ISBLANK(Recyclabilité[[#This Row],[Réponse 3]]),'Calculs'!J1349="0",_xlfn.XLOOKUP('Calculs'!J1349,'Réponses'!C:C,'Réponses'!F:F,"ERREUR VISIBILITE")=0),"",_xlfn.XLOOKUP(_xlfn.XLOOKUP('Calculs'!J1349,'Réponses'!C:C,'Réponses'!F:F,"ERREUR VISIBILITE"),Questions!A:A,Questions!B:B,"ERREUR QUESTION"))</f>
        <v/>
      </c>
      <c r="M1350" s="58" t="str">
        <f>IF(OR(ISBLANK(Recyclabilité[[#This Row],[Réponse 4]]),'Calculs'!M1349="0",_xlfn.XLOOKUP('Calculs'!M1349,'Réponses'!C:C,'Réponses'!F:F,"ERREUR VISIBILITE")=0),"",_xlfn.XLOOKUP(_xlfn.XLOOKUP('Calculs'!M1349,'Réponses'!C:C,'Réponses'!F:F,"ERREUR VISIBILITE"),Questions!A:A,Questions!B:B,"ERREUR QUESTION"))</f>
        <v/>
      </c>
    </row>
    <row r="1351" spans="4:13" ht="60" customHeight="1">
      <c r="D1351" s="28" t="str">
        <f>IF(ISBLANK(Recyclabilité[[#This Row],[Code Valobat]]),"",IF(OR('Calculs'!A1350="08",'Calculs'!A1350="07",MID(Recyclabilité[[#This Row],[Code Valobat]],4,4)="0804",MID(Recyclabilité[[#This Row],[Code Valobat]],4,4)="0709",MID(Recyclabilité[[#This Row],[Code Valobat]],1,7)="6121107"),"Non recyclable",_xlfn.XLOOKUP('Calculs'!Q1350,'Combinaisons'!A:A,'Combinaisons'!B:B,"Merci de répondre à toutes les questions")))</f>
        <v/>
      </c>
      <c r="E1351" s="58" t="str">
        <f>IF(ISBLANK(Recyclabilité[[#This Row],[Code Valobat]]),"",IF(OR('Calculs'!A1350="08",'Calculs'!A1350="07",MID(Recyclabilité[[#This Row],[Code Valobat]],4,4)="0804",MID(Recyclabilité[[#This Row],[Code Valobat]],4,4)="0709",MID(Recyclabilité[[#This Row],[Code Valobat]],1,7)="6121107"),"",_xlfn.XLOOKUP('Calculs'!B1350,Questions!A:A,Questions!B:B,"ERREUR QUESTION")))</f>
        <v/>
      </c>
      <c r="G1351" s="58" t="str">
        <f>IF(OR(ISBLANK(Recyclabilité[[#This Row],[Réponse 1]]),'Calculs'!D1350="0",_xlfn.XLOOKUP('Calculs'!D1350,'Réponses'!C:C,'Réponses'!F:F,"ERREUR VISIBILITE")=0),"",_xlfn.XLOOKUP(_xlfn.XLOOKUP('Calculs'!D1350,'Réponses'!C:C,'Réponses'!F:F,"ERREUR VISIBILITE"),Questions!A:A,Questions!B:B,"ERREUR QUESTION"))</f>
        <v/>
      </c>
      <c r="I1351" s="58" t="str">
        <f>IF(OR(ISBLANK(Recyclabilité[[#This Row],[Réponse 2]]),'Calculs'!G1350="0",_xlfn.XLOOKUP('Calculs'!G1350,'Réponses'!C:C,'Réponses'!F:F,"ERREUR VISIBILITE")=0),"",_xlfn.XLOOKUP(_xlfn.XLOOKUP('Calculs'!G1350,'Réponses'!C:C,'Réponses'!F:F,"ERREUR VISIBILITE"),Questions!A:A,Questions!B:B,"ERREUR QUESTION"))</f>
        <v/>
      </c>
      <c r="K1351" s="58" t="str">
        <f>IF(OR(ISBLANK(Recyclabilité[[#This Row],[Réponse 3]]),'Calculs'!J1350="0",_xlfn.XLOOKUP('Calculs'!J1350,'Réponses'!C:C,'Réponses'!F:F,"ERREUR VISIBILITE")=0),"",_xlfn.XLOOKUP(_xlfn.XLOOKUP('Calculs'!J1350,'Réponses'!C:C,'Réponses'!F:F,"ERREUR VISIBILITE"),Questions!A:A,Questions!B:B,"ERREUR QUESTION"))</f>
        <v/>
      </c>
      <c r="M1351" s="58" t="str">
        <f>IF(OR(ISBLANK(Recyclabilité[[#This Row],[Réponse 4]]),'Calculs'!M1350="0",_xlfn.XLOOKUP('Calculs'!M1350,'Réponses'!C:C,'Réponses'!F:F,"ERREUR VISIBILITE")=0),"",_xlfn.XLOOKUP(_xlfn.XLOOKUP('Calculs'!M1350,'Réponses'!C:C,'Réponses'!F:F,"ERREUR VISIBILITE"),Questions!A:A,Questions!B:B,"ERREUR QUESTION"))</f>
        <v/>
      </c>
    </row>
    <row r="1352" spans="4:13" ht="60" customHeight="1">
      <c r="D1352" s="28" t="str">
        <f>IF(ISBLANK(Recyclabilité[[#This Row],[Code Valobat]]),"",IF(OR('Calculs'!A1351="08",'Calculs'!A1351="07",MID(Recyclabilité[[#This Row],[Code Valobat]],4,4)="0804",MID(Recyclabilité[[#This Row],[Code Valobat]],4,4)="0709",MID(Recyclabilité[[#This Row],[Code Valobat]],1,7)="6121107"),"Non recyclable",_xlfn.XLOOKUP('Calculs'!Q1351,'Combinaisons'!A:A,'Combinaisons'!B:B,"Merci de répondre à toutes les questions")))</f>
        <v/>
      </c>
      <c r="E1352" s="58" t="str">
        <f>IF(ISBLANK(Recyclabilité[[#This Row],[Code Valobat]]),"",IF(OR('Calculs'!A1351="08",'Calculs'!A1351="07",MID(Recyclabilité[[#This Row],[Code Valobat]],4,4)="0804",MID(Recyclabilité[[#This Row],[Code Valobat]],4,4)="0709",MID(Recyclabilité[[#This Row],[Code Valobat]],1,7)="6121107"),"",_xlfn.XLOOKUP('Calculs'!B1351,Questions!A:A,Questions!B:B,"ERREUR QUESTION")))</f>
        <v/>
      </c>
      <c r="G1352" s="58" t="str">
        <f>IF(OR(ISBLANK(Recyclabilité[[#This Row],[Réponse 1]]),'Calculs'!D1351="0",_xlfn.XLOOKUP('Calculs'!D1351,'Réponses'!C:C,'Réponses'!F:F,"ERREUR VISIBILITE")=0),"",_xlfn.XLOOKUP(_xlfn.XLOOKUP('Calculs'!D1351,'Réponses'!C:C,'Réponses'!F:F,"ERREUR VISIBILITE"),Questions!A:A,Questions!B:B,"ERREUR QUESTION"))</f>
        <v/>
      </c>
      <c r="I1352" s="58" t="str">
        <f>IF(OR(ISBLANK(Recyclabilité[[#This Row],[Réponse 2]]),'Calculs'!G1351="0",_xlfn.XLOOKUP('Calculs'!G1351,'Réponses'!C:C,'Réponses'!F:F,"ERREUR VISIBILITE")=0),"",_xlfn.XLOOKUP(_xlfn.XLOOKUP('Calculs'!G1351,'Réponses'!C:C,'Réponses'!F:F,"ERREUR VISIBILITE"),Questions!A:A,Questions!B:B,"ERREUR QUESTION"))</f>
        <v/>
      </c>
      <c r="K1352" s="58" t="str">
        <f>IF(OR(ISBLANK(Recyclabilité[[#This Row],[Réponse 3]]),'Calculs'!J1351="0",_xlfn.XLOOKUP('Calculs'!J1351,'Réponses'!C:C,'Réponses'!F:F,"ERREUR VISIBILITE")=0),"",_xlfn.XLOOKUP(_xlfn.XLOOKUP('Calculs'!J1351,'Réponses'!C:C,'Réponses'!F:F,"ERREUR VISIBILITE"),Questions!A:A,Questions!B:B,"ERREUR QUESTION"))</f>
        <v/>
      </c>
      <c r="M1352" s="58" t="str">
        <f>IF(OR(ISBLANK(Recyclabilité[[#This Row],[Réponse 4]]),'Calculs'!M1351="0",_xlfn.XLOOKUP('Calculs'!M1351,'Réponses'!C:C,'Réponses'!F:F,"ERREUR VISIBILITE")=0),"",_xlfn.XLOOKUP(_xlfn.XLOOKUP('Calculs'!M1351,'Réponses'!C:C,'Réponses'!F:F,"ERREUR VISIBILITE"),Questions!A:A,Questions!B:B,"ERREUR QUESTION"))</f>
        <v/>
      </c>
    </row>
    <row r="1353" spans="4:13" ht="60" customHeight="1">
      <c r="D1353" s="28" t="str">
        <f>IF(ISBLANK(Recyclabilité[[#This Row],[Code Valobat]]),"",IF(OR('Calculs'!A1352="08",'Calculs'!A1352="07",MID(Recyclabilité[[#This Row],[Code Valobat]],4,4)="0804",MID(Recyclabilité[[#This Row],[Code Valobat]],4,4)="0709",MID(Recyclabilité[[#This Row],[Code Valobat]],1,7)="6121107"),"Non recyclable",_xlfn.XLOOKUP('Calculs'!Q1352,'Combinaisons'!A:A,'Combinaisons'!B:B,"Merci de répondre à toutes les questions")))</f>
        <v/>
      </c>
      <c r="E1353" s="58" t="str">
        <f>IF(ISBLANK(Recyclabilité[[#This Row],[Code Valobat]]),"",IF(OR('Calculs'!A1352="08",'Calculs'!A1352="07",MID(Recyclabilité[[#This Row],[Code Valobat]],4,4)="0804",MID(Recyclabilité[[#This Row],[Code Valobat]],4,4)="0709",MID(Recyclabilité[[#This Row],[Code Valobat]],1,7)="6121107"),"",_xlfn.XLOOKUP('Calculs'!B1352,Questions!A:A,Questions!B:B,"ERREUR QUESTION")))</f>
        <v/>
      </c>
      <c r="G1353" s="58" t="str">
        <f>IF(OR(ISBLANK(Recyclabilité[[#This Row],[Réponse 1]]),'Calculs'!D1352="0",_xlfn.XLOOKUP('Calculs'!D1352,'Réponses'!C:C,'Réponses'!F:F,"ERREUR VISIBILITE")=0),"",_xlfn.XLOOKUP(_xlfn.XLOOKUP('Calculs'!D1352,'Réponses'!C:C,'Réponses'!F:F,"ERREUR VISIBILITE"),Questions!A:A,Questions!B:B,"ERREUR QUESTION"))</f>
        <v/>
      </c>
      <c r="I1353" s="58" t="str">
        <f>IF(OR(ISBLANK(Recyclabilité[[#This Row],[Réponse 2]]),'Calculs'!G1352="0",_xlfn.XLOOKUP('Calculs'!G1352,'Réponses'!C:C,'Réponses'!F:F,"ERREUR VISIBILITE")=0),"",_xlfn.XLOOKUP(_xlfn.XLOOKUP('Calculs'!G1352,'Réponses'!C:C,'Réponses'!F:F,"ERREUR VISIBILITE"),Questions!A:A,Questions!B:B,"ERREUR QUESTION"))</f>
        <v/>
      </c>
      <c r="K1353" s="58" t="str">
        <f>IF(OR(ISBLANK(Recyclabilité[[#This Row],[Réponse 3]]),'Calculs'!J1352="0",_xlfn.XLOOKUP('Calculs'!J1352,'Réponses'!C:C,'Réponses'!F:F,"ERREUR VISIBILITE")=0),"",_xlfn.XLOOKUP(_xlfn.XLOOKUP('Calculs'!J1352,'Réponses'!C:C,'Réponses'!F:F,"ERREUR VISIBILITE"),Questions!A:A,Questions!B:B,"ERREUR QUESTION"))</f>
        <v/>
      </c>
      <c r="M1353" s="58" t="str">
        <f>IF(OR(ISBLANK(Recyclabilité[[#This Row],[Réponse 4]]),'Calculs'!M1352="0",_xlfn.XLOOKUP('Calculs'!M1352,'Réponses'!C:C,'Réponses'!F:F,"ERREUR VISIBILITE")=0),"",_xlfn.XLOOKUP(_xlfn.XLOOKUP('Calculs'!M1352,'Réponses'!C:C,'Réponses'!F:F,"ERREUR VISIBILITE"),Questions!A:A,Questions!B:B,"ERREUR QUESTION"))</f>
        <v/>
      </c>
    </row>
    <row r="1354" spans="4:13" ht="60" customHeight="1">
      <c r="D1354" s="28" t="str">
        <f>IF(ISBLANK(Recyclabilité[[#This Row],[Code Valobat]]),"",IF(OR('Calculs'!A1353="08",'Calculs'!A1353="07",MID(Recyclabilité[[#This Row],[Code Valobat]],4,4)="0804",MID(Recyclabilité[[#This Row],[Code Valobat]],4,4)="0709",MID(Recyclabilité[[#This Row],[Code Valobat]],1,7)="6121107"),"Non recyclable",_xlfn.XLOOKUP('Calculs'!Q1353,'Combinaisons'!A:A,'Combinaisons'!B:B,"Merci de répondre à toutes les questions")))</f>
        <v/>
      </c>
      <c r="E1354" s="58" t="str">
        <f>IF(ISBLANK(Recyclabilité[[#This Row],[Code Valobat]]),"",IF(OR('Calculs'!A1353="08",'Calculs'!A1353="07",MID(Recyclabilité[[#This Row],[Code Valobat]],4,4)="0804",MID(Recyclabilité[[#This Row],[Code Valobat]],4,4)="0709",MID(Recyclabilité[[#This Row],[Code Valobat]],1,7)="6121107"),"",_xlfn.XLOOKUP('Calculs'!B1353,Questions!A:A,Questions!B:B,"ERREUR QUESTION")))</f>
        <v/>
      </c>
      <c r="G1354" s="58" t="str">
        <f>IF(OR(ISBLANK(Recyclabilité[[#This Row],[Réponse 1]]),'Calculs'!D1353="0",_xlfn.XLOOKUP('Calculs'!D1353,'Réponses'!C:C,'Réponses'!F:F,"ERREUR VISIBILITE")=0),"",_xlfn.XLOOKUP(_xlfn.XLOOKUP('Calculs'!D1353,'Réponses'!C:C,'Réponses'!F:F,"ERREUR VISIBILITE"),Questions!A:A,Questions!B:B,"ERREUR QUESTION"))</f>
        <v/>
      </c>
      <c r="I1354" s="58" t="str">
        <f>IF(OR(ISBLANK(Recyclabilité[[#This Row],[Réponse 2]]),'Calculs'!G1353="0",_xlfn.XLOOKUP('Calculs'!G1353,'Réponses'!C:C,'Réponses'!F:F,"ERREUR VISIBILITE")=0),"",_xlfn.XLOOKUP(_xlfn.XLOOKUP('Calculs'!G1353,'Réponses'!C:C,'Réponses'!F:F,"ERREUR VISIBILITE"),Questions!A:A,Questions!B:B,"ERREUR QUESTION"))</f>
        <v/>
      </c>
      <c r="K1354" s="58" t="str">
        <f>IF(OR(ISBLANK(Recyclabilité[[#This Row],[Réponse 3]]),'Calculs'!J1353="0",_xlfn.XLOOKUP('Calculs'!J1353,'Réponses'!C:C,'Réponses'!F:F,"ERREUR VISIBILITE")=0),"",_xlfn.XLOOKUP(_xlfn.XLOOKUP('Calculs'!J1353,'Réponses'!C:C,'Réponses'!F:F,"ERREUR VISIBILITE"),Questions!A:A,Questions!B:B,"ERREUR QUESTION"))</f>
        <v/>
      </c>
      <c r="M1354" s="58" t="str">
        <f>IF(OR(ISBLANK(Recyclabilité[[#This Row],[Réponse 4]]),'Calculs'!M1353="0",_xlfn.XLOOKUP('Calculs'!M1353,'Réponses'!C:C,'Réponses'!F:F,"ERREUR VISIBILITE")=0),"",_xlfn.XLOOKUP(_xlfn.XLOOKUP('Calculs'!M1353,'Réponses'!C:C,'Réponses'!F:F,"ERREUR VISIBILITE"),Questions!A:A,Questions!B:B,"ERREUR QUESTION"))</f>
        <v/>
      </c>
    </row>
    <row r="1355" spans="4:13" ht="60" customHeight="1">
      <c r="D1355" s="28" t="str">
        <f>IF(ISBLANK(Recyclabilité[[#This Row],[Code Valobat]]),"",IF(OR('Calculs'!A1354="08",'Calculs'!A1354="07",MID(Recyclabilité[[#This Row],[Code Valobat]],4,4)="0804",MID(Recyclabilité[[#This Row],[Code Valobat]],4,4)="0709",MID(Recyclabilité[[#This Row],[Code Valobat]],1,7)="6121107"),"Non recyclable",_xlfn.XLOOKUP('Calculs'!Q1354,'Combinaisons'!A:A,'Combinaisons'!B:B,"Merci de répondre à toutes les questions")))</f>
        <v/>
      </c>
      <c r="E1355" s="58" t="str">
        <f>IF(ISBLANK(Recyclabilité[[#This Row],[Code Valobat]]),"",IF(OR('Calculs'!A1354="08",'Calculs'!A1354="07",MID(Recyclabilité[[#This Row],[Code Valobat]],4,4)="0804",MID(Recyclabilité[[#This Row],[Code Valobat]],4,4)="0709",MID(Recyclabilité[[#This Row],[Code Valobat]],1,7)="6121107"),"",_xlfn.XLOOKUP('Calculs'!B1354,Questions!A:A,Questions!B:B,"ERREUR QUESTION")))</f>
        <v/>
      </c>
      <c r="G1355" s="58" t="str">
        <f>IF(OR(ISBLANK(Recyclabilité[[#This Row],[Réponse 1]]),'Calculs'!D1354="0",_xlfn.XLOOKUP('Calculs'!D1354,'Réponses'!C:C,'Réponses'!F:F,"ERREUR VISIBILITE")=0),"",_xlfn.XLOOKUP(_xlfn.XLOOKUP('Calculs'!D1354,'Réponses'!C:C,'Réponses'!F:F,"ERREUR VISIBILITE"),Questions!A:A,Questions!B:B,"ERREUR QUESTION"))</f>
        <v/>
      </c>
      <c r="I1355" s="58" t="str">
        <f>IF(OR(ISBLANK(Recyclabilité[[#This Row],[Réponse 2]]),'Calculs'!G1354="0",_xlfn.XLOOKUP('Calculs'!G1354,'Réponses'!C:C,'Réponses'!F:F,"ERREUR VISIBILITE")=0),"",_xlfn.XLOOKUP(_xlfn.XLOOKUP('Calculs'!G1354,'Réponses'!C:C,'Réponses'!F:F,"ERREUR VISIBILITE"),Questions!A:A,Questions!B:B,"ERREUR QUESTION"))</f>
        <v/>
      </c>
      <c r="K1355" s="58" t="str">
        <f>IF(OR(ISBLANK(Recyclabilité[[#This Row],[Réponse 3]]),'Calculs'!J1354="0",_xlfn.XLOOKUP('Calculs'!J1354,'Réponses'!C:C,'Réponses'!F:F,"ERREUR VISIBILITE")=0),"",_xlfn.XLOOKUP(_xlfn.XLOOKUP('Calculs'!J1354,'Réponses'!C:C,'Réponses'!F:F,"ERREUR VISIBILITE"),Questions!A:A,Questions!B:B,"ERREUR QUESTION"))</f>
        <v/>
      </c>
      <c r="M1355" s="58" t="str">
        <f>IF(OR(ISBLANK(Recyclabilité[[#This Row],[Réponse 4]]),'Calculs'!M1354="0",_xlfn.XLOOKUP('Calculs'!M1354,'Réponses'!C:C,'Réponses'!F:F,"ERREUR VISIBILITE")=0),"",_xlfn.XLOOKUP(_xlfn.XLOOKUP('Calculs'!M1354,'Réponses'!C:C,'Réponses'!F:F,"ERREUR VISIBILITE"),Questions!A:A,Questions!B:B,"ERREUR QUESTION"))</f>
        <v/>
      </c>
    </row>
    <row r="1356" spans="4:13" ht="60" customHeight="1">
      <c r="D1356" s="28" t="str">
        <f>IF(ISBLANK(Recyclabilité[[#This Row],[Code Valobat]]),"",IF(OR('Calculs'!A1355="08",'Calculs'!A1355="07",MID(Recyclabilité[[#This Row],[Code Valobat]],4,4)="0804",MID(Recyclabilité[[#This Row],[Code Valobat]],4,4)="0709",MID(Recyclabilité[[#This Row],[Code Valobat]],1,7)="6121107"),"Non recyclable",_xlfn.XLOOKUP('Calculs'!Q1355,'Combinaisons'!A:A,'Combinaisons'!B:B,"Merci de répondre à toutes les questions")))</f>
        <v/>
      </c>
      <c r="E1356" s="58" t="str">
        <f>IF(ISBLANK(Recyclabilité[[#This Row],[Code Valobat]]),"",IF(OR('Calculs'!A1355="08",'Calculs'!A1355="07",MID(Recyclabilité[[#This Row],[Code Valobat]],4,4)="0804",MID(Recyclabilité[[#This Row],[Code Valobat]],4,4)="0709",MID(Recyclabilité[[#This Row],[Code Valobat]],1,7)="6121107"),"",_xlfn.XLOOKUP('Calculs'!B1355,Questions!A:A,Questions!B:B,"ERREUR QUESTION")))</f>
        <v/>
      </c>
      <c r="G1356" s="58" t="str">
        <f>IF(OR(ISBLANK(Recyclabilité[[#This Row],[Réponse 1]]),'Calculs'!D1355="0",_xlfn.XLOOKUP('Calculs'!D1355,'Réponses'!C:C,'Réponses'!F:F,"ERREUR VISIBILITE")=0),"",_xlfn.XLOOKUP(_xlfn.XLOOKUP('Calculs'!D1355,'Réponses'!C:C,'Réponses'!F:F,"ERREUR VISIBILITE"),Questions!A:A,Questions!B:B,"ERREUR QUESTION"))</f>
        <v/>
      </c>
      <c r="I1356" s="58" t="str">
        <f>IF(OR(ISBLANK(Recyclabilité[[#This Row],[Réponse 2]]),'Calculs'!G1355="0",_xlfn.XLOOKUP('Calculs'!G1355,'Réponses'!C:C,'Réponses'!F:F,"ERREUR VISIBILITE")=0),"",_xlfn.XLOOKUP(_xlfn.XLOOKUP('Calculs'!G1355,'Réponses'!C:C,'Réponses'!F:F,"ERREUR VISIBILITE"),Questions!A:A,Questions!B:B,"ERREUR QUESTION"))</f>
        <v/>
      </c>
      <c r="K1356" s="58" t="str">
        <f>IF(OR(ISBLANK(Recyclabilité[[#This Row],[Réponse 3]]),'Calculs'!J1355="0",_xlfn.XLOOKUP('Calculs'!J1355,'Réponses'!C:C,'Réponses'!F:F,"ERREUR VISIBILITE")=0),"",_xlfn.XLOOKUP(_xlfn.XLOOKUP('Calculs'!J1355,'Réponses'!C:C,'Réponses'!F:F,"ERREUR VISIBILITE"),Questions!A:A,Questions!B:B,"ERREUR QUESTION"))</f>
        <v/>
      </c>
      <c r="M1356" s="58" t="str">
        <f>IF(OR(ISBLANK(Recyclabilité[[#This Row],[Réponse 4]]),'Calculs'!M1355="0",_xlfn.XLOOKUP('Calculs'!M1355,'Réponses'!C:C,'Réponses'!F:F,"ERREUR VISIBILITE")=0),"",_xlfn.XLOOKUP(_xlfn.XLOOKUP('Calculs'!M1355,'Réponses'!C:C,'Réponses'!F:F,"ERREUR VISIBILITE"),Questions!A:A,Questions!B:B,"ERREUR QUESTION"))</f>
        <v/>
      </c>
    </row>
    <row r="1357" spans="4:13" ht="60" customHeight="1">
      <c r="D1357" s="28" t="str">
        <f>IF(ISBLANK(Recyclabilité[[#This Row],[Code Valobat]]),"",IF(OR('Calculs'!A1356="08",'Calculs'!A1356="07",MID(Recyclabilité[[#This Row],[Code Valobat]],4,4)="0804",MID(Recyclabilité[[#This Row],[Code Valobat]],4,4)="0709",MID(Recyclabilité[[#This Row],[Code Valobat]],1,7)="6121107"),"Non recyclable",_xlfn.XLOOKUP('Calculs'!Q1356,'Combinaisons'!A:A,'Combinaisons'!B:B,"Merci de répondre à toutes les questions")))</f>
        <v/>
      </c>
      <c r="E1357" s="58" t="str">
        <f>IF(ISBLANK(Recyclabilité[[#This Row],[Code Valobat]]),"",IF(OR('Calculs'!A1356="08",'Calculs'!A1356="07",MID(Recyclabilité[[#This Row],[Code Valobat]],4,4)="0804",MID(Recyclabilité[[#This Row],[Code Valobat]],4,4)="0709",MID(Recyclabilité[[#This Row],[Code Valobat]],1,7)="6121107"),"",_xlfn.XLOOKUP('Calculs'!B1356,Questions!A:A,Questions!B:B,"ERREUR QUESTION")))</f>
        <v/>
      </c>
      <c r="G1357" s="58" t="str">
        <f>IF(OR(ISBLANK(Recyclabilité[[#This Row],[Réponse 1]]),'Calculs'!D1356="0",_xlfn.XLOOKUP('Calculs'!D1356,'Réponses'!C:C,'Réponses'!F:F,"ERREUR VISIBILITE")=0),"",_xlfn.XLOOKUP(_xlfn.XLOOKUP('Calculs'!D1356,'Réponses'!C:C,'Réponses'!F:F,"ERREUR VISIBILITE"),Questions!A:A,Questions!B:B,"ERREUR QUESTION"))</f>
        <v/>
      </c>
      <c r="I1357" s="58" t="str">
        <f>IF(OR(ISBLANK(Recyclabilité[[#This Row],[Réponse 2]]),'Calculs'!G1356="0",_xlfn.XLOOKUP('Calculs'!G1356,'Réponses'!C:C,'Réponses'!F:F,"ERREUR VISIBILITE")=0),"",_xlfn.XLOOKUP(_xlfn.XLOOKUP('Calculs'!G1356,'Réponses'!C:C,'Réponses'!F:F,"ERREUR VISIBILITE"),Questions!A:A,Questions!B:B,"ERREUR QUESTION"))</f>
        <v/>
      </c>
      <c r="K1357" s="58" t="str">
        <f>IF(OR(ISBLANK(Recyclabilité[[#This Row],[Réponse 3]]),'Calculs'!J1356="0",_xlfn.XLOOKUP('Calculs'!J1356,'Réponses'!C:C,'Réponses'!F:F,"ERREUR VISIBILITE")=0),"",_xlfn.XLOOKUP(_xlfn.XLOOKUP('Calculs'!J1356,'Réponses'!C:C,'Réponses'!F:F,"ERREUR VISIBILITE"),Questions!A:A,Questions!B:B,"ERREUR QUESTION"))</f>
        <v/>
      </c>
      <c r="M1357" s="58" t="str">
        <f>IF(OR(ISBLANK(Recyclabilité[[#This Row],[Réponse 4]]),'Calculs'!M1356="0",_xlfn.XLOOKUP('Calculs'!M1356,'Réponses'!C:C,'Réponses'!F:F,"ERREUR VISIBILITE")=0),"",_xlfn.XLOOKUP(_xlfn.XLOOKUP('Calculs'!M1356,'Réponses'!C:C,'Réponses'!F:F,"ERREUR VISIBILITE"),Questions!A:A,Questions!B:B,"ERREUR QUESTION"))</f>
        <v/>
      </c>
    </row>
    <row r="1358" spans="4:13" ht="60" customHeight="1">
      <c r="D1358" s="28" t="str">
        <f>IF(ISBLANK(Recyclabilité[[#This Row],[Code Valobat]]),"",IF(OR('Calculs'!A1357="08",'Calculs'!A1357="07",MID(Recyclabilité[[#This Row],[Code Valobat]],4,4)="0804",MID(Recyclabilité[[#This Row],[Code Valobat]],4,4)="0709",MID(Recyclabilité[[#This Row],[Code Valobat]],1,7)="6121107"),"Non recyclable",_xlfn.XLOOKUP('Calculs'!Q1357,'Combinaisons'!A:A,'Combinaisons'!B:B,"Merci de répondre à toutes les questions")))</f>
        <v/>
      </c>
      <c r="E1358" s="58" t="str">
        <f>IF(ISBLANK(Recyclabilité[[#This Row],[Code Valobat]]),"",IF(OR('Calculs'!A1357="08",'Calculs'!A1357="07",MID(Recyclabilité[[#This Row],[Code Valobat]],4,4)="0804",MID(Recyclabilité[[#This Row],[Code Valobat]],4,4)="0709",MID(Recyclabilité[[#This Row],[Code Valobat]],1,7)="6121107"),"",_xlfn.XLOOKUP('Calculs'!B1357,Questions!A:A,Questions!B:B,"ERREUR QUESTION")))</f>
        <v/>
      </c>
      <c r="G1358" s="58" t="str">
        <f>IF(OR(ISBLANK(Recyclabilité[[#This Row],[Réponse 1]]),'Calculs'!D1357="0",_xlfn.XLOOKUP('Calculs'!D1357,'Réponses'!C:C,'Réponses'!F:F,"ERREUR VISIBILITE")=0),"",_xlfn.XLOOKUP(_xlfn.XLOOKUP('Calculs'!D1357,'Réponses'!C:C,'Réponses'!F:F,"ERREUR VISIBILITE"),Questions!A:A,Questions!B:B,"ERREUR QUESTION"))</f>
        <v/>
      </c>
      <c r="I1358" s="58" t="str">
        <f>IF(OR(ISBLANK(Recyclabilité[[#This Row],[Réponse 2]]),'Calculs'!G1357="0",_xlfn.XLOOKUP('Calculs'!G1357,'Réponses'!C:C,'Réponses'!F:F,"ERREUR VISIBILITE")=0),"",_xlfn.XLOOKUP(_xlfn.XLOOKUP('Calculs'!G1357,'Réponses'!C:C,'Réponses'!F:F,"ERREUR VISIBILITE"),Questions!A:A,Questions!B:B,"ERREUR QUESTION"))</f>
        <v/>
      </c>
      <c r="K1358" s="58" t="str">
        <f>IF(OR(ISBLANK(Recyclabilité[[#This Row],[Réponse 3]]),'Calculs'!J1357="0",_xlfn.XLOOKUP('Calculs'!J1357,'Réponses'!C:C,'Réponses'!F:F,"ERREUR VISIBILITE")=0),"",_xlfn.XLOOKUP(_xlfn.XLOOKUP('Calculs'!J1357,'Réponses'!C:C,'Réponses'!F:F,"ERREUR VISIBILITE"),Questions!A:A,Questions!B:B,"ERREUR QUESTION"))</f>
        <v/>
      </c>
      <c r="M1358" s="58" t="str">
        <f>IF(OR(ISBLANK(Recyclabilité[[#This Row],[Réponse 4]]),'Calculs'!M1357="0",_xlfn.XLOOKUP('Calculs'!M1357,'Réponses'!C:C,'Réponses'!F:F,"ERREUR VISIBILITE")=0),"",_xlfn.XLOOKUP(_xlfn.XLOOKUP('Calculs'!M1357,'Réponses'!C:C,'Réponses'!F:F,"ERREUR VISIBILITE"),Questions!A:A,Questions!B:B,"ERREUR QUESTION"))</f>
        <v/>
      </c>
    </row>
    <row r="1359" spans="4:13" ht="60" customHeight="1">
      <c r="D1359" s="28" t="str">
        <f>IF(ISBLANK(Recyclabilité[[#This Row],[Code Valobat]]),"",IF(OR('Calculs'!A1358="08",'Calculs'!A1358="07",MID(Recyclabilité[[#This Row],[Code Valobat]],4,4)="0804",MID(Recyclabilité[[#This Row],[Code Valobat]],4,4)="0709",MID(Recyclabilité[[#This Row],[Code Valobat]],1,7)="6121107"),"Non recyclable",_xlfn.XLOOKUP('Calculs'!Q1358,'Combinaisons'!A:A,'Combinaisons'!B:B,"Merci de répondre à toutes les questions")))</f>
        <v/>
      </c>
      <c r="E1359" s="58" t="str">
        <f>IF(ISBLANK(Recyclabilité[[#This Row],[Code Valobat]]),"",IF(OR('Calculs'!A1358="08",'Calculs'!A1358="07",MID(Recyclabilité[[#This Row],[Code Valobat]],4,4)="0804",MID(Recyclabilité[[#This Row],[Code Valobat]],4,4)="0709",MID(Recyclabilité[[#This Row],[Code Valobat]],1,7)="6121107"),"",_xlfn.XLOOKUP('Calculs'!B1358,Questions!A:A,Questions!B:B,"ERREUR QUESTION")))</f>
        <v/>
      </c>
      <c r="G1359" s="58" t="str">
        <f>IF(OR(ISBLANK(Recyclabilité[[#This Row],[Réponse 1]]),'Calculs'!D1358="0",_xlfn.XLOOKUP('Calculs'!D1358,'Réponses'!C:C,'Réponses'!F:F,"ERREUR VISIBILITE")=0),"",_xlfn.XLOOKUP(_xlfn.XLOOKUP('Calculs'!D1358,'Réponses'!C:C,'Réponses'!F:F,"ERREUR VISIBILITE"),Questions!A:A,Questions!B:B,"ERREUR QUESTION"))</f>
        <v/>
      </c>
      <c r="I1359" s="58" t="str">
        <f>IF(OR(ISBLANK(Recyclabilité[[#This Row],[Réponse 2]]),'Calculs'!G1358="0",_xlfn.XLOOKUP('Calculs'!G1358,'Réponses'!C:C,'Réponses'!F:F,"ERREUR VISIBILITE")=0),"",_xlfn.XLOOKUP(_xlfn.XLOOKUP('Calculs'!G1358,'Réponses'!C:C,'Réponses'!F:F,"ERREUR VISIBILITE"),Questions!A:A,Questions!B:B,"ERREUR QUESTION"))</f>
        <v/>
      </c>
      <c r="K1359" s="58" t="str">
        <f>IF(OR(ISBLANK(Recyclabilité[[#This Row],[Réponse 3]]),'Calculs'!J1358="0",_xlfn.XLOOKUP('Calculs'!J1358,'Réponses'!C:C,'Réponses'!F:F,"ERREUR VISIBILITE")=0),"",_xlfn.XLOOKUP(_xlfn.XLOOKUP('Calculs'!J1358,'Réponses'!C:C,'Réponses'!F:F,"ERREUR VISIBILITE"),Questions!A:A,Questions!B:B,"ERREUR QUESTION"))</f>
        <v/>
      </c>
      <c r="M1359" s="58" t="str">
        <f>IF(OR(ISBLANK(Recyclabilité[[#This Row],[Réponse 4]]),'Calculs'!M1358="0",_xlfn.XLOOKUP('Calculs'!M1358,'Réponses'!C:C,'Réponses'!F:F,"ERREUR VISIBILITE")=0),"",_xlfn.XLOOKUP(_xlfn.XLOOKUP('Calculs'!M1358,'Réponses'!C:C,'Réponses'!F:F,"ERREUR VISIBILITE"),Questions!A:A,Questions!B:B,"ERREUR QUESTION"))</f>
        <v/>
      </c>
    </row>
    <row r="1360" spans="4:13" ht="60" customHeight="1">
      <c r="D1360" s="28" t="str">
        <f>IF(ISBLANK(Recyclabilité[[#This Row],[Code Valobat]]),"",IF(OR('Calculs'!A1359="08",'Calculs'!A1359="07",MID(Recyclabilité[[#This Row],[Code Valobat]],4,4)="0804",MID(Recyclabilité[[#This Row],[Code Valobat]],4,4)="0709",MID(Recyclabilité[[#This Row],[Code Valobat]],1,7)="6121107"),"Non recyclable",_xlfn.XLOOKUP('Calculs'!Q1359,'Combinaisons'!A:A,'Combinaisons'!B:B,"Merci de répondre à toutes les questions")))</f>
        <v/>
      </c>
      <c r="E1360" s="58" t="str">
        <f>IF(ISBLANK(Recyclabilité[[#This Row],[Code Valobat]]),"",IF(OR('Calculs'!A1359="08",'Calculs'!A1359="07",MID(Recyclabilité[[#This Row],[Code Valobat]],4,4)="0804",MID(Recyclabilité[[#This Row],[Code Valobat]],4,4)="0709",MID(Recyclabilité[[#This Row],[Code Valobat]],1,7)="6121107"),"",_xlfn.XLOOKUP('Calculs'!B1359,Questions!A:A,Questions!B:B,"ERREUR QUESTION")))</f>
        <v/>
      </c>
      <c r="G1360" s="58" t="str">
        <f>IF(OR(ISBLANK(Recyclabilité[[#This Row],[Réponse 1]]),'Calculs'!D1359="0",_xlfn.XLOOKUP('Calculs'!D1359,'Réponses'!C:C,'Réponses'!F:F,"ERREUR VISIBILITE")=0),"",_xlfn.XLOOKUP(_xlfn.XLOOKUP('Calculs'!D1359,'Réponses'!C:C,'Réponses'!F:F,"ERREUR VISIBILITE"),Questions!A:A,Questions!B:B,"ERREUR QUESTION"))</f>
        <v/>
      </c>
      <c r="I1360" s="58" t="str">
        <f>IF(OR(ISBLANK(Recyclabilité[[#This Row],[Réponse 2]]),'Calculs'!G1359="0",_xlfn.XLOOKUP('Calculs'!G1359,'Réponses'!C:C,'Réponses'!F:F,"ERREUR VISIBILITE")=0),"",_xlfn.XLOOKUP(_xlfn.XLOOKUP('Calculs'!G1359,'Réponses'!C:C,'Réponses'!F:F,"ERREUR VISIBILITE"),Questions!A:A,Questions!B:B,"ERREUR QUESTION"))</f>
        <v/>
      </c>
      <c r="K1360" s="58" t="str">
        <f>IF(OR(ISBLANK(Recyclabilité[[#This Row],[Réponse 3]]),'Calculs'!J1359="0",_xlfn.XLOOKUP('Calculs'!J1359,'Réponses'!C:C,'Réponses'!F:F,"ERREUR VISIBILITE")=0),"",_xlfn.XLOOKUP(_xlfn.XLOOKUP('Calculs'!J1359,'Réponses'!C:C,'Réponses'!F:F,"ERREUR VISIBILITE"),Questions!A:A,Questions!B:B,"ERREUR QUESTION"))</f>
        <v/>
      </c>
      <c r="M1360" s="58" t="str">
        <f>IF(OR(ISBLANK(Recyclabilité[[#This Row],[Réponse 4]]),'Calculs'!M1359="0",_xlfn.XLOOKUP('Calculs'!M1359,'Réponses'!C:C,'Réponses'!F:F,"ERREUR VISIBILITE")=0),"",_xlfn.XLOOKUP(_xlfn.XLOOKUP('Calculs'!M1359,'Réponses'!C:C,'Réponses'!F:F,"ERREUR VISIBILITE"),Questions!A:A,Questions!B:B,"ERREUR QUESTION"))</f>
        <v/>
      </c>
    </row>
    <row r="1361" spans="4:13" ht="60" customHeight="1">
      <c r="D1361" s="28" t="str">
        <f>IF(ISBLANK(Recyclabilité[[#This Row],[Code Valobat]]),"",IF(OR('Calculs'!A1360="08",'Calculs'!A1360="07",MID(Recyclabilité[[#This Row],[Code Valobat]],4,4)="0804",MID(Recyclabilité[[#This Row],[Code Valobat]],4,4)="0709",MID(Recyclabilité[[#This Row],[Code Valobat]],1,7)="6121107"),"Non recyclable",_xlfn.XLOOKUP('Calculs'!Q1360,'Combinaisons'!A:A,'Combinaisons'!B:B,"Merci de répondre à toutes les questions")))</f>
        <v/>
      </c>
      <c r="E1361" s="58" t="str">
        <f>IF(ISBLANK(Recyclabilité[[#This Row],[Code Valobat]]),"",IF(OR('Calculs'!A1360="08",'Calculs'!A1360="07",MID(Recyclabilité[[#This Row],[Code Valobat]],4,4)="0804",MID(Recyclabilité[[#This Row],[Code Valobat]],4,4)="0709",MID(Recyclabilité[[#This Row],[Code Valobat]],1,7)="6121107"),"",_xlfn.XLOOKUP('Calculs'!B1360,Questions!A:A,Questions!B:B,"ERREUR QUESTION")))</f>
        <v/>
      </c>
      <c r="G1361" s="58" t="str">
        <f>IF(OR(ISBLANK(Recyclabilité[[#This Row],[Réponse 1]]),'Calculs'!D1360="0",_xlfn.XLOOKUP('Calculs'!D1360,'Réponses'!C:C,'Réponses'!F:F,"ERREUR VISIBILITE")=0),"",_xlfn.XLOOKUP(_xlfn.XLOOKUP('Calculs'!D1360,'Réponses'!C:C,'Réponses'!F:F,"ERREUR VISIBILITE"),Questions!A:A,Questions!B:B,"ERREUR QUESTION"))</f>
        <v/>
      </c>
      <c r="I1361" s="58" t="str">
        <f>IF(OR(ISBLANK(Recyclabilité[[#This Row],[Réponse 2]]),'Calculs'!G1360="0",_xlfn.XLOOKUP('Calculs'!G1360,'Réponses'!C:C,'Réponses'!F:F,"ERREUR VISIBILITE")=0),"",_xlfn.XLOOKUP(_xlfn.XLOOKUP('Calculs'!G1360,'Réponses'!C:C,'Réponses'!F:F,"ERREUR VISIBILITE"),Questions!A:A,Questions!B:B,"ERREUR QUESTION"))</f>
        <v/>
      </c>
      <c r="K1361" s="58" t="str">
        <f>IF(OR(ISBLANK(Recyclabilité[[#This Row],[Réponse 3]]),'Calculs'!J1360="0",_xlfn.XLOOKUP('Calculs'!J1360,'Réponses'!C:C,'Réponses'!F:F,"ERREUR VISIBILITE")=0),"",_xlfn.XLOOKUP(_xlfn.XLOOKUP('Calculs'!J1360,'Réponses'!C:C,'Réponses'!F:F,"ERREUR VISIBILITE"),Questions!A:A,Questions!B:B,"ERREUR QUESTION"))</f>
        <v/>
      </c>
      <c r="M1361" s="58" t="str">
        <f>IF(OR(ISBLANK(Recyclabilité[[#This Row],[Réponse 4]]),'Calculs'!M1360="0",_xlfn.XLOOKUP('Calculs'!M1360,'Réponses'!C:C,'Réponses'!F:F,"ERREUR VISIBILITE")=0),"",_xlfn.XLOOKUP(_xlfn.XLOOKUP('Calculs'!M1360,'Réponses'!C:C,'Réponses'!F:F,"ERREUR VISIBILITE"),Questions!A:A,Questions!B:B,"ERREUR QUESTION"))</f>
        <v/>
      </c>
    </row>
    <row r="1362" spans="4:13" ht="60" customHeight="1">
      <c r="D1362" s="28" t="str">
        <f>IF(ISBLANK(Recyclabilité[[#This Row],[Code Valobat]]),"",IF(OR('Calculs'!A1361="08",'Calculs'!A1361="07",MID(Recyclabilité[[#This Row],[Code Valobat]],4,4)="0804",MID(Recyclabilité[[#This Row],[Code Valobat]],4,4)="0709",MID(Recyclabilité[[#This Row],[Code Valobat]],1,7)="6121107"),"Non recyclable",_xlfn.XLOOKUP('Calculs'!Q1361,'Combinaisons'!A:A,'Combinaisons'!B:B,"Merci de répondre à toutes les questions")))</f>
        <v/>
      </c>
      <c r="E1362" s="58" t="str">
        <f>IF(ISBLANK(Recyclabilité[[#This Row],[Code Valobat]]),"",IF(OR('Calculs'!A1361="08",'Calculs'!A1361="07",MID(Recyclabilité[[#This Row],[Code Valobat]],4,4)="0804",MID(Recyclabilité[[#This Row],[Code Valobat]],4,4)="0709",MID(Recyclabilité[[#This Row],[Code Valobat]],1,7)="6121107"),"",_xlfn.XLOOKUP('Calculs'!B1361,Questions!A:A,Questions!B:B,"ERREUR QUESTION")))</f>
        <v/>
      </c>
      <c r="G1362" s="58" t="str">
        <f>IF(OR(ISBLANK(Recyclabilité[[#This Row],[Réponse 1]]),'Calculs'!D1361="0",_xlfn.XLOOKUP('Calculs'!D1361,'Réponses'!C:C,'Réponses'!F:F,"ERREUR VISIBILITE")=0),"",_xlfn.XLOOKUP(_xlfn.XLOOKUP('Calculs'!D1361,'Réponses'!C:C,'Réponses'!F:F,"ERREUR VISIBILITE"),Questions!A:A,Questions!B:B,"ERREUR QUESTION"))</f>
        <v/>
      </c>
      <c r="I1362" s="58" t="str">
        <f>IF(OR(ISBLANK(Recyclabilité[[#This Row],[Réponse 2]]),'Calculs'!G1361="0",_xlfn.XLOOKUP('Calculs'!G1361,'Réponses'!C:C,'Réponses'!F:F,"ERREUR VISIBILITE")=0),"",_xlfn.XLOOKUP(_xlfn.XLOOKUP('Calculs'!G1361,'Réponses'!C:C,'Réponses'!F:F,"ERREUR VISIBILITE"),Questions!A:A,Questions!B:B,"ERREUR QUESTION"))</f>
        <v/>
      </c>
      <c r="K1362" s="58" t="str">
        <f>IF(OR(ISBLANK(Recyclabilité[[#This Row],[Réponse 3]]),'Calculs'!J1361="0",_xlfn.XLOOKUP('Calculs'!J1361,'Réponses'!C:C,'Réponses'!F:F,"ERREUR VISIBILITE")=0),"",_xlfn.XLOOKUP(_xlfn.XLOOKUP('Calculs'!J1361,'Réponses'!C:C,'Réponses'!F:F,"ERREUR VISIBILITE"),Questions!A:A,Questions!B:B,"ERREUR QUESTION"))</f>
        <v/>
      </c>
      <c r="M1362" s="58" t="str">
        <f>IF(OR(ISBLANK(Recyclabilité[[#This Row],[Réponse 4]]),'Calculs'!M1361="0",_xlfn.XLOOKUP('Calculs'!M1361,'Réponses'!C:C,'Réponses'!F:F,"ERREUR VISIBILITE")=0),"",_xlfn.XLOOKUP(_xlfn.XLOOKUP('Calculs'!M1361,'Réponses'!C:C,'Réponses'!F:F,"ERREUR VISIBILITE"),Questions!A:A,Questions!B:B,"ERREUR QUESTION"))</f>
        <v/>
      </c>
    </row>
    <row r="1363" spans="4:13" ht="60" customHeight="1">
      <c r="D1363" s="28" t="str">
        <f>IF(ISBLANK(Recyclabilité[[#This Row],[Code Valobat]]),"",IF(OR('Calculs'!A1362="08",'Calculs'!A1362="07",MID(Recyclabilité[[#This Row],[Code Valobat]],4,4)="0804",MID(Recyclabilité[[#This Row],[Code Valobat]],4,4)="0709",MID(Recyclabilité[[#This Row],[Code Valobat]],1,7)="6121107"),"Non recyclable",_xlfn.XLOOKUP('Calculs'!Q1362,'Combinaisons'!A:A,'Combinaisons'!B:B,"Merci de répondre à toutes les questions")))</f>
        <v/>
      </c>
      <c r="E1363" s="58" t="str">
        <f>IF(ISBLANK(Recyclabilité[[#This Row],[Code Valobat]]),"",IF(OR('Calculs'!A1362="08",'Calculs'!A1362="07",MID(Recyclabilité[[#This Row],[Code Valobat]],4,4)="0804",MID(Recyclabilité[[#This Row],[Code Valobat]],4,4)="0709",MID(Recyclabilité[[#This Row],[Code Valobat]],1,7)="6121107"),"",_xlfn.XLOOKUP('Calculs'!B1362,Questions!A:A,Questions!B:B,"ERREUR QUESTION")))</f>
        <v/>
      </c>
      <c r="G1363" s="58" t="str">
        <f>IF(OR(ISBLANK(Recyclabilité[[#This Row],[Réponse 1]]),'Calculs'!D1362="0",_xlfn.XLOOKUP('Calculs'!D1362,'Réponses'!C:C,'Réponses'!F:F,"ERREUR VISIBILITE")=0),"",_xlfn.XLOOKUP(_xlfn.XLOOKUP('Calculs'!D1362,'Réponses'!C:C,'Réponses'!F:F,"ERREUR VISIBILITE"),Questions!A:A,Questions!B:B,"ERREUR QUESTION"))</f>
        <v/>
      </c>
      <c r="I1363" s="58" t="str">
        <f>IF(OR(ISBLANK(Recyclabilité[[#This Row],[Réponse 2]]),'Calculs'!G1362="0",_xlfn.XLOOKUP('Calculs'!G1362,'Réponses'!C:C,'Réponses'!F:F,"ERREUR VISIBILITE")=0),"",_xlfn.XLOOKUP(_xlfn.XLOOKUP('Calculs'!G1362,'Réponses'!C:C,'Réponses'!F:F,"ERREUR VISIBILITE"),Questions!A:A,Questions!B:B,"ERREUR QUESTION"))</f>
        <v/>
      </c>
      <c r="K1363" s="58" t="str">
        <f>IF(OR(ISBLANK(Recyclabilité[[#This Row],[Réponse 3]]),'Calculs'!J1362="0",_xlfn.XLOOKUP('Calculs'!J1362,'Réponses'!C:C,'Réponses'!F:F,"ERREUR VISIBILITE")=0),"",_xlfn.XLOOKUP(_xlfn.XLOOKUP('Calculs'!J1362,'Réponses'!C:C,'Réponses'!F:F,"ERREUR VISIBILITE"),Questions!A:A,Questions!B:B,"ERREUR QUESTION"))</f>
        <v/>
      </c>
      <c r="M1363" s="58" t="str">
        <f>IF(OR(ISBLANK(Recyclabilité[[#This Row],[Réponse 4]]),'Calculs'!M1362="0",_xlfn.XLOOKUP('Calculs'!M1362,'Réponses'!C:C,'Réponses'!F:F,"ERREUR VISIBILITE")=0),"",_xlfn.XLOOKUP(_xlfn.XLOOKUP('Calculs'!M1362,'Réponses'!C:C,'Réponses'!F:F,"ERREUR VISIBILITE"),Questions!A:A,Questions!B:B,"ERREUR QUESTION"))</f>
        <v/>
      </c>
    </row>
    <row r="1364" spans="4:13" ht="60" customHeight="1">
      <c r="D1364" s="28" t="str">
        <f>IF(ISBLANK(Recyclabilité[[#This Row],[Code Valobat]]),"",IF(OR('Calculs'!A1363="08",'Calculs'!A1363="07",MID(Recyclabilité[[#This Row],[Code Valobat]],4,4)="0804",MID(Recyclabilité[[#This Row],[Code Valobat]],4,4)="0709",MID(Recyclabilité[[#This Row],[Code Valobat]],1,7)="6121107"),"Non recyclable",_xlfn.XLOOKUP('Calculs'!Q1363,'Combinaisons'!A:A,'Combinaisons'!B:B,"Merci de répondre à toutes les questions")))</f>
        <v/>
      </c>
      <c r="E1364" s="58" t="str">
        <f>IF(ISBLANK(Recyclabilité[[#This Row],[Code Valobat]]),"",IF(OR('Calculs'!A1363="08",'Calculs'!A1363="07",MID(Recyclabilité[[#This Row],[Code Valobat]],4,4)="0804",MID(Recyclabilité[[#This Row],[Code Valobat]],4,4)="0709",MID(Recyclabilité[[#This Row],[Code Valobat]],1,7)="6121107"),"",_xlfn.XLOOKUP('Calculs'!B1363,Questions!A:A,Questions!B:B,"ERREUR QUESTION")))</f>
        <v/>
      </c>
      <c r="G1364" s="58" t="str">
        <f>IF(OR(ISBLANK(Recyclabilité[[#This Row],[Réponse 1]]),'Calculs'!D1363="0",_xlfn.XLOOKUP('Calculs'!D1363,'Réponses'!C:C,'Réponses'!F:F,"ERREUR VISIBILITE")=0),"",_xlfn.XLOOKUP(_xlfn.XLOOKUP('Calculs'!D1363,'Réponses'!C:C,'Réponses'!F:F,"ERREUR VISIBILITE"),Questions!A:A,Questions!B:B,"ERREUR QUESTION"))</f>
        <v/>
      </c>
      <c r="I1364" s="58" t="str">
        <f>IF(OR(ISBLANK(Recyclabilité[[#This Row],[Réponse 2]]),'Calculs'!G1363="0",_xlfn.XLOOKUP('Calculs'!G1363,'Réponses'!C:C,'Réponses'!F:F,"ERREUR VISIBILITE")=0),"",_xlfn.XLOOKUP(_xlfn.XLOOKUP('Calculs'!G1363,'Réponses'!C:C,'Réponses'!F:F,"ERREUR VISIBILITE"),Questions!A:A,Questions!B:B,"ERREUR QUESTION"))</f>
        <v/>
      </c>
      <c r="K1364" s="58" t="str">
        <f>IF(OR(ISBLANK(Recyclabilité[[#This Row],[Réponse 3]]),'Calculs'!J1363="0",_xlfn.XLOOKUP('Calculs'!J1363,'Réponses'!C:C,'Réponses'!F:F,"ERREUR VISIBILITE")=0),"",_xlfn.XLOOKUP(_xlfn.XLOOKUP('Calculs'!J1363,'Réponses'!C:C,'Réponses'!F:F,"ERREUR VISIBILITE"),Questions!A:A,Questions!B:B,"ERREUR QUESTION"))</f>
        <v/>
      </c>
      <c r="M1364" s="58" t="str">
        <f>IF(OR(ISBLANK(Recyclabilité[[#This Row],[Réponse 4]]),'Calculs'!M1363="0",_xlfn.XLOOKUP('Calculs'!M1363,'Réponses'!C:C,'Réponses'!F:F,"ERREUR VISIBILITE")=0),"",_xlfn.XLOOKUP(_xlfn.XLOOKUP('Calculs'!M1363,'Réponses'!C:C,'Réponses'!F:F,"ERREUR VISIBILITE"),Questions!A:A,Questions!B:B,"ERREUR QUESTION"))</f>
        <v/>
      </c>
    </row>
    <row r="1365" spans="4:13" ht="60" customHeight="1">
      <c r="D1365" s="28" t="str">
        <f>IF(ISBLANK(Recyclabilité[[#This Row],[Code Valobat]]),"",IF(OR('Calculs'!A1364="08",'Calculs'!A1364="07",MID(Recyclabilité[[#This Row],[Code Valobat]],4,4)="0804",MID(Recyclabilité[[#This Row],[Code Valobat]],4,4)="0709",MID(Recyclabilité[[#This Row],[Code Valobat]],1,7)="6121107"),"Non recyclable",_xlfn.XLOOKUP('Calculs'!Q1364,'Combinaisons'!A:A,'Combinaisons'!B:B,"Merci de répondre à toutes les questions")))</f>
        <v/>
      </c>
      <c r="E1365" s="58" t="str">
        <f>IF(ISBLANK(Recyclabilité[[#This Row],[Code Valobat]]),"",IF(OR('Calculs'!A1364="08",'Calculs'!A1364="07",MID(Recyclabilité[[#This Row],[Code Valobat]],4,4)="0804",MID(Recyclabilité[[#This Row],[Code Valobat]],4,4)="0709",MID(Recyclabilité[[#This Row],[Code Valobat]],1,7)="6121107"),"",_xlfn.XLOOKUP('Calculs'!B1364,Questions!A:A,Questions!B:B,"ERREUR QUESTION")))</f>
        <v/>
      </c>
      <c r="G1365" s="58" t="str">
        <f>IF(OR(ISBLANK(Recyclabilité[[#This Row],[Réponse 1]]),'Calculs'!D1364="0",_xlfn.XLOOKUP('Calculs'!D1364,'Réponses'!C:C,'Réponses'!F:F,"ERREUR VISIBILITE")=0),"",_xlfn.XLOOKUP(_xlfn.XLOOKUP('Calculs'!D1364,'Réponses'!C:C,'Réponses'!F:F,"ERREUR VISIBILITE"),Questions!A:A,Questions!B:B,"ERREUR QUESTION"))</f>
        <v/>
      </c>
      <c r="I1365" s="58" t="str">
        <f>IF(OR(ISBLANK(Recyclabilité[[#This Row],[Réponse 2]]),'Calculs'!G1364="0",_xlfn.XLOOKUP('Calculs'!G1364,'Réponses'!C:C,'Réponses'!F:F,"ERREUR VISIBILITE")=0),"",_xlfn.XLOOKUP(_xlfn.XLOOKUP('Calculs'!G1364,'Réponses'!C:C,'Réponses'!F:F,"ERREUR VISIBILITE"),Questions!A:A,Questions!B:B,"ERREUR QUESTION"))</f>
        <v/>
      </c>
      <c r="K1365" s="58" t="str">
        <f>IF(OR(ISBLANK(Recyclabilité[[#This Row],[Réponse 3]]),'Calculs'!J1364="0",_xlfn.XLOOKUP('Calculs'!J1364,'Réponses'!C:C,'Réponses'!F:F,"ERREUR VISIBILITE")=0),"",_xlfn.XLOOKUP(_xlfn.XLOOKUP('Calculs'!J1364,'Réponses'!C:C,'Réponses'!F:F,"ERREUR VISIBILITE"),Questions!A:A,Questions!B:B,"ERREUR QUESTION"))</f>
        <v/>
      </c>
      <c r="M1365" s="58" t="str">
        <f>IF(OR(ISBLANK(Recyclabilité[[#This Row],[Réponse 4]]),'Calculs'!M1364="0",_xlfn.XLOOKUP('Calculs'!M1364,'Réponses'!C:C,'Réponses'!F:F,"ERREUR VISIBILITE")=0),"",_xlfn.XLOOKUP(_xlfn.XLOOKUP('Calculs'!M1364,'Réponses'!C:C,'Réponses'!F:F,"ERREUR VISIBILITE"),Questions!A:A,Questions!B:B,"ERREUR QUESTION"))</f>
        <v/>
      </c>
    </row>
    <row r="1366" spans="4:13" ht="60" customHeight="1">
      <c r="D1366" s="28" t="str">
        <f>IF(ISBLANK(Recyclabilité[[#This Row],[Code Valobat]]),"",IF(OR('Calculs'!A1365="08",'Calculs'!A1365="07",MID(Recyclabilité[[#This Row],[Code Valobat]],4,4)="0804",MID(Recyclabilité[[#This Row],[Code Valobat]],4,4)="0709",MID(Recyclabilité[[#This Row],[Code Valobat]],1,7)="6121107"),"Non recyclable",_xlfn.XLOOKUP('Calculs'!Q1365,'Combinaisons'!A:A,'Combinaisons'!B:B,"Merci de répondre à toutes les questions")))</f>
        <v/>
      </c>
      <c r="E1366" s="58" t="str">
        <f>IF(ISBLANK(Recyclabilité[[#This Row],[Code Valobat]]),"",IF(OR('Calculs'!A1365="08",'Calculs'!A1365="07",MID(Recyclabilité[[#This Row],[Code Valobat]],4,4)="0804",MID(Recyclabilité[[#This Row],[Code Valobat]],4,4)="0709",MID(Recyclabilité[[#This Row],[Code Valobat]],1,7)="6121107"),"",_xlfn.XLOOKUP('Calculs'!B1365,Questions!A:A,Questions!B:B,"ERREUR QUESTION")))</f>
        <v/>
      </c>
      <c r="G1366" s="58" t="str">
        <f>IF(OR(ISBLANK(Recyclabilité[[#This Row],[Réponse 1]]),'Calculs'!D1365="0",_xlfn.XLOOKUP('Calculs'!D1365,'Réponses'!C:C,'Réponses'!F:F,"ERREUR VISIBILITE")=0),"",_xlfn.XLOOKUP(_xlfn.XLOOKUP('Calculs'!D1365,'Réponses'!C:C,'Réponses'!F:F,"ERREUR VISIBILITE"),Questions!A:A,Questions!B:B,"ERREUR QUESTION"))</f>
        <v/>
      </c>
      <c r="I1366" s="58" t="str">
        <f>IF(OR(ISBLANK(Recyclabilité[[#This Row],[Réponse 2]]),'Calculs'!G1365="0",_xlfn.XLOOKUP('Calculs'!G1365,'Réponses'!C:C,'Réponses'!F:F,"ERREUR VISIBILITE")=0),"",_xlfn.XLOOKUP(_xlfn.XLOOKUP('Calculs'!G1365,'Réponses'!C:C,'Réponses'!F:F,"ERREUR VISIBILITE"),Questions!A:A,Questions!B:B,"ERREUR QUESTION"))</f>
        <v/>
      </c>
      <c r="K1366" s="58" t="str">
        <f>IF(OR(ISBLANK(Recyclabilité[[#This Row],[Réponse 3]]),'Calculs'!J1365="0",_xlfn.XLOOKUP('Calculs'!J1365,'Réponses'!C:C,'Réponses'!F:F,"ERREUR VISIBILITE")=0),"",_xlfn.XLOOKUP(_xlfn.XLOOKUP('Calculs'!J1365,'Réponses'!C:C,'Réponses'!F:F,"ERREUR VISIBILITE"),Questions!A:A,Questions!B:B,"ERREUR QUESTION"))</f>
        <v/>
      </c>
      <c r="M1366" s="58" t="str">
        <f>IF(OR(ISBLANK(Recyclabilité[[#This Row],[Réponse 4]]),'Calculs'!M1365="0",_xlfn.XLOOKUP('Calculs'!M1365,'Réponses'!C:C,'Réponses'!F:F,"ERREUR VISIBILITE")=0),"",_xlfn.XLOOKUP(_xlfn.XLOOKUP('Calculs'!M1365,'Réponses'!C:C,'Réponses'!F:F,"ERREUR VISIBILITE"),Questions!A:A,Questions!B:B,"ERREUR QUESTION"))</f>
        <v/>
      </c>
    </row>
    <row r="1367" spans="4:13" ht="60" customHeight="1">
      <c r="D1367" s="28" t="str">
        <f>IF(ISBLANK(Recyclabilité[[#This Row],[Code Valobat]]),"",IF(OR('Calculs'!A1366="08",'Calculs'!A1366="07",MID(Recyclabilité[[#This Row],[Code Valobat]],4,4)="0804",MID(Recyclabilité[[#This Row],[Code Valobat]],4,4)="0709",MID(Recyclabilité[[#This Row],[Code Valobat]],1,7)="6121107"),"Non recyclable",_xlfn.XLOOKUP('Calculs'!Q1366,'Combinaisons'!A:A,'Combinaisons'!B:B,"Merci de répondre à toutes les questions")))</f>
        <v/>
      </c>
      <c r="E1367" s="58" t="str">
        <f>IF(ISBLANK(Recyclabilité[[#This Row],[Code Valobat]]),"",IF(OR('Calculs'!A1366="08",'Calculs'!A1366="07",MID(Recyclabilité[[#This Row],[Code Valobat]],4,4)="0804",MID(Recyclabilité[[#This Row],[Code Valobat]],4,4)="0709",MID(Recyclabilité[[#This Row],[Code Valobat]],1,7)="6121107"),"",_xlfn.XLOOKUP('Calculs'!B1366,Questions!A:A,Questions!B:B,"ERREUR QUESTION")))</f>
        <v/>
      </c>
      <c r="G1367" s="58" t="str">
        <f>IF(OR(ISBLANK(Recyclabilité[[#This Row],[Réponse 1]]),'Calculs'!D1366="0",_xlfn.XLOOKUP('Calculs'!D1366,'Réponses'!C:C,'Réponses'!F:F,"ERREUR VISIBILITE")=0),"",_xlfn.XLOOKUP(_xlfn.XLOOKUP('Calculs'!D1366,'Réponses'!C:C,'Réponses'!F:F,"ERREUR VISIBILITE"),Questions!A:A,Questions!B:B,"ERREUR QUESTION"))</f>
        <v/>
      </c>
      <c r="I1367" s="58" t="str">
        <f>IF(OR(ISBLANK(Recyclabilité[[#This Row],[Réponse 2]]),'Calculs'!G1366="0",_xlfn.XLOOKUP('Calculs'!G1366,'Réponses'!C:C,'Réponses'!F:F,"ERREUR VISIBILITE")=0),"",_xlfn.XLOOKUP(_xlfn.XLOOKUP('Calculs'!G1366,'Réponses'!C:C,'Réponses'!F:F,"ERREUR VISIBILITE"),Questions!A:A,Questions!B:B,"ERREUR QUESTION"))</f>
        <v/>
      </c>
      <c r="K1367" s="58" t="str">
        <f>IF(OR(ISBLANK(Recyclabilité[[#This Row],[Réponse 3]]),'Calculs'!J1366="0",_xlfn.XLOOKUP('Calculs'!J1366,'Réponses'!C:C,'Réponses'!F:F,"ERREUR VISIBILITE")=0),"",_xlfn.XLOOKUP(_xlfn.XLOOKUP('Calculs'!J1366,'Réponses'!C:C,'Réponses'!F:F,"ERREUR VISIBILITE"),Questions!A:A,Questions!B:B,"ERREUR QUESTION"))</f>
        <v/>
      </c>
      <c r="M1367" s="58" t="str">
        <f>IF(OR(ISBLANK(Recyclabilité[[#This Row],[Réponse 4]]),'Calculs'!M1366="0",_xlfn.XLOOKUP('Calculs'!M1366,'Réponses'!C:C,'Réponses'!F:F,"ERREUR VISIBILITE")=0),"",_xlfn.XLOOKUP(_xlfn.XLOOKUP('Calculs'!M1366,'Réponses'!C:C,'Réponses'!F:F,"ERREUR VISIBILITE"),Questions!A:A,Questions!B:B,"ERREUR QUESTION"))</f>
        <v/>
      </c>
    </row>
    <row r="1368" spans="4:13" ht="60" customHeight="1">
      <c r="D1368" s="28" t="str">
        <f>IF(ISBLANK(Recyclabilité[[#This Row],[Code Valobat]]),"",IF(OR('Calculs'!A1367="08",'Calculs'!A1367="07",MID(Recyclabilité[[#This Row],[Code Valobat]],4,4)="0804",MID(Recyclabilité[[#This Row],[Code Valobat]],4,4)="0709",MID(Recyclabilité[[#This Row],[Code Valobat]],1,7)="6121107"),"Non recyclable",_xlfn.XLOOKUP('Calculs'!Q1367,'Combinaisons'!A:A,'Combinaisons'!B:B,"Merci de répondre à toutes les questions")))</f>
        <v/>
      </c>
      <c r="E1368" s="58" t="str">
        <f>IF(ISBLANK(Recyclabilité[[#This Row],[Code Valobat]]),"",IF(OR('Calculs'!A1367="08",'Calculs'!A1367="07",MID(Recyclabilité[[#This Row],[Code Valobat]],4,4)="0804",MID(Recyclabilité[[#This Row],[Code Valobat]],4,4)="0709",MID(Recyclabilité[[#This Row],[Code Valobat]],1,7)="6121107"),"",_xlfn.XLOOKUP('Calculs'!B1367,Questions!A:A,Questions!B:B,"ERREUR QUESTION")))</f>
        <v/>
      </c>
      <c r="G1368" s="58" t="str">
        <f>IF(OR(ISBLANK(Recyclabilité[[#This Row],[Réponse 1]]),'Calculs'!D1367="0",_xlfn.XLOOKUP('Calculs'!D1367,'Réponses'!C:C,'Réponses'!F:F,"ERREUR VISIBILITE")=0),"",_xlfn.XLOOKUP(_xlfn.XLOOKUP('Calculs'!D1367,'Réponses'!C:C,'Réponses'!F:F,"ERREUR VISIBILITE"),Questions!A:A,Questions!B:B,"ERREUR QUESTION"))</f>
        <v/>
      </c>
      <c r="I1368" s="58" t="str">
        <f>IF(OR(ISBLANK(Recyclabilité[[#This Row],[Réponse 2]]),'Calculs'!G1367="0",_xlfn.XLOOKUP('Calculs'!G1367,'Réponses'!C:C,'Réponses'!F:F,"ERREUR VISIBILITE")=0),"",_xlfn.XLOOKUP(_xlfn.XLOOKUP('Calculs'!G1367,'Réponses'!C:C,'Réponses'!F:F,"ERREUR VISIBILITE"),Questions!A:A,Questions!B:B,"ERREUR QUESTION"))</f>
        <v/>
      </c>
      <c r="K1368" s="58" t="str">
        <f>IF(OR(ISBLANK(Recyclabilité[[#This Row],[Réponse 3]]),'Calculs'!J1367="0",_xlfn.XLOOKUP('Calculs'!J1367,'Réponses'!C:C,'Réponses'!F:F,"ERREUR VISIBILITE")=0),"",_xlfn.XLOOKUP(_xlfn.XLOOKUP('Calculs'!J1367,'Réponses'!C:C,'Réponses'!F:F,"ERREUR VISIBILITE"),Questions!A:A,Questions!B:B,"ERREUR QUESTION"))</f>
        <v/>
      </c>
      <c r="M1368" s="58" t="str">
        <f>IF(OR(ISBLANK(Recyclabilité[[#This Row],[Réponse 4]]),'Calculs'!M1367="0",_xlfn.XLOOKUP('Calculs'!M1367,'Réponses'!C:C,'Réponses'!F:F,"ERREUR VISIBILITE")=0),"",_xlfn.XLOOKUP(_xlfn.XLOOKUP('Calculs'!M1367,'Réponses'!C:C,'Réponses'!F:F,"ERREUR VISIBILITE"),Questions!A:A,Questions!B:B,"ERREUR QUESTION"))</f>
        <v/>
      </c>
    </row>
    <row r="1369" spans="4:13" ht="60" customHeight="1">
      <c r="D1369" s="28" t="str">
        <f>IF(ISBLANK(Recyclabilité[[#This Row],[Code Valobat]]),"",IF(OR('Calculs'!A1368="08",'Calculs'!A1368="07",MID(Recyclabilité[[#This Row],[Code Valobat]],4,4)="0804",MID(Recyclabilité[[#This Row],[Code Valobat]],4,4)="0709",MID(Recyclabilité[[#This Row],[Code Valobat]],1,7)="6121107"),"Non recyclable",_xlfn.XLOOKUP('Calculs'!Q1368,'Combinaisons'!A:A,'Combinaisons'!B:B,"Merci de répondre à toutes les questions")))</f>
        <v/>
      </c>
      <c r="E1369" s="58" t="str">
        <f>IF(ISBLANK(Recyclabilité[[#This Row],[Code Valobat]]),"",IF(OR('Calculs'!A1368="08",'Calculs'!A1368="07",MID(Recyclabilité[[#This Row],[Code Valobat]],4,4)="0804",MID(Recyclabilité[[#This Row],[Code Valobat]],4,4)="0709",MID(Recyclabilité[[#This Row],[Code Valobat]],1,7)="6121107"),"",_xlfn.XLOOKUP('Calculs'!B1368,Questions!A:A,Questions!B:B,"ERREUR QUESTION")))</f>
        <v/>
      </c>
      <c r="G1369" s="58" t="str">
        <f>IF(OR(ISBLANK(Recyclabilité[[#This Row],[Réponse 1]]),'Calculs'!D1368="0",_xlfn.XLOOKUP('Calculs'!D1368,'Réponses'!C:C,'Réponses'!F:F,"ERREUR VISIBILITE")=0),"",_xlfn.XLOOKUP(_xlfn.XLOOKUP('Calculs'!D1368,'Réponses'!C:C,'Réponses'!F:F,"ERREUR VISIBILITE"),Questions!A:A,Questions!B:B,"ERREUR QUESTION"))</f>
        <v/>
      </c>
      <c r="I1369" s="58" t="str">
        <f>IF(OR(ISBLANK(Recyclabilité[[#This Row],[Réponse 2]]),'Calculs'!G1368="0",_xlfn.XLOOKUP('Calculs'!G1368,'Réponses'!C:C,'Réponses'!F:F,"ERREUR VISIBILITE")=0),"",_xlfn.XLOOKUP(_xlfn.XLOOKUP('Calculs'!G1368,'Réponses'!C:C,'Réponses'!F:F,"ERREUR VISIBILITE"),Questions!A:A,Questions!B:B,"ERREUR QUESTION"))</f>
        <v/>
      </c>
      <c r="K1369" s="58" t="str">
        <f>IF(OR(ISBLANK(Recyclabilité[[#This Row],[Réponse 3]]),'Calculs'!J1368="0",_xlfn.XLOOKUP('Calculs'!J1368,'Réponses'!C:C,'Réponses'!F:F,"ERREUR VISIBILITE")=0),"",_xlfn.XLOOKUP(_xlfn.XLOOKUP('Calculs'!J1368,'Réponses'!C:C,'Réponses'!F:F,"ERREUR VISIBILITE"),Questions!A:A,Questions!B:B,"ERREUR QUESTION"))</f>
        <v/>
      </c>
      <c r="M1369" s="58" t="str">
        <f>IF(OR(ISBLANK(Recyclabilité[[#This Row],[Réponse 4]]),'Calculs'!M1368="0",_xlfn.XLOOKUP('Calculs'!M1368,'Réponses'!C:C,'Réponses'!F:F,"ERREUR VISIBILITE")=0),"",_xlfn.XLOOKUP(_xlfn.XLOOKUP('Calculs'!M1368,'Réponses'!C:C,'Réponses'!F:F,"ERREUR VISIBILITE"),Questions!A:A,Questions!B:B,"ERREUR QUESTION"))</f>
        <v/>
      </c>
    </row>
    <row r="1370" spans="4:13" ht="60" customHeight="1">
      <c r="D1370" s="28" t="str">
        <f>IF(ISBLANK(Recyclabilité[[#This Row],[Code Valobat]]),"",IF(OR('Calculs'!A1369="08",'Calculs'!A1369="07",MID(Recyclabilité[[#This Row],[Code Valobat]],4,4)="0804",MID(Recyclabilité[[#This Row],[Code Valobat]],4,4)="0709",MID(Recyclabilité[[#This Row],[Code Valobat]],1,7)="6121107"),"Non recyclable",_xlfn.XLOOKUP('Calculs'!Q1369,'Combinaisons'!A:A,'Combinaisons'!B:B,"Merci de répondre à toutes les questions")))</f>
        <v/>
      </c>
      <c r="E1370" s="58" t="str">
        <f>IF(ISBLANK(Recyclabilité[[#This Row],[Code Valobat]]),"",IF(OR('Calculs'!A1369="08",'Calculs'!A1369="07",MID(Recyclabilité[[#This Row],[Code Valobat]],4,4)="0804",MID(Recyclabilité[[#This Row],[Code Valobat]],4,4)="0709",MID(Recyclabilité[[#This Row],[Code Valobat]],1,7)="6121107"),"",_xlfn.XLOOKUP('Calculs'!B1369,Questions!A:A,Questions!B:B,"ERREUR QUESTION")))</f>
        <v/>
      </c>
      <c r="G1370" s="58" t="str">
        <f>IF(OR(ISBLANK(Recyclabilité[[#This Row],[Réponse 1]]),'Calculs'!D1369="0",_xlfn.XLOOKUP('Calculs'!D1369,'Réponses'!C:C,'Réponses'!F:F,"ERREUR VISIBILITE")=0),"",_xlfn.XLOOKUP(_xlfn.XLOOKUP('Calculs'!D1369,'Réponses'!C:C,'Réponses'!F:F,"ERREUR VISIBILITE"),Questions!A:A,Questions!B:B,"ERREUR QUESTION"))</f>
        <v/>
      </c>
      <c r="I1370" s="58" t="str">
        <f>IF(OR(ISBLANK(Recyclabilité[[#This Row],[Réponse 2]]),'Calculs'!G1369="0",_xlfn.XLOOKUP('Calculs'!G1369,'Réponses'!C:C,'Réponses'!F:F,"ERREUR VISIBILITE")=0),"",_xlfn.XLOOKUP(_xlfn.XLOOKUP('Calculs'!G1369,'Réponses'!C:C,'Réponses'!F:F,"ERREUR VISIBILITE"),Questions!A:A,Questions!B:B,"ERREUR QUESTION"))</f>
        <v/>
      </c>
      <c r="K1370" s="58" t="str">
        <f>IF(OR(ISBLANK(Recyclabilité[[#This Row],[Réponse 3]]),'Calculs'!J1369="0",_xlfn.XLOOKUP('Calculs'!J1369,'Réponses'!C:C,'Réponses'!F:F,"ERREUR VISIBILITE")=0),"",_xlfn.XLOOKUP(_xlfn.XLOOKUP('Calculs'!J1369,'Réponses'!C:C,'Réponses'!F:F,"ERREUR VISIBILITE"),Questions!A:A,Questions!B:B,"ERREUR QUESTION"))</f>
        <v/>
      </c>
      <c r="M1370" s="58" t="str">
        <f>IF(OR(ISBLANK(Recyclabilité[[#This Row],[Réponse 4]]),'Calculs'!M1369="0",_xlfn.XLOOKUP('Calculs'!M1369,'Réponses'!C:C,'Réponses'!F:F,"ERREUR VISIBILITE")=0),"",_xlfn.XLOOKUP(_xlfn.XLOOKUP('Calculs'!M1369,'Réponses'!C:C,'Réponses'!F:F,"ERREUR VISIBILITE"),Questions!A:A,Questions!B:B,"ERREUR QUESTION"))</f>
        <v/>
      </c>
    </row>
    <row r="1371" spans="4:13" ht="60" customHeight="1">
      <c r="D1371" s="28" t="str">
        <f>IF(ISBLANK(Recyclabilité[[#This Row],[Code Valobat]]),"",IF(OR('Calculs'!A1370="08",'Calculs'!A1370="07",MID(Recyclabilité[[#This Row],[Code Valobat]],4,4)="0804",MID(Recyclabilité[[#This Row],[Code Valobat]],4,4)="0709",MID(Recyclabilité[[#This Row],[Code Valobat]],1,7)="6121107"),"Non recyclable",_xlfn.XLOOKUP('Calculs'!Q1370,'Combinaisons'!A:A,'Combinaisons'!B:B,"Merci de répondre à toutes les questions")))</f>
        <v/>
      </c>
      <c r="E1371" s="58" t="str">
        <f>IF(ISBLANK(Recyclabilité[[#This Row],[Code Valobat]]),"",IF(OR('Calculs'!A1370="08",'Calculs'!A1370="07",MID(Recyclabilité[[#This Row],[Code Valobat]],4,4)="0804",MID(Recyclabilité[[#This Row],[Code Valobat]],4,4)="0709",MID(Recyclabilité[[#This Row],[Code Valobat]],1,7)="6121107"),"",_xlfn.XLOOKUP('Calculs'!B1370,Questions!A:A,Questions!B:B,"ERREUR QUESTION")))</f>
        <v/>
      </c>
      <c r="G1371" s="58" t="str">
        <f>IF(OR(ISBLANK(Recyclabilité[[#This Row],[Réponse 1]]),'Calculs'!D1370="0",_xlfn.XLOOKUP('Calculs'!D1370,'Réponses'!C:C,'Réponses'!F:F,"ERREUR VISIBILITE")=0),"",_xlfn.XLOOKUP(_xlfn.XLOOKUP('Calculs'!D1370,'Réponses'!C:C,'Réponses'!F:F,"ERREUR VISIBILITE"),Questions!A:A,Questions!B:B,"ERREUR QUESTION"))</f>
        <v/>
      </c>
      <c r="I1371" s="58" t="str">
        <f>IF(OR(ISBLANK(Recyclabilité[[#This Row],[Réponse 2]]),'Calculs'!G1370="0",_xlfn.XLOOKUP('Calculs'!G1370,'Réponses'!C:C,'Réponses'!F:F,"ERREUR VISIBILITE")=0),"",_xlfn.XLOOKUP(_xlfn.XLOOKUP('Calculs'!G1370,'Réponses'!C:C,'Réponses'!F:F,"ERREUR VISIBILITE"),Questions!A:A,Questions!B:B,"ERREUR QUESTION"))</f>
        <v/>
      </c>
      <c r="K1371" s="58" t="str">
        <f>IF(OR(ISBLANK(Recyclabilité[[#This Row],[Réponse 3]]),'Calculs'!J1370="0",_xlfn.XLOOKUP('Calculs'!J1370,'Réponses'!C:C,'Réponses'!F:F,"ERREUR VISIBILITE")=0),"",_xlfn.XLOOKUP(_xlfn.XLOOKUP('Calculs'!J1370,'Réponses'!C:C,'Réponses'!F:F,"ERREUR VISIBILITE"),Questions!A:A,Questions!B:B,"ERREUR QUESTION"))</f>
        <v/>
      </c>
      <c r="M1371" s="58" t="str">
        <f>IF(OR(ISBLANK(Recyclabilité[[#This Row],[Réponse 4]]),'Calculs'!M1370="0",_xlfn.XLOOKUP('Calculs'!M1370,'Réponses'!C:C,'Réponses'!F:F,"ERREUR VISIBILITE")=0),"",_xlfn.XLOOKUP(_xlfn.XLOOKUP('Calculs'!M1370,'Réponses'!C:C,'Réponses'!F:F,"ERREUR VISIBILITE"),Questions!A:A,Questions!B:B,"ERREUR QUESTION"))</f>
        <v/>
      </c>
    </row>
    <row r="1372" spans="4:13" ht="60" customHeight="1">
      <c r="D1372" s="28" t="str">
        <f>IF(ISBLANK(Recyclabilité[[#This Row],[Code Valobat]]),"",IF(OR('Calculs'!A1371="08",'Calculs'!A1371="07",MID(Recyclabilité[[#This Row],[Code Valobat]],4,4)="0804",MID(Recyclabilité[[#This Row],[Code Valobat]],4,4)="0709",MID(Recyclabilité[[#This Row],[Code Valobat]],1,7)="6121107"),"Non recyclable",_xlfn.XLOOKUP('Calculs'!Q1371,'Combinaisons'!A:A,'Combinaisons'!B:B,"Merci de répondre à toutes les questions")))</f>
        <v/>
      </c>
      <c r="E1372" s="58" t="str">
        <f>IF(ISBLANK(Recyclabilité[[#This Row],[Code Valobat]]),"",IF(OR('Calculs'!A1371="08",'Calculs'!A1371="07",MID(Recyclabilité[[#This Row],[Code Valobat]],4,4)="0804",MID(Recyclabilité[[#This Row],[Code Valobat]],4,4)="0709",MID(Recyclabilité[[#This Row],[Code Valobat]],1,7)="6121107"),"",_xlfn.XLOOKUP('Calculs'!B1371,Questions!A:A,Questions!B:B,"ERREUR QUESTION")))</f>
        <v/>
      </c>
      <c r="G1372" s="58" t="str">
        <f>IF(OR(ISBLANK(Recyclabilité[[#This Row],[Réponse 1]]),'Calculs'!D1371="0",_xlfn.XLOOKUP('Calculs'!D1371,'Réponses'!C:C,'Réponses'!F:F,"ERREUR VISIBILITE")=0),"",_xlfn.XLOOKUP(_xlfn.XLOOKUP('Calculs'!D1371,'Réponses'!C:C,'Réponses'!F:F,"ERREUR VISIBILITE"),Questions!A:A,Questions!B:B,"ERREUR QUESTION"))</f>
        <v/>
      </c>
      <c r="I1372" s="58" t="str">
        <f>IF(OR(ISBLANK(Recyclabilité[[#This Row],[Réponse 2]]),'Calculs'!G1371="0",_xlfn.XLOOKUP('Calculs'!G1371,'Réponses'!C:C,'Réponses'!F:F,"ERREUR VISIBILITE")=0),"",_xlfn.XLOOKUP(_xlfn.XLOOKUP('Calculs'!G1371,'Réponses'!C:C,'Réponses'!F:F,"ERREUR VISIBILITE"),Questions!A:A,Questions!B:B,"ERREUR QUESTION"))</f>
        <v/>
      </c>
      <c r="K1372" s="58" t="str">
        <f>IF(OR(ISBLANK(Recyclabilité[[#This Row],[Réponse 3]]),'Calculs'!J1371="0",_xlfn.XLOOKUP('Calculs'!J1371,'Réponses'!C:C,'Réponses'!F:F,"ERREUR VISIBILITE")=0),"",_xlfn.XLOOKUP(_xlfn.XLOOKUP('Calculs'!J1371,'Réponses'!C:C,'Réponses'!F:F,"ERREUR VISIBILITE"),Questions!A:A,Questions!B:B,"ERREUR QUESTION"))</f>
        <v/>
      </c>
      <c r="M1372" s="58" t="str">
        <f>IF(OR(ISBLANK(Recyclabilité[[#This Row],[Réponse 4]]),'Calculs'!M1371="0",_xlfn.XLOOKUP('Calculs'!M1371,'Réponses'!C:C,'Réponses'!F:F,"ERREUR VISIBILITE")=0),"",_xlfn.XLOOKUP(_xlfn.XLOOKUP('Calculs'!M1371,'Réponses'!C:C,'Réponses'!F:F,"ERREUR VISIBILITE"),Questions!A:A,Questions!B:B,"ERREUR QUESTION"))</f>
        <v/>
      </c>
    </row>
    <row r="1373" spans="4:13" ht="60" customHeight="1">
      <c r="D1373" s="28" t="str">
        <f>IF(ISBLANK(Recyclabilité[[#This Row],[Code Valobat]]),"",IF(OR('Calculs'!A1372="08",'Calculs'!A1372="07",MID(Recyclabilité[[#This Row],[Code Valobat]],4,4)="0804",MID(Recyclabilité[[#This Row],[Code Valobat]],4,4)="0709",MID(Recyclabilité[[#This Row],[Code Valobat]],1,7)="6121107"),"Non recyclable",_xlfn.XLOOKUP('Calculs'!Q1372,'Combinaisons'!A:A,'Combinaisons'!B:B,"Merci de répondre à toutes les questions")))</f>
        <v/>
      </c>
      <c r="E1373" s="58" t="str">
        <f>IF(ISBLANK(Recyclabilité[[#This Row],[Code Valobat]]),"",IF(OR('Calculs'!A1372="08",'Calculs'!A1372="07",MID(Recyclabilité[[#This Row],[Code Valobat]],4,4)="0804",MID(Recyclabilité[[#This Row],[Code Valobat]],4,4)="0709",MID(Recyclabilité[[#This Row],[Code Valobat]],1,7)="6121107"),"",_xlfn.XLOOKUP('Calculs'!B1372,Questions!A:A,Questions!B:B,"ERREUR QUESTION")))</f>
        <v/>
      </c>
      <c r="G1373" s="58" t="str">
        <f>IF(OR(ISBLANK(Recyclabilité[[#This Row],[Réponse 1]]),'Calculs'!D1372="0",_xlfn.XLOOKUP('Calculs'!D1372,'Réponses'!C:C,'Réponses'!F:F,"ERREUR VISIBILITE")=0),"",_xlfn.XLOOKUP(_xlfn.XLOOKUP('Calculs'!D1372,'Réponses'!C:C,'Réponses'!F:F,"ERREUR VISIBILITE"),Questions!A:A,Questions!B:B,"ERREUR QUESTION"))</f>
        <v/>
      </c>
      <c r="I1373" s="58" t="str">
        <f>IF(OR(ISBLANK(Recyclabilité[[#This Row],[Réponse 2]]),'Calculs'!G1372="0",_xlfn.XLOOKUP('Calculs'!G1372,'Réponses'!C:C,'Réponses'!F:F,"ERREUR VISIBILITE")=0),"",_xlfn.XLOOKUP(_xlfn.XLOOKUP('Calculs'!G1372,'Réponses'!C:C,'Réponses'!F:F,"ERREUR VISIBILITE"),Questions!A:A,Questions!B:B,"ERREUR QUESTION"))</f>
        <v/>
      </c>
      <c r="K1373" s="58" t="str">
        <f>IF(OR(ISBLANK(Recyclabilité[[#This Row],[Réponse 3]]),'Calculs'!J1372="0",_xlfn.XLOOKUP('Calculs'!J1372,'Réponses'!C:C,'Réponses'!F:F,"ERREUR VISIBILITE")=0),"",_xlfn.XLOOKUP(_xlfn.XLOOKUP('Calculs'!J1372,'Réponses'!C:C,'Réponses'!F:F,"ERREUR VISIBILITE"),Questions!A:A,Questions!B:B,"ERREUR QUESTION"))</f>
        <v/>
      </c>
      <c r="M1373" s="58" t="str">
        <f>IF(OR(ISBLANK(Recyclabilité[[#This Row],[Réponse 4]]),'Calculs'!M1372="0",_xlfn.XLOOKUP('Calculs'!M1372,'Réponses'!C:C,'Réponses'!F:F,"ERREUR VISIBILITE")=0),"",_xlfn.XLOOKUP(_xlfn.XLOOKUP('Calculs'!M1372,'Réponses'!C:C,'Réponses'!F:F,"ERREUR VISIBILITE"),Questions!A:A,Questions!B:B,"ERREUR QUESTION"))</f>
        <v/>
      </c>
    </row>
    <row r="1374" spans="4:13" ht="60" customHeight="1">
      <c r="D1374" s="28" t="str">
        <f>IF(ISBLANK(Recyclabilité[[#This Row],[Code Valobat]]),"",IF(OR('Calculs'!A1373="08",'Calculs'!A1373="07",MID(Recyclabilité[[#This Row],[Code Valobat]],4,4)="0804",MID(Recyclabilité[[#This Row],[Code Valobat]],4,4)="0709",MID(Recyclabilité[[#This Row],[Code Valobat]],1,7)="6121107"),"Non recyclable",_xlfn.XLOOKUP('Calculs'!Q1373,'Combinaisons'!A:A,'Combinaisons'!B:B,"Merci de répondre à toutes les questions")))</f>
        <v/>
      </c>
      <c r="E1374" s="58" t="str">
        <f>IF(ISBLANK(Recyclabilité[[#This Row],[Code Valobat]]),"",IF(OR('Calculs'!A1373="08",'Calculs'!A1373="07",MID(Recyclabilité[[#This Row],[Code Valobat]],4,4)="0804",MID(Recyclabilité[[#This Row],[Code Valobat]],4,4)="0709",MID(Recyclabilité[[#This Row],[Code Valobat]],1,7)="6121107"),"",_xlfn.XLOOKUP('Calculs'!B1373,Questions!A:A,Questions!B:B,"ERREUR QUESTION")))</f>
        <v/>
      </c>
      <c r="G1374" s="58" t="str">
        <f>IF(OR(ISBLANK(Recyclabilité[[#This Row],[Réponse 1]]),'Calculs'!D1373="0",_xlfn.XLOOKUP('Calculs'!D1373,'Réponses'!C:C,'Réponses'!F:F,"ERREUR VISIBILITE")=0),"",_xlfn.XLOOKUP(_xlfn.XLOOKUP('Calculs'!D1373,'Réponses'!C:C,'Réponses'!F:F,"ERREUR VISIBILITE"),Questions!A:A,Questions!B:B,"ERREUR QUESTION"))</f>
        <v/>
      </c>
      <c r="I1374" s="58" t="str">
        <f>IF(OR(ISBLANK(Recyclabilité[[#This Row],[Réponse 2]]),'Calculs'!G1373="0",_xlfn.XLOOKUP('Calculs'!G1373,'Réponses'!C:C,'Réponses'!F:F,"ERREUR VISIBILITE")=0),"",_xlfn.XLOOKUP(_xlfn.XLOOKUP('Calculs'!G1373,'Réponses'!C:C,'Réponses'!F:F,"ERREUR VISIBILITE"),Questions!A:A,Questions!B:B,"ERREUR QUESTION"))</f>
        <v/>
      </c>
      <c r="K1374" s="58" t="str">
        <f>IF(OR(ISBLANK(Recyclabilité[[#This Row],[Réponse 3]]),'Calculs'!J1373="0",_xlfn.XLOOKUP('Calculs'!J1373,'Réponses'!C:C,'Réponses'!F:F,"ERREUR VISIBILITE")=0),"",_xlfn.XLOOKUP(_xlfn.XLOOKUP('Calculs'!J1373,'Réponses'!C:C,'Réponses'!F:F,"ERREUR VISIBILITE"),Questions!A:A,Questions!B:B,"ERREUR QUESTION"))</f>
        <v/>
      </c>
      <c r="M1374" s="58" t="str">
        <f>IF(OR(ISBLANK(Recyclabilité[[#This Row],[Réponse 4]]),'Calculs'!M1373="0",_xlfn.XLOOKUP('Calculs'!M1373,'Réponses'!C:C,'Réponses'!F:F,"ERREUR VISIBILITE")=0),"",_xlfn.XLOOKUP(_xlfn.XLOOKUP('Calculs'!M1373,'Réponses'!C:C,'Réponses'!F:F,"ERREUR VISIBILITE"),Questions!A:A,Questions!B:B,"ERREUR QUESTION"))</f>
        <v/>
      </c>
    </row>
    <row r="1375" spans="4:13" ht="60" customHeight="1">
      <c r="D1375" s="28" t="str">
        <f>IF(ISBLANK(Recyclabilité[[#This Row],[Code Valobat]]),"",IF(OR('Calculs'!A1374="08",'Calculs'!A1374="07",MID(Recyclabilité[[#This Row],[Code Valobat]],4,4)="0804",MID(Recyclabilité[[#This Row],[Code Valobat]],4,4)="0709",MID(Recyclabilité[[#This Row],[Code Valobat]],1,7)="6121107"),"Non recyclable",_xlfn.XLOOKUP('Calculs'!Q1374,'Combinaisons'!A:A,'Combinaisons'!B:B,"Merci de répondre à toutes les questions")))</f>
        <v/>
      </c>
      <c r="E1375" s="58" t="str">
        <f>IF(ISBLANK(Recyclabilité[[#This Row],[Code Valobat]]),"",IF(OR('Calculs'!A1374="08",'Calculs'!A1374="07",MID(Recyclabilité[[#This Row],[Code Valobat]],4,4)="0804",MID(Recyclabilité[[#This Row],[Code Valobat]],4,4)="0709",MID(Recyclabilité[[#This Row],[Code Valobat]],1,7)="6121107"),"",_xlfn.XLOOKUP('Calculs'!B1374,Questions!A:A,Questions!B:B,"ERREUR QUESTION")))</f>
        <v/>
      </c>
      <c r="G1375" s="58" t="str">
        <f>IF(OR(ISBLANK(Recyclabilité[[#This Row],[Réponse 1]]),'Calculs'!D1374="0",_xlfn.XLOOKUP('Calculs'!D1374,'Réponses'!C:C,'Réponses'!F:F,"ERREUR VISIBILITE")=0),"",_xlfn.XLOOKUP(_xlfn.XLOOKUP('Calculs'!D1374,'Réponses'!C:C,'Réponses'!F:F,"ERREUR VISIBILITE"),Questions!A:A,Questions!B:B,"ERREUR QUESTION"))</f>
        <v/>
      </c>
      <c r="I1375" s="58" t="str">
        <f>IF(OR(ISBLANK(Recyclabilité[[#This Row],[Réponse 2]]),'Calculs'!G1374="0",_xlfn.XLOOKUP('Calculs'!G1374,'Réponses'!C:C,'Réponses'!F:F,"ERREUR VISIBILITE")=0),"",_xlfn.XLOOKUP(_xlfn.XLOOKUP('Calculs'!G1374,'Réponses'!C:C,'Réponses'!F:F,"ERREUR VISIBILITE"),Questions!A:A,Questions!B:B,"ERREUR QUESTION"))</f>
        <v/>
      </c>
      <c r="K1375" s="58" t="str">
        <f>IF(OR(ISBLANK(Recyclabilité[[#This Row],[Réponse 3]]),'Calculs'!J1374="0",_xlfn.XLOOKUP('Calculs'!J1374,'Réponses'!C:C,'Réponses'!F:F,"ERREUR VISIBILITE")=0),"",_xlfn.XLOOKUP(_xlfn.XLOOKUP('Calculs'!J1374,'Réponses'!C:C,'Réponses'!F:F,"ERREUR VISIBILITE"),Questions!A:A,Questions!B:B,"ERREUR QUESTION"))</f>
        <v/>
      </c>
      <c r="M1375" s="58" t="str">
        <f>IF(OR(ISBLANK(Recyclabilité[[#This Row],[Réponse 4]]),'Calculs'!M1374="0",_xlfn.XLOOKUP('Calculs'!M1374,'Réponses'!C:C,'Réponses'!F:F,"ERREUR VISIBILITE")=0),"",_xlfn.XLOOKUP(_xlfn.XLOOKUP('Calculs'!M1374,'Réponses'!C:C,'Réponses'!F:F,"ERREUR VISIBILITE"),Questions!A:A,Questions!B:B,"ERREUR QUESTION"))</f>
        <v/>
      </c>
    </row>
    <row r="1376" spans="4:13" ht="60" customHeight="1">
      <c r="D1376" s="28" t="str">
        <f>IF(ISBLANK(Recyclabilité[[#This Row],[Code Valobat]]),"",IF(OR('Calculs'!A1375="08",'Calculs'!A1375="07",MID(Recyclabilité[[#This Row],[Code Valobat]],4,4)="0804",MID(Recyclabilité[[#This Row],[Code Valobat]],4,4)="0709",MID(Recyclabilité[[#This Row],[Code Valobat]],1,7)="6121107"),"Non recyclable",_xlfn.XLOOKUP('Calculs'!Q1375,'Combinaisons'!A:A,'Combinaisons'!B:B,"Merci de répondre à toutes les questions")))</f>
        <v/>
      </c>
      <c r="E1376" s="58" t="str">
        <f>IF(ISBLANK(Recyclabilité[[#This Row],[Code Valobat]]),"",IF(OR('Calculs'!A1375="08",'Calculs'!A1375="07",MID(Recyclabilité[[#This Row],[Code Valobat]],4,4)="0804",MID(Recyclabilité[[#This Row],[Code Valobat]],4,4)="0709",MID(Recyclabilité[[#This Row],[Code Valobat]],1,7)="6121107"),"",_xlfn.XLOOKUP('Calculs'!B1375,Questions!A:A,Questions!B:B,"ERREUR QUESTION")))</f>
        <v/>
      </c>
      <c r="G1376" s="58" t="str">
        <f>IF(OR(ISBLANK(Recyclabilité[[#This Row],[Réponse 1]]),'Calculs'!D1375="0",_xlfn.XLOOKUP('Calculs'!D1375,'Réponses'!C:C,'Réponses'!F:F,"ERREUR VISIBILITE")=0),"",_xlfn.XLOOKUP(_xlfn.XLOOKUP('Calculs'!D1375,'Réponses'!C:C,'Réponses'!F:F,"ERREUR VISIBILITE"),Questions!A:A,Questions!B:B,"ERREUR QUESTION"))</f>
        <v/>
      </c>
      <c r="I1376" s="58" t="str">
        <f>IF(OR(ISBLANK(Recyclabilité[[#This Row],[Réponse 2]]),'Calculs'!G1375="0",_xlfn.XLOOKUP('Calculs'!G1375,'Réponses'!C:C,'Réponses'!F:F,"ERREUR VISIBILITE")=0),"",_xlfn.XLOOKUP(_xlfn.XLOOKUP('Calculs'!G1375,'Réponses'!C:C,'Réponses'!F:F,"ERREUR VISIBILITE"),Questions!A:A,Questions!B:B,"ERREUR QUESTION"))</f>
        <v/>
      </c>
      <c r="K1376" s="58" t="str">
        <f>IF(OR(ISBLANK(Recyclabilité[[#This Row],[Réponse 3]]),'Calculs'!J1375="0",_xlfn.XLOOKUP('Calculs'!J1375,'Réponses'!C:C,'Réponses'!F:F,"ERREUR VISIBILITE")=0),"",_xlfn.XLOOKUP(_xlfn.XLOOKUP('Calculs'!J1375,'Réponses'!C:C,'Réponses'!F:F,"ERREUR VISIBILITE"),Questions!A:A,Questions!B:B,"ERREUR QUESTION"))</f>
        <v/>
      </c>
      <c r="M1376" s="58" t="str">
        <f>IF(OR(ISBLANK(Recyclabilité[[#This Row],[Réponse 4]]),'Calculs'!M1375="0",_xlfn.XLOOKUP('Calculs'!M1375,'Réponses'!C:C,'Réponses'!F:F,"ERREUR VISIBILITE")=0),"",_xlfn.XLOOKUP(_xlfn.XLOOKUP('Calculs'!M1375,'Réponses'!C:C,'Réponses'!F:F,"ERREUR VISIBILITE"),Questions!A:A,Questions!B:B,"ERREUR QUESTION"))</f>
        <v/>
      </c>
    </row>
    <row r="1377" spans="4:13" ht="60" customHeight="1">
      <c r="D1377" s="28" t="str">
        <f>IF(ISBLANK(Recyclabilité[[#This Row],[Code Valobat]]),"",IF(OR('Calculs'!A1376="08",'Calculs'!A1376="07",MID(Recyclabilité[[#This Row],[Code Valobat]],4,4)="0804",MID(Recyclabilité[[#This Row],[Code Valobat]],4,4)="0709",MID(Recyclabilité[[#This Row],[Code Valobat]],1,7)="6121107"),"Non recyclable",_xlfn.XLOOKUP('Calculs'!Q1376,'Combinaisons'!A:A,'Combinaisons'!B:B,"Merci de répondre à toutes les questions")))</f>
        <v/>
      </c>
      <c r="E1377" s="58" t="str">
        <f>IF(ISBLANK(Recyclabilité[[#This Row],[Code Valobat]]),"",IF(OR('Calculs'!A1376="08",'Calculs'!A1376="07",MID(Recyclabilité[[#This Row],[Code Valobat]],4,4)="0804",MID(Recyclabilité[[#This Row],[Code Valobat]],4,4)="0709",MID(Recyclabilité[[#This Row],[Code Valobat]],1,7)="6121107"),"",_xlfn.XLOOKUP('Calculs'!B1376,Questions!A:A,Questions!B:B,"ERREUR QUESTION")))</f>
        <v/>
      </c>
      <c r="G1377" s="58" t="str">
        <f>IF(OR(ISBLANK(Recyclabilité[[#This Row],[Réponse 1]]),'Calculs'!D1376="0",_xlfn.XLOOKUP('Calculs'!D1376,'Réponses'!C:C,'Réponses'!F:F,"ERREUR VISIBILITE")=0),"",_xlfn.XLOOKUP(_xlfn.XLOOKUP('Calculs'!D1376,'Réponses'!C:C,'Réponses'!F:F,"ERREUR VISIBILITE"),Questions!A:A,Questions!B:B,"ERREUR QUESTION"))</f>
        <v/>
      </c>
      <c r="I1377" s="58" t="str">
        <f>IF(OR(ISBLANK(Recyclabilité[[#This Row],[Réponse 2]]),'Calculs'!G1376="0",_xlfn.XLOOKUP('Calculs'!G1376,'Réponses'!C:C,'Réponses'!F:F,"ERREUR VISIBILITE")=0),"",_xlfn.XLOOKUP(_xlfn.XLOOKUP('Calculs'!G1376,'Réponses'!C:C,'Réponses'!F:F,"ERREUR VISIBILITE"),Questions!A:A,Questions!B:B,"ERREUR QUESTION"))</f>
        <v/>
      </c>
      <c r="K1377" s="58" t="str">
        <f>IF(OR(ISBLANK(Recyclabilité[[#This Row],[Réponse 3]]),'Calculs'!J1376="0",_xlfn.XLOOKUP('Calculs'!J1376,'Réponses'!C:C,'Réponses'!F:F,"ERREUR VISIBILITE")=0),"",_xlfn.XLOOKUP(_xlfn.XLOOKUP('Calculs'!J1376,'Réponses'!C:C,'Réponses'!F:F,"ERREUR VISIBILITE"),Questions!A:A,Questions!B:B,"ERREUR QUESTION"))</f>
        <v/>
      </c>
      <c r="M1377" s="58" t="str">
        <f>IF(OR(ISBLANK(Recyclabilité[[#This Row],[Réponse 4]]),'Calculs'!M1376="0",_xlfn.XLOOKUP('Calculs'!M1376,'Réponses'!C:C,'Réponses'!F:F,"ERREUR VISIBILITE")=0),"",_xlfn.XLOOKUP(_xlfn.XLOOKUP('Calculs'!M1376,'Réponses'!C:C,'Réponses'!F:F,"ERREUR VISIBILITE"),Questions!A:A,Questions!B:B,"ERREUR QUESTION"))</f>
        <v/>
      </c>
    </row>
    <row r="1378" spans="4:13" ht="60" customHeight="1">
      <c r="D1378" s="28" t="str">
        <f>IF(ISBLANK(Recyclabilité[[#This Row],[Code Valobat]]),"",IF(OR('Calculs'!A1377="08",'Calculs'!A1377="07",MID(Recyclabilité[[#This Row],[Code Valobat]],4,4)="0804",MID(Recyclabilité[[#This Row],[Code Valobat]],4,4)="0709",MID(Recyclabilité[[#This Row],[Code Valobat]],1,7)="6121107"),"Non recyclable",_xlfn.XLOOKUP('Calculs'!Q1377,'Combinaisons'!A:A,'Combinaisons'!B:B,"Merci de répondre à toutes les questions")))</f>
        <v/>
      </c>
      <c r="E1378" s="58" t="str">
        <f>IF(ISBLANK(Recyclabilité[[#This Row],[Code Valobat]]),"",IF(OR('Calculs'!A1377="08",'Calculs'!A1377="07",MID(Recyclabilité[[#This Row],[Code Valobat]],4,4)="0804",MID(Recyclabilité[[#This Row],[Code Valobat]],4,4)="0709",MID(Recyclabilité[[#This Row],[Code Valobat]],1,7)="6121107"),"",_xlfn.XLOOKUP('Calculs'!B1377,Questions!A:A,Questions!B:B,"ERREUR QUESTION")))</f>
        <v/>
      </c>
      <c r="G1378" s="58" t="str">
        <f>IF(OR(ISBLANK(Recyclabilité[[#This Row],[Réponse 1]]),'Calculs'!D1377="0",_xlfn.XLOOKUP('Calculs'!D1377,'Réponses'!C:C,'Réponses'!F:F,"ERREUR VISIBILITE")=0),"",_xlfn.XLOOKUP(_xlfn.XLOOKUP('Calculs'!D1377,'Réponses'!C:C,'Réponses'!F:F,"ERREUR VISIBILITE"),Questions!A:A,Questions!B:B,"ERREUR QUESTION"))</f>
        <v/>
      </c>
      <c r="I1378" s="58" t="str">
        <f>IF(OR(ISBLANK(Recyclabilité[[#This Row],[Réponse 2]]),'Calculs'!G1377="0",_xlfn.XLOOKUP('Calculs'!G1377,'Réponses'!C:C,'Réponses'!F:F,"ERREUR VISIBILITE")=0),"",_xlfn.XLOOKUP(_xlfn.XLOOKUP('Calculs'!G1377,'Réponses'!C:C,'Réponses'!F:F,"ERREUR VISIBILITE"),Questions!A:A,Questions!B:B,"ERREUR QUESTION"))</f>
        <v/>
      </c>
      <c r="K1378" s="58" t="str">
        <f>IF(OR(ISBLANK(Recyclabilité[[#This Row],[Réponse 3]]),'Calculs'!J1377="0",_xlfn.XLOOKUP('Calculs'!J1377,'Réponses'!C:C,'Réponses'!F:F,"ERREUR VISIBILITE")=0),"",_xlfn.XLOOKUP(_xlfn.XLOOKUP('Calculs'!J1377,'Réponses'!C:C,'Réponses'!F:F,"ERREUR VISIBILITE"),Questions!A:A,Questions!B:B,"ERREUR QUESTION"))</f>
        <v/>
      </c>
      <c r="M1378" s="58" t="str">
        <f>IF(OR(ISBLANK(Recyclabilité[[#This Row],[Réponse 4]]),'Calculs'!M1377="0",_xlfn.XLOOKUP('Calculs'!M1377,'Réponses'!C:C,'Réponses'!F:F,"ERREUR VISIBILITE")=0),"",_xlfn.XLOOKUP(_xlfn.XLOOKUP('Calculs'!M1377,'Réponses'!C:C,'Réponses'!F:F,"ERREUR VISIBILITE"),Questions!A:A,Questions!B:B,"ERREUR QUESTION"))</f>
        <v/>
      </c>
    </row>
    <row r="1379" spans="4:13" ht="60" customHeight="1">
      <c r="D1379" s="28" t="str">
        <f>IF(ISBLANK(Recyclabilité[[#This Row],[Code Valobat]]),"",IF(OR('Calculs'!A1378="08",'Calculs'!A1378="07",MID(Recyclabilité[[#This Row],[Code Valobat]],4,4)="0804",MID(Recyclabilité[[#This Row],[Code Valobat]],4,4)="0709",MID(Recyclabilité[[#This Row],[Code Valobat]],1,7)="6121107"),"Non recyclable",_xlfn.XLOOKUP('Calculs'!Q1378,'Combinaisons'!A:A,'Combinaisons'!B:B,"Merci de répondre à toutes les questions")))</f>
        <v/>
      </c>
      <c r="E1379" s="58" t="str">
        <f>IF(ISBLANK(Recyclabilité[[#This Row],[Code Valobat]]),"",IF(OR('Calculs'!A1378="08",'Calculs'!A1378="07",MID(Recyclabilité[[#This Row],[Code Valobat]],4,4)="0804",MID(Recyclabilité[[#This Row],[Code Valobat]],4,4)="0709",MID(Recyclabilité[[#This Row],[Code Valobat]],1,7)="6121107"),"",_xlfn.XLOOKUP('Calculs'!B1378,Questions!A:A,Questions!B:B,"ERREUR QUESTION")))</f>
        <v/>
      </c>
      <c r="G1379" s="58" t="str">
        <f>IF(OR(ISBLANK(Recyclabilité[[#This Row],[Réponse 1]]),'Calculs'!D1378="0",_xlfn.XLOOKUP('Calculs'!D1378,'Réponses'!C:C,'Réponses'!F:F,"ERREUR VISIBILITE")=0),"",_xlfn.XLOOKUP(_xlfn.XLOOKUP('Calculs'!D1378,'Réponses'!C:C,'Réponses'!F:F,"ERREUR VISIBILITE"),Questions!A:A,Questions!B:B,"ERREUR QUESTION"))</f>
        <v/>
      </c>
      <c r="I1379" s="58" t="str">
        <f>IF(OR(ISBLANK(Recyclabilité[[#This Row],[Réponse 2]]),'Calculs'!G1378="0",_xlfn.XLOOKUP('Calculs'!G1378,'Réponses'!C:C,'Réponses'!F:F,"ERREUR VISIBILITE")=0),"",_xlfn.XLOOKUP(_xlfn.XLOOKUP('Calculs'!G1378,'Réponses'!C:C,'Réponses'!F:F,"ERREUR VISIBILITE"),Questions!A:A,Questions!B:B,"ERREUR QUESTION"))</f>
        <v/>
      </c>
      <c r="K1379" s="58" t="str">
        <f>IF(OR(ISBLANK(Recyclabilité[[#This Row],[Réponse 3]]),'Calculs'!J1378="0",_xlfn.XLOOKUP('Calculs'!J1378,'Réponses'!C:C,'Réponses'!F:F,"ERREUR VISIBILITE")=0),"",_xlfn.XLOOKUP(_xlfn.XLOOKUP('Calculs'!J1378,'Réponses'!C:C,'Réponses'!F:F,"ERREUR VISIBILITE"),Questions!A:A,Questions!B:B,"ERREUR QUESTION"))</f>
        <v/>
      </c>
      <c r="M1379" s="58" t="str">
        <f>IF(OR(ISBLANK(Recyclabilité[[#This Row],[Réponse 4]]),'Calculs'!M1378="0",_xlfn.XLOOKUP('Calculs'!M1378,'Réponses'!C:C,'Réponses'!F:F,"ERREUR VISIBILITE")=0),"",_xlfn.XLOOKUP(_xlfn.XLOOKUP('Calculs'!M1378,'Réponses'!C:C,'Réponses'!F:F,"ERREUR VISIBILITE"),Questions!A:A,Questions!B:B,"ERREUR QUESTION"))</f>
        <v/>
      </c>
    </row>
    <row r="1380" spans="4:13" ht="60" customHeight="1">
      <c r="D1380" s="28" t="str">
        <f>IF(ISBLANK(Recyclabilité[[#This Row],[Code Valobat]]),"",IF(OR('Calculs'!A1379="08",'Calculs'!A1379="07",MID(Recyclabilité[[#This Row],[Code Valobat]],4,4)="0804",MID(Recyclabilité[[#This Row],[Code Valobat]],4,4)="0709",MID(Recyclabilité[[#This Row],[Code Valobat]],1,7)="6121107"),"Non recyclable",_xlfn.XLOOKUP('Calculs'!Q1379,'Combinaisons'!A:A,'Combinaisons'!B:B,"Merci de répondre à toutes les questions")))</f>
        <v/>
      </c>
      <c r="E1380" s="58" t="str">
        <f>IF(ISBLANK(Recyclabilité[[#This Row],[Code Valobat]]),"",IF(OR('Calculs'!A1379="08",'Calculs'!A1379="07",MID(Recyclabilité[[#This Row],[Code Valobat]],4,4)="0804",MID(Recyclabilité[[#This Row],[Code Valobat]],4,4)="0709",MID(Recyclabilité[[#This Row],[Code Valobat]],1,7)="6121107"),"",_xlfn.XLOOKUP('Calculs'!B1379,Questions!A:A,Questions!B:B,"ERREUR QUESTION")))</f>
        <v/>
      </c>
      <c r="G1380" s="58" t="str">
        <f>IF(OR(ISBLANK(Recyclabilité[[#This Row],[Réponse 1]]),'Calculs'!D1379="0",_xlfn.XLOOKUP('Calculs'!D1379,'Réponses'!C:C,'Réponses'!F:F,"ERREUR VISIBILITE")=0),"",_xlfn.XLOOKUP(_xlfn.XLOOKUP('Calculs'!D1379,'Réponses'!C:C,'Réponses'!F:F,"ERREUR VISIBILITE"),Questions!A:A,Questions!B:B,"ERREUR QUESTION"))</f>
        <v/>
      </c>
      <c r="I1380" s="58" t="str">
        <f>IF(OR(ISBLANK(Recyclabilité[[#This Row],[Réponse 2]]),'Calculs'!G1379="0",_xlfn.XLOOKUP('Calculs'!G1379,'Réponses'!C:C,'Réponses'!F:F,"ERREUR VISIBILITE")=0),"",_xlfn.XLOOKUP(_xlfn.XLOOKUP('Calculs'!G1379,'Réponses'!C:C,'Réponses'!F:F,"ERREUR VISIBILITE"),Questions!A:A,Questions!B:B,"ERREUR QUESTION"))</f>
        <v/>
      </c>
      <c r="K1380" s="58" t="str">
        <f>IF(OR(ISBLANK(Recyclabilité[[#This Row],[Réponse 3]]),'Calculs'!J1379="0",_xlfn.XLOOKUP('Calculs'!J1379,'Réponses'!C:C,'Réponses'!F:F,"ERREUR VISIBILITE")=0),"",_xlfn.XLOOKUP(_xlfn.XLOOKUP('Calculs'!J1379,'Réponses'!C:C,'Réponses'!F:F,"ERREUR VISIBILITE"),Questions!A:A,Questions!B:B,"ERREUR QUESTION"))</f>
        <v/>
      </c>
      <c r="M1380" s="58" t="str">
        <f>IF(OR(ISBLANK(Recyclabilité[[#This Row],[Réponse 4]]),'Calculs'!M1379="0",_xlfn.XLOOKUP('Calculs'!M1379,'Réponses'!C:C,'Réponses'!F:F,"ERREUR VISIBILITE")=0),"",_xlfn.XLOOKUP(_xlfn.XLOOKUP('Calculs'!M1379,'Réponses'!C:C,'Réponses'!F:F,"ERREUR VISIBILITE"),Questions!A:A,Questions!B:B,"ERREUR QUESTION"))</f>
        <v/>
      </c>
    </row>
    <row r="1381" spans="4:13" ht="60" customHeight="1">
      <c r="D1381" s="28" t="str">
        <f>IF(ISBLANK(Recyclabilité[[#This Row],[Code Valobat]]),"",IF(OR('Calculs'!A1380="08",'Calculs'!A1380="07",MID(Recyclabilité[[#This Row],[Code Valobat]],4,4)="0804",MID(Recyclabilité[[#This Row],[Code Valobat]],4,4)="0709",MID(Recyclabilité[[#This Row],[Code Valobat]],1,7)="6121107"),"Non recyclable",_xlfn.XLOOKUP('Calculs'!Q1380,'Combinaisons'!A:A,'Combinaisons'!B:B,"Merci de répondre à toutes les questions")))</f>
        <v/>
      </c>
      <c r="E1381" s="58" t="str">
        <f>IF(ISBLANK(Recyclabilité[[#This Row],[Code Valobat]]),"",IF(OR('Calculs'!A1380="08",'Calculs'!A1380="07",MID(Recyclabilité[[#This Row],[Code Valobat]],4,4)="0804",MID(Recyclabilité[[#This Row],[Code Valobat]],4,4)="0709",MID(Recyclabilité[[#This Row],[Code Valobat]],1,7)="6121107"),"",_xlfn.XLOOKUP('Calculs'!B1380,Questions!A:A,Questions!B:B,"ERREUR QUESTION")))</f>
        <v/>
      </c>
      <c r="G1381" s="58" t="str">
        <f>IF(OR(ISBLANK(Recyclabilité[[#This Row],[Réponse 1]]),'Calculs'!D1380="0",_xlfn.XLOOKUP('Calculs'!D1380,'Réponses'!C:C,'Réponses'!F:F,"ERREUR VISIBILITE")=0),"",_xlfn.XLOOKUP(_xlfn.XLOOKUP('Calculs'!D1380,'Réponses'!C:C,'Réponses'!F:F,"ERREUR VISIBILITE"),Questions!A:A,Questions!B:B,"ERREUR QUESTION"))</f>
        <v/>
      </c>
      <c r="I1381" s="58" t="str">
        <f>IF(OR(ISBLANK(Recyclabilité[[#This Row],[Réponse 2]]),'Calculs'!G1380="0",_xlfn.XLOOKUP('Calculs'!G1380,'Réponses'!C:C,'Réponses'!F:F,"ERREUR VISIBILITE")=0),"",_xlfn.XLOOKUP(_xlfn.XLOOKUP('Calculs'!G1380,'Réponses'!C:C,'Réponses'!F:F,"ERREUR VISIBILITE"),Questions!A:A,Questions!B:B,"ERREUR QUESTION"))</f>
        <v/>
      </c>
      <c r="K1381" s="58" t="str">
        <f>IF(OR(ISBLANK(Recyclabilité[[#This Row],[Réponse 3]]),'Calculs'!J1380="0",_xlfn.XLOOKUP('Calculs'!J1380,'Réponses'!C:C,'Réponses'!F:F,"ERREUR VISIBILITE")=0),"",_xlfn.XLOOKUP(_xlfn.XLOOKUP('Calculs'!J1380,'Réponses'!C:C,'Réponses'!F:F,"ERREUR VISIBILITE"),Questions!A:A,Questions!B:B,"ERREUR QUESTION"))</f>
        <v/>
      </c>
      <c r="M1381" s="58" t="str">
        <f>IF(OR(ISBLANK(Recyclabilité[[#This Row],[Réponse 4]]),'Calculs'!M1380="0",_xlfn.XLOOKUP('Calculs'!M1380,'Réponses'!C:C,'Réponses'!F:F,"ERREUR VISIBILITE")=0),"",_xlfn.XLOOKUP(_xlfn.XLOOKUP('Calculs'!M1380,'Réponses'!C:C,'Réponses'!F:F,"ERREUR VISIBILITE"),Questions!A:A,Questions!B:B,"ERREUR QUESTION"))</f>
        <v/>
      </c>
    </row>
    <row r="1382" spans="4:13" ht="60" customHeight="1">
      <c r="D1382" s="28" t="str">
        <f>IF(ISBLANK(Recyclabilité[[#This Row],[Code Valobat]]),"",IF(OR('Calculs'!A1381="08",'Calculs'!A1381="07",MID(Recyclabilité[[#This Row],[Code Valobat]],4,4)="0804",MID(Recyclabilité[[#This Row],[Code Valobat]],4,4)="0709",MID(Recyclabilité[[#This Row],[Code Valobat]],1,7)="6121107"),"Non recyclable",_xlfn.XLOOKUP('Calculs'!Q1381,'Combinaisons'!A:A,'Combinaisons'!B:B,"Merci de répondre à toutes les questions")))</f>
        <v/>
      </c>
      <c r="E1382" s="58" t="str">
        <f>IF(ISBLANK(Recyclabilité[[#This Row],[Code Valobat]]),"",IF(OR('Calculs'!A1381="08",'Calculs'!A1381="07",MID(Recyclabilité[[#This Row],[Code Valobat]],4,4)="0804",MID(Recyclabilité[[#This Row],[Code Valobat]],4,4)="0709",MID(Recyclabilité[[#This Row],[Code Valobat]],1,7)="6121107"),"",_xlfn.XLOOKUP('Calculs'!B1381,Questions!A:A,Questions!B:B,"ERREUR QUESTION")))</f>
        <v/>
      </c>
      <c r="G1382" s="58" t="str">
        <f>IF(OR(ISBLANK(Recyclabilité[[#This Row],[Réponse 1]]),'Calculs'!D1381="0",_xlfn.XLOOKUP('Calculs'!D1381,'Réponses'!C:C,'Réponses'!F:F,"ERREUR VISIBILITE")=0),"",_xlfn.XLOOKUP(_xlfn.XLOOKUP('Calculs'!D1381,'Réponses'!C:C,'Réponses'!F:F,"ERREUR VISIBILITE"),Questions!A:A,Questions!B:B,"ERREUR QUESTION"))</f>
        <v/>
      </c>
      <c r="I1382" s="58" t="str">
        <f>IF(OR(ISBLANK(Recyclabilité[[#This Row],[Réponse 2]]),'Calculs'!G1381="0",_xlfn.XLOOKUP('Calculs'!G1381,'Réponses'!C:C,'Réponses'!F:F,"ERREUR VISIBILITE")=0),"",_xlfn.XLOOKUP(_xlfn.XLOOKUP('Calculs'!G1381,'Réponses'!C:C,'Réponses'!F:F,"ERREUR VISIBILITE"),Questions!A:A,Questions!B:B,"ERREUR QUESTION"))</f>
        <v/>
      </c>
      <c r="K1382" s="58" t="str">
        <f>IF(OR(ISBLANK(Recyclabilité[[#This Row],[Réponse 3]]),'Calculs'!J1381="0",_xlfn.XLOOKUP('Calculs'!J1381,'Réponses'!C:C,'Réponses'!F:F,"ERREUR VISIBILITE")=0),"",_xlfn.XLOOKUP(_xlfn.XLOOKUP('Calculs'!J1381,'Réponses'!C:C,'Réponses'!F:F,"ERREUR VISIBILITE"),Questions!A:A,Questions!B:B,"ERREUR QUESTION"))</f>
        <v/>
      </c>
      <c r="M1382" s="58" t="str">
        <f>IF(OR(ISBLANK(Recyclabilité[[#This Row],[Réponse 4]]),'Calculs'!M1381="0",_xlfn.XLOOKUP('Calculs'!M1381,'Réponses'!C:C,'Réponses'!F:F,"ERREUR VISIBILITE")=0),"",_xlfn.XLOOKUP(_xlfn.XLOOKUP('Calculs'!M1381,'Réponses'!C:C,'Réponses'!F:F,"ERREUR VISIBILITE"),Questions!A:A,Questions!B:B,"ERREUR QUESTION"))</f>
        <v/>
      </c>
    </row>
    <row r="1383" spans="4:13" ht="60" customHeight="1">
      <c r="D1383" s="28" t="str">
        <f>IF(ISBLANK(Recyclabilité[[#This Row],[Code Valobat]]),"",IF(OR('Calculs'!A1382="08",'Calculs'!A1382="07",MID(Recyclabilité[[#This Row],[Code Valobat]],4,4)="0804",MID(Recyclabilité[[#This Row],[Code Valobat]],4,4)="0709",MID(Recyclabilité[[#This Row],[Code Valobat]],1,7)="6121107"),"Non recyclable",_xlfn.XLOOKUP('Calculs'!Q1382,'Combinaisons'!A:A,'Combinaisons'!B:B,"Merci de répondre à toutes les questions")))</f>
        <v/>
      </c>
      <c r="E1383" s="58" t="str">
        <f>IF(ISBLANK(Recyclabilité[[#This Row],[Code Valobat]]),"",IF(OR('Calculs'!A1382="08",'Calculs'!A1382="07",MID(Recyclabilité[[#This Row],[Code Valobat]],4,4)="0804",MID(Recyclabilité[[#This Row],[Code Valobat]],4,4)="0709",MID(Recyclabilité[[#This Row],[Code Valobat]],1,7)="6121107"),"",_xlfn.XLOOKUP('Calculs'!B1382,Questions!A:A,Questions!B:B,"ERREUR QUESTION")))</f>
        <v/>
      </c>
      <c r="G1383" s="58" t="str">
        <f>IF(OR(ISBLANK(Recyclabilité[[#This Row],[Réponse 1]]),'Calculs'!D1382="0",_xlfn.XLOOKUP('Calculs'!D1382,'Réponses'!C:C,'Réponses'!F:F,"ERREUR VISIBILITE")=0),"",_xlfn.XLOOKUP(_xlfn.XLOOKUP('Calculs'!D1382,'Réponses'!C:C,'Réponses'!F:F,"ERREUR VISIBILITE"),Questions!A:A,Questions!B:B,"ERREUR QUESTION"))</f>
        <v/>
      </c>
      <c r="I1383" s="58" t="str">
        <f>IF(OR(ISBLANK(Recyclabilité[[#This Row],[Réponse 2]]),'Calculs'!G1382="0",_xlfn.XLOOKUP('Calculs'!G1382,'Réponses'!C:C,'Réponses'!F:F,"ERREUR VISIBILITE")=0),"",_xlfn.XLOOKUP(_xlfn.XLOOKUP('Calculs'!G1382,'Réponses'!C:C,'Réponses'!F:F,"ERREUR VISIBILITE"),Questions!A:A,Questions!B:B,"ERREUR QUESTION"))</f>
        <v/>
      </c>
      <c r="K1383" s="58" t="str">
        <f>IF(OR(ISBLANK(Recyclabilité[[#This Row],[Réponse 3]]),'Calculs'!J1382="0",_xlfn.XLOOKUP('Calculs'!J1382,'Réponses'!C:C,'Réponses'!F:F,"ERREUR VISIBILITE")=0),"",_xlfn.XLOOKUP(_xlfn.XLOOKUP('Calculs'!J1382,'Réponses'!C:C,'Réponses'!F:F,"ERREUR VISIBILITE"),Questions!A:A,Questions!B:B,"ERREUR QUESTION"))</f>
        <v/>
      </c>
      <c r="M1383" s="58" t="str">
        <f>IF(OR(ISBLANK(Recyclabilité[[#This Row],[Réponse 4]]),'Calculs'!M1382="0",_xlfn.XLOOKUP('Calculs'!M1382,'Réponses'!C:C,'Réponses'!F:F,"ERREUR VISIBILITE")=0),"",_xlfn.XLOOKUP(_xlfn.XLOOKUP('Calculs'!M1382,'Réponses'!C:C,'Réponses'!F:F,"ERREUR VISIBILITE"),Questions!A:A,Questions!B:B,"ERREUR QUESTION"))</f>
        <v/>
      </c>
    </row>
    <row r="1384" spans="4:13" ht="60" customHeight="1">
      <c r="D1384" s="28" t="str">
        <f>IF(ISBLANK(Recyclabilité[[#This Row],[Code Valobat]]),"",IF(OR('Calculs'!A1383="08",'Calculs'!A1383="07",MID(Recyclabilité[[#This Row],[Code Valobat]],4,4)="0804",MID(Recyclabilité[[#This Row],[Code Valobat]],4,4)="0709",MID(Recyclabilité[[#This Row],[Code Valobat]],1,7)="6121107"),"Non recyclable",_xlfn.XLOOKUP('Calculs'!Q1383,'Combinaisons'!A:A,'Combinaisons'!B:B,"Merci de répondre à toutes les questions")))</f>
        <v/>
      </c>
      <c r="E1384" s="58" t="str">
        <f>IF(ISBLANK(Recyclabilité[[#This Row],[Code Valobat]]),"",IF(OR('Calculs'!A1383="08",'Calculs'!A1383="07",MID(Recyclabilité[[#This Row],[Code Valobat]],4,4)="0804",MID(Recyclabilité[[#This Row],[Code Valobat]],4,4)="0709",MID(Recyclabilité[[#This Row],[Code Valobat]],1,7)="6121107"),"",_xlfn.XLOOKUP('Calculs'!B1383,Questions!A:A,Questions!B:B,"ERREUR QUESTION")))</f>
        <v/>
      </c>
      <c r="G1384" s="58" t="str">
        <f>IF(OR(ISBLANK(Recyclabilité[[#This Row],[Réponse 1]]),'Calculs'!D1383="0",_xlfn.XLOOKUP('Calculs'!D1383,'Réponses'!C:C,'Réponses'!F:F,"ERREUR VISIBILITE")=0),"",_xlfn.XLOOKUP(_xlfn.XLOOKUP('Calculs'!D1383,'Réponses'!C:C,'Réponses'!F:F,"ERREUR VISIBILITE"),Questions!A:A,Questions!B:B,"ERREUR QUESTION"))</f>
        <v/>
      </c>
      <c r="I1384" s="58" t="str">
        <f>IF(OR(ISBLANK(Recyclabilité[[#This Row],[Réponse 2]]),'Calculs'!G1383="0",_xlfn.XLOOKUP('Calculs'!G1383,'Réponses'!C:C,'Réponses'!F:F,"ERREUR VISIBILITE")=0),"",_xlfn.XLOOKUP(_xlfn.XLOOKUP('Calculs'!G1383,'Réponses'!C:C,'Réponses'!F:F,"ERREUR VISIBILITE"),Questions!A:A,Questions!B:B,"ERREUR QUESTION"))</f>
        <v/>
      </c>
      <c r="K1384" s="58" t="str">
        <f>IF(OR(ISBLANK(Recyclabilité[[#This Row],[Réponse 3]]),'Calculs'!J1383="0",_xlfn.XLOOKUP('Calculs'!J1383,'Réponses'!C:C,'Réponses'!F:F,"ERREUR VISIBILITE")=0),"",_xlfn.XLOOKUP(_xlfn.XLOOKUP('Calculs'!J1383,'Réponses'!C:C,'Réponses'!F:F,"ERREUR VISIBILITE"),Questions!A:A,Questions!B:B,"ERREUR QUESTION"))</f>
        <v/>
      </c>
      <c r="M1384" s="58" t="str">
        <f>IF(OR(ISBLANK(Recyclabilité[[#This Row],[Réponse 4]]),'Calculs'!M1383="0",_xlfn.XLOOKUP('Calculs'!M1383,'Réponses'!C:C,'Réponses'!F:F,"ERREUR VISIBILITE")=0),"",_xlfn.XLOOKUP(_xlfn.XLOOKUP('Calculs'!M1383,'Réponses'!C:C,'Réponses'!F:F,"ERREUR VISIBILITE"),Questions!A:A,Questions!B:B,"ERREUR QUESTION"))</f>
        <v/>
      </c>
    </row>
    <row r="1385" spans="4:13" ht="60" customHeight="1">
      <c r="D1385" s="28" t="str">
        <f>IF(ISBLANK(Recyclabilité[[#This Row],[Code Valobat]]),"",IF(OR('Calculs'!A1384="08",'Calculs'!A1384="07",MID(Recyclabilité[[#This Row],[Code Valobat]],4,4)="0804",MID(Recyclabilité[[#This Row],[Code Valobat]],4,4)="0709",MID(Recyclabilité[[#This Row],[Code Valobat]],1,7)="6121107"),"Non recyclable",_xlfn.XLOOKUP('Calculs'!Q1384,'Combinaisons'!A:A,'Combinaisons'!B:B,"Merci de répondre à toutes les questions")))</f>
        <v/>
      </c>
      <c r="E1385" s="58" t="str">
        <f>IF(ISBLANK(Recyclabilité[[#This Row],[Code Valobat]]),"",IF(OR('Calculs'!A1384="08",'Calculs'!A1384="07",MID(Recyclabilité[[#This Row],[Code Valobat]],4,4)="0804",MID(Recyclabilité[[#This Row],[Code Valobat]],4,4)="0709",MID(Recyclabilité[[#This Row],[Code Valobat]],1,7)="6121107"),"",_xlfn.XLOOKUP('Calculs'!B1384,Questions!A:A,Questions!B:B,"ERREUR QUESTION")))</f>
        <v/>
      </c>
      <c r="G1385" s="58" t="str">
        <f>IF(OR(ISBLANK(Recyclabilité[[#This Row],[Réponse 1]]),'Calculs'!D1384="0",_xlfn.XLOOKUP('Calculs'!D1384,'Réponses'!C:C,'Réponses'!F:F,"ERREUR VISIBILITE")=0),"",_xlfn.XLOOKUP(_xlfn.XLOOKUP('Calculs'!D1384,'Réponses'!C:C,'Réponses'!F:F,"ERREUR VISIBILITE"),Questions!A:A,Questions!B:B,"ERREUR QUESTION"))</f>
        <v/>
      </c>
      <c r="I1385" s="58" t="str">
        <f>IF(OR(ISBLANK(Recyclabilité[[#This Row],[Réponse 2]]),'Calculs'!G1384="0",_xlfn.XLOOKUP('Calculs'!G1384,'Réponses'!C:C,'Réponses'!F:F,"ERREUR VISIBILITE")=0),"",_xlfn.XLOOKUP(_xlfn.XLOOKUP('Calculs'!G1384,'Réponses'!C:C,'Réponses'!F:F,"ERREUR VISIBILITE"),Questions!A:A,Questions!B:B,"ERREUR QUESTION"))</f>
        <v/>
      </c>
      <c r="K1385" s="58" t="str">
        <f>IF(OR(ISBLANK(Recyclabilité[[#This Row],[Réponse 3]]),'Calculs'!J1384="0",_xlfn.XLOOKUP('Calculs'!J1384,'Réponses'!C:C,'Réponses'!F:F,"ERREUR VISIBILITE")=0),"",_xlfn.XLOOKUP(_xlfn.XLOOKUP('Calculs'!J1384,'Réponses'!C:C,'Réponses'!F:F,"ERREUR VISIBILITE"),Questions!A:A,Questions!B:B,"ERREUR QUESTION"))</f>
        <v/>
      </c>
      <c r="M1385" s="58" t="str">
        <f>IF(OR(ISBLANK(Recyclabilité[[#This Row],[Réponse 4]]),'Calculs'!M1384="0",_xlfn.XLOOKUP('Calculs'!M1384,'Réponses'!C:C,'Réponses'!F:F,"ERREUR VISIBILITE")=0),"",_xlfn.XLOOKUP(_xlfn.XLOOKUP('Calculs'!M1384,'Réponses'!C:C,'Réponses'!F:F,"ERREUR VISIBILITE"),Questions!A:A,Questions!B:B,"ERREUR QUESTION"))</f>
        <v/>
      </c>
    </row>
    <row r="1386" spans="4:13" ht="60" customHeight="1">
      <c r="D1386" s="28" t="str">
        <f>IF(ISBLANK(Recyclabilité[[#This Row],[Code Valobat]]),"",IF(OR('Calculs'!A1385="08",'Calculs'!A1385="07",MID(Recyclabilité[[#This Row],[Code Valobat]],4,4)="0804",MID(Recyclabilité[[#This Row],[Code Valobat]],4,4)="0709",MID(Recyclabilité[[#This Row],[Code Valobat]],1,7)="6121107"),"Non recyclable",_xlfn.XLOOKUP('Calculs'!Q1385,'Combinaisons'!A:A,'Combinaisons'!B:B,"Merci de répondre à toutes les questions")))</f>
        <v/>
      </c>
      <c r="E1386" s="58" t="str">
        <f>IF(ISBLANK(Recyclabilité[[#This Row],[Code Valobat]]),"",IF(OR('Calculs'!A1385="08",'Calculs'!A1385="07",MID(Recyclabilité[[#This Row],[Code Valobat]],4,4)="0804",MID(Recyclabilité[[#This Row],[Code Valobat]],4,4)="0709",MID(Recyclabilité[[#This Row],[Code Valobat]],1,7)="6121107"),"",_xlfn.XLOOKUP('Calculs'!B1385,Questions!A:A,Questions!B:B,"ERREUR QUESTION")))</f>
        <v/>
      </c>
      <c r="G1386" s="58" t="str">
        <f>IF(OR(ISBLANK(Recyclabilité[[#This Row],[Réponse 1]]),'Calculs'!D1385="0",_xlfn.XLOOKUP('Calculs'!D1385,'Réponses'!C:C,'Réponses'!F:F,"ERREUR VISIBILITE")=0),"",_xlfn.XLOOKUP(_xlfn.XLOOKUP('Calculs'!D1385,'Réponses'!C:C,'Réponses'!F:F,"ERREUR VISIBILITE"),Questions!A:A,Questions!B:B,"ERREUR QUESTION"))</f>
        <v/>
      </c>
      <c r="I1386" s="58" t="str">
        <f>IF(OR(ISBLANK(Recyclabilité[[#This Row],[Réponse 2]]),'Calculs'!G1385="0",_xlfn.XLOOKUP('Calculs'!G1385,'Réponses'!C:C,'Réponses'!F:F,"ERREUR VISIBILITE")=0),"",_xlfn.XLOOKUP(_xlfn.XLOOKUP('Calculs'!G1385,'Réponses'!C:C,'Réponses'!F:F,"ERREUR VISIBILITE"),Questions!A:A,Questions!B:B,"ERREUR QUESTION"))</f>
        <v/>
      </c>
      <c r="K1386" s="58" t="str">
        <f>IF(OR(ISBLANK(Recyclabilité[[#This Row],[Réponse 3]]),'Calculs'!J1385="0",_xlfn.XLOOKUP('Calculs'!J1385,'Réponses'!C:C,'Réponses'!F:F,"ERREUR VISIBILITE")=0),"",_xlfn.XLOOKUP(_xlfn.XLOOKUP('Calculs'!J1385,'Réponses'!C:C,'Réponses'!F:F,"ERREUR VISIBILITE"),Questions!A:A,Questions!B:B,"ERREUR QUESTION"))</f>
        <v/>
      </c>
      <c r="M1386" s="58" t="str">
        <f>IF(OR(ISBLANK(Recyclabilité[[#This Row],[Réponse 4]]),'Calculs'!M1385="0",_xlfn.XLOOKUP('Calculs'!M1385,'Réponses'!C:C,'Réponses'!F:F,"ERREUR VISIBILITE")=0),"",_xlfn.XLOOKUP(_xlfn.XLOOKUP('Calculs'!M1385,'Réponses'!C:C,'Réponses'!F:F,"ERREUR VISIBILITE"),Questions!A:A,Questions!B:B,"ERREUR QUESTION"))</f>
        <v/>
      </c>
    </row>
    <row r="1387" spans="4:13" ht="60" customHeight="1">
      <c r="D1387" s="28" t="str">
        <f>IF(ISBLANK(Recyclabilité[[#This Row],[Code Valobat]]),"",IF(OR('Calculs'!A1386="08",'Calculs'!A1386="07",MID(Recyclabilité[[#This Row],[Code Valobat]],4,4)="0804",MID(Recyclabilité[[#This Row],[Code Valobat]],4,4)="0709",MID(Recyclabilité[[#This Row],[Code Valobat]],1,7)="6121107"),"Non recyclable",_xlfn.XLOOKUP('Calculs'!Q1386,'Combinaisons'!A:A,'Combinaisons'!B:B,"Merci de répondre à toutes les questions")))</f>
        <v/>
      </c>
      <c r="E1387" s="58" t="str">
        <f>IF(ISBLANK(Recyclabilité[[#This Row],[Code Valobat]]),"",IF(OR('Calculs'!A1386="08",'Calculs'!A1386="07",MID(Recyclabilité[[#This Row],[Code Valobat]],4,4)="0804",MID(Recyclabilité[[#This Row],[Code Valobat]],4,4)="0709",MID(Recyclabilité[[#This Row],[Code Valobat]],1,7)="6121107"),"",_xlfn.XLOOKUP('Calculs'!B1386,Questions!A:A,Questions!B:B,"ERREUR QUESTION")))</f>
        <v/>
      </c>
      <c r="G1387" s="58" t="str">
        <f>IF(OR(ISBLANK(Recyclabilité[[#This Row],[Réponse 1]]),'Calculs'!D1386="0",_xlfn.XLOOKUP('Calculs'!D1386,'Réponses'!C:C,'Réponses'!F:F,"ERREUR VISIBILITE")=0),"",_xlfn.XLOOKUP(_xlfn.XLOOKUP('Calculs'!D1386,'Réponses'!C:C,'Réponses'!F:F,"ERREUR VISIBILITE"),Questions!A:A,Questions!B:B,"ERREUR QUESTION"))</f>
        <v/>
      </c>
      <c r="I1387" s="58" t="str">
        <f>IF(OR(ISBLANK(Recyclabilité[[#This Row],[Réponse 2]]),'Calculs'!G1386="0",_xlfn.XLOOKUP('Calculs'!G1386,'Réponses'!C:C,'Réponses'!F:F,"ERREUR VISIBILITE")=0),"",_xlfn.XLOOKUP(_xlfn.XLOOKUP('Calculs'!G1386,'Réponses'!C:C,'Réponses'!F:F,"ERREUR VISIBILITE"),Questions!A:A,Questions!B:B,"ERREUR QUESTION"))</f>
        <v/>
      </c>
      <c r="K1387" s="58" t="str">
        <f>IF(OR(ISBLANK(Recyclabilité[[#This Row],[Réponse 3]]),'Calculs'!J1386="0",_xlfn.XLOOKUP('Calculs'!J1386,'Réponses'!C:C,'Réponses'!F:F,"ERREUR VISIBILITE")=0),"",_xlfn.XLOOKUP(_xlfn.XLOOKUP('Calculs'!J1386,'Réponses'!C:C,'Réponses'!F:F,"ERREUR VISIBILITE"),Questions!A:A,Questions!B:B,"ERREUR QUESTION"))</f>
        <v/>
      </c>
      <c r="M1387" s="58" t="str">
        <f>IF(OR(ISBLANK(Recyclabilité[[#This Row],[Réponse 4]]),'Calculs'!M1386="0",_xlfn.XLOOKUP('Calculs'!M1386,'Réponses'!C:C,'Réponses'!F:F,"ERREUR VISIBILITE")=0),"",_xlfn.XLOOKUP(_xlfn.XLOOKUP('Calculs'!M1386,'Réponses'!C:C,'Réponses'!F:F,"ERREUR VISIBILITE"),Questions!A:A,Questions!B:B,"ERREUR QUESTION"))</f>
        <v/>
      </c>
    </row>
    <row r="1388" spans="4:13" ht="60" customHeight="1">
      <c r="D1388" s="28" t="str">
        <f>IF(ISBLANK(Recyclabilité[[#This Row],[Code Valobat]]),"",IF(OR('Calculs'!A1387="08",'Calculs'!A1387="07",MID(Recyclabilité[[#This Row],[Code Valobat]],4,4)="0804",MID(Recyclabilité[[#This Row],[Code Valobat]],4,4)="0709",MID(Recyclabilité[[#This Row],[Code Valobat]],1,7)="6121107"),"Non recyclable",_xlfn.XLOOKUP('Calculs'!Q1387,'Combinaisons'!A:A,'Combinaisons'!B:B,"Merci de répondre à toutes les questions")))</f>
        <v/>
      </c>
      <c r="E1388" s="58" t="str">
        <f>IF(ISBLANK(Recyclabilité[[#This Row],[Code Valobat]]),"",IF(OR('Calculs'!A1387="08",'Calculs'!A1387="07",MID(Recyclabilité[[#This Row],[Code Valobat]],4,4)="0804",MID(Recyclabilité[[#This Row],[Code Valobat]],4,4)="0709",MID(Recyclabilité[[#This Row],[Code Valobat]],1,7)="6121107"),"",_xlfn.XLOOKUP('Calculs'!B1387,Questions!A:A,Questions!B:B,"ERREUR QUESTION")))</f>
        <v/>
      </c>
      <c r="G1388" s="58" t="str">
        <f>IF(OR(ISBLANK(Recyclabilité[[#This Row],[Réponse 1]]),'Calculs'!D1387="0",_xlfn.XLOOKUP('Calculs'!D1387,'Réponses'!C:C,'Réponses'!F:F,"ERREUR VISIBILITE")=0),"",_xlfn.XLOOKUP(_xlfn.XLOOKUP('Calculs'!D1387,'Réponses'!C:C,'Réponses'!F:F,"ERREUR VISIBILITE"),Questions!A:A,Questions!B:B,"ERREUR QUESTION"))</f>
        <v/>
      </c>
      <c r="I1388" s="58" t="str">
        <f>IF(OR(ISBLANK(Recyclabilité[[#This Row],[Réponse 2]]),'Calculs'!G1387="0",_xlfn.XLOOKUP('Calculs'!G1387,'Réponses'!C:C,'Réponses'!F:F,"ERREUR VISIBILITE")=0),"",_xlfn.XLOOKUP(_xlfn.XLOOKUP('Calculs'!G1387,'Réponses'!C:C,'Réponses'!F:F,"ERREUR VISIBILITE"),Questions!A:A,Questions!B:B,"ERREUR QUESTION"))</f>
        <v/>
      </c>
      <c r="K1388" s="58" t="str">
        <f>IF(OR(ISBLANK(Recyclabilité[[#This Row],[Réponse 3]]),'Calculs'!J1387="0",_xlfn.XLOOKUP('Calculs'!J1387,'Réponses'!C:C,'Réponses'!F:F,"ERREUR VISIBILITE")=0),"",_xlfn.XLOOKUP(_xlfn.XLOOKUP('Calculs'!J1387,'Réponses'!C:C,'Réponses'!F:F,"ERREUR VISIBILITE"),Questions!A:A,Questions!B:B,"ERREUR QUESTION"))</f>
        <v/>
      </c>
      <c r="M1388" s="58" t="str">
        <f>IF(OR(ISBLANK(Recyclabilité[[#This Row],[Réponse 4]]),'Calculs'!M1387="0",_xlfn.XLOOKUP('Calculs'!M1387,'Réponses'!C:C,'Réponses'!F:F,"ERREUR VISIBILITE")=0),"",_xlfn.XLOOKUP(_xlfn.XLOOKUP('Calculs'!M1387,'Réponses'!C:C,'Réponses'!F:F,"ERREUR VISIBILITE"),Questions!A:A,Questions!B:B,"ERREUR QUESTION"))</f>
        <v/>
      </c>
    </row>
    <row r="1389" spans="4:13" ht="60" customHeight="1">
      <c r="D1389" s="28" t="str">
        <f>IF(ISBLANK(Recyclabilité[[#This Row],[Code Valobat]]),"",IF(OR('Calculs'!A1388="08",'Calculs'!A1388="07",MID(Recyclabilité[[#This Row],[Code Valobat]],4,4)="0804",MID(Recyclabilité[[#This Row],[Code Valobat]],4,4)="0709",MID(Recyclabilité[[#This Row],[Code Valobat]],1,7)="6121107"),"Non recyclable",_xlfn.XLOOKUP('Calculs'!Q1388,'Combinaisons'!A:A,'Combinaisons'!B:B,"Merci de répondre à toutes les questions")))</f>
        <v/>
      </c>
      <c r="E1389" s="58" t="str">
        <f>IF(ISBLANK(Recyclabilité[[#This Row],[Code Valobat]]),"",IF(OR('Calculs'!A1388="08",'Calculs'!A1388="07",MID(Recyclabilité[[#This Row],[Code Valobat]],4,4)="0804",MID(Recyclabilité[[#This Row],[Code Valobat]],4,4)="0709",MID(Recyclabilité[[#This Row],[Code Valobat]],1,7)="6121107"),"",_xlfn.XLOOKUP('Calculs'!B1388,Questions!A:A,Questions!B:B,"ERREUR QUESTION")))</f>
        <v/>
      </c>
      <c r="G1389" s="58" t="str">
        <f>IF(OR(ISBLANK(Recyclabilité[[#This Row],[Réponse 1]]),'Calculs'!D1388="0",_xlfn.XLOOKUP('Calculs'!D1388,'Réponses'!C:C,'Réponses'!F:F,"ERREUR VISIBILITE")=0),"",_xlfn.XLOOKUP(_xlfn.XLOOKUP('Calculs'!D1388,'Réponses'!C:C,'Réponses'!F:F,"ERREUR VISIBILITE"),Questions!A:A,Questions!B:B,"ERREUR QUESTION"))</f>
        <v/>
      </c>
      <c r="I1389" s="58" t="str">
        <f>IF(OR(ISBLANK(Recyclabilité[[#This Row],[Réponse 2]]),'Calculs'!G1388="0",_xlfn.XLOOKUP('Calculs'!G1388,'Réponses'!C:C,'Réponses'!F:F,"ERREUR VISIBILITE")=0),"",_xlfn.XLOOKUP(_xlfn.XLOOKUP('Calculs'!G1388,'Réponses'!C:C,'Réponses'!F:F,"ERREUR VISIBILITE"),Questions!A:A,Questions!B:B,"ERREUR QUESTION"))</f>
        <v/>
      </c>
      <c r="K1389" s="58" t="str">
        <f>IF(OR(ISBLANK(Recyclabilité[[#This Row],[Réponse 3]]),'Calculs'!J1388="0",_xlfn.XLOOKUP('Calculs'!J1388,'Réponses'!C:C,'Réponses'!F:F,"ERREUR VISIBILITE")=0),"",_xlfn.XLOOKUP(_xlfn.XLOOKUP('Calculs'!J1388,'Réponses'!C:C,'Réponses'!F:F,"ERREUR VISIBILITE"),Questions!A:A,Questions!B:B,"ERREUR QUESTION"))</f>
        <v/>
      </c>
      <c r="M1389" s="58" t="str">
        <f>IF(OR(ISBLANK(Recyclabilité[[#This Row],[Réponse 4]]),'Calculs'!M1388="0",_xlfn.XLOOKUP('Calculs'!M1388,'Réponses'!C:C,'Réponses'!F:F,"ERREUR VISIBILITE")=0),"",_xlfn.XLOOKUP(_xlfn.XLOOKUP('Calculs'!M1388,'Réponses'!C:C,'Réponses'!F:F,"ERREUR VISIBILITE"),Questions!A:A,Questions!B:B,"ERREUR QUESTION"))</f>
        <v/>
      </c>
    </row>
    <row r="1390" spans="4:13" ht="60" customHeight="1">
      <c r="D1390" s="28" t="str">
        <f>IF(ISBLANK(Recyclabilité[[#This Row],[Code Valobat]]),"",IF(OR('Calculs'!A1389="08",'Calculs'!A1389="07",MID(Recyclabilité[[#This Row],[Code Valobat]],4,4)="0804",MID(Recyclabilité[[#This Row],[Code Valobat]],4,4)="0709",MID(Recyclabilité[[#This Row],[Code Valobat]],1,7)="6121107"),"Non recyclable",_xlfn.XLOOKUP('Calculs'!Q1389,'Combinaisons'!A:A,'Combinaisons'!B:B,"Merci de répondre à toutes les questions")))</f>
        <v/>
      </c>
      <c r="E1390" s="58" t="str">
        <f>IF(ISBLANK(Recyclabilité[[#This Row],[Code Valobat]]),"",IF(OR('Calculs'!A1389="08",'Calculs'!A1389="07",MID(Recyclabilité[[#This Row],[Code Valobat]],4,4)="0804",MID(Recyclabilité[[#This Row],[Code Valobat]],4,4)="0709",MID(Recyclabilité[[#This Row],[Code Valobat]],1,7)="6121107"),"",_xlfn.XLOOKUP('Calculs'!B1389,Questions!A:A,Questions!B:B,"ERREUR QUESTION")))</f>
        <v/>
      </c>
      <c r="G1390" s="58" t="str">
        <f>IF(OR(ISBLANK(Recyclabilité[[#This Row],[Réponse 1]]),'Calculs'!D1389="0",_xlfn.XLOOKUP('Calculs'!D1389,'Réponses'!C:C,'Réponses'!F:F,"ERREUR VISIBILITE")=0),"",_xlfn.XLOOKUP(_xlfn.XLOOKUP('Calculs'!D1389,'Réponses'!C:C,'Réponses'!F:F,"ERREUR VISIBILITE"),Questions!A:A,Questions!B:B,"ERREUR QUESTION"))</f>
        <v/>
      </c>
      <c r="I1390" s="58" t="str">
        <f>IF(OR(ISBLANK(Recyclabilité[[#This Row],[Réponse 2]]),'Calculs'!G1389="0",_xlfn.XLOOKUP('Calculs'!G1389,'Réponses'!C:C,'Réponses'!F:F,"ERREUR VISIBILITE")=0),"",_xlfn.XLOOKUP(_xlfn.XLOOKUP('Calculs'!G1389,'Réponses'!C:C,'Réponses'!F:F,"ERREUR VISIBILITE"),Questions!A:A,Questions!B:B,"ERREUR QUESTION"))</f>
        <v/>
      </c>
      <c r="K1390" s="58" t="str">
        <f>IF(OR(ISBLANK(Recyclabilité[[#This Row],[Réponse 3]]),'Calculs'!J1389="0",_xlfn.XLOOKUP('Calculs'!J1389,'Réponses'!C:C,'Réponses'!F:F,"ERREUR VISIBILITE")=0),"",_xlfn.XLOOKUP(_xlfn.XLOOKUP('Calculs'!J1389,'Réponses'!C:C,'Réponses'!F:F,"ERREUR VISIBILITE"),Questions!A:A,Questions!B:B,"ERREUR QUESTION"))</f>
        <v/>
      </c>
      <c r="M1390" s="58" t="str">
        <f>IF(OR(ISBLANK(Recyclabilité[[#This Row],[Réponse 4]]),'Calculs'!M1389="0",_xlfn.XLOOKUP('Calculs'!M1389,'Réponses'!C:C,'Réponses'!F:F,"ERREUR VISIBILITE")=0),"",_xlfn.XLOOKUP(_xlfn.XLOOKUP('Calculs'!M1389,'Réponses'!C:C,'Réponses'!F:F,"ERREUR VISIBILITE"),Questions!A:A,Questions!B:B,"ERREUR QUESTION"))</f>
        <v/>
      </c>
    </row>
    <row r="1391" spans="4:13" ht="60" customHeight="1">
      <c r="D1391" s="28" t="str">
        <f>IF(ISBLANK(Recyclabilité[[#This Row],[Code Valobat]]),"",IF(OR('Calculs'!A1390="08",'Calculs'!A1390="07",MID(Recyclabilité[[#This Row],[Code Valobat]],4,4)="0804",MID(Recyclabilité[[#This Row],[Code Valobat]],4,4)="0709",MID(Recyclabilité[[#This Row],[Code Valobat]],1,7)="6121107"),"Non recyclable",_xlfn.XLOOKUP('Calculs'!Q1390,'Combinaisons'!A:A,'Combinaisons'!B:B,"Merci de répondre à toutes les questions")))</f>
        <v/>
      </c>
      <c r="E1391" s="58" t="str">
        <f>IF(ISBLANK(Recyclabilité[[#This Row],[Code Valobat]]),"",IF(OR('Calculs'!A1390="08",'Calculs'!A1390="07",MID(Recyclabilité[[#This Row],[Code Valobat]],4,4)="0804",MID(Recyclabilité[[#This Row],[Code Valobat]],4,4)="0709",MID(Recyclabilité[[#This Row],[Code Valobat]],1,7)="6121107"),"",_xlfn.XLOOKUP('Calculs'!B1390,Questions!A:A,Questions!B:B,"ERREUR QUESTION")))</f>
        <v/>
      </c>
      <c r="G1391" s="58" t="str">
        <f>IF(OR(ISBLANK(Recyclabilité[[#This Row],[Réponse 1]]),'Calculs'!D1390="0",_xlfn.XLOOKUP('Calculs'!D1390,'Réponses'!C:C,'Réponses'!F:F,"ERREUR VISIBILITE")=0),"",_xlfn.XLOOKUP(_xlfn.XLOOKUP('Calculs'!D1390,'Réponses'!C:C,'Réponses'!F:F,"ERREUR VISIBILITE"),Questions!A:A,Questions!B:B,"ERREUR QUESTION"))</f>
        <v/>
      </c>
      <c r="I1391" s="58" t="str">
        <f>IF(OR(ISBLANK(Recyclabilité[[#This Row],[Réponse 2]]),'Calculs'!G1390="0",_xlfn.XLOOKUP('Calculs'!G1390,'Réponses'!C:C,'Réponses'!F:F,"ERREUR VISIBILITE")=0),"",_xlfn.XLOOKUP(_xlfn.XLOOKUP('Calculs'!G1390,'Réponses'!C:C,'Réponses'!F:F,"ERREUR VISIBILITE"),Questions!A:A,Questions!B:B,"ERREUR QUESTION"))</f>
        <v/>
      </c>
      <c r="K1391" s="58" t="str">
        <f>IF(OR(ISBLANK(Recyclabilité[[#This Row],[Réponse 3]]),'Calculs'!J1390="0",_xlfn.XLOOKUP('Calculs'!J1390,'Réponses'!C:C,'Réponses'!F:F,"ERREUR VISIBILITE")=0),"",_xlfn.XLOOKUP(_xlfn.XLOOKUP('Calculs'!J1390,'Réponses'!C:C,'Réponses'!F:F,"ERREUR VISIBILITE"),Questions!A:A,Questions!B:B,"ERREUR QUESTION"))</f>
        <v/>
      </c>
      <c r="M1391" s="58" t="str">
        <f>IF(OR(ISBLANK(Recyclabilité[[#This Row],[Réponse 4]]),'Calculs'!M1390="0",_xlfn.XLOOKUP('Calculs'!M1390,'Réponses'!C:C,'Réponses'!F:F,"ERREUR VISIBILITE")=0),"",_xlfn.XLOOKUP(_xlfn.XLOOKUP('Calculs'!M1390,'Réponses'!C:C,'Réponses'!F:F,"ERREUR VISIBILITE"),Questions!A:A,Questions!B:B,"ERREUR QUESTION"))</f>
        <v/>
      </c>
    </row>
    <row r="1392" spans="4:13" ht="60" customHeight="1">
      <c r="D1392" s="28" t="str">
        <f>IF(ISBLANK(Recyclabilité[[#This Row],[Code Valobat]]),"",IF(OR('Calculs'!A1391="08",'Calculs'!A1391="07",MID(Recyclabilité[[#This Row],[Code Valobat]],4,4)="0804",MID(Recyclabilité[[#This Row],[Code Valobat]],4,4)="0709",MID(Recyclabilité[[#This Row],[Code Valobat]],1,7)="6121107"),"Non recyclable",_xlfn.XLOOKUP('Calculs'!Q1391,'Combinaisons'!A:A,'Combinaisons'!B:B,"Merci de répondre à toutes les questions")))</f>
        <v/>
      </c>
      <c r="E1392" s="58" t="str">
        <f>IF(ISBLANK(Recyclabilité[[#This Row],[Code Valobat]]),"",IF(OR('Calculs'!A1391="08",'Calculs'!A1391="07",MID(Recyclabilité[[#This Row],[Code Valobat]],4,4)="0804",MID(Recyclabilité[[#This Row],[Code Valobat]],4,4)="0709",MID(Recyclabilité[[#This Row],[Code Valobat]],1,7)="6121107"),"",_xlfn.XLOOKUP('Calculs'!B1391,Questions!A:A,Questions!B:B,"ERREUR QUESTION")))</f>
        <v/>
      </c>
      <c r="G1392" s="58" t="str">
        <f>IF(OR(ISBLANK(Recyclabilité[[#This Row],[Réponse 1]]),'Calculs'!D1391="0",_xlfn.XLOOKUP('Calculs'!D1391,'Réponses'!C:C,'Réponses'!F:F,"ERREUR VISIBILITE")=0),"",_xlfn.XLOOKUP(_xlfn.XLOOKUP('Calculs'!D1391,'Réponses'!C:C,'Réponses'!F:F,"ERREUR VISIBILITE"),Questions!A:A,Questions!B:B,"ERREUR QUESTION"))</f>
        <v/>
      </c>
      <c r="I1392" s="58" t="str">
        <f>IF(OR(ISBLANK(Recyclabilité[[#This Row],[Réponse 2]]),'Calculs'!G1391="0",_xlfn.XLOOKUP('Calculs'!G1391,'Réponses'!C:C,'Réponses'!F:F,"ERREUR VISIBILITE")=0),"",_xlfn.XLOOKUP(_xlfn.XLOOKUP('Calculs'!G1391,'Réponses'!C:C,'Réponses'!F:F,"ERREUR VISIBILITE"),Questions!A:A,Questions!B:B,"ERREUR QUESTION"))</f>
        <v/>
      </c>
      <c r="K1392" s="58" t="str">
        <f>IF(OR(ISBLANK(Recyclabilité[[#This Row],[Réponse 3]]),'Calculs'!J1391="0",_xlfn.XLOOKUP('Calculs'!J1391,'Réponses'!C:C,'Réponses'!F:F,"ERREUR VISIBILITE")=0),"",_xlfn.XLOOKUP(_xlfn.XLOOKUP('Calculs'!J1391,'Réponses'!C:C,'Réponses'!F:F,"ERREUR VISIBILITE"),Questions!A:A,Questions!B:B,"ERREUR QUESTION"))</f>
        <v/>
      </c>
      <c r="M1392" s="58" t="str">
        <f>IF(OR(ISBLANK(Recyclabilité[[#This Row],[Réponse 4]]),'Calculs'!M1391="0",_xlfn.XLOOKUP('Calculs'!M1391,'Réponses'!C:C,'Réponses'!F:F,"ERREUR VISIBILITE")=0),"",_xlfn.XLOOKUP(_xlfn.XLOOKUP('Calculs'!M1391,'Réponses'!C:C,'Réponses'!F:F,"ERREUR VISIBILITE"),Questions!A:A,Questions!B:B,"ERREUR QUESTION"))</f>
        <v/>
      </c>
    </row>
    <row r="1393" spans="4:13" ht="60" customHeight="1">
      <c r="D1393" s="28" t="str">
        <f>IF(ISBLANK(Recyclabilité[[#This Row],[Code Valobat]]),"",IF(OR('Calculs'!A1392="08",'Calculs'!A1392="07",MID(Recyclabilité[[#This Row],[Code Valobat]],4,4)="0804",MID(Recyclabilité[[#This Row],[Code Valobat]],4,4)="0709",MID(Recyclabilité[[#This Row],[Code Valobat]],1,7)="6121107"),"Non recyclable",_xlfn.XLOOKUP('Calculs'!Q1392,'Combinaisons'!A:A,'Combinaisons'!B:B,"Merci de répondre à toutes les questions")))</f>
        <v/>
      </c>
      <c r="E1393" s="58" t="str">
        <f>IF(ISBLANK(Recyclabilité[[#This Row],[Code Valobat]]),"",IF(OR('Calculs'!A1392="08",'Calculs'!A1392="07",MID(Recyclabilité[[#This Row],[Code Valobat]],4,4)="0804",MID(Recyclabilité[[#This Row],[Code Valobat]],4,4)="0709",MID(Recyclabilité[[#This Row],[Code Valobat]],1,7)="6121107"),"",_xlfn.XLOOKUP('Calculs'!B1392,Questions!A:A,Questions!B:B,"ERREUR QUESTION")))</f>
        <v/>
      </c>
      <c r="G1393" s="58" t="str">
        <f>IF(OR(ISBLANK(Recyclabilité[[#This Row],[Réponse 1]]),'Calculs'!D1392="0",_xlfn.XLOOKUP('Calculs'!D1392,'Réponses'!C:C,'Réponses'!F:F,"ERREUR VISIBILITE")=0),"",_xlfn.XLOOKUP(_xlfn.XLOOKUP('Calculs'!D1392,'Réponses'!C:C,'Réponses'!F:F,"ERREUR VISIBILITE"),Questions!A:A,Questions!B:B,"ERREUR QUESTION"))</f>
        <v/>
      </c>
      <c r="I1393" s="58" t="str">
        <f>IF(OR(ISBLANK(Recyclabilité[[#This Row],[Réponse 2]]),'Calculs'!G1392="0",_xlfn.XLOOKUP('Calculs'!G1392,'Réponses'!C:C,'Réponses'!F:F,"ERREUR VISIBILITE")=0),"",_xlfn.XLOOKUP(_xlfn.XLOOKUP('Calculs'!G1392,'Réponses'!C:C,'Réponses'!F:F,"ERREUR VISIBILITE"),Questions!A:A,Questions!B:B,"ERREUR QUESTION"))</f>
        <v/>
      </c>
      <c r="K1393" s="58" t="str">
        <f>IF(OR(ISBLANK(Recyclabilité[[#This Row],[Réponse 3]]),'Calculs'!J1392="0",_xlfn.XLOOKUP('Calculs'!J1392,'Réponses'!C:C,'Réponses'!F:F,"ERREUR VISIBILITE")=0),"",_xlfn.XLOOKUP(_xlfn.XLOOKUP('Calculs'!J1392,'Réponses'!C:C,'Réponses'!F:F,"ERREUR VISIBILITE"),Questions!A:A,Questions!B:B,"ERREUR QUESTION"))</f>
        <v/>
      </c>
      <c r="M1393" s="58" t="str">
        <f>IF(OR(ISBLANK(Recyclabilité[[#This Row],[Réponse 4]]),'Calculs'!M1392="0",_xlfn.XLOOKUP('Calculs'!M1392,'Réponses'!C:C,'Réponses'!F:F,"ERREUR VISIBILITE")=0),"",_xlfn.XLOOKUP(_xlfn.XLOOKUP('Calculs'!M1392,'Réponses'!C:C,'Réponses'!F:F,"ERREUR VISIBILITE"),Questions!A:A,Questions!B:B,"ERREUR QUESTION"))</f>
        <v/>
      </c>
    </row>
    <row r="1394" spans="4:13" ht="60" customHeight="1">
      <c r="D1394" s="28" t="str">
        <f>IF(ISBLANK(Recyclabilité[[#This Row],[Code Valobat]]),"",IF(OR('Calculs'!A1393="08",'Calculs'!A1393="07",MID(Recyclabilité[[#This Row],[Code Valobat]],4,4)="0804",MID(Recyclabilité[[#This Row],[Code Valobat]],4,4)="0709",MID(Recyclabilité[[#This Row],[Code Valobat]],1,7)="6121107"),"Non recyclable",_xlfn.XLOOKUP('Calculs'!Q1393,'Combinaisons'!A:A,'Combinaisons'!B:B,"Merci de répondre à toutes les questions")))</f>
        <v/>
      </c>
      <c r="E1394" s="58" t="str">
        <f>IF(ISBLANK(Recyclabilité[[#This Row],[Code Valobat]]),"",IF(OR('Calculs'!A1393="08",'Calculs'!A1393="07",MID(Recyclabilité[[#This Row],[Code Valobat]],4,4)="0804",MID(Recyclabilité[[#This Row],[Code Valobat]],4,4)="0709",MID(Recyclabilité[[#This Row],[Code Valobat]],1,7)="6121107"),"",_xlfn.XLOOKUP('Calculs'!B1393,Questions!A:A,Questions!B:B,"ERREUR QUESTION")))</f>
        <v/>
      </c>
      <c r="G1394" s="58" t="str">
        <f>IF(OR(ISBLANK(Recyclabilité[[#This Row],[Réponse 1]]),'Calculs'!D1393="0",_xlfn.XLOOKUP('Calculs'!D1393,'Réponses'!C:C,'Réponses'!F:F,"ERREUR VISIBILITE")=0),"",_xlfn.XLOOKUP(_xlfn.XLOOKUP('Calculs'!D1393,'Réponses'!C:C,'Réponses'!F:F,"ERREUR VISIBILITE"),Questions!A:A,Questions!B:B,"ERREUR QUESTION"))</f>
        <v/>
      </c>
      <c r="I1394" s="58" t="str">
        <f>IF(OR(ISBLANK(Recyclabilité[[#This Row],[Réponse 2]]),'Calculs'!G1393="0",_xlfn.XLOOKUP('Calculs'!G1393,'Réponses'!C:C,'Réponses'!F:F,"ERREUR VISIBILITE")=0),"",_xlfn.XLOOKUP(_xlfn.XLOOKUP('Calculs'!G1393,'Réponses'!C:C,'Réponses'!F:F,"ERREUR VISIBILITE"),Questions!A:A,Questions!B:B,"ERREUR QUESTION"))</f>
        <v/>
      </c>
      <c r="K1394" s="58" t="str">
        <f>IF(OR(ISBLANK(Recyclabilité[[#This Row],[Réponse 3]]),'Calculs'!J1393="0",_xlfn.XLOOKUP('Calculs'!J1393,'Réponses'!C:C,'Réponses'!F:F,"ERREUR VISIBILITE")=0),"",_xlfn.XLOOKUP(_xlfn.XLOOKUP('Calculs'!J1393,'Réponses'!C:C,'Réponses'!F:F,"ERREUR VISIBILITE"),Questions!A:A,Questions!B:B,"ERREUR QUESTION"))</f>
        <v/>
      </c>
      <c r="M1394" s="58" t="str">
        <f>IF(OR(ISBLANK(Recyclabilité[[#This Row],[Réponse 4]]),'Calculs'!M1393="0",_xlfn.XLOOKUP('Calculs'!M1393,'Réponses'!C:C,'Réponses'!F:F,"ERREUR VISIBILITE")=0),"",_xlfn.XLOOKUP(_xlfn.XLOOKUP('Calculs'!M1393,'Réponses'!C:C,'Réponses'!F:F,"ERREUR VISIBILITE"),Questions!A:A,Questions!B:B,"ERREUR QUESTION"))</f>
        <v/>
      </c>
    </row>
    <row r="1395" spans="4:13" ht="60" customHeight="1">
      <c r="D1395" s="28" t="str">
        <f>IF(ISBLANK(Recyclabilité[[#This Row],[Code Valobat]]),"",IF(OR('Calculs'!A1394="08",'Calculs'!A1394="07",MID(Recyclabilité[[#This Row],[Code Valobat]],4,4)="0804",MID(Recyclabilité[[#This Row],[Code Valobat]],4,4)="0709",MID(Recyclabilité[[#This Row],[Code Valobat]],1,7)="6121107"),"Non recyclable",_xlfn.XLOOKUP('Calculs'!Q1394,'Combinaisons'!A:A,'Combinaisons'!B:B,"Merci de répondre à toutes les questions")))</f>
        <v/>
      </c>
      <c r="E1395" s="58" t="str">
        <f>IF(ISBLANK(Recyclabilité[[#This Row],[Code Valobat]]),"",IF(OR('Calculs'!A1394="08",'Calculs'!A1394="07",MID(Recyclabilité[[#This Row],[Code Valobat]],4,4)="0804",MID(Recyclabilité[[#This Row],[Code Valobat]],4,4)="0709",MID(Recyclabilité[[#This Row],[Code Valobat]],1,7)="6121107"),"",_xlfn.XLOOKUP('Calculs'!B1394,Questions!A:A,Questions!B:B,"ERREUR QUESTION")))</f>
        <v/>
      </c>
      <c r="G1395" s="58" t="str">
        <f>IF(OR(ISBLANK(Recyclabilité[[#This Row],[Réponse 1]]),'Calculs'!D1394="0",_xlfn.XLOOKUP('Calculs'!D1394,'Réponses'!C:C,'Réponses'!F:F,"ERREUR VISIBILITE")=0),"",_xlfn.XLOOKUP(_xlfn.XLOOKUP('Calculs'!D1394,'Réponses'!C:C,'Réponses'!F:F,"ERREUR VISIBILITE"),Questions!A:A,Questions!B:B,"ERREUR QUESTION"))</f>
        <v/>
      </c>
      <c r="I1395" s="58" t="str">
        <f>IF(OR(ISBLANK(Recyclabilité[[#This Row],[Réponse 2]]),'Calculs'!G1394="0",_xlfn.XLOOKUP('Calculs'!G1394,'Réponses'!C:C,'Réponses'!F:F,"ERREUR VISIBILITE")=0),"",_xlfn.XLOOKUP(_xlfn.XLOOKUP('Calculs'!G1394,'Réponses'!C:C,'Réponses'!F:F,"ERREUR VISIBILITE"),Questions!A:A,Questions!B:B,"ERREUR QUESTION"))</f>
        <v/>
      </c>
      <c r="K1395" s="58" t="str">
        <f>IF(OR(ISBLANK(Recyclabilité[[#This Row],[Réponse 3]]),'Calculs'!J1394="0",_xlfn.XLOOKUP('Calculs'!J1394,'Réponses'!C:C,'Réponses'!F:F,"ERREUR VISIBILITE")=0),"",_xlfn.XLOOKUP(_xlfn.XLOOKUP('Calculs'!J1394,'Réponses'!C:C,'Réponses'!F:F,"ERREUR VISIBILITE"),Questions!A:A,Questions!B:B,"ERREUR QUESTION"))</f>
        <v/>
      </c>
      <c r="M1395" s="58" t="str">
        <f>IF(OR(ISBLANK(Recyclabilité[[#This Row],[Réponse 4]]),'Calculs'!M1394="0",_xlfn.XLOOKUP('Calculs'!M1394,'Réponses'!C:C,'Réponses'!F:F,"ERREUR VISIBILITE")=0),"",_xlfn.XLOOKUP(_xlfn.XLOOKUP('Calculs'!M1394,'Réponses'!C:C,'Réponses'!F:F,"ERREUR VISIBILITE"),Questions!A:A,Questions!B:B,"ERREUR QUESTION"))</f>
        <v/>
      </c>
    </row>
    <row r="1396" spans="4:13" ht="60" customHeight="1">
      <c r="D1396" s="28" t="str">
        <f>IF(ISBLANK(Recyclabilité[[#This Row],[Code Valobat]]),"",IF(OR('Calculs'!A1395="08",'Calculs'!A1395="07",MID(Recyclabilité[[#This Row],[Code Valobat]],4,4)="0804",MID(Recyclabilité[[#This Row],[Code Valobat]],4,4)="0709",MID(Recyclabilité[[#This Row],[Code Valobat]],1,7)="6121107"),"Non recyclable",_xlfn.XLOOKUP('Calculs'!Q1395,'Combinaisons'!A:A,'Combinaisons'!B:B,"Merci de répondre à toutes les questions")))</f>
        <v/>
      </c>
      <c r="E1396" s="58" t="str">
        <f>IF(ISBLANK(Recyclabilité[[#This Row],[Code Valobat]]),"",IF(OR('Calculs'!A1395="08",'Calculs'!A1395="07",MID(Recyclabilité[[#This Row],[Code Valobat]],4,4)="0804",MID(Recyclabilité[[#This Row],[Code Valobat]],4,4)="0709",MID(Recyclabilité[[#This Row],[Code Valobat]],1,7)="6121107"),"",_xlfn.XLOOKUP('Calculs'!B1395,Questions!A:A,Questions!B:B,"ERREUR QUESTION")))</f>
        <v/>
      </c>
      <c r="G1396" s="58" t="str">
        <f>IF(OR(ISBLANK(Recyclabilité[[#This Row],[Réponse 1]]),'Calculs'!D1395="0",_xlfn.XLOOKUP('Calculs'!D1395,'Réponses'!C:C,'Réponses'!F:F,"ERREUR VISIBILITE")=0),"",_xlfn.XLOOKUP(_xlfn.XLOOKUP('Calculs'!D1395,'Réponses'!C:C,'Réponses'!F:F,"ERREUR VISIBILITE"),Questions!A:A,Questions!B:B,"ERREUR QUESTION"))</f>
        <v/>
      </c>
      <c r="I1396" s="58" t="str">
        <f>IF(OR(ISBLANK(Recyclabilité[[#This Row],[Réponse 2]]),'Calculs'!G1395="0",_xlfn.XLOOKUP('Calculs'!G1395,'Réponses'!C:C,'Réponses'!F:F,"ERREUR VISIBILITE")=0),"",_xlfn.XLOOKUP(_xlfn.XLOOKUP('Calculs'!G1395,'Réponses'!C:C,'Réponses'!F:F,"ERREUR VISIBILITE"),Questions!A:A,Questions!B:B,"ERREUR QUESTION"))</f>
        <v/>
      </c>
      <c r="K1396" s="58" t="str">
        <f>IF(OR(ISBLANK(Recyclabilité[[#This Row],[Réponse 3]]),'Calculs'!J1395="0",_xlfn.XLOOKUP('Calculs'!J1395,'Réponses'!C:C,'Réponses'!F:F,"ERREUR VISIBILITE")=0),"",_xlfn.XLOOKUP(_xlfn.XLOOKUP('Calculs'!J1395,'Réponses'!C:C,'Réponses'!F:F,"ERREUR VISIBILITE"),Questions!A:A,Questions!B:B,"ERREUR QUESTION"))</f>
        <v/>
      </c>
      <c r="M1396" s="58" t="str">
        <f>IF(OR(ISBLANK(Recyclabilité[[#This Row],[Réponse 4]]),'Calculs'!M1395="0",_xlfn.XLOOKUP('Calculs'!M1395,'Réponses'!C:C,'Réponses'!F:F,"ERREUR VISIBILITE")=0),"",_xlfn.XLOOKUP(_xlfn.XLOOKUP('Calculs'!M1395,'Réponses'!C:C,'Réponses'!F:F,"ERREUR VISIBILITE"),Questions!A:A,Questions!B:B,"ERREUR QUESTION"))</f>
        <v/>
      </c>
    </row>
    <row r="1397" spans="4:13" ht="60" customHeight="1">
      <c r="D1397" s="28" t="str">
        <f>IF(ISBLANK(Recyclabilité[[#This Row],[Code Valobat]]),"",IF(OR('Calculs'!A1396="08",'Calculs'!A1396="07",MID(Recyclabilité[[#This Row],[Code Valobat]],4,4)="0804",MID(Recyclabilité[[#This Row],[Code Valobat]],4,4)="0709",MID(Recyclabilité[[#This Row],[Code Valobat]],1,7)="6121107"),"Non recyclable",_xlfn.XLOOKUP('Calculs'!Q1396,'Combinaisons'!A:A,'Combinaisons'!B:B,"Merci de répondre à toutes les questions")))</f>
        <v/>
      </c>
      <c r="E1397" s="58" t="str">
        <f>IF(ISBLANK(Recyclabilité[[#This Row],[Code Valobat]]),"",IF(OR('Calculs'!A1396="08",'Calculs'!A1396="07",MID(Recyclabilité[[#This Row],[Code Valobat]],4,4)="0804",MID(Recyclabilité[[#This Row],[Code Valobat]],4,4)="0709",MID(Recyclabilité[[#This Row],[Code Valobat]],1,7)="6121107"),"",_xlfn.XLOOKUP('Calculs'!B1396,Questions!A:A,Questions!B:B,"ERREUR QUESTION")))</f>
        <v/>
      </c>
      <c r="G1397" s="58" t="str">
        <f>IF(OR(ISBLANK(Recyclabilité[[#This Row],[Réponse 1]]),'Calculs'!D1396="0",_xlfn.XLOOKUP('Calculs'!D1396,'Réponses'!C:C,'Réponses'!F:F,"ERREUR VISIBILITE")=0),"",_xlfn.XLOOKUP(_xlfn.XLOOKUP('Calculs'!D1396,'Réponses'!C:C,'Réponses'!F:F,"ERREUR VISIBILITE"),Questions!A:A,Questions!B:B,"ERREUR QUESTION"))</f>
        <v/>
      </c>
      <c r="I1397" s="58" t="str">
        <f>IF(OR(ISBLANK(Recyclabilité[[#This Row],[Réponse 2]]),'Calculs'!G1396="0",_xlfn.XLOOKUP('Calculs'!G1396,'Réponses'!C:C,'Réponses'!F:F,"ERREUR VISIBILITE")=0),"",_xlfn.XLOOKUP(_xlfn.XLOOKUP('Calculs'!G1396,'Réponses'!C:C,'Réponses'!F:F,"ERREUR VISIBILITE"),Questions!A:A,Questions!B:B,"ERREUR QUESTION"))</f>
        <v/>
      </c>
      <c r="K1397" s="58" t="str">
        <f>IF(OR(ISBLANK(Recyclabilité[[#This Row],[Réponse 3]]),'Calculs'!J1396="0",_xlfn.XLOOKUP('Calculs'!J1396,'Réponses'!C:C,'Réponses'!F:F,"ERREUR VISIBILITE")=0),"",_xlfn.XLOOKUP(_xlfn.XLOOKUP('Calculs'!J1396,'Réponses'!C:C,'Réponses'!F:F,"ERREUR VISIBILITE"),Questions!A:A,Questions!B:B,"ERREUR QUESTION"))</f>
        <v/>
      </c>
      <c r="M1397" s="58" t="str">
        <f>IF(OR(ISBLANK(Recyclabilité[[#This Row],[Réponse 4]]),'Calculs'!M1396="0",_xlfn.XLOOKUP('Calculs'!M1396,'Réponses'!C:C,'Réponses'!F:F,"ERREUR VISIBILITE")=0),"",_xlfn.XLOOKUP(_xlfn.XLOOKUP('Calculs'!M1396,'Réponses'!C:C,'Réponses'!F:F,"ERREUR VISIBILITE"),Questions!A:A,Questions!B:B,"ERREUR QUESTION"))</f>
        <v/>
      </c>
    </row>
    <row r="1398" spans="4:13" ht="60" customHeight="1">
      <c r="D1398" s="28" t="str">
        <f>IF(ISBLANK(Recyclabilité[[#This Row],[Code Valobat]]),"",IF(OR('Calculs'!A1397="08",'Calculs'!A1397="07",MID(Recyclabilité[[#This Row],[Code Valobat]],4,4)="0804",MID(Recyclabilité[[#This Row],[Code Valobat]],4,4)="0709",MID(Recyclabilité[[#This Row],[Code Valobat]],1,7)="6121107"),"Non recyclable",_xlfn.XLOOKUP('Calculs'!Q1397,'Combinaisons'!A:A,'Combinaisons'!B:B,"Merci de répondre à toutes les questions")))</f>
        <v/>
      </c>
      <c r="E1398" s="58" t="str">
        <f>IF(ISBLANK(Recyclabilité[[#This Row],[Code Valobat]]),"",IF(OR('Calculs'!A1397="08",'Calculs'!A1397="07",MID(Recyclabilité[[#This Row],[Code Valobat]],4,4)="0804",MID(Recyclabilité[[#This Row],[Code Valobat]],4,4)="0709",MID(Recyclabilité[[#This Row],[Code Valobat]],1,7)="6121107"),"",_xlfn.XLOOKUP('Calculs'!B1397,Questions!A:A,Questions!B:B,"ERREUR QUESTION")))</f>
        <v/>
      </c>
      <c r="G1398" s="58" t="str">
        <f>IF(OR(ISBLANK(Recyclabilité[[#This Row],[Réponse 1]]),'Calculs'!D1397="0",_xlfn.XLOOKUP('Calculs'!D1397,'Réponses'!C:C,'Réponses'!F:F,"ERREUR VISIBILITE")=0),"",_xlfn.XLOOKUP(_xlfn.XLOOKUP('Calculs'!D1397,'Réponses'!C:C,'Réponses'!F:F,"ERREUR VISIBILITE"),Questions!A:A,Questions!B:B,"ERREUR QUESTION"))</f>
        <v/>
      </c>
      <c r="I1398" s="58" t="str">
        <f>IF(OR(ISBLANK(Recyclabilité[[#This Row],[Réponse 2]]),'Calculs'!G1397="0",_xlfn.XLOOKUP('Calculs'!G1397,'Réponses'!C:C,'Réponses'!F:F,"ERREUR VISIBILITE")=0),"",_xlfn.XLOOKUP(_xlfn.XLOOKUP('Calculs'!G1397,'Réponses'!C:C,'Réponses'!F:F,"ERREUR VISIBILITE"),Questions!A:A,Questions!B:B,"ERREUR QUESTION"))</f>
        <v/>
      </c>
      <c r="K1398" s="58" t="str">
        <f>IF(OR(ISBLANK(Recyclabilité[[#This Row],[Réponse 3]]),'Calculs'!J1397="0",_xlfn.XLOOKUP('Calculs'!J1397,'Réponses'!C:C,'Réponses'!F:F,"ERREUR VISIBILITE")=0),"",_xlfn.XLOOKUP(_xlfn.XLOOKUP('Calculs'!J1397,'Réponses'!C:C,'Réponses'!F:F,"ERREUR VISIBILITE"),Questions!A:A,Questions!B:B,"ERREUR QUESTION"))</f>
        <v/>
      </c>
      <c r="M1398" s="58" t="str">
        <f>IF(OR(ISBLANK(Recyclabilité[[#This Row],[Réponse 4]]),'Calculs'!M1397="0",_xlfn.XLOOKUP('Calculs'!M1397,'Réponses'!C:C,'Réponses'!F:F,"ERREUR VISIBILITE")=0),"",_xlfn.XLOOKUP(_xlfn.XLOOKUP('Calculs'!M1397,'Réponses'!C:C,'Réponses'!F:F,"ERREUR VISIBILITE"),Questions!A:A,Questions!B:B,"ERREUR QUESTION"))</f>
        <v/>
      </c>
    </row>
    <row r="1399" spans="4:13" ht="60" customHeight="1">
      <c r="D1399" s="28" t="str">
        <f>IF(ISBLANK(Recyclabilité[[#This Row],[Code Valobat]]),"",IF(OR('Calculs'!A1398="08",'Calculs'!A1398="07",MID(Recyclabilité[[#This Row],[Code Valobat]],4,4)="0804",MID(Recyclabilité[[#This Row],[Code Valobat]],4,4)="0709",MID(Recyclabilité[[#This Row],[Code Valobat]],1,7)="6121107"),"Non recyclable",_xlfn.XLOOKUP('Calculs'!Q1398,'Combinaisons'!A:A,'Combinaisons'!B:B,"Merci de répondre à toutes les questions")))</f>
        <v/>
      </c>
      <c r="E1399" s="58" t="str">
        <f>IF(ISBLANK(Recyclabilité[[#This Row],[Code Valobat]]),"",IF(OR('Calculs'!A1398="08",'Calculs'!A1398="07",MID(Recyclabilité[[#This Row],[Code Valobat]],4,4)="0804",MID(Recyclabilité[[#This Row],[Code Valobat]],4,4)="0709",MID(Recyclabilité[[#This Row],[Code Valobat]],1,7)="6121107"),"",_xlfn.XLOOKUP('Calculs'!B1398,Questions!A:A,Questions!B:B,"ERREUR QUESTION")))</f>
        <v/>
      </c>
      <c r="G1399" s="58" t="str">
        <f>IF(OR(ISBLANK(Recyclabilité[[#This Row],[Réponse 1]]),'Calculs'!D1398="0",_xlfn.XLOOKUP('Calculs'!D1398,'Réponses'!C:C,'Réponses'!F:F,"ERREUR VISIBILITE")=0),"",_xlfn.XLOOKUP(_xlfn.XLOOKUP('Calculs'!D1398,'Réponses'!C:C,'Réponses'!F:F,"ERREUR VISIBILITE"),Questions!A:A,Questions!B:B,"ERREUR QUESTION"))</f>
        <v/>
      </c>
      <c r="I1399" s="58" t="str">
        <f>IF(OR(ISBLANK(Recyclabilité[[#This Row],[Réponse 2]]),'Calculs'!G1398="0",_xlfn.XLOOKUP('Calculs'!G1398,'Réponses'!C:C,'Réponses'!F:F,"ERREUR VISIBILITE")=0),"",_xlfn.XLOOKUP(_xlfn.XLOOKUP('Calculs'!G1398,'Réponses'!C:C,'Réponses'!F:F,"ERREUR VISIBILITE"),Questions!A:A,Questions!B:B,"ERREUR QUESTION"))</f>
        <v/>
      </c>
      <c r="K1399" s="58" t="str">
        <f>IF(OR(ISBLANK(Recyclabilité[[#This Row],[Réponse 3]]),'Calculs'!J1398="0",_xlfn.XLOOKUP('Calculs'!J1398,'Réponses'!C:C,'Réponses'!F:F,"ERREUR VISIBILITE")=0),"",_xlfn.XLOOKUP(_xlfn.XLOOKUP('Calculs'!J1398,'Réponses'!C:C,'Réponses'!F:F,"ERREUR VISIBILITE"),Questions!A:A,Questions!B:B,"ERREUR QUESTION"))</f>
        <v/>
      </c>
      <c r="M1399" s="58" t="str">
        <f>IF(OR(ISBLANK(Recyclabilité[[#This Row],[Réponse 4]]),'Calculs'!M1398="0",_xlfn.XLOOKUP('Calculs'!M1398,'Réponses'!C:C,'Réponses'!F:F,"ERREUR VISIBILITE")=0),"",_xlfn.XLOOKUP(_xlfn.XLOOKUP('Calculs'!M1398,'Réponses'!C:C,'Réponses'!F:F,"ERREUR VISIBILITE"),Questions!A:A,Questions!B:B,"ERREUR QUESTION"))</f>
        <v/>
      </c>
    </row>
    <row r="1400" spans="4:13" ht="60" customHeight="1">
      <c r="D1400" s="28" t="str">
        <f>IF(ISBLANK(Recyclabilité[[#This Row],[Code Valobat]]),"",IF(OR('Calculs'!A1399="08",'Calculs'!A1399="07",MID(Recyclabilité[[#This Row],[Code Valobat]],4,4)="0804",MID(Recyclabilité[[#This Row],[Code Valobat]],4,4)="0709",MID(Recyclabilité[[#This Row],[Code Valobat]],1,7)="6121107"),"Non recyclable",_xlfn.XLOOKUP('Calculs'!Q1399,'Combinaisons'!A:A,'Combinaisons'!B:B,"Merci de répondre à toutes les questions")))</f>
        <v/>
      </c>
      <c r="E1400" s="58" t="str">
        <f>IF(ISBLANK(Recyclabilité[[#This Row],[Code Valobat]]),"",IF(OR('Calculs'!A1399="08",'Calculs'!A1399="07",MID(Recyclabilité[[#This Row],[Code Valobat]],4,4)="0804",MID(Recyclabilité[[#This Row],[Code Valobat]],4,4)="0709",MID(Recyclabilité[[#This Row],[Code Valobat]],1,7)="6121107"),"",_xlfn.XLOOKUP('Calculs'!B1399,Questions!A:A,Questions!B:B,"ERREUR QUESTION")))</f>
        <v/>
      </c>
      <c r="G1400" s="58" t="str">
        <f>IF(OR(ISBLANK(Recyclabilité[[#This Row],[Réponse 1]]),'Calculs'!D1399="0",_xlfn.XLOOKUP('Calculs'!D1399,'Réponses'!C:C,'Réponses'!F:F,"ERREUR VISIBILITE")=0),"",_xlfn.XLOOKUP(_xlfn.XLOOKUP('Calculs'!D1399,'Réponses'!C:C,'Réponses'!F:F,"ERREUR VISIBILITE"),Questions!A:A,Questions!B:B,"ERREUR QUESTION"))</f>
        <v/>
      </c>
      <c r="I1400" s="58" t="str">
        <f>IF(OR(ISBLANK(Recyclabilité[[#This Row],[Réponse 2]]),'Calculs'!G1399="0",_xlfn.XLOOKUP('Calculs'!G1399,'Réponses'!C:C,'Réponses'!F:F,"ERREUR VISIBILITE")=0),"",_xlfn.XLOOKUP(_xlfn.XLOOKUP('Calculs'!G1399,'Réponses'!C:C,'Réponses'!F:F,"ERREUR VISIBILITE"),Questions!A:A,Questions!B:B,"ERREUR QUESTION"))</f>
        <v/>
      </c>
      <c r="K1400" s="58" t="str">
        <f>IF(OR(ISBLANK(Recyclabilité[[#This Row],[Réponse 3]]),'Calculs'!J1399="0",_xlfn.XLOOKUP('Calculs'!J1399,'Réponses'!C:C,'Réponses'!F:F,"ERREUR VISIBILITE")=0),"",_xlfn.XLOOKUP(_xlfn.XLOOKUP('Calculs'!J1399,'Réponses'!C:C,'Réponses'!F:F,"ERREUR VISIBILITE"),Questions!A:A,Questions!B:B,"ERREUR QUESTION"))</f>
        <v/>
      </c>
      <c r="M1400" s="58" t="str">
        <f>IF(OR(ISBLANK(Recyclabilité[[#This Row],[Réponse 4]]),'Calculs'!M1399="0",_xlfn.XLOOKUP('Calculs'!M1399,'Réponses'!C:C,'Réponses'!F:F,"ERREUR VISIBILITE")=0),"",_xlfn.XLOOKUP(_xlfn.XLOOKUP('Calculs'!M1399,'Réponses'!C:C,'Réponses'!F:F,"ERREUR VISIBILITE"),Questions!A:A,Questions!B:B,"ERREUR QUESTION"))</f>
        <v/>
      </c>
    </row>
    <row r="1401" spans="4:13" ht="60" customHeight="1">
      <c r="D1401" s="28" t="str">
        <f>IF(ISBLANK(Recyclabilité[[#This Row],[Code Valobat]]),"",IF(OR('Calculs'!A1400="08",'Calculs'!A1400="07",MID(Recyclabilité[[#This Row],[Code Valobat]],4,4)="0804",MID(Recyclabilité[[#This Row],[Code Valobat]],4,4)="0709",MID(Recyclabilité[[#This Row],[Code Valobat]],1,7)="6121107"),"Non recyclable",_xlfn.XLOOKUP('Calculs'!Q1400,'Combinaisons'!A:A,'Combinaisons'!B:B,"Merci de répondre à toutes les questions")))</f>
        <v/>
      </c>
      <c r="E1401" s="58" t="str">
        <f>IF(ISBLANK(Recyclabilité[[#This Row],[Code Valobat]]),"",IF(OR('Calculs'!A1400="08",'Calculs'!A1400="07",MID(Recyclabilité[[#This Row],[Code Valobat]],4,4)="0804",MID(Recyclabilité[[#This Row],[Code Valobat]],4,4)="0709",MID(Recyclabilité[[#This Row],[Code Valobat]],1,7)="6121107"),"",_xlfn.XLOOKUP('Calculs'!B1400,Questions!A:A,Questions!B:B,"ERREUR QUESTION")))</f>
        <v/>
      </c>
      <c r="G1401" s="58" t="str">
        <f>IF(OR(ISBLANK(Recyclabilité[[#This Row],[Réponse 1]]),'Calculs'!D1400="0",_xlfn.XLOOKUP('Calculs'!D1400,'Réponses'!C:C,'Réponses'!F:F,"ERREUR VISIBILITE")=0),"",_xlfn.XLOOKUP(_xlfn.XLOOKUP('Calculs'!D1400,'Réponses'!C:C,'Réponses'!F:F,"ERREUR VISIBILITE"),Questions!A:A,Questions!B:B,"ERREUR QUESTION"))</f>
        <v/>
      </c>
      <c r="I1401" s="58" t="str">
        <f>IF(OR(ISBLANK(Recyclabilité[[#This Row],[Réponse 2]]),'Calculs'!G1400="0",_xlfn.XLOOKUP('Calculs'!G1400,'Réponses'!C:C,'Réponses'!F:F,"ERREUR VISIBILITE")=0),"",_xlfn.XLOOKUP(_xlfn.XLOOKUP('Calculs'!G1400,'Réponses'!C:C,'Réponses'!F:F,"ERREUR VISIBILITE"),Questions!A:A,Questions!B:B,"ERREUR QUESTION"))</f>
        <v/>
      </c>
      <c r="K1401" s="58" t="str">
        <f>IF(OR(ISBLANK(Recyclabilité[[#This Row],[Réponse 3]]),'Calculs'!J1400="0",_xlfn.XLOOKUP('Calculs'!J1400,'Réponses'!C:C,'Réponses'!F:F,"ERREUR VISIBILITE")=0),"",_xlfn.XLOOKUP(_xlfn.XLOOKUP('Calculs'!J1400,'Réponses'!C:C,'Réponses'!F:F,"ERREUR VISIBILITE"),Questions!A:A,Questions!B:B,"ERREUR QUESTION"))</f>
        <v/>
      </c>
      <c r="M1401" s="58" t="str">
        <f>IF(OR(ISBLANK(Recyclabilité[[#This Row],[Réponse 4]]),'Calculs'!M1400="0",_xlfn.XLOOKUP('Calculs'!M1400,'Réponses'!C:C,'Réponses'!F:F,"ERREUR VISIBILITE")=0),"",_xlfn.XLOOKUP(_xlfn.XLOOKUP('Calculs'!M1400,'Réponses'!C:C,'Réponses'!F:F,"ERREUR VISIBILITE"),Questions!A:A,Questions!B:B,"ERREUR QUESTION"))</f>
        <v/>
      </c>
    </row>
    <row r="1402" spans="4:13" ht="60" customHeight="1">
      <c r="D1402" s="28" t="str">
        <f>IF(ISBLANK(Recyclabilité[[#This Row],[Code Valobat]]),"",IF(OR('Calculs'!A1401="08",'Calculs'!A1401="07",MID(Recyclabilité[[#This Row],[Code Valobat]],4,4)="0804",MID(Recyclabilité[[#This Row],[Code Valobat]],4,4)="0709",MID(Recyclabilité[[#This Row],[Code Valobat]],1,7)="6121107"),"Non recyclable",_xlfn.XLOOKUP('Calculs'!Q1401,'Combinaisons'!A:A,'Combinaisons'!B:B,"Merci de répondre à toutes les questions")))</f>
        <v/>
      </c>
      <c r="E1402" s="58" t="str">
        <f>IF(ISBLANK(Recyclabilité[[#This Row],[Code Valobat]]),"",IF(OR('Calculs'!A1401="08",'Calculs'!A1401="07",MID(Recyclabilité[[#This Row],[Code Valobat]],4,4)="0804",MID(Recyclabilité[[#This Row],[Code Valobat]],4,4)="0709",MID(Recyclabilité[[#This Row],[Code Valobat]],1,7)="6121107"),"",_xlfn.XLOOKUP('Calculs'!B1401,Questions!A:A,Questions!B:B,"ERREUR QUESTION")))</f>
        <v/>
      </c>
      <c r="G1402" s="58" t="str">
        <f>IF(OR(ISBLANK(Recyclabilité[[#This Row],[Réponse 1]]),'Calculs'!D1401="0",_xlfn.XLOOKUP('Calculs'!D1401,'Réponses'!C:C,'Réponses'!F:F,"ERREUR VISIBILITE")=0),"",_xlfn.XLOOKUP(_xlfn.XLOOKUP('Calculs'!D1401,'Réponses'!C:C,'Réponses'!F:F,"ERREUR VISIBILITE"),Questions!A:A,Questions!B:B,"ERREUR QUESTION"))</f>
        <v/>
      </c>
      <c r="I1402" s="58" t="str">
        <f>IF(OR(ISBLANK(Recyclabilité[[#This Row],[Réponse 2]]),'Calculs'!G1401="0",_xlfn.XLOOKUP('Calculs'!G1401,'Réponses'!C:C,'Réponses'!F:F,"ERREUR VISIBILITE")=0),"",_xlfn.XLOOKUP(_xlfn.XLOOKUP('Calculs'!G1401,'Réponses'!C:C,'Réponses'!F:F,"ERREUR VISIBILITE"),Questions!A:A,Questions!B:B,"ERREUR QUESTION"))</f>
        <v/>
      </c>
      <c r="K1402" s="58" t="str">
        <f>IF(OR(ISBLANK(Recyclabilité[[#This Row],[Réponse 3]]),'Calculs'!J1401="0",_xlfn.XLOOKUP('Calculs'!J1401,'Réponses'!C:C,'Réponses'!F:F,"ERREUR VISIBILITE")=0),"",_xlfn.XLOOKUP(_xlfn.XLOOKUP('Calculs'!J1401,'Réponses'!C:C,'Réponses'!F:F,"ERREUR VISIBILITE"),Questions!A:A,Questions!B:B,"ERREUR QUESTION"))</f>
        <v/>
      </c>
      <c r="M1402" s="58" t="str">
        <f>IF(OR(ISBLANK(Recyclabilité[[#This Row],[Réponse 4]]),'Calculs'!M1401="0",_xlfn.XLOOKUP('Calculs'!M1401,'Réponses'!C:C,'Réponses'!F:F,"ERREUR VISIBILITE")=0),"",_xlfn.XLOOKUP(_xlfn.XLOOKUP('Calculs'!M1401,'Réponses'!C:C,'Réponses'!F:F,"ERREUR VISIBILITE"),Questions!A:A,Questions!B:B,"ERREUR QUESTION"))</f>
        <v/>
      </c>
    </row>
    <row r="1403" spans="4:13" ht="60" customHeight="1">
      <c r="D1403" s="28" t="str">
        <f>IF(ISBLANK(Recyclabilité[[#This Row],[Code Valobat]]),"",IF(OR('Calculs'!A1402="08",'Calculs'!A1402="07",MID(Recyclabilité[[#This Row],[Code Valobat]],4,4)="0804",MID(Recyclabilité[[#This Row],[Code Valobat]],4,4)="0709",MID(Recyclabilité[[#This Row],[Code Valobat]],1,7)="6121107"),"Non recyclable",_xlfn.XLOOKUP('Calculs'!Q1402,'Combinaisons'!A:A,'Combinaisons'!B:B,"Merci de répondre à toutes les questions")))</f>
        <v/>
      </c>
      <c r="E1403" s="58" t="str">
        <f>IF(ISBLANK(Recyclabilité[[#This Row],[Code Valobat]]),"",IF(OR('Calculs'!A1402="08",'Calculs'!A1402="07",MID(Recyclabilité[[#This Row],[Code Valobat]],4,4)="0804",MID(Recyclabilité[[#This Row],[Code Valobat]],4,4)="0709",MID(Recyclabilité[[#This Row],[Code Valobat]],1,7)="6121107"),"",_xlfn.XLOOKUP('Calculs'!B1402,Questions!A:A,Questions!B:B,"ERREUR QUESTION")))</f>
        <v/>
      </c>
      <c r="G1403" s="58" t="str">
        <f>IF(OR(ISBLANK(Recyclabilité[[#This Row],[Réponse 1]]),'Calculs'!D1402="0",_xlfn.XLOOKUP('Calculs'!D1402,'Réponses'!C:C,'Réponses'!F:F,"ERREUR VISIBILITE")=0),"",_xlfn.XLOOKUP(_xlfn.XLOOKUP('Calculs'!D1402,'Réponses'!C:C,'Réponses'!F:F,"ERREUR VISIBILITE"),Questions!A:A,Questions!B:B,"ERREUR QUESTION"))</f>
        <v/>
      </c>
      <c r="I1403" s="58" t="str">
        <f>IF(OR(ISBLANK(Recyclabilité[[#This Row],[Réponse 2]]),'Calculs'!G1402="0",_xlfn.XLOOKUP('Calculs'!G1402,'Réponses'!C:C,'Réponses'!F:F,"ERREUR VISIBILITE")=0),"",_xlfn.XLOOKUP(_xlfn.XLOOKUP('Calculs'!G1402,'Réponses'!C:C,'Réponses'!F:F,"ERREUR VISIBILITE"),Questions!A:A,Questions!B:B,"ERREUR QUESTION"))</f>
        <v/>
      </c>
      <c r="K1403" s="58" t="str">
        <f>IF(OR(ISBLANK(Recyclabilité[[#This Row],[Réponse 3]]),'Calculs'!J1402="0",_xlfn.XLOOKUP('Calculs'!J1402,'Réponses'!C:C,'Réponses'!F:F,"ERREUR VISIBILITE")=0),"",_xlfn.XLOOKUP(_xlfn.XLOOKUP('Calculs'!J1402,'Réponses'!C:C,'Réponses'!F:F,"ERREUR VISIBILITE"),Questions!A:A,Questions!B:B,"ERREUR QUESTION"))</f>
        <v/>
      </c>
      <c r="M1403" s="58" t="str">
        <f>IF(OR(ISBLANK(Recyclabilité[[#This Row],[Réponse 4]]),'Calculs'!M1402="0",_xlfn.XLOOKUP('Calculs'!M1402,'Réponses'!C:C,'Réponses'!F:F,"ERREUR VISIBILITE")=0),"",_xlfn.XLOOKUP(_xlfn.XLOOKUP('Calculs'!M1402,'Réponses'!C:C,'Réponses'!F:F,"ERREUR VISIBILITE"),Questions!A:A,Questions!B:B,"ERREUR QUESTION"))</f>
        <v/>
      </c>
    </row>
    <row r="1404" spans="4:13" ht="60" customHeight="1">
      <c r="D1404" s="28" t="str">
        <f>IF(ISBLANK(Recyclabilité[[#This Row],[Code Valobat]]),"",IF(OR('Calculs'!A1403="08",'Calculs'!A1403="07",MID(Recyclabilité[[#This Row],[Code Valobat]],4,4)="0804",MID(Recyclabilité[[#This Row],[Code Valobat]],4,4)="0709",MID(Recyclabilité[[#This Row],[Code Valobat]],1,7)="6121107"),"Non recyclable",_xlfn.XLOOKUP('Calculs'!Q1403,'Combinaisons'!A:A,'Combinaisons'!B:B,"Merci de répondre à toutes les questions")))</f>
        <v/>
      </c>
      <c r="E1404" s="58" t="str">
        <f>IF(ISBLANK(Recyclabilité[[#This Row],[Code Valobat]]),"",IF(OR('Calculs'!A1403="08",'Calculs'!A1403="07",MID(Recyclabilité[[#This Row],[Code Valobat]],4,4)="0804",MID(Recyclabilité[[#This Row],[Code Valobat]],4,4)="0709",MID(Recyclabilité[[#This Row],[Code Valobat]],1,7)="6121107"),"",_xlfn.XLOOKUP('Calculs'!B1403,Questions!A:A,Questions!B:B,"ERREUR QUESTION")))</f>
        <v/>
      </c>
      <c r="G1404" s="58" t="str">
        <f>IF(OR(ISBLANK(Recyclabilité[[#This Row],[Réponse 1]]),'Calculs'!D1403="0",_xlfn.XLOOKUP('Calculs'!D1403,'Réponses'!C:C,'Réponses'!F:F,"ERREUR VISIBILITE")=0),"",_xlfn.XLOOKUP(_xlfn.XLOOKUP('Calculs'!D1403,'Réponses'!C:C,'Réponses'!F:F,"ERREUR VISIBILITE"),Questions!A:A,Questions!B:B,"ERREUR QUESTION"))</f>
        <v/>
      </c>
      <c r="I1404" s="58" t="str">
        <f>IF(OR(ISBLANK(Recyclabilité[[#This Row],[Réponse 2]]),'Calculs'!G1403="0",_xlfn.XLOOKUP('Calculs'!G1403,'Réponses'!C:C,'Réponses'!F:F,"ERREUR VISIBILITE")=0),"",_xlfn.XLOOKUP(_xlfn.XLOOKUP('Calculs'!G1403,'Réponses'!C:C,'Réponses'!F:F,"ERREUR VISIBILITE"),Questions!A:A,Questions!B:B,"ERREUR QUESTION"))</f>
        <v/>
      </c>
      <c r="K1404" s="58" t="str">
        <f>IF(OR(ISBLANK(Recyclabilité[[#This Row],[Réponse 3]]),'Calculs'!J1403="0",_xlfn.XLOOKUP('Calculs'!J1403,'Réponses'!C:C,'Réponses'!F:F,"ERREUR VISIBILITE")=0),"",_xlfn.XLOOKUP(_xlfn.XLOOKUP('Calculs'!J1403,'Réponses'!C:C,'Réponses'!F:F,"ERREUR VISIBILITE"),Questions!A:A,Questions!B:B,"ERREUR QUESTION"))</f>
        <v/>
      </c>
      <c r="M1404" s="58" t="str">
        <f>IF(OR(ISBLANK(Recyclabilité[[#This Row],[Réponse 4]]),'Calculs'!M1403="0",_xlfn.XLOOKUP('Calculs'!M1403,'Réponses'!C:C,'Réponses'!F:F,"ERREUR VISIBILITE")=0),"",_xlfn.XLOOKUP(_xlfn.XLOOKUP('Calculs'!M1403,'Réponses'!C:C,'Réponses'!F:F,"ERREUR VISIBILITE"),Questions!A:A,Questions!B:B,"ERREUR QUESTION"))</f>
        <v/>
      </c>
    </row>
    <row r="1405" spans="4:13" ht="60" customHeight="1">
      <c r="D1405" s="28" t="str">
        <f>IF(ISBLANK(Recyclabilité[[#This Row],[Code Valobat]]),"",IF(OR('Calculs'!A1404="08",'Calculs'!A1404="07",MID(Recyclabilité[[#This Row],[Code Valobat]],4,4)="0804",MID(Recyclabilité[[#This Row],[Code Valobat]],4,4)="0709",MID(Recyclabilité[[#This Row],[Code Valobat]],1,7)="6121107"),"Non recyclable",_xlfn.XLOOKUP('Calculs'!Q1404,'Combinaisons'!A:A,'Combinaisons'!B:B,"Merci de répondre à toutes les questions")))</f>
        <v/>
      </c>
      <c r="E1405" s="58" t="str">
        <f>IF(ISBLANK(Recyclabilité[[#This Row],[Code Valobat]]),"",IF(OR('Calculs'!A1404="08",'Calculs'!A1404="07",MID(Recyclabilité[[#This Row],[Code Valobat]],4,4)="0804",MID(Recyclabilité[[#This Row],[Code Valobat]],4,4)="0709",MID(Recyclabilité[[#This Row],[Code Valobat]],1,7)="6121107"),"",_xlfn.XLOOKUP('Calculs'!B1404,Questions!A:A,Questions!B:B,"ERREUR QUESTION")))</f>
        <v/>
      </c>
      <c r="G1405" s="58" t="str">
        <f>IF(OR(ISBLANK(Recyclabilité[[#This Row],[Réponse 1]]),'Calculs'!D1404="0",_xlfn.XLOOKUP('Calculs'!D1404,'Réponses'!C:C,'Réponses'!F:F,"ERREUR VISIBILITE")=0),"",_xlfn.XLOOKUP(_xlfn.XLOOKUP('Calculs'!D1404,'Réponses'!C:C,'Réponses'!F:F,"ERREUR VISIBILITE"),Questions!A:A,Questions!B:B,"ERREUR QUESTION"))</f>
        <v/>
      </c>
      <c r="I1405" s="58" t="str">
        <f>IF(OR(ISBLANK(Recyclabilité[[#This Row],[Réponse 2]]),'Calculs'!G1404="0",_xlfn.XLOOKUP('Calculs'!G1404,'Réponses'!C:C,'Réponses'!F:F,"ERREUR VISIBILITE")=0),"",_xlfn.XLOOKUP(_xlfn.XLOOKUP('Calculs'!G1404,'Réponses'!C:C,'Réponses'!F:F,"ERREUR VISIBILITE"),Questions!A:A,Questions!B:B,"ERREUR QUESTION"))</f>
        <v/>
      </c>
      <c r="K1405" s="58" t="str">
        <f>IF(OR(ISBLANK(Recyclabilité[[#This Row],[Réponse 3]]),'Calculs'!J1404="0",_xlfn.XLOOKUP('Calculs'!J1404,'Réponses'!C:C,'Réponses'!F:F,"ERREUR VISIBILITE")=0),"",_xlfn.XLOOKUP(_xlfn.XLOOKUP('Calculs'!J1404,'Réponses'!C:C,'Réponses'!F:F,"ERREUR VISIBILITE"),Questions!A:A,Questions!B:B,"ERREUR QUESTION"))</f>
        <v/>
      </c>
      <c r="M1405" s="58" t="str">
        <f>IF(OR(ISBLANK(Recyclabilité[[#This Row],[Réponse 4]]),'Calculs'!M1404="0",_xlfn.XLOOKUP('Calculs'!M1404,'Réponses'!C:C,'Réponses'!F:F,"ERREUR VISIBILITE")=0),"",_xlfn.XLOOKUP(_xlfn.XLOOKUP('Calculs'!M1404,'Réponses'!C:C,'Réponses'!F:F,"ERREUR VISIBILITE"),Questions!A:A,Questions!B:B,"ERREUR QUESTION"))</f>
        <v/>
      </c>
    </row>
    <row r="1406" spans="4:13" ht="60" customHeight="1">
      <c r="D1406" s="28" t="str">
        <f>IF(ISBLANK(Recyclabilité[[#This Row],[Code Valobat]]),"",IF(OR('Calculs'!A1405="08",'Calculs'!A1405="07",MID(Recyclabilité[[#This Row],[Code Valobat]],4,4)="0804",MID(Recyclabilité[[#This Row],[Code Valobat]],4,4)="0709",MID(Recyclabilité[[#This Row],[Code Valobat]],1,7)="6121107"),"Non recyclable",_xlfn.XLOOKUP('Calculs'!Q1405,'Combinaisons'!A:A,'Combinaisons'!B:B,"Merci de répondre à toutes les questions")))</f>
        <v/>
      </c>
      <c r="E1406" s="58" t="str">
        <f>IF(ISBLANK(Recyclabilité[[#This Row],[Code Valobat]]),"",IF(OR('Calculs'!A1405="08",'Calculs'!A1405="07",MID(Recyclabilité[[#This Row],[Code Valobat]],4,4)="0804",MID(Recyclabilité[[#This Row],[Code Valobat]],4,4)="0709",MID(Recyclabilité[[#This Row],[Code Valobat]],1,7)="6121107"),"",_xlfn.XLOOKUP('Calculs'!B1405,Questions!A:A,Questions!B:B,"ERREUR QUESTION")))</f>
        <v/>
      </c>
      <c r="G1406" s="58" t="str">
        <f>IF(OR(ISBLANK(Recyclabilité[[#This Row],[Réponse 1]]),'Calculs'!D1405="0",_xlfn.XLOOKUP('Calculs'!D1405,'Réponses'!C:C,'Réponses'!F:F,"ERREUR VISIBILITE")=0),"",_xlfn.XLOOKUP(_xlfn.XLOOKUP('Calculs'!D1405,'Réponses'!C:C,'Réponses'!F:F,"ERREUR VISIBILITE"),Questions!A:A,Questions!B:B,"ERREUR QUESTION"))</f>
        <v/>
      </c>
      <c r="I1406" s="58" t="str">
        <f>IF(OR(ISBLANK(Recyclabilité[[#This Row],[Réponse 2]]),'Calculs'!G1405="0",_xlfn.XLOOKUP('Calculs'!G1405,'Réponses'!C:C,'Réponses'!F:F,"ERREUR VISIBILITE")=0),"",_xlfn.XLOOKUP(_xlfn.XLOOKUP('Calculs'!G1405,'Réponses'!C:C,'Réponses'!F:F,"ERREUR VISIBILITE"),Questions!A:A,Questions!B:B,"ERREUR QUESTION"))</f>
        <v/>
      </c>
      <c r="K1406" s="58" t="str">
        <f>IF(OR(ISBLANK(Recyclabilité[[#This Row],[Réponse 3]]),'Calculs'!J1405="0",_xlfn.XLOOKUP('Calculs'!J1405,'Réponses'!C:C,'Réponses'!F:F,"ERREUR VISIBILITE")=0),"",_xlfn.XLOOKUP(_xlfn.XLOOKUP('Calculs'!J1405,'Réponses'!C:C,'Réponses'!F:F,"ERREUR VISIBILITE"),Questions!A:A,Questions!B:B,"ERREUR QUESTION"))</f>
        <v/>
      </c>
      <c r="M1406" s="58" t="str">
        <f>IF(OR(ISBLANK(Recyclabilité[[#This Row],[Réponse 4]]),'Calculs'!M1405="0",_xlfn.XLOOKUP('Calculs'!M1405,'Réponses'!C:C,'Réponses'!F:F,"ERREUR VISIBILITE")=0),"",_xlfn.XLOOKUP(_xlfn.XLOOKUP('Calculs'!M1405,'Réponses'!C:C,'Réponses'!F:F,"ERREUR VISIBILITE"),Questions!A:A,Questions!B:B,"ERREUR QUESTION"))</f>
        <v/>
      </c>
    </row>
    <row r="1407" spans="4:13" ht="60" customHeight="1">
      <c r="D1407" s="28" t="str">
        <f>IF(ISBLANK(Recyclabilité[[#This Row],[Code Valobat]]),"",IF(OR('Calculs'!A1406="08",'Calculs'!A1406="07",MID(Recyclabilité[[#This Row],[Code Valobat]],4,4)="0804",MID(Recyclabilité[[#This Row],[Code Valobat]],4,4)="0709",MID(Recyclabilité[[#This Row],[Code Valobat]],1,7)="6121107"),"Non recyclable",_xlfn.XLOOKUP('Calculs'!Q1406,'Combinaisons'!A:A,'Combinaisons'!B:B,"Merci de répondre à toutes les questions")))</f>
        <v/>
      </c>
      <c r="E1407" s="58" t="str">
        <f>IF(ISBLANK(Recyclabilité[[#This Row],[Code Valobat]]),"",IF(OR('Calculs'!A1406="08",'Calculs'!A1406="07",MID(Recyclabilité[[#This Row],[Code Valobat]],4,4)="0804",MID(Recyclabilité[[#This Row],[Code Valobat]],4,4)="0709",MID(Recyclabilité[[#This Row],[Code Valobat]],1,7)="6121107"),"",_xlfn.XLOOKUP('Calculs'!B1406,Questions!A:A,Questions!B:B,"ERREUR QUESTION")))</f>
        <v/>
      </c>
      <c r="G1407" s="58" t="str">
        <f>IF(OR(ISBLANK(Recyclabilité[[#This Row],[Réponse 1]]),'Calculs'!D1406="0",_xlfn.XLOOKUP('Calculs'!D1406,'Réponses'!C:C,'Réponses'!F:F,"ERREUR VISIBILITE")=0),"",_xlfn.XLOOKUP(_xlfn.XLOOKUP('Calculs'!D1406,'Réponses'!C:C,'Réponses'!F:F,"ERREUR VISIBILITE"),Questions!A:A,Questions!B:B,"ERREUR QUESTION"))</f>
        <v/>
      </c>
      <c r="I1407" s="58" t="str">
        <f>IF(OR(ISBLANK(Recyclabilité[[#This Row],[Réponse 2]]),'Calculs'!G1406="0",_xlfn.XLOOKUP('Calculs'!G1406,'Réponses'!C:C,'Réponses'!F:F,"ERREUR VISIBILITE")=0),"",_xlfn.XLOOKUP(_xlfn.XLOOKUP('Calculs'!G1406,'Réponses'!C:C,'Réponses'!F:F,"ERREUR VISIBILITE"),Questions!A:A,Questions!B:B,"ERREUR QUESTION"))</f>
        <v/>
      </c>
      <c r="K1407" s="58" t="str">
        <f>IF(OR(ISBLANK(Recyclabilité[[#This Row],[Réponse 3]]),'Calculs'!J1406="0",_xlfn.XLOOKUP('Calculs'!J1406,'Réponses'!C:C,'Réponses'!F:F,"ERREUR VISIBILITE")=0),"",_xlfn.XLOOKUP(_xlfn.XLOOKUP('Calculs'!J1406,'Réponses'!C:C,'Réponses'!F:F,"ERREUR VISIBILITE"),Questions!A:A,Questions!B:B,"ERREUR QUESTION"))</f>
        <v/>
      </c>
      <c r="M1407" s="58" t="str">
        <f>IF(OR(ISBLANK(Recyclabilité[[#This Row],[Réponse 4]]),'Calculs'!M1406="0",_xlfn.XLOOKUP('Calculs'!M1406,'Réponses'!C:C,'Réponses'!F:F,"ERREUR VISIBILITE")=0),"",_xlfn.XLOOKUP(_xlfn.XLOOKUP('Calculs'!M1406,'Réponses'!C:C,'Réponses'!F:F,"ERREUR VISIBILITE"),Questions!A:A,Questions!B:B,"ERREUR QUESTION"))</f>
        <v/>
      </c>
    </row>
    <row r="1408" spans="4:13" ht="60" customHeight="1">
      <c r="D1408" s="28" t="str">
        <f>IF(ISBLANK(Recyclabilité[[#This Row],[Code Valobat]]),"",IF(OR('Calculs'!A1407="08",'Calculs'!A1407="07",MID(Recyclabilité[[#This Row],[Code Valobat]],4,4)="0804",MID(Recyclabilité[[#This Row],[Code Valobat]],4,4)="0709",MID(Recyclabilité[[#This Row],[Code Valobat]],1,7)="6121107"),"Non recyclable",_xlfn.XLOOKUP('Calculs'!Q1407,'Combinaisons'!A:A,'Combinaisons'!B:B,"Merci de répondre à toutes les questions")))</f>
        <v/>
      </c>
      <c r="E1408" s="58" t="str">
        <f>IF(ISBLANK(Recyclabilité[[#This Row],[Code Valobat]]),"",IF(OR('Calculs'!A1407="08",'Calculs'!A1407="07",MID(Recyclabilité[[#This Row],[Code Valobat]],4,4)="0804",MID(Recyclabilité[[#This Row],[Code Valobat]],4,4)="0709",MID(Recyclabilité[[#This Row],[Code Valobat]],1,7)="6121107"),"",_xlfn.XLOOKUP('Calculs'!B1407,Questions!A:A,Questions!B:B,"ERREUR QUESTION")))</f>
        <v/>
      </c>
      <c r="G1408" s="58" t="str">
        <f>IF(OR(ISBLANK(Recyclabilité[[#This Row],[Réponse 1]]),'Calculs'!D1407="0",_xlfn.XLOOKUP('Calculs'!D1407,'Réponses'!C:C,'Réponses'!F:F,"ERREUR VISIBILITE")=0),"",_xlfn.XLOOKUP(_xlfn.XLOOKUP('Calculs'!D1407,'Réponses'!C:C,'Réponses'!F:F,"ERREUR VISIBILITE"),Questions!A:A,Questions!B:B,"ERREUR QUESTION"))</f>
        <v/>
      </c>
      <c r="I1408" s="58" t="str">
        <f>IF(OR(ISBLANK(Recyclabilité[[#This Row],[Réponse 2]]),'Calculs'!G1407="0",_xlfn.XLOOKUP('Calculs'!G1407,'Réponses'!C:C,'Réponses'!F:F,"ERREUR VISIBILITE")=0),"",_xlfn.XLOOKUP(_xlfn.XLOOKUP('Calculs'!G1407,'Réponses'!C:C,'Réponses'!F:F,"ERREUR VISIBILITE"),Questions!A:A,Questions!B:B,"ERREUR QUESTION"))</f>
        <v/>
      </c>
      <c r="K1408" s="58" t="str">
        <f>IF(OR(ISBLANK(Recyclabilité[[#This Row],[Réponse 3]]),'Calculs'!J1407="0",_xlfn.XLOOKUP('Calculs'!J1407,'Réponses'!C:C,'Réponses'!F:F,"ERREUR VISIBILITE")=0),"",_xlfn.XLOOKUP(_xlfn.XLOOKUP('Calculs'!J1407,'Réponses'!C:C,'Réponses'!F:F,"ERREUR VISIBILITE"),Questions!A:A,Questions!B:B,"ERREUR QUESTION"))</f>
        <v/>
      </c>
      <c r="M1408" s="58" t="str">
        <f>IF(OR(ISBLANK(Recyclabilité[[#This Row],[Réponse 4]]),'Calculs'!M1407="0",_xlfn.XLOOKUP('Calculs'!M1407,'Réponses'!C:C,'Réponses'!F:F,"ERREUR VISIBILITE")=0),"",_xlfn.XLOOKUP(_xlfn.XLOOKUP('Calculs'!M1407,'Réponses'!C:C,'Réponses'!F:F,"ERREUR VISIBILITE"),Questions!A:A,Questions!B:B,"ERREUR QUESTION"))</f>
        <v/>
      </c>
    </row>
    <row r="1409" spans="4:13" ht="60" customHeight="1">
      <c r="D1409" s="28" t="str">
        <f>IF(ISBLANK(Recyclabilité[[#This Row],[Code Valobat]]),"",IF(OR('Calculs'!A1408="08",'Calculs'!A1408="07",MID(Recyclabilité[[#This Row],[Code Valobat]],4,4)="0804",MID(Recyclabilité[[#This Row],[Code Valobat]],4,4)="0709",MID(Recyclabilité[[#This Row],[Code Valobat]],1,7)="6121107"),"Non recyclable",_xlfn.XLOOKUP('Calculs'!Q1408,'Combinaisons'!A:A,'Combinaisons'!B:B,"Merci de répondre à toutes les questions")))</f>
        <v/>
      </c>
      <c r="E1409" s="58" t="str">
        <f>IF(ISBLANK(Recyclabilité[[#This Row],[Code Valobat]]),"",IF(OR('Calculs'!A1408="08",'Calculs'!A1408="07",MID(Recyclabilité[[#This Row],[Code Valobat]],4,4)="0804",MID(Recyclabilité[[#This Row],[Code Valobat]],4,4)="0709",MID(Recyclabilité[[#This Row],[Code Valobat]],1,7)="6121107"),"",_xlfn.XLOOKUP('Calculs'!B1408,Questions!A:A,Questions!B:B,"ERREUR QUESTION")))</f>
        <v/>
      </c>
      <c r="G1409" s="58" t="str">
        <f>IF(OR(ISBLANK(Recyclabilité[[#This Row],[Réponse 1]]),'Calculs'!D1408="0",_xlfn.XLOOKUP('Calculs'!D1408,'Réponses'!C:C,'Réponses'!F:F,"ERREUR VISIBILITE")=0),"",_xlfn.XLOOKUP(_xlfn.XLOOKUP('Calculs'!D1408,'Réponses'!C:C,'Réponses'!F:F,"ERREUR VISIBILITE"),Questions!A:A,Questions!B:B,"ERREUR QUESTION"))</f>
        <v/>
      </c>
      <c r="I1409" s="58" t="str">
        <f>IF(OR(ISBLANK(Recyclabilité[[#This Row],[Réponse 2]]),'Calculs'!G1408="0",_xlfn.XLOOKUP('Calculs'!G1408,'Réponses'!C:C,'Réponses'!F:F,"ERREUR VISIBILITE")=0),"",_xlfn.XLOOKUP(_xlfn.XLOOKUP('Calculs'!G1408,'Réponses'!C:C,'Réponses'!F:F,"ERREUR VISIBILITE"),Questions!A:A,Questions!B:B,"ERREUR QUESTION"))</f>
        <v/>
      </c>
      <c r="K1409" s="58" t="str">
        <f>IF(OR(ISBLANK(Recyclabilité[[#This Row],[Réponse 3]]),'Calculs'!J1408="0",_xlfn.XLOOKUP('Calculs'!J1408,'Réponses'!C:C,'Réponses'!F:F,"ERREUR VISIBILITE")=0),"",_xlfn.XLOOKUP(_xlfn.XLOOKUP('Calculs'!J1408,'Réponses'!C:C,'Réponses'!F:F,"ERREUR VISIBILITE"),Questions!A:A,Questions!B:B,"ERREUR QUESTION"))</f>
        <v/>
      </c>
      <c r="M1409" s="58" t="str">
        <f>IF(OR(ISBLANK(Recyclabilité[[#This Row],[Réponse 4]]),'Calculs'!M1408="0",_xlfn.XLOOKUP('Calculs'!M1408,'Réponses'!C:C,'Réponses'!F:F,"ERREUR VISIBILITE")=0),"",_xlfn.XLOOKUP(_xlfn.XLOOKUP('Calculs'!M1408,'Réponses'!C:C,'Réponses'!F:F,"ERREUR VISIBILITE"),Questions!A:A,Questions!B:B,"ERREUR QUESTION"))</f>
        <v/>
      </c>
    </row>
    <row r="1410" spans="4:13" ht="60" customHeight="1">
      <c r="D1410" s="28" t="str">
        <f>IF(ISBLANK(Recyclabilité[[#This Row],[Code Valobat]]),"",IF(OR('Calculs'!A1409="08",'Calculs'!A1409="07",MID(Recyclabilité[[#This Row],[Code Valobat]],4,4)="0804",MID(Recyclabilité[[#This Row],[Code Valobat]],4,4)="0709",MID(Recyclabilité[[#This Row],[Code Valobat]],1,7)="6121107"),"Non recyclable",_xlfn.XLOOKUP('Calculs'!Q1409,'Combinaisons'!A:A,'Combinaisons'!B:B,"Merci de répondre à toutes les questions")))</f>
        <v/>
      </c>
      <c r="E1410" s="58" t="str">
        <f>IF(ISBLANK(Recyclabilité[[#This Row],[Code Valobat]]),"",IF(OR('Calculs'!A1409="08",'Calculs'!A1409="07",MID(Recyclabilité[[#This Row],[Code Valobat]],4,4)="0804",MID(Recyclabilité[[#This Row],[Code Valobat]],4,4)="0709",MID(Recyclabilité[[#This Row],[Code Valobat]],1,7)="6121107"),"",_xlfn.XLOOKUP('Calculs'!B1409,Questions!A:A,Questions!B:B,"ERREUR QUESTION")))</f>
        <v/>
      </c>
      <c r="G1410" s="58" t="str">
        <f>IF(OR(ISBLANK(Recyclabilité[[#This Row],[Réponse 1]]),'Calculs'!D1409="0",_xlfn.XLOOKUP('Calculs'!D1409,'Réponses'!C:C,'Réponses'!F:F,"ERREUR VISIBILITE")=0),"",_xlfn.XLOOKUP(_xlfn.XLOOKUP('Calculs'!D1409,'Réponses'!C:C,'Réponses'!F:F,"ERREUR VISIBILITE"),Questions!A:A,Questions!B:B,"ERREUR QUESTION"))</f>
        <v/>
      </c>
      <c r="I1410" s="58" t="str">
        <f>IF(OR(ISBLANK(Recyclabilité[[#This Row],[Réponse 2]]),'Calculs'!G1409="0",_xlfn.XLOOKUP('Calculs'!G1409,'Réponses'!C:C,'Réponses'!F:F,"ERREUR VISIBILITE")=0),"",_xlfn.XLOOKUP(_xlfn.XLOOKUP('Calculs'!G1409,'Réponses'!C:C,'Réponses'!F:F,"ERREUR VISIBILITE"),Questions!A:A,Questions!B:B,"ERREUR QUESTION"))</f>
        <v/>
      </c>
      <c r="K1410" s="58" t="str">
        <f>IF(OR(ISBLANK(Recyclabilité[[#This Row],[Réponse 3]]),'Calculs'!J1409="0",_xlfn.XLOOKUP('Calculs'!J1409,'Réponses'!C:C,'Réponses'!F:F,"ERREUR VISIBILITE")=0),"",_xlfn.XLOOKUP(_xlfn.XLOOKUP('Calculs'!J1409,'Réponses'!C:C,'Réponses'!F:F,"ERREUR VISIBILITE"),Questions!A:A,Questions!B:B,"ERREUR QUESTION"))</f>
        <v/>
      </c>
      <c r="M1410" s="58" t="str">
        <f>IF(OR(ISBLANK(Recyclabilité[[#This Row],[Réponse 4]]),'Calculs'!M1409="0",_xlfn.XLOOKUP('Calculs'!M1409,'Réponses'!C:C,'Réponses'!F:F,"ERREUR VISIBILITE")=0),"",_xlfn.XLOOKUP(_xlfn.XLOOKUP('Calculs'!M1409,'Réponses'!C:C,'Réponses'!F:F,"ERREUR VISIBILITE"),Questions!A:A,Questions!B:B,"ERREUR QUESTION"))</f>
        <v/>
      </c>
    </row>
    <row r="1411" spans="4:13" ht="60" customHeight="1">
      <c r="D1411" s="28" t="str">
        <f>IF(ISBLANK(Recyclabilité[[#This Row],[Code Valobat]]),"",IF(OR('Calculs'!A1410="08",'Calculs'!A1410="07",MID(Recyclabilité[[#This Row],[Code Valobat]],4,4)="0804",MID(Recyclabilité[[#This Row],[Code Valobat]],4,4)="0709",MID(Recyclabilité[[#This Row],[Code Valobat]],1,7)="6121107"),"Non recyclable",_xlfn.XLOOKUP('Calculs'!Q1410,'Combinaisons'!A:A,'Combinaisons'!B:B,"Merci de répondre à toutes les questions")))</f>
        <v/>
      </c>
      <c r="E1411" s="58" t="str">
        <f>IF(ISBLANK(Recyclabilité[[#This Row],[Code Valobat]]),"",IF(OR('Calculs'!A1410="08",'Calculs'!A1410="07",MID(Recyclabilité[[#This Row],[Code Valobat]],4,4)="0804",MID(Recyclabilité[[#This Row],[Code Valobat]],4,4)="0709",MID(Recyclabilité[[#This Row],[Code Valobat]],1,7)="6121107"),"",_xlfn.XLOOKUP('Calculs'!B1410,Questions!A:A,Questions!B:B,"ERREUR QUESTION")))</f>
        <v/>
      </c>
      <c r="G1411" s="58" t="str">
        <f>IF(OR(ISBLANK(Recyclabilité[[#This Row],[Réponse 1]]),'Calculs'!D1410="0",_xlfn.XLOOKUP('Calculs'!D1410,'Réponses'!C:C,'Réponses'!F:F,"ERREUR VISIBILITE")=0),"",_xlfn.XLOOKUP(_xlfn.XLOOKUP('Calculs'!D1410,'Réponses'!C:C,'Réponses'!F:F,"ERREUR VISIBILITE"),Questions!A:A,Questions!B:B,"ERREUR QUESTION"))</f>
        <v/>
      </c>
      <c r="I1411" s="58" t="str">
        <f>IF(OR(ISBLANK(Recyclabilité[[#This Row],[Réponse 2]]),'Calculs'!G1410="0",_xlfn.XLOOKUP('Calculs'!G1410,'Réponses'!C:C,'Réponses'!F:F,"ERREUR VISIBILITE")=0),"",_xlfn.XLOOKUP(_xlfn.XLOOKUP('Calculs'!G1410,'Réponses'!C:C,'Réponses'!F:F,"ERREUR VISIBILITE"),Questions!A:A,Questions!B:B,"ERREUR QUESTION"))</f>
        <v/>
      </c>
      <c r="K1411" s="58" t="str">
        <f>IF(OR(ISBLANK(Recyclabilité[[#This Row],[Réponse 3]]),'Calculs'!J1410="0",_xlfn.XLOOKUP('Calculs'!J1410,'Réponses'!C:C,'Réponses'!F:F,"ERREUR VISIBILITE")=0),"",_xlfn.XLOOKUP(_xlfn.XLOOKUP('Calculs'!J1410,'Réponses'!C:C,'Réponses'!F:F,"ERREUR VISIBILITE"),Questions!A:A,Questions!B:B,"ERREUR QUESTION"))</f>
        <v/>
      </c>
      <c r="M1411" s="58" t="str">
        <f>IF(OR(ISBLANK(Recyclabilité[[#This Row],[Réponse 4]]),'Calculs'!M1410="0",_xlfn.XLOOKUP('Calculs'!M1410,'Réponses'!C:C,'Réponses'!F:F,"ERREUR VISIBILITE")=0),"",_xlfn.XLOOKUP(_xlfn.XLOOKUP('Calculs'!M1410,'Réponses'!C:C,'Réponses'!F:F,"ERREUR VISIBILITE"),Questions!A:A,Questions!B:B,"ERREUR QUESTION"))</f>
        <v/>
      </c>
    </row>
    <row r="1412" spans="4:13" ht="60" customHeight="1">
      <c r="D1412" s="28" t="str">
        <f>IF(ISBLANK(Recyclabilité[[#This Row],[Code Valobat]]),"",IF(OR('Calculs'!A1411="08",'Calculs'!A1411="07",MID(Recyclabilité[[#This Row],[Code Valobat]],4,4)="0804",MID(Recyclabilité[[#This Row],[Code Valobat]],4,4)="0709",MID(Recyclabilité[[#This Row],[Code Valobat]],1,7)="6121107"),"Non recyclable",_xlfn.XLOOKUP('Calculs'!Q1411,'Combinaisons'!A:A,'Combinaisons'!B:B,"Merci de répondre à toutes les questions")))</f>
        <v/>
      </c>
      <c r="E1412" s="58" t="str">
        <f>IF(ISBLANK(Recyclabilité[[#This Row],[Code Valobat]]),"",IF(OR('Calculs'!A1411="08",'Calculs'!A1411="07",MID(Recyclabilité[[#This Row],[Code Valobat]],4,4)="0804",MID(Recyclabilité[[#This Row],[Code Valobat]],4,4)="0709",MID(Recyclabilité[[#This Row],[Code Valobat]],1,7)="6121107"),"",_xlfn.XLOOKUP('Calculs'!B1411,Questions!A:A,Questions!B:B,"ERREUR QUESTION")))</f>
        <v/>
      </c>
      <c r="G1412" s="58" t="str">
        <f>IF(OR(ISBLANK(Recyclabilité[[#This Row],[Réponse 1]]),'Calculs'!D1411="0",_xlfn.XLOOKUP('Calculs'!D1411,'Réponses'!C:C,'Réponses'!F:F,"ERREUR VISIBILITE")=0),"",_xlfn.XLOOKUP(_xlfn.XLOOKUP('Calculs'!D1411,'Réponses'!C:C,'Réponses'!F:F,"ERREUR VISIBILITE"),Questions!A:A,Questions!B:B,"ERREUR QUESTION"))</f>
        <v/>
      </c>
      <c r="I1412" s="58" t="str">
        <f>IF(OR(ISBLANK(Recyclabilité[[#This Row],[Réponse 2]]),'Calculs'!G1411="0",_xlfn.XLOOKUP('Calculs'!G1411,'Réponses'!C:C,'Réponses'!F:F,"ERREUR VISIBILITE")=0),"",_xlfn.XLOOKUP(_xlfn.XLOOKUP('Calculs'!G1411,'Réponses'!C:C,'Réponses'!F:F,"ERREUR VISIBILITE"),Questions!A:A,Questions!B:B,"ERREUR QUESTION"))</f>
        <v/>
      </c>
      <c r="K1412" s="58" t="str">
        <f>IF(OR(ISBLANK(Recyclabilité[[#This Row],[Réponse 3]]),'Calculs'!J1411="0",_xlfn.XLOOKUP('Calculs'!J1411,'Réponses'!C:C,'Réponses'!F:F,"ERREUR VISIBILITE")=0),"",_xlfn.XLOOKUP(_xlfn.XLOOKUP('Calculs'!J1411,'Réponses'!C:C,'Réponses'!F:F,"ERREUR VISIBILITE"),Questions!A:A,Questions!B:B,"ERREUR QUESTION"))</f>
        <v/>
      </c>
      <c r="M1412" s="58" t="str">
        <f>IF(OR(ISBLANK(Recyclabilité[[#This Row],[Réponse 4]]),'Calculs'!M1411="0",_xlfn.XLOOKUP('Calculs'!M1411,'Réponses'!C:C,'Réponses'!F:F,"ERREUR VISIBILITE")=0),"",_xlfn.XLOOKUP(_xlfn.XLOOKUP('Calculs'!M1411,'Réponses'!C:C,'Réponses'!F:F,"ERREUR VISIBILITE"),Questions!A:A,Questions!B:B,"ERREUR QUESTION"))</f>
        <v/>
      </c>
    </row>
    <row r="1413" spans="4:13" ht="60" customHeight="1">
      <c r="D1413" s="28" t="str">
        <f>IF(ISBLANK(Recyclabilité[[#This Row],[Code Valobat]]),"",IF(OR('Calculs'!A1412="08",'Calculs'!A1412="07",MID(Recyclabilité[[#This Row],[Code Valobat]],4,4)="0804",MID(Recyclabilité[[#This Row],[Code Valobat]],4,4)="0709",MID(Recyclabilité[[#This Row],[Code Valobat]],1,7)="6121107"),"Non recyclable",_xlfn.XLOOKUP('Calculs'!Q1412,'Combinaisons'!A:A,'Combinaisons'!B:B,"Merci de répondre à toutes les questions")))</f>
        <v/>
      </c>
      <c r="E1413" s="58" t="str">
        <f>IF(ISBLANK(Recyclabilité[[#This Row],[Code Valobat]]),"",IF(OR('Calculs'!A1412="08",'Calculs'!A1412="07",MID(Recyclabilité[[#This Row],[Code Valobat]],4,4)="0804",MID(Recyclabilité[[#This Row],[Code Valobat]],4,4)="0709",MID(Recyclabilité[[#This Row],[Code Valobat]],1,7)="6121107"),"",_xlfn.XLOOKUP('Calculs'!B1412,Questions!A:A,Questions!B:B,"ERREUR QUESTION")))</f>
        <v/>
      </c>
      <c r="G1413" s="58" t="str">
        <f>IF(OR(ISBLANK(Recyclabilité[[#This Row],[Réponse 1]]),'Calculs'!D1412="0",_xlfn.XLOOKUP('Calculs'!D1412,'Réponses'!C:C,'Réponses'!F:F,"ERREUR VISIBILITE")=0),"",_xlfn.XLOOKUP(_xlfn.XLOOKUP('Calculs'!D1412,'Réponses'!C:C,'Réponses'!F:F,"ERREUR VISIBILITE"),Questions!A:A,Questions!B:B,"ERREUR QUESTION"))</f>
        <v/>
      </c>
      <c r="I1413" s="58" t="str">
        <f>IF(OR(ISBLANK(Recyclabilité[[#This Row],[Réponse 2]]),'Calculs'!G1412="0",_xlfn.XLOOKUP('Calculs'!G1412,'Réponses'!C:C,'Réponses'!F:F,"ERREUR VISIBILITE")=0),"",_xlfn.XLOOKUP(_xlfn.XLOOKUP('Calculs'!G1412,'Réponses'!C:C,'Réponses'!F:F,"ERREUR VISIBILITE"),Questions!A:A,Questions!B:B,"ERREUR QUESTION"))</f>
        <v/>
      </c>
      <c r="K1413" s="58" t="str">
        <f>IF(OR(ISBLANK(Recyclabilité[[#This Row],[Réponse 3]]),'Calculs'!J1412="0",_xlfn.XLOOKUP('Calculs'!J1412,'Réponses'!C:C,'Réponses'!F:F,"ERREUR VISIBILITE")=0),"",_xlfn.XLOOKUP(_xlfn.XLOOKUP('Calculs'!J1412,'Réponses'!C:C,'Réponses'!F:F,"ERREUR VISIBILITE"),Questions!A:A,Questions!B:B,"ERREUR QUESTION"))</f>
        <v/>
      </c>
      <c r="M1413" s="58" t="str">
        <f>IF(OR(ISBLANK(Recyclabilité[[#This Row],[Réponse 4]]),'Calculs'!M1412="0",_xlfn.XLOOKUP('Calculs'!M1412,'Réponses'!C:C,'Réponses'!F:F,"ERREUR VISIBILITE")=0),"",_xlfn.XLOOKUP(_xlfn.XLOOKUP('Calculs'!M1412,'Réponses'!C:C,'Réponses'!F:F,"ERREUR VISIBILITE"),Questions!A:A,Questions!B:B,"ERREUR QUESTION"))</f>
        <v/>
      </c>
    </row>
    <row r="1414" spans="4:13" ht="60" customHeight="1">
      <c r="D1414" s="28" t="str">
        <f>IF(ISBLANK(Recyclabilité[[#This Row],[Code Valobat]]),"",IF(OR('Calculs'!A1413="08",'Calculs'!A1413="07",MID(Recyclabilité[[#This Row],[Code Valobat]],4,4)="0804",MID(Recyclabilité[[#This Row],[Code Valobat]],4,4)="0709",MID(Recyclabilité[[#This Row],[Code Valobat]],1,7)="6121107"),"Non recyclable",_xlfn.XLOOKUP('Calculs'!Q1413,'Combinaisons'!A:A,'Combinaisons'!B:B,"Merci de répondre à toutes les questions")))</f>
        <v/>
      </c>
      <c r="E1414" s="58" t="str">
        <f>IF(ISBLANK(Recyclabilité[[#This Row],[Code Valobat]]),"",IF(OR('Calculs'!A1413="08",'Calculs'!A1413="07",MID(Recyclabilité[[#This Row],[Code Valobat]],4,4)="0804",MID(Recyclabilité[[#This Row],[Code Valobat]],4,4)="0709",MID(Recyclabilité[[#This Row],[Code Valobat]],1,7)="6121107"),"",_xlfn.XLOOKUP('Calculs'!B1413,Questions!A:A,Questions!B:B,"ERREUR QUESTION")))</f>
        <v/>
      </c>
      <c r="G1414" s="58" t="str">
        <f>IF(OR(ISBLANK(Recyclabilité[[#This Row],[Réponse 1]]),'Calculs'!D1413="0",_xlfn.XLOOKUP('Calculs'!D1413,'Réponses'!C:C,'Réponses'!F:F,"ERREUR VISIBILITE")=0),"",_xlfn.XLOOKUP(_xlfn.XLOOKUP('Calculs'!D1413,'Réponses'!C:C,'Réponses'!F:F,"ERREUR VISIBILITE"),Questions!A:A,Questions!B:B,"ERREUR QUESTION"))</f>
        <v/>
      </c>
      <c r="I1414" s="58" t="str">
        <f>IF(OR(ISBLANK(Recyclabilité[[#This Row],[Réponse 2]]),'Calculs'!G1413="0",_xlfn.XLOOKUP('Calculs'!G1413,'Réponses'!C:C,'Réponses'!F:F,"ERREUR VISIBILITE")=0),"",_xlfn.XLOOKUP(_xlfn.XLOOKUP('Calculs'!G1413,'Réponses'!C:C,'Réponses'!F:F,"ERREUR VISIBILITE"),Questions!A:A,Questions!B:B,"ERREUR QUESTION"))</f>
        <v/>
      </c>
      <c r="K1414" s="58" t="str">
        <f>IF(OR(ISBLANK(Recyclabilité[[#This Row],[Réponse 3]]),'Calculs'!J1413="0",_xlfn.XLOOKUP('Calculs'!J1413,'Réponses'!C:C,'Réponses'!F:F,"ERREUR VISIBILITE")=0),"",_xlfn.XLOOKUP(_xlfn.XLOOKUP('Calculs'!J1413,'Réponses'!C:C,'Réponses'!F:F,"ERREUR VISIBILITE"),Questions!A:A,Questions!B:B,"ERREUR QUESTION"))</f>
        <v/>
      </c>
      <c r="M1414" s="58" t="str">
        <f>IF(OR(ISBLANK(Recyclabilité[[#This Row],[Réponse 4]]),'Calculs'!M1413="0",_xlfn.XLOOKUP('Calculs'!M1413,'Réponses'!C:C,'Réponses'!F:F,"ERREUR VISIBILITE")=0),"",_xlfn.XLOOKUP(_xlfn.XLOOKUP('Calculs'!M1413,'Réponses'!C:C,'Réponses'!F:F,"ERREUR VISIBILITE"),Questions!A:A,Questions!B:B,"ERREUR QUESTION"))</f>
        <v/>
      </c>
    </row>
    <row r="1415" spans="4:13" ht="60" customHeight="1">
      <c r="D1415" s="28" t="str">
        <f>IF(ISBLANK(Recyclabilité[[#This Row],[Code Valobat]]),"",IF(OR('Calculs'!A1414="08",'Calculs'!A1414="07",MID(Recyclabilité[[#This Row],[Code Valobat]],4,4)="0804",MID(Recyclabilité[[#This Row],[Code Valobat]],4,4)="0709",MID(Recyclabilité[[#This Row],[Code Valobat]],1,7)="6121107"),"Non recyclable",_xlfn.XLOOKUP('Calculs'!Q1414,'Combinaisons'!A:A,'Combinaisons'!B:B,"Merci de répondre à toutes les questions")))</f>
        <v/>
      </c>
      <c r="E1415" s="58" t="str">
        <f>IF(ISBLANK(Recyclabilité[[#This Row],[Code Valobat]]),"",IF(OR('Calculs'!A1414="08",'Calculs'!A1414="07",MID(Recyclabilité[[#This Row],[Code Valobat]],4,4)="0804",MID(Recyclabilité[[#This Row],[Code Valobat]],4,4)="0709",MID(Recyclabilité[[#This Row],[Code Valobat]],1,7)="6121107"),"",_xlfn.XLOOKUP('Calculs'!B1414,Questions!A:A,Questions!B:B,"ERREUR QUESTION")))</f>
        <v/>
      </c>
      <c r="G1415" s="58" t="str">
        <f>IF(OR(ISBLANK(Recyclabilité[[#This Row],[Réponse 1]]),'Calculs'!D1414="0",_xlfn.XLOOKUP('Calculs'!D1414,'Réponses'!C:C,'Réponses'!F:F,"ERREUR VISIBILITE")=0),"",_xlfn.XLOOKUP(_xlfn.XLOOKUP('Calculs'!D1414,'Réponses'!C:C,'Réponses'!F:F,"ERREUR VISIBILITE"),Questions!A:A,Questions!B:B,"ERREUR QUESTION"))</f>
        <v/>
      </c>
      <c r="I1415" s="58" t="str">
        <f>IF(OR(ISBLANK(Recyclabilité[[#This Row],[Réponse 2]]),'Calculs'!G1414="0",_xlfn.XLOOKUP('Calculs'!G1414,'Réponses'!C:C,'Réponses'!F:F,"ERREUR VISIBILITE")=0),"",_xlfn.XLOOKUP(_xlfn.XLOOKUP('Calculs'!G1414,'Réponses'!C:C,'Réponses'!F:F,"ERREUR VISIBILITE"),Questions!A:A,Questions!B:B,"ERREUR QUESTION"))</f>
        <v/>
      </c>
      <c r="K1415" s="58" t="str">
        <f>IF(OR(ISBLANK(Recyclabilité[[#This Row],[Réponse 3]]),'Calculs'!J1414="0",_xlfn.XLOOKUP('Calculs'!J1414,'Réponses'!C:C,'Réponses'!F:F,"ERREUR VISIBILITE")=0),"",_xlfn.XLOOKUP(_xlfn.XLOOKUP('Calculs'!J1414,'Réponses'!C:C,'Réponses'!F:F,"ERREUR VISIBILITE"),Questions!A:A,Questions!B:B,"ERREUR QUESTION"))</f>
        <v/>
      </c>
      <c r="M1415" s="58" t="str">
        <f>IF(OR(ISBLANK(Recyclabilité[[#This Row],[Réponse 4]]),'Calculs'!M1414="0",_xlfn.XLOOKUP('Calculs'!M1414,'Réponses'!C:C,'Réponses'!F:F,"ERREUR VISIBILITE")=0),"",_xlfn.XLOOKUP(_xlfn.XLOOKUP('Calculs'!M1414,'Réponses'!C:C,'Réponses'!F:F,"ERREUR VISIBILITE"),Questions!A:A,Questions!B:B,"ERREUR QUESTION"))</f>
        <v/>
      </c>
    </row>
    <row r="1416" spans="4:13" ht="60" customHeight="1">
      <c r="D1416" s="28" t="str">
        <f>IF(ISBLANK(Recyclabilité[[#This Row],[Code Valobat]]),"",IF(OR('Calculs'!A1415="08",'Calculs'!A1415="07",MID(Recyclabilité[[#This Row],[Code Valobat]],4,4)="0804",MID(Recyclabilité[[#This Row],[Code Valobat]],4,4)="0709",MID(Recyclabilité[[#This Row],[Code Valobat]],1,7)="6121107"),"Non recyclable",_xlfn.XLOOKUP('Calculs'!Q1415,'Combinaisons'!A:A,'Combinaisons'!B:B,"Merci de répondre à toutes les questions")))</f>
        <v/>
      </c>
      <c r="E1416" s="58" t="str">
        <f>IF(ISBLANK(Recyclabilité[[#This Row],[Code Valobat]]),"",IF(OR('Calculs'!A1415="08",'Calculs'!A1415="07",MID(Recyclabilité[[#This Row],[Code Valobat]],4,4)="0804",MID(Recyclabilité[[#This Row],[Code Valobat]],4,4)="0709",MID(Recyclabilité[[#This Row],[Code Valobat]],1,7)="6121107"),"",_xlfn.XLOOKUP('Calculs'!B1415,Questions!A:A,Questions!B:B,"ERREUR QUESTION")))</f>
        <v/>
      </c>
      <c r="G1416" s="58" t="str">
        <f>IF(OR(ISBLANK(Recyclabilité[[#This Row],[Réponse 1]]),'Calculs'!D1415="0",_xlfn.XLOOKUP('Calculs'!D1415,'Réponses'!C:C,'Réponses'!F:F,"ERREUR VISIBILITE")=0),"",_xlfn.XLOOKUP(_xlfn.XLOOKUP('Calculs'!D1415,'Réponses'!C:C,'Réponses'!F:F,"ERREUR VISIBILITE"),Questions!A:A,Questions!B:B,"ERREUR QUESTION"))</f>
        <v/>
      </c>
      <c r="I1416" s="58" t="str">
        <f>IF(OR(ISBLANK(Recyclabilité[[#This Row],[Réponse 2]]),'Calculs'!G1415="0",_xlfn.XLOOKUP('Calculs'!G1415,'Réponses'!C:C,'Réponses'!F:F,"ERREUR VISIBILITE")=0),"",_xlfn.XLOOKUP(_xlfn.XLOOKUP('Calculs'!G1415,'Réponses'!C:C,'Réponses'!F:F,"ERREUR VISIBILITE"),Questions!A:A,Questions!B:B,"ERREUR QUESTION"))</f>
        <v/>
      </c>
      <c r="K1416" s="58" t="str">
        <f>IF(OR(ISBLANK(Recyclabilité[[#This Row],[Réponse 3]]),'Calculs'!J1415="0",_xlfn.XLOOKUP('Calculs'!J1415,'Réponses'!C:C,'Réponses'!F:F,"ERREUR VISIBILITE")=0),"",_xlfn.XLOOKUP(_xlfn.XLOOKUP('Calculs'!J1415,'Réponses'!C:C,'Réponses'!F:F,"ERREUR VISIBILITE"),Questions!A:A,Questions!B:B,"ERREUR QUESTION"))</f>
        <v/>
      </c>
      <c r="M1416" s="58" t="str">
        <f>IF(OR(ISBLANK(Recyclabilité[[#This Row],[Réponse 4]]),'Calculs'!M1415="0",_xlfn.XLOOKUP('Calculs'!M1415,'Réponses'!C:C,'Réponses'!F:F,"ERREUR VISIBILITE")=0),"",_xlfn.XLOOKUP(_xlfn.XLOOKUP('Calculs'!M1415,'Réponses'!C:C,'Réponses'!F:F,"ERREUR VISIBILITE"),Questions!A:A,Questions!B:B,"ERREUR QUESTION"))</f>
        <v/>
      </c>
    </row>
    <row r="1417" spans="4:13" ht="60" customHeight="1">
      <c r="D1417" s="28" t="str">
        <f>IF(ISBLANK(Recyclabilité[[#This Row],[Code Valobat]]),"",IF(OR('Calculs'!A1416="08",'Calculs'!A1416="07",MID(Recyclabilité[[#This Row],[Code Valobat]],4,4)="0804",MID(Recyclabilité[[#This Row],[Code Valobat]],4,4)="0709",MID(Recyclabilité[[#This Row],[Code Valobat]],1,7)="6121107"),"Non recyclable",_xlfn.XLOOKUP('Calculs'!Q1416,'Combinaisons'!A:A,'Combinaisons'!B:B,"Merci de répondre à toutes les questions")))</f>
        <v/>
      </c>
      <c r="E1417" s="58" t="str">
        <f>IF(ISBLANK(Recyclabilité[[#This Row],[Code Valobat]]),"",IF(OR('Calculs'!A1416="08",'Calculs'!A1416="07",MID(Recyclabilité[[#This Row],[Code Valobat]],4,4)="0804",MID(Recyclabilité[[#This Row],[Code Valobat]],4,4)="0709",MID(Recyclabilité[[#This Row],[Code Valobat]],1,7)="6121107"),"",_xlfn.XLOOKUP('Calculs'!B1416,Questions!A:A,Questions!B:B,"ERREUR QUESTION")))</f>
        <v/>
      </c>
      <c r="G1417" s="58" t="str">
        <f>IF(OR(ISBLANK(Recyclabilité[[#This Row],[Réponse 1]]),'Calculs'!D1416="0",_xlfn.XLOOKUP('Calculs'!D1416,'Réponses'!C:C,'Réponses'!F:F,"ERREUR VISIBILITE")=0),"",_xlfn.XLOOKUP(_xlfn.XLOOKUP('Calculs'!D1416,'Réponses'!C:C,'Réponses'!F:F,"ERREUR VISIBILITE"),Questions!A:A,Questions!B:B,"ERREUR QUESTION"))</f>
        <v/>
      </c>
      <c r="I1417" s="58" t="str">
        <f>IF(OR(ISBLANK(Recyclabilité[[#This Row],[Réponse 2]]),'Calculs'!G1416="0",_xlfn.XLOOKUP('Calculs'!G1416,'Réponses'!C:C,'Réponses'!F:F,"ERREUR VISIBILITE")=0),"",_xlfn.XLOOKUP(_xlfn.XLOOKUP('Calculs'!G1416,'Réponses'!C:C,'Réponses'!F:F,"ERREUR VISIBILITE"),Questions!A:A,Questions!B:B,"ERREUR QUESTION"))</f>
        <v/>
      </c>
      <c r="K1417" s="58" t="str">
        <f>IF(OR(ISBLANK(Recyclabilité[[#This Row],[Réponse 3]]),'Calculs'!J1416="0",_xlfn.XLOOKUP('Calculs'!J1416,'Réponses'!C:C,'Réponses'!F:F,"ERREUR VISIBILITE")=0),"",_xlfn.XLOOKUP(_xlfn.XLOOKUP('Calculs'!J1416,'Réponses'!C:C,'Réponses'!F:F,"ERREUR VISIBILITE"),Questions!A:A,Questions!B:B,"ERREUR QUESTION"))</f>
        <v/>
      </c>
      <c r="M1417" s="58" t="str">
        <f>IF(OR(ISBLANK(Recyclabilité[[#This Row],[Réponse 4]]),'Calculs'!M1416="0",_xlfn.XLOOKUP('Calculs'!M1416,'Réponses'!C:C,'Réponses'!F:F,"ERREUR VISIBILITE")=0),"",_xlfn.XLOOKUP(_xlfn.XLOOKUP('Calculs'!M1416,'Réponses'!C:C,'Réponses'!F:F,"ERREUR VISIBILITE"),Questions!A:A,Questions!B:B,"ERREUR QUESTION"))</f>
        <v/>
      </c>
    </row>
    <row r="1418" spans="4:13" ht="60" customHeight="1">
      <c r="D1418" s="28" t="str">
        <f>IF(ISBLANK(Recyclabilité[[#This Row],[Code Valobat]]),"",IF(OR('Calculs'!A1417="08",'Calculs'!A1417="07",MID(Recyclabilité[[#This Row],[Code Valobat]],4,4)="0804",MID(Recyclabilité[[#This Row],[Code Valobat]],4,4)="0709",MID(Recyclabilité[[#This Row],[Code Valobat]],1,7)="6121107"),"Non recyclable",_xlfn.XLOOKUP('Calculs'!Q1417,'Combinaisons'!A:A,'Combinaisons'!B:B,"Merci de répondre à toutes les questions")))</f>
        <v/>
      </c>
      <c r="E1418" s="58" t="str">
        <f>IF(ISBLANK(Recyclabilité[[#This Row],[Code Valobat]]),"",IF(OR('Calculs'!A1417="08",'Calculs'!A1417="07",MID(Recyclabilité[[#This Row],[Code Valobat]],4,4)="0804",MID(Recyclabilité[[#This Row],[Code Valobat]],4,4)="0709",MID(Recyclabilité[[#This Row],[Code Valobat]],1,7)="6121107"),"",_xlfn.XLOOKUP('Calculs'!B1417,Questions!A:A,Questions!B:B,"ERREUR QUESTION")))</f>
        <v/>
      </c>
      <c r="G1418" s="58" t="str">
        <f>IF(OR(ISBLANK(Recyclabilité[[#This Row],[Réponse 1]]),'Calculs'!D1417="0",_xlfn.XLOOKUP('Calculs'!D1417,'Réponses'!C:C,'Réponses'!F:F,"ERREUR VISIBILITE")=0),"",_xlfn.XLOOKUP(_xlfn.XLOOKUP('Calculs'!D1417,'Réponses'!C:C,'Réponses'!F:F,"ERREUR VISIBILITE"),Questions!A:A,Questions!B:B,"ERREUR QUESTION"))</f>
        <v/>
      </c>
      <c r="I1418" s="58" t="str">
        <f>IF(OR(ISBLANK(Recyclabilité[[#This Row],[Réponse 2]]),'Calculs'!G1417="0",_xlfn.XLOOKUP('Calculs'!G1417,'Réponses'!C:C,'Réponses'!F:F,"ERREUR VISIBILITE")=0),"",_xlfn.XLOOKUP(_xlfn.XLOOKUP('Calculs'!G1417,'Réponses'!C:C,'Réponses'!F:F,"ERREUR VISIBILITE"),Questions!A:A,Questions!B:B,"ERREUR QUESTION"))</f>
        <v/>
      </c>
      <c r="K1418" s="58" t="str">
        <f>IF(OR(ISBLANK(Recyclabilité[[#This Row],[Réponse 3]]),'Calculs'!J1417="0",_xlfn.XLOOKUP('Calculs'!J1417,'Réponses'!C:C,'Réponses'!F:F,"ERREUR VISIBILITE")=0),"",_xlfn.XLOOKUP(_xlfn.XLOOKUP('Calculs'!J1417,'Réponses'!C:C,'Réponses'!F:F,"ERREUR VISIBILITE"),Questions!A:A,Questions!B:B,"ERREUR QUESTION"))</f>
        <v/>
      </c>
      <c r="M1418" s="58" t="str">
        <f>IF(OR(ISBLANK(Recyclabilité[[#This Row],[Réponse 4]]),'Calculs'!M1417="0",_xlfn.XLOOKUP('Calculs'!M1417,'Réponses'!C:C,'Réponses'!F:F,"ERREUR VISIBILITE")=0),"",_xlfn.XLOOKUP(_xlfn.XLOOKUP('Calculs'!M1417,'Réponses'!C:C,'Réponses'!F:F,"ERREUR VISIBILITE"),Questions!A:A,Questions!B:B,"ERREUR QUESTION"))</f>
        <v/>
      </c>
    </row>
    <row r="1419" spans="4:13" ht="60" customHeight="1">
      <c r="D1419" s="28" t="str">
        <f>IF(ISBLANK(Recyclabilité[[#This Row],[Code Valobat]]),"",IF(OR('Calculs'!A1418="08",'Calculs'!A1418="07",MID(Recyclabilité[[#This Row],[Code Valobat]],4,4)="0804",MID(Recyclabilité[[#This Row],[Code Valobat]],4,4)="0709",MID(Recyclabilité[[#This Row],[Code Valobat]],1,7)="6121107"),"Non recyclable",_xlfn.XLOOKUP('Calculs'!Q1418,'Combinaisons'!A:A,'Combinaisons'!B:B,"Merci de répondre à toutes les questions")))</f>
        <v/>
      </c>
      <c r="E1419" s="58" t="str">
        <f>IF(ISBLANK(Recyclabilité[[#This Row],[Code Valobat]]),"",IF(OR('Calculs'!A1418="08",'Calculs'!A1418="07",MID(Recyclabilité[[#This Row],[Code Valobat]],4,4)="0804",MID(Recyclabilité[[#This Row],[Code Valobat]],4,4)="0709",MID(Recyclabilité[[#This Row],[Code Valobat]],1,7)="6121107"),"",_xlfn.XLOOKUP('Calculs'!B1418,Questions!A:A,Questions!B:B,"ERREUR QUESTION")))</f>
        <v/>
      </c>
      <c r="G1419" s="58" t="str">
        <f>IF(OR(ISBLANK(Recyclabilité[[#This Row],[Réponse 1]]),'Calculs'!D1418="0",_xlfn.XLOOKUP('Calculs'!D1418,'Réponses'!C:C,'Réponses'!F:F,"ERREUR VISIBILITE")=0),"",_xlfn.XLOOKUP(_xlfn.XLOOKUP('Calculs'!D1418,'Réponses'!C:C,'Réponses'!F:F,"ERREUR VISIBILITE"),Questions!A:A,Questions!B:B,"ERREUR QUESTION"))</f>
        <v/>
      </c>
      <c r="I1419" s="58" t="str">
        <f>IF(OR(ISBLANK(Recyclabilité[[#This Row],[Réponse 2]]),'Calculs'!G1418="0",_xlfn.XLOOKUP('Calculs'!G1418,'Réponses'!C:C,'Réponses'!F:F,"ERREUR VISIBILITE")=0),"",_xlfn.XLOOKUP(_xlfn.XLOOKUP('Calculs'!G1418,'Réponses'!C:C,'Réponses'!F:F,"ERREUR VISIBILITE"),Questions!A:A,Questions!B:B,"ERREUR QUESTION"))</f>
        <v/>
      </c>
      <c r="K1419" s="58" t="str">
        <f>IF(OR(ISBLANK(Recyclabilité[[#This Row],[Réponse 3]]),'Calculs'!J1418="0",_xlfn.XLOOKUP('Calculs'!J1418,'Réponses'!C:C,'Réponses'!F:F,"ERREUR VISIBILITE")=0),"",_xlfn.XLOOKUP(_xlfn.XLOOKUP('Calculs'!J1418,'Réponses'!C:C,'Réponses'!F:F,"ERREUR VISIBILITE"),Questions!A:A,Questions!B:B,"ERREUR QUESTION"))</f>
        <v/>
      </c>
      <c r="M1419" s="58" t="str">
        <f>IF(OR(ISBLANK(Recyclabilité[[#This Row],[Réponse 4]]),'Calculs'!M1418="0",_xlfn.XLOOKUP('Calculs'!M1418,'Réponses'!C:C,'Réponses'!F:F,"ERREUR VISIBILITE")=0),"",_xlfn.XLOOKUP(_xlfn.XLOOKUP('Calculs'!M1418,'Réponses'!C:C,'Réponses'!F:F,"ERREUR VISIBILITE"),Questions!A:A,Questions!B:B,"ERREUR QUESTION"))</f>
        <v/>
      </c>
    </row>
    <row r="1420" spans="4:13" ht="60" customHeight="1">
      <c r="D1420" s="28" t="str">
        <f>IF(ISBLANK(Recyclabilité[[#This Row],[Code Valobat]]),"",IF(OR('Calculs'!A1419="08",'Calculs'!A1419="07",MID(Recyclabilité[[#This Row],[Code Valobat]],4,4)="0804",MID(Recyclabilité[[#This Row],[Code Valobat]],4,4)="0709",MID(Recyclabilité[[#This Row],[Code Valobat]],1,7)="6121107"),"Non recyclable",_xlfn.XLOOKUP('Calculs'!Q1419,'Combinaisons'!A:A,'Combinaisons'!B:B,"Merci de répondre à toutes les questions")))</f>
        <v/>
      </c>
      <c r="E1420" s="58" t="str">
        <f>IF(ISBLANK(Recyclabilité[[#This Row],[Code Valobat]]),"",IF(OR('Calculs'!A1419="08",'Calculs'!A1419="07",MID(Recyclabilité[[#This Row],[Code Valobat]],4,4)="0804",MID(Recyclabilité[[#This Row],[Code Valobat]],4,4)="0709",MID(Recyclabilité[[#This Row],[Code Valobat]],1,7)="6121107"),"",_xlfn.XLOOKUP('Calculs'!B1419,Questions!A:A,Questions!B:B,"ERREUR QUESTION")))</f>
        <v/>
      </c>
      <c r="G1420" s="58" t="str">
        <f>IF(OR(ISBLANK(Recyclabilité[[#This Row],[Réponse 1]]),'Calculs'!D1419="0",_xlfn.XLOOKUP('Calculs'!D1419,'Réponses'!C:C,'Réponses'!F:F,"ERREUR VISIBILITE")=0),"",_xlfn.XLOOKUP(_xlfn.XLOOKUP('Calculs'!D1419,'Réponses'!C:C,'Réponses'!F:F,"ERREUR VISIBILITE"),Questions!A:A,Questions!B:B,"ERREUR QUESTION"))</f>
        <v/>
      </c>
      <c r="I1420" s="58" t="str">
        <f>IF(OR(ISBLANK(Recyclabilité[[#This Row],[Réponse 2]]),'Calculs'!G1419="0",_xlfn.XLOOKUP('Calculs'!G1419,'Réponses'!C:C,'Réponses'!F:F,"ERREUR VISIBILITE")=0),"",_xlfn.XLOOKUP(_xlfn.XLOOKUP('Calculs'!G1419,'Réponses'!C:C,'Réponses'!F:F,"ERREUR VISIBILITE"),Questions!A:A,Questions!B:B,"ERREUR QUESTION"))</f>
        <v/>
      </c>
      <c r="K1420" s="58" t="str">
        <f>IF(OR(ISBLANK(Recyclabilité[[#This Row],[Réponse 3]]),'Calculs'!J1419="0",_xlfn.XLOOKUP('Calculs'!J1419,'Réponses'!C:C,'Réponses'!F:F,"ERREUR VISIBILITE")=0),"",_xlfn.XLOOKUP(_xlfn.XLOOKUP('Calculs'!J1419,'Réponses'!C:C,'Réponses'!F:F,"ERREUR VISIBILITE"),Questions!A:A,Questions!B:B,"ERREUR QUESTION"))</f>
        <v/>
      </c>
      <c r="M1420" s="58" t="str">
        <f>IF(OR(ISBLANK(Recyclabilité[[#This Row],[Réponse 4]]),'Calculs'!M1419="0",_xlfn.XLOOKUP('Calculs'!M1419,'Réponses'!C:C,'Réponses'!F:F,"ERREUR VISIBILITE")=0),"",_xlfn.XLOOKUP(_xlfn.XLOOKUP('Calculs'!M1419,'Réponses'!C:C,'Réponses'!F:F,"ERREUR VISIBILITE"),Questions!A:A,Questions!B:B,"ERREUR QUESTION"))</f>
        <v/>
      </c>
    </row>
    <row r="1421" spans="4:13" ht="60" customHeight="1">
      <c r="D1421" s="28" t="str">
        <f>IF(ISBLANK(Recyclabilité[[#This Row],[Code Valobat]]),"",IF(OR('Calculs'!A1420="08",'Calculs'!A1420="07",MID(Recyclabilité[[#This Row],[Code Valobat]],4,4)="0804",MID(Recyclabilité[[#This Row],[Code Valobat]],4,4)="0709",MID(Recyclabilité[[#This Row],[Code Valobat]],1,7)="6121107"),"Non recyclable",_xlfn.XLOOKUP('Calculs'!Q1420,'Combinaisons'!A:A,'Combinaisons'!B:B,"Merci de répondre à toutes les questions")))</f>
        <v/>
      </c>
      <c r="E1421" s="58" t="str">
        <f>IF(ISBLANK(Recyclabilité[[#This Row],[Code Valobat]]),"",IF(OR('Calculs'!A1420="08",'Calculs'!A1420="07",MID(Recyclabilité[[#This Row],[Code Valobat]],4,4)="0804",MID(Recyclabilité[[#This Row],[Code Valobat]],4,4)="0709",MID(Recyclabilité[[#This Row],[Code Valobat]],1,7)="6121107"),"",_xlfn.XLOOKUP('Calculs'!B1420,Questions!A:A,Questions!B:B,"ERREUR QUESTION")))</f>
        <v/>
      </c>
      <c r="G1421" s="58" t="str">
        <f>IF(OR(ISBLANK(Recyclabilité[[#This Row],[Réponse 1]]),'Calculs'!D1420="0",_xlfn.XLOOKUP('Calculs'!D1420,'Réponses'!C:C,'Réponses'!F:F,"ERREUR VISIBILITE")=0),"",_xlfn.XLOOKUP(_xlfn.XLOOKUP('Calculs'!D1420,'Réponses'!C:C,'Réponses'!F:F,"ERREUR VISIBILITE"),Questions!A:A,Questions!B:B,"ERREUR QUESTION"))</f>
        <v/>
      </c>
      <c r="I1421" s="58" t="str">
        <f>IF(OR(ISBLANK(Recyclabilité[[#This Row],[Réponse 2]]),'Calculs'!G1420="0",_xlfn.XLOOKUP('Calculs'!G1420,'Réponses'!C:C,'Réponses'!F:F,"ERREUR VISIBILITE")=0),"",_xlfn.XLOOKUP(_xlfn.XLOOKUP('Calculs'!G1420,'Réponses'!C:C,'Réponses'!F:F,"ERREUR VISIBILITE"),Questions!A:A,Questions!B:B,"ERREUR QUESTION"))</f>
        <v/>
      </c>
      <c r="K1421" s="58" t="str">
        <f>IF(OR(ISBLANK(Recyclabilité[[#This Row],[Réponse 3]]),'Calculs'!J1420="0",_xlfn.XLOOKUP('Calculs'!J1420,'Réponses'!C:C,'Réponses'!F:F,"ERREUR VISIBILITE")=0),"",_xlfn.XLOOKUP(_xlfn.XLOOKUP('Calculs'!J1420,'Réponses'!C:C,'Réponses'!F:F,"ERREUR VISIBILITE"),Questions!A:A,Questions!B:B,"ERREUR QUESTION"))</f>
        <v/>
      </c>
      <c r="M1421" s="58" t="str">
        <f>IF(OR(ISBLANK(Recyclabilité[[#This Row],[Réponse 4]]),'Calculs'!M1420="0",_xlfn.XLOOKUP('Calculs'!M1420,'Réponses'!C:C,'Réponses'!F:F,"ERREUR VISIBILITE")=0),"",_xlfn.XLOOKUP(_xlfn.XLOOKUP('Calculs'!M1420,'Réponses'!C:C,'Réponses'!F:F,"ERREUR VISIBILITE"),Questions!A:A,Questions!B:B,"ERREUR QUESTION"))</f>
        <v/>
      </c>
    </row>
    <row r="1422" spans="4:13" ht="60" customHeight="1">
      <c r="D1422" s="28" t="str">
        <f>IF(ISBLANK(Recyclabilité[[#This Row],[Code Valobat]]),"",IF(OR('Calculs'!A1421="08",'Calculs'!A1421="07",MID(Recyclabilité[[#This Row],[Code Valobat]],4,4)="0804",MID(Recyclabilité[[#This Row],[Code Valobat]],4,4)="0709",MID(Recyclabilité[[#This Row],[Code Valobat]],1,7)="6121107"),"Non recyclable",_xlfn.XLOOKUP('Calculs'!Q1421,'Combinaisons'!A:A,'Combinaisons'!B:B,"Merci de répondre à toutes les questions")))</f>
        <v/>
      </c>
      <c r="E1422" s="58" t="str">
        <f>IF(ISBLANK(Recyclabilité[[#This Row],[Code Valobat]]),"",IF(OR('Calculs'!A1421="08",'Calculs'!A1421="07",MID(Recyclabilité[[#This Row],[Code Valobat]],4,4)="0804",MID(Recyclabilité[[#This Row],[Code Valobat]],4,4)="0709",MID(Recyclabilité[[#This Row],[Code Valobat]],1,7)="6121107"),"",_xlfn.XLOOKUP('Calculs'!B1421,Questions!A:A,Questions!B:B,"ERREUR QUESTION")))</f>
        <v/>
      </c>
      <c r="G1422" s="58" t="str">
        <f>IF(OR(ISBLANK(Recyclabilité[[#This Row],[Réponse 1]]),'Calculs'!D1421="0",_xlfn.XLOOKUP('Calculs'!D1421,'Réponses'!C:C,'Réponses'!F:F,"ERREUR VISIBILITE")=0),"",_xlfn.XLOOKUP(_xlfn.XLOOKUP('Calculs'!D1421,'Réponses'!C:C,'Réponses'!F:F,"ERREUR VISIBILITE"),Questions!A:A,Questions!B:B,"ERREUR QUESTION"))</f>
        <v/>
      </c>
      <c r="I1422" s="58" t="str">
        <f>IF(OR(ISBLANK(Recyclabilité[[#This Row],[Réponse 2]]),'Calculs'!G1421="0",_xlfn.XLOOKUP('Calculs'!G1421,'Réponses'!C:C,'Réponses'!F:F,"ERREUR VISIBILITE")=0),"",_xlfn.XLOOKUP(_xlfn.XLOOKUP('Calculs'!G1421,'Réponses'!C:C,'Réponses'!F:F,"ERREUR VISIBILITE"),Questions!A:A,Questions!B:B,"ERREUR QUESTION"))</f>
        <v/>
      </c>
      <c r="K1422" s="58" t="str">
        <f>IF(OR(ISBLANK(Recyclabilité[[#This Row],[Réponse 3]]),'Calculs'!J1421="0",_xlfn.XLOOKUP('Calculs'!J1421,'Réponses'!C:C,'Réponses'!F:F,"ERREUR VISIBILITE")=0),"",_xlfn.XLOOKUP(_xlfn.XLOOKUP('Calculs'!J1421,'Réponses'!C:C,'Réponses'!F:F,"ERREUR VISIBILITE"),Questions!A:A,Questions!B:B,"ERREUR QUESTION"))</f>
        <v/>
      </c>
      <c r="M1422" s="58" t="str">
        <f>IF(OR(ISBLANK(Recyclabilité[[#This Row],[Réponse 4]]),'Calculs'!M1421="0",_xlfn.XLOOKUP('Calculs'!M1421,'Réponses'!C:C,'Réponses'!F:F,"ERREUR VISIBILITE")=0),"",_xlfn.XLOOKUP(_xlfn.XLOOKUP('Calculs'!M1421,'Réponses'!C:C,'Réponses'!F:F,"ERREUR VISIBILITE"),Questions!A:A,Questions!B:B,"ERREUR QUESTION"))</f>
        <v/>
      </c>
    </row>
    <row r="1423" spans="4:13" ht="60" customHeight="1">
      <c r="D1423" s="28" t="str">
        <f>IF(ISBLANK(Recyclabilité[[#This Row],[Code Valobat]]),"",IF(OR('Calculs'!A1422="08",'Calculs'!A1422="07",MID(Recyclabilité[[#This Row],[Code Valobat]],4,4)="0804",MID(Recyclabilité[[#This Row],[Code Valobat]],4,4)="0709",MID(Recyclabilité[[#This Row],[Code Valobat]],1,7)="6121107"),"Non recyclable",_xlfn.XLOOKUP('Calculs'!Q1422,'Combinaisons'!A:A,'Combinaisons'!B:B,"Merci de répondre à toutes les questions")))</f>
        <v/>
      </c>
      <c r="E1423" s="58" t="str">
        <f>IF(ISBLANK(Recyclabilité[[#This Row],[Code Valobat]]),"",IF(OR('Calculs'!A1422="08",'Calculs'!A1422="07",MID(Recyclabilité[[#This Row],[Code Valobat]],4,4)="0804",MID(Recyclabilité[[#This Row],[Code Valobat]],4,4)="0709",MID(Recyclabilité[[#This Row],[Code Valobat]],1,7)="6121107"),"",_xlfn.XLOOKUP('Calculs'!B1422,Questions!A:A,Questions!B:B,"ERREUR QUESTION")))</f>
        <v/>
      </c>
      <c r="G1423" s="58" t="str">
        <f>IF(OR(ISBLANK(Recyclabilité[[#This Row],[Réponse 1]]),'Calculs'!D1422="0",_xlfn.XLOOKUP('Calculs'!D1422,'Réponses'!C:C,'Réponses'!F:F,"ERREUR VISIBILITE")=0),"",_xlfn.XLOOKUP(_xlfn.XLOOKUP('Calculs'!D1422,'Réponses'!C:C,'Réponses'!F:F,"ERREUR VISIBILITE"),Questions!A:A,Questions!B:B,"ERREUR QUESTION"))</f>
        <v/>
      </c>
      <c r="I1423" s="58" t="str">
        <f>IF(OR(ISBLANK(Recyclabilité[[#This Row],[Réponse 2]]),'Calculs'!G1422="0",_xlfn.XLOOKUP('Calculs'!G1422,'Réponses'!C:C,'Réponses'!F:F,"ERREUR VISIBILITE")=0),"",_xlfn.XLOOKUP(_xlfn.XLOOKUP('Calculs'!G1422,'Réponses'!C:C,'Réponses'!F:F,"ERREUR VISIBILITE"),Questions!A:A,Questions!B:B,"ERREUR QUESTION"))</f>
        <v/>
      </c>
      <c r="K1423" s="58" t="str">
        <f>IF(OR(ISBLANK(Recyclabilité[[#This Row],[Réponse 3]]),'Calculs'!J1422="0",_xlfn.XLOOKUP('Calculs'!J1422,'Réponses'!C:C,'Réponses'!F:F,"ERREUR VISIBILITE")=0),"",_xlfn.XLOOKUP(_xlfn.XLOOKUP('Calculs'!J1422,'Réponses'!C:C,'Réponses'!F:F,"ERREUR VISIBILITE"),Questions!A:A,Questions!B:B,"ERREUR QUESTION"))</f>
        <v/>
      </c>
      <c r="M1423" s="58" t="str">
        <f>IF(OR(ISBLANK(Recyclabilité[[#This Row],[Réponse 4]]),'Calculs'!M1422="0",_xlfn.XLOOKUP('Calculs'!M1422,'Réponses'!C:C,'Réponses'!F:F,"ERREUR VISIBILITE")=0),"",_xlfn.XLOOKUP(_xlfn.XLOOKUP('Calculs'!M1422,'Réponses'!C:C,'Réponses'!F:F,"ERREUR VISIBILITE"),Questions!A:A,Questions!B:B,"ERREUR QUESTION"))</f>
        <v/>
      </c>
    </row>
    <row r="1424" spans="4:13" ht="60" customHeight="1">
      <c r="D1424" s="28" t="str">
        <f>IF(ISBLANK(Recyclabilité[[#This Row],[Code Valobat]]),"",IF(OR('Calculs'!A1423="08",'Calculs'!A1423="07",MID(Recyclabilité[[#This Row],[Code Valobat]],4,4)="0804",MID(Recyclabilité[[#This Row],[Code Valobat]],4,4)="0709",MID(Recyclabilité[[#This Row],[Code Valobat]],1,7)="6121107"),"Non recyclable",_xlfn.XLOOKUP('Calculs'!Q1423,'Combinaisons'!A:A,'Combinaisons'!B:B,"Merci de répondre à toutes les questions")))</f>
        <v/>
      </c>
      <c r="E1424" s="58" t="str">
        <f>IF(ISBLANK(Recyclabilité[[#This Row],[Code Valobat]]),"",IF(OR('Calculs'!A1423="08",'Calculs'!A1423="07",MID(Recyclabilité[[#This Row],[Code Valobat]],4,4)="0804",MID(Recyclabilité[[#This Row],[Code Valobat]],4,4)="0709",MID(Recyclabilité[[#This Row],[Code Valobat]],1,7)="6121107"),"",_xlfn.XLOOKUP('Calculs'!B1423,Questions!A:A,Questions!B:B,"ERREUR QUESTION")))</f>
        <v/>
      </c>
      <c r="G1424" s="58" t="str">
        <f>IF(OR(ISBLANK(Recyclabilité[[#This Row],[Réponse 1]]),'Calculs'!D1423="0",_xlfn.XLOOKUP('Calculs'!D1423,'Réponses'!C:C,'Réponses'!F:F,"ERREUR VISIBILITE")=0),"",_xlfn.XLOOKUP(_xlfn.XLOOKUP('Calculs'!D1423,'Réponses'!C:C,'Réponses'!F:F,"ERREUR VISIBILITE"),Questions!A:A,Questions!B:B,"ERREUR QUESTION"))</f>
        <v/>
      </c>
      <c r="I1424" s="58" t="str">
        <f>IF(OR(ISBLANK(Recyclabilité[[#This Row],[Réponse 2]]),'Calculs'!G1423="0",_xlfn.XLOOKUP('Calculs'!G1423,'Réponses'!C:C,'Réponses'!F:F,"ERREUR VISIBILITE")=0),"",_xlfn.XLOOKUP(_xlfn.XLOOKUP('Calculs'!G1423,'Réponses'!C:C,'Réponses'!F:F,"ERREUR VISIBILITE"),Questions!A:A,Questions!B:B,"ERREUR QUESTION"))</f>
        <v/>
      </c>
      <c r="K1424" s="58" t="str">
        <f>IF(OR(ISBLANK(Recyclabilité[[#This Row],[Réponse 3]]),'Calculs'!J1423="0",_xlfn.XLOOKUP('Calculs'!J1423,'Réponses'!C:C,'Réponses'!F:F,"ERREUR VISIBILITE")=0),"",_xlfn.XLOOKUP(_xlfn.XLOOKUP('Calculs'!J1423,'Réponses'!C:C,'Réponses'!F:F,"ERREUR VISIBILITE"),Questions!A:A,Questions!B:B,"ERREUR QUESTION"))</f>
        <v/>
      </c>
      <c r="M1424" s="58" t="str">
        <f>IF(OR(ISBLANK(Recyclabilité[[#This Row],[Réponse 4]]),'Calculs'!M1423="0",_xlfn.XLOOKUP('Calculs'!M1423,'Réponses'!C:C,'Réponses'!F:F,"ERREUR VISIBILITE")=0),"",_xlfn.XLOOKUP(_xlfn.XLOOKUP('Calculs'!M1423,'Réponses'!C:C,'Réponses'!F:F,"ERREUR VISIBILITE"),Questions!A:A,Questions!B:B,"ERREUR QUESTION"))</f>
        <v/>
      </c>
    </row>
    <row r="1425" spans="4:13" ht="60" customHeight="1">
      <c r="D1425" s="28" t="str">
        <f>IF(ISBLANK(Recyclabilité[[#This Row],[Code Valobat]]),"",IF(OR('Calculs'!A1424="08",'Calculs'!A1424="07",MID(Recyclabilité[[#This Row],[Code Valobat]],4,4)="0804",MID(Recyclabilité[[#This Row],[Code Valobat]],4,4)="0709",MID(Recyclabilité[[#This Row],[Code Valobat]],1,7)="6121107"),"Non recyclable",_xlfn.XLOOKUP('Calculs'!Q1424,'Combinaisons'!A:A,'Combinaisons'!B:B,"Merci de répondre à toutes les questions")))</f>
        <v/>
      </c>
      <c r="E1425" s="58" t="str">
        <f>IF(ISBLANK(Recyclabilité[[#This Row],[Code Valobat]]),"",IF(OR('Calculs'!A1424="08",'Calculs'!A1424="07",MID(Recyclabilité[[#This Row],[Code Valobat]],4,4)="0804",MID(Recyclabilité[[#This Row],[Code Valobat]],4,4)="0709",MID(Recyclabilité[[#This Row],[Code Valobat]],1,7)="6121107"),"",_xlfn.XLOOKUP('Calculs'!B1424,Questions!A:A,Questions!B:B,"ERREUR QUESTION")))</f>
        <v/>
      </c>
      <c r="G1425" s="58" t="str">
        <f>IF(OR(ISBLANK(Recyclabilité[[#This Row],[Réponse 1]]),'Calculs'!D1424="0",_xlfn.XLOOKUP('Calculs'!D1424,'Réponses'!C:C,'Réponses'!F:F,"ERREUR VISIBILITE")=0),"",_xlfn.XLOOKUP(_xlfn.XLOOKUP('Calculs'!D1424,'Réponses'!C:C,'Réponses'!F:F,"ERREUR VISIBILITE"),Questions!A:A,Questions!B:B,"ERREUR QUESTION"))</f>
        <v/>
      </c>
      <c r="I1425" s="58" t="str">
        <f>IF(OR(ISBLANK(Recyclabilité[[#This Row],[Réponse 2]]),'Calculs'!G1424="0",_xlfn.XLOOKUP('Calculs'!G1424,'Réponses'!C:C,'Réponses'!F:F,"ERREUR VISIBILITE")=0),"",_xlfn.XLOOKUP(_xlfn.XLOOKUP('Calculs'!G1424,'Réponses'!C:C,'Réponses'!F:F,"ERREUR VISIBILITE"),Questions!A:A,Questions!B:B,"ERREUR QUESTION"))</f>
        <v/>
      </c>
      <c r="K1425" s="58" t="str">
        <f>IF(OR(ISBLANK(Recyclabilité[[#This Row],[Réponse 3]]),'Calculs'!J1424="0",_xlfn.XLOOKUP('Calculs'!J1424,'Réponses'!C:C,'Réponses'!F:F,"ERREUR VISIBILITE")=0),"",_xlfn.XLOOKUP(_xlfn.XLOOKUP('Calculs'!J1424,'Réponses'!C:C,'Réponses'!F:F,"ERREUR VISIBILITE"),Questions!A:A,Questions!B:B,"ERREUR QUESTION"))</f>
        <v/>
      </c>
      <c r="M1425" s="58" t="str">
        <f>IF(OR(ISBLANK(Recyclabilité[[#This Row],[Réponse 4]]),'Calculs'!M1424="0",_xlfn.XLOOKUP('Calculs'!M1424,'Réponses'!C:C,'Réponses'!F:F,"ERREUR VISIBILITE")=0),"",_xlfn.XLOOKUP(_xlfn.XLOOKUP('Calculs'!M1424,'Réponses'!C:C,'Réponses'!F:F,"ERREUR VISIBILITE"),Questions!A:A,Questions!B:B,"ERREUR QUESTION"))</f>
        <v/>
      </c>
    </row>
    <row r="1426" spans="4:13" ht="60" customHeight="1">
      <c r="D1426" s="28" t="str">
        <f>IF(ISBLANK(Recyclabilité[[#This Row],[Code Valobat]]),"",IF(OR('Calculs'!A1425="08",'Calculs'!A1425="07",MID(Recyclabilité[[#This Row],[Code Valobat]],4,4)="0804",MID(Recyclabilité[[#This Row],[Code Valobat]],4,4)="0709",MID(Recyclabilité[[#This Row],[Code Valobat]],1,7)="6121107"),"Non recyclable",_xlfn.XLOOKUP('Calculs'!Q1425,'Combinaisons'!A:A,'Combinaisons'!B:B,"Merci de répondre à toutes les questions")))</f>
        <v/>
      </c>
      <c r="E1426" s="58" t="str">
        <f>IF(ISBLANK(Recyclabilité[[#This Row],[Code Valobat]]),"",IF(OR('Calculs'!A1425="08",'Calculs'!A1425="07",MID(Recyclabilité[[#This Row],[Code Valobat]],4,4)="0804",MID(Recyclabilité[[#This Row],[Code Valobat]],4,4)="0709",MID(Recyclabilité[[#This Row],[Code Valobat]],1,7)="6121107"),"",_xlfn.XLOOKUP('Calculs'!B1425,Questions!A:A,Questions!B:B,"ERREUR QUESTION")))</f>
        <v/>
      </c>
      <c r="G1426" s="58" t="str">
        <f>IF(OR(ISBLANK(Recyclabilité[[#This Row],[Réponse 1]]),'Calculs'!D1425="0",_xlfn.XLOOKUP('Calculs'!D1425,'Réponses'!C:C,'Réponses'!F:F,"ERREUR VISIBILITE")=0),"",_xlfn.XLOOKUP(_xlfn.XLOOKUP('Calculs'!D1425,'Réponses'!C:C,'Réponses'!F:F,"ERREUR VISIBILITE"),Questions!A:A,Questions!B:B,"ERREUR QUESTION"))</f>
        <v/>
      </c>
      <c r="I1426" s="58" t="str">
        <f>IF(OR(ISBLANK(Recyclabilité[[#This Row],[Réponse 2]]),'Calculs'!G1425="0",_xlfn.XLOOKUP('Calculs'!G1425,'Réponses'!C:C,'Réponses'!F:F,"ERREUR VISIBILITE")=0),"",_xlfn.XLOOKUP(_xlfn.XLOOKUP('Calculs'!G1425,'Réponses'!C:C,'Réponses'!F:F,"ERREUR VISIBILITE"),Questions!A:A,Questions!B:B,"ERREUR QUESTION"))</f>
        <v/>
      </c>
      <c r="K1426" s="58" t="str">
        <f>IF(OR(ISBLANK(Recyclabilité[[#This Row],[Réponse 3]]),'Calculs'!J1425="0",_xlfn.XLOOKUP('Calculs'!J1425,'Réponses'!C:C,'Réponses'!F:F,"ERREUR VISIBILITE")=0),"",_xlfn.XLOOKUP(_xlfn.XLOOKUP('Calculs'!J1425,'Réponses'!C:C,'Réponses'!F:F,"ERREUR VISIBILITE"),Questions!A:A,Questions!B:B,"ERREUR QUESTION"))</f>
        <v/>
      </c>
      <c r="M1426" s="58" t="str">
        <f>IF(OR(ISBLANK(Recyclabilité[[#This Row],[Réponse 4]]),'Calculs'!M1425="0",_xlfn.XLOOKUP('Calculs'!M1425,'Réponses'!C:C,'Réponses'!F:F,"ERREUR VISIBILITE")=0),"",_xlfn.XLOOKUP(_xlfn.XLOOKUP('Calculs'!M1425,'Réponses'!C:C,'Réponses'!F:F,"ERREUR VISIBILITE"),Questions!A:A,Questions!B:B,"ERREUR QUESTION"))</f>
        <v/>
      </c>
    </row>
    <row r="1427" spans="4:13" ht="60" customHeight="1">
      <c r="D1427" s="28" t="str">
        <f>IF(ISBLANK(Recyclabilité[[#This Row],[Code Valobat]]),"",IF(OR('Calculs'!A1426="08",'Calculs'!A1426="07",MID(Recyclabilité[[#This Row],[Code Valobat]],4,4)="0804",MID(Recyclabilité[[#This Row],[Code Valobat]],4,4)="0709",MID(Recyclabilité[[#This Row],[Code Valobat]],1,7)="6121107"),"Non recyclable",_xlfn.XLOOKUP('Calculs'!Q1426,'Combinaisons'!A:A,'Combinaisons'!B:B,"Merci de répondre à toutes les questions")))</f>
        <v/>
      </c>
      <c r="E1427" s="58" t="str">
        <f>IF(ISBLANK(Recyclabilité[[#This Row],[Code Valobat]]),"",IF(OR('Calculs'!A1426="08",'Calculs'!A1426="07",MID(Recyclabilité[[#This Row],[Code Valobat]],4,4)="0804",MID(Recyclabilité[[#This Row],[Code Valobat]],4,4)="0709",MID(Recyclabilité[[#This Row],[Code Valobat]],1,7)="6121107"),"",_xlfn.XLOOKUP('Calculs'!B1426,Questions!A:A,Questions!B:B,"ERREUR QUESTION")))</f>
        <v/>
      </c>
      <c r="G1427" s="58" t="str">
        <f>IF(OR(ISBLANK(Recyclabilité[[#This Row],[Réponse 1]]),'Calculs'!D1426="0",_xlfn.XLOOKUP('Calculs'!D1426,'Réponses'!C:C,'Réponses'!F:F,"ERREUR VISIBILITE")=0),"",_xlfn.XLOOKUP(_xlfn.XLOOKUP('Calculs'!D1426,'Réponses'!C:C,'Réponses'!F:F,"ERREUR VISIBILITE"),Questions!A:A,Questions!B:B,"ERREUR QUESTION"))</f>
        <v/>
      </c>
      <c r="I1427" s="58" t="str">
        <f>IF(OR(ISBLANK(Recyclabilité[[#This Row],[Réponse 2]]),'Calculs'!G1426="0",_xlfn.XLOOKUP('Calculs'!G1426,'Réponses'!C:C,'Réponses'!F:F,"ERREUR VISIBILITE")=0),"",_xlfn.XLOOKUP(_xlfn.XLOOKUP('Calculs'!G1426,'Réponses'!C:C,'Réponses'!F:F,"ERREUR VISIBILITE"),Questions!A:A,Questions!B:B,"ERREUR QUESTION"))</f>
        <v/>
      </c>
      <c r="K1427" s="58" t="str">
        <f>IF(OR(ISBLANK(Recyclabilité[[#This Row],[Réponse 3]]),'Calculs'!J1426="0",_xlfn.XLOOKUP('Calculs'!J1426,'Réponses'!C:C,'Réponses'!F:F,"ERREUR VISIBILITE")=0),"",_xlfn.XLOOKUP(_xlfn.XLOOKUP('Calculs'!J1426,'Réponses'!C:C,'Réponses'!F:F,"ERREUR VISIBILITE"),Questions!A:A,Questions!B:B,"ERREUR QUESTION"))</f>
        <v/>
      </c>
      <c r="M1427" s="58" t="str">
        <f>IF(OR(ISBLANK(Recyclabilité[[#This Row],[Réponse 4]]),'Calculs'!M1426="0",_xlfn.XLOOKUP('Calculs'!M1426,'Réponses'!C:C,'Réponses'!F:F,"ERREUR VISIBILITE")=0),"",_xlfn.XLOOKUP(_xlfn.XLOOKUP('Calculs'!M1426,'Réponses'!C:C,'Réponses'!F:F,"ERREUR VISIBILITE"),Questions!A:A,Questions!B:B,"ERREUR QUESTION"))</f>
        <v/>
      </c>
    </row>
    <row r="1428" spans="4:13" ht="60" customHeight="1">
      <c r="D1428" s="28" t="str">
        <f>IF(ISBLANK(Recyclabilité[[#This Row],[Code Valobat]]),"",IF(OR('Calculs'!A1427="08",'Calculs'!A1427="07",MID(Recyclabilité[[#This Row],[Code Valobat]],4,4)="0804",MID(Recyclabilité[[#This Row],[Code Valobat]],4,4)="0709",MID(Recyclabilité[[#This Row],[Code Valobat]],1,7)="6121107"),"Non recyclable",_xlfn.XLOOKUP('Calculs'!Q1427,'Combinaisons'!A:A,'Combinaisons'!B:B,"Merci de répondre à toutes les questions")))</f>
        <v/>
      </c>
      <c r="E1428" s="58" t="str">
        <f>IF(ISBLANK(Recyclabilité[[#This Row],[Code Valobat]]),"",IF(OR('Calculs'!A1427="08",'Calculs'!A1427="07",MID(Recyclabilité[[#This Row],[Code Valobat]],4,4)="0804",MID(Recyclabilité[[#This Row],[Code Valobat]],4,4)="0709",MID(Recyclabilité[[#This Row],[Code Valobat]],1,7)="6121107"),"",_xlfn.XLOOKUP('Calculs'!B1427,Questions!A:A,Questions!B:B,"ERREUR QUESTION")))</f>
        <v/>
      </c>
      <c r="G1428" s="58" t="str">
        <f>IF(OR(ISBLANK(Recyclabilité[[#This Row],[Réponse 1]]),'Calculs'!D1427="0",_xlfn.XLOOKUP('Calculs'!D1427,'Réponses'!C:C,'Réponses'!F:F,"ERREUR VISIBILITE")=0),"",_xlfn.XLOOKUP(_xlfn.XLOOKUP('Calculs'!D1427,'Réponses'!C:C,'Réponses'!F:F,"ERREUR VISIBILITE"),Questions!A:A,Questions!B:B,"ERREUR QUESTION"))</f>
        <v/>
      </c>
      <c r="I1428" s="58" t="str">
        <f>IF(OR(ISBLANK(Recyclabilité[[#This Row],[Réponse 2]]),'Calculs'!G1427="0",_xlfn.XLOOKUP('Calculs'!G1427,'Réponses'!C:C,'Réponses'!F:F,"ERREUR VISIBILITE")=0),"",_xlfn.XLOOKUP(_xlfn.XLOOKUP('Calculs'!G1427,'Réponses'!C:C,'Réponses'!F:F,"ERREUR VISIBILITE"),Questions!A:A,Questions!B:B,"ERREUR QUESTION"))</f>
        <v/>
      </c>
      <c r="K1428" s="58" t="str">
        <f>IF(OR(ISBLANK(Recyclabilité[[#This Row],[Réponse 3]]),'Calculs'!J1427="0",_xlfn.XLOOKUP('Calculs'!J1427,'Réponses'!C:C,'Réponses'!F:F,"ERREUR VISIBILITE")=0),"",_xlfn.XLOOKUP(_xlfn.XLOOKUP('Calculs'!J1427,'Réponses'!C:C,'Réponses'!F:F,"ERREUR VISIBILITE"),Questions!A:A,Questions!B:B,"ERREUR QUESTION"))</f>
        <v/>
      </c>
      <c r="M1428" s="58" t="str">
        <f>IF(OR(ISBLANK(Recyclabilité[[#This Row],[Réponse 4]]),'Calculs'!M1427="0",_xlfn.XLOOKUP('Calculs'!M1427,'Réponses'!C:C,'Réponses'!F:F,"ERREUR VISIBILITE")=0),"",_xlfn.XLOOKUP(_xlfn.XLOOKUP('Calculs'!M1427,'Réponses'!C:C,'Réponses'!F:F,"ERREUR VISIBILITE"),Questions!A:A,Questions!B:B,"ERREUR QUESTION"))</f>
        <v/>
      </c>
    </row>
    <row r="1429" spans="4:13" ht="60" customHeight="1">
      <c r="D1429" s="28" t="str">
        <f>IF(ISBLANK(Recyclabilité[[#This Row],[Code Valobat]]),"",IF(OR('Calculs'!A1428="08",'Calculs'!A1428="07",MID(Recyclabilité[[#This Row],[Code Valobat]],4,4)="0804",MID(Recyclabilité[[#This Row],[Code Valobat]],4,4)="0709",MID(Recyclabilité[[#This Row],[Code Valobat]],1,7)="6121107"),"Non recyclable",_xlfn.XLOOKUP('Calculs'!Q1428,'Combinaisons'!A:A,'Combinaisons'!B:B,"Merci de répondre à toutes les questions")))</f>
        <v/>
      </c>
      <c r="E1429" s="58" t="str">
        <f>IF(ISBLANK(Recyclabilité[[#This Row],[Code Valobat]]),"",IF(OR('Calculs'!A1428="08",'Calculs'!A1428="07",MID(Recyclabilité[[#This Row],[Code Valobat]],4,4)="0804",MID(Recyclabilité[[#This Row],[Code Valobat]],4,4)="0709",MID(Recyclabilité[[#This Row],[Code Valobat]],1,7)="6121107"),"",_xlfn.XLOOKUP('Calculs'!B1428,Questions!A:A,Questions!B:B,"ERREUR QUESTION")))</f>
        <v/>
      </c>
      <c r="G1429" s="58" t="str">
        <f>IF(OR(ISBLANK(Recyclabilité[[#This Row],[Réponse 1]]),'Calculs'!D1428="0",_xlfn.XLOOKUP('Calculs'!D1428,'Réponses'!C:C,'Réponses'!F:F,"ERREUR VISIBILITE")=0),"",_xlfn.XLOOKUP(_xlfn.XLOOKUP('Calculs'!D1428,'Réponses'!C:C,'Réponses'!F:F,"ERREUR VISIBILITE"),Questions!A:A,Questions!B:B,"ERREUR QUESTION"))</f>
        <v/>
      </c>
      <c r="I1429" s="58" t="str">
        <f>IF(OR(ISBLANK(Recyclabilité[[#This Row],[Réponse 2]]),'Calculs'!G1428="0",_xlfn.XLOOKUP('Calculs'!G1428,'Réponses'!C:C,'Réponses'!F:F,"ERREUR VISIBILITE")=0),"",_xlfn.XLOOKUP(_xlfn.XLOOKUP('Calculs'!G1428,'Réponses'!C:C,'Réponses'!F:F,"ERREUR VISIBILITE"),Questions!A:A,Questions!B:B,"ERREUR QUESTION"))</f>
        <v/>
      </c>
      <c r="K1429" s="58" t="str">
        <f>IF(OR(ISBLANK(Recyclabilité[[#This Row],[Réponse 3]]),'Calculs'!J1428="0",_xlfn.XLOOKUP('Calculs'!J1428,'Réponses'!C:C,'Réponses'!F:F,"ERREUR VISIBILITE")=0),"",_xlfn.XLOOKUP(_xlfn.XLOOKUP('Calculs'!J1428,'Réponses'!C:C,'Réponses'!F:F,"ERREUR VISIBILITE"),Questions!A:A,Questions!B:B,"ERREUR QUESTION"))</f>
        <v/>
      </c>
      <c r="M1429" s="58" t="str">
        <f>IF(OR(ISBLANK(Recyclabilité[[#This Row],[Réponse 4]]),'Calculs'!M1428="0",_xlfn.XLOOKUP('Calculs'!M1428,'Réponses'!C:C,'Réponses'!F:F,"ERREUR VISIBILITE")=0),"",_xlfn.XLOOKUP(_xlfn.XLOOKUP('Calculs'!M1428,'Réponses'!C:C,'Réponses'!F:F,"ERREUR VISIBILITE"),Questions!A:A,Questions!B:B,"ERREUR QUESTION"))</f>
        <v/>
      </c>
    </row>
    <row r="1430" spans="4:13" ht="60" customHeight="1">
      <c r="D1430" s="28" t="str">
        <f>IF(ISBLANK(Recyclabilité[[#This Row],[Code Valobat]]),"",IF(OR('Calculs'!A1429="08",'Calculs'!A1429="07",MID(Recyclabilité[[#This Row],[Code Valobat]],4,4)="0804",MID(Recyclabilité[[#This Row],[Code Valobat]],4,4)="0709",MID(Recyclabilité[[#This Row],[Code Valobat]],1,7)="6121107"),"Non recyclable",_xlfn.XLOOKUP('Calculs'!Q1429,'Combinaisons'!A:A,'Combinaisons'!B:B,"Merci de répondre à toutes les questions")))</f>
        <v/>
      </c>
      <c r="E1430" s="58" t="str">
        <f>IF(ISBLANK(Recyclabilité[[#This Row],[Code Valobat]]),"",IF(OR('Calculs'!A1429="08",'Calculs'!A1429="07",MID(Recyclabilité[[#This Row],[Code Valobat]],4,4)="0804",MID(Recyclabilité[[#This Row],[Code Valobat]],4,4)="0709",MID(Recyclabilité[[#This Row],[Code Valobat]],1,7)="6121107"),"",_xlfn.XLOOKUP('Calculs'!B1429,Questions!A:A,Questions!B:B,"ERREUR QUESTION")))</f>
        <v/>
      </c>
      <c r="G1430" s="58" t="str">
        <f>IF(OR(ISBLANK(Recyclabilité[[#This Row],[Réponse 1]]),'Calculs'!D1429="0",_xlfn.XLOOKUP('Calculs'!D1429,'Réponses'!C:C,'Réponses'!F:F,"ERREUR VISIBILITE")=0),"",_xlfn.XLOOKUP(_xlfn.XLOOKUP('Calculs'!D1429,'Réponses'!C:C,'Réponses'!F:F,"ERREUR VISIBILITE"),Questions!A:A,Questions!B:B,"ERREUR QUESTION"))</f>
        <v/>
      </c>
      <c r="I1430" s="58" t="str">
        <f>IF(OR(ISBLANK(Recyclabilité[[#This Row],[Réponse 2]]),'Calculs'!G1429="0",_xlfn.XLOOKUP('Calculs'!G1429,'Réponses'!C:C,'Réponses'!F:F,"ERREUR VISIBILITE")=0),"",_xlfn.XLOOKUP(_xlfn.XLOOKUP('Calculs'!G1429,'Réponses'!C:C,'Réponses'!F:F,"ERREUR VISIBILITE"),Questions!A:A,Questions!B:B,"ERREUR QUESTION"))</f>
        <v/>
      </c>
      <c r="K1430" s="58" t="str">
        <f>IF(OR(ISBLANK(Recyclabilité[[#This Row],[Réponse 3]]),'Calculs'!J1429="0",_xlfn.XLOOKUP('Calculs'!J1429,'Réponses'!C:C,'Réponses'!F:F,"ERREUR VISIBILITE")=0),"",_xlfn.XLOOKUP(_xlfn.XLOOKUP('Calculs'!J1429,'Réponses'!C:C,'Réponses'!F:F,"ERREUR VISIBILITE"),Questions!A:A,Questions!B:B,"ERREUR QUESTION"))</f>
        <v/>
      </c>
      <c r="M1430" s="58" t="str">
        <f>IF(OR(ISBLANK(Recyclabilité[[#This Row],[Réponse 4]]),'Calculs'!M1429="0",_xlfn.XLOOKUP('Calculs'!M1429,'Réponses'!C:C,'Réponses'!F:F,"ERREUR VISIBILITE")=0),"",_xlfn.XLOOKUP(_xlfn.XLOOKUP('Calculs'!M1429,'Réponses'!C:C,'Réponses'!F:F,"ERREUR VISIBILITE"),Questions!A:A,Questions!B:B,"ERREUR QUESTION"))</f>
        <v/>
      </c>
    </row>
    <row r="1431" spans="4:13" ht="60" customHeight="1">
      <c r="D1431" s="28" t="str">
        <f>IF(ISBLANK(Recyclabilité[[#This Row],[Code Valobat]]),"",IF(OR('Calculs'!A1430="08",'Calculs'!A1430="07",MID(Recyclabilité[[#This Row],[Code Valobat]],4,4)="0804",MID(Recyclabilité[[#This Row],[Code Valobat]],4,4)="0709",MID(Recyclabilité[[#This Row],[Code Valobat]],1,7)="6121107"),"Non recyclable",_xlfn.XLOOKUP('Calculs'!Q1430,'Combinaisons'!A:A,'Combinaisons'!B:B,"Merci de répondre à toutes les questions")))</f>
        <v/>
      </c>
      <c r="E1431" s="58" t="str">
        <f>IF(ISBLANK(Recyclabilité[[#This Row],[Code Valobat]]),"",IF(OR('Calculs'!A1430="08",'Calculs'!A1430="07",MID(Recyclabilité[[#This Row],[Code Valobat]],4,4)="0804",MID(Recyclabilité[[#This Row],[Code Valobat]],4,4)="0709",MID(Recyclabilité[[#This Row],[Code Valobat]],1,7)="6121107"),"",_xlfn.XLOOKUP('Calculs'!B1430,Questions!A:A,Questions!B:B,"ERREUR QUESTION")))</f>
        <v/>
      </c>
      <c r="G1431" s="58" t="str">
        <f>IF(OR(ISBLANK(Recyclabilité[[#This Row],[Réponse 1]]),'Calculs'!D1430="0",_xlfn.XLOOKUP('Calculs'!D1430,'Réponses'!C:C,'Réponses'!F:F,"ERREUR VISIBILITE")=0),"",_xlfn.XLOOKUP(_xlfn.XLOOKUP('Calculs'!D1430,'Réponses'!C:C,'Réponses'!F:F,"ERREUR VISIBILITE"),Questions!A:A,Questions!B:B,"ERREUR QUESTION"))</f>
        <v/>
      </c>
      <c r="I1431" s="58" t="str">
        <f>IF(OR(ISBLANK(Recyclabilité[[#This Row],[Réponse 2]]),'Calculs'!G1430="0",_xlfn.XLOOKUP('Calculs'!G1430,'Réponses'!C:C,'Réponses'!F:F,"ERREUR VISIBILITE")=0),"",_xlfn.XLOOKUP(_xlfn.XLOOKUP('Calculs'!G1430,'Réponses'!C:C,'Réponses'!F:F,"ERREUR VISIBILITE"),Questions!A:A,Questions!B:B,"ERREUR QUESTION"))</f>
        <v/>
      </c>
      <c r="K1431" s="58" t="str">
        <f>IF(OR(ISBLANK(Recyclabilité[[#This Row],[Réponse 3]]),'Calculs'!J1430="0",_xlfn.XLOOKUP('Calculs'!J1430,'Réponses'!C:C,'Réponses'!F:F,"ERREUR VISIBILITE")=0),"",_xlfn.XLOOKUP(_xlfn.XLOOKUP('Calculs'!J1430,'Réponses'!C:C,'Réponses'!F:F,"ERREUR VISIBILITE"),Questions!A:A,Questions!B:B,"ERREUR QUESTION"))</f>
        <v/>
      </c>
      <c r="M1431" s="58" t="str">
        <f>IF(OR(ISBLANK(Recyclabilité[[#This Row],[Réponse 4]]),'Calculs'!M1430="0",_xlfn.XLOOKUP('Calculs'!M1430,'Réponses'!C:C,'Réponses'!F:F,"ERREUR VISIBILITE")=0),"",_xlfn.XLOOKUP(_xlfn.XLOOKUP('Calculs'!M1430,'Réponses'!C:C,'Réponses'!F:F,"ERREUR VISIBILITE"),Questions!A:A,Questions!B:B,"ERREUR QUESTION"))</f>
        <v/>
      </c>
    </row>
    <row r="1432" spans="4:13" ht="60" customHeight="1">
      <c r="D1432" s="28" t="str">
        <f>IF(ISBLANK(Recyclabilité[[#This Row],[Code Valobat]]),"",IF(OR('Calculs'!A1431="08",'Calculs'!A1431="07",MID(Recyclabilité[[#This Row],[Code Valobat]],4,4)="0804",MID(Recyclabilité[[#This Row],[Code Valobat]],4,4)="0709",MID(Recyclabilité[[#This Row],[Code Valobat]],1,7)="6121107"),"Non recyclable",_xlfn.XLOOKUP('Calculs'!Q1431,'Combinaisons'!A:A,'Combinaisons'!B:B,"Merci de répondre à toutes les questions")))</f>
        <v/>
      </c>
      <c r="E1432" s="58" t="str">
        <f>IF(ISBLANK(Recyclabilité[[#This Row],[Code Valobat]]),"",IF(OR('Calculs'!A1431="08",'Calculs'!A1431="07",MID(Recyclabilité[[#This Row],[Code Valobat]],4,4)="0804",MID(Recyclabilité[[#This Row],[Code Valobat]],4,4)="0709",MID(Recyclabilité[[#This Row],[Code Valobat]],1,7)="6121107"),"",_xlfn.XLOOKUP('Calculs'!B1431,Questions!A:A,Questions!B:B,"ERREUR QUESTION")))</f>
        <v/>
      </c>
      <c r="G1432" s="58" t="str">
        <f>IF(OR(ISBLANK(Recyclabilité[[#This Row],[Réponse 1]]),'Calculs'!D1431="0",_xlfn.XLOOKUP('Calculs'!D1431,'Réponses'!C:C,'Réponses'!F:F,"ERREUR VISIBILITE")=0),"",_xlfn.XLOOKUP(_xlfn.XLOOKUP('Calculs'!D1431,'Réponses'!C:C,'Réponses'!F:F,"ERREUR VISIBILITE"),Questions!A:A,Questions!B:B,"ERREUR QUESTION"))</f>
        <v/>
      </c>
      <c r="I1432" s="58" t="str">
        <f>IF(OR(ISBLANK(Recyclabilité[[#This Row],[Réponse 2]]),'Calculs'!G1431="0",_xlfn.XLOOKUP('Calculs'!G1431,'Réponses'!C:C,'Réponses'!F:F,"ERREUR VISIBILITE")=0),"",_xlfn.XLOOKUP(_xlfn.XLOOKUP('Calculs'!G1431,'Réponses'!C:C,'Réponses'!F:F,"ERREUR VISIBILITE"),Questions!A:A,Questions!B:B,"ERREUR QUESTION"))</f>
        <v/>
      </c>
      <c r="K1432" s="58" t="str">
        <f>IF(OR(ISBLANK(Recyclabilité[[#This Row],[Réponse 3]]),'Calculs'!J1431="0",_xlfn.XLOOKUP('Calculs'!J1431,'Réponses'!C:C,'Réponses'!F:F,"ERREUR VISIBILITE")=0),"",_xlfn.XLOOKUP(_xlfn.XLOOKUP('Calculs'!J1431,'Réponses'!C:C,'Réponses'!F:F,"ERREUR VISIBILITE"),Questions!A:A,Questions!B:B,"ERREUR QUESTION"))</f>
        <v/>
      </c>
      <c r="M1432" s="58" t="str">
        <f>IF(OR(ISBLANK(Recyclabilité[[#This Row],[Réponse 4]]),'Calculs'!M1431="0",_xlfn.XLOOKUP('Calculs'!M1431,'Réponses'!C:C,'Réponses'!F:F,"ERREUR VISIBILITE")=0),"",_xlfn.XLOOKUP(_xlfn.XLOOKUP('Calculs'!M1431,'Réponses'!C:C,'Réponses'!F:F,"ERREUR VISIBILITE"),Questions!A:A,Questions!B:B,"ERREUR QUESTION"))</f>
        <v/>
      </c>
    </row>
    <row r="1433" spans="4:13" ht="60" customHeight="1">
      <c r="D1433" s="28" t="str">
        <f>IF(ISBLANK(Recyclabilité[[#This Row],[Code Valobat]]),"",IF(OR('Calculs'!A1432="08",'Calculs'!A1432="07",MID(Recyclabilité[[#This Row],[Code Valobat]],4,4)="0804",MID(Recyclabilité[[#This Row],[Code Valobat]],4,4)="0709",MID(Recyclabilité[[#This Row],[Code Valobat]],1,7)="6121107"),"Non recyclable",_xlfn.XLOOKUP('Calculs'!Q1432,'Combinaisons'!A:A,'Combinaisons'!B:B,"Merci de répondre à toutes les questions")))</f>
        <v/>
      </c>
      <c r="E1433" s="58" t="str">
        <f>IF(ISBLANK(Recyclabilité[[#This Row],[Code Valobat]]),"",IF(OR('Calculs'!A1432="08",'Calculs'!A1432="07",MID(Recyclabilité[[#This Row],[Code Valobat]],4,4)="0804",MID(Recyclabilité[[#This Row],[Code Valobat]],4,4)="0709",MID(Recyclabilité[[#This Row],[Code Valobat]],1,7)="6121107"),"",_xlfn.XLOOKUP('Calculs'!B1432,Questions!A:A,Questions!B:B,"ERREUR QUESTION")))</f>
        <v/>
      </c>
      <c r="G1433" s="58" t="str">
        <f>IF(OR(ISBLANK(Recyclabilité[[#This Row],[Réponse 1]]),'Calculs'!D1432="0",_xlfn.XLOOKUP('Calculs'!D1432,'Réponses'!C:C,'Réponses'!F:F,"ERREUR VISIBILITE")=0),"",_xlfn.XLOOKUP(_xlfn.XLOOKUP('Calculs'!D1432,'Réponses'!C:C,'Réponses'!F:F,"ERREUR VISIBILITE"),Questions!A:A,Questions!B:B,"ERREUR QUESTION"))</f>
        <v/>
      </c>
      <c r="I1433" s="58" t="str">
        <f>IF(OR(ISBLANK(Recyclabilité[[#This Row],[Réponse 2]]),'Calculs'!G1432="0",_xlfn.XLOOKUP('Calculs'!G1432,'Réponses'!C:C,'Réponses'!F:F,"ERREUR VISIBILITE")=0),"",_xlfn.XLOOKUP(_xlfn.XLOOKUP('Calculs'!G1432,'Réponses'!C:C,'Réponses'!F:F,"ERREUR VISIBILITE"),Questions!A:A,Questions!B:B,"ERREUR QUESTION"))</f>
        <v/>
      </c>
      <c r="K1433" s="58" t="str">
        <f>IF(OR(ISBLANK(Recyclabilité[[#This Row],[Réponse 3]]),'Calculs'!J1432="0",_xlfn.XLOOKUP('Calculs'!J1432,'Réponses'!C:C,'Réponses'!F:F,"ERREUR VISIBILITE")=0),"",_xlfn.XLOOKUP(_xlfn.XLOOKUP('Calculs'!J1432,'Réponses'!C:C,'Réponses'!F:F,"ERREUR VISIBILITE"),Questions!A:A,Questions!B:B,"ERREUR QUESTION"))</f>
        <v/>
      </c>
      <c r="M1433" s="58" t="str">
        <f>IF(OR(ISBLANK(Recyclabilité[[#This Row],[Réponse 4]]),'Calculs'!M1432="0",_xlfn.XLOOKUP('Calculs'!M1432,'Réponses'!C:C,'Réponses'!F:F,"ERREUR VISIBILITE")=0),"",_xlfn.XLOOKUP(_xlfn.XLOOKUP('Calculs'!M1432,'Réponses'!C:C,'Réponses'!F:F,"ERREUR VISIBILITE"),Questions!A:A,Questions!B:B,"ERREUR QUESTION"))</f>
        <v/>
      </c>
    </row>
    <row r="1434" spans="4:13" ht="60" customHeight="1">
      <c r="D1434" s="28" t="str">
        <f>IF(ISBLANK(Recyclabilité[[#This Row],[Code Valobat]]),"",IF(OR('Calculs'!A1433="08",'Calculs'!A1433="07",MID(Recyclabilité[[#This Row],[Code Valobat]],4,4)="0804",MID(Recyclabilité[[#This Row],[Code Valobat]],4,4)="0709",MID(Recyclabilité[[#This Row],[Code Valobat]],1,7)="6121107"),"Non recyclable",_xlfn.XLOOKUP('Calculs'!Q1433,'Combinaisons'!A:A,'Combinaisons'!B:B,"Merci de répondre à toutes les questions")))</f>
        <v/>
      </c>
      <c r="E1434" s="58" t="str">
        <f>IF(ISBLANK(Recyclabilité[[#This Row],[Code Valobat]]),"",IF(OR('Calculs'!A1433="08",'Calculs'!A1433="07",MID(Recyclabilité[[#This Row],[Code Valobat]],4,4)="0804",MID(Recyclabilité[[#This Row],[Code Valobat]],4,4)="0709",MID(Recyclabilité[[#This Row],[Code Valobat]],1,7)="6121107"),"",_xlfn.XLOOKUP('Calculs'!B1433,Questions!A:A,Questions!B:B,"ERREUR QUESTION")))</f>
        <v/>
      </c>
      <c r="G1434" s="58" t="str">
        <f>IF(OR(ISBLANK(Recyclabilité[[#This Row],[Réponse 1]]),'Calculs'!D1433="0",_xlfn.XLOOKUP('Calculs'!D1433,'Réponses'!C:C,'Réponses'!F:F,"ERREUR VISIBILITE")=0),"",_xlfn.XLOOKUP(_xlfn.XLOOKUP('Calculs'!D1433,'Réponses'!C:C,'Réponses'!F:F,"ERREUR VISIBILITE"),Questions!A:A,Questions!B:B,"ERREUR QUESTION"))</f>
        <v/>
      </c>
      <c r="I1434" s="58" t="str">
        <f>IF(OR(ISBLANK(Recyclabilité[[#This Row],[Réponse 2]]),'Calculs'!G1433="0",_xlfn.XLOOKUP('Calculs'!G1433,'Réponses'!C:C,'Réponses'!F:F,"ERREUR VISIBILITE")=0),"",_xlfn.XLOOKUP(_xlfn.XLOOKUP('Calculs'!G1433,'Réponses'!C:C,'Réponses'!F:F,"ERREUR VISIBILITE"),Questions!A:A,Questions!B:B,"ERREUR QUESTION"))</f>
        <v/>
      </c>
      <c r="K1434" s="58" t="str">
        <f>IF(OR(ISBLANK(Recyclabilité[[#This Row],[Réponse 3]]),'Calculs'!J1433="0",_xlfn.XLOOKUP('Calculs'!J1433,'Réponses'!C:C,'Réponses'!F:F,"ERREUR VISIBILITE")=0),"",_xlfn.XLOOKUP(_xlfn.XLOOKUP('Calculs'!J1433,'Réponses'!C:C,'Réponses'!F:F,"ERREUR VISIBILITE"),Questions!A:A,Questions!B:B,"ERREUR QUESTION"))</f>
        <v/>
      </c>
      <c r="M1434" s="58" t="str">
        <f>IF(OR(ISBLANK(Recyclabilité[[#This Row],[Réponse 4]]),'Calculs'!M1433="0",_xlfn.XLOOKUP('Calculs'!M1433,'Réponses'!C:C,'Réponses'!F:F,"ERREUR VISIBILITE")=0),"",_xlfn.XLOOKUP(_xlfn.XLOOKUP('Calculs'!M1433,'Réponses'!C:C,'Réponses'!F:F,"ERREUR VISIBILITE"),Questions!A:A,Questions!B:B,"ERREUR QUESTION"))</f>
        <v/>
      </c>
    </row>
    <row r="1435" spans="4:13" ht="60" customHeight="1">
      <c r="D1435" s="28" t="str">
        <f>IF(ISBLANK(Recyclabilité[[#This Row],[Code Valobat]]),"",IF(OR('Calculs'!A1434="08",'Calculs'!A1434="07",MID(Recyclabilité[[#This Row],[Code Valobat]],4,4)="0804",MID(Recyclabilité[[#This Row],[Code Valobat]],4,4)="0709",MID(Recyclabilité[[#This Row],[Code Valobat]],1,7)="6121107"),"Non recyclable",_xlfn.XLOOKUP('Calculs'!Q1434,'Combinaisons'!A:A,'Combinaisons'!B:B,"Merci de répondre à toutes les questions")))</f>
        <v/>
      </c>
      <c r="E1435" s="58" t="str">
        <f>IF(ISBLANK(Recyclabilité[[#This Row],[Code Valobat]]),"",IF(OR('Calculs'!A1434="08",'Calculs'!A1434="07",MID(Recyclabilité[[#This Row],[Code Valobat]],4,4)="0804",MID(Recyclabilité[[#This Row],[Code Valobat]],4,4)="0709",MID(Recyclabilité[[#This Row],[Code Valobat]],1,7)="6121107"),"",_xlfn.XLOOKUP('Calculs'!B1434,Questions!A:A,Questions!B:B,"ERREUR QUESTION")))</f>
        <v/>
      </c>
      <c r="G1435" s="58" t="str">
        <f>IF(OR(ISBLANK(Recyclabilité[[#This Row],[Réponse 1]]),'Calculs'!D1434="0",_xlfn.XLOOKUP('Calculs'!D1434,'Réponses'!C:C,'Réponses'!F:F,"ERREUR VISIBILITE")=0),"",_xlfn.XLOOKUP(_xlfn.XLOOKUP('Calculs'!D1434,'Réponses'!C:C,'Réponses'!F:F,"ERREUR VISIBILITE"),Questions!A:A,Questions!B:B,"ERREUR QUESTION"))</f>
        <v/>
      </c>
      <c r="I1435" s="58" t="str">
        <f>IF(OR(ISBLANK(Recyclabilité[[#This Row],[Réponse 2]]),'Calculs'!G1434="0",_xlfn.XLOOKUP('Calculs'!G1434,'Réponses'!C:C,'Réponses'!F:F,"ERREUR VISIBILITE")=0),"",_xlfn.XLOOKUP(_xlfn.XLOOKUP('Calculs'!G1434,'Réponses'!C:C,'Réponses'!F:F,"ERREUR VISIBILITE"),Questions!A:A,Questions!B:B,"ERREUR QUESTION"))</f>
        <v/>
      </c>
      <c r="K1435" s="58" t="str">
        <f>IF(OR(ISBLANK(Recyclabilité[[#This Row],[Réponse 3]]),'Calculs'!J1434="0",_xlfn.XLOOKUP('Calculs'!J1434,'Réponses'!C:C,'Réponses'!F:F,"ERREUR VISIBILITE")=0),"",_xlfn.XLOOKUP(_xlfn.XLOOKUP('Calculs'!J1434,'Réponses'!C:C,'Réponses'!F:F,"ERREUR VISIBILITE"),Questions!A:A,Questions!B:B,"ERREUR QUESTION"))</f>
        <v/>
      </c>
      <c r="M1435" s="58" t="str">
        <f>IF(OR(ISBLANK(Recyclabilité[[#This Row],[Réponse 4]]),'Calculs'!M1434="0",_xlfn.XLOOKUP('Calculs'!M1434,'Réponses'!C:C,'Réponses'!F:F,"ERREUR VISIBILITE")=0),"",_xlfn.XLOOKUP(_xlfn.XLOOKUP('Calculs'!M1434,'Réponses'!C:C,'Réponses'!F:F,"ERREUR VISIBILITE"),Questions!A:A,Questions!B:B,"ERREUR QUESTION"))</f>
        <v/>
      </c>
    </row>
    <row r="1436" spans="4:13" ht="60" customHeight="1">
      <c r="D1436" s="28" t="str">
        <f>IF(ISBLANK(Recyclabilité[[#This Row],[Code Valobat]]),"",IF(OR('Calculs'!A1435="08",'Calculs'!A1435="07",MID(Recyclabilité[[#This Row],[Code Valobat]],4,4)="0804",MID(Recyclabilité[[#This Row],[Code Valobat]],4,4)="0709",MID(Recyclabilité[[#This Row],[Code Valobat]],1,7)="6121107"),"Non recyclable",_xlfn.XLOOKUP('Calculs'!Q1435,'Combinaisons'!A:A,'Combinaisons'!B:B,"Merci de répondre à toutes les questions")))</f>
        <v/>
      </c>
      <c r="E1436" s="58" t="str">
        <f>IF(ISBLANK(Recyclabilité[[#This Row],[Code Valobat]]),"",IF(OR('Calculs'!A1435="08",'Calculs'!A1435="07",MID(Recyclabilité[[#This Row],[Code Valobat]],4,4)="0804",MID(Recyclabilité[[#This Row],[Code Valobat]],4,4)="0709",MID(Recyclabilité[[#This Row],[Code Valobat]],1,7)="6121107"),"",_xlfn.XLOOKUP('Calculs'!B1435,Questions!A:A,Questions!B:B,"ERREUR QUESTION")))</f>
        <v/>
      </c>
      <c r="G1436" s="58" t="str">
        <f>IF(OR(ISBLANK(Recyclabilité[[#This Row],[Réponse 1]]),'Calculs'!D1435="0",_xlfn.XLOOKUP('Calculs'!D1435,'Réponses'!C:C,'Réponses'!F:F,"ERREUR VISIBILITE")=0),"",_xlfn.XLOOKUP(_xlfn.XLOOKUP('Calculs'!D1435,'Réponses'!C:C,'Réponses'!F:F,"ERREUR VISIBILITE"),Questions!A:A,Questions!B:B,"ERREUR QUESTION"))</f>
        <v/>
      </c>
      <c r="I1436" s="58" t="str">
        <f>IF(OR(ISBLANK(Recyclabilité[[#This Row],[Réponse 2]]),'Calculs'!G1435="0",_xlfn.XLOOKUP('Calculs'!G1435,'Réponses'!C:C,'Réponses'!F:F,"ERREUR VISIBILITE")=0),"",_xlfn.XLOOKUP(_xlfn.XLOOKUP('Calculs'!G1435,'Réponses'!C:C,'Réponses'!F:F,"ERREUR VISIBILITE"),Questions!A:A,Questions!B:B,"ERREUR QUESTION"))</f>
        <v/>
      </c>
      <c r="K1436" s="58" t="str">
        <f>IF(OR(ISBLANK(Recyclabilité[[#This Row],[Réponse 3]]),'Calculs'!J1435="0",_xlfn.XLOOKUP('Calculs'!J1435,'Réponses'!C:C,'Réponses'!F:F,"ERREUR VISIBILITE")=0),"",_xlfn.XLOOKUP(_xlfn.XLOOKUP('Calculs'!J1435,'Réponses'!C:C,'Réponses'!F:F,"ERREUR VISIBILITE"),Questions!A:A,Questions!B:B,"ERREUR QUESTION"))</f>
        <v/>
      </c>
      <c r="M1436" s="58" t="str">
        <f>IF(OR(ISBLANK(Recyclabilité[[#This Row],[Réponse 4]]),'Calculs'!M1435="0",_xlfn.XLOOKUP('Calculs'!M1435,'Réponses'!C:C,'Réponses'!F:F,"ERREUR VISIBILITE")=0),"",_xlfn.XLOOKUP(_xlfn.XLOOKUP('Calculs'!M1435,'Réponses'!C:C,'Réponses'!F:F,"ERREUR VISIBILITE"),Questions!A:A,Questions!B:B,"ERREUR QUESTION"))</f>
        <v/>
      </c>
    </row>
    <row r="1437" spans="4:13" ht="60" customHeight="1">
      <c r="D1437" s="28" t="str">
        <f>IF(ISBLANK(Recyclabilité[[#This Row],[Code Valobat]]),"",IF(OR('Calculs'!A1436="08",'Calculs'!A1436="07",MID(Recyclabilité[[#This Row],[Code Valobat]],4,4)="0804",MID(Recyclabilité[[#This Row],[Code Valobat]],4,4)="0709",MID(Recyclabilité[[#This Row],[Code Valobat]],1,7)="6121107"),"Non recyclable",_xlfn.XLOOKUP('Calculs'!Q1436,'Combinaisons'!A:A,'Combinaisons'!B:B,"Merci de répondre à toutes les questions")))</f>
        <v/>
      </c>
      <c r="E1437" s="58" t="str">
        <f>IF(ISBLANK(Recyclabilité[[#This Row],[Code Valobat]]),"",IF(OR('Calculs'!A1436="08",'Calculs'!A1436="07",MID(Recyclabilité[[#This Row],[Code Valobat]],4,4)="0804",MID(Recyclabilité[[#This Row],[Code Valobat]],4,4)="0709",MID(Recyclabilité[[#This Row],[Code Valobat]],1,7)="6121107"),"",_xlfn.XLOOKUP('Calculs'!B1436,Questions!A:A,Questions!B:B,"ERREUR QUESTION")))</f>
        <v/>
      </c>
      <c r="G1437" s="58" t="str">
        <f>IF(OR(ISBLANK(Recyclabilité[[#This Row],[Réponse 1]]),'Calculs'!D1436="0",_xlfn.XLOOKUP('Calculs'!D1436,'Réponses'!C:C,'Réponses'!F:F,"ERREUR VISIBILITE")=0),"",_xlfn.XLOOKUP(_xlfn.XLOOKUP('Calculs'!D1436,'Réponses'!C:C,'Réponses'!F:F,"ERREUR VISIBILITE"),Questions!A:A,Questions!B:B,"ERREUR QUESTION"))</f>
        <v/>
      </c>
      <c r="I1437" s="58" t="str">
        <f>IF(OR(ISBLANK(Recyclabilité[[#This Row],[Réponse 2]]),'Calculs'!G1436="0",_xlfn.XLOOKUP('Calculs'!G1436,'Réponses'!C:C,'Réponses'!F:F,"ERREUR VISIBILITE")=0),"",_xlfn.XLOOKUP(_xlfn.XLOOKUP('Calculs'!G1436,'Réponses'!C:C,'Réponses'!F:F,"ERREUR VISIBILITE"),Questions!A:A,Questions!B:B,"ERREUR QUESTION"))</f>
        <v/>
      </c>
      <c r="K1437" s="58" t="str">
        <f>IF(OR(ISBLANK(Recyclabilité[[#This Row],[Réponse 3]]),'Calculs'!J1436="0",_xlfn.XLOOKUP('Calculs'!J1436,'Réponses'!C:C,'Réponses'!F:F,"ERREUR VISIBILITE")=0),"",_xlfn.XLOOKUP(_xlfn.XLOOKUP('Calculs'!J1436,'Réponses'!C:C,'Réponses'!F:F,"ERREUR VISIBILITE"),Questions!A:A,Questions!B:B,"ERREUR QUESTION"))</f>
        <v/>
      </c>
      <c r="M1437" s="58" t="str">
        <f>IF(OR(ISBLANK(Recyclabilité[[#This Row],[Réponse 4]]),'Calculs'!M1436="0",_xlfn.XLOOKUP('Calculs'!M1436,'Réponses'!C:C,'Réponses'!F:F,"ERREUR VISIBILITE")=0),"",_xlfn.XLOOKUP(_xlfn.XLOOKUP('Calculs'!M1436,'Réponses'!C:C,'Réponses'!F:F,"ERREUR VISIBILITE"),Questions!A:A,Questions!B:B,"ERREUR QUESTION"))</f>
        <v/>
      </c>
    </row>
    <row r="1438" spans="4:13" ht="60" customHeight="1">
      <c r="D1438" s="28" t="str">
        <f>IF(ISBLANK(Recyclabilité[[#This Row],[Code Valobat]]),"",IF(OR('Calculs'!A1437="08",'Calculs'!A1437="07",MID(Recyclabilité[[#This Row],[Code Valobat]],4,4)="0804",MID(Recyclabilité[[#This Row],[Code Valobat]],4,4)="0709",MID(Recyclabilité[[#This Row],[Code Valobat]],1,7)="6121107"),"Non recyclable",_xlfn.XLOOKUP('Calculs'!Q1437,'Combinaisons'!A:A,'Combinaisons'!B:B,"Merci de répondre à toutes les questions")))</f>
        <v/>
      </c>
      <c r="E1438" s="58" t="str">
        <f>IF(ISBLANK(Recyclabilité[[#This Row],[Code Valobat]]),"",IF(OR('Calculs'!A1437="08",'Calculs'!A1437="07",MID(Recyclabilité[[#This Row],[Code Valobat]],4,4)="0804",MID(Recyclabilité[[#This Row],[Code Valobat]],4,4)="0709",MID(Recyclabilité[[#This Row],[Code Valobat]],1,7)="6121107"),"",_xlfn.XLOOKUP('Calculs'!B1437,Questions!A:A,Questions!B:B,"ERREUR QUESTION")))</f>
        <v/>
      </c>
      <c r="G1438" s="58" t="str">
        <f>IF(OR(ISBLANK(Recyclabilité[[#This Row],[Réponse 1]]),'Calculs'!D1437="0",_xlfn.XLOOKUP('Calculs'!D1437,'Réponses'!C:C,'Réponses'!F:F,"ERREUR VISIBILITE")=0),"",_xlfn.XLOOKUP(_xlfn.XLOOKUP('Calculs'!D1437,'Réponses'!C:C,'Réponses'!F:F,"ERREUR VISIBILITE"),Questions!A:A,Questions!B:B,"ERREUR QUESTION"))</f>
        <v/>
      </c>
      <c r="I1438" s="58" t="str">
        <f>IF(OR(ISBLANK(Recyclabilité[[#This Row],[Réponse 2]]),'Calculs'!G1437="0",_xlfn.XLOOKUP('Calculs'!G1437,'Réponses'!C:C,'Réponses'!F:F,"ERREUR VISIBILITE")=0),"",_xlfn.XLOOKUP(_xlfn.XLOOKUP('Calculs'!G1437,'Réponses'!C:C,'Réponses'!F:F,"ERREUR VISIBILITE"),Questions!A:A,Questions!B:B,"ERREUR QUESTION"))</f>
        <v/>
      </c>
      <c r="K1438" s="58" t="str">
        <f>IF(OR(ISBLANK(Recyclabilité[[#This Row],[Réponse 3]]),'Calculs'!J1437="0",_xlfn.XLOOKUP('Calculs'!J1437,'Réponses'!C:C,'Réponses'!F:F,"ERREUR VISIBILITE")=0),"",_xlfn.XLOOKUP(_xlfn.XLOOKUP('Calculs'!J1437,'Réponses'!C:C,'Réponses'!F:F,"ERREUR VISIBILITE"),Questions!A:A,Questions!B:B,"ERREUR QUESTION"))</f>
        <v/>
      </c>
      <c r="M1438" s="58" t="str">
        <f>IF(OR(ISBLANK(Recyclabilité[[#This Row],[Réponse 4]]),'Calculs'!M1437="0",_xlfn.XLOOKUP('Calculs'!M1437,'Réponses'!C:C,'Réponses'!F:F,"ERREUR VISIBILITE")=0),"",_xlfn.XLOOKUP(_xlfn.XLOOKUP('Calculs'!M1437,'Réponses'!C:C,'Réponses'!F:F,"ERREUR VISIBILITE"),Questions!A:A,Questions!B:B,"ERREUR QUESTION"))</f>
        <v/>
      </c>
    </row>
    <row r="1439" spans="4:13" ht="60" customHeight="1">
      <c r="D1439" s="28" t="str">
        <f>IF(ISBLANK(Recyclabilité[[#This Row],[Code Valobat]]),"",IF(OR('Calculs'!A1438="08",'Calculs'!A1438="07",MID(Recyclabilité[[#This Row],[Code Valobat]],4,4)="0804",MID(Recyclabilité[[#This Row],[Code Valobat]],4,4)="0709",MID(Recyclabilité[[#This Row],[Code Valobat]],1,7)="6121107"),"Non recyclable",_xlfn.XLOOKUP('Calculs'!Q1438,'Combinaisons'!A:A,'Combinaisons'!B:B,"Merci de répondre à toutes les questions")))</f>
        <v/>
      </c>
      <c r="E1439" s="58" t="str">
        <f>IF(ISBLANK(Recyclabilité[[#This Row],[Code Valobat]]),"",IF(OR('Calculs'!A1438="08",'Calculs'!A1438="07",MID(Recyclabilité[[#This Row],[Code Valobat]],4,4)="0804",MID(Recyclabilité[[#This Row],[Code Valobat]],4,4)="0709",MID(Recyclabilité[[#This Row],[Code Valobat]],1,7)="6121107"),"",_xlfn.XLOOKUP('Calculs'!B1438,Questions!A:A,Questions!B:B,"ERREUR QUESTION")))</f>
        <v/>
      </c>
      <c r="G1439" s="58" t="str">
        <f>IF(OR(ISBLANK(Recyclabilité[[#This Row],[Réponse 1]]),'Calculs'!D1438="0",_xlfn.XLOOKUP('Calculs'!D1438,'Réponses'!C:C,'Réponses'!F:F,"ERREUR VISIBILITE")=0),"",_xlfn.XLOOKUP(_xlfn.XLOOKUP('Calculs'!D1438,'Réponses'!C:C,'Réponses'!F:F,"ERREUR VISIBILITE"),Questions!A:A,Questions!B:B,"ERREUR QUESTION"))</f>
        <v/>
      </c>
      <c r="I1439" s="58" t="str">
        <f>IF(OR(ISBLANK(Recyclabilité[[#This Row],[Réponse 2]]),'Calculs'!G1438="0",_xlfn.XLOOKUP('Calculs'!G1438,'Réponses'!C:C,'Réponses'!F:F,"ERREUR VISIBILITE")=0),"",_xlfn.XLOOKUP(_xlfn.XLOOKUP('Calculs'!G1438,'Réponses'!C:C,'Réponses'!F:F,"ERREUR VISIBILITE"),Questions!A:A,Questions!B:B,"ERREUR QUESTION"))</f>
        <v/>
      </c>
      <c r="K1439" s="58" t="str">
        <f>IF(OR(ISBLANK(Recyclabilité[[#This Row],[Réponse 3]]),'Calculs'!J1438="0",_xlfn.XLOOKUP('Calculs'!J1438,'Réponses'!C:C,'Réponses'!F:F,"ERREUR VISIBILITE")=0),"",_xlfn.XLOOKUP(_xlfn.XLOOKUP('Calculs'!J1438,'Réponses'!C:C,'Réponses'!F:F,"ERREUR VISIBILITE"),Questions!A:A,Questions!B:B,"ERREUR QUESTION"))</f>
        <v/>
      </c>
      <c r="M1439" s="58" t="str">
        <f>IF(OR(ISBLANK(Recyclabilité[[#This Row],[Réponse 4]]),'Calculs'!M1438="0",_xlfn.XLOOKUP('Calculs'!M1438,'Réponses'!C:C,'Réponses'!F:F,"ERREUR VISIBILITE")=0),"",_xlfn.XLOOKUP(_xlfn.XLOOKUP('Calculs'!M1438,'Réponses'!C:C,'Réponses'!F:F,"ERREUR VISIBILITE"),Questions!A:A,Questions!B:B,"ERREUR QUESTION"))</f>
        <v/>
      </c>
    </row>
    <row r="1440" spans="4:13" ht="60" customHeight="1">
      <c r="D1440" s="28" t="str">
        <f>IF(ISBLANK(Recyclabilité[[#This Row],[Code Valobat]]),"",IF(OR('Calculs'!A1439="08",'Calculs'!A1439="07",MID(Recyclabilité[[#This Row],[Code Valobat]],4,4)="0804",MID(Recyclabilité[[#This Row],[Code Valobat]],4,4)="0709",MID(Recyclabilité[[#This Row],[Code Valobat]],1,7)="6121107"),"Non recyclable",_xlfn.XLOOKUP('Calculs'!Q1439,'Combinaisons'!A:A,'Combinaisons'!B:B,"Merci de répondre à toutes les questions")))</f>
        <v/>
      </c>
      <c r="E1440" s="58" t="str">
        <f>IF(ISBLANK(Recyclabilité[[#This Row],[Code Valobat]]),"",IF(OR('Calculs'!A1439="08",'Calculs'!A1439="07",MID(Recyclabilité[[#This Row],[Code Valobat]],4,4)="0804",MID(Recyclabilité[[#This Row],[Code Valobat]],4,4)="0709",MID(Recyclabilité[[#This Row],[Code Valobat]],1,7)="6121107"),"",_xlfn.XLOOKUP('Calculs'!B1439,Questions!A:A,Questions!B:B,"ERREUR QUESTION")))</f>
        <v/>
      </c>
      <c r="G1440" s="58" t="str">
        <f>IF(OR(ISBLANK(Recyclabilité[[#This Row],[Réponse 1]]),'Calculs'!D1439="0",_xlfn.XLOOKUP('Calculs'!D1439,'Réponses'!C:C,'Réponses'!F:F,"ERREUR VISIBILITE")=0),"",_xlfn.XLOOKUP(_xlfn.XLOOKUP('Calculs'!D1439,'Réponses'!C:C,'Réponses'!F:F,"ERREUR VISIBILITE"),Questions!A:A,Questions!B:B,"ERREUR QUESTION"))</f>
        <v/>
      </c>
      <c r="I1440" s="58" t="str">
        <f>IF(OR(ISBLANK(Recyclabilité[[#This Row],[Réponse 2]]),'Calculs'!G1439="0",_xlfn.XLOOKUP('Calculs'!G1439,'Réponses'!C:C,'Réponses'!F:F,"ERREUR VISIBILITE")=0),"",_xlfn.XLOOKUP(_xlfn.XLOOKUP('Calculs'!G1439,'Réponses'!C:C,'Réponses'!F:F,"ERREUR VISIBILITE"),Questions!A:A,Questions!B:B,"ERREUR QUESTION"))</f>
        <v/>
      </c>
      <c r="K1440" s="58" t="str">
        <f>IF(OR(ISBLANK(Recyclabilité[[#This Row],[Réponse 3]]),'Calculs'!J1439="0",_xlfn.XLOOKUP('Calculs'!J1439,'Réponses'!C:C,'Réponses'!F:F,"ERREUR VISIBILITE")=0),"",_xlfn.XLOOKUP(_xlfn.XLOOKUP('Calculs'!J1439,'Réponses'!C:C,'Réponses'!F:F,"ERREUR VISIBILITE"),Questions!A:A,Questions!B:B,"ERREUR QUESTION"))</f>
        <v/>
      </c>
      <c r="M1440" s="58" t="str">
        <f>IF(OR(ISBLANK(Recyclabilité[[#This Row],[Réponse 4]]),'Calculs'!M1439="0",_xlfn.XLOOKUP('Calculs'!M1439,'Réponses'!C:C,'Réponses'!F:F,"ERREUR VISIBILITE")=0),"",_xlfn.XLOOKUP(_xlfn.XLOOKUP('Calculs'!M1439,'Réponses'!C:C,'Réponses'!F:F,"ERREUR VISIBILITE"),Questions!A:A,Questions!B:B,"ERREUR QUESTION"))</f>
        <v/>
      </c>
    </row>
    <row r="1441" spans="4:13" ht="60" customHeight="1">
      <c r="D1441" s="28" t="str">
        <f>IF(ISBLANK(Recyclabilité[[#This Row],[Code Valobat]]),"",IF(OR('Calculs'!A1440="08",'Calculs'!A1440="07",MID(Recyclabilité[[#This Row],[Code Valobat]],4,4)="0804",MID(Recyclabilité[[#This Row],[Code Valobat]],4,4)="0709",MID(Recyclabilité[[#This Row],[Code Valobat]],1,7)="6121107"),"Non recyclable",_xlfn.XLOOKUP('Calculs'!Q1440,'Combinaisons'!A:A,'Combinaisons'!B:B,"Merci de répondre à toutes les questions")))</f>
        <v/>
      </c>
      <c r="E1441" s="58" t="str">
        <f>IF(ISBLANK(Recyclabilité[[#This Row],[Code Valobat]]),"",IF(OR('Calculs'!A1440="08",'Calculs'!A1440="07",MID(Recyclabilité[[#This Row],[Code Valobat]],4,4)="0804",MID(Recyclabilité[[#This Row],[Code Valobat]],4,4)="0709",MID(Recyclabilité[[#This Row],[Code Valobat]],1,7)="6121107"),"",_xlfn.XLOOKUP('Calculs'!B1440,Questions!A:A,Questions!B:B,"ERREUR QUESTION")))</f>
        <v/>
      </c>
      <c r="G1441" s="58" t="str">
        <f>IF(OR(ISBLANK(Recyclabilité[[#This Row],[Réponse 1]]),'Calculs'!D1440="0",_xlfn.XLOOKUP('Calculs'!D1440,'Réponses'!C:C,'Réponses'!F:F,"ERREUR VISIBILITE")=0),"",_xlfn.XLOOKUP(_xlfn.XLOOKUP('Calculs'!D1440,'Réponses'!C:C,'Réponses'!F:F,"ERREUR VISIBILITE"),Questions!A:A,Questions!B:B,"ERREUR QUESTION"))</f>
        <v/>
      </c>
      <c r="I1441" s="58" t="str">
        <f>IF(OR(ISBLANK(Recyclabilité[[#This Row],[Réponse 2]]),'Calculs'!G1440="0",_xlfn.XLOOKUP('Calculs'!G1440,'Réponses'!C:C,'Réponses'!F:F,"ERREUR VISIBILITE")=0),"",_xlfn.XLOOKUP(_xlfn.XLOOKUP('Calculs'!G1440,'Réponses'!C:C,'Réponses'!F:F,"ERREUR VISIBILITE"),Questions!A:A,Questions!B:B,"ERREUR QUESTION"))</f>
        <v/>
      </c>
      <c r="K1441" s="58" t="str">
        <f>IF(OR(ISBLANK(Recyclabilité[[#This Row],[Réponse 3]]),'Calculs'!J1440="0",_xlfn.XLOOKUP('Calculs'!J1440,'Réponses'!C:C,'Réponses'!F:F,"ERREUR VISIBILITE")=0),"",_xlfn.XLOOKUP(_xlfn.XLOOKUP('Calculs'!J1440,'Réponses'!C:C,'Réponses'!F:F,"ERREUR VISIBILITE"),Questions!A:A,Questions!B:B,"ERREUR QUESTION"))</f>
        <v/>
      </c>
      <c r="M1441" s="58" t="str">
        <f>IF(OR(ISBLANK(Recyclabilité[[#This Row],[Réponse 4]]),'Calculs'!M1440="0",_xlfn.XLOOKUP('Calculs'!M1440,'Réponses'!C:C,'Réponses'!F:F,"ERREUR VISIBILITE")=0),"",_xlfn.XLOOKUP(_xlfn.XLOOKUP('Calculs'!M1440,'Réponses'!C:C,'Réponses'!F:F,"ERREUR VISIBILITE"),Questions!A:A,Questions!B:B,"ERREUR QUESTION"))</f>
        <v/>
      </c>
    </row>
    <row r="1442" spans="4:13" ht="60" customHeight="1">
      <c r="D1442" s="28" t="str">
        <f>IF(ISBLANK(Recyclabilité[[#This Row],[Code Valobat]]),"",IF(OR('Calculs'!A1441="08",'Calculs'!A1441="07",MID(Recyclabilité[[#This Row],[Code Valobat]],4,4)="0804",MID(Recyclabilité[[#This Row],[Code Valobat]],4,4)="0709",MID(Recyclabilité[[#This Row],[Code Valobat]],1,7)="6121107"),"Non recyclable",_xlfn.XLOOKUP('Calculs'!Q1441,'Combinaisons'!A:A,'Combinaisons'!B:B,"Merci de répondre à toutes les questions")))</f>
        <v/>
      </c>
      <c r="E1442" s="58" t="str">
        <f>IF(ISBLANK(Recyclabilité[[#This Row],[Code Valobat]]),"",IF(OR('Calculs'!A1441="08",'Calculs'!A1441="07",MID(Recyclabilité[[#This Row],[Code Valobat]],4,4)="0804",MID(Recyclabilité[[#This Row],[Code Valobat]],4,4)="0709",MID(Recyclabilité[[#This Row],[Code Valobat]],1,7)="6121107"),"",_xlfn.XLOOKUP('Calculs'!B1441,Questions!A:A,Questions!B:B,"ERREUR QUESTION")))</f>
        <v/>
      </c>
      <c r="G1442" s="58" t="str">
        <f>IF(OR(ISBLANK(Recyclabilité[[#This Row],[Réponse 1]]),'Calculs'!D1441="0",_xlfn.XLOOKUP('Calculs'!D1441,'Réponses'!C:C,'Réponses'!F:F,"ERREUR VISIBILITE")=0),"",_xlfn.XLOOKUP(_xlfn.XLOOKUP('Calculs'!D1441,'Réponses'!C:C,'Réponses'!F:F,"ERREUR VISIBILITE"),Questions!A:A,Questions!B:B,"ERREUR QUESTION"))</f>
        <v/>
      </c>
      <c r="I1442" s="58" t="str">
        <f>IF(OR(ISBLANK(Recyclabilité[[#This Row],[Réponse 2]]),'Calculs'!G1441="0",_xlfn.XLOOKUP('Calculs'!G1441,'Réponses'!C:C,'Réponses'!F:F,"ERREUR VISIBILITE")=0),"",_xlfn.XLOOKUP(_xlfn.XLOOKUP('Calculs'!G1441,'Réponses'!C:C,'Réponses'!F:F,"ERREUR VISIBILITE"),Questions!A:A,Questions!B:B,"ERREUR QUESTION"))</f>
        <v/>
      </c>
      <c r="K1442" s="58" t="str">
        <f>IF(OR(ISBLANK(Recyclabilité[[#This Row],[Réponse 3]]),'Calculs'!J1441="0",_xlfn.XLOOKUP('Calculs'!J1441,'Réponses'!C:C,'Réponses'!F:F,"ERREUR VISIBILITE")=0),"",_xlfn.XLOOKUP(_xlfn.XLOOKUP('Calculs'!J1441,'Réponses'!C:C,'Réponses'!F:F,"ERREUR VISIBILITE"),Questions!A:A,Questions!B:B,"ERREUR QUESTION"))</f>
        <v/>
      </c>
      <c r="M1442" s="58" t="str">
        <f>IF(OR(ISBLANK(Recyclabilité[[#This Row],[Réponse 4]]),'Calculs'!M1441="0",_xlfn.XLOOKUP('Calculs'!M1441,'Réponses'!C:C,'Réponses'!F:F,"ERREUR VISIBILITE")=0),"",_xlfn.XLOOKUP(_xlfn.XLOOKUP('Calculs'!M1441,'Réponses'!C:C,'Réponses'!F:F,"ERREUR VISIBILITE"),Questions!A:A,Questions!B:B,"ERREUR QUESTION"))</f>
        <v/>
      </c>
    </row>
    <row r="1443" spans="4:13" ht="60" customHeight="1">
      <c r="D1443" s="28" t="str">
        <f>IF(ISBLANK(Recyclabilité[[#This Row],[Code Valobat]]),"",IF(OR('Calculs'!A1442="08",'Calculs'!A1442="07",MID(Recyclabilité[[#This Row],[Code Valobat]],4,4)="0804",MID(Recyclabilité[[#This Row],[Code Valobat]],4,4)="0709",MID(Recyclabilité[[#This Row],[Code Valobat]],1,7)="6121107"),"Non recyclable",_xlfn.XLOOKUP('Calculs'!Q1442,'Combinaisons'!A:A,'Combinaisons'!B:B,"Merci de répondre à toutes les questions")))</f>
        <v/>
      </c>
      <c r="E1443" s="58" t="str">
        <f>IF(ISBLANK(Recyclabilité[[#This Row],[Code Valobat]]),"",IF(OR('Calculs'!A1442="08",'Calculs'!A1442="07",MID(Recyclabilité[[#This Row],[Code Valobat]],4,4)="0804",MID(Recyclabilité[[#This Row],[Code Valobat]],4,4)="0709",MID(Recyclabilité[[#This Row],[Code Valobat]],1,7)="6121107"),"",_xlfn.XLOOKUP('Calculs'!B1442,Questions!A:A,Questions!B:B,"ERREUR QUESTION")))</f>
        <v/>
      </c>
      <c r="G1443" s="58" t="str">
        <f>IF(OR(ISBLANK(Recyclabilité[[#This Row],[Réponse 1]]),'Calculs'!D1442="0",_xlfn.XLOOKUP('Calculs'!D1442,'Réponses'!C:C,'Réponses'!F:F,"ERREUR VISIBILITE")=0),"",_xlfn.XLOOKUP(_xlfn.XLOOKUP('Calculs'!D1442,'Réponses'!C:C,'Réponses'!F:F,"ERREUR VISIBILITE"),Questions!A:A,Questions!B:B,"ERREUR QUESTION"))</f>
        <v/>
      </c>
      <c r="I1443" s="58" t="str">
        <f>IF(OR(ISBLANK(Recyclabilité[[#This Row],[Réponse 2]]),'Calculs'!G1442="0",_xlfn.XLOOKUP('Calculs'!G1442,'Réponses'!C:C,'Réponses'!F:F,"ERREUR VISIBILITE")=0),"",_xlfn.XLOOKUP(_xlfn.XLOOKUP('Calculs'!G1442,'Réponses'!C:C,'Réponses'!F:F,"ERREUR VISIBILITE"),Questions!A:A,Questions!B:B,"ERREUR QUESTION"))</f>
        <v/>
      </c>
      <c r="K1443" s="58" t="str">
        <f>IF(OR(ISBLANK(Recyclabilité[[#This Row],[Réponse 3]]),'Calculs'!J1442="0",_xlfn.XLOOKUP('Calculs'!J1442,'Réponses'!C:C,'Réponses'!F:F,"ERREUR VISIBILITE")=0),"",_xlfn.XLOOKUP(_xlfn.XLOOKUP('Calculs'!J1442,'Réponses'!C:C,'Réponses'!F:F,"ERREUR VISIBILITE"),Questions!A:A,Questions!B:B,"ERREUR QUESTION"))</f>
        <v/>
      </c>
      <c r="M1443" s="58" t="str">
        <f>IF(OR(ISBLANK(Recyclabilité[[#This Row],[Réponse 4]]),'Calculs'!M1442="0",_xlfn.XLOOKUP('Calculs'!M1442,'Réponses'!C:C,'Réponses'!F:F,"ERREUR VISIBILITE")=0),"",_xlfn.XLOOKUP(_xlfn.XLOOKUP('Calculs'!M1442,'Réponses'!C:C,'Réponses'!F:F,"ERREUR VISIBILITE"),Questions!A:A,Questions!B:B,"ERREUR QUESTION"))</f>
        <v/>
      </c>
    </row>
    <row r="1444" spans="4:13" ht="60" customHeight="1">
      <c r="D1444" s="28" t="str">
        <f>IF(ISBLANK(Recyclabilité[[#This Row],[Code Valobat]]),"",IF(OR('Calculs'!A1443="08",'Calculs'!A1443="07",MID(Recyclabilité[[#This Row],[Code Valobat]],4,4)="0804",MID(Recyclabilité[[#This Row],[Code Valobat]],4,4)="0709",MID(Recyclabilité[[#This Row],[Code Valobat]],1,7)="6121107"),"Non recyclable",_xlfn.XLOOKUP('Calculs'!Q1443,'Combinaisons'!A:A,'Combinaisons'!B:B,"Merci de répondre à toutes les questions")))</f>
        <v/>
      </c>
      <c r="E1444" s="58" t="str">
        <f>IF(ISBLANK(Recyclabilité[[#This Row],[Code Valobat]]),"",IF(OR('Calculs'!A1443="08",'Calculs'!A1443="07",MID(Recyclabilité[[#This Row],[Code Valobat]],4,4)="0804",MID(Recyclabilité[[#This Row],[Code Valobat]],4,4)="0709",MID(Recyclabilité[[#This Row],[Code Valobat]],1,7)="6121107"),"",_xlfn.XLOOKUP('Calculs'!B1443,Questions!A:A,Questions!B:B,"ERREUR QUESTION")))</f>
        <v/>
      </c>
      <c r="G1444" s="58" t="str">
        <f>IF(OR(ISBLANK(Recyclabilité[[#This Row],[Réponse 1]]),'Calculs'!D1443="0",_xlfn.XLOOKUP('Calculs'!D1443,'Réponses'!C:C,'Réponses'!F:F,"ERREUR VISIBILITE")=0),"",_xlfn.XLOOKUP(_xlfn.XLOOKUP('Calculs'!D1443,'Réponses'!C:C,'Réponses'!F:F,"ERREUR VISIBILITE"),Questions!A:A,Questions!B:B,"ERREUR QUESTION"))</f>
        <v/>
      </c>
      <c r="I1444" s="58" t="str">
        <f>IF(OR(ISBLANK(Recyclabilité[[#This Row],[Réponse 2]]),'Calculs'!G1443="0",_xlfn.XLOOKUP('Calculs'!G1443,'Réponses'!C:C,'Réponses'!F:F,"ERREUR VISIBILITE")=0),"",_xlfn.XLOOKUP(_xlfn.XLOOKUP('Calculs'!G1443,'Réponses'!C:C,'Réponses'!F:F,"ERREUR VISIBILITE"),Questions!A:A,Questions!B:B,"ERREUR QUESTION"))</f>
        <v/>
      </c>
      <c r="K1444" s="58" t="str">
        <f>IF(OR(ISBLANK(Recyclabilité[[#This Row],[Réponse 3]]),'Calculs'!J1443="0",_xlfn.XLOOKUP('Calculs'!J1443,'Réponses'!C:C,'Réponses'!F:F,"ERREUR VISIBILITE")=0),"",_xlfn.XLOOKUP(_xlfn.XLOOKUP('Calculs'!J1443,'Réponses'!C:C,'Réponses'!F:F,"ERREUR VISIBILITE"),Questions!A:A,Questions!B:B,"ERREUR QUESTION"))</f>
        <v/>
      </c>
      <c r="M1444" s="58" t="str">
        <f>IF(OR(ISBLANK(Recyclabilité[[#This Row],[Réponse 4]]),'Calculs'!M1443="0",_xlfn.XLOOKUP('Calculs'!M1443,'Réponses'!C:C,'Réponses'!F:F,"ERREUR VISIBILITE")=0),"",_xlfn.XLOOKUP(_xlfn.XLOOKUP('Calculs'!M1443,'Réponses'!C:C,'Réponses'!F:F,"ERREUR VISIBILITE"),Questions!A:A,Questions!B:B,"ERREUR QUESTION"))</f>
        <v/>
      </c>
    </row>
    <row r="1445" spans="4:13" ht="60" customHeight="1">
      <c r="D1445" s="28" t="str">
        <f>IF(ISBLANK(Recyclabilité[[#This Row],[Code Valobat]]),"",IF(OR('Calculs'!A1444="08",'Calculs'!A1444="07",MID(Recyclabilité[[#This Row],[Code Valobat]],4,4)="0804",MID(Recyclabilité[[#This Row],[Code Valobat]],4,4)="0709",MID(Recyclabilité[[#This Row],[Code Valobat]],1,7)="6121107"),"Non recyclable",_xlfn.XLOOKUP('Calculs'!Q1444,'Combinaisons'!A:A,'Combinaisons'!B:B,"Merci de répondre à toutes les questions")))</f>
        <v/>
      </c>
      <c r="E1445" s="58" t="str">
        <f>IF(ISBLANK(Recyclabilité[[#This Row],[Code Valobat]]),"",IF(OR('Calculs'!A1444="08",'Calculs'!A1444="07",MID(Recyclabilité[[#This Row],[Code Valobat]],4,4)="0804",MID(Recyclabilité[[#This Row],[Code Valobat]],4,4)="0709",MID(Recyclabilité[[#This Row],[Code Valobat]],1,7)="6121107"),"",_xlfn.XLOOKUP('Calculs'!B1444,Questions!A:A,Questions!B:B,"ERREUR QUESTION")))</f>
        <v/>
      </c>
      <c r="G1445" s="58" t="str">
        <f>IF(OR(ISBLANK(Recyclabilité[[#This Row],[Réponse 1]]),'Calculs'!D1444="0",_xlfn.XLOOKUP('Calculs'!D1444,'Réponses'!C:C,'Réponses'!F:F,"ERREUR VISIBILITE")=0),"",_xlfn.XLOOKUP(_xlfn.XLOOKUP('Calculs'!D1444,'Réponses'!C:C,'Réponses'!F:F,"ERREUR VISIBILITE"),Questions!A:A,Questions!B:B,"ERREUR QUESTION"))</f>
        <v/>
      </c>
      <c r="I1445" s="58" t="str">
        <f>IF(OR(ISBLANK(Recyclabilité[[#This Row],[Réponse 2]]),'Calculs'!G1444="0",_xlfn.XLOOKUP('Calculs'!G1444,'Réponses'!C:C,'Réponses'!F:F,"ERREUR VISIBILITE")=0),"",_xlfn.XLOOKUP(_xlfn.XLOOKUP('Calculs'!G1444,'Réponses'!C:C,'Réponses'!F:F,"ERREUR VISIBILITE"),Questions!A:A,Questions!B:B,"ERREUR QUESTION"))</f>
        <v/>
      </c>
      <c r="K1445" s="58" t="str">
        <f>IF(OR(ISBLANK(Recyclabilité[[#This Row],[Réponse 3]]),'Calculs'!J1444="0",_xlfn.XLOOKUP('Calculs'!J1444,'Réponses'!C:C,'Réponses'!F:F,"ERREUR VISIBILITE")=0),"",_xlfn.XLOOKUP(_xlfn.XLOOKUP('Calculs'!J1444,'Réponses'!C:C,'Réponses'!F:F,"ERREUR VISIBILITE"),Questions!A:A,Questions!B:B,"ERREUR QUESTION"))</f>
        <v/>
      </c>
      <c r="M1445" s="58" t="str">
        <f>IF(OR(ISBLANK(Recyclabilité[[#This Row],[Réponse 4]]),'Calculs'!M1444="0",_xlfn.XLOOKUP('Calculs'!M1444,'Réponses'!C:C,'Réponses'!F:F,"ERREUR VISIBILITE")=0),"",_xlfn.XLOOKUP(_xlfn.XLOOKUP('Calculs'!M1444,'Réponses'!C:C,'Réponses'!F:F,"ERREUR VISIBILITE"),Questions!A:A,Questions!B:B,"ERREUR QUESTION"))</f>
        <v/>
      </c>
    </row>
    <row r="1446" spans="4:13" ht="60" customHeight="1">
      <c r="D1446" s="28" t="str">
        <f>IF(ISBLANK(Recyclabilité[[#This Row],[Code Valobat]]),"",IF(OR('Calculs'!A1445="08",'Calculs'!A1445="07",MID(Recyclabilité[[#This Row],[Code Valobat]],4,4)="0804",MID(Recyclabilité[[#This Row],[Code Valobat]],4,4)="0709",MID(Recyclabilité[[#This Row],[Code Valobat]],1,7)="6121107"),"Non recyclable",_xlfn.XLOOKUP('Calculs'!Q1445,'Combinaisons'!A:A,'Combinaisons'!B:B,"Merci de répondre à toutes les questions")))</f>
        <v/>
      </c>
      <c r="E1446" s="58" t="str">
        <f>IF(ISBLANK(Recyclabilité[[#This Row],[Code Valobat]]),"",IF(OR('Calculs'!A1445="08",'Calculs'!A1445="07",MID(Recyclabilité[[#This Row],[Code Valobat]],4,4)="0804",MID(Recyclabilité[[#This Row],[Code Valobat]],4,4)="0709",MID(Recyclabilité[[#This Row],[Code Valobat]],1,7)="6121107"),"",_xlfn.XLOOKUP('Calculs'!B1445,Questions!A:A,Questions!B:B,"ERREUR QUESTION")))</f>
        <v/>
      </c>
      <c r="G1446" s="58" t="str">
        <f>IF(OR(ISBLANK(Recyclabilité[[#This Row],[Réponse 1]]),'Calculs'!D1445="0",_xlfn.XLOOKUP('Calculs'!D1445,'Réponses'!C:C,'Réponses'!F:F,"ERREUR VISIBILITE")=0),"",_xlfn.XLOOKUP(_xlfn.XLOOKUP('Calculs'!D1445,'Réponses'!C:C,'Réponses'!F:F,"ERREUR VISIBILITE"),Questions!A:A,Questions!B:B,"ERREUR QUESTION"))</f>
        <v/>
      </c>
      <c r="I1446" s="58" t="str">
        <f>IF(OR(ISBLANK(Recyclabilité[[#This Row],[Réponse 2]]),'Calculs'!G1445="0",_xlfn.XLOOKUP('Calculs'!G1445,'Réponses'!C:C,'Réponses'!F:F,"ERREUR VISIBILITE")=0),"",_xlfn.XLOOKUP(_xlfn.XLOOKUP('Calculs'!G1445,'Réponses'!C:C,'Réponses'!F:F,"ERREUR VISIBILITE"),Questions!A:A,Questions!B:B,"ERREUR QUESTION"))</f>
        <v/>
      </c>
      <c r="K1446" s="58" t="str">
        <f>IF(OR(ISBLANK(Recyclabilité[[#This Row],[Réponse 3]]),'Calculs'!J1445="0",_xlfn.XLOOKUP('Calculs'!J1445,'Réponses'!C:C,'Réponses'!F:F,"ERREUR VISIBILITE")=0),"",_xlfn.XLOOKUP(_xlfn.XLOOKUP('Calculs'!J1445,'Réponses'!C:C,'Réponses'!F:F,"ERREUR VISIBILITE"),Questions!A:A,Questions!B:B,"ERREUR QUESTION"))</f>
        <v/>
      </c>
      <c r="M1446" s="58" t="str">
        <f>IF(OR(ISBLANK(Recyclabilité[[#This Row],[Réponse 4]]),'Calculs'!M1445="0",_xlfn.XLOOKUP('Calculs'!M1445,'Réponses'!C:C,'Réponses'!F:F,"ERREUR VISIBILITE")=0),"",_xlfn.XLOOKUP(_xlfn.XLOOKUP('Calculs'!M1445,'Réponses'!C:C,'Réponses'!F:F,"ERREUR VISIBILITE"),Questions!A:A,Questions!B:B,"ERREUR QUESTION"))</f>
        <v/>
      </c>
    </row>
    <row r="1447" spans="4:13" ht="60" customHeight="1">
      <c r="D1447" s="28" t="str">
        <f>IF(ISBLANK(Recyclabilité[[#This Row],[Code Valobat]]),"",IF(OR('Calculs'!A1446="08",'Calculs'!A1446="07",MID(Recyclabilité[[#This Row],[Code Valobat]],4,4)="0804",MID(Recyclabilité[[#This Row],[Code Valobat]],4,4)="0709",MID(Recyclabilité[[#This Row],[Code Valobat]],1,7)="6121107"),"Non recyclable",_xlfn.XLOOKUP('Calculs'!Q1446,'Combinaisons'!A:A,'Combinaisons'!B:B,"Merci de répondre à toutes les questions")))</f>
        <v/>
      </c>
      <c r="E1447" s="58" t="str">
        <f>IF(ISBLANK(Recyclabilité[[#This Row],[Code Valobat]]),"",IF(OR('Calculs'!A1446="08",'Calculs'!A1446="07",MID(Recyclabilité[[#This Row],[Code Valobat]],4,4)="0804",MID(Recyclabilité[[#This Row],[Code Valobat]],4,4)="0709",MID(Recyclabilité[[#This Row],[Code Valobat]],1,7)="6121107"),"",_xlfn.XLOOKUP('Calculs'!B1446,Questions!A:A,Questions!B:B,"ERREUR QUESTION")))</f>
        <v/>
      </c>
      <c r="G1447" s="58" t="str">
        <f>IF(OR(ISBLANK(Recyclabilité[[#This Row],[Réponse 1]]),'Calculs'!D1446="0",_xlfn.XLOOKUP('Calculs'!D1446,'Réponses'!C:C,'Réponses'!F:F,"ERREUR VISIBILITE")=0),"",_xlfn.XLOOKUP(_xlfn.XLOOKUP('Calculs'!D1446,'Réponses'!C:C,'Réponses'!F:F,"ERREUR VISIBILITE"),Questions!A:A,Questions!B:B,"ERREUR QUESTION"))</f>
        <v/>
      </c>
      <c r="I1447" s="58" t="str">
        <f>IF(OR(ISBLANK(Recyclabilité[[#This Row],[Réponse 2]]),'Calculs'!G1446="0",_xlfn.XLOOKUP('Calculs'!G1446,'Réponses'!C:C,'Réponses'!F:F,"ERREUR VISIBILITE")=0),"",_xlfn.XLOOKUP(_xlfn.XLOOKUP('Calculs'!G1446,'Réponses'!C:C,'Réponses'!F:F,"ERREUR VISIBILITE"),Questions!A:A,Questions!B:B,"ERREUR QUESTION"))</f>
        <v/>
      </c>
      <c r="K1447" s="58" t="str">
        <f>IF(OR(ISBLANK(Recyclabilité[[#This Row],[Réponse 3]]),'Calculs'!J1446="0",_xlfn.XLOOKUP('Calculs'!J1446,'Réponses'!C:C,'Réponses'!F:F,"ERREUR VISIBILITE")=0),"",_xlfn.XLOOKUP(_xlfn.XLOOKUP('Calculs'!J1446,'Réponses'!C:C,'Réponses'!F:F,"ERREUR VISIBILITE"),Questions!A:A,Questions!B:B,"ERREUR QUESTION"))</f>
        <v/>
      </c>
      <c r="M1447" s="58" t="str">
        <f>IF(OR(ISBLANK(Recyclabilité[[#This Row],[Réponse 4]]),'Calculs'!M1446="0",_xlfn.XLOOKUP('Calculs'!M1446,'Réponses'!C:C,'Réponses'!F:F,"ERREUR VISIBILITE")=0),"",_xlfn.XLOOKUP(_xlfn.XLOOKUP('Calculs'!M1446,'Réponses'!C:C,'Réponses'!F:F,"ERREUR VISIBILITE"),Questions!A:A,Questions!B:B,"ERREUR QUESTION"))</f>
        <v/>
      </c>
    </row>
    <row r="1448" spans="4:13" ht="60" customHeight="1">
      <c r="D1448" s="28" t="str">
        <f>IF(ISBLANK(Recyclabilité[[#This Row],[Code Valobat]]),"",IF(OR('Calculs'!A1447="08",'Calculs'!A1447="07",MID(Recyclabilité[[#This Row],[Code Valobat]],4,4)="0804",MID(Recyclabilité[[#This Row],[Code Valobat]],4,4)="0709",MID(Recyclabilité[[#This Row],[Code Valobat]],1,7)="6121107"),"Non recyclable",_xlfn.XLOOKUP('Calculs'!Q1447,'Combinaisons'!A:A,'Combinaisons'!B:B,"Merci de répondre à toutes les questions")))</f>
        <v/>
      </c>
      <c r="E1448" s="58" t="str">
        <f>IF(ISBLANK(Recyclabilité[[#This Row],[Code Valobat]]),"",IF(OR('Calculs'!A1447="08",'Calculs'!A1447="07",MID(Recyclabilité[[#This Row],[Code Valobat]],4,4)="0804",MID(Recyclabilité[[#This Row],[Code Valobat]],4,4)="0709",MID(Recyclabilité[[#This Row],[Code Valobat]],1,7)="6121107"),"",_xlfn.XLOOKUP('Calculs'!B1447,Questions!A:A,Questions!B:B,"ERREUR QUESTION")))</f>
        <v/>
      </c>
      <c r="G1448" s="58" t="str">
        <f>IF(OR(ISBLANK(Recyclabilité[[#This Row],[Réponse 1]]),'Calculs'!D1447="0",_xlfn.XLOOKUP('Calculs'!D1447,'Réponses'!C:C,'Réponses'!F:F,"ERREUR VISIBILITE")=0),"",_xlfn.XLOOKUP(_xlfn.XLOOKUP('Calculs'!D1447,'Réponses'!C:C,'Réponses'!F:F,"ERREUR VISIBILITE"),Questions!A:A,Questions!B:B,"ERREUR QUESTION"))</f>
        <v/>
      </c>
      <c r="I1448" s="58" t="str">
        <f>IF(OR(ISBLANK(Recyclabilité[[#This Row],[Réponse 2]]),'Calculs'!G1447="0",_xlfn.XLOOKUP('Calculs'!G1447,'Réponses'!C:C,'Réponses'!F:F,"ERREUR VISIBILITE")=0),"",_xlfn.XLOOKUP(_xlfn.XLOOKUP('Calculs'!G1447,'Réponses'!C:C,'Réponses'!F:F,"ERREUR VISIBILITE"),Questions!A:A,Questions!B:B,"ERREUR QUESTION"))</f>
        <v/>
      </c>
      <c r="K1448" s="58" t="str">
        <f>IF(OR(ISBLANK(Recyclabilité[[#This Row],[Réponse 3]]),'Calculs'!J1447="0",_xlfn.XLOOKUP('Calculs'!J1447,'Réponses'!C:C,'Réponses'!F:F,"ERREUR VISIBILITE")=0),"",_xlfn.XLOOKUP(_xlfn.XLOOKUP('Calculs'!J1447,'Réponses'!C:C,'Réponses'!F:F,"ERREUR VISIBILITE"),Questions!A:A,Questions!B:B,"ERREUR QUESTION"))</f>
        <v/>
      </c>
      <c r="M1448" s="58" t="str">
        <f>IF(OR(ISBLANK(Recyclabilité[[#This Row],[Réponse 4]]),'Calculs'!M1447="0",_xlfn.XLOOKUP('Calculs'!M1447,'Réponses'!C:C,'Réponses'!F:F,"ERREUR VISIBILITE")=0),"",_xlfn.XLOOKUP(_xlfn.XLOOKUP('Calculs'!M1447,'Réponses'!C:C,'Réponses'!F:F,"ERREUR VISIBILITE"),Questions!A:A,Questions!B:B,"ERREUR QUESTION"))</f>
        <v/>
      </c>
    </row>
    <row r="1449" spans="4:13" ht="60" customHeight="1">
      <c r="D1449" s="28" t="str">
        <f>IF(ISBLANK(Recyclabilité[[#This Row],[Code Valobat]]),"",IF(OR('Calculs'!A1448="08",'Calculs'!A1448="07",MID(Recyclabilité[[#This Row],[Code Valobat]],4,4)="0804",MID(Recyclabilité[[#This Row],[Code Valobat]],4,4)="0709",MID(Recyclabilité[[#This Row],[Code Valobat]],1,7)="6121107"),"Non recyclable",_xlfn.XLOOKUP('Calculs'!Q1448,'Combinaisons'!A:A,'Combinaisons'!B:B,"Merci de répondre à toutes les questions")))</f>
        <v/>
      </c>
      <c r="E1449" s="58" t="str">
        <f>IF(ISBLANK(Recyclabilité[[#This Row],[Code Valobat]]),"",IF(OR('Calculs'!A1448="08",'Calculs'!A1448="07",MID(Recyclabilité[[#This Row],[Code Valobat]],4,4)="0804",MID(Recyclabilité[[#This Row],[Code Valobat]],4,4)="0709",MID(Recyclabilité[[#This Row],[Code Valobat]],1,7)="6121107"),"",_xlfn.XLOOKUP('Calculs'!B1448,Questions!A:A,Questions!B:B,"ERREUR QUESTION")))</f>
        <v/>
      </c>
      <c r="G1449" s="58" t="str">
        <f>IF(OR(ISBLANK(Recyclabilité[[#This Row],[Réponse 1]]),'Calculs'!D1448="0",_xlfn.XLOOKUP('Calculs'!D1448,'Réponses'!C:C,'Réponses'!F:F,"ERREUR VISIBILITE")=0),"",_xlfn.XLOOKUP(_xlfn.XLOOKUP('Calculs'!D1448,'Réponses'!C:C,'Réponses'!F:F,"ERREUR VISIBILITE"),Questions!A:A,Questions!B:B,"ERREUR QUESTION"))</f>
        <v/>
      </c>
      <c r="I1449" s="58" t="str">
        <f>IF(OR(ISBLANK(Recyclabilité[[#This Row],[Réponse 2]]),'Calculs'!G1448="0",_xlfn.XLOOKUP('Calculs'!G1448,'Réponses'!C:C,'Réponses'!F:F,"ERREUR VISIBILITE")=0),"",_xlfn.XLOOKUP(_xlfn.XLOOKUP('Calculs'!G1448,'Réponses'!C:C,'Réponses'!F:F,"ERREUR VISIBILITE"),Questions!A:A,Questions!B:B,"ERREUR QUESTION"))</f>
        <v/>
      </c>
      <c r="K1449" s="58" t="str">
        <f>IF(OR(ISBLANK(Recyclabilité[[#This Row],[Réponse 3]]),'Calculs'!J1448="0",_xlfn.XLOOKUP('Calculs'!J1448,'Réponses'!C:C,'Réponses'!F:F,"ERREUR VISIBILITE")=0),"",_xlfn.XLOOKUP(_xlfn.XLOOKUP('Calculs'!J1448,'Réponses'!C:C,'Réponses'!F:F,"ERREUR VISIBILITE"),Questions!A:A,Questions!B:B,"ERREUR QUESTION"))</f>
        <v/>
      </c>
      <c r="M1449" s="58" t="str">
        <f>IF(OR(ISBLANK(Recyclabilité[[#This Row],[Réponse 4]]),'Calculs'!M1448="0",_xlfn.XLOOKUP('Calculs'!M1448,'Réponses'!C:C,'Réponses'!F:F,"ERREUR VISIBILITE")=0),"",_xlfn.XLOOKUP(_xlfn.XLOOKUP('Calculs'!M1448,'Réponses'!C:C,'Réponses'!F:F,"ERREUR VISIBILITE"),Questions!A:A,Questions!B:B,"ERREUR QUESTION"))</f>
        <v/>
      </c>
    </row>
    <row r="1450" spans="4:13" ht="60" customHeight="1">
      <c r="D1450" s="28" t="str">
        <f>IF(ISBLANK(Recyclabilité[[#This Row],[Code Valobat]]),"",IF(OR('Calculs'!A1449="08",'Calculs'!A1449="07",MID(Recyclabilité[[#This Row],[Code Valobat]],4,4)="0804",MID(Recyclabilité[[#This Row],[Code Valobat]],4,4)="0709",MID(Recyclabilité[[#This Row],[Code Valobat]],1,7)="6121107"),"Non recyclable",_xlfn.XLOOKUP('Calculs'!Q1449,'Combinaisons'!A:A,'Combinaisons'!B:B,"Merci de répondre à toutes les questions")))</f>
        <v/>
      </c>
      <c r="E1450" s="58" t="str">
        <f>IF(ISBLANK(Recyclabilité[[#This Row],[Code Valobat]]),"",IF(OR('Calculs'!A1449="08",'Calculs'!A1449="07",MID(Recyclabilité[[#This Row],[Code Valobat]],4,4)="0804",MID(Recyclabilité[[#This Row],[Code Valobat]],4,4)="0709",MID(Recyclabilité[[#This Row],[Code Valobat]],1,7)="6121107"),"",_xlfn.XLOOKUP('Calculs'!B1449,Questions!A:A,Questions!B:B,"ERREUR QUESTION")))</f>
        <v/>
      </c>
      <c r="G1450" s="58" t="str">
        <f>IF(OR(ISBLANK(Recyclabilité[[#This Row],[Réponse 1]]),'Calculs'!D1449="0",_xlfn.XLOOKUP('Calculs'!D1449,'Réponses'!C:C,'Réponses'!F:F,"ERREUR VISIBILITE")=0),"",_xlfn.XLOOKUP(_xlfn.XLOOKUP('Calculs'!D1449,'Réponses'!C:C,'Réponses'!F:F,"ERREUR VISIBILITE"),Questions!A:A,Questions!B:B,"ERREUR QUESTION"))</f>
        <v/>
      </c>
      <c r="I1450" s="58" t="str">
        <f>IF(OR(ISBLANK(Recyclabilité[[#This Row],[Réponse 2]]),'Calculs'!G1449="0",_xlfn.XLOOKUP('Calculs'!G1449,'Réponses'!C:C,'Réponses'!F:F,"ERREUR VISIBILITE")=0),"",_xlfn.XLOOKUP(_xlfn.XLOOKUP('Calculs'!G1449,'Réponses'!C:C,'Réponses'!F:F,"ERREUR VISIBILITE"),Questions!A:A,Questions!B:B,"ERREUR QUESTION"))</f>
        <v/>
      </c>
      <c r="K1450" s="58" t="str">
        <f>IF(OR(ISBLANK(Recyclabilité[[#This Row],[Réponse 3]]),'Calculs'!J1449="0",_xlfn.XLOOKUP('Calculs'!J1449,'Réponses'!C:C,'Réponses'!F:F,"ERREUR VISIBILITE")=0),"",_xlfn.XLOOKUP(_xlfn.XLOOKUP('Calculs'!J1449,'Réponses'!C:C,'Réponses'!F:F,"ERREUR VISIBILITE"),Questions!A:A,Questions!B:B,"ERREUR QUESTION"))</f>
        <v/>
      </c>
      <c r="M1450" s="58" t="str">
        <f>IF(OR(ISBLANK(Recyclabilité[[#This Row],[Réponse 4]]),'Calculs'!M1449="0",_xlfn.XLOOKUP('Calculs'!M1449,'Réponses'!C:C,'Réponses'!F:F,"ERREUR VISIBILITE")=0),"",_xlfn.XLOOKUP(_xlfn.XLOOKUP('Calculs'!M1449,'Réponses'!C:C,'Réponses'!F:F,"ERREUR VISIBILITE"),Questions!A:A,Questions!B:B,"ERREUR QUESTION"))</f>
        <v/>
      </c>
    </row>
    <row r="1451" spans="4:13" ht="60" customHeight="1">
      <c r="D1451" s="28" t="str">
        <f>IF(ISBLANK(Recyclabilité[[#This Row],[Code Valobat]]),"",IF(OR('Calculs'!A1450="08",'Calculs'!A1450="07",MID(Recyclabilité[[#This Row],[Code Valobat]],4,4)="0804",MID(Recyclabilité[[#This Row],[Code Valobat]],4,4)="0709",MID(Recyclabilité[[#This Row],[Code Valobat]],1,7)="6121107"),"Non recyclable",_xlfn.XLOOKUP('Calculs'!Q1450,'Combinaisons'!A:A,'Combinaisons'!B:B,"Merci de répondre à toutes les questions")))</f>
        <v/>
      </c>
      <c r="E1451" s="58" t="str">
        <f>IF(ISBLANK(Recyclabilité[[#This Row],[Code Valobat]]),"",IF(OR('Calculs'!A1450="08",'Calculs'!A1450="07",MID(Recyclabilité[[#This Row],[Code Valobat]],4,4)="0804",MID(Recyclabilité[[#This Row],[Code Valobat]],4,4)="0709",MID(Recyclabilité[[#This Row],[Code Valobat]],1,7)="6121107"),"",_xlfn.XLOOKUP('Calculs'!B1450,Questions!A:A,Questions!B:B,"ERREUR QUESTION")))</f>
        <v/>
      </c>
      <c r="G1451" s="58" t="str">
        <f>IF(OR(ISBLANK(Recyclabilité[[#This Row],[Réponse 1]]),'Calculs'!D1450="0",_xlfn.XLOOKUP('Calculs'!D1450,'Réponses'!C:C,'Réponses'!F:F,"ERREUR VISIBILITE")=0),"",_xlfn.XLOOKUP(_xlfn.XLOOKUP('Calculs'!D1450,'Réponses'!C:C,'Réponses'!F:F,"ERREUR VISIBILITE"),Questions!A:A,Questions!B:B,"ERREUR QUESTION"))</f>
        <v/>
      </c>
      <c r="I1451" s="58" t="str">
        <f>IF(OR(ISBLANK(Recyclabilité[[#This Row],[Réponse 2]]),'Calculs'!G1450="0",_xlfn.XLOOKUP('Calculs'!G1450,'Réponses'!C:C,'Réponses'!F:F,"ERREUR VISIBILITE")=0),"",_xlfn.XLOOKUP(_xlfn.XLOOKUP('Calculs'!G1450,'Réponses'!C:C,'Réponses'!F:F,"ERREUR VISIBILITE"),Questions!A:A,Questions!B:B,"ERREUR QUESTION"))</f>
        <v/>
      </c>
      <c r="K1451" s="58" t="str">
        <f>IF(OR(ISBLANK(Recyclabilité[[#This Row],[Réponse 3]]),'Calculs'!J1450="0",_xlfn.XLOOKUP('Calculs'!J1450,'Réponses'!C:C,'Réponses'!F:F,"ERREUR VISIBILITE")=0),"",_xlfn.XLOOKUP(_xlfn.XLOOKUP('Calculs'!J1450,'Réponses'!C:C,'Réponses'!F:F,"ERREUR VISIBILITE"),Questions!A:A,Questions!B:B,"ERREUR QUESTION"))</f>
        <v/>
      </c>
      <c r="M1451" s="58" t="str">
        <f>IF(OR(ISBLANK(Recyclabilité[[#This Row],[Réponse 4]]),'Calculs'!M1450="0",_xlfn.XLOOKUP('Calculs'!M1450,'Réponses'!C:C,'Réponses'!F:F,"ERREUR VISIBILITE")=0),"",_xlfn.XLOOKUP(_xlfn.XLOOKUP('Calculs'!M1450,'Réponses'!C:C,'Réponses'!F:F,"ERREUR VISIBILITE"),Questions!A:A,Questions!B:B,"ERREUR QUESTION"))</f>
        <v/>
      </c>
    </row>
    <row r="1452" spans="4:13" ht="60" customHeight="1">
      <c r="D1452" s="28" t="str">
        <f>IF(ISBLANK(Recyclabilité[[#This Row],[Code Valobat]]),"",IF(OR('Calculs'!A1451="08",'Calculs'!A1451="07",MID(Recyclabilité[[#This Row],[Code Valobat]],4,4)="0804",MID(Recyclabilité[[#This Row],[Code Valobat]],4,4)="0709",MID(Recyclabilité[[#This Row],[Code Valobat]],1,7)="6121107"),"Non recyclable",_xlfn.XLOOKUP('Calculs'!Q1451,'Combinaisons'!A:A,'Combinaisons'!B:B,"Merci de répondre à toutes les questions")))</f>
        <v/>
      </c>
      <c r="E1452" s="58" t="str">
        <f>IF(ISBLANK(Recyclabilité[[#This Row],[Code Valobat]]),"",IF(OR('Calculs'!A1451="08",'Calculs'!A1451="07",MID(Recyclabilité[[#This Row],[Code Valobat]],4,4)="0804",MID(Recyclabilité[[#This Row],[Code Valobat]],4,4)="0709",MID(Recyclabilité[[#This Row],[Code Valobat]],1,7)="6121107"),"",_xlfn.XLOOKUP('Calculs'!B1451,Questions!A:A,Questions!B:B,"ERREUR QUESTION")))</f>
        <v/>
      </c>
      <c r="G1452" s="58" t="str">
        <f>IF(OR(ISBLANK(Recyclabilité[[#This Row],[Réponse 1]]),'Calculs'!D1451="0",_xlfn.XLOOKUP('Calculs'!D1451,'Réponses'!C:C,'Réponses'!F:F,"ERREUR VISIBILITE")=0),"",_xlfn.XLOOKUP(_xlfn.XLOOKUP('Calculs'!D1451,'Réponses'!C:C,'Réponses'!F:F,"ERREUR VISIBILITE"),Questions!A:A,Questions!B:B,"ERREUR QUESTION"))</f>
        <v/>
      </c>
      <c r="I1452" s="58" t="str">
        <f>IF(OR(ISBLANK(Recyclabilité[[#This Row],[Réponse 2]]),'Calculs'!G1451="0",_xlfn.XLOOKUP('Calculs'!G1451,'Réponses'!C:C,'Réponses'!F:F,"ERREUR VISIBILITE")=0),"",_xlfn.XLOOKUP(_xlfn.XLOOKUP('Calculs'!G1451,'Réponses'!C:C,'Réponses'!F:F,"ERREUR VISIBILITE"),Questions!A:A,Questions!B:B,"ERREUR QUESTION"))</f>
        <v/>
      </c>
      <c r="K1452" s="58" t="str">
        <f>IF(OR(ISBLANK(Recyclabilité[[#This Row],[Réponse 3]]),'Calculs'!J1451="0",_xlfn.XLOOKUP('Calculs'!J1451,'Réponses'!C:C,'Réponses'!F:F,"ERREUR VISIBILITE")=0),"",_xlfn.XLOOKUP(_xlfn.XLOOKUP('Calculs'!J1451,'Réponses'!C:C,'Réponses'!F:F,"ERREUR VISIBILITE"),Questions!A:A,Questions!B:B,"ERREUR QUESTION"))</f>
        <v/>
      </c>
      <c r="M1452" s="58" t="str">
        <f>IF(OR(ISBLANK(Recyclabilité[[#This Row],[Réponse 4]]),'Calculs'!M1451="0",_xlfn.XLOOKUP('Calculs'!M1451,'Réponses'!C:C,'Réponses'!F:F,"ERREUR VISIBILITE")=0),"",_xlfn.XLOOKUP(_xlfn.XLOOKUP('Calculs'!M1451,'Réponses'!C:C,'Réponses'!F:F,"ERREUR VISIBILITE"),Questions!A:A,Questions!B:B,"ERREUR QUESTION"))</f>
        <v/>
      </c>
    </row>
    <row r="1453" spans="4:13" ht="60" customHeight="1">
      <c r="D1453" s="28" t="str">
        <f>IF(ISBLANK(Recyclabilité[[#This Row],[Code Valobat]]),"",IF(OR('Calculs'!A1452="08",'Calculs'!A1452="07",MID(Recyclabilité[[#This Row],[Code Valobat]],4,4)="0804",MID(Recyclabilité[[#This Row],[Code Valobat]],4,4)="0709",MID(Recyclabilité[[#This Row],[Code Valobat]],1,7)="6121107"),"Non recyclable",_xlfn.XLOOKUP('Calculs'!Q1452,'Combinaisons'!A:A,'Combinaisons'!B:B,"Merci de répondre à toutes les questions")))</f>
        <v/>
      </c>
      <c r="E1453" s="58" t="str">
        <f>IF(ISBLANK(Recyclabilité[[#This Row],[Code Valobat]]),"",IF(OR('Calculs'!A1452="08",'Calculs'!A1452="07",MID(Recyclabilité[[#This Row],[Code Valobat]],4,4)="0804",MID(Recyclabilité[[#This Row],[Code Valobat]],4,4)="0709",MID(Recyclabilité[[#This Row],[Code Valobat]],1,7)="6121107"),"",_xlfn.XLOOKUP('Calculs'!B1452,Questions!A:A,Questions!B:B,"ERREUR QUESTION")))</f>
        <v/>
      </c>
      <c r="G1453" s="58" t="str">
        <f>IF(OR(ISBLANK(Recyclabilité[[#This Row],[Réponse 1]]),'Calculs'!D1452="0",_xlfn.XLOOKUP('Calculs'!D1452,'Réponses'!C:C,'Réponses'!F:F,"ERREUR VISIBILITE")=0),"",_xlfn.XLOOKUP(_xlfn.XLOOKUP('Calculs'!D1452,'Réponses'!C:C,'Réponses'!F:F,"ERREUR VISIBILITE"),Questions!A:A,Questions!B:B,"ERREUR QUESTION"))</f>
        <v/>
      </c>
      <c r="I1453" s="58" t="str">
        <f>IF(OR(ISBLANK(Recyclabilité[[#This Row],[Réponse 2]]),'Calculs'!G1452="0",_xlfn.XLOOKUP('Calculs'!G1452,'Réponses'!C:C,'Réponses'!F:F,"ERREUR VISIBILITE")=0),"",_xlfn.XLOOKUP(_xlfn.XLOOKUP('Calculs'!G1452,'Réponses'!C:C,'Réponses'!F:F,"ERREUR VISIBILITE"),Questions!A:A,Questions!B:B,"ERREUR QUESTION"))</f>
        <v/>
      </c>
      <c r="K1453" s="58" t="str">
        <f>IF(OR(ISBLANK(Recyclabilité[[#This Row],[Réponse 3]]),'Calculs'!J1452="0",_xlfn.XLOOKUP('Calculs'!J1452,'Réponses'!C:C,'Réponses'!F:F,"ERREUR VISIBILITE")=0),"",_xlfn.XLOOKUP(_xlfn.XLOOKUP('Calculs'!J1452,'Réponses'!C:C,'Réponses'!F:F,"ERREUR VISIBILITE"),Questions!A:A,Questions!B:B,"ERREUR QUESTION"))</f>
        <v/>
      </c>
      <c r="M1453" s="58" t="str">
        <f>IF(OR(ISBLANK(Recyclabilité[[#This Row],[Réponse 4]]),'Calculs'!M1452="0",_xlfn.XLOOKUP('Calculs'!M1452,'Réponses'!C:C,'Réponses'!F:F,"ERREUR VISIBILITE")=0),"",_xlfn.XLOOKUP(_xlfn.XLOOKUP('Calculs'!M1452,'Réponses'!C:C,'Réponses'!F:F,"ERREUR VISIBILITE"),Questions!A:A,Questions!B:B,"ERREUR QUESTION"))</f>
        <v/>
      </c>
    </row>
    <row r="1454" spans="4:13" ht="60" customHeight="1">
      <c r="D1454" s="28" t="str">
        <f>IF(ISBLANK(Recyclabilité[[#This Row],[Code Valobat]]),"",IF(OR('Calculs'!A1453="08",'Calculs'!A1453="07",MID(Recyclabilité[[#This Row],[Code Valobat]],4,4)="0804",MID(Recyclabilité[[#This Row],[Code Valobat]],4,4)="0709",MID(Recyclabilité[[#This Row],[Code Valobat]],1,7)="6121107"),"Non recyclable",_xlfn.XLOOKUP('Calculs'!Q1453,'Combinaisons'!A:A,'Combinaisons'!B:B,"Merci de répondre à toutes les questions")))</f>
        <v/>
      </c>
      <c r="E1454" s="58" t="str">
        <f>IF(ISBLANK(Recyclabilité[[#This Row],[Code Valobat]]),"",IF(OR('Calculs'!A1453="08",'Calculs'!A1453="07",MID(Recyclabilité[[#This Row],[Code Valobat]],4,4)="0804",MID(Recyclabilité[[#This Row],[Code Valobat]],4,4)="0709",MID(Recyclabilité[[#This Row],[Code Valobat]],1,7)="6121107"),"",_xlfn.XLOOKUP('Calculs'!B1453,Questions!A:A,Questions!B:B,"ERREUR QUESTION")))</f>
        <v/>
      </c>
      <c r="G1454" s="58" t="str">
        <f>IF(OR(ISBLANK(Recyclabilité[[#This Row],[Réponse 1]]),'Calculs'!D1453="0",_xlfn.XLOOKUP('Calculs'!D1453,'Réponses'!C:C,'Réponses'!F:F,"ERREUR VISIBILITE")=0),"",_xlfn.XLOOKUP(_xlfn.XLOOKUP('Calculs'!D1453,'Réponses'!C:C,'Réponses'!F:F,"ERREUR VISIBILITE"),Questions!A:A,Questions!B:B,"ERREUR QUESTION"))</f>
        <v/>
      </c>
      <c r="I1454" s="58" t="str">
        <f>IF(OR(ISBLANK(Recyclabilité[[#This Row],[Réponse 2]]),'Calculs'!G1453="0",_xlfn.XLOOKUP('Calculs'!G1453,'Réponses'!C:C,'Réponses'!F:F,"ERREUR VISIBILITE")=0),"",_xlfn.XLOOKUP(_xlfn.XLOOKUP('Calculs'!G1453,'Réponses'!C:C,'Réponses'!F:F,"ERREUR VISIBILITE"),Questions!A:A,Questions!B:B,"ERREUR QUESTION"))</f>
        <v/>
      </c>
      <c r="K1454" s="58" t="str">
        <f>IF(OR(ISBLANK(Recyclabilité[[#This Row],[Réponse 3]]),'Calculs'!J1453="0",_xlfn.XLOOKUP('Calculs'!J1453,'Réponses'!C:C,'Réponses'!F:F,"ERREUR VISIBILITE")=0),"",_xlfn.XLOOKUP(_xlfn.XLOOKUP('Calculs'!J1453,'Réponses'!C:C,'Réponses'!F:F,"ERREUR VISIBILITE"),Questions!A:A,Questions!B:B,"ERREUR QUESTION"))</f>
        <v/>
      </c>
      <c r="M1454" s="58" t="str">
        <f>IF(OR(ISBLANK(Recyclabilité[[#This Row],[Réponse 4]]),'Calculs'!M1453="0",_xlfn.XLOOKUP('Calculs'!M1453,'Réponses'!C:C,'Réponses'!F:F,"ERREUR VISIBILITE")=0),"",_xlfn.XLOOKUP(_xlfn.XLOOKUP('Calculs'!M1453,'Réponses'!C:C,'Réponses'!F:F,"ERREUR VISIBILITE"),Questions!A:A,Questions!B:B,"ERREUR QUESTION"))</f>
        <v/>
      </c>
    </row>
    <row r="1455" spans="4:13" ht="60" customHeight="1">
      <c r="D1455" s="28" t="str">
        <f>IF(ISBLANK(Recyclabilité[[#This Row],[Code Valobat]]),"",IF(OR('Calculs'!A1454="08",'Calculs'!A1454="07",MID(Recyclabilité[[#This Row],[Code Valobat]],4,4)="0804",MID(Recyclabilité[[#This Row],[Code Valobat]],4,4)="0709",MID(Recyclabilité[[#This Row],[Code Valobat]],1,7)="6121107"),"Non recyclable",_xlfn.XLOOKUP('Calculs'!Q1454,'Combinaisons'!A:A,'Combinaisons'!B:B,"Merci de répondre à toutes les questions")))</f>
        <v/>
      </c>
      <c r="E1455" s="58" t="str">
        <f>IF(ISBLANK(Recyclabilité[[#This Row],[Code Valobat]]),"",IF(OR('Calculs'!A1454="08",'Calculs'!A1454="07",MID(Recyclabilité[[#This Row],[Code Valobat]],4,4)="0804",MID(Recyclabilité[[#This Row],[Code Valobat]],4,4)="0709",MID(Recyclabilité[[#This Row],[Code Valobat]],1,7)="6121107"),"",_xlfn.XLOOKUP('Calculs'!B1454,Questions!A:A,Questions!B:B,"ERREUR QUESTION")))</f>
        <v/>
      </c>
      <c r="G1455" s="58" t="str">
        <f>IF(OR(ISBLANK(Recyclabilité[[#This Row],[Réponse 1]]),'Calculs'!D1454="0",_xlfn.XLOOKUP('Calculs'!D1454,'Réponses'!C:C,'Réponses'!F:F,"ERREUR VISIBILITE")=0),"",_xlfn.XLOOKUP(_xlfn.XLOOKUP('Calculs'!D1454,'Réponses'!C:C,'Réponses'!F:F,"ERREUR VISIBILITE"),Questions!A:A,Questions!B:B,"ERREUR QUESTION"))</f>
        <v/>
      </c>
      <c r="I1455" s="58" t="str">
        <f>IF(OR(ISBLANK(Recyclabilité[[#This Row],[Réponse 2]]),'Calculs'!G1454="0",_xlfn.XLOOKUP('Calculs'!G1454,'Réponses'!C:C,'Réponses'!F:F,"ERREUR VISIBILITE")=0),"",_xlfn.XLOOKUP(_xlfn.XLOOKUP('Calculs'!G1454,'Réponses'!C:C,'Réponses'!F:F,"ERREUR VISIBILITE"),Questions!A:A,Questions!B:B,"ERREUR QUESTION"))</f>
        <v/>
      </c>
      <c r="K1455" s="58" t="str">
        <f>IF(OR(ISBLANK(Recyclabilité[[#This Row],[Réponse 3]]),'Calculs'!J1454="0",_xlfn.XLOOKUP('Calculs'!J1454,'Réponses'!C:C,'Réponses'!F:F,"ERREUR VISIBILITE")=0),"",_xlfn.XLOOKUP(_xlfn.XLOOKUP('Calculs'!J1454,'Réponses'!C:C,'Réponses'!F:F,"ERREUR VISIBILITE"),Questions!A:A,Questions!B:B,"ERREUR QUESTION"))</f>
        <v/>
      </c>
      <c r="M1455" s="58" t="str">
        <f>IF(OR(ISBLANK(Recyclabilité[[#This Row],[Réponse 4]]),'Calculs'!M1454="0",_xlfn.XLOOKUP('Calculs'!M1454,'Réponses'!C:C,'Réponses'!F:F,"ERREUR VISIBILITE")=0),"",_xlfn.XLOOKUP(_xlfn.XLOOKUP('Calculs'!M1454,'Réponses'!C:C,'Réponses'!F:F,"ERREUR VISIBILITE"),Questions!A:A,Questions!B:B,"ERREUR QUESTION"))</f>
        <v/>
      </c>
    </row>
    <row r="1456" spans="4:13" ht="60" customHeight="1">
      <c r="D1456" s="28" t="str">
        <f>IF(ISBLANK(Recyclabilité[[#This Row],[Code Valobat]]),"",IF(OR('Calculs'!A1455="08",'Calculs'!A1455="07",MID(Recyclabilité[[#This Row],[Code Valobat]],4,4)="0804",MID(Recyclabilité[[#This Row],[Code Valobat]],4,4)="0709",MID(Recyclabilité[[#This Row],[Code Valobat]],1,7)="6121107"),"Non recyclable",_xlfn.XLOOKUP('Calculs'!Q1455,'Combinaisons'!A:A,'Combinaisons'!B:B,"Merci de répondre à toutes les questions")))</f>
        <v/>
      </c>
      <c r="E1456" s="58" t="str">
        <f>IF(ISBLANK(Recyclabilité[[#This Row],[Code Valobat]]),"",IF(OR('Calculs'!A1455="08",'Calculs'!A1455="07",MID(Recyclabilité[[#This Row],[Code Valobat]],4,4)="0804",MID(Recyclabilité[[#This Row],[Code Valobat]],4,4)="0709",MID(Recyclabilité[[#This Row],[Code Valobat]],1,7)="6121107"),"",_xlfn.XLOOKUP('Calculs'!B1455,Questions!A:A,Questions!B:B,"ERREUR QUESTION")))</f>
        <v/>
      </c>
      <c r="G1456" s="58" t="str">
        <f>IF(OR(ISBLANK(Recyclabilité[[#This Row],[Réponse 1]]),'Calculs'!D1455="0",_xlfn.XLOOKUP('Calculs'!D1455,'Réponses'!C:C,'Réponses'!F:F,"ERREUR VISIBILITE")=0),"",_xlfn.XLOOKUP(_xlfn.XLOOKUP('Calculs'!D1455,'Réponses'!C:C,'Réponses'!F:F,"ERREUR VISIBILITE"),Questions!A:A,Questions!B:B,"ERREUR QUESTION"))</f>
        <v/>
      </c>
      <c r="I1456" s="58" t="str">
        <f>IF(OR(ISBLANK(Recyclabilité[[#This Row],[Réponse 2]]),'Calculs'!G1455="0",_xlfn.XLOOKUP('Calculs'!G1455,'Réponses'!C:C,'Réponses'!F:F,"ERREUR VISIBILITE")=0),"",_xlfn.XLOOKUP(_xlfn.XLOOKUP('Calculs'!G1455,'Réponses'!C:C,'Réponses'!F:F,"ERREUR VISIBILITE"),Questions!A:A,Questions!B:B,"ERREUR QUESTION"))</f>
        <v/>
      </c>
      <c r="K1456" s="58" t="str">
        <f>IF(OR(ISBLANK(Recyclabilité[[#This Row],[Réponse 3]]),'Calculs'!J1455="0",_xlfn.XLOOKUP('Calculs'!J1455,'Réponses'!C:C,'Réponses'!F:F,"ERREUR VISIBILITE")=0),"",_xlfn.XLOOKUP(_xlfn.XLOOKUP('Calculs'!J1455,'Réponses'!C:C,'Réponses'!F:F,"ERREUR VISIBILITE"),Questions!A:A,Questions!B:B,"ERREUR QUESTION"))</f>
        <v/>
      </c>
      <c r="M1456" s="58" t="str">
        <f>IF(OR(ISBLANK(Recyclabilité[[#This Row],[Réponse 4]]),'Calculs'!M1455="0",_xlfn.XLOOKUP('Calculs'!M1455,'Réponses'!C:C,'Réponses'!F:F,"ERREUR VISIBILITE")=0),"",_xlfn.XLOOKUP(_xlfn.XLOOKUP('Calculs'!M1455,'Réponses'!C:C,'Réponses'!F:F,"ERREUR VISIBILITE"),Questions!A:A,Questions!B:B,"ERREUR QUESTION"))</f>
        <v/>
      </c>
    </row>
    <row r="1457" spans="4:13" ht="60" customHeight="1">
      <c r="D1457" s="28" t="str">
        <f>IF(ISBLANK(Recyclabilité[[#This Row],[Code Valobat]]),"",IF(OR('Calculs'!A1456="08",'Calculs'!A1456="07",MID(Recyclabilité[[#This Row],[Code Valobat]],4,4)="0804",MID(Recyclabilité[[#This Row],[Code Valobat]],4,4)="0709",MID(Recyclabilité[[#This Row],[Code Valobat]],1,7)="6121107"),"Non recyclable",_xlfn.XLOOKUP('Calculs'!Q1456,'Combinaisons'!A:A,'Combinaisons'!B:B,"Merci de répondre à toutes les questions")))</f>
        <v/>
      </c>
      <c r="E1457" s="58" t="str">
        <f>IF(ISBLANK(Recyclabilité[[#This Row],[Code Valobat]]),"",IF(OR('Calculs'!A1456="08",'Calculs'!A1456="07",MID(Recyclabilité[[#This Row],[Code Valobat]],4,4)="0804",MID(Recyclabilité[[#This Row],[Code Valobat]],4,4)="0709",MID(Recyclabilité[[#This Row],[Code Valobat]],1,7)="6121107"),"",_xlfn.XLOOKUP('Calculs'!B1456,Questions!A:A,Questions!B:B,"ERREUR QUESTION")))</f>
        <v/>
      </c>
      <c r="G1457" s="58" t="str">
        <f>IF(OR(ISBLANK(Recyclabilité[[#This Row],[Réponse 1]]),'Calculs'!D1456="0",_xlfn.XLOOKUP('Calculs'!D1456,'Réponses'!C:C,'Réponses'!F:F,"ERREUR VISIBILITE")=0),"",_xlfn.XLOOKUP(_xlfn.XLOOKUP('Calculs'!D1456,'Réponses'!C:C,'Réponses'!F:F,"ERREUR VISIBILITE"),Questions!A:A,Questions!B:B,"ERREUR QUESTION"))</f>
        <v/>
      </c>
      <c r="I1457" s="58" t="str">
        <f>IF(OR(ISBLANK(Recyclabilité[[#This Row],[Réponse 2]]),'Calculs'!G1456="0",_xlfn.XLOOKUP('Calculs'!G1456,'Réponses'!C:C,'Réponses'!F:F,"ERREUR VISIBILITE")=0),"",_xlfn.XLOOKUP(_xlfn.XLOOKUP('Calculs'!G1456,'Réponses'!C:C,'Réponses'!F:F,"ERREUR VISIBILITE"),Questions!A:A,Questions!B:B,"ERREUR QUESTION"))</f>
        <v/>
      </c>
      <c r="K1457" s="58" t="str">
        <f>IF(OR(ISBLANK(Recyclabilité[[#This Row],[Réponse 3]]),'Calculs'!J1456="0",_xlfn.XLOOKUP('Calculs'!J1456,'Réponses'!C:C,'Réponses'!F:F,"ERREUR VISIBILITE")=0),"",_xlfn.XLOOKUP(_xlfn.XLOOKUP('Calculs'!J1456,'Réponses'!C:C,'Réponses'!F:F,"ERREUR VISIBILITE"),Questions!A:A,Questions!B:B,"ERREUR QUESTION"))</f>
        <v/>
      </c>
      <c r="M1457" s="58" t="str">
        <f>IF(OR(ISBLANK(Recyclabilité[[#This Row],[Réponse 4]]),'Calculs'!M1456="0",_xlfn.XLOOKUP('Calculs'!M1456,'Réponses'!C:C,'Réponses'!F:F,"ERREUR VISIBILITE")=0),"",_xlfn.XLOOKUP(_xlfn.XLOOKUP('Calculs'!M1456,'Réponses'!C:C,'Réponses'!F:F,"ERREUR VISIBILITE"),Questions!A:A,Questions!B:B,"ERREUR QUESTION"))</f>
        <v/>
      </c>
    </row>
    <row r="1458" spans="4:13" ht="60" customHeight="1">
      <c r="D1458" s="28" t="str">
        <f>IF(ISBLANK(Recyclabilité[[#This Row],[Code Valobat]]),"",IF(OR('Calculs'!A1457="08",'Calculs'!A1457="07",MID(Recyclabilité[[#This Row],[Code Valobat]],4,4)="0804",MID(Recyclabilité[[#This Row],[Code Valobat]],4,4)="0709",MID(Recyclabilité[[#This Row],[Code Valobat]],1,7)="6121107"),"Non recyclable",_xlfn.XLOOKUP('Calculs'!Q1457,'Combinaisons'!A:A,'Combinaisons'!B:B,"Merci de répondre à toutes les questions")))</f>
        <v/>
      </c>
      <c r="E1458" s="58" t="str">
        <f>IF(ISBLANK(Recyclabilité[[#This Row],[Code Valobat]]),"",IF(OR('Calculs'!A1457="08",'Calculs'!A1457="07",MID(Recyclabilité[[#This Row],[Code Valobat]],4,4)="0804",MID(Recyclabilité[[#This Row],[Code Valobat]],4,4)="0709",MID(Recyclabilité[[#This Row],[Code Valobat]],1,7)="6121107"),"",_xlfn.XLOOKUP('Calculs'!B1457,Questions!A:A,Questions!B:B,"ERREUR QUESTION")))</f>
        <v/>
      </c>
      <c r="G1458" s="58" t="str">
        <f>IF(OR(ISBLANK(Recyclabilité[[#This Row],[Réponse 1]]),'Calculs'!D1457="0",_xlfn.XLOOKUP('Calculs'!D1457,'Réponses'!C:C,'Réponses'!F:F,"ERREUR VISIBILITE")=0),"",_xlfn.XLOOKUP(_xlfn.XLOOKUP('Calculs'!D1457,'Réponses'!C:C,'Réponses'!F:F,"ERREUR VISIBILITE"),Questions!A:A,Questions!B:B,"ERREUR QUESTION"))</f>
        <v/>
      </c>
      <c r="I1458" s="58" t="str">
        <f>IF(OR(ISBLANK(Recyclabilité[[#This Row],[Réponse 2]]),'Calculs'!G1457="0",_xlfn.XLOOKUP('Calculs'!G1457,'Réponses'!C:C,'Réponses'!F:F,"ERREUR VISIBILITE")=0),"",_xlfn.XLOOKUP(_xlfn.XLOOKUP('Calculs'!G1457,'Réponses'!C:C,'Réponses'!F:F,"ERREUR VISIBILITE"),Questions!A:A,Questions!B:B,"ERREUR QUESTION"))</f>
        <v/>
      </c>
      <c r="K1458" s="58" t="str">
        <f>IF(OR(ISBLANK(Recyclabilité[[#This Row],[Réponse 3]]),'Calculs'!J1457="0",_xlfn.XLOOKUP('Calculs'!J1457,'Réponses'!C:C,'Réponses'!F:F,"ERREUR VISIBILITE")=0),"",_xlfn.XLOOKUP(_xlfn.XLOOKUP('Calculs'!J1457,'Réponses'!C:C,'Réponses'!F:F,"ERREUR VISIBILITE"),Questions!A:A,Questions!B:B,"ERREUR QUESTION"))</f>
        <v/>
      </c>
      <c r="M1458" s="58" t="str">
        <f>IF(OR(ISBLANK(Recyclabilité[[#This Row],[Réponse 4]]),'Calculs'!M1457="0",_xlfn.XLOOKUP('Calculs'!M1457,'Réponses'!C:C,'Réponses'!F:F,"ERREUR VISIBILITE")=0),"",_xlfn.XLOOKUP(_xlfn.XLOOKUP('Calculs'!M1457,'Réponses'!C:C,'Réponses'!F:F,"ERREUR VISIBILITE"),Questions!A:A,Questions!B:B,"ERREUR QUESTION"))</f>
        <v/>
      </c>
    </row>
    <row r="1459" spans="4:13" ht="60" customHeight="1">
      <c r="D1459" s="28" t="str">
        <f>IF(ISBLANK(Recyclabilité[[#This Row],[Code Valobat]]),"",IF(OR('Calculs'!A1458="08",'Calculs'!A1458="07",MID(Recyclabilité[[#This Row],[Code Valobat]],4,4)="0804",MID(Recyclabilité[[#This Row],[Code Valobat]],4,4)="0709",MID(Recyclabilité[[#This Row],[Code Valobat]],1,7)="6121107"),"Non recyclable",_xlfn.XLOOKUP('Calculs'!Q1458,'Combinaisons'!A:A,'Combinaisons'!B:B,"Merci de répondre à toutes les questions")))</f>
        <v/>
      </c>
      <c r="E1459" s="58" t="str">
        <f>IF(ISBLANK(Recyclabilité[[#This Row],[Code Valobat]]),"",IF(OR('Calculs'!A1458="08",'Calculs'!A1458="07",MID(Recyclabilité[[#This Row],[Code Valobat]],4,4)="0804",MID(Recyclabilité[[#This Row],[Code Valobat]],4,4)="0709",MID(Recyclabilité[[#This Row],[Code Valobat]],1,7)="6121107"),"",_xlfn.XLOOKUP('Calculs'!B1458,Questions!A:A,Questions!B:B,"ERREUR QUESTION")))</f>
        <v/>
      </c>
      <c r="G1459" s="58" t="str">
        <f>IF(OR(ISBLANK(Recyclabilité[[#This Row],[Réponse 1]]),'Calculs'!D1458="0",_xlfn.XLOOKUP('Calculs'!D1458,'Réponses'!C:C,'Réponses'!F:F,"ERREUR VISIBILITE")=0),"",_xlfn.XLOOKUP(_xlfn.XLOOKUP('Calculs'!D1458,'Réponses'!C:C,'Réponses'!F:F,"ERREUR VISIBILITE"),Questions!A:A,Questions!B:B,"ERREUR QUESTION"))</f>
        <v/>
      </c>
      <c r="I1459" s="58" t="str">
        <f>IF(OR(ISBLANK(Recyclabilité[[#This Row],[Réponse 2]]),'Calculs'!G1458="0",_xlfn.XLOOKUP('Calculs'!G1458,'Réponses'!C:C,'Réponses'!F:F,"ERREUR VISIBILITE")=0),"",_xlfn.XLOOKUP(_xlfn.XLOOKUP('Calculs'!G1458,'Réponses'!C:C,'Réponses'!F:F,"ERREUR VISIBILITE"),Questions!A:A,Questions!B:B,"ERREUR QUESTION"))</f>
        <v/>
      </c>
      <c r="K1459" s="58" t="str">
        <f>IF(OR(ISBLANK(Recyclabilité[[#This Row],[Réponse 3]]),'Calculs'!J1458="0",_xlfn.XLOOKUP('Calculs'!J1458,'Réponses'!C:C,'Réponses'!F:F,"ERREUR VISIBILITE")=0),"",_xlfn.XLOOKUP(_xlfn.XLOOKUP('Calculs'!J1458,'Réponses'!C:C,'Réponses'!F:F,"ERREUR VISIBILITE"),Questions!A:A,Questions!B:B,"ERREUR QUESTION"))</f>
        <v/>
      </c>
      <c r="M1459" s="58" t="str">
        <f>IF(OR(ISBLANK(Recyclabilité[[#This Row],[Réponse 4]]),'Calculs'!M1458="0",_xlfn.XLOOKUP('Calculs'!M1458,'Réponses'!C:C,'Réponses'!F:F,"ERREUR VISIBILITE")=0),"",_xlfn.XLOOKUP(_xlfn.XLOOKUP('Calculs'!M1458,'Réponses'!C:C,'Réponses'!F:F,"ERREUR VISIBILITE"),Questions!A:A,Questions!B:B,"ERREUR QUESTION"))</f>
        <v/>
      </c>
    </row>
    <row r="1460" spans="4:13" ht="60" customHeight="1">
      <c r="D1460" s="28" t="str">
        <f>IF(ISBLANK(Recyclabilité[[#This Row],[Code Valobat]]),"",IF(OR('Calculs'!A1459="08",'Calculs'!A1459="07",MID(Recyclabilité[[#This Row],[Code Valobat]],4,4)="0804",MID(Recyclabilité[[#This Row],[Code Valobat]],4,4)="0709",MID(Recyclabilité[[#This Row],[Code Valobat]],1,7)="6121107"),"Non recyclable",_xlfn.XLOOKUP('Calculs'!Q1459,'Combinaisons'!A:A,'Combinaisons'!B:B,"Merci de répondre à toutes les questions")))</f>
        <v/>
      </c>
      <c r="E1460" s="58" t="str">
        <f>IF(ISBLANK(Recyclabilité[[#This Row],[Code Valobat]]),"",IF(OR('Calculs'!A1459="08",'Calculs'!A1459="07",MID(Recyclabilité[[#This Row],[Code Valobat]],4,4)="0804",MID(Recyclabilité[[#This Row],[Code Valobat]],4,4)="0709",MID(Recyclabilité[[#This Row],[Code Valobat]],1,7)="6121107"),"",_xlfn.XLOOKUP('Calculs'!B1459,Questions!A:A,Questions!B:B,"ERREUR QUESTION")))</f>
        <v/>
      </c>
      <c r="G1460" s="58" t="str">
        <f>IF(OR(ISBLANK(Recyclabilité[[#This Row],[Réponse 1]]),'Calculs'!D1459="0",_xlfn.XLOOKUP('Calculs'!D1459,'Réponses'!C:C,'Réponses'!F:F,"ERREUR VISIBILITE")=0),"",_xlfn.XLOOKUP(_xlfn.XLOOKUP('Calculs'!D1459,'Réponses'!C:C,'Réponses'!F:F,"ERREUR VISIBILITE"),Questions!A:A,Questions!B:B,"ERREUR QUESTION"))</f>
        <v/>
      </c>
      <c r="I1460" s="58" t="str">
        <f>IF(OR(ISBLANK(Recyclabilité[[#This Row],[Réponse 2]]),'Calculs'!G1459="0",_xlfn.XLOOKUP('Calculs'!G1459,'Réponses'!C:C,'Réponses'!F:F,"ERREUR VISIBILITE")=0),"",_xlfn.XLOOKUP(_xlfn.XLOOKUP('Calculs'!G1459,'Réponses'!C:C,'Réponses'!F:F,"ERREUR VISIBILITE"),Questions!A:A,Questions!B:B,"ERREUR QUESTION"))</f>
        <v/>
      </c>
      <c r="K1460" s="58" t="str">
        <f>IF(OR(ISBLANK(Recyclabilité[[#This Row],[Réponse 3]]),'Calculs'!J1459="0",_xlfn.XLOOKUP('Calculs'!J1459,'Réponses'!C:C,'Réponses'!F:F,"ERREUR VISIBILITE")=0),"",_xlfn.XLOOKUP(_xlfn.XLOOKUP('Calculs'!J1459,'Réponses'!C:C,'Réponses'!F:F,"ERREUR VISIBILITE"),Questions!A:A,Questions!B:B,"ERREUR QUESTION"))</f>
        <v/>
      </c>
      <c r="M1460" s="58" t="str">
        <f>IF(OR(ISBLANK(Recyclabilité[[#This Row],[Réponse 4]]),'Calculs'!M1459="0",_xlfn.XLOOKUP('Calculs'!M1459,'Réponses'!C:C,'Réponses'!F:F,"ERREUR VISIBILITE")=0),"",_xlfn.XLOOKUP(_xlfn.XLOOKUP('Calculs'!M1459,'Réponses'!C:C,'Réponses'!F:F,"ERREUR VISIBILITE"),Questions!A:A,Questions!B:B,"ERREUR QUESTION"))</f>
        <v/>
      </c>
    </row>
    <row r="1461" spans="4:13" ht="60" customHeight="1">
      <c r="D1461" s="28" t="str">
        <f>IF(ISBLANK(Recyclabilité[[#This Row],[Code Valobat]]),"",IF(OR('Calculs'!A1460="08",'Calculs'!A1460="07",MID(Recyclabilité[[#This Row],[Code Valobat]],4,4)="0804",MID(Recyclabilité[[#This Row],[Code Valobat]],4,4)="0709",MID(Recyclabilité[[#This Row],[Code Valobat]],1,7)="6121107"),"Non recyclable",_xlfn.XLOOKUP('Calculs'!Q1460,'Combinaisons'!A:A,'Combinaisons'!B:B,"Merci de répondre à toutes les questions")))</f>
        <v/>
      </c>
      <c r="E1461" s="58" t="str">
        <f>IF(ISBLANK(Recyclabilité[[#This Row],[Code Valobat]]),"",IF(OR('Calculs'!A1460="08",'Calculs'!A1460="07",MID(Recyclabilité[[#This Row],[Code Valobat]],4,4)="0804",MID(Recyclabilité[[#This Row],[Code Valobat]],4,4)="0709",MID(Recyclabilité[[#This Row],[Code Valobat]],1,7)="6121107"),"",_xlfn.XLOOKUP('Calculs'!B1460,Questions!A:A,Questions!B:B,"ERREUR QUESTION")))</f>
        <v/>
      </c>
      <c r="G1461" s="58" t="str">
        <f>IF(OR(ISBLANK(Recyclabilité[[#This Row],[Réponse 1]]),'Calculs'!D1460="0",_xlfn.XLOOKUP('Calculs'!D1460,'Réponses'!C:C,'Réponses'!F:F,"ERREUR VISIBILITE")=0),"",_xlfn.XLOOKUP(_xlfn.XLOOKUP('Calculs'!D1460,'Réponses'!C:C,'Réponses'!F:F,"ERREUR VISIBILITE"),Questions!A:A,Questions!B:B,"ERREUR QUESTION"))</f>
        <v/>
      </c>
      <c r="I1461" s="58" t="str">
        <f>IF(OR(ISBLANK(Recyclabilité[[#This Row],[Réponse 2]]),'Calculs'!G1460="0",_xlfn.XLOOKUP('Calculs'!G1460,'Réponses'!C:C,'Réponses'!F:F,"ERREUR VISIBILITE")=0),"",_xlfn.XLOOKUP(_xlfn.XLOOKUP('Calculs'!G1460,'Réponses'!C:C,'Réponses'!F:F,"ERREUR VISIBILITE"),Questions!A:A,Questions!B:B,"ERREUR QUESTION"))</f>
        <v/>
      </c>
      <c r="K1461" s="58" t="str">
        <f>IF(OR(ISBLANK(Recyclabilité[[#This Row],[Réponse 3]]),'Calculs'!J1460="0",_xlfn.XLOOKUP('Calculs'!J1460,'Réponses'!C:C,'Réponses'!F:F,"ERREUR VISIBILITE")=0),"",_xlfn.XLOOKUP(_xlfn.XLOOKUP('Calculs'!J1460,'Réponses'!C:C,'Réponses'!F:F,"ERREUR VISIBILITE"),Questions!A:A,Questions!B:B,"ERREUR QUESTION"))</f>
        <v/>
      </c>
      <c r="M1461" s="58" t="str">
        <f>IF(OR(ISBLANK(Recyclabilité[[#This Row],[Réponse 4]]),'Calculs'!M1460="0",_xlfn.XLOOKUP('Calculs'!M1460,'Réponses'!C:C,'Réponses'!F:F,"ERREUR VISIBILITE")=0),"",_xlfn.XLOOKUP(_xlfn.XLOOKUP('Calculs'!M1460,'Réponses'!C:C,'Réponses'!F:F,"ERREUR VISIBILITE"),Questions!A:A,Questions!B:B,"ERREUR QUESTION"))</f>
        <v/>
      </c>
    </row>
    <row r="1462" spans="4:13" ht="60" customHeight="1">
      <c r="D1462" s="28" t="str">
        <f>IF(ISBLANK(Recyclabilité[[#This Row],[Code Valobat]]),"",IF(OR('Calculs'!A1461="08",'Calculs'!A1461="07",MID(Recyclabilité[[#This Row],[Code Valobat]],4,4)="0804",MID(Recyclabilité[[#This Row],[Code Valobat]],4,4)="0709",MID(Recyclabilité[[#This Row],[Code Valobat]],1,7)="6121107"),"Non recyclable",_xlfn.XLOOKUP('Calculs'!Q1461,'Combinaisons'!A:A,'Combinaisons'!B:B,"Merci de répondre à toutes les questions")))</f>
        <v/>
      </c>
      <c r="E1462" s="58" t="str">
        <f>IF(ISBLANK(Recyclabilité[[#This Row],[Code Valobat]]),"",IF(OR('Calculs'!A1461="08",'Calculs'!A1461="07",MID(Recyclabilité[[#This Row],[Code Valobat]],4,4)="0804",MID(Recyclabilité[[#This Row],[Code Valobat]],4,4)="0709",MID(Recyclabilité[[#This Row],[Code Valobat]],1,7)="6121107"),"",_xlfn.XLOOKUP('Calculs'!B1461,Questions!A:A,Questions!B:B,"ERREUR QUESTION")))</f>
        <v/>
      </c>
      <c r="G1462" s="58" t="str">
        <f>IF(OR(ISBLANK(Recyclabilité[[#This Row],[Réponse 1]]),'Calculs'!D1461="0",_xlfn.XLOOKUP('Calculs'!D1461,'Réponses'!C:C,'Réponses'!F:F,"ERREUR VISIBILITE")=0),"",_xlfn.XLOOKUP(_xlfn.XLOOKUP('Calculs'!D1461,'Réponses'!C:C,'Réponses'!F:F,"ERREUR VISIBILITE"),Questions!A:A,Questions!B:B,"ERREUR QUESTION"))</f>
        <v/>
      </c>
      <c r="I1462" s="58" t="str">
        <f>IF(OR(ISBLANK(Recyclabilité[[#This Row],[Réponse 2]]),'Calculs'!G1461="0",_xlfn.XLOOKUP('Calculs'!G1461,'Réponses'!C:C,'Réponses'!F:F,"ERREUR VISIBILITE")=0),"",_xlfn.XLOOKUP(_xlfn.XLOOKUP('Calculs'!G1461,'Réponses'!C:C,'Réponses'!F:F,"ERREUR VISIBILITE"),Questions!A:A,Questions!B:B,"ERREUR QUESTION"))</f>
        <v/>
      </c>
      <c r="K1462" s="58" t="str">
        <f>IF(OR(ISBLANK(Recyclabilité[[#This Row],[Réponse 3]]),'Calculs'!J1461="0",_xlfn.XLOOKUP('Calculs'!J1461,'Réponses'!C:C,'Réponses'!F:F,"ERREUR VISIBILITE")=0),"",_xlfn.XLOOKUP(_xlfn.XLOOKUP('Calculs'!J1461,'Réponses'!C:C,'Réponses'!F:F,"ERREUR VISIBILITE"),Questions!A:A,Questions!B:B,"ERREUR QUESTION"))</f>
        <v/>
      </c>
      <c r="M1462" s="58" t="str">
        <f>IF(OR(ISBLANK(Recyclabilité[[#This Row],[Réponse 4]]),'Calculs'!M1461="0",_xlfn.XLOOKUP('Calculs'!M1461,'Réponses'!C:C,'Réponses'!F:F,"ERREUR VISIBILITE")=0),"",_xlfn.XLOOKUP(_xlfn.XLOOKUP('Calculs'!M1461,'Réponses'!C:C,'Réponses'!F:F,"ERREUR VISIBILITE"),Questions!A:A,Questions!B:B,"ERREUR QUESTION"))</f>
        <v/>
      </c>
    </row>
    <row r="1463" spans="4:13" ht="60" customHeight="1">
      <c r="D1463" s="28" t="str">
        <f>IF(ISBLANK(Recyclabilité[[#This Row],[Code Valobat]]),"",IF(OR('Calculs'!A1462="08",'Calculs'!A1462="07",MID(Recyclabilité[[#This Row],[Code Valobat]],4,4)="0804",MID(Recyclabilité[[#This Row],[Code Valobat]],4,4)="0709",MID(Recyclabilité[[#This Row],[Code Valobat]],1,7)="6121107"),"Non recyclable",_xlfn.XLOOKUP('Calculs'!Q1462,'Combinaisons'!A:A,'Combinaisons'!B:B,"Merci de répondre à toutes les questions")))</f>
        <v/>
      </c>
      <c r="E1463" s="58" t="str">
        <f>IF(ISBLANK(Recyclabilité[[#This Row],[Code Valobat]]),"",IF(OR('Calculs'!A1462="08",'Calculs'!A1462="07",MID(Recyclabilité[[#This Row],[Code Valobat]],4,4)="0804",MID(Recyclabilité[[#This Row],[Code Valobat]],4,4)="0709",MID(Recyclabilité[[#This Row],[Code Valobat]],1,7)="6121107"),"",_xlfn.XLOOKUP('Calculs'!B1462,Questions!A:A,Questions!B:B,"ERREUR QUESTION")))</f>
        <v/>
      </c>
      <c r="G1463" s="58" t="str">
        <f>IF(OR(ISBLANK(Recyclabilité[[#This Row],[Réponse 1]]),'Calculs'!D1462="0",_xlfn.XLOOKUP('Calculs'!D1462,'Réponses'!C:C,'Réponses'!F:F,"ERREUR VISIBILITE")=0),"",_xlfn.XLOOKUP(_xlfn.XLOOKUP('Calculs'!D1462,'Réponses'!C:C,'Réponses'!F:F,"ERREUR VISIBILITE"),Questions!A:A,Questions!B:B,"ERREUR QUESTION"))</f>
        <v/>
      </c>
      <c r="I1463" s="58" t="str">
        <f>IF(OR(ISBLANK(Recyclabilité[[#This Row],[Réponse 2]]),'Calculs'!G1462="0",_xlfn.XLOOKUP('Calculs'!G1462,'Réponses'!C:C,'Réponses'!F:F,"ERREUR VISIBILITE")=0),"",_xlfn.XLOOKUP(_xlfn.XLOOKUP('Calculs'!G1462,'Réponses'!C:C,'Réponses'!F:F,"ERREUR VISIBILITE"),Questions!A:A,Questions!B:B,"ERREUR QUESTION"))</f>
        <v/>
      </c>
      <c r="K1463" s="58" t="str">
        <f>IF(OR(ISBLANK(Recyclabilité[[#This Row],[Réponse 3]]),'Calculs'!J1462="0",_xlfn.XLOOKUP('Calculs'!J1462,'Réponses'!C:C,'Réponses'!F:F,"ERREUR VISIBILITE")=0),"",_xlfn.XLOOKUP(_xlfn.XLOOKUP('Calculs'!J1462,'Réponses'!C:C,'Réponses'!F:F,"ERREUR VISIBILITE"),Questions!A:A,Questions!B:B,"ERREUR QUESTION"))</f>
        <v/>
      </c>
      <c r="M1463" s="58" t="str">
        <f>IF(OR(ISBLANK(Recyclabilité[[#This Row],[Réponse 4]]),'Calculs'!M1462="0",_xlfn.XLOOKUP('Calculs'!M1462,'Réponses'!C:C,'Réponses'!F:F,"ERREUR VISIBILITE")=0),"",_xlfn.XLOOKUP(_xlfn.XLOOKUP('Calculs'!M1462,'Réponses'!C:C,'Réponses'!F:F,"ERREUR VISIBILITE"),Questions!A:A,Questions!B:B,"ERREUR QUESTION"))</f>
        <v/>
      </c>
    </row>
    <row r="1464" spans="4:13" ht="60" customHeight="1">
      <c r="D1464" s="28" t="str">
        <f>IF(ISBLANK(Recyclabilité[[#This Row],[Code Valobat]]),"",IF(OR('Calculs'!A1463="08",'Calculs'!A1463="07",MID(Recyclabilité[[#This Row],[Code Valobat]],4,4)="0804",MID(Recyclabilité[[#This Row],[Code Valobat]],4,4)="0709",MID(Recyclabilité[[#This Row],[Code Valobat]],1,7)="6121107"),"Non recyclable",_xlfn.XLOOKUP('Calculs'!Q1463,'Combinaisons'!A:A,'Combinaisons'!B:B,"Merci de répondre à toutes les questions")))</f>
        <v/>
      </c>
      <c r="E1464" s="58" t="str">
        <f>IF(ISBLANK(Recyclabilité[[#This Row],[Code Valobat]]),"",IF(OR('Calculs'!A1463="08",'Calculs'!A1463="07",MID(Recyclabilité[[#This Row],[Code Valobat]],4,4)="0804",MID(Recyclabilité[[#This Row],[Code Valobat]],4,4)="0709",MID(Recyclabilité[[#This Row],[Code Valobat]],1,7)="6121107"),"",_xlfn.XLOOKUP('Calculs'!B1463,Questions!A:A,Questions!B:B,"ERREUR QUESTION")))</f>
        <v/>
      </c>
      <c r="G1464" s="58" t="str">
        <f>IF(OR(ISBLANK(Recyclabilité[[#This Row],[Réponse 1]]),'Calculs'!D1463="0",_xlfn.XLOOKUP('Calculs'!D1463,'Réponses'!C:C,'Réponses'!F:F,"ERREUR VISIBILITE")=0),"",_xlfn.XLOOKUP(_xlfn.XLOOKUP('Calculs'!D1463,'Réponses'!C:C,'Réponses'!F:F,"ERREUR VISIBILITE"),Questions!A:A,Questions!B:B,"ERREUR QUESTION"))</f>
        <v/>
      </c>
      <c r="I1464" s="58" t="str">
        <f>IF(OR(ISBLANK(Recyclabilité[[#This Row],[Réponse 2]]),'Calculs'!G1463="0",_xlfn.XLOOKUP('Calculs'!G1463,'Réponses'!C:C,'Réponses'!F:F,"ERREUR VISIBILITE")=0),"",_xlfn.XLOOKUP(_xlfn.XLOOKUP('Calculs'!G1463,'Réponses'!C:C,'Réponses'!F:F,"ERREUR VISIBILITE"),Questions!A:A,Questions!B:B,"ERREUR QUESTION"))</f>
        <v/>
      </c>
      <c r="K1464" s="58" t="str">
        <f>IF(OR(ISBLANK(Recyclabilité[[#This Row],[Réponse 3]]),'Calculs'!J1463="0",_xlfn.XLOOKUP('Calculs'!J1463,'Réponses'!C:C,'Réponses'!F:F,"ERREUR VISIBILITE")=0),"",_xlfn.XLOOKUP(_xlfn.XLOOKUP('Calculs'!J1463,'Réponses'!C:C,'Réponses'!F:F,"ERREUR VISIBILITE"),Questions!A:A,Questions!B:B,"ERREUR QUESTION"))</f>
        <v/>
      </c>
      <c r="M1464" s="58" t="str">
        <f>IF(OR(ISBLANK(Recyclabilité[[#This Row],[Réponse 4]]),'Calculs'!M1463="0",_xlfn.XLOOKUP('Calculs'!M1463,'Réponses'!C:C,'Réponses'!F:F,"ERREUR VISIBILITE")=0),"",_xlfn.XLOOKUP(_xlfn.XLOOKUP('Calculs'!M1463,'Réponses'!C:C,'Réponses'!F:F,"ERREUR VISIBILITE"),Questions!A:A,Questions!B:B,"ERREUR QUESTION"))</f>
        <v/>
      </c>
    </row>
    <row r="1465" spans="4:13" ht="60" customHeight="1">
      <c r="D1465" s="28" t="str">
        <f>IF(ISBLANK(Recyclabilité[[#This Row],[Code Valobat]]),"",IF(OR('Calculs'!A1464="08",'Calculs'!A1464="07",MID(Recyclabilité[[#This Row],[Code Valobat]],4,4)="0804",MID(Recyclabilité[[#This Row],[Code Valobat]],4,4)="0709",MID(Recyclabilité[[#This Row],[Code Valobat]],1,7)="6121107"),"Non recyclable",_xlfn.XLOOKUP('Calculs'!Q1464,'Combinaisons'!A:A,'Combinaisons'!B:B,"Merci de répondre à toutes les questions")))</f>
        <v/>
      </c>
      <c r="E1465" s="58" t="str">
        <f>IF(ISBLANK(Recyclabilité[[#This Row],[Code Valobat]]),"",IF(OR('Calculs'!A1464="08",'Calculs'!A1464="07",MID(Recyclabilité[[#This Row],[Code Valobat]],4,4)="0804",MID(Recyclabilité[[#This Row],[Code Valobat]],4,4)="0709",MID(Recyclabilité[[#This Row],[Code Valobat]],1,7)="6121107"),"",_xlfn.XLOOKUP('Calculs'!B1464,Questions!A:A,Questions!B:B,"ERREUR QUESTION")))</f>
        <v/>
      </c>
      <c r="G1465" s="58" t="str">
        <f>IF(OR(ISBLANK(Recyclabilité[[#This Row],[Réponse 1]]),'Calculs'!D1464="0",_xlfn.XLOOKUP('Calculs'!D1464,'Réponses'!C:C,'Réponses'!F:F,"ERREUR VISIBILITE")=0),"",_xlfn.XLOOKUP(_xlfn.XLOOKUP('Calculs'!D1464,'Réponses'!C:C,'Réponses'!F:F,"ERREUR VISIBILITE"),Questions!A:A,Questions!B:B,"ERREUR QUESTION"))</f>
        <v/>
      </c>
      <c r="I1465" s="58" t="str">
        <f>IF(OR(ISBLANK(Recyclabilité[[#This Row],[Réponse 2]]),'Calculs'!G1464="0",_xlfn.XLOOKUP('Calculs'!G1464,'Réponses'!C:C,'Réponses'!F:F,"ERREUR VISIBILITE")=0),"",_xlfn.XLOOKUP(_xlfn.XLOOKUP('Calculs'!G1464,'Réponses'!C:C,'Réponses'!F:F,"ERREUR VISIBILITE"),Questions!A:A,Questions!B:B,"ERREUR QUESTION"))</f>
        <v/>
      </c>
      <c r="K1465" s="58" t="str">
        <f>IF(OR(ISBLANK(Recyclabilité[[#This Row],[Réponse 3]]),'Calculs'!J1464="0",_xlfn.XLOOKUP('Calculs'!J1464,'Réponses'!C:C,'Réponses'!F:F,"ERREUR VISIBILITE")=0),"",_xlfn.XLOOKUP(_xlfn.XLOOKUP('Calculs'!J1464,'Réponses'!C:C,'Réponses'!F:F,"ERREUR VISIBILITE"),Questions!A:A,Questions!B:B,"ERREUR QUESTION"))</f>
        <v/>
      </c>
      <c r="M1465" s="58" t="str">
        <f>IF(OR(ISBLANK(Recyclabilité[[#This Row],[Réponse 4]]),'Calculs'!M1464="0",_xlfn.XLOOKUP('Calculs'!M1464,'Réponses'!C:C,'Réponses'!F:F,"ERREUR VISIBILITE")=0),"",_xlfn.XLOOKUP(_xlfn.XLOOKUP('Calculs'!M1464,'Réponses'!C:C,'Réponses'!F:F,"ERREUR VISIBILITE"),Questions!A:A,Questions!B:B,"ERREUR QUESTION"))</f>
        <v/>
      </c>
    </row>
    <row r="1466" spans="4:13" ht="60" customHeight="1">
      <c r="D1466" s="28" t="str">
        <f>IF(ISBLANK(Recyclabilité[[#This Row],[Code Valobat]]),"",IF(OR('Calculs'!A1465="08",'Calculs'!A1465="07",MID(Recyclabilité[[#This Row],[Code Valobat]],4,4)="0804",MID(Recyclabilité[[#This Row],[Code Valobat]],4,4)="0709",MID(Recyclabilité[[#This Row],[Code Valobat]],1,7)="6121107"),"Non recyclable",_xlfn.XLOOKUP('Calculs'!Q1465,'Combinaisons'!A:A,'Combinaisons'!B:B,"Merci de répondre à toutes les questions")))</f>
        <v/>
      </c>
      <c r="E1466" s="58" t="str">
        <f>IF(ISBLANK(Recyclabilité[[#This Row],[Code Valobat]]),"",IF(OR('Calculs'!A1465="08",'Calculs'!A1465="07",MID(Recyclabilité[[#This Row],[Code Valobat]],4,4)="0804",MID(Recyclabilité[[#This Row],[Code Valobat]],4,4)="0709",MID(Recyclabilité[[#This Row],[Code Valobat]],1,7)="6121107"),"",_xlfn.XLOOKUP('Calculs'!B1465,Questions!A:A,Questions!B:B,"ERREUR QUESTION")))</f>
        <v/>
      </c>
      <c r="G1466" s="58" t="str">
        <f>IF(OR(ISBLANK(Recyclabilité[[#This Row],[Réponse 1]]),'Calculs'!D1465="0",_xlfn.XLOOKUP('Calculs'!D1465,'Réponses'!C:C,'Réponses'!F:F,"ERREUR VISIBILITE")=0),"",_xlfn.XLOOKUP(_xlfn.XLOOKUP('Calculs'!D1465,'Réponses'!C:C,'Réponses'!F:F,"ERREUR VISIBILITE"),Questions!A:A,Questions!B:B,"ERREUR QUESTION"))</f>
        <v/>
      </c>
      <c r="I1466" s="58" t="str">
        <f>IF(OR(ISBLANK(Recyclabilité[[#This Row],[Réponse 2]]),'Calculs'!G1465="0",_xlfn.XLOOKUP('Calculs'!G1465,'Réponses'!C:C,'Réponses'!F:F,"ERREUR VISIBILITE")=0),"",_xlfn.XLOOKUP(_xlfn.XLOOKUP('Calculs'!G1465,'Réponses'!C:C,'Réponses'!F:F,"ERREUR VISIBILITE"),Questions!A:A,Questions!B:B,"ERREUR QUESTION"))</f>
        <v/>
      </c>
      <c r="K1466" s="58" t="str">
        <f>IF(OR(ISBLANK(Recyclabilité[[#This Row],[Réponse 3]]),'Calculs'!J1465="0",_xlfn.XLOOKUP('Calculs'!J1465,'Réponses'!C:C,'Réponses'!F:F,"ERREUR VISIBILITE")=0),"",_xlfn.XLOOKUP(_xlfn.XLOOKUP('Calculs'!J1465,'Réponses'!C:C,'Réponses'!F:F,"ERREUR VISIBILITE"),Questions!A:A,Questions!B:B,"ERREUR QUESTION"))</f>
        <v/>
      </c>
      <c r="M1466" s="58" t="str">
        <f>IF(OR(ISBLANK(Recyclabilité[[#This Row],[Réponse 4]]),'Calculs'!M1465="0",_xlfn.XLOOKUP('Calculs'!M1465,'Réponses'!C:C,'Réponses'!F:F,"ERREUR VISIBILITE")=0),"",_xlfn.XLOOKUP(_xlfn.XLOOKUP('Calculs'!M1465,'Réponses'!C:C,'Réponses'!F:F,"ERREUR VISIBILITE"),Questions!A:A,Questions!B:B,"ERREUR QUESTION"))</f>
        <v/>
      </c>
    </row>
    <row r="1467" spans="4:13" ht="60" customHeight="1">
      <c r="D1467" s="28" t="str">
        <f>IF(ISBLANK(Recyclabilité[[#This Row],[Code Valobat]]),"",IF(OR('Calculs'!A1466="08",'Calculs'!A1466="07",MID(Recyclabilité[[#This Row],[Code Valobat]],4,4)="0804",MID(Recyclabilité[[#This Row],[Code Valobat]],4,4)="0709",MID(Recyclabilité[[#This Row],[Code Valobat]],1,7)="6121107"),"Non recyclable",_xlfn.XLOOKUP('Calculs'!Q1466,'Combinaisons'!A:A,'Combinaisons'!B:B,"Merci de répondre à toutes les questions")))</f>
        <v/>
      </c>
      <c r="E1467" s="58" t="str">
        <f>IF(ISBLANK(Recyclabilité[[#This Row],[Code Valobat]]),"",IF(OR('Calculs'!A1466="08",'Calculs'!A1466="07",MID(Recyclabilité[[#This Row],[Code Valobat]],4,4)="0804",MID(Recyclabilité[[#This Row],[Code Valobat]],4,4)="0709",MID(Recyclabilité[[#This Row],[Code Valobat]],1,7)="6121107"),"",_xlfn.XLOOKUP('Calculs'!B1466,Questions!A:A,Questions!B:B,"ERREUR QUESTION")))</f>
        <v/>
      </c>
      <c r="G1467" s="58" t="str">
        <f>IF(OR(ISBLANK(Recyclabilité[[#This Row],[Réponse 1]]),'Calculs'!D1466="0",_xlfn.XLOOKUP('Calculs'!D1466,'Réponses'!C:C,'Réponses'!F:F,"ERREUR VISIBILITE")=0),"",_xlfn.XLOOKUP(_xlfn.XLOOKUP('Calculs'!D1466,'Réponses'!C:C,'Réponses'!F:F,"ERREUR VISIBILITE"),Questions!A:A,Questions!B:B,"ERREUR QUESTION"))</f>
        <v/>
      </c>
      <c r="I1467" s="58" t="str">
        <f>IF(OR(ISBLANK(Recyclabilité[[#This Row],[Réponse 2]]),'Calculs'!G1466="0",_xlfn.XLOOKUP('Calculs'!G1466,'Réponses'!C:C,'Réponses'!F:F,"ERREUR VISIBILITE")=0),"",_xlfn.XLOOKUP(_xlfn.XLOOKUP('Calculs'!G1466,'Réponses'!C:C,'Réponses'!F:F,"ERREUR VISIBILITE"),Questions!A:A,Questions!B:B,"ERREUR QUESTION"))</f>
        <v/>
      </c>
      <c r="K1467" s="58" t="str">
        <f>IF(OR(ISBLANK(Recyclabilité[[#This Row],[Réponse 3]]),'Calculs'!J1466="0",_xlfn.XLOOKUP('Calculs'!J1466,'Réponses'!C:C,'Réponses'!F:F,"ERREUR VISIBILITE")=0),"",_xlfn.XLOOKUP(_xlfn.XLOOKUP('Calculs'!J1466,'Réponses'!C:C,'Réponses'!F:F,"ERREUR VISIBILITE"),Questions!A:A,Questions!B:B,"ERREUR QUESTION"))</f>
        <v/>
      </c>
      <c r="M1467" s="58" t="str">
        <f>IF(OR(ISBLANK(Recyclabilité[[#This Row],[Réponse 4]]),'Calculs'!M1466="0",_xlfn.XLOOKUP('Calculs'!M1466,'Réponses'!C:C,'Réponses'!F:F,"ERREUR VISIBILITE")=0),"",_xlfn.XLOOKUP(_xlfn.XLOOKUP('Calculs'!M1466,'Réponses'!C:C,'Réponses'!F:F,"ERREUR VISIBILITE"),Questions!A:A,Questions!B:B,"ERREUR QUESTION"))</f>
        <v/>
      </c>
    </row>
    <row r="1468" spans="4:13" ht="60" customHeight="1">
      <c r="D1468" s="28" t="str">
        <f>IF(ISBLANK(Recyclabilité[[#This Row],[Code Valobat]]),"",IF(OR('Calculs'!A1467="08",'Calculs'!A1467="07",MID(Recyclabilité[[#This Row],[Code Valobat]],4,4)="0804",MID(Recyclabilité[[#This Row],[Code Valobat]],4,4)="0709",MID(Recyclabilité[[#This Row],[Code Valobat]],1,7)="6121107"),"Non recyclable",_xlfn.XLOOKUP('Calculs'!Q1467,'Combinaisons'!A:A,'Combinaisons'!B:B,"Merci de répondre à toutes les questions")))</f>
        <v/>
      </c>
      <c r="E1468" s="58" t="str">
        <f>IF(ISBLANK(Recyclabilité[[#This Row],[Code Valobat]]),"",IF(OR('Calculs'!A1467="08",'Calculs'!A1467="07",MID(Recyclabilité[[#This Row],[Code Valobat]],4,4)="0804",MID(Recyclabilité[[#This Row],[Code Valobat]],4,4)="0709",MID(Recyclabilité[[#This Row],[Code Valobat]],1,7)="6121107"),"",_xlfn.XLOOKUP('Calculs'!B1467,Questions!A:A,Questions!B:B,"ERREUR QUESTION")))</f>
        <v/>
      </c>
      <c r="G1468" s="58" t="str">
        <f>IF(OR(ISBLANK(Recyclabilité[[#This Row],[Réponse 1]]),'Calculs'!D1467="0",_xlfn.XLOOKUP('Calculs'!D1467,'Réponses'!C:C,'Réponses'!F:F,"ERREUR VISIBILITE")=0),"",_xlfn.XLOOKUP(_xlfn.XLOOKUP('Calculs'!D1467,'Réponses'!C:C,'Réponses'!F:F,"ERREUR VISIBILITE"),Questions!A:A,Questions!B:B,"ERREUR QUESTION"))</f>
        <v/>
      </c>
      <c r="I1468" s="58" t="str">
        <f>IF(OR(ISBLANK(Recyclabilité[[#This Row],[Réponse 2]]),'Calculs'!G1467="0",_xlfn.XLOOKUP('Calculs'!G1467,'Réponses'!C:C,'Réponses'!F:F,"ERREUR VISIBILITE")=0),"",_xlfn.XLOOKUP(_xlfn.XLOOKUP('Calculs'!G1467,'Réponses'!C:C,'Réponses'!F:F,"ERREUR VISIBILITE"),Questions!A:A,Questions!B:B,"ERREUR QUESTION"))</f>
        <v/>
      </c>
      <c r="K1468" s="58" t="str">
        <f>IF(OR(ISBLANK(Recyclabilité[[#This Row],[Réponse 3]]),'Calculs'!J1467="0",_xlfn.XLOOKUP('Calculs'!J1467,'Réponses'!C:C,'Réponses'!F:F,"ERREUR VISIBILITE")=0),"",_xlfn.XLOOKUP(_xlfn.XLOOKUP('Calculs'!J1467,'Réponses'!C:C,'Réponses'!F:F,"ERREUR VISIBILITE"),Questions!A:A,Questions!B:B,"ERREUR QUESTION"))</f>
        <v/>
      </c>
      <c r="M1468" s="58" t="str">
        <f>IF(OR(ISBLANK(Recyclabilité[[#This Row],[Réponse 4]]),'Calculs'!M1467="0",_xlfn.XLOOKUP('Calculs'!M1467,'Réponses'!C:C,'Réponses'!F:F,"ERREUR VISIBILITE")=0),"",_xlfn.XLOOKUP(_xlfn.XLOOKUP('Calculs'!M1467,'Réponses'!C:C,'Réponses'!F:F,"ERREUR VISIBILITE"),Questions!A:A,Questions!B:B,"ERREUR QUESTION"))</f>
        <v/>
      </c>
    </row>
    <row r="1469" spans="4:13" ht="60" customHeight="1">
      <c r="D1469" s="28" t="str">
        <f>IF(ISBLANK(Recyclabilité[[#This Row],[Code Valobat]]),"",IF(OR('Calculs'!A1468="08",'Calculs'!A1468="07",MID(Recyclabilité[[#This Row],[Code Valobat]],4,4)="0804",MID(Recyclabilité[[#This Row],[Code Valobat]],4,4)="0709",MID(Recyclabilité[[#This Row],[Code Valobat]],1,7)="6121107"),"Non recyclable",_xlfn.XLOOKUP('Calculs'!Q1468,'Combinaisons'!A:A,'Combinaisons'!B:B,"Merci de répondre à toutes les questions")))</f>
        <v/>
      </c>
      <c r="E1469" s="58" t="str">
        <f>IF(ISBLANK(Recyclabilité[[#This Row],[Code Valobat]]),"",IF(OR('Calculs'!A1468="08",'Calculs'!A1468="07",MID(Recyclabilité[[#This Row],[Code Valobat]],4,4)="0804",MID(Recyclabilité[[#This Row],[Code Valobat]],4,4)="0709",MID(Recyclabilité[[#This Row],[Code Valobat]],1,7)="6121107"),"",_xlfn.XLOOKUP('Calculs'!B1468,Questions!A:A,Questions!B:B,"ERREUR QUESTION")))</f>
        <v/>
      </c>
      <c r="G1469" s="58" t="str">
        <f>IF(OR(ISBLANK(Recyclabilité[[#This Row],[Réponse 1]]),'Calculs'!D1468="0",_xlfn.XLOOKUP('Calculs'!D1468,'Réponses'!C:C,'Réponses'!F:F,"ERREUR VISIBILITE")=0),"",_xlfn.XLOOKUP(_xlfn.XLOOKUP('Calculs'!D1468,'Réponses'!C:C,'Réponses'!F:F,"ERREUR VISIBILITE"),Questions!A:A,Questions!B:B,"ERREUR QUESTION"))</f>
        <v/>
      </c>
      <c r="I1469" s="58" t="str">
        <f>IF(OR(ISBLANK(Recyclabilité[[#This Row],[Réponse 2]]),'Calculs'!G1468="0",_xlfn.XLOOKUP('Calculs'!G1468,'Réponses'!C:C,'Réponses'!F:F,"ERREUR VISIBILITE")=0),"",_xlfn.XLOOKUP(_xlfn.XLOOKUP('Calculs'!G1468,'Réponses'!C:C,'Réponses'!F:F,"ERREUR VISIBILITE"),Questions!A:A,Questions!B:B,"ERREUR QUESTION"))</f>
        <v/>
      </c>
      <c r="K1469" s="58" t="str">
        <f>IF(OR(ISBLANK(Recyclabilité[[#This Row],[Réponse 3]]),'Calculs'!J1468="0",_xlfn.XLOOKUP('Calculs'!J1468,'Réponses'!C:C,'Réponses'!F:F,"ERREUR VISIBILITE")=0),"",_xlfn.XLOOKUP(_xlfn.XLOOKUP('Calculs'!J1468,'Réponses'!C:C,'Réponses'!F:F,"ERREUR VISIBILITE"),Questions!A:A,Questions!B:B,"ERREUR QUESTION"))</f>
        <v/>
      </c>
      <c r="M1469" s="58" t="str">
        <f>IF(OR(ISBLANK(Recyclabilité[[#This Row],[Réponse 4]]),'Calculs'!M1468="0",_xlfn.XLOOKUP('Calculs'!M1468,'Réponses'!C:C,'Réponses'!F:F,"ERREUR VISIBILITE")=0),"",_xlfn.XLOOKUP(_xlfn.XLOOKUP('Calculs'!M1468,'Réponses'!C:C,'Réponses'!F:F,"ERREUR VISIBILITE"),Questions!A:A,Questions!B:B,"ERREUR QUESTION"))</f>
        <v/>
      </c>
    </row>
    <row r="1470" spans="4:13" ht="60" customHeight="1">
      <c r="D1470" s="28" t="str">
        <f>IF(ISBLANK(Recyclabilité[[#This Row],[Code Valobat]]),"",IF(OR('Calculs'!A1469="08",'Calculs'!A1469="07",MID(Recyclabilité[[#This Row],[Code Valobat]],4,4)="0804",MID(Recyclabilité[[#This Row],[Code Valobat]],4,4)="0709",MID(Recyclabilité[[#This Row],[Code Valobat]],1,7)="6121107"),"Non recyclable",_xlfn.XLOOKUP('Calculs'!Q1469,'Combinaisons'!A:A,'Combinaisons'!B:B,"Merci de répondre à toutes les questions")))</f>
        <v/>
      </c>
      <c r="E1470" s="58" t="str">
        <f>IF(ISBLANK(Recyclabilité[[#This Row],[Code Valobat]]),"",IF(OR('Calculs'!A1469="08",'Calculs'!A1469="07",MID(Recyclabilité[[#This Row],[Code Valobat]],4,4)="0804",MID(Recyclabilité[[#This Row],[Code Valobat]],4,4)="0709",MID(Recyclabilité[[#This Row],[Code Valobat]],1,7)="6121107"),"",_xlfn.XLOOKUP('Calculs'!B1469,Questions!A:A,Questions!B:B,"ERREUR QUESTION")))</f>
        <v/>
      </c>
      <c r="G1470" s="58" t="str">
        <f>IF(OR(ISBLANK(Recyclabilité[[#This Row],[Réponse 1]]),'Calculs'!D1469="0",_xlfn.XLOOKUP('Calculs'!D1469,'Réponses'!C:C,'Réponses'!F:F,"ERREUR VISIBILITE")=0),"",_xlfn.XLOOKUP(_xlfn.XLOOKUP('Calculs'!D1469,'Réponses'!C:C,'Réponses'!F:F,"ERREUR VISIBILITE"),Questions!A:A,Questions!B:B,"ERREUR QUESTION"))</f>
        <v/>
      </c>
      <c r="I1470" s="58" t="str">
        <f>IF(OR(ISBLANK(Recyclabilité[[#This Row],[Réponse 2]]),'Calculs'!G1469="0",_xlfn.XLOOKUP('Calculs'!G1469,'Réponses'!C:C,'Réponses'!F:F,"ERREUR VISIBILITE")=0),"",_xlfn.XLOOKUP(_xlfn.XLOOKUP('Calculs'!G1469,'Réponses'!C:C,'Réponses'!F:F,"ERREUR VISIBILITE"),Questions!A:A,Questions!B:B,"ERREUR QUESTION"))</f>
        <v/>
      </c>
      <c r="K1470" s="58" t="str">
        <f>IF(OR(ISBLANK(Recyclabilité[[#This Row],[Réponse 3]]),'Calculs'!J1469="0",_xlfn.XLOOKUP('Calculs'!J1469,'Réponses'!C:C,'Réponses'!F:F,"ERREUR VISIBILITE")=0),"",_xlfn.XLOOKUP(_xlfn.XLOOKUP('Calculs'!J1469,'Réponses'!C:C,'Réponses'!F:F,"ERREUR VISIBILITE"),Questions!A:A,Questions!B:B,"ERREUR QUESTION"))</f>
        <v/>
      </c>
      <c r="M1470" s="58" t="str">
        <f>IF(OR(ISBLANK(Recyclabilité[[#This Row],[Réponse 4]]),'Calculs'!M1469="0",_xlfn.XLOOKUP('Calculs'!M1469,'Réponses'!C:C,'Réponses'!F:F,"ERREUR VISIBILITE")=0),"",_xlfn.XLOOKUP(_xlfn.XLOOKUP('Calculs'!M1469,'Réponses'!C:C,'Réponses'!F:F,"ERREUR VISIBILITE"),Questions!A:A,Questions!B:B,"ERREUR QUESTION"))</f>
        <v/>
      </c>
    </row>
    <row r="1471" spans="4:13" ht="60" customHeight="1">
      <c r="D1471" s="28" t="str">
        <f>IF(ISBLANK(Recyclabilité[[#This Row],[Code Valobat]]),"",IF(OR('Calculs'!A1470="08",'Calculs'!A1470="07",MID(Recyclabilité[[#This Row],[Code Valobat]],4,4)="0804",MID(Recyclabilité[[#This Row],[Code Valobat]],4,4)="0709",MID(Recyclabilité[[#This Row],[Code Valobat]],1,7)="6121107"),"Non recyclable",_xlfn.XLOOKUP('Calculs'!Q1470,'Combinaisons'!A:A,'Combinaisons'!B:B,"Merci de répondre à toutes les questions")))</f>
        <v/>
      </c>
      <c r="E1471" s="58" t="str">
        <f>IF(ISBLANK(Recyclabilité[[#This Row],[Code Valobat]]),"",IF(OR('Calculs'!A1470="08",'Calculs'!A1470="07",MID(Recyclabilité[[#This Row],[Code Valobat]],4,4)="0804",MID(Recyclabilité[[#This Row],[Code Valobat]],4,4)="0709",MID(Recyclabilité[[#This Row],[Code Valobat]],1,7)="6121107"),"",_xlfn.XLOOKUP('Calculs'!B1470,Questions!A:A,Questions!B:B,"ERREUR QUESTION")))</f>
        <v/>
      </c>
      <c r="G1471" s="58" t="str">
        <f>IF(OR(ISBLANK(Recyclabilité[[#This Row],[Réponse 1]]),'Calculs'!D1470="0",_xlfn.XLOOKUP('Calculs'!D1470,'Réponses'!C:C,'Réponses'!F:F,"ERREUR VISIBILITE")=0),"",_xlfn.XLOOKUP(_xlfn.XLOOKUP('Calculs'!D1470,'Réponses'!C:C,'Réponses'!F:F,"ERREUR VISIBILITE"),Questions!A:A,Questions!B:B,"ERREUR QUESTION"))</f>
        <v/>
      </c>
      <c r="I1471" s="58" t="str">
        <f>IF(OR(ISBLANK(Recyclabilité[[#This Row],[Réponse 2]]),'Calculs'!G1470="0",_xlfn.XLOOKUP('Calculs'!G1470,'Réponses'!C:C,'Réponses'!F:F,"ERREUR VISIBILITE")=0),"",_xlfn.XLOOKUP(_xlfn.XLOOKUP('Calculs'!G1470,'Réponses'!C:C,'Réponses'!F:F,"ERREUR VISIBILITE"),Questions!A:A,Questions!B:B,"ERREUR QUESTION"))</f>
        <v/>
      </c>
      <c r="K1471" s="58" t="str">
        <f>IF(OR(ISBLANK(Recyclabilité[[#This Row],[Réponse 3]]),'Calculs'!J1470="0",_xlfn.XLOOKUP('Calculs'!J1470,'Réponses'!C:C,'Réponses'!F:F,"ERREUR VISIBILITE")=0),"",_xlfn.XLOOKUP(_xlfn.XLOOKUP('Calculs'!J1470,'Réponses'!C:C,'Réponses'!F:F,"ERREUR VISIBILITE"),Questions!A:A,Questions!B:B,"ERREUR QUESTION"))</f>
        <v/>
      </c>
      <c r="M1471" s="58" t="str">
        <f>IF(OR(ISBLANK(Recyclabilité[[#This Row],[Réponse 4]]),'Calculs'!M1470="0",_xlfn.XLOOKUP('Calculs'!M1470,'Réponses'!C:C,'Réponses'!F:F,"ERREUR VISIBILITE")=0),"",_xlfn.XLOOKUP(_xlfn.XLOOKUP('Calculs'!M1470,'Réponses'!C:C,'Réponses'!F:F,"ERREUR VISIBILITE"),Questions!A:A,Questions!B:B,"ERREUR QUESTION"))</f>
        <v/>
      </c>
    </row>
    <row r="1472" spans="4:13" ht="60" customHeight="1">
      <c r="D1472" s="28" t="str">
        <f>IF(ISBLANK(Recyclabilité[[#This Row],[Code Valobat]]),"",IF(OR('Calculs'!A1471="08",'Calculs'!A1471="07",MID(Recyclabilité[[#This Row],[Code Valobat]],4,4)="0804",MID(Recyclabilité[[#This Row],[Code Valobat]],4,4)="0709",MID(Recyclabilité[[#This Row],[Code Valobat]],1,7)="6121107"),"Non recyclable",_xlfn.XLOOKUP('Calculs'!Q1471,'Combinaisons'!A:A,'Combinaisons'!B:B,"Merci de répondre à toutes les questions")))</f>
        <v/>
      </c>
      <c r="E1472" s="58" t="str">
        <f>IF(ISBLANK(Recyclabilité[[#This Row],[Code Valobat]]),"",IF(OR('Calculs'!A1471="08",'Calculs'!A1471="07",MID(Recyclabilité[[#This Row],[Code Valobat]],4,4)="0804",MID(Recyclabilité[[#This Row],[Code Valobat]],4,4)="0709",MID(Recyclabilité[[#This Row],[Code Valobat]],1,7)="6121107"),"",_xlfn.XLOOKUP('Calculs'!B1471,Questions!A:A,Questions!B:B,"ERREUR QUESTION")))</f>
        <v/>
      </c>
      <c r="G1472" s="58" t="str">
        <f>IF(OR(ISBLANK(Recyclabilité[[#This Row],[Réponse 1]]),'Calculs'!D1471="0",_xlfn.XLOOKUP('Calculs'!D1471,'Réponses'!C:C,'Réponses'!F:F,"ERREUR VISIBILITE")=0),"",_xlfn.XLOOKUP(_xlfn.XLOOKUP('Calculs'!D1471,'Réponses'!C:C,'Réponses'!F:F,"ERREUR VISIBILITE"),Questions!A:A,Questions!B:B,"ERREUR QUESTION"))</f>
        <v/>
      </c>
      <c r="I1472" s="58" t="str">
        <f>IF(OR(ISBLANK(Recyclabilité[[#This Row],[Réponse 2]]),'Calculs'!G1471="0",_xlfn.XLOOKUP('Calculs'!G1471,'Réponses'!C:C,'Réponses'!F:F,"ERREUR VISIBILITE")=0),"",_xlfn.XLOOKUP(_xlfn.XLOOKUP('Calculs'!G1471,'Réponses'!C:C,'Réponses'!F:F,"ERREUR VISIBILITE"),Questions!A:A,Questions!B:B,"ERREUR QUESTION"))</f>
        <v/>
      </c>
      <c r="K1472" s="58" t="str">
        <f>IF(OR(ISBLANK(Recyclabilité[[#This Row],[Réponse 3]]),'Calculs'!J1471="0",_xlfn.XLOOKUP('Calculs'!J1471,'Réponses'!C:C,'Réponses'!F:F,"ERREUR VISIBILITE")=0),"",_xlfn.XLOOKUP(_xlfn.XLOOKUP('Calculs'!J1471,'Réponses'!C:C,'Réponses'!F:F,"ERREUR VISIBILITE"),Questions!A:A,Questions!B:B,"ERREUR QUESTION"))</f>
        <v/>
      </c>
      <c r="M1472" s="58" t="str">
        <f>IF(OR(ISBLANK(Recyclabilité[[#This Row],[Réponse 4]]),'Calculs'!M1471="0",_xlfn.XLOOKUP('Calculs'!M1471,'Réponses'!C:C,'Réponses'!F:F,"ERREUR VISIBILITE")=0),"",_xlfn.XLOOKUP(_xlfn.XLOOKUP('Calculs'!M1471,'Réponses'!C:C,'Réponses'!F:F,"ERREUR VISIBILITE"),Questions!A:A,Questions!B:B,"ERREUR QUESTION"))</f>
        <v/>
      </c>
    </row>
    <row r="1473" spans="4:13" ht="60" customHeight="1">
      <c r="D1473" s="28" t="str">
        <f>IF(ISBLANK(Recyclabilité[[#This Row],[Code Valobat]]),"",IF(OR('Calculs'!A1472="08",'Calculs'!A1472="07",MID(Recyclabilité[[#This Row],[Code Valobat]],4,4)="0804",MID(Recyclabilité[[#This Row],[Code Valobat]],4,4)="0709",MID(Recyclabilité[[#This Row],[Code Valobat]],1,7)="6121107"),"Non recyclable",_xlfn.XLOOKUP('Calculs'!Q1472,'Combinaisons'!A:A,'Combinaisons'!B:B,"Merci de répondre à toutes les questions")))</f>
        <v/>
      </c>
      <c r="E1473" s="58" t="str">
        <f>IF(ISBLANK(Recyclabilité[[#This Row],[Code Valobat]]),"",IF(OR('Calculs'!A1472="08",'Calculs'!A1472="07",MID(Recyclabilité[[#This Row],[Code Valobat]],4,4)="0804",MID(Recyclabilité[[#This Row],[Code Valobat]],4,4)="0709",MID(Recyclabilité[[#This Row],[Code Valobat]],1,7)="6121107"),"",_xlfn.XLOOKUP('Calculs'!B1472,Questions!A:A,Questions!B:B,"ERREUR QUESTION")))</f>
        <v/>
      </c>
      <c r="G1473" s="58" t="str">
        <f>IF(OR(ISBLANK(Recyclabilité[[#This Row],[Réponse 1]]),'Calculs'!D1472="0",_xlfn.XLOOKUP('Calculs'!D1472,'Réponses'!C:C,'Réponses'!F:F,"ERREUR VISIBILITE")=0),"",_xlfn.XLOOKUP(_xlfn.XLOOKUP('Calculs'!D1472,'Réponses'!C:C,'Réponses'!F:F,"ERREUR VISIBILITE"),Questions!A:A,Questions!B:B,"ERREUR QUESTION"))</f>
        <v/>
      </c>
      <c r="I1473" s="58" t="str">
        <f>IF(OR(ISBLANK(Recyclabilité[[#This Row],[Réponse 2]]),'Calculs'!G1472="0",_xlfn.XLOOKUP('Calculs'!G1472,'Réponses'!C:C,'Réponses'!F:F,"ERREUR VISIBILITE")=0),"",_xlfn.XLOOKUP(_xlfn.XLOOKUP('Calculs'!G1472,'Réponses'!C:C,'Réponses'!F:F,"ERREUR VISIBILITE"),Questions!A:A,Questions!B:B,"ERREUR QUESTION"))</f>
        <v/>
      </c>
      <c r="K1473" s="58" t="str">
        <f>IF(OR(ISBLANK(Recyclabilité[[#This Row],[Réponse 3]]),'Calculs'!J1472="0",_xlfn.XLOOKUP('Calculs'!J1472,'Réponses'!C:C,'Réponses'!F:F,"ERREUR VISIBILITE")=0),"",_xlfn.XLOOKUP(_xlfn.XLOOKUP('Calculs'!J1472,'Réponses'!C:C,'Réponses'!F:F,"ERREUR VISIBILITE"),Questions!A:A,Questions!B:B,"ERREUR QUESTION"))</f>
        <v/>
      </c>
      <c r="M1473" s="58" t="str">
        <f>IF(OR(ISBLANK(Recyclabilité[[#This Row],[Réponse 4]]),'Calculs'!M1472="0",_xlfn.XLOOKUP('Calculs'!M1472,'Réponses'!C:C,'Réponses'!F:F,"ERREUR VISIBILITE")=0),"",_xlfn.XLOOKUP(_xlfn.XLOOKUP('Calculs'!M1472,'Réponses'!C:C,'Réponses'!F:F,"ERREUR VISIBILITE"),Questions!A:A,Questions!B:B,"ERREUR QUESTION"))</f>
        <v/>
      </c>
    </row>
    <row r="1474" spans="4:13" ht="60" customHeight="1">
      <c r="D1474" s="28" t="str">
        <f>IF(ISBLANK(Recyclabilité[[#This Row],[Code Valobat]]),"",IF(OR('Calculs'!A1473="08",'Calculs'!A1473="07",MID(Recyclabilité[[#This Row],[Code Valobat]],4,4)="0804",MID(Recyclabilité[[#This Row],[Code Valobat]],4,4)="0709",MID(Recyclabilité[[#This Row],[Code Valobat]],1,7)="6121107"),"Non recyclable",_xlfn.XLOOKUP('Calculs'!Q1473,'Combinaisons'!A:A,'Combinaisons'!B:B,"Merci de répondre à toutes les questions")))</f>
        <v/>
      </c>
      <c r="E1474" s="58" t="str">
        <f>IF(ISBLANK(Recyclabilité[[#This Row],[Code Valobat]]),"",IF(OR('Calculs'!A1473="08",'Calculs'!A1473="07",MID(Recyclabilité[[#This Row],[Code Valobat]],4,4)="0804",MID(Recyclabilité[[#This Row],[Code Valobat]],4,4)="0709",MID(Recyclabilité[[#This Row],[Code Valobat]],1,7)="6121107"),"",_xlfn.XLOOKUP('Calculs'!B1473,Questions!A:A,Questions!B:B,"ERREUR QUESTION")))</f>
        <v/>
      </c>
      <c r="G1474" s="58" t="str">
        <f>IF(OR(ISBLANK(Recyclabilité[[#This Row],[Réponse 1]]),'Calculs'!D1473="0",_xlfn.XLOOKUP('Calculs'!D1473,'Réponses'!C:C,'Réponses'!F:F,"ERREUR VISIBILITE")=0),"",_xlfn.XLOOKUP(_xlfn.XLOOKUP('Calculs'!D1473,'Réponses'!C:C,'Réponses'!F:F,"ERREUR VISIBILITE"),Questions!A:A,Questions!B:B,"ERREUR QUESTION"))</f>
        <v/>
      </c>
      <c r="I1474" s="58" t="str">
        <f>IF(OR(ISBLANK(Recyclabilité[[#This Row],[Réponse 2]]),'Calculs'!G1473="0",_xlfn.XLOOKUP('Calculs'!G1473,'Réponses'!C:C,'Réponses'!F:F,"ERREUR VISIBILITE")=0),"",_xlfn.XLOOKUP(_xlfn.XLOOKUP('Calculs'!G1473,'Réponses'!C:C,'Réponses'!F:F,"ERREUR VISIBILITE"),Questions!A:A,Questions!B:B,"ERREUR QUESTION"))</f>
        <v/>
      </c>
      <c r="K1474" s="58" t="str">
        <f>IF(OR(ISBLANK(Recyclabilité[[#This Row],[Réponse 3]]),'Calculs'!J1473="0",_xlfn.XLOOKUP('Calculs'!J1473,'Réponses'!C:C,'Réponses'!F:F,"ERREUR VISIBILITE")=0),"",_xlfn.XLOOKUP(_xlfn.XLOOKUP('Calculs'!J1473,'Réponses'!C:C,'Réponses'!F:F,"ERREUR VISIBILITE"),Questions!A:A,Questions!B:B,"ERREUR QUESTION"))</f>
        <v/>
      </c>
      <c r="M1474" s="58" t="str">
        <f>IF(OR(ISBLANK(Recyclabilité[[#This Row],[Réponse 4]]),'Calculs'!M1473="0",_xlfn.XLOOKUP('Calculs'!M1473,'Réponses'!C:C,'Réponses'!F:F,"ERREUR VISIBILITE")=0),"",_xlfn.XLOOKUP(_xlfn.XLOOKUP('Calculs'!M1473,'Réponses'!C:C,'Réponses'!F:F,"ERREUR VISIBILITE"),Questions!A:A,Questions!B:B,"ERREUR QUESTION"))</f>
        <v/>
      </c>
    </row>
    <row r="1475" spans="4:13" ht="60" customHeight="1">
      <c r="D1475" s="28" t="str">
        <f>IF(ISBLANK(Recyclabilité[[#This Row],[Code Valobat]]),"",IF(OR('Calculs'!A1474="08",'Calculs'!A1474="07",MID(Recyclabilité[[#This Row],[Code Valobat]],4,4)="0804",MID(Recyclabilité[[#This Row],[Code Valobat]],4,4)="0709",MID(Recyclabilité[[#This Row],[Code Valobat]],1,7)="6121107"),"Non recyclable",_xlfn.XLOOKUP('Calculs'!Q1474,'Combinaisons'!A:A,'Combinaisons'!B:B,"Merci de répondre à toutes les questions")))</f>
        <v/>
      </c>
      <c r="E1475" s="58" t="str">
        <f>IF(ISBLANK(Recyclabilité[[#This Row],[Code Valobat]]),"",IF(OR('Calculs'!A1474="08",'Calculs'!A1474="07",MID(Recyclabilité[[#This Row],[Code Valobat]],4,4)="0804",MID(Recyclabilité[[#This Row],[Code Valobat]],4,4)="0709",MID(Recyclabilité[[#This Row],[Code Valobat]],1,7)="6121107"),"",_xlfn.XLOOKUP('Calculs'!B1474,Questions!A:A,Questions!B:B,"ERREUR QUESTION")))</f>
        <v/>
      </c>
      <c r="G1475" s="58" t="str">
        <f>IF(OR(ISBLANK(Recyclabilité[[#This Row],[Réponse 1]]),'Calculs'!D1474="0",_xlfn.XLOOKUP('Calculs'!D1474,'Réponses'!C:C,'Réponses'!F:F,"ERREUR VISIBILITE")=0),"",_xlfn.XLOOKUP(_xlfn.XLOOKUP('Calculs'!D1474,'Réponses'!C:C,'Réponses'!F:F,"ERREUR VISIBILITE"),Questions!A:A,Questions!B:B,"ERREUR QUESTION"))</f>
        <v/>
      </c>
      <c r="I1475" s="58" t="str">
        <f>IF(OR(ISBLANK(Recyclabilité[[#This Row],[Réponse 2]]),'Calculs'!G1474="0",_xlfn.XLOOKUP('Calculs'!G1474,'Réponses'!C:C,'Réponses'!F:F,"ERREUR VISIBILITE")=0),"",_xlfn.XLOOKUP(_xlfn.XLOOKUP('Calculs'!G1474,'Réponses'!C:C,'Réponses'!F:F,"ERREUR VISIBILITE"),Questions!A:A,Questions!B:B,"ERREUR QUESTION"))</f>
        <v/>
      </c>
      <c r="K1475" s="58" t="str">
        <f>IF(OR(ISBLANK(Recyclabilité[[#This Row],[Réponse 3]]),'Calculs'!J1474="0",_xlfn.XLOOKUP('Calculs'!J1474,'Réponses'!C:C,'Réponses'!F:F,"ERREUR VISIBILITE")=0),"",_xlfn.XLOOKUP(_xlfn.XLOOKUP('Calculs'!J1474,'Réponses'!C:C,'Réponses'!F:F,"ERREUR VISIBILITE"),Questions!A:A,Questions!B:B,"ERREUR QUESTION"))</f>
        <v/>
      </c>
      <c r="M1475" s="58" t="str">
        <f>IF(OR(ISBLANK(Recyclabilité[[#This Row],[Réponse 4]]),'Calculs'!M1474="0",_xlfn.XLOOKUP('Calculs'!M1474,'Réponses'!C:C,'Réponses'!F:F,"ERREUR VISIBILITE")=0),"",_xlfn.XLOOKUP(_xlfn.XLOOKUP('Calculs'!M1474,'Réponses'!C:C,'Réponses'!F:F,"ERREUR VISIBILITE"),Questions!A:A,Questions!B:B,"ERREUR QUESTION"))</f>
        <v/>
      </c>
    </row>
    <row r="1476" spans="4:13" ht="60" customHeight="1">
      <c r="D1476" s="28" t="str">
        <f>IF(ISBLANK(Recyclabilité[[#This Row],[Code Valobat]]),"",IF(OR('Calculs'!A1475="08",'Calculs'!A1475="07",MID(Recyclabilité[[#This Row],[Code Valobat]],4,4)="0804",MID(Recyclabilité[[#This Row],[Code Valobat]],4,4)="0709",MID(Recyclabilité[[#This Row],[Code Valobat]],1,7)="6121107"),"Non recyclable",_xlfn.XLOOKUP('Calculs'!Q1475,'Combinaisons'!A:A,'Combinaisons'!B:B,"Merci de répondre à toutes les questions")))</f>
        <v/>
      </c>
      <c r="E1476" s="58" t="str">
        <f>IF(ISBLANK(Recyclabilité[[#This Row],[Code Valobat]]),"",IF(OR('Calculs'!A1475="08",'Calculs'!A1475="07",MID(Recyclabilité[[#This Row],[Code Valobat]],4,4)="0804",MID(Recyclabilité[[#This Row],[Code Valobat]],4,4)="0709",MID(Recyclabilité[[#This Row],[Code Valobat]],1,7)="6121107"),"",_xlfn.XLOOKUP('Calculs'!B1475,Questions!A:A,Questions!B:B,"ERREUR QUESTION")))</f>
        <v/>
      </c>
      <c r="G1476" s="58" t="str">
        <f>IF(OR(ISBLANK(Recyclabilité[[#This Row],[Réponse 1]]),'Calculs'!D1475="0",_xlfn.XLOOKUP('Calculs'!D1475,'Réponses'!C:C,'Réponses'!F:F,"ERREUR VISIBILITE")=0),"",_xlfn.XLOOKUP(_xlfn.XLOOKUP('Calculs'!D1475,'Réponses'!C:C,'Réponses'!F:F,"ERREUR VISIBILITE"),Questions!A:A,Questions!B:B,"ERREUR QUESTION"))</f>
        <v/>
      </c>
      <c r="I1476" s="58" t="str">
        <f>IF(OR(ISBLANK(Recyclabilité[[#This Row],[Réponse 2]]),'Calculs'!G1475="0",_xlfn.XLOOKUP('Calculs'!G1475,'Réponses'!C:C,'Réponses'!F:F,"ERREUR VISIBILITE")=0),"",_xlfn.XLOOKUP(_xlfn.XLOOKUP('Calculs'!G1475,'Réponses'!C:C,'Réponses'!F:F,"ERREUR VISIBILITE"),Questions!A:A,Questions!B:B,"ERREUR QUESTION"))</f>
        <v/>
      </c>
      <c r="K1476" s="58" t="str">
        <f>IF(OR(ISBLANK(Recyclabilité[[#This Row],[Réponse 3]]),'Calculs'!J1475="0",_xlfn.XLOOKUP('Calculs'!J1475,'Réponses'!C:C,'Réponses'!F:F,"ERREUR VISIBILITE")=0),"",_xlfn.XLOOKUP(_xlfn.XLOOKUP('Calculs'!J1475,'Réponses'!C:C,'Réponses'!F:F,"ERREUR VISIBILITE"),Questions!A:A,Questions!B:B,"ERREUR QUESTION"))</f>
        <v/>
      </c>
      <c r="M1476" s="58" t="str">
        <f>IF(OR(ISBLANK(Recyclabilité[[#This Row],[Réponse 4]]),'Calculs'!M1475="0",_xlfn.XLOOKUP('Calculs'!M1475,'Réponses'!C:C,'Réponses'!F:F,"ERREUR VISIBILITE")=0),"",_xlfn.XLOOKUP(_xlfn.XLOOKUP('Calculs'!M1475,'Réponses'!C:C,'Réponses'!F:F,"ERREUR VISIBILITE"),Questions!A:A,Questions!B:B,"ERREUR QUESTION"))</f>
        <v/>
      </c>
    </row>
    <row r="1477" spans="4:13" ht="60" customHeight="1">
      <c r="D1477" s="28" t="str">
        <f>IF(ISBLANK(Recyclabilité[[#This Row],[Code Valobat]]),"",IF(OR('Calculs'!A1476="08",'Calculs'!A1476="07",MID(Recyclabilité[[#This Row],[Code Valobat]],4,4)="0804",MID(Recyclabilité[[#This Row],[Code Valobat]],4,4)="0709",MID(Recyclabilité[[#This Row],[Code Valobat]],1,7)="6121107"),"Non recyclable",_xlfn.XLOOKUP('Calculs'!Q1476,'Combinaisons'!A:A,'Combinaisons'!B:B,"Merci de répondre à toutes les questions")))</f>
        <v/>
      </c>
      <c r="E1477" s="58" t="str">
        <f>IF(ISBLANK(Recyclabilité[[#This Row],[Code Valobat]]),"",IF(OR('Calculs'!A1476="08",'Calculs'!A1476="07",MID(Recyclabilité[[#This Row],[Code Valobat]],4,4)="0804",MID(Recyclabilité[[#This Row],[Code Valobat]],4,4)="0709",MID(Recyclabilité[[#This Row],[Code Valobat]],1,7)="6121107"),"",_xlfn.XLOOKUP('Calculs'!B1476,Questions!A:A,Questions!B:B,"ERREUR QUESTION")))</f>
        <v/>
      </c>
      <c r="G1477" s="58" t="str">
        <f>IF(OR(ISBLANK(Recyclabilité[[#This Row],[Réponse 1]]),'Calculs'!D1476="0",_xlfn.XLOOKUP('Calculs'!D1476,'Réponses'!C:C,'Réponses'!F:F,"ERREUR VISIBILITE")=0),"",_xlfn.XLOOKUP(_xlfn.XLOOKUP('Calculs'!D1476,'Réponses'!C:C,'Réponses'!F:F,"ERREUR VISIBILITE"),Questions!A:A,Questions!B:B,"ERREUR QUESTION"))</f>
        <v/>
      </c>
      <c r="I1477" s="58" t="str">
        <f>IF(OR(ISBLANK(Recyclabilité[[#This Row],[Réponse 2]]),'Calculs'!G1476="0",_xlfn.XLOOKUP('Calculs'!G1476,'Réponses'!C:C,'Réponses'!F:F,"ERREUR VISIBILITE")=0),"",_xlfn.XLOOKUP(_xlfn.XLOOKUP('Calculs'!G1476,'Réponses'!C:C,'Réponses'!F:F,"ERREUR VISIBILITE"),Questions!A:A,Questions!B:B,"ERREUR QUESTION"))</f>
        <v/>
      </c>
      <c r="K1477" s="58" t="str">
        <f>IF(OR(ISBLANK(Recyclabilité[[#This Row],[Réponse 3]]),'Calculs'!J1476="0",_xlfn.XLOOKUP('Calculs'!J1476,'Réponses'!C:C,'Réponses'!F:F,"ERREUR VISIBILITE")=0),"",_xlfn.XLOOKUP(_xlfn.XLOOKUP('Calculs'!J1476,'Réponses'!C:C,'Réponses'!F:F,"ERREUR VISIBILITE"),Questions!A:A,Questions!B:B,"ERREUR QUESTION"))</f>
        <v/>
      </c>
      <c r="M1477" s="58" t="str">
        <f>IF(OR(ISBLANK(Recyclabilité[[#This Row],[Réponse 4]]),'Calculs'!M1476="0",_xlfn.XLOOKUP('Calculs'!M1476,'Réponses'!C:C,'Réponses'!F:F,"ERREUR VISIBILITE")=0),"",_xlfn.XLOOKUP(_xlfn.XLOOKUP('Calculs'!M1476,'Réponses'!C:C,'Réponses'!F:F,"ERREUR VISIBILITE"),Questions!A:A,Questions!B:B,"ERREUR QUESTION"))</f>
        <v/>
      </c>
    </row>
    <row r="1478" spans="4:13" ht="60" customHeight="1">
      <c r="D1478" s="28" t="str">
        <f>IF(ISBLANK(Recyclabilité[[#This Row],[Code Valobat]]),"",IF(OR('Calculs'!A1477="08",'Calculs'!A1477="07",MID(Recyclabilité[[#This Row],[Code Valobat]],4,4)="0804",MID(Recyclabilité[[#This Row],[Code Valobat]],4,4)="0709",MID(Recyclabilité[[#This Row],[Code Valobat]],1,7)="6121107"),"Non recyclable",_xlfn.XLOOKUP('Calculs'!Q1477,'Combinaisons'!A:A,'Combinaisons'!B:B,"Merci de répondre à toutes les questions")))</f>
        <v/>
      </c>
      <c r="E1478" s="58" t="str">
        <f>IF(ISBLANK(Recyclabilité[[#This Row],[Code Valobat]]),"",IF(OR('Calculs'!A1477="08",'Calculs'!A1477="07",MID(Recyclabilité[[#This Row],[Code Valobat]],4,4)="0804",MID(Recyclabilité[[#This Row],[Code Valobat]],4,4)="0709",MID(Recyclabilité[[#This Row],[Code Valobat]],1,7)="6121107"),"",_xlfn.XLOOKUP('Calculs'!B1477,Questions!A:A,Questions!B:B,"ERREUR QUESTION")))</f>
        <v/>
      </c>
      <c r="G1478" s="58" t="str">
        <f>IF(OR(ISBLANK(Recyclabilité[[#This Row],[Réponse 1]]),'Calculs'!D1477="0",_xlfn.XLOOKUP('Calculs'!D1477,'Réponses'!C:C,'Réponses'!F:F,"ERREUR VISIBILITE")=0),"",_xlfn.XLOOKUP(_xlfn.XLOOKUP('Calculs'!D1477,'Réponses'!C:C,'Réponses'!F:F,"ERREUR VISIBILITE"),Questions!A:A,Questions!B:B,"ERREUR QUESTION"))</f>
        <v/>
      </c>
      <c r="I1478" s="58" t="str">
        <f>IF(OR(ISBLANK(Recyclabilité[[#This Row],[Réponse 2]]),'Calculs'!G1477="0",_xlfn.XLOOKUP('Calculs'!G1477,'Réponses'!C:C,'Réponses'!F:F,"ERREUR VISIBILITE")=0),"",_xlfn.XLOOKUP(_xlfn.XLOOKUP('Calculs'!G1477,'Réponses'!C:C,'Réponses'!F:F,"ERREUR VISIBILITE"),Questions!A:A,Questions!B:B,"ERREUR QUESTION"))</f>
        <v/>
      </c>
      <c r="K1478" s="58" t="str">
        <f>IF(OR(ISBLANK(Recyclabilité[[#This Row],[Réponse 3]]),'Calculs'!J1477="0",_xlfn.XLOOKUP('Calculs'!J1477,'Réponses'!C:C,'Réponses'!F:F,"ERREUR VISIBILITE")=0),"",_xlfn.XLOOKUP(_xlfn.XLOOKUP('Calculs'!J1477,'Réponses'!C:C,'Réponses'!F:F,"ERREUR VISIBILITE"),Questions!A:A,Questions!B:B,"ERREUR QUESTION"))</f>
        <v/>
      </c>
      <c r="M1478" s="58" t="str">
        <f>IF(OR(ISBLANK(Recyclabilité[[#This Row],[Réponse 4]]),'Calculs'!M1477="0",_xlfn.XLOOKUP('Calculs'!M1477,'Réponses'!C:C,'Réponses'!F:F,"ERREUR VISIBILITE")=0),"",_xlfn.XLOOKUP(_xlfn.XLOOKUP('Calculs'!M1477,'Réponses'!C:C,'Réponses'!F:F,"ERREUR VISIBILITE"),Questions!A:A,Questions!B:B,"ERREUR QUESTION"))</f>
        <v/>
      </c>
    </row>
    <row r="1479" spans="4:13" ht="60" customHeight="1">
      <c r="D1479" s="28" t="str">
        <f>IF(ISBLANK(Recyclabilité[[#This Row],[Code Valobat]]),"",IF(OR('Calculs'!A1478="08",'Calculs'!A1478="07",MID(Recyclabilité[[#This Row],[Code Valobat]],4,4)="0804",MID(Recyclabilité[[#This Row],[Code Valobat]],4,4)="0709",MID(Recyclabilité[[#This Row],[Code Valobat]],1,7)="6121107"),"Non recyclable",_xlfn.XLOOKUP('Calculs'!Q1478,'Combinaisons'!A:A,'Combinaisons'!B:B,"Merci de répondre à toutes les questions")))</f>
        <v/>
      </c>
      <c r="E1479" s="58" t="str">
        <f>IF(ISBLANK(Recyclabilité[[#This Row],[Code Valobat]]),"",IF(OR('Calculs'!A1478="08",'Calculs'!A1478="07",MID(Recyclabilité[[#This Row],[Code Valobat]],4,4)="0804",MID(Recyclabilité[[#This Row],[Code Valobat]],4,4)="0709",MID(Recyclabilité[[#This Row],[Code Valobat]],1,7)="6121107"),"",_xlfn.XLOOKUP('Calculs'!B1478,Questions!A:A,Questions!B:B,"ERREUR QUESTION")))</f>
        <v/>
      </c>
      <c r="G1479" s="58" t="str">
        <f>IF(OR(ISBLANK(Recyclabilité[[#This Row],[Réponse 1]]),'Calculs'!D1478="0",_xlfn.XLOOKUP('Calculs'!D1478,'Réponses'!C:C,'Réponses'!F:F,"ERREUR VISIBILITE")=0),"",_xlfn.XLOOKUP(_xlfn.XLOOKUP('Calculs'!D1478,'Réponses'!C:C,'Réponses'!F:F,"ERREUR VISIBILITE"),Questions!A:A,Questions!B:B,"ERREUR QUESTION"))</f>
        <v/>
      </c>
      <c r="I1479" s="58" t="str">
        <f>IF(OR(ISBLANK(Recyclabilité[[#This Row],[Réponse 2]]),'Calculs'!G1478="0",_xlfn.XLOOKUP('Calculs'!G1478,'Réponses'!C:C,'Réponses'!F:F,"ERREUR VISIBILITE")=0),"",_xlfn.XLOOKUP(_xlfn.XLOOKUP('Calculs'!G1478,'Réponses'!C:C,'Réponses'!F:F,"ERREUR VISIBILITE"),Questions!A:A,Questions!B:B,"ERREUR QUESTION"))</f>
        <v/>
      </c>
      <c r="K1479" s="58" t="str">
        <f>IF(OR(ISBLANK(Recyclabilité[[#This Row],[Réponse 3]]),'Calculs'!J1478="0",_xlfn.XLOOKUP('Calculs'!J1478,'Réponses'!C:C,'Réponses'!F:F,"ERREUR VISIBILITE")=0),"",_xlfn.XLOOKUP(_xlfn.XLOOKUP('Calculs'!J1478,'Réponses'!C:C,'Réponses'!F:F,"ERREUR VISIBILITE"),Questions!A:A,Questions!B:B,"ERREUR QUESTION"))</f>
        <v/>
      </c>
      <c r="M1479" s="58" t="str">
        <f>IF(OR(ISBLANK(Recyclabilité[[#This Row],[Réponse 4]]),'Calculs'!M1478="0",_xlfn.XLOOKUP('Calculs'!M1478,'Réponses'!C:C,'Réponses'!F:F,"ERREUR VISIBILITE")=0),"",_xlfn.XLOOKUP(_xlfn.XLOOKUP('Calculs'!M1478,'Réponses'!C:C,'Réponses'!F:F,"ERREUR VISIBILITE"),Questions!A:A,Questions!B:B,"ERREUR QUESTION"))</f>
        <v/>
      </c>
    </row>
    <row r="1480" spans="4:13" ht="60" customHeight="1">
      <c r="D1480" s="28" t="str">
        <f>IF(ISBLANK(Recyclabilité[[#This Row],[Code Valobat]]),"",IF(OR('Calculs'!A1479="08",'Calculs'!A1479="07",MID(Recyclabilité[[#This Row],[Code Valobat]],4,4)="0804",MID(Recyclabilité[[#This Row],[Code Valobat]],4,4)="0709",MID(Recyclabilité[[#This Row],[Code Valobat]],1,7)="6121107"),"Non recyclable",_xlfn.XLOOKUP('Calculs'!Q1479,'Combinaisons'!A:A,'Combinaisons'!B:B,"Merci de répondre à toutes les questions")))</f>
        <v/>
      </c>
      <c r="E1480" s="58" t="str">
        <f>IF(ISBLANK(Recyclabilité[[#This Row],[Code Valobat]]),"",IF(OR('Calculs'!A1479="08",'Calculs'!A1479="07",MID(Recyclabilité[[#This Row],[Code Valobat]],4,4)="0804",MID(Recyclabilité[[#This Row],[Code Valobat]],4,4)="0709",MID(Recyclabilité[[#This Row],[Code Valobat]],1,7)="6121107"),"",_xlfn.XLOOKUP('Calculs'!B1479,Questions!A:A,Questions!B:B,"ERREUR QUESTION")))</f>
        <v/>
      </c>
      <c r="G1480" s="58" t="str">
        <f>IF(OR(ISBLANK(Recyclabilité[[#This Row],[Réponse 1]]),'Calculs'!D1479="0",_xlfn.XLOOKUP('Calculs'!D1479,'Réponses'!C:C,'Réponses'!F:F,"ERREUR VISIBILITE")=0),"",_xlfn.XLOOKUP(_xlfn.XLOOKUP('Calculs'!D1479,'Réponses'!C:C,'Réponses'!F:F,"ERREUR VISIBILITE"),Questions!A:A,Questions!B:B,"ERREUR QUESTION"))</f>
        <v/>
      </c>
      <c r="I1480" s="58" t="str">
        <f>IF(OR(ISBLANK(Recyclabilité[[#This Row],[Réponse 2]]),'Calculs'!G1479="0",_xlfn.XLOOKUP('Calculs'!G1479,'Réponses'!C:C,'Réponses'!F:F,"ERREUR VISIBILITE")=0),"",_xlfn.XLOOKUP(_xlfn.XLOOKUP('Calculs'!G1479,'Réponses'!C:C,'Réponses'!F:F,"ERREUR VISIBILITE"),Questions!A:A,Questions!B:B,"ERREUR QUESTION"))</f>
        <v/>
      </c>
      <c r="K1480" s="58" t="str">
        <f>IF(OR(ISBLANK(Recyclabilité[[#This Row],[Réponse 3]]),'Calculs'!J1479="0",_xlfn.XLOOKUP('Calculs'!J1479,'Réponses'!C:C,'Réponses'!F:F,"ERREUR VISIBILITE")=0),"",_xlfn.XLOOKUP(_xlfn.XLOOKUP('Calculs'!J1479,'Réponses'!C:C,'Réponses'!F:F,"ERREUR VISIBILITE"),Questions!A:A,Questions!B:B,"ERREUR QUESTION"))</f>
        <v/>
      </c>
      <c r="M1480" s="58" t="str">
        <f>IF(OR(ISBLANK(Recyclabilité[[#This Row],[Réponse 4]]),'Calculs'!M1479="0",_xlfn.XLOOKUP('Calculs'!M1479,'Réponses'!C:C,'Réponses'!F:F,"ERREUR VISIBILITE")=0),"",_xlfn.XLOOKUP(_xlfn.XLOOKUP('Calculs'!M1479,'Réponses'!C:C,'Réponses'!F:F,"ERREUR VISIBILITE"),Questions!A:A,Questions!B:B,"ERREUR QUESTION"))</f>
        <v/>
      </c>
    </row>
    <row r="1481" spans="4:13" ht="60" customHeight="1">
      <c r="D1481" s="28" t="str">
        <f>IF(ISBLANK(Recyclabilité[[#This Row],[Code Valobat]]),"",IF(OR('Calculs'!A1480="08",'Calculs'!A1480="07",MID(Recyclabilité[[#This Row],[Code Valobat]],4,4)="0804",MID(Recyclabilité[[#This Row],[Code Valobat]],4,4)="0709",MID(Recyclabilité[[#This Row],[Code Valobat]],1,7)="6121107"),"Non recyclable",_xlfn.XLOOKUP('Calculs'!Q1480,'Combinaisons'!A:A,'Combinaisons'!B:B,"Merci de répondre à toutes les questions")))</f>
        <v/>
      </c>
      <c r="E1481" s="58" t="str">
        <f>IF(ISBLANK(Recyclabilité[[#This Row],[Code Valobat]]),"",IF(OR('Calculs'!A1480="08",'Calculs'!A1480="07",MID(Recyclabilité[[#This Row],[Code Valobat]],4,4)="0804",MID(Recyclabilité[[#This Row],[Code Valobat]],4,4)="0709",MID(Recyclabilité[[#This Row],[Code Valobat]],1,7)="6121107"),"",_xlfn.XLOOKUP('Calculs'!B1480,Questions!A:A,Questions!B:B,"ERREUR QUESTION")))</f>
        <v/>
      </c>
      <c r="G1481" s="58" t="str">
        <f>IF(OR(ISBLANK(Recyclabilité[[#This Row],[Réponse 1]]),'Calculs'!D1480="0",_xlfn.XLOOKUP('Calculs'!D1480,'Réponses'!C:C,'Réponses'!F:F,"ERREUR VISIBILITE")=0),"",_xlfn.XLOOKUP(_xlfn.XLOOKUP('Calculs'!D1480,'Réponses'!C:C,'Réponses'!F:F,"ERREUR VISIBILITE"),Questions!A:A,Questions!B:B,"ERREUR QUESTION"))</f>
        <v/>
      </c>
      <c r="I1481" s="58" t="str">
        <f>IF(OR(ISBLANK(Recyclabilité[[#This Row],[Réponse 2]]),'Calculs'!G1480="0",_xlfn.XLOOKUP('Calculs'!G1480,'Réponses'!C:C,'Réponses'!F:F,"ERREUR VISIBILITE")=0),"",_xlfn.XLOOKUP(_xlfn.XLOOKUP('Calculs'!G1480,'Réponses'!C:C,'Réponses'!F:F,"ERREUR VISIBILITE"),Questions!A:A,Questions!B:B,"ERREUR QUESTION"))</f>
        <v/>
      </c>
      <c r="K1481" s="58" t="str">
        <f>IF(OR(ISBLANK(Recyclabilité[[#This Row],[Réponse 3]]),'Calculs'!J1480="0",_xlfn.XLOOKUP('Calculs'!J1480,'Réponses'!C:C,'Réponses'!F:F,"ERREUR VISIBILITE")=0),"",_xlfn.XLOOKUP(_xlfn.XLOOKUP('Calculs'!J1480,'Réponses'!C:C,'Réponses'!F:F,"ERREUR VISIBILITE"),Questions!A:A,Questions!B:B,"ERREUR QUESTION"))</f>
        <v/>
      </c>
      <c r="M1481" s="58" t="str">
        <f>IF(OR(ISBLANK(Recyclabilité[[#This Row],[Réponse 4]]),'Calculs'!M1480="0",_xlfn.XLOOKUP('Calculs'!M1480,'Réponses'!C:C,'Réponses'!F:F,"ERREUR VISIBILITE")=0),"",_xlfn.XLOOKUP(_xlfn.XLOOKUP('Calculs'!M1480,'Réponses'!C:C,'Réponses'!F:F,"ERREUR VISIBILITE"),Questions!A:A,Questions!B:B,"ERREUR QUESTION"))</f>
        <v/>
      </c>
    </row>
    <row r="1482" spans="4:13" ht="60" customHeight="1">
      <c r="D1482" s="28" t="str">
        <f>IF(ISBLANK(Recyclabilité[[#This Row],[Code Valobat]]),"",IF(OR('Calculs'!A1481="08",'Calculs'!A1481="07",MID(Recyclabilité[[#This Row],[Code Valobat]],4,4)="0804",MID(Recyclabilité[[#This Row],[Code Valobat]],4,4)="0709",MID(Recyclabilité[[#This Row],[Code Valobat]],1,7)="6121107"),"Non recyclable",_xlfn.XLOOKUP('Calculs'!Q1481,'Combinaisons'!A:A,'Combinaisons'!B:B,"Merci de répondre à toutes les questions")))</f>
        <v/>
      </c>
      <c r="E1482" s="58" t="str">
        <f>IF(ISBLANK(Recyclabilité[[#This Row],[Code Valobat]]),"",IF(OR('Calculs'!A1481="08",'Calculs'!A1481="07",MID(Recyclabilité[[#This Row],[Code Valobat]],4,4)="0804",MID(Recyclabilité[[#This Row],[Code Valobat]],4,4)="0709",MID(Recyclabilité[[#This Row],[Code Valobat]],1,7)="6121107"),"",_xlfn.XLOOKUP('Calculs'!B1481,Questions!A:A,Questions!B:B,"ERREUR QUESTION")))</f>
        <v/>
      </c>
      <c r="G1482" s="58" t="str">
        <f>IF(OR(ISBLANK(Recyclabilité[[#This Row],[Réponse 1]]),'Calculs'!D1481="0",_xlfn.XLOOKUP('Calculs'!D1481,'Réponses'!C:C,'Réponses'!F:F,"ERREUR VISIBILITE")=0),"",_xlfn.XLOOKUP(_xlfn.XLOOKUP('Calculs'!D1481,'Réponses'!C:C,'Réponses'!F:F,"ERREUR VISIBILITE"),Questions!A:A,Questions!B:B,"ERREUR QUESTION"))</f>
        <v/>
      </c>
      <c r="I1482" s="58" t="str">
        <f>IF(OR(ISBLANK(Recyclabilité[[#This Row],[Réponse 2]]),'Calculs'!G1481="0",_xlfn.XLOOKUP('Calculs'!G1481,'Réponses'!C:C,'Réponses'!F:F,"ERREUR VISIBILITE")=0),"",_xlfn.XLOOKUP(_xlfn.XLOOKUP('Calculs'!G1481,'Réponses'!C:C,'Réponses'!F:F,"ERREUR VISIBILITE"),Questions!A:A,Questions!B:B,"ERREUR QUESTION"))</f>
        <v/>
      </c>
      <c r="K1482" s="58" t="str">
        <f>IF(OR(ISBLANK(Recyclabilité[[#This Row],[Réponse 3]]),'Calculs'!J1481="0",_xlfn.XLOOKUP('Calculs'!J1481,'Réponses'!C:C,'Réponses'!F:F,"ERREUR VISIBILITE")=0),"",_xlfn.XLOOKUP(_xlfn.XLOOKUP('Calculs'!J1481,'Réponses'!C:C,'Réponses'!F:F,"ERREUR VISIBILITE"),Questions!A:A,Questions!B:B,"ERREUR QUESTION"))</f>
        <v/>
      </c>
      <c r="M1482" s="58" t="str">
        <f>IF(OR(ISBLANK(Recyclabilité[[#This Row],[Réponse 4]]),'Calculs'!M1481="0",_xlfn.XLOOKUP('Calculs'!M1481,'Réponses'!C:C,'Réponses'!F:F,"ERREUR VISIBILITE")=0),"",_xlfn.XLOOKUP(_xlfn.XLOOKUP('Calculs'!M1481,'Réponses'!C:C,'Réponses'!F:F,"ERREUR VISIBILITE"),Questions!A:A,Questions!B:B,"ERREUR QUESTION"))</f>
        <v/>
      </c>
    </row>
    <row r="1483" spans="4:13" ht="60" customHeight="1">
      <c r="D1483" s="28" t="str">
        <f>IF(ISBLANK(Recyclabilité[[#This Row],[Code Valobat]]),"",IF(OR('Calculs'!A1482="08",'Calculs'!A1482="07",MID(Recyclabilité[[#This Row],[Code Valobat]],4,4)="0804",MID(Recyclabilité[[#This Row],[Code Valobat]],4,4)="0709",MID(Recyclabilité[[#This Row],[Code Valobat]],1,7)="6121107"),"Non recyclable",_xlfn.XLOOKUP('Calculs'!Q1482,'Combinaisons'!A:A,'Combinaisons'!B:B,"Merci de répondre à toutes les questions")))</f>
        <v/>
      </c>
      <c r="E1483" s="58" t="str">
        <f>IF(ISBLANK(Recyclabilité[[#This Row],[Code Valobat]]),"",IF(OR('Calculs'!A1482="08",'Calculs'!A1482="07",MID(Recyclabilité[[#This Row],[Code Valobat]],4,4)="0804",MID(Recyclabilité[[#This Row],[Code Valobat]],4,4)="0709",MID(Recyclabilité[[#This Row],[Code Valobat]],1,7)="6121107"),"",_xlfn.XLOOKUP('Calculs'!B1482,Questions!A:A,Questions!B:B,"ERREUR QUESTION")))</f>
        <v/>
      </c>
      <c r="G1483" s="58" t="str">
        <f>IF(OR(ISBLANK(Recyclabilité[[#This Row],[Réponse 1]]),'Calculs'!D1482="0",_xlfn.XLOOKUP('Calculs'!D1482,'Réponses'!C:C,'Réponses'!F:F,"ERREUR VISIBILITE")=0),"",_xlfn.XLOOKUP(_xlfn.XLOOKUP('Calculs'!D1482,'Réponses'!C:C,'Réponses'!F:F,"ERREUR VISIBILITE"),Questions!A:A,Questions!B:B,"ERREUR QUESTION"))</f>
        <v/>
      </c>
      <c r="I1483" s="58" t="str">
        <f>IF(OR(ISBLANK(Recyclabilité[[#This Row],[Réponse 2]]),'Calculs'!G1482="0",_xlfn.XLOOKUP('Calculs'!G1482,'Réponses'!C:C,'Réponses'!F:F,"ERREUR VISIBILITE")=0),"",_xlfn.XLOOKUP(_xlfn.XLOOKUP('Calculs'!G1482,'Réponses'!C:C,'Réponses'!F:F,"ERREUR VISIBILITE"),Questions!A:A,Questions!B:B,"ERREUR QUESTION"))</f>
        <v/>
      </c>
      <c r="K1483" s="58" t="str">
        <f>IF(OR(ISBLANK(Recyclabilité[[#This Row],[Réponse 3]]),'Calculs'!J1482="0",_xlfn.XLOOKUP('Calculs'!J1482,'Réponses'!C:C,'Réponses'!F:F,"ERREUR VISIBILITE")=0),"",_xlfn.XLOOKUP(_xlfn.XLOOKUP('Calculs'!J1482,'Réponses'!C:C,'Réponses'!F:F,"ERREUR VISIBILITE"),Questions!A:A,Questions!B:B,"ERREUR QUESTION"))</f>
        <v/>
      </c>
      <c r="M1483" s="58" t="str">
        <f>IF(OR(ISBLANK(Recyclabilité[[#This Row],[Réponse 4]]),'Calculs'!M1482="0",_xlfn.XLOOKUP('Calculs'!M1482,'Réponses'!C:C,'Réponses'!F:F,"ERREUR VISIBILITE")=0),"",_xlfn.XLOOKUP(_xlfn.XLOOKUP('Calculs'!M1482,'Réponses'!C:C,'Réponses'!F:F,"ERREUR VISIBILITE"),Questions!A:A,Questions!B:B,"ERREUR QUESTION"))</f>
        <v/>
      </c>
    </row>
    <row r="1484" spans="4:13" ht="60" customHeight="1">
      <c r="D1484" s="28" t="str">
        <f>IF(ISBLANK(Recyclabilité[[#This Row],[Code Valobat]]),"",IF(OR('Calculs'!A1483="08",'Calculs'!A1483="07",MID(Recyclabilité[[#This Row],[Code Valobat]],4,4)="0804",MID(Recyclabilité[[#This Row],[Code Valobat]],4,4)="0709",MID(Recyclabilité[[#This Row],[Code Valobat]],1,7)="6121107"),"Non recyclable",_xlfn.XLOOKUP('Calculs'!Q1483,'Combinaisons'!A:A,'Combinaisons'!B:B,"Merci de répondre à toutes les questions")))</f>
        <v/>
      </c>
      <c r="E1484" s="58" t="str">
        <f>IF(ISBLANK(Recyclabilité[[#This Row],[Code Valobat]]),"",IF(OR('Calculs'!A1483="08",'Calculs'!A1483="07",MID(Recyclabilité[[#This Row],[Code Valobat]],4,4)="0804",MID(Recyclabilité[[#This Row],[Code Valobat]],4,4)="0709",MID(Recyclabilité[[#This Row],[Code Valobat]],1,7)="6121107"),"",_xlfn.XLOOKUP('Calculs'!B1483,Questions!A:A,Questions!B:B,"ERREUR QUESTION")))</f>
        <v/>
      </c>
      <c r="G1484" s="58" t="str">
        <f>IF(OR(ISBLANK(Recyclabilité[[#This Row],[Réponse 1]]),'Calculs'!D1483="0",_xlfn.XLOOKUP('Calculs'!D1483,'Réponses'!C:C,'Réponses'!F:F,"ERREUR VISIBILITE")=0),"",_xlfn.XLOOKUP(_xlfn.XLOOKUP('Calculs'!D1483,'Réponses'!C:C,'Réponses'!F:F,"ERREUR VISIBILITE"),Questions!A:A,Questions!B:B,"ERREUR QUESTION"))</f>
        <v/>
      </c>
      <c r="I1484" s="58" t="str">
        <f>IF(OR(ISBLANK(Recyclabilité[[#This Row],[Réponse 2]]),'Calculs'!G1483="0",_xlfn.XLOOKUP('Calculs'!G1483,'Réponses'!C:C,'Réponses'!F:F,"ERREUR VISIBILITE")=0),"",_xlfn.XLOOKUP(_xlfn.XLOOKUP('Calculs'!G1483,'Réponses'!C:C,'Réponses'!F:F,"ERREUR VISIBILITE"),Questions!A:A,Questions!B:B,"ERREUR QUESTION"))</f>
        <v/>
      </c>
      <c r="K1484" s="58" t="str">
        <f>IF(OR(ISBLANK(Recyclabilité[[#This Row],[Réponse 3]]),'Calculs'!J1483="0",_xlfn.XLOOKUP('Calculs'!J1483,'Réponses'!C:C,'Réponses'!F:F,"ERREUR VISIBILITE")=0),"",_xlfn.XLOOKUP(_xlfn.XLOOKUP('Calculs'!J1483,'Réponses'!C:C,'Réponses'!F:F,"ERREUR VISIBILITE"),Questions!A:A,Questions!B:B,"ERREUR QUESTION"))</f>
        <v/>
      </c>
      <c r="M1484" s="58" t="str">
        <f>IF(OR(ISBLANK(Recyclabilité[[#This Row],[Réponse 4]]),'Calculs'!M1483="0",_xlfn.XLOOKUP('Calculs'!M1483,'Réponses'!C:C,'Réponses'!F:F,"ERREUR VISIBILITE")=0),"",_xlfn.XLOOKUP(_xlfn.XLOOKUP('Calculs'!M1483,'Réponses'!C:C,'Réponses'!F:F,"ERREUR VISIBILITE"),Questions!A:A,Questions!B:B,"ERREUR QUESTION"))</f>
        <v/>
      </c>
    </row>
    <row r="1485" spans="4:13" ht="60" customHeight="1">
      <c r="D1485" s="28" t="str">
        <f>IF(ISBLANK(Recyclabilité[[#This Row],[Code Valobat]]),"",IF(OR('Calculs'!A1484="08",'Calculs'!A1484="07",MID(Recyclabilité[[#This Row],[Code Valobat]],4,4)="0804",MID(Recyclabilité[[#This Row],[Code Valobat]],4,4)="0709",MID(Recyclabilité[[#This Row],[Code Valobat]],1,7)="6121107"),"Non recyclable",_xlfn.XLOOKUP('Calculs'!Q1484,'Combinaisons'!A:A,'Combinaisons'!B:B,"Merci de répondre à toutes les questions")))</f>
        <v/>
      </c>
      <c r="E1485" s="58" t="str">
        <f>IF(ISBLANK(Recyclabilité[[#This Row],[Code Valobat]]),"",IF(OR('Calculs'!A1484="08",'Calculs'!A1484="07",MID(Recyclabilité[[#This Row],[Code Valobat]],4,4)="0804",MID(Recyclabilité[[#This Row],[Code Valobat]],4,4)="0709",MID(Recyclabilité[[#This Row],[Code Valobat]],1,7)="6121107"),"",_xlfn.XLOOKUP('Calculs'!B1484,Questions!A:A,Questions!B:B,"ERREUR QUESTION")))</f>
        <v/>
      </c>
      <c r="G1485" s="58" t="str">
        <f>IF(OR(ISBLANK(Recyclabilité[[#This Row],[Réponse 1]]),'Calculs'!D1484="0",_xlfn.XLOOKUP('Calculs'!D1484,'Réponses'!C:C,'Réponses'!F:F,"ERREUR VISIBILITE")=0),"",_xlfn.XLOOKUP(_xlfn.XLOOKUP('Calculs'!D1484,'Réponses'!C:C,'Réponses'!F:F,"ERREUR VISIBILITE"),Questions!A:A,Questions!B:B,"ERREUR QUESTION"))</f>
        <v/>
      </c>
      <c r="I1485" s="58" t="str">
        <f>IF(OR(ISBLANK(Recyclabilité[[#This Row],[Réponse 2]]),'Calculs'!G1484="0",_xlfn.XLOOKUP('Calculs'!G1484,'Réponses'!C:C,'Réponses'!F:F,"ERREUR VISIBILITE")=0),"",_xlfn.XLOOKUP(_xlfn.XLOOKUP('Calculs'!G1484,'Réponses'!C:C,'Réponses'!F:F,"ERREUR VISIBILITE"),Questions!A:A,Questions!B:B,"ERREUR QUESTION"))</f>
        <v/>
      </c>
      <c r="K1485" s="58" t="str">
        <f>IF(OR(ISBLANK(Recyclabilité[[#This Row],[Réponse 3]]),'Calculs'!J1484="0",_xlfn.XLOOKUP('Calculs'!J1484,'Réponses'!C:C,'Réponses'!F:F,"ERREUR VISIBILITE")=0),"",_xlfn.XLOOKUP(_xlfn.XLOOKUP('Calculs'!J1484,'Réponses'!C:C,'Réponses'!F:F,"ERREUR VISIBILITE"),Questions!A:A,Questions!B:B,"ERREUR QUESTION"))</f>
        <v/>
      </c>
      <c r="M1485" s="58" t="str">
        <f>IF(OR(ISBLANK(Recyclabilité[[#This Row],[Réponse 4]]),'Calculs'!M1484="0",_xlfn.XLOOKUP('Calculs'!M1484,'Réponses'!C:C,'Réponses'!F:F,"ERREUR VISIBILITE")=0),"",_xlfn.XLOOKUP(_xlfn.XLOOKUP('Calculs'!M1484,'Réponses'!C:C,'Réponses'!F:F,"ERREUR VISIBILITE"),Questions!A:A,Questions!B:B,"ERREUR QUESTION"))</f>
        <v/>
      </c>
    </row>
    <row r="1486" spans="4:13" ht="60" customHeight="1">
      <c r="D1486" s="28" t="str">
        <f>IF(ISBLANK(Recyclabilité[[#This Row],[Code Valobat]]),"",IF(OR('Calculs'!A1485="08",'Calculs'!A1485="07",MID(Recyclabilité[[#This Row],[Code Valobat]],4,4)="0804",MID(Recyclabilité[[#This Row],[Code Valobat]],4,4)="0709",MID(Recyclabilité[[#This Row],[Code Valobat]],1,7)="6121107"),"Non recyclable",_xlfn.XLOOKUP('Calculs'!Q1485,'Combinaisons'!A:A,'Combinaisons'!B:B,"Merci de répondre à toutes les questions")))</f>
        <v/>
      </c>
      <c r="E1486" s="58" t="str">
        <f>IF(ISBLANK(Recyclabilité[[#This Row],[Code Valobat]]),"",IF(OR('Calculs'!A1485="08",'Calculs'!A1485="07",MID(Recyclabilité[[#This Row],[Code Valobat]],4,4)="0804",MID(Recyclabilité[[#This Row],[Code Valobat]],4,4)="0709",MID(Recyclabilité[[#This Row],[Code Valobat]],1,7)="6121107"),"",_xlfn.XLOOKUP('Calculs'!B1485,Questions!A:A,Questions!B:B,"ERREUR QUESTION")))</f>
        <v/>
      </c>
      <c r="G1486" s="58" t="str">
        <f>IF(OR(ISBLANK(Recyclabilité[[#This Row],[Réponse 1]]),'Calculs'!D1485="0",_xlfn.XLOOKUP('Calculs'!D1485,'Réponses'!C:C,'Réponses'!F:F,"ERREUR VISIBILITE")=0),"",_xlfn.XLOOKUP(_xlfn.XLOOKUP('Calculs'!D1485,'Réponses'!C:C,'Réponses'!F:F,"ERREUR VISIBILITE"),Questions!A:A,Questions!B:B,"ERREUR QUESTION"))</f>
        <v/>
      </c>
      <c r="I1486" s="58" t="str">
        <f>IF(OR(ISBLANK(Recyclabilité[[#This Row],[Réponse 2]]),'Calculs'!G1485="0",_xlfn.XLOOKUP('Calculs'!G1485,'Réponses'!C:C,'Réponses'!F:F,"ERREUR VISIBILITE")=0),"",_xlfn.XLOOKUP(_xlfn.XLOOKUP('Calculs'!G1485,'Réponses'!C:C,'Réponses'!F:F,"ERREUR VISIBILITE"),Questions!A:A,Questions!B:B,"ERREUR QUESTION"))</f>
        <v/>
      </c>
      <c r="K1486" s="58" t="str">
        <f>IF(OR(ISBLANK(Recyclabilité[[#This Row],[Réponse 3]]),'Calculs'!J1485="0",_xlfn.XLOOKUP('Calculs'!J1485,'Réponses'!C:C,'Réponses'!F:F,"ERREUR VISIBILITE")=0),"",_xlfn.XLOOKUP(_xlfn.XLOOKUP('Calculs'!J1485,'Réponses'!C:C,'Réponses'!F:F,"ERREUR VISIBILITE"),Questions!A:A,Questions!B:B,"ERREUR QUESTION"))</f>
        <v/>
      </c>
      <c r="M1486" s="58" t="str">
        <f>IF(OR(ISBLANK(Recyclabilité[[#This Row],[Réponse 4]]),'Calculs'!M1485="0",_xlfn.XLOOKUP('Calculs'!M1485,'Réponses'!C:C,'Réponses'!F:F,"ERREUR VISIBILITE")=0),"",_xlfn.XLOOKUP(_xlfn.XLOOKUP('Calculs'!M1485,'Réponses'!C:C,'Réponses'!F:F,"ERREUR VISIBILITE"),Questions!A:A,Questions!B:B,"ERREUR QUESTION"))</f>
        <v/>
      </c>
    </row>
    <row r="1487" spans="4:13" ht="60" customHeight="1">
      <c r="D1487" s="28" t="str">
        <f>IF(ISBLANK(Recyclabilité[[#This Row],[Code Valobat]]),"",IF(OR('Calculs'!A1486="08",'Calculs'!A1486="07",MID(Recyclabilité[[#This Row],[Code Valobat]],4,4)="0804",MID(Recyclabilité[[#This Row],[Code Valobat]],4,4)="0709",MID(Recyclabilité[[#This Row],[Code Valobat]],1,7)="6121107"),"Non recyclable",_xlfn.XLOOKUP('Calculs'!Q1486,'Combinaisons'!A:A,'Combinaisons'!B:B,"Merci de répondre à toutes les questions")))</f>
        <v/>
      </c>
      <c r="E1487" s="58" t="str">
        <f>IF(ISBLANK(Recyclabilité[[#This Row],[Code Valobat]]),"",IF(OR('Calculs'!A1486="08",'Calculs'!A1486="07",MID(Recyclabilité[[#This Row],[Code Valobat]],4,4)="0804",MID(Recyclabilité[[#This Row],[Code Valobat]],4,4)="0709",MID(Recyclabilité[[#This Row],[Code Valobat]],1,7)="6121107"),"",_xlfn.XLOOKUP('Calculs'!B1486,Questions!A:A,Questions!B:B,"ERREUR QUESTION")))</f>
        <v/>
      </c>
      <c r="G1487" s="58" t="str">
        <f>IF(OR(ISBLANK(Recyclabilité[[#This Row],[Réponse 1]]),'Calculs'!D1486="0",_xlfn.XLOOKUP('Calculs'!D1486,'Réponses'!C:C,'Réponses'!F:F,"ERREUR VISIBILITE")=0),"",_xlfn.XLOOKUP(_xlfn.XLOOKUP('Calculs'!D1486,'Réponses'!C:C,'Réponses'!F:F,"ERREUR VISIBILITE"),Questions!A:A,Questions!B:B,"ERREUR QUESTION"))</f>
        <v/>
      </c>
      <c r="I1487" s="58" t="str">
        <f>IF(OR(ISBLANK(Recyclabilité[[#This Row],[Réponse 2]]),'Calculs'!G1486="0",_xlfn.XLOOKUP('Calculs'!G1486,'Réponses'!C:C,'Réponses'!F:F,"ERREUR VISIBILITE")=0),"",_xlfn.XLOOKUP(_xlfn.XLOOKUP('Calculs'!G1486,'Réponses'!C:C,'Réponses'!F:F,"ERREUR VISIBILITE"),Questions!A:A,Questions!B:B,"ERREUR QUESTION"))</f>
        <v/>
      </c>
      <c r="K1487" s="58" t="str">
        <f>IF(OR(ISBLANK(Recyclabilité[[#This Row],[Réponse 3]]),'Calculs'!J1486="0",_xlfn.XLOOKUP('Calculs'!J1486,'Réponses'!C:C,'Réponses'!F:F,"ERREUR VISIBILITE")=0),"",_xlfn.XLOOKUP(_xlfn.XLOOKUP('Calculs'!J1486,'Réponses'!C:C,'Réponses'!F:F,"ERREUR VISIBILITE"),Questions!A:A,Questions!B:B,"ERREUR QUESTION"))</f>
        <v/>
      </c>
      <c r="M1487" s="58" t="str">
        <f>IF(OR(ISBLANK(Recyclabilité[[#This Row],[Réponse 4]]),'Calculs'!M1486="0",_xlfn.XLOOKUP('Calculs'!M1486,'Réponses'!C:C,'Réponses'!F:F,"ERREUR VISIBILITE")=0),"",_xlfn.XLOOKUP(_xlfn.XLOOKUP('Calculs'!M1486,'Réponses'!C:C,'Réponses'!F:F,"ERREUR VISIBILITE"),Questions!A:A,Questions!B:B,"ERREUR QUESTION"))</f>
        <v/>
      </c>
    </row>
    <row r="1488" spans="4:13" ht="60" customHeight="1">
      <c r="D1488" s="28" t="str">
        <f>IF(ISBLANK(Recyclabilité[[#This Row],[Code Valobat]]),"",IF(OR('Calculs'!A1487="08",'Calculs'!A1487="07",MID(Recyclabilité[[#This Row],[Code Valobat]],4,4)="0804",MID(Recyclabilité[[#This Row],[Code Valobat]],4,4)="0709",MID(Recyclabilité[[#This Row],[Code Valobat]],1,7)="6121107"),"Non recyclable",_xlfn.XLOOKUP('Calculs'!Q1487,'Combinaisons'!A:A,'Combinaisons'!B:B,"Merci de répondre à toutes les questions")))</f>
        <v/>
      </c>
      <c r="E1488" s="58" t="str">
        <f>IF(ISBLANK(Recyclabilité[[#This Row],[Code Valobat]]),"",IF(OR('Calculs'!A1487="08",'Calculs'!A1487="07",MID(Recyclabilité[[#This Row],[Code Valobat]],4,4)="0804",MID(Recyclabilité[[#This Row],[Code Valobat]],4,4)="0709",MID(Recyclabilité[[#This Row],[Code Valobat]],1,7)="6121107"),"",_xlfn.XLOOKUP('Calculs'!B1487,Questions!A:A,Questions!B:B,"ERREUR QUESTION")))</f>
        <v/>
      </c>
      <c r="G1488" s="58" t="str">
        <f>IF(OR(ISBLANK(Recyclabilité[[#This Row],[Réponse 1]]),'Calculs'!D1487="0",_xlfn.XLOOKUP('Calculs'!D1487,'Réponses'!C:C,'Réponses'!F:F,"ERREUR VISIBILITE")=0),"",_xlfn.XLOOKUP(_xlfn.XLOOKUP('Calculs'!D1487,'Réponses'!C:C,'Réponses'!F:F,"ERREUR VISIBILITE"),Questions!A:A,Questions!B:B,"ERREUR QUESTION"))</f>
        <v/>
      </c>
      <c r="I1488" s="58" t="str">
        <f>IF(OR(ISBLANK(Recyclabilité[[#This Row],[Réponse 2]]),'Calculs'!G1487="0",_xlfn.XLOOKUP('Calculs'!G1487,'Réponses'!C:C,'Réponses'!F:F,"ERREUR VISIBILITE")=0),"",_xlfn.XLOOKUP(_xlfn.XLOOKUP('Calculs'!G1487,'Réponses'!C:C,'Réponses'!F:F,"ERREUR VISIBILITE"),Questions!A:A,Questions!B:B,"ERREUR QUESTION"))</f>
        <v/>
      </c>
      <c r="K1488" s="58" t="str">
        <f>IF(OR(ISBLANK(Recyclabilité[[#This Row],[Réponse 3]]),'Calculs'!J1487="0",_xlfn.XLOOKUP('Calculs'!J1487,'Réponses'!C:C,'Réponses'!F:F,"ERREUR VISIBILITE")=0),"",_xlfn.XLOOKUP(_xlfn.XLOOKUP('Calculs'!J1487,'Réponses'!C:C,'Réponses'!F:F,"ERREUR VISIBILITE"),Questions!A:A,Questions!B:B,"ERREUR QUESTION"))</f>
        <v/>
      </c>
      <c r="M1488" s="58" t="str">
        <f>IF(OR(ISBLANK(Recyclabilité[[#This Row],[Réponse 4]]),'Calculs'!M1487="0",_xlfn.XLOOKUP('Calculs'!M1487,'Réponses'!C:C,'Réponses'!F:F,"ERREUR VISIBILITE")=0),"",_xlfn.XLOOKUP(_xlfn.XLOOKUP('Calculs'!M1487,'Réponses'!C:C,'Réponses'!F:F,"ERREUR VISIBILITE"),Questions!A:A,Questions!B:B,"ERREUR QUESTION"))</f>
        <v/>
      </c>
    </row>
    <row r="1489" spans="4:13" ht="60" customHeight="1">
      <c r="D1489" s="28" t="str">
        <f>IF(ISBLANK(Recyclabilité[[#This Row],[Code Valobat]]),"",IF(OR('Calculs'!A1488="08",'Calculs'!A1488="07",MID(Recyclabilité[[#This Row],[Code Valobat]],4,4)="0804",MID(Recyclabilité[[#This Row],[Code Valobat]],4,4)="0709",MID(Recyclabilité[[#This Row],[Code Valobat]],1,7)="6121107"),"Non recyclable",_xlfn.XLOOKUP('Calculs'!Q1488,'Combinaisons'!A:A,'Combinaisons'!B:B,"Merci de répondre à toutes les questions")))</f>
        <v/>
      </c>
      <c r="E1489" s="58" t="str">
        <f>IF(ISBLANK(Recyclabilité[[#This Row],[Code Valobat]]),"",IF(OR('Calculs'!A1488="08",'Calculs'!A1488="07",MID(Recyclabilité[[#This Row],[Code Valobat]],4,4)="0804",MID(Recyclabilité[[#This Row],[Code Valobat]],4,4)="0709",MID(Recyclabilité[[#This Row],[Code Valobat]],1,7)="6121107"),"",_xlfn.XLOOKUP('Calculs'!B1488,Questions!A:A,Questions!B:B,"ERREUR QUESTION")))</f>
        <v/>
      </c>
      <c r="G1489" s="58" t="str">
        <f>IF(OR(ISBLANK(Recyclabilité[[#This Row],[Réponse 1]]),'Calculs'!D1488="0",_xlfn.XLOOKUP('Calculs'!D1488,'Réponses'!C:C,'Réponses'!F:F,"ERREUR VISIBILITE")=0),"",_xlfn.XLOOKUP(_xlfn.XLOOKUP('Calculs'!D1488,'Réponses'!C:C,'Réponses'!F:F,"ERREUR VISIBILITE"),Questions!A:A,Questions!B:B,"ERREUR QUESTION"))</f>
        <v/>
      </c>
      <c r="I1489" s="58" t="str">
        <f>IF(OR(ISBLANK(Recyclabilité[[#This Row],[Réponse 2]]),'Calculs'!G1488="0",_xlfn.XLOOKUP('Calculs'!G1488,'Réponses'!C:C,'Réponses'!F:F,"ERREUR VISIBILITE")=0),"",_xlfn.XLOOKUP(_xlfn.XLOOKUP('Calculs'!G1488,'Réponses'!C:C,'Réponses'!F:F,"ERREUR VISIBILITE"),Questions!A:A,Questions!B:B,"ERREUR QUESTION"))</f>
        <v/>
      </c>
      <c r="K1489" s="58" t="str">
        <f>IF(OR(ISBLANK(Recyclabilité[[#This Row],[Réponse 3]]),'Calculs'!J1488="0",_xlfn.XLOOKUP('Calculs'!J1488,'Réponses'!C:C,'Réponses'!F:F,"ERREUR VISIBILITE")=0),"",_xlfn.XLOOKUP(_xlfn.XLOOKUP('Calculs'!J1488,'Réponses'!C:C,'Réponses'!F:F,"ERREUR VISIBILITE"),Questions!A:A,Questions!B:B,"ERREUR QUESTION"))</f>
        <v/>
      </c>
      <c r="M1489" s="58" t="str">
        <f>IF(OR(ISBLANK(Recyclabilité[[#This Row],[Réponse 4]]),'Calculs'!M1488="0",_xlfn.XLOOKUP('Calculs'!M1488,'Réponses'!C:C,'Réponses'!F:F,"ERREUR VISIBILITE")=0),"",_xlfn.XLOOKUP(_xlfn.XLOOKUP('Calculs'!M1488,'Réponses'!C:C,'Réponses'!F:F,"ERREUR VISIBILITE"),Questions!A:A,Questions!B:B,"ERREUR QUESTION"))</f>
        <v/>
      </c>
    </row>
    <row r="1490" spans="4:13" ht="60" customHeight="1">
      <c r="D1490" s="28" t="str">
        <f>IF(ISBLANK(Recyclabilité[[#This Row],[Code Valobat]]),"",IF(OR('Calculs'!A1489="08",'Calculs'!A1489="07",MID(Recyclabilité[[#This Row],[Code Valobat]],4,4)="0804",MID(Recyclabilité[[#This Row],[Code Valobat]],4,4)="0709",MID(Recyclabilité[[#This Row],[Code Valobat]],1,7)="6121107"),"Non recyclable",_xlfn.XLOOKUP('Calculs'!Q1489,'Combinaisons'!A:A,'Combinaisons'!B:B,"Merci de répondre à toutes les questions")))</f>
        <v/>
      </c>
      <c r="E1490" s="58" t="str">
        <f>IF(ISBLANK(Recyclabilité[[#This Row],[Code Valobat]]),"",IF(OR('Calculs'!A1489="08",'Calculs'!A1489="07",MID(Recyclabilité[[#This Row],[Code Valobat]],4,4)="0804",MID(Recyclabilité[[#This Row],[Code Valobat]],4,4)="0709",MID(Recyclabilité[[#This Row],[Code Valobat]],1,7)="6121107"),"",_xlfn.XLOOKUP('Calculs'!B1489,Questions!A:A,Questions!B:B,"ERREUR QUESTION")))</f>
        <v/>
      </c>
      <c r="G1490" s="58" t="str">
        <f>IF(OR(ISBLANK(Recyclabilité[[#This Row],[Réponse 1]]),'Calculs'!D1489="0",_xlfn.XLOOKUP('Calculs'!D1489,'Réponses'!C:C,'Réponses'!F:F,"ERREUR VISIBILITE")=0),"",_xlfn.XLOOKUP(_xlfn.XLOOKUP('Calculs'!D1489,'Réponses'!C:C,'Réponses'!F:F,"ERREUR VISIBILITE"),Questions!A:A,Questions!B:B,"ERREUR QUESTION"))</f>
        <v/>
      </c>
      <c r="I1490" s="58" t="str">
        <f>IF(OR(ISBLANK(Recyclabilité[[#This Row],[Réponse 2]]),'Calculs'!G1489="0",_xlfn.XLOOKUP('Calculs'!G1489,'Réponses'!C:C,'Réponses'!F:F,"ERREUR VISIBILITE")=0),"",_xlfn.XLOOKUP(_xlfn.XLOOKUP('Calculs'!G1489,'Réponses'!C:C,'Réponses'!F:F,"ERREUR VISIBILITE"),Questions!A:A,Questions!B:B,"ERREUR QUESTION"))</f>
        <v/>
      </c>
      <c r="K1490" s="58" t="str">
        <f>IF(OR(ISBLANK(Recyclabilité[[#This Row],[Réponse 3]]),'Calculs'!J1489="0",_xlfn.XLOOKUP('Calculs'!J1489,'Réponses'!C:C,'Réponses'!F:F,"ERREUR VISIBILITE")=0),"",_xlfn.XLOOKUP(_xlfn.XLOOKUP('Calculs'!J1489,'Réponses'!C:C,'Réponses'!F:F,"ERREUR VISIBILITE"),Questions!A:A,Questions!B:B,"ERREUR QUESTION"))</f>
        <v/>
      </c>
      <c r="M1490" s="58" t="str">
        <f>IF(OR(ISBLANK(Recyclabilité[[#This Row],[Réponse 4]]),'Calculs'!M1489="0",_xlfn.XLOOKUP('Calculs'!M1489,'Réponses'!C:C,'Réponses'!F:F,"ERREUR VISIBILITE")=0),"",_xlfn.XLOOKUP(_xlfn.XLOOKUP('Calculs'!M1489,'Réponses'!C:C,'Réponses'!F:F,"ERREUR VISIBILITE"),Questions!A:A,Questions!B:B,"ERREUR QUESTION"))</f>
        <v/>
      </c>
    </row>
    <row r="1491" spans="4:13" ht="60" customHeight="1">
      <c r="D1491" s="28" t="str">
        <f>IF(ISBLANK(Recyclabilité[[#This Row],[Code Valobat]]),"",IF(OR('Calculs'!A1490="08",'Calculs'!A1490="07",MID(Recyclabilité[[#This Row],[Code Valobat]],4,4)="0804",MID(Recyclabilité[[#This Row],[Code Valobat]],4,4)="0709",MID(Recyclabilité[[#This Row],[Code Valobat]],1,7)="6121107"),"Non recyclable",_xlfn.XLOOKUP('Calculs'!Q1490,'Combinaisons'!A:A,'Combinaisons'!B:B,"Merci de répondre à toutes les questions")))</f>
        <v/>
      </c>
      <c r="E1491" s="58" t="str">
        <f>IF(ISBLANK(Recyclabilité[[#This Row],[Code Valobat]]),"",IF(OR('Calculs'!A1490="08",'Calculs'!A1490="07",MID(Recyclabilité[[#This Row],[Code Valobat]],4,4)="0804",MID(Recyclabilité[[#This Row],[Code Valobat]],4,4)="0709",MID(Recyclabilité[[#This Row],[Code Valobat]],1,7)="6121107"),"",_xlfn.XLOOKUP('Calculs'!B1490,Questions!A:A,Questions!B:B,"ERREUR QUESTION")))</f>
        <v/>
      </c>
      <c r="G1491" s="58" t="str">
        <f>IF(OR(ISBLANK(Recyclabilité[[#This Row],[Réponse 1]]),'Calculs'!D1490="0",_xlfn.XLOOKUP('Calculs'!D1490,'Réponses'!C:C,'Réponses'!F:F,"ERREUR VISIBILITE")=0),"",_xlfn.XLOOKUP(_xlfn.XLOOKUP('Calculs'!D1490,'Réponses'!C:C,'Réponses'!F:F,"ERREUR VISIBILITE"),Questions!A:A,Questions!B:B,"ERREUR QUESTION"))</f>
        <v/>
      </c>
      <c r="I1491" s="58" t="str">
        <f>IF(OR(ISBLANK(Recyclabilité[[#This Row],[Réponse 2]]),'Calculs'!G1490="0",_xlfn.XLOOKUP('Calculs'!G1490,'Réponses'!C:C,'Réponses'!F:F,"ERREUR VISIBILITE")=0),"",_xlfn.XLOOKUP(_xlfn.XLOOKUP('Calculs'!G1490,'Réponses'!C:C,'Réponses'!F:F,"ERREUR VISIBILITE"),Questions!A:A,Questions!B:B,"ERREUR QUESTION"))</f>
        <v/>
      </c>
      <c r="K1491" s="58" t="str">
        <f>IF(OR(ISBLANK(Recyclabilité[[#This Row],[Réponse 3]]),'Calculs'!J1490="0",_xlfn.XLOOKUP('Calculs'!J1490,'Réponses'!C:C,'Réponses'!F:F,"ERREUR VISIBILITE")=0),"",_xlfn.XLOOKUP(_xlfn.XLOOKUP('Calculs'!J1490,'Réponses'!C:C,'Réponses'!F:F,"ERREUR VISIBILITE"),Questions!A:A,Questions!B:B,"ERREUR QUESTION"))</f>
        <v/>
      </c>
      <c r="M1491" s="58" t="str">
        <f>IF(OR(ISBLANK(Recyclabilité[[#This Row],[Réponse 4]]),'Calculs'!M1490="0",_xlfn.XLOOKUP('Calculs'!M1490,'Réponses'!C:C,'Réponses'!F:F,"ERREUR VISIBILITE")=0),"",_xlfn.XLOOKUP(_xlfn.XLOOKUP('Calculs'!M1490,'Réponses'!C:C,'Réponses'!F:F,"ERREUR VISIBILITE"),Questions!A:A,Questions!B:B,"ERREUR QUESTION"))</f>
        <v/>
      </c>
    </row>
    <row r="1492" spans="4:13" ht="60" customHeight="1">
      <c r="D1492" s="28" t="str">
        <f>IF(ISBLANK(Recyclabilité[[#This Row],[Code Valobat]]),"",IF(OR('Calculs'!A1491="08",'Calculs'!A1491="07",MID(Recyclabilité[[#This Row],[Code Valobat]],4,4)="0804",MID(Recyclabilité[[#This Row],[Code Valobat]],4,4)="0709",MID(Recyclabilité[[#This Row],[Code Valobat]],1,7)="6121107"),"Non recyclable",_xlfn.XLOOKUP('Calculs'!Q1491,'Combinaisons'!A:A,'Combinaisons'!B:B,"Merci de répondre à toutes les questions")))</f>
        <v/>
      </c>
      <c r="E1492" s="58" t="str">
        <f>IF(ISBLANK(Recyclabilité[[#This Row],[Code Valobat]]),"",IF(OR('Calculs'!A1491="08",'Calculs'!A1491="07",MID(Recyclabilité[[#This Row],[Code Valobat]],4,4)="0804",MID(Recyclabilité[[#This Row],[Code Valobat]],4,4)="0709",MID(Recyclabilité[[#This Row],[Code Valobat]],1,7)="6121107"),"",_xlfn.XLOOKUP('Calculs'!B1491,Questions!A:A,Questions!B:B,"ERREUR QUESTION")))</f>
        <v/>
      </c>
      <c r="G1492" s="58" t="str">
        <f>IF(OR(ISBLANK(Recyclabilité[[#This Row],[Réponse 1]]),'Calculs'!D1491="0",_xlfn.XLOOKUP('Calculs'!D1491,'Réponses'!C:C,'Réponses'!F:F,"ERREUR VISIBILITE")=0),"",_xlfn.XLOOKUP(_xlfn.XLOOKUP('Calculs'!D1491,'Réponses'!C:C,'Réponses'!F:F,"ERREUR VISIBILITE"),Questions!A:A,Questions!B:B,"ERREUR QUESTION"))</f>
        <v/>
      </c>
      <c r="I1492" s="58" t="str">
        <f>IF(OR(ISBLANK(Recyclabilité[[#This Row],[Réponse 2]]),'Calculs'!G1491="0",_xlfn.XLOOKUP('Calculs'!G1491,'Réponses'!C:C,'Réponses'!F:F,"ERREUR VISIBILITE")=0),"",_xlfn.XLOOKUP(_xlfn.XLOOKUP('Calculs'!G1491,'Réponses'!C:C,'Réponses'!F:F,"ERREUR VISIBILITE"),Questions!A:A,Questions!B:B,"ERREUR QUESTION"))</f>
        <v/>
      </c>
      <c r="K1492" s="58" t="str">
        <f>IF(OR(ISBLANK(Recyclabilité[[#This Row],[Réponse 3]]),'Calculs'!J1491="0",_xlfn.XLOOKUP('Calculs'!J1491,'Réponses'!C:C,'Réponses'!F:F,"ERREUR VISIBILITE")=0),"",_xlfn.XLOOKUP(_xlfn.XLOOKUP('Calculs'!J1491,'Réponses'!C:C,'Réponses'!F:F,"ERREUR VISIBILITE"),Questions!A:A,Questions!B:B,"ERREUR QUESTION"))</f>
        <v/>
      </c>
      <c r="M1492" s="58" t="str">
        <f>IF(OR(ISBLANK(Recyclabilité[[#This Row],[Réponse 4]]),'Calculs'!M1491="0",_xlfn.XLOOKUP('Calculs'!M1491,'Réponses'!C:C,'Réponses'!F:F,"ERREUR VISIBILITE")=0),"",_xlfn.XLOOKUP(_xlfn.XLOOKUP('Calculs'!M1491,'Réponses'!C:C,'Réponses'!F:F,"ERREUR VISIBILITE"),Questions!A:A,Questions!B:B,"ERREUR QUESTION"))</f>
        <v/>
      </c>
    </row>
    <row r="1493" spans="4:13" ht="60" customHeight="1">
      <c r="D1493" s="28" t="str">
        <f>IF(ISBLANK(Recyclabilité[[#This Row],[Code Valobat]]),"",IF(OR('Calculs'!A1492="08",'Calculs'!A1492="07",MID(Recyclabilité[[#This Row],[Code Valobat]],4,4)="0804",MID(Recyclabilité[[#This Row],[Code Valobat]],4,4)="0709",MID(Recyclabilité[[#This Row],[Code Valobat]],1,7)="6121107"),"Non recyclable",_xlfn.XLOOKUP('Calculs'!Q1492,'Combinaisons'!A:A,'Combinaisons'!B:B,"Merci de répondre à toutes les questions")))</f>
        <v/>
      </c>
      <c r="E1493" s="58" t="str">
        <f>IF(ISBLANK(Recyclabilité[[#This Row],[Code Valobat]]),"",IF(OR('Calculs'!A1492="08",'Calculs'!A1492="07",MID(Recyclabilité[[#This Row],[Code Valobat]],4,4)="0804",MID(Recyclabilité[[#This Row],[Code Valobat]],4,4)="0709",MID(Recyclabilité[[#This Row],[Code Valobat]],1,7)="6121107"),"",_xlfn.XLOOKUP('Calculs'!B1492,Questions!A:A,Questions!B:B,"ERREUR QUESTION")))</f>
        <v/>
      </c>
      <c r="G1493" s="58" t="str">
        <f>IF(OR(ISBLANK(Recyclabilité[[#This Row],[Réponse 1]]),'Calculs'!D1492="0",_xlfn.XLOOKUP('Calculs'!D1492,'Réponses'!C:C,'Réponses'!F:F,"ERREUR VISIBILITE")=0),"",_xlfn.XLOOKUP(_xlfn.XLOOKUP('Calculs'!D1492,'Réponses'!C:C,'Réponses'!F:F,"ERREUR VISIBILITE"),Questions!A:A,Questions!B:B,"ERREUR QUESTION"))</f>
        <v/>
      </c>
      <c r="I1493" s="58" t="str">
        <f>IF(OR(ISBLANK(Recyclabilité[[#This Row],[Réponse 2]]),'Calculs'!G1492="0",_xlfn.XLOOKUP('Calculs'!G1492,'Réponses'!C:C,'Réponses'!F:F,"ERREUR VISIBILITE")=0),"",_xlfn.XLOOKUP(_xlfn.XLOOKUP('Calculs'!G1492,'Réponses'!C:C,'Réponses'!F:F,"ERREUR VISIBILITE"),Questions!A:A,Questions!B:B,"ERREUR QUESTION"))</f>
        <v/>
      </c>
      <c r="K1493" s="58" t="str">
        <f>IF(OR(ISBLANK(Recyclabilité[[#This Row],[Réponse 3]]),'Calculs'!J1492="0",_xlfn.XLOOKUP('Calculs'!J1492,'Réponses'!C:C,'Réponses'!F:F,"ERREUR VISIBILITE")=0),"",_xlfn.XLOOKUP(_xlfn.XLOOKUP('Calculs'!J1492,'Réponses'!C:C,'Réponses'!F:F,"ERREUR VISIBILITE"),Questions!A:A,Questions!B:B,"ERREUR QUESTION"))</f>
        <v/>
      </c>
      <c r="M1493" s="58" t="str">
        <f>IF(OR(ISBLANK(Recyclabilité[[#This Row],[Réponse 4]]),'Calculs'!M1492="0",_xlfn.XLOOKUP('Calculs'!M1492,'Réponses'!C:C,'Réponses'!F:F,"ERREUR VISIBILITE")=0),"",_xlfn.XLOOKUP(_xlfn.XLOOKUP('Calculs'!M1492,'Réponses'!C:C,'Réponses'!F:F,"ERREUR VISIBILITE"),Questions!A:A,Questions!B:B,"ERREUR QUESTION"))</f>
        <v/>
      </c>
    </row>
    <row r="1494" spans="4:13" ht="60" customHeight="1">
      <c r="D1494" s="28" t="str">
        <f>IF(ISBLANK(Recyclabilité[[#This Row],[Code Valobat]]),"",IF(OR('Calculs'!A1493="08",'Calculs'!A1493="07",MID(Recyclabilité[[#This Row],[Code Valobat]],4,4)="0804",MID(Recyclabilité[[#This Row],[Code Valobat]],4,4)="0709",MID(Recyclabilité[[#This Row],[Code Valobat]],1,7)="6121107"),"Non recyclable",_xlfn.XLOOKUP('Calculs'!Q1493,'Combinaisons'!A:A,'Combinaisons'!B:B,"Merci de répondre à toutes les questions")))</f>
        <v/>
      </c>
      <c r="E1494" s="58" t="str">
        <f>IF(ISBLANK(Recyclabilité[[#This Row],[Code Valobat]]),"",IF(OR('Calculs'!A1493="08",'Calculs'!A1493="07",MID(Recyclabilité[[#This Row],[Code Valobat]],4,4)="0804",MID(Recyclabilité[[#This Row],[Code Valobat]],4,4)="0709",MID(Recyclabilité[[#This Row],[Code Valobat]],1,7)="6121107"),"",_xlfn.XLOOKUP('Calculs'!B1493,Questions!A:A,Questions!B:B,"ERREUR QUESTION")))</f>
        <v/>
      </c>
      <c r="G1494" s="58" t="str">
        <f>IF(OR(ISBLANK(Recyclabilité[[#This Row],[Réponse 1]]),'Calculs'!D1493="0",_xlfn.XLOOKUP('Calculs'!D1493,'Réponses'!C:C,'Réponses'!F:F,"ERREUR VISIBILITE")=0),"",_xlfn.XLOOKUP(_xlfn.XLOOKUP('Calculs'!D1493,'Réponses'!C:C,'Réponses'!F:F,"ERREUR VISIBILITE"),Questions!A:A,Questions!B:B,"ERREUR QUESTION"))</f>
        <v/>
      </c>
      <c r="I1494" s="58" t="str">
        <f>IF(OR(ISBLANK(Recyclabilité[[#This Row],[Réponse 2]]),'Calculs'!G1493="0",_xlfn.XLOOKUP('Calculs'!G1493,'Réponses'!C:C,'Réponses'!F:F,"ERREUR VISIBILITE")=0),"",_xlfn.XLOOKUP(_xlfn.XLOOKUP('Calculs'!G1493,'Réponses'!C:C,'Réponses'!F:F,"ERREUR VISIBILITE"),Questions!A:A,Questions!B:B,"ERREUR QUESTION"))</f>
        <v/>
      </c>
      <c r="K1494" s="58" t="str">
        <f>IF(OR(ISBLANK(Recyclabilité[[#This Row],[Réponse 3]]),'Calculs'!J1493="0",_xlfn.XLOOKUP('Calculs'!J1493,'Réponses'!C:C,'Réponses'!F:F,"ERREUR VISIBILITE")=0),"",_xlfn.XLOOKUP(_xlfn.XLOOKUP('Calculs'!J1493,'Réponses'!C:C,'Réponses'!F:F,"ERREUR VISIBILITE"),Questions!A:A,Questions!B:B,"ERREUR QUESTION"))</f>
        <v/>
      </c>
      <c r="M1494" s="58" t="str">
        <f>IF(OR(ISBLANK(Recyclabilité[[#This Row],[Réponse 4]]),'Calculs'!M1493="0",_xlfn.XLOOKUP('Calculs'!M1493,'Réponses'!C:C,'Réponses'!F:F,"ERREUR VISIBILITE")=0),"",_xlfn.XLOOKUP(_xlfn.XLOOKUP('Calculs'!M1493,'Réponses'!C:C,'Réponses'!F:F,"ERREUR VISIBILITE"),Questions!A:A,Questions!B:B,"ERREUR QUESTION"))</f>
        <v/>
      </c>
    </row>
    <row r="1495" spans="4:13" ht="60" customHeight="1">
      <c r="D1495" s="28" t="str">
        <f>IF(ISBLANK(Recyclabilité[[#This Row],[Code Valobat]]),"",IF(OR('Calculs'!A1494="08",'Calculs'!A1494="07",MID(Recyclabilité[[#This Row],[Code Valobat]],4,4)="0804",MID(Recyclabilité[[#This Row],[Code Valobat]],4,4)="0709",MID(Recyclabilité[[#This Row],[Code Valobat]],1,7)="6121107"),"Non recyclable",_xlfn.XLOOKUP('Calculs'!Q1494,'Combinaisons'!A:A,'Combinaisons'!B:B,"Merci de répondre à toutes les questions")))</f>
        <v/>
      </c>
      <c r="E1495" s="58" t="str">
        <f>IF(ISBLANK(Recyclabilité[[#This Row],[Code Valobat]]),"",IF(OR('Calculs'!A1494="08",'Calculs'!A1494="07",MID(Recyclabilité[[#This Row],[Code Valobat]],4,4)="0804",MID(Recyclabilité[[#This Row],[Code Valobat]],4,4)="0709",MID(Recyclabilité[[#This Row],[Code Valobat]],1,7)="6121107"),"",_xlfn.XLOOKUP('Calculs'!B1494,Questions!A:A,Questions!B:B,"ERREUR QUESTION")))</f>
        <v/>
      </c>
      <c r="G1495" s="58" t="str">
        <f>IF(OR(ISBLANK(Recyclabilité[[#This Row],[Réponse 1]]),'Calculs'!D1494="0",_xlfn.XLOOKUP('Calculs'!D1494,'Réponses'!C:C,'Réponses'!F:F,"ERREUR VISIBILITE")=0),"",_xlfn.XLOOKUP(_xlfn.XLOOKUP('Calculs'!D1494,'Réponses'!C:C,'Réponses'!F:F,"ERREUR VISIBILITE"),Questions!A:A,Questions!B:B,"ERREUR QUESTION"))</f>
        <v/>
      </c>
      <c r="I1495" s="58" t="str">
        <f>IF(OR(ISBLANK(Recyclabilité[[#This Row],[Réponse 2]]),'Calculs'!G1494="0",_xlfn.XLOOKUP('Calculs'!G1494,'Réponses'!C:C,'Réponses'!F:F,"ERREUR VISIBILITE")=0),"",_xlfn.XLOOKUP(_xlfn.XLOOKUP('Calculs'!G1494,'Réponses'!C:C,'Réponses'!F:F,"ERREUR VISIBILITE"),Questions!A:A,Questions!B:B,"ERREUR QUESTION"))</f>
        <v/>
      </c>
      <c r="K1495" s="58" t="str">
        <f>IF(OR(ISBLANK(Recyclabilité[[#This Row],[Réponse 3]]),'Calculs'!J1494="0",_xlfn.XLOOKUP('Calculs'!J1494,'Réponses'!C:C,'Réponses'!F:F,"ERREUR VISIBILITE")=0),"",_xlfn.XLOOKUP(_xlfn.XLOOKUP('Calculs'!J1494,'Réponses'!C:C,'Réponses'!F:F,"ERREUR VISIBILITE"),Questions!A:A,Questions!B:B,"ERREUR QUESTION"))</f>
        <v/>
      </c>
      <c r="M1495" s="58" t="str">
        <f>IF(OR(ISBLANK(Recyclabilité[[#This Row],[Réponse 4]]),'Calculs'!M1494="0",_xlfn.XLOOKUP('Calculs'!M1494,'Réponses'!C:C,'Réponses'!F:F,"ERREUR VISIBILITE")=0),"",_xlfn.XLOOKUP(_xlfn.XLOOKUP('Calculs'!M1494,'Réponses'!C:C,'Réponses'!F:F,"ERREUR VISIBILITE"),Questions!A:A,Questions!B:B,"ERREUR QUESTION"))</f>
        <v/>
      </c>
    </row>
    <row r="1496" spans="4:13" ht="60" customHeight="1">
      <c r="D1496" s="28" t="str">
        <f>IF(ISBLANK(Recyclabilité[[#This Row],[Code Valobat]]),"",IF(OR('Calculs'!A1495="08",'Calculs'!A1495="07",MID(Recyclabilité[[#This Row],[Code Valobat]],4,4)="0804",MID(Recyclabilité[[#This Row],[Code Valobat]],4,4)="0709",MID(Recyclabilité[[#This Row],[Code Valobat]],1,7)="6121107"),"Non recyclable",_xlfn.XLOOKUP('Calculs'!Q1495,'Combinaisons'!A:A,'Combinaisons'!B:B,"Merci de répondre à toutes les questions")))</f>
        <v/>
      </c>
      <c r="E1496" s="58" t="str">
        <f>IF(ISBLANK(Recyclabilité[[#This Row],[Code Valobat]]),"",IF(OR('Calculs'!A1495="08",'Calculs'!A1495="07",MID(Recyclabilité[[#This Row],[Code Valobat]],4,4)="0804",MID(Recyclabilité[[#This Row],[Code Valobat]],4,4)="0709",MID(Recyclabilité[[#This Row],[Code Valobat]],1,7)="6121107"),"",_xlfn.XLOOKUP('Calculs'!B1495,Questions!A:A,Questions!B:B,"ERREUR QUESTION")))</f>
        <v/>
      </c>
      <c r="G1496" s="58" t="str">
        <f>IF(OR(ISBLANK(Recyclabilité[[#This Row],[Réponse 1]]),'Calculs'!D1495="0",_xlfn.XLOOKUP('Calculs'!D1495,'Réponses'!C:C,'Réponses'!F:F,"ERREUR VISIBILITE")=0),"",_xlfn.XLOOKUP(_xlfn.XLOOKUP('Calculs'!D1495,'Réponses'!C:C,'Réponses'!F:F,"ERREUR VISIBILITE"),Questions!A:A,Questions!B:B,"ERREUR QUESTION"))</f>
        <v/>
      </c>
      <c r="I1496" s="58" t="str">
        <f>IF(OR(ISBLANK(Recyclabilité[[#This Row],[Réponse 2]]),'Calculs'!G1495="0",_xlfn.XLOOKUP('Calculs'!G1495,'Réponses'!C:C,'Réponses'!F:F,"ERREUR VISIBILITE")=0),"",_xlfn.XLOOKUP(_xlfn.XLOOKUP('Calculs'!G1495,'Réponses'!C:C,'Réponses'!F:F,"ERREUR VISIBILITE"),Questions!A:A,Questions!B:B,"ERREUR QUESTION"))</f>
        <v/>
      </c>
      <c r="K1496" s="58" t="str">
        <f>IF(OR(ISBLANK(Recyclabilité[[#This Row],[Réponse 3]]),'Calculs'!J1495="0",_xlfn.XLOOKUP('Calculs'!J1495,'Réponses'!C:C,'Réponses'!F:F,"ERREUR VISIBILITE")=0),"",_xlfn.XLOOKUP(_xlfn.XLOOKUP('Calculs'!J1495,'Réponses'!C:C,'Réponses'!F:F,"ERREUR VISIBILITE"),Questions!A:A,Questions!B:B,"ERREUR QUESTION"))</f>
        <v/>
      </c>
      <c r="M1496" s="58" t="str">
        <f>IF(OR(ISBLANK(Recyclabilité[[#This Row],[Réponse 4]]),'Calculs'!M1495="0",_xlfn.XLOOKUP('Calculs'!M1495,'Réponses'!C:C,'Réponses'!F:F,"ERREUR VISIBILITE")=0),"",_xlfn.XLOOKUP(_xlfn.XLOOKUP('Calculs'!M1495,'Réponses'!C:C,'Réponses'!F:F,"ERREUR VISIBILITE"),Questions!A:A,Questions!B:B,"ERREUR QUESTION"))</f>
        <v/>
      </c>
    </row>
    <row r="1497" spans="4:13" ht="60" customHeight="1">
      <c r="D1497" s="28" t="str">
        <f>IF(ISBLANK(Recyclabilité[[#This Row],[Code Valobat]]),"",IF(OR('Calculs'!A1496="08",'Calculs'!A1496="07",MID(Recyclabilité[[#This Row],[Code Valobat]],4,4)="0804",MID(Recyclabilité[[#This Row],[Code Valobat]],4,4)="0709",MID(Recyclabilité[[#This Row],[Code Valobat]],1,7)="6121107"),"Non recyclable",_xlfn.XLOOKUP('Calculs'!Q1496,'Combinaisons'!A:A,'Combinaisons'!B:B,"Merci de répondre à toutes les questions")))</f>
        <v/>
      </c>
      <c r="E1497" s="58" t="str">
        <f>IF(ISBLANK(Recyclabilité[[#This Row],[Code Valobat]]),"",IF(OR('Calculs'!A1496="08",'Calculs'!A1496="07",MID(Recyclabilité[[#This Row],[Code Valobat]],4,4)="0804",MID(Recyclabilité[[#This Row],[Code Valobat]],4,4)="0709",MID(Recyclabilité[[#This Row],[Code Valobat]],1,7)="6121107"),"",_xlfn.XLOOKUP('Calculs'!B1496,Questions!A:A,Questions!B:B,"ERREUR QUESTION")))</f>
        <v/>
      </c>
      <c r="G1497" s="58" t="str">
        <f>IF(OR(ISBLANK(Recyclabilité[[#This Row],[Réponse 1]]),'Calculs'!D1496="0",_xlfn.XLOOKUP('Calculs'!D1496,'Réponses'!C:C,'Réponses'!F:F,"ERREUR VISIBILITE")=0),"",_xlfn.XLOOKUP(_xlfn.XLOOKUP('Calculs'!D1496,'Réponses'!C:C,'Réponses'!F:F,"ERREUR VISIBILITE"),Questions!A:A,Questions!B:B,"ERREUR QUESTION"))</f>
        <v/>
      </c>
      <c r="I1497" s="58" t="str">
        <f>IF(OR(ISBLANK(Recyclabilité[[#This Row],[Réponse 2]]),'Calculs'!G1496="0",_xlfn.XLOOKUP('Calculs'!G1496,'Réponses'!C:C,'Réponses'!F:F,"ERREUR VISIBILITE")=0),"",_xlfn.XLOOKUP(_xlfn.XLOOKUP('Calculs'!G1496,'Réponses'!C:C,'Réponses'!F:F,"ERREUR VISIBILITE"),Questions!A:A,Questions!B:B,"ERREUR QUESTION"))</f>
        <v/>
      </c>
      <c r="K1497" s="58" t="str">
        <f>IF(OR(ISBLANK(Recyclabilité[[#This Row],[Réponse 3]]),'Calculs'!J1496="0",_xlfn.XLOOKUP('Calculs'!J1496,'Réponses'!C:C,'Réponses'!F:F,"ERREUR VISIBILITE")=0),"",_xlfn.XLOOKUP(_xlfn.XLOOKUP('Calculs'!J1496,'Réponses'!C:C,'Réponses'!F:F,"ERREUR VISIBILITE"),Questions!A:A,Questions!B:B,"ERREUR QUESTION"))</f>
        <v/>
      </c>
      <c r="M1497" s="58" t="str">
        <f>IF(OR(ISBLANK(Recyclabilité[[#This Row],[Réponse 4]]),'Calculs'!M1496="0",_xlfn.XLOOKUP('Calculs'!M1496,'Réponses'!C:C,'Réponses'!F:F,"ERREUR VISIBILITE")=0),"",_xlfn.XLOOKUP(_xlfn.XLOOKUP('Calculs'!M1496,'Réponses'!C:C,'Réponses'!F:F,"ERREUR VISIBILITE"),Questions!A:A,Questions!B:B,"ERREUR QUESTION"))</f>
        <v/>
      </c>
    </row>
    <row r="1498" spans="4:13" ht="60" customHeight="1">
      <c r="D1498" s="28" t="str">
        <f>IF(ISBLANK(Recyclabilité[[#This Row],[Code Valobat]]),"",IF(OR('Calculs'!A1497="08",'Calculs'!A1497="07",MID(Recyclabilité[[#This Row],[Code Valobat]],4,4)="0804",MID(Recyclabilité[[#This Row],[Code Valobat]],4,4)="0709",MID(Recyclabilité[[#This Row],[Code Valobat]],1,7)="6121107"),"Non recyclable",_xlfn.XLOOKUP('Calculs'!Q1497,'Combinaisons'!A:A,'Combinaisons'!B:B,"Merci de répondre à toutes les questions")))</f>
        <v/>
      </c>
      <c r="E1498" s="58" t="str">
        <f>IF(ISBLANK(Recyclabilité[[#This Row],[Code Valobat]]),"",IF(OR('Calculs'!A1497="08",'Calculs'!A1497="07",MID(Recyclabilité[[#This Row],[Code Valobat]],4,4)="0804",MID(Recyclabilité[[#This Row],[Code Valobat]],4,4)="0709",MID(Recyclabilité[[#This Row],[Code Valobat]],1,7)="6121107"),"",_xlfn.XLOOKUP('Calculs'!B1497,Questions!A:A,Questions!B:B,"ERREUR QUESTION")))</f>
        <v/>
      </c>
      <c r="G1498" s="58" t="str">
        <f>IF(OR(ISBLANK(Recyclabilité[[#This Row],[Réponse 1]]),'Calculs'!D1497="0",_xlfn.XLOOKUP('Calculs'!D1497,'Réponses'!C:C,'Réponses'!F:F,"ERREUR VISIBILITE")=0),"",_xlfn.XLOOKUP(_xlfn.XLOOKUP('Calculs'!D1497,'Réponses'!C:C,'Réponses'!F:F,"ERREUR VISIBILITE"),Questions!A:A,Questions!B:B,"ERREUR QUESTION"))</f>
        <v/>
      </c>
      <c r="I1498" s="58" t="str">
        <f>IF(OR(ISBLANK(Recyclabilité[[#This Row],[Réponse 2]]),'Calculs'!G1497="0",_xlfn.XLOOKUP('Calculs'!G1497,'Réponses'!C:C,'Réponses'!F:F,"ERREUR VISIBILITE")=0),"",_xlfn.XLOOKUP(_xlfn.XLOOKUP('Calculs'!G1497,'Réponses'!C:C,'Réponses'!F:F,"ERREUR VISIBILITE"),Questions!A:A,Questions!B:B,"ERREUR QUESTION"))</f>
        <v/>
      </c>
      <c r="K1498" s="58" t="str">
        <f>IF(OR(ISBLANK(Recyclabilité[[#This Row],[Réponse 3]]),'Calculs'!J1497="0",_xlfn.XLOOKUP('Calculs'!J1497,'Réponses'!C:C,'Réponses'!F:F,"ERREUR VISIBILITE")=0),"",_xlfn.XLOOKUP(_xlfn.XLOOKUP('Calculs'!J1497,'Réponses'!C:C,'Réponses'!F:F,"ERREUR VISIBILITE"),Questions!A:A,Questions!B:B,"ERREUR QUESTION"))</f>
        <v/>
      </c>
      <c r="M1498" s="58" t="str">
        <f>IF(OR(ISBLANK(Recyclabilité[[#This Row],[Réponse 4]]),'Calculs'!M1497="0",_xlfn.XLOOKUP('Calculs'!M1497,'Réponses'!C:C,'Réponses'!F:F,"ERREUR VISIBILITE")=0),"",_xlfn.XLOOKUP(_xlfn.XLOOKUP('Calculs'!M1497,'Réponses'!C:C,'Réponses'!F:F,"ERREUR VISIBILITE"),Questions!A:A,Questions!B:B,"ERREUR QUESTION"))</f>
        <v/>
      </c>
    </row>
    <row r="1499" spans="4:13" ht="60" customHeight="1">
      <c r="D1499" s="28" t="str">
        <f>IF(ISBLANK(Recyclabilité[[#This Row],[Code Valobat]]),"",IF(OR('Calculs'!A1498="08",'Calculs'!A1498="07",MID(Recyclabilité[[#This Row],[Code Valobat]],4,4)="0804",MID(Recyclabilité[[#This Row],[Code Valobat]],4,4)="0709",MID(Recyclabilité[[#This Row],[Code Valobat]],1,7)="6121107"),"Non recyclable",_xlfn.XLOOKUP('Calculs'!Q1498,'Combinaisons'!A:A,'Combinaisons'!B:B,"Merci de répondre à toutes les questions")))</f>
        <v/>
      </c>
      <c r="E1499" s="58" t="str">
        <f>IF(ISBLANK(Recyclabilité[[#This Row],[Code Valobat]]),"",IF(OR('Calculs'!A1498="08",'Calculs'!A1498="07",MID(Recyclabilité[[#This Row],[Code Valobat]],4,4)="0804",MID(Recyclabilité[[#This Row],[Code Valobat]],4,4)="0709",MID(Recyclabilité[[#This Row],[Code Valobat]],1,7)="6121107"),"",_xlfn.XLOOKUP('Calculs'!B1498,Questions!A:A,Questions!B:B,"ERREUR QUESTION")))</f>
        <v/>
      </c>
      <c r="G1499" s="58" t="str">
        <f>IF(OR(ISBLANK(Recyclabilité[[#This Row],[Réponse 1]]),'Calculs'!D1498="0",_xlfn.XLOOKUP('Calculs'!D1498,'Réponses'!C:C,'Réponses'!F:F,"ERREUR VISIBILITE")=0),"",_xlfn.XLOOKUP(_xlfn.XLOOKUP('Calculs'!D1498,'Réponses'!C:C,'Réponses'!F:F,"ERREUR VISIBILITE"),Questions!A:A,Questions!B:B,"ERREUR QUESTION"))</f>
        <v/>
      </c>
      <c r="I1499" s="58" t="str">
        <f>IF(OR(ISBLANK(Recyclabilité[[#This Row],[Réponse 2]]),'Calculs'!G1498="0",_xlfn.XLOOKUP('Calculs'!G1498,'Réponses'!C:C,'Réponses'!F:F,"ERREUR VISIBILITE")=0),"",_xlfn.XLOOKUP(_xlfn.XLOOKUP('Calculs'!G1498,'Réponses'!C:C,'Réponses'!F:F,"ERREUR VISIBILITE"),Questions!A:A,Questions!B:B,"ERREUR QUESTION"))</f>
        <v/>
      </c>
      <c r="K1499" s="58" t="str">
        <f>IF(OR(ISBLANK(Recyclabilité[[#This Row],[Réponse 3]]),'Calculs'!J1498="0",_xlfn.XLOOKUP('Calculs'!J1498,'Réponses'!C:C,'Réponses'!F:F,"ERREUR VISIBILITE")=0),"",_xlfn.XLOOKUP(_xlfn.XLOOKUP('Calculs'!J1498,'Réponses'!C:C,'Réponses'!F:F,"ERREUR VISIBILITE"),Questions!A:A,Questions!B:B,"ERREUR QUESTION"))</f>
        <v/>
      </c>
      <c r="M1499" s="58" t="str">
        <f>IF(OR(ISBLANK(Recyclabilité[[#This Row],[Réponse 4]]),'Calculs'!M1498="0",_xlfn.XLOOKUP('Calculs'!M1498,'Réponses'!C:C,'Réponses'!F:F,"ERREUR VISIBILITE")=0),"",_xlfn.XLOOKUP(_xlfn.XLOOKUP('Calculs'!M1498,'Réponses'!C:C,'Réponses'!F:F,"ERREUR VISIBILITE"),Questions!A:A,Questions!B:B,"ERREUR QUESTION"))</f>
        <v/>
      </c>
    </row>
    <row r="1500" spans="4:13" ht="60" customHeight="1">
      <c r="D1500" s="28" t="str">
        <f>IF(ISBLANK(Recyclabilité[[#This Row],[Code Valobat]]),"",IF(OR('Calculs'!A1499="08",'Calculs'!A1499="07",MID(Recyclabilité[[#This Row],[Code Valobat]],4,4)="0804",MID(Recyclabilité[[#This Row],[Code Valobat]],4,4)="0709",MID(Recyclabilité[[#This Row],[Code Valobat]],1,7)="6121107"),"Non recyclable",_xlfn.XLOOKUP('Calculs'!Q1499,'Combinaisons'!A:A,'Combinaisons'!B:B,"Merci de répondre à toutes les questions")))</f>
        <v/>
      </c>
      <c r="E1500" s="58" t="str">
        <f>IF(ISBLANK(Recyclabilité[[#This Row],[Code Valobat]]),"",IF(OR('Calculs'!A1499="08",'Calculs'!A1499="07",MID(Recyclabilité[[#This Row],[Code Valobat]],4,4)="0804",MID(Recyclabilité[[#This Row],[Code Valobat]],4,4)="0709",MID(Recyclabilité[[#This Row],[Code Valobat]],1,7)="6121107"),"",_xlfn.XLOOKUP('Calculs'!B1499,Questions!A:A,Questions!B:B,"ERREUR QUESTION")))</f>
        <v/>
      </c>
      <c r="G1500" s="58" t="str">
        <f>IF(OR(ISBLANK(Recyclabilité[[#This Row],[Réponse 1]]),'Calculs'!D1499="0",_xlfn.XLOOKUP('Calculs'!D1499,'Réponses'!C:C,'Réponses'!F:F,"ERREUR VISIBILITE")=0),"",_xlfn.XLOOKUP(_xlfn.XLOOKUP('Calculs'!D1499,'Réponses'!C:C,'Réponses'!F:F,"ERREUR VISIBILITE"),Questions!A:A,Questions!B:B,"ERREUR QUESTION"))</f>
        <v/>
      </c>
      <c r="I1500" s="58" t="str">
        <f>IF(OR(ISBLANK(Recyclabilité[[#This Row],[Réponse 2]]),'Calculs'!G1499="0",_xlfn.XLOOKUP('Calculs'!G1499,'Réponses'!C:C,'Réponses'!F:F,"ERREUR VISIBILITE")=0),"",_xlfn.XLOOKUP(_xlfn.XLOOKUP('Calculs'!G1499,'Réponses'!C:C,'Réponses'!F:F,"ERREUR VISIBILITE"),Questions!A:A,Questions!B:B,"ERREUR QUESTION"))</f>
        <v/>
      </c>
      <c r="K1500" s="58" t="str">
        <f>IF(OR(ISBLANK(Recyclabilité[[#This Row],[Réponse 3]]),'Calculs'!J1499="0",_xlfn.XLOOKUP('Calculs'!J1499,'Réponses'!C:C,'Réponses'!F:F,"ERREUR VISIBILITE")=0),"",_xlfn.XLOOKUP(_xlfn.XLOOKUP('Calculs'!J1499,'Réponses'!C:C,'Réponses'!F:F,"ERREUR VISIBILITE"),Questions!A:A,Questions!B:B,"ERREUR QUESTION"))</f>
        <v/>
      </c>
      <c r="M1500" s="58" t="str">
        <f>IF(OR(ISBLANK(Recyclabilité[[#This Row],[Réponse 4]]),'Calculs'!M1499="0",_xlfn.XLOOKUP('Calculs'!M1499,'Réponses'!C:C,'Réponses'!F:F,"ERREUR VISIBILITE")=0),"",_xlfn.XLOOKUP(_xlfn.XLOOKUP('Calculs'!M1499,'Réponses'!C:C,'Réponses'!F:F,"ERREUR VISIBILITE"),Questions!A:A,Questions!B:B,"ERREUR QUESTION"))</f>
        <v/>
      </c>
    </row>
    <row r="1501" spans="4:13" ht="60" customHeight="1">
      <c r="D1501" s="28" t="str">
        <f>IF(ISBLANK(Recyclabilité[[#This Row],[Code Valobat]]),"",IF(OR('Calculs'!A1500="08",'Calculs'!A1500="07",MID(Recyclabilité[[#This Row],[Code Valobat]],4,4)="0804",MID(Recyclabilité[[#This Row],[Code Valobat]],4,4)="0709",MID(Recyclabilité[[#This Row],[Code Valobat]],1,7)="6121107"),"Non recyclable",_xlfn.XLOOKUP('Calculs'!Q1500,'Combinaisons'!A:A,'Combinaisons'!B:B,"Merci de répondre à toutes les questions")))</f>
        <v/>
      </c>
      <c r="E1501" s="58" t="str">
        <f>IF(ISBLANK(Recyclabilité[[#This Row],[Code Valobat]]),"",IF(OR('Calculs'!A1500="08",'Calculs'!A1500="07",MID(Recyclabilité[[#This Row],[Code Valobat]],4,4)="0804",MID(Recyclabilité[[#This Row],[Code Valobat]],4,4)="0709",MID(Recyclabilité[[#This Row],[Code Valobat]],1,7)="6121107"),"",_xlfn.XLOOKUP('Calculs'!B1500,Questions!A:A,Questions!B:B,"ERREUR QUESTION")))</f>
        <v/>
      </c>
      <c r="G1501" s="58" t="str">
        <f>IF(OR(ISBLANK(Recyclabilité[[#This Row],[Réponse 1]]),'Calculs'!D1500="0",_xlfn.XLOOKUP('Calculs'!D1500,'Réponses'!C:C,'Réponses'!F:F,"ERREUR VISIBILITE")=0),"",_xlfn.XLOOKUP(_xlfn.XLOOKUP('Calculs'!D1500,'Réponses'!C:C,'Réponses'!F:F,"ERREUR VISIBILITE"),Questions!A:A,Questions!B:B,"ERREUR QUESTION"))</f>
        <v/>
      </c>
      <c r="I1501" s="58" t="str">
        <f>IF(OR(ISBLANK(Recyclabilité[[#This Row],[Réponse 2]]),'Calculs'!G1500="0",_xlfn.XLOOKUP('Calculs'!G1500,'Réponses'!C:C,'Réponses'!F:F,"ERREUR VISIBILITE")=0),"",_xlfn.XLOOKUP(_xlfn.XLOOKUP('Calculs'!G1500,'Réponses'!C:C,'Réponses'!F:F,"ERREUR VISIBILITE"),Questions!A:A,Questions!B:B,"ERREUR QUESTION"))</f>
        <v/>
      </c>
      <c r="K1501" s="58" t="str">
        <f>IF(OR(ISBLANK(Recyclabilité[[#This Row],[Réponse 3]]),'Calculs'!J1500="0",_xlfn.XLOOKUP('Calculs'!J1500,'Réponses'!C:C,'Réponses'!F:F,"ERREUR VISIBILITE")=0),"",_xlfn.XLOOKUP(_xlfn.XLOOKUP('Calculs'!J1500,'Réponses'!C:C,'Réponses'!F:F,"ERREUR VISIBILITE"),Questions!A:A,Questions!B:B,"ERREUR QUESTION"))</f>
        <v/>
      </c>
      <c r="M1501" s="58" t="str">
        <f>IF(OR(ISBLANK(Recyclabilité[[#This Row],[Réponse 4]]),'Calculs'!M1500="0",_xlfn.XLOOKUP('Calculs'!M1500,'Réponses'!C:C,'Réponses'!F:F,"ERREUR VISIBILITE")=0),"",_xlfn.XLOOKUP(_xlfn.XLOOKUP('Calculs'!M1500,'Réponses'!C:C,'Réponses'!F:F,"ERREUR VISIBILITE"),Questions!A:A,Questions!B:B,"ERREUR QUESTION"))</f>
        <v/>
      </c>
    </row>
    <row r="1502" spans="4:13" ht="60" customHeight="1">
      <c r="D1502" s="28" t="str">
        <f>IF(ISBLANK(Recyclabilité[[#This Row],[Code Valobat]]),"",IF(OR('Calculs'!A1501="08",'Calculs'!A1501="07",MID(Recyclabilité[[#This Row],[Code Valobat]],4,4)="0804",MID(Recyclabilité[[#This Row],[Code Valobat]],4,4)="0709",MID(Recyclabilité[[#This Row],[Code Valobat]],1,7)="6121107"),"Non recyclable",_xlfn.XLOOKUP('Calculs'!Q1501,'Combinaisons'!A:A,'Combinaisons'!B:B,"Merci de répondre à toutes les questions")))</f>
        <v/>
      </c>
      <c r="E1502" s="58" t="str">
        <f>IF(ISBLANK(Recyclabilité[[#This Row],[Code Valobat]]),"",IF(OR('Calculs'!A1501="08",'Calculs'!A1501="07",MID(Recyclabilité[[#This Row],[Code Valobat]],4,4)="0804",MID(Recyclabilité[[#This Row],[Code Valobat]],4,4)="0709",MID(Recyclabilité[[#This Row],[Code Valobat]],1,7)="6121107"),"",_xlfn.XLOOKUP('Calculs'!B1501,Questions!A:A,Questions!B:B,"ERREUR QUESTION")))</f>
        <v/>
      </c>
      <c r="G1502" s="58" t="str">
        <f>IF(OR(ISBLANK(Recyclabilité[[#This Row],[Réponse 1]]),'Calculs'!D1501="0",_xlfn.XLOOKUP('Calculs'!D1501,'Réponses'!C:C,'Réponses'!F:F,"ERREUR VISIBILITE")=0),"",_xlfn.XLOOKUP(_xlfn.XLOOKUP('Calculs'!D1501,'Réponses'!C:C,'Réponses'!F:F,"ERREUR VISIBILITE"),Questions!A:A,Questions!B:B,"ERREUR QUESTION"))</f>
        <v/>
      </c>
      <c r="I1502" s="58" t="str">
        <f>IF(OR(ISBLANK(Recyclabilité[[#This Row],[Réponse 2]]),'Calculs'!G1501="0",_xlfn.XLOOKUP('Calculs'!G1501,'Réponses'!C:C,'Réponses'!F:F,"ERREUR VISIBILITE")=0),"",_xlfn.XLOOKUP(_xlfn.XLOOKUP('Calculs'!G1501,'Réponses'!C:C,'Réponses'!F:F,"ERREUR VISIBILITE"),Questions!A:A,Questions!B:B,"ERREUR QUESTION"))</f>
        <v/>
      </c>
      <c r="K1502" s="58" t="str">
        <f>IF(OR(ISBLANK(Recyclabilité[[#This Row],[Réponse 3]]),'Calculs'!J1501="0",_xlfn.XLOOKUP('Calculs'!J1501,'Réponses'!C:C,'Réponses'!F:F,"ERREUR VISIBILITE")=0),"",_xlfn.XLOOKUP(_xlfn.XLOOKUP('Calculs'!J1501,'Réponses'!C:C,'Réponses'!F:F,"ERREUR VISIBILITE"),Questions!A:A,Questions!B:B,"ERREUR QUESTION"))</f>
        <v/>
      </c>
      <c r="M1502" s="58" t="str">
        <f>IF(OR(ISBLANK(Recyclabilité[[#This Row],[Réponse 4]]),'Calculs'!M1501="0",_xlfn.XLOOKUP('Calculs'!M1501,'Réponses'!C:C,'Réponses'!F:F,"ERREUR VISIBILITE")=0),"",_xlfn.XLOOKUP(_xlfn.XLOOKUP('Calculs'!M1501,'Réponses'!C:C,'Réponses'!F:F,"ERREUR VISIBILITE"),Questions!A:A,Questions!B:B,"ERREUR QUESTION"))</f>
        <v/>
      </c>
    </row>
    <row r="1503" spans="4:13" ht="60" customHeight="1">
      <c r="D1503" s="28" t="str">
        <f>IF(ISBLANK(Recyclabilité[[#This Row],[Code Valobat]]),"",IF(OR('Calculs'!A1502="08",'Calculs'!A1502="07",MID(Recyclabilité[[#This Row],[Code Valobat]],4,4)="0804",MID(Recyclabilité[[#This Row],[Code Valobat]],4,4)="0709",MID(Recyclabilité[[#This Row],[Code Valobat]],1,7)="6121107"),"Non recyclable",_xlfn.XLOOKUP('Calculs'!Q1502,'Combinaisons'!A:A,'Combinaisons'!B:B,"Merci de répondre à toutes les questions")))</f>
        <v/>
      </c>
      <c r="E1503" s="58" t="str">
        <f>IF(ISBLANK(Recyclabilité[[#This Row],[Code Valobat]]),"",IF(OR('Calculs'!A1502="08",'Calculs'!A1502="07",MID(Recyclabilité[[#This Row],[Code Valobat]],4,4)="0804",MID(Recyclabilité[[#This Row],[Code Valobat]],4,4)="0709",MID(Recyclabilité[[#This Row],[Code Valobat]],1,7)="6121107"),"",_xlfn.XLOOKUP('Calculs'!B1502,Questions!A:A,Questions!B:B,"ERREUR QUESTION")))</f>
        <v/>
      </c>
      <c r="G1503" s="58" t="str">
        <f>IF(OR(ISBLANK(Recyclabilité[[#This Row],[Réponse 1]]),'Calculs'!D1502="0",_xlfn.XLOOKUP('Calculs'!D1502,'Réponses'!C:C,'Réponses'!F:F,"ERREUR VISIBILITE")=0),"",_xlfn.XLOOKUP(_xlfn.XLOOKUP('Calculs'!D1502,'Réponses'!C:C,'Réponses'!F:F,"ERREUR VISIBILITE"),Questions!A:A,Questions!B:B,"ERREUR QUESTION"))</f>
        <v/>
      </c>
      <c r="I1503" s="58" t="str">
        <f>IF(OR(ISBLANK(Recyclabilité[[#This Row],[Réponse 2]]),'Calculs'!G1502="0",_xlfn.XLOOKUP('Calculs'!G1502,'Réponses'!C:C,'Réponses'!F:F,"ERREUR VISIBILITE")=0),"",_xlfn.XLOOKUP(_xlfn.XLOOKUP('Calculs'!G1502,'Réponses'!C:C,'Réponses'!F:F,"ERREUR VISIBILITE"),Questions!A:A,Questions!B:B,"ERREUR QUESTION"))</f>
        <v/>
      </c>
      <c r="K1503" s="58" t="str">
        <f>IF(OR(ISBLANK(Recyclabilité[[#This Row],[Réponse 3]]),'Calculs'!J1502="0",_xlfn.XLOOKUP('Calculs'!J1502,'Réponses'!C:C,'Réponses'!F:F,"ERREUR VISIBILITE")=0),"",_xlfn.XLOOKUP(_xlfn.XLOOKUP('Calculs'!J1502,'Réponses'!C:C,'Réponses'!F:F,"ERREUR VISIBILITE"),Questions!A:A,Questions!B:B,"ERREUR QUESTION"))</f>
        <v/>
      </c>
      <c r="M1503" s="58" t="str">
        <f>IF(OR(ISBLANK(Recyclabilité[[#This Row],[Réponse 4]]),'Calculs'!M1502="0",_xlfn.XLOOKUP('Calculs'!M1502,'Réponses'!C:C,'Réponses'!F:F,"ERREUR VISIBILITE")=0),"",_xlfn.XLOOKUP(_xlfn.XLOOKUP('Calculs'!M1502,'Réponses'!C:C,'Réponses'!F:F,"ERREUR VISIBILITE"),Questions!A:A,Questions!B:B,"ERREUR QUESTION"))</f>
        <v/>
      </c>
    </row>
    <row r="1504" spans="4:13" ht="60" customHeight="1">
      <c r="D1504" s="28" t="str">
        <f>IF(ISBLANK(Recyclabilité[[#This Row],[Code Valobat]]),"",IF(OR('Calculs'!A1503="08",'Calculs'!A1503="07",MID(Recyclabilité[[#This Row],[Code Valobat]],4,4)="0804",MID(Recyclabilité[[#This Row],[Code Valobat]],4,4)="0709",MID(Recyclabilité[[#This Row],[Code Valobat]],1,7)="6121107"),"Non recyclable",_xlfn.XLOOKUP('Calculs'!Q1503,'Combinaisons'!A:A,'Combinaisons'!B:B,"Merci de répondre à toutes les questions")))</f>
        <v/>
      </c>
      <c r="E1504" s="58" t="str">
        <f>IF(ISBLANK(Recyclabilité[[#This Row],[Code Valobat]]),"",IF(OR('Calculs'!A1503="08",'Calculs'!A1503="07",MID(Recyclabilité[[#This Row],[Code Valobat]],4,4)="0804",MID(Recyclabilité[[#This Row],[Code Valobat]],4,4)="0709",MID(Recyclabilité[[#This Row],[Code Valobat]],1,7)="6121107"),"",_xlfn.XLOOKUP('Calculs'!B1503,Questions!A:A,Questions!B:B,"ERREUR QUESTION")))</f>
        <v/>
      </c>
      <c r="G1504" s="58" t="str">
        <f>IF(OR(ISBLANK(Recyclabilité[[#This Row],[Réponse 1]]),'Calculs'!D1503="0",_xlfn.XLOOKUP('Calculs'!D1503,'Réponses'!C:C,'Réponses'!F:F,"ERREUR VISIBILITE")=0),"",_xlfn.XLOOKUP(_xlfn.XLOOKUP('Calculs'!D1503,'Réponses'!C:C,'Réponses'!F:F,"ERREUR VISIBILITE"),Questions!A:A,Questions!B:B,"ERREUR QUESTION"))</f>
        <v/>
      </c>
      <c r="I1504" s="58" t="str">
        <f>IF(OR(ISBLANK(Recyclabilité[[#This Row],[Réponse 2]]),'Calculs'!G1503="0",_xlfn.XLOOKUP('Calculs'!G1503,'Réponses'!C:C,'Réponses'!F:F,"ERREUR VISIBILITE")=0),"",_xlfn.XLOOKUP(_xlfn.XLOOKUP('Calculs'!G1503,'Réponses'!C:C,'Réponses'!F:F,"ERREUR VISIBILITE"),Questions!A:A,Questions!B:B,"ERREUR QUESTION"))</f>
        <v/>
      </c>
      <c r="K1504" s="58" t="str">
        <f>IF(OR(ISBLANK(Recyclabilité[[#This Row],[Réponse 3]]),'Calculs'!J1503="0",_xlfn.XLOOKUP('Calculs'!J1503,'Réponses'!C:C,'Réponses'!F:F,"ERREUR VISIBILITE")=0),"",_xlfn.XLOOKUP(_xlfn.XLOOKUP('Calculs'!J1503,'Réponses'!C:C,'Réponses'!F:F,"ERREUR VISIBILITE"),Questions!A:A,Questions!B:B,"ERREUR QUESTION"))</f>
        <v/>
      </c>
      <c r="M1504" s="58" t="str">
        <f>IF(OR(ISBLANK(Recyclabilité[[#This Row],[Réponse 4]]),'Calculs'!M1503="0",_xlfn.XLOOKUP('Calculs'!M1503,'Réponses'!C:C,'Réponses'!F:F,"ERREUR VISIBILITE")=0),"",_xlfn.XLOOKUP(_xlfn.XLOOKUP('Calculs'!M1503,'Réponses'!C:C,'Réponses'!F:F,"ERREUR VISIBILITE"),Questions!A:A,Questions!B:B,"ERREUR QUESTION"))</f>
        <v/>
      </c>
    </row>
    <row r="1505" spans="4:13" ht="60" customHeight="1">
      <c r="D1505" s="28" t="str">
        <f>IF(ISBLANK(Recyclabilité[[#This Row],[Code Valobat]]),"",IF(OR('Calculs'!A1504="08",'Calculs'!A1504="07",MID(Recyclabilité[[#This Row],[Code Valobat]],4,4)="0804",MID(Recyclabilité[[#This Row],[Code Valobat]],4,4)="0709",MID(Recyclabilité[[#This Row],[Code Valobat]],1,7)="6121107"),"Non recyclable",_xlfn.XLOOKUP('Calculs'!Q1504,'Combinaisons'!A:A,'Combinaisons'!B:B,"Merci de répondre à toutes les questions")))</f>
        <v/>
      </c>
      <c r="E1505" s="58" t="str">
        <f>IF(ISBLANK(Recyclabilité[[#This Row],[Code Valobat]]),"",IF(OR('Calculs'!A1504="08",'Calculs'!A1504="07",MID(Recyclabilité[[#This Row],[Code Valobat]],4,4)="0804",MID(Recyclabilité[[#This Row],[Code Valobat]],4,4)="0709",MID(Recyclabilité[[#This Row],[Code Valobat]],1,7)="6121107"),"",_xlfn.XLOOKUP('Calculs'!B1504,Questions!A:A,Questions!B:B,"ERREUR QUESTION")))</f>
        <v/>
      </c>
      <c r="G1505" s="58" t="str">
        <f>IF(OR(ISBLANK(Recyclabilité[[#This Row],[Réponse 1]]),'Calculs'!D1504="0",_xlfn.XLOOKUP('Calculs'!D1504,'Réponses'!C:C,'Réponses'!F:F,"ERREUR VISIBILITE")=0),"",_xlfn.XLOOKUP(_xlfn.XLOOKUP('Calculs'!D1504,'Réponses'!C:C,'Réponses'!F:F,"ERREUR VISIBILITE"),Questions!A:A,Questions!B:B,"ERREUR QUESTION"))</f>
        <v/>
      </c>
      <c r="I1505" s="58" t="str">
        <f>IF(OR(ISBLANK(Recyclabilité[[#This Row],[Réponse 2]]),'Calculs'!G1504="0",_xlfn.XLOOKUP('Calculs'!G1504,'Réponses'!C:C,'Réponses'!F:F,"ERREUR VISIBILITE")=0),"",_xlfn.XLOOKUP(_xlfn.XLOOKUP('Calculs'!G1504,'Réponses'!C:C,'Réponses'!F:F,"ERREUR VISIBILITE"),Questions!A:A,Questions!B:B,"ERREUR QUESTION"))</f>
        <v/>
      </c>
      <c r="K1505" s="58" t="str">
        <f>IF(OR(ISBLANK(Recyclabilité[[#This Row],[Réponse 3]]),'Calculs'!J1504="0",_xlfn.XLOOKUP('Calculs'!J1504,'Réponses'!C:C,'Réponses'!F:F,"ERREUR VISIBILITE")=0),"",_xlfn.XLOOKUP(_xlfn.XLOOKUP('Calculs'!J1504,'Réponses'!C:C,'Réponses'!F:F,"ERREUR VISIBILITE"),Questions!A:A,Questions!B:B,"ERREUR QUESTION"))</f>
        <v/>
      </c>
      <c r="M1505" s="58" t="str">
        <f>IF(OR(ISBLANK(Recyclabilité[[#This Row],[Réponse 4]]),'Calculs'!M1504="0",_xlfn.XLOOKUP('Calculs'!M1504,'Réponses'!C:C,'Réponses'!F:F,"ERREUR VISIBILITE")=0),"",_xlfn.XLOOKUP(_xlfn.XLOOKUP('Calculs'!M1504,'Réponses'!C:C,'Réponses'!F:F,"ERREUR VISIBILITE"),Questions!A:A,Questions!B:B,"ERREUR QUESTION"))</f>
        <v/>
      </c>
    </row>
    <row r="1506" spans="4:13" ht="60" customHeight="1">
      <c r="D1506" s="28" t="str">
        <f>IF(ISBLANK(Recyclabilité[[#This Row],[Code Valobat]]),"",IF(OR('Calculs'!A1505="08",'Calculs'!A1505="07",MID(Recyclabilité[[#This Row],[Code Valobat]],4,4)="0804",MID(Recyclabilité[[#This Row],[Code Valobat]],4,4)="0709",MID(Recyclabilité[[#This Row],[Code Valobat]],1,7)="6121107"),"Non recyclable",_xlfn.XLOOKUP('Calculs'!Q1505,'Combinaisons'!A:A,'Combinaisons'!B:B,"Merci de répondre à toutes les questions")))</f>
        <v/>
      </c>
      <c r="E1506" s="58" t="str">
        <f>IF(ISBLANK(Recyclabilité[[#This Row],[Code Valobat]]),"",IF(OR('Calculs'!A1505="08",'Calculs'!A1505="07",MID(Recyclabilité[[#This Row],[Code Valobat]],4,4)="0804",MID(Recyclabilité[[#This Row],[Code Valobat]],4,4)="0709",MID(Recyclabilité[[#This Row],[Code Valobat]],1,7)="6121107"),"",_xlfn.XLOOKUP('Calculs'!B1505,Questions!A:A,Questions!B:B,"ERREUR QUESTION")))</f>
        <v/>
      </c>
      <c r="G1506" s="58" t="str">
        <f>IF(OR(ISBLANK(Recyclabilité[[#This Row],[Réponse 1]]),'Calculs'!D1505="0",_xlfn.XLOOKUP('Calculs'!D1505,'Réponses'!C:C,'Réponses'!F:F,"ERREUR VISIBILITE")=0),"",_xlfn.XLOOKUP(_xlfn.XLOOKUP('Calculs'!D1505,'Réponses'!C:C,'Réponses'!F:F,"ERREUR VISIBILITE"),Questions!A:A,Questions!B:B,"ERREUR QUESTION"))</f>
        <v/>
      </c>
      <c r="I1506" s="58" t="str">
        <f>IF(OR(ISBLANK(Recyclabilité[[#This Row],[Réponse 2]]),'Calculs'!G1505="0",_xlfn.XLOOKUP('Calculs'!G1505,'Réponses'!C:C,'Réponses'!F:F,"ERREUR VISIBILITE")=0),"",_xlfn.XLOOKUP(_xlfn.XLOOKUP('Calculs'!G1505,'Réponses'!C:C,'Réponses'!F:F,"ERREUR VISIBILITE"),Questions!A:A,Questions!B:B,"ERREUR QUESTION"))</f>
        <v/>
      </c>
      <c r="K1506" s="58" t="str">
        <f>IF(OR(ISBLANK(Recyclabilité[[#This Row],[Réponse 3]]),'Calculs'!J1505="0",_xlfn.XLOOKUP('Calculs'!J1505,'Réponses'!C:C,'Réponses'!F:F,"ERREUR VISIBILITE")=0),"",_xlfn.XLOOKUP(_xlfn.XLOOKUP('Calculs'!J1505,'Réponses'!C:C,'Réponses'!F:F,"ERREUR VISIBILITE"),Questions!A:A,Questions!B:B,"ERREUR QUESTION"))</f>
        <v/>
      </c>
      <c r="M1506" s="58" t="str">
        <f>IF(OR(ISBLANK(Recyclabilité[[#This Row],[Réponse 4]]),'Calculs'!M1505="0",_xlfn.XLOOKUP('Calculs'!M1505,'Réponses'!C:C,'Réponses'!F:F,"ERREUR VISIBILITE")=0),"",_xlfn.XLOOKUP(_xlfn.XLOOKUP('Calculs'!M1505,'Réponses'!C:C,'Réponses'!F:F,"ERREUR VISIBILITE"),Questions!A:A,Questions!B:B,"ERREUR QUESTION"))</f>
        <v/>
      </c>
    </row>
    <row r="1507" spans="4:13" ht="60" customHeight="1">
      <c r="D1507" s="28" t="str">
        <f>IF(ISBLANK(Recyclabilité[[#This Row],[Code Valobat]]),"",IF(OR('Calculs'!A1506="08",'Calculs'!A1506="07",MID(Recyclabilité[[#This Row],[Code Valobat]],4,4)="0804",MID(Recyclabilité[[#This Row],[Code Valobat]],4,4)="0709",MID(Recyclabilité[[#This Row],[Code Valobat]],1,7)="6121107"),"Non recyclable",_xlfn.XLOOKUP('Calculs'!Q1506,'Combinaisons'!A:A,'Combinaisons'!B:B,"Merci de répondre à toutes les questions")))</f>
        <v/>
      </c>
      <c r="E1507" s="58" t="str">
        <f>IF(ISBLANK(Recyclabilité[[#This Row],[Code Valobat]]),"",IF(OR('Calculs'!A1506="08",'Calculs'!A1506="07",MID(Recyclabilité[[#This Row],[Code Valobat]],4,4)="0804",MID(Recyclabilité[[#This Row],[Code Valobat]],4,4)="0709",MID(Recyclabilité[[#This Row],[Code Valobat]],1,7)="6121107"),"",_xlfn.XLOOKUP('Calculs'!B1506,Questions!A:A,Questions!B:B,"ERREUR QUESTION")))</f>
        <v/>
      </c>
      <c r="G1507" s="58" t="str">
        <f>IF(OR(ISBLANK(Recyclabilité[[#This Row],[Réponse 1]]),'Calculs'!D1506="0",_xlfn.XLOOKUP('Calculs'!D1506,'Réponses'!C:C,'Réponses'!F:F,"ERREUR VISIBILITE")=0),"",_xlfn.XLOOKUP(_xlfn.XLOOKUP('Calculs'!D1506,'Réponses'!C:C,'Réponses'!F:F,"ERREUR VISIBILITE"),Questions!A:A,Questions!B:B,"ERREUR QUESTION"))</f>
        <v/>
      </c>
      <c r="I1507" s="58" t="str">
        <f>IF(OR(ISBLANK(Recyclabilité[[#This Row],[Réponse 2]]),'Calculs'!G1506="0",_xlfn.XLOOKUP('Calculs'!G1506,'Réponses'!C:C,'Réponses'!F:F,"ERREUR VISIBILITE")=0),"",_xlfn.XLOOKUP(_xlfn.XLOOKUP('Calculs'!G1506,'Réponses'!C:C,'Réponses'!F:F,"ERREUR VISIBILITE"),Questions!A:A,Questions!B:B,"ERREUR QUESTION"))</f>
        <v/>
      </c>
      <c r="K1507" s="58" t="str">
        <f>IF(OR(ISBLANK(Recyclabilité[[#This Row],[Réponse 3]]),'Calculs'!J1506="0",_xlfn.XLOOKUP('Calculs'!J1506,'Réponses'!C:C,'Réponses'!F:F,"ERREUR VISIBILITE")=0),"",_xlfn.XLOOKUP(_xlfn.XLOOKUP('Calculs'!J1506,'Réponses'!C:C,'Réponses'!F:F,"ERREUR VISIBILITE"),Questions!A:A,Questions!B:B,"ERREUR QUESTION"))</f>
        <v/>
      </c>
      <c r="M1507" s="58" t="str">
        <f>IF(OR(ISBLANK(Recyclabilité[[#This Row],[Réponse 4]]),'Calculs'!M1506="0",_xlfn.XLOOKUP('Calculs'!M1506,'Réponses'!C:C,'Réponses'!F:F,"ERREUR VISIBILITE")=0),"",_xlfn.XLOOKUP(_xlfn.XLOOKUP('Calculs'!M1506,'Réponses'!C:C,'Réponses'!F:F,"ERREUR VISIBILITE"),Questions!A:A,Questions!B:B,"ERREUR QUESTION"))</f>
        <v/>
      </c>
    </row>
    <row r="1508" spans="4:13" ht="60" customHeight="1">
      <c r="D1508" s="28" t="str">
        <f>IF(ISBLANK(Recyclabilité[[#This Row],[Code Valobat]]),"",IF(OR('Calculs'!A1507="08",'Calculs'!A1507="07",MID(Recyclabilité[[#This Row],[Code Valobat]],4,4)="0804",MID(Recyclabilité[[#This Row],[Code Valobat]],4,4)="0709",MID(Recyclabilité[[#This Row],[Code Valobat]],1,7)="6121107"),"Non recyclable",_xlfn.XLOOKUP('Calculs'!Q1507,'Combinaisons'!A:A,'Combinaisons'!B:B,"Merci de répondre à toutes les questions")))</f>
        <v/>
      </c>
      <c r="E1508" s="58" t="str">
        <f>IF(ISBLANK(Recyclabilité[[#This Row],[Code Valobat]]),"",IF(OR('Calculs'!A1507="08",'Calculs'!A1507="07",MID(Recyclabilité[[#This Row],[Code Valobat]],4,4)="0804",MID(Recyclabilité[[#This Row],[Code Valobat]],4,4)="0709",MID(Recyclabilité[[#This Row],[Code Valobat]],1,7)="6121107"),"",_xlfn.XLOOKUP('Calculs'!B1507,Questions!A:A,Questions!B:B,"ERREUR QUESTION")))</f>
        <v/>
      </c>
      <c r="G1508" s="58" t="str">
        <f>IF(OR(ISBLANK(Recyclabilité[[#This Row],[Réponse 1]]),'Calculs'!D1507="0",_xlfn.XLOOKUP('Calculs'!D1507,'Réponses'!C:C,'Réponses'!F:F,"ERREUR VISIBILITE")=0),"",_xlfn.XLOOKUP(_xlfn.XLOOKUP('Calculs'!D1507,'Réponses'!C:C,'Réponses'!F:F,"ERREUR VISIBILITE"),Questions!A:A,Questions!B:B,"ERREUR QUESTION"))</f>
        <v/>
      </c>
      <c r="I1508" s="58" t="str">
        <f>IF(OR(ISBLANK(Recyclabilité[[#This Row],[Réponse 2]]),'Calculs'!G1507="0",_xlfn.XLOOKUP('Calculs'!G1507,'Réponses'!C:C,'Réponses'!F:F,"ERREUR VISIBILITE")=0),"",_xlfn.XLOOKUP(_xlfn.XLOOKUP('Calculs'!G1507,'Réponses'!C:C,'Réponses'!F:F,"ERREUR VISIBILITE"),Questions!A:A,Questions!B:B,"ERREUR QUESTION"))</f>
        <v/>
      </c>
      <c r="K1508" s="58" t="str">
        <f>IF(OR(ISBLANK(Recyclabilité[[#This Row],[Réponse 3]]),'Calculs'!J1507="0",_xlfn.XLOOKUP('Calculs'!J1507,'Réponses'!C:C,'Réponses'!F:F,"ERREUR VISIBILITE")=0),"",_xlfn.XLOOKUP(_xlfn.XLOOKUP('Calculs'!J1507,'Réponses'!C:C,'Réponses'!F:F,"ERREUR VISIBILITE"),Questions!A:A,Questions!B:B,"ERREUR QUESTION"))</f>
        <v/>
      </c>
      <c r="M1508" s="58" t="str">
        <f>IF(OR(ISBLANK(Recyclabilité[[#This Row],[Réponse 4]]),'Calculs'!M1507="0",_xlfn.XLOOKUP('Calculs'!M1507,'Réponses'!C:C,'Réponses'!F:F,"ERREUR VISIBILITE")=0),"",_xlfn.XLOOKUP(_xlfn.XLOOKUP('Calculs'!M1507,'Réponses'!C:C,'Réponses'!F:F,"ERREUR VISIBILITE"),Questions!A:A,Questions!B:B,"ERREUR QUESTION"))</f>
        <v/>
      </c>
    </row>
    <row r="1509" spans="4:13" ht="60" customHeight="1">
      <c r="D1509" s="28" t="str">
        <f>IF(ISBLANK(Recyclabilité[[#This Row],[Code Valobat]]),"",IF(OR('Calculs'!A1508="08",'Calculs'!A1508="07",MID(Recyclabilité[[#This Row],[Code Valobat]],4,4)="0804",MID(Recyclabilité[[#This Row],[Code Valobat]],4,4)="0709",MID(Recyclabilité[[#This Row],[Code Valobat]],1,7)="6121107"),"Non recyclable",_xlfn.XLOOKUP('Calculs'!Q1508,'Combinaisons'!A:A,'Combinaisons'!B:B,"Merci de répondre à toutes les questions")))</f>
        <v/>
      </c>
      <c r="E1509" s="58" t="str">
        <f>IF(ISBLANK(Recyclabilité[[#This Row],[Code Valobat]]),"",IF(OR('Calculs'!A1508="08",'Calculs'!A1508="07",MID(Recyclabilité[[#This Row],[Code Valobat]],4,4)="0804",MID(Recyclabilité[[#This Row],[Code Valobat]],4,4)="0709",MID(Recyclabilité[[#This Row],[Code Valobat]],1,7)="6121107"),"",_xlfn.XLOOKUP('Calculs'!B1508,Questions!A:A,Questions!B:B,"ERREUR QUESTION")))</f>
        <v/>
      </c>
      <c r="G1509" s="58" t="str">
        <f>IF(OR(ISBLANK(Recyclabilité[[#This Row],[Réponse 1]]),'Calculs'!D1508="0",_xlfn.XLOOKUP('Calculs'!D1508,'Réponses'!C:C,'Réponses'!F:F,"ERREUR VISIBILITE")=0),"",_xlfn.XLOOKUP(_xlfn.XLOOKUP('Calculs'!D1508,'Réponses'!C:C,'Réponses'!F:F,"ERREUR VISIBILITE"),Questions!A:A,Questions!B:B,"ERREUR QUESTION"))</f>
        <v/>
      </c>
      <c r="I1509" s="58" t="str">
        <f>IF(OR(ISBLANK(Recyclabilité[[#This Row],[Réponse 2]]),'Calculs'!G1508="0",_xlfn.XLOOKUP('Calculs'!G1508,'Réponses'!C:C,'Réponses'!F:F,"ERREUR VISIBILITE")=0),"",_xlfn.XLOOKUP(_xlfn.XLOOKUP('Calculs'!G1508,'Réponses'!C:C,'Réponses'!F:F,"ERREUR VISIBILITE"),Questions!A:A,Questions!B:B,"ERREUR QUESTION"))</f>
        <v/>
      </c>
      <c r="K1509" s="58" t="str">
        <f>IF(OR(ISBLANK(Recyclabilité[[#This Row],[Réponse 3]]),'Calculs'!J1508="0",_xlfn.XLOOKUP('Calculs'!J1508,'Réponses'!C:C,'Réponses'!F:F,"ERREUR VISIBILITE")=0),"",_xlfn.XLOOKUP(_xlfn.XLOOKUP('Calculs'!J1508,'Réponses'!C:C,'Réponses'!F:F,"ERREUR VISIBILITE"),Questions!A:A,Questions!B:B,"ERREUR QUESTION"))</f>
        <v/>
      </c>
      <c r="M1509" s="58" t="str">
        <f>IF(OR(ISBLANK(Recyclabilité[[#This Row],[Réponse 4]]),'Calculs'!M1508="0",_xlfn.XLOOKUP('Calculs'!M1508,'Réponses'!C:C,'Réponses'!F:F,"ERREUR VISIBILITE")=0),"",_xlfn.XLOOKUP(_xlfn.XLOOKUP('Calculs'!M1508,'Réponses'!C:C,'Réponses'!F:F,"ERREUR VISIBILITE"),Questions!A:A,Questions!B:B,"ERREUR QUESTION"))</f>
        <v/>
      </c>
    </row>
    <row r="1510" spans="4:13" ht="60" customHeight="1">
      <c r="D1510" s="28" t="str">
        <f>IF(ISBLANK(Recyclabilité[[#This Row],[Code Valobat]]),"",IF(OR('Calculs'!A1509="08",'Calculs'!A1509="07",MID(Recyclabilité[[#This Row],[Code Valobat]],4,4)="0804",MID(Recyclabilité[[#This Row],[Code Valobat]],4,4)="0709",MID(Recyclabilité[[#This Row],[Code Valobat]],1,7)="6121107"),"Non recyclable",_xlfn.XLOOKUP('Calculs'!Q1509,'Combinaisons'!A:A,'Combinaisons'!B:B,"Merci de répondre à toutes les questions")))</f>
        <v/>
      </c>
      <c r="E1510" s="58" t="str">
        <f>IF(ISBLANK(Recyclabilité[[#This Row],[Code Valobat]]),"",IF(OR('Calculs'!A1509="08",'Calculs'!A1509="07",MID(Recyclabilité[[#This Row],[Code Valobat]],4,4)="0804",MID(Recyclabilité[[#This Row],[Code Valobat]],4,4)="0709",MID(Recyclabilité[[#This Row],[Code Valobat]],1,7)="6121107"),"",_xlfn.XLOOKUP('Calculs'!B1509,Questions!A:A,Questions!B:B,"ERREUR QUESTION")))</f>
        <v/>
      </c>
      <c r="G1510" s="58" t="str">
        <f>IF(OR(ISBLANK(Recyclabilité[[#This Row],[Réponse 1]]),'Calculs'!D1509="0",_xlfn.XLOOKUP('Calculs'!D1509,'Réponses'!C:C,'Réponses'!F:F,"ERREUR VISIBILITE")=0),"",_xlfn.XLOOKUP(_xlfn.XLOOKUP('Calculs'!D1509,'Réponses'!C:C,'Réponses'!F:F,"ERREUR VISIBILITE"),Questions!A:A,Questions!B:B,"ERREUR QUESTION"))</f>
        <v/>
      </c>
      <c r="I1510" s="58" t="str">
        <f>IF(OR(ISBLANK(Recyclabilité[[#This Row],[Réponse 2]]),'Calculs'!G1509="0",_xlfn.XLOOKUP('Calculs'!G1509,'Réponses'!C:C,'Réponses'!F:F,"ERREUR VISIBILITE")=0),"",_xlfn.XLOOKUP(_xlfn.XLOOKUP('Calculs'!G1509,'Réponses'!C:C,'Réponses'!F:F,"ERREUR VISIBILITE"),Questions!A:A,Questions!B:B,"ERREUR QUESTION"))</f>
        <v/>
      </c>
      <c r="K1510" s="58" t="str">
        <f>IF(OR(ISBLANK(Recyclabilité[[#This Row],[Réponse 3]]),'Calculs'!J1509="0",_xlfn.XLOOKUP('Calculs'!J1509,'Réponses'!C:C,'Réponses'!F:F,"ERREUR VISIBILITE")=0),"",_xlfn.XLOOKUP(_xlfn.XLOOKUP('Calculs'!J1509,'Réponses'!C:C,'Réponses'!F:F,"ERREUR VISIBILITE"),Questions!A:A,Questions!B:B,"ERREUR QUESTION"))</f>
        <v/>
      </c>
      <c r="M1510" s="58" t="str">
        <f>IF(OR(ISBLANK(Recyclabilité[[#This Row],[Réponse 4]]),'Calculs'!M1509="0",_xlfn.XLOOKUP('Calculs'!M1509,'Réponses'!C:C,'Réponses'!F:F,"ERREUR VISIBILITE")=0),"",_xlfn.XLOOKUP(_xlfn.XLOOKUP('Calculs'!M1509,'Réponses'!C:C,'Réponses'!F:F,"ERREUR VISIBILITE"),Questions!A:A,Questions!B:B,"ERREUR QUESTION"))</f>
        <v/>
      </c>
    </row>
    <row r="1511" spans="4:13" ht="60" customHeight="1">
      <c r="D1511" s="28" t="str">
        <f>IF(ISBLANK(Recyclabilité[[#This Row],[Code Valobat]]),"",IF(OR('Calculs'!A1510="08",'Calculs'!A1510="07",MID(Recyclabilité[[#This Row],[Code Valobat]],4,4)="0804",MID(Recyclabilité[[#This Row],[Code Valobat]],4,4)="0709",MID(Recyclabilité[[#This Row],[Code Valobat]],1,7)="6121107"),"Non recyclable",_xlfn.XLOOKUP('Calculs'!Q1510,'Combinaisons'!A:A,'Combinaisons'!B:B,"Merci de répondre à toutes les questions")))</f>
        <v/>
      </c>
      <c r="E1511" s="58" t="str">
        <f>IF(ISBLANK(Recyclabilité[[#This Row],[Code Valobat]]),"",IF(OR('Calculs'!A1510="08",'Calculs'!A1510="07",MID(Recyclabilité[[#This Row],[Code Valobat]],4,4)="0804",MID(Recyclabilité[[#This Row],[Code Valobat]],4,4)="0709",MID(Recyclabilité[[#This Row],[Code Valobat]],1,7)="6121107"),"",_xlfn.XLOOKUP('Calculs'!B1510,Questions!A:A,Questions!B:B,"ERREUR QUESTION")))</f>
        <v/>
      </c>
      <c r="G1511" s="58" t="str">
        <f>IF(OR(ISBLANK(Recyclabilité[[#This Row],[Réponse 1]]),'Calculs'!D1510="0",_xlfn.XLOOKUP('Calculs'!D1510,'Réponses'!C:C,'Réponses'!F:F,"ERREUR VISIBILITE")=0),"",_xlfn.XLOOKUP(_xlfn.XLOOKUP('Calculs'!D1510,'Réponses'!C:C,'Réponses'!F:F,"ERREUR VISIBILITE"),Questions!A:A,Questions!B:B,"ERREUR QUESTION"))</f>
        <v/>
      </c>
      <c r="I1511" s="58" t="str">
        <f>IF(OR(ISBLANK(Recyclabilité[[#This Row],[Réponse 2]]),'Calculs'!G1510="0",_xlfn.XLOOKUP('Calculs'!G1510,'Réponses'!C:C,'Réponses'!F:F,"ERREUR VISIBILITE")=0),"",_xlfn.XLOOKUP(_xlfn.XLOOKUP('Calculs'!G1510,'Réponses'!C:C,'Réponses'!F:F,"ERREUR VISIBILITE"),Questions!A:A,Questions!B:B,"ERREUR QUESTION"))</f>
        <v/>
      </c>
      <c r="K1511" s="58" t="str">
        <f>IF(OR(ISBLANK(Recyclabilité[[#This Row],[Réponse 3]]),'Calculs'!J1510="0",_xlfn.XLOOKUP('Calculs'!J1510,'Réponses'!C:C,'Réponses'!F:F,"ERREUR VISIBILITE")=0),"",_xlfn.XLOOKUP(_xlfn.XLOOKUP('Calculs'!J1510,'Réponses'!C:C,'Réponses'!F:F,"ERREUR VISIBILITE"),Questions!A:A,Questions!B:B,"ERREUR QUESTION"))</f>
        <v/>
      </c>
      <c r="M1511" s="58" t="str">
        <f>IF(OR(ISBLANK(Recyclabilité[[#This Row],[Réponse 4]]),'Calculs'!M1510="0",_xlfn.XLOOKUP('Calculs'!M1510,'Réponses'!C:C,'Réponses'!F:F,"ERREUR VISIBILITE")=0),"",_xlfn.XLOOKUP(_xlfn.XLOOKUP('Calculs'!M1510,'Réponses'!C:C,'Réponses'!F:F,"ERREUR VISIBILITE"),Questions!A:A,Questions!B:B,"ERREUR QUESTION"))</f>
        <v/>
      </c>
    </row>
    <row r="1512" spans="4:13" ht="60" customHeight="1">
      <c r="D1512" s="28" t="str">
        <f>IF(ISBLANK(Recyclabilité[[#This Row],[Code Valobat]]),"",IF(OR('Calculs'!A1511="08",'Calculs'!A1511="07",MID(Recyclabilité[[#This Row],[Code Valobat]],4,4)="0804",MID(Recyclabilité[[#This Row],[Code Valobat]],4,4)="0709",MID(Recyclabilité[[#This Row],[Code Valobat]],1,7)="6121107"),"Non recyclable",_xlfn.XLOOKUP('Calculs'!Q1511,'Combinaisons'!A:A,'Combinaisons'!B:B,"Merci de répondre à toutes les questions")))</f>
        <v/>
      </c>
      <c r="E1512" s="58" t="str">
        <f>IF(ISBLANK(Recyclabilité[[#This Row],[Code Valobat]]),"",IF(OR('Calculs'!A1511="08",'Calculs'!A1511="07",MID(Recyclabilité[[#This Row],[Code Valobat]],4,4)="0804",MID(Recyclabilité[[#This Row],[Code Valobat]],4,4)="0709",MID(Recyclabilité[[#This Row],[Code Valobat]],1,7)="6121107"),"",_xlfn.XLOOKUP('Calculs'!B1511,Questions!A:A,Questions!B:B,"ERREUR QUESTION")))</f>
        <v/>
      </c>
      <c r="G1512" s="58" t="str">
        <f>IF(OR(ISBLANK(Recyclabilité[[#This Row],[Réponse 1]]),'Calculs'!D1511="0",_xlfn.XLOOKUP('Calculs'!D1511,'Réponses'!C:C,'Réponses'!F:F,"ERREUR VISIBILITE")=0),"",_xlfn.XLOOKUP(_xlfn.XLOOKUP('Calculs'!D1511,'Réponses'!C:C,'Réponses'!F:F,"ERREUR VISIBILITE"),Questions!A:A,Questions!B:B,"ERREUR QUESTION"))</f>
        <v/>
      </c>
      <c r="I1512" s="58" t="str">
        <f>IF(OR(ISBLANK(Recyclabilité[[#This Row],[Réponse 2]]),'Calculs'!G1511="0",_xlfn.XLOOKUP('Calculs'!G1511,'Réponses'!C:C,'Réponses'!F:F,"ERREUR VISIBILITE")=0),"",_xlfn.XLOOKUP(_xlfn.XLOOKUP('Calculs'!G1511,'Réponses'!C:C,'Réponses'!F:F,"ERREUR VISIBILITE"),Questions!A:A,Questions!B:B,"ERREUR QUESTION"))</f>
        <v/>
      </c>
      <c r="K1512" s="58" t="str">
        <f>IF(OR(ISBLANK(Recyclabilité[[#This Row],[Réponse 3]]),'Calculs'!J1511="0",_xlfn.XLOOKUP('Calculs'!J1511,'Réponses'!C:C,'Réponses'!F:F,"ERREUR VISIBILITE")=0),"",_xlfn.XLOOKUP(_xlfn.XLOOKUP('Calculs'!J1511,'Réponses'!C:C,'Réponses'!F:F,"ERREUR VISIBILITE"),Questions!A:A,Questions!B:B,"ERREUR QUESTION"))</f>
        <v/>
      </c>
      <c r="M1512" s="58" t="str">
        <f>IF(OR(ISBLANK(Recyclabilité[[#This Row],[Réponse 4]]),'Calculs'!M1511="0",_xlfn.XLOOKUP('Calculs'!M1511,'Réponses'!C:C,'Réponses'!F:F,"ERREUR VISIBILITE")=0),"",_xlfn.XLOOKUP(_xlfn.XLOOKUP('Calculs'!M1511,'Réponses'!C:C,'Réponses'!F:F,"ERREUR VISIBILITE"),Questions!A:A,Questions!B:B,"ERREUR QUESTION"))</f>
        <v/>
      </c>
    </row>
    <row r="1513" spans="4:13" ht="60" customHeight="1">
      <c r="D1513" s="28" t="str">
        <f>IF(ISBLANK(Recyclabilité[[#This Row],[Code Valobat]]),"",IF(OR('Calculs'!A1512="08",'Calculs'!A1512="07",MID(Recyclabilité[[#This Row],[Code Valobat]],4,4)="0804",MID(Recyclabilité[[#This Row],[Code Valobat]],4,4)="0709",MID(Recyclabilité[[#This Row],[Code Valobat]],1,7)="6121107"),"Non recyclable",_xlfn.XLOOKUP('Calculs'!Q1512,'Combinaisons'!A:A,'Combinaisons'!B:B,"Merci de répondre à toutes les questions")))</f>
        <v/>
      </c>
      <c r="E1513" s="58" t="str">
        <f>IF(ISBLANK(Recyclabilité[[#This Row],[Code Valobat]]),"",IF(OR('Calculs'!A1512="08",'Calculs'!A1512="07",MID(Recyclabilité[[#This Row],[Code Valobat]],4,4)="0804",MID(Recyclabilité[[#This Row],[Code Valobat]],4,4)="0709",MID(Recyclabilité[[#This Row],[Code Valobat]],1,7)="6121107"),"",_xlfn.XLOOKUP('Calculs'!B1512,Questions!A:A,Questions!B:B,"ERREUR QUESTION")))</f>
        <v/>
      </c>
      <c r="G1513" s="58" t="str">
        <f>IF(OR(ISBLANK(Recyclabilité[[#This Row],[Réponse 1]]),'Calculs'!D1512="0",_xlfn.XLOOKUP('Calculs'!D1512,'Réponses'!C:C,'Réponses'!F:F,"ERREUR VISIBILITE")=0),"",_xlfn.XLOOKUP(_xlfn.XLOOKUP('Calculs'!D1512,'Réponses'!C:C,'Réponses'!F:F,"ERREUR VISIBILITE"),Questions!A:A,Questions!B:B,"ERREUR QUESTION"))</f>
        <v/>
      </c>
      <c r="I1513" s="58" t="str">
        <f>IF(OR(ISBLANK(Recyclabilité[[#This Row],[Réponse 2]]),'Calculs'!G1512="0",_xlfn.XLOOKUP('Calculs'!G1512,'Réponses'!C:C,'Réponses'!F:F,"ERREUR VISIBILITE")=0),"",_xlfn.XLOOKUP(_xlfn.XLOOKUP('Calculs'!G1512,'Réponses'!C:C,'Réponses'!F:F,"ERREUR VISIBILITE"),Questions!A:A,Questions!B:B,"ERREUR QUESTION"))</f>
        <v/>
      </c>
      <c r="K1513" s="58" t="str">
        <f>IF(OR(ISBLANK(Recyclabilité[[#This Row],[Réponse 3]]),'Calculs'!J1512="0",_xlfn.XLOOKUP('Calculs'!J1512,'Réponses'!C:C,'Réponses'!F:F,"ERREUR VISIBILITE")=0),"",_xlfn.XLOOKUP(_xlfn.XLOOKUP('Calculs'!J1512,'Réponses'!C:C,'Réponses'!F:F,"ERREUR VISIBILITE"),Questions!A:A,Questions!B:B,"ERREUR QUESTION"))</f>
        <v/>
      </c>
      <c r="M1513" s="58" t="str">
        <f>IF(OR(ISBLANK(Recyclabilité[[#This Row],[Réponse 4]]),'Calculs'!M1512="0",_xlfn.XLOOKUP('Calculs'!M1512,'Réponses'!C:C,'Réponses'!F:F,"ERREUR VISIBILITE")=0),"",_xlfn.XLOOKUP(_xlfn.XLOOKUP('Calculs'!M1512,'Réponses'!C:C,'Réponses'!F:F,"ERREUR VISIBILITE"),Questions!A:A,Questions!B:B,"ERREUR QUESTION"))</f>
        <v/>
      </c>
    </row>
    <row r="1514" spans="4:13" ht="60" customHeight="1">
      <c r="D1514" s="28" t="str">
        <f>IF(ISBLANK(Recyclabilité[[#This Row],[Code Valobat]]),"",IF(OR('Calculs'!A1513="08",'Calculs'!A1513="07",MID(Recyclabilité[[#This Row],[Code Valobat]],4,4)="0804",MID(Recyclabilité[[#This Row],[Code Valobat]],4,4)="0709",MID(Recyclabilité[[#This Row],[Code Valobat]],1,7)="6121107"),"Non recyclable",_xlfn.XLOOKUP('Calculs'!Q1513,'Combinaisons'!A:A,'Combinaisons'!B:B,"Merci de répondre à toutes les questions")))</f>
        <v/>
      </c>
      <c r="E1514" s="58" t="str">
        <f>IF(ISBLANK(Recyclabilité[[#This Row],[Code Valobat]]),"",IF(OR('Calculs'!A1513="08",'Calculs'!A1513="07",MID(Recyclabilité[[#This Row],[Code Valobat]],4,4)="0804",MID(Recyclabilité[[#This Row],[Code Valobat]],4,4)="0709",MID(Recyclabilité[[#This Row],[Code Valobat]],1,7)="6121107"),"",_xlfn.XLOOKUP('Calculs'!B1513,Questions!A:A,Questions!B:B,"ERREUR QUESTION")))</f>
        <v/>
      </c>
      <c r="G1514" s="58" t="str">
        <f>IF(OR(ISBLANK(Recyclabilité[[#This Row],[Réponse 1]]),'Calculs'!D1513="0",_xlfn.XLOOKUP('Calculs'!D1513,'Réponses'!C:C,'Réponses'!F:F,"ERREUR VISIBILITE")=0),"",_xlfn.XLOOKUP(_xlfn.XLOOKUP('Calculs'!D1513,'Réponses'!C:C,'Réponses'!F:F,"ERREUR VISIBILITE"),Questions!A:A,Questions!B:B,"ERREUR QUESTION"))</f>
        <v/>
      </c>
      <c r="I1514" s="58" t="str">
        <f>IF(OR(ISBLANK(Recyclabilité[[#This Row],[Réponse 2]]),'Calculs'!G1513="0",_xlfn.XLOOKUP('Calculs'!G1513,'Réponses'!C:C,'Réponses'!F:F,"ERREUR VISIBILITE")=0),"",_xlfn.XLOOKUP(_xlfn.XLOOKUP('Calculs'!G1513,'Réponses'!C:C,'Réponses'!F:F,"ERREUR VISIBILITE"),Questions!A:A,Questions!B:B,"ERREUR QUESTION"))</f>
        <v/>
      </c>
      <c r="K1514" s="58" t="str">
        <f>IF(OR(ISBLANK(Recyclabilité[[#This Row],[Réponse 3]]),'Calculs'!J1513="0",_xlfn.XLOOKUP('Calculs'!J1513,'Réponses'!C:C,'Réponses'!F:F,"ERREUR VISIBILITE")=0),"",_xlfn.XLOOKUP(_xlfn.XLOOKUP('Calculs'!J1513,'Réponses'!C:C,'Réponses'!F:F,"ERREUR VISIBILITE"),Questions!A:A,Questions!B:B,"ERREUR QUESTION"))</f>
        <v/>
      </c>
      <c r="M1514" s="58" t="str">
        <f>IF(OR(ISBLANK(Recyclabilité[[#This Row],[Réponse 4]]),'Calculs'!M1513="0",_xlfn.XLOOKUP('Calculs'!M1513,'Réponses'!C:C,'Réponses'!F:F,"ERREUR VISIBILITE")=0),"",_xlfn.XLOOKUP(_xlfn.XLOOKUP('Calculs'!M1513,'Réponses'!C:C,'Réponses'!F:F,"ERREUR VISIBILITE"),Questions!A:A,Questions!B:B,"ERREUR QUESTION"))</f>
        <v/>
      </c>
    </row>
    <row r="1515" spans="4:13" ht="60" customHeight="1">
      <c r="D1515" s="28" t="str">
        <f>IF(ISBLANK(Recyclabilité[[#This Row],[Code Valobat]]),"",IF(OR('Calculs'!A1514="08",'Calculs'!A1514="07",MID(Recyclabilité[[#This Row],[Code Valobat]],4,4)="0804",MID(Recyclabilité[[#This Row],[Code Valobat]],4,4)="0709",MID(Recyclabilité[[#This Row],[Code Valobat]],1,7)="6121107"),"Non recyclable",_xlfn.XLOOKUP('Calculs'!Q1514,'Combinaisons'!A:A,'Combinaisons'!B:B,"Merci de répondre à toutes les questions")))</f>
        <v/>
      </c>
      <c r="E1515" s="58" t="str">
        <f>IF(ISBLANK(Recyclabilité[[#This Row],[Code Valobat]]),"",IF(OR('Calculs'!A1514="08",'Calculs'!A1514="07",MID(Recyclabilité[[#This Row],[Code Valobat]],4,4)="0804",MID(Recyclabilité[[#This Row],[Code Valobat]],4,4)="0709",MID(Recyclabilité[[#This Row],[Code Valobat]],1,7)="6121107"),"",_xlfn.XLOOKUP('Calculs'!B1514,Questions!A:A,Questions!B:B,"ERREUR QUESTION")))</f>
        <v/>
      </c>
      <c r="G1515" s="58" t="str">
        <f>IF(OR(ISBLANK(Recyclabilité[[#This Row],[Réponse 1]]),'Calculs'!D1514="0",_xlfn.XLOOKUP('Calculs'!D1514,'Réponses'!C:C,'Réponses'!F:F,"ERREUR VISIBILITE")=0),"",_xlfn.XLOOKUP(_xlfn.XLOOKUP('Calculs'!D1514,'Réponses'!C:C,'Réponses'!F:F,"ERREUR VISIBILITE"),Questions!A:A,Questions!B:B,"ERREUR QUESTION"))</f>
        <v/>
      </c>
      <c r="I1515" s="58" t="str">
        <f>IF(OR(ISBLANK(Recyclabilité[[#This Row],[Réponse 2]]),'Calculs'!G1514="0",_xlfn.XLOOKUP('Calculs'!G1514,'Réponses'!C:C,'Réponses'!F:F,"ERREUR VISIBILITE")=0),"",_xlfn.XLOOKUP(_xlfn.XLOOKUP('Calculs'!G1514,'Réponses'!C:C,'Réponses'!F:F,"ERREUR VISIBILITE"),Questions!A:A,Questions!B:B,"ERREUR QUESTION"))</f>
        <v/>
      </c>
      <c r="K1515" s="58" t="str">
        <f>IF(OR(ISBLANK(Recyclabilité[[#This Row],[Réponse 3]]),'Calculs'!J1514="0",_xlfn.XLOOKUP('Calculs'!J1514,'Réponses'!C:C,'Réponses'!F:F,"ERREUR VISIBILITE")=0),"",_xlfn.XLOOKUP(_xlfn.XLOOKUP('Calculs'!J1514,'Réponses'!C:C,'Réponses'!F:F,"ERREUR VISIBILITE"),Questions!A:A,Questions!B:B,"ERREUR QUESTION"))</f>
        <v/>
      </c>
      <c r="M1515" s="58" t="str">
        <f>IF(OR(ISBLANK(Recyclabilité[[#This Row],[Réponse 4]]),'Calculs'!M1514="0",_xlfn.XLOOKUP('Calculs'!M1514,'Réponses'!C:C,'Réponses'!F:F,"ERREUR VISIBILITE")=0),"",_xlfn.XLOOKUP(_xlfn.XLOOKUP('Calculs'!M1514,'Réponses'!C:C,'Réponses'!F:F,"ERREUR VISIBILITE"),Questions!A:A,Questions!B:B,"ERREUR QUESTION"))</f>
        <v/>
      </c>
    </row>
    <row r="1516" spans="4:13" ht="60" customHeight="1">
      <c r="D1516" s="28" t="str">
        <f>IF(ISBLANK(Recyclabilité[[#This Row],[Code Valobat]]),"",IF(OR('Calculs'!A1515="08",'Calculs'!A1515="07",MID(Recyclabilité[[#This Row],[Code Valobat]],4,4)="0804",MID(Recyclabilité[[#This Row],[Code Valobat]],4,4)="0709",MID(Recyclabilité[[#This Row],[Code Valobat]],1,7)="6121107"),"Non recyclable",_xlfn.XLOOKUP('Calculs'!Q1515,'Combinaisons'!A:A,'Combinaisons'!B:B,"Merci de répondre à toutes les questions")))</f>
        <v/>
      </c>
      <c r="E1516" s="58" t="str">
        <f>IF(ISBLANK(Recyclabilité[[#This Row],[Code Valobat]]),"",IF(OR('Calculs'!A1515="08",'Calculs'!A1515="07",MID(Recyclabilité[[#This Row],[Code Valobat]],4,4)="0804",MID(Recyclabilité[[#This Row],[Code Valobat]],4,4)="0709",MID(Recyclabilité[[#This Row],[Code Valobat]],1,7)="6121107"),"",_xlfn.XLOOKUP('Calculs'!B1515,Questions!A:A,Questions!B:B,"ERREUR QUESTION")))</f>
        <v/>
      </c>
      <c r="G1516" s="58" t="str">
        <f>IF(OR(ISBLANK(Recyclabilité[[#This Row],[Réponse 1]]),'Calculs'!D1515="0",_xlfn.XLOOKUP('Calculs'!D1515,'Réponses'!C:C,'Réponses'!F:F,"ERREUR VISIBILITE")=0),"",_xlfn.XLOOKUP(_xlfn.XLOOKUP('Calculs'!D1515,'Réponses'!C:C,'Réponses'!F:F,"ERREUR VISIBILITE"),Questions!A:A,Questions!B:B,"ERREUR QUESTION"))</f>
        <v/>
      </c>
      <c r="I1516" s="58" t="str">
        <f>IF(OR(ISBLANK(Recyclabilité[[#This Row],[Réponse 2]]),'Calculs'!G1515="0",_xlfn.XLOOKUP('Calculs'!G1515,'Réponses'!C:C,'Réponses'!F:F,"ERREUR VISIBILITE")=0),"",_xlfn.XLOOKUP(_xlfn.XLOOKUP('Calculs'!G1515,'Réponses'!C:C,'Réponses'!F:F,"ERREUR VISIBILITE"),Questions!A:A,Questions!B:B,"ERREUR QUESTION"))</f>
        <v/>
      </c>
      <c r="K1516" s="58" t="str">
        <f>IF(OR(ISBLANK(Recyclabilité[[#This Row],[Réponse 3]]),'Calculs'!J1515="0",_xlfn.XLOOKUP('Calculs'!J1515,'Réponses'!C:C,'Réponses'!F:F,"ERREUR VISIBILITE")=0),"",_xlfn.XLOOKUP(_xlfn.XLOOKUP('Calculs'!J1515,'Réponses'!C:C,'Réponses'!F:F,"ERREUR VISIBILITE"),Questions!A:A,Questions!B:B,"ERREUR QUESTION"))</f>
        <v/>
      </c>
      <c r="M1516" s="58" t="str">
        <f>IF(OR(ISBLANK(Recyclabilité[[#This Row],[Réponse 4]]),'Calculs'!M1515="0",_xlfn.XLOOKUP('Calculs'!M1515,'Réponses'!C:C,'Réponses'!F:F,"ERREUR VISIBILITE")=0),"",_xlfn.XLOOKUP(_xlfn.XLOOKUP('Calculs'!M1515,'Réponses'!C:C,'Réponses'!F:F,"ERREUR VISIBILITE"),Questions!A:A,Questions!B:B,"ERREUR QUESTION"))</f>
        <v/>
      </c>
    </row>
    <row r="1517" spans="4:13" ht="60" customHeight="1">
      <c r="D1517" s="28" t="str">
        <f>IF(ISBLANK(Recyclabilité[[#This Row],[Code Valobat]]),"",IF(OR('Calculs'!A1516="08",'Calculs'!A1516="07",MID(Recyclabilité[[#This Row],[Code Valobat]],4,4)="0804",MID(Recyclabilité[[#This Row],[Code Valobat]],4,4)="0709",MID(Recyclabilité[[#This Row],[Code Valobat]],1,7)="6121107"),"Non recyclable",_xlfn.XLOOKUP('Calculs'!Q1516,'Combinaisons'!A:A,'Combinaisons'!B:B,"Merci de répondre à toutes les questions")))</f>
        <v/>
      </c>
      <c r="E1517" s="58" t="str">
        <f>IF(ISBLANK(Recyclabilité[[#This Row],[Code Valobat]]),"",IF(OR('Calculs'!A1516="08",'Calculs'!A1516="07",MID(Recyclabilité[[#This Row],[Code Valobat]],4,4)="0804",MID(Recyclabilité[[#This Row],[Code Valobat]],4,4)="0709",MID(Recyclabilité[[#This Row],[Code Valobat]],1,7)="6121107"),"",_xlfn.XLOOKUP('Calculs'!B1516,Questions!A:A,Questions!B:B,"ERREUR QUESTION")))</f>
        <v/>
      </c>
      <c r="G1517" s="58" t="str">
        <f>IF(OR(ISBLANK(Recyclabilité[[#This Row],[Réponse 1]]),'Calculs'!D1516="0",_xlfn.XLOOKUP('Calculs'!D1516,'Réponses'!C:C,'Réponses'!F:F,"ERREUR VISIBILITE")=0),"",_xlfn.XLOOKUP(_xlfn.XLOOKUP('Calculs'!D1516,'Réponses'!C:C,'Réponses'!F:F,"ERREUR VISIBILITE"),Questions!A:A,Questions!B:B,"ERREUR QUESTION"))</f>
        <v/>
      </c>
      <c r="I1517" s="58" t="str">
        <f>IF(OR(ISBLANK(Recyclabilité[[#This Row],[Réponse 2]]),'Calculs'!G1516="0",_xlfn.XLOOKUP('Calculs'!G1516,'Réponses'!C:C,'Réponses'!F:F,"ERREUR VISIBILITE")=0),"",_xlfn.XLOOKUP(_xlfn.XLOOKUP('Calculs'!G1516,'Réponses'!C:C,'Réponses'!F:F,"ERREUR VISIBILITE"),Questions!A:A,Questions!B:B,"ERREUR QUESTION"))</f>
        <v/>
      </c>
      <c r="K1517" s="58" t="str">
        <f>IF(OR(ISBLANK(Recyclabilité[[#This Row],[Réponse 3]]),'Calculs'!J1516="0",_xlfn.XLOOKUP('Calculs'!J1516,'Réponses'!C:C,'Réponses'!F:F,"ERREUR VISIBILITE")=0),"",_xlfn.XLOOKUP(_xlfn.XLOOKUP('Calculs'!J1516,'Réponses'!C:C,'Réponses'!F:F,"ERREUR VISIBILITE"),Questions!A:A,Questions!B:B,"ERREUR QUESTION"))</f>
        <v/>
      </c>
      <c r="M1517" s="58" t="str">
        <f>IF(OR(ISBLANK(Recyclabilité[[#This Row],[Réponse 4]]),'Calculs'!M1516="0",_xlfn.XLOOKUP('Calculs'!M1516,'Réponses'!C:C,'Réponses'!F:F,"ERREUR VISIBILITE")=0),"",_xlfn.XLOOKUP(_xlfn.XLOOKUP('Calculs'!M1516,'Réponses'!C:C,'Réponses'!F:F,"ERREUR VISIBILITE"),Questions!A:A,Questions!B:B,"ERREUR QUESTION"))</f>
        <v/>
      </c>
    </row>
    <row r="1518" spans="4:13" ht="60" customHeight="1">
      <c r="D1518" s="28" t="str">
        <f>IF(ISBLANK(Recyclabilité[[#This Row],[Code Valobat]]),"",IF(OR('Calculs'!A1517="08",'Calculs'!A1517="07",MID(Recyclabilité[[#This Row],[Code Valobat]],4,4)="0804",MID(Recyclabilité[[#This Row],[Code Valobat]],4,4)="0709",MID(Recyclabilité[[#This Row],[Code Valobat]],1,7)="6121107"),"Non recyclable",_xlfn.XLOOKUP('Calculs'!Q1517,'Combinaisons'!A:A,'Combinaisons'!B:B,"Merci de répondre à toutes les questions")))</f>
        <v/>
      </c>
      <c r="E1518" s="58" t="str">
        <f>IF(ISBLANK(Recyclabilité[[#This Row],[Code Valobat]]),"",IF(OR('Calculs'!A1517="08",'Calculs'!A1517="07",MID(Recyclabilité[[#This Row],[Code Valobat]],4,4)="0804",MID(Recyclabilité[[#This Row],[Code Valobat]],4,4)="0709",MID(Recyclabilité[[#This Row],[Code Valobat]],1,7)="6121107"),"",_xlfn.XLOOKUP('Calculs'!B1517,Questions!A:A,Questions!B:B,"ERREUR QUESTION")))</f>
        <v/>
      </c>
      <c r="G1518" s="58" t="str">
        <f>IF(OR(ISBLANK(Recyclabilité[[#This Row],[Réponse 1]]),'Calculs'!D1517="0",_xlfn.XLOOKUP('Calculs'!D1517,'Réponses'!C:C,'Réponses'!F:F,"ERREUR VISIBILITE")=0),"",_xlfn.XLOOKUP(_xlfn.XLOOKUP('Calculs'!D1517,'Réponses'!C:C,'Réponses'!F:F,"ERREUR VISIBILITE"),Questions!A:A,Questions!B:B,"ERREUR QUESTION"))</f>
        <v/>
      </c>
      <c r="I1518" s="58" t="str">
        <f>IF(OR(ISBLANK(Recyclabilité[[#This Row],[Réponse 2]]),'Calculs'!G1517="0",_xlfn.XLOOKUP('Calculs'!G1517,'Réponses'!C:C,'Réponses'!F:F,"ERREUR VISIBILITE")=0),"",_xlfn.XLOOKUP(_xlfn.XLOOKUP('Calculs'!G1517,'Réponses'!C:C,'Réponses'!F:F,"ERREUR VISIBILITE"),Questions!A:A,Questions!B:B,"ERREUR QUESTION"))</f>
        <v/>
      </c>
      <c r="K1518" s="58" t="str">
        <f>IF(OR(ISBLANK(Recyclabilité[[#This Row],[Réponse 3]]),'Calculs'!J1517="0",_xlfn.XLOOKUP('Calculs'!J1517,'Réponses'!C:C,'Réponses'!F:F,"ERREUR VISIBILITE")=0),"",_xlfn.XLOOKUP(_xlfn.XLOOKUP('Calculs'!J1517,'Réponses'!C:C,'Réponses'!F:F,"ERREUR VISIBILITE"),Questions!A:A,Questions!B:B,"ERREUR QUESTION"))</f>
        <v/>
      </c>
      <c r="M1518" s="58" t="str">
        <f>IF(OR(ISBLANK(Recyclabilité[[#This Row],[Réponse 4]]),'Calculs'!M1517="0",_xlfn.XLOOKUP('Calculs'!M1517,'Réponses'!C:C,'Réponses'!F:F,"ERREUR VISIBILITE")=0),"",_xlfn.XLOOKUP(_xlfn.XLOOKUP('Calculs'!M1517,'Réponses'!C:C,'Réponses'!F:F,"ERREUR VISIBILITE"),Questions!A:A,Questions!B:B,"ERREUR QUESTION"))</f>
        <v/>
      </c>
    </row>
    <row r="1519" spans="4:13" ht="60" customHeight="1">
      <c r="D1519" s="28" t="str">
        <f>IF(ISBLANK(Recyclabilité[[#This Row],[Code Valobat]]),"",IF(OR('Calculs'!A1518="08",'Calculs'!A1518="07",MID(Recyclabilité[[#This Row],[Code Valobat]],4,4)="0804",MID(Recyclabilité[[#This Row],[Code Valobat]],4,4)="0709",MID(Recyclabilité[[#This Row],[Code Valobat]],1,7)="6121107"),"Non recyclable",_xlfn.XLOOKUP('Calculs'!Q1518,'Combinaisons'!A:A,'Combinaisons'!B:B,"Merci de répondre à toutes les questions")))</f>
        <v/>
      </c>
      <c r="E1519" s="58" t="str">
        <f>IF(ISBLANK(Recyclabilité[[#This Row],[Code Valobat]]),"",IF(OR('Calculs'!A1518="08",'Calculs'!A1518="07",MID(Recyclabilité[[#This Row],[Code Valobat]],4,4)="0804",MID(Recyclabilité[[#This Row],[Code Valobat]],4,4)="0709",MID(Recyclabilité[[#This Row],[Code Valobat]],1,7)="6121107"),"",_xlfn.XLOOKUP('Calculs'!B1518,Questions!A:A,Questions!B:B,"ERREUR QUESTION")))</f>
        <v/>
      </c>
      <c r="G1519" s="58" t="str">
        <f>IF(OR(ISBLANK(Recyclabilité[[#This Row],[Réponse 1]]),'Calculs'!D1518="0",_xlfn.XLOOKUP('Calculs'!D1518,'Réponses'!C:C,'Réponses'!F:F,"ERREUR VISIBILITE")=0),"",_xlfn.XLOOKUP(_xlfn.XLOOKUP('Calculs'!D1518,'Réponses'!C:C,'Réponses'!F:F,"ERREUR VISIBILITE"),Questions!A:A,Questions!B:B,"ERREUR QUESTION"))</f>
        <v/>
      </c>
      <c r="I1519" s="58" t="str">
        <f>IF(OR(ISBLANK(Recyclabilité[[#This Row],[Réponse 2]]),'Calculs'!G1518="0",_xlfn.XLOOKUP('Calculs'!G1518,'Réponses'!C:C,'Réponses'!F:F,"ERREUR VISIBILITE")=0),"",_xlfn.XLOOKUP(_xlfn.XLOOKUP('Calculs'!G1518,'Réponses'!C:C,'Réponses'!F:F,"ERREUR VISIBILITE"),Questions!A:A,Questions!B:B,"ERREUR QUESTION"))</f>
        <v/>
      </c>
      <c r="K1519" s="58" t="str">
        <f>IF(OR(ISBLANK(Recyclabilité[[#This Row],[Réponse 3]]),'Calculs'!J1518="0",_xlfn.XLOOKUP('Calculs'!J1518,'Réponses'!C:C,'Réponses'!F:F,"ERREUR VISIBILITE")=0),"",_xlfn.XLOOKUP(_xlfn.XLOOKUP('Calculs'!J1518,'Réponses'!C:C,'Réponses'!F:F,"ERREUR VISIBILITE"),Questions!A:A,Questions!B:B,"ERREUR QUESTION"))</f>
        <v/>
      </c>
      <c r="M1519" s="58" t="str">
        <f>IF(OR(ISBLANK(Recyclabilité[[#This Row],[Réponse 4]]),'Calculs'!M1518="0",_xlfn.XLOOKUP('Calculs'!M1518,'Réponses'!C:C,'Réponses'!F:F,"ERREUR VISIBILITE")=0),"",_xlfn.XLOOKUP(_xlfn.XLOOKUP('Calculs'!M1518,'Réponses'!C:C,'Réponses'!F:F,"ERREUR VISIBILITE"),Questions!A:A,Questions!B:B,"ERREUR QUESTION"))</f>
        <v/>
      </c>
    </row>
    <row r="1520" spans="4:13" ht="60" customHeight="1">
      <c r="D1520" s="28" t="str">
        <f>IF(ISBLANK(Recyclabilité[[#This Row],[Code Valobat]]),"",IF(OR('Calculs'!A1519="08",'Calculs'!A1519="07",MID(Recyclabilité[[#This Row],[Code Valobat]],4,4)="0804",MID(Recyclabilité[[#This Row],[Code Valobat]],4,4)="0709",MID(Recyclabilité[[#This Row],[Code Valobat]],1,7)="6121107"),"Non recyclable",_xlfn.XLOOKUP('Calculs'!Q1519,'Combinaisons'!A:A,'Combinaisons'!B:B,"Merci de répondre à toutes les questions")))</f>
        <v/>
      </c>
      <c r="E1520" s="58" t="str">
        <f>IF(ISBLANK(Recyclabilité[[#This Row],[Code Valobat]]),"",IF(OR('Calculs'!A1519="08",'Calculs'!A1519="07",MID(Recyclabilité[[#This Row],[Code Valobat]],4,4)="0804",MID(Recyclabilité[[#This Row],[Code Valobat]],4,4)="0709",MID(Recyclabilité[[#This Row],[Code Valobat]],1,7)="6121107"),"",_xlfn.XLOOKUP('Calculs'!B1519,Questions!A:A,Questions!B:B,"ERREUR QUESTION")))</f>
        <v/>
      </c>
      <c r="G1520" s="58" t="str">
        <f>IF(OR(ISBLANK(Recyclabilité[[#This Row],[Réponse 1]]),'Calculs'!D1519="0",_xlfn.XLOOKUP('Calculs'!D1519,'Réponses'!C:C,'Réponses'!F:F,"ERREUR VISIBILITE")=0),"",_xlfn.XLOOKUP(_xlfn.XLOOKUP('Calculs'!D1519,'Réponses'!C:C,'Réponses'!F:F,"ERREUR VISIBILITE"),Questions!A:A,Questions!B:B,"ERREUR QUESTION"))</f>
        <v/>
      </c>
      <c r="I1520" s="58" t="str">
        <f>IF(OR(ISBLANK(Recyclabilité[[#This Row],[Réponse 2]]),'Calculs'!G1519="0",_xlfn.XLOOKUP('Calculs'!G1519,'Réponses'!C:C,'Réponses'!F:F,"ERREUR VISIBILITE")=0),"",_xlfn.XLOOKUP(_xlfn.XLOOKUP('Calculs'!G1519,'Réponses'!C:C,'Réponses'!F:F,"ERREUR VISIBILITE"),Questions!A:A,Questions!B:B,"ERREUR QUESTION"))</f>
        <v/>
      </c>
      <c r="K1520" s="58" t="str">
        <f>IF(OR(ISBLANK(Recyclabilité[[#This Row],[Réponse 3]]),'Calculs'!J1519="0",_xlfn.XLOOKUP('Calculs'!J1519,'Réponses'!C:C,'Réponses'!F:F,"ERREUR VISIBILITE")=0),"",_xlfn.XLOOKUP(_xlfn.XLOOKUP('Calculs'!J1519,'Réponses'!C:C,'Réponses'!F:F,"ERREUR VISIBILITE"),Questions!A:A,Questions!B:B,"ERREUR QUESTION"))</f>
        <v/>
      </c>
      <c r="M1520" s="58" t="str">
        <f>IF(OR(ISBLANK(Recyclabilité[[#This Row],[Réponse 4]]),'Calculs'!M1519="0",_xlfn.XLOOKUP('Calculs'!M1519,'Réponses'!C:C,'Réponses'!F:F,"ERREUR VISIBILITE")=0),"",_xlfn.XLOOKUP(_xlfn.XLOOKUP('Calculs'!M1519,'Réponses'!C:C,'Réponses'!F:F,"ERREUR VISIBILITE"),Questions!A:A,Questions!B:B,"ERREUR QUESTION"))</f>
        <v/>
      </c>
    </row>
    <row r="1521" spans="4:13" ht="60" customHeight="1">
      <c r="D1521" s="28" t="str">
        <f>IF(ISBLANK(Recyclabilité[[#This Row],[Code Valobat]]),"",IF(OR('Calculs'!A1520="08",'Calculs'!A1520="07",MID(Recyclabilité[[#This Row],[Code Valobat]],4,4)="0804",MID(Recyclabilité[[#This Row],[Code Valobat]],4,4)="0709",MID(Recyclabilité[[#This Row],[Code Valobat]],1,7)="6121107"),"Non recyclable",_xlfn.XLOOKUP('Calculs'!Q1520,'Combinaisons'!A:A,'Combinaisons'!B:B,"Merci de répondre à toutes les questions")))</f>
        <v/>
      </c>
      <c r="E1521" s="58" t="str">
        <f>IF(ISBLANK(Recyclabilité[[#This Row],[Code Valobat]]),"",IF(OR('Calculs'!A1520="08",'Calculs'!A1520="07",MID(Recyclabilité[[#This Row],[Code Valobat]],4,4)="0804",MID(Recyclabilité[[#This Row],[Code Valobat]],4,4)="0709",MID(Recyclabilité[[#This Row],[Code Valobat]],1,7)="6121107"),"",_xlfn.XLOOKUP('Calculs'!B1520,Questions!A:A,Questions!B:B,"ERREUR QUESTION")))</f>
        <v/>
      </c>
      <c r="G1521" s="58" t="str">
        <f>IF(OR(ISBLANK(Recyclabilité[[#This Row],[Réponse 1]]),'Calculs'!D1520="0",_xlfn.XLOOKUP('Calculs'!D1520,'Réponses'!C:C,'Réponses'!F:F,"ERREUR VISIBILITE")=0),"",_xlfn.XLOOKUP(_xlfn.XLOOKUP('Calculs'!D1520,'Réponses'!C:C,'Réponses'!F:F,"ERREUR VISIBILITE"),Questions!A:A,Questions!B:B,"ERREUR QUESTION"))</f>
        <v/>
      </c>
      <c r="I1521" s="58" t="str">
        <f>IF(OR(ISBLANK(Recyclabilité[[#This Row],[Réponse 2]]),'Calculs'!G1520="0",_xlfn.XLOOKUP('Calculs'!G1520,'Réponses'!C:C,'Réponses'!F:F,"ERREUR VISIBILITE")=0),"",_xlfn.XLOOKUP(_xlfn.XLOOKUP('Calculs'!G1520,'Réponses'!C:C,'Réponses'!F:F,"ERREUR VISIBILITE"),Questions!A:A,Questions!B:B,"ERREUR QUESTION"))</f>
        <v/>
      </c>
      <c r="K1521" s="58" t="str">
        <f>IF(OR(ISBLANK(Recyclabilité[[#This Row],[Réponse 3]]),'Calculs'!J1520="0",_xlfn.XLOOKUP('Calculs'!J1520,'Réponses'!C:C,'Réponses'!F:F,"ERREUR VISIBILITE")=0),"",_xlfn.XLOOKUP(_xlfn.XLOOKUP('Calculs'!J1520,'Réponses'!C:C,'Réponses'!F:F,"ERREUR VISIBILITE"),Questions!A:A,Questions!B:B,"ERREUR QUESTION"))</f>
        <v/>
      </c>
      <c r="M1521" s="58" t="str">
        <f>IF(OR(ISBLANK(Recyclabilité[[#This Row],[Réponse 4]]),'Calculs'!M1520="0",_xlfn.XLOOKUP('Calculs'!M1520,'Réponses'!C:C,'Réponses'!F:F,"ERREUR VISIBILITE")=0),"",_xlfn.XLOOKUP(_xlfn.XLOOKUP('Calculs'!M1520,'Réponses'!C:C,'Réponses'!F:F,"ERREUR VISIBILITE"),Questions!A:A,Questions!B:B,"ERREUR QUESTION"))</f>
        <v/>
      </c>
    </row>
    <row r="1522" spans="4:13" ht="60" customHeight="1">
      <c r="D1522" s="28" t="str">
        <f>IF(ISBLANK(Recyclabilité[[#This Row],[Code Valobat]]),"",IF(OR('Calculs'!A1521="08",'Calculs'!A1521="07",MID(Recyclabilité[[#This Row],[Code Valobat]],4,4)="0804",MID(Recyclabilité[[#This Row],[Code Valobat]],4,4)="0709",MID(Recyclabilité[[#This Row],[Code Valobat]],1,7)="6121107"),"Non recyclable",_xlfn.XLOOKUP('Calculs'!Q1521,'Combinaisons'!A:A,'Combinaisons'!B:B,"Merci de répondre à toutes les questions")))</f>
        <v/>
      </c>
      <c r="E1522" s="58" t="str">
        <f>IF(ISBLANK(Recyclabilité[[#This Row],[Code Valobat]]),"",IF(OR('Calculs'!A1521="08",'Calculs'!A1521="07",MID(Recyclabilité[[#This Row],[Code Valobat]],4,4)="0804",MID(Recyclabilité[[#This Row],[Code Valobat]],4,4)="0709",MID(Recyclabilité[[#This Row],[Code Valobat]],1,7)="6121107"),"",_xlfn.XLOOKUP('Calculs'!B1521,Questions!A:A,Questions!B:B,"ERREUR QUESTION")))</f>
        <v/>
      </c>
      <c r="G1522" s="58" t="str">
        <f>IF(OR(ISBLANK(Recyclabilité[[#This Row],[Réponse 1]]),'Calculs'!D1521="0",_xlfn.XLOOKUP('Calculs'!D1521,'Réponses'!C:C,'Réponses'!F:F,"ERREUR VISIBILITE")=0),"",_xlfn.XLOOKUP(_xlfn.XLOOKUP('Calculs'!D1521,'Réponses'!C:C,'Réponses'!F:F,"ERREUR VISIBILITE"),Questions!A:A,Questions!B:B,"ERREUR QUESTION"))</f>
        <v/>
      </c>
      <c r="I1522" s="58" t="str">
        <f>IF(OR(ISBLANK(Recyclabilité[[#This Row],[Réponse 2]]),'Calculs'!G1521="0",_xlfn.XLOOKUP('Calculs'!G1521,'Réponses'!C:C,'Réponses'!F:F,"ERREUR VISIBILITE")=0),"",_xlfn.XLOOKUP(_xlfn.XLOOKUP('Calculs'!G1521,'Réponses'!C:C,'Réponses'!F:F,"ERREUR VISIBILITE"),Questions!A:A,Questions!B:B,"ERREUR QUESTION"))</f>
        <v/>
      </c>
      <c r="K1522" s="58" t="str">
        <f>IF(OR(ISBLANK(Recyclabilité[[#This Row],[Réponse 3]]),'Calculs'!J1521="0",_xlfn.XLOOKUP('Calculs'!J1521,'Réponses'!C:C,'Réponses'!F:F,"ERREUR VISIBILITE")=0),"",_xlfn.XLOOKUP(_xlfn.XLOOKUP('Calculs'!J1521,'Réponses'!C:C,'Réponses'!F:F,"ERREUR VISIBILITE"),Questions!A:A,Questions!B:B,"ERREUR QUESTION"))</f>
        <v/>
      </c>
      <c r="M1522" s="58" t="str">
        <f>IF(OR(ISBLANK(Recyclabilité[[#This Row],[Réponse 4]]),'Calculs'!M1521="0",_xlfn.XLOOKUP('Calculs'!M1521,'Réponses'!C:C,'Réponses'!F:F,"ERREUR VISIBILITE")=0),"",_xlfn.XLOOKUP(_xlfn.XLOOKUP('Calculs'!M1521,'Réponses'!C:C,'Réponses'!F:F,"ERREUR VISIBILITE"),Questions!A:A,Questions!B:B,"ERREUR QUESTION"))</f>
        <v/>
      </c>
    </row>
    <row r="1523" spans="4:13" ht="60" customHeight="1">
      <c r="D1523" s="28" t="str">
        <f>IF(ISBLANK(Recyclabilité[[#This Row],[Code Valobat]]),"",IF(OR('Calculs'!A1522="08",'Calculs'!A1522="07",MID(Recyclabilité[[#This Row],[Code Valobat]],4,4)="0804",MID(Recyclabilité[[#This Row],[Code Valobat]],4,4)="0709",MID(Recyclabilité[[#This Row],[Code Valobat]],1,7)="6121107"),"Non recyclable",_xlfn.XLOOKUP('Calculs'!Q1522,'Combinaisons'!A:A,'Combinaisons'!B:B,"Merci de répondre à toutes les questions")))</f>
        <v/>
      </c>
      <c r="E1523" s="58" t="str">
        <f>IF(ISBLANK(Recyclabilité[[#This Row],[Code Valobat]]),"",IF(OR('Calculs'!A1522="08",'Calculs'!A1522="07",MID(Recyclabilité[[#This Row],[Code Valobat]],4,4)="0804",MID(Recyclabilité[[#This Row],[Code Valobat]],4,4)="0709",MID(Recyclabilité[[#This Row],[Code Valobat]],1,7)="6121107"),"",_xlfn.XLOOKUP('Calculs'!B1522,Questions!A:A,Questions!B:B,"ERREUR QUESTION")))</f>
        <v/>
      </c>
      <c r="G1523" s="58" t="str">
        <f>IF(OR(ISBLANK(Recyclabilité[[#This Row],[Réponse 1]]),'Calculs'!D1522="0",_xlfn.XLOOKUP('Calculs'!D1522,'Réponses'!C:C,'Réponses'!F:F,"ERREUR VISIBILITE")=0),"",_xlfn.XLOOKUP(_xlfn.XLOOKUP('Calculs'!D1522,'Réponses'!C:C,'Réponses'!F:F,"ERREUR VISIBILITE"),Questions!A:A,Questions!B:B,"ERREUR QUESTION"))</f>
        <v/>
      </c>
      <c r="I1523" s="58" t="str">
        <f>IF(OR(ISBLANK(Recyclabilité[[#This Row],[Réponse 2]]),'Calculs'!G1522="0",_xlfn.XLOOKUP('Calculs'!G1522,'Réponses'!C:C,'Réponses'!F:F,"ERREUR VISIBILITE")=0),"",_xlfn.XLOOKUP(_xlfn.XLOOKUP('Calculs'!G1522,'Réponses'!C:C,'Réponses'!F:F,"ERREUR VISIBILITE"),Questions!A:A,Questions!B:B,"ERREUR QUESTION"))</f>
        <v/>
      </c>
      <c r="K1523" s="58" t="str">
        <f>IF(OR(ISBLANK(Recyclabilité[[#This Row],[Réponse 3]]),'Calculs'!J1522="0",_xlfn.XLOOKUP('Calculs'!J1522,'Réponses'!C:C,'Réponses'!F:F,"ERREUR VISIBILITE")=0),"",_xlfn.XLOOKUP(_xlfn.XLOOKUP('Calculs'!J1522,'Réponses'!C:C,'Réponses'!F:F,"ERREUR VISIBILITE"),Questions!A:A,Questions!B:B,"ERREUR QUESTION"))</f>
        <v/>
      </c>
      <c r="M1523" s="58" t="str">
        <f>IF(OR(ISBLANK(Recyclabilité[[#This Row],[Réponse 4]]),'Calculs'!M1522="0",_xlfn.XLOOKUP('Calculs'!M1522,'Réponses'!C:C,'Réponses'!F:F,"ERREUR VISIBILITE")=0),"",_xlfn.XLOOKUP(_xlfn.XLOOKUP('Calculs'!M1522,'Réponses'!C:C,'Réponses'!F:F,"ERREUR VISIBILITE"),Questions!A:A,Questions!B:B,"ERREUR QUESTION"))</f>
        <v/>
      </c>
    </row>
    <row r="1524" spans="4:13" ht="60" customHeight="1">
      <c r="D1524" s="28" t="str">
        <f>IF(ISBLANK(Recyclabilité[[#This Row],[Code Valobat]]),"",IF(OR('Calculs'!A1523="08",'Calculs'!A1523="07",MID(Recyclabilité[[#This Row],[Code Valobat]],4,4)="0804",MID(Recyclabilité[[#This Row],[Code Valobat]],4,4)="0709",MID(Recyclabilité[[#This Row],[Code Valobat]],1,7)="6121107"),"Non recyclable",_xlfn.XLOOKUP('Calculs'!Q1523,'Combinaisons'!A:A,'Combinaisons'!B:B,"Merci de répondre à toutes les questions")))</f>
        <v/>
      </c>
      <c r="E1524" s="58" t="str">
        <f>IF(ISBLANK(Recyclabilité[[#This Row],[Code Valobat]]),"",IF(OR('Calculs'!A1523="08",'Calculs'!A1523="07",MID(Recyclabilité[[#This Row],[Code Valobat]],4,4)="0804",MID(Recyclabilité[[#This Row],[Code Valobat]],4,4)="0709",MID(Recyclabilité[[#This Row],[Code Valobat]],1,7)="6121107"),"",_xlfn.XLOOKUP('Calculs'!B1523,Questions!A:A,Questions!B:B,"ERREUR QUESTION")))</f>
        <v/>
      </c>
      <c r="G1524" s="58" t="str">
        <f>IF(OR(ISBLANK(Recyclabilité[[#This Row],[Réponse 1]]),'Calculs'!D1523="0",_xlfn.XLOOKUP('Calculs'!D1523,'Réponses'!C:C,'Réponses'!F:F,"ERREUR VISIBILITE")=0),"",_xlfn.XLOOKUP(_xlfn.XLOOKUP('Calculs'!D1523,'Réponses'!C:C,'Réponses'!F:F,"ERREUR VISIBILITE"),Questions!A:A,Questions!B:B,"ERREUR QUESTION"))</f>
        <v/>
      </c>
      <c r="I1524" s="58" t="str">
        <f>IF(OR(ISBLANK(Recyclabilité[[#This Row],[Réponse 2]]),'Calculs'!G1523="0",_xlfn.XLOOKUP('Calculs'!G1523,'Réponses'!C:C,'Réponses'!F:F,"ERREUR VISIBILITE")=0),"",_xlfn.XLOOKUP(_xlfn.XLOOKUP('Calculs'!G1523,'Réponses'!C:C,'Réponses'!F:F,"ERREUR VISIBILITE"),Questions!A:A,Questions!B:B,"ERREUR QUESTION"))</f>
        <v/>
      </c>
      <c r="K1524" s="58" t="str">
        <f>IF(OR(ISBLANK(Recyclabilité[[#This Row],[Réponse 3]]),'Calculs'!J1523="0",_xlfn.XLOOKUP('Calculs'!J1523,'Réponses'!C:C,'Réponses'!F:F,"ERREUR VISIBILITE")=0),"",_xlfn.XLOOKUP(_xlfn.XLOOKUP('Calculs'!J1523,'Réponses'!C:C,'Réponses'!F:F,"ERREUR VISIBILITE"),Questions!A:A,Questions!B:B,"ERREUR QUESTION"))</f>
        <v/>
      </c>
      <c r="M1524" s="58" t="str">
        <f>IF(OR(ISBLANK(Recyclabilité[[#This Row],[Réponse 4]]),'Calculs'!M1523="0",_xlfn.XLOOKUP('Calculs'!M1523,'Réponses'!C:C,'Réponses'!F:F,"ERREUR VISIBILITE")=0),"",_xlfn.XLOOKUP(_xlfn.XLOOKUP('Calculs'!M1523,'Réponses'!C:C,'Réponses'!F:F,"ERREUR VISIBILITE"),Questions!A:A,Questions!B:B,"ERREUR QUESTION"))</f>
        <v/>
      </c>
    </row>
    <row r="1525" spans="4:13" ht="60" customHeight="1">
      <c r="D1525" s="28" t="str">
        <f>IF(ISBLANK(Recyclabilité[[#This Row],[Code Valobat]]),"",IF(OR('Calculs'!A1524="08",'Calculs'!A1524="07",MID(Recyclabilité[[#This Row],[Code Valobat]],4,4)="0804",MID(Recyclabilité[[#This Row],[Code Valobat]],4,4)="0709",MID(Recyclabilité[[#This Row],[Code Valobat]],1,7)="6121107"),"Non recyclable",_xlfn.XLOOKUP('Calculs'!Q1524,'Combinaisons'!A:A,'Combinaisons'!B:B,"Merci de répondre à toutes les questions")))</f>
        <v/>
      </c>
      <c r="E1525" s="58" t="str">
        <f>IF(ISBLANK(Recyclabilité[[#This Row],[Code Valobat]]),"",IF(OR('Calculs'!A1524="08",'Calculs'!A1524="07",MID(Recyclabilité[[#This Row],[Code Valobat]],4,4)="0804",MID(Recyclabilité[[#This Row],[Code Valobat]],4,4)="0709",MID(Recyclabilité[[#This Row],[Code Valobat]],1,7)="6121107"),"",_xlfn.XLOOKUP('Calculs'!B1524,Questions!A:A,Questions!B:B,"ERREUR QUESTION")))</f>
        <v/>
      </c>
      <c r="G1525" s="58" t="str">
        <f>IF(OR(ISBLANK(Recyclabilité[[#This Row],[Réponse 1]]),'Calculs'!D1524="0",_xlfn.XLOOKUP('Calculs'!D1524,'Réponses'!C:C,'Réponses'!F:F,"ERREUR VISIBILITE")=0),"",_xlfn.XLOOKUP(_xlfn.XLOOKUP('Calculs'!D1524,'Réponses'!C:C,'Réponses'!F:F,"ERREUR VISIBILITE"),Questions!A:A,Questions!B:B,"ERREUR QUESTION"))</f>
        <v/>
      </c>
      <c r="I1525" s="58" t="str">
        <f>IF(OR(ISBLANK(Recyclabilité[[#This Row],[Réponse 2]]),'Calculs'!G1524="0",_xlfn.XLOOKUP('Calculs'!G1524,'Réponses'!C:C,'Réponses'!F:F,"ERREUR VISIBILITE")=0),"",_xlfn.XLOOKUP(_xlfn.XLOOKUP('Calculs'!G1524,'Réponses'!C:C,'Réponses'!F:F,"ERREUR VISIBILITE"),Questions!A:A,Questions!B:B,"ERREUR QUESTION"))</f>
        <v/>
      </c>
      <c r="K1525" s="58" t="str">
        <f>IF(OR(ISBLANK(Recyclabilité[[#This Row],[Réponse 3]]),'Calculs'!J1524="0",_xlfn.XLOOKUP('Calculs'!J1524,'Réponses'!C:C,'Réponses'!F:F,"ERREUR VISIBILITE")=0),"",_xlfn.XLOOKUP(_xlfn.XLOOKUP('Calculs'!J1524,'Réponses'!C:C,'Réponses'!F:F,"ERREUR VISIBILITE"),Questions!A:A,Questions!B:B,"ERREUR QUESTION"))</f>
        <v/>
      </c>
      <c r="M1525" s="58" t="str">
        <f>IF(OR(ISBLANK(Recyclabilité[[#This Row],[Réponse 4]]),'Calculs'!M1524="0",_xlfn.XLOOKUP('Calculs'!M1524,'Réponses'!C:C,'Réponses'!F:F,"ERREUR VISIBILITE")=0),"",_xlfn.XLOOKUP(_xlfn.XLOOKUP('Calculs'!M1524,'Réponses'!C:C,'Réponses'!F:F,"ERREUR VISIBILITE"),Questions!A:A,Questions!B:B,"ERREUR QUESTION"))</f>
        <v/>
      </c>
    </row>
    <row r="1526" spans="4:13" ht="60" customHeight="1">
      <c r="D1526" s="28" t="str">
        <f>IF(ISBLANK(Recyclabilité[[#This Row],[Code Valobat]]),"",IF(OR('Calculs'!A1525="08",'Calculs'!A1525="07",MID(Recyclabilité[[#This Row],[Code Valobat]],4,4)="0804",MID(Recyclabilité[[#This Row],[Code Valobat]],4,4)="0709",MID(Recyclabilité[[#This Row],[Code Valobat]],1,7)="6121107"),"Non recyclable",_xlfn.XLOOKUP('Calculs'!Q1525,'Combinaisons'!A:A,'Combinaisons'!B:B,"Merci de répondre à toutes les questions")))</f>
        <v/>
      </c>
      <c r="E1526" s="58" t="str">
        <f>IF(ISBLANK(Recyclabilité[[#This Row],[Code Valobat]]),"",IF(OR('Calculs'!A1525="08",'Calculs'!A1525="07",MID(Recyclabilité[[#This Row],[Code Valobat]],4,4)="0804",MID(Recyclabilité[[#This Row],[Code Valobat]],4,4)="0709",MID(Recyclabilité[[#This Row],[Code Valobat]],1,7)="6121107"),"",_xlfn.XLOOKUP('Calculs'!B1525,Questions!A:A,Questions!B:B,"ERREUR QUESTION")))</f>
        <v/>
      </c>
      <c r="G1526" s="58" t="str">
        <f>IF(OR(ISBLANK(Recyclabilité[[#This Row],[Réponse 1]]),'Calculs'!D1525="0",_xlfn.XLOOKUP('Calculs'!D1525,'Réponses'!C:C,'Réponses'!F:F,"ERREUR VISIBILITE")=0),"",_xlfn.XLOOKUP(_xlfn.XLOOKUP('Calculs'!D1525,'Réponses'!C:C,'Réponses'!F:F,"ERREUR VISIBILITE"),Questions!A:A,Questions!B:B,"ERREUR QUESTION"))</f>
        <v/>
      </c>
      <c r="I1526" s="58" t="str">
        <f>IF(OR(ISBLANK(Recyclabilité[[#This Row],[Réponse 2]]),'Calculs'!G1525="0",_xlfn.XLOOKUP('Calculs'!G1525,'Réponses'!C:C,'Réponses'!F:F,"ERREUR VISIBILITE")=0),"",_xlfn.XLOOKUP(_xlfn.XLOOKUP('Calculs'!G1525,'Réponses'!C:C,'Réponses'!F:F,"ERREUR VISIBILITE"),Questions!A:A,Questions!B:B,"ERREUR QUESTION"))</f>
        <v/>
      </c>
      <c r="K1526" s="58" t="str">
        <f>IF(OR(ISBLANK(Recyclabilité[[#This Row],[Réponse 3]]),'Calculs'!J1525="0",_xlfn.XLOOKUP('Calculs'!J1525,'Réponses'!C:C,'Réponses'!F:F,"ERREUR VISIBILITE")=0),"",_xlfn.XLOOKUP(_xlfn.XLOOKUP('Calculs'!J1525,'Réponses'!C:C,'Réponses'!F:F,"ERREUR VISIBILITE"),Questions!A:A,Questions!B:B,"ERREUR QUESTION"))</f>
        <v/>
      </c>
      <c r="M1526" s="58" t="str">
        <f>IF(OR(ISBLANK(Recyclabilité[[#This Row],[Réponse 4]]),'Calculs'!M1525="0",_xlfn.XLOOKUP('Calculs'!M1525,'Réponses'!C:C,'Réponses'!F:F,"ERREUR VISIBILITE")=0),"",_xlfn.XLOOKUP(_xlfn.XLOOKUP('Calculs'!M1525,'Réponses'!C:C,'Réponses'!F:F,"ERREUR VISIBILITE"),Questions!A:A,Questions!B:B,"ERREUR QUESTION"))</f>
        <v/>
      </c>
    </row>
    <row r="1527" spans="4:13" ht="60" customHeight="1">
      <c r="D1527" s="28" t="str">
        <f>IF(ISBLANK(Recyclabilité[[#This Row],[Code Valobat]]),"",IF(OR('Calculs'!A1526="08",'Calculs'!A1526="07",MID(Recyclabilité[[#This Row],[Code Valobat]],4,4)="0804",MID(Recyclabilité[[#This Row],[Code Valobat]],4,4)="0709",MID(Recyclabilité[[#This Row],[Code Valobat]],1,7)="6121107"),"Non recyclable",_xlfn.XLOOKUP('Calculs'!Q1526,'Combinaisons'!A:A,'Combinaisons'!B:B,"Merci de répondre à toutes les questions")))</f>
        <v/>
      </c>
      <c r="E1527" s="58" t="str">
        <f>IF(ISBLANK(Recyclabilité[[#This Row],[Code Valobat]]),"",IF(OR('Calculs'!A1526="08",'Calculs'!A1526="07",MID(Recyclabilité[[#This Row],[Code Valobat]],4,4)="0804",MID(Recyclabilité[[#This Row],[Code Valobat]],4,4)="0709",MID(Recyclabilité[[#This Row],[Code Valobat]],1,7)="6121107"),"",_xlfn.XLOOKUP('Calculs'!B1526,Questions!A:A,Questions!B:B,"ERREUR QUESTION")))</f>
        <v/>
      </c>
      <c r="G1527" s="58" t="str">
        <f>IF(OR(ISBLANK(Recyclabilité[[#This Row],[Réponse 1]]),'Calculs'!D1526="0",_xlfn.XLOOKUP('Calculs'!D1526,'Réponses'!C:C,'Réponses'!F:F,"ERREUR VISIBILITE")=0),"",_xlfn.XLOOKUP(_xlfn.XLOOKUP('Calculs'!D1526,'Réponses'!C:C,'Réponses'!F:F,"ERREUR VISIBILITE"),Questions!A:A,Questions!B:B,"ERREUR QUESTION"))</f>
        <v/>
      </c>
      <c r="I1527" s="58" t="str">
        <f>IF(OR(ISBLANK(Recyclabilité[[#This Row],[Réponse 2]]),'Calculs'!G1526="0",_xlfn.XLOOKUP('Calculs'!G1526,'Réponses'!C:C,'Réponses'!F:F,"ERREUR VISIBILITE")=0),"",_xlfn.XLOOKUP(_xlfn.XLOOKUP('Calculs'!G1526,'Réponses'!C:C,'Réponses'!F:F,"ERREUR VISIBILITE"),Questions!A:A,Questions!B:B,"ERREUR QUESTION"))</f>
        <v/>
      </c>
      <c r="K1527" s="58" t="str">
        <f>IF(OR(ISBLANK(Recyclabilité[[#This Row],[Réponse 3]]),'Calculs'!J1526="0",_xlfn.XLOOKUP('Calculs'!J1526,'Réponses'!C:C,'Réponses'!F:F,"ERREUR VISIBILITE")=0),"",_xlfn.XLOOKUP(_xlfn.XLOOKUP('Calculs'!J1526,'Réponses'!C:C,'Réponses'!F:F,"ERREUR VISIBILITE"),Questions!A:A,Questions!B:B,"ERREUR QUESTION"))</f>
        <v/>
      </c>
      <c r="M1527" s="58" t="str">
        <f>IF(OR(ISBLANK(Recyclabilité[[#This Row],[Réponse 4]]),'Calculs'!M1526="0",_xlfn.XLOOKUP('Calculs'!M1526,'Réponses'!C:C,'Réponses'!F:F,"ERREUR VISIBILITE")=0),"",_xlfn.XLOOKUP(_xlfn.XLOOKUP('Calculs'!M1526,'Réponses'!C:C,'Réponses'!F:F,"ERREUR VISIBILITE"),Questions!A:A,Questions!B:B,"ERREUR QUESTION"))</f>
        <v/>
      </c>
    </row>
    <row r="1528" spans="4:13" ht="60" customHeight="1">
      <c r="D1528" s="28" t="str">
        <f>IF(ISBLANK(Recyclabilité[[#This Row],[Code Valobat]]),"",IF(OR('Calculs'!A1527="08",'Calculs'!A1527="07",MID(Recyclabilité[[#This Row],[Code Valobat]],4,4)="0804",MID(Recyclabilité[[#This Row],[Code Valobat]],4,4)="0709",MID(Recyclabilité[[#This Row],[Code Valobat]],1,7)="6121107"),"Non recyclable",_xlfn.XLOOKUP('Calculs'!Q1527,'Combinaisons'!A:A,'Combinaisons'!B:B,"Merci de répondre à toutes les questions")))</f>
        <v/>
      </c>
      <c r="E1528" s="58" t="str">
        <f>IF(ISBLANK(Recyclabilité[[#This Row],[Code Valobat]]),"",IF(OR('Calculs'!A1527="08",'Calculs'!A1527="07",MID(Recyclabilité[[#This Row],[Code Valobat]],4,4)="0804",MID(Recyclabilité[[#This Row],[Code Valobat]],4,4)="0709",MID(Recyclabilité[[#This Row],[Code Valobat]],1,7)="6121107"),"",_xlfn.XLOOKUP('Calculs'!B1527,Questions!A:A,Questions!B:B,"ERREUR QUESTION")))</f>
        <v/>
      </c>
      <c r="G1528" s="58" t="str">
        <f>IF(OR(ISBLANK(Recyclabilité[[#This Row],[Réponse 1]]),'Calculs'!D1527="0",_xlfn.XLOOKUP('Calculs'!D1527,'Réponses'!C:C,'Réponses'!F:F,"ERREUR VISIBILITE")=0),"",_xlfn.XLOOKUP(_xlfn.XLOOKUP('Calculs'!D1527,'Réponses'!C:C,'Réponses'!F:F,"ERREUR VISIBILITE"),Questions!A:A,Questions!B:B,"ERREUR QUESTION"))</f>
        <v/>
      </c>
      <c r="I1528" s="58" t="str">
        <f>IF(OR(ISBLANK(Recyclabilité[[#This Row],[Réponse 2]]),'Calculs'!G1527="0",_xlfn.XLOOKUP('Calculs'!G1527,'Réponses'!C:C,'Réponses'!F:F,"ERREUR VISIBILITE")=0),"",_xlfn.XLOOKUP(_xlfn.XLOOKUP('Calculs'!G1527,'Réponses'!C:C,'Réponses'!F:F,"ERREUR VISIBILITE"),Questions!A:A,Questions!B:B,"ERREUR QUESTION"))</f>
        <v/>
      </c>
      <c r="K1528" s="58" t="str">
        <f>IF(OR(ISBLANK(Recyclabilité[[#This Row],[Réponse 3]]),'Calculs'!J1527="0",_xlfn.XLOOKUP('Calculs'!J1527,'Réponses'!C:C,'Réponses'!F:F,"ERREUR VISIBILITE")=0),"",_xlfn.XLOOKUP(_xlfn.XLOOKUP('Calculs'!J1527,'Réponses'!C:C,'Réponses'!F:F,"ERREUR VISIBILITE"),Questions!A:A,Questions!B:B,"ERREUR QUESTION"))</f>
        <v/>
      </c>
      <c r="M1528" s="58" t="str">
        <f>IF(OR(ISBLANK(Recyclabilité[[#This Row],[Réponse 4]]),'Calculs'!M1527="0",_xlfn.XLOOKUP('Calculs'!M1527,'Réponses'!C:C,'Réponses'!F:F,"ERREUR VISIBILITE")=0),"",_xlfn.XLOOKUP(_xlfn.XLOOKUP('Calculs'!M1527,'Réponses'!C:C,'Réponses'!F:F,"ERREUR VISIBILITE"),Questions!A:A,Questions!B:B,"ERREUR QUESTION"))</f>
        <v/>
      </c>
    </row>
    <row r="1529" spans="4:13" ht="60" customHeight="1">
      <c r="D1529" s="28" t="str">
        <f>IF(ISBLANK(Recyclabilité[[#This Row],[Code Valobat]]),"",IF(OR('Calculs'!A1528="08",'Calculs'!A1528="07",MID(Recyclabilité[[#This Row],[Code Valobat]],4,4)="0804",MID(Recyclabilité[[#This Row],[Code Valobat]],4,4)="0709",MID(Recyclabilité[[#This Row],[Code Valobat]],1,7)="6121107"),"Non recyclable",_xlfn.XLOOKUP('Calculs'!Q1528,'Combinaisons'!A:A,'Combinaisons'!B:B,"Merci de répondre à toutes les questions")))</f>
        <v/>
      </c>
      <c r="E1529" s="58" t="str">
        <f>IF(ISBLANK(Recyclabilité[[#This Row],[Code Valobat]]),"",IF(OR('Calculs'!A1528="08",'Calculs'!A1528="07",MID(Recyclabilité[[#This Row],[Code Valobat]],4,4)="0804",MID(Recyclabilité[[#This Row],[Code Valobat]],4,4)="0709",MID(Recyclabilité[[#This Row],[Code Valobat]],1,7)="6121107"),"",_xlfn.XLOOKUP('Calculs'!B1528,Questions!A:A,Questions!B:B,"ERREUR QUESTION")))</f>
        <v/>
      </c>
      <c r="G1529" s="58" t="str">
        <f>IF(OR(ISBLANK(Recyclabilité[[#This Row],[Réponse 1]]),'Calculs'!D1528="0",_xlfn.XLOOKUP('Calculs'!D1528,'Réponses'!C:C,'Réponses'!F:F,"ERREUR VISIBILITE")=0),"",_xlfn.XLOOKUP(_xlfn.XLOOKUP('Calculs'!D1528,'Réponses'!C:C,'Réponses'!F:F,"ERREUR VISIBILITE"),Questions!A:A,Questions!B:B,"ERREUR QUESTION"))</f>
        <v/>
      </c>
      <c r="I1529" s="58" t="str">
        <f>IF(OR(ISBLANK(Recyclabilité[[#This Row],[Réponse 2]]),'Calculs'!G1528="0",_xlfn.XLOOKUP('Calculs'!G1528,'Réponses'!C:C,'Réponses'!F:F,"ERREUR VISIBILITE")=0),"",_xlfn.XLOOKUP(_xlfn.XLOOKUP('Calculs'!G1528,'Réponses'!C:C,'Réponses'!F:F,"ERREUR VISIBILITE"),Questions!A:A,Questions!B:B,"ERREUR QUESTION"))</f>
        <v/>
      </c>
      <c r="K1529" s="58" t="str">
        <f>IF(OR(ISBLANK(Recyclabilité[[#This Row],[Réponse 3]]),'Calculs'!J1528="0",_xlfn.XLOOKUP('Calculs'!J1528,'Réponses'!C:C,'Réponses'!F:F,"ERREUR VISIBILITE")=0),"",_xlfn.XLOOKUP(_xlfn.XLOOKUP('Calculs'!J1528,'Réponses'!C:C,'Réponses'!F:F,"ERREUR VISIBILITE"),Questions!A:A,Questions!B:B,"ERREUR QUESTION"))</f>
        <v/>
      </c>
      <c r="M1529" s="58" t="str">
        <f>IF(OR(ISBLANK(Recyclabilité[[#This Row],[Réponse 4]]),'Calculs'!M1528="0",_xlfn.XLOOKUP('Calculs'!M1528,'Réponses'!C:C,'Réponses'!F:F,"ERREUR VISIBILITE")=0),"",_xlfn.XLOOKUP(_xlfn.XLOOKUP('Calculs'!M1528,'Réponses'!C:C,'Réponses'!F:F,"ERREUR VISIBILITE"),Questions!A:A,Questions!B:B,"ERREUR QUESTION"))</f>
        <v/>
      </c>
    </row>
    <row r="1530" spans="4:13" ht="60" customHeight="1">
      <c r="D1530" s="28" t="str">
        <f>IF(ISBLANK(Recyclabilité[[#This Row],[Code Valobat]]),"",IF(OR('Calculs'!A1529="08",'Calculs'!A1529="07",MID(Recyclabilité[[#This Row],[Code Valobat]],4,4)="0804",MID(Recyclabilité[[#This Row],[Code Valobat]],4,4)="0709",MID(Recyclabilité[[#This Row],[Code Valobat]],1,7)="6121107"),"Non recyclable",_xlfn.XLOOKUP('Calculs'!Q1529,'Combinaisons'!A:A,'Combinaisons'!B:B,"Merci de répondre à toutes les questions")))</f>
        <v/>
      </c>
      <c r="E1530" s="58" t="str">
        <f>IF(ISBLANK(Recyclabilité[[#This Row],[Code Valobat]]),"",IF(OR('Calculs'!A1529="08",'Calculs'!A1529="07",MID(Recyclabilité[[#This Row],[Code Valobat]],4,4)="0804",MID(Recyclabilité[[#This Row],[Code Valobat]],4,4)="0709",MID(Recyclabilité[[#This Row],[Code Valobat]],1,7)="6121107"),"",_xlfn.XLOOKUP('Calculs'!B1529,Questions!A:A,Questions!B:B,"ERREUR QUESTION")))</f>
        <v/>
      </c>
      <c r="G1530" s="58" t="str">
        <f>IF(OR(ISBLANK(Recyclabilité[[#This Row],[Réponse 1]]),'Calculs'!D1529="0",_xlfn.XLOOKUP('Calculs'!D1529,'Réponses'!C:C,'Réponses'!F:F,"ERREUR VISIBILITE")=0),"",_xlfn.XLOOKUP(_xlfn.XLOOKUP('Calculs'!D1529,'Réponses'!C:C,'Réponses'!F:F,"ERREUR VISIBILITE"),Questions!A:A,Questions!B:B,"ERREUR QUESTION"))</f>
        <v/>
      </c>
      <c r="I1530" s="58" t="str">
        <f>IF(OR(ISBLANK(Recyclabilité[[#This Row],[Réponse 2]]),'Calculs'!G1529="0",_xlfn.XLOOKUP('Calculs'!G1529,'Réponses'!C:C,'Réponses'!F:F,"ERREUR VISIBILITE")=0),"",_xlfn.XLOOKUP(_xlfn.XLOOKUP('Calculs'!G1529,'Réponses'!C:C,'Réponses'!F:F,"ERREUR VISIBILITE"),Questions!A:A,Questions!B:B,"ERREUR QUESTION"))</f>
        <v/>
      </c>
      <c r="K1530" s="58" t="str">
        <f>IF(OR(ISBLANK(Recyclabilité[[#This Row],[Réponse 3]]),'Calculs'!J1529="0",_xlfn.XLOOKUP('Calculs'!J1529,'Réponses'!C:C,'Réponses'!F:F,"ERREUR VISIBILITE")=0),"",_xlfn.XLOOKUP(_xlfn.XLOOKUP('Calculs'!J1529,'Réponses'!C:C,'Réponses'!F:F,"ERREUR VISIBILITE"),Questions!A:A,Questions!B:B,"ERREUR QUESTION"))</f>
        <v/>
      </c>
      <c r="M1530" s="58" t="str">
        <f>IF(OR(ISBLANK(Recyclabilité[[#This Row],[Réponse 4]]),'Calculs'!M1529="0",_xlfn.XLOOKUP('Calculs'!M1529,'Réponses'!C:C,'Réponses'!F:F,"ERREUR VISIBILITE")=0),"",_xlfn.XLOOKUP(_xlfn.XLOOKUP('Calculs'!M1529,'Réponses'!C:C,'Réponses'!F:F,"ERREUR VISIBILITE"),Questions!A:A,Questions!B:B,"ERREUR QUESTION"))</f>
        <v/>
      </c>
    </row>
    <row r="1531" spans="4:13" ht="60" customHeight="1">
      <c r="D1531" s="28" t="str">
        <f>IF(ISBLANK(Recyclabilité[[#This Row],[Code Valobat]]),"",IF(OR('Calculs'!A1530="08",'Calculs'!A1530="07",MID(Recyclabilité[[#This Row],[Code Valobat]],4,4)="0804",MID(Recyclabilité[[#This Row],[Code Valobat]],4,4)="0709",MID(Recyclabilité[[#This Row],[Code Valobat]],1,7)="6121107"),"Non recyclable",_xlfn.XLOOKUP('Calculs'!Q1530,'Combinaisons'!A:A,'Combinaisons'!B:B,"Merci de répondre à toutes les questions")))</f>
        <v/>
      </c>
      <c r="E1531" s="58" t="str">
        <f>IF(ISBLANK(Recyclabilité[[#This Row],[Code Valobat]]),"",IF(OR('Calculs'!A1530="08",'Calculs'!A1530="07",MID(Recyclabilité[[#This Row],[Code Valobat]],4,4)="0804",MID(Recyclabilité[[#This Row],[Code Valobat]],4,4)="0709",MID(Recyclabilité[[#This Row],[Code Valobat]],1,7)="6121107"),"",_xlfn.XLOOKUP('Calculs'!B1530,Questions!A:A,Questions!B:B,"ERREUR QUESTION")))</f>
        <v/>
      </c>
      <c r="G1531" s="58" t="str">
        <f>IF(OR(ISBLANK(Recyclabilité[[#This Row],[Réponse 1]]),'Calculs'!D1530="0",_xlfn.XLOOKUP('Calculs'!D1530,'Réponses'!C:C,'Réponses'!F:F,"ERREUR VISIBILITE")=0),"",_xlfn.XLOOKUP(_xlfn.XLOOKUP('Calculs'!D1530,'Réponses'!C:C,'Réponses'!F:F,"ERREUR VISIBILITE"),Questions!A:A,Questions!B:B,"ERREUR QUESTION"))</f>
        <v/>
      </c>
      <c r="I1531" s="58" t="str">
        <f>IF(OR(ISBLANK(Recyclabilité[[#This Row],[Réponse 2]]),'Calculs'!G1530="0",_xlfn.XLOOKUP('Calculs'!G1530,'Réponses'!C:C,'Réponses'!F:F,"ERREUR VISIBILITE")=0),"",_xlfn.XLOOKUP(_xlfn.XLOOKUP('Calculs'!G1530,'Réponses'!C:C,'Réponses'!F:F,"ERREUR VISIBILITE"),Questions!A:A,Questions!B:B,"ERREUR QUESTION"))</f>
        <v/>
      </c>
      <c r="K1531" s="58" t="str">
        <f>IF(OR(ISBLANK(Recyclabilité[[#This Row],[Réponse 3]]),'Calculs'!J1530="0",_xlfn.XLOOKUP('Calculs'!J1530,'Réponses'!C:C,'Réponses'!F:F,"ERREUR VISIBILITE")=0),"",_xlfn.XLOOKUP(_xlfn.XLOOKUP('Calculs'!J1530,'Réponses'!C:C,'Réponses'!F:F,"ERREUR VISIBILITE"),Questions!A:A,Questions!B:B,"ERREUR QUESTION"))</f>
        <v/>
      </c>
      <c r="M1531" s="58" t="str">
        <f>IF(OR(ISBLANK(Recyclabilité[[#This Row],[Réponse 4]]),'Calculs'!M1530="0",_xlfn.XLOOKUP('Calculs'!M1530,'Réponses'!C:C,'Réponses'!F:F,"ERREUR VISIBILITE")=0),"",_xlfn.XLOOKUP(_xlfn.XLOOKUP('Calculs'!M1530,'Réponses'!C:C,'Réponses'!F:F,"ERREUR VISIBILITE"),Questions!A:A,Questions!B:B,"ERREUR QUESTION"))</f>
        <v/>
      </c>
    </row>
    <row r="1532" spans="4:13" ht="60" customHeight="1">
      <c r="D1532" s="28" t="str">
        <f>IF(ISBLANK(Recyclabilité[[#This Row],[Code Valobat]]),"",IF(OR('Calculs'!A1531="08",'Calculs'!A1531="07",MID(Recyclabilité[[#This Row],[Code Valobat]],4,4)="0804",MID(Recyclabilité[[#This Row],[Code Valobat]],4,4)="0709",MID(Recyclabilité[[#This Row],[Code Valobat]],1,7)="6121107"),"Non recyclable",_xlfn.XLOOKUP('Calculs'!Q1531,'Combinaisons'!A:A,'Combinaisons'!B:B,"Merci de répondre à toutes les questions")))</f>
        <v/>
      </c>
      <c r="E1532" s="58" t="str">
        <f>IF(ISBLANK(Recyclabilité[[#This Row],[Code Valobat]]),"",IF(OR('Calculs'!A1531="08",'Calculs'!A1531="07",MID(Recyclabilité[[#This Row],[Code Valobat]],4,4)="0804",MID(Recyclabilité[[#This Row],[Code Valobat]],4,4)="0709",MID(Recyclabilité[[#This Row],[Code Valobat]],1,7)="6121107"),"",_xlfn.XLOOKUP('Calculs'!B1531,Questions!A:A,Questions!B:B,"ERREUR QUESTION")))</f>
        <v/>
      </c>
      <c r="G1532" s="58" t="str">
        <f>IF(OR(ISBLANK(Recyclabilité[[#This Row],[Réponse 1]]),'Calculs'!D1531="0",_xlfn.XLOOKUP('Calculs'!D1531,'Réponses'!C:C,'Réponses'!F:F,"ERREUR VISIBILITE")=0),"",_xlfn.XLOOKUP(_xlfn.XLOOKUP('Calculs'!D1531,'Réponses'!C:C,'Réponses'!F:F,"ERREUR VISIBILITE"),Questions!A:A,Questions!B:B,"ERREUR QUESTION"))</f>
        <v/>
      </c>
      <c r="I1532" s="58" t="str">
        <f>IF(OR(ISBLANK(Recyclabilité[[#This Row],[Réponse 2]]),'Calculs'!G1531="0",_xlfn.XLOOKUP('Calculs'!G1531,'Réponses'!C:C,'Réponses'!F:F,"ERREUR VISIBILITE")=0),"",_xlfn.XLOOKUP(_xlfn.XLOOKUP('Calculs'!G1531,'Réponses'!C:C,'Réponses'!F:F,"ERREUR VISIBILITE"),Questions!A:A,Questions!B:B,"ERREUR QUESTION"))</f>
        <v/>
      </c>
      <c r="K1532" s="58" t="str">
        <f>IF(OR(ISBLANK(Recyclabilité[[#This Row],[Réponse 3]]),'Calculs'!J1531="0",_xlfn.XLOOKUP('Calculs'!J1531,'Réponses'!C:C,'Réponses'!F:F,"ERREUR VISIBILITE")=0),"",_xlfn.XLOOKUP(_xlfn.XLOOKUP('Calculs'!J1531,'Réponses'!C:C,'Réponses'!F:F,"ERREUR VISIBILITE"),Questions!A:A,Questions!B:B,"ERREUR QUESTION"))</f>
        <v/>
      </c>
      <c r="M1532" s="58" t="str">
        <f>IF(OR(ISBLANK(Recyclabilité[[#This Row],[Réponse 4]]),'Calculs'!M1531="0",_xlfn.XLOOKUP('Calculs'!M1531,'Réponses'!C:C,'Réponses'!F:F,"ERREUR VISIBILITE")=0),"",_xlfn.XLOOKUP(_xlfn.XLOOKUP('Calculs'!M1531,'Réponses'!C:C,'Réponses'!F:F,"ERREUR VISIBILITE"),Questions!A:A,Questions!B:B,"ERREUR QUESTION"))</f>
        <v/>
      </c>
    </row>
    <row r="1533" spans="4:13" ht="60" customHeight="1">
      <c r="D1533" s="28" t="str">
        <f>IF(ISBLANK(Recyclabilité[[#This Row],[Code Valobat]]),"",IF(OR('Calculs'!A1532="08",'Calculs'!A1532="07",MID(Recyclabilité[[#This Row],[Code Valobat]],4,4)="0804",MID(Recyclabilité[[#This Row],[Code Valobat]],4,4)="0709",MID(Recyclabilité[[#This Row],[Code Valobat]],1,7)="6121107"),"Non recyclable",_xlfn.XLOOKUP('Calculs'!Q1532,'Combinaisons'!A:A,'Combinaisons'!B:B,"Merci de répondre à toutes les questions")))</f>
        <v/>
      </c>
      <c r="E1533" s="58" t="str">
        <f>IF(ISBLANK(Recyclabilité[[#This Row],[Code Valobat]]),"",IF(OR('Calculs'!A1532="08",'Calculs'!A1532="07",MID(Recyclabilité[[#This Row],[Code Valobat]],4,4)="0804",MID(Recyclabilité[[#This Row],[Code Valobat]],4,4)="0709",MID(Recyclabilité[[#This Row],[Code Valobat]],1,7)="6121107"),"",_xlfn.XLOOKUP('Calculs'!B1532,Questions!A:A,Questions!B:B,"ERREUR QUESTION")))</f>
        <v/>
      </c>
      <c r="G1533" s="58" t="str">
        <f>IF(OR(ISBLANK(Recyclabilité[[#This Row],[Réponse 1]]),'Calculs'!D1532="0",_xlfn.XLOOKUP('Calculs'!D1532,'Réponses'!C:C,'Réponses'!F:F,"ERREUR VISIBILITE")=0),"",_xlfn.XLOOKUP(_xlfn.XLOOKUP('Calculs'!D1532,'Réponses'!C:C,'Réponses'!F:F,"ERREUR VISIBILITE"),Questions!A:A,Questions!B:B,"ERREUR QUESTION"))</f>
        <v/>
      </c>
      <c r="I1533" s="58" t="str">
        <f>IF(OR(ISBLANK(Recyclabilité[[#This Row],[Réponse 2]]),'Calculs'!G1532="0",_xlfn.XLOOKUP('Calculs'!G1532,'Réponses'!C:C,'Réponses'!F:F,"ERREUR VISIBILITE")=0),"",_xlfn.XLOOKUP(_xlfn.XLOOKUP('Calculs'!G1532,'Réponses'!C:C,'Réponses'!F:F,"ERREUR VISIBILITE"),Questions!A:A,Questions!B:B,"ERREUR QUESTION"))</f>
        <v/>
      </c>
      <c r="K1533" s="58" t="str">
        <f>IF(OR(ISBLANK(Recyclabilité[[#This Row],[Réponse 3]]),'Calculs'!J1532="0",_xlfn.XLOOKUP('Calculs'!J1532,'Réponses'!C:C,'Réponses'!F:F,"ERREUR VISIBILITE")=0),"",_xlfn.XLOOKUP(_xlfn.XLOOKUP('Calculs'!J1532,'Réponses'!C:C,'Réponses'!F:F,"ERREUR VISIBILITE"),Questions!A:A,Questions!B:B,"ERREUR QUESTION"))</f>
        <v/>
      </c>
      <c r="M1533" s="58" t="str">
        <f>IF(OR(ISBLANK(Recyclabilité[[#This Row],[Réponse 4]]),'Calculs'!M1532="0",_xlfn.XLOOKUP('Calculs'!M1532,'Réponses'!C:C,'Réponses'!F:F,"ERREUR VISIBILITE")=0),"",_xlfn.XLOOKUP(_xlfn.XLOOKUP('Calculs'!M1532,'Réponses'!C:C,'Réponses'!F:F,"ERREUR VISIBILITE"),Questions!A:A,Questions!B:B,"ERREUR QUESTION"))</f>
        <v/>
      </c>
    </row>
    <row r="1534" spans="4:13" ht="60" customHeight="1">
      <c r="D1534" s="28" t="str">
        <f>IF(ISBLANK(Recyclabilité[[#This Row],[Code Valobat]]),"",IF(OR('Calculs'!A1533="08",'Calculs'!A1533="07",MID(Recyclabilité[[#This Row],[Code Valobat]],4,4)="0804",MID(Recyclabilité[[#This Row],[Code Valobat]],4,4)="0709",MID(Recyclabilité[[#This Row],[Code Valobat]],1,7)="6121107"),"Non recyclable",_xlfn.XLOOKUP('Calculs'!Q1533,'Combinaisons'!A:A,'Combinaisons'!B:B,"Merci de répondre à toutes les questions")))</f>
        <v/>
      </c>
      <c r="E1534" s="58" t="str">
        <f>IF(ISBLANK(Recyclabilité[[#This Row],[Code Valobat]]),"",IF(OR('Calculs'!A1533="08",'Calculs'!A1533="07",MID(Recyclabilité[[#This Row],[Code Valobat]],4,4)="0804",MID(Recyclabilité[[#This Row],[Code Valobat]],4,4)="0709",MID(Recyclabilité[[#This Row],[Code Valobat]],1,7)="6121107"),"",_xlfn.XLOOKUP('Calculs'!B1533,Questions!A:A,Questions!B:B,"ERREUR QUESTION")))</f>
        <v/>
      </c>
      <c r="G1534" s="58" t="str">
        <f>IF(OR(ISBLANK(Recyclabilité[[#This Row],[Réponse 1]]),'Calculs'!D1533="0",_xlfn.XLOOKUP('Calculs'!D1533,'Réponses'!C:C,'Réponses'!F:F,"ERREUR VISIBILITE")=0),"",_xlfn.XLOOKUP(_xlfn.XLOOKUP('Calculs'!D1533,'Réponses'!C:C,'Réponses'!F:F,"ERREUR VISIBILITE"),Questions!A:A,Questions!B:B,"ERREUR QUESTION"))</f>
        <v/>
      </c>
      <c r="I1534" s="58" t="str">
        <f>IF(OR(ISBLANK(Recyclabilité[[#This Row],[Réponse 2]]),'Calculs'!G1533="0",_xlfn.XLOOKUP('Calculs'!G1533,'Réponses'!C:C,'Réponses'!F:F,"ERREUR VISIBILITE")=0),"",_xlfn.XLOOKUP(_xlfn.XLOOKUP('Calculs'!G1533,'Réponses'!C:C,'Réponses'!F:F,"ERREUR VISIBILITE"),Questions!A:A,Questions!B:B,"ERREUR QUESTION"))</f>
        <v/>
      </c>
      <c r="K1534" s="58" t="str">
        <f>IF(OR(ISBLANK(Recyclabilité[[#This Row],[Réponse 3]]),'Calculs'!J1533="0",_xlfn.XLOOKUP('Calculs'!J1533,'Réponses'!C:C,'Réponses'!F:F,"ERREUR VISIBILITE")=0),"",_xlfn.XLOOKUP(_xlfn.XLOOKUP('Calculs'!J1533,'Réponses'!C:C,'Réponses'!F:F,"ERREUR VISIBILITE"),Questions!A:A,Questions!B:B,"ERREUR QUESTION"))</f>
        <v/>
      </c>
      <c r="M1534" s="58" t="str">
        <f>IF(OR(ISBLANK(Recyclabilité[[#This Row],[Réponse 4]]),'Calculs'!M1533="0",_xlfn.XLOOKUP('Calculs'!M1533,'Réponses'!C:C,'Réponses'!F:F,"ERREUR VISIBILITE")=0),"",_xlfn.XLOOKUP(_xlfn.XLOOKUP('Calculs'!M1533,'Réponses'!C:C,'Réponses'!F:F,"ERREUR VISIBILITE"),Questions!A:A,Questions!B:B,"ERREUR QUESTION"))</f>
        <v/>
      </c>
    </row>
    <row r="1535" spans="4:13" ht="60" customHeight="1">
      <c r="D1535" s="28" t="str">
        <f>IF(ISBLANK(Recyclabilité[[#This Row],[Code Valobat]]),"",IF(OR('Calculs'!A1534="08",'Calculs'!A1534="07",MID(Recyclabilité[[#This Row],[Code Valobat]],4,4)="0804",MID(Recyclabilité[[#This Row],[Code Valobat]],4,4)="0709",MID(Recyclabilité[[#This Row],[Code Valobat]],1,7)="6121107"),"Non recyclable",_xlfn.XLOOKUP('Calculs'!Q1534,'Combinaisons'!A:A,'Combinaisons'!B:B,"Merci de répondre à toutes les questions")))</f>
        <v/>
      </c>
      <c r="E1535" s="58" t="str">
        <f>IF(ISBLANK(Recyclabilité[[#This Row],[Code Valobat]]),"",IF(OR('Calculs'!A1534="08",'Calculs'!A1534="07",MID(Recyclabilité[[#This Row],[Code Valobat]],4,4)="0804",MID(Recyclabilité[[#This Row],[Code Valobat]],4,4)="0709",MID(Recyclabilité[[#This Row],[Code Valobat]],1,7)="6121107"),"",_xlfn.XLOOKUP('Calculs'!B1534,Questions!A:A,Questions!B:B,"ERREUR QUESTION")))</f>
        <v/>
      </c>
      <c r="G1535" s="58" t="str">
        <f>IF(OR(ISBLANK(Recyclabilité[[#This Row],[Réponse 1]]),'Calculs'!D1534="0",_xlfn.XLOOKUP('Calculs'!D1534,'Réponses'!C:C,'Réponses'!F:F,"ERREUR VISIBILITE")=0),"",_xlfn.XLOOKUP(_xlfn.XLOOKUP('Calculs'!D1534,'Réponses'!C:C,'Réponses'!F:F,"ERREUR VISIBILITE"),Questions!A:A,Questions!B:B,"ERREUR QUESTION"))</f>
        <v/>
      </c>
      <c r="I1535" s="58" t="str">
        <f>IF(OR(ISBLANK(Recyclabilité[[#This Row],[Réponse 2]]),'Calculs'!G1534="0",_xlfn.XLOOKUP('Calculs'!G1534,'Réponses'!C:C,'Réponses'!F:F,"ERREUR VISIBILITE")=0),"",_xlfn.XLOOKUP(_xlfn.XLOOKUP('Calculs'!G1534,'Réponses'!C:C,'Réponses'!F:F,"ERREUR VISIBILITE"),Questions!A:A,Questions!B:B,"ERREUR QUESTION"))</f>
        <v/>
      </c>
      <c r="K1535" s="58" t="str">
        <f>IF(OR(ISBLANK(Recyclabilité[[#This Row],[Réponse 3]]),'Calculs'!J1534="0",_xlfn.XLOOKUP('Calculs'!J1534,'Réponses'!C:C,'Réponses'!F:F,"ERREUR VISIBILITE")=0),"",_xlfn.XLOOKUP(_xlfn.XLOOKUP('Calculs'!J1534,'Réponses'!C:C,'Réponses'!F:F,"ERREUR VISIBILITE"),Questions!A:A,Questions!B:B,"ERREUR QUESTION"))</f>
        <v/>
      </c>
      <c r="M1535" s="58" t="str">
        <f>IF(OR(ISBLANK(Recyclabilité[[#This Row],[Réponse 4]]),'Calculs'!M1534="0",_xlfn.XLOOKUP('Calculs'!M1534,'Réponses'!C:C,'Réponses'!F:F,"ERREUR VISIBILITE")=0),"",_xlfn.XLOOKUP(_xlfn.XLOOKUP('Calculs'!M1534,'Réponses'!C:C,'Réponses'!F:F,"ERREUR VISIBILITE"),Questions!A:A,Questions!B:B,"ERREUR QUESTION"))</f>
        <v/>
      </c>
    </row>
    <row r="1536" spans="4:13" ht="60" customHeight="1">
      <c r="D1536" s="28" t="str">
        <f>IF(ISBLANK(Recyclabilité[[#This Row],[Code Valobat]]),"",IF(OR('Calculs'!A1535="08",'Calculs'!A1535="07",MID(Recyclabilité[[#This Row],[Code Valobat]],4,4)="0804",MID(Recyclabilité[[#This Row],[Code Valobat]],4,4)="0709",MID(Recyclabilité[[#This Row],[Code Valobat]],1,7)="6121107"),"Non recyclable",_xlfn.XLOOKUP('Calculs'!Q1535,'Combinaisons'!A:A,'Combinaisons'!B:B,"Merci de répondre à toutes les questions")))</f>
        <v/>
      </c>
      <c r="E1536" s="58" t="str">
        <f>IF(ISBLANK(Recyclabilité[[#This Row],[Code Valobat]]),"",IF(OR('Calculs'!A1535="08",'Calculs'!A1535="07",MID(Recyclabilité[[#This Row],[Code Valobat]],4,4)="0804",MID(Recyclabilité[[#This Row],[Code Valobat]],4,4)="0709",MID(Recyclabilité[[#This Row],[Code Valobat]],1,7)="6121107"),"",_xlfn.XLOOKUP('Calculs'!B1535,Questions!A:A,Questions!B:B,"ERREUR QUESTION")))</f>
        <v/>
      </c>
      <c r="G1536" s="58" t="str">
        <f>IF(OR(ISBLANK(Recyclabilité[[#This Row],[Réponse 1]]),'Calculs'!D1535="0",_xlfn.XLOOKUP('Calculs'!D1535,'Réponses'!C:C,'Réponses'!F:F,"ERREUR VISIBILITE")=0),"",_xlfn.XLOOKUP(_xlfn.XLOOKUP('Calculs'!D1535,'Réponses'!C:C,'Réponses'!F:F,"ERREUR VISIBILITE"),Questions!A:A,Questions!B:B,"ERREUR QUESTION"))</f>
        <v/>
      </c>
      <c r="I1536" s="58" t="str">
        <f>IF(OR(ISBLANK(Recyclabilité[[#This Row],[Réponse 2]]),'Calculs'!G1535="0",_xlfn.XLOOKUP('Calculs'!G1535,'Réponses'!C:C,'Réponses'!F:F,"ERREUR VISIBILITE")=0),"",_xlfn.XLOOKUP(_xlfn.XLOOKUP('Calculs'!G1535,'Réponses'!C:C,'Réponses'!F:F,"ERREUR VISIBILITE"),Questions!A:A,Questions!B:B,"ERREUR QUESTION"))</f>
        <v/>
      </c>
      <c r="K1536" s="58" t="str">
        <f>IF(OR(ISBLANK(Recyclabilité[[#This Row],[Réponse 3]]),'Calculs'!J1535="0",_xlfn.XLOOKUP('Calculs'!J1535,'Réponses'!C:C,'Réponses'!F:F,"ERREUR VISIBILITE")=0),"",_xlfn.XLOOKUP(_xlfn.XLOOKUP('Calculs'!J1535,'Réponses'!C:C,'Réponses'!F:F,"ERREUR VISIBILITE"),Questions!A:A,Questions!B:B,"ERREUR QUESTION"))</f>
        <v/>
      </c>
      <c r="M1536" s="58" t="str">
        <f>IF(OR(ISBLANK(Recyclabilité[[#This Row],[Réponse 4]]),'Calculs'!M1535="0",_xlfn.XLOOKUP('Calculs'!M1535,'Réponses'!C:C,'Réponses'!F:F,"ERREUR VISIBILITE")=0),"",_xlfn.XLOOKUP(_xlfn.XLOOKUP('Calculs'!M1535,'Réponses'!C:C,'Réponses'!F:F,"ERREUR VISIBILITE"),Questions!A:A,Questions!B:B,"ERREUR QUESTION"))</f>
        <v/>
      </c>
    </row>
    <row r="1537" spans="4:13" ht="60" customHeight="1">
      <c r="D1537" s="28" t="str">
        <f>IF(ISBLANK(Recyclabilité[[#This Row],[Code Valobat]]),"",IF(OR('Calculs'!A1536="08",'Calculs'!A1536="07",MID(Recyclabilité[[#This Row],[Code Valobat]],4,4)="0804",MID(Recyclabilité[[#This Row],[Code Valobat]],4,4)="0709",MID(Recyclabilité[[#This Row],[Code Valobat]],1,7)="6121107"),"Non recyclable",_xlfn.XLOOKUP('Calculs'!Q1536,'Combinaisons'!A:A,'Combinaisons'!B:B,"Merci de répondre à toutes les questions")))</f>
        <v/>
      </c>
      <c r="E1537" s="58" t="str">
        <f>IF(ISBLANK(Recyclabilité[[#This Row],[Code Valobat]]),"",IF(OR('Calculs'!A1536="08",'Calculs'!A1536="07",MID(Recyclabilité[[#This Row],[Code Valobat]],4,4)="0804",MID(Recyclabilité[[#This Row],[Code Valobat]],4,4)="0709",MID(Recyclabilité[[#This Row],[Code Valobat]],1,7)="6121107"),"",_xlfn.XLOOKUP('Calculs'!B1536,Questions!A:A,Questions!B:B,"ERREUR QUESTION")))</f>
        <v/>
      </c>
      <c r="G1537" s="58" t="str">
        <f>IF(OR(ISBLANK(Recyclabilité[[#This Row],[Réponse 1]]),'Calculs'!D1536="0",_xlfn.XLOOKUP('Calculs'!D1536,'Réponses'!C:C,'Réponses'!F:F,"ERREUR VISIBILITE")=0),"",_xlfn.XLOOKUP(_xlfn.XLOOKUP('Calculs'!D1536,'Réponses'!C:C,'Réponses'!F:F,"ERREUR VISIBILITE"),Questions!A:A,Questions!B:B,"ERREUR QUESTION"))</f>
        <v/>
      </c>
      <c r="I1537" s="58" t="str">
        <f>IF(OR(ISBLANK(Recyclabilité[[#This Row],[Réponse 2]]),'Calculs'!G1536="0",_xlfn.XLOOKUP('Calculs'!G1536,'Réponses'!C:C,'Réponses'!F:F,"ERREUR VISIBILITE")=0),"",_xlfn.XLOOKUP(_xlfn.XLOOKUP('Calculs'!G1536,'Réponses'!C:C,'Réponses'!F:F,"ERREUR VISIBILITE"),Questions!A:A,Questions!B:B,"ERREUR QUESTION"))</f>
        <v/>
      </c>
      <c r="K1537" s="58" t="str">
        <f>IF(OR(ISBLANK(Recyclabilité[[#This Row],[Réponse 3]]),'Calculs'!J1536="0",_xlfn.XLOOKUP('Calculs'!J1536,'Réponses'!C:C,'Réponses'!F:F,"ERREUR VISIBILITE")=0),"",_xlfn.XLOOKUP(_xlfn.XLOOKUP('Calculs'!J1536,'Réponses'!C:C,'Réponses'!F:F,"ERREUR VISIBILITE"),Questions!A:A,Questions!B:B,"ERREUR QUESTION"))</f>
        <v/>
      </c>
      <c r="M1537" s="58" t="str">
        <f>IF(OR(ISBLANK(Recyclabilité[[#This Row],[Réponse 4]]),'Calculs'!M1536="0",_xlfn.XLOOKUP('Calculs'!M1536,'Réponses'!C:C,'Réponses'!F:F,"ERREUR VISIBILITE")=0),"",_xlfn.XLOOKUP(_xlfn.XLOOKUP('Calculs'!M1536,'Réponses'!C:C,'Réponses'!F:F,"ERREUR VISIBILITE"),Questions!A:A,Questions!B:B,"ERREUR QUESTION"))</f>
        <v/>
      </c>
    </row>
    <row r="1538" spans="4:13" ht="60" customHeight="1">
      <c r="D1538" s="28" t="str">
        <f>IF(ISBLANK(Recyclabilité[[#This Row],[Code Valobat]]),"",IF(OR('Calculs'!A1537="08",'Calculs'!A1537="07",MID(Recyclabilité[[#This Row],[Code Valobat]],4,4)="0804",MID(Recyclabilité[[#This Row],[Code Valobat]],4,4)="0709",MID(Recyclabilité[[#This Row],[Code Valobat]],1,7)="6121107"),"Non recyclable",_xlfn.XLOOKUP('Calculs'!Q1537,'Combinaisons'!A:A,'Combinaisons'!B:B,"Merci de répondre à toutes les questions")))</f>
        <v/>
      </c>
      <c r="E1538" s="58" t="str">
        <f>IF(ISBLANK(Recyclabilité[[#This Row],[Code Valobat]]),"",IF(OR('Calculs'!A1537="08",'Calculs'!A1537="07",MID(Recyclabilité[[#This Row],[Code Valobat]],4,4)="0804",MID(Recyclabilité[[#This Row],[Code Valobat]],4,4)="0709",MID(Recyclabilité[[#This Row],[Code Valobat]],1,7)="6121107"),"",_xlfn.XLOOKUP('Calculs'!B1537,Questions!A:A,Questions!B:B,"ERREUR QUESTION")))</f>
        <v/>
      </c>
      <c r="G1538" s="58" t="str">
        <f>IF(OR(ISBLANK(Recyclabilité[[#This Row],[Réponse 1]]),'Calculs'!D1537="0",_xlfn.XLOOKUP('Calculs'!D1537,'Réponses'!C:C,'Réponses'!F:F,"ERREUR VISIBILITE")=0),"",_xlfn.XLOOKUP(_xlfn.XLOOKUP('Calculs'!D1537,'Réponses'!C:C,'Réponses'!F:F,"ERREUR VISIBILITE"),Questions!A:A,Questions!B:B,"ERREUR QUESTION"))</f>
        <v/>
      </c>
      <c r="I1538" s="58" t="str">
        <f>IF(OR(ISBLANK(Recyclabilité[[#This Row],[Réponse 2]]),'Calculs'!G1537="0",_xlfn.XLOOKUP('Calculs'!G1537,'Réponses'!C:C,'Réponses'!F:F,"ERREUR VISIBILITE")=0),"",_xlfn.XLOOKUP(_xlfn.XLOOKUP('Calculs'!G1537,'Réponses'!C:C,'Réponses'!F:F,"ERREUR VISIBILITE"),Questions!A:A,Questions!B:B,"ERREUR QUESTION"))</f>
        <v/>
      </c>
      <c r="K1538" s="58" t="str">
        <f>IF(OR(ISBLANK(Recyclabilité[[#This Row],[Réponse 3]]),'Calculs'!J1537="0",_xlfn.XLOOKUP('Calculs'!J1537,'Réponses'!C:C,'Réponses'!F:F,"ERREUR VISIBILITE")=0),"",_xlfn.XLOOKUP(_xlfn.XLOOKUP('Calculs'!J1537,'Réponses'!C:C,'Réponses'!F:F,"ERREUR VISIBILITE"),Questions!A:A,Questions!B:B,"ERREUR QUESTION"))</f>
        <v/>
      </c>
      <c r="M1538" s="58" t="str">
        <f>IF(OR(ISBLANK(Recyclabilité[[#This Row],[Réponse 4]]),'Calculs'!M1537="0",_xlfn.XLOOKUP('Calculs'!M1537,'Réponses'!C:C,'Réponses'!F:F,"ERREUR VISIBILITE")=0),"",_xlfn.XLOOKUP(_xlfn.XLOOKUP('Calculs'!M1537,'Réponses'!C:C,'Réponses'!F:F,"ERREUR VISIBILITE"),Questions!A:A,Questions!B:B,"ERREUR QUESTION"))</f>
        <v/>
      </c>
    </row>
    <row r="1539" spans="4:13" ht="60" customHeight="1">
      <c r="D1539" s="28" t="str">
        <f>IF(ISBLANK(Recyclabilité[[#This Row],[Code Valobat]]),"",IF(OR('Calculs'!A1538="08",'Calculs'!A1538="07",MID(Recyclabilité[[#This Row],[Code Valobat]],4,4)="0804",MID(Recyclabilité[[#This Row],[Code Valobat]],4,4)="0709",MID(Recyclabilité[[#This Row],[Code Valobat]],1,7)="6121107"),"Non recyclable",_xlfn.XLOOKUP('Calculs'!Q1538,'Combinaisons'!A:A,'Combinaisons'!B:B,"Merci de répondre à toutes les questions")))</f>
        <v/>
      </c>
      <c r="E1539" s="58" t="str">
        <f>IF(ISBLANK(Recyclabilité[[#This Row],[Code Valobat]]),"",IF(OR('Calculs'!A1538="08",'Calculs'!A1538="07",MID(Recyclabilité[[#This Row],[Code Valobat]],4,4)="0804",MID(Recyclabilité[[#This Row],[Code Valobat]],4,4)="0709",MID(Recyclabilité[[#This Row],[Code Valobat]],1,7)="6121107"),"",_xlfn.XLOOKUP('Calculs'!B1538,Questions!A:A,Questions!B:B,"ERREUR QUESTION")))</f>
        <v/>
      </c>
      <c r="G1539" s="58" t="str">
        <f>IF(OR(ISBLANK(Recyclabilité[[#This Row],[Réponse 1]]),'Calculs'!D1538="0",_xlfn.XLOOKUP('Calculs'!D1538,'Réponses'!C:C,'Réponses'!F:F,"ERREUR VISIBILITE")=0),"",_xlfn.XLOOKUP(_xlfn.XLOOKUP('Calculs'!D1538,'Réponses'!C:C,'Réponses'!F:F,"ERREUR VISIBILITE"),Questions!A:A,Questions!B:B,"ERREUR QUESTION"))</f>
        <v/>
      </c>
      <c r="I1539" s="58" t="str">
        <f>IF(OR(ISBLANK(Recyclabilité[[#This Row],[Réponse 2]]),'Calculs'!G1538="0",_xlfn.XLOOKUP('Calculs'!G1538,'Réponses'!C:C,'Réponses'!F:F,"ERREUR VISIBILITE")=0),"",_xlfn.XLOOKUP(_xlfn.XLOOKUP('Calculs'!G1538,'Réponses'!C:C,'Réponses'!F:F,"ERREUR VISIBILITE"),Questions!A:A,Questions!B:B,"ERREUR QUESTION"))</f>
        <v/>
      </c>
      <c r="K1539" s="58" t="str">
        <f>IF(OR(ISBLANK(Recyclabilité[[#This Row],[Réponse 3]]),'Calculs'!J1538="0",_xlfn.XLOOKUP('Calculs'!J1538,'Réponses'!C:C,'Réponses'!F:F,"ERREUR VISIBILITE")=0),"",_xlfn.XLOOKUP(_xlfn.XLOOKUP('Calculs'!J1538,'Réponses'!C:C,'Réponses'!F:F,"ERREUR VISIBILITE"),Questions!A:A,Questions!B:B,"ERREUR QUESTION"))</f>
        <v/>
      </c>
      <c r="M1539" s="58" t="str">
        <f>IF(OR(ISBLANK(Recyclabilité[[#This Row],[Réponse 4]]),'Calculs'!M1538="0",_xlfn.XLOOKUP('Calculs'!M1538,'Réponses'!C:C,'Réponses'!F:F,"ERREUR VISIBILITE")=0),"",_xlfn.XLOOKUP(_xlfn.XLOOKUP('Calculs'!M1538,'Réponses'!C:C,'Réponses'!F:F,"ERREUR VISIBILITE"),Questions!A:A,Questions!B:B,"ERREUR QUESTION"))</f>
        <v/>
      </c>
    </row>
    <row r="1540" spans="4:13" ht="60" customHeight="1">
      <c r="D1540" s="28" t="str">
        <f>IF(ISBLANK(Recyclabilité[[#This Row],[Code Valobat]]),"",IF(OR('Calculs'!A1539="08",'Calculs'!A1539="07",MID(Recyclabilité[[#This Row],[Code Valobat]],4,4)="0804",MID(Recyclabilité[[#This Row],[Code Valobat]],4,4)="0709",MID(Recyclabilité[[#This Row],[Code Valobat]],1,7)="6121107"),"Non recyclable",_xlfn.XLOOKUP('Calculs'!Q1539,'Combinaisons'!A:A,'Combinaisons'!B:B,"Merci de répondre à toutes les questions")))</f>
        <v/>
      </c>
      <c r="E1540" s="58" t="str">
        <f>IF(ISBLANK(Recyclabilité[[#This Row],[Code Valobat]]),"",IF(OR('Calculs'!A1539="08",'Calculs'!A1539="07",MID(Recyclabilité[[#This Row],[Code Valobat]],4,4)="0804",MID(Recyclabilité[[#This Row],[Code Valobat]],4,4)="0709",MID(Recyclabilité[[#This Row],[Code Valobat]],1,7)="6121107"),"",_xlfn.XLOOKUP('Calculs'!B1539,Questions!A:A,Questions!B:B,"ERREUR QUESTION")))</f>
        <v/>
      </c>
      <c r="G1540" s="58" t="str">
        <f>IF(OR(ISBLANK(Recyclabilité[[#This Row],[Réponse 1]]),'Calculs'!D1539="0",_xlfn.XLOOKUP('Calculs'!D1539,'Réponses'!C:C,'Réponses'!F:F,"ERREUR VISIBILITE")=0),"",_xlfn.XLOOKUP(_xlfn.XLOOKUP('Calculs'!D1539,'Réponses'!C:C,'Réponses'!F:F,"ERREUR VISIBILITE"),Questions!A:A,Questions!B:B,"ERREUR QUESTION"))</f>
        <v/>
      </c>
      <c r="I1540" s="58" t="str">
        <f>IF(OR(ISBLANK(Recyclabilité[[#This Row],[Réponse 2]]),'Calculs'!G1539="0",_xlfn.XLOOKUP('Calculs'!G1539,'Réponses'!C:C,'Réponses'!F:F,"ERREUR VISIBILITE")=0),"",_xlfn.XLOOKUP(_xlfn.XLOOKUP('Calculs'!G1539,'Réponses'!C:C,'Réponses'!F:F,"ERREUR VISIBILITE"),Questions!A:A,Questions!B:B,"ERREUR QUESTION"))</f>
        <v/>
      </c>
      <c r="K1540" s="58" t="str">
        <f>IF(OR(ISBLANK(Recyclabilité[[#This Row],[Réponse 3]]),'Calculs'!J1539="0",_xlfn.XLOOKUP('Calculs'!J1539,'Réponses'!C:C,'Réponses'!F:F,"ERREUR VISIBILITE")=0),"",_xlfn.XLOOKUP(_xlfn.XLOOKUP('Calculs'!J1539,'Réponses'!C:C,'Réponses'!F:F,"ERREUR VISIBILITE"),Questions!A:A,Questions!B:B,"ERREUR QUESTION"))</f>
        <v/>
      </c>
      <c r="M1540" s="58" t="str">
        <f>IF(OR(ISBLANK(Recyclabilité[[#This Row],[Réponse 4]]),'Calculs'!M1539="0",_xlfn.XLOOKUP('Calculs'!M1539,'Réponses'!C:C,'Réponses'!F:F,"ERREUR VISIBILITE")=0),"",_xlfn.XLOOKUP(_xlfn.XLOOKUP('Calculs'!M1539,'Réponses'!C:C,'Réponses'!F:F,"ERREUR VISIBILITE"),Questions!A:A,Questions!B:B,"ERREUR QUESTION"))</f>
        <v/>
      </c>
    </row>
    <row r="1541" spans="4:13" ht="60" customHeight="1">
      <c r="D1541" s="28" t="str">
        <f>IF(ISBLANK(Recyclabilité[[#This Row],[Code Valobat]]),"",IF(OR('Calculs'!A1540="08",'Calculs'!A1540="07",MID(Recyclabilité[[#This Row],[Code Valobat]],4,4)="0804",MID(Recyclabilité[[#This Row],[Code Valobat]],4,4)="0709",MID(Recyclabilité[[#This Row],[Code Valobat]],1,7)="6121107"),"Non recyclable",_xlfn.XLOOKUP('Calculs'!Q1540,'Combinaisons'!A:A,'Combinaisons'!B:B,"Merci de répondre à toutes les questions")))</f>
        <v/>
      </c>
      <c r="E1541" s="58" t="str">
        <f>IF(ISBLANK(Recyclabilité[[#This Row],[Code Valobat]]),"",IF(OR('Calculs'!A1540="08",'Calculs'!A1540="07",MID(Recyclabilité[[#This Row],[Code Valobat]],4,4)="0804",MID(Recyclabilité[[#This Row],[Code Valobat]],4,4)="0709",MID(Recyclabilité[[#This Row],[Code Valobat]],1,7)="6121107"),"",_xlfn.XLOOKUP('Calculs'!B1540,Questions!A:A,Questions!B:B,"ERREUR QUESTION")))</f>
        <v/>
      </c>
      <c r="G1541" s="58" t="str">
        <f>IF(OR(ISBLANK(Recyclabilité[[#This Row],[Réponse 1]]),'Calculs'!D1540="0",_xlfn.XLOOKUP('Calculs'!D1540,'Réponses'!C:C,'Réponses'!F:F,"ERREUR VISIBILITE")=0),"",_xlfn.XLOOKUP(_xlfn.XLOOKUP('Calculs'!D1540,'Réponses'!C:C,'Réponses'!F:F,"ERREUR VISIBILITE"),Questions!A:A,Questions!B:B,"ERREUR QUESTION"))</f>
        <v/>
      </c>
      <c r="I1541" s="58" t="str">
        <f>IF(OR(ISBLANK(Recyclabilité[[#This Row],[Réponse 2]]),'Calculs'!G1540="0",_xlfn.XLOOKUP('Calculs'!G1540,'Réponses'!C:C,'Réponses'!F:F,"ERREUR VISIBILITE")=0),"",_xlfn.XLOOKUP(_xlfn.XLOOKUP('Calculs'!G1540,'Réponses'!C:C,'Réponses'!F:F,"ERREUR VISIBILITE"),Questions!A:A,Questions!B:B,"ERREUR QUESTION"))</f>
        <v/>
      </c>
      <c r="K1541" s="58" t="str">
        <f>IF(OR(ISBLANK(Recyclabilité[[#This Row],[Réponse 3]]),'Calculs'!J1540="0",_xlfn.XLOOKUP('Calculs'!J1540,'Réponses'!C:C,'Réponses'!F:F,"ERREUR VISIBILITE")=0),"",_xlfn.XLOOKUP(_xlfn.XLOOKUP('Calculs'!J1540,'Réponses'!C:C,'Réponses'!F:F,"ERREUR VISIBILITE"),Questions!A:A,Questions!B:B,"ERREUR QUESTION"))</f>
        <v/>
      </c>
      <c r="M1541" s="58" t="str">
        <f>IF(OR(ISBLANK(Recyclabilité[[#This Row],[Réponse 4]]),'Calculs'!M1540="0",_xlfn.XLOOKUP('Calculs'!M1540,'Réponses'!C:C,'Réponses'!F:F,"ERREUR VISIBILITE")=0),"",_xlfn.XLOOKUP(_xlfn.XLOOKUP('Calculs'!M1540,'Réponses'!C:C,'Réponses'!F:F,"ERREUR VISIBILITE"),Questions!A:A,Questions!B:B,"ERREUR QUESTION"))</f>
        <v/>
      </c>
    </row>
    <row r="1542" spans="4:13" ht="60" customHeight="1">
      <c r="D1542" s="28" t="str">
        <f>IF(ISBLANK(Recyclabilité[[#This Row],[Code Valobat]]),"",IF(OR('Calculs'!A1541="08",'Calculs'!A1541="07",MID(Recyclabilité[[#This Row],[Code Valobat]],4,4)="0804",MID(Recyclabilité[[#This Row],[Code Valobat]],4,4)="0709",MID(Recyclabilité[[#This Row],[Code Valobat]],1,7)="6121107"),"Non recyclable",_xlfn.XLOOKUP('Calculs'!Q1541,'Combinaisons'!A:A,'Combinaisons'!B:B,"Merci de répondre à toutes les questions")))</f>
        <v/>
      </c>
      <c r="E1542" s="58" t="str">
        <f>IF(ISBLANK(Recyclabilité[[#This Row],[Code Valobat]]),"",IF(OR('Calculs'!A1541="08",'Calculs'!A1541="07",MID(Recyclabilité[[#This Row],[Code Valobat]],4,4)="0804",MID(Recyclabilité[[#This Row],[Code Valobat]],4,4)="0709",MID(Recyclabilité[[#This Row],[Code Valobat]],1,7)="6121107"),"",_xlfn.XLOOKUP('Calculs'!B1541,Questions!A:A,Questions!B:B,"ERREUR QUESTION")))</f>
        <v/>
      </c>
      <c r="G1542" s="58" t="str">
        <f>IF(OR(ISBLANK(Recyclabilité[[#This Row],[Réponse 1]]),'Calculs'!D1541="0",_xlfn.XLOOKUP('Calculs'!D1541,'Réponses'!C:C,'Réponses'!F:F,"ERREUR VISIBILITE")=0),"",_xlfn.XLOOKUP(_xlfn.XLOOKUP('Calculs'!D1541,'Réponses'!C:C,'Réponses'!F:F,"ERREUR VISIBILITE"),Questions!A:A,Questions!B:B,"ERREUR QUESTION"))</f>
        <v/>
      </c>
      <c r="I1542" s="58" t="str">
        <f>IF(OR(ISBLANK(Recyclabilité[[#This Row],[Réponse 2]]),'Calculs'!G1541="0",_xlfn.XLOOKUP('Calculs'!G1541,'Réponses'!C:C,'Réponses'!F:F,"ERREUR VISIBILITE")=0),"",_xlfn.XLOOKUP(_xlfn.XLOOKUP('Calculs'!G1541,'Réponses'!C:C,'Réponses'!F:F,"ERREUR VISIBILITE"),Questions!A:A,Questions!B:B,"ERREUR QUESTION"))</f>
        <v/>
      </c>
      <c r="K1542" s="58" t="str">
        <f>IF(OR(ISBLANK(Recyclabilité[[#This Row],[Réponse 3]]),'Calculs'!J1541="0",_xlfn.XLOOKUP('Calculs'!J1541,'Réponses'!C:C,'Réponses'!F:F,"ERREUR VISIBILITE")=0),"",_xlfn.XLOOKUP(_xlfn.XLOOKUP('Calculs'!J1541,'Réponses'!C:C,'Réponses'!F:F,"ERREUR VISIBILITE"),Questions!A:A,Questions!B:B,"ERREUR QUESTION"))</f>
        <v/>
      </c>
      <c r="M1542" s="58" t="str">
        <f>IF(OR(ISBLANK(Recyclabilité[[#This Row],[Réponse 4]]),'Calculs'!M1541="0",_xlfn.XLOOKUP('Calculs'!M1541,'Réponses'!C:C,'Réponses'!F:F,"ERREUR VISIBILITE")=0),"",_xlfn.XLOOKUP(_xlfn.XLOOKUP('Calculs'!M1541,'Réponses'!C:C,'Réponses'!F:F,"ERREUR VISIBILITE"),Questions!A:A,Questions!B:B,"ERREUR QUESTION"))</f>
        <v/>
      </c>
    </row>
    <row r="1543" spans="4:13" ht="60" customHeight="1">
      <c r="D1543" s="28" t="str">
        <f>IF(ISBLANK(Recyclabilité[[#This Row],[Code Valobat]]),"",IF(OR('Calculs'!A1542="08",'Calculs'!A1542="07",MID(Recyclabilité[[#This Row],[Code Valobat]],4,4)="0804",MID(Recyclabilité[[#This Row],[Code Valobat]],4,4)="0709",MID(Recyclabilité[[#This Row],[Code Valobat]],1,7)="6121107"),"Non recyclable",_xlfn.XLOOKUP('Calculs'!Q1542,'Combinaisons'!A:A,'Combinaisons'!B:B,"Merci de répondre à toutes les questions")))</f>
        <v/>
      </c>
      <c r="E1543" s="58" t="str">
        <f>IF(ISBLANK(Recyclabilité[[#This Row],[Code Valobat]]),"",IF(OR('Calculs'!A1542="08",'Calculs'!A1542="07",MID(Recyclabilité[[#This Row],[Code Valobat]],4,4)="0804",MID(Recyclabilité[[#This Row],[Code Valobat]],4,4)="0709",MID(Recyclabilité[[#This Row],[Code Valobat]],1,7)="6121107"),"",_xlfn.XLOOKUP('Calculs'!B1542,Questions!A:A,Questions!B:B,"ERREUR QUESTION")))</f>
        <v/>
      </c>
      <c r="G1543" s="58" t="str">
        <f>IF(OR(ISBLANK(Recyclabilité[[#This Row],[Réponse 1]]),'Calculs'!D1542="0",_xlfn.XLOOKUP('Calculs'!D1542,'Réponses'!C:C,'Réponses'!F:F,"ERREUR VISIBILITE")=0),"",_xlfn.XLOOKUP(_xlfn.XLOOKUP('Calculs'!D1542,'Réponses'!C:C,'Réponses'!F:F,"ERREUR VISIBILITE"),Questions!A:A,Questions!B:B,"ERREUR QUESTION"))</f>
        <v/>
      </c>
      <c r="I1543" s="58" t="str">
        <f>IF(OR(ISBLANK(Recyclabilité[[#This Row],[Réponse 2]]),'Calculs'!G1542="0",_xlfn.XLOOKUP('Calculs'!G1542,'Réponses'!C:C,'Réponses'!F:F,"ERREUR VISIBILITE")=0),"",_xlfn.XLOOKUP(_xlfn.XLOOKUP('Calculs'!G1542,'Réponses'!C:C,'Réponses'!F:F,"ERREUR VISIBILITE"),Questions!A:A,Questions!B:B,"ERREUR QUESTION"))</f>
        <v/>
      </c>
      <c r="K1543" s="58" t="str">
        <f>IF(OR(ISBLANK(Recyclabilité[[#This Row],[Réponse 3]]),'Calculs'!J1542="0",_xlfn.XLOOKUP('Calculs'!J1542,'Réponses'!C:C,'Réponses'!F:F,"ERREUR VISIBILITE")=0),"",_xlfn.XLOOKUP(_xlfn.XLOOKUP('Calculs'!J1542,'Réponses'!C:C,'Réponses'!F:F,"ERREUR VISIBILITE"),Questions!A:A,Questions!B:B,"ERREUR QUESTION"))</f>
        <v/>
      </c>
      <c r="M1543" s="58" t="str">
        <f>IF(OR(ISBLANK(Recyclabilité[[#This Row],[Réponse 4]]),'Calculs'!M1542="0",_xlfn.XLOOKUP('Calculs'!M1542,'Réponses'!C:C,'Réponses'!F:F,"ERREUR VISIBILITE")=0),"",_xlfn.XLOOKUP(_xlfn.XLOOKUP('Calculs'!M1542,'Réponses'!C:C,'Réponses'!F:F,"ERREUR VISIBILITE"),Questions!A:A,Questions!B:B,"ERREUR QUESTION"))</f>
        <v/>
      </c>
    </row>
    <row r="1544" spans="4:13" ht="60" customHeight="1">
      <c r="D1544" s="28" t="str">
        <f>IF(ISBLANK(Recyclabilité[[#This Row],[Code Valobat]]),"",IF(OR('Calculs'!A1543="08",'Calculs'!A1543="07",MID(Recyclabilité[[#This Row],[Code Valobat]],4,4)="0804",MID(Recyclabilité[[#This Row],[Code Valobat]],4,4)="0709",MID(Recyclabilité[[#This Row],[Code Valobat]],1,7)="6121107"),"Non recyclable",_xlfn.XLOOKUP('Calculs'!Q1543,'Combinaisons'!A:A,'Combinaisons'!B:B,"Merci de répondre à toutes les questions")))</f>
        <v/>
      </c>
      <c r="E1544" s="58" t="str">
        <f>IF(ISBLANK(Recyclabilité[[#This Row],[Code Valobat]]),"",IF(OR('Calculs'!A1543="08",'Calculs'!A1543="07",MID(Recyclabilité[[#This Row],[Code Valobat]],4,4)="0804",MID(Recyclabilité[[#This Row],[Code Valobat]],4,4)="0709",MID(Recyclabilité[[#This Row],[Code Valobat]],1,7)="6121107"),"",_xlfn.XLOOKUP('Calculs'!B1543,Questions!A:A,Questions!B:B,"ERREUR QUESTION")))</f>
        <v/>
      </c>
      <c r="G1544" s="58" t="str">
        <f>IF(OR(ISBLANK(Recyclabilité[[#This Row],[Réponse 1]]),'Calculs'!D1543="0",_xlfn.XLOOKUP('Calculs'!D1543,'Réponses'!C:C,'Réponses'!F:F,"ERREUR VISIBILITE")=0),"",_xlfn.XLOOKUP(_xlfn.XLOOKUP('Calculs'!D1543,'Réponses'!C:C,'Réponses'!F:F,"ERREUR VISIBILITE"),Questions!A:A,Questions!B:B,"ERREUR QUESTION"))</f>
        <v/>
      </c>
      <c r="I1544" s="58" t="str">
        <f>IF(OR(ISBLANK(Recyclabilité[[#This Row],[Réponse 2]]),'Calculs'!G1543="0",_xlfn.XLOOKUP('Calculs'!G1543,'Réponses'!C:C,'Réponses'!F:F,"ERREUR VISIBILITE")=0),"",_xlfn.XLOOKUP(_xlfn.XLOOKUP('Calculs'!G1543,'Réponses'!C:C,'Réponses'!F:F,"ERREUR VISIBILITE"),Questions!A:A,Questions!B:B,"ERREUR QUESTION"))</f>
        <v/>
      </c>
      <c r="K1544" s="58" t="str">
        <f>IF(OR(ISBLANK(Recyclabilité[[#This Row],[Réponse 3]]),'Calculs'!J1543="0",_xlfn.XLOOKUP('Calculs'!J1543,'Réponses'!C:C,'Réponses'!F:F,"ERREUR VISIBILITE")=0),"",_xlfn.XLOOKUP(_xlfn.XLOOKUP('Calculs'!J1543,'Réponses'!C:C,'Réponses'!F:F,"ERREUR VISIBILITE"),Questions!A:A,Questions!B:B,"ERREUR QUESTION"))</f>
        <v/>
      </c>
      <c r="M1544" s="58" t="str">
        <f>IF(OR(ISBLANK(Recyclabilité[[#This Row],[Réponse 4]]),'Calculs'!M1543="0",_xlfn.XLOOKUP('Calculs'!M1543,'Réponses'!C:C,'Réponses'!F:F,"ERREUR VISIBILITE")=0),"",_xlfn.XLOOKUP(_xlfn.XLOOKUP('Calculs'!M1543,'Réponses'!C:C,'Réponses'!F:F,"ERREUR VISIBILITE"),Questions!A:A,Questions!B:B,"ERREUR QUESTION"))</f>
        <v/>
      </c>
    </row>
    <row r="1545" spans="4:13" ht="60" customHeight="1">
      <c r="D1545" s="28" t="str">
        <f>IF(ISBLANK(Recyclabilité[[#This Row],[Code Valobat]]),"",IF(OR('Calculs'!A1544="08",'Calculs'!A1544="07",MID(Recyclabilité[[#This Row],[Code Valobat]],4,4)="0804",MID(Recyclabilité[[#This Row],[Code Valobat]],4,4)="0709",MID(Recyclabilité[[#This Row],[Code Valobat]],1,7)="6121107"),"Non recyclable",_xlfn.XLOOKUP('Calculs'!Q1544,'Combinaisons'!A:A,'Combinaisons'!B:B,"Merci de répondre à toutes les questions")))</f>
        <v/>
      </c>
      <c r="E1545" s="58" t="str">
        <f>IF(ISBLANK(Recyclabilité[[#This Row],[Code Valobat]]),"",IF(OR('Calculs'!A1544="08",'Calculs'!A1544="07",MID(Recyclabilité[[#This Row],[Code Valobat]],4,4)="0804",MID(Recyclabilité[[#This Row],[Code Valobat]],4,4)="0709",MID(Recyclabilité[[#This Row],[Code Valobat]],1,7)="6121107"),"",_xlfn.XLOOKUP('Calculs'!B1544,Questions!A:A,Questions!B:B,"ERREUR QUESTION")))</f>
        <v/>
      </c>
      <c r="G1545" s="58" t="str">
        <f>IF(OR(ISBLANK(Recyclabilité[[#This Row],[Réponse 1]]),'Calculs'!D1544="0",_xlfn.XLOOKUP('Calculs'!D1544,'Réponses'!C:C,'Réponses'!F:F,"ERREUR VISIBILITE")=0),"",_xlfn.XLOOKUP(_xlfn.XLOOKUP('Calculs'!D1544,'Réponses'!C:C,'Réponses'!F:F,"ERREUR VISIBILITE"),Questions!A:A,Questions!B:B,"ERREUR QUESTION"))</f>
        <v/>
      </c>
      <c r="I1545" s="58" t="str">
        <f>IF(OR(ISBLANK(Recyclabilité[[#This Row],[Réponse 2]]),'Calculs'!G1544="0",_xlfn.XLOOKUP('Calculs'!G1544,'Réponses'!C:C,'Réponses'!F:F,"ERREUR VISIBILITE")=0),"",_xlfn.XLOOKUP(_xlfn.XLOOKUP('Calculs'!G1544,'Réponses'!C:C,'Réponses'!F:F,"ERREUR VISIBILITE"),Questions!A:A,Questions!B:B,"ERREUR QUESTION"))</f>
        <v/>
      </c>
      <c r="K1545" s="58" t="str">
        <f>IF(OR(ISBLANK(Recyclabilité[[#This Row],[Réponse 3]]),'Calculs'!J1544="0",_xlfn.XLOOKUP('Calculs'!J1544,'Réponses'!C:C,'Réponses'!F:F,"ERREUR VISIBILITE")=0),"",_xlfn.XLOOKUP(_xlfn.XLOOKUP('Calculs'!J1544,'Réponses'!C:C,'Réponses'!F:F,"ERREUR VISIBILITE"),Questions!A:A,Questions!B:B,"ERREUR QUESTION"))</f>
        <v/>
      </c>
      <c r="M1545" s="58" t="str">
        <f>IF(OR(ISBLANK(Recyclabilité[[#This Row],[Réponse 4]]),'Calculs'!M1544="0",_xlfn.XLOOKUP('Calculs'!M1544,'Réponses'!C:C,'Réponses'!F:F,"ERREUR VISIBILITE")=0),"",_xlfn.XLOOKUP(_xlfn.XLOOKUP('Calculs'!M1544,'Réponses'!C:C,'Réponses'!F:F,"ERREUR VISIBILITE"),Questions!A:A,Questions!B:B,"ERREUR QUESTION"))</f>
        <v/>
      </c>
    </row>
    <row r="1546" spans="4:13" ht="60" customHeight="1">
      <c r="D1546" s="28" t="str">
        <f>IF(ISBLANK(Recyclabilité[[#This Row],[Code Valobat]]),"",IF(OR('Calculs'!A1545="08",'Calculs'!A1545="07",MID(Recyclabilité[[#This Row],[Code Valobat]],4,4)="0804",MID(Recyclabilité[[#This Row],[Code Valobat]],4,4)="0709",MID(Recyclabilité[[#This Row],[Code Valobat]],1,7)="6121107"),"Non recyclable",_xlfn.XLOOKUP('Calculs'!Q1545,'Combinaisons'!A:A,'Combinaisons'!B:B,"Merci de répondre à toutes les questions")))</f>
        <v/>
      </c>
      <c r="E1546" s="58" t="str">
        <f>IF(ISBLANK(Recyclabilité[[#This Row],[Code Valobat]]),"",IF(OR('Calculs'!A1545="08",'Calculs'!A1545="07",MID(Recyclabilité[[#This Row],[Code Valobat]],4,4)="0804",MID(Recyclabilité[[#This Row],[Code Valobat]],4,4)="0709",MID(Recyclabilité[[#This Row],[Code Valobat]],1,7)="6121107"),"",_xlfn.XLOOKUP('Calculs'!B1545,Questions!A:A,Questions!B:B,"ERREUR QUESTION")))</f>
        <v/>
      </c>
      <c r="G1546" s="58" t="str">
        <f>IF(OR(ISBLANK(Recyclabilité[[#This Row],[Réponse 1]]),'Calculs'!D1545="0",_xlfn.XLOOKUP('Calculs'!D1545,'Réponses'!C:C,'Réponses'!F:F,"ERREUR VISIBILITE")=0),"",_xlfn.XLOOKUP(_xlfn.XLOOKUP('Calculs'!D1545,'Réponses'!C:C,'Réponses'!F:F,"ERREUR VISIBILITE"),Questions!A:A,Questions!B:B,"ERREUR QUESTION"))</f>
        <v/>
      </c>
      <c r="I1546" s="58" t="str">
        <f>IF(OR(ISBLANK(Recyclabilité[[#This Row],[Réponse 2]]),'Calculs'!G1545="0",_xlfn.XLOOKUP('Calculs'!G1545,'Réponses'!C:C,'Réponses'!F:F,"ERREUR VISIBILITE")=0),"",_xlfn.XLOOKUP(_xlfn.XLOOKUP('Calculs'!G1545,'Réponses'!C:C,'Réponses'!F:F,"ERREUR VISIBILITE"),Questions!A:A,Questions!B:B,"ERREUR QUESTION"))</f>
        <v/>
      </c>
      <c r="K1546" s="58" t="str">
        <f>IF(OR(ISBLANK(Recyclabilité[[#This Row],[Réponse 3]]),'Calculs'!J1545="0",_xlfn.XLOOKUP('Calculs'!J1545,'Réponses'!C:C,'Réponses'!F:F,"ERREUR VISIBILITE")=0),"",_xlfn.XLOOKUP(_xlfn.XLOOKUP('Calculs'!J1545,'Réponses'!C:C,'Réponses'!F:F,"ERREUR VISIBILITE"),Questions!A:A,Questions!B:B,"ERREUR QUESTION"))</f>
        <v/>
      </c>
      <c r="M1546" s="58" t="str">
        <f>IF(OR(ISBLANK(Recyclabilité[[#This Row],[Réponse 4]]),'Calculs'!M1545="0",_xlfn.XLOOKUP('Calculs'!M1545,'Réponses'!C:C,'Réponses'!F:F,"ERREUR VISIBILITE")=0),"",_xlfn.XLOOKUP(_xlfn.XLOOKUP('Calculs'!M1545,'Réponses'!C:C,'Réponses'!F:F,"ERREUR VISIBILITE"),Questions!A:A,Questions!B:B,"ERREUR QUESTION"))</f>
        <v/>
      </c>
    </row>
    <row r="1547" spans="4:13" ht="60" customHeight="1">
      <c r="D1547" s="28" t="str">
        <f>IF(ISBLANK(Recyclabilité[[#This Row],[Code Valobat]]),"",IF(OR('Calculs'!A1546="08",'Calculs'!A1546="07",MID(Recyclabilité[[#This Row],[Code Valobat]],4,4)="0804",MID(Recyclabilité[[#This Row],[Code Valobat]],4,4)="0709",MID(Recyclabilité[[#This Row],[Code Valobat]],1,7)="6121107"),"Non recyclable",_xlfn.XLOOKUP('Calculs'!Q1546,'Combinaisons'!A:A,'Combinaisons'!B:B,"Merci de répondre à toutes les questions")))</f>
        <v/>
      </c>
      <c r="E1547" s="58" t="str">
        <f>IF(ISBLANK(Recyclabilité[[#This Row],[Code Valobat]]),"",IF(OR('Calculs'!A1546="08",'Calculs'!A1546="07",MID(Recyclabilité[[#This Row],[Code Valobat]],4,4)="0804",MID(Recyclabilité[[#This Row],[Code Valobat]],4,4)="0709",MID(Recyclabilité[[#This Row],[Code Valobat]],1,7)="6121107"),"",_xlfn.XLOOKUP('Calculs'!B1546,Questions!A:A,Questions!B:B,"ERREUR QUESTION")))</f>
        <v/>
      </c>
      <c r="G1547" s="58" t="str">
        <f>IF(OR(ISBLANK(Recyclabilité[[#This Row],[Réponse 1]]),'Calculs'!D1546="0",_xlfn.XLOOKUP('Calculs'!D1546,'Réponses'!C:C,'Réponses'!F:F,"ERREUR VISIBILITE")=0),"",_xlfn.XLOOKUP(_xlfn.XLOOKUP('Calculs'!D1546,'Réponses'!C:C,'Réponses'!F:F,"ERREUR VISIBILITE"),Questions!A:A,Questions!B:B,"ERREUR QUESTION"))</f>
        <v/>
      </c>
      <c r="I1547" s="58" t="str">
        <f>IF(OR(ISBLANK(Recyclabilité[[#This Row],[Réponse 2]]),'Calculs'!G1546="0",_xlfn.XLOOKUP('Calculs'!G1546,'Réponses'!C:C,'Réponses'!F:F,"ERREUR VISIBILITE")=0),"",_xlfn.XLOOKUP(_xlfn.XLOOKUP('Calculs'!G1546,'Réponses'!C:C,'Réponses'!F:F,"ERREUR VISIBILITE"),Questions!A:A,Questions!B:B,"ERREUR QUESTION"))</f>
        <v/>
      </c>
      <c r="K1547" s="58" t="str">
        <f>IF(OR(ISBLANK(Recyclabilité[[#This Row],[Réponse 3]]),'Calculs'!J1546="0",_xlfn.XLOOKUP('Calculs'!J1546,'Réponses'!C:C,'Réponses'!F:F,"ERREUR VISIBILITE")=0),"",_xlfn.XLOOKUP(_xlfn.XLOOKUP('Calculs'!J1546,'Réponses'!C:C,'Réponses'!F:F,"ERREUR VISIBILITE"),Questions!A:A,Questions!B:B,"ERREUR QUESTION"))</f>
        <v/>
      </c>
      <c r="M1547" s="58" t="str">
        <f>IF(OR(ISBLANK(Recyclabilité[[#This Row],[Réponse 4]]),'Calculs'!M1546="0",_xlfn.XLOOKUP('Calculs'!M1546,'Réponses'!C:C,'Réponses'!F:F,"ERREUR VISIBILITE")=0),"",_xlfn.XLOOKUP(_xlfn.XLOOKUP('Calculs'!M1546,'Réponses'!C:C,'Réponses'!F:F,"ERREUR VISIBILITE"),Questions!A:A,Questions!B:B,"ERREUR QUESTION"))</f>
        <v/>
      </c>
    </row>
    <row r="1548" spans="4:13" ht="60" customHeight="1">
      <c r="D1548" s="28" t="str">
        <f>IF(ISBLANK(Recyclabilité[[#This Row],[Code Valobat]]),"",IF(OR('Calculs'!A1547="08",'Calculs'!A1547="07",MID(Recyclabilité[[#This Row],[Code Valobat]],4,4)="0804",MID(Recyclabilité[[#This Row],[Code Valobat]],4,4)="0709",MID(Recyclabilité[[#This Row],[Code Valobat]],1,7)="6121107"),"Non recyclable",_xlfn.XLOOKUP('Calculs'!Q1547,'Combinaisons'!A:A,'Combinaisons'!B:B,"Merci de répondre à toutes les questions")))</f>
        <v/>
      </c>
      <c r="E1548" s="58" t="str">
        <f>IF(ISBLANK(Recyclabilité[[#This Row],[Code Valobat]]),"",IF(OR('Calculs'!A1547="08",'Calculs'!A1547="07",MID(Recyclabilité[[#This Row],[Code Valobat]],4,4)="0804",MID(Recyclabilité[[#This Row],[Code Valobat]],4,4)="0709",MID(Recyclabilité[[#This Row],[Code Valobat]],1,7)="6121107"),"",_xlfn.XLOOKUP('Calculs'!B1547,Questions!A:A,Questions!B:B,"ERREUR QUESTION")))</f>
        <v/>
      </c>
      <c r="G1548" s="58" t="str">
        <f>IF(OR(ISBLANK(Recyclabilité[[#This Row],[Réponse 1]]),'Calculs'!D1547="0",_xlfn.XLOOKUP('Calculs'!D1547,'Réponses'!C:C,'Réponses'!F:F,"ERREUR VISIBILITE")=0),"",_xlfn.XLOOKUP(_xlfn.XLOOKUP('Calculs'!D1547,'Réponses'!C:C,'Réponses'!F:F,"ERREUR VISIBILITE"),Questions!A:A,Questions!B:B,"ERREUR QUESTION"))</f>
        <v/>
      </c>
      <c r="I1548" s="58" t="str">
        <f>IF(OR(ISBLANK(Recyclabilité[[#This Row],[Réponse 2]]),'Calculs'!G1547="0",_xlfn.XLOOKUP('Calculs'!G1547,'Réponses'!C:C,'Réponses'!F:F,"ERREUR VISIBILITE")=0),"",_xlfn.XLOOKUP(_xlfn.XLOOKUP('Calculs'!G1547,'Réponses'!C:C,'Réponses'!F:F,"ERREUR VISIBILITE"),Questions!A:A,Questions!B:B,"ERREUR QUESTION"))</f>
        <v/>
      </c>
      <c r="K1548" s="58" t="str">
        <f>IF(OR(ISBLANK(Recyclabilité[[#This Row],[Réponse 3]]),'Calculs'!J1547="0",_xlfn.XLOOKUP('Calculs'!J1547,'Réponses'!C:C,'Réponses'!F:F,"ERREUR VISIBILITE")=0),"",_xlfn.XLOOKUP(_xlfn.XLOOKUP('Calculs'!J1547,'Réponses'!C:C,'Réponses'!F:F,"ERREUR VISIBILITE"),Questions!A:A,Questions!B:B,"ERREUR QUESTION"))</f>
        <v/>
      </c>
      <c r="M1548" s="58" t="str">
        <f>IF(OR(ISBLANK(Recyclabilité[[#This Row],[Réponse 4]]),'Calculs'!M1547="0",_xlfn.XLOOKUP('Calculs'!M1547,'Réponses'!C:C,'Réponses'!F:F,"ERREUR VISIBILITE")=0),"",_xlfn.XLOOKUP(_xlfn.XLOOKUP('Calculs'!M1547,'Réponses'!C:C,'Réponses'!F:F,"ERREUR VISIBILITE"),Questions!A:A,Questions!B:B,"ERREUR QUESTION"))</f>
        <v/>
      </c>
    </row>
    <row r="1549" spans="4:13" ht="60" customHeight="1">
      <c r="D1549" s="28" t="str">
        <f>IF(ISBLANK(Recyclabilité[[#This Row],[Code Valobat]]),"",IF(OR('Calculs'!A1548="08",'Calculs'!A1548="07",MID(Recyclabilité[[#This Row],[Code Valobat]],4,4)="0804",MID(Recyclabilité[[#This Row],[Code Valobat]],4,4)="0709",MID(Recyclabilité[[#This Row],[Code Valobat]],1,7)="6121107"),"Non recyclable",_xlfn.XLOOKUP('Calculs'!Q1548,'Combinaisons'!A:A,'Combinaisons'!B:B,"Merci de répondre à toutes les questions")))</f>
        <v/>
      </c>
      <c r="E1549" s="58" t="str">
        <f>IF(ISBLANK(Recyclabilité[[#This Row],[Code Valobat]]),"",IF(OR('Calculs'!A1548="08",'Calculs'!A1548="07",MID(Recyclabilité[[#This Row],[Code Valobat]],4,4)="0804",MID(Recyclabilité[[#This Row],[Code Valobat]],4,4)="0709",MID(Recyclabilité[[#This Row],[Code Valobat]],1,7)="6121107"),"",_xlfn.XLOOKUP('Calculs'!B1548,Questions!A:A,Questions!B:B,"ERREUR QUESTION")))</f>
        <v/>
      </c>
      <c r="G1549" s="58" t="str">
        <f>IF(OR(ISBLANK(Recyclabilité[[#This Row],[Réponse 1]]),'Calculs'!D1548="0",_xlfn.XLOOKUP('Calculs'!D1548,'Réponses'!C:C,'Réponses'!F:F,"ERREUR VISIBILITE")=0),"",_xlfn.XLOOKUP(_xlfn.XLOOKUP('Calculs'!D1548,'Réponses'!C:C,'Réponses'!F:F,"ERREUR VISIBILITE"),Questions!A:A,Questions!B:B,"ERREUR QUESTION"))</f>
        <v/>
      </c>
      <c r="I1549" s="58" t="str">
        <f>IF(OR(ISBLANK(Recyclabilité[[#This Row],[Réponse 2]]),'Calculs'!G1548="0",_xlfn.XLOOKUP('Calculs'!G1548,'Réponses'!C:C,'Réponses'!F:F,"ERREUR VISIBILITE")=0),"",_xlfn.XLOOKUP(_xlfn.XLOOKUP('Calculs'!G1548,'Réponses'!C:C,'Réponses'!F:F,"ERREUR VISIBILITE"),Questions!A:A,Questions!B:B,"ERREUR QUESTION"))</f>
        <v/>
      </c>
      <c r="K1549" s="58" t="str">
        <f>IF(OR(ISBLANK(Recyclabilité[[#This Row],[Réponse 3]]),'Calculs'!J1548="0",_xlfn.XLOOKUP('Calculs'!J1548,'Réponses'!C:C,'Réponses'!F:F,"ERREUR VISIBILITE")=0),"",_xlfn.XLOOKUP(_xlfn.XLOOKUP('Calculs'!J1548,'Réponses'!C:C,'Réponses'!F:F,"ERREUR VISIBILITE"),Questions!A:A,Questions!B:B,"ERREUR QUESTION"))</f>
        <v/>
      </c>
      <c r="M1549" s="58" t="str">
        <f>IF(OR(ISBLANK(Recyclabilité[[#This Row],[Réponse 4]]),'Calculs'!M1548="0",_xlfn.XLOOKUP('Calculs'!M1548,'Réponses'!C:C,'Réponses'!F:F,"ERREUR VISIBILITE")=0),"",_xlfn.XLOOKUP(_xlfn.XLOOKUP('Calculs'!M1548,'Réponses'!C:C,'Réponses'!F:F,"ERREUR VISIBILITE"),Questions!A:A,Questions!B:B,"ERREUR QUESTION"))</f>
        <v/>
      </c>
    </row>
    <row r="1550" spans="4:13" ht="60" customHeight="1">
      <c r="D1550" s="28" t="str">
        <f>IF(ISBLANK(Recyclabilité[[#This Row],[Code Valobat]]),"",IF(OR('Calculs'!A1549="08",'Calculs'!A1549="07",MID(Recyclabilité[[#This Row],[Code Valobat]],4,4)="0804",MID(Recyclabilité[[#This Row],[Code Valobat]],4,4)="0709",MID(Recyclabilité[[#This Row],[Code Valobat]],1,7)="6121107"),"Non recyclable",_xlfn.XLOOKUP('Calculs'!Q1549,'Combinaisons'!A:A,'Combinaisons'!B:B,"Merci de répondre à toutes les questions")))</f>
        <v/>
      </c>
      <c r="E1550" s="58" t="str">
        <f>IF(ISBLANK(Recyclabilité[[#This Row],[Code Valobat]]),"",IF(OR('Calculs'!A1549="08",'Calculs'!A1549="07",MID(Recyclabilité[[#This Row],[Code Valobat]],4,4)="0804",MID(Recyclabilité[[#This Row],[Code Valobat]],4,4)="0709",MID(Recyclabilité[[#This Row],[Code Valobat]],1,7)="6121107"),"",_xlfn.XLOOKUP('Calculs'!B1549,Questions!A:A,Questions!B:B,"ERREUR QUESTION")))</f>
        <v/>
      </c>
      <c r="G1550" s="58" t="str">
        <f>IF(OR(ISBLANK(Recyclabilité[[#This Row],[Réponse 1]]),'Calculs'!D1549="0",_xlfn.XLOOKUP('Calculs'!D1549,'Réponses'!C:C,'Réponses'!F:F,"ERREUR VISIBILITE")=0),"",_xlfn.XLOOKUP(_xlfn.XLOOKUP('Calculs'!D1549,'Réponses'!C:C,'Réponses'!F:F,"ERREUR VISIBILITE"),Questions!A:A,Questions!B:B,"ERREUR QUESTION"))</f>
        <v/>
      </c>
      <c r="I1550" s="58" t="str">
        <f>IF(OR(ISBLANK(Recyclabilité[[#This Row],[Réponse 2]]),'Calculs'!G1549="0",_xlfn.XLOOKUP('Calculs'!G1549,'Réponses'!C:C,'Réponses'!F:F,"ERREUR VISIBILITE")=0),"",_xlfn.XLOOKUP(_xlfn.XLOOKUP('Calculs'!G1549,'Réponses'!C:C,'Réponses'!F:F,"ERREUR VISIBILITE"),Questions!A:A,Questions!B:B,"ERREUR QUESTION"))</f>
        <v/>
      </c>
      <c r="K1550" s="58" t="str">
        <f>IF(OR(ISBLANK(Recyclabilité[[#This Row],[Réponse 3]]),'Calculs'!J1549="0",_xlfn.XLOOKUP('Calculs'!J1549,'Réponses'!C:C,'Réponses'!F:F,"ERREUR VISIBILITE")=0),"",_xlfn.XLOOKUP(_xlfn.XLOOKUP('Calculs'!J1549,'Réponses'!C:C,'Réponses'!F:F,"ERREUR VISIBILITE"),Questions!A:A,Questions!B:B,"ERREUR QUESTION"))</f>
        <v/>
      </c>
      <c r="M1550" s="58" t="str">
        <f>IF(OR(ISBLANK(Recyclabilité[[#This Row],[Réponse 4]]),'Calculs'!M1549="0",_xlfn.XLOOKUP('Calculs'!M1549,'Réponses'!C:C,'Réponses'!F:F,"ERREUR VISIBILITE")=0),"",_xlfn.XLOOKUP(_xlfn.XLOOKUP('Calculs'!M1549,'Réponses'!C:C,'Réponses'!F:F,"ERREUR VISIBILITE"),Questions!A:A,Questions!B:B,"ERREUR QUESTION"))</f>
        <v/>
      </c>
    </row>
    <row r="1551" spans="4:13" ht="60" customHeight="1">
      <c r="D1551" s="28" t="str">
        <f>IF(ISBLANK(Recyclabilité[[#This Row],[Code Valobat]]),"",IF(OR('Calculs'!A1550="08",'Calculs'!A1550="07",MID(Recyclabilité[[#This Row],[Code Valobat]],4,4)="0804",MID(Recyclabilité[[#This Row],[Code Valobat]],4,4)="0709",MID(Recyclabilité[[#This Row],[Code Valobat]],1,7)="6121107"),"Non recyclable",_xlfn.XLOOKUP('Calculs'!Q1550,'Combinaisons'!A:A,'Combinaisons'!B:B,"Merci de répondre à toutes les questions")))</f>
        <v/>
      </c>
      <c r="E1551" s="58" t="str">
        <f>IF(ISBLANK(Recyclabilité[[#This Row],[Code Valobat]]),"",IF(OR('Calculs'!A1550="08",'Calculs'!A1550="07",MID(Recyclabilité[[#This Row],[Code Valobat]],4,4)="0804",MID(Recyclabilité[[#This Row],[Code Valobat]],4,4)="0709",MID(Recyclabilité[[#This Row],[Code Valobat]],1,7)="6121107"),"",_xlfn.XLOOKUP('Calculs'!B1550,Questions!A:A,Questions!B:B,"ERREUR QUESTION")))</f>
        <v/>
      </c>
      <c r="G1551" s="58" t="str">
        <f>IF(OR(ISBLANK(Recyclabilité[[#This Row],[Réponse 1]]),'Calculs'!D1550="0",_xlfn.XLOOKUP('Calculs'!D1550,'Réponses'!C:C,'Réponses'!F:F,"ERREUR VISIBILITE")=0),"",_xlfn.XLOOKUP(_xlfn.XLOOKUP('Calculs'!D1550,'Réponses'!C:C,'Réponses'!F:F,"ERREUR VISIBILITE"),Questions!A:A,Questions!B:B,"ERREUR QUESTION"))</f>
        <v/>
      </c>
      <c r="I1551" s="58" t="str">
        <f>IF(OR(ISBLANK(Recyclabilité[[#This Row],[Réponse 2]]),'Calculs'!G1550="0",_xlfn.XLOOKUP('Calculs'!G1550,'Réponses'!C:C,'Réponses'!F:F,"ERREUR VISIBILITE")=0),"",_xlfn.XLOOKUP(_xlfn.XLOOKUP('Calculs'!G1550,'Réponses'!C:C,'Réponses'!F:F,"ERREUR VISIBILITE"),Questions!A:A,Questions!B:B,"ERREUR QUESTION"))</f>
        <v/>
      </c>
      <c r="K1551" s="58" t="str">
        <f>IF(OR(ISBLANK(Recyclabilité[[#This Row],[Réponse 3]]),'Calculs'!J1550="0",_xlfn.XLOOKUP('Calculs'!J1550,'Réponses'!C:C,'Réponses'!F:F,"ERREUR VISIBILITE")=0),"",_xlfn.XLOOKUP(_xlfn.XLOOKUP('Calculs'!J1550,'Réponses'!C:C,'Réponses'!F:F,"ERREUR VISIBILITE"),Questions!A:A,Questions!B:B,"ERREUR QUESTION"))</f>
        <v/>
      </c>
      <c r="M1551" s="58" t="str">
        <f>IF(OR(ISBLANK(Recyclabilité[[#This Row],[Réponse 4]]),'Calculs'!M1550="0",_xlfn.XLOOKUP('Calculs'!M1550,'Réponses'!C:C,'Réponses'!F:F,"ERREUR VISIBILITE")=0),"",_xlfn.XLOOKUP(_xlfn.XLOOKUP('Calculs'!M1550,'Réponses'!C:C,'Réponses'!F:F,"ERREUR VISIBILITE"),Questions!A:A,Questions!B:B,"ERREUR QUESTION"))</f>
        <v/>
      </c>
    </row>
    <row r="1552" spans="4:13" ht="60" customHeight="1">
      <c r="D1552" s="28" t="str">
        <f>IF(ISBLANK(Recyclabilité[[#This Row],[Code Valobat]]),"",IF(OR('Calculs'!A1551="08",'Calculs'!A1551="07",MID(Recyclabilité[[#This Row],[Code Valobat]],4,4)="0804",MID(Recyclabilité[[#This Row],[Code Valobat]],4,4)="0709",MID(Recyclabilité[[#This Row],[Code Valobat]],1,7)="6121107"),"Non recyclable",_xlfn.XLOOKUP('Calculs'!Q1551,'Combinaisons'!A:A,'Combinaisons'!B:B,"Merci de répondre à toutes les questions")))</f>
        <v/>
      </c>
      <c r="E1552" s="58" t="str">
        <f>IF(ISBLANK(Recyclabilité[[#This Row],[Code Valobat]]),"",IF(OR('Calculs'!A1551="08",'Calculs'!A1551="07",MID(Recyclabilité[[#This Row],[Code Valobat]],4,4)="0804",MID(Recyclabilité[[#This Row],[Code Valobat]],4,4)="0709",MID(Recyclabilité[[#This Row],[Code Valobat]],1,7)="6121107"),"",_xlfn.XLOOKUP('Calculs'!B1551,Questions!A:A,Questions!B:B,"ERREUR QUESTION")))</f>
        <v/>
      </c>
      <c r="G1552" s="58" t="str">
        <f>IF(OR(ISBLANK(Recyclabilité[[#This Row],[Réponse 1]]),'Calculs'!D1551="0",_xlfn.XLOOKUP('Calculs'!D1551,'Réponses'!C:C,'Réponses'!F:F,"ERREUR VISIBILITE")=0),"",_xlfn.XLOOKUP(_xlfn.XLOOKUP('Calculs'!D1551,'Réponses'!C:C,'Réponses'!F:F,"ERREUR VISIBILITE"),Questions!A:A,Questions!B:B,"ERREUR QUESTION"))</f>
        <v/>
      </c>
      <c r="I1552" s="58" t="str">
        <f>IF(OR(ISBLANK(Recyclabilité[[#This Row],[Réponse 2]]),'Calculs'!G1551="0",_xlfn.XLOOKUP('Calculs'!G1551,'Réponses'!C:C,'Réponses'!F:F,"ERREUR VISIBILITE")=0),"",_xlfn.XLOOKUP(_xlfn.XLOOKUP('Calculs'!G1551,'Réponses'!C:C,'Réponses'!F:F,"ERREUR VISIBILITE"),Questions!A:A,Questions!B:B,"ERREUR QUESTION"))</f>
        <v/>
      </c>
      <c r="K1552" s="58" t="str">
        <f>IF(OR(ISBLANK(Recyclabilité[[#This Row],[Réponse 3]]),'Calculs'!J1551="0",_xlfn.XLOOKUP('Calculs'!J1551,'Réponses'!C:C,'Réponses'!F:F,"ERREUR VISIBILITE")=0),"",_xlfn.XLOOKUP(_xlfn.XLOOKUP('Calculs'!J1551,'Réponses'!C:C,'Réponses'!F:F,"ERREUR VISIBILITE"),Questions!A:A,Questions!B:B,"ERREUR QUESTION"))</f>
        <v/>
      </c>
      <c r="M1552" s="58" t="str">
        <f>IF(OR(ISBLANK(Recyclabilité[[#This Row],[Réponse 4]]),'Calculs'!M1551="0",_xlfn.XLOOKUP('Calculs'!M1551,'Réponses'!C:C,'Réponses'!F:F,"ERREUR VISIBILITE")=0),"",_xlfn.XLOOKUP(_xlfn.XLOOKUP('Calculs'!M1551,'Réponses'!C:C,'Réponses'!F:F,"ERREUR VISIBILITE"),Questions!A:A,Questions!B:B,"ERREUR QUESTION"))</f>
        <v/>
      </c>
    </row>
    <row r="1553" spans="4:13" ht="60" customHeight="1">
      <c r="D1553" s="28" t="str">
        <f>IF(ISBLANK(Recyclabilité[[#This Row],[Code Valobat]]),"",IF(OR('Calculs'!A1552="08",'Calculs'!A1552="07",MID(Recyclabilité[[#This Row],[Code Valobat]],4,4)="0804",MID(Recyclabilité[[#This Row],[Code Valobat]],4,4)="0709",MID(Recyclabilité[[#This Row],[Code Valobat]],1,7)="6121107"),"Non recyclable",_xlfn.XLOOKUP('Calculs'!Q1552,'Combinaisons'!A:A,'Combinaisons'!B:B,"Merci de répondre à toutes les questions")))</f>
        <v/>
      </c>
      <c r="E1553" s="58" t="str">
        <f>IF(ISBLANK(Recyclabilité[[#This Row],[Code Valobat]]),"",IF(OR('Calculs'!A1552="08",'Calculs'!A1552="07",MID(Recyclabilité[[#This Row],[Code Valobat]],4,4)="0804",MID(Recyclabilité[[#This Row],[Code Valobat]],4,4)="0709",MID(Recyclabilité[[#This Row],[Code Valobat]],1,7)="6121107"),"",_xlfn.XLOOKUP('Calculs'!B1552,Questions!A:A,Questions!B:B,"ERREUR QUESTION")))</f>
        <v/>
      </c>
      <c r="G1553" s="58" t="str">
        <f>IF(OR(ISBLANK(Recyclabilité[[#This Row],[Réponse 1]]),'Calculs'!D1552="0",_xlfn.XLOOKUP('Calculs'!D1552,'Réponses'!C:C,'Réponses'!F:F,"ERREUR VISIBILITE")=0),"",_xlfn.XLOOKUP(_xlfn.XLOOKUP('Calculs'!D1552,'Réponses'!C:C,'Réponses'!F:F,"ERREUR VISIBILITE"),Questions!A:A,Questions!B:B,"ERREUR QUESTION"))</f>
        <v/>
      </c>
      <c r="I1553" s="58" t="str">
        <f>IF(OR(ISBLANK(Recyclabilité[[#This Row],[Réponse 2]]),'Calculs'!G1552="0",_xlfn.XLOOKUP('Calculs'!G1552,'Réponses'!C:C,'Réponses'!F:F,"ERREUR VISIBILITE")=0),"",_xlfn.XLOOKUP(_xlfn.XLOOKUP('Calculs'!G1552,'Réponses'!C:C,'Réponses'!F:F,"ERREUR VISIBILITE"),Questions!A:A,Questions!B:B,"ERREUR QUESTION"))</f>
        <v/>
      </c>
      <c r="K1553" s="58" t="str">
        <f>IF(OR(ISBLANK(Recyclabilité[[#This Row],[Réponse 3]]),'Calculs'!J1552="0",_xlfn.XLOOKUP('Calculs'!J1552,'Réponses'!C:C,'Réponses'!F:F,"ERREUR VISIBILITE")=0),"",_xlfn.XLOOKUP(_xlfn.XLOOKUP('Calculs'!J1552,'Réponses'!C:C,'Réponses'!F:F,"ERREUR VISIBILITE"),Questions!A:A,Questions!B:B,"ERREUR QUESTION"))</f>
        <v/>
      </c>
      <c r="M1553" s="58" t="str">
        <f>IF(OR(ISBLANK(Recyclabilité[[#This Row],[Réponse 4]]),'Calculs'!M1552="0",_xlfn.XLOOKUP('Calculs'!M1552,'Réponses'!C:C,'Réponses'!F:F,"ERREUR VISIBILITE")=0),"",_xlfn.XLOOKUP(_xlfn.XLOOKUP('Calculs'!M1552,'Réponses'!C:C,'Réponses'!F:F,"ERREUR VISIBILITE"),Questions!A:A,Questions!B:B,"ERREUR QUESTION"))</f>
        <v/>
      </c>
    </row>
    <row r="1554" spans="4:13" ht="60" customHeight="1">
      <c r="D1554" s="28" t="str">
        <f>IF(ISBLANK(Recyclabilité[[#This Row],[Code Valobat]]),"",IF(OR('Calculs'!A1553="08",'Calculs'!A1553="07",MID(Recyclabilité[[#This Row],[Code Valobat]],4,4)="0804",MID(Recyclabilité[[#This Row],[Code Valobat]],4,4)="0709",MID(Recyclabilité[[#This Row],[Code Valobat]],1,7)="6121107"),"Non recyclable",_xlfn.XLOOKUP('Calculs'!Q1553,'Combinaisons'!A:A,'Combinaisons'!B:B,"Merci de répondre à toutes les questions")))</f>
        <v/>
      </c>
      <c r="E1554" s="58" t="str">
        <f>IF(ISBLANK(Recyclabilité[[#This Row],[Code Valobat]]),"",IF(OR('Calculs'!A1553="08",'Calculs'!A1553="07",MID(Recyclabilité[[#This Row],[Code Valobat]],4,4)="0804",MID(Recyclabilité[[#This Row],[Code Valobat]],4,4)="0709",MID(Recyclabilité[[#This Row],[Code Valobat]],1,7)="6121107"),"",_xlfn.XLOOKUP('Calculs'!B1553,Questions!A:A,Questions!B:B,"ERREUR QUESTION")))</f>
        <v/>
      </c>
      <c r="G1554" s="58" t="str">
        <f>IF(OR(ISBLANK(Recyclabilité[[#This Row],[Réponse 1]]),'Calculs'!D1553="0",_xlfn.XLOOKUP('Calculs'!D1553,'Réponses'!C:C,'Réponses'!F:F,"ERREUR VISIBILITE")=0),"",_xlfn.XLOOKUP(_xlfn.XLOOKUP('Calculs'!D1553,'Réponses'!C:C,'Réponses'!F:F,"ERREUR VISIBILITE"),Questions!A:A,Questions!B:B,"ERREUR QUESTION"))</f>
        <v/>
      </c>
      <c r="I1554" s="58" t="str">
        <f>IF(OR(ISBLANK(Recyclabilité[[#This Row],[Réponse 2]]),'Calculs'!G1553="0",_xlfn.XLOOKUP('Calculs'!G1553,'Réponses'!C:C,'Réponses'!F:F,"ERREUR VISIBILITE")=0),"",_xlfn.XLOOKUP(_xlfn.XLOOKUP('Calculs'!G1553,'Réponses'!C:C,'Réponses'!F:F,"ERREUR VISIBILITE"),Questions!A:A,Questions!B:B,"ERREUR QUESTION"))</f>
        <v/>
      </c>
      <c r="K1554" s="58" t="str">
        <f>IF(OR(ISBLANK(Recyclabilité[[#This Row],[Réponse 3]]),'Calculs'!J1553="0",_xlfn.XLOOKUP('Calculs'!J1553,'Réponses'!C:C,'Réponses'!F:F,"ERREUR VISIBILITE")=0),"",_xlfn.XLOOKUP(_xlfn.XLOOKUP('Calculs'!J1553,'Réponses'!C:C,'Réponses'!F:F,"ERREUR VISIBILITE"),Questions!A:A,Questions!B:B,"ERREUR QUESTION"))</f>
        <v/>
      </c>
      <c r="M1554" s="58" t="str">
        <f>IF(OR(ISBLANK(Recyclabilité[[#This Row],[Réponse 4]]),'Calculs'!M1553="0",_xlfn.XLOOKUP('Calculs'!M1553,'Réponses'!C:C,'Réponses'!F:F,"ERREUR VISIBILITE")=0),"",_xlfn.XLOOKUP(_xlfn.XLOOKUP('Calculs'!M1553,'Réponses'!C:C,'Réponses'!F:F,"ERREUR VISIBILITE"),Questions!A:A,Questions!B:B,"ERREUR QUESTION"))</f>
        <v/>
      </c>
    </row>
    <row r="1555" spans="4:13" ht="60" customHeight="1">
      <c r="D1555" s="28" t="str">
        <f>IF(ISBLANK(Recyclabilité[[#This Row],[Code Valobat]]),"",IF(OR('Calculs'!A1554="08",'Calculs'!A1554="07",MID(Recyclabilité[[#This Row],[Code Valobat]],4,4)="0804",MID(Recyclabilité[[#This Row],[Code Valobat]],4,4)="0709",MID(Recyclabilité[[#This Row],[Code Valobat]],1,7)="6121107"),"Non recyclable",_xlfn.XLOOKUP('Calculs'!Q1554,'Combinaisons'!A:A,'Combinaisons'!B:B,"Merci de répondre à toutes les questions")))</f>
        <v/>
      </c>
      <c r="E1555" s="58" t="str">
        <f>IF(ISBLANK(Recyclabilité[[#This Row],[Code Valobat]]),"",IF(OR('Calculs'!A1554="08",'Calculs'!A1554="07",MID(Recyclabilité[[#This Row],[Code Valobat]],4,4)="0804",MID(Recyclabilité[[#This Row],[Code Valobat]],4,4)="0709",MID(Recyclabilité[[#This Row],[Code Valobat]],1,7)="6121107"),"",_xlfn.XLOOKUP('Calculs'!B1554,Questions!A:A,Questions!B:B,"ERREUR QUESTION")))</f>
        <v/>
      </c>
      <c r="G1555" s="58" t="str">
        <f>IF(OR(ISBLANK(Recyclabilité[[#This Row],[Réponse 1]]),'Calculs'!D1554="0",_xlfn.XLOOKUP('Calculs'!D1554,'Réponses'!C:C,'Réponses'!F:F,"ERREUR VISIBILITE")=0),"",_xlfn.XLOOKUP(_xlfn.XLOOKUP('Calculs'!D1554,'Réponses'!C:C,'Réponses'!F:F,"ERREUR VISIBILITE"),Questions!A:A,Questions!B:B,"ERREUR QUESTION"))</f>
        <v/>
      </c>
      <c r="I1555" s="58" t="str">
        <f>IF(OR(ISBLANK(Recyclabilité[[#This Row],[Réponse 2]]),'Calculs'!G1554="0",_xlfn.XLOOKUP('Calculs'!G1554,'Réponses'!C:C,'Réponses'!F:F,"ERREUR VISIBILITE")=0),"",_xlfn.XLOOKUP(_xlfn.XLOOKUP('Calculs'!G1554,'Réponses'!C:C,'Réponses'!F:F,"ERREUR VISIBILITE"),Questions!A:A,Questions!B:B,"ERREUR QUESTION"))</f>
        <v/>
      </c>
      <c r="K1555" s="58" t="str">
        <f>IF(OR(ISBLANK(Recyclabilité[[#This Row],[Réponse 3]]),'Calculs'!J1554="0",_xlfn.XLOOKUP('Calculs'!J1554,'Réponses'!C:C,'Réponses'!F:F,"ERREUR VISIBILITE")=0),"",_xlfn.XLOOKUP(_xlfn.XLOOKUP('Calculs'!J1554,'Réponses'!C:C,'Réponses'!F:F,"ERREUR VISIBILITE"),Questions!A:A,Questions!B:B,"ERREUR QUESTION"))</f>
        <v/>
      </c>
      <c r="M1555" s="58" t="str">
        <f>IF(OR(ISBLANK(Recyclabilité[[#This Row],[Réponse 4]]),'Calculs'!M1554="0",_xlfn.XLOOKUP('Calculs'!M1554,'Réponses'!C:C,'Réponses'!F:F,"ERREUR VISIBILITE")=0),"",_xlfn.XLOOKUP(_xlfn.XLOOKUP('Calculs'!M1554,'Réponses'!C:C,'Réponses'!F:F,"ERREUR VISIBILITE"),Questions!A:A,Questions!B:B,"ERREUR QUESTION"))</f>
        <v/>
      </c>
    </row>
    <row r="1556" spans="4:13" ht="60" customHeight="1">
      <c r="D1556" s="28" t="str">
        <f>IF(ISBLANK(Recyclabilité[[#This Row],[Code Valobat]]),"",IF(OR('Calculs'!A1555="08",'Calculs'!A1555="07",MID(Recyclabilité[[#This Row],[Code Valobat]],4,4)="0804",MID(Recyclabilité[[#This Row],[Code Valobat]],4,4)="0709",MID(Recyclabilité[[#This Row],[Code Valobat]],1,7)="6121107"),"Non recyclable",_xlfn.XLOOKUP('Calculs'!Q1555,'Combinaisons'!A:A,'Combinaisons'!B:B,"Merci de répondre à toutes les questions")))</f>
        <v/>
      </c>
      <c r="E1556" s="58" t="str">
        <f>IF(ISBLANK(Recyclabilité[[#This Row],[Code Valobat]]),"",IF(OR('Calculs'!A1555="08",'Calculs'!A1555="07",MID(Recyclabilité[[#This Row],[Code Valobat]],4,4)="0804",MID(Recyclabilité[[#This Row],[Code Valobat]],4,4)="0709",MID(Recyclabilité[[#This Row],[Code Valobat]],1,7)="6121107"),"",_xlfn.XLOOKUP('Calculs'!B1555,Questions!A:A,Questions!B:B,"ERREUR QUESTION")))</f>
        <v/>
      </c>
      <c r="G1556" s="58" t="str">
        <f>IF(OR(ISBLANK(Recyclabilité[[#This Row],[Réponse 1]]),'Calculs'!D1555="0",_xlfn.XLOOKUP('Calculs'!D1555,'Réponses'!C:C,'Réponses'!F:F,"ERREUR VISIBILITE")=0),"",_xlfn.XLOOKUP(_xlfn.XLOOKUP('Calculs'!D1555,'Réponses'!C:C,'Réponses'!F:F,"ERREUR VISIBILITE"),Questions!A:A,Questions!B:B,"ERREUR QUESTION"))</f>
        <v/>
      </c>
      <c r="I1556" s="58" t="str">
        <f>IF(OR(ISBLANK(Recyclabilité[[#This Row],[Réponse 2]]),'Calculs'!G1555="0",_xlfn.XLOOKUP('Calculs'!G1555,'Réponses'!C:C,'Réponses'!F:F,"ERREUR VISIBILITE")=0),"",_xlfn.XLOOKUP(_xlfn.XLOOKUP('Calculs'!G1555,'Réponses'!C:C,'Réponses'!F:F,"ERREUR VISIBILITE"),Questions!A:A,Questions!B:B,"ERREUR QUESTION"))</f>
        <v/>
      </c>
      <c r="K1556" s="58" t="str">
        <f>IF(OR(ISBLANK(Recyclabilité[[#This Row],[Réponse 3]]),'Calculs'!J1555="0",_xlfn.XLOOKUP('Calculs'!J1555,'Réponses'!C:C,'Réponses'!F:F,"ERREUR VISIBILITE")=0),"",_xlfn.XLOOKUP(_xlfn.XLOOKUP('Calculs'!J1555,'Réponses'!C:C,'Réponses'!F:F,"ERREUR VISIBILITE"),Questions!A:A,Questions!B:B,"ERREUR QUESTION"))</f>
        <v/>
      </c>
      <c r="M1556" s="58" t="str">
        <f>IF(OR(ISBLANK(Recyclabilité[[#This Row],[Réponse 4]]),'Calculs'!M1555="0",_xlfn.XLOOKUP('Calculs'!M1555,'Réponses'!C:C,'Réponses'!F:F,"ERREUR VISIBILITE")=0),"",_xlfn.XLOOKUP(_xlfn.XLOOKUP('Calculs'!M1555,'Réponses'!C:C,'Réponses'!F:F,"ERREUR VISIBILITE"),Questions!A:A,Questions!B:B,"ERREUR QUESTION"))</f>
        <v/>
      </c>
    </row>
    <row r="1557" spans="4:13" ht="60" customHeight="1">
      <c r="D1557" s="28" t="str">
        <f>IF(ISBLANK(Recyclabilité[[#This Row],[Code Valobat]]),"",IF(OR('Calculs'!A1556="08",'Calculs'!A1556="07",MID(Recyclabilité[[#This Row],[Code Valobat]],4,4)="0804",MID(Recyclabilité[[#This Row],[Code Valobat]],4,4)="0709",MID(Recyclabilité[[#This Row],[Code Valobat]],1,7)="6121107"),"Non recyclable",_xlfn.XLOOKUP('Calculs'!Q1556,'Combinaisons'!A:A,'Combinaisons'!B:B,"Merci de répondre à toutes les questions")))</f>
        <v/>
      </c>
      <c r="E1557" s="58" t="str">
        <f>IF(ISBLANK(Recyclabilité[[#This Row],[Code Valobat]]),"",IF(OR('Calculs'!A1556="08",'Calculs'!A1556="07",MID(Recyclabilité[[#This Row],[Code Valobat]],4,4)="0804",MID(Recyclabilité[[#This Row],[Code Valobat]],4,4)="0709",MID(Recyclabilité[[#This Row],[Code Valobat]],1,7)="6121107"),"",_xlfn.XLOOKUP('Calculs'!B1556,Questions!A:A,Questions!B:B,"ERREUR QUESTION")))</f>
        <v/>
      </c>
      <c r="G1557" s="58" t="str">
        <f>IF(OR(ISBLANK(Recyclabilité[[#This Row],[Réponse 1]]),'Calculs'!D1556="0",_xlfn.XLOOKUP('Calculs'!D1556,'Réponses'!C:C,'Réponses'!F:F,"ERREUR VISIBILITE")=0),"",_xlfn.XLOOKUP(_xlfn.XLOOKUP('Calculs'!D1556,'Réponses'!C:C,'Réponses'!F:F,"ERREUR VISIBILITE"),Questions!A:A,Questions!B:B,"ERREUR QUESTION"))</f>
        <v/>
      </c>
      <c r="I1557" s="58" t="str">
        <f>IF(OR(ISBLANK(Recyclabilité[[#This Row],[Réponse 2]]),'Calculs'!G1556="0",_xlfn.XLOOKUP('Calculs'!G1556,'Réponses'!C:C,'Réponses'!F:F,"ERREUR VISIBILITE")=0),"",_xlfn.XLOOKUP(_xlfn.XLOOKUP('Calculs'!G1556,'Réponses'!C:C,'Réponses'!F:F,"ERREUR VISIBILITE"),Questions!A:A,Questions!B:B,"ERREUR QUESTION"))</f>
        <v/>
      </c>
      <c r="K1557" s="58" t="str">
        <f>IF(OR(ISBLANK(Recyclabilité[[#This Row],[Réponse 3]]),'Calculs'!J1556="0",_xlfn.XLOOKUP('Calculs'!J1556,'Réponses'!C:C,'Réponses'!F:F,"ERREUR VISIBILITE")=0),"",_xlfn.XLOOKUP(_xlfn.XLOOKUP('Calculs'!J1556,'Réponses'!C:C,'Réponses'!F:F,"ERREUR VISIBILITE"),Questions!A:A,Questions!B:B,"ERREUR QUESTION"))</f>
        <v/>
      </c>
      <c r="M1557" s="58" t="str">
        <f>IF(OR(ISBLANK(Recyclabilité[[#This Row],[Réponse 4]]),'Calculs'!M1556="0",_xlfn.XLOOKUP('Calculs'!M1556,'Réponses'!C:C,'Réponses'!F:F,"ERREUR VISIBILITE")=0),"",_xlfn.XLOOKUP(_xlfn.XLOOKUP('Calculs'!M1556,'Réponses'!C:C,'Réponses'!F:F,"ERREUR VISIBILITE"),Questions!A:A,Questions!B:B,"ERREUR QUESTION"))</f>
        <v/>
      </c>
    </row>
    <row r="1558" spans="4:13" ht="60" customHeight="1">
      <c r="D1558" s="28" t="str">
        <f>IF(ISBLANK(Recyclabilité[[#This Row],[Code Valobat]]),"",IF(OR('Calculs'!A1557="08",'Calculs'!A1557="07",MID(Recyclabilité[[#This Row],[Code Valobat]],4,4)="0804",MID(Recyclabilité[[#This Row],[Code Valobat]],4,4)="0709",MID(Recyclabilité[[#This Row],[Code Valobat]],1,7)="6121107"),"Non recyclable",_xlfn.XLOOKUP('Calculs'!Q1557,'Combinaisons'!A:A,'Combinaisons'!B:B,"Merci de répondre à toutes les questions")))</f>
        <v/>
      </c>
      <c r="E1558" s="58" t="str">
        <f>IF(ISBLANK(Recyclabilité[[#This Row],[Code Valobat]]),"",IF(OR('Calculs'!A1557="08",'Calculs'!A1557="07",MID(Recyclabilité[[#This Row],[Code Valobat]],4,4)="0804",MID(Recyclabilité[[#This Row],[Code Valobat]],4,4)="0709",MID(Recyclabilité[[#This Row],[Code Valobat]],1,7)="6121107"),"",_xlfn.XLOOKUP('Calculs'!B1557,Questions!A:A,Questions!B:B,"ERREUR QUESTION")))</f>
        <v/>
      </c>
      <c r="G1558" s="58" t="str">
        <f>IF(OR(ISBLANK(Recyclabilité[[#This Row],[Réponse 1]]),'Calculs'!D1557="0",_xlfn.XLOOKUP('Calculs'!D1557,'Réponses'!C:C,'Réponses'!F:F,"ERREUR VISIBILITE")=0),"",_xlfn.XLOOKUP(_xlfn.XLOOKUP('Calculs'!D1557,'Réponses'!C:C,'Réponses'!F:F,"ERREUR VISIBILITE"),Questions!A:A,Questions!B:B,"ERREUR QUESTION"))</f>
        <v/>
      </c>
      <c r="I1558" s="58" t="str">
        <f>IF(OR(ISBLANK(Recyclabilité[[#This Row],[Réponse 2]]),'Calculs'!G1557="0",_xlfn.XLOOKUP('Calculs'!G1557,'Réponses'!C:C,'Réponses'!F:F,"ERREUR VISIBILITE")=0),"",_xlfn.XLOOKUP(_xlfn.XLOOKUP('Calculs'!G1557,'Réponses'!C:C,'Réponses'!F:F,"ERREUR VISIBILITE"),Questions!A:A,Questions!B:B,"ERREUR QUESTION"))</f>
        <v/>
      </c>
      <c r="K1558" s="58" t="str">
        <f>IF(OR(ISBLANK(Recyclabilité[[#This Row],[Réponse 3]]),'Calculs'!J1557="0",_xlfn.XLOOKUP('Calculs'!J1557,'Réponses'!C:C,'Réponses'!F:F,"ERREUR VISIBILITE")=0),"",_xlfn.XLOOKUP(_xlfn.XLOOKUP('Calculs'!J1557,'Réponses'!C:C,'Réponses'!F:F,"ERREUR VISIBILITE"),Questions!A:A,Questions!B:B,"ERREUR QUESTION"))</f>
        <v/>
      </c>
      <c r="M1558" s="58" t="str">
        <f>IF(OR(ISBLANK(Recyclabilité[[#This Row],[Réponse 4]]),'Calculs'!M1557="0",_xlfn.XLOOKUP('Calculs'!M1557,'Réponses'!C:C,'Réponses'!F:F,"ERREUR VISIBILITE")=0),"",_xlfn.XLOOKUP(_xlfn.XLOOKUP('Calculs'!M1557,'Réponses'!C:C,'Réponses'!F:F,"ERREUR VISIBILITE"),Questions!A:A,Questions!B:B,"ERREUR QUESTION"))</f>
        <v/>
      </c>
    </row>
    <row r="1559" spans="4:13" ht="60" customHeight="1">
      <c r="D1559" s="28" t="str">
        <f>IF(ISBLANK(Recyclabilité[[#This Row],[Code Valobat]]),"",IF(OR('Calculs'!A1558="08",'Calculs'!A1558="07",MID(Recyclabilité[[#This Row],[Code Valobat]],4,4)="0804",MID(Recyclabilité[[#This Row],[Code Valobat]],4,4)="0709",MID(Recyclabilité[[#This Row],[Code Valobat]],1,7)="6121107"),"Non recyclable",_xlfn.XLOOKUP('Calculs'!Q1558,'Combinaisons'!A:A,'Combinaisons'!B:B,"Merci de répondre à toutes les questions")))</f>
        <v/>
      </c>
      <c r="E1559" s="58" t="str">
        <f>IF(ISBLANK(Recyclabilité[[#This Row],[Code Valobat]]),"",IF(OR('Calculs'!A1558="08",'Calculs'!A1558="07",MID(Recyclabilité[[#This Row],[Code Valobat]],4,4)="0804",MID(Recyclabilité[[#This Row],[Code Valobat]],4,4)="0709",MID(Recyclabilité[[#This Row],[Code Valobat]],1,7)="6121107"),"",_xlfn.XLOOKUP('Calculs'!B1558,Questions!A:A,Questions!B:B,"ERREUR QUESTION")))</f>
        <v/>
      </c>
      <c r="G1559" s="58" t="str">
        <f>IF(OR(ISBLANK(Recyclabilité[[#This Row],[Réponse 1]]),'Calculs'!D1558="0",_xlfn.XLOOKUP('Calculs'!D1558,'Réponses'!C:C,'Réponses'!F:F,"ERREUR VISIBILITE")=0),"",_xlfn.XLOOKUP(_xlfn.XLOOKUP('Calculs'!D1558,'Réponses'!C:C,'Réponses'!F:F,"ERREUR VISIBILITE"),Questions!A:A,Questions!B:B,"ERREUR QUESTION"))</f>
        <v/>
      </c>
      <c r="I1559" s="58" t="str">
        <f>IF(OR(ISBLANK(Recyclabilité[[#This Row],[Réponse 2]]),'Calculs'!G1558="0",_xlfn.XLOOKUP('Calculs'!G1558,'Réponses'!C:C,'Réponses'!F:F,"ERREUR VISIBILITE")=0),"",_xlfn.XLOOKUP(_xlfn.XLOOKUP('Calculs'!G1558,'Réponses'!C:C,'Réponses'!F:F,"ERREUR VISIBILITE"),Questions!A:A,Questions!B:B,"ERREUR QUESTION"))</f>
        <v/>
      </c>
      <c r="K1559" s="58" t="str">
        <f>IF(OR(ISBLANK(Recyclabilité[[#This Row],[Réponse 3]]),'Calculs'!J1558="0",_xlfn.XLOOKUP('Calculs'!J1558,'Réponses'!C:C,'Réponses'!F:F,"ERREUR VISIBILITE")=0),"",_xlfn.XLOOKUP(_xlfn.XLOOKUP('Calculs'!J1558,'Réponses'!C:C,'Réponses'!F:F,"ERREUR VISIBILITE"),Questions!A:A,Questions!B:B,"ERREUR QUESTION"))</f>
        <v/>
      </c>
      <c r="M1559" s="58" t="str">
        <f>IF(OR(ISBLANK(Recyclabilité[[#This Row],[Réponse 4]]),'Calculs'!M1558="0",_xlfn.XLOOKUP('Calculs'!M1558,'Réponses'!C:C,'Réponses'!F:F,"ERREUR VISIBILITE")=0),"",_xlfn.XLOOKUP(_xlfn.XLOOKUP('Calculs'!M1558,'Réponses'!C:C,'Réponses'!F:F,"ERREUR VISIBILITE"),Questions!A:A,Questions!B:B,"ERREUR QUESTION"))</f>
        <v/>
      </c>
    </row>
    <row r="1560" spans="4:13" ht="60" customHeight="1">
      <c r="D1560" s="28" t="str">
        <f>IF(ISBLANK(Recyclabilité[[#This Row],[Code Valobat]]),"",IF(OR('Calculs'!A1559="08",'Calculs'!A1559="07",MID(Recyclabilité[[#This Row],[Code Valobat]],4,4)="0804",MID(Recyclabilité[[#This Row],[Code Valobat]],4,4)="0709",MID(Recyclabilité[[#This Row],[Code Valobat]],1,7)="6121107"),"Non recyclable",_xlfn.XLOOKUP('Calculs'!Q1559,'Combinaisons'!A:A,'Combinaisons'!B:B,"Merci de répondre à toutes les questions")))</f>
        <v/>
      </c>
      <c r="E1560" s="58" t="str">
        <f>IF(ISBLANK(Recyclabilité[[#This Row],[Code Valobat]]),"",IF(OR('Calculs'!A1559="08",'Calculs'!A1559="07",MID(Recyclabilité[[#This Row],[Code Valobat]],4,4)="0804",MID(Recyclabilité[[#This Row],[Code Valobat]],4,4)="0709",MID(Recyclabilité[[#This Row],[Code Valobat]],1,7)="6121107"),"",_xlfn.XLOOKUP('Calculs'!B1559,Questions!A:A,Questions!B:B,"ERREUR QUESTION")))</f>
        <v/>
      </c>
      <c r="G1560" s="58" t="str">
        <f>IF(OR(ISBLANK(Recyclabilité[[#This Row],[Réponse 1]]),'Calculs'!D1559="0",_xlfn.XLOOKUP('Calculs'!D1559,'Réponses'!C:C,'Réponses'!F:F,"ERREUR VISIBILITE")=0),"",_xlfn.XLOOKUP(_xlfn.XLOOKUP('Calculs'!D1559,'Réponses'!C:C,'Réponses'!F:F,"ERREUR VISIBILITE"),Questions!A:A,Questions!B:B,"ERREUR QUESTION"))</f>
        <v/>
      </c>
      <c r="I1560" s="58" t="str">
        <f>IF(OR(ISBLANK(Recyclabilité[[#This Row],[Réponse 2]]),'Calculs'!G1559="0",_xlfn.XLOOKUP('Calculs'!G1559,'Réponses'!C:C,'Réponses'!F:F,"ERREUR VISIBILITE")=0),"",_xlfn.XLOOKUP(_xlfn.XLOOKUP('Calculs'!G1559,'Réponses'!C:C,'Réponses'!F:F,"ERREUR VISIBILITE"),Questions!A:A,Questions!B:B,"ERREUR QUESTION"))</f>
        <v/>
      </c>
      <c r="K1560" s="58" t="str">
        <f>IF(OR(ISBLANK(Recyclabilité[[#This Row],[Réponse 3]]),'Calculs'!J1559="0",_xlfn.XLOOKUP('Calculs'!J1559,'Réponses'!C:C,'Réponses'!F:F,"ERREUR VISIBILITE")=0),"",_xlfn.XLOOKUP(_xlfn.XLOOKUP('Calculs'!J1559,'Réponses'!C:C,'Réponses'!F:F,"ERREUR VISIBILITE"),Questions!A:A,Questions!B:B,"ERREUR QUESTION"))</f>
        <v/>
      </c>
      <c r="M1560" s="58" t="str">
        <f>IF(OR(ISBLANK(Recyclabilité[[#This Row],[Réponse 4]]),'Calculs'!M1559="0",_xlfn.XLOOKUP('Calculs'!M1559,'Réponses'!C:C,'Réponses'!F:F,"ERREUR VISIBILITE")=0),"",_xlfn.XLOOKUP(_xlfn.XLOOKUP('Calculs'!M1559,'Réponses'!C:C,'Réponses'!F:F,"ERREUR VISIBILITE"),Questions!A:A,Questions!B:B,"ERREUR QUESTION"))</f>
        <v/>
      </c>
    </row>
    <row r="1561" spans="4:13" ht="60" customHeight="1">
      <c r="D1561" s="28" t="str">
        <f>IF(ISBLANK(Recyclabilité[[#This Row],[Code Valobat]]),"",IF(OR('Calculs'!A1560="08",'Calculs'!A1560="07",MID(Recyclabilité[[#This Row],[Code Valobat]],4,4)="0804",MID(Recyclabilité[[#This Row],[Code Valobat]],4,4)="0709",MID(Recyclabilité[[#This Row],[Code Valobat]],1,7)="6121107"),"Non recyclable",_xlfn.XLOOKUP('Calculs'!Q1560,'Combinaisons'!A:A,'Combinaisons'!B:B,"Merci de répondre à toutes les questions")))</f>
        <v/>
      </c>
      <c r="E1561" s="58" t="str">
        <f>IF(ISBLANK(Recyclabilité[[#This Row],[Code Valobat]]),"",IF(OR('Calculs'!A1560="08",'Calculs'!A1560="07",MID(Recyclabilité[[#This Row],[Code Valobat]],4,4)="0804",MID(Recyclabilité[[#This Row],[Code Valobat]],4,4)="0709",MID(Recyclabilité[[#This Row],[Code Valobat]],1,7)="6121107"),"",_xlfn.XLOOKUP('Calculs'!B1560,Questions!A:A,Questions!B:B,"ERREUR QUESTION")))</f>
        <v/>
      </c>
      <c r="G1561" s="58" t="str">
        <f>IF(OR(ISBLANK(Recyclabilité[[#This Row],[Réponse 1]]),'Calculs'!D1560="0",_xlfn.XLOOKUP('Calculs'!D1560,'Réponses'!C:C,'Réponses'!F:F,"ERREUR VISIBILITE")=0),"",_xlfn.XLOOKUP(_xlfn.XLOOKUP('Calculs'!D1560,'Réponses'!C:C,'Réponses'!F:F,"ERREUR VISIBILITE"),Questions!A:A,Questions!B:B,"ERREUR QUESTION"))</f>
        <v/>
      </c>
      <c r="I1561" s="58" t="str">
        <f>IF(OR(ISBLANK(Recyclabilité[[#This Row],[Réponse 2]]),'Calculs'!G1560="0",_xlfn.XLOOKUP('Calculs'!G1560,'Réponses'!C:C,'Réponses'!F:F,"ERREUR VISIBILITE")=0),"",_xlfn.XLOOKUP(_xlfn.XLOOKUP('Calculs'!G1560,'Réponses'!C:C,'Réponses'!F:F,"ERREUR VISIBILITE"),Questions!A:A,Questions!B:B,"ERREUR QUESTION"))</f>
        <v/>
      </c>
      <c r="K1561" s="58" t="str">
        <f>IF(OR(ISBLANK(Recyclabilité[[#This Row],[Réponse 3]]),'Calculs'!J1560="0",_xlfn.XLOOKUP('Calculs'!J1560,'Réponses'!C:C,'Réponses'!F:F,"ERREUR VISIBILITE")=0),"",_xlfn.XLOOKUP(_xlfn.XLOOKUP('Calculs'!J1560,'Réponses'!C:C,'Réponses'!F:F,"ERREUR VISIBILITE"),Questions!A:A,Questions!B:B,"ERREUR QUESTION"))</f>
        <v/>
      </c>
      <c r="M1561" s="58" t="str">
        <f>IF(OR(ISBLANK(Recyclabilité[[#This Row],[Réponse 4]]),'Calculs'!M1560="0",_xlfn.XLOOKUP('Calculs'!M1560,'Réponses'!C:C,'Réponses'!F:F,"ERREUR VISIBILITE")=0),"",_xlfn.XLOOKUP(_xlfn.XLOOKUP('Calculs'!M1560,'Réponses'!C:C,'Réponses'!F:F,"ERREUR VISIBILITE"),Questions!A:A,Questions!B:B,"ERREUR QUESTION"))</f>
        <v/>
      </c>
    </row>
    <row r="1562" spans="4:13" ht="60" customHeight="1">
      <c r="D1562" s="28" t="str">
        <f>IF(ISBLANK(Recyclabilité[[#This Row],[Code Valobat]]),"",IF(OR('Calculs'!A1561="08",'Calculs'!A1561="07",MID(Recyclabilité[[#This Row],[Code Valobat]],4,4)="0804",MID(Recyclabilité[[#This Row],[Code Valobat]],4,4)="0709",MID(Recyclabilité[[#This Row],[Code Valobat]],1,7)="6121107"),"Non recyclable",_xlfn.XLOOKUP('Calculs'!Q1561,'Combinaisons'!A:A,'Combinaisons'!B:B,"Merci de répondre à toutes les questions")))</f>
        <v/>
      </c>
      <c r="E1562" s="58" t="str">
        <f>IF(ISBLANK(Recyclabilité[[#This Row],[Code Valobat]]),"",IF(OR('Calculs'!A1561="08",'Calculs'!A1561="07",MID(Recyclabilité[[#This Row],[Code Valobat]],4,4)="0804",MID(Recyclabilité[[#This Row],[Code Valobat]],4,4)="0709",MID(Recyclabilité[[#This Row],[Code Valobat]],1,7)="6121107"),"",_xlfn.XLOOKUP('Calculs'!B1561,Questions!A:A,Questions!B:B,"ERREUR QUESTION")))</f>
        <v/>
      </c>
      <c r="G1562" s="58" t="str">
        <f>IF(OR(ISBLANK(Recyclabilité[[#This Row],[Réponse 1]]),'Calculs'!D1561="0",_xlfn.XLOOKUP('Calculs'!D1561,'Réponses'!C:C,'Réponses'!F:F,"ERREUR VISIBILITE")=0),"",_xlfn.XLOOKUP(_xlfn.XLOOKUP('Calculs'!D1561,'Réponses'!C:C,'Réponses'!F:F,"ERREUR VISIBILITE"),Questions!A:A,Questions!B:B,"ERREUR QUESTION"))</f>
        <v/>
      </c>
      <c r="I1562" s="58" t="str">
        <f>IF(OR(ISBLANK(Recyclabilité[[#This Row],[Réponse 2]]),'Calculs'!G1561="0",_xlfn.XLOOKUP('Calculs'!G1561,'Réponses'!C:C,'Réponses'!F:F,"ERREUR VISIBILITE")=0),"",_xlfn.XLOOKUP(_xlfn.XLOOKUP('Calculs'!G1561,'Réponses'!C:C,'Réponses'!F:F,"ERREUR VISIBILITE"),Questions!A:A,Questions!B:B,"ERREUR QUESTION"))</f>
        <v/>
      </c>
      <c r="K1562" s="58" t="str">
        <f>IF(OR(ISBLANK(Recyclabilité[[#This Row],[Réponse 3]]),'Calculs'!J1561="0",_xlfn.XLOOKUP('Calculs'!J1561,'Réponses'!C:C,'Réponses'!F:F,"ERREUR VISIBILITE")=0),"",_xlfn.XLOOKUP(_xlfn.XLOOKUP('Calculs'!J1561,'Réponses'!C:C,'Réponses'!F:F,"ERREUR VISIBILITE"),Questions!A:A,Questions!B:B,"ERREUR QUESTION"))</f>
        <v/>
      </c>
      <c r="M1562" s="58" t="str">
        <f>IF(OR(ISBLANK(Recyclabilité[[#This Row],[Réponse 4]]),'Calculs'!M1561="0",_xlfn.XLOOKUP('Calculs'!M1561,'Réponses'!C:C,'Réponses'!F:F,"ERREUR VISIBILITE")=0),"",_xlfn.XLOOKUP(_xlfn.XLOOKUP('Calculs'!M1561,'Réponses'!C:C,'Réponses'!F:F,"ERREUR VISIBILITE"),Questions!A:A,Questions!B:B,"ERREUR QUESTION"))</f>
        <v/>
      </c>
    </row>
    <row r="1563" spans="4:13" ht="60" customHeight="1">
      <c r="D1563" s="28" t="str">
        <f>IF(ISBLANK(Recyclabilité[[#This Row],[Code Valobat]]),"",IF(OR('Calculs'!A1562="08",'Calculs'!A1562="07",MID(Recyclabilité[[#This Row],[Code Valobat]],4,4)="0804",MID(Recyclabilité[[#This Row],[Code Valobat]],4,4)="0709",MID(Recyclabilité[[#This Row],[Code Valobat]],1,7)="6121107"),"Non recyclable",_xlfn.XLOOKUP('Calculs'!Q1562,'Combinaisons'!A:A,'Combinaisons'!B:B,"Merci de répondre à toutes les questions")))</f>
        <v/>
      </c>
      <c r="E1563" s="58" t="str">
        <f>IF(ISBLANK(Recyclabilité[[#This Row],[Code Valobat]]),"",IF(OR('Calculs'!A1562="08",'Calculs'!A1562="07",MID(Recyclabilité[[#This Row],[Code Valobat]],4,4)="0804",MID(Recyclabilité[[#This Row],[Code Valobat]],4,4)="0709",MID(Recyclabilité[[#This Row],[Code Valobat]],1,7)="6121107"),"",_xlfn.XLOOKUP('Calculs'!B1562,Questions!A:A,Questions!B:B,"ERREUR QUESTION")))</f>
        <v/>
      </c>
      <c r="G1563" s="58" t="str">
        <f>IF(OR(ISBLANK(Recyclabilité[[#This Row],[Réponse 1]]),'Calculs'!D1562="0",_xlfn.XLOOKUP('Calculs'!D1562,'Réponses'!C:C,'Réponses'!F:F,"ERREUR VISIBILITE")=0),"",_xlfn.XLOOKUP(_xlfn.XLOOKUP('Calculs'!D1562,'Réponses'!C:C,'Réponses'!F:F,"ERREUR VISIBILITE"),Questions!A:A,Questions!B:B,"ERREUR QUESTION"))</f>
        <v/>
      </c>
      <c r="I1563" s="58" t="str">
        <f>IF(OR(ISBLANK(Recyclabilité[[#This Row],[Réponse 2]]),'Calculs'!G1562="0",_xlfn.XLOOKUP('Calculs'!G1562,'Réponses'!C:C,'Réponses'!F:F,"ERREUR VISIBILITE")=0),"",_xlfn.XLOOKUP(_xlfn.XLOOKUP('Calculs'!G1562,'Réponses'!C:C,'Réponses'!F:F,"ERREUR VISIBILITE"),Questions!A:A,Questions!B:B,"ERREUR QUESTION"))</f>
        <v/>
      </c>
      <c r="K1563" s="58" t="str">
        <f>IF(OR(ISBLANK(Recyclabilité[[#This Row],[Réponse 3]]),'Calculs'!J1562="0",_xlfn.XLOOKUP('Calculs'!J1562,'Réponses'!C:C,'Réponses'!F:F,"ERREUR VISIBILITE")=0),"",_xlfn.XLOOKUP(_xlfn.XLOOKUP('Calculs'!J1562,'Réponses'!C:C,'Réponses'!F:F,"ERREUR VISIBILITE"),Questions!A:A,Questions!B:B,"ERREUR QUESTION"))</f>
        <v/>
      </c>
      <c r="M1563" s="58" t="str">
        <f>IF(OR(ISBLANK(Recyclabilité[[#This Row],[Réponse 4]]),'Calculs'!M1562="0",_xlfn.XLOOKUP('Calculs'!M1562,'Réponses'!C:C,'Réponses'!F:F,"ERREUR VISIBILITE")=0),"",_xlfn.XLOOKUP(_xlfn.XLOOKUP('Calculs'!M1562,'Réponses'!C:C,'Réponses'!F:F,"ERREUR VISIBILITE"),Questions!A:A,Questions!B:B,"ERREUR QUESTION"))</f>
        <v/>
      </c>
    </row>
    <row r="1564" spans="4:13" ht="60" customHeight="1">
      <c r="D1564" s="28" t="str">
        <f>IF(ISBLANK(Recyclabilité[[#This Row],[Code Valobat]]),"",IF(OR('Calculs'!A1563="08",'Calculs'!A1563="07",MID(Recyclabilité[[#This Row],[Code Valobat]],4,4)="0804",MID(Recyclabilité[[#This Row],[Code Valobat]],4,4)="0709",MID(Recyclabilité[[#This Row],[Code Valobat]],1,7)="6121107"),"Non recyclable",_xlfn.XLOOKUP('Calculs'!Q1563,'Combinaisons'!A:A,'Combinaisons'!B:B,"Merci de répondre à toutes les questions")))</f>
        <v/>
      </c>
      <c r="E1564" s="58" t="str">
        <f>IF(ISBLANK(Recyclabilité[[#This Row],[Code Valobat]]),"",IF(OR('Calculs'!A1563="08",'Calculs'!A1563="07",MID(Recyclabilité[[#This Row],[Code Valobat]],4,4)="0804",MID(Recyclabilité[[#This Row],[Code Valobat]],4,4)="0709",MID(Recyclabilité[[#This Row],[Code Valobat]],1,7)="6121107"),"",_xlfn.XLOOKUP('Calculs'!B1563,Questions!A:A,Questions!B:B,"ERREUR QUESTION")))</f>
        <v/>
      </c>
      <c r="G1564" s="58" t="str">
        <f>IF(OR(ISBLANK(Recyclabilité[[#This Row],[Réponse 1]]),'Calculs'!D1563="0",_xlfn.XLOOKUP('Calculs'!D1563,'Réponses'!C:C,'Réponses'!F:F,"ERREUR VISIBILITE")=0),"",_xlfn.XLOOKUP(_xlfn.XLOOKUP('Calculs'!D1563,'Réponses'!C:C,'Réponses'!F:F,"ERREUR VISIBILITE"),Questions!A:A,Questions!B:B,"ERREUR QUESTION"))</f>
        <v/>
      </c>
      <c r="I1564" s="58" t="str">
        <f>IF(OR(ISBLANK(Recyclabilité[[#This Row],[Réponse 2]]),'Calculs'!G1563="0",_xlfn.XLOOKUP('Calculs'!G1563,'Réponses'!C:C,'Réponses'!F:F,"ERREUR VISIBILITE")=0),"",_xlfn.XLOOKUP(_xlfn.XLOOKUP('Calculs'!G1563,'Réponses'!C:C,'Réponses'!F:F,"ERREUR VISIBILITE"),Questions!A:A,Questions!B:B,"ERREUR QUESTION"))</f>
        <v/>
      </c>
      <c r="K1564" s="58" t="str">
        <f>IF(OR(ISBLANK(Recyclabilité[[#This Row],[Réponse 3]]),'Calculs'!J1563="0",_xlfn.XLOOKUP('Calculs'!J1563,'Réponses'!C:C,'Réponses'!F:F,"ERREUR VISIBILITE")=0),"",_xlfn.XLOOKUP(_xlfn.XLOOKUP('Calculs'!J1563,'Réponses'!C:C,'Réponses'!F:F,"ERREUR VISIBILITE"),Questions!A:A,Questions!B:B,"ERREUR QUESTION"))</f>
        <v/>
      </c>
      <c r="M1564" s="58" t="str">
        <f>IF(OR(ISBLANK(Recyclabilité[[#This Row],[Réponse 4]]),'Calculs'!M1563="0",_xlfn.XLOOKUP('Calculs'!M1563,'Réponses'!C:C,'Réponses'!F:F,"ERREUR VISIBILITE")=0),"",_xlfn.XLOOKUP(_xlfn.XLOOKUP('Calculs'!M1563,'Réponses'!C:C,'Réponses'!F:F,"ERREUR VISIBILITE"),Questions!A:A,Questions!B:B,"ERREUR QUESTION"))</f>
        <v/>
      </c>
    </row>
    <row r="1565" spans="4:13" ht="60" customHeight="1">
      <c r="D1565" s="28" t="str">
        <f>IF(ISBLANK(Recyclabilité[[#This Row],[Code Valobat]]),"",IF(OR('Calculs'!A1564="08",'Calculs'!A1564="07",MID(Recyclabilité[[#This Row],[Code Valobat]],4,4)="0804",MID(Recyclabilité[[#This Row],[Code Valobat]],4,4)="0709",MID(Recyclabilité[[#This Row],[Code Valobat]],1,7)="6121107"),"Non recyclable",_xlfn.XLOOKUP('Calculs'!Q1564,'Combinaisons'!A:A,'Combinaisons'!B:B,"Merci de répondre à toutes les questions")))</f>
        <v/>
      </c>
      <c r="E1565" s="58" t="str">
        <f>IF(ISBLANK(Recyclabilité[[#This Row],[Code Valobat]]),"",IF(OR('Calculs'!A1564="08",'Calculs'!A1564="07",MID(Recyclabilité[[#This Row],[Code Valobat]],4,4)="0804",MID(Recyclabilité[[#This Row],[Code Valobat]],4,4)="0709",MID(Recyclabilité[[#This Row],[Code Valobat]],1,7)="6121107"),"",_xlfn.XLOOKUP('Calculs'!B1564,Questions!A:A,Questions!B:B,"ERREUR QUESTION")))</f>
        <v/>
      </c>
      <c r="G1565" s="58" t="str">
        <f>IF(OR(ISBLANK(Recyclabilité[[#This Row],[Réponse 1]]),'Calculs'!D1564="0",_xlfn.XLOOKUP('Calculs'!D1564,'Réponses'!C:C,'Réponses'!F:F,"ERREUR VISIBILITE")=0),"",_xlfn.XLOOKUP(_xlfn.XLOOKUP('Calculs'!D1564,'Réponses'!C:C,'Réponses'!F:F,"ERREUR VISIBILITE"),Questions!A:A,Questions!B:B,"ERREUR QUESTION"))</f>
        <v/>
      </c>
      <c r="I1565" s="58" t="str">
        <f>IF(OR(ISBLANK(Recyclabilité[[#This Row],[Réponse 2]]),'Calculs'!G1564="0",_xlfn.XLOOKUP('Calculs'!G1564,'Réponses'!C:C,'Réponses'!F:F,"ERREUR VISIBILITE")=0),"",_xlfn.XLOOKUP(_xlfn.XLOOKUP('Calculs'!G1564,'Réponses'!C:C,'Réponses'!F:F,"ERREUR VISIBILITE"),Questions!A:A,Questions!B:B,"ERREUR QUESTION"))</f>
        <v/>
      </c>
      <c r="K1565" s="58" t="str">
        <f>IF(OR(ISBLANK(Recyclabilité[[#This Row],[Réponse 3]]),'Calculs'!J1564="0",_xlfn.XLOOKUP('Calculs'!J1564,'Réponses'!C:C,'Réponses'!F:F,"ERREUR VISIBILITE")=0),"",_xlfn.XLOOKUP(_xlfn.XLOOKUP('Calculs'!J1564,'Réponses'!C:C,'Réponses'!F:F,"ERREUR VISIBILITE"),Questions!A:A,Questions!B:B,"ERREUR QUESTION"))</f>
        <v/>
      </c>
      <c r="M1565" s="58" t="str">
        <f>IF(OR(ISBLANK(Recyclabilité[[#This Row],[Réponse 4]]),'Calculs'!M1564="0",_xlfn.XLOOKUP('Calculs'!M1564,'Réponses'!C:C,'Réponses'!F:F,"ERREUR VISIBILITE")=0),"",_xlfn.XLOOKUP(_xlfn.XLOOKUP('Calculs'!M1564,'Réponses'!C:C,'Réponses'!F:F,"ERREUR VISIBILITE"),Questions!A:A,Questions!B:B,"ERREUR QUESTION"))</f>
        <v/>
      </c>
    </row>
    <row r="1566" spans="4:13" ht="60" customHeight="1">
      <c r="D1566" s="28" t="str">
        <f>IF(ISBLANK(Recyclabilité[[#This Row],[Code Valobat]]),"",IF(OR('Calculs'!A1565="08",'Calculs'!A1565="07",MID(Recyclabilité[[#This Row],[Code Valobat]],4,4)="0804",MID(Recyclabilité[[#This Row],[Code Valobat]],4,4)="0709",MID(Recyclabilité[[#This Row],[Code Valobat]],1,7)="6121107"),"Non recyclable",_xlfn.XLOOKUP('Calculs'!Q1565,'Combinaisons'!A:A,'Combinaisons'!B:B,"Merci de répondre à toutes les questions")))</f>
        <v/>
      </c>
      <c r="E1566" s="58" t="str">
        <f>IF(ISBLANK(Recyclabilité[[#This Row],[Code Valobat]]),"",IF(OR('Calculs'!A1565="08",'Calculs'!A1565="07",MID(Recyclabilité[[#This Row],[Code Valobat]],4,4)="0804",MID(Recyclabilité[[#This Row],[Code Valobat]],4,4)="0709",MID(Recyclabilité[[#This Row],[Code Valobat]],1,7)="6121107"),"",_xlfn.XLOOKUP('Calculs'!B1565,Questions!A:A,Questions!B:B,"ERREUR QUESTION")))</f>
        <v/>
      </c>
      <c r="G1566" s="58" t="str">
        <f>IF(OR(ISBLANK(Recyclabilité[[#This Row],[Réponse 1]]),'Calculs'!D1565="0",_xlfn.XLOOKUP('Calculs'!D1565,'Réponses'!C:C,'Réponses'!F:F,"ERREUR VISIBILITE")=0),"",_xlfn.XLOOKUP(_xlfn.XLOOKUP('Calculs'!D1565,'Réponses'!C:C,'Réponses'!F:F,"ERREUR VISIBILITE"),Questions!A:A,Questions!B:B,"ERREUR QUESTION"))</f>
        <v/>
      </c>
      <c r="I1566" s="58" t="str">
        <f>IF(OR(ISBLANK(Recyclabilité[[#This Row],[Réponse 2]]),'Calculs'!G1565="0",_xlfn.XLOOKUP('Calculs'!G1565,'Réponses'!C:C,'Réponses'!F:F,"ERREUR VISIBILITE")=0),"",_xlfn.XLOOKUP(_xlfn.XLOOKUP('Calculs'!G1565,'Réponses'!C:C,'Réponses'!F:F,"ERREUR VISIBILITE"),Questions!A:A,Questions!B:B,"ERREUR QUESTION"))</f>
        <v/>
      </c>
      <c r="K1566" s="58" t="str">
        <f>IF(OR(ISBLANK(Recyclabilité[[#This Row],[Réponse 3]]),'Calculs'!J1565="0",_xlfn.XLOOKUP('Calculs'!J1565,'Réponses'!C:C,'Réponses'!F:F,"ERREUR VISIBILITE")=0),"",_xlfn.XLOOKUP(_xlfn.XLOOKUP('Calculs'!J1565,'Réponses'!C:C,'Réponses'!F:F,"ERREUR VISIBILITE"),Questions!A:A,Questions!B:B,"ERREUR QUESTION"))</f>
        <v/>
      </c>
      <c r="M1566" s="58" t="str">
        <f>IF(OR(ISBLANK(Recyclabilité[[#This Row],[Réponse 4]]),'Calculs'!M1565="0",_xlfn.XLOOKUP('Calculs'!M1565,'Réponses'!C:C,'Réponses'!F:F,"ERREUR VISIBILITE")=0),"",_xlfn.XLOOKUP(_xlfn.XLOOKUP('Calculs'!M1565,'Réponses'!C:C,'Réponses'!F:F,"ERREUR VISIBILITE"),Questions!A:A,Questions!B:B,"ERREUR QUESTION"))</f>
        <v/>
      </c>
    </row>
    <row r="1567" spans="4:13" ht="60" customHeight="1">
      <c r="D1567" s="28" t="str">
        <f>IF(ISBLANK(Recyclabilité[[#This Row],[Code Valobat]]),"",IF(OR('Calculs'!A1566="08",'Calculs'!A1566="07",MID(Recyclabilité[[#This Row],[Code Valobat]],4,4)="0804",MID(Recyclabilité[[#This Row],[Code Valobat]],4,4)="0709",MID(Recyclabilité[[#This Row],[Code Valobat]],1,7)="6121107"),"Non recyclable",_xlfn.XLOOKUP('Calculs'!Q1566,'Combinaisons'!A:A,'Combinaisons'!B:B,"Merci de répondre à toutes les questions")))</f>
        <v/>
      </c>
      <c r="E1567" s="58" t="str">
        <f>IF(ISBLANK(Recyclabilité[[#This Row],[Code Valobat]]),"",IF(OR('Calculs'!A1566="08",'Calculs'!A1566="07",MID(Recyclabilité[[#This Row],[Code Valobat]],4,4)="0804",MID(Recyclabilité[[#This Row],[Code Valobat]],4,4)="0709",MID(Recyclabilité[[#This Row],[Code Valobat]],1,7)="6121107"),"",_xlfn.XLOOKUP('Calculs'!B1566,Questions!A:A,Questions!B:B,"ERREUR QUESTION")))</f>
        <v/>
      </c>
      <c r="G1567" s="58" t="str">
        <f>IF(OR(ISBLANK(Recyclabilité[[#This Row],[Réponse 1]]),'Calculs'!D1566="0",_xlfn.XLOOKUP('Calculs'!D1566,'Réponses'!C:C,'Réponses'!F:F,"ERREUR VISIBILITE")=0),"",_xlfn.XLOOKUP(_xlfn.XLOOKUP('Calculs'!D1566,'Réponses'!C:C,'Réponses'!F:F,"ERREUR VISIBILITE"),Questions!A:A,Questions!B:B,"ERREUR QUESTION"))</f>
        <v/>
      </c>
      <c r="I1567" s="58" t="str">
        <f>IF(OR(ISBLANK(Recyclabilité[[#This Row],[Réponse 2]]),'Calculs'!G1566="0",_xlfn.XLOOKUP('Calculs'!G1566,'Réponses'!C:C,'Réponses'!F:F,"ERREUR VISIBILITE")=0),"",_xlfn.XLOOKUP(_xlfn.XLOOKUP('Calculs'!G1566,'Réponses'!C:C,'Réponses'!F:F,"ERREUR VISIBILITE"),Questions!A:A,Questions!B:B,"ERREUR QUESTION"))</f>
        <v/>
      </c>
      <c r="K1567" s="58" t="str">
        <f>IF(OR(ISBLANK(Recyclabilité[[#This Row],[Réponse 3]]),'Calculs'!J1566="0",_xlfn.XLOOKUP('Calculs'!J1566,'Réponses'!C:C,'Réponses'!F:F,"ERREUR VISIBILITE")=0),"",_xlfn.XLOOKUP(_xlfn.XLOOKUP('Calculs'!J1566,'Réponses'!C:C,'Réponses'!F:F,"ERREUR VISIBILITE"),Questions!A:A,Questions!B:B,"ERREUR QUESTION"))</f>
        <v/>
      </c>
      <c r="M1567" s="58" t="str">
        <f>IF(OR(ISBLANK(Recyclabilité[[#This Row],[Réponse 4]]),'Calculs'!M1566="0",_xlfn.XLOOKUP('Calculs'!M1566,'Réponses'!C:C,'Réponses'!F:F,"ERREUR VISIBILITE")=0),"",_xlfn.XLOOKUP(_xlfn.XLOOKUP('Calculs'!M1566,'Réponses'!C:C,'Réponses'!F:F,"ERREUR VISIBILITE"),Questions!A:A,Questions!B:B,"ERREUR QUESTION"))</f>
        <v/>
      </c>
    </row>
    <row r="1568" spans="4:13" ht="60" customHeight="1">
      <c r="D1568" s="28" t="str">
        <f>IF(ISBLANK(Recyclabilité[[#This Row],[Code Valobat]]),"",IF(OR('Calculs'!A1567="08",'Calculs'!A1567="07",MID(Recyclabilité[[#This Row],[Code Valobat]],4,4)="0804",MID(Recyclabilité[[#This Row],[Code Valobat]],4,4)="0709",MID(Recyclabilité[[#This Row],[Code Valobat]],1,7)="6121107"),"Non recyclable",_xlfn.XLOOKUP('Calculs'!Q1567,'Combinaisons'!A:A,'Combinaisons'!B:B,"Merci de répondre à toutes les questions")))</f>
        <v/>
      </c>
      <c r="E1568" s="58" t="str">
        <f>IF(ISBLANK(Recyclabilité[[#This Row],[Code Valobat]]),"",IF(OR('Calculs'!A1567="08",'Calculs'!A1567="07",MID(Recyclabilité[[#This Row],[Code Valobat]],4,4)="0804",MID(Recyclabilité[[#This Row],[Code Valobat]],4,4)="0709",MID(Recyclabilité[[#This Row],[Code Valobat]],1,7)="6121107"),"",_xlfn.XLOOKUP('Calculs'!B1567,Questions!A:A,Questions!B:B,"ERREUR QUESTION")))</f>
        <v/>
      </c>
      <c r="G1568" s="58" t="str">
        <f>IF(OR(ISBLANK(Recyclabilité[[#This Row],[Réponse 1]]),'Calculs'!D1567="0",_xlfn.XLOOKUP('Calculs'!D1567,'Réponses'!C:C,'Réponses'!F:F,"ERREUR VISIBILITE")=0),"",_xlfn.XLOOKUP(_xlfn.XLOOKUP('Calculs'!D1567,'Réponses'!C:C,'Réponses'!F:F,"ERREUR VISIBILITE"),Questions!A:A,Questions!B:B,"ERREUR QUESTION"))</f>
        <v/>
      </c>
      <c r="I1568" s="58" t="str">
        <f>IF(OR(ISBLANK(Recyclabilité[[#This Row],[Réponse 2]]),'Calculs'!G1567="0",_xlfn.XLOOKUP('Calculs'!G1567,'Réponses'!C:C,'Réponses'!F:F,"ERREUR VISIBILITE")=0),"",_xlfn.XLOOKUP(_xlfn.XLOOKUP('Calculs'!G1567,'Réponses'!C:C,'Réponses'!F:F,"ERREUR VISIBILITE"),Questions!A:A,Questions!B:B,"ERREUR QUESTION"))</f>
        <v/>
      </c>
      <c r="K1568" s="58" t="str">
        <f>IF(OR(ISBLANK(Recyclabilité[[#This Row],[Réponse 3]]),'Calculs'!J1567="0",_xlfn.XLOOKUP('Calculs'!J1567,'Réponses'!C:C,'Réponses'!F:F,"ERREUR VISIBILITE")=0),"",_xlfn.XLOOKUP(_xlfn.XLOOKUP('Calculs'!J1567,'Réponses'!C:C,'Réponses'!F:F,"ERREUR VISIBILITE"),Questions!A:A,Questions!B:B,"ERREUR QUESTION"))</f>
        <v/>
      </c>
      <c r="M1568" s="58" t="str">
        <f>IF(OR(ISBLANK(Recyclabilité[[#This Row],[Réponse 4]]),'Calculs'!M1567="0",_xlfn.XLOOKUP('Calculs'!M1567,'Réponses'!C:C,'Réponses'!F:F,"ERREUR VISIBILITE")=0),"",_xlfn.XLOOKUP(_xlfn.XLOOKUP('Calculs'!M1567,'Réponses'!C:C,'Réponses'!F:F,"ERREUR VISIBILITE"),Questions!A:A,Questions!B:B,"ERREUR QUESTION"))</f>
        <v/>
      </c>
    </row>
    <row r="1569" spans="4:13" ht="60" customHeight="1">
      <c r="D1569" s="28" t="str">
        <f>IF(ISBLANK(Recyclabilité[[#This Row],[Code Valobat]]),"",IF(OR('Calculs'!A1568="08",'Calculs'!A1568="07",MID(Recyclabilité[[#This Row],[Code Valobat]],4,4)="0804",MID(Recyclabilité[[#This Row],[Code Valobat]],4,4)="0709",MID(Recyclabilité[[#This Row],[Code Valobat]],1,7)="6121107"),"Non recyclable",_xlfn.XLOOKUP('Calculs'!Q1568,'Combinaisons'!A:A,'Combinaisons'!B:B,"Merci de répondre à toutes les questions")))</f>
        <v/>
      </c>
      <c r="E1569" s="58" t="str">
        <f>IF(ISBLANK(Recyclabilité[[#This Row],[Code Valobat]]),"",IF(OR('Calculs'!A1568="08",'Calculs'!A1568="07",MID(Recyclabilité[[#This Row],[Code Valobat]],4,4)="0804",MID(Recyclabilité[[#This Row],[Code Valobat]],4,4)="0709",MID(Recyclabilité[[#This Row],[Code Valobat]],1,7)="6121107"),"",_xlfn.XLOOKUP('Calculs'!B1568,Questions!A:A,Questions!B:B,"ERREUR QUESTION")))</f>
        <v/>
      </c>
      <c r="G1569" s="58" t="str">
        <f>IF(OR(ISBLANK(Recyclabilité[[#This Row],[Réponse 1]]),'Calculs'!D1568="0",_xlfn.XLOOKUP('Calculs'!D1568,'Réponses'!C:C,'Réponses'!F:F,"ERREUR VISIBILITE")=0),"",_xlfn.XLOOKUP(_xlfn.XLOOKUP('Calculs'!D1568,'Réponses'!C:C,'Réponses'!F:F,"ERREUR VISIBILITE"),Questions!A:A,Questions!B:B,"ERREUR QUESTION"))</f>
        <v/>
      </c>
      <c r="I1569" s="58" t="str">
        <f>IF(OR(ISBLANK(Recyclabilité[[#This Row],[Réponse 2]]),'Calculs'!G1568="0",_xlfn.XLOOKUP('Calculs'!G1568,'Réponses'!C:C,'Réponses'!F:F,"ERREUR VISIBILITE")=0),"",_xlfn.XLOOKUP(_xlfn.XLOOKUP('Calculs'!G1568,'Réponses'!C:C,'Réponses'!F:F,"ERREUR VISIBILITE"),Questions!A:A,Questions!B:B,"ERREUR QUESTION"))</f>
        <v/>
      </c>
      <c r="K1569" s="58" t="str">
        <f>IF(OR(ISBLANK(Recyclabilité[[#This Row],[Réponse 3]]),'Calculs'!J1568="0",_xlfn.XLOOKUP('Calculs'!J1568,'Réponses'!C:C,'Réponses'!F:F,"ERREUR VISIBILITE")=0),"",_xlfn.XLOOKUP(_xlfn.XLOOKUP('Calculs'!J1568,'Réponses'!C:C,'Réponses'!F:F,"ERREUR VISIBILITE"),Questions!A:A,Questions!B:B,"ERREUR QUESTION"))</f>
        <v/>
      </c>
      <c r="M1569" s="58" t="str">
        <f>IF(OR(ISBLANK(Recyclabilité[[#This Row],[Réponse 4]]),'Calculs'!M1568="0",_xlfn.XLOOKUP('Calculs'!M1568,'Réponses'!C:C,'Réponses'!F:F,"ERREUR VISIBILITE")=0),"",_xlfn.XLOOKUP(_xlfn.XLOOKUP('Calculs'!M1568,'Réponses'!C:C,'Réponses'!F:F,"ERREUR VISIBILITE"),Questions!A:A,Questions!B:B,"ERREUR QUESTION"))</f>
        <v/>
      </c>
    </row>
    <row r="1570" spans="4:13" ht="60" customHeight="1">
      <c r="D1570" s="28" t="str">
        <f>IF(ISBLANK(Recyclabilité[[#This Row],[Code Valobat]]),"",IF(OR('Calculs'!A1569="08",'Calculs'!A1569="07",MID(Recyclabilité[[#This Row],[Code Valobat]],4,4)="0804",MID(Recyclabilité[[#This Row],[Code Valobat]],4,4)="0709",MID(Recyclabilité[[#This Row],[Code Valobat]],1,7)="6121107"),"Non recyclable",_xlfn.XLOOKUP('Calculs'!Q1569,'Combinaisons'!A:A,'Combinaisons'!B:B,"Merci de répondre à toutes les questions")))</f>
        <v/>
      </c>
      <c r="E1570" s="58" t="str">
        <f>IF(ISBLANK(Recyclabilité[[#This Row],[Code Valobat]]),"",IF(OR('Calculs'!A1569="08",'Calculs'!A1569="07",MID(Recyclabilité[[#This Row],[Code Valobat]],4,4)="0804",MID(Recyclabilité[[#This Row],[Code Valobat]],4,4)="0709",MID(Recyclabilité[[#This Row],[Code Valobat]],1,7)="6121107"),"",_xlfn.XLOOKUP('Calculs'!B1569,Questions!A:A,Questions!B:B,"ERREUR QUESTION")))</f>
        <v/>
      </c>
      <c r="G1570" s="58" t="str">
        <f>IF(OR(ISBLANK(Recyclabilité[[#This Row],[Réponse 1]]),'Calculs'!D1569="0",_xlfn.XLOOKUP('Calculs'!D1569,'Réponses'!C:C,'Réponses'!F:F,"ERREUR VISIBILITE")=0),"",_xlfn.XLOOKUP(_xlfn.XLOOKUP('Calculs'!D1569,'Réponses'!C:C,'Réponses'!F:F,"ERREUR VISIBILITE"),Questions!A:A,Questions!B:B,"ERREUR QUESTION"))</f>
        <v/>
      </c>
      <c r="I1570" s="58" t="str">
        <f>IF(OR(ISBLANK(Recyclabilité[[#This Row],[Réponse 2]]),'Calculs'!G1569="0",_xlfn.XLOOKUP('Calculs'!G1569,'Réponses'!C:C,'Réponses'!F:F,"ERREUR VISIBILITE")=0),"",_xlfn.XLOOKUP(_xlfn.XLOOKUP('Calculs'!G1569,'Réponses'!C:C,'Réponses'!F:F,"ERREUR VISIBILITE"),Questions!A:A,Questions!B:B,"ERREUR QUESTION"))</f>
        <v/>
      </c>
      <c r="K1570" s="58" t="str">
        <f>IF(OR(ISBLANK(Recyclabilité[[#This Row],[Réponse 3]]),'Calculs'!J1569="0",_xlfn.XLOOKUP('Calculs'!J1569,'Réponses'!C:C,'Réponses'!F:F,"ERREUR VISIBILITE")=0),"",_xlfn.XLOOKUP(_xlfn.XLOOKUP('Calculs'!J1569,'Réponses'!C:C,'Réponses'!F:F,"ERREUR VISIBILITE"),Questions!A:A,Questions!B:B,"ERREUR QUESTION"))</f>
        <v/>
      </c>
      <c r="M1570" s="58" t="str">
        <f>IF(OR(ISBLANK(Recyclabilité[[#This Row],[Réponse 4]]),'Calculs'!M1569="0",_xlfn.XLOOKUP('Calculs'!M1569,'Réponses'!C:C,'Réponses'!F:F,"ERREUR VISIBILITE")=0),"",_xlfn.XLOOKUP(_xlfn.XLOOKUP('Calculs'!M1569,'Réponses'!C:C,'Réponses'!F:F,"ERREUR VISIBILITE"),Questions!A:A,Questions!B:B,"ERREUR QUESTION"))</f>
        <v/>
      </c>
    </row>
    <row r="1571" spans="4:13" ht="60" customHeight="1">
      <c r="D1571" s="28" t="str">
        <f>IF(ISBLANK(Recyclabilité[[#This Row],[Code Valobat]]),"",IF(OR('Calculs'!A1570="08",'Calculs'!A1570="07",MID(Recyclabilité[[#This Row],[Code Valobat]],4,4)="0804",MID(Recyclabilité[[#This Row],[Code Valobat]],4,4)="0709",MID(Recyclabilité[[#This Row],[Code Valobat]],1,7)="6121107"),"Non recyclable",_xlfn.XLOOKUP('Calculs'!Q1570,'Combinaisons'!A:A,'Combinaisons'!B:B,"Merci de répondre à toutes les questions")))</f>
        <v/>
      </c>
      <c r="E1571" s="58" t="str">
        <f>IF(ISBLANK(Recyclabilité[[#This Row],[Code Valobat]]),"",IF(OR('Calculs'!A1570="08",'Calculs'!A1570="07",MID(Recyclabilité[[#This Row],[Code Valobat]],4,4)="0804",MID(Recyclabilité[[#This Row],[Code Valobat]],4,4)="0709",MID(Recyclabilité[[#This Row],[Code Valobat]],1,7)="6121107"),"",_xlfn.XLOOKUP('Calculs'!B1570,Questions!A:A,Questions!B:B,"ERREUR QUESTION")))</f>
        <v/>
      </c>
      <c r="G1571" s="58" t="str">
        <f>IF(OR(ISBLANK(Recyclabilité[[#This Row],[Réponse 1]]),'Calculs'!D1570="0",_xlfn.XLOOKUP('Calculs'!D1570,'Réponses'!C:C,'Réponses'!F:F,"ERREUR VISIBILITE")=0),"",_xlfn.XLOOKUP(_xlfn.XLOOKUP('Calculs'!D1570,'Réponses'!C:C,'Réponses'!F:F,"ERREUR VISIBILITE"),Questions!A:A,Questions!B:B,"ERREUR QUESTION"))</f>
        <v/>
      </c>
      <c r="I1571" s="58" t="str">
        <f>IF(OR(ISBLANK(Recyclabilité[[#This Row],[Réponse 2]]),'Calculs'!G1570="0",_xlfn.XLOOKUP('Calculs'!G1570,'Réponses'!C:C,'Réponses'!F:F,"ERREUR VISIBILITE")=0),"",_xlfn.XLOOKUP(_xlfn.XLOOKUP('Calculs'!G1570,'Réponses'!C:C,'Réponses'!F:F,"ERREUR VISIBILITE"),Questions!A:A,Questions!B:B,"ERREUR QUESTION"))</f>
        <v/>
      </c>
      <c r="K1571" s="58" t="str">
        <f>IF(OR(ISBLANK(Recyclabilité[[#This Row],[Réponse 3]]),'Calculs'!J1570="0",_xlfn.XLOOKUP('Calculs'!J1570,'Réponses'!C:C,'Réponses'!F:F,"ERREUR VISIBILITE")=0),"",_xlfn.XLOOKUP(_xlfn.XLOOKUP('Calculs'!J1570,'Réponses'!C:C,'Réponses'!F:F,"ERREUR VISIBILITE"),Questions!A:A,Questions!B:B,"ERREUR QUESTION"))</f>
        <v/>
      </c>
      <c r="M1571" s="58" t="str">
        <f>IF(OR(ISBLANK(Recyclabilité[[#This Row],[Réponse 4]]),'Calculs'!M1570="0",_xlfn.XLOOKUP('Calculs'!M1570,'Réponses'!C:C,'Réponses'!F:F,"ERREUR VISIBILITE")=0),"",_xlfn.XLOOKUP(_xlfn.XLOOKUP('Calculs'!M1570,'Réponses'!C:C,'Réponses'!F:F,"ERREUR VISIBILITE"),Questions!A:A,Questions!B:B,"ERREUR QUESTION"))</f>
        <v/>
      </c>
    </row>
    <row r="1572" spans="4:13" ht="60" customHeight="1">
      <c r="D1572" s="28" t="str">
        <f>IF(ISBLANK(Recyclabilité[[#This Row],[Code Valobat]]),"",IF(OR('Calculs'!A1571="08",'Calculs'!A1571="07",MID(Recyclabilité[[#This Row],[Code Valobat]],4,4)="0804",MID(Recyclabilité[[#This Row],[Code Valobat]],4,4)="0709",MID(Recyclabilité[[#This Row],[Code Valobat]],1,7)="6121107"),"Non recyclable",_xlfn.XLOOKUP('Calculs'!Q1571,'Combinaisons'!A:A,'Combinaisons'!B:B,"Merci de répondre à toutes les questions")))</f>
        <v/>
      </c>
      <c r="E1572" s="58" t="str">
        <f>IF(ISBLANK(Recyclabilité[[#This Row],[Code Valobat]]),"",IF(OR('Calculs'!A1571="08",'Calculs'!A1571="07",MID(Recyclabilité[[#This Row],[Code Valobat]],4,4)="0804",MID(Recyclabilité[[#This Row],[Code Valobat]],4,4)="0709",MID(Recyclabilité[[#This Row],[Code Valobat]],1,7)="6121107"),"",_xlfn.XLOOKUP('Calculs'!B1571,Questions!A:A,Questions!B:B,"ERREUR QUESTION")))</f>
        <v/>
      </c>
      <c r="G1572" s="58" t="str">
        <f>IF(OR(ISBLANK(Recyclabilité[[#This Row],[Réponse 1]]),'Calculs'!D1571="0",_xlfn.XLOOKUP('Calculs'!D1571,'Réponses'!C:C,'Réponses'!F:F,"ERREUR VISIBILITE")=0),"",_xlfn.XLOOKUP(_xlfn.XLOOKUP('Calculs'!D1571,'Réponses'!C:C,'Réponses'!F:F,"ERREUR VISIBILITE"),Questions!A:A,Questions!B:B,"ERREUR QUESTION"))</f>
        <v/>
      </c>
      <c r="I1572" s="58" t="str">
        <f>IF(OR(ISBLANK(Recyclabilité[[#This Row],[Réponse 2]]),'Calculs'!G1571="0",_xlfn.XLOOKUP('Calculs'!G1571,'Réponses'!C:C,'Réponses'!F:F,"ERREUR VISIBILITE")=0),"",_xlfn.XLOOKUP(_xlfn.XLOOKUP('Calculs'!G1571,'Réponses'!C:C,'Réponses'!F:F,"ERREUR VISIBILITE"),Questions!A:A,Questions!B:B,"ERREUR QUESTION"))</f>
        <v/>
      </c>
      <c r="K1572" s="58" t="str">
        <f>IF(OR(ISBLANK(Recyclabilité[[#This Row],[Réponse 3]]),'Calculs'!J1571="0",_xlfn.XLOOKUP('Calculs'!J1571,'Réponses'!C:C,'Réponses'!F:F,"ERREUR VISIBILITE")=0),"",_xlfn.XLOOKUP(_xlfn.XLOOKUP('Calculs'!J1571,'Réponses'!C:C,'Réponses'!F:F,"ERREUR VISIBILITE"),Questions!A:A,Questions!B:B,"ERREUR QUESTION"))</f>
        <v/>
      </c>
      <c r="M1572" s="58" t="str">
        <f>IF(OR(ISBLANK(Recyclabilité[[#This Row],[Réponse 4]]),'Calculs'!M1571="0",_xlfn.XLOOKUP('Calculs'!M1571,'Réponses'!C:C,'Réponses'!F:F,"ERREUR VISIBILITE")=0),"",_xlfn.XLOOKUP(_xlfn.XLOOKUP('Calculs'!M1571,'Réponses'!C:C,'Réponses'!F:F,"ERREUR VISIBILITE"),Questions!A:A,Questions!B:B,"ERREUR QUESTION"))</f>
        <v/>
      </c>
    </row>
    <row r="1573" spans="4:13" ht="60" customHeight="1">
      <c r="D1573" s="28" t="str">
        <f>IF(ISBLANK(Recyclabilité[[#This Row],[Code Valobat]]),"",IF(OR('Calculs'!A1572="08",'Calculs'!A1572="07",MID(Recyclabilité[[#This Row],[Code Valobat]],4,4)="0804",MID(Recyclabilité[[#This Row],[Code Valobat]],4,4)="0709",MID(Recyclabilité[[#This Row],[Code Valobat]],1,7)="6121107"),"Non recyclable",_xlfn.XLOOKUP('Calculs'!Q1572,'Combinaisons'!A:A,'Combinaisons'!B:B,"Merci de répondre à toutes les questions")))</f>
        <v/>
      </c>
      <c r="E1573" s="58" t="str">
        <f>IF(ISBLANK(Recyclabilité[[#This Row],[Code Valobat]]),"",IF(OR('Calculs'!A1572="08",'Calculs'!A1572="07",MID(Recyclabilité[[#This Row],[Code Valobat]],4,4)="0804",MID(Recyclabilité[[#This Row],[Code Valobat]],4,4)="0709",MID(Recyclabilité[[#This Row],[Code Valobat]],1,7)="6121107"),"",_xlfn.XLOOKUP('Calculs'!B1572,Questions!A:A,Questions!B:B,"ERREUR QUESTION")))</f>
        <v/>
      </c>
      <c r="G1573" s="58" t="str">
        <f>IF(OR(ISBLANK(Recyclabilité[[#This Row],[Réponse 1]]),'Calculs'!D1572="0",_xlfn.XLOOKUP('Calculs'!D1572,'Réponses'!C:C,'Réponses'!F:F,"ERREUR VISIBILITE")=0),"",_xlfn.XLOOKUP(_xlfn.XLOOKUP('Calculs'!D1572,'Réponses'!C:C,'Réponses'!F:F,"ERREUR VISIBILITE"),Questions!A:A,Questions!B:B,"ERREUR QUESTION"))</f>
        <v/>
      </c>
      <c r="I1573" s="58" t="str">
        <f>IF(OR(ISBLANK(Recyclabilité[[#This Row],[Réponse 2]]),'Calculs'!G1572="0",_xlfn.XLOOKUP('Calculs'!G1572,'Réponses'!C:C,'Réponses'!F:F,"ERREUR VISIBILITE")=0),"",_xlfn.XLOOKUP(_xlfn.XLOOKUP('Calculs'!G1572,'Réponses'!C:C,'Réponses'!F:F,"ERREUR VISIBILITE"),Questions!A:A,Questions!B:B,"ERREUR QUESTION"))</f>
        <v/>
      </c>
      <c r="K1573" s="58" t="str">
        <f>IF(OR(ISBLANK(Recyclabilité[[#This Row],[Réponse 3]]),'Calculs'!J1572="0",_xlfn.XLOOKUP('Calculs'!J1572,'Réponses'!C:C,'Réponses'!F:F,"ERREUR VISIBILITE")=0),"",_xlfn.XLOOKUP(_xlfn.XLOOKUP('Calculs'!J1572,'Réponses'!C:C,'Réponses'!F:F,"ERREUR VISIBILITE"),Questions!A:A,Questions!B:B,"ERREUR QUESTION"))</f>
        <v/>
      </c>
      <c r="M1573" s="58" t="str">
        <f>IF(OR(ISBLANK(Recyclabilité[[#This Row],[Réponse 4]]),'Calculs'!M1572="0",_xlfn.XLOOKUP('Calculs'!M1572,'Réponses'!C:C,'Réponses'!F:F,"ERREUR VISIBILITE")=0),"",_xlfn.XLOOKUP(_xlfn.XLOOKUP('Calculs'!M1572,'Réponses'!C:C,'Réponses'!F:F,"ERREUR VISIBILITE"),Questions!A:A,Questions!B:B,"ERREUR QUESTION"))</f>
        <v/>
      </c>
    </row>
    <row r="1574" spans="4:13" ht="60" customHeight="1">
      <c r="D1574" s="28" t="str">
        <f>IF(ISBLANK(Recyclabilité[[#This Row],[Code Valobat]]),"",IF(OR('Calculs'!A1573="08",'Calculs'!A1573="07",MID(Recyclabilité[[#This Row],[Code Valobat]],4,4)="0804",MID(Recyclabilité[[#This Row],[Code Valobat]],4,4)="0709",MID(Recyclabilité[[#This Row],[Code Valobat]],1,7)="6121107"),"Non recyclable",_xlfn.XLOOKUP('Calculs'!Q1573,'Combinaisons'!A:A,'Combinaisons'!B:B,"Merci de répondre à toutes les questions")))</f>
        <v/>
      </c>
      <c r="E1574" s="58" t="str">
        <f>IF(ISBLANK(Recyclabilité[[#This Row],[Code Valobat]]),"",IF(OR('Calculs'!A1573="08",'Calculs'!A1573="07",MID(Recyclabilité[[#This Row],[Code Valobat]],4,4)="0804",MID(Recyclabilité[[#This Row],[Code Valobat]],4,4)="0709",MID(Recyclabilité[[#This Row],[Code Valobat]],1,7)="6121107"),"",_xlfn.XLOOKUP('Calculs'!B1573,Questions!A:A,Questions!B:B,"ERREUR QUESTION")))</f>
        <v/>
      </c>
      <c r="G1574" s="58" t="str">
        <f>IF(OR(ISBLANK(Recyclabilité[[#This Row],[Réponse 1]]),'Calculs'!D1573="0",_xlfn.XLOOKUP('Calculs'!D1573,'Réponses'!C:C,'Réponses'!F:F,"ERREUR VISIBILITE")=0),"",_xlfn.XLOOKUP(_xlfn.XLOOKUP('Calculs'!D1573,'Réponses'!C:C,'Réponses'!F:F,"ERREUR VISIBILITE"),Questions!A:A,Questions!B:B,"ERREUR QUESTION"))</f>
        <v/>
      </c>
      <c r="I1574" s="58" t="str">
        <f>IF(OR(ISBLANK(Recyclabilité[[#This Row],[Réponse 2]]),'Calculs'!G1573="0",_xlfn.XLOOKUP('Calculs'!G1573,'Réponses'!C:C,'Réponses'!F:F,"ERREUR VISIBILITE")=0),"",_xlfn.XLOOKUP(_xlfn.XLOOKUP('Calculs'!G1573,'Réponses'!C:C,'Réponses'!F:F,"ERREUR VISIBILITE"),Questions!A:A,Questions!B:B,"ERREUR QUESTION"))</f>
        <v/>
      </c>
      <c r="K1574" s="58" t="str">
        <f>IF(OR(ISBLANK(Recyclabilité[[#This Row],[Réponse 3]]),'Calculs'!J1573="0",_xlfn.XLOOKUP('Calculs'!J1573,'Réponses'!C:C,'Réponses'!F:F,"ERREUR VISIBILITE")=0),"",_xlfn.XLOOKUP(_xlfn.XLOOKUP('Calculs'!J1573,'Réponses'!C:C,'Réponses'!F:F,"ERREUR VISIBILITE"),Questions!A:A,Questions!B:B,"ERREUR QUESTION"))</f>
        <v/>
      </c>
      <c r="M1574" s="58" t="str">
        <f>IF(OR(ISBLANK(Recyclabilité[[#This Row],[Réponse 4]]),'Calculs'!M1573="0",_xlfn.XLOOKUP('Calculs'!M1573,'Réponses'!C:C,'Réponses'!F:F,"ERREUR VISIBILITE")=0),"",_xlfn.XLOOKUP(_xlfn.XLOOKUP('Calculs'!M1573,'Réponses'!C:C,'Réponses'!F:F,"ERREUR VISIBILITE"),Questions!A:A,Questions!B:B,"ERREUR QUESTION"))</f>
        <v/>
      </c>
    </row>
    <row r="1575" spans="4:13" ht="60" customHeight="1">
      <c r="D1575" s="28" t="str">
        <f>IF(ISBLANK(Recyclabilité[[#This Row],[Code Valobat]]),"",IF(OR('Calculs'!A1574="08",'Calculs'!A1574="07",MID(Recyclabilité[[#This Row],[Code Valobat]],4,4)="0804",MID(Recyclabilité[[#This Row],[Code Valobat]],4,4)="0709",MID(Recyclabilité[[#This Row],[Code Valobat]],1,7)="6121107"),"Non recyclable",_xlfn.XLOOKUP('Calculs'!Q1574,'Combinaisons'!A:A,'Combinaisons'!B:B,"Merci de répondre à toutes les questions")))</f>
        <v/>
      </c>
      <c r="E1575" s="58" t="str">
        <f>IF(ISBLANK(Recyclabilité[[#This Row],[Code Valobat]]),"",IF(OR('Calculs'!A1574="08",'Calculs'!A1574="07",MID(Recyclabilité[[#This Row],[Code Valobat]],4,4)="0804",MID(Recyclabilité[[#This Row],[Code Valobat]],4,4)="0709",MID(Recyclabilité[[#This Row],[Code Valobat]],1,7)="6121107"),"",_xlfn.XLOOKUP('Calculs'!B1574,Questions!A:A,Questions!B:B,"ERREUR QUESTION")))</f>
        <v/>
      </c>
      <c r="G1575" s="58" t="str">
        <f>IF(OR(ISBLANK(Recyclabilité[[#This Row],[Réponse 1]]),'Calculs'!D1574="0",_xlfn.XLOOKUP('Calculs'!D1574,'Réponses'!C:C,'Réponses'!F:F,"ERREUR VISIBILITE")=0),"",_xlfn.XLOOKUP(_xlfn.XLOOKUP('Calculs'!D1574,'Réponses'!C:C,'Réponses'!F:F,"ERREUR VISIBILITE"),Questions!A:A,Questions!B:B,"ERREUR QUESTION"))</f>
        <v/>
      </c>
      <c r="I1575" s="58" t="str">
        <f>IF(OR(ISBLANK(Recyclabilité[[#This Row],[Réponse 2]]),'Calculs'!G1574="0",_xlfn.XLOOKUP('Calculs'!G1574,'Réponses'!C:C,'Réponses'!F:F,"ERREUR VISIBILITE")=0),"",_xlfn.XLOOKUP(_xlfn.XLOOKUP('Calculs'!G1574,'Réponses'!C:C,'Réponses'!F:F,"ERREUR VISIBILITE"),Questions!A:A,Questions!B:B,"ERREUR QUESTION"))</f>
        <v/>
      </c>
      <c r="K1575" s="58" t="str">
        <f>IF(OR(ISBLANK(Recyclabilité[[#This Row],[Réponse 3]]),'Calculs'!J1574="0",_xlfn.XLOOKUP('Calculs'!J1574,'Réponses'!C:C,'Réponses'!F:F,"ERREUR VISIBILITE")=0),"",_xlfn.XLOOKUP(_xlfn.XLOOKUP('Calculs'!J1574,'Réponses'!C:C,'Réponses'!F:F,"ERREUR VISIBILITE"),Questions!A:A,Questions!B:B,"ERREUR QUESTION"))</f>
        <v/>
      </c>
      <c r="M1575" s="58" t="str">
        <f>IF(OR(ISBLANK(Recyclabilité[[#This Row],[Réponse 4]]),'Calculs'!M1574="0",_xlfn.XLOOKUP('Calculs'!M1574,'Réponses'!C:C,'Réponses'!F:F,"ERREUR VISIBILITE")=0),"",_xlfn.XLOOKUP(_xlfn.XLOOKUP('Calculs'!M1574,'Réponses'!C:C,'Réponses'!F:F,"ERREUR VISIBILITE"),Questions!A:A,Questions!B:B,"ERREUR QUESTION"))</f>
        <v/>
      </c>
    </row>
    <row r="1576" spans="4:13" ht="60" customHeight="1">
      <c r="D1576" s="28" t="str">
        <f>IF(ISBLANK(Recyclabilité[[#This Row],[Code Valobat]]),"",IF(OR('Calculs'!A1575="08",'Calculs'!A1575="07",MID(Recyclabilité[[#This Row],[Code Valobat]],4,4)="0804",MID(Recyclabilité[[#This Row],[Code Valobat]],4,4)="0709",MID(Recyclabilité[[#This Row],[Code Valobat]],1,7)="6121107"),"Non recyclable",_xlfn.XLOOKUP('Calculs'!Q1575,'Combinaisons'!A:A,'Combinaisons'!B:B,"Merci de répondre à toutes les questions")))</f>
        <v/>
      </c>
      <c r="E1576" s="58" t="str">
        <f>IF(ISBLANK(Recyclabilité[[#This Row],[Code Valobat]]),"",IF(OR('Calculs'!A1575="08",'Calculs'!A1575="07",MID(Recyclabilité[[#This Row],[Code Valobat]],4,4)="0804",MID(Recyclabilité[[#This Row],[Code Valobat]],4,4)="0709",MID(Recyclabilité[[#This Row],[Code Valobat]],1,7)="6121107"),"",_xlfn.XLOOKUP('Calculs'!B1575,Questions!A:A,Questions!B:B,"ERREUR QUESTION")))</f>
        <v/>
      </c>
      <c r="G1576" s="58" t="str">
        <f>IF(OR(ISBLANK(Recyclabilité[[#This Row],[Réponse 1]]),'Calculs'!D1575="0",_xlfn.XLOOKUP('Calculs'!D1575,'Réponses'!C:C,'Réponses'!F:F,"ERREUR VISIBILITE")=0),"",_xlfn.XLOOKUP(_xlfn.XLOOKUP('Calculs'!D1575,'Réponses'!C:C,'Réponses'!F:F,"ERREUR VISIBILITE"),Questions!A:A,Questions!B:B,"ERREUR QUESTION"))</f>
        <v/>
      </c>
      <c r="I1576" s="58" t="str">
        <f>IF(OR(ISBLANK(Recyclabilité[[#This Row],[Réponse 2]]),'Calculs'!G1575="0",_xlfn.XLOOKUP('Calculs'!G1575,'Réponses'!C:C,'Réponses'!F:F,"ERREUR VISIBILITE")=0),"",_xlfn.XLOOKUP(_xlfn.XLOOKUP('Calculs'!G1575,'Réponses'!C:C,'Réponses'!F:F,"ERREUR VISIBILITE"),Questions!A:A,Questions!B:B,"ERREUR QUESTION"))</f>
        <v/>
      </c>
      <c r="K1576" s="58" t="str">
        <f>IF(OR(ISBLANK(Recyclabilité[[#This Row],[Réponse 3]]),'Calculs'!J1575="0",_xlfn.XLOOKUP('Calculs'!J1575,'Réponses'!C:C,'Réponses'!F:F,"ERREUR VISIBILITE")=0),"",_xlfn.XLOOKUP(_xlfn.XLOOKUP('Calculs'!J1575,'Réponses'!C:C,'Réponses'!F:F,"ERREUR VISIBILITE"),Questions!A:A,Questions!B:B,"ERREUR QUESTION"))</f>
        <v/>
      </c>
      <c r="M1576" s="58" t="str">
        <f>IF(OR(ISBLANK(Recyclabilité[[#This Row],[Réponse 4]]),'Calculs'!M1575="0",_xlfn.XLOOKUP('Calculs'!M1575,'Réponses'!C:C,'Réponses'!F:F,"ERREUR VISIBILITE")=0),"",_xlfn.XLOOKUP(_xlfn.XLOOKUP('Calculs'!M1575,'Réponses'!C:C,'Réponses'!F:F,"ERREUR VISIBILITE"),Questions!A:A,Questions!B:B,"ERREUR QUESTION"))</f>
        <v/>
      </c>
    </row>
    <row r="1577" spans="4:13" ht="60" customHeight="1">
      <c r="D1577" s="28" t="str">
        <f>IF(ISBLANK(Recyclabilité[[#This Row],[Code Valobat]]),"",IF(OR('Calculs'!A1576="08",'Calculs'!A1576="07",MID(Recyclabilité[[#This Row],[Code Valobat]],4,4)="0804",MID(Recyclabilité[[#This Row],[Code Valobat]],4,4)="0709",MID(Recyclabilité[[#This Row],[Code Valobat]],1,7)="6121107"),"Non recyclable",_xlfn.XLOOKUP('Calculs'!Q1576,'Combinaisons'!A:A,'Combinaisons'!B:B,"Merci de répondre à toutes les questions")))</f>
        <v/>
      </c>
      <c r="E1577" s="58" t="str">
        <f>IF(ISBLANK(Recyclabilité[[#This Row],[Code Valobat]]),"",IF(OR('Calculs'!A1576="08",'Calculs'!A1576="07",MID(Recyclabilité[[#This Row],[Code Valobat]],4,4)="0804",MID(Recyclabilité[[#This Row],[Code Valobat]],4,4)="0709",MID(Recyclabilité[[#This Row],[Code Valobat]],1,7)="6121107"),"",_xlfn.XLOOKUP('Calculs'!B1576,Questions!A:A,Questions!B:B,"ERREUR QUESTION")))</f>
        <v/>
      </c>
      <c r="G1577" s="58" t="str">
        <f>IF(OR(ISBLANK(Recyclabilité[[#This Row],[Réponse 1]]),'Calculs'!D1576="0",_xlfn.XLOOKUP('Calculs'!D1576,'Réponses'!C:C,'Réponses'!F:F,"ERREUR VISIBILITE")=0),"",_xlfn.XLOOKUP(_xlfn.XLOOKUP('Calculs'!D1576,'Réponses'!C:C,'Réponses'!F:F,"ERREUR VISIBILITE"),Questions!A:A,Questions!B:B,"ERREUR QUESTION"))</f>
        <v/>
      </c>
      <c r="I1577" s="58" t="str">
        <f>IF(OR(ISBLANK(Recyclabilité[[#This Row],[Réponse 2]]),'Calculs'!G1576="0",_xlfn.XLOOKUP('Calculs'!G1576,'Réponses'!C:C,'Réponses'!F:F,"ERREUR VISIBILITE")=0),"",_xlfn.XLOOKUP(_xlfn.XLOOKUP('Calculs'!G1576,'Réponses'!C:C,'Réponses'!F:F,"ERREUR VISIBILITE"),Questions!A:A,Questions!B:B,"ERREUR QUESTION"))</f>
        <v/>
      </c>
      <c r="K1577" s="58" t="str">
        <f>IF(OR(ISBLANK(Recyclabilité[[#This Row],[Réponse 3]]),'Calculs'!J1576="0",_xlfn.XLOOKUP('Calculs'!J1576,'Réponses'!C:C,'Réponses'!F:F,"ERREUR VISIBILITE")=0),"",_xlfn.XLOOKUP(_xlfn.XLOOKUP('Calculs'!J1576,'Réponses'!C:C,'Réponses'!F:F,"ERREUR VISIBILITE"),Questions!A:A,Questions!B:B,"ERREUR QUESTION"))</f>
        <v/>
      </c>
      <c r="M1577" s="58" t="str">
        <f>IF(OR(ISBLANK(Recyclabilité[[#This Row],[Réponse 4]]),'Calculs'!M1576="0",_xlfn.XLOOKUP('Calculs'!M1576,'Réponses'!C:C,'Réponses'!F:F,"ERREUR VISIBILITE")=0),"",_xlfn.XLOOKUP(_xlfn.XLOOKUP('Calculs'!M1576,'Réponses'!C:C,'Réponses'!F:F,"ERREUR VISIBILITE"),Questions!A:A,Questions!B:B,"ERREUR QUESTION"))</f>
        <v/>
      </c>
    </row>
    <row r="1578" spans="4:13" ht="60" customHeight="1">
      <c r="D1578" s="28" t="str">
        <f>IF(ISBLANK(Recyclabilité[[#This Row],[Code Valobat]]),"",IF(OR('Calculs'!A1577="08",'Calculs'!A1577="07",MID(Recyclabilité[[#This Row],[Code Valobat]],4,4)="0804",MID(Recyclabilité[[#This Row],[Code Valobat]],4,4)="0709",MID(Recyclabilité[[#This Row],[Code Valobat]],1,7)="6121107"),"Non recyclable",_xlfn.XLOOKUP('Calculs'!Q1577,'Combinaisons'!A:A,'Combinaisons'!B:B,"Merci de répondre à toutes les questions")))</f>
        <v/>
      </c>
      <c r="E1578" s="58" t="str">
        <f>IF(ISBLANK(Recyclabilité[[#This Row],[Code Valobat]]),"",IF(OR('Calculs'!A1577="08",'Calculs'!A1577="07",MID(Recyclabilité[[#This Row],[Code Valobat]],4,4)="0804",MID(Recyclabilité[[#This Row],[Code Valobat]],4,4)="0709",MID(Recyclabilité[[#This Row],[Code Valobat]],1,7)="6121107"),"",_xlfn.XLOOKUP('Calculs'!B1577,Questions!A:A,Questions!B:B,"ERREUR QUESTION")))</f>
        <v/>
      </c>
      <c r="G1578" s="58" t="str">
        <f>IF(OR(ISBLANK(Recyclabilité[[#This Row],[Réponse 1]]),'Calculs'!D1577="0",_xlfn.XLOOKUP('Calculs'!D1577,'Réponses'!C:C,'Réponses'!F:F,"ERREUR VISIBILITE")=0),"",_xlfn.XLOOKUP(_xlfn.XLOOKUP('Calculs'!D1577,'Réponses'!C:C,'Réponses'!F:F,"ERREUR VISIBILITE"),Questions!A:A,Questions!B:B,"ERREUR QUESTION"))</f>
        <v/>
      </c>
      <c r="I1578" s="58" t="str">
        <f>IF(OR(ISBLANK(Recyclabilité[[#This Row],[Réponse 2]]),'Calculs'!G1577="0",_xlfn.XLOOKUP('Calculs'!G1577,'Réponses'!C:C,'Réponses'!F:F,"ERREUR VISIBILITE")=0),"",_xlfn.XLOOKUP(_xlfn.XLOOKUP('Calculs'!G1577,'Réponses'!C:C,'Réponses'!F:F,"ERREUR VISIBILITE"),Questions!A:A,Questions!B:B,"ERREUR QUESTION"))</f>
        <v/>
      </c>
      <c r="K1578" s="58" t="str">
        <f>IF(OR(ISBLANK(Recyclabilité[[#This Row],[Réponse 3]]),'Calculs'!J1577="0",_xlfn.XLOOKUP('Calculs'!J1577,'Réponses'!C:C,'Réponses'!F:F,"ERREUR VISIBILITE")=0),"",_xlfn.XLOOKUP(_xlfn.XLOOKUP('Calculs'!J1577,'Réponses'!C:C,'Réponses'!F:F,"ERREUR VISIBILITE"),Questions!A:A,Questions!B:B,"ERREUR QUESTION"))</f>
        <v/>
      </c>
      <c r="M1578" s="58" t="str">
        <f>IF(OR(ISBLANK(Recyclabilité[[#This Row],[Réponse 4]]),'Calculs'!M1577="0",_xlfn.XLOOKUP('Calculs'!M1577,'Réponses'!C:C,'Réponses'!F:F,"ERREUR VISIBILITE")=0),"",_xlfn.XLOOKUP(_xlfn.XLOOKUP('Calculs'!M1577,'Réponses'!C:C,'Réponses'!F:F,"ERREUR VISIBILITE"),Questions!A:A,Questions!B:B,"ERREUR QUESTION"))</f>
        <v/>
      </c>
    </row>
    <row r="1579" spans="4:13" ht="60" customHeight="1">
      <c r="D1579" s="28" t="str">
        <f>IF(ISBLANK(Recyclabilité[[#This Row],[Code Valobat]]),"",IF(OR('Calculs'!A1578="08",'Calculs'!A1578="07",MID(Recyclabilité[[#This Row],[Code Valobat]],4,4)="0804",MID(Recyclabilité[[#This Row],[Code Valobat]],4,4)="0709",MID(Recyclabilité[[#This Row],[Code Valobat]],1,7)="6121107"),"Non recyclable",_xlfn.XLOOKUP('Calculs'!Q1578,'Combinaisons'!A:A,'Combinaisons'!B:B,"Merci de répondre à toutes les questions")))</f>
        <v/>
      </c>
      <c r="E1579" s="58" t="str">
        <f>IF(ISBLANK(Recyclabilité[[#This Row],[Code Valobat]]),"",IF(OR('Calculs'!A1578="08",'Calculs'!A1578="07",MID(Recyclabilité[[#This Row],[Code Valobat]],4,4)="0804",MID(Recyclabilité[[#This Row],[Code Valobat]],4,4)="0709",MID(Recyclabilité[[#This Row],[Code Valobat]],1,7)="6121107"),"",_xlfn.XLOOKUP('Calculs'!B1578,Questions!A:A,Questions!B:B,"ERREUR QUESTION")))</f>
        <v/>
      </c>
      <c r="G1579" s="58" t="str">
        <f>IF(OR(ISBLANK(Recyclabilité[[#This Row],[Réponse 1]]),'Calculs'!D1578="0",_xlfn.XLOOKUP('Calculs'!D1578,'Réponses'!C:C,'Réponses'!F:F,"ERREUR VISIBILITE")=0),"",_xlfn.XLOOKUP(_xlfn.XLOOKUP('Calculs'!D1578,'Réponses'!C:C,'Réponses'!F:F,"ERREUR VISIBILITE"),Questions!A:A,Questions!B:B,"ERREUR QUESTION"))</f>
        <v/>
      </c>
      <c r="I1579" s="58" t="str">
        <f>IF(OR(ISBLANK(Recyclabilité[[#This Row],[Réponse 2]]),'Calculs'!G1578="0",_xlfn.XLOOKUP('Calculs'!G1578,'Réponses'!C:C,'Réponses'!F:F,"ERREUR VISIBILITE")=0),"",_xlfn.XLOOKUP(_xlfn.XLOOKUP('Calculs'!G1578,'Réponses'!C:C,'Réponses'!F:F,"ERREUR VISIBILITE"),Questions!A:A,Questions!B:B,"ERREUR QUESTION"))</f>
        <v/>
      </c>
      <c r="K1579" s="58" t="str">
        <f>IF(OR(ISBLANK(Recyclabilité[[#This Row],[Réponse 3]]),'Calculs'!J1578="0",_xlfn.XLOOKUP('Calculs'!J1578,'Réponses'!C:C,'Réponses'!F:F,"ERREUR VISIBILITE")=0),"",_xlfn.XLOOKUP(_xlfn.XLOOKUP('Calculs'!J1578,'Réponses'!C:C,'Réponses'!F:F,"ERREUR VISIBILITE"),Questions!A:A,Questions!B:B,"ERREUR QUESTION"))</f>
        <v/>
      </c>
      <c r="M1579" s="58" t="str">
        <f>IF(OR(ISBLANK(Recyclabilité[[#This Row],[Réponse 4]]),'Calculs'!M1578="0",_xlfn.XLOOKUP('Calculs'!M1578,'Réponses'!C:C,'Réponses'!F:F,"ERREUR VISIBILITE")=0),"",_xlfn.XLOOKUP(_xlfn.XLOOKUP('Calculs'!M1578,'Réponses'!C:C,'Réponses'!F:F,"ERREUR VISIBILITE"),Questions!A:A,Questions!B:B,"ERREUR QUESTION"))</f>
        <v/>
      </c>
    </row>
    <row r="1580" spans="4:13" ht="60" customHeight="1">
      <c r="D1580" s="28" t="str">
        <f>IF(ISBLANK(Recyclabilité[[#This Row],[Code Valobat]]),"",IF(OR('Calculs'!A1579="08",'Calculs'!A1579="07",MID(Recyclabilité[[#This Row],[Code Valobat]],4,4)="0804",MID(Recyclabilité[[#This Row],[Code Valobat]],4,4)="0709",MID(Recyclabilité[[#This Row],[Code Valobat]],1,7)="6121107"),"Non recyclable",_xlfn.XLOOKUP('Calculs'!Q1579,'Combinaisons'!A:A,'Combinaisons'!B:B,"Merci de répondre à toutes les questions")))</f>
        <v/>
      </c>
      <c r="E1580" s="58" t="str">
        <f>IF(ISBLANK(Recyclabilité[[#This Row],[Code Valobat]]),"",IF(OR('Calculs'!A1579="08",'Calculs'!A1579="07",MID(Recyclabilité[[#This Row],[Code Valobat]],4,4)="0804",MID(Recyclabilité[[#This Row],[Code Valobat]],4,4)="0709",MID(Recyclabilité[[#This Row],[Code Valobat]],1,7)="6121107"),"",_xlfn.XLOOKUP('Calculs'!B1579,Questions!A:A,Questions!B:B,"ERREUR QUESTION")))</f>
        <v/>
      </c>
      <c r="G1580" s="58" t="str">
        <f>IF(OR(ISBLANK(Recyclabilité[[#This Row],[Réponse 1]]),'Calculs'!D1579="0",_xlfn.XLOOKUP('Calculs'!D1579,'Réponses'!C:C,'Réponses'!F:F,"ERREUR VISIBILITE")=0),"",_xlfn.XLOOKUP(_xlfn.XLOOKUP('Calculs'!D1579,'Réponses'!C:C,'Réponses'!F:F,"ERREUR VISIBILITE"),Questions!A:A,Questions!B:B,"ERREUR QUESTION"))</f>
        <v/>
      </c>
      <c r="I1580" s="58" t="str">
        <f>IF(OR(ISBLANK(Recyclabilité[[#This Row],[Réponse 2]]),'Calculs'!G1579="0",_xlfn.XLOOKUP('Calculs'!G1579,'Réponses'!C:C,'Réponses'!F:F,"ERREUR VISIBILITE")=0),"",_xlfn.XLOOKUP(_xlfn.XLOOKUP('Calculs'!G1579,'Réponses'!C:C,'Réponses'!F:F,"ERREUR VISIBILITE"),Questions!A:A,Questions!B:B,"ERREUR QUESTION"))</f>
        <v/>
      </c>
      <c r="K1580" s="58" t="str">
        <f>IF(OR(ISBLANK(Recyclabilité[[#This Row],[Réponse 3]]),'Calculs'!J1579="0",_xlfn.XLOOKUP('Calculs'!J1579,'Réponses'!C:C,'Réponses'!F:F,"ERREUR VISIBILITE")=0),"",_xlfn.XLOOKUP(_xlfn.XLOOKUP('Calculs'!J1579,'Réponses'!C:C,'Réponses'!F:F,"ERREUR VISIBILITE"),Questions!A:A,Questions!B:B,"ERREUR QUESTION"))</f>
        <v/>
      </c>
      <c r="M1580" s="58" t="str">
        <f>IF(OR(ISBLANK(Recyclabilité[[#This Row],[Réponse 4]]),'Calculs'!M1579="0",_xlfn.XLOOKUP('Calculs'!M1579,'Réponses'!C:C,'Réponses'!F:F,"ERREUR VISIBILITE")=0),"",_xlfn.XLOOKUP(_xlfn.XLOOKUP('Calculs'!M1579,'Réponses'!C:C,'Réponses'!F:F,"ERREUR VISIBILITE"),Questions!A:A,Questions!B:B,"ERREUR QUESTION"))</f>
        <v/>
      </c>
    </row>
    <row r="1581" spans="4:13" ht="60" customHeight="1">
      <c r="D1581" s="28" t="str">
        <f>IF(ISBLANK(Recyclabilité[[#This Row],[Code Valobat]]),"",IF(OR('Calculs'!A1580="08",'Calculs'!A1580="07",MID(Recyclabilité[[#This Row],[Code Valobat]],4,4)="0804",MID(Recyclabilité[[#This Row],[Code Valobat]],4,4)="0709",MID(Recyclabilité[[#This Row],[Code Valobat]],1,7)="6121107"),"Non recyclable",_xlfn.XLOOKUP('Calculs'!Q1580,'Combinaisons'!A:A,'Combinaisons'!B:B,"Merci de répondre à toutes les questions")))</f>
        <v/>
      </c>
      <c r="E1581" s="58" t="str">
        <f>IF(ISBLANK(Recyclabilité[[#This Row],[Code Valobat]]),"",IF(OR('Calculs'!A1580="08",'Calculs'!A1580="07",MID(Recyclabilité[[#This Row],[Code Valobat]],4,4)="0804",MID(Recyclabilité[[#This Row],[Code Valobat]],4,4)="0709",MID(Recyclabilité[[#This Row],[Code Valobat]],1,7)="6121107"),"",_xlfn.XLOOKUP('Calculs'!B1580,Questions!A:A,Questions!B:B,"ERREUR QUESTION")))</f>
        <v/>
      </c>
      <c r="G1581" s="58" t="str">
        <f>IF(OR(ISBLANK(Recyclabilité[[#This Row],[Réponse 1]]),'Calculs'!D1580="0",_xlfn.XLOOKUP('Calculs'!D1580,'Réponses'!C:C,'Réponses'!F:F,"ERREUR VISIBILITE")=0),"",_xlfn.XLOOKUP(_xlfn.XLOOKUP('Calculs'!D1580,'Réponses'!C:C,'Réponses'!F:F,"ERREUR VISIBILITE"),Questions!A:A,Questions!B:B,"ERREUR QUESTION"))</f>
        <v/>
      </c>
      <c r="I1581" s="58" t="str">
        <f>IF(OR(ISBLANK(Recyclabilité[[#This Row],[Réponse 2]]),'Calculs'!G1580="0",_xlfn.XLOOKUP('Calculs'!G1580,'Réponses'!C:C,'Réponses'!F:F,"ERREUR VISIBILITE")=0),"",_xlfn.XLOOKUP(_xlfn.XLOOKUP('Calculs'!G1580,'Réponses'!C:C,'Réponses'!F:F,"ERREUR VISIBILITE"),Questions!A:A,Questions!B:B,"ERREUR QUESTION"))</f>
        <v/>
      </c>
      <c r="K1581" s="58" t="str">
        <f>IF(OR(ISBLANK(Recyclabilité[[#This Row],[Réponse 3]]),'Calculs'!J1580="0",_xlfn.XLOOKUP('Calculs'!J1580,'Réponses'!C:C,'Réponses'!F:F,"ERREUR VISIBILITE")=0),"",_xlfn.XLOOKUP(_xlfn.XLOOKUP('Calculs'!J1580,'Réponses'!C:C,'Réponses'!F:F,"ERREUR VISIBILITE"),Questions!A:A,Questions!B:B,"ERREUR QUESTION"))</f>
        <v/>
      </c>
      <c r="M1581" s="58" t="str">
        <f>IF(OR(ISBLANK(Recyclabilité[[#This Row],[Réponse 4]]),'Calculs'!M1580="0",_xlfn.XLOOKUP('Calculs'!M1580,'Réponses'!C:C,'Réponses'!F:F,"ERREUR VISIBILITE")=0),"",_xlfn.XLOOKUP(_xlfn.XLOOKUP('Calculs'!M1580,'Réponses'!C:C,'Réponses'!F:F,"ERREUR VISIBILITE"),Questions!A:A,Questions!B:B,"ERREUR QUESTION"))</f>
        <v/>
      </c>
    </row>
    <row r="1582" spans="4:13" ht="60" customHeight="1">
      <c r="D1582" s="28" t="str">
        <f>IF(ISBLANK(Recyclabilité[[#This Row],[Code Valobat]]),"",IF(OR('Calculs'!A1581="08",'Calculs'!A1581="07",MID(Recyclabilité[[#This Row],[Code Valobat]],4,4)="0804",MID(Recyclabilité[[#This Row],[Code Valobat]],4,4)="0709",MID(Recyclabilité[[#This Row],[Code Valobat]],1,7)="6121107"),"Non recyclable",_xlfn.XLOOKUP('Calculs'!Q1581,'Combinaisons'!A:A,'Combinaisons'!B:B,"Merci de répondre à toutes les questions")))</f>
        <v/>
      </c>
      <c r="E1582" s="58" t="str">
        <f>IF(ISBLANK(Recyclabilité[[#This Row],[Code Valobat]]),"",IF(OR('Calculs'!A1581="08",'Calculs'!A1581="07",MID(Recyclabilité[[#This Row],[Code Valobat]],4,4)="0804",MID(Recyclabilité[[#This Row],[Code Valobat]],4,4)="0709",MID(Recyclabilité[[#This Row],[Code Valobat]],1,7)="6121107"),"",_xlfn.XLOOKUP('Calculs'!B1581,Questions!A:A,Questions!B:B,"ERREUR QUESTION")))</f>
        <v/>
      </c>
      <c r="G1582" s="58" t="str">
        <f>IF(OR(ISBLANK(Recyclabilité[[#This Row],[Réponse 1]]),'Calculs'!D1581="0",_xlfn.XLOOKUP('Calculs'!D1581,'Réponses'!C:C,'Réponses'!F:F,"ERREUR VISIBILITE")=0),"",_xlfn.XLOOKUP(_xlfn.XLOOKUP('Calculs'!D1581,'Réponses'!C:C,'Réponses'!F:F,"ERREUR VISIBILITE"),Questions!A:A,Questions!B:B,"ERREUR QUESTION"))</f>
        <v/>
      </c>
      <c r="I1582" s="58" t="str">
        <f>IF(OR(ISBLANK(Recyclabilité[[#This Row],[Réponse 2]]),'Calculs'!G1581="0",_xlfn.XLOOKUP('Calculs'!G1581,'Réponses'!C:C,'Réponses'!F:F,"ERREUR VISIBILITE")=0),"",_xlfn.XLOOKUP(_xlfn.XLOOKUP('Calculs'!G1581,'Réponses'!C:C,'Réponses'!F:F,"ERREUR VISIBILITE"),Questions!A:A,Questions!B:B,"ERREUR QUESTION"))</f>
        <v/>
      </c>
      <c r="K1582" s="58" t="str">
        <f>IF(OR(ISBLANK(Recyclabilité[[#This Row],[Réponse 3]]),'Calculs'!J1581="0",_xlfn.XLOOKUP('Calculs'!J1581,'Réponses'!C:C,'Réponses'!F:F,"ERREUR VISIBILITE")=0),"",_xlfn.XLOOKUP(_xlfn.XLOOKUP('Calculs'!J1581,'Réponses'!C:C,'Réponses'!F:F,"ERREUR VISIBILITE"),Questions!A:A,Questions!B:B,"ERREUR QUESTION"))</f>
        <v/>
      </c>
      <c r="M1582" s="58" t="str">
        <f>IF(OR(ISBLANK(Recyclabilité[[#This Row],[Réponse 4]]),'Calculs'!M1581="0",_xlfn.XLOOKUP('Calculs'!M1581,'Réponses'!C:C,'Réponses'!F:F,"ERREUR VISIBILITE")=0),"",_xlfn.XLOOKUP(_xlfn.XLOOKUP('Calculs'!M1581,'Réponses'!C:C,'Réponses'!F:F,"ERREUR VISIBILITE"),Questions!A:A,Questions!B:B,"ERREUR QUESTION"))</f>
        <v/>
      </c>
    </row>
    <row r="1583" spans="4:13" ht="60" customHeight="1">
      <c r="D1583" s="28" t="str">
        <f>IF(ISBLANK(Recyclabilité[[#This Row],[Code Valobat]]),"",IF(OR('Calculs'!A1582="08",'Calculs'!A1582="07",MID(Recyclabilité[[#This Row],[Code Valobat]],4,4)="0804",MID(Recyclabilité[[#This Row],[Code Valobat]],4,4)="0709",MID(Recyclabilité[[#This Row],[Code Valobat]],1,7)="6121107"),"Non recyclable",_xlfn.XLOOKUP('Calculs'!Q1582,'Combinaisons'!A:A,'Combinaisons'!B:B,"Merci de répondre à toutes les questions")))</f>
        <v/>
      </c>
      <c r="E1583" s="58" t="str">
        <f>IF(ISBLANK(Recyclabilité[[#This Row],[Code Valobat]]),"",IF(OR('Calculs'!A1582="08",'Calculs'!A1582="07",MID(Recyclabilité[[#This Row],[Code Valobat]],4,4)="0804",MID(Recyclabilité[[#This Row],[Code Valobat]],4,4)="0709",MID(Recyclabilité[[#This Row],[Code Valobat]],1,7)="6121107"),"",_xlfn.XLOOKUP('Calculs'!B1582,Questions!A:A,Questions!B:B,"ERREUR QUESTION")))</f>
        <v/>
      </c>
      <c r="G1583" s="58" t="str">
        <f>IF(OR(ISBLANK(Recyclabilité[[#This Row],[Réponse 1]]),'Calculs'!D1582="0",_xlfn.XLOOKUP('Calculs'!D1582,'Réponses'!C:C,'Réponses'!F:F,"ERREUR VISIBILITE")=0),"",_xlfn.XLOOKUP(_xlfn.XLOOKUP('Calculs'!D1582,'Réponses'!C:C,'Réponses'!F:F,"ERREUR VISIBILITE"),Questions!A:A,Questions!B:B,"ERREUR QUESTION"))</f>
        <v/>
      </c>
      <c r="I1583" s="58" t="str">
        <f>IF(OR(ISBLANK(Recyclabilité[[#This Row],[Réponse 2]]),'Calculs'!G1582="0",_xlfn.XLOOKUP('Calculs'!G1582,'Réponses'!C:C,'Réponses'!F:F,"ERREUR VISIBILITE")=0),"",_xlfn.XLOOKUP(_xlfn.XLOOKUP('Calculs'!G1582,'Réponses'!C:C,'Réponses'!F:F,"ERREUR VISIBILITE"),Questions!A:A,Questions!B:B,"ERREUR QUESTION"))</f>
        <v/>
      </c>
      <c r="K1583" s="58" t="str">
        <f>IF(OR(ISBLANK(Recyclabilité[[#This Row],[Réponse 3]]),'Calculs'!J1582="0",_xlfn.XLOOKUP('Calculs'!J1582,'Réponses'!C:C,'Réponses'!F:F,"ERREUR VISIBILITE")=0),"",_xlfn.XLOOKUP(_xlfn.XLOOKUP('Calculs'!J1582,'Réponses'!C:C,'Réponses'!F:F,"ERREUR VISIBILITE"),Questions!A:A,Questions!B:B,"ERREUR QUESTION"))</f>
        <v/>
      </c>
      <c r="M1583" s="58" t="str">
        <f>IF(OR(ISBLANK(Recyclabilité[[#This Row],[Réponse 4]]),'Calculs'!M1582="0",_xlfn.XLOOKUP('Calculs'!M1582,'Réponses'!C:C,'Réponses'!F:F,"ERREUR VISIBILITE")=0),"",_xlfn.XLOOKUP(_xlfn.XLOOKUP('Calculs'!M1582,'Réponses'!C:C,'Réponses'!F:F,"ERREUR VISIBILITE"),Questions!A:A,Questions!B:B,"ERREUR QUESTION"))</f>
        <v/>
      </c>
    </row>
    <row r="1584" spans="4:13" ht="60" customHeight="1">
      <c r="D1584" s="28" t="str">
        <f>IF(ISBLANK(Recyclabilité[[#This Row],[Code Valobat]]),"",IF(OR('Calculs'!A1583="08",'Calculs'!A1583="07",MID(Recyclabilité[[#This Row],[Code Valobat]],4,4)="0804",MID(Recyclabilité[[#This Row],[Code Valobat]],4,4)="0709",MID(Recyclabilité[[#This Row],[Code Valobat]],1,7)="6121107"),"Non recyclable",_xlfn.XLOOKUP('Calculs'!Q1583,'Combinaisons'!A:A,'Combinaisons'!B:B,"Merci de répondre à toutes les questions")))</f>
        <v/>
      </c>
      <c r="E1584" s="58" t="str">
        <f>IF(ISBLANK(Recyclabilité[[#This Row],[Code Valobat]]),"",IF(OR('Calculs'!A1583="08",'Calculs'!A1583="07",MID(Recyclabilité[[#This Row],[Code Valobat]],4,4)="0804",MID(Recyclabilité[[#This Row],[Code Valobat]],4,4)="0709",MID(Recyclabilité[[#This Row],[Code Valobat]],1,7)="6121107"),"",_xlfn.XLOOKUP('Calculs'!B1583,Questions!A:A,Questions!B:B,"ERREUR QUESTION")))</f>
        <v/>
      </c>
      <c r="G1584" s="58" t="str">
        <f>IF(OR(ISBLANK(Recyclabilité[[#This Row],[Réponse 1]]),'Calculs'!D1583="0",_xlfn.XLOOKUP('Calculs'!D1583,'Réponses'!C:C,'Réponses'!F:F,"ERREUR VISIBILITE")=0),"",_xlfn.XLOOKUP(_xlfn.XLOOKUP('Calculs'!D1583,'Réponses'!C:C,'Réponses'!F:F,"ERREUR VISIBILITE"),Questions!A:A,Questions!B:B,"ERREUR QUESTION"))</f>
        <v/>
      </c>
      <c r="I1584" s="58" t="str">
        <f>IF(OR(ISBLANK(Recyclabilité[[#This Row],[Réponse 2]]),'Calculs'!G1583="0",_xlfn.XLOOKUP('Calculs'!G1583,'Réponses'!C:C,'Réponses'!F:F,"ERREUR VISIBILITE")=0),"",_xlfn.XLOOKUP(_xlfn.XLOOKUP('Calculs'!G1583,'Réponses'!C:C,'Réponses'!F:F,"ERREUR VISIBILITE"),Questions!A:A,Questions!B:B,"ERREUR QUESTION"))</f>
        <v/>
      </c>
      <c r="K1584" s="58" t="str">
        <f>IF(OR(ISBLANK(Recyclabilité[[#This Row],[Réponse 3]]),'Calculs'!J1583="0",_xlfn.XLOOKUP('Calculs'!J1583,'Réponses'!C:C,'Réponses'!F:F,"ERREUR VISIBILITE")=0),"",_xlfn.XLOOKUP(_xlfn.XLOOKUP('Calculs'!J1583,'Réponses'!C:C,'Réponses'!F:F,"ERREUR VISIBILITE"),Questions!A:A,Questions!B:B,"ERREUR QUESTION"))</f>
        <v/>
      </c>
      <c r="M1584" s="58" t="str">
        <f>IF(OR(ISBLANK(Recyclabilité[[#This Row],[Réponse 4]]),'Calculs'!M1583="0",_xlfn.XLOOKUP('Calculs'!M1583,'Réponses'!C:C,'Réponses'!F:F,"ERREUR VISIBILITE")=0),"",_xlfn.XLOOKUP(_xlfn.XLOOKUP('Calculs'!M1583,'Réponses'!C:C,'Réponses'!F:F,"ERREUR VISIBILITE"),Questions!A:A,Questions!B:B,"ERREUR QUESTION"))</f>
        <v/>
      </c>
    </row>
    <row r="1585" spans="4:13" ht="60" customHeight="1">
      <c r="D1585" s="28" t="str">
        <f>IF(ISBLANK(Recyclabilité[[#This Row],[Code Valobat]]),"",IF(OR('Calculs'!A1584="08",'Calculs'!A1584="07",MID(Recyclabilité[[#This Row],[Code Valobat]],4,4)="0804",MID(Recyclabilité[[#This Row],[Code Valobat]],4,4)="0709",MID(Recyclabilité[[#This Row],[Code Valobat]],1,7)="6121107"),"Non recyclable",_xlfn.XLOOKUP('Calculs'!Q1584,'Combinaisons'!A:A,'Combinaisons'!B:B,"Merci de répondre à toutes les questions")))</f>
        <v/>
      </c>
      <c r="E1585" s="58" t="str">
        <f>IF(ISBLANK(Recyclabilité[[#This Row],[Code Valobat]]),"",IF(OR('Calculs'!A1584="08",'Calculs'!A1584="07",MID(Recyclabilité[[#This Row],[Code Valobat]],4,4)="0804",MID(Recyclabilité[[#This Row],[Code Valobat]],4,4)="0709",MID(Recyclabilité[[#This Row],[Code Valobat]],1,7)="6121107"),"",_xlfn.XLOOKUP('Calculs'!B1584,Questions!A:A,Questions!B:B,"ERREUR QUESTION")))</f>
        <v/>
      </c>
      <c r="G1585" s="58" t="str">
        <f>IF(OR(ISBLANK(Recyclabilité[[#This Row],[Réponse 1]]),'Calculs'!D1584="0",_xlfn.XLOOKUP('Calculs'!D1584,'Réponses'!C:C,'Réponses'!F:F,"ERREUR VISIBILITE")=0),"",_xlfn.XLOOKUP(_xlfn.XLOOKUP('Calculs'!D1584,'Réponses'!C:C,'Réponses'!F:F,"ERREUR VISIBILITE"),Questions!A:A,Questions!B:B,"ERREUR QUESTION"))</f>
        <v/>
      </c>
      <c r="I1585" s="58" t="str">
        <f>IF(OR(ISBLANK(Recyclabilité[[#This Row],[Réponse 2]]),'Calculs'!G1584="0",_xlfn.XLOOKUP('Calculs'!G1584,'Réponses'!C:C,'Réponses'!F:F,"ERREUR VISIBILITE")=0),"",_xlfn.XLOOKUP(_xlfn.XLOOKUP('Calculs'!G1584,'Réponses'!C:C,'Réponses'!F:F,"ERREUR VISIBILITE"),Questions!A:A,Questions!B:B,"ERREUR QUESTION"))</f>
        <v/>
      </c>
      <c r="K1585" s="58" t="str">
        <f>IF(OR(ISBLANK(Recyclabilité[[#This Row],[Réponse 3]]),'Calculs'!J1584="0",_xlfn.XLOOKUP('Calculs'!J1584,'Réponses'!C:C,'Réponses'!F:F,"ERREUR VISIBILITE")=0),"",_xlfn.XLOOKUP(_xlfn.XLOOKUP('Calculs'!J1584,'Réponses'!C:C,'Réponses'!F:F,"ERREUR VISIBILITE"),Questions!A:A,Questions!B:B,"ERREUR QUESTION"))</f>
        <v/>
      </c>
      <c r="M1585" s="58" t="str">
        <f>IF(OR(ISBLANK(Recyclabilité[[#This Row],[Réponse 4]]),'Calculs'!M1584="0",_xlfn.XLOOKUP('Calculs'!M1584,'Réponses'!C:C,'Réponses'!F:F,"ERREUR VISIBILITE")=0),"",_xlfn.XLOOKUP(_xlfn.XLOOKUP('Calculs'!M1584,'Réponses'!C:C,'Réponses'!F:F,"ERREUR VISIBILITE"),Questions!A:A,Questions!B:B,"ERREUR QUESTION"))</f>
        <v/>
      </c>
    </row>
    <row r="1586" spans="4:13" ht="60" customHeight="1">
      <c r="D1586" s="28" t="str">
        <f>IF(ISBLANK(Recyclabilité[[#This Row],[Code Valobat]]),"",IF(OR('Calculs'!A1585="08",'Calculs'!A1585="07",MID(Recyclabilité[[#This Row],[Code Valobat]],4,4)="0804",MID(Recyclabilité[[#This Row],[Code Valobat]],4,4)="0709",MID(Recyclabilité[[#This Row],[Code Valobat]],1,7)="6121107"),"Non recyclable",_xlfn.XLOOKUP('Calculs'!Q1585,'Combinaisons'!A:A,'Combinaisons'!B:B,"Merci de répondre à toutes les questions")))</f>
        <v/>
      </c>
      <c r="E1586" s="58" t="str">
        <f>IF(ISBLANK(Recyclabilité[[#This Row],[Code Valobat]]),"",IF(OR('Calculs'!A1585="08",'Calculs'!A1585="07",MID(Recyclabilité[[#This Row],[Code Valobat]],4,4)="0804",MID(Recyclabilité[[#This Row],[Code Valobat]],4,4)="0709",MID(Recyclabilité[[#This Row],[Code Valobat]],1,7)="6121107"),"",_xlfn.XLOOKUP('Calculs'!B1585,Questions!A:A,Questions!B:B,"ERREUR QUESTION")))</f>
        <v/>
      </c>
      <c r="G1586" s="58" t="str">
        <f>IF(OR(ISBLANK(Recyclabilité[[#This Row],[Réponse 1]]),'Calculs'!D1585="0",_xlfn.XLOOKUP('Calculs'!D1585,'Réponses'!C:C,'Réponses'!F:F,"ERREUR VISIBILITE")=0),"",_xlfn.XLOOKUP(_xlfn.XLOOKUP('Calculs'!D1585,'Réponses'!C:C,'Réponses'!F:F,"ERREUR VISIBILITE"),Questions!A:A,Questions!B:B,"ERREUR QUESTION"))</f>
        <v/>
      </c>
      <c r="I1586" s="58" t="str">
        <f>IF(OR(ISBLANK(Recyclabilité[[#This Row],[Réponse 2]]),'Calculs'!G1585="0",_xlfn.XLOOKUP('Calculs'!G1585,'Réponses'!C:C,'Réponses'!F:F,"ERREUR VISIBILITE")=0),"",_xlfn.XLOOKUP(_xlfn.XLOOKUP('Calculs'!G1585,'Réponses'!C:C,'Réponses'!F:F,"ERREUR VISIBILITE"),Questions!A:A,Questions!B:B,"ERREUR QUESTION"))</f>
        <v/>
      </c>
      <c r="K1586" s="58" t="str">
        <f>IF(OR(ISBLANK(Recyclabilité[[#This Row],[Réponse 3]]),'Calculs'!J1585="0",_xlfn.XLOOKUP('Calculs'!J1585,'Réponses'!C:C,'Réponses'!F:F,"ERREUR VISIBILITE")=0),"",_xlfn.XLOOKUP(_xlfn.XLOOKUP('Calculs'!J1585,'Réponses'!C:C,'Réponses'!F:F,"ERREUR VISIBILITE"),Questions!A:A,Questions!B:B,"ERREUR QUESTION"))</f>
        <v/>
      </c>
      <c r="M1586" s="58" t="str">
        <f>IF(OR(ISBLANK(Recyclabilité[[#This Row],[Réponse 4]]),'Calculs'!M1585="0",_xlfn.XLOOKUP('Calculs'!M1585,'Réponses'!C:C,'Réponses'!F:F,"ERREUR VISIBILITE")=0),"",_xlfn.XLOOKUP(_xlfn.XLOOKUP('Calculs'!M1585,'Réponses'!C:C,'Réponses'!F:F,"ERREUR VISIBILITE"),Questions!A:A,Questions!B:B,"ERREUR QUESTION"))</f>
        <v/>
      </c>
    </row>
    <row r="1587" spans="4:13" ht="60" customHeight="1">
      <c r="D1587" s="28" t="str">
        <f>IF(ISBLANK(Recyclabilité[[#This Row],[Code Valobat]]),"",IF(OR('Calculs'!A1586="08",'Calculs'!A1586="07",MID(Recyclabilité[[#This Row],[Code Valobat]],4,4)="0804",MID(Recyclabilité[[#This Row],[Code Valobat]],4,4)="0709",MID(Recyclabilité[[#This Row],[Code Valobat]],1,7)="6121107"),"Non recyclable",_xlfn.XLOOKUP('Calculs'!Q1586,'Combinaisons'!A:A,'Combinaisons'!B:B,"Merci de répondre à toutes les questions")))</f>
        <v/>
      </c>
      <c r="E1587" s="58" t="str">
        <f>IF(ISBLANK(Recyclabilité[[#This Row],[Code Valobat]]),"",IF(OR('Calculs'!A1586="08",'Calculs'!A1586="07",MID(Recyclabilité[[#This Row],[Code Valobat]],4,4)="0804",MID(Recyclabilité[[#This Row],[Code Valobat]],4,4)="0709",MID(Recyclabilité[[#This Row],[Code Valobat]],1,7)="6121107"),"",_xlfn.XLOOKUP('Calculs'!B1586,Questions!A:A,Questions!B:B,"ERREUR QUESTION")))</f>
        <v/>
      </c>
      <c r="G1587" s="58" t="str">
        <f>IF(OR(ISBLANK(Recyclabilité[[#This Row],[Réponse 1]]),'Calculs'!D1586="0",_xlfn.XLOOKUP('Calculs'!D1586,'Réponses'!C:C,'Réponses'!F:F,"ERREUR VISIBILITE")=0),"",_xlfn.XLOOKUP(_xlfn.XLOOKUP('Calculs'!D1586,'Réponses'!C:C,'Réponses'!F:F,"ERREUR VISIBILITE"),Questions!A:A,Questions!B:B,"ERREUR QUESTION"))</f>
        <v/>
      </c>
      <c r="I1587" s="58" t="str">
        <f>IF(OR(ISBLANK(Recyclabilité[[#This Row],[Réponse 2]]),'Calculs'!G1586="0",_xlfn.XLOOKUP('Calculs'!G1586,'Réponses'!C:C,'Réponses'!F:F,"ERREUR VISIBILITE")=0),"",_xlfn.XLOOKUP(_xlfn.XLOOKUP('Calculs'!G1586,'Réponses'!C:C,'Réponses'!F:F,"ERREUR VISIBILITE"),Questions!A:A,Questions!B:B,"ERREUR QUESTION"))</f>
        <v/>
      </c>
      <c r="K1587" s="58" t="str">
        <f>IF(OR(ISBLANK(Recyclabilité[[#This Row],[Réponse 3]]),'Calculs'!J1586="0",_xlfn.XLOOKUP('Calculs'!J1586,'Réponses'!C:C,'Réponses'!F:F,"ERREUR VISIBILITE")=0),"",_xlfn.XLOOKUP(_xlfn.XLOOKUP('Calculs'!J1586,'Réponses'!C:C,'Réponses'!F:F,"ERREUR VISIBILITE"),Questions!A:A,Questions!B:B,"ERREUR QUESTION"))</f>
        <v/>
      </c>
      <c r="M1587" s="58" t="str">
        <f>IF(OR(ISBLANK(Recyclabilité[[#This Row],[Réponse 4]]),'Calculs'!M1586="0",_xlfn.XLOOKUP('Calculs'!M1586,'Réponses'!C:C,'Réponses'!F:F,"ERREUR VISIBILITE")=0),"",_xlfn.XLOOKUP(_xlfn.XLOOKUP('Calculs'!M1586,'Réponses'!C:C,'Réponses'!F:F,"ERREUR VISIBILITE"),Questions!A:A,Questions!B:B,"ERREUR QUESTION"))</f>
        <v/>
      </c>
    </row>
    <row r="1588" spans="4:13" ht="60" customHeight="1">
      <c r="D1588" s="28" t="str">
        <f>IF(ISBLANK(Recyclabilité[[#This Row],[Code Valobat]]),"",IF(OR('Calculs'!A1587="08",'Calculs'!A1587="07",MID(Recyclabilité[[#This Row],[Code Valobat]],4,4)="0804",MID(Recyclabilité[[#This Row],[Code Valobat]],4,4)="0709",MID(Recyclabilité[[#This Row],[Code Valobat]],1,7)="6121107"),"Non recyclable",_xlfn.XLOOKUP('Calculs'!Q1587,'Combinaisons'!A:A,'Combinaisons'!B:B,"Merci de répondre à toutes les questions")))</f>
        <v/>
      </c>
      <c r="E1588" s="58" t="str">
        <f>IF(ISBLANK(Recyclabilité[[#This Row],[Code Valobat]]),"",IF(OR('Calculs'!A1587="08",'Calculs'!A1587="07",MID(Recyclabilité[[#This Row],[Code Valobat]],4,4)="0804",MID(Recyclabilité[[#This Row],[Code Valobat]],4,4)="0709",MID(Recyclabilité[[#This Row],[Code Valobat]],1,7)="6121107"),"",_xlfn.XLOOKUP('Calculs'!B1587,Questions!A:A,Questions!B:B,"ERREUR QUESTION")))</f>
        <v/>
      </c>
      <c r="G1588" s="58" t="str">
        <f>IF(OR(ISBLANK(Recyclabilité[[#This Row],[Réponse 1]]),'Calculs'!D1587="0",_xlfn.XLOOKUP('Calculs'!D1587,'Réponses'!C:C,'Réponses'!F:F,"ERREUR VISIBILITE")=0),"",_xlfn.XLOOKUP(_xlfn.XLOOKUP('Calculs'!D1587,'Réponses'!C:C,'Réponses'!F:F,"ERREUR VISIBILITE"),Questions!A:A,Questions!B:B,"ERREUR QUESTION"))</f>
        <v/>
      </c>
      <c r="I1588" s="58" t="str">
        <f>IF(OR(ISBLANK(Recyclabilité[[#This Row],[Réponse 2]]),'Calculs'!G1587="0",_xlfn.XLOOKUP('Calculs'!G1587,'Réponses'!C:C,'Réponses'!F:F,"ERREUR VISIBILITE")=0),"",_xlfn.XLOOKUP(_xlfn.XLOOKUP('Calculs'!G1587,'Réponses'!C:C,'Réponses'!F:F,"ERREUR VISIBILITE"),Questions!A:A,Questions!B:B,"ERREUR QUESTION"))</f>
        <v/>
      </c>
      <c r="K1588" s="58" t="str">
        <f>IF(OR(ISBLANK(Recyclabilité[[#This Row],[Réponse 3]]),'Calculs'!J1587="0",_xlfn.XLOOKUP('Calculs'!J1587,'Réponses'!C:C,'Réponses'!F:F,"ERREUR VISIBILITE")=0),"",_xlfn.XLOOKUP(_xlfn.XLOOKUP('Calculs'!J1587,'Réponses'!C:C,'Réponses'!F:F,"ERREUR VISIBILITE"),Questions!A:A,Questions!B:B,"ERREUR QUESTION"))</f>
        <v/>
      </c>
      <c r="M1588" s="58" t="str">
        <f>IF(OR(ISBLANK(Recyclabilité[[#This Row],[Réponse 4]]),'Calculs'!M1587="0",_xlfn.XLOOKUP('Calculs'!M1587,'Réponses'!C:C,'Réponses'!F:F,"ERREUR VISIBILITE")=0),"",_xlfn.XLOOKUP(_xlfn.XLOOKUP('Calculs'!M1587,'Réponses'!C:C,'Réponses'!F:F,"ERREUR VISIBILITE"),Questions!A:A,Questions!B:B,"ERREUR QUESTION"))</f>
        <v/>
      </c>
    </row>
    <row r="1589" spans="4:13" ht="60" customHeight="1">
      <c r="D1589" s="28" t="str">
        <f>IF(ISBLANK(Recyclabilité[[#This Row],[Code Valobat]]),"",IF(OR('Calculs'!A1588="08",'Calculs'!A1588="07",MID(Recyclabilité[[#This Row],[Code Valobat]],4,4)="0804",MID(Recyclabilité[[#This Row],[Code Valobat]],4,4)="0709",MID(Recyclabilité[[#This Row],[Code Valobat]],1,7)="6121107"),"Non recyclable",_xlfn.XLOOKUP('Calculs'!Q1588,'Combinaisons'!A:A,'Combinaisons'!B:B,"Merci de répondre à toutes les questions")))</f>
        <v/>
      </c>
      <c r="E1589" s="58" t="str">
        <f>IF(ISBLANK(Recyclabilité[[#This Row],[Code Valobat]]),"",IF(OR('Calculs'!A1588="08",'Calculs'!A1588="07",MID(Recyclabilité[[#This Row],[Code Valobat]],4,4)="0804",MID(Recyclabilité[[#This Row],[Code Valobat]],4,4)="0709",MID(Recyclabilité[[#This Row],[Code Valobat]],1,7)="6121107"),"",_xlfn.XLOOKUP('Calculs'!B1588,Questions!A:A,Questions!B:B,"ERREUR QUESTION")))</f>
        <v/>
      </c>
      <c r="G1589" s="58" t="str">
        <f>IF(OR(ISBLANK(Recyclabilité[[#This Row],[Réponse 1]]),'Calculs'!D1588="0",_xlfn.XLOOKUP('Calculs'!D1588,'Réponses'!C:C,'Réponses'!F:F,"ERREUR VISIBILITE")=0),"",_xlfn.XLOOKUP(_xlfn.XLOOKUP('Calculs'!D1588,'Réponses'!C:C,'Réponses'!F:F,"ERREUR VISIBILITE"),Questions!A:A,Questions!B:B,"ERREUR QUESTION"))</f>
        <v/>
      </c>
      <c r="I1589" s="58" t="str">
        <f>IF(OR(ISBLANK(Recyclabilité[[#This Row],[Réponse 2]]),'Calculs'!G1588="0",_xlfn.XLOOKUP('Calculs'!G1588,'Réponses'!C:C,'Réponses'!F:F,"ERREUR VISIBILITE")=0),"",_xlfn.XLOOKUP(_xlfn.XLOOKUP('Calculs'!G1588,'Réponses'!C:C,'Réponses'!F:F,"ERREUR VISIBILITE"),Questions!A:A,Questions!B:B,"ERREUR QUESTION"))</f>
        <v/>
      </c>
      <c r="K1589" s="58" t="str">
        <f>IF(OR(ISBLANK(Recyclabilité[[#This Row],[Réponse 3]]),'Calculs'!J1588="0",_xlfn.XLOOKUP('Calculs'!J1588,'Réponses'!C:C,'Réponses'!F:F,"ERREUR VISIBILITE")=0),"",_xlfn.XLOOKUP(_xlfn.XLOOKUP('Calculs'!J1588,'Réponses'!C:C,'Réponses'!F:F,"ERREUR VISIBILITE"),Questions!A:A,Questions!B:B,"ERREUR QUESTION"))</f>
        <v/>
      </c>
      <c r="M1589" s="58" t="str">
        <f>IF(OR(ISBLANK(Recyclabilité[[#This Row],[Réponse 4]]),'Calculs'!M1588="0",_xlfn.XLOOKUP('Calculs'!M1588,'Réponses'!C:C,'Réponses'!F:F,"ERREUR VISIBILITE")=0),"",_xlfn.XLOOKUP(_xlfn.XLOOKUP('Calculs'!M1588,'Réponses'!C:C,'Réponses'!F:F,"ERREUR VISIBILITE"),Questions!A:A,Questions!B:B,"ERREUR QUESTION"))</f>
        <v/>
      </c>
    </row>
    <row r="1590" spans="4:13" ht="60" customHeight="1">
      <c r="D1590" s="28" t="str">
        <f>IF(ISBLANK(Recyclabilité[[#This Row],[Code Valobat]]),"",IF(OR('Calculs'!A1589="08",'Calculs'!A1589="07",MID(Recyclabilité[[#This Row],[Code Valobat]],4,4)="0804",MID(Recyclabilité[[#This Row],[Code Valobat]],4,4)="0709",MID(Recyclabilité[[#This Row],[Code Valobat]],1,7)="6121107"),"Non recyclable",_xlfn.XLOOKUP('Calculs'!Q1589,'Combinaisons'!A:A,'Combinaisons'!B:B,"Merci de répondre à toutes les questions")))</f>
        <v/>
      </c>
      <c r="E1590" s="58" t="str">
        <f>IF(ISBLANK(Recyclabilité[[#This Row],[Code Valobat]]),"",IF(OR('Calculs'!A1589="08",'Calculs'!A1589="07",MID(Recyclabilité[[#This Row],[Code Valobat]],4,4)="0804",MID(Recyclabilité[[#This Row],[Code Valobat]],4,4)="0709",MID(Recyclabilité[[#This Row],[Code Valobat]],1,7)="6121107"),"",_xlfn.XLOOKUP('Calculs'!B1589,Questions!A:A,Questions!B:B,"ERREUR QUESTION")))</f>
        <v/>
      </c>
      <c r="G1590" s="58" t="str">
        <f>IF(OR(ISBLANK(Recyclabilité[[#This Row],[Réponse 1]]),'Calculs'!D1589="0",_xlfn.XLOOKUP('Calculs'!D1589,'Réponses'!C:C,'Réponses'!F:F,"ERREUR VISIBILITE")=0),"",_xlfn.XLOOKUP(_xlfn.XLOOKUP('Calculs'!D1589,'Réponses'!C:C,'Réponses'!F:F,"ERREUR VISIBILITE"),Questions!A:A,Questions!B:B,"ERREUR QUESTION"))</f>
        <v/>
      </c>
      <c r="I1590" s="58" t="str">
        <f>IF(OR(ISBLANK(Recyclabilité[[#This Row],[Réponse 2]]),'Calculs'!G1589="0",_xlfn.XLOOKUP('Calculs'!G1589,'Réponses'!C:C,'Réponses'!F:F,"ERREUR VISIBILITE")=0),"",_xlfn.XLOOKUP(_xlfn.XLOOKUP('Calculs'!G1589,'Réponses'!C:C,'Réponses'!F:F,"ERREUR VISIBILITE"),Questions!A:A,Questions!B:B,"ERREUR QUESTION"))</f>
        <v/>
      </c>
      <c r="K1590" s="58" t="str">
        <f>IF(OR(ISBLANK(Recyclabilité[[#This Row],[Réponse 3]]),'Calculs'!J1589="0",_xlfn.XLOOKUP('Calculs'!J1589,'Réponses'!C:C,'Réponses'!F:F,"ERREUR VISIBILITE")=0),"",_xlfn.XLOOKUP(_xlfn.XLOOKUP('Calculs'!J1589,'Réponses'!C:C,'Réponses'!F:F,"ERREUR VISIBILITE"),Questions!A:A,Questions!B:B,"ERREUR QUESTION"))</f>
        <v/>
      </c>
      <c r="M1590" s="58" t="str">
        <f>IF(OR(ISBLANK(Recyclabilité[[#This Row],[Réponse 4]]),'Calculs'!M1589="0",_xlfn.XLOOKUP('Calculs'!M1589,'Réponses'!C:C,'Réponses'!F:F,"ERREUR VISIBILITE")=0),"",_xlfn.XLOOKUP(_xlfn.XLOOKUP('Calculs'!M1589,'Réponses'!C:C,'Réponses'!F:F,"ERREUR VISIBILITE"),Questions!A:A,Questions!B:B,"ERREUR QUESTION"))</f>
        <v/>
      </c>
    </row>
    <row r="1591" spans="4:13" ht="60" customHeight="1">
      <c r="D1591" s="28" t="str">
        <f>IF(ISBLANK(Recyclabilité[[#This Row],[Code Valobat]]),"",IF(OR('Calculs'!A1590="08",'Calculs'!A1590="07",MID(Recyclabilité[[#This Row],[Code Valobat]],4,4)="0804",MID(Recyclabilité[[#This Row],[Code Valobat]],4,4)="0709",MID(Recyclabilité[[#This Row],[Code Valobat]],1,7)="6121107"),"Non recyclable",_xlfn.XLOOKUP('Calculs'!Q1590,'Combinaisons'!A:A,'Combinaisons'!B:B,"Merci de répondre à toutes les questions")))</f>
        <v/>
      </c>
      <c r="E1591" s="58" t="str">
        <f>IF(ISBLANK(Recyclabilité[[#This Row],[Code Valobat]]),"",IF(OR('Calculs'!A1590="08",'Calculs'!A1590="07",MID(Recyclabilité[[#This Row],[Code Valobat]],4,4)="0804",MID(Recyclabilité[[#This Row],[Code Valobat]],4,4)="0709",MID(Recyclabilité[[#This Row],[Code Valobat]],1,7)="6121107"),"",_xlfn.XLOOKUP('Calculs'!B1590,Questions!A:A,Questions!B:B,"ERREUR QUESTION")))</f>
        <v/>
      </c>
      <c r="G1591" s="58" t="str">
        <f>IF(OR(ISBLANK(Recyclabilité[[#This Row],[Réponse 1]]),'Calculs'!D1590="0",_xlfn.XLOOKUP('Calculs'!D1590,'Réponses'!C:C,'Réponses'!F:F,"ERREUR VISIBILITE")=0),"",_xlfn.XLOOKUP(_xlfn.XLOOKUP('Calculs'!D1590,'Réponses'!C:C,'Réponses'!F:F,"ERREUR VISIBILITE"),Questions!A:A,Questions!B:B,"ERREUR QUESTION"))</f>
        <v/>
      </c>
      <c r="I1591" s="58" t="str">
        <f>IF(OR(ISBLANK(Recyclabilité[[#This Row],[Réponse 2]]),'Calculs'!G1590="0",_xlfn.XLOOKUP('Calculs'!G1590,'Réponses'!C:C,'Réponses'!F:F,"ERREUR VISIBILITE")=0),"",_xlfn.XLOOKUP(_xlfn.XLOOKUP('Calculs'!G1590,'Réponses'!C:C,'Réponses'!F:F,"ERREUR VISIBILITE"),Questions!A:A,Questions!B:B,"ERREUR QUESTION"))</f>
        <v/>
      </c>
      <c r="K1591" s="58" t="str">
        <f>IF(OR(ISBLANK(Recyclabilité[[#This Row],[Réponse 3]]),'Calculs'!J1590="0",_xlfn.XLOOKUP('Calculs'!J1590,'Réponses'!C:C,'Réponses'!F:F,"ERREUR VISIBILITE")=0),"",_xlfn.XLOOKUP(_xlfn.XLOOKUP('Calculs'!J1590,'Réponses'!C:C,'Réponses'!F:F,"ERREUR VISIBILITE"),Questions!A:A,Questions!B:B,"ERREUR QUESTION"))</f>
        <v/>
      </c>
      <c r="M1591" s="58" t="str">
        <f>IF(OR(ISBLANK(Recyclabilité[[#This Row],[Réponse 4]]),'Calculs'!M1590="0",_xlfn.XLOOKUP('Calculs'!M1590,'Réponses'!C:C,'Réponses'!F:F,"ERREUR VISIBILITE")=0),"",_xlfn.XLOOKUP(_xlfn.XLOOKUP('Calculs'!M1590,'Réponses'!C:C,'Réponses'!F:F,"ERREUR VISIBILITE"),Questions!A:A,Questions!B:B,"ERREUR QUESTION"))</f>
        <v/>
      </c>
    </row>
    <row r="1592" spans="4:13" ht="60" customHeight="1">
      <c r="D1592" s="28" t="str">
        <f>IF(ISBLANK(Recyclabilité[[#This Row],[Code Valobat]]),"",IF(OR('Calculs'!A1591="08",'Calculs'!A1591="07",MID(Recyclabilité[[#This Row],[Code Valobat]],4,4)="0804",MID(Recyclabilité[[#This Row],[Code Valobat]],4,4)="0709",MID(Recyclabilité[[#This Row],[Code Valobat]],1,7)="6121107"),"Non recyclable",_xlfn.XLOOKUP('Calculs'!Q1591,'Combinaisons'!A:A,'Combinaisons'!B:B,"Merci de répondre à toutes les questions")))</f>
        <v/>
      </c>
      <c r="E1592" s="58" t="str">
        <f>IF(ISBLANK(Recyclabilité[[#This Row],[Code Valobat]]),"",IF(OR('Calculs'!A1591="08",'Calculs'!A1591="07",MID(Recyclabilité[[#This Row],[Code Valobat]],4,4)="0804",MID(Recyclabilité[[#This Row],[Code Valobat]],4,4)="0709",MID(Recyclabilité[[#This Row],[Code Valobat]],1,7)="6121107"),"",_xlfn.XLOOKUP('Calculs'!B1591,Questions!A:A,Questions!B:B,"ERREUR QUESTION")))</f>
        <v/>
      </c>
      <c r="G1592" s="58" t="str">
        <f>IF(OR(ISBLANK(Recyclabilité[[#This Row],[Réponse 1]]),'Calculs'!D1591="0",_xlfn.XLOOKUP('Calculs'!D1591,'Réponses'!C:C,'Réponses'!F:F,"ERREUR VISIBILITE")=0),"",_xlfn.XLOOKUP(_xlfn.XLOOKUP('Calculs'!D1591,'Réponses'!C:C,'Réponses'!F:F,"ERREUR VISIBILITE"),Questions!A:A,Questions!B:B,"ERREUR QUESTION"))</f>
        <v/>
      </c>
      <c r="I1592" s="58" t="str">
        <f>IF(OR(ISBLANK(Recyclabilité[[#This Row],[Réponse 2]]),'Calculs'!G1591="0",_xlfn.XLOOKUP('Calculs'!G1591,'Réponses'!C:C,'Réponses'!F:F,"ERREUR VISIBILITE")=0),"",_xlfn.XLOOKUP(_xlfn.XLOOKUP('Calculs'!G1591,'Réponses'!C:C,'Réponses'!F:F,"ERREUR VISIBILITE"),Questions!A:A,Questions!B:B,"ERREUR QUESTION"))</f>
        <v/>
      </c>
      <c r="K1592" s="58" t="str">
        <f>IF(OR(ISBLANK(Recyclabilité[[#This Row],[Réponse 3]]),'Calculs'!J1591="0",_xlfn.XLOOKUP('Calculs'!J1591,'Réponses'!C:C,'Réponses'!F:F,"ERREUR VISIBILITE")=0),"",_xlfn.XLOOKUP(_xlfn.XLOOKUP('Calculs'!J1591,'Réponses'!C:C,'Réponses'!F:F,"ERREUR VISIBILITE"),Questions!A:A,Questions!B:B,"ERREUR QUESTION"))</f>
        <v/>
      </c>
      <c r="M1592" s="58" t="str">
        <f>IF(OR(ISBLANK(Recyclabilité[[#This Row],[Réponse 4]]),'Calculs'!M1591="0",_xlfn.XLOOKUP('Calculs'!M1591,'Réponses'!C:C,'Réponses'!F:F,"ERREUR VISIBILITE")=0),"",_xlfn.XLOOKUP(_xlfn.XLOOKUP('Calculs'!M1591,'Réponses'!C:C,'Réponses'!F:F,"ERREUR VISIBILITE"),Questions!A:A,Questions!B:B,"ERREUR QUESTION"))</f>
        <v/>
      </c>
    </row>
    <row r="1593" spans="4:13" ht="60" customHeight="1">
      <c r="D1593" s="28" t="str">
        <f>IF(ISBLANK(Recyclabilité[[#This Row],[Code Valobat]]),"",IF(OR('Calculs'!A1592="08",'Calculs'!A1592="07",MID(Recyclabilité[[#This Row],[Code Valobat]],4,4)="0804",MID(Recyclabilité[[#This Row],[Code Valobat]],4,4)="0709",MID(Recyclabilité[[#This Row],[Code Valobat]],1,7)="6121107"),"Non recyclable",_xlfn.XLOOKUP('Calculs'!Q1592,'Combinaisons'!A:A,'Combinaisons'!B:B,"Merci de répondre à toutes les questions")))</f>
        <v/>
      </c>
      <c r="E1593" s="58" t="str">
        <f>IF(ISBLANK(Recyclabilité[[#This Row],[Code Valobat]]),"",IF(OR('Calculs'!A1592="08",'Calculs'!A1592="07",MID(Recyclabilité[[#This Row],[Code Valobat]],4,4)="0804",MID(Recyclabilité[[#This Row],[Code Valobat]],4,4)="0709",MID(Recyclabilité[[#This Row],[Code Valobat]],1,7)="6121107"),"",_xlfn.XLOOKUP('Calculs'!B1592,Questions!A:A,Questions!B:B,"ERREUR QUESTION")))</f>
        <v/>
      </c>
      <c r="G1593" s="58" t="str">
        <f>IF(OR(ISBLANK(Recyclabilité[[#This Row],[Réponse 1]]),'Calculs'!D1592="0",_xlfn.XLOOKUP('Calculs'!D1592,'Réponses'!C:C,'Réponses'!F:F,"ERREUR VISIBILITE")=0),"",_xlfn.XLOOKUP(_xlfn.XLOOKUP('Calculs'!D1592,'Réponses'!C:C,'Réponses'!F:F,"ERREUR VISIBILITE"),Questions!A:A,Questions!B:B,"ERREUR QUESTION"))</f>
        <v/>
      </c>
      <c r="I1593" s="58" t="str">
        <f>IF(OR(ISBLANK(Recyclabilité[[#This Row],[Réponse 2]]),'Calculs'!G1592="0",_xlfn.XLOOKUP('Calculs'!G1592,'Réponses'!C:C,'Réponses'!F:F,"ERREUR VISIBILITE")=0),"",_xlfn.XLOOKUP(_xlfn.XLOOKUP('Calculs'!G1592,'Réponses'!C:C,'Réponses'!F:F,"ERREUR VISIBILITE"),Questions!A:A,Questions!B:B,"ERREUR QUESTION"))</f>
        <v/>
      </c>
      <c r="K1593" s="58" t="str">
        <f>IF(OR(ISBLANK(Recyclabilité[[#This Row],[Réponse 3]]),'Calculs'!J1592="0",_xlfn.XLOOKUP('Calculs'!J1592,'Réponses'!C:C,'Réponses'!F:F,"ERREUR VISIBILITE")=0),"",_xlfn.XLOOKUP(_xlfn.XLOOKUP('Calculs'!J1592,'Réponses'!C:C,'Réponses'!F:F,"ERREUR VISIBILITE"),Questions!A:A,Questions!B:B,"ERREUR QUESTION"))</f>
        <v/>
      </c>
      <c r="M1593" s="58" t="str">
        <f>IF(OR(ISBLANK(Recyclabilité[[#This Row],[Réponse 4]]),'Calculs'!M1592="0",_xlfn.XLOOKUP('Calculs'!M1592,'Réponses'!C:C,'Réponses'!F:F,"ERREUR VISIBILITE")=0),"",_xlfn.XLOOKUP(_xlfn.XLOOKUP('Calculs'!M1592,'Réponses'!C:C,'Réponses'!F:F,"ERREUR VISIBILITE"),Questions!A:A,Questions!B:B,"ERREUR QUESTION"))</f>
        <v/>
      </c>
    </row>
    <row r="1594" spans="4:13" ht="60" customHeight="1">
      <c r="D1594" s="28" t="str">
        <f>IF(ISBLANK(Recyclabilité[[#This Row],[Code Valobat]]),"",IF(OR('Calculs'!A1593="08",'Calculs'!A1593="07",MID(Recyclabilité[[#This Row],[Code Valobat]],4,4)="0804",MID(Recyclabilité[[#This Row],[Code Valobat]],4,4)="0709",MID(Recyclabilité[[#This Row],[Code Valobat]],1,7)="6121107"),"Non recyclable",_xlfn.XLOOKUP('Calculs'!Q1593,'Combinaisons'!A:A,'Combinaisons'!B:B,"Merci de répondre à toutes les questions")))</f>
        <v/>
      </c>
      <c r="E1594" s="58" t="str">
        <f>IF(ISBLANK(Recyclabilité[[#This Row],[Code Valobat]]),"",IF(OR('Calculs'!A1593="08",'Calculs'!A1593="07",MID(Recyclabilité[[#This Row],[Code Valobat]],4,4)="0804",MID(Recyclabilité[[#This Row],[Code Valobat]],4,4)="0709",MID(Recyclabilité[[#This Row],[Code Valobat]],1,7)="6121107"),"",_xlfn.XLOOKUP('Calculs'!B1593,Questions!A:A,Questions!B:B,"ERREUR QUESTION")))</f>
        <v/>
      </c>
      <c r="G1594" s="58" t="str">
        <f>IF(OR(ISBLANK(Recyclabilité[[#This Row],[Réponse 1]]),'Calculs'!D1593="0",_xlfn.XLOOKUP('Calculs'!D1593,'Réponses'!C:C,'Réponses'!F:F,"ERREUR VISIBILITE")=0),"",_xlfn.XLOOKUP(_xlfn.XLOOKUP('Calculs'!D1593,'Réponses'!C:C,'Réponses'!F:F,"ERREUR VISIBILITE"),Questions!A:A,Questions!B:B,"ERREUR QUESTION"))</f>
        <v/>
      </c>
      <c r="I1594" s="58" t="str">
        <f>IF(OR(ISBLANK(Recyclabilité[[#This Row],[Réponse 2]]),'Calculs'!G1593="0",_xlfn.XLOOKUP('Calculs'!G1593,'Réponses'!C:C,'Réponses'!F:F,"ERREUR VISIBILITE")=0),"",_xlfn.XLOOKUP(_xlfn.XLOOKUP('Calculs'!G1593,'Réponses'!C:C,'Réponses'!F:F,"ERREUR VISIBILITE"),Questions!A:A,Questions!B:B,"ERREUR QUESTION"))</f>
        <v/>
      </c>
      <c r="K1594" s="58" t="str">
        <f>IF(OR(ISBLANK(Recyclabilité[[#This Row],[Réponse 3]]),'Calculs'!J1593="0",_xlfn.XLOOKUP('Calculs'!J1593,'Réponses'!C:C,'Réponses'!F:F,"ERREUR VISIBILITE")=0),"",_xlfn.XLOOKUP(_xlfn.XLOOKUP('Calculs'!J1593,'Réponses'!C:C,'Réponses'!F:F,"ERREUR VISIBILITE"),Questions!A:A,Questions!B:B,"ERREUR QUESTION"))</f>
        <v/>
      </c>
      <c r="M1594" s="58" t="str">
        <f>IF(OR(ISBLANK(Recyclabilité[[#This Row],[Réponse 4]]),'Calculs'!M1593="0",_xlfn.XLOOKUP('Calculs'!M1593,'Réponses'!C:C,'Réponses'!F:F,"ERREUR VISIBILITE")=0),"",_xlfn.XLOOKUP(_xlfn.XLOOKUP('Calculs'!M1593,'Réponses'!C:C,'Réponses'!F:F,"ERREUR VISIBILITE"),Questions!A:A,Questions!B:B,"ERREUR QUESTION"))</f>
        <v/>
      </c>
    </row>
    <row r="1595" spans="4:13" ht="60" customHeight="1">
      <c r="D1595" s="28" t="str">
        <f>IF(ISBLANK(Recyclabilité[[#This Row],[Code Valobat]]),"",IF(OR('Calculs'!A1594="08",'Calculs'!A1594="07",MID(Recyclabilité[[#This Row],[Code Valobat]],4,4)="0804",MID(Recyclabilité[[#This Row],[Code Valobat]],4,4)="0709",MID(Recyclabilité[[#This Row],[Code Valobat]],1,7)="6121107"),"Non recyclable",_xlfn.XLOOKUP('Calculs'!Q1594,'Combinaisons'!A:A,'Combinaisons'!B:B,"Merci de répondre à toutes les questions")))</f>
        <v/>
      </c>
      <c r="E1595" s="58" t="str">
        <f>IF(ISBLANK(Recyclabilité[[#This Row],[Code Valobat]]),"",IF(OR('Calculs'!A1594="08",'Calculs'!A1594="07",MID(Recyclabilité[[#This Row],[Code Valobat]],4,4)="0804",MID(Recyclabilité[[#This Row],[Code Valobat]],4,4)="0709",MID(Recyclabilité[[#This Row],[Code Valobat]],1,7)="6121107"),"",_xlfn.XLOOKUP('Calculs'!B1594,Questions!A:A,Questions!B:B,"ERREUR QUESTION")))</f>
        <v/>
      </c>
      <c r="G1595" s="58" t="str">
        <f>IF(OR(ISBLANK(Recyclabilité[[#This Row],[Réponse 1]]),'Calculs'!D1594="0",_xlfn.XLOOKUP('Calculs'!D1594,'Réponses'!C:C,'Réponses'!F:F,"ERREUR VISIBILITE")=0),"",_xlfn.XLOOKUP(_xlfn.XLOOKUP('Calculs'!D1594,'Réponses'!C:C,'Réponses'!F:F,"ERREUR VISIBILITE"),Questions!A:A,Questions!B:B,"ERREUR QUESTION"))</f>
        <v/>
      </c>
      <c r="I1595" s="58" t="str">
        <f>IF(OR(ISBLANK(Recyclabilité[[#This Row],[Réponse 2]]),'Calculs'!G1594="0",_xlfn.XLOOKUP('Calculs'!G1594,'Réponses'!C:C,'Réponses'!F:F,"ERREUR VISIBILITE")=0),"",_xlfn.XLOOKUP(_xlfn.XLOOKUP('Calculs'!G1594,'Réponses'!C:C,'Réponses'!F:F,"ERREUR VISIBILITE"),Questions!A:A,Questions!B:B,"ERREUR QUESTION"))</f>
        <v/>
      </c>
      <c r="K1595" s="58" t="str">
        <f>IF(OR(ISBLANK(Recyclabilité[[#This Row],[Réponse 3]]),'Calculs'!J1594="0",_xlfn.XLOOKUP('Calculs'!J1594,'Réponses'!C:C,'Réponses'!F:F,"ERREUR VISIBILITE")=0),"",_xlfn.XLOOKUP(_xlfn.XLOOKUP('Calculs'!J1594,'Réponses'!C:C,'Réponses'!F:F,"ERREUR VISIBILITE"),Questions!A:A,Questions!B:B,"ERREUR QUESTION"))</f>
        <v/>
      </c>
      <c r="M1595" s="58" t="str">
        <f>IF(OR(ISBLANK(Recyclabilité[[#This Row],[Réponse 4]]),'Calculs'!M1594="0",_xlfn.XLOOKUP('Calculs'!M1594,'Réponses'!C:C,'Réponses'!F:F,"ERREUR VISIBILITE")=0),"",_xlfn.XLOOKUP(_xlfn.XLOOKUP('Calculs'!M1594,'Réponses'!C:C,'Réponses'!F:F,"ERREUR VISIBILITE"),Questions!A:A,Questions!B:B,"ERREUR QUESTION"))</f>
        <v/>
      </c>
    </row>
    <row r="1596" spans="4:13" ht="60" customHeight="1">
      <c r="D1596" s="28" t="str">
        <f>IF(ISBLANK(Recyclabilité[[#This Row],[Code Valobat]]),"",IF(OR('Calculs'!A1595="08",'Calculs'!A1595="07",MID(Recyclabilité[[#This Row],[Code Valobat]],4,4)="0804",MID(Recyclabilité[[#This Row],[Code Valobat]],4,4)="0709",MID(Recyclabilité[[#This Row],[Code Valobat]],1,7)="6121107"),"Non recyclable",_xlfn.XLOOKUP('Calculs'!Q1595,'Combinaisons'!A:A,'Combinaisons'!B:B,"Merci de répondre à toutes les questions")))</f>
        <v/>
      </c>
      <c r="E1596" s="58" t="str">
        <f>IF(ISBLANK(Recyclabilité[[#This Row],[Code Valobat]]),"",IF(OR('Calculs'!A1595="08",'Calculs'!A1595="07",MID(Recyclabilité[[#This Row],[Code Valobat]],4,4)="0804",MID(Recyclabilité[[#This Row],[Code Valobat]],4,4)="0709",MID(Recyclabilité[[#This Row],[Code Valobat]],1,7)="6121107"),"",_xlfn.XLOOKUP('Calculs'!B1595,Questions!A:A,Questions!B:B,"ERREUR QUESTION")))</f>
        <v/>
      </c>
      <c r="G1596" s="58" t="str">
        <f>IF(OR(ISBLANK(Recyclabilité[[#This Row],[Réponse 1]]),'Calculs'!D1595="0",_xlfn.XLOOKUP('Calculs'!D1595,'Réponses'!C:C,'Réponses'!F:F,"ERREUR VISIBILITE")=0),"",_xlfn.XLOOKUP(_xlfn.XLOOKUP('Calculs'!D1595,'Réponses'!C:C,'Réponses'!F:F,"ERREUR VISIBILITE"),Questions!A:A,Questions!B:B,"ERREUR QUESTION"))</f>
        <v/>
      </c>
      <c r="I1596" s="58" t="str">
        <f>IF(OR(ISBLANK(Recyclabilité[[#This Row],[Réponse 2]]),'Calculs'!G1595="0",_xlfn.XLOOKUP('Calculs'!G1595,'Réponses'!C:C,'Réponses'!F:F,"ERREUR VISIBILITE")=0),"",_xlfn.XLOOKUP(_xlfn.XLOOKUP('Calculs'!G1595,'Réponses'!C:C,'Réponses'!F:F,"ERREUR VISIBILITE"),Questions!A:A,Questions!B:B,"ERREUR QUESTION"))</f>
        <v/>
      </c>
      <c r="K1596" s="58" t="str">
        <f>IF(OR(ISBLANK(Recyclabilité[[#This Row],[Réponse 3]]),'Calculs'!J1595="0",_xlfn.XLOOKUP('Calculs'!J1595,'Réponses'!C:C,'Réponses'!F:F,"ERREUR VISIBILITE")=0),"",_xlfn.XLOOKUP(_xlfn.XLOOKUP('Calculs'!J1595,'Réponses'!C:C,'Réponses'!F:F,"ERREUR VISIBILITE"),Questions!A:A,Questions!B:B,"ERREUR QUESTION"))</f>
        <v/>
      </c>
      <c r="M1596" s="58" t="str">
        <f>IF(OR(ISBLANK(Recyclabilité[[#This Row],[Réponse 4]]),'Calculs'!M1595="0",_xlfn.XLOOKUP('Calculs'!M1595,'Réponses'!C:C,'Réponses'!F:F,"ERREUR VISIBILITE")=0),"",_xlfn.XLOOKUP(_xlfn.XLOOKUP('Calculs'!M1595,'Réponses'!C:C,'Réponses'!F:F,"ERREUR VISIBILITE"),Questions!A:A,Questions!B:B,"ERREUR QUESTION"))</f>
        <v/>
      </c>
    </row>
    <row r="1597" spans="4:13" ht="60" customHeight="1">
      <c r="D1597" s="28" t="str">
        <f>IF(ISBLANK(Recyclabilité[[#This Row],[Code Valobat]]),"",IF(OR('Calculs'!A1596="08",'Calculs'!A1596="07",MID(Recyclabilité[[#This Row],[Code Valobat]],4,4)="0804",MID(Recyclabilité[[#This Row],[Code Valobat]],4,4)="0709",MID(Recyclabilité[[#This Row],[Code Valobat]],1,7)="6121107"),"Non recyclable",_xlfn.XLOOKUP('Calculs'!Q1596,'Combinaisons'!A:A,'Combinaisons'!B:B,"Merci de répondre à toutes les questions")))</f>
        <v/>
      </c>
      <c r="E1597" s="58" t="str">
        <f>IF(ISBLANK(Recyclabilité[[#This Row],[Code Valobat]]),"",IF(OR('Calculs'!A1596="08",'Calculs'!A1596="07",MID(Recyclabilité[[#This Row],[Code Valobat]],4,4)="0804",MID(Recyclabilité[[#This Row],[Code Valobat]],4,4)="0709",MID(Recyclabilité[[#This Row],[Code Valobat]],1,7)="6121107"),"",_xlfn.XLOOKUP('Calculs'!B1596,Questions!A:A,Questions!B:B,"ERREUR QUESTION")))</f>
        <v/>
      </c>
      <c r="G1597" s="58" t="str">
        <f>IF(OR(ISBLANK(Recyclabilité[[#This Row],[Réponse 1]]),'Calculs'!D1596="0",_xlfn.XLOOKUP('Calculs'!D1596,'Réponses'!C:C,'Réponses'!F:F,"ERREUR VISIBILITE")=0),"",_xlfn.XLOOKUP(_xlfn.XLOOKUP('Calculs'!D1596,'Réponses'!C:C,'Réponses'!F:F,"ERREUR VISIBILITE"),Questions!A:A,Questions!B:B,"ERREUR QUESTION"))</f>
        <v/>
      </c>
      <c r="I1597" s="58" t="str">
        <f>IF(OR(ISBLANK(Recyclabilité[[#This Row],[Réponse 2]]),'Calculs'!G1596="0",_xlfn.XLOOKUP('Calculs'!G1596,'Réponses'!C:C,'Réponses'!F:F,"ERREUR VISIBILITE")=0),"",_xlfn.XLOOKUP(_xlfn.XLOOKUP('Calculs'!G1596,'Réponses'!C:C,'Réponses'!F:F,"ERREUR VISIBILITE"),Questions!A:A,Questions!B:B,"ERREUR QUESTION"))</f>
        <v/>
      </c>
      <c r="K1597" s="58" t="str">
        <f>IF(OR(ISBLANK(Recyclabilité[[#This Row],[Réponse 3]]),'Calculs'!J1596="0",_xlfn.XLOOKUP('Calculs'!J1596,'Réponses'!C:C,'Réponses'!F:F,"ERREUR VISIBILITE")=0),"",_xlfn.XLOOKUP(_xlfn.XLOOKUP('Calculs'!J1596,'Réponses'!C:C,'Réponses'!F:F,"ERREUR VISIBILITE"),Questions!A:A,Questions!B:B,"ERREUR QUESTION"))</f>
        <v/>
      </c>
      <c r="M1597" s="58" t="str">
        <f>IF(OR(ISBLANK(Recyclabilité[[#This Row],[Réponse 4]]),'Calculs'!M1596="0",_xlfn.XLOOKUP('Calculs'!M1596,'Réponses'!C:C,'Réponses'!F:F,"ERREUR VISIBILITE")=0),"",_xlfn.XLOOKUP(_xlfn.XLOOKUP('Calculs'!M1596,'Réponses'!C:C,'Réponses'!F:F,"ERREUR VISIBILITE"),Questions!A:A,Questions!B:B,"ERREUR QUESTION"))</f>
        <v/>
      </c>
    </row>
    <row r="1598" spans="4:13" ht="60" customHeight="1">
      <c r="D1598" s="28" t="str">
        <f>IF(ISBLANK(Recyclabilité[[#This Row],[Code Valobat]]),"",IF(OR('Calculs'!A1597="08",'Calculs'!A1597="07",MID(Recyclabilité[[#This Row],[Code Valobat]],4,4)="0804",MID(Recyclabilité[[#This Row],[Code Valobat]],4,4)="0709",MID(Recyclabilité[[#This Row],[Code Valobat]],1,7)="6121107"),"Non recyclable",_xlfn.XLOOKUP('Calculs'!Q1597,'Combinaisons'!A:A,'Combinaisons'!B:B,"Merci de répondre à toutes les questions")))</f>
        <v/>
      </c>
      <c r="E1598" s="58" t="str">
        <f>IF(ISBLANK(Recyclabilité[[#This Row],[Code Valobat]]),"",IF(OR('Calculs'!A1597="08",'Calculs'!A1597="07",MID(Recyclabilité[[#This Row],[Code Valobat]],4,4)="0804",MID(Recyclabilité[[#This Row],[Code Valobat]],4,4)="0709",MID(Recyclabilité[[#This Row],[Code Valobat]],1,7)="6121107"),"",_xlfn.XLOOKUP('Calculs'!B1597,Questions!A:A,Questions!B:B,"ERREUR QUESTION")))</f>
        <v/>
      </c>
      <c r="G1598" s="58" t="str">
        <f>IF(OR(ISBLANK(Recyclabilité[[#This Row],[Réponse 1]]),'Calculs'!D1597="0",_xlfn.XLOOKUP('Calculs'!D1597,'Réponses'!C:C,'Réponses'!F:F,"ERREUR VISIBILITE")=0),"",_xlfn.XLOOKUP(_xlfn.XLOOKUP('Calculs'!D1597,'Réponses'!C:C,'Réponses'!F:F,"ERREUR VISIBILITE"),Questions!A:A,Questions!B:B,"ERREUR QUESTION"))</f>
        <v/>
      </c>
      <c r="I1598" s="58" t="str">
        <f>IF(OR(ISBLANK(Recyclabilité[[#This Row],[Réponse 2]]),'Calculs'!G1597="0",_xlfn.XLOOKUP('Calculs'!G1597,'Réponses'!C:C,'Réponses'!F:F,"ERREUR VISIBILITE")=0),"",_xlfn.XLOOKUP(_xlfn.XLOOKUP('Calculs'!G1597,'Réponses'!C:C,'Réponses'!F:F,"ERREUR VISIBILITE"),Questions!A:A,Questions!B:B,"ERREUR QUESTION"))</f>
        <v/>
      </c>
      <c r="K1598" s="58" t="str">
        <f>IF(OR(ISBLANK(Recyclabilité[[#This Row],[Réponse 3]]),'Calculs'!J1597="0",_xlfn.XLOOKUP('Calculs'!J1597,'Réponses'!C:C,'Réponses'!F:F,"ERREUR VISIBILITE")=0),"",_xlfn.XLOOKUP(_xlfn.XLOOKUP('Calculs'!J1597,'Réponses'!C:C,'Réponses'!F:F,"ERREUR VISIBILITE"),Questions!A:A,Questions!B:B,"ERREUR QUESTION"))</f>
        <v/>
      </c>
      <c r="M1598" s="58" t="str">
        <f>IF(OR(ISBLANK(Recyclabilité[[#This Row],[Réponse 4]]),'Calculs'!M1597="0",_xlfn.XLOOKUP('Calculs'!M1597,'Réponses'!C:C,'Réponses'!F:F,"ERREUR VISIBILITE")=0),"",_xlfn.XLOOKUP(_xlfn.XLOOKUP('Calculs'!M1597,'Réponses'!C:C,'Réponses'!F:F,"ERREUR VISIBILITE"),Questions!A:A,Questions!B:B,"ERREUR QUESTION"))</f>
        <v/>
      </c>
    </row>
    <row r="1599" spans="4:13" ht="60" customHeight="1">
      <c r="D1599" s="28" t="str">
        <f>IF(ISBLANK(Recyclabilité[[#This Row],[Code Valobat]]),"",IF(OR('Calculs'!A1598="08",'Calculs'!A1598="07",MID(Recyclabilité[[#This Row],[Code Valobat]],4,4)="0804",MID(Recyclabilité[[#This Row],[Code Valobat]],4,4)="0709",MID(Recyclabilité[[#This Row],[Code Valobat]],1,7)="6121107"),"Non recyclable",_xlfn.XLOOKUP('Calculs'!Q1598,'Combinaisons'!A:A,'Combinaisons'!B:B,"Merci de répondre à toutes les questions")))</f>
        <v/>
      </c>
      <c r="E1599" s="58" t="str">
        <f>IF(ISBLANK(Recyclabilité[[#This Row],[Code Valobat]]),"",IF(OR('Calculs'!A1598="08",'Calculs'!A1598="07",MID(Recyclabilité[[#This Row],[Code Valobat]],4,4)="0804",MID(Recyclabilité[[#This Row],[Code Valobat]],4,4)="0709",MID(Recyclabilité[[#This Row],[Code Valobat]],1,7)="6121107"),"",_xlfn.XLOOKUP('Calculs'!B1598,Questions!A:A,Questions!B:B,"ERREUR QUESTION")))</f>
        <v/>
      </c>
      <c r="G1599" s="58" t="str">
        <f>IF(OR(ISBLANK(Recyclabilité[[#This Row],[Réponse 1]]),'Calculs'!D1598="0",_xlfn.XLOOKUP('Calculs'!D1598,'Réponses'!C:C,'Réponses'!F:F,"ERREUR VISIBILITE")=0),"",_xlfn.XLOOKUP(_xlfn.XLOOKUP('Calculs'!D1598,'Réponses'!C:C,'Réponses'!F:F,"ERREUR VISIBILITE"),Questions!A:A,Questions!B:B,"ERREUR QUESTION"))</f>
        <v/>
      </c>
      <c r="I1599" s="58" t="str">
        <f>IF(OR(ISBLANK(Recyclabilité[[#This Row],[Réponse 2]]),'Calculs'!G1598="0",_xlfn.XLOOKUP('Calculs'!G1598,'Réponses'!C:C,'Réponses'!F:F,"ERREUR VISIBILITE")=0),"",_xlfn.XLOOKUP(_xlfn.XLOOKUP('Calculs'!G1598,'Réponses'!C:C,'Réponses'!F:F,"ERREUR VISIBILITE"),Questions!A:A,Questions!B:B,"ERREUR QUESTION"))</f>
        <v/>
      </c>
      <c r="K1599" s="58" t="str">
        <f>IF(OR(ISBLANK(Recyclabilité[[#This Row],[Réponse 3]]),'Calculs'!J1598="0",_xlfn.XLOOKUP('Calculs'!J1598,'Réponses'!C:C,'Réponses'!F:F,"ERREUR VISIBILITE")=0),"",_xlfn.XLOOKUP(_xlfn.XLOOKUP('Calculs'!J1598,'Réponses'!C:C,'Réponses'!F:F,"ERREUR VISIBILITE"),Questions!A:A,Questions!B:B,"ERREUR QUESTION"))</f>
        <v/>
      </c>
      <c r="M1599" s="58" t="str">
        <f>IF(OR(ISBLANK(Recyclabilité[[#This Row],[Réponse 4]]),'Calculs'!M1598="0",_xlfn.XLOOKUP('Calculs'!M1598,'Réponses'!C:C,'Réponses'!F:F,"ERREUR VISIBILITE")=0),"",_xlfn.XLOOKUP(_xlfn.XLOOKUP('Calculs'!M1598,'Réponses'!C:C,'Réponses'!F:F,"ERREUR VISIBILITE"),Questions!A:A,Questions!B:B,"ERREUR QUESTION"))</f>
        <v/>
      </c>
    </row>
    <row r="1600" spans="4:13" ht="60" customHeight="1">
      <c r="D1600" s="28" t="str">
        <f>IF(ISBLANK(Recyclabilité[[#This Row],[Code Valobat]]),"",IF(OR('Calculs'!A1599="08",'Calculs'!A1599="07",MID(Recyclabilité[[#This Row],[Code Valobat]],4,4)="0804",MID(Recyclabilité[[#This Row],[Code Valobat]],4,4)="0709",MID(Recyclabilité[[#This Row],[Code Valobat]],1,7)="6121107"),"Non recyclable",_xlfn.XLOOKUP('Calculs'!Q1599,'Combinaisons'!A:A,'Combinaisons'!B:B,"Merci de répondre à toutes les questions")))</f>
        <v/>
      </c>
      <c r="E1600" s="58" t="str">
        <f>IF(ISBLANK(Recyclabilité[[#This Row],[Code Valobat]]),"",IF(OR('Calculs'!A1599="08",'Calculs'!A1599="07",MID(Recyclabilité[[#This Row],[Code Valobat]],4,4)="0804",MID(Recyclabilité[[#This Row],[Code Valobat]],4,4)="0709",MID(Recyclabilité[[#This Row],[Code Valobat]],1,7)="6121107"),"",_xlfn.XLOOKUP('Calculs'!B1599,Questions!A:A,Questions!B:B,"ERREUR QUESTION")))</f>
        <v/>
      </c>
      <c r="G1600" s="58" t="str">
        <f>IF(OR(ISBLANK(Recyclabilité[[#This Row],[Réponse 1]]),'Calculs'!D1599="0",_xlfn.XLOOKUP('Calculs'!D1599,'Réponses'!C:C,'Réponses'!F:F,"ERREUR VISIBILITE")=0),"",_xlfn.XLOOKUP(_xlfn.XLOOKUP('Calculs'!D1599,'Réponses'!C:C,'Réponses'!F:F,"ERREUR VISIBILITE"),Questions!A:A,Questions!B:B,"ERREUR QUESTION"))</f>
        <v/>
      </c>
      <c r="I1600" s="58" t="str">
        <f>IF(OR(ISBLANK(Recyclabilité[[#This Row],[Réponse 2]]),'Calculs'!G1599="0",_xlfn.XLOOKUP('Calculs'!G1599,'Réponses'!C:C,'Réponses'!F:F,"ERREUR VISIBILITE")=0),"",_xlfn.XLOOKUP(_xlfn.XLOOKUP('Calculs'!G1599,'Réponses'!C:C,'Réponses'!F:F,"ERREUR VISIBILITE"),Questions!A:A,Questions!B:B,"ERREUR QUESTION"))</f>
        <v/>
      </c>
      <c r="K1600" s="58" t="str">
        <f>IF(OR(ISBLANK(Recyclabilité[[#This Row],[Réponse 3]]),'Calculs'!J1599="0",_xlfn.XLOOKUP('Calculs'!J1599,'Réponses'!C:C,'Réponses'!F:F,"ERREUR VISIBILITE")=0),"",_xlfn.XLOOKUP(_xlfn.XLOOKUP('Calculs'!J1599,'Réponses'!C:C,'Réponses'!F:F,"ERREUR VISIBILITE"),Questions!A:A,Questions!B:B,"ERREUR QUESTION"))</f>
        <v/>
      </c>
      <c r="M1600" s="58" t="str">
        <f>IF(OR(ISBLANK(Recyclabilité[[#This Row],[Réponse 4]]),'Calculs'!M1599="0",_xlfn.XLOOKUP('Calculs'!M1599,'Réponses'!C:C,'Réponses'!F:F,"ERREUR VISIBILITE")=0),"",_xlfn.XLOOKUP(_xlfn.XLOOKUP('Calculs'!M1599,'Réponses'!C:C,'Réponses'!F:F,"ERREUR VISIBILITE"),Questions!A:A,Questions!B:B,"ERREUR QUESTION"))</f>
        <v/>
      </c>
    </row>
    <row r="1601" spans="4:13" ht="60" customHeight="1">
      <c r="D1601" s="28" t="str">
        <f>IF(ISBLANK(Recyclabilité[[#This Row],[Code Valobat]]),"",IF(OR('Calculs'!A1600="08",'Calculs'!A1600="07",MID(Recyclabilité[[#This Row],[Code Valobat]],4,4)="0804",MID(Recyclabilité[[#This Row],[Code Valobat]],4,4)="0709",MID(Recyclabilité[[#This Row],[Code Valobat]],1,7)="6121107"),"Non recyclable",_xlfn.XLOOKUP('Calculs'!Q1600,'Combinaisons'!A:A,'Combinaisons'!B:B,"Merci de répondre à toutes les questions")))</f>
        <v/>
      </c>
      <c r="E1601" s="58" t="str">
        <f>IF(ISBLANK(Recyclabilité[[#This Row],[Code Valobat]]),"",IF(OR('Calculs'!A1600="08",'Calculs'!A1600="07",MID(Recyclabilité[[#This Row],[Code Valobat]],4,4)="0804",MID(Recyclabilité[[#This Row],[Code Valobat]],4,4)="0709",MID(Recyclabilité[[#This Row],[Code Valobat]],1,7)="6121107"),"",_xlfn.XLOOKUP('Calculs'!B1600,Questions!A:A,Questions!B:B,"ERREUR QUESTION")))</f>
        <v/>
      </c>
      <c r="G1601" s="58" t="str">
        <f>IF(OR(ISBLANK(Recyclabilité[[#This Row],[Réponse 1]]),'Calculs'!D1600="0",_xlfn.XLOOKUP('Calculs'!D1600,'Réponses'!C:C,'Réponses'!F:F,"ERREUR VISIBILITE")=0),"",_xlfn.XLOOKUP(_xlfn.XLOOKUP('Calculs'!D1600,'Réponses'!C:C,'Réponses'!F:F,"ERREUR VISIBILITE"),Questions!A:A,Questions!B:B,"ERREUR QUESTION"))</f>
        <v/>
      </c>
      <c r="I1601" s="58" t="str">
        <f>IF(OR(ISBLANK(Recyclabilité[[#This Row],[Réponse 2]]),'Calculs'!G1600="0",_xlfn.XLOOKUP('Calculs'!G1600,'Réponses'!C:C,'Réponses'!F:F,"ERREUR VISIBILITE")=0),"",_xlfn.XLOOKUP(_xlfn.XLOOKUP('Calculs'!G1600,'Réponses'!C:C,'Réponses'!F:F,"ERREUR VISIBILITE"),Questions!A:A,Questions!B:B,"ERREUR QUESTION"))</f>
        <v/>
      </c>
      <c r="K1601" s="58" t="str">
        <f>IF(OR(ISBLANK(Recyclabilité[[#This Row],[Réponse 3]]),'Calculs'!J1600="0",_xlfn.XLOOKUP('Calculs'!J1600,'Réponses'!C:C,'Réponses'!F:F,"ERREUR VISIBILITE")=0),"",_xlfn.XLOOKUP(_xlfn.XLOOKUP('Calculs'!J1600,'Réponses'!C:C,'Réponses'!F:F,"ERREUR VISIBILITE"),Questions!A:A,Questions!B:B,"ERREUR QUESTION"))</f>
        <v/>
      </c>
      <c r="M1601" s="58" t="str">
        <f>IF(OR(ISBLANK(Recyclabilité[[#This Row],[Réponse 4]]),'Calculs'!M1600="0",_xlfn.XLOOKUP('Calculs'!M1600,'Réponses'!C:C,'Réponses'!F:F,"ERREUR VISIBILITE")=0),"",_xlfn.XLOOKUP(_xlfn.XLOOKUP('Calculs'!M1600,'Réponses'!C:C,'Réponses'!F:F,"ERREUR VISIBILITE"),Questions!A:A,Questions!B:B,"ERREUR QUESTION"))</f>
        <v/>
      </c>
    </row>
    <row r="1602" spans="4:13" ht="60" customHeight="1">
      <c r="D1602" s="28" t="str">
        <f>IF(ISBLANK(Recyclabilité[[#This Row],[Code Valobat]]),"",IF(OR('Calculs'!A1601="08",'Calculs'!A1601="07",MID(Recyclabilité[[#This Row],[Code Valobat]],4,4)="0804",MID(Recyclabilité[[#This Row],[Code Valobat]],4,4)="0709",MID(Recyclabilité[[#This Row],[Code Valobat]],1,7)="6121107"),"Non recyclable",_xlfn.XLOOKUP('Calculs'!Q1601,'Combinaisons'!A:A,'Combinaisons'!B:B,"Merci de répondre à toutes les questions")))</f>
        <v/>
      </c>
      <c r="E1602" s="58" t="str">
        <f>IF(ISBLANK(Recyclabilité[[#This Row],[Code Valobat]]),"",IF(OR('Calculs'!A1601="08",'Calculs'!A1601="07",MID(Recyclabilité[[#This Row],[Code Valobat]],4,4)="0804",MID(Recyclabilité[[#This Row],[Code Valobat]],4,4)="0709",MID(Recyclabilité[[#This Row],[Code Valobat]],1,7)="6121107"),"",_xlfn.XLOOKUP('Calculs'!B1601,Questions!A:A,Questions!B:B,"ERREUR QUESTION")))</f>
        <v/>
      </c>
      <c r="G1602" s="58" t="str">
        <f>IF(OR(ISBLANK(Recyclabilité[[#This Row],[Réponse 1]]),'Calculs'!D1601="0",_xlfn.XLOOKUP('Calculs'!D1601,'Réponses'!C:C,'Réponses'!F:F,"ERREUR VISIBILITE")=0),"",_xlfn.XLOOKUP(_xlfn.XLOOKUP('Calculs'!D1601,'Réponses'!C:C,'Réponses'!F:F,"ERREUR VISIBILITE"),Questions!A:A,Questions!B:B,"ERREUR QUESTION"))</f>
        <v/>
      </c>
      <c r="I1602" s="58" t="str">
        <f>IF(OR(ISBLANK(Recyclabilité[[#This Row],[Réponse 2]]),'Calculs'!G1601="0",_xlfn.XLOOKUP('Calculs'!G1601,'Réponses'!C:C,'Réponses'!F:F,"ERREUR VISIBILITE")=0),"",_xlfn.XLOOKUP(_xlfn.XLOOKUP('Calculs'!G1601,'Réponses'!C:C,'Réponses'!F:F,"ERREUR VISIBILITE"),Questions!A:A,Questions!B:B,"ERREUR QUESTION"))</f>
        <v/>
      </c>
      <c r="K1602" s="58" t="str">
        <f>IF(OR(ISBLANK(Recyclabilité[[#This Row],[Réponse 3]]),'Calculs'!J1601="0",_xlfn.XLOOKUP('Calculs'!J1601,'Réponses'!C:C,'Réponses'!F:F,"ERREUR VISIBILITE")=0),"",_xlfn.XLOOKUP(_xlfn.XLOOKUP('Calculs'!J1601,'Réponses'!C:C,'Réponses'!F:F,"ERREUR VISIBILITE"),Questions!A:A,Questions!B:B,"ERREUR QUESTION"))</f>
        <v/>
      </c>
      <c r="M1602" s="58" t="str">
        <f>IF(OR(ISBLANK(Recyclabilité[[#This Row],[Réponse 4]]),'Calculs'!M1601="0",_xlfn.XLOOKUP('Calculs'!M1601,'Réponses'!C:C,'Réponses'!F:F,"ERREUR VISIBILITE")=0),"",_xlfn.XLOOKUP(_xlfn.XLOOKUP('Calculs'!M1601,'Réponses'!C:C,'Réponses'!F:F,"ERREUR VISIBILITE"),Questions!A:A,Questions!B:B,"ERREUR QUESTION"))</f>
        <v/>
      </c>
    </row>
    <row r="1603" spans="4:13" ht="60" customHeight="1">
      <c r="D1603" s="28" t="str">
        <f>IF(ISBLANK(Recyclabilité[[#This Row],[Code Valobat]]),"",IF(OR('Calculs'!A1602="08",'Calculs'!A1602="07",MID(Recyclabilité[[#This Row],[Code Valobat]],4,4)="0804",MID(Recyclabilité[[#This Row],[Code Valobat]],4,4)="0709",MID(Recyclabilité[[#This Row],[Code Valobat]],1,7)="6121107"),"Non recyclable",_xlfn.XLOOKUP('Calculs'!Q1602,'Combinaisons'!A:A,'Combinaisons'!B:B,"Merci de répondre à toutes les questions")))</f>
        <v/>
      </c>
      <c r="E1603" s="58" t="str">
        <f>IF(ISBLANK(Recyclabilité[[#This Row],[Code Valobat]]),"",IF(OR('Calculs'!A1602="08",'Calculs'!A1602="07",MID(Recyclabilité[[#This Row],[Code Valobat]],4,4)="0804",MID(Recyclabilité[[#This Row],[Code Valobat]],4,4)="0709",MID(Recyclabilité[[#This Row],[Code Valobat]],1,7)="6121107"),"",_xlfn.XLOOKUP('Calculs'!B1602,Questions!A:A,Questions!B:B,"ERREUR QUESTION")))</f>
        <v/>
      </c>
      <c r="G1603" s="58" t="str">
        <f>IF(OR(ISBLANK(Recyclabilité[[#This Row],[Réponse 1]]),'Calculs'!D1602="0",_xlfn.XLOOKUP('Calculs'!D1602,'Réponses'!C:C,'Réponses'!F:F,"ERREUR VISIBILITE")=0),"",_xlfn.XLOOKUP(_xlfn.XLOOKUP('Calculs'!D1602,'Réponses'!C:C,'Réponses'!F:F,"ERREUR VISIBILITE"),Questions!A:A,Questions!B:B,"ERREUR QUESTION"))</f>
        <v/>
      </c>
      <c r="I1603" s="58" t="str">
        <f>IF(OR(ISBLANK(Recyclabilité[[#This Row],[Réponse 2]]),'Calculs'!G1602="0",_xlfn.XLOOKUP('Calculs'!G1602,'Réponses'!C:C,'Réponses'!F:F,"ERREUR VISIBILITE")=0),"",_xlfn.XLOOKUP(_xlfn.XLOOKUP('Calculs'!G1602,'Réponses'!C:C,'Réponses'!F:F,"ERREUR VISIBILITE"),Questions!A:A,Questions!B:B,"ERREUR QUESTION"))</f>
        <v/>
      </c>
      <c r="K1603" s="58" t="str">
        <f>IF(OR(ISBLANK(Recyclabilité[[#This Row],[Réponse 3]]),'Calculs'!J1602="0",_xlfn.XLOOKUP('Calculs'!J1602,'Réponses'!C:C,'Réponses'!F:F,"ERREUR VISIBILITE")=0),"",_xlfn.XLOOKUP(_xlfn.XLOOKUP('Calculs'!J1602,'Réponses'!C:C,'Réponses'!F:F,"ERREUR VISIBILITE"),Questions!A:A,Questions!B:B,"ERREUR QUESTION"))</f>
        <v/>
      </c>
      <c r="M1603" s="58" t="str">
        <f>IF(OR(ISBLANK(Recyclabilité[[#This Row],[Réponse 4]]),'Calculs'!M1602="0",_xlfn.XLOOKUP('Calculs'!M1602,'Réponses'!C:C,'Réponses'!F:F,"ERREUR VISIBILITE")=0),"",_xlfn.XLOOKUP(_xlfn.XLOOKUP('Calculs'!M1602,'Réponses'!C:C,'Réponses'!F:F,"ERREUR VISIBILITE"),Questions!A:A,Questions!B:B,"ERREUR QUESTION"))</f>
        <v/>
      </c>
    </row>
    <row r="1604" spans="4:13" ht="60" customHeight="1">
      <c r="D1604" s="28" t="str">
        <f>IF(ISBLANK(Recyclabilité[[#This Row],[Code Valobat]]),"",IF(OR('Calculs'!A1603="08",'Calculs'!A1603="07",MID(Recyclabilité[[#This Row],[Code Valobat]],4,4)="0804",MID(Recyclabilité[[#This Row],[Code Valobat]],4,4)="0709",MID(Recyclabilité[[#This Row],[Code Valobat]],1,7)="6121107"),"Non recyclable",_xlfn.XLOOKUP('Calculs'!Q1603,'Combinaisons'!A:A,'Combinaisons'!B:B,"Merci de répondre à toutes les questions")))</f>
        <v/>
      </c>
      <c r="E1604" s="58" t="str">
        <f>IF(ISBLANK(Recyclabilité[[#This Row],[Code Valobat]]),"",IF(OR('Calculs'!A1603="08",'Calculs'!A1603="07",MID(Recyclabilité[[#This Row],[Code Valobat]],4,4)="0804",MID(Recyclabilité[[#This Row],[Code Valobat]],4,4)="0709",MID(Recyclabilité[[#This Row],[Code Valobat]],1,7)="6121107"),"",_xlfn.XLOOKUP('Calculs'!B1603,Questions!A:A,Questions!B:B,"ERREUR QUESTION")))</f>
        <v/>
      </c>
      <c r="G1604" s="58" t="str">
        <f>IF(OR(ISBLANK(Recyclabilité[[#This Row],[Réponse 1]]),'Calculs'!D1603="0",_xlfn.XLOOKUP('Calculs'!D1603,'Réponses'!C:C,'Réponses'!F:F,"ERREUR VISIBILITE")=0),"",_xlfn.XLOOKUP(_xlfn.XLOOKUP('Calculs'!D1603,'Réponses'!C:C,'Réponses'!F:F,"ERREUR VISIBILITE"),Questions!A:A,Questions!B:B,"ERREUR QUESTION"))</f>
        <v/>
      </c>
      <c r="I1604" s="58" t="str">
        <f>IF(OR(ISBLANK(Recyclabilité[[#This Row],[Réponse 2]]),'Calculs'!G1603="0",_xlfn.XLOOKUP('Calculs'!G1603,'Réponses'!C:C,'Réponses'!F:F,"ERREUR VISIBILITE")=0),"",_xlfn.XLOOKUP(_xlfn.XLOOKUP('Calculs'!G1603,'Réponses'!C:C,'Réponses'!F:F,"ERREUR VISIBILITE"),Questions!A:A,Questions!B:B,"ERREUR QUESTION"))</f>
        <v/>
      </c>
      <c r="K1604" s="58" t="str">
        <f>IF(OR(ISBLANK(Recyclabilité[[#This Row],[Réponse 3]]),'Calculs'!J1603="0",_xlfn.XLOOKUP('Calculs'!J1603,'Réponses'!C:C,'Réponses'!F:F,"ERREUR VISIBILITE")=0),"",_xlfn.XLOOKUP(_xlfn.XLOOKUP('Calculs'!J1603,'Réponses'!C:C,'Réponses'!F:F,"ERREUR VISIBILITE"),Questions!A:A,Questions!B:B,"ERREUR QUESTION"))</f>
        <v/>
      </c>
      <c r="M1604" s="58" t="str">
        <f>IF(OR(ISBLANK(Recyclabilité[[#This Row],[Réponse 4]]),'Calculs'!M1603="0",_xlfn.XLOOKUP('Calculs'!M1603,'Réponses'!C:C,'Réponses'!F:F,"ERREUR VISIBILITE")=0),"",_xlfn.XLOOKUP(_xlfn.XLOOKUP('Calculs'!M1603,'Réponses'!C:C,'Réponses'!F:F,"ERREUR VISIBILITE"),Questions!A:A,Questions!B:B,"ERREUR QUESTION"))</f>
        <v/>
      </c>
    </row>
    <row r="1605" spans="4:13" ht="60" customHeight="1">
      <c r="D1605" s="28" t="str">
        <f>IF(ISBLANK(Recyclabilité[[#This Row],[Code Valobat]]),"",IF(OR('Calculs'!A1604="08",'Calculs'!A1604="07",MID(Recyclabilité[[#This Row],[Code Valobat]],4,4)="0804",MID(Recyclabilité[[#This Row],[Code Valobat]],4,4)="0709",MID(Recyclabilité[[#This Row],[Code Valobat]],1,7)="6121107"),"Non recyclable",_xlfn.XLOOKUP('Calculs'!Q1604,'Combinaisons'!A:A,'Combinaisons'!B:B,"Merci de répondre à toutes les questions")))</f>
        <v/>
      </c>
      <c r="E1605" s="58" t="str">
        <f>IF(ISBLANK(Recyclabilité[[#This Row],[Code Valobat]]),"",IF(OR('Calculs'!A1604="08",'Calculs'!A1604="07",MID(Recyclabilité[[#This Row],[Code Valobat]],4,4)="0804",MID(Recyclabilité[[#This Row],[Code Valobat]],4,4)="0709",MID(Recyclabilité[[#This Row],[Code Valobat]],1,7)="6121107"),"",_xlfn.XLOOKUP('Calculs'!B1604,Questions!A:A,Questions!B:B,"ERREUR QUESTION")))</f>
        <v/>
      </c>
      <c r="G1605" s="58" t="str">
        <f>IF(OR(ISBLANK(Recyclabilité[[#This Row],[Réponse 1]]),'Calculs'!D1604="0",_xlfn.XLOOKUP('Calculs'!D1604,'Réponses'!C:C,'Réponses'!F:F,"ERREUR VISIBILITE")=0),"",_xlfn.XLOOKUP(_xlfn.XLOOKUP('Calculs'!D1604,'Réponses'!C:C,'Réponses'!F:F,"ERREUR VISIBILITE"),Questions!A:A,Questions!B:B,"ERREUR QUESTION"))</f>
        <v/>
      </c>
      <c r="I1605" s="58" t="str">
        <f>IF(OR(ISBLANK(Recyclabilité[[#This Row],[Réponse 2]]),'Calculs'!G1604="0",_xlfn.XLOOKUP('Calculs'!G1604,'Réponses'!C:C,'Réponses'!F:F,"ERREUR VISIBILITE")=0),"",_xlfn.XLOOKUP(_xlfn.XLOOKUP('Calculs'!G1604,'Réponses'!C:C,'Réponses'!F:F,"ERREUR VISIBILITE"),Questions!A:A,Questions!B:B,"ERREUR QUESTION"))</f>
        <v/>
      </c>
      <c r="K1605" s="58" t="str">
        <f>IF(OR(ISBLANK(Recyclabilité[[#This Row],[Réponse 3]]),'Calculs'!J1604="0",_xlfn.XLOOKUP('Calculs'!J1604,'Réponses'!C:C,'Réponses'!F:F,"ERREUR VISIBILITE")=0),"",_xlfn.XLOOKUP(_xlfn.XLOOKUP('Calculs'!J1604,'Réponses'!C:C,'Réponses'!F:F,"ERREUR VISIBILITE"),Questions!A:A,Questions!B:B,"ERREUR QUESTION"))</f>
        <v/>
      </c>
      <c r="M1605" s="58" t="str">
        <f>IF(OR(ISBLANK(Recyclabilité[[#This Row],[Réponse 4]]),'Calculs'!M1604="0",_xlfn.XLOOKUP('Calculs'!M1604,'Réponses'!C:C,'Réponses'!F:F,"ERREUR VISIBILITE")=0),"",_xlfn.XLOOKUP(_xlfn.XLOOKUP('Calculs'!M1604,'Réponses'!C:C,'Réponses'!F:F,"ERREUR VISIBILITE"),Questions!A:A,Questions!B:B,"ERREUR QUESTION"))</f>
        <v/>
      </c>
    </row>
    <row r="1606" spans="4:13" ht="60" customHeight="1">
      <c r="D1606" s="28" t="str">
        <f>IF(ISBLANK(Recyclabilité[[#This Row],[Code Valobat]]),"",IF(OR('Calculs'!A1605="08",'Calculs'!A1605="07",MID(Recyclabilité[[#This Row],[Code Valobat]],4,4)="0804",MID(Recyclabilité[[#This Row],[Code Valobat]],4,4)="0709",MID(Recyclabilité[[#This Row],[Code Valobat]],1,7)="6121107"),"Non recyclable",_xlfn.XLOOKUP('Calculs'!Q1605,'Combinaisons'!A:A,'Combinaisons'!B:B,"Merci de répondre à toutes les questions")))</f>
        <v/>
      </c>
      <c r="E1606" s="58" t="str">
        <f>IF(ISBLANK(Recyclabilité[[#This Row],[Code Valobat]]),"",IF(OR('Calculs'!A1605="08",'Calculs'!A1605="07",MID(Recyclabilité[[#This Row],[Code Valobat]],4,4)="0804",MID(Recyclabilité[[#This Row],[Code Valobat]],4,4)="0709",MID(Recyclabilité[[#This Row],[Code Valobat]],1,7)="6121107"),"",_xlfn.XLOOKUP('Calculs'!B1605,Questions!A:A,Questions!B:B,"ERREUR QUESTION")))</f>
        <v/>
      </c>
      <c r="G1606" s="58" t="str">
        <f>IF(OR(ISBLANK(Recyclabilité[[#This Row],[Réponse 1]]),'Calculs'!D1605="0",_xlfn.XLOOKUP('Calculs'!D1605,'Réponses'!C:C,'Réponses'!F:F,"ERREUR VISIBILITE")=0),"",_xlfn.XLOOKUP(_xlfn.XLOOKUP('Calculs'!D1605,'Réponses'!C:C,'Réponses'!F:F,"ERREUR VISIBILITE"),Questions!A:A,Questions!B:B,"ERREUR QUESTION"))</f>
        <v/>
      </c>
      <c r="I1606" s="58" t="str">
        <f>IF(OR(ISBLANK(Recyclabilité[[#This Row],[Réponse 2]]),'Calculs'!G1605="0",_xlfn.XLOOKUP('Calculs'!G1605,'Réponses'!C:C,'Réponses'!F:F,"ERREUR VISIBILITE")=0),"",_xlfn.XLOOKUP(_xlfn.XLOOKUP('Calculs'!G1605,'Réponses'!C:C,'Réponses'!F:F,"ERREUR VISIBILITE"),Questions!A:A,Questions!B:B,"ERREUR QUESTION"))</f>
        <v/>
      </c>
      <c r="K1606" s="58" t="str">
        <f>IF(OR(ISBLANK(Recyclabilité[[#This Row],[Réponse 3]]),'Calculs'!J1605="0",_xlfn.XLOOKUP('Calculs'!J1605,'Réponses'!C:C,'Réponses'!F:F,"ERREUR VISIBILITE")=0),"",_xlfn.XLOOKUP(_xlfn.XLOOKUP('Calculs'!J1605,'Réponses'!C:C,'Réponses'!F:F,"ERREUR VISIBILITE"),Questions!A:A,Questions!B:B,"ERREUR QUESTION"))</f>
        <v/>
      </c>
      <c r="M1606" s="58" t="str">
        <f>IF(OR(ISBLANK(Recyclabilité[[#This Row],[Réponse 4]]),'Calculs'!M1605="0",_xlfn.XLOOKUP('Calculs'!M1605,'Réponses'!C:C,'Réponses'!F:F,"ERREUR VISIBILITE")=0),"",_xlfn.XLOOKUP(_xlfn.XLOOKUP('Calculs'!M1605,'Réponses'!C:C,'Réponses'!F:F,"ERREUR VISIBILITE"),Questions!A:A,Questions!B:B,"ERREUR QUESTION"))</f>
        <v/>
      </c>
    </row>
    <row r="1607" spans="4:13" ht="60" customHeight="1">
      <c r="D1607" s="28" t="str">
        <f>IF(ISBLANK(Recyclabilité[[#This Row],[Code Valobat]]),"",IF(OR('Calculs'!A1606="08",'Calculs'!A1606="07",MID(Recyclabilité[[#This Row],[Code Valobat]],4,4)="0804",MID(Recyclabilité[[#This Row],[Code Valobat]],4,4)="0709",MID(Recyclabilité[[#This Row],[Code Valobat]],1,7)="6121107"),"Non recyclable",_xlfn.XLOOKUP('Calculs'!Q1606,'Combinaisons'!A:A,'Combinaisons'!B:B,"Merci de répondre à toutes les questions")))</f>
        <v/>
      </c>
      <c r="E1607" s="58" t="str">
        <f>IF(ISBLANK(Recyclabilité[[#This Row],[Code Valobat]]),"",IF(OR('Calculs'!A1606="08",'Calculs'!A1606="07",MID(Recyclabilité[[#This Row],[Code Valobat]],4,4)="0804",MID(Recyclabilité[[#This Row],[Code Valobat]],4,4)="0709",MID(Recyclabilité[[#This Row],[Code Valobat]],1,7)="6121107"),"",_xlfn.XLOOKUP('Calculs'!B1606,Questions!A:A,Questions!B:B,"ERREUR QUESTION")))</f>
        <v/>
      </c>
      <c r="G1607" s="58" t="str">
        <f>IF(OR(ISBLANK(Recyclabilité[[#This Row],[Réponse 1]]),'Calculs'!D1606="0",_xlfn.XLOOKUP('Calculs'!D1606,'Réponses'!C:C,'Réponses'!F:F,"ERREUR VISIBILITE")=0),"",_xlfn.XLOOKUP(_xlfn.XLOOKUP('Calculs'!D1606,'Réponses'!C:C,'Réponses'!F:F,"ERREUR VISIBILITE"),Questions!A:A,Questions!B:B,"ERREUR QUESTION"))</f>
        <v/>
      </c>
      <c r="I1607" s="58" t="str">
        <f>IF(OR(ISBLANK(Recyclabilité[[#This Row],[Réponse 2]]),'Calculs'!G1606="0",_xlfn.XLOOKUP('Calculs'!G1606,'Réponses'!C:C,'Réponses'!F:F,"ERREUR VISIBILITE")=0),"",_xlfn.XLOOKUP(_xlfn.XLOOKUP('Calculs'!G1606,'Réponses'!C:C,'Réponses'!F:F,"ERREUR VISIBILITE"),Questions!A:A,Questions!B:B,"ERREUR QUESTION"))</f>
        <v/>
      </c>
      <c r="K1607" s="58" t="str">
        <f>IF(OR(ISBLANK(Recyclabilité[[#This Row],[Réponse 3]]),'Calculs'!J1606="0",_xlfn.XLOOKUP('Calculs'!J1606,'Réponses'!C:C,'Réponses'!F:F,"ERREUR VISIBILITE")=0),"",_xlfn.XLOOKUP(_xlfn.XLOOKUP('Calculs'!J1606,'Réponses'!C:C,'Réponses'!F:F,"ERREUR VISIBILITE"),Questions!A:A,Questions!B:B,"ERREUR QUESTION"))</f>
        <v/>
      </c>
      <c r="M1607" s="58" t="str">
        <f>IF(OR(ISBLANK(Recyclabilité[[#This Row],[Réponse 4]]),'Calculs'!M1606="0",_xlfn.XLOOKUP('Calculs'!M1606,'Réponses'!C:C,'Réponses'!F:F,"ERREUR VISIBILITE")=0),"",_xlfn.XLOOKUP(_xlfn.XLOOKUP('Calculs'!M1606,'Réponses'!C:C,'Réponses'!F:F,"ERREUR VISIBILITE"),Questions!A:A,Questions!B:B,"ERREUR QUESTION"))</f>
        <v/>
      </c>
    </row>
    <row r="1608" spans="4:13" ht="60" customHeight="1">
      <c r="D1608" s="28" t="str">
        <f>IF(ISBLANK(Recyclabilité[[#This Row],[Code Valobat]]),"",IF(OR('Calculs'!A1607="08",'Calculs'!A1607="07",MID(Recyclabilité[[#This Row],[Code Valobat]],4,4)="0804",MID(Recyclabilité[[#This Row],[Code Valobat]],4,4)="0709",MID(Recyclabilité[[#This Row],[Code Valobat]],1,7)="6121107"),"Non recyclable",_xlfn.XLOOKUP('Calculs'!Q1607,'Combinaisons'!A:A,'Combinaisons'!B:B,"Merci de répondre à toutes les questions")))</f>
        <v/>
      </c>
      <c r="E1608" s="58" t="str">
        <f>IF(ISBLANK(Recyclabilité[[#This Row],[Code Valobat]]),"",IF(OR('Calculs'!A1607="08",'Calculs'!A1607="07",MID(Recyclabilité[[#This Row],[Code Valobat]],4,4)="0804",MID(Recyclabilité[[#This Row],[Code Valobat]],4,4)="0709",MID(Recyclabilité[[#This Row],[Code Valobat]],1,7)="6121107"),"",_xlfn.XLOOKUP('Calculs'!B1607,Questions!A:A,Questions!B:B,"ERREUR QUESTION")))</f>
        <v/>
      </c>
      <c r="G1608" s="58" t="str">
        <f>IF(OR(ISBLANK(Recyclabilité[[#This Row],[Réponse 1]]),'Calculs'!D1607="0",_xlfn.XLOOKUP('Calculs'!D1607,'Réponses'!C:C,'Réponses'!F:F,"ERREUR VISIBILITE")=0),"",_xlfn.XLOOKUP(_xlfn.XLOOKUP('Calculs'!D1607,'Réponses'!C:C,'Réponses'!F:F,"ERREUR VISIBILITE"),Questions!A:A,Questions!B:B,"ERREUR QUESTION"))</f>
        <v/>
      </c>
      <c r="I1608" s="58" t="str">
        <f>IF(OR(ISBLANK(Recyclabilité[[#This Row],[Réponse 2]]),'Calculs'!G1607="0",_xlfn.XLOOKUP('Calculs'!G1607,'Réponses'!C:C,'Réponses'!F:F,"ERREUR VISIBILITE")=0),"",_xlfn.XLOOKUP(_xlfn.XLOOKUP('Calculs'!G1607,'Réponses'!C:C,'Réponses'!F:F,"ERREUR VISIBILITE"),Questions!A:A,Questions!B:B,"ERREUR QUESTION"))</f>
        <v/>
      </c>
      <c r="K1608" s="58" t="str">
        <f>IF(OR(ISBLANK(Recyclabilité[[#This Row],[Réponse 3]]),'Calculs'!J1607="0",_xlfn.XLOOKUP('Calculs'!J1607,'Réponses'!C:C,'Réponses'!F:F,"ERREUR VISIBILITE")=0),"",_xlfn.XLOOKUP(_xlfn.XLOOKUP('Calculs'!J1607,'Réponses'!C:C,'Réponses'!F:F,"ERREUR VISIBILITE"),Questions!A:A,Questions!B:B,"ERREUR QUESTION"))</f>
        <v/>
      </c>
      <c r="M1608" s="58" t="str">
        <f>IF(OR(ISBLANK(Recyclabilité[[#This Row],[Réponse 4]]),'Calculs'!M1607="0",_xlfn.XLOOKUP('Calculs'!M1607,'Réponses'!C:C,'Réponses'!F:F,"ERREUR VISIBILITE")=0),"",_xlfn.XLOOKUP(_xlfn.XLOOKUP('Calculs'!M1607,'Réponses'!C:C,'Réponses'!F:F,"ERREUR VISIBILITE"),Questions!A:A,Questions!B:B,"ERREUR QUESTION"))</f>
        <v/>
      </c>
    </row>
    <row r="1609" spans="4:13" ht="60" customHeight="1">
      <c r="D1609" s="28" t="str">
        <f>IF(ISBLANK(Recyclabilité[[#This Row],[Code Valobat]]),"",IF(OR('Calculs'!A1608="08",'Calculs'!A1608="07",MID(Recyclabilité[[#This Row],[Code Valobat]],4,4)="0804",MID(Recyclabilité[[#This Row],[Code Valobat]],4,4)="0709",MID(Recyclabilité[[#This Row],[Code Valobat]],1,7)="6121107"),"Non recyclable",_xlfn.XLOOKUP('Calculs'!Q1608,'Combinaisons'!A:A,'Combinaisons'!B:B,"Merci de répondre à toutes les questions")))</f>
        <v/>
      </c>
      <c r="E1609" s="58" t="str">
        <f>IF(ISBLANK(Recyclabilité[[#This Row],[Code Valobat]]),"",IF(OR('Calculs'!A1608="08",'Calculs'!A1608="07",MID(Recyclabilité[[#This Row],[Code Valobat]],4,4)="0804",MID(Recyclabilité[[#This Row],[Code Valobat]],4,4)="0709",MID(Recyclabilité[[#This Row],[Code Valobat]],1,7)="6121107"),"",_xlfn.XLOOKUP('Calculs'!B1608,Questions!A:A,Questions!B:B,"ERREUR QUESTION")))</f>
        <v/>
      </c>
      <c r="G1609" s="58" t="str">
        <f>IF(OR(ISBLANK(Recyclabilité[[#This Row],[Réponse 1]]),'Calculs'!D1608="0",_xlfn.XLOOKUP('Calculs'!D1608,'Réponses'!C:C,'Réponses'!F:F,"ERREUR VISIBILITE")=0),"",_xlfn.XLOOKUP(_xlfn.XLOOKUP('Calculs'!D1608,'Réponses'!C:C,'Réponses'!F:F,"ERREUR VISIBILITE"),Questions!A:A,Questions!B:B,"ERREUR QUESTION"))</f>
        <v/>
      </c>
      <c r="I1609" s="58" t="str">
        <f>IF(OR(ISBLANK(Recyclabilité[[#This Row],[Réponse 2]]),'Calculs'!G1608="0",_xlfn.XLOOKUP('Calculs'!G1608,'Réponses'!C:C,'Réponses'!F:F,"ERREUR VISIBILITE")=0),"",_xlfn.XLOOKUP(_xlfn.XLOOKUP('Calculs'!G1608,'Réponses'!C:C,'Réponses'!F:F,"ERREUR VISIBILITE"),Questions!A:A,Questions!B:B,"ERREUR QUESTION"))</f>
        <v/>
      </c>
      <c r="K1609" s="58" t="str">
        <f>IF(OR(ISBLANK(Recyclabilité[[#This Row],[Réponse 3]]),'Calculs'!J1608="0",_xlfn.XLOOKUP('Calculs'!J1608,'Réponses'!C:C,'Réponses'!F:F,"ERREUR VISIBILITE")=0),"",_xlfn.XLOOKUP(_xlfn.XLOOKUP('Calculs'!J1608,'Réponses'!C:C,'Réponses'!F:F,"ERREUR VISIBILITE"),Questions!A:A,Questions!B:B,"ERREUR QUESTION"))</f>
        <v/>
      </c>
      <c r="M1609" s="58" t="str">
        <f>IF(OR(ISBLANK(Recyclabilité[[#This Row],[Réponse 4]]),'Calculs'!M1608="0",_xlfn.XLOOKUP('Calculs'!M1608,'Réponses'!C:C,'Réponses'!F:F,"ERREUR VISIBILITE")=0),"",_xlfn.XLOOKUP(_xlfn.XLOOKUP('Calculs'!M1608,'Réponses'!C:C,'Réponses'!F:F,"ERREUR VISIBILITE"),Questions!A:A,Questions!B:B,"ERREUR QUESTION"))</f>
        <v/>
      </c>
    </row>
    <row r="1610" spans="4:13" ht="60" customHeight="1">
      <c r="D1610" s="28" t="str">
        <f>IF(ISBLANK(Recyclabilité[[#This Row],[Code Valobat]]),"",IF(OR('Calculs'!A1609="08",'Calculs'!A1609="07",MID(Recyclabilité[[#This Row],[Code Valobat]],4,4)="0804",MID(Recyclabilité[[#This Row],[Code Valobat]],4,4)="0709",MID(Recyclabilité[[#This Row],[Code Valobat]],1,7)="6121107"),"Non recyclable",_xlfn.XLOOKUP('Calculs'!Q1609,'Combinaisons'!A:A,'Combinaisons'!B:B,"Merci de répondre à toutes les questions")))</f>
        <v/>
      </c>
      <c r="E1610" s="58" t="str">
        <f>IF(ISBLANK(Recyclabilité[[#This Row],[Code Valobat]]),"",IF(OR('Calculs'!A1609="08",'Calculs'!A1609="07",MID(Recyclabilité[[#This Row],[Code Valobat]],4,4)="0804",MID(Recyclabilité[[#This Row],[Code Valobat]],4,4)="0709",MID(Recyclabilité[[#This Row],[Code Valobat]],1,7)="6121107"),"",_xlfn.XLOOKUP('Calculs'!B1609,Questions!A:A,Questions!B:B,"ERREUR QUESTION")))</f>
        <v/>
      </c>
      <c r="G1610" s="58" t="str">
        <f>IF(OR(ISBLANK(Recyclabilité[[#This Row],[Réponse 1]]),'Calculs'!D1609="0",_xlfn.XLOOKUP('Calculs'!D1609,'Réponses'!C:C,'Réponses'!F:F,"ERREUR VISIBILITE")=0),"",_xlfn.XLOOKUP(_xlfn.XLOOKUP('Calculs'!D1609,'Réponses'!C:C,'Réponses'!F:F,"ERREUR VISIBILITE"),Questions!A:A,Questions!B:B,"ERREUR QUESTION"))</f>
        <v/>
      </c>
      <c r="I1610" s="58" t="str">
        <f>IF(OR(ISBLANK(Recyclabilité[[#This Row],[Réponse 2]]),'Calculs'!G1609="0",_xlfn.XLOOKUP('Calculs'!G1609,'Réponses'!C:C,'Réponses'!F:F,"ERREUR VISIBILITE")=0),"",_xlfn.XLOOKUP(_xlfn.XLOOKUP('Calculs'!G1609,'Réponses'!C:C,'Réponses'!F:F,"ERREUR VISIBILITE"),Questions!A:A,Questions!B:B,"ERREUR QUESTION"))</f>
        <v/>
      </c>
      <c r="K1610" s="58" t="str">
        <f>IF(OR(ISBLANK(Recyclabilité[[#This Row],[Réponse 3]]),'Calculs'!J1609="0",_xlfn.XLOOKUP('Calculs'!J1609,'Réponses'!C:C,'Réponses'!F:F,"ERREUR VISIBILITE")=0),"",_xlfn.XLOOKUP(_xlfn.XLOOKUP('Calculs'!J1609,'Réponses'!C:C,'Réponses'!F:F,"ERREUR VISIBILITE"),Questions!A:A,Questions!B:B,"ERREUR QUESTION"))</f>
        <v/>
      </c>
      <c r="M1610" s="58" t="str">
        <f>IF(OR(ISBLANK(Recyclabilité[[#This Row],[Réponse 4]]),'Calculs'!M1609="0",_xlfn.XLOOKUP('Calculs'!M1609,'Réponses'!C:C,'Réponses'!F:F,"ERREUR VISIBILITE")=0),"",_xlfn.XLOOKUP(_xlfn.XLOOKUP('Calculs'!M1609,'Réponses'!C:C,'Réponses'!F:F,"ERREUR VISIBILITE"),Questions!A:A,Questions!B:B,"ERREUR QUESTION"))</f>
        <v/>
      </c>
    </row>
    <row r="1611" spans="4:13" ht="60" customHeight="1">
      <c r="D1611" s="28" t="str">
        <f>IF(ISBLANK(Recyclabilité[[#This Row],[Code Valobat]]),"",IF(OR('Calculs'!A1610="08",'Calculs'!A1610="07",MID(Recyclabilité[[#This Row],[Code Valobat]],4,4)="0804",MID(Recyclabilité[[#This Row],[Code Valobat]],4,4)="0709",MID(Recyclabilité[[#This Row],[Code Valobat]],1,7)="6121107"),"Non recyclable",_xlfn.XLOOKUP('Calculs'!Q1610,'Combinaisons'!A:A,'Combinaisons'!B:B,"Merci de répondre à toutes les questions")))</f>
        <v/>
      </c>
      <c r="E1611" s="58" t="str">
        <f>IF(ISBLANK(Recyclabilité[[#This Row],[Code Valobat]]),"",IF(OR('Calculs'!A1610="08",'Calculs'!A1610="07",MID(Recyclabilité[[#This Row],[Code Valobat]],4,4)="0804",MID(Recyclabilité[[#This Row],[Code Valobat]],4,4)="0709",MID(Recyclabilité[[#This Row],[Code Valobat]],1,7)="6121107"),"",_xlfn.XLOOKUP('Calculs'!B1610,Questions!A:A,Questions!B:B,"ERREUR QUESTION")))</f>
        <v/>
      </c>
      <c r="G1611" s="58" t="str">
        <f>IF(OR(ISBLANK(Recyclabilité[[#This Row],[Réponse 1]]),'Calculs'!D1610="0",_xlfn.XLOOKUP('Calculs'!D1610,'Réponses'!C:C,'Réponses'!F:F,"ERREUR VISIBILITE")=0),"",_xlfn.XLOOKUP(_xlfn.XLOOKUP('Calculs'!D1610,'Réponses'!C:C,'Réponses'!F:F,"ERREUR VISIBILITE"),Questions!A:A,Questions!B:B,"ERREUR QUESTION"))</f>
        <v/>
      </c>
      <c r="I1611" s="58" t="str">
        <f>IF(OR(ISBLANK(Recyclabilité[[#This Row],[Réponse 2]]),'Calculs'!G1610="0",_xlfn.XLOOKUP('Calculs'!G1610,'Réponses'!C:C,'Réponses'!F:F,"ERREUR VISIBILITE")=0),"",_xlfn.XLOOKUP(_xlfn.XLOOKUP('Calculs'!G1610,'Réponses'!C:C,'Réponses'!F:F,"ERREUR VISIBILITE"),Questions!A:A,Questions!B:B,"ERREUR QUESTION"))</f>
        <v/>
      </c>
      <c r="K1611" s="58" t="str">
        <f>IF(OR(ISBLANK(Recyclabilité[[#This Row],[Réponse 3]]),'Calculs'!J1610="0",_xlfn.XLOOKUP('Calculs'!J1610,'Réponses'!C:C,'Réponses'!F:F,"ERREUR VISIBILITE")=0),"",_xlfn.XLOOKUP(_xlfn.XLOOKUP('Calculs'!J1610,'Réponses'!C:C,'Réponses'!F:F,"ERREUR VISIBILITE"),Questions!A:A,Questions!B:B,"ERREUR QUESTION"))</f>
        <v/>
      </c>
      <c r="M1611" s="58" t="str">
        <f>IF(OR(ISBLANK(Recyclabilité[[#This Row],[Réponse 4]]),'Calculs'!M1610="0",_xlfn.XLOOKUP('Calculs'!M1610,'Réponses'!C:C,'Réponses'!F:F,"ERREUR VISIBILITE")=0),"",_xlfn.XLOOKUP(_xlfn.XLOOKUP('Calculs'!M1610,'Réponses'!C:C,'Réponses'!F:F,"ERREUR VISIBILITE"),Questions!A:A,Questions!B:B,"ERREUR QUESTION"))</f>
        <v/>
      </c>
    </row>
    <row r="1612" spans="4:13" ht="60" customHeight="1">
      <c r="D1612" s="28" t="str">
        <f>IF(ISBLANK(Recyclabilité[[#This Row],[Code Valobat]]),"",IF(OR('Calculs'!A1611="08",'Calculs'!A1611="07",MID(Recyclabilité[[#This Row],[Code Valobat]],4,4)="0804",MID(Recyclabilité[[#This Row],[Code Valobat]],4,4)="0709",MID(Recyclabilité[[#This Row],[Code Valobat]],1,7)="6121107"),"Non recyclable",_xlfn.XLOOKUP('Calculs'!Q1611,'Combinaisons'!A:A,'Combinaisons'!B:B,"Merci de répondre à toutes les questions")))</f>
        <v/>
      </c>
      <c r="E1612" s="58" t="str">
        <f>IF(ISBLANK(Recyclabilité[[#This Row],[Code Valobat]]),"",IF(OR('Calculs'!A1611="08",'Calculs'!A1611="07",MID(Recyclabilité[[#This Row],[Code Valobat]],4,4)="0804",MID(Recyclabilité[[#This Row],[Code Valobat]],4,4)="0709",MID(Recyclabilité[[#This Row],[Code Valobat]],1,7)="6121107"),"",_xlfn.XLOOKUP('Calculs'!B1611,Questions!A:A,Questions!B:B,"ERREUR QUESTION")))</f>
        <v/>
      </c>
      <c r="G1612" s="58" t="str">
        <f>IF(OR(ISBLANK(Recyclabilité[[#This Row],[Réponse 1]]),'Calculs'!D1611="0",_xlfn.XLOOKUP('Calculs'!D1611,'Réponses'!C:C,'Réponses'!F:F,"ERREUR VISIBILITE")=0),"",_xlfn.XLOOKUP(_xlfn.XLOOKUP('Calculs'!D1611,'Réponses'!C:C,'Réponses'!F:F,"ERREUR VISIBILITE"),Questions!A:A,Questions!B:B,"ERREUR QUESTION"))</f>
        <v/>
      </c>
      <c r="I1612" s="58" t="str">
        <f>IF(OR(ISBLANK(Recyclabilité[[#This Row],[Réponse 2]]),'Calculs'!G1611="0",_xlfn.XLOOKUP('Calculs'!G1611,'Réponses'!C:C,'Réponses'!F:F,"ERREUR VISIBILITE")=0),"",_xlfn.XLOOKUP(_xlfn.XLOOKUP('Calculs'!G1611,'Réponses'!C:C,'Réponses'!F:F,"ERREUR VISIBILITE"),Questions!A:A,Questions!B:B,"ERREUR QUESTION"))</f>
        <v/>
      </c>
      <c r="K1612" s="58" t="str">
        <f>IF(OR(ISBLANK(Recyclabilité[[#This Row],[Réponse 3]]),'Calculs'!J1611="0",_xlfn.XLOOKUP('Calculs'!J1611,'Réponses'!C:C,'Réponses'!F:F,"ERREUR VISIBILITE")=0),"",_xlfn.XLOOKUP(_xlfn.XLOOKUP('Calculs'!J1611,'Réponses'!C:C,'Réponses'!F:F,"ERREUR VISIBILITE"),Questions!A:A,Questions!B:B,"ERREUR QUESTION"))</f>
        <v/>
      </c>
      <c r="M1612" s="58" t="str">
        <f>IF(OR(ISBLANK(Recyclabilité[[#This Row],[Réponse 4]]),'Calculs'!M1611="0",_xlfn.XLOOKUP('Calculs'!M1611,'Réponses'!C:C,'Réponses'!F:F,"ERREUR VISIBILITE")=0),"",_xlfn.XLOOKUP(_xlfn.XLOOKUP('Calculs'!M1611,'Réponses'!C:C,'Réponses'!F:F,"ERREUR VISIBILITE"),Questions!A:A,Questions!B:B,"ERREUR QUESTION"))</f>
        <v/>
      </c>
    </row>
    <row r="1613" spans="4:13" ht="60" customHeight="1">
      <c r="D1613" s="28" t="str">
        <f>IF(ISBLANK(Recyclabilité[[#This Row],[Code Valobat]]),"",IF(OR('Calculs'!A1612="08",'Calculs'!A1612="07",MID(Recyclabilité[[#This Row],[Code Valobat]],4,4)="0804",MID(Recyclabilité[[#This Row],[Code Valobat]],4,4)="0709",MID(Recyclabilité[[#This Row],[Code Valobat]],1,7)="6121107"),"Non recyclable",_xlfn.XLOOKUP('Calculs'!Q1612,'Combinaisons'!A:A,'Combinaisons'!B:B,"Merci de répondre à toutes les questions")))</f>
        <v/>
      </c>
      <c r="E1613" s="58" t="str">
        <f>IF(ISBLANK(Recyclabilité[[#This Row],[Code Valobat]]),"",IF(OR('Calculs'!A1612="08",'Calculs'!A1612="07",MID(Recyclabilité[[#This Row],[Code Valobat]],4,4)="0804",MID(Recyclabilité[[#This Row],[Code Valobat]],4,4)="0709",MID(Recyclabilité[[#This Row],[Code Valobat]],1,7)="6121107"),"",_xlfn.XLOOKUP('Calculs'!B1612,Questions!A:A,Questions!B:B,"ERREUR QUESTION")))</f>
        <v/>
      </c>
      <c r="G1613" s="58" t="str">
        <f>IF(OR(ISBLANK(Recyclabilité[[#This Row],[Réponse 1]]),'Calculs'!D1612="0",_xlfn.XLOOKUP('Calculs'!D1612,'Réponses'!C:C,'Réponses'!F:F,"ERREUR VISIBILITE")=0),"",_xlfn.XLOOKUP(_xlfn.XLOOKUP('Calculs'!D1612,'Réponses'!C:C,'Réponses'!F:F,"ERREUR VISIBILITE"),Questions!A:A,Questions!B:B,"ERREUR QUESTION"))</f>
        <v/>
      </c>
      <c r="I1613" s="58" t="str">
        <f>IF(OR(ISBLANK(Recyclabilité[[#This Row],[Réponse 2]]),'Calculs'!G1612="0",_xlfn.XLOOKUP('Calculs'!G1612,'Réponses'!C:C,'Réponses'!F:F,"ERREUR VISIBILITE")=0),"",_xlfn.XLOOKUP(_xlfn.XLOOKUP('Calculs'!G1612,'Réponses'!C:C,'Réponses'!F:F,"ERREUR VISIBILITE"),Questions!A:A,Questions!B:B,"ERREUR QUESTION"))</f>
        <v/>
      </c>
      <c r="K1613" s="58" t="str">
        <f>IF(OR(ISBLANK(Recyclabilité[[#This Row],[Réponse 3]]),'Calculs'!J1612="0",_xlfn.XLOOKUP('Calculs'!J1612,'Réponses'!C:C,'Réponses'!F:F,"ERREUR VISIBILITE")=0),"",_xlfn.XLOOKUP(_xlfn.XLOOKUP('Calculs'!J1612,'Réponses'!C:C,'Réponses'!F:F,"ERREUR VISIBILITE"),Questions!A:A,Questions!B:B,"ERREUR QUESTION"))</f>
        <v/>
      </c>
      <c r="M1613" s="58" t="str">
        <f>IF(OR(ISBLANK(Recyclabilité[[#This Row],[Réponse 4]]),'Calculs'!M1612="0",_xlfn.XLOOKUP('Calculs'!M1612,'Réponses'!C:C,'Réponses'!F:F,"ERREUR VISIBILITE")=0),"",_xlfn.XLOOKUP(_xlfn.XLOOKUP('Calculs'!M1612,'Réponses'!C:C,'Réponses'!F:F,"ERREUR VISIBILITE"),Questions!A:A,Questions!B:B,"ERREUR QUESTION"))</f>
        <v/>
      </c>
    </row>
    <row r="1614" spans="4:13" ht="60" customHeight="1">
      <c r="D1614" s="28" t="str">
        <f>IF(ISBLANK(Recyclabilité[[#This Row],[Code Valobat]]),"",IF(OR('Calculs'!A1613="08",'Calculs'!A1613="07",MID(Recyclabilité[[#This Row],[Code Valobat]],4,4)="0804",MID(Recyclabilité[[#This Row],[Code Valobat]],4,4)="0709",MID(Recyclabilité[[#This Row],[Code Valobat]],1,7)="6121107"),"Non recyclable",_xlfn.XLOOKUP('Calculs'!Q1613,'Combinaisons'!A:A,'Combinaisons'!B:B,"Merci de répondre à toutes les questions")))</f>
        <v/>
      </c>
      <c r="E1614" s="58" t="str">
        <f>IF(ISBLANK(Recyclabilité[[#This Row],[Code Valobat]]),"",IF(OR('Calculs'!A1613="08",'Calculs'!A1613="07",MID(Recyclabilité[[#This Row],[Code Valobat]],4,4)="0804",MID(Recyclabilité[[#This Row],[Code Valobat]],4,4)="0709",MID(Recyclabilité[[#This Row],[Code Valobat]],1,7)="6121107"),"",_xlfn.XLOOKUP('Calculs'!B1613,Questions!A:A,Questions!B:B,"ERREUR QUESTION")))</f>
        <v/>
      </c>
      <c r="G1614" s="58" t="str">
        <f>IF(OR(ISBLANK(Recyclabilité[[#This Row],[Réponse 1]]),'Calculs'!D1613="0",_xlfn.XLOOKUP('Calculs'!D1613,'Réponses'!C:C,'Réponses'!F:F,"ERREUR VISIBILITE")=0),"",_xlfn.XLOOKUP(_xlfn.XLOOKUP('Calculs'!D1613,'Réponses'!C:C,'Réponses'!F:F,"ERREUR VISIBILITE"),Questions!A:A,Questions!B:B,"ERREUR QUESTION"))</f>
        <v/>
      </c>
      <c r="I1614" s="58" t="str">
        <f>IF(OR(ISBLANK(Recyclabilité[[#This Row],[Réponse 2]]),'Calculs'!G1613="0",_xlfn.XLOOKUP('Calculs'!G1613,'Réponses'!C:C,'Réponses'!F:F,"ERREUR VISIBILITE")=0),"",_xlfn.XLOOKUP(_xlfn.XLOOKUP('Calculs'!G1613,'Réponses'!C:C,'Réponses'!F:F,"ERREUR VISIBILITE"),Questions!A:A,Questions!B:B,"ERREUR QUESTION"))</f>
        <v/>
      </c>
      <c r="K1614" s="58" t="str">
        <f>IF(OR(ISBLANK(Recyclabilité[[#This Row],[Réponse 3]]),'Calculs'!J1613="0",_xlfn.XLOOKUP('Calculs'!J1613,'Réponses'!C:C,'Réponses'!F:F,"ERREUR VISIBILITE")=0),"",_xlfn.XLOOKUP(_xlfn.XLOOKUP('Calculs'!J1613,'Réponses'!C:C,'Réponses'!F:F,"ERREUR VISIBILITE"),Questions!A:A,Questions!B:B,"ERREUR QUESTION"))</f>
        <v/>
      </c>
      <c r="M1614" s="58" t="str">
        <f>IF(OR(ISBLANK(Recyclabilité[[#This Row],[Réponse 4]]),'Calculs'!M1613="0",_xlfn.XLOOKUP('Calculs'!M1613,'Réponses'!C:C,'Réponses'!F:F,"ERREUR VISIBILITE")=0),"",_xlfn.XLOOKUP(_xlfn.XLOOKUP('Calculs'!M1613,'Réponses'!C:C,'Réponses'!F:F,"ERREUR VISIBILITE"),Questions!A:A,Questions!B:B,"ERREUR QUESTION"))</f>
        <v/>
      </c>
    </row>
    <row r="1615" spans="4:13" ht="60" customHeight="1">
      <c r="D1615" s="28" t="str">
        <f>IF(ISBLANK(Recyclabilité[[#This Row],[Code Valobat]]),"",IF(OR('Calculs'!A1614="08",'Calculs'!A1614="07",MID(Recyclabilité[[#This Row],[Code Valobat]],4,4)="0804",MID(Recyclabilité[[#This Row],[Code Valobat]],4,4)="0709",MID(Recyclabilité[[#This Row],[Code Valobat]],1,7)="6121107"),"Non recyclable",_xlfn.XLOOKUP('Calculs'!Q1614,'Combinaisons'!A:A,'Combinaisons'!B:B,"Merci de répondre à toutes les questions")))</f>
        <v/>
      </c>
      <c r="E1615" s="58" t="str">
        <f>IF(ISBLANK(Recyclabilité[[#This Row],[Code Valobat]]),"",IF(OR('Calculs'!A1614="08",'Calculs'!A1614="07",MID(Recyclabilité[[#This Row],[Code Valobat]],4,4)="0804",MID(Recyclabilité[[#This Row],[Code Valobat]],4,4)="0709",MID(Recyclabilité[[#This Row],[Code Valobat]],1,7)="6121107"),"",_xlfn.XLOOKUP('Calculs'!B1614,Questions!A:A,Questions!B:B,"ERREUR QUESTION")))</f>
        <v/>
      </c>
      <c r="G1615" s="58" t="str">
        <f>IF(OR(ISBLANK(Recyclabilité[[#This Row],[Réponse 1]]),'Calculs'!D1614="0",_xlfn.XLOOKUP('Calculs'!D1614,'Réponses'!C:C,'Réponses'!F:F,"ERREUR VISIBILITE")=0),"",_xlfn.XLOOKUP(_xlfn.XLOOKUP('Calculs'!D1614,'Réponses'!C:C,'Réponses'!F:F,"ERREUR VISIBILITE"),Questions!A:A,Questions!B:B,"ERREUR QUESTION"))</f>
        <v/>
      </c>
      <c r="I1615" s="58" t="str">
        <f>IF(OR(ISBLANK(Recyclabilité[[#This Row],[Réponse 2]]),'Calculs'!G1614="0",_xlfn.XLOOKUP('Calculs'!G1614,'Réponses'!C:C,'Réponses'!F:F,"ERREUR VISIBILITE")=0),"",_xlfn.XLOOKUP(_xlfn.XLOOKUP('Calculs'!G1614,'Réponses'!C:C,'Réponses'!F:F,"ERREUR VISIBILITE"),Questions!A:A,Questions!B:B,"ERREUR QUESTION"))</f>
        <v/>
      </c>
      <c r="K1615" s="58" t="str">
        <f>IF(OR(ISBLANK(Recyclabilité[[#This Row],[Réponse 3]]),'Calculs'!J1614="0",_xlfn.XLOOKUP('Calculs'!J1614,'Réponses'!C:C,'Réponses'!F:F,"ERREUR VISIBILITE")=0),"",_xlfn.XLOOKUP(_xlfn.XLOOKUP('Calculs'!J1614,'Réponses'!C:C,'Réponses'!F:F,"ERREUR VISIBILITE"),Questions!A:A,Questions!B:B,"ERREUR QUESTION"))</f>
        <v/>
      </c>
      <c r="M1615" s="58" t="str">
        <f>IF(OR(ISBLANK(Recyclabilité[[#This Row],[Réponse 4]]),'Calculs'!M1614="0",_xlfn.XLOOKUP('Calculs'!M1614,'Réponses'!C:C,'Réponses'!F:F,"ERREUR VISIBILITE")=0),"",_xlfn.XLOOKUP(_xlfn.XLOOKUP('Calculs'!M1614,'Réponses'!C:C,'Réponses'!F:F,"ERREUR VISIBILITE"),Questions!A:A,Questions!B:B,"ERREUR QUESTION"))</f>
        <v/>
      </c>
    </row>
    <row r="1616" spans="4:13" ht="60" customHeight="1">
      <c r="D1616" s="28" t="str">
        <f>IF(ISBLANK(Recyclabilité[[#This Row],[Code Valobat]]),"",IF(OR('Calculs'!A1615="08",'Calculs'!A1615="07",MID(Recyclabilité[[#This Row],[Code Valobat]],4,4)="0804",MID(Recyclabilité[[#This Row],[Code Valobat]],4,4)="0709",MID(Recyclabilité[[#This Row],[Code Valobat]],1,7)="6121107"),"Non recyclable",_xlfn.XLOOKUP('Calculs'!Q1615,'Combinaisons'!A:A,'Combinaisons'!B:B,"Merci de répondre à toutes les questions")))</f>
        <v/>
      </c>
      <c r="E1616" s="58" t="str">
        <f>IF(ISBLANK(Recyclabilité[[#This Row],[Code Valobat]]),"",IF(OR('Calculs'!A1615="08",'Calculs'!A1615="07",MID(Recyclabilité[[#This Row],[Code Valobat]],4,4)="0804",MID(Recyclabilité[[#This Row],[Code Valobat]],4,4)="0709",MID(Recyclabilité[[#This Row],[Code Valobat]],1,7)="6121107"),"",_xlfn.XLOOKUP('Calculs'!B1615,Questions!A:A,Questions!B:B,"ERREUR QUESTION")))</f>
        <v/>
      </c>
      <c r="G1616" s="58" t="str">
        <f>IF(OR(ISBLANK(Recyclabilité[[#This Row],[Réponse 1]]),'Calculs'!D1615="0",_xlfn.XLOOKUP('Calculs'!D1615,'Réponses'!C:C,'Réponses'!F:F,"ERREUR VISIBILITE")=0),"",_xlfn.XLOOKUP(_xlfn.XLOOKUP('Calculs'!D1615,'Réponses'!C:C,'Réponses'!F:F,"ERREUR VISIBILITE"),Questions!A:A,Questions!B:B,"ERREUR QUESTION"))</f>
        <v/>
      </c>
      <c r="I1616" s="58" t="str">
        <f>IF(OR(ISBLANK(Recyclabilité[[#This Row],[Réponse 2]]),'Calculs'!G1615="0",_xlfn.XLOOKUP('Calculs'!G1615,'Réponses'!C:C,'Réponses'!F:F,"ERREUR VISIBILITE")=0),"",_xlfn.XLOOKUP(_xlfn.XLOOKUP('Calculs'!G1615,'Réponses'!C:C,'Réponses'!F:F,"ERREUR VISIBILITE"),Questions!A:A,Questions!B:B,"ERREUR QUESTION"))</f>
        <v/>
      </c>
      <c r="K1616" s="58" t="str">
        <f>IF(OR(ISBLANK(Recyclabilité[[#This Row],[Réponse 3]]),'Calculs'!J1615="0",_xlfn.XLOOKUP('Calculs'!J1615,'Réponses'!C:C,'Réponses'!F:F,"ERREUR VISIBILITE")=0),"",_xlfn.XLOOKUP(_xlfn.XLOOKUP('Calculs'!J1615,'Réponses'!C:C,'Réponses'!F:F,"ERREUR VISIBILITE"),Questions!A:A,Questions!B:B,"ERREUR QUESTION"))</f>
        <v/>
      </c>
      <c r="M1616" s="58" t="str">
        <f>IF(OR(ISBLANK(Recyclabilité[[#This Row],[Réponse 4]]),'Calculs'!M1615="0",_xlfn.XLOOKUP('Calculs'!M1615,'Réponses'!C:C,'Réponses'!F:F,"ERREUR VISIBILITE")=0),"",_xlfn.XLOOKUP(_xlfn.XLOOKUP('Calculs'!M1615,'Réponses'!C:C,'Réponses'!F:F,"ERREUR VISIBILITE"),Questions!A:A,Questions!B:B,"ERREUR QUESTION"))</f>
        <v/>
      </c>
    </row>
    <row r="1617" spans="4:13" ht="60" customHeight="1">
      <c r="D1617" s="28" t="str">
        <f>IF(ISBLANK(Recyclabilité[[#This Row],[Code Valobat]]),"",IF(OR('Calculs'!A1616="08",'Calculs'!A1616="07",MID(Recyclabilité[[#This Row],[Code Valobat]],4,4)="0804",MID(Recyclabilité[[#This Row],[Code Valobat]],4,4)="0709",MID(Recyclabilité[[#This Row],[Code Valobat]],1,7)="6121107"),"Non recyclable",_xlfn.XLOOKUP('Calculs'!Q1616,'Combinaisons'!A:A,'Combinaisons'!B:B,"Merci de répondre à toutes les questions")))</f>
        <v/>
      </c>
      <c r="E1617" s="58" t="str">
        <f>IF(ISBLANK(Recyclabilité[[#This Row],[Code Valobat]]),"",IF(OR('Calculs'!A1616="08",'Calculs'!A1616="07",MID(Recyclabilité[[#This Row],[Code Valobat]],4,4)="0804",MID(Recyclabilité[[#This Row],[Code Valobat]],4,4)="0709",MID(Recyclabilité[[#This Row],[Code Valobat]],1,7)="6121107"),"",_xlfn.XLOOKUP('Calculs'!B1616,Questions!A:A,Questions!B:B,"ERREUR QUESTION")))</f>
        <v/>
      </c>
      <c r="G1617" s="58" t="str">
        <f>IF(OR(ISBLANK(Recyclabilité[[#This Row],[Réponse 1]]),'Calculs'!D1616="0",_xlfn.XLOOKUP('Calculs'!D1616,'Réponses'!C:C,'Réponses'!F:F,"ERREUR VISIBILITE")=0),"",_xlfn.XLOOKUP(_xlfn.XLOOKUP('Calculs'!D1616,'Réponses'!C:C,'Réponses'!F:F,"ERREUR VISIBILITE"),Questions!A:A,Questions!B:B,"ERREUR QUESTION"))</f>
        <v/>
      </c>
      <c r="I1617" s="58" t="str">
        <f>IF(OR(ISBLANK(Recyclabilité[[#This Row],[Réponse 2]]),'Calculs'!G1616="0",_xlfn.XLOOKUP('Calculs'!G1616,'Réponses'!C:C,'Réponses'!F:F,"ERREUR VISIBILITE")=0),"",_xlfn.XLOOKUP(_xlfn.XLOOKUP('Calculs'!G1616,'Réponses'!C:C,'Réponses'!F:F,"ERREUR VISIBILITE"),Questions!A:A,Questions!B:B,"ERREUR QUESTION"))</f>
        <v/>
      </c>
      <c r="K1617" s="58" t="str">
        <f>IF(OR(ISBLANK(Recyclabilité[[#This Row],[Réponse 3]]),'Calculs'!J1616="0",_xlfn.XLOOKUP('Calculs'!J1616,'Réponses'!C:C,'Réponses'!F:F,"ERREUR VISIBILITE")=0),"",_xlfn.XLOOKUP(_xlfn.XLOOKUP('Calculs'!J1616,'Réponses'!C:C,'Réponses'!F:F,"ERREUR VISIBILITE"),Questions!A:A,Questions!B:B,"ERREUR QUESTION"))</f>
        <v/>
      </c>
      <c r="M1617" s="58" t="str">
        <f>IF(OR(ISBLANK(Recyclabilité[[#This Row],[Réponse 4]]),'Calculs'!M1616="0",_xlfn.XLOOKUP('Calculs'!M1616,'Réponses'!C:C,'Réponses'!F:F,"ERREUR VISIBILITE")=0),"",_xlfn.XLOOKUP(_xlfn.XLOOKUP('Calculs'!M1616,'Réponses'!C:C,'Réponses'!F:F,"ERREUR VISIBILITE"),Questions!A:A,Questions!B:B,"ERREUR QUESTION"))</f>
        <v/>
      </c>
    </row>
    <row r="1618" spans="4:13" ht="60" customHeight="1">
      <c r="D1618" s="28" t="str">
        <f>IF(ISBLANK(Recyclabilité[[#This Row],[Code Valobat]]),"",IF(OR('Calculs'!A1617="08",'Calculs'!A1617="07",MID(Recyclabilité[[#This Row],[Code Valobat]],4,4)="0804",MID(Recyclabilité[[#This Row],[Code Valobat]],4,4)="0709",MID(Recyclabilité[[#This Row],[Code Valobat]],1,7)="6121107"),"Non recyclable",_xlfn.XLOOKUP('Calculs'!Q1617,'Combinaisons'!A:A,'Combinaisons'!B:B,"Merci de répondre à toutes les questions")))</f>
        <v/>
      </c>
      <c r="E1618" s="58" t="str">
        <f>IF(ISBLANK(Recyclabilité[[#This Row],[Code Valobat]]),"",IF(OR('Calculs'!A1617="08",'Calculs'!A1617="07",MID(Recyclabilité[[#This Row],[Code Valobat]],4,4)="0804",MID(Recyclabilité[[#This Row],[Code Valobat]],4,4)="0709",MID(Recyclabilité[[#This Row],[Code Valobat]],1,7)="6121107"),"",_xlfn.XLOOKUP('Calculs'!B1617,Questions!A:A,Questions!B:B,"ERREUR QUESTION")))</f>
        <v/>
      </c>
      <c r="G1618" s="58" t="str">
        <f>IF(OR(ISBLANK(Recyclabilité[[#This Row],[Réponse 1]]),'Calculs'!D1617="0",_xlfn.XLOOKUP('Calculs'!D1617,'Réponses'!C:C,'Réponses'!F:F,"ERREUR VISIBILITE")=0),"",_xlfn.XLOOKUP(_xlfn.XLOOKUP('Calculs'!D1617,'Réponses'!C:C,'Réponses'!F:F,"ERREUR VISIBILITE"),Questions!A:A,Questions!B:B,"ERREUR QUESTION"))</f>
        <v/>
      </c>
      <c r="I1618" s="58" t="str">
        <f>IF(OR(ISBLANK(Recyclabilité[[#This Row],[Réponse 2]]),'Calculs'!G1617="0",_xlfn.XLOOKUP('Calculs'!G1617,'Réponses'!C:C,'Réponses'!F:F,"ERREUR VISIBILITE")=0),"",_xlfn.XLOOKUP(_xlfn.XLOOKUP('Calculs'!G1617,'Réponses'!C:C,'Réponses'!F:F,"ERREUR VISIBILITE"),Questions!A:A,Questions!B:B,"ERREUR QUESTION"))</f>
        <v/>
      </c>
      <c r="K1618" s="58" t="str">
        <f>IF(OR(ISBLANK(Recyclabilité[[#This Row],[Réponse 3]]),'Calculs'!J1617="0",_xlfn.XLOOKUP('Calculs'!J1617,'Réponses'!C:C,'Réponses'!F:F,"ERREUR VISIBILITE")=0),"",_xlfn.XLOOKUP(_xlfn.XLOOKUP('Calculs'!J1617,'Réponses'!C:C,'Réponses'!F:F,"ERREUR VISIBILITE"),Questions!A:A,Questions!B:B,"ERREUR QUESTION"))</f>
        <v/>
      </c>
      <c r="M1618" s="58" t="str">
        <f>IF(OR(ISBLANK(Recyclabilité[[#This Row],[Réponse 4]]),'Calculs'!M1617="0",_xlfn.XLOOKUP('Calculs'!M1617,'Réponses'!C:C,'Réponses'!F:F,"ERREUR VISIBILITE")=0),"",_xlfn.XLOOKUP(_xlfn.XLOOKUP('Calculs'!M1617,'Réponses'!C:C,'Réponses'!F:F,"ERREUR VISIBILITE"),Questions!A:A,Questions!B:B,"ERREUR QUESTION"))</f>
        <v/>
      </c>
    </row>
    <row r="1619" spans="4:13" ht="60" customHeight="1">
      <c r="D1619" s="28" t="str">
        <f>IF(ISBLANK(Recyclabilité[[#This Row],[Code Valobat]]),"",IF(OR('Calculs'!A1618="08",'Calculs'!A1618="07",MID(Recyclabilité[[#This Row],[Code Valobat]],4,4)="0804",MID(Recyclabilité[[#This Row],[Code Valobat]],4,4)="0709",MID(Recyclabilité[[#This Row],[Code Valobat]],1,7)="6121107"),"Non recyclable",_xlfn.XLOOKUP('Calculs'!Q1618,'Combinaisons'!A:A,'Combinaisons'!B:B,"Merci de répondre à toutes les questions")))</f>
        <v/>
      </c>
      <c r="E1619" s="58" t="str">
        <f>IF(ISBLANK(Recyclabilité[[#This Row],[Code Valobat]]),"",IF(OR('Calculs'!A1618="08",'Calculs'!A1618="07",MID(Recyclabilité[[#This Row],[Code Valobat]],4,4)="0804",MID(Recyclabilité[[#This Row],[Code Valobat]],4,4)="0709",MID(Recyclabilité[[#This Row],[Code Valobat]],1,7)="6121107"),"",_xlfn.XLOOKUP('Calculs'!B1618,Questions!A:A,Questions!B:B,"ERREUR QUESTION")))</f>
        <v/>
      </c>
      <c r="G1619" s="58" t="str">
        <f>IF(OR(ISBLANK(Recyclabilité[[#This Row],[Réponse 1]]),'Calculs'!D1618="0",_xlfn.XLOOKUP('Calculs'!D1618,'Réponses'!C:C,'Réponses'!F:F,"ERREUR VISIBILITE")=0),"",_xlfn.XLOOKUP(_xlfn.XLOOKUP('Calculs'!D1618,'Réponses'!C:C,'Réponses'!F:F,"ERREUR VISIBILITE"),Questions!A:A,Questions!B:B,"ERREUR QUESTION"))</f>
        <v/>
      </c>
      <c r="I1619" s="58" t="str">
        <f>IF(OR(ISBLANK(Recyclabilité[[#This Row],[Réponse 2]]),'Calculs'!G1618="0",_xlfn.XLOOKUP('Calculs'!G1618,'Réponses'!C:C,'Réponses'!F:F,"ERREUR VISIBILITE")=0),"",_xlfn.XLOOKUP(_xlfn.XLOOKUP('Calculs'!G1618,'Réponses'!C:C,'Réponses'!F:F,"ERREUR VISIBILITE"),Questions!A:A,Questions!B:B,"ERREUR QUESTION"))</f>
        <v/>
      </c>
      <c r="K1619" s="58" t="str">
        <f>IF(OR(ISBLANK(Recyclabilité[[#This Row],[Réponse 3]]),'Calculs'!J1618="0",_xlfn.XLOOKUP('Calculs'!J1618,'Réponses'!C:C,'Réponses'!F:F,"ERREUR VISIBILITE")=0),"",_xlfn.XLOOKUP(_xlfn.XLOOKUP('Calculs'!J1618,'Réponses'!C:C,'Réponses'!F:F,"ERREUR VISIBILITE"),Questions!A:A,Questions!B:B,"ERREUR QUESTION"))</f>
        <v/>
      </c>
      <c r="M1619" s="58" t="str">
        <f>IF(OR(ISBLANK(Recyclabilité[[#This Row],[Réponse 4]]),'Calculs'!M1618="0",_xlfn.XLOOKUP('Calculs'!M1618,'Réponses'!C:C,'Réponses'!F:F,"ERREUR VISIBILITE")=0),"",_xlfn.XLOOKUP(_xlfn.XLOOKUP('Calculs'!M1618,'Réponses'!C:C,'Réponses'!F:F,"ERREUR VISIBILITE"),Questions!A:A,Questions!B:B,"ERREUR QUESTION"))</f>
        <v/>
      </c>
    </row>
    <row r="1620" spans="4:13" ht="60" customHeight="1">
      <c r="D1620" s="28" t="str">
        <f>IF(ISBLANK(Recyclabilité[[#This Row],[Code Valobat]]),"",IF(OR('Calculs'!A1619="08",'Calculs'!A1619="07",MID(Recyclabilité[[#This Row],[Code Valobat]],4,4)="0804",MID(Recyclabilité[[#This Row],[Code Valobat]],4,4)="0709",MID(Recyclabilité[[#This Row],[Code Valobat]],1,7)="6121107"),"Non recyclable",_xlfn.XLOOKUP('Calculs'!Q1619,'Combinaisons'!A:A,'Combinaisons'!B:B,"Merci de répondre à toutes les questions")))</f>
        <v/>
      </c>
      <c r="E1620" s="58" t="str">
        <f>IF(ISBLANK(Recyclabilité[[#This Row],[Code Valobat]]),"",IF(OR('Calculs'!A1619="08",'Calculs'!A1619="07",MID(Recyclabilité[[#This Row],[Code Valobat]],4,4)="0804",MID(Recyclabilité[[#This Row],[Code Valobat]],4,4)="0709",MID(Recyclabilité[[#This Row],[Code Valobat]],1,7)="6121107"),"",_xlfn.XLOOKUP('Calculs'!B1619,Questions!A:A,Questions!B:B,"ERREUR QUESTION")))</f>
        <v/>
      </c>
      <c r="G1620" s="58" t="str">
        <f>IF(OR(ISBLANK(Recyclabilité[[#This Row],[Réponse 1]]),'Calculs'!D1619="0",_xlfn.XLOOKUP('Calculs'!D1619,'Réponses'!C:C,'Réponses'!F:F,"ERREUR VISIBILITE")=0),"",_xlfn.XLOOKUP(_xlfn.XLOOKUP('Calculs'!D1619,'Réponses'!C:C,'Réponses'!F:F,"ERREUR VISIBILITE"),Questions!A:A,Questions!B:B,"ERREUR QUESTION"))</f>
        <v/>
      </c>
      <c r="I1620" s="58" t="str">
        <f>IF(OR(ISBLANK(Recyclabilité[[#This Row],[Réponse 2]]),'Calculs'!G1619="0",_xlfn.XLOOKUP('Calculs'!G1619,'Réponses'!C:C,'Réponses'!F:F,"ERREUR VISIBILITE")=0),"",_xlfn.XLOOKUP(_xlfn.XLOOKUP('Calculs'!G1619,'Réponses'!C:C,'Réponses'!F:F,"ERREUR VISIBILITE"),Questions!A:A,Questions!B:B,"ERREUR QUESTION"))</f>
        <v/>
      </c>
      <c r="K1620" s="58" t="str">
        <f>IF(OR(ISBLANK(Recyclabilité[[#This Row],[Réponse 3]]),'Calculs'!J1619="0",_xlfn.XLOOKUP('Calculs'!J1619,'Réponses'!C:C,'Réponses'!F:F,"ERREUR VISIBILITE")=0),"",_xlfn.XLOOKUP(_xlfn.XLOOKUP('Calculs'!J1619,'Réponses'!C:C,'Réponses'!F:F,"ERREUR VISIBILITE"),Questions!A:A,Questions!B:B,"ERREUR QUESTION"))</f>
        <v/>
      </c>
      <c r="M1620" s="58" t="str">
        <f>IF(OR(ISBLANK(Recyclabilité[[#This Row],[Réponse 4]]),'Calculs'!M1619="0",_xlfn.XLOOKUP('Calculs'!M1619,'Réponses'!C:C,'Réponses'!F:F,"ERREUR VISIBILITE")=0),"",_xlfn.XLOOKUP(_xlfn.XLOOKUP('Calculs'!M1619,'Réponses'!C:C,'Réponses'!F:F,"ERREUR VISIBILITE"),Questions!A:A,Questions!B:B,"ERREUR QUESTION"))</f>
        <v/>
      </c>
    </row>
    <row r="1621" spans="4:13" ht="60" customHeight="1">
      <c r="D1621" s="28" t="str">
        <f>IF(ISBLANK(Recyclabilité[[#This Row],[Code Valobat]]),"",IF(OR('Calculs'!A1620="08",'Calculs'!A1620="07",MID(Recyclabilité[[#This Row],[Code Valobat]],4,4)="0804",MID(Recyclabilité[[#This Row],[Code Valobat]],4,4)="0709",MID(Recyclabilité[[#This Row],[Code Valobat]],1,7)="6121107"),"Non recyclable",_xlfn.XLOOKUP('Calculs'!Q1620,'Combinaisons'!A:A,'Combinaisons'!B:B,"Merci de répondre à toutes les questions")))</f>
        <v/>
      </c>
      <c r="E1621" s="58" t="str">
        <f>IF(ISBLANK(Recyclabilité[[#This Row],[Code Valobat]]),"",IF(OR('Calculs'!A1620="08",'Calculs'!A1620="07",MID(Recyclabilité[[#This Row],[Code Valobat]],4,4)="0804",MID(Recyclabilité[[#This Row],[Code Valobat]],4,4)="0709",MID(Recyclabilité[[#This Row],[Code Valobat]],1,7)="6121107"),"",_xlfn.XLOOKUP('Calculs'!B1620,Questions!A:A,Questions!B:B,"ERREUR QUESTION")))</f>
        <v/>
      </c>
      <c r="G1621" s="58" t="str">
        <f>IF(OR(ISBLANK(Recyclabilité[[#This Row],[Réponse 1]]),'Calculs'!D1620="0",_xlfn.XLOOKUP('Calculs'!D1620,'Réponses'!C:C,'Réponses'!F:F,"ERREUR VISIBILITE")=0),"",_xlfn.XLOOKUP(_xlfn.XLOOKUP('Calculs'!D1620,'Réponses'!C:C,'Réponses'!F:F,"ERREUR VISIBILITE"),Questions!A:A,Questions!B:B,"ERREUR QUESTION"))</f>
        <v/>
      </c>
      <c r="I1621" s="58" t="str">
        <f>IF(OR(ISBLANK(Recyclabilité[[#This Row],[Réponse 2]]),'Calculs'!G1620="0",_xlfn.XLOOKUP('Calculs'!G1620,'Réponses'!C:C,'Réponses'!F:F,"ERREUR VISIBILITE")=0),"",_xlfn.XLOOKUP(_xlfn.XLOOKUP('Calculs'!G1620,'Réponses'!C:C,'Réponses'!F:F,"ERREUR VISIBILITE"),Questions!A:A,Questions!B:B,"ERREUR QUESTION"))</f>
        <v/>
      </c>
      <c r="K1621" s="58" t="str">
        <f>IF(OR(ISBLANK(Recyclabilité[[#This Row],[Réponse 3]]),'Calculs'!J1620="0",_xlfn.XLOOKUP('Calculs'!J1620,'Réponses'!C:C,'Réponses'!F:F,"ERREUR VISIBILITE")=0),"",_xlfn.XLOOKUP(_xlfn.XLOOKUP('Calculs'!J1620,'Réponses'!C:C,'Réponses'!F:F,"ERREUR VISIBILITE"),Questions!A:A,Questions!B:B,"ERREUR QUESTION"))</f>
        <v/>
      </c>
      <c r="M1621" s="58" t="str">
        <f>IF(OR(ISBLANK(Recyclabilité[[#This Row],[Réponse 4]]),'Calculs'!M1620="0",_xlfn.XLOOKUP('Calculs'!M1620,'Réponses'!C:C,'Réponses'!F:F,"ERREUR VISIBILITE")=0),"",_xlfn.XLOOKUP(_xlfn.XLOOKUP('Calculs'!M1620,'Réponses'!C:C,'Réponses'!F:F,"ERREUR VISIBILITE"),Questions!A:A,Questions!B:B,"ERREUR QUESTION"))</f>
        <v/>
      </c>
    </row>
    <row r="1622" spans="4:13" ht="60" customHeight="1">
      <c r="D1622" s="28" t="str">
        <f>IF(ISBLANK(Recyclabilité[[#This Row],[Code Valobat]]),"",IF(OR('Calculs'!A1621="08",'Calculs'!A1621="07",MID(Recyclabilité[[#This Row],[Code Valobat]],4,4)="0804",MID(Recyclabilité[[#This Row],[Code Valobat]],4,4)="0709",MID(Recyclabilité[[#This Row],[Code Valobat]],1,7)="6121107"),"Non recyclable",_xlfn.XLOOKUP('Calculs'!Q1621,'Combinaisons'!A:A,'Combinaisons'!B:B,"Merci de répondre à toutes les questions")))</f>
        <v/>
      </c>
      <c r="E1622" s="58" t="str">
        <f>IF(ISBLANK(Recyclabilité[[#This Row],[Code Valobat]]),"",IF(OR('Calculs'!A1621="08",'Calculs'!A1621="07",MID(Recyclabilité[[#This Row],[Code Valobat]],4,4)="0804",MID(Recyclabilité[[#This Row],[Code Valobat]],4,4)="0709",MID(Recyclabilité[[#This Row],[Code Valobat]],1,7)="6121107"),"",_xlfn.XLOOKUP('Calculs'!B1621,Questions!A:A,Questions!B:B,"ERREUR QUESTION")))</f>
        <v/>
      </c>
      <c r="G1622" s="58" t="str">
        <f>IF(OR(ISBLANK(Recyclabilité[[#This Row],[Réponse 1]]),'Calculs'!D1621="0",_xlfn.XLOOKUP('Calculs'!D1621,'Réponses'!C:C,'Réponses'!F:F,"ERREUR VISIBILITE")=0),"",_xlfn.XLOOKUP(_xlfn.XLOOKUP('Calculs'!D1621,'Réponses'!C:C,'Réponses'!F:F,"ERREUR VISIBILITE"),Questions!A:A,Questions!B:B,"ERREUR QUESTION"))</f>
        <v/>
      </c>
      <c r="I1622" s="58" t="str">
        <f>IF(OR(ISBLANK(Recyclabilité[[#This Row],[Réponse 2]]),'Calculs'!G1621="0",_xlfn.XLOOKUP('Calculs'!G1621,'Réponses'!C:C,'Réponses'!F:F,"ERREUR VISIBILITE")=0),"",_xlfn.XLOOKUP(_xlfn.XLOOKUP('Calculs'!G1621,'Réponses'!C:C,'Réponses'!F:F,"ERREUR VISIBILITE"),Questions!A:A,Questions!B:B,"ERREUR QUESTION"))</f>
        <v/>
      </c>
      <c r="K1622" s="58" t="str">
        <f>IF(OR(ISBLANK(Recyclabilité[[#This Row],[Réponse 3]]),'Calculs'!J1621="0",_xlfn.XLOOKUP('Calculs'!J1621,'Réponses'!C:C,'Réponses'!F:F,"ERREUR VISIBILITE")=0),"",_xlfn.XLOOKUP(_xlfn.XLOOKUP('Calculs'!J1621,'Réponses'!C:C,'Réponses'!F:F,"ERREUR VISIBILITE"),Questions!A:A,Questions!B:B,"ERREUR QUESTION"))</f>
        <v/>
      </c>
      <c r="M1622" s="58" t="str">
        <f>IF(OR(ISBLANK(Recyclabilité[[#This Row],[Réponse 4]]),'Calculs'!M1621="0",_xlfn.XLOOKUP('Calculs'!M1621,'Réponses'!C:C,'Réponses'!F:F,"ERREUR VISIBILITE")=0),"",_xlfn.XLOOKUP(_xlfn.XLOOKUP('Calculs'!M1621,'Réponses'!C:C,'Réponses'!F:F,"ERREUR VISIBILITE"),Questions!A:A,Questions!B:B,"ERREUR QUESTION"))</f>
        <v/>
      </c>
    </row>
    <row r="1623" spans="4:13" ht="60" customHeight="1">
      <c r="D1623" s="28" t="str">
        <f>IF(ISBLANK(Recyclabilité[[#This Row],[Code Valobat]]),"",IF(OR('Calculs'!A1622="08",'Calculs'!A1622="07",MID(Recyclabilité[[#This Row],[Code Valobat]],4,4)="0804",MID(Recyclabilité[[#This Row],[Code Valobat]],4,4)="0709",MID(Recyclabilité[[#This Row],[Code Valobat]],1,7)="6121107"),"Non recyclable",_xlfn.XLOOKUP('Calculs'!Q1622,'Combinaisons'!A:A,'Combinaisons'!B:B,"Merci de répondre à toutes les questions")))</f>
        <v/>
      </c>
      <c r="E1623" s="58" t="str">
        <f>IF(ISBLANK(Recyclabilité[[#This Row],[Code Valobat]]),"",IF(OR('Calculs'!A1622="08",'Calculs'!A1622="07",MID(Recyclabilité[[#This Row],[Code Valobat]],4,4)="0804",MID(Recyclabilité[[#This Row],[Code Valobat]],4,4)="0709",MID(Recyclabilité[[#This Row],[Code Valobat]],1,7)="6121107"),"",_xlfn.XLOOKUP('Calculs'!B1622,Questions!A:A,Questions!B:B,"ERREUR QUESTION")))</f>
        <v/>
      </c>
      <c r="G1623" s="58" t="str">
        <f>IF(OR(ISBLANK(Recyclabilité[[#This Row],[Réponse 1]]),'Calculs'!D1622="0",_xlfn.XLOOKUP('Calculs'!D1622,'Réponses'!C:C,'Réponses'!F:F,"ERREUR VISIBILITE")=0),"",_xlfn.XLOOKUP(_xlfn.XLOOKUP('Calculs'!D1622,'Réponses'!C:C,'Réponses'!F:F,"ERREUR VISIBILITE"),Questions!A:A,Questions!B:B,"ERREUR QUESTION"))</f>
        <v/>
      </c>
      <c r="I1623" s="58" t="str">
        <f>IF(OR(ISBLANK(Recyclabilité[[#This Row],[Réponse 2]]),'Calculs'!G1622="0",_xlfn.XLOOKUP('Calculs'!G1622,'Réponses'!C:C,'Réponses'!F:F,"ERREUR VISIBILITE")=0),"",_xlfn.XLOOKUP(_xlfn.XLOOKUP('Calculs'!G1622,'Réponses'!C:C,'Réponses'!F:F,"ERREUR VISIBILITE"),Questions!A:A,Questions!B:B,"ERREUR QUESTION"))</f>
        <v/>
      </c>
      <c r="K1623" s="58" t="str">
        <f>IF(OR(ISBLANK(Recyclabilité[[#This Row],[Réponse 3]]),'Calculs'!J1622="0",_xlfn.XLOOKUP('Calculs'!J1622,'Réponses'!C:C,'Réponses'!F:F,"ERREUR VISIBILITE")=0),"",_xlfn.XLOOKUP(_xlfn.XLOOKUP('Calculs'!J1622,'Réponses'!C:C,'Réponses'!F:F,"ERREUR VISIBILITE"),Questions!A:A,Questions!B:B,"ERREUR QUESTION"))</f>
        <v/>
      </c>
      <c r="M1623" s="58" t="str">
        <f>IF(OR(ISBLANK(Recyclabilité[[#This Row],[Réponse 4]]),'Calculs'!M1622="0",_xlfn.XLOOKUP('Calculs'!M1622,'Réponses'!C:C,'Réponses'!F:F,"ERREUR VISIBILITE")=0),"",_xlfn.XLOOKUP(_xlfn.XLOOKUP('Calculs'!M1622,'Réponses'!C:C,'Réponses'!F:F,"ERREUR VISIBILITE"),Questions!A:A,Questions!B:B,"ERREUR QUESTION"))</f>
        <v/>
      </c>
    </row>
    <row r="1624" spans="4:13" ht="60" customHeight="1">
      <c r="D1624" s="28" t="str">
        <f>IF(ISBLANK(Recyclabilité[[#This Row],[Code Valobat]]),"",IF(OR('Calculs'!A1623="08",'Calculs'!A1623="07",MID(Recyclabilité[[#This Row],[Code Valobat]],4,4)="0804",MID(Recyclabilité[[#This Row],[Code Valobat]],4,4)="0709",MID(Recyclabilité[[#This Row],[Code Valobat]],1,7)="6121107"),"Non recyclable",_xlfn.XLOOKUP('Calculs'!Q1623,'Combinaisons'!A:A,'Combinaisons'!B:B,"Merci de répondre à toutes les questions")))</f>
        <v/>
      </c>
      <c r="E1624" s="58" t="str">
        <f>IF(ISBLANK(Recyclabilité[[#This Row],[Code Valobat]]),"",IF(OR('Calculs'!A1623="08",'Calculs'!A1623="07",MID(Recyclabilité[[#This Row],[Code Valobat]],4,4)="0804",MID(Recyclabilité[[#This Row],[Code Valobat]],4,4)="0709",MID(Recyclabilité[[#This Row],[Code Valobat]],1,7)="6121107"),"",_xlfn.XLOOKUP('Calculs'!B1623,Questions!A:A,Questions!B:B,"ERREUR QUESTION")))</f>
        <v/>
      </c>
      <c r="G1624" s="58" t="str">
        <f>IF(OR(ISBLANK(Recyclabilité[[#This Row],[Réponse 1]]),'Calculs'!D1623="0",_xlfn.XLOOKUP('Calculs'!D1623,'Réponses'!C:C,'Réponses'!F:F,"ERREUR VISIBILITE")=0),"",_xlfn.XLOOKUP(_xlfn.XLOOKUP('Calculs'!D1623,'Réponses'!C:C,'Réponses'!F:F,"ERREUR VISIBILITE"),Questions!A:A,Questions!B:B,"ERREUR QUESTION"))</f>
        <v/>
      </c>
      <c r="I1624" s="58" t="str">
        <f>IF(OR(ISBLANK(Recyclabilité[[#This Row],[Réponse 2]]),'Calculs'!G1623="0",_xlfn.XLOOKUP('Calculs'!G1623,'Réponses'!C:C,'Réponses'!F:F,"ERREUR VISIBILITE")=0),"",_xlfn.XLOOKUP(_xlfn.XLOOKUP('Calculs'!G1623,'Réponses'!C:C,'Réponses'!F:F,"ERREUR VISIBILITE"),Questions!A:A,Questions!B:B,"ERREUR QUESTION"))</f>
        <v/>
      </c>
      <c r="K1624" s="58" t="str">
        <f>IF(OR(ISBLANK(Recyclabilité[[#This Row],[Réponse 3]]),'Calculs'!J1623="0",_xlfn.XLOOKUP('Calculs'!J1623,'Réponses'!C:C,'Réponses'!F:F,"ERREUR VISIBILITE")=0),"",_xlfn.XLOOKUP(_xlfn.XLOOKUP('Calculs'!J1623,'Réponses'!C:C,'Réponses'!F:F,"ERREUR VISIBILITE"),Questions!A:A,Questions!B:B,"ERREUR QUESTION"))</f>
        <v/>
      </c>
      <c r="M1624" s="58" t="str">
        <f>IF(OR(ISBLANK(Recyclabilité[[#This Row],[Réponse 4]]),'Calculs'!M1623="0",_xlfn.XLOOKUP('Calculs'!M1623,'Réponses'!C:C,'Réponses'!F:F,"ERREUR VISIBILITE")=0),"",_xlfn.XLOOKUP(_xlfn.XLOOKUP('Calculs'!M1623,'Réponses'!C:C,'Réponses'!F:F,"ERREUR VISIBILITE"),Questions!A:A,Questions!B:B,"ERREUR QUESTION"))</f>
        <v/>
      </c>
    </row>
    <row r="1625" spans="4:13" ht="60" customHeight="1">
      <c r="D1625" s="28" t="str">
        <f>IF(ISBLANK(Recyclabilité[[#This Row],[Code Valobat]]),"",IF(OR('Calculs'!A1624="08",'Calculs'!A1624="07",MID(Recyclabilité[[#This Row],[Code Valobat]],4,4)="0804",MID(Recyclabilité[[#This Row],[Code Valobat]],4,4)="0709",MID(Recyclabilité[[#This Row],[Code Valobat]],1,7)="6121107"),"Non recyclable",_xlfn.XLOOKUP('Calculs'!Q1624,'Combinaisons'!A:A,'Combinaisons'!B:B,"Merci de répondre à toutes les questions")))</f>
        <v/>
      </c>
      <c r="E1625" s="58" t="str">
        <f>IF(ISBLANK(Recyclabilité[[#This Row],[Code Valobat]]),"",IF(OR('Calculs'!A1624="08",'Calculs'!A1624="07",MID(Recyclabilité[[#This Row],[Code Valobat]],4,4)="0804",MID(Recyclabilité[[#This Row],[Code Valobat]],4,4)="0709",MID(Recyclabilité[[#This Row],[Code Valobat]],1,7)="6121107"),"",_xlfn.XLOOKUP('Calculs'!B1624,Questions!A:A,Questions!B:B,"ERREUR QUESTION")))</f>
        <v/>
      </c>
      <c r="G1625" s="58" t="str">
        <f>IF(OR(ISBLANK(Recyclabilité[[#This Row],[Réponse 1]]),'Calculs'!D1624="0",_xlfn.XLOOKUP('Calculs'!D1624,'Réponses'!C:C,'Réponses'!F:F,"ERREUR VISIBILITE")=0),"",_xlfn.XLOOKUP(_xlfn.XLOOKUP('Calculs'!D1624,'Réponses'!C:C,'Réponses'!F:F,"ERREUR VISIBILITE"),Questions!A:A,Questions!B:B,"ERREUR QUESTION"))</f>
        <v/>
      </c>
      <c r="I1625" s="58" t="str">
        <f>IF(OR(ISBLANK(Recyclabilité[[#This Row],[Réponse 2]]),'Calculs'!G1624="0",_xlfn.XLOOKUP('Calculs'!G1624,'Réponses'!C:C,'Réponses'!F:F,"ERREUR VISIBILITE")=0),"",_xlfn.XLOOKUP(_xlfn.XLOOKUP('Calculs'!G1624,'Réponses'!C:C,'Réponses'!F:F,"ERREUR VISIBILITE"),Questions!A:A,Questions!B:B,"ERREUR QUESTION"))</f>
        <v/>
      </c>
      <c r="K1625" s="58" t="str">
        <f>IF(OR(ISBLANK(Recyclabilité[[#This Row],[Réponse 3]]),'Calculs'!J1624="0",_xlfn.XLOOKUP('Calculs'!J1624,'Réponses'!C:C,'Réponses'!F:F,"ERREUR VISIBILITE")=0),"",_xlfn.XLOOKUP(_xlfn.XLOOKUP('Calculs'!J1624,'Réponses'!C:C,'Réponses'!F:F,"ERREUR VISIBILITE"),Questions!A:A,Questions!B:B,"ERREUR QUESTION"))</f>
        <v/>
      </c>
      <c r="M1625" s="58" t="str">
        <f>IF(OR(ISBLANK(Recyclabilité[[#This Row],[Réponse 4]]),'Calculs'!M1624="0",_xlfn.XLOOKUP('Calculs'!M1624,'Réponses'!C:C,'Réponses'!F:F,"ERREUR VISIBILITE")=0),"",_xlfn.XLOOKUP(_xlfn.XLOOKUP('Calculs'!M1624,'Réponses'!C:C,'Réponses'!F:F,"ERREUR VISIBILITE"),Questions!A:A,Questions!B:B,"ERREUR QUESTION"))</f>
        <v/>
      </c>
    </row>
    <row r="1626" spans="4:13" ht="60" customHeight="1">
      <c r="D1626" s="28" t="str">
        <f>IF(ISBLANK(Recyclabilité[[#This Row],[Code Valobat]]),"",IF(OR('Calculs'!A1625="08",'Calculs'!A1625="07",MID(Recyclabilité[[#This Row],[Code Valobat]],4,4)="0804",MID(Recyclabilité[[#This Row],[Code Valobat]],4,4)="0709",MID(Recyclabilité[[#This Row],[Code Valobat]],1,7)="6121107"),"Non recyclable",_xlfn.XLOOKUP('Calculs'!Q1625,'Combinaisons'!A:A,'Combinaisons'!B:B,"Merci de répondre à toutes les questions")))</f>
        <v/>
      </c>
      <c r="E1626" s="58" t="str">
        <f>IF(ISBLANK(Recyclabilité[[#This Row],[Code Valobat]]),"",IF(OR('Calculs'!A1625="08",'Calculs'!A1625="07",MID(Recyclabilité[[#This Row],[Code Valobat]],4,4)="0804",MID(Recyclabilité[[#This Row],[Code Valobat]],4,4)="0709",MID(Recyclabilité[[#This Row],[Code Valobat]],1,7)="6121107"),"",_xlfn.XLOOKUP('Calculs'!B1625,Questions!A:A,Questions!B:B,"ERREUR QUESTION")))</f>
        <v/>
      </c>
      <c r="G1626" s="58" t="str">
        <f>IF(OR(ISBLANK(Recyclabilité[[#This Row],[Réponse 1]]),'Calculs'!D1625="0",_xlfn.XLOOKUP('Calculs'!D1625,'Réponses'!C:C,'Réponses'!F:F,"ERREUR VISIBILITE")=0),"",_xlfn.XLOOKUP(_xlfn.XLOOKUP('Calculs'!D1625,'Réponses'!C:C,'Réponses'!F:F,"ERREUR VISIBILITE"),Questions!A:A,Questions!B:B,"ERREUR QUESTION"))</f>
        <v/>
      </c>
      <c r="I1626" s="58" t="str">
        <f>IF(OR(ISBLANK(Recyclabilité[[#This Row],[Réponse 2]]),'Calculs'!G1625="0",_xlfn.XLOOKUP('Calculs'!G1625,'Réponses'!C:C,'Réponses'!F:F,"ERREUR VISIBILITE")=0),"",_xlfn.XLOOKUP(_xlfn.XLOOKUP('Calculs'!G1625,'Réponses'!C:C,'Réponses'!F:F,"ERREUR VISIBILITE"),Questions!A:A,Questions!B:B,"ERREUR QUESTION"))</f>
        <v/>
      </c>
      <c r="K1626" s="58" t="str">
        <f>IF(OR(ISBLANK(Recyclabilité[[#This Row],[Réponse 3]]),'Calculs'!J1625="0",_xlfn.XLOOKUP('Calculs'!J1625,'Réponses'!C:C,'Réponses'!F:F,"ERREUR VISIBILITE")=0),"",_xlfn.XLOOKUP(_xlfn.XLOOKUP('Calculs'!J1625,'Réponses'!C:C,'Réponses'!F:F,"ERREUR VISIBILITE"),Questions!A:A,Questions!B:B,"ERREUR QUESTION"))</f>
        <v/>
      </c>
      <c r="M1626" s="58" t="str">
        <f>IF(OR(ISBLANK(Recyclabilité[[#This Row],[Réponse 4]]),'Calculs'!M1625="0",_xlfn.XLOOKUP('Calculs'!M1625,'Réponses'!C:C,'Réponses'!F:F,"ERREUR VISIBILITE")=0),"",_xlfn.XLOOKUP(_xlfn.XLOOKUP('Calculs'!M1625,'Réponses'!C:C,'Réponses'!F:F,"ERREUR VISIBILITE"),Questions!A:A,Questions!B:B,"ERREUR QUESTION"))</f>
        <v/>
      </c>
    </row>
    <row r="1627" spans="4:13" ht="60" customHeight="1">
      <c r="D1627" s="28" t="str">
        <f>IF(ISBLANK(Recyclabilité[[#This Row],[Code Valobat]]),"",IF(OR('Calculs'!A1626="08",'Calculs'!A1626="07",MID(Recyclabilité[[#This Row],[Code Valobat]],4,4)="0804",MID(Recyclabilité[[#This Row],[Code Valobat]],4,4)="0709",MID(Recyclabilité[[#This Row],[Code Valobat]],1,7)="6121107"),"Non recyclable",_xlfn.XLOOKUP('Calculs'!Q1626,'Combinaisons'!A:A,'Combinaisons'!B:B,"Merci de répondre à toutes les questions")))</f>
        <v/>
      </c>
      <c r="E1627" s="58" t="str">
        <f>IF(ISBLANK(Recyclabilité[[#This Row],[Code Valobat]]),"",IF(OR('Calculs'!A1626="08",'Calculs'!A1626="07",MID(Recyclabilité[[#This Row],[Code Valobat]],4,4)="0804",MID(Recyclabilité[[#This Row],[Code Valobat]],4,4)="0709",MID(Recyclabilité[[#This Row],[Code Valobat]],1,7)="6121107"),"",_xlfn.XLOOKUP('Calculs'!B1626,Questions!A:A,Questions!B:B,"ERREUR QUESTION")))</f>
        <v/>
      </c>
      <c r="G1627" s="58" t="str">
        <f>IF(OR(ISBLANK(Recyclabilité[[#This Row],[Réponse 1]]),'Calculs'!D1626="0",_xlfn.XLOOKUP('Calculs'!D1626,'Réponses'!C:C,'Réponses'!F:F,"ERREUR VISIBILITE")=0),"",_xlfn.XLOOKUP(_xlfn.XLOOKUP('Calculs'!D1626,'Réponses'!C:C,'Réponses'!F:F,"ERREUR VISIBILITE"),Questions!A:A,Questions!B:B,"ERREUR QUESTION"))</f>
        <v/>
      </c>
      <c r="I1627" s="58" t="str">
        <f>IF(OR(ISBLANK(Recyclabilité[[#This Row],[Réponse 2]]),'Calculs'!G1626="0",_xlfn.XLOOKUP('Calculs'!G1626,'Réponses'!C:C,'Réponses'!F:F,"ERREUR VISIBILITE")=0),"",_xlfn.XLOOKUP(_xlfn.XLOOKUP('Calculs'!G1626,'Réponses'!C:C,'Réponses'!F:F,"ERREUR VISIBILITE"),Questions!A:A,Questions!B:B,"ERREUR QUESTION"))</f>
        <v/>
      </c>
      <c r="K1627" s="58" t="str">
        <f>IF(OR(ISBLANK(Recyclabilité[[#This Row],[Réponse 3]]),'Calculs'!J1626="0",_xlfn.XLOOKUP('Calculs'!J1626,'Réponses'!C:C,'Réponses'!F:F,"ERREUR VISIBILITE")=0),"",_xlfn.XLOOKUP(_xlfn.XLOOKUP('Calculs'!J1626,'Réponses'!C:C,'Réponses'!F:F,"ERREUR VISIBILITE"),Questions!A:A,Questions!B:B,"ERREUR QUESTION"))</f>
        <v/>
      </c>
      <c r="M1627" s="58" t="str">
        <f>IF(OR(ISBLANK(Recyclabilité[[#This Row],[Réponse 4]]),'Calculs'!M1626="0",_xlfn.XLOOKUP('Calculs'!M1626,'Réponses'!C:C,'Réponses'!F:F,"ERREUR VISIBILITE")=0),"",_xlfn.XLOOKUP(_xlfn.XLOOKUP('Calculs'!M1626,'Réponses'!C:C,'Réponses'!F:F,"ERREUR VISIBILITE"),Questions!A:A,Questions!B:B,"ERREUR QUESTION"))</f>
        <v/>
      </c>
    </row>
    <row r="1628" spans="4:13" ht="60" customHeight="1">
      <c r="D1628" s="28" t="str">
        <f>IF(ISBLANK(Recyclabilité[[#This Row],[Code Valobat]]),"",IF(OR('Calculs'!A1627="08",'Calculs'!A1627="07",MID(Recyclabilité[[#This Row],[Code Valobat]],4,4)="0804",MID(Recyclabilité[[#This Row],[Code Valobat]],4,4)="0709",MID(Recyclabilité[[#This Row],[Code Valobat]],1,7)="6121107"),"Non recyclable",_xlfn.XLOOKUP('Calculs'!Q1627,'Combinaisons'!A:A,'Combinaisons'!B:B,"Merci de répondre à toutes les questions")))</f>
        <v/>
      </c>
      <c r="E1628" s="58" t="str">
        <f>IF(ISBLANK(Recyclabilité[[#This Row],[Code Valobat]]),"",IF(OR('Calculs'!A1627="08",'Calculs'!A1627="07",MID(Recyclabilité[[#This Row],[Code Valobat]],4,4)="0804",MID(Recyclabilité[[#This Row],[Code Valobat]],4,4)="0709",MID(Recyclabilité[[#This Row],[Code Valobat]],1,7)="6121107"),"",_xlfn.XLOOKUP('Calculs'!B1627,Questions!A:A,Questions!B:B,"ERREUR QUESTION")))</f>
        <v/>
      </c>
      <c r="G1628" s="58" t="str">
        <f>IF(OR(ISBLANK(Recyclabilité[[#This Row],[Réponse 1]]),'Calculs'!D1627="0",_xlfn.XLOOKUP('Calculs'!D1627,'Réponses'!C:C,'Réponses'!F:F,"ERREUR VISIBILITE")=0),"",_xlfn.XLOOKUP(_xlfn.XLOOKUP('Calculs'!D1627,'Réponses'!C:C,'Réponses'!F:F,"ERREUR VISIBILITE"),Questions!A:A,Questions!B:B,"ERREUR QUESTION"))</f>
        <v/>
      </c>
      <c r="I1628" s="58" t="str">
        <f>IF(OR(ISBLANK(Recyclabilité[[#This Row],[Réponse 2]]),'Calculs'!G1627="0",_xlfn.XLOOKUP('Calculs'!G1627,'Réponses'!C:C,'Réponses'!F:F,"ERREUR VISIBILITE")=0),"",_xlfn.XLOOKUP(_xlfn.XLOOKUP('Calculs'!G1627,'Réponses'!C:C,'Réponses'!F:F,"ERREUR VISIBILITE"),Questions!A:A,Questions!B:B,"ERREUR QUESTION"))</f>
        <v/>
      </c>
      <c r="K1628" s="58" t="str">
        <f>IF(OR(ISBLANK(Recyclabilité[[#This Row],[Réponse 3]]),'Calculs'!J1627="0",_xlfn.XLOOKUP('Calculs'!J1627,'Réponses'!C:C,'Réponses'!F:F,"ERREUR VISIBILITE")=0),"",_xlfn.XLOOKUP(_xlfn.XLOOKUP('Calculs'!J1627,'Réponses'!C:C,'Réponses'!F:F,"ERREUR VISIBILITE"),Questions!A:A,Questions!B:B,"ERREUR QUESTION"))</f>
        <v/>
      </c>
      <c r="M1628" s="58" t="str">
        <f>IF(OR(ISBLANK(Recyclabilité[[#This Row],[Réponse 4]]),'Calculs'!M1627="0",_xlfn.XLOOKUP('Calculs'!M1627,'Réponses'!C:C,'Réponses'!F:F,"ERREUR VISIBILITE")=0),"",_xlfn.XLOOKUP(_xlfn.XLOOKUP('Calculs'!M1627,'Réponses'!C:C,'Réponses'!F:F,"ERREUR VISIBILITE"),Questions!A:A,Questions!B:B,"ERREUR QUESTION"))</f>
        <v/>
      </c>
    </row>
    <row r="1629" spans="4:13" ht="60" customHeight="1">
      <c r="D1629" s="28" t="str">
        <f>IF(ISBLANK(Recyclabilité[[#This Row],[Code Valobat]]),"",IF(OR('Calculs'!A1628="08",'Calculs'!A1628="07",MID(Recyclabilité[[#This Row],[Code Valobat]],4,4)="0804",MID(Recyclabilité[[#This Row],[Code Valobat]],4,4)="0709",MID(Recyclabilité[[#This Row],[Code Valobat]],1,7)="6121107"),"Non recyclable",_xlfn.XLOOKUP('Calculs'!Q1628,'Combinaisons'!A:A,'Combinaisons'!B:B,"Merci de répondre à toutes les questions")))</f>
        <v/>
      </c>
      <c r="E1629" s="58" t="str">
        <f>IF(ISBLANK(Recyclabilité[[#This Row],[Code Valobat]]),"",IF(OR('Calculs'!A1628="08",'Calculs'!A1628="07",MID(Recyclabilité[[#This Row],[Code Valobat]],4,4)="0804",MID(Recyclabilité[[#This Row],[Code Valobat]],4,4)="0709",MID(Recyclabilité[[#This Row],[Code Valobat]],1,7)="6121107"),"",_xlfn.XLOOKUP('Calculs'!B1628,Questions!A:A,Questions!B:B,"ERREUR QUESTION")))</f>
        <v/>
      </c>
      <c r="G1629" s="58" t="str">
        <f>IF(OR(ISBLANK(Recyclabilité[[#This Row],[Réponse 1]]),'Calculs'!D1628="0",_xlfn.XLOOKUP('Calculs'!D1628,'Réponses'!C:C,'Réponses'!F:F,"ERREUR VISIBILITE")=0),"",_xlfn.XLOOKUP(_xlfn.XLOOKUP('Calculs'!D1628,'Réponses'!C:C,'Réponses'!F:F,"ERREUR VISIBILITE"),Questions!A:A,Questions!B:B,"ERREUR QUESTION"))</f>
        <v/>
      </c>
      <c r="I1629" s="58" t="str">
        <f>IF(OR(ISBLANK(Recyclabilité[[#This Row],[Réponse 2]]),'Calculs'!G1628="0",_xlfn.XLOOKUP('Calculs'!G1628,'Réponses'!C:C,'Réponses'!F:F,"ERREUR VISIBILITE")=0),"",_xlfn.XLOOKUP(_xlfn.XLOOKUP('Calculs'!G1628,'Réponses'!C:C,'Réponses'!F:F,"ERREUR VISIBILITE"),Questions!A:A,Questions!B:B,"ERREUR QUESTION"))</f>
        <v/>
      </c>
      <c r="K1629" s="58" t="str">
        <f>IF(OR(ISBLANK(Recyclabilité[[#This Row],[Réponse 3]]),'Calculs'!J1628="0",_xlfn.XLOOKUP('Calculs'!J1628,'Réponses'!C:C,'Réponses'!F:F,"ERREUR VISIBILITE")=0),"",_xlfn.XLOOKUP(_xlfn.XLOOKUP('Calculs'!J1628,'Réponses'!C:C,'Réponses'!F:F,"ERREUR VISIBILITE"),Questions!A:A,Questions!B:B,"ERREUR QUESTION"))</f>
        <v/>
      </c>
      <c r="M1629" s="58" t="str">
        <f>IF(OR(ISBLANK(Recyclabilité[[#This Row],[Réponse 4]]),'Calculs'!M1628="0",_xlfn.XLOOKUP('Calculs'!M1628,'Réponses'!C:C,'Réponses'!F:F,"ERREUR VISIBILITE")=0),"",_xlfn.XLOOKUP(_xlfn.XLOOKUP('Calculs'!M1628,'Réponses'!C:C,'Réponses'!F:F,"ERREUR VISIBILITE"),Questions!A:A,Questions!B:B,"ERREUR QUESTION"))</f>
        <v/>
      </c>
    </row>
    <row r="1630" spans="4:13" ht="60" customHeight="1">
      <c r="D1630" s="28" t="str">
        <f>IF(ISBLANK(Recyclabilité[[#This Row],[Code Valobat]]),"",IF(OR('Calculs'!A1629="08",'Calculs'!A1629="07",MID(Recyclabilité[[#This Row],[Code Valobat]],4,4)="0804",MID(Recyclabilité[[#This Row],[Code Valobat]],4,4)="0709",MID(Recyclabilité[[#This Row],[Code Valobat]],1,7)="6121107"),"Non recyclable",_xlfn.XLOOKUP('Calculs'!Q1629,'Combinaisons'!A:A,'Combinaisons'!B:B,"Merci de répondre à toutes les questions")))</f>
        <v/>
      </c>
      <c r="E1630" s="58" t="str">
        <f>IF(ISBLANK(Recyclabilité[[#This Row],[Code Valobat]]),"",IF(OR('Calculs'!A1629="08",'Calculs'!A1629="07",MID(Recyclabilité[[#This Row],[Code Valobat]],4,4)="0804",MID(Recyclabilité[[#This Row],[Code Valobat]],4,4)="0709",MID(Recyclabilité[[#This Row],[Code Valobat]],1,7)="6121107"),"",_xlfn.XLOOKUP('Calculs'!B1629,Questions!A:A,Questions!B:B,"ERREUR QUESTION")))</f>
        <v/>
      </c>
      <c r="G1630" s="58" t="str">
        <f>IF(OR(ISBLANK(Recyclabilité[[#This Row],[Réponse 1]]),'Calculs'!D1629="0",_xlfn.XLOOKUP('Calculs'!D1629,'Réponses'!C:C,'Réponses'!F:F,"ERREUR VISIBILITE")=0),"",_xlfn.XLOOKUP(_xlfn.XLOOKUP('Calculs'!D1629,'Réponses'!C:C,'Réponses'!F:F,"ERREUR VISIBILITE"),Questions!A:A,Questions!B:B,"ERREUR QUESTION"))</f>
        <v/>
      </c>
      <c r="I1630" s="58" t="str">
        <f>IF(OR(ISBLANK(Recyclabilité[[#This Row],[Réponse 2]]),'Calculs'!G1629="0",_xlfn.XLOOKUP('Calculs'!G1629,'Réponses'!C:C,'Réponses'!F:F,"ERREUR VISIBILITE")=0),"",_xlfn.XLOOKUP(_xlfn.XLOOKUP('Calculs'!G1629,'Réponses'!C:C,'Réponses'!F:F,"ERREUR VISIBILITE"),Questions!A:A,Questions!B:B,"ERREUR QUESTION"))</f>
        <v/>
      </c>
      <c r="K1630" s="58" t="str">
        <f>IF(OR(ISBLANK(Recyclabilité[[#This Row],[Réponse 3]]),'Calculs'!J1629="0",_xlfn.XLOOKUP('Calculs'!J1629,'Réponses'!C:C,'Réponses'!F:F,"ERREUR VISIBILITE")=0),"",_xlfn.XLOOKUP(_xlfn.XLOOKUP('Calculs'!J1629,'Réponses'!C:C,'Réponses'!F:F,"ERREUR VISIBILITE"),Questions!A:A,Questions!B:B,"ERREUR QUESTION"))</f>
        <v/>
      </c>
      <c r="M1630" s="58" t="str">
        <f>IF(OR(ISBLANK(Recyclabilité[[#This Row],[Réponse 4]]),'Calculs'!M1629="0",_xlfn.XLOOKUP('Calculs'!M1629,'Réponses'!C:C,'Réponses'!F:F,"ERREUR VISIBILITE")=0),"",_xlfn.XLOOKUP(_xlfn.XLOOKUP('Calculs'!M1629,'Réponses'!C:C,'Réponses'!F:F,"ERREUR VISIBILITE"),Questions!A:A,Questions!B:B,"ERREUR QUESTION"))</f>
        <v/>
      </c>
    </row>
    <row r="1631" spans="4:13" ht="60" customHeight="1">
      <c r="D1631" s="28" t="str">
        <f>IF(ISBLANK(Recyclabilité[[#This Row],[Code Valobat]]),"",IF(OR('Calculs'!A1630="08",'Calculs'!A1630="07",MID(Recyclabilité[[#This Row],[Code Valobat]],4,4)="0804",MID(Recyclabilité[[#This Row],[Code Valobat]],4,4)="0709",MID(Recyclabilité[[#This Row],[Code Valobat]],1,7)="6121107"),"Non recyclable",_xlfn.XLOOKUP('Calculs'!Q1630,'Combinaisons'!A:A,'Combinaisons'!B:B,"Merci de répondre à toutes les questions")))</f>
        <v/>
      </c>
      <c r="E1631" s="58" t="str">
        <f>IF(ISBLANK(Recyclabilité[[#This Row],[Code Valobat]]),"",IF(OR('Calculs'!A1630="08",'Calculs'!A1630="07",MID(Recyclabilité[[#This Row],[Code Valobat]],4,4)="0804",MID(Recyclabilité[[#This Row],[Code Valobat]],4,4)="0709",MID(Recyclabilité[[#This Row],[Code Valobat]],1,7)="6121107"),"",_xlfn.XLOOKUP('Calculs'!B1630,Questions!A:A,Questions!B:B,"ERREUR QUESTION")))</f>
        <v/>
      </c>
      <c r="G1631" s="58" t="str">
        <f>IF(OR(ISBLANK(Recyclabilité[[#This Row],[Réponse 1]]),'Calculs'!D1630="0",_xlfn.XLOOKUP('Calculs'!D1630,'Réponses'!C:C,'Réponses'!F:F,"ERREUR VISIBILITE")=0),"",_xlfn.XLOOKUP(_xlfn.XLOOKUP('Calculs'!D1630,'Réponses'!C:C,'Réponses'!F:F,"ERREUR VISIBILITE"),Questions!A:A,Questions!B:B,"ERREUR QUESTION"))</f>
        <v/>
      </c>
      <c r="I1631" s="58" t="str">
        <f>IF(OR(ISBLANK(Recyclabilité[[#This Row],[Réponse 2]]),'Calculs'!G1630="0",_xlfn.XLOOKUP('Calculs'!G1630,'Réponses'!C:C,'Réponses'!F:F,"ERREUR VISIBILITE")=0),"",_xlfn.XLOOKUP(_xlfn.XLOOKUP('Calculs'!G1630,'Réponses'!C:C,'Réponses'!F:F,"ERREUR VISIBILITE"),Questions!A:A,Questions!B:B,"ERREUR QUESTION"))</f>
        <v/>
      </c>
      <c r="K1631" s="58" t="str">
        <f>IF(OR(ISBLANK(Recyclabilité[[#This Row],[Réponse 3]]),'Calculs'!J1630="0",_xlfn.XLOOKUP('Calculs'!J1630,'Réponses'!C:C,'Réponses'!F:F,"ERREUR VISIBILITE")=0),"",_xlfn.XLOOKUP(_xlfn.XLOOKUP('Calculs'!J1630,'Réponses'!C:C,'Réponses'!F:F,"ERREUR VISIBILITE"),Questions!A:A,Questions!B:B,"ERREUR QUESTION"))</f>
        <v/>
      </c>
      <c r="M1631" s="58" t="str">
        <f>IF(OR(ISBLANK(Recyclabilité[[#This Row],[Réponse 4]]),'Calculs'!M1630="0",_xlfn.XLOOKUP('Calculs'!M1630,'Réponses'!C:C,'Réponses'!F:F,"ERREUR VISIBILITE")=0),"",_xlfn.XLOOKUP(_xlfn.XLOOKUP('Calculs'!M1630,'Réponses'!C:C,'Réponses'!F:F,"ERREUR VISIBILITE"),Questions!A:A,Questions!B:B,"ERREUR QUESTION"))</f>
        <v/>
      </c>
    </row>
    <row r="1632" spans="4:13" ht="60" customHeight="1">
      <c r="D1632" s="28" t="str">
        <f>IF(ISBLANK(Recyclabilité[[#This Row],[Code Valobat]]),"",IF(OR('Calculs'!A1631="08",'Calculs'!A1631="07",MID(Recyclabilité[[#This Row],[Code Valobat]],4,4)="0804",MID(Recyclabilité[[#This Row],[Code Valobat]],4,4)="0709",MID(Recyclabilité[[#This Row],[Code Valobat]],1,7)="6121107"),"Non recyclable",_xlfn.XLOOKUP('Calculs'!Q1631,'Combinaisons'!A:A,'Combinaisons'!B:B,"Merci de répondre à toutes les questions")))</f>
        <v/>
      </c>
      <c r="E1632" s="58" t="str">
        <f>IF(ISBLANK(Recyclabilité[[#This Row],[Code Valobat]]),"",IF(OR('Calculs'!A1631="08",'Calculs'!A1631="07",MID(Recyclabilité[[#This Row],[Code Valobat]],4,4)="0804",MID(Recyclabilité[[#This Row],[Code Valobat]],4,4)="0709",MID(Recyclabilité[[#This Row],[Code Valobat]],1,7)="6121107"),"",_xlfn.XLOOKUP('Calculs'!B1631,Questions!A:A,Questions!B:B,"ERREUR QUESTION")))</f>
        <v/>
      </c>
      <c r="G1632" s="58" t="str">
        <f>IF(OR(ISBLANK(Recyclabilité[[#This Row],[Réponse 1]]),'Calculs'!D1631="0",_xlfn.XLOOKUP('Calculs'!D1631,'Réponses'!C:C,'Réponses'!F:F,"ERREUR VISIBILITE")=0),"",_xlfn.XLOOKUP(_xlfn.XLOOKUP('Calculs'!D1631,'Réponses'!C:C,'Réponses'!F:F,"ERREUR VISIBILITE"),Questions!A:A,Questions!B:B,"ERREUR QUESTION"))</f>
        <v/>
      </c>
      <c r="I1632" s="58" t="str">
        <f>IF(OR(ISBLANK(Recyclabilité[[#This Row],[Réponse 2]]),'Calculs'!G1631="0",_xlfn.XLOOKUP('Calculs'!G1631,'Réponses'!C:C,'Réponses'!F:F,"ERREUR VISIBILITE")=0),"",_xlfn.XLOOKUP(_xlfn.XLOOKUP('Calculs'!G1631,'Réponses'!C:C,'Réponses'!F:F,"ERREUR VISIBILITE"),Questions!A:A,Questions!B:B,"ERREUR QUESTION"))</f>
        <v/>
      </c>
      <c r="K1632" s="58" t="str">
        <f>IF(OR(ISBLANK(Recyclabilité[[#This Row],[Réponse 3]]),'Calculs'!J1631="0",_xlfn.XLOOKUP('Calculs'!J1631,'Réponses'!C:C,'Réponses'!F:F,"ERREUR VISIBILITE")=0),"",_xlfn.XLOOKUP(_xlfn.XLOOKUP('Calculs'!J1631,'Réponses'!C:C,'Réponses'!F:F,"ERREUR VISIBILITE"),Questions!A:A,Questions!B:B,"ERREUR QUESTION"))</f>
        <v/>
      </c>
      <c r="M1632" s="58" t="str">
        <f>IF(OR(ISBLANK(Recyclabilité[[#This Row],[Réponse 4]]),'Calculs'!M1631="0",_xlfn.XLOOKUP('Calculs'!M1631,'Réponses'!C:C,'Réponses'!F:F,"ERREUR VISIBILITE")=0),"",_xlfn.XLOOKUP(_xlfn.XLOOKUP('Calculs'!M1631,'Réponses'!C:C,'Réponses'!F:F,"ERREUR VISIBILITE"),Questions!A:A,Questions!B:B,"ERREUR QUESTION"))</f>
        <v/>
      </c>
    </row>
    <row r="1633" spans="4:13" ht="60" customHeight="1">
      <c r="D1633" s="28" t="str">
        <f>IF(ISBLANK(Recyclabilité[[#This Row],[Code Valobat]]),"",IF(OR('Calculs'!A1632="08",'Calculs'!A1632="07",MID(Recyclabilité[[#This Row],[Code Valobat]],4,4)="0804",MID(Recyclabilité[[#This Row],[Code Valobat]],4,4)="0709",MID(Recyclabilité[[#This Row],[Code Valobat]],1,7)="6121107"),"Non recyclable",_xlfn.XLOOKUP('Calculs'!Q1632,'Combinaisons'!A:A,'Combinaisons'!B:B,"Merci de répondre à toutes les questions")))</f>
        <v/>
      </c>
      <c r="E1633" s="58" t="str">
        <f>IF(ISBLANK(Recyclabilité[[#This Row],[Code Valobat]]),"",IF(OR('Calculs'!A1632="08",'Calculs'!A1632="07",MID(Recyclabilité[[#This Row],[Code Valobat]],4,4)="0804",MID(Recyclabilité[[#This Row],[Code Valobat]],4,4)="0709",MID(Recyclabilité[[#This Row],[Code Valobat]],1,7)="6121107"),"",_xlfn.XLOOKUP('Calculs'!B1632,Questions!A:A,Questions!B:B,"ERREUR QUESTION")))</f>
        <v/>
      </c>
      <c r="G1633" s="58" t="str">
        <f>IF(OR(ISBLANK(Recyclabilité[[#This Row],[Réponse 1]]),'Calculs'!D1632="0",_xlfn.XLOOKUP('Calculs'!D1632,'Réponses'!C:C,'Réponses'!F:F,"ERREUR VISIBILITE")=0),"",_xlfn.XLOOKUP(_xlfn.XLOOKUP('Calculs'!D1632,'Réponses'!C:C,'Réponses'!F:F,"ERREUR VISIBILITE"),Questions!A:A,Questions!B:B,"ERREUR QUESTION"))</f>
        <v/>
      </c>
      <c r="I1633" s="58" t="str">
        <f>IF(OR(ISBLANK(Recyclabilité[[#This Row],[Réponse 2]]),'Calculs'!G1632="0",_xlfn.XLOOKUP('Calculs'!G1632,'Réponses'!C:C,'Réponses'!F:F,"ERREUR VISIBILITE")=0),"",_xlfn.XLOOKUP(_xlfn.XLOOKUP('Calculs'!G1632,'Réponses'!C:C,'Réponses'!F:F,"ERREUR VISIBILITE"),Questions!A:A,Questions!B:B,"ERREUR QUESTION"))</f>
        <v/>
      </c>
      <c r="K1633" s="58" t="str">
        <f>IF(OR(ISBLANK(Recyclabilité[[#This Row],[Réponse 3]]),'Calculs'!J1632="0",_xlfn.XLOOKUP('Calculs'!J1632,'Réponses'!C:C,'Réponses'!F:F,"ERREUR VISIBILITE")=0),"",_xlfn.XLOOKUP(_xlfn.XLOOKUP('Calculs'!J1632,'Réponses'!C:C,'Réponses'!F:F,"ERREUR VISIBILITE"),Questions!A:A,Questions!B:B,"ERREUR QUESTION"))</f>
        <v/>
      </c>
      <c r="M1633" s="58" t="str">
        <f>IF(OR(ISBLANK(Recyclabilité[[#This Row],[Réponse 4]]),'Calculs'!M1632="0",_xlfn.XLOOKUP('Calculs'!M1632,'Réponses'!C:C,'Réponses'!F:F,"ERREUR VISIBILITE")=0),"",_xlfn.XLOOKUP(_xlfn.XLOOKUP('Calculs'!M1632,'Réponses'!C:C,'Réponses'!F:F,"ERREUR VISIBILITE"),Questions!A:A,Questions!B:B,"ERREUR QUESTION"))</f>
        <v/>
      </c>
    </row>
    <row r="1634" spans="4:13" ht="60" customHeight="1">
      <c r="D1634" s="28" t="str">
        <f>IF(ISBLANK(Recyclabilité[[#This Row],[Code Valobat]]),"",IF(OR('Calculs'!A1633="08",'Calculs'!A1633="07",MID(Recyclabilité[[#This Row],[Code Valobat]],4,4)="0804",MID(Recyclabilité[[#This Row],[Code Valobat]],4,4)="0709",MID(Recyclabilité[[#This Row],[Code Valobat]],1,7)="6121107"),"Non recyclable",_xlfn.XLOOKUP('Calculs'!Q1633,'Combinaisons'!A:A,'Combinaisons'!B:B,"Merci de répondre à toutes les questions")))</f>
        <v/>
      </c>
      <c r="E1634" s="58" t="str">
        <f>IF(ISBLANK(Recyclabilité[[#This Row],[Code Valobat]]),"",IF(OR('Calculs'!A1633="08",'Calculs'!A1633="07",MID(Recyclabilité[[#This Row],[Code Valobat]],4,4)="0804",MID(Recyclabilité[[#This Row],[Code Valobat]],4,4)="0709",MID(Recyclabilité[[#This Row],[Code Valobat]],1,7)="6121107"),"",_xlfn.XLOOKUP('Calculs'!B1633,Questions!A:A,Questions!B:B,"ERREUR QUESTION")))</f>
        <v/>
      </c>
      <c r="G1634" s="58" t="str">
        <f>IF(OR(ISBLANK(Recyclabilité[[#This Row],[Réponse 1]]),'Calculs'!D1633="0",_xlfn.XLOOKUP('Calculs'!D1633,'Réponses'!C:C,'Réponses'!F:F,"ERREUR VISIBILITE")=0),"",_xlfn.XLOOKUP(_xlfn.XLOOKUP('Calculs'!D1633,'Réponses'!C:C,'Réponses'!F:F,"ERREUR VISIBILITE"),Questions!A:A,Questions!B:B,"ERREUR QUESTION"))</f>
        <v/>
      </c>
      <c r="I1634" s="58" t="str">
        <f>IF(OR(ISBLANK(Recyclabilité[[#This Row],[Réponse 2]]),'Calculs'!G1633="0",_xlfn.XLOOKUP('Calculs'!G1633,'Réponses'!C:C,'Réponses'!F:F,"ERREUR VISIBILITE")=0),"",_xlfn.XLOOKUP(_xlfn.XLOOKUP('Calculs'!G1633,'Réponses'!C:C,'Réponses'!F:F,"ERREUR VISIBILITE"),Questions!A:A,Questions!B:B,"ERREUR QUESTION"))</f>
        <v/>
      </c>
      <c r="K1634" s="58" t="str">
        <f>IF(OR(ISBLANK(Recyclabilité[[#This Row],[Réponse 3]]),'Calculs'!J1633="0",_xlfn.XLOOKUP('Calculs'!J1633,'Réponses'!C:C,'Réponses'!F:F,"ERREUR VISIBILITE")=0),"",_xlfn.XLOOKUP(_xlfn.XLOOKUP('Calculs'!J1633,'Réponses'!C:C,'Réponses'!F:F,"ERREUR VISIBILITE"),Questions!A:A,Questions!B:B,"ERREUR QUESTION"))</f>
        <v/>
      </c>
      <c r="M1634" s="58" t="str">
        <f>IF(OR(ISBLANK(Recyclabilité[[#This Row],[Réponse 4]]),'Calculs'!M1633="0",_xlfn.XLOOKUP('Calculs'!M1633,'Réponses'!C:C,'Réponses'!F:F,"ERREUR VISIBILITE")=0),"",_xlfn.XLOOKUP(_xlfn.XLOOKUP('Calculs'!M1633,'Réponses'!C:C,'Réponses'!F:F,"ERREUR VISIBILITE"),Questions!A:A,Questions!B:B,"ERREUR QUESTION"))</f>
        <v/>
      </c>
    </row>
    <row r="1635" spans="4:13" ht="60" customHeight="1">
      <c r="D1635" s="28" t="str">
        <f>IF(ISBLANK(Recyclabilité[[#This Row],[Code Valobat]]),"",IF(OR('Calculs'!A1634="08",'Calculs'!A1634="07",MID(Recyclabilité[[#This Row],[Code Valobat]],4,4)="0804",MID(Recyclabilité[[#This Row],[Code Valobat]],4,4)="0709",MID(Recyclabilité[[#This Row],[Code Valobat]],1,7)="6121107"),"Non recyclable",_xlfn.XLOOKUP('Calculs'!Q1634,'Combinaisons'!A:A,'Combinaisons'!B:B,"Merci de répondre à toutes les questions")))</f>
        <v/>
      </c>
      <c r="E1635" s="58" t="str">
        <f>IF(ISBLANK(Recyclabilité[[#This Row],[Code Valobat]]),"",IF(OR('Calculs'!A1634="08",'Calculs'!A1634="07",MID(Recyclabilité[[#This Row],[Code Valobat]],4,4)="0804",MID(Recyclabilité[[#This Row],[Code Valobat]],4,4)="0709",MID(Recyclabilité[[#This Row],[Code Valobat]],1,7)="6121107"),"",_xlfn.XLOOKUP('Calculs'!B1634,Questions!A:A,Questions!B:B,"ERREUR QUESTION")))</f>
        <v/>
      </c>
      <c r="G1635" s="58" t="str">
        <f>IF(OR(ISBLANK(Recyclabilité[[#This Row],[Réponse 1]]),'Calculs'!D1634="0",_xlfn.XLOOKUP('Calculs'!D1634,'Réponses'!C:C,'Réponses'!F:F,"ERREUR VISIBILITE")=0),"",_xlfn.XLOOKUP(_xlfn.XLOOKUP('Calculs'!D1634,'Réponses'!C:C,'Réponses'!F:F,"ERREUR VISIBILITE"),Questions!A:A,Questions!B:B,"ERREUR QUESTION"))</f>
        <v/>
      </c>
      <c r="I1635" s="58" t="str">
        <f>IF(OR(ISBLANK(Recyclabilité[[#This Row],[Réponse 2]]),'Calculs'!G1634="0",_xlfn.XLOOKUP('Calculs'!G1634,'Réponses'!C:C,'Réponses'!F:F,"ERREUR VISIBILITE")=0),"",_xlfn.XLOOKUP(_xlfn.XLOOKUP('Calculs'!G1634,'Réponses'!C:C,'Réponses'!F:F,"ERREUR VISIBILITE"),Questions!A:A,Questions!B:B,"ERREUR QUESTION"))</f>
        <v/>
      </c>
      <c r="K1635" s="58" t="str">
        <f>IF(OR(ISBLANK(Recyclabilité[[#This Row],[Réponse 3]]),'Calculs'!J1634="0",_xlfn.XLOOKUP('Calculs'!J1634,'Réponses'!C:C,'Réponses'!F:F,"ERREUR VISIBILITE")=0),"",_xlfn.XLOOKUP(_xlfn.XLOOKUP('Calculs'!J1634,'Réponses'!C:C,'Réponses'!F:F,"ERREUR VISIBILITE"),Questions!A:A,Questions!B:B,"ERREUR QUESTION"))</f>
        <v/>
      </c>
      <c r="M1635" s="58" t="str">
        <f>IF(OR(ISBLANK(Recyclabilité[[#This Row],[Réponse 4]]),'Calculs'!M1634="0",_xlfn.XLOOKUP('Calculs'!M1634,'Réponses'!C:C,'Réponses'!F:F,"ERREUR VISIBILITE")=0),"",_xlfn.XLOOKUP(_xlfn.XLOOKUP('Calculs'!M1634,'Réponses'!C:C,'Réponses'!F:F,"ERREUR VISIBILITE"),Questions!A:A,Questions!B:B,"ERREUR QUESTION"))</f>
        <v/>
      </c>
    </row>
    <row r="1636" spans="4:13" ht="60" customHeight="1">
      <c r="D1636" s="28" t="str">
        <f>IF(ISBLANK(Recyclabilité[[#This Row],[Code Valobat]]),"",IF(OR('Calculs'!A1635="08",'Calculs'!A1635="07",MID(Recyclabilité[[#This Row],[Code Valobat]],4,4)="0804",MID(Recyclabilité[[#This Row],[Code Valobat]],4,4)="0709",MID(Recyclabilité[[#This Row],[Code Valobat]],1,7)="6121107"),"Non recyclable",_xlfn.XLOOKUP('Calculs'!Q1635,'Combinaisons'!A:A,'Combinaisons'!B:B,"Merci de répondre à toutes les questions")))</f>
        <v/>
      </c>
      <c r="E1636" s="58" t="str">
        <f>IF(ISBLANK(Recyclabilité[[#This Row],[Code Valobat]]),"",IF(OR('Calculs'!A1635="08",'Calculs'!A1635="07",MID(Recyclabilité[[#This Row],[Code Valobat]],4,4)="0804",MID(Recyclabilité[[#This Row],[Code Valobat]],4,4)="0709",MID(Recyclabilité[[#This Row],[Code Valobat]],1,7)="6121107"),"",_xlfn.XLOOKUP('Calculs'!B1635,Questions!A:A,Questions!B:B,"ERREUR QUESTION")))</f>
        <v/>
      </c>
      <c r="G1636" s="58" t="str">
        <f>IF(OR(ISBLANK(Recyclabilité[[#This Row],[Réponse 1]]),'Calculs'!D1635="0",_xlfn.XLOOKUP('Calculs'!D1635,'Réponses'!C:C,'Réponses'!F:F,"ERREUR VISIBILITE")=0),"",_xlfn.XLOOKUP(_xlfn.XLOOKUP('Calculs'!D1635,'Réponses'!C:C,'Réponses'!F:F,"ERREUR VISIBILITE"),Questions!A:A,Questions!B:B,"ERREUR QUESTION"))</f>
        <v/>
      </c>
      <c r="I1636" s="58" t="str">
        <f>IF(OR(ISBLANK(Recyclabilité[[#This Row],[Réponse 2]]),'Calculs'!G1635="0",_xlfn.XLOOKUP('Calculs'!G1635,'Réponses'!C:C,'Réponses'!F:F,"ERREUR VISIBILITE")=0),"",_xlfn.XLOOKUP(_xlfn.XLOOKUP('Calculs'!G1635,'Réponses'!C:C,'Réponses'!F:F,"ERREUR VISIBILITE"),Questions!A:A,Questions!B:B,"ERREUR QUESTION"))</f>
        <v/>
      </c>
      <c r="K1636" s="58" t="str">
        <f>IF(OR(ISBLANK(Recyclabilité[[#This Row],[Réponse 3]]),'Calculs'!J1635="0",_xlfn.XLOOKUP('Calculs'!J1635,'Réponses'!C:C,'Réponses'!F:F,"ERREUR VISIBILITE")=0),"",_xlfn.XLOOKUP(_xlfn.XLOOKUP('Calculs'!J1635,'Réponses'!C:C,'Réponses'!F:F,"ERREUR VISIBILITE"),Questions!A:A,Questions!B:B,"ERREUR QUESTION"))</f>
        <v/>
      </c>
      <c r="M1636" s="58" t="str">
        <f>IF(OR(ISBLANK(Recyclabilité[[#This Row],[Réponse 4]]),'Calculs'!M1635="0",_xlfn.XLOOKUP('Calculs'!M1635,'Réponses'!C:C,'Réponses'!F:F,"ERREUR VISIBILITE")=0),"",_xlfn.XLOOKUP(_xlfn.XLOOKUP('Calculs'!M1635,'Réponses'!C:C,'Réponses'!F:F,"ERREUR VISIBILITE"),Questions!A:A,Questions!B:B,"ERREUR QUESTION"))</f>
        <v/>
      </c>
    </row>
    <row r="1637" spans="4:13" ht="60" customHeight="1">
      <c r="D1637" s="28" t="str">
        <f>IF(ISBLANK(Recyclabilité[[#This Row],[Code Valobat]]),"",IF(OR('Calculs'!A1636="08",'Calculs'!A1636="07",MID(Recyclabilité[[#This Row],[Code Valobat]],4,4)="0804",MID(Recyclabilité[[#This Row],[Code Valobat]],4,4)="0709",MID(Recyclabilité[[#This Row],[Code Valobat]],1,7)="6121107"),"Non recyclable",_xlfn.XLOOKUP('Calculs'!Q1636,'Combinaisons'!A:A,'Combinaisons'!B:B,"Merci de répondre à toutes les questions")))</f>
        <v/>
      </c>
      <c r="E1637" s="58" t="str">
        <f>IF(ISBLANK(Recyclabilité[[#This Row],[Code Valobat]]),"",IF(OR('Calculs'!A1636="08",'Calculs'!A1636="07",MID(Recyclabilité[[#This Row],[Code Valobat]],4,4)="0804",MID(Recyclabilité[[#This Row],[Code Valobat]],4,4)="0709",MID(Recyclabilité[[#This Row],[Code Valobat]],1,7)="6121107"),"",_xlfn.XLOOKUP('Calculs'!B1636,Questions!A:A,Questions!B:B,"ERREUR QUESTION")))</f>
        <v/>
      </c>
      <c r="G1637" s="58" t="str">
        <f>IF(OR(ISBLANK(Recyclabilité[[#This Row],[Réponse 1]]),'Calculs'!D1636="0",_xlfn.XLOOKUP('Calculs'!D1636,'Réponses'!C:C,'Réponses'!F:F,"ERREUR VISIBILITE")=0),"",_xlfn.XLOOKUP(_xlfn.XLOOKUP('Calculs'!D1636,'Réponses'!C:C,'Réponses'!F:F,"ERREUR VISIBILITE"),Questions!A:A,Questions!B:B,"ERREUR QUESTION"))</f>
        <v/>
      </c>
      <c r="I1637" s="58" t="str">
        <f>IF(OR(ISBLANK(Recyclabilité[[#This Row],[Réponse 2]]),'Calculs'!G1636="0",_xlfn.XLOOKUP('Calculs'!G1636,'Réponses'!C:C,'Réponses'!F:F,"ERREUR VISIBILITE")=0),"",_xlfn.XLOOKUP(_xlfn.XLOOKUP('Calculs'!G1636,'Réponses'!C:C,'Réponses'!F:F,"ERREUR VISIBILITE"),Questions!A:A,Questions!B:B,"ERREUR QUESTION"))</f>
        <v/>
      </c>
      <c r="K1637" s="58" t="str">
        <f>IF(OR(ISBLANK(Recyclabilité[[#This Row],[Réponse 3]]),'Calculs'!J1636="0",_xlfn.XLOOKUP('Calculs'!J1636,'Réponses'!C:C,'Réponses'!F:F,"ERREUR VISIBILITE")=0),"",_xlfn.XLOOKUP(_xlfn.XLOOKUP('Calculs'!J1636,'Réponses'!C:C,'Réponses'!F:F,"ERREUR VISIBILITE"),Questions!A:A,Questions!B:B,"ERREUR QUESTION"))</f>
        <v/>
      </c>
      <c r="M1637" s="58" t="str">
        <f>IF(OR(ISBLANK(Recyclabilité[[#This Row],[Réponse 4]]),'Calculs'!M1636="0",_xlfn.XLOOKUP('Calculs'!M1636,'Réponses'!C:C,'Réponses'!F:F,"ERREUR VISIBILITE")=0),"",_xlfn.XLOOKUP(_xlfn.XLOOKUP('Calculs'!M1636,'Réponses'!C:C,'Réponses'!F:F,"ERREUR VISIBILITE"),Questions!A:A,Questions!B:B,"ERREUR QUESTION"))</f>
        <v/>
      </c>
    </row>
    <row r="1638" spans="4:13" ht="60" customHeight="1">
      <c r="D1638" s="28" t="str">
        <f>IF(ISBLANK(Recyclabilité[[#This Row],[Code Valobat]]),"",IF(OR('Calculs'!A1637="08",'Calculs'!A1637="07",MID(Recyclabilité[[#This Row],[Code Valobat]],4,4)="0804",MID(Recyclabilité[[#This Row],[Code Valobat]],4,4)="0709",MID(Recyclabilité[[#This Row],[Code Valobat]],1,7)="6121107"),"Non recyclable",_xlfn.XLOOKUP('Calculs'!Q1637,'Combinaisons'!A:A,'Combinaisons'!B:B,"Merci de répondre à toutes les questions")))</f>
        <v/>
      </c>
      <c r="E1638" s="58" t="str">
        <f>IF(ISBLANK(Recyclabilité[[#This Row],[Code Valobat]]),"",IF(OR('Calculs'!A1637="08",'Calculs'!A1637="07",MID(Recyclabilité[[#This Row],[Code Valobat]],4,4)="0804",MID(Recyclabilité[[#This Row],[Code Valobat]],4,4)="0709",MID(Recyclabilité[[#This Row],[Code Valobat]],1,7)="6121107"),"",_xlfn.XLOOKUP('Calculs'!B1637,Questions!A:A,Questions!B:B,"ERREUR QUESTION")))</f>
        <v/>
      </c>
      <c r="G1638" s="58" t="str">
        <f>IF(OR(ISBLANK(Recyclabilité[[#This Row],[Réponse 1]]),'Calculs'!D1637="0",_xlfn.XLOOKUP('Calculs'!D1637,'Réponses'!C:C,'Réponses'!F:F,"ERREUR VISIBILITE")=0),"",_xlfn.XLOOKUP(_xlfn.XLOOKUP('Calculs'!D1637,'Réponses'!C:C,'Réponses'!F:F,"ERREUR VISIBILITE"),Questions!A:A,Questions!B:B,"ERREUR QUESTION"))</f>
        <v/>
      </c>
      <c r="I1638" s="58" t="str">
        <f>IF(OR(ISBLANK(Recyclabilité[[#This Row],[Réponse 2]]),'Calculs'!G1637="0",_xlfn.XLOOKUP('Calculs'!G1637,'Réponses'!C:C,'Réponses'!F:F,"ERREUR VISIBILITE")=0),"",_xlfn.XLOOKUP(_xlfn.XLOOKUP('Calculs'!G1637,'Réponses'!C:C,'Réponses'!F:F,"ERREUR VISIBILITE"),Questions!A:A,Questions!B:B,"ERREUR QUESTION"))</f>
        <v/>
      </c>
      <c r="K1638" s="58" t="str">
        <f>IF(OR(ISBLANK(Recyclabilité[[#This Row],[Réponse 3]]),'Calculs'!J1637="0",_xlfn.XLOOKUP('Calculs'!J1637,'Réponses'!C:C,'Réponses'!F:F,"ERREUR VISIBILITE")=0),"",_xlfn.XLOOKUP(_xlfn.XLOOKUP('Calculs'!J1637,'Réponses'!C:C,'Réponses'!F:F,"ERREUR VISIBILITE"),Questions!A:A,Questions!B:B,"ERREUR QUESTION"))</f>
        <v/>
      </c>
      <c r="M1638" s="58" t="str">
        <f>IF(OR(ISBLANK(Recyclabilité[[#This Row],[Réponse 4]]),'Calculs'!M1637="0",_xlfn.XLOOKUP('Calculs'!M1637,'Réponses'!C:C,'Réponses'!F:F,"ERREUR VISIBILITE")=0),"",_xlfn.XLOOKUP(_xlfn.XLOOKUP('Calculs'!M1637,'Réponses'!C:C,'Réponses'!F:F,"ERREUR VISIBILITE"),Questions!A:A,Questions!B:B,"ERREUR QUESTION"))</f>
        <v/>
      </c>
    </row>
    <row r="1639" spans="4:13" ht="60" customHeight="1">
      <c r="D1639" s="28" t="str">
        <f>IF(ISBLANK(Recyclabilité[[#This Row],[Code Valobat]]),"",IF(OR('Calculs'!A1638="08",'Calculs'!A1638="07",MID(Recyclabilité[[#This Row],[Code Valobat]],4,4)="0804",MID(Recyclabilité[[#This Row],[Code Valobat]],4,4)="0709",MID(Recyclabilité[[#This Row],[Code Valobat]],1,7)="6121107"),"Non recyclable",_xlfn.XLOOKUP('Calculs'!Q1638,'Combinaisons'!A:A,'Combinaisons'!B:B,"Merci de répondre à toutes les questions")))</f>
        <v/>
      </c>
      <c r="E1639" s="58" t="str">
        <f>IF(ISBLANK(Recyclabilité[[#This Row],[Code Valobat]]),"",IF(OR('Calculs'!A1638="08",'Calculs'!A1638="07",MID(Recyclabilité[[#This Row],[Code Valobat]],4,4)="0804",MID(Recyclabilité[[#This Row],[Code Valobat]],4,4)="0709",MID(Recyclabilité[[#This Row],[Code Valobat]],1,7)="6121107"),"",_xlfn.XLOOKUP('Calculs'!B1638,Questions!A:A,Questions!B:B,"ERREUR QUESTION")))</f>
        <v/>
      </c>
      <c r="G1639" s="58" t="str">
        <f>IF(OR(ISBLANK(Recyclabilité[[#This Row],[Réponse 1]]),'Calculs'!D1638="0",_xlfn.XLOOKUP('Calculs'!D1638,'Réponses'!C:C,'Réponses'!F:F,"ERREUR VISIBILITE")=0),"",_xlfn.XLOOKUP(_xlfn.XLOOKUP('Calculs'!D1638,'Réponses'!C:C,'Réponses'!F:F,"ERREUR VISIBILITE"),Questions!A:A,Questions!B:B,"ERREUR QUESTION"))</f>
        <v/>
      </c>
      <c r="I1639" s="58" t="str">
        <f>IF(OR(ISBLANK(Recyclabilité[[#This Row],[Réponse 2]]),'Calculs'!G1638="0",_xlfn.XLOOKUP('Calculs'!G1638,'Réponses'!C:C,'Réponses'!F:F,"ERREUR VISIBILITE")=0),"",_xlfn.XLOOKUP(_xlfn.XLOOKUP('Calculs'!G1638,'Réponses'!C:C,'Réponses'!F:F,"ERREUR VISIBILITE"),Questions!A:A,Questions!B:B,"ERREUR QUESTION"))</f>
        <v/>
      </c>
      <c r="K1639" s="58" t="str">
        <f>IF(OR(ISBLANK(Recyclabilité[[#This Row],[Réponse 3]]),'Calculs'!J1638="0",_xlfn.XLOOKUP('Calculs'!J1638,'Réponses'!C:C,'Réponses'!F:F,"ERREUR VISIBILITE")=0),"",_xlfn.XLOOKUP(_xlfn.XLOOKUP('Calculs'!J1638,'Réponses'!C:C,'Réponses'!F:F,"ERREUR VISIBILITE"),Questions!A:A,Questions!B:B,"ERREUR QUESTION"))</f>
        <v/>
      </c>
      <c r="M1639" s="58" t="str">
        <f>IF(OR(ISBLANK(Recyclabilité[[#This Row],[Réponse 4]]),'Calculs'!M1638="0",_xlfn.XLOOKUP('Calculs'!M1638,'Réponses'!C:C,'Réponses'!F:F,"ERREUR VISIBILITE")=0),"",_xlfn.XLOOKUP(_xlfn.XLOOKUP('Calculs'!M1638,'Réponses'!C:C,'Réponses'!F:F,"ERREUR VISIBILITE"),Questions!A:A,Questions!B:B,"ERREUR QUESTION"))</f>
        <v/>
      </c>
    </row>
    <row r="1640" spans="4:13" ht="60" customHeight="1">
      <c r="D1640" s="28" t="str">
        <f>IF(ISBLANK(Recyclabilité[[#This Row],[Code Valobat]]),"",IF(OR('Calculs'!A1639="08",'Calculs'!A1639="07",MID(Recyclabilité[[#This Row],[Code Valobat]],4,4)="0804",MID(Recyclabilité[[#This Row],[Code Valobat]],4,4)="0709",MID(Recyclabilité[[#This Row],[Code Valobat]],1,7)="6121107"),"Non recyclable",_xlfn.XLOOKUP('Calculs'!Q1639,'Combinaisons'!A:A,'Combinaisons'!B:B,"Merci de répondre à toutes les questions")))</f>
        <v/>
      </c>
      <c r="E1640" s="58" t="str">
        <f>IF(ISBLANK(Recyclabilité[[#This Row],[Code Valobat]]),"",IF(OR('Calculs'!A1639="08",'Calculs'!A1639="07",MID(Recyclabilité[[#This Row],[Code Valobat]],4,4)="0804",MID(Recyclabilité[[#This Row],[Code Valobat]],4,4)="0709",MID(Recyclabilité[[#This Row],[Code Valobat]],1,7)="6121107"),"",_xlfn.XLOOKUP('Calculs'!B1639,Questions!A:A,Questions!B:B,"ERREUR QUESTION")))</f>
        <v/>
      </c>
      <c r="G1640" s="58" t="str">
        <f>IF(OR(ISBLANK(Recyclabilité[[#This Row],[Réponse 1]]),'Calculs'!D1639="0",_xlfn.XLOOKUP('Calculs'!D1639,'Réponses'!C:C,'Réponses'!F:F,"ERREUR VISIBILITE")=0),"",_xlfn.XLOOKUP(_xlfn.XLOOKUP('Calculs'!D1639,'Réponses'!C:C,'Réponses'!F:F,"ERREUR VISIBILITE"),Questions!A:A,Questions!B:B,"ERREUR QUESTION"))</f>
        <v/>
      </c>
      <c r="I1640" s="58" t="str">
        <f>IF(OR(ISBLANK(Recyclabilité[[#This Row],[Réponse 2]]),'Calculs'!G1639="0",_xlfn.XLOOKUP('Calculs'!G1639,'Réponses'!C:C,'Réponses'!F:F,"ERREUR VISIBILITE")=0),"",_xlfn.XLOOKUP(_xlfn.XLOOKUP('Calculs'!G1639,'Réponses'!C:C,'Réponses'!F:F,"ERREUR VISIBILITE"),Questions!A:A,Questions!B:B,"ERREUR QUESTION"))</f>
        <v/>
      </c>
      <c r="K1640" s="58" t="str">
        <f>IF(OR(ISBLANK(Recyclabilité[[#This Row],[Réponse 3]]),'Calculs'!J1639="0",_xlfn.XLOOKUP('Calculs'!J1639,'Réponses'!C:C,'Réponses'!F:F,"ERREUR VISIBILITE")=0),"",_xlfn.XLOOKUP(_xlfn.XLOOKUP('Calculs'!J1639,'Réponses'!C:C,'Réponses'!F:F,"ERREUR VISIBILITE"),Questions!A:A,Questions!B:B,"ERREUR QUESTION"))</f>
        <v/>
      </c>
      <c r="M1640" s="58" t="str">
        <f>IF(OR(ISBLANK(Recyclabilité[[#This Row],[Réponse 4]]),'Calculs'!M1639="0",_xlfn.XLOOKUP('Calculs'!M1639,'Réponses'!C:C,'Réponses'!F:F,"ERREUR VISIBILITE")=0),"",_xlfn.XLOOKUP(_xlfn.XLOOKUP('Calculs'!M1639,'Réponses'!C:C,'Réponses'!F:F,"ERREUR VISIBILITE"),Questions!A:A,Questions!B:B,"ERREUR QUESTION"))</f>
        <v/>
      </c>
    </row>
    <row r="1641" spans="4:13" ht="60" customHeight="1">
      <c r="D1641" s="28" t="str">
        <f>IF(ISBLANK(Recyclabilité[[#This Row],[Code Valobat]]),"",IF(OR('Calculs'!A1640="08",'Calculs'!A1640="07",MID(Recyclabilité[[#This Row],[Code Valobat]],4,4)="0804",MID(Recyclabilité[[#This Row],[Code Valobat]],4,4)="0709",MID(Recyclabilité[[#This Row],[Code Valobat]],1,7)="6121107"),"Non recyclable",_xlfn.XLOOKUP('Calculs'!Q1640,'Combinaisons'!A:A,'Combinaisons'!B:B,"Merci de répondre à toutes les questions")))</f>
        <v/>
      </c>
      <c r="E1641" s="58" t="str">
        <f>IF(ISBLANK(Recyclabilité[[#This Row],[Code Valobat]]),"",IF(OR('Calculs'!A1640="08",'Calculs'!A1640="07",MID(Recyclabilité[[#This Row],[Code Valobat]],4,4)="0804",MID(Recyclabilité[[#This Row],[Code Valobat]],4,4)="0709",MID(Recyclabilité[[#This Row],[Code Valobat]],1,7)="6121107"),"",_xlfn.XLOOKUP('Calculs'!B1640,Questions!A:A,Questions!B:B,"ERREUR QUESTION")))</f>
        <v/>
      </c>
      <c r="G1641" s="58" t="str">
        <f>IF(OR(ISBLANK(Recyclabilité[[#This Row],[Réponse 1]]),'Calculs'!D1640="0",_xlfn.XLOOKUP('Calculs'!D1640,'Réponses'!C:C,'Réponses'!F:F,"ERREUR VISIBILITE")=0),"",_xlfn.XLOOKUP(_xlfn.XLOOKUP('Calculs'!D1640,'Réponses'!C:C,'Réponses'!F:F,"ERREUR VISIBILITE"),Questions!A:A,Questions!B:B,"ERREUR QUESTION"))</f>
        <v/>
      </c>
      <c r="I1641" s="58" t="str">
        <f>IF(OR(ISBLANK(Recyclabilité[[#This Row],[Réponse 2]]),'Calculs'!G1640="0",_xlfn.XLOOKUP('Calculs'!G1640,'Réponses'!C:C,'Réponses'!F:F,"ERREUR VISIBILITE")=0),"",_xlfn.XLOOKUP(_xlfn.XLOOKUP('Calculs'!G1640,'Réponses'!C:C,'Réponses'!F:F,"ERREUR VISIBILITE"),Questions!A:A,Questions!B:B,"ERREUR QUESTION"))</f>
        <v/>
      </c>
      <c r="K1641" s="58" t="str">
        <f>IF(OR(ISBLANK(Recyclabilité[[#This Row],[Réponse 3]]),'Calculs'!J1640="0",_xlfn.XLOOKUP('Calculs'!J1640,'Réponses'!C:C,'Réponses'!F:F,"ERREUR VISIBILITE")=0),"",_xlfn.XLOOKUP(_xlfn.XLOOKUP('Calculs'!J1640,'Réponses'!C:C,'Réponses'!F:F,"ERREUR VISIBILITE"),Questions!A:A,Questions!B:B,"ERREUR QUESTION"))</f>
        <v/>
      </c>
      <c r="M1641" s="58" t="str">
        <f>IF(OR(ISBLANK(Recyclabilité[[#This Row],[Réponse 4]]),'Calculs'!M1640="0",_xlfn.XLOOKUP('Calculs'!M1640,'Réponses'!C:C,'Réponses'!F:F,"ERREUR VISIBILITE")=0),"",_xlfn.XLOOKUP(_xlfn.XLOOKUP('Calculs'!M1640,'Réponses'!C:C,'Réponses'!F:F,"ERREUR VISIBILITE"),Questions!A:A,Questions!B:B,"ERREUR QUESTION"))</f>
        <v/>
      </c>
    </row>
    <row r="1642" spans="4:13" ht="60" customHeight="1">
      <c r="D1642" s="28" t="str">
        <f>IF(ISBLANK(Recyclabilité[[#This Row],[Code Valobat]]),"",IF(OR('Calculs'!A1641="08",'Calculs'!A1641="07",MID(Recyclabilité[[#This Row],[Code Valobat]],4,4)="0804",MID(Recyclabilité[[#This Row],[Code Valobat]],4,4)="0709",MID(Recyclabilité[[#This Row],[Code Valobat]],1,7)="6121107"),"Non recyclable",_xlfn.XLOOKUP('Calculs'!Q1641,'Combinaisons'!A:A,'Combinaisons'!B:B,"Merci de répondre à toutes les questions")))</f>
        <v/>
      </c>
      <c r="E1642" s="58" t="str">
        <f>IF(ISBLANK(Recyclabilité[[#This Row],[Code Valobat]]),"",IF(OR('Calculs'!A1641="08",'Calculs'!A1641="07",MID(Recyclabilité[[#This Row],[Code Valobat]],4,4)="0804",MID(Recyclabilité[[#This Row],[Code Valobat]],4,4)="0709",MID(Recyclabilité[[#This Row],[Code Valobat]],1,7)="6121107"),"",_xlfn.XLOOKUP('Calculs'!B1641,Questions!A:A,Questions!B:B,"ERREUR QUESTION")))</f>
        <v/>
      </c>
      <c r="G1642" s="58" t="str">
        <f>IF(OR(ISBLANK(Recyclabilité[[#This Row],[Réponse 1]]),'Calculs'!D1641="0",_xlfn.XLOOKUP('Calculs'!D1641,'Réponses'!C:C,'Réponses'!F:F,"ERREUR VISIBILITE")=0),"",_xlfn.XLOOKUP(_xlfn.XLOOKUP('Calculs'!D1641,'Réponses'!C:C,'Réponses'!F:F,"ERREUR VISIBILITE"),Questions!A:A,Questions!B:B,"ERREUR QUESTION"))</f>
        <v/>
      </c>
      <c r="I1642" s="58" t="str">
        <f>IF(OR(ISBLANK(Recyclabilité[[#This Row],[Réponse 2]]),'Calculs'!G1641="0",_xlfn.XLOOKUP('Calculs'!G1641,'Réponses'!C:C,'Réponses'!F:F,"ERREUR VISIBILITE")=0),"",_xlfn.XLOOKUP(_xlfn.XLOOKUP('Calculs'!G1641,'Réponses'!C:C,'Réponses'!F:F,"ERREUR VISIBILITE"),Questions!A:A,Questions!B:B,"ERREUR QUESTION"))</f>
        <v/>
      </c>
      <c r="K1642" s="58" t="str">
        <f>IF(OR(ISBLANK(Recyclabilité[[#This Row],[Réponse 3]]),'Calculs'!J1641="0",_xlfn.XLOOKUP('Calculs'!J1641,'Réponses'!C:C,'Réponses'!F:F,"ERREUR VISIBILITE")=0),"",_xlfn.XLOOKUP(_xlfn.XLOOKUP('Calculs'!J1641,'Réponses'!C:C,'Réponses'!F:F,"ERREUR VISIBILITE"),Questions!A:A,Questions!B:B,"ERREUR QUESTION"))</f>
        <v/>
      </c>
      <c r="M1642" s="58" t="str">
        <f>IF(OR(ISBLANK(Recyclabilité[[#This Row],[Réponse 4]]),'Calculs'!M1641="0",_xlfn.XLOOKUP('Calculs'!M1641,'Réponses'!C:C,'Réponses'!F:F,"ERREUR VISIBILITE")=0),"",_xlfn.XLOOKUP(_xlfn.XLOOKUP('Calculs'!M1641,'Réponses'!C:C,'Réponses'!F:F,"ERREUR VISIBILITE"),Questions!A:A,Questions!B:B,"ERREUR QUESTION"))</f>
        <v/>
      </c>
    </row>
    <row r="1643" spans="4:13" ht="60" customHeight="1">
      <c r="D1643" s="28" t="str">
        <f>IF(ISBLANK(Recyclabilité[[#This Row],[Code Valobat]]),"",IF(OR('Calculs'!A1642="08",'Calculs'!A1642="07",MID(Recyclabilité[[#This Row],[Code Valobat]],4,4)="0804",MID(Recyclabilité[[#This Row],[Code Valobat]],4,4)="0709",MID(Recyclabilité[[#This Row],[Code Valobat]],1,7)="6121107"),"Non recyclable",_xlfn.XLOOKUP('Calculs'!Q1642,'Combinaisons'!A:A,'Combinaisons'!B:B,"Merci de répondre à toutes les questions")))</f>
        <v/>
      </c>
      <c r="E1643" s="58" t="str">
        <f>IF(ISBLANK(Recyclabilité[[#This Row],[Code Valobat]]),"",IF(OR('Calculs'!A1642="08",'Calculs'!A1642="07",MID(Recyclabilité[[#This Row],[Code Valobat]],4,4)="0804",MID(Recyclabilité[[#This Row],[Code Valobat]],4,4)="0709",MID(Recyclabilité[[#This Row],[Code Valobat]],1,7)="6121107"),"",_xlfn.XLOOKUP('Calculs'!B1642,Questions!A:A,Questions!B:B,"ERREUR QUESTION")))</f>
        <v/>
      </c>
      <c r="G1643" s="58" t="str">
        <f>IF(OR(ISBLANK(Recyclabilité[[#This Row],[Réponse 1]]),'Calculs'!D1642="0",_xlfn.XLOOKUP('Calculs'!D1642,'Réponses'!C:C,'Réponses'!F:F,"ERREUR VISIBILITE")=0),"",_xlfn.XLOOKUP(_xlfn.XLOOKUP('Calculs'!D1642,'Réponses'!C:C,'Réponses'!F:F,"ERREUR VISIBILITE"),Questions!A:A,Questions!B:B,"ERREUR QUESTION"))</f>
        <v/>
      </c>
      <c r="I1643" s="58" t="str">
        <f>IF(OR(ISBLANK(Recyclabilité[[#This Row],[Réponse 2]]),'Calculs'!G1642="0",_xlfn.XLOOKUP('Calculs'!G1642,'Réponses'!C:C,'Réponses'!F:F,"ERREUR VISIBILITE")=0),"",_xlfn.XLOOKUP(_xlfn.XLOOKUP('Calculs'!G1642,'Réponses'!C:C,'Réponses'!F:F,"ERREUR VISIBILITE"),Questions!A:A,Questions!B:B,"ERREUR QUESTION"))</f>
        <v/>
      </c>
      <c r="K1643" s="58" t="str">
        <f>IF(OR(ISBLANK(Recyclabilité[[#This Row],[Réponse 3]]),'Calculs'!J1642="0",_xlfn.XLOOKUP('Calculs'!J1642,'Réponses'!C:C,'Réponses'!F:F,"ERREUR VISIBILITE")=0),"",_xlfn.XLOOKUP(_xlfn.XLOOKUP('Calculs'!J1642,'Réponses'!C:C,'Réponses'!F:F,"ERREUR VISIBILITE"),Questions!A:A,Questions!B:B,"ERREUR QUESTION"))</f>
        <v/>
      </c>
      <c r="M1643" s="58" t="str">
        <f>IF(OR(ISBLANK(Recyclabilité[[#This Row],[Réponse 4]]),'Calculs'!M1642="0",_xlfn.XLOOKUP('Calculs'!M1642,'Réponses'!C:C,'Réponses'!F:F,"ERREUR VISIBILITE")=0),"",_xlfn.XLOOKUP(_xlfn.XLOOKUP('Calculs'!M1642,'Réponses'!C:C,'Réponses'!F:F,"ERREUR VISIBILITE"),Questions!A:A,Questions!B:B,"ERREUR QUESTION"))</f>
        <v/>
      </c>
    </row>
    <row r="1644" spans="4:13" ht="60" customHeight="1">
      <c r="D1644" s="28" t="str">
        <f>IF(ISBLANK(Recyclabilité[[#This Row],[Code Valobat]]),"",IF(OR('Calculs'!A1643="08",'Calculs'!A1643="07",MID(Recyclabilité[[#This Row],[Code Valobat]],4,4)="0804",MID(Recyclabilité[[#This Row],[Code Valobat]],4,4)="0709",MID(Recyclabilité[[#This Row],[Code Valobat]],1,7)="6121107"),"Non recyclable",_xlfn.XLOOKUP('Calculs'!Q1643,'Combinaisons'!A:A,'Combinaisons'!B:B,"Merci de répondre à toutes les questions")))</f>
        <v/>
      </c>
      <c r="E1644" s="58" t="str">
        <f>IF(ISBLANK(Recyclabilité[[#This Row],[Code Valobat]]),"",IF(OR('Calculs'!A1643="08",'Calculs'!A1643="07",MID(Recyclabilité[[#This Row],[Code Valobat]],4,4)="0804",MID(Recyclabilité[[#This Row],[Code Valobat]],4,4)="0709",MID(Recyclabilité[[#This Row],[Code Valobat]],1,7)="6121107"),"",_xlfn.XLOOKUP('Calculs'!B1643,Questions!A:A,Questions!B:B,"ERREUR QUESTION")))</f>
        <v/>
      </c>
      <c r="G1644" s="58" t="str">
        <f>IF(OR(ISBLANK(Recyclabilité[[#This Row],[Réponse 1]]),'Calculs'!D1643="0",_xlfn.XLOOKUP('Calculs'!D1643,'Réponses'!C:C,'Réponses'!F:F,"ERREUR VISIBILITE")=0),"",_xlfn.XLOOKUP(_xlfn.XLOOKUP('Calculs'!D1643,'Réponses'!C:C,'Réponses'!F:F,"ERREUR VISIBILITE"),Questions!A:A,Questions!B:B,"ERREUR QUESTION"))</f>
        <v/>
      </c>
      <c r="I1644" s="58" t="str">
        <f>IF(OR(ISBLANK(Recyclabilité[[#This Row],[Réponse 2]]),'Calculs'!G1643="0",_xlfn.XLOOKUP('Calculs'!G1643,'Réponses'!C:C,'Réponses'!F:F,"ERREUR VISIBILITE")=0),"",_xlfn.XLOOKUP(_xlfn.XLOOKUP('Calculs'!G1643,'Réponses'!C:C,'Réponses'!F:F,"ERREUR VISIBILITE"),Questions!A:A,Questions!B:B,"ERREUR QUESTION"))</f>
        <v/>
      </c>
      <c r="K1644" s="58" t="str">
        <f>IF(OR(ISBLANK(Recyclabilité[[#This Row],[Réponse 3]]),'Calculs'!J1643="0",_xlfn.XLOOKUP('Calculs'!J1643,'Réponses'!C:C,'Réponses'!F:F,"ERREUR VISIBILITE")=0),"",_xlfn.XLOOKUP(_xlfn.XLOOKUP('Calculs'!J1643,'Réponses'!C:C,'Réponses'!F:F,"ERREUR VISIBILITE"),Questions!A:A,Questions!B:B,"ERREUR QUESTION"))</f>
        <v/>
      </c>
      <c r="M1644" s="58" t="str">
        <f>IF(OR(ISBLANK(Recyclabilité[[#This Row],[Réponse 4]]),'Calculs'!M1643="0",_xlfn.XLOOKUP('Calculs'!M1643,'Réponses'!C:C,'Réponses'!F:F,"ERREUR VISIBILITE")=0),"",_xlfn.XLOOKUP(_xlfn.XLOOKUP('Calculs'!M1643,'Réponses'!C:C,'Réponses'!F:F,"ERREUR VISIBILITE"),Questions!A:A,Questions!B:B,"ERREUR QUESTION"))</f>
        <v/>
      </c>
    </row>
    <row r="1645" spans="4:13" ht="60" customHeight="1">
      <c r="D1645" s="28" t="str">
        <f>IF(ISBLANK(Recyclabilité[[#This Row],[Code Valobat]]),"",IF(OR('Calculs'!A1644="08",'Calculs'!A1644="07",MID(Recyclabilité[[#This Row],[Code Valobat]],4,4)="0804",MID(Recyclabilité[[#This Row],[Code Valobat]],4,4)="0709",MID(Recyclabilité[[#This Row],[Code Valobat]],1,7)="6121107"),"Non recyclable",_xlfn.XLOOKUP('Calculs'!Q1644,'Combinaisons'!A:A,'Combinaisons'!B:B,"Merci de répondre à toutes les questions")))</f>
        <v/>
      </c>
      <c r="E1645" s="58" t="str">
        <f>IF(ISBLANK(Recyclabilité[[#This Row],[Code Valobat]]),"",IF(OR('Calculs'!A1644="08",'Calculs'!A1644="07",MID(Recyclabilité[[#This Row],[Code Valobat]],4,4)="0804",MID(Recyclabilité[[#This Row],[Code Valobat]],4,4)="0709",MID(Recyclabilité[[#This Row],[Code Valobat]],1,7)="6121107"),"",_xlfn.XLOOKUP('Calculs'!B1644,Questions!A:A,Questions!B:B,"ERREUR QUESTION")))</f>
        <v/>
      </c>
      <c r="G1645" s="58" t="str">
        <f>IF(OR(ISBLANK(Recyclabilité[[#This Row],[Réponse 1]]),'Calculs'!D1644="0",_xlfn.XLOOKUP('Calculs'!D1644,'Réponses'!C:C,'Réponses'!F:F,"ERREUR VISIBILITE")=0),"",_xlfn.XLOOKUP(_xlfn.XLOOKUP('Calculs'!D1644,'Réponses'!C:C,'Réponses'!F:F,"ERREUR VISIBILITE"),Questions!A:A,Questions!B:B,"ERREUR QUESTION"))</f>
        <v/>
      </c>
      <c r="I1645" s="58" t="str">
        <f>IF(OR(ISBLANK(Recyclabilité[[#This Row],[Réponse 2]]),'Calculs'!G1644="0",_xlfn.XLOOKUP('Calculs'!G1644,'Réponses'!C:C,'Réponses'!F:F,"ERREUR VISIBILITE")=0),"",_xlfn.XLOOKUP(_xlfn.XLOOKUP('Calculs'!G1644,'Réponses'!C:C,'Réponses'!F:F,"ERREUR VISIBILITE"),Questions!A:A,Questions!B:B,"ERREUR QUESTION"))</f>
        <v/>
      </c>
      <c r="K1645" s="58" t="str">
        <f>IF(OR(ISBLANK(Recyclabilité[[#This Row],[Réponse 3]]),'Calculs'!J1644="0",_xlfn.XLOOKUP('Calculs'!J1644,'Réponses'!C:C,'Réponses'!F:F,"ERREUR VISIBILITE")=0),"",_xlfn.XLOOKUP(_xlfn.XLOOKUP('Calculs'!J1644,'Réponses'!C:C,'Réponses'!F:F,"ERREUR VISIBILITE"),Questions!A:A,Questions!B:B,"ERREUR QUESTION"))</f>
        <v/>
      </c>
      <c r="M1645" s="58" t="str">
        <f>IF(OR(ISBLANK(Recyclabilité[[#This Row],[Réponse 4]]),'Calculs'!M1644="0",_xlfn.XLOOKUP('Calculs'!M1644,'Réponses'!C:C,'Réponses'!F:F,"ERREUR VISIBILITE")=0),"",_xlfn.XLOOKUP(_xlfn.XLOOKUP('Calculs'!M1644,'Réponses'!C:C,'Réponses'!F:F,"ERREUR VISIBILITE"),Questions!A:A,Questions!B:B,"ERREUR QUESTION"))</f>
        <v/>
      </c>
    </row>
    <row r="1646" spans="4:13" ht="60" customHeight="1">
      <c r="D1646" s="28" t="str">
        <f>IF(ISBLANK(Recyclabilité[[#This Row],[Code Valobat]]),"",IF(OR('Calculs'!A1645="08",'Calculs'!A1645="07",MID(Recyclabilité[[#This Row],[Code Valobat]],4,4)="0804",MID(Recyclabilité[[#This Row],[Code Valobat]],4,4)="0709",MID(Recyclabilité[[#This Row],[Code Valobat]],1,7)="6121107"),"Non recyclable",_xlfn.XLOOKUP('Calculs'!Q1645,'Combinaisons'!A:A,'Combinaisons'!B:B,"Merci de répondre à toutes les questions")))</f>
        <v/>
      </c>
      <c r="E1646" s="58" t="str">
        <f>IF(ISBLANK(Recyclabilité[[#This Row],[Code Valobat]]),"",IF(OR('Calculs'!A1645="08",'Calculs'!A1645="07",MID(Recyclabilité[[#This Row],[Code Valobat]],4,4)="0804",MID(Recyclabilité[[#This Row],[Code Valobat]],4,4)="0709",MID(Recyclabilité[[#This Row],[Code Valobat]],1,7)="6121107"),"",_xlfn.XLOOKUP('Calculs'!B1645,Questions!A:A,Questions!B:B,"ERREUR QUESTION")))</f>
        <v/>
      </c>
      <c r="G1646" s="58" t="str">
        <f>IF(OR(ISBLANK(Recyclabilité[[#This Row],[Réponse 1]]),'Calculs'!D1645="0",_xlfn.XLOOKUP('Calculs'!D1645,'Réponses'!C:C,'Réponses'!F:F,"ERREUR VISIBILITE")=0),"",_xlfn.XLOOKUP(_xlfn.XLOOKUP('Calculs'!D1645,'Réponses'!C:C,'Réponses'!F:F,"ERREUR VISIBILITE"),Questions!A:A,Questions!B:B,"ERREUR QUESTION"))</f>
        <v/>
      </c>
      <c r="I1646" s="58" t="str">
        <f>IF(OR(ISBLANK(Recyclabilité[[#This Row],[Réponse 2]]),'Calculs'!G1645="0",_xlfn.XLOOKUP('Calculs'!G1645,'Réponses'!C:C,'Réponses'!F:F,"ERREUR VISIBILITE")=0),"",_xlfn.XLOOKUP(_xlfn.XLOOKUP('Calculs'!G1645,'Réponses'!C:C,'Réponses'!F:F,"ERREUR VISIBILITE"),Questions!A:A,Questions!B:B,"ERREUR QUESTION"))</f>
        <v/>
      </c>
      <c r="K1646" s="58" t="str">
        <f>IF(OR(ISBLANK(Recyclabilité[[#This Row],[Réponse 3]]),'Calculs'!J1645="0",_xlfn.XLOOKUP('Calculs'!J1645,'Réponses'!C:C,'Réponses'!F:F,"ERREUR VISIBILITE")=0),"",_xlfn.XLOOKUP(_xlfn.XLOOKUP('Calculs'!J1645,'Réponses'!C:C,'Réponses'!F:F,"ERREUR VISIBILITE"),Questions!A:A,Questions!B:B,"ERREUR QUESTION"))</f>
        <v/>
      </c>
      <c r="M1646" s="58" t="str">
        <f>IF(OR(ISBLANK(Recyclabilité[[#This Row],[Réponse 4]]),'Calculs'!M1645="0",_xlfn.XLOOKUP('Calculs'!M1645,'Réponses'!C:C,'Réponses'!F:F,"ERREUR VISIBILITE")=0),"",_xlfn.XLOOKUP(_xlfn.XLOOKUP('Calculs'!M1645,'Réponses'!C:C,'Réponses'!F:F,"ERREUR VISIBILITE"),Questions!A:A,Questions!B:B,"ERREUR QUESTION"))</f>
        <v/>
      </c>
    </row>
    <row r="1647" spans="4:13" ht="60" customHeight="1">
      <c r="D1647" s="28" t="str">
        <f>IF(ISBLANK(Recyclabilité[[#This Row],[Code Valobat]]),"",IF(OR('Calculs'!A1646="08",'Calculs'!A1646="07",MID(Recyclabilité[[#This Row],[Code Valobat]],4,4)="0804",MID(Recyclabilité[[#This Row],[Code Valobat]],4,4)="0709",MID(Recyclabilité[[#This Row],[Code Valobat]],1,7)="6121107"),"Non recyclable",_xlfn.XLOOKUP('Calculs'!Q1646,'Combinaisons'!A:A,'Combinaisons'!B:B,"Merci de répondre à toutes les questions")))</f>
        <v/>
      </c>
      <c r="E1647" s="58" t="str">
        <f>IF(ISBLANK(Recyclabilité[[#This Row],[Code Valobat]]),"",IF(OR('Calculs'!A1646="08",'Calculs'!A1646="07",MID(Recyclabilité[[#This Row],[Code Valobat]],4,4)="0804",MID(Recyclabilité[[#This Row],[Code Valobat]],4,4)="0709",MID(Recyclabilité[[#This Row],[Code Valobat]],1,7)="6121107"),"",_xlfn.XLOOKUP('Calculs'!B1646,Questions!A:A,Questions!B:B,"ERREUR QUESTION")))</f>
        <v/>
      </c>
      <c r="G1647" s="58" t="str">
        <f>IF(OR(ISBLANK(Recyclabilité[[#This Row],[Réponse 1]]),'Calculs'!D1646="0",_xlfn.XLOOKUP('Calculs'!D1646,'Réponses'!C:C,'Réponses'!F:F,"ERREUR VISIBILITE")=0),"",_xlfn.XLOOKUP(_xlfn.XLOOKUP('Calculs'!D1646,'Réponses'!C:C,'Réponses'!F:F,"ERREUR VISIBILITE"),Questions!A:A,Questions!B:B,"ERREUR QUESTION"))</f>
        <v/>
      </c>
      <c r="I1647" s="58" t="str">
        <f>IF(OR(ISBLANK(Recyclabilité[[#This Row],[Réponse 2]]),'Calculs'!G1646="0",_xlfn.XLOOKUP('Calculs'!G1646,'Réponses'!C:C,'Réponses'!F:F,"ERREUR VISIBILITE")=0),"",_xlfn.XLOOKUP(_xlfn.XLOOKUP('Calculs'!G1646,'Réponses'!C:C,'Réponses'!F:F,"ERREUR VISIBILITE"),Questions!A:A,Questions!B:B,"ERREUR QUESTION"))</f>
        <v/>
      </c>
      <c r="K1647" s="58" t="str">
        <f>IF(OR(ISBLANK(Recyclabilité[[#This Row],[Réponse 3]]),'Calculs'!J1646="0",_xlfn.XLOOKUP('Calculs'!J1646,'Réponses'!C:C,'Réponses'!F:F,"ERREUR VISIBILITE")=0),"",_xlfn.XLOOKUP(_xlfn.XLOOKUP('Calculs'!J1646,'Réponses'!C:C,'Réponses'!F:F,"ERREUR VISIBILITE"),Questions!A:A,Questions!B:B,"ERREUR QUESTION"))</f>
        <v/>
      </c>
      <c r="M1647" s="58" t="str">
        <f>IF(OR(ISBLANK(Recyclabilité[[#This Row],[Réponse 4]]),'Calculs'!M1646="0",_xlfn.XLOOKUP('Calculs'!M1646,'Réponses'!C:C,'Réponses'!F:F,"ERREUR VISIBILITE")=0),"",_xlfn.XLOOKUP(_xlfn.XLOOKUP('Calculs'!M1646,'Réponses'!C:C,'Réponses'!F:F,"ERREUR VISIBILITE"),Questions!A:A,Questions!B:B,"ERREUR QUESTION"))</f>
        <v/>
      </c>
    </row>
    <row r="1648" spans="4:13" ht="60" customHeight="1">
      <c r="D1648" s="28" t="str">
        <f>IF(ISBLANK(Recyclabilité[[#This Row],[Code Valobat]]),"",IF(OR('Calculs'!A1647="08",'Calculs'!A1647="07",MID(Recyclabilité[[#This Row],[Code Valobat]],4,4)="0804",MID(Recyclabilité[[#This Row],[Code Valobat]],4,4)="0709",MID(Recyclabilité[[#This Row],[Code Valobat]],1,7)="6121107"),"Non recyclable",_xlfn.XLOOKUP('Calculs'!Q1647,'Combinaisons'!A:A,'Combinaisons'!B:B,"Merci de répondre à toutes les questions")))</f>
        <v/>
      </c>
      <c r="E1648" s="58" t="str">
        <f>IF(ISBLANK(Recyclabilité[[#This Row],[Code Valobat]]),"",IF(OR('Calculs'!A1647="08",'Calculs'!A1647="07",MID(Recyclabilité[[#This Row],[Code Valobat]],4,4)="0804",MID(Recyclabilité[[#This Row],[Code Valobat]],4,4)="0709",MID(Recyclabilité[[#This Row],[Code Valobat]],1,7)="6121107"),"",_xlfn.XLOOKUP('Calculs'!B1647,Questions!A:A,Questions!B:B,"ERREUR QUESTION")))</f>
        <v/>
      </c>
      <c r="G1648" s="58" t="str">
        <f>IF(OR(ISBLANK(Recyclabilité[[#This Row],[Réponse 1]]),'Calculs'!D1647="0",_xlfn.XLOOKUP('Calculs'!D1647,'Réponses'!C:C,'Réponses'!F:F,"ERREUR VISIBILITE")=0),"",_xlfn.XLOOKUP(_xlfn.XLOOKUP('Calculs'!D1647,'Réponses'!C:C,'Réponses'!F:F,"ERREUR VISIBILITE"),Questions!A:A,Questions!B:B,"ERREUR QUESTION"))</f>
        <v/>
      </c>
      <c r="I1648" s="58" t="str">
        <f>IF(OR(ISBLANK(Recyclabilité[[#This Row],[Réponse 2]]),'Calculs'!G1647="0",_xlfn.XLOOKUP('Calculs'!G1647,'Réponses'!C:C,'Réponses'!F:F,"ERREUR VISIBILITE")=0),"",_xlfn.XLOOKUP(_xlfn.XLOOKUP('Calculs'!G1647,'Réponses'!C:C,'Réponses'!F:F,"ERREUR VISIBILITE"),Questions!A:A,Questions!B:B,"ERREUR QUESTION"))</f>
        <v/>
      </c>
      <c r="K1648" s="58" t="str">
        <f>IF(OR(ISBLANK(Recyclabilité[[#This Row],[Réponse 3]]),'Calculs'!J1647="0",_xlfn.XLOOKUP('Calculs'!J1647,'Réponses'!C:C,'Réponses'!F:F,"ERREUR VISIBILITE")=0),"",_xlfn.XLOOKUP(_xlfn.XLOOKUP('Calculs'!J1647,'Réponses'!C:C,'Réponses'!F:F,"ERREUR VISIBILITE"),Questions!A:A,Questions!B:B,"ERREUR QUESTION"))</f>
        <v/>
      </c>
      <c r="M1648" s="58" t="str">
        <f>IF(OR(ISBLANK(Recyclabilité[[#This Row],[Réponse 4]]),'Calculs'!M1647="0",_xlfn.XLOOKUP('Calculs'!M1647,'Réponses'!C:C,'Réponses'!F:F,"ERREUR VISIBILITE")=0),"",_xlfn.XLOOKUP(_xlfn.XLOOKUP('Calculs'!M1647,'Réponses'!C:C,'Réponses'!F:F,"ERREUR VISIBILITE"),Questions!A:A,Questions!B:B,"ERREUR QUESTION"))</f>
        <v/>
      </c>
    </row>
    <row r="1649" spans="4:13" ht="60" customHeight="1">
      <c r="D1649" s="28" t="str">
        <f>IF(ISBLANK(Recyclabilité[[#This Row],[Code Valobat]]),"",IF(OR('Calculs'!A1648="08",'Calculs'!A1648="07",MID(Recyclabilité[[#This Row],[Code Valobat]],4,4)="0804",MID(Recyclabilité[[#This Row],[Code Valobat]],4,4)="0709",MID(Recyclabilité[[#This Row],[Code Valobat]],1,7)="6121107"),"Non recyclable",_xlfn.XLOOKUP('Calculs'!Q1648,'Combinaisons'!A:A,'Combinaisons'!B:B,"Merci de répondre à toutes les questions")))</f>
        <v/>
      </c>
      <c r="E1649" s="58" t="str">
        <f>IF(ISBLANK(Recyclabilité[[#This Row],[Code Valobat]]),"",IF(OR('Calculs'!A1648="08",'Calculs'!A1648="07",MID(Recyclabilité[[#This Row],[Code Valobat]],4,4)="0804",MID(Recyclabilité[[#This Row],[Code Valobat]],4,4)="0709",MID(Recyclabilité[[#This Row],[Code Valobat]],1,7)="6121107"),"",_xlfn.XLOOKUP('Calculs'!B1648,Questions!A:A,Questions!B:B,"ERREUR QUESTION")))</f>
        <v/>
      </c>
      <c r="G1649" s="58" t="str">
        <f>IF(OR(ISBLANK(Recyclabilité[[#This Row],[Réponse 1]]),'Calculs'!D1648="0",_xlfn.XLOOKUP('Calculs'!D1648,'Réponses'!C:C,'Réponses'!F:F,"ERREUR VISIBILITE")=0),"",_xlfn.XLOOKUP(_xlfn.XLOOKUP('Calculs'!D1648,'Réponses'!C:C,'Réponses'!F:F,"ERREUR VISIBILITE"),Questions!A:A,Questions!B:B,"ERREUR QUESTION"))</f>
        <v/>
      </c>
      <c r="I1649" s="58" t="str">
        <f>IF(OR(ISBLANK(Recyclabilité[[#This Row],[Réponse 2]]),'Calculs'!G1648="0",_xlfn.XLOOKUP('Calculs'!G1648,'Réponses'!C:C,'Réponses'!F:F,"ERREUR VISIBILITE")=0),"",_xlfn.XLOOKUP(_xlfn.XLOOKUP('Calculs'!G1648,'Réponses'!C:C,'Réponses'!F:F,"ERREUR VISIBILITE"),Questions!A:A,Questions!B:B,"ERREUR QUESTION"))</f>
        <v/>
      </c>
      <c r="K1649" s="58" t="str">
        <f>IF(OR(ISBLANK(Recyclabilité[[#This Row],[Réponse 3]]),'Calculs'!J1648="0",_xlfn.XLOOKUP('Calculs'!J1648,'Réponses'!C:C,'Réponses'!F:F,"ERREUR VISIBILITE")=0),"",_xlfn.XLOOKUP(_xlfn.XLOOKUP('Calculs'!J1648,'Réponses'!C:C,'Réponses'!F:F,"ERREUR VISIBILITE"),Questions!A:A,Questions!B:B,"ERREUR QUESTION"))</f>
        <v/>
      </c>
      <c r="M1649" s="58" t="str">
        <f>IF(OR(ISBLANK(Recyclabilité[[#This Row],[Réponse 4]]),'Calculs'!M1648="0",_xlfn.XLOOKUP('Calculs'!M1648,'Réponses'!C:C,'Réponses'!F:F,"ERREUR VISIBILITE")=0),"",_xlfn.XLOOKUP(_xlfn.XLOOKUP('Calculs'!M1648,'Réponses'!C:C,'Réponses'!F:F,"ERREUR VISIBILITE"),Questions!A:A,Questions!B:B,"ERREUR QUESTION"))</f>
        <v/>
      </c>
    </row>
    <row r="1650" spans="4:13" ht="60" customHeight="1">
      <c r="D1650" s="28" t="str">
        <f>IF(ISBLANK(Recyclabilité[[#This Row],[Code Valobat]]),"",IF(OR('Calculs'!A1649="08",'Calculs'!A1649="07",MID(Recyclabilité[[#This Row],[Code Valobat]],4,4)="0804",MID(Recyclabilité[[#This Row],[Code Valobat]],4,4)="0709",MID(Recyclabilité[[#This Row],[Code Valobat]],1,7)="6121107"),"Non recyclable",_xlfn.XLOOKUP('Calculs'!Q1649,'Combinaisons'!A:A,'Combinaisons'!B:B,"Merci de répondre à toutes les questions")))</f>
        <v/>
      </c>
      <c r="E1650" s="58" t="str">
        <f>IF(ISBLANK(Recyclabilité[[#This Row],[Code Valobat]]),"",IF(OR('Calculs'!A1649="08",'Calculs'!A1649="07",MID(Recyclabilité[[#This Row],[Code Valobat]],4,4)="0804",MID(Recyclabilité[[#This Row],[Code Valobat]],4,4)="0709",MID(Recyclabilité[[#This Row],[Code Valobat]],1,7)="6121107"),"",_xlfn.XLOOKUP('Calculs'!B1649,Questions!A:A,Questions!B:B,"ERREUR QUESTION")))</f>
        <v/>
      </c>
      <c r="G1650" s="58" t="str">
        <f>IF(OR(ISBLANK(Recyclabilité[[#This Row],[Réponse 1]]),'Calculs'!D1649="0",_xlfn.XLOOKUP('Calculs'!D1649,'Réponses'!C:C,'Réponses'!F:F,"ERREUR VISIBILITE")=0),"",_xlfn.XLOOKUP(_xlfn.XLOOKUP('Calculs'!D1649,'Réponses'!C:C,'Réponses'!F:F,"ERREUR VISIBILITE"),Questions!A:A,Questions!B:B,"ERREUR QUESTION"))</f>
        <v/>
      </c>
      <c r="I1650" s="58" t="str">
        <f>IF(OR(ISBLANK(Recyclabilité[[#This Row],[Réponse 2]]),'Calculs'!G1649="0",_xlfn.XLOOKUP('Calculs'!G1649,'Réponses'!C:C,'Réponses'!F:F,"ERREUR VISIBILITE")=0),"",_xlfn.XLOOKUP(_xlfn.XLOOKUP('Calculs'!G1649,'Réponses'!C:C,'Réponses'!F:F,"ERREUR VISIBILITE"),Questions!A:A,Questions!B:B,"ERREUR QUESTION"))</f>
        <v/>
      </c>
      <c r="K1650" s="58" t="str">
        <f>IF(OR(ISBLANK(Recyclabilité[[#This Row],[Réponse 3]]),'Calculs'!J1649="0",_xlfn.XLOOKUP('Calculs'!J1649,'Réponses'!C:C,'Réponses'!F:F,"ERREUR VISIBILITE")=0),"",_xlfn.XLOOKUP(_xlfn.XLOOKUP('Calculs'!J1649,'Réponses'!C:C,'Réponses'!F:F,"ERREUR VISIBILITE"),Questions!A:A,Questions!B:B,"ERREUR QUESTION"))</f>
        <v/>
      </c>
      <c r="M1650" s="58" t="str">
        <f>IF(OR(ISBLANK(Recyclabilité[[#This Row],[Réponse 4]]),'Calculs'!M1649="0",_xlfn.XLOOKUP('Calculs'!M1649,'Réponses'!C:C,'Réponses'!F:F,"ERREUR VISIBILITE")=0),"",_xlfn.XLOOKUP(_xlfn.XLOOKUP('Calculs'!M1649,'Réponses'!C:C,'Réponses'!F:F,"ERREUR VISIBILITE"),Questions!A:A,Questions!B:B,"ERREUR QUESTION"))</f>
        <v/>
      </c>
    </row>
    <row r="1651" spans="4:13" ht="60" customHeight="1">
      <c r="D1651" s="28" t="str">
        <f>IF(ISBLANK(Recyclabilité[[#This Row],[Code Valobat]]),"",IF(OR('Calculs'!A1650="08",'Calculs'!A1650="07",MID(Recyclabilité[[#This Row],[Code Valobat]],4,4)="0804",MID(Recyclabilité[[#This Row],[Code Valobat]],4,4)="0709",MID(Recyclabilité[[#This Row],[Code Valobat]],1,7)="6121107"),"Non recyclable",_xlfn.XLOOKUP('Calculs'!Q1650,'Combinaisons'!A:A,'Combinaisons'!B:B,"Merci de répondre à toutes les questions")))</f>
        <v/>
      </c>
      <c r="E1651" s="58" t="str">
        <f>IF(ISBLANK(Recyclabilité[[#This Row],[Code Valobat]]),"",IF(OR('Calculs'!A1650="08",'Calculs'!A1650="07",MID(Recyclabilité[[#This Row],[Code Valobat]],4,4)="0804",MID(Recyclabilité[[#This Row],[Code Valobat]],4,4)="0709",MID(Recyclabilité[[#This Row],[Code Valobat]],1,7)="6121107"),"",_xlfn.XLOOKUP('Calculs'!B1650,Questions!A:A,Questions!B:B,"ERREUR QUESTION")))</f>
        <v/>
      </c>
      <c r="G1651" s="58" t="str">
        <f>IF(OR(ISBLANK(Recyclabilité[[#This Row],[Réponse 1]]),'Calculs'!D1650="0",_xlfn.XLOOKUP('Calculs'!D1650,'Réponses'!C:C,'Réponses'!F:F,"ERREUR VISIBILITE")=0),"",_xlfn.XLOOKUP(_xlfn.XLOOKUP('Calculs'!D1650,'Réponses'!C:C,'Réponses'!F:F,"ERREUR VISIBILITE"),Questions!A:A,Questions!B:B,"ERREUR QUESTION"))</f>
        <v/>
      </c>
      <c r="I1651" s="58" t="str">
        <f>IF(OR(ISBLANK(Recyclabilité[[#This Row],[Réponse 2]]),'Calculs'!G1650="0",_xlfn.XLOOKUP('Calculs'!G1650,'Réponses'!C:C,'Réponses'!F:F,"ERREUR VISIBILITE")=0),"",_xlfn.XLOOKUP(_xlfn.XLOOKUP('Calculs'!G1650,'Réponses'!C:C,'Réponses'!F:F,"ERREUR VISIBILITE"),Questions!A:A,Questions!B:B,"ERREUR QUESTION"))</f>
        <v/>
      </c>
      <c r="K1651" s="58" t="str">
        <f>IF(OR(ISBLANK(Recyclabilité[[#This Row],[Réponse 3]]),'Calculs'!J1650="0",_xlfn.XLOOKUP('Calculs'!J1650,'Réponses'!C:C,'Réponses'!F:F,"ERREUR VISIBILITE")=0),"",_xlfn.XLOOKUP(_xlfn.XLOOKUP('Calculs'!J1650,'Réponses'!C:C,'Réponses'!F:F,"ERREUR VISIBILITE"),Questions!A:A,Questions!B:B,"ERREUR QUESTION"))</f>
        <v/>
      </c>
      <c r="M1651" s="58" t="str">
        <f>IF(OR(ISBLANK(Recyclabilité[[#This Row],[Réponse 4]]),'Calculs'!M1650="0",_xlfn.XLOOKUP('Calculs'!M1650,'Réponses'!C:C,'Réponses'!F:F,"ERREUR VISIBILITE")=0),"",_xlfn.XLOOKUP(_xlfn.XLOOKUP('Calculs'!M1650,'Réponses'!C:C,'Réponses'!F:F,"ERREUR VISIBILITE"),Questions!A:A,Questions!B:B,"ERREUR QUESTION"))</f>
        <v/>
      </c>
    </row>
    <row r="1652" spans="4:13" ht="60" customHeight="1">
      <c r="D1652" s="28" t="str">
        <f>IF(ISBLANK(Recyclabilité[[#This Row],[Code Valobat]]),"",IF(OR('Calculs'!A1651="08",'Calculs'!A1651="07",MID(Recyclabilité[[#This Row],[Code Valobat]],4,4)="0804",MID(Recyclabilité[[#This Row],[Code Valobat]],4,4)="0709",MID(Recyclabilité[[#This Row],[Code Valobat]],1,7)="6121107"),"Non recyclable",_xlfn.XLOOKUP('Calculs'!Q1651,'Combinaisons'!A:A,'Combinaisons'!B:B,"Merci de répondre à toutes les questions")))</f>
        <v/>
      </c>
      <c r="E1652" s="58" t="str">
        <f>IF(ISBLANK(Recyclabilité[[#This Row],[Code Valobat]]),"",IF(OR('Calculs'!A1651="08",'Calculs'!A1651="07",MID(Recyclabilité[[#This Row],[Code Valobat]],4,4)="0804",MID(Recyclabilité[[#This Row],[Code Valobat]],4,4)="0709",MID(Recyclabilité[[#This Row],[Code Valobat]],1,7)="6121107"),"",_xlfn.XLOOKUP('Calculs'!B1651,Questions!A:A,Questions!B:B,"ERREUR QUESTION")))</f>
        <v/>
      </c>
      <c r="G1652" s="58" t="str">
        <f>IF(OR(ISBLANK(Recyclabilité[[#This Row],[Réponse 1]]),'Calculs'!D1651="0",_xlfn.XLOOKUP('Calculs'!D1651,'Réponses'!C:C,'Réponses'!F:F,"ERREUR VISIBILITE")=0),"",_xlfn.XLOOKUP(_xlfn.XLOOKUP('Calculs'!D1651,'Réponses'!C:C,'Réponses'!F:F,"ERREUR VISIBILITE"),Questions!A:A,Questions!B:B,"ERREUR QUESTION"))</f>
        <v/>
      </c>
      <c r="I1652" s="58" t="str">
        <f>IF(OR(ISBLANK(Recyclabilité[[#This Row],[Réponse 2]]),'Calculs'!G1651="0",_xlfn.XLOOKUP('Calculs'!G1651,'Réponses'!C:C,'Réponses'!F:F,"ERREUR VISIBILITE")=0),"",_xlfn.XLOOKUP(_xlfn.XLOOKUP('Calculs'!G1651,'Réponses'!C:C,'Réponses'!F:F,"ERREUR VISIBILITE"),Questions!A:A,Questions!B:B,"ERREUR QUESTION"))</f>
        <v/>
      </c>
      <c r="K1652" s="58" t="str">
        <f>IF(OR(ISBLANK(Recyclabilité[[#This Row],[Réponse 3]]),'Calculs'!J1651="0",_xlfn.XLOOKUP('Calculs'!J1651,'Réponses'!C:C,'Réponses'!F:F,"ERREUR VISIBILITE")=0),"",_xlfn.XLOOKUP(_xlfn.XLOOKUP('Calculs'!J1651,'Réponses'!C:C,'Réponses'!F:F,"ERREUR VISIBILITE"),Questions!A:A,Questions!B:B,"ERREUR QUESTION"))</f>
        <v/>
      </c>
      <c r="M1652" s="58" t="str">
        <f>IF(OR(ISBLANK(Recyclabilité[[#This Row],[Réponse 4]]),'Calculs'!M1651="0",_xlfn.XLOOKUP('Calculs'!M1651,'Réponses'!C:C,'Réponses'!F:F,"ERREUR VISIBILITE")=0),"",_xlfn.XLOOKUP(_xlfn.XLOOKUP('Calculs'!M1651,'Réponses'!C:C,'Réponses'!F:F,"ERREUR VISIBILITE"),Questions!A:A,Questions!B:B,"ERREUR QUESTION"))</f>
        <v/>
      </c>
    </row>
    <row r="1653" spans="4:13" ht="60" customHeight="1">
      <c r="D1653" s="28" t="str">
        <f>IF(ISBLANK(Recyclabilité[[#This Row],[Code Valobat]]),"",IF(OR('Calculs'!A1652="08",'Calculs'!A1652="07",MID(Recyclabilité[[#This Row],[Code Valobat]],4,4)="0804",MID(Recyclabilité[[#This Row],[Code Valobat]],4,4)="0709",MID(Recyclabilité[[#This Row],[Code Valobat]],1,7)="6121107"),"Non recyclable",_xlfn.XLOOKUP('Calculs'!Q1652,'Combinaisons'!A:A,'Combinaisons'!B:B,"Merci de répondre à toutes les questions")))</f>
        <v/>
      </c>
      <c r="E1653" s="58" t="str">
        <f>IF(ISBLANK(Recyclabilité[[#This Row],[Code Valobat]]),"",IF(OR('Calculs'!A1652="08",'Calculs'!A1652="07",MID(Recyclabilité[[#This Row],[Code Valobat]],4,4)="0804",MID(Recyclabilité[[#This Row],[Code Valobat]],4,4)="0709",MID(Recyclabilité[[#This Row],[Code Valobat]],1,7)="6121107"),"",_xlfn.XLOOKUP('Calculs'!B1652,Questions!A:A,Questions!B:B,"ERREUR QUESTION")))</f>
        <v/>
      </c>
      <c r="G1653" s="58" t="str">
        <f>IF(OR(ISBLANK(Recyclabilité[[#This Row],[Réponse 1]]),'Calculs'!D1652="0",_xlfn.XLOOKUP('Calculs'!D1652,'Réponses'!C:C,'Réponses'!F:F,"ERREUR VISIBILITE")=0),"",_xlfn.XLOOKUP(_xlfn.XLOOKUP('Calculs'!D1652,'Réponses'!C:C,'Réponses'!F:F,"ERREUR VISIBILITE"),Questions!A:A,Questions!B:B,"ERREUR QUESTION"))</f>
        <v/>
      </c>
      <c r="I1653" s="58" t="str">
        <f>IF(OR(ISBLANK(Recyclabilité[[#This Row],[Réponse 2]]),'Calculs'!G1652="0",_xlfn.XLOOKUP('Calculs'!G1652,'Réponses'!C:C,'Réponses'!F:F,"ERREUR VISIBILITE")=0),"",_xlfn.XLOOKUP(_xlfn.XLOOKUP('Calculs'!G1652,'Réponses'!C:C,'Réponses'!F:F,"ERREUR VISIBILITE"),Questions!A:A,Questions!B:B,"ERREUR QUESTION"))</f>
        <v/>
      </c>
      <c r="K1653" s="58" t="str">
        <f>IF(OR(ISBLANK(Recyclabilité[[#This Row],[Réponse 3]]),'Calculs'!J1652="0",_xlfn.XLOOKUP('Calculs'!J1652,'Réponses'!C:C,'Réponses'!F:F,"ERREUR VISIBILITE")=0),"",_xlfn.XLOOKUP(_xlfn.XLOOKUP('Calculs'!J1652,'Réponses'!C:C,'Réponses'!F:F,"ERREUR VISIBILITE"),Questions!A:A,Questions!B:B,"ERREUR QUESTION"))</f>
        <v/>
      </c>
      <c r="M1653" s="58" t="str">
        <f>IF(OR(ISBLANK(Recyclabilité[[#This Row],[Réponse 4]]),'Calculs'!M1652="0",_xlfn.XLOOKUP('Calculs'!M1652,'Réponses'!C:C,'Réponses'!F:F,"ERREUR VISIBILITE")=0),"",_xlfn.XLOOKUP(_xlfn.XLOOKUP('Calculs'!M1652,'Réponses'!C:C,'Réponses'!F:F,"ERREUR VISIBILITE"),Questions!A:A,Questions!B:B,"ERREUR QUESTION"))</f>
        <v/>
      </c>
    </row>
    <row r="1654" spans="4:13" ht="60" customHeight="1">
      <c r="D1654" s="28" t="str">
        <f>IF(ISBLANK(Recyclabilité[[#This Row],[Code Valobat]]),"",IF(OR('Calculs'!A1653="08",'Calculs'!A1653="07",MID(Recyclabilité[[#This Row],[Code Valobat]],4,4)="0804",MID(Recyclabilité[[#This Row],[Code Valobat]],4,4)="0709",MID(Recyclabilité[[#This Row],[Code Valobat]],1,7)="6121107"),"Non recyclable",_xlfn.XLOOKUP('Calculs'!Q1653,'Combinaisons'!A:A,'Combinaisons'!B:B,"Merci de répondre à toutes les questions")))</f>
        <v/>
      </c>
      <c r="E1654" s="58" t="str">
        <f>IF(ISBLANK(Recyclabilité[[#This Row],[Code Valobat]]),"",IF(OR('Calculs'!A1653="08",'Calculs'!A1653="07",MID(Recyclabilité[[#This Row],[Code Valobat]],4,4)="0804",MID(Recyclabilité[[#This Row],[Code Valobat]],4,4)="0709",MID(Recyclabilité[[#This Row],[Code Valobat]],1,7)="6121107"),"",_xlfn.XLOOKUP('Calculs'!B1653,Questions!A:A,Questions!B:B,"ERREUR QUESTION")))</f>
        <v/>
      </c>
      <c r="G1654" s="58" t="str">
        <f>IF(OR(ISBLANK(Recyclabilité[[#This Row],[Réponse 1]]),'Calculs'!D1653="0",_xlfn.XLOOKUP('Calculs'!D1653,'Réponses'!C:C,'Réponses'!F:F,"ERREUR VISIBILITE")=0),"",_xlfn.XLOOKUP(_xlfn.XLOOKUP('Calculs'!D1653,'Réponses'!C:C,'Réponses'!F:F,"ERREUR VISIBILITE"),Questions!A:A,Questions!B:B,"ERREUR QUESTION"))</f>
        <v/>
      </c>
      <c r="I1654" s="58" t="str">
        <f>IF(OR(ISBLANK(Recyclabilité[[#This Row],[Réponse 2]]),'Calculs'!G1653="0",_xlfn.XLOOKUP('Calculs'!G1653,'Réponses'!C:C,'Réponses'!F:F,"ERREUR VISIBILITE")=0),"",_xlfn.XLOOKUP(_xlfn.XLOOKUP('Calculs'!G1653,'Réponses'!C:C,'Réponses'!F:F,"ERREUR VISIBILITE"),Questions!A:A,Questions!B:B,"ERREUR QUESTION"))</f>
        <v/>
      </c>
      <c r="K1654" s="58" t="str">
        <f>IF(OR(ISBLANK(Recyclabilité[[#This Row],[Réponse 3]]),'Calculs'!J1653="0",_xlfn.XLOOKUP('Calculs'!J1653,'Réponses'!C:C,'Réponses'!F:F,"ERREUR VISIBILITE")=0),"",_xlfn.XLOOKUP(_xlfn.XLOOKUP('Calculs'!J1653,'Réponses'!C:C,'Réponses'!F:F,"ERREUR VISIBILITE"),Questions!A:A,Questions!B:B,"ERREUR QUESTION"))</f>
        <v/>
      </c>
      <c r="M1654" s="58" t="str">
        <f>IF(OR(ISBLANK(Recyclabilité[[#This Row],[Réponse 4]]),'Calculs'!M1653="0",_xlfn.XLOOKUP('Calculs'!M1653,'Réponses'!C:C,'Réponses'!F:F,"ERREUR VISIBILITE")=0),"",_xlfn.XLOOKUP(_xlfn.XLOOKUP('Calculs'!M1653,'Réponses'!C:C,'Réponses'!F:F,"ERREUR VISIBILITE"),Questions!A:A,Questions!B:B,"ERREUR QUESTION"))</f>
        <v/>
      </c>
    </row>
    <row r="1655" spans="4:13" ht="60" customHeight="1">
      <c r="D1655" s="28" t="str">
        <f>IF(ISBLANK(Recyclabilité[[#This Row],[Code Valobat]]),"",IF(OR('Calculs'!A1654="08",'Calculs'!A1654="07",MID(Recyclabilité[[#This Row],[Code Valobat]],4,4)="0804",MID(Recyclabilité[[#This Row],[Code Valobat]],4,4)="0709",MID(Recyclabilité[[#This Row],[Code Valobat]],1,7)="6121107"),"Non recyclable",_xlfn.XLOOKUP('Calculs'!Q1654,'Combinaisons'!A:A,'Combinaisons'!B:B,"Merci de répondre à toutes les questions")))</f>
        <v/>
      </c>
      <c r="E1655" s="58" t="str">
        <f>IF(ISBLANK(Recyclabilité[[#This Row],[Code Valobat]]),"",IF(OR('Calculs'!A1654="08",'Calculs'!A1654="07",MID(Recyclabilité[[#This Row],[Code Valobat]],4,4)="0804",MID(Recyclabilité[[#This Row],[Code Valobat]],4,4)="0709",MID(Recyclabilité[[#This Row],[Code Valobat]],1,7)="6121107"),"",_xlfn.XLOOKUP('Calculs'!B1654,Questions!A:A,Questions!B:B,"ERREUR QUESTION")))</f>
        <v/>
      </c>
      <c r="G1655" s="58" t="str">
        <f>IF(OR(ISBLANK(Recyclabilité[[#This Row],[Réponse 1]]),'Calculs'!D1654="0",_xlfn.XLOOKUP('Calculs'!D1654,'Réponses'!C:C,'Réponses'!F:F,"ERREUR VISIBILITE")=0),"",_xlfn.XLOOKUP(_xlfn.XLOOKUP('Calculs'!D1654,'Réponses'!C:C,'Réponses'!F:F,"ERREUR VISIBILITE"),Questions!A:A,Questions!B:B,"ERREUR QUESTION"))</f>
        <v/>
      </c>
      <c r="I1655" s="58" t="str">
        <f>IF(OR(ISBLANK(Recyclabilité[[#This Row],[Réponse 2]]),'Calculs'!G1654="0",_xlfn.XLOOKUP('Calculs'!G1654,'Réponses'!C:C,'Réponses'!F:F,"ERREUR VISIBILITE")=0),"",_xlfn.XLOOKUP(_xlfn.XLOOKUP('Calculs'!G1654,'Réponses'!C:C,'Réponses'!F:F,"ERREUR VISIBILITE"),Questions!A:A,Questions!B:B,"ERREUR QUESTION"))</f>
        <v/>
      </c>
      <c r="K1655" s="58" t="str">
        <f>IF(OR(ISBLANK(Recyclabilité[[#This Row],[Réponse 3]]),'Calculs'!J1654="0",_xlfn.XLOOKUP('Calculs'!J1654,'Réponses'!C:C,'Réponses'!F:F,"ERREUR VISIBILITE")=0),"",_xlfn.XLOOKUP(_xlfn.XLOOKUP('Calculs'!J1654,'Réponses'!C:C,'Réponses'!F:F,"ERREUR VISIBILITE"),Questions!A:A,Questions!B:B,"ERREUR QUESTION"))</f>
        <v/>
      </c>
      <c r="M1655" s="58" t="str">
        <f>IF(OR(ISBLANK(Recyclabilité[[#This Row],[Réponse 4]]),'Calculs'!M1654="0",_xlfn.XLOOKUP('Calculs'!M1654,'Réponses'!C:C,'Réponses'!F:F,"ERREUR VISIBILITE")=0),"",_xlfn.XLOOKUP(_xlfn.XLOOKUP('Calculs'!M1654,'Réponses'!C:C,'Réponses'!F:F,"ERREUR VISIBILITE"),Questions!A:A,Questions!B:B,"ERREUR QUESTION"))</f>
        <v/>
      </c>
    </row>
    <row r="1656" spans="4:13" ht="60" customHeight="1">
      <c r="D1656" s="28" t="str">
        <f>IF(ISBLANK(Recyclabilité[[#This Row],[Code Valobat]]),"",IF(OR('Calculs'!A1655="08",'Calculs'!A1655="07",MID(Recyclabilité[[#This Row],[Code Valobat]],4,4)="0804",MID(Recyclabilité[[#This Row],[Code Valobat]],4,4)="0709",MID(Recyclabilité[[#This Row],[Code Valobat]],1,7)="6121107"),"Non recyclable",_xlfn.XLOOKUP('Calculs'!Q1655,'Combinaisons'!A:A,'Combinaisons'!B:B,"Merci de répondre à toutes les questions")))</f>
        <v/>
      </c>
      <c r="E1656" s="58" t="str">
        <f>IF(ISBLANK(Recyclabilité[[#This Row],[Code Valobat]]),"",IF(OR('Calculs'!A1655="08",'Calculs'!A1655="07",MID(Recyclabilité[[#This Row],[Code Valobat]],4,4)="0804",MID(Recyclabilité[[#This Row],[Code Valobat]],4,4)="0709",MID(Recyclabilité[[#This Row],[Code Valobat]],1,7)="6121107"),"",_xlfn.XLOOKUP('Calculs'!B1655,Questions!A:A,Questions!B:B,"ERREUR QUESTION")))</f>
        <v/>
      </c>
      <c r="G1656" s="58" t="str">
        <f>IF(OR(ISBLANK(Recyclabilité[[#This Row],[Réponse 1]]),'Calculs'!D1655="0",_xlfn.XLOOKUP('Calculs'!D1655,'Réponses'!C:C,'Réponses'!F:F,"ERREUR VISIBILITE")=0),"",_xlfn.XLOOKUP(_xlfn.XLOOKUP('Calculs'!D1655,'Réponses'!C:C,'Réponses'!F:F,"ERREUR VISIBILITE"),Questions!A:A,Questions!B:B,"ERREUR QUESTION"))</f>
        <v/>
      </c>
      <c r="I1656" s="58" t="str">
        <f>IF(OR(ISBLANK(Recyclabilité[[#This Row],[Réponse 2]]),'Calculs'!G1655="0",_xlfn.XLOOKUP('Calculs'!G1655,'Réponses'!C:C,'Réponses'!F:F,"ERREUR VISIBILITE")=0),"",_xlfn.XLOOKUP(_xlfn.XLOOKUP('Calculs'!G1655,'Réponses'!C:C,'Réponses'!F:F,"ERREUR VISIBILITE"),Questions!A:A,Questions!B:B,"ERREUR QUESTION"))</f>
        <v/>
      </c>
      <c r="K1656" s="58" t="str">
        <f>IF(OR(ISBLANK(Recyclabilité[[#This Row],[Réponse 3]]),'Calculs'!J1655="0",_xlfn.XLOOKUP('Calculs'!J1655,'Réponses'!C:C,'Réponses'!F:F,"ERREUR VISIBILITE")=0),"",_xlfn.XLOOKUP(_xlfn.XLOOKUP('Calculs'!J1655,'Réponses'!C:C,'Réponses'!F:F,"ERREUR VISIBILITE"),Questions!A:A,Questions!B:B,"ERREUR QUESTION"))</f>
        <v/>
      </c>
      <c r="M1656" s="58" t="str">
        <f>IF(OR(ISBLANK(Recyclabilité[[#This Row],[Réponse 4]]),'Calculs'!M1655="0",_xlfn.XLOOKUP('Calculs'!M1655,'Réponses'!C:C,'Réponses'!F:F,"ERREUR VISIBILITE")=0),"",_xlfn.XLOOKUP(_xlfn.XLOOKUP('Calculs'!M1655,'Réponses'!C:C,'Réponses'!F:F,"ERREUR VISIBILITE"),Questions!A:A,Questions!B:B,"ERREUR QUESTION"))</f>
        <v/>
      </c>
    </row>
    <row r="1657" spans="4:13" ht="60" customHeight="1">
      <c r="D1657" s="28" t="str">
        <f>IF(ISBLANK(Recyclabilité[[#This Row],[Code Valobat]]),"",IF(OR('Calculs'!A1656="08",'Calculs'!A1656="07",MID(Recyclabilité[[#This Row],[Code Valobat]],4,4)="0804",MID(Recyclabilité[[#This Row],[Code Valobat]],4,4)="0709",MID(Recyclabilité[[#This Row],[Code Valobat]],1,7)="6121107"),"Non recyclable",_xlfn.XLOOKUP('Calculs'!Q1656,'Combinaisons'!A:A,'Combinaisons'!B:B,"Merci de répondre à toutes les questions")))</f>
        <v/>
      </c>
      <c r="E1657" s="58" t="str">
        <f>IF(ISBLANK(Recyclabilité[[#This Row],[Code Valobat]]),"",IF(OR('Calculs'!A1656="08",'Calculs'!A1656="07",MID(Recyclabilité[[#This Row],[Code Valobat]],4,4)="0804",MID(Recyclabilité[[#This Row],[Code Valobat]],4,4)="0709",MID(Recyclabilité[[#This Row],[Code Valobat]],1,7)="6121107"),"",_xlfn.XLOOKUP('Calculs'!B1656,Questions!A:A,Questions!B:B,"ERREUR QUESTION")))</f>
        <v/>
      </c>
      <c r="G1657" s="58" t="str">
        <f>IF(OR(ISBLANK(Recyclabilité[[#This Row],[Réponse 1]]),'Calculs'!D1656="0",_xlfn.XLOOKUP('Calculs'!D1656,'Réponses'!C:C,'Réponses'!F:F,"ERREUR VISIBILITE")=0),"",_xlfn.XLOOKUP(_xlfn.XLOOKUP('Calculs'!D1656,'Réponses'!C:C,'Réponses'!F:F,"ERREUR VISIBILITE"),Questions!A:A,Questions!B:B,"ERREUR QUESTION"))</f>
        <v/>
      </c>
      <c r="I1657" s="58" t="str">
        <f>IF(OR(ISBLANK(Recyclabilité[[#This Row],[Réponse 2]]),'Calculs'!G1656="0",_xlfn.XLOOKUP('Calculs'!G1656,'Réponses'!C:C,'Réponses'!F:F,"ERREUR VISIBILITE")=0),"",_xlfn.XLOOKUP(_xlfn.XLOOKUP('Calculs'!G1656,'Réponses'!C:C,'Réponses'!F:F,"ERREUR VISIBILITE"),Questions!A:A,Questions!B:B,"ERREUR QUESTION"))</f>
        <v/>
      </c>
      <c r="K1657" s="58" t="str">
        <f>IF(OR(ISBLANK(Recyclabilité[[#This Row],[Réponse 3]]),'Calculs'!J1656="0",_xlfn.XLOOKUP('Calculs'!J1656,'Réponses'!C:C,'Réponses'!F:F,"ERREUR VISIBILITE")=0),"",_xlfn.XLOOKUP(_xlfn.XLOOKUP('Calculs'!J1656,'Réponses'!C:C,'Réponses'!F:F,"ERREUR VISIBILITE"),Questions!A:A,Questions!B:B,"ERREUR QUESTION"))</f>
        <v/>
      </c>
      <c r="M1657" s="58" t="str">
        <f>IF(OR(ISBLANK(Recyclabilité[[#This Row],[Réponse 4]]),'Calculs'!M1656="0",_xlfn.XLOOKUP('Calculs'!M1656,'Réponses'!C:C,'Réponses'!F:F,"ERREUR VISIBILITE")=0),"",_xlfn.XLOOKUP(_xlfn.XLOOKUP('Calculs'!M1656,'Réponses'!C:C,'Réponses'!F:F,"ERREUR VISIBILITE"),Questions!A:A,Questions!B:B,"ERREUR QUESTION"))</f>
        <v/>
      </c>
    </row>
    <row r="1658" spans="4:13" ht="60" customHeight="1">
      <c r="D1658" s="28" t="str">
        <f>IF(ISBLANK(Recyclabilité[[#This Row],[Code Valobat]]),"",IF(OR('Calculs'!A1657="08",'Calculs'!A1657="07",MID(Recyclabilité[[#This Row],[Code Valobat]],4,4)="0804",MID(Recyclabilité[[#This Row],[Code Valobat]],4,4)="0709",MID(Recyclabilité[[#This Row],[Code Valobat]],1,7)="6121107"),"Non recyclable",_xlfn.XLOOKUP('Calculs'!Q1657,'Combinaisons'!A:A,'Combinaisons'!B:B,"Merci de répondre à toutes les questions")))</f>
        <v/>
      </c>
      <c r="E1658" s="58" t="str">
        <f>IF(ISBLANK(Recyclabilité[[#This Row],[Code Valobat]]),"",IF(OR('Calculs'!A1657="08",'Calculs'!A1657="07",MID(Recyclabilité[[#This Row],[Code Valobat]],4,4)="0804",MID(Recyclabilité[[#This Row],[Code Valobat]],4,4)="0709",MID(Recyclabilité[[#This Row],[Code Valobat]],1,7)="6121107"),"",_xlfn.XLOOKUP('Calculs'!B1657,Questions!A:A,Questions!B:B,"ERREUR QUESTION")))</f>
        <v/>
      </c>
      <c r="G1658" s="58" t="str">
        <f>IF(OR(ISBLANK(Recyclabilité[[#This Row],[Réponse 1]]),'Calculs'!D1657="0",_xlfn.XLOOKUP('Calculs'!D1657,'Réponses'!C:C,'Réponses'!F:F,"ERREUR VISIBILITE")=0),"",_xlfn.XLOOKUP(_xlfn.XLOOKUP('Calculs'!D1657,'Réponses'!C:C,'Réponses'!F:F,"ERREUR VISIBILITE"),Questions!A:A,Questions!B:B,"ERREUR QUESTION"))</f>
        <v/>
      </c>
      <c r="I1658" s="58" t="str">
        <f>IF(OR(ISBLANK(Recyclabilité[[#This Row],[Réponse 2]]),'Calculs'!G1657="0",_xlfn.XLOOKUP('Calculs'!G1657,'Réponses'!C:C,'Réponses'!F:F,"ERREUR VISIBILITE")=0),"",_xlfn.XLOOKUP(_xlfn.XLOOKUP('Calculs'!G1657,'Réponses'!C:C,'Réponses'!F:F,"ERREUR VISIBILITE"),Questions!A:A,Questions!B:B,"ERREUR QUESTION"))</f>
        <v/>
      </c>
      <c r="K1658" s="58" t="str">
        <f>IF(OR(ISBLANK(Recyclabilité[[#This Row],[Réponse 3]]),'Calculs'!J1657="0",_xlfn.XLOOKUP('Calculs'!J1657,'Réponses'!C:C,'Réponses'!F:F,"ERREUR VISIBILITE")=0),"",_xlfn.XLOOKUP(_xlfn.XLOOKUP('Calculs'!J1657,'Réponses'!C:C,'Réponses'!F:F,"ERREUR VISIBILITE"),Questions!A:A,Questions!B:B,"ERREUR QUESTION"))</f>
        <v/>
      </c>
      <c r="M1658" s="58" t="str">
        <f>IF(OR(ISBLANK(Recyclabilité[[#This Row],[Réponse 4]]),'Calculs'!M1657="0",_xlfn.XLOOKUP('Calculs'!M1657,'Réponses'!C:C,'Réponses'!F:F,"ERREUR VISIBILITE")=0),"",_xlfn.XLOOKUP(_xlfn.XLOOKUP('Calculs'!M1657,'Réponses'!C:C,'Réponses'!F:F,"ERREUR VISIBILITE"),Questions!A:A,Questions!B:B,"ERREUR QUESTION"))</f>
        <v/>
      </c>
    </row>
    <row r="1659" spans="4:13" ht="60" customHeight="1">
      <c r="D1659" s="28" t="str">
        <f>IF(ISBLANK(Recyclabilité[[#This Row],[Code Valobat]]),"",IF(OR('Calculs'!A1658="08",'Calculs'!A1658="07",MID(Recyclabilité[[#This Row],[Code Valobat]],4,4)="0804",MID(Recyclabilité[[#This Row],[Code Valobat]],4,4)="0709",MID(Recyclabilité[[#This Row],[Code Valobat]],1,7)="6121107"),"Non recyclable",_xlfn.XLOOKUP('Calculs'!Q1658,'Combinaisons'!A:A,'Combinaisons'!B:B,"Merci de répondre à toutes les questions")))</f>
        <v/>
      </c>
      <c r="E1659" s="58" t="str">
        <f>IF(ISBLANK(Recyclabilité[[#This Row],[Code Valobat]]),"",IF(OR('Calculs'!A1658="08",'Calculs'!A1658="07",MID(Recyclabilité[[#This Row],[Code Valobat]],4,4)="0804",MID(Recyclabilité[[#This Row],[Code Valobat]],4,4)="0709",MID(Recyclabilité[[#This Row],[Code Valobat]],1,7)="6121107"),"",_xlfn.XLOOKUP('Calculs'!B1658,Questions!A:A,Questions!B:B,"ERREUR QUESTION")))</f>
        <v/>
      </c>
      <c r="G1659" s="58" t="str">
        <f>IF(OR(ISBLANK(Recyclabilité[[#This Row],[Réponse 1]]),'Calculs'!D1658="0",_xlfn.XLOOKUP('Calculs'!D1658,'Réponses'!C:C,'Réponses'!F:F,"ERREUR VISIBILITE")=0),"",_xlfn.XLOOKUP(_xlfn.XLOOKUP('Calculs'!D1658,'Réponses'!C:C,'Réponses'!F:F,"ERREUR VISIBILITE"),Questions!A:A,Questions!B:B,"ERREUR QUESTION"))</f>
        <v/>
      </c>
      <c r="I1659" s="58" t="str">
        <f>IF(OR(ISBLANK(Recyclabilité[[#This Row],[Réponse 2]]),'Calculs'!G1658="0",_xlfn.XLOOKUP('Calculs'!G1658,'Réponses'!C:C,'Réponses'!F:F,"ERREUR VISIBILITE")=0),"",_xlfn.XLOOKUP(_xlfn.XLOOKUP('Calculs'!G1658,'Réponses'!C:C,'Réponses'!F:F,"ERREUR VISIBILITE"),Questions!A:A,Questions!B:B,"ERREUR QUESTION"))</f>
        <v/>
      </c>
      <c r="K1659" s="58" t="str">
        <f>IF(OR(ISBLANK(Recyclabilité[[#This Row],[Réponse 3]]),'Calculs'!J1658="0",_xlfn.XLOOKUP('Calculs'!J1658,'Réponses'!C:C,'Réponses'!F:F,"ERREUR VISIBILITE")=0),"",_xlfn.XLOOKUP(_xlfn.XLOOKUP('Calculs'!J1658,'Réponses'!C:C,'Réponses'!F:F,"ERREUR VISIBILITE"),Questions!A:A,Questions!B:B,"ERREUR QUESTION"))</f>
        <v/>
      </c>
      <c r="M1659" s="58" t="str">
        <f>IF(OR(ISBLANK(Recyclabilité[[#This Row],[Réponse 4]]),'Calculs'!M1658="0",_xlfn.XLOOKUP('Calculs'!M1658,'Réponses'!C:C,'Réponses'!F:F,"ERREUR VISIBILITE")=0),"",_xlfn.XLOOKUP(_xlfn.XLOOKUP('Calculs'!M1658,'Réponses'!C:C,'Réponses'!F:F,"ERREUR VISIBILITE"),Questions!A:A,Questions!B:B,"ERREUR QUESTION"))</f>
        <v/>
      </c>
    </row>
    <row r="1660" spans="4:13" ht="60" customHeight="1">
      <c r="D1660" s="28" t="str">
        <f>IF(ISBLANK(Recyclabilité[[#This Row],[Code Valobat]]),"",IF(OR('Calculs'!A1659="08",'Calculs'!A1659="07",MID(Recyclabilité[[#This Row],[Code Valobat]],4,4)="0804",MID(Recyclabilité[[#This Row],[Code Valobat]],4,4)="0709",MID(Recyclabilité[[#This Row],[Code Valobat]],1,7)="6121107"),"Non recyclable",_xlfn.XLOOKUP('Calculs'!Q1659,'Combinaisons'!A:A,'Combinaisons'!B:B,"Merci de répondre à toutes les questions")))</f>
        <v/>
      </c>
      <c r="E1660" s="58" t="str">
        <f>IF(ISBLANK(Recyclabilité[[#This Row],[Code Valobat]]),"",IF(OR('Calculs'!A1659="08",'Calculs'!A1659="07",MID(Recyclabilité[[#This Row],[Code Valobat]],4,4)="0804",MID(Recyclabilité[[#This Row],[Code Valobat]],4,4)="0709",MID(Recyclabilité[[#This Row],[Code Valobat]],1,7)="6121107"),"",_xlfn.XLOOKUP('Calculs'!B1659,Questions!A:A,Questions!B:B,"ERREUR QUESTION")))</f>
        <v/>
      </c>
      <c r="G1660" s="58" t="str">
        <f>IF(OR(ISBLANK(Recyclabilité[[#This Row],[Réponse 1]]),'Calculs'!D1659="0",_xlfn.XLOOKUP('Calculs'!D1659,'Réponses'!C:C,'Réponses'!F:F,"ERREUR VISIBILITE")=0),"",_xlfn.XLOOKUP(_xlfn.XLOOKUP('Calculs'!D1659,'Réponses'!C:C,'Réponses'!F:F,"ERREUR VISIBILITE"),Questions!A:A,Questions!B:B,"ERREUR QUESTION"))</f>
        <v/>
      </c>
      <c r="I1660" s="58" t="str">
        <f>IF(OR(ISBLANK(Recyclabilité[[#This Row],[Réponse 2]]),'Calculs'!G1659="0",_xlfn.XLOOKUP('Calculs'!G1659,'Réponses'!C:C,'Réponses'!F:F,"ERREUR VISIBILITE")=0),"",_xlfn.XLOOKUP(_xlfn.XLOOKUP('Calculs'!G1659,'Réponses'!C:C,'Réponses'!F:F,"ERREUR VISIBILITE"),Questions!A:A,Questions!B:B,"ERREUR QUESTION"))</f>
        <v/>
      </c>
      <c r="K1660" s="58" t="str">
        <f>IF(OR(ISBLANK(Recyclabilité[[#This Row],[Réponse 3]]),'Calculs'!J1659="0",_xlfn.XLOOKUP('Calculs'!J1659,'Réponses'!C:C,'Réponses'!F:F,"ERREUR VISIBILITE")=0),"",_xlfn.XLOOKUP(_xlfn.XLOOKUP('Calculs'!J1659,'Réponses'!C:C,'Réponses'!F:F,"ERREUR VISIBILITE"),Questions!A:A,Questions!B:B,"ERREUR QUESTION"))</f>
        <v/>
      </c>
      <c r="M1660" s="58" t="str">
        <f>IF(OR(ISBLANK(Recyclabilité[[#This Row],[Réponse 4]]),'Calculs'!M1659="0",_xlfn.XLOOKUP('Calculs'!M1659,'Réponses'!C:C,'Réponses'!F:F,"ERREUR VISIBILITE")=0),"",_xlfn.XLOOKUP(_xlfn.XLOOKUP('Calculs'!M1659,'Réponses'!C:C,'Réponses'!F:F,"ERREUR VISIBILITE"),Questions!A:A,Questions!B:B,"ERREUR QUESTION"))</f>
        <v/>
      </c>
    </row>
    <row r="1661" spans="4:13" ht="60" customHeight="1">
      <c r="D1661" s="28" t="str">
        <f>IF(ISBLANK(Recyclabilité[[#This Row],[Code Valobat]]),"",IF(OR('Calculs'!A1660="08",'Calculs'!A1660="07",MID(Recyclabilité[[#This Row],[Code Valobat]],4,4)="0804",MID(Recyclabilité[[#This Row],[Code Valobat]],4,4)="0709",MID(Recyclabilité[[#This Row],[Code Valobat]],1,7)="6121107"),"Non recyclable",_xlfn.XLOOKUP('Calculs'!Q1660,'Combinaisons'!A:A,'Combinaisons'!B:B,"Merci de répondre à toutes les questions")))</f>
        <v/>
      </c>
      <c r="E1661" s="58" t="str">
        <f>IF(ISBLANK(Recyclabilité[[#This Row],[Code Valobat]]),"",IF(OR('Calculs'!A1660="08",'Calculs'!A1660="07",MID(Recyclabilité[[#This Row],[Code Valobat]],4,4)="0804",MID(Recyclabilité[[#This Row],[Code Valobat]],4,4)="0709",MID(Recyclabilité[[#This Row],[Code Valobat]],1,7)="6121107"),"",_xlfn.XLOOKUP('Calculs'!B1660,Questions!A:A,Questions!B:B,"ERREUR QUESTION")))</f>
        <v/>
      </c>
      <c r="G1661" s="58" t="str">
        <f>IF(OR(ISBLANK(Recyclabilité[[#This Row],[Réponse 1]]),'Calculs'!D1660="0",_xlfn.XLOOKUP('Calculs'!D1660,'Réponses'!C:C,'Réponses'!F:F,"ERREUR VISIBILITE")=0),"",_xlfn.XLOOKUP(_xlfn.XLOOKUP('Calculs'!D1660,'Réponses'!C:C,'Réponses'!F:F,"ERREUR VISIBILITE"),Questions!A:A,Questions!B:B,"ERREUR QUESTION"))</f>
        <v/>
      </c>
      <c r="I1661" s="58" t="str">
        <f>IF(OR(ISBLANK(Recyclabilité[[#This Row],[Réponse 2]]),'Calculs'!G1660="0",_xlfn.XLOOKUP('Calculs'!G1660,'Réponses'!C:C,'Réponses'!F:F,"ERREUR VISIBILITE")=0),"",_xlfn.XLOOKUP(_xlfn.XLOOKUP('Calculs'!G1660,'Réponses'!C:C,'Réponses'!F:F,"ERREUR VISIBILITE"),Questions!A:A,Questions!B:B,"ERREUR QUESTION"))</f>
        <v/>
      </c>
      <c r="K1661" s="58" t="str">
        <f>IF(OR(ISBLANK(Recyclabilité[[#This Row],[Réponse 3]]),'Calculs'!J1660="0",_xlfn.XLOOKUP('Calculs'!J1660,'Réponses'!C:C,'Réponses'!F:F,"ERREUR VISIBILITE")=0),"",_xlfn.XLOOKUP(_xlfn.XLOOKUP('Calculs'!J1660,'Réponses'!C:C,'Réponses'!F:F,"ERREUR VISIBILITE"),Questions!A:A,Questions!B:B,"ERREUR QUESTION"))</f>
        <v/>
      </c>
      <c r="M1661" s="58" t="str">
        <f>IF(OR(ISBLANK(Recyclabilité[[#This Row],[Réponse 4]]),'Calculs'!M1660="0",_xlfn.XLOOKUP('Calculs'!M1660,'Réponses'!C:C,'Réponses'!F:F,"ERREUR VISIBILITE")=0),"",_xlfn.XLOOKUP(_xlfn.XLOOKUP('Calculs'!M1660,'Réponses'!C:C,'Réponses'!F:F,"ERREUR VISIBILITE"),Questions!A:A,Questions!B:B,"ERREUR QUESTION"))</f>
        <v/>
      </c>
    </row>
    <row r="1662" spans="4:13" ht="60" customHeight="1">
      <c r="D1662" s="28" t="str">
        <f>IF(ISBLANK(Recyclabilité[[#This Row],[Code Valobat]]),"",IF(OR('Calculs'!A1661="08",'Calculs'!A1661="07",MID(Recyclabilité[[#This Row],[Code Valobat]],4,4)="0804",MID(Recyclabilité[[#This Row],[Code Valobat]],4,4)="0709",MID(Recyclabilité[[#This Row],[Code Valobat]],1,7)="6121107"),"Non recyclable",_xlfn.XLOOKUP('Calculs'!Q1661,'Combinaisons'!A:A,'Combinaisons'!B:B,"Merci de répondre à toutes les questions")))</f>
        <v/>
      </c>
      <c r="E1662" s="58" t="str">
        <f>IF(ISBLANK(Recyclabilité[[#This Row],[Code Valobat]]),"",IF(OR('Calculs'!A1661="08",'Calculs'!A1661="07",MID(Recyclabilité[[#This Row],[Code Valobat]],4,4)="0804",MID(Recyclabilité[[#This Row],[Code Valobat]],4,4)="0709",MID(Recyclabilité[[#This Row],[Code Valobat]],1,7)="6121107"),"",_xlfn.XLOOKUP('Calculs'!B1661,Questions!A:A,Questions!B:B,"ERREUR QUESTION")))</f>
        <v/>
      </c>
      <c r="G1662" s="58" t="str">
        <f>IF(OR(ISBLANK(Recyclabilité[[#This Row],[Réponse 1]]),'Calculs'!D1661="0",_xlfn.XLOOKUP('Calculs'!D1661,'Réponses'!C:C,'Réponses'!F:F,"ERREUR VISIBILITE")=0),"",_xlfn.XLOOKUP(_xlfn.XLOOKUP('Calculs'!D1661,'Réponses'!C:C,'Réponses'!F:F,"ERREUR VISIBILITE"),Questions!A:A,Questions!B:B,"ERREUR QUESTION"))</f>
        <v/>
      </c>
      <c r="I1662" s="58" t="str">
        <f>IF(OR(ISBLANK(Recyclabilité[[#This Row],[Réponse 2]]),'Calculs'!G1661="0",_xlfn.XLOOKUP('Calculs'!G1661,'Réponses'!C:C,'Réponses'!F:F,"ERREUR VISIBILITE")=0),"",_xlfn.XLOOKUP(_xlfn.XLOOKUP('Calculs'!G1661,'Réponses'!C:C,'Réponses'!F:F,"ERREUR VISIBILITE"),Questions!A:A,Questions!B:B,"ERREUR QUESTION"))</f>
        <v/>
      </c>
      <c r="K1662" s="58" t="str">
        <f>IF(OR(ISBLANK(Recyclabilité[[#This Row],[Réponse 3]]),'Calculs'!J1661="0",_xlfn.XLOOKUP('Calculs'!J1661,'Réponses'!C:C,'Réponses'!F:F,"ERREUR VISIBILITE")=0),"",_xlfn.XLOOKUP(_xlfn.XLOOKUP('Calculs'!J1661,'Réponses'!C:C,'Réponses'!F:F,"ERREUR VISIBILITE"),Questions!A:A,Questions!B:B,"ERREUR QUESTION"))</f>
        <v/>
      </c>
      <c r="M1662" s="58" t="str">
        <f>IF(OR(ISBLANK(Recyclabilité[[#This Row],[Réponse 4]]),'Calculs'!M1661="0",_xlfn.XLOOKUP('Calculs'!M1661,'Réponses'!C:C,'Réponses'!F:F,"ERREUR VISIBILITE")=0),"",_xlfn.XLOOKUP(_xlfn.XLOOKUP('Calculs'!M1661,'Réponses'!C:C,'Réponses'!F:F,"ERREUR VISIBILITE"),Questions!A:A,Questions!B:B,"ERREUR QUESTION"))</f>
        <v/>
      </c>
    </row>
    <row r="1663" spans="4:13" ht="60" customHeight="1">
      <c r="D1663" s="28" t="str">
        <f>IF(ISBLANK(Recyclabilité[[#This Row],[Code Valobat]]),"",IF(OR('Calculs'!A1662="08",'Calculs'!A1662="07",MID(Recyclabilité[[#This Row],[Code Valobat]],4,4)="0804",MID(Recyclabilité[[#This Row],[Code Valobat]],4,4)="0709",MID(Recyclabilité[[#This Row],[Code Valobat]],1,7)="6121107"),"Non recyclable",_xlfn.XLOOKUP('Calculs'!Q1662,'Combinaisons'!A:A,'Combinaisons'!B:B,"Merci de répondre à toutes les questions")))</f>
        <v/>
      </c>
      <c r="E1663" s="58" t="str">
        <f>IF(ISBLANK(Recyclabilité[[#This Row],[Code Valobat]]),"",IF(OR('Calculs'!A1662="08",'Calculs'!A1662="07",MID(Recyclabilité[[#This Row],[Code Valobat]],4,4)="0804",MID(Recyclabilité[[#This Row],[Code Valobat]],4,4)="0709",MID(Recyclabilité[[#This Row],[Code Valobat]],1,7)="6121107"),"",_xlfn.XLOOKUP('Calculs'!B1662,Questions!A:A,Questions!B:B,"ERREUR QUESTION")))</f>
        <v/>
      </c>
      <c r="G1663" s="58" t="str">
        <f>IF(OR(ISBLANK(Recyclabilité[[#This Row],[Réponse 1]]),'Calculs'!D1662="0",_xlfn.XLOOKUP('Calculs'!D1662,'Réponses'!C:C,'Réponses'!F:F,"ERREUR VISIBILITE")=0),"",_xlfn.XLOOKUP(_xlfn.XLOOKUP('Calculs'!D1662,'Réponses'!C:C,'Réponses'!F:F,"ERREUR VISIBILITE"),Questions!A:A,Questions!B:B,"ERREUR QUESTION"))</f>
        <v/>
      </c>
      <c r="I1663" s="58" t="str">
        <f>IF(OR(ISBLANK(Recyclabilité[[#This Row],[Réponse 2]]),'Calculs'!G1662="0",_xlfn.XLOOKUP('Calculs'!G1662,'Réponses'!C:C,'Réponses'!F:F,"ERREUR VISIBILITE")=0),"",_xlfn.XLOOKUP(_xlfn.XLOOKUP('Calculs'!G1662,'Réponses'!C:C,'Réponses'!F:F,"ERREUR VISIBILITE"),Questions!A:A,Questions!B:B,"ERREUR QUESTION"))</f>
        <v/>
      </c>
      <c r="K1663" s="58" t="str">
        <f>IF(OR(ISBLANK(Recyclabilité[[#This Row],[Réponse 3]]),'Calculs'!J1662="0",_xlfn.XLOOKUP('Calculs'!J1662,'Réponses'!C:C,'Réponses'!F:F,"ERREUR VISIBILITE")=0),"",_xlfn.XLOOKUP(_xlfn.XLOOKUP('Calculs'!J1662,'Réponses'!C:C,'Réponses'!F:F,"ERREUR VISIBILITE"),Questions!A:A,Questions!B:B,"ERREUR QUESTION"))</f>
        <v/>
      </c>
      <c r="M1663" s="58" t="str">
        <f>IF(OR(ISBLANK(Recyclabilité[[#This Row],[Réponse 4]]),'Calculs'!M1662="0",_xlfn.XLOOKUP('Calculs'!M1662,'Réponses'!C:C,'Réponses'!F:F,"ERREUR VISIBILITE")=0),"",_xlfn.XLOOKUP(_xlfn.XLOOKUP('Calculs'!M1662,'Réponses'!C:C,'Réponses'!F:F,"ERREUR VISIBILITE"),Questions!A:A,Questions!B:B,"ERREUR QUESTION"))</f>
        <v/>
      </c>
    </row>
    <row r="1664" spans="4:13" ht="60" customHeight="1">
      <c r="D1664" s="28" t="str">
        <f>IF(ISBLANK(Recyclabilité[[#This Row],[Code Valobat]]),"",IF(OR('Calculs'!A1663="08",'Calculs'!A1663="07",MID(Recyclabilité[[#This Row],[Code Valobat]],4,4)="0804",MID(Recyclabilité[[#This Row],[Code Valobat]],4,4)="0709",MID(Recyclabilité[[#This Row],[Code Valobat]],1,7)="6121107"),"Non recyclable",_xlfn.XLOOKUP('Calculs'!Q1663,'Combinaisons'!A:A,'Combinaisons'!B:B,"Merci de répondre à toutes les questions")))</f>
        <v/>
      </c>
      <c r="E1664" s="58" t="str">
        <f>IF(ISBLANK(Recyclabilité[[#This Row],[Code Valobat]]),"",IF(OR('Calculs'!A1663="08",'Calculs'!A1663="07",MID(Recyclabilité[[#This Row],[Code Valobat]],4,4)="0804",MID(Recyclabilité[[#This Row],[Code Valobat]],4,4)="0709",MID(Recyclabilité[[#This Row],[Code Valobat]],1,7)="6121107"),"",_xlfn.XLOOKUP('Calculs'!B1663,Questions!A:A,Questions!B:B,"ERREUR QUESTION")))</f>
        <v/>
      </c>
      <c r="G1664" s="58" t="str">
        <f>IF(OR(ISBLANK(Recyclabilité[[#This Row],[Réponse 1]]),'Calculs'!D1663="0",_xlfn.XLOOKUP('Calculs'!D1663,'Réponses'!C:C,'Réponses'!F:F,"ERREUR VISIBILITE")=0),"",_xlfn.XLOOKUP(_xlfn.XLOOKUP('Calculs'!D1663,'Réponses'!C:C,'Réponses'!F:F,"ERREUR VISIBILITE"),Questions!A:A,Questions!B:B,"ERREUR QUESTION"))</f>
        <v/>
      </c>
      <c r="I1664" s="58" t="str">
        <f>IF(OR(ISBLANK(Recyclabilité[[#This Row],[Réponse 2]]),'Calculs'!G1663="0",_xlfn.XLOOKUP('Calculs'!G1663,'Réponses'!C:C,'Réponses'!F:F,"ERREUR VISIBILITE")=0),"",_xlfn.XLOOKUP(_xlfn.XLOOKUP('Calculs'!G1663,'Réponses'!C:C,'Réponses'!F:F,"ERREUR VISIBILITE"),Questions!A:A,Questions!B:B,"ERREUR QUESTION"))</f>
        <v/>
      </c>
      <c r="K1664" s="58" t="str">
        <f>IF(OR(ISBLANK(Recyclabilité[[#This Row],[Réponse 3]]),'Calculs'!J1663="0",_xlfn.XLOOKUP('Calculs'!J1663,'Réponses'!C:C,'Réponses'!F:F,"ERREUR VISIBILITE")=0),"",_xlfn.XLOOKUP(_xlfn.XLOOKUP('Calculs'!J1663,'Réponses'!C:C,'Réponses'!F:F,"ERREUR VISIBILITE"),Questions!A:A,Questions!B:B,"ERREUR QUESTION"))</f>
        <v/>
      </c>
      <c r="M1664" s="58" t="str">
        <f>IF(OR(ISBLANK(Recyclabilité[[#This Row],[Réponse 4]]),'Calculs'!M1663="0",_xlfn.XLOOKUP('Calculs'!M1663,'Réponses'!C:C,'Réponses'!F:F,"ERREUR VISIBILITE")=0),"",_xlfn.XLOOKUP(_xlfn.XLOOKUP('Calculs'!M1663,'Réponses'!C:C,'Réponses'!F:F,"ERREUR VISIBILITE"),Questions!A:A,Questions!B:B,"ERREUR QUESTION"))</f>
        <v/>
      </c>
    </row>
    <row r="1665" spans="4:13" ht="60" customHeight="1">
      <c r="D1665" s="28" t="str">
        <f>IF(ISBLANK(Recyclabilité[[#This Row],[Code Valobat]]),"",IF(OR('Calculs'!A1664="08",'Calculs'!A1664="07",MID(Recyclabilité[[#This Row],[Code Valobat]],4,4)="0804",MID(Recyclabilité[[#This Row],[Code Valobat]],4,4)="0709",MID(Recyclabilité[[#This Row],[Code Valobat]],1,7)="6121107"),"Non recyclable",_xlfn.XLOOKUP('Calculs'!Q1664,'Combinaisons'!A:A,'Combinaisons'!B:B,"Merci de répondre à toutes les questions")))</f>
        <v/>
      </c>
      <c r="E1665" s="58" t="str">
        <f>IF(ISBLANK(Recyclabilité[[#This Row],[Code Valobat]]),"",IF(OR('Calculs'!A1664="08",'Calculs'!A1664="07",MID(Recyclabilité[[#This Row],[Code Valobat]],4,4)="0804",MID(Recyclabilité[[#This Row],[Code Valobat]],4,4)="0709",MID(Recyclabilité[[#This Row],[Code Valobat]],1,7)="6121107"),"",_xlfn.XLOOKUP('Calculs'!B1664,Questions!A:A,Questions!B:B,"ERREUR QUESTION")))</f>
        <v/>
      </c>
      <c r="G1665" s="58" t="str">
        <f>IF(OR(ISBLANK(Recyclabilité[[#This Row],[Réponse 1]]),'Calculs'!D1664="0",_xlfn.XLOOKUP('Calculs'!D1664,'Réponses'!C:C,'Réponses'!F:F,"ERREUR VISIBILITE")=0),"",_xlfn.XLOOKUP(_xlfn.XLOOKUP('Calculs'!D1664,'Réponses'!C:C,'Réponses'!F:F,"ERREUR VISIBILITE"),Questions!A:A,Questions!B:B,"ERREUR QUESTION"))</f>
        <v/>
      </c>
      <c r="I1665" s="58" t="str">
        <f>IF(OR(ISBLANK(Recyclabilité[[#This Row],[Réponse 2]]),'Calculs'!G1664="0",_xlfn.XLOOKUP('Calculs'!G1664,'Réponses'!C:C,'Réponses'!F:F,"ERREUR VISIBILITE")=0),"",_xlfn.XLOOKUP(_xlfn.XLOOKUP('Calculs'!G1664,'Réponses'!C:C,'Réponses'!F:F,"ERREUR VISIBILITE"),Questions!A:A,Questions!B:B,"ERREUR QUESTION"))</f>
        <v/>
      </c>
      <c r="K1665" s="58" t="str">
        <f>IF(OR(ISBLANK(Recyclabilité[[#This Row],[Réponse 3]]),'Calculs'!J1664="0",_xlfn.XLOOKUP('Calculs'!J1664,'Réponses'!C:C,'Réponses'!F:F,"ERREUR VISIBILITE")=0),"",_xlfn.XLOOKUP(_xlfn.XLOOKUP('Calculs'!J1664,'Réponses'!C:C,'Réponses'!F:F,"ERREUR VISIBILITE"),Questions!A:A,Questions!B:B,"ERREUR QUESTION"))</f>
        <v/>
      </c>
      <c r="M1665" s="58" t="str">
        <f>IF(OR(ISBLANK(Recyclabilité[[#This Row],[Réponse 4]]),'Calculs'!M1664="0",_xlfn.XLOOKUP('Calculs'!M1664,'Réponses'!C:C,'Réponses'!F:F,"ERREUR VISIBILITE")=0),"",_xlfn.XLOOKUP(_xlfn.XLOOKUP('Calculs'!M1664,'Réponses'!C:C,'Réponses'!F:F,"ERREUR VISIBILITE"),Questions!A:A,Questions!B:B,"ERREUR QUESTION"))</f>
        <v/>
      </c>
    </row>
    <row r="1666" spans="4:13" ht="60" customHeight="1">
      <c r="D1666" s="28" t="str">
        <f>IF(ISBLANK(Recyclabilité[[#This Row],[Code Valobat]]),"",IF(OR('Calculs'!A1665="08",'Calculs'!A1665="07",MID(Recyclabilité[[#This Row],[Code Valobat]],4,4)="0804",MID(Recyclabilité[[#This Row],[Code Valobat]],4,4)="0709",MID(Recyclabilité[[#This Row],[Code Valobat]],1,7)="6121107"),"Non recyclable",_xlfn.XLOOKUP('Calculs'!Q1665,'Combinaisons'!A:A,'Combinaisons'!B:B,"Merci de répondre à toutes les questions")))</f>
        <v/>
      </c>
      <c r="E1666" s="58" t="str">
        <f>IF(ISBLANK(Recyclabilité[[#This Row],[Code Valobat]]),"",IF(OR('Calculs'!A1665="08",'Calculs'!A1665="07",MID(Recyclabilité[[#This Row],[Code Valobat]],4,4)="0804",MID(Recyclabilité[[#This Row],[Code Valobat]],4,4)="0709",MID(Recyclabilité[[#This Row],[Code Valobat]],1,7)="6121107"),"",_xlfn.XLOOKUP('Calculs'!B1665,Questions!A:A,Questions!B:B,"ERREUR QUESTION")))</f>
        <v/>
      </c>
      <c r="G1666" s="58" t="str">
        <f>IF(OR(ISBLANK(Recyclabilité[[#This Row],[Réponse 1]]),'Calculs'!D1665="0",_xlfn.XLOOKUP('Calculs'!D1665,'Réponses'!C:C,'Réponses'!F:F,"ERREUR VISIBILITE")=0),"",_xlfn.XLOOKUP(_xlfn.XLOOKUP('Calculs'!D1665,'Réponses'!C:C,'Réponses'!F:F,"ERREUR VISIBILITE"),Questions!A:A,Questions!B:B,"ERREUR QUESTION"))</f>
        <v/>
      </c>
      <c r="I1666" s="58" t="str">
        <f>IF(OR(ISBLANK(Recyclabilité[[#This Row],[Réponse 2]]),'Calculs'!G1665="0",_xlfn.XLOOKUP('Calculs'!G1665,'Réponses'!C:C,'Réponses'!F:F,"ERREUR VISIBILITE")=0),"",_xlfn.XLOOKUP(_xlfn.XLOOKUP('Calculs'!G1665,'Réponses'!C:C,'Réponses'!F:F,"ERREUR VISIBILITE"),Questions!A:A,Questions!B:B,"ERREUR QUESTION"))</f>
        <v/>
      </c>
      <c r="K1666" s="58" t="str">
        <f>IF(OR(ISBLANK(Recyclabilité[[#This Row],[Réponse 3]]),'Calculs'!J1665="0",_xlfn.XLOOKUP('Calculs'!J1665,'Réponses'!C:C,'Réponses'!F:F,"ERREUR VISIBILITE")=0),"",_xlfn.XLOOKUP(_xlfn.XLOOKUP('Calculs'!J1665,'Réponses'!C:C,'Réponses'!F:F,"ERREUR VISIBILITE"),Questions!A:A,Questions!B:B,"ERREUR QUESTION"))</f>
        <v/>
      </c>
      <c r="M1666" s="58" t="str">
        <f>IF(OR(ISBLANK(Recyclabilité[[#This Row],[Réponse 4]]),'Calculs'!M1665="0",_xlfn.XLOOKUP('Calculs'!M1665,'Réponses'!C:C,'Réponses'!F:F,"ERREUR VISIBILITE")=0),"",_xlfn.XLOOKUP(_xlfn.XLOOKUP('Calculs'!M1665,'Réponses'!C:C,'Réponses'!F:F,"ERREUR VISIBILITE"),Questions!A:A,Questions!B:B,"ERREUR QUESTION"))</f>
        <v/>
      </c>
    </row>
    <row r="1667" spans="4:13" ht="60" customHeight="1">
      <c r="D1667" s="28" t="str">
        <f>IF(ISBLANK(Recyclabilité[[#This Row],[Code Valobat]]),"",IF(OR('Calculs'!A1666="08",'Calculs'!A1666="07",MID(Recyclabilité[[#This Row],[Code Valobat]],4,4)="0804",MID(Recyclabilité[[#This Row],[Code Valobat]],4,4)="0709",MID(Recyclabilité[[#This Row],[Code Valobat]],1,7)="6121107"),"Non recyclable",_xlfn.XLOOKUP('Calculs'!Q1666,'Combinaisons'!A:A,'Combinaisons'!B:B,"Merci de répondre à toutes les questions")))</f>
        <v/>
      </c>
      <c r="E1667" s="58" t="str">
        <f>IF(ISBLANK(Recyclabilité[[#This Row],[Code Valobat]]),"",IF(OR('Calculs'!A1666="08",'Calculs'!A1666="07",MID(Recyclabilité[[#This Row],[Code Valobat]],4,4)="0804",MID(Recyclabilité[[#This Row],[Code Valobat]],4,4)="0709",MID(Recyclabilité[[#This Row],[Code Valobat]],1,7)="6121107"),"",_xlfn.XLOOKUP('Calculs'!B1666,Questions!A:A,Questions!B:B,"ERREUR QUESTION")))</f>
        <v/>
      </c>
      <c r="G1667" s="58" t="str">
        <f>IF(OR(ISBLANK(Recyclabilité[[#This Row],[Réponse 1]]),'Calculs'!D1666="0",_xlfn.XLOOKUP('Calculs'!D1666,'Réponses'!C:C,'Réponses'!F:F,"ERREUR VISIBILITE")=0),"",_xlfn.XLOOKUP(_xlfn.XLOOKUP('Calculs'!D1666,'Réponses'!C:C,'Réponses'!F:F,"ERREUR VISIBILITE"),Questions!A:A,Questions!B:B,"ERREUR QUESTION"))</f>
        <v/>
      </c>
      <c r="I1667" s="58" t="str">
        <f>IF(OR(ISBLANK(Recyclabilité[[#This Row],[Réponse 2]]),'Calculs'!G1666="0",_xlfn.XLOOKUP('Calculs'!G1666,'Réponses'!C:C,'Réponses'!F:F,"ERREUR VISIBILITE")=0),"",_xlfn.XLOOKUP(_xlfn.XLOOKUP('Calculs'!G1666,'Réponses'!C:C,'Réponses'!F:F,"ERREUR VISIBILITE"),Questions!A:A,Questions!B:B,"ERREUR QUESTION"))</f>
        <v/>
      </c>
      <c r="K1667" s="58" t="str">
        <f>IF(OR(ISBLANK(Recyclabilité[[#This Row],[Réponse 3]]),'Calculs'!J1666="0",_xlfn.XLOOKUP('Calculs'!J1666,'Réponses'!C:C,'Réponses'!F:F,"ERREUR VISIBILITE")=0),"",_xlfn.XLOOKUP(_xlfn.XLOOKUP('Calculs'!J1666,'Réponses'!C:C,'Réponses'!F:F,"ERREUR VISIBILITE"),Questions!A:A,Questions!B:B,"ERREUR QUESTION"))</f>
        <v/>
      </c>
      <c r="M1667" s="58" t="str">
        <f>IF(OR(ISBLANK(Recyclabilité[[#This Row],[Réponse 4]]),'Calculs'!M1666="0",_xlfn.XLOOKUP('Calculs'!M1666,'Réponses'!C:C,'Réponses'!F:F,"ERREUR VISIBILITE")=0),"",_xlfn.XLOOKUP(_xlfn.XLOOKUP('Calculs'!M1666,'Réponses'!C:C,'Réponses'!F:F,"ERREUR VISIBILITE"),Questions!A:A,Questions!B:B,"ERREUR QUESTION"))</f>
        <v/>
      </c>
    </row>
    <row r="1668" spans="4:13" ht="60" customHeight="1">
      <c r="D1668" s="28" t="str">
        <f>IF(ISBLANK(Recyclabilité[[#This Row],[Code Valobat]]),"",IF(OR('Calculs'!A1667="08",'Calculs'!A1667="07",MID(Recyclabilité[[#This Row],[Code Valobat]],4,4)="0804",MID(Recyclabilité[[#This Row],[Code Valobat]],4,4)="0709",MID(Recyclabilité[[#This Row],[Code Valobat]],1,7)="6121107"),"Non recyclable",_xlfn.XLOOKUP('Calculs'!Q1667,'Combinaisons'!A:A,'Combinaisons'!B:B,"Merci de répondre à toutes les questions")))</f>
        <v/>
      </c>
      <c r="E1668" s="58" t="str">
        <f>IF(ISBLANK(Recyclabilité[[#This Row],[Code Valobat]]),"",IF(OR('Calculs'!A1667="08",'Calculs'!A1667="07",MID(Recyclabilité[[#This Row],[Code Valobat]],4,4)="0804",MID(Recyclabilité[[#This Row],[Code Valobat]],4,4)="0709",MID(Recyclabilité[[#This Row],[Code Valobat]],1,7)="6121107"),"",_xlfn.XLOOKUP('Calculs'!B1667,Questions!A:A,Questions!B:B,"ERREUR QUESTION")))</f>
        <v/>
      </c>
      <c r="G1668" s="58" t="str">
        <f>IF(OR(ISBLANK(Recyclabilité[[#This Row],[Réponse 1]]),'Calculs'!D1667="0",_xlfn.XLOOKUP('Calculs'!D1667,'Réponses'!C:C,'Réponses'!F:F,"ERREUR VISIBILITE")=0),"",_xlfn.XLOOKUP(_xlfn.XLOOKUP('Calculs'!D1667,'Réponses'!C:C,'Réponses'!F:F,"ERREUR VISIBILITE"),Questions!A:A,Questions!B:B,"ERREUR QUESTION"))</f>
        <v/>
      </c>
      <c r="I1668" s="58" t="str">
        <f>IF(OR(ISBLANK(Recyclabilité[[#This Row],[Réponse 2]]),'Calculs'!G1667="0",_xlfn.XLOOKUP('Calculs'!G1667,'Réponses'!C:C,'Réponses'!F:F,"ERREUR VISIBILITE")=0),"",_xlfn.XLOOKUP(_xlfn.XLOOKUP('Calculs'!G1667,'Réponses'!C:C,'Réponses'!F:F,"ERREUR VISIBILITE"),Questions!A:A,Questions!B:B,"ERREUR QUESTION"))</f>
        <v/>
      </c>
      <c r="K1668" s="58" t="str">
        <f>IF(OR(ISBLANK(Recyclabilité[[#This Row],[Réponse 3]]),'Calculs'!J1667="0",_xlfn.XLOOKUP('Calculs'!J1667,'Réponses'!C:C,'Réponses'!F:F,"ERREUR VISIBILITE")=0),"",_xlfn.XLOOKUP(_xlfn.XLOOKUP('Calculs'!J1667,'Réponses'!C:C,'Réponses'!F:F,"ERREUR VISIBILITE"),Questions!A:A,Questions!B:B,"ERREUR QUESTION"))</f>
        <v/>
      </c>
      <c r="M1668" s="58" t="str">
        <f>IF(OR(ISBLANK(Recyclabilité[[#This Row],[Réponse 4]]),'Calculs'!M1667="0",_xlfn.XLOOKUP('Calculs'!M1667,'Réponses'!C:C,'Réponses'!F:F,"ERREUR VISIBILITE")=0),"",_xlfn.XLOOKUP(_xlfn.XLOOKUP('Calculs'!M1667,'Réponses'!C:C,'Réponses'!F:F,"ERREUR VISIBILITE"),Questions!A:A,Questions!B:B,"ERREUR QUESTION"))</f>
        <v/>
      </c>
    </row>
    <row r="1669" spans="4:13" ht="60" customHeight="1">
      <c r="D1669" s="28" t="str">
        <f>IF(ISBLANK(Recyclabilité[[#This Row],[Code Valobat]]),"",IF(OR('Calculs'!A1668="08",'Calculs'!A1668="07",MID(Recyclabilité[[#This Row],[Code Valobat]],4,4)="0804",MID(Recyclabilité[[#This Row],[Code Valobat]],4,4)="0709",MID(Recyclabilité[[#This Row],[Code Valobat]],1,7)="6121107"),"Non recyclable",_xlfn.XLOOKUP('Calculs'!Q1668,'Combinaisons'!A:A,'Combinaisons'!B:B,"Merci de répondre à toutes les questions")))</f>
        <v/>
      </c>
      <c r="E1669" s="58" t="str">
        <f>IF(ISBLANK(Recyclabilité[[#This Row],[Code Valobat]]),"",IF(OR('Calculs'!A1668="08",'Calculs'!A1668="07",MID(Recyclabilité[[#This Row],[Code Valobat]],4,4)="0804",MID(Recyclabilité[[#This Row],[Code Valobat]],4,4)="0709",MID(Recyclabilité[[#This Row],[Code Valobat]],1,7)="6121107"),"",_xlfn.XLOOKUP('Calculs'!B1668,Questions!A:A,Questions!B:B,"ERREUR QUESTION")))</f>
        <v/>
      </c>
      <c r="G1669" s="58" t="str">
        <f>IF(OR(ISBLANK(Recyclabilité[[#This Row],[Réponse 1]]),'Calculs'!D1668="0",_xlfn.XLOOKUP('Calculs'!D1668,'Réponses'!C:C,'Réponses'!F:F,"ERREUR VISIBILITE")=0),"",_xlfn.XLOOKUP(_xlfn.XLOOKUP('Calculs'!D1668,'Réponses'!C:C,'Réponses'!F:F,"ERREUR VISIBILITE"),Questions!A:A,Questions!B:B,"ERREUR QUESTION"))</f>
        <v/>
      </c>
      <c r="I1669" s="58" t="str">
        <f>IF(OR(ISBLANK(Recyclabilité[[#This Row],[Réponse 2]]),'Calculs'!G1668="0",_xlfn.XLOOKUP('Calculs'!G1668,'Réponses'!C:C,'Réponses'!F:F,"ERREUR VISIBILITE")=0),"",_xlfn.XLOOKUP(_xlfn.XLOOKUP('Calculs'!G1668,'Réponses'!C:C,'Réponses'!F:F,"ERREUR VISIBILITE"),Questions!A:A,Questions!B:B,"ERREUR QUESTION"))</f>
        <v/>
      </c>
      <c r="K1669" s="58" t="str">
        <f>IF(OR(ISBLANK(Recyclabilité[[#This Row],[Réponse 3]]),'Calculs'!J1668="0",_xlfn.XLOOKUP('Calculs'!J1668,'Réponses'!C:C,'Réponses'!F:F,"ERREUR VISIBILITE")=0),"",_xlfn.XLOOKUP(_xlfn.XLOOKUP('Calculs'!J1668,'Réponses'!C:C,'Réponses'!F:F,"ERREUR VISIBILITE"),Questions!A:A,Questions!B:B,"ERREUR QUESTION"))</f>
        <v/>
      </c>
      <c r="M1669" s="58" t="str">
        <f>IF(OR(ISBLANK(Recyclabilité[[#This Row],[Réponse 4]]),'Calculs'!M1668="0",_xlfn.XLOOKUP('Calculs'!M1668,'Réponses'!C:C,'Réponses'!F:F,"ERREUR VISIBILITE")=0),"",_xlfn.XLOOKUP(_xlfn.XLOOKUP('Calculs'!M1668,'Réponses'!C:C,'Réponses'!F:F,"ERREUR VISIBILITE"),Questions!A:A,Questions!B:B,"ERREUR QUESTION"))</f>
        <v/>
      </c>
    </row>
    <row r="1670" spans="4:13" ht="60" customHeight="1">
      <c r="D1670" s="28" t="str">
        <f>IF(ISBLANK(Recyclabilité[[#This Row],[Code Valobat]]),"",IF(OR('Calculs'!A1669="08",'Calculs'!A1669="07",MID(Recyclabilité[[#This Row],[Code Valobat]],4,4)="0804",MID(Recyclabilité[[#This Row],[Code Valobat]],4,4)="0709",MID(Recyclabilité[[#This Row],[Code Valobat]],1,7)="6121107"),"Non recyclable",_xlfn.XLOOKUP('Calculs'!Q1669,'Combinaisons'!A:A,'Combinaisons'!B:B,"Merci de répondre à toutes les questions")))</f>
        <v/>
      </c>
      <c r="E1670" s="58" t="str">
        <f>IF(ISBLANK(Recyclabilité[[#This Row],[Code Valobat]]),"",IF(OR('Calculs'!A1669="08",'Calculs'!A1669="07",MID(Recyclabilité[[#This Row],[Code Valobat]],4,4)="0804",MID(Recyclabilité[[#This Row],[Code Valobat]],4,4)="0709",MID(Recyclabilité[[#This Row],[Code Valobat]],1,7)="6121107"),"",_xlfn.XLOOKUP('Calculs'!B1669,Questions!A:A,Questions!B:B,"ERREUR QUESTION")))</f>
        <v/>
      </c>
      <c r="G1670" s="58" t="str">
        <f>IF(OR(ISBLANK(Recyclabilité[[#This Row],[Réponse 1]]),'Calculs'!D1669="0",_xlfn.XLOOKUP('Calculs'!D1669,'Réponses'!C:C,'Réponses'!F:F,"ERREUR VISIBILITE")=0),"",_xlfn.XLOOKUP(_xlfn.XLOOKUP('Calculs'!D1669,'Réponses'!C:C,'Réponses'!F:F,"ERREUR VISIBILITE"),Questions!A:A,Questions!B:B,"ERREUR QUESTION"))</f>
        <v/>
      </c>
      <c r="I1670" s="58" t="str">
        <f>IF(OR(ISBLANK(Recyclabilité[[#This Row],[Réponse 2]]),'Calculs'!G1669="0",_xlfn.XLOOKUP('Calculs'!G1669,'Réponses'!C:C,'Réponses'!F:F,"ERREUR VISIBILITE")=0),"",_xlfn.XLOOKUP(_xlfn.XLOOKUP('Calculs'!G1669,'Réponses'!C:C,'Réponses'!F:F,"ERREUR VISIBILITE"),Questions!A:A,Questions!B:B,"ERREUR QUESTION"))</f>
        <v/>
      </c>
      <c r="K1670" s="58" t="str">
        <f>IF(OR(ISBLANK(Recyclabilité[[#This Row],[Réponse 3]]),'Calculs'!J1669="0",_xlfn.XLOOKUP('Calculs'!J1669,'Réponses'!C:C,'Réponses'!F:F,"ERREUR VISIBILITE")=0),"",_xlfn.XLOOKUP(_xlfn.XLOOKUP('Calculs'!J1669,'Réponses'!C:C,'Réponses'!F:F,"ERREUR VISIBILITE"),Questions!A:A,Questions!B:B,"ERREUR QUESTION"))</f>
        <v/>
      </c>
      <c r="M1670" s="58" t="str">
        <f>IF(OR(ISBLANK(Recyclabilité[[#This Row],[Réponse 4]]),'Calculs'!M1669="0",_xlfn.XLOOKUP('Calculs'!M1669,'Réponses'!C:C,'Réponses'!F:F,"ERREUR VISIBILITE")=0),"",_xlfn.XLOOKUP(_xlfn.XLOOKUP('Calculs'!M1669,'Réponses'!C:C,'Réponses'!F:F,"ERREUR VISIBILITE"),Questions!A:A,Questions!B:B,"ERREUR QUESTION"))</f>
        <v/>
      </c>
    </row>
    <row r="1671" spans="4:13" ht="60" customHeight="1">
      <c r="D1671" s="28" t="str">
        <f>IF(ISBLANK(Recyclabilité[[#This Row],[Code Valobat]]),"",IF(OR('Calculs'!A1670="08",'Calculs'!A1670="07",MID(Recyclabilité[[#This Row],[Code Valobat]],4,4)="0804",MID(Recyclabilité[[#This Row],[Code Valobat]],4,4)="0709",MID(Recyclabilité[[#This Row],[Code Valobat]],1,7)="6121107"),"Non recyclable",_xlfn.XLOOKUP('Calculs'!Q1670,'Combinaisons'!A:A,'Combinaisons'!B:B,"Merci de répondre à toutes les questions")))</f>
        <v/>
      </c>
      <c r="E1671" s="58" t="str">
        <f>IF(ISBLANK(Recyclabilité[[#This Row],[Code Valobat]]),"",IF(OR('Calculs'!A1670="08",'Calculs'!A1670="07",MID(Recyclabilité[[#This Row],[Code Valobat]],4,4)="0804",MID(Recyclabilité[[#This Row],[Code Valobat]],4,4)="0709",MID(Recyclabilité[[#This Row],[Code Valobat]],1,7)="6121107"),"",_xlfn.XLOOKUP('Calculs'!B1670,Questions!A:A,Questions!B:B,"ERREUR QUESTION")))</f>
        <v/>
      </c>
      <c r="G1671" s="58" t="str">
        <f>IF(OR(ISBLANK(Recyclabilité[[#This Row],[Réponse 1]]),'Calculs'!D1670="0",_xlfn.XLOOKUP('Calculs'!D1670,'Réponses'!C:C,'Réponses'!F:F,"ERREUR VISIBILITE")=0),"",_xlfn.XLOOKUP(_xlfn.XLOOKUP('Calculs'!D1670,'Réponses'!C:C,'Réponses'!F:F,"ERREUR VISIBILITE"),Questions!A:A,Questions!B:B,"ERREUR QUESTION"))</f>
        <v/>
      </c>
      <c r="I1671" s="58" t="str">
        <f>IF(OR(ISBLANK(Recyclabilité[[#This Row],[Réponse 2]]),'Calculs'!G1670="0",_xlfn.XLOOKUP('Calculs'!G1670,'Réponses'!C:C,'Réponses'!F:F,"ERREUR VISIBILITE")=0),"",_xlfn.XLOOKUP(_xlfn.XLOOKUP('Calculs'!G1670,'Réponses'!C:C,'Réponses'!F:F,"ERREUR VISIBILITE"),Questions!A:A,Questions!B:B,"ERREUR QUESTION"))</f>
        <v/>
      </c>
      <c r="K1671" s="58" t="str">
        <f>IF(OR(ISBLANK(Recyclabilité[[#This Row],[Réponse 3]]),'Calculs'!J1670="0",_xlfn.XLOOKUP('Calculs'!J1670,'Réponses'!C:C,'Réponses'!F:F,"ERREUR VISIBILITE")=0),"",_xlfn.XLOOKUP(_xlfn.XLOOKUP('Calculs'!J1670,'Réponses'!C:C,'Réponses'!F:F,"ERREUR VISIBILITE"),Questions!A:A,Questions!B:B,"ERREUR QUESTION"))</f>
        <v/>
      </c>
      <c r="M1671" s="58" t="str">
        <f>IF(OR(ISBLANK(Recyclabilité[[#This Row],[Réponse 4]]),'Calculs'!M1670="0",_xlfn.XLOOKUP('Calculs'!M1670,'Réponses'!C:C,'Réponses'!F:F,"ERREUR VISIBILITE")=0),"",_xlfn.XLOOKUP(_xlfn.XLOOKUP('Calculs'!M1670,'Réponses'!C:C,'Réponses'!F:F,"ERREUR VISIBILITE"),Questions!A:A,Questions!B:B,"ERREUR QUESTION"))</f>
        <v/>
      </c>
    </row>
    <row r="1672" spans="4:13" ht="60" customHeight="1">
      <c r="D1672" s="28" t="str">
        <f>IF(ISBLANK(Recyclabilité[[#This Row],[Code Valobat]]),"",IF(OR('Calculs'!A1671="08",'Calculs'!A1671="07",MID(Recyclabilité[[#This Row],[Code Valobat]],4,4)="0804",MID(Recyclabilité[[#This Row],[Code Valobat]],4,4)="0709",MID(Recyclabilité[[#This Row],[Code Valobat]],1,7)="6121107"),"Non recyclable",_xlfn.XLOOKUP('Calculs'!Q1671,'Combinaisons'!A:A,'Combinaisons'!B:B,"Merci de répondre à toutes les questions")))</f>
        <v/>
      </c>
      <c r="E1672" s="58" t="str">
        <f>IF(ISBLANK(Recyclabilité[[#This Row],[Code Valobat]]),"",IF(OR('Calculs'!A1671="08",'Calculs'!A1671="07",MID(Recyclabilité[[#This Row],[Code Valobat]],4,4)="0804",MID(Recyclabilité[[#This Row],[Code Valobat]],4,4)="0709",MID(Recyclabilité[[#This Row],[Code Valobat]],1,7)="6121107"),"",_xlfn.XLOOKUP('Calculs'!B1671,Questions!A:A,Questions!B:B,"ERREUR QUESTION")))</f>
        <v/>
      </c>
      <c r="G1672" s="58" t="str">
        <f>IF(OR(ISBLANK(Recyclabilité[[#This Row],[Réponse 1]]),'Calculs'!D1671="0",_xlfn.XLOOKUP('Calculs'!D1671,'Réponses'!C:C,'Réponses'!F:F,"ERREUR VISIBILITE")=0),"",_xlfn.XLOOKUP(_xlfn.XLOOKUP('Calculs'!D1671,'Réponses'!C:C,'Réponses'!F:F,"ERREUR VISIBILITE"),Questions!A:A,Questions!B:B,"ERREUR QUESTION"))</f>
        <v/>
      </c>
      <c r="I1672" s="58" t="str">
        <f>IF(OR(ISBLANK(Recyclabilité[[#This Row],[Réponse 2]]),'Calculs'!G1671="0",_xlfn.XLOOKUP('Calculs'!G1671,'Réponses'!C:C,'Réponses'!F:F,"ERREUR VISIBILITE")=0),"",_xlfn.XLOOKUP(_xlfn.XLOOKUP('Calculs'!G1671,'Réponses'!C:C,'Réponses'!F:F,"ERREUR VISIBILITE"),Questions!A:A,Questions!B:B,"ERREUR QUESTION"))</f>
        <v/>
      </c>
      <c r="K1672" s="58" t="str">
        <f>IF(OR(ISBLANK(Recyclabilité[[#This Row],[Réponse 3]]),'Calculs'!J1671="0",_xlfn.XLOOKUP('Calculs'!J1671,'Réponses'!C:C,'Réponses'!F:F,"ERREUR VISIBILITE")=0),"",_xlfn.XLOOKUP(_xlfn.XLOOKUP('Calculs'!J1671,'Réponses'!C:C,'Réponses'!F:F,"ERREUR VISIBILITE"),Questions!A:A,Questions!B:B,"ERREUR QUESTION"))</f>
        <v/>
      </c>
      <c r="M1672" s="58" t="str">
        <f>IF(OR(ISBLANK(Recyclabilité[[#This Row],[Réponse 4]]),'Calculs'!M1671="0",_xlfn.XLOOKUP('Calculs'!M1671,'Réponses'!C:C,'Réponses'!F:F,"ERREUR VISIBILITE")=0),"",_xlfn.XLOOKUP(_xlfn.XLOOKUP('Calculs'!M1671,'Réponses'!C:C,'Réponses'!F:F,"ERREUR VISIBILITE"),Questions!A:A,Questions!B:B,"ERREUR QUESTION"))</f>
        <v/>
      </c>
    </row>
    <row r="1673" spans="4:13" ht="60" customHeight="1">
      <c r="D1673" s="28" t="str">
        <f>IF(ISBLANK(Recyclabilité[[#This Row],[Code Valobat]]),"",IF(OR('Calculs'!A1672="08",'Calculs'!A1672="07",MID(Recyclabilité[[#This Row],[Code Valobat]],4,4)="0804",MID(Recyclabilité[[#This Row],[Code Valobat]],4,4)="0709",MID(Recyclabilité[[#This Row],[Code Valobat]],1,7)="6121107"),"Non recyclable",_xlfn.XLOOKUP('Calculs'!Q1672,'Combinaisons'!A:A,'Combinaisons'!B:B,"Merci de répondre à toutes les questions")))</f>
        <v/>
      </c>
      <c r="E1673" s="58" t="str">
        <f>IF(ISBLANK(Recyclabilité[[#This Row],[Code Valobat]]),"",IF(OR('Calculs'!A1672="08",'Calculs'!A1672="07",MID(Recyclabilité[[#This Row],[Code Valobat]],4,4)="0804",MID(Recyclabilité[[#This Row],[Code Valobat]],4,4)="0709",MID(Recyclabilité[[#This Row],[Code Valobat]],1,7)="6121107"),"",_xlfn.XLOOKUP('Calculs'!B1672,Questions!A:A,Questions!B:B,"ERREUR QUESTION")))</f>
        <v/>
      </c>
      <c r="G1673" s="58" t="str">
        <f>IF(OR(ISBLANK(Recyclabilité[[#This Row],[Réponse 1]]),'Calculs'!D1672="0",_xlfn.XLOOKUP('Calculs'!D1672,'Réponses'!C:C,'Réponses'!F:F,"ERREUR VISIBILITE")=0),"",_xlfn.XLOOKUP(_xlfn.XLOOKUP('Calculs'!D1672,'Réponses'!C:C,'Réponses'!F:F,"ERREUR VISIBILITE"),Questions!A:A,Questions!B:B,"ERREUR QUESTION"))</f>
        <v/>
      </c>
      <c r="I1673" s="58" t="str">
        <f>IF(OR(ISBLANK(Recyclabilité[[#This Row],[Réponse 2]]),'Calculs'!G1672="0",_xlfn.XLOOKUP('Calculs'!G1672,'Réponses'!C:C,'Réponses'!F:F,"ERREUR VISIBILITE")=0),"",_xlfn.XLOOKUP(_xlfn.XLOOKUP('Calculs'!G1672,'Réponses'!C:C,'Réponses'!F:F,"ERREUR VISIBILITE"),Questions!A:A,Questions!B:B,"ERREUR QUESTION"))</f>
        <v/>
      </c>
      <c r="K1673" s="58" t="str">
        <f>IF(OR(ISBLANK(Recyclabilité[[#This Row],[Réponse 3]]),'Calculs'!J1672="0",_xlfn.XLOOKUP('Calculs'!J1672,'Réponses'!C:C,'Réponses'!F:F,"ERREUR VISIBILITE")=0),"",_xlfn.XLOOKUP(_xlfn.XLOOKUP('Calculs'!J1672,'Réponses'!C:C,'Réponses'!F:F,"ERREUR VISIBILITE"),Questions!A:A,Questions!B:B,"ERREUR QUESTION"))</f>
        <v/>
      </c>
      <c r="M1673" s="58" t="str">
        <f>IF(OR(ISBLANK(Recyclabilité[[#This Row],[Réponse 4]]),'Calculs'!M1672="0",_xlfn.XLOOKUP('Calculs'!M1672,'Réponses'!C:C,'Réponses'!F:F,"ERREUR VISIBILITE")=0),"",_xlfn.XLOOKUP(_xlfn.XLOOKUP('Calculs'!M1672,'Réponses'!C:C,'Réponses'!F:F,"ERREUR VISIBILITE"),Questions!A:A,Questions!B:B,"ERREUR QUESTION"))</f>
        <v/>
      </c>
    </row>
    <row r="1674" spans="4:13" ht="60" customHeight="1">
      <c r="D1674" s="28" t="str">
        <f>IF(ISBLANK(Recyclabilité[[#This Row],[Code Valobat]]),"",IF(OR('Calculs'!A1673="08",'Calculs'!A1673="07",MID(Recyclabilité[[#This Row],[Code Valobat]],4,4)="0804",MID(Recyclabilité[[#This Row],[Code Valobat]],4,4)="0709",MID(Recyclabilité[[#This Row],[Code Valobat]],1,7)="6121107"),"Non recyclable",_xlfn.XLOOKUP('Calculs'!Q1673,'Combinaisons'!A:A,'Combinaisons'!B:B,"Merci de répondre à toutes les questions")))</f>
        <v/>
      </c>
      <c r="E1674" s="58" t="str">
        <f>IF(ISBLANK(Recyclabilité[[#This Row],[Code Valobat]]),"",IF(OR('Calculs'!A1673="08",'Calculs'!A1673="07",MID(Recyclabilité[[#This Row],[Code Valobat]],4,4)="0804",MID(Recyclabilité[[#This Row],[Code Valobat]],4,4)="0709",MID(Recyclabilité[[#This Row],[Code Valobat]],1,7)="6121107"),"",_xlfn.XLOOKUP('Calculs'!B1673,Questions!A:A,Questions!B:B,"ERREUR QUESTION")))</f>
        <v/>
      </c>
      <c r="G1674" s="58" t="str">
        <f>IF(OR(ISBLANK(Recyclabilité[[#This Row],[Réponse 1]]),'Calculs'!D1673="0",_xlfn.XLOOKUP('Calculs'!D1673,'Réponses'!C:C,'Réponses'!F:F,"ERREUR VISIBILITE")=0),"",_xlfn.XLOOKUP(_xlfn.XLOOKUP('Calculs'!D1673,'Réponses'!C:C,'Réponses'!F:F,"ERREUR VISIBILITE"),Questions!A:A,Questions!B:B,"ERREUR QUESTION"))</f>
        <v/>
      </c>
      <c r="I1674" s="58" t="str">
        <f>IF(OR(ISBLANK(Recyclabilité[[#This Row],[Réponse 2]]),'Calculs'!G1673="0",_xlfn.XLOOKUP('Calculs'!G1673,'Réponses'!C:C,'Réponses'!F:F,"ERREUR VISIBILITE")=0),"",_xlfn.XLOOKUP(_xlfn.XLOOKUP('Calculs'!G1673,'Réponses'!C:C,'Réponses'!F:F,"ERREUR VISIBILITE"),Questions!A:A,Questions!B:B,"ERREUR QUESTION"))</f>
        <v/>
      </c>
      <c r="K1674" s="58" t="str">
        <f>IF(OR(ISBLANK(Recyclabilité[[#This Row],[Réponse 3]]),'Calculs'!J1673="0",_xlfn.XLOOKUP('Calculs'!J1673,'Réponses'!C:C,'Réponses'!F:F,"ERREUR VISIBILITE")=0),"",_xlfn.XLOOKUP(_xlfn.XLOOKUP('Calculs'!J1673,'Réponses'!C:C,'Réponses'!F:F,"ERREUR VISIBILITE"),Questions!A:A,Questions!B:B,"ERREUR QUESTION"))</f>
        <v/>
      </c>
      <c r="M1674" s="58" t="str">
        <f>IF(OR(ISBLANK(Recyclabilité[[#This Row],[Réponse 4]]),'Calculs'!M1673="0",_xlfn.XLOOKUP('Calculs'!M1673,'Réponses'!C:C,'Réponses'!F:F,"ERREUR VISIBILITE")=0),"",_xlfn.XLOOKUP(_xlfn.XLOOKUP('Calculs'!M1673,'Réponses'!C:C,'Réponses'!F:F,"ERREUR VISIBILITE"),Questions!A:A,Questions!B:B,"ERREUR QUESTION"))</f>
        <v/>
      </c>
    </row>
    <row r="1675" spans="4:13" ht="60" customHeight="1">
      <c r="D1675" s="28" t="str">
        <f>IF(ISBLANK(Recyclabilité[[#This Row],[Code Valobat]]),"",IF(OR('Calculs'!A1674="08",'Calculs'!A1674="07",MID(Recyclabilité[[#This Row],[Code Valobat]],4,4)="0804",MID(Recyclabilité[[#This Row],[Code Valobat]],4,4)="0709",MID(Recyclabilité[[#This Row],[Code Valobat]],1,7)="6121107"),"Non recyclable",_xlfn.XLOOKUP('Calculs'!Q1674,'Combinaisons'!A:A,'Combinaisons'!B:B,"Merci de répondre à toutes les questions")))</f>
        <v/>
      </c>
      <c r="E1675" s="58" t="str">
        <f>IF(ISBLANK(Recyclabilité[[#This Row],[Code Valobat]]),"",IF(OR('Calculs'!A1674="08",'Calculs'!A1674="07",MID(Recyclabilité[[#This Row],[Code Valobat]],4,4)="0804",MID(Recyclabilité[[#This Row],[Code Valobat]],4,4)="0709",MID(Recyclabilité[[#This Row],[Code Valobat]],1,7)="6121107"),"",_xlfn.XLOOKUP('Calculs'!B1674,Questions!A:A,Questions!B:B,"ERREUR QUESTION")))</f>
        <v/>
      </c>
      <c r="G1675" s="58" t="str">
        <f>IF(OR(ISBLANK(Recyclabilité[[#This Row],[Réponse 1]]),'Calculs'!D1674="0",_xlfn.XLOOKUP('Calculs'!D1674,'Réponses'!C:C,'Réponses'!F:F,"ERREUR VISIBILITE")=0),"",_xlfn.XLOOKUP(_xlfn.XLOOKUP('Calculs'!D1674,'Réponses'!C:C,'Réponses'!F:F,"ERREUR VISIBILITE"),Questions!A:A,Questions!B:B,"ERREUR QUESTION"))</f>
        <v/>
      </c>
      <c r="I1675" s="58" t="str">
        <f>IF(OR(ISBLANK(Recyclabilité[[#This Row],[Réponse 2]]),'Calculs'!G1674="0",_xlfn.XLOOKUP('Calculs'!G1674,'Réponses'!C:C,'Réponses'!F:F,"ERREUR VISIBILITE")=0),"",_xlfn.XLOOKUP(_xlfn.XLOOKUP('Calculs'!G1674,'Réponses'!C:C,'Réponses'!F:F,"ERREUR VISIBILITE"),Questions!A:A,Questions!B:B,"ERREUR QUESTION"))</f>
        <v/>
      </c>
      <c r="K1675" s="58" t="str">
        <f>IF(OR(ISBLANK(Recyclabilité[[#This Row],[Réponse 3]]),'Calculs'!J1674="0",_xlfn.XLOOKUP('Calculs'!J1674,'Réponses'!C:C,'Réponses'!F:F,"ERREUR VISIBILITE")=0),"",_xlfn.XLOOKUP(_xlfn.XLOOKUP('Calculs'!J1674,'Réponses'!C:C,'Réponses'!F:F,"ERREUR VISIBILITE"),Questions!A:A,Questions!B:B,"ERREUR QUESTION"))</f>
        <v/>
      </c>
      <c r="M1675" s="58" t="str">
        <f>IF(OR(ISBLANK(Recyclabilité[[#This Row],[Réponse 4]]),'Calculs'!M1674="0",_xlfn.XLOOKUP('Calculs'!M1674,'Réponses'!C:C,'Réponses'!F:F,"ERREUR VISIBILITE")=0),"",_xlfn.XLOOKUP(_xlfn.XLOOKUP('Calculs'!M1674,'Réponses'!C:C,'Réponses'!F:F,"ERREUR VISIBILITE"),Questions!A:A,Questions!B:B,"ERREUR QUESTION"))</f>
        <v/>
      </c>
    </row>
    <row r="1676" spans="4:13" ht="60" customHeight="1">
      <c r="D1676" s="28" t="str">
        <f>IF(ISBLANK(Recyclabilité[[#This Row],[Code Valobat]]),"",IF(OR('Calculs'!A1675="08",'Calculs'!A1675="07",MID(Recyclabilité[[#This Row],[Code Valobat]],4,4)="0804",MID(Recyclabilité[[#This Row],[Code Valobat]],4,4)="0709",MID(Recyclabilité[[#This Row],[Code Valobat]],1,7)="6121107"),"Non recyclable",_xlfn.XLOOKUP('Calculs'!Q1675,'Combinaisons'!A:A,'Combinaisons'!B:B,"Merci de répondre à toutes les questions")))</f>
        <v/>
      </c>
      <c r="E1676" s="58" t="str">
        <f>IF(ISBLANK(Recyclabilité[[#This Row],[Code Valobat]]),"",IF(OR('Calculs'!A1675="08",'Calculs'!A1675="07",MID(Recyclabilité[[#This Row],[Code Valobat]],4,4)="0804",MID(Recyclabilité[[#This Row],[Code Valobat]],4,4)="0709",MID(Recyclabilité[[#This Row],[Code Valobat]],1,7)="6121107"),"",_xlfn.XLOOKUP('Calculs'!B1675,Questions!A:A,Questions!B:B,"ERREUR QUESTION")))</f>
        <v/>
      </c>
      <c r="G1676" s="58" t="str">
        <f>IF(OR(ISBLANK(Recyclabilité[[#This Row],[Réponse 1]]),'Calculs'!D1675="0",_xlfn.XLOOKUP('Calculs'!D1675,'Réponses'!C:C,'Réponses'!F:F,"ERREUR VISIBILITE")=0),"",_xlfn.XLOOKUP(_xlfn.XLOOKUP('Calculs'!D1675,'Réponses'!C:C,'Réponses'!F:F,"ERREUR VISIBILITE"),Questions!A:A,Questions!B:B,"ERREUR QUESTION"))</f>
        <v/>
      </c>
      <c r="I1676" s="58" t="str">
        <f>IF(OR(ISBLANK(Recyclabilité[[#This Row],[Réponse 2]]),'Calculs'!G1675="0",_xlfn.XLOOKUP('Calculs'!G1675,'Réponses'!C:C,'Réponses'!F:F,"ERREUR VISIBILITE")=0),"",_xlfn.XLOOKUP(_xlfn.XLOOKUP('Calculs'!G1675,'Réponses'!C:C,'Réponses'!F:F,"ERREUR VISIBILITE"),Questions!A:A,Questions!B:B,"ERREUR QUESTION"))</f>
        <v/>
      </c>
      <c r="K1676" s="58" t="str">
        <f>IF(OR(ISBLANK(Recyclabilité[[#This Row],[Réponse 3]]),'Calculs'!J1675="0",_xlfn.XLOOKUP('Calculs'!J1675,'Réponses'!C:C,'Réponses'!F:F,"ERREUR VISIBILITE")=0),"",_xlfn.XLOOKUP(_xlfn.XLOOKUP('Calculs'!J1675,'Réponses'!C:C,'Réponses'!F:F,"ERREUR VISIBILITE"),Questions!A:A,Questions!B:B,"ERREUR QUESTION"))</f>
        <v/>
      </c>
      <c r="M1676" s="58" t="str">
        <f>IF(OR(ISBLANK(Recyclabilité[[#This Row],[Réponse 4]]),'Calculs'!M1675="0",_xlfn.XLOOKUP('Calculs'!M1675,'Réponses'!C:C,'Réponses'!F:F,"ERREUR VISIBILITE")=0),"",_xlfn.XLOOKUP(_xlfn.XLOOKUP('Calculs'!M1675,'Réponses'!C:C,'Réponses'!F:F,"ERREUR VISIBILITE"),Questions!A:A,Questions!B:B,"ERREUR QUESTION"))</f>
        <v/>
      </c>
    </row>
    <row r="1677" spans="4:13" ht="60" customHeight="1">
      <c r="D1677" s="28" t="str">
        <f>IF(ISBLANK(Recyclabilité[[#This Row],[Code Valobat]]),"",IF(OR('Calculs'!A1676="08",'Calculs'!A1676="07",MID(Recyclabilité[[#This Row],[Code Valobat]],4,4)="0804",MID(Recyclabilité[[#This Row],[Code Valobat]],4,4)="0709",MID(Recyclabilité[[#This Row],[Code Valobat]],1,7)="6121107"),"Non recyclable",_xlfn.XLOOKUP('Calculs'!Q1676,'Combinaisons'!A:A,'Combinaisons'!B:B,"Merci de répondre à toutes les questions")))</f>
        <v/>
      </c>
      <c r="E1677" s="58" t="str">
        <f>IF(ISBLANK(Recyclabilité[[#This Row],[Code Valobat]]),"",IF(OR('Calculs'!A1676="08",'Calculs'!A1676="07",MID(Recyclabilité[[#This Row],[Code Valobat]],4,4)="0804",MID(Recyclabilité[[#This Row],[Code Valobat]],4,4)="0709",MID(Recyclabilité[[#This Row],[Code Valobat]],1,7)="6121107"),"",_xlfn.XLOOKUP('Calculs'!B1676,Questions!A:A,Questions!B:B,"ERREUR QUESTION")))</f>
        <v/>
      </c>
      <c r="G1677" s="58" t="str">
        <f>IF(OR(ISBLANK(Recyclabilité[[#This Row],[Réponse 1]]),'Calculs'!D1676="0",_xlfn.XLOOKUP('Calculs'!D1676,'Réponses'!C:C,'Réponses'!F:F,"ERREUR VISIBILITE")=0),"",_xlfn.XLOOKUP(_xlfn.XLOOKUP('Calculs'!D1676,'Réponses'!C:C,'Réponses'!F:F,"ERREUR VISIBILITE"),Questions!A:A,Questions!B:B,"ERREUR QUESTION"))</f>
        <v/>
      </c>
      <c r="I1677" s="58" t="str">
        <f>IF(OR(ISBLANK(Recyclabilité[[#This Row],[Réponse 2]]),'Calculs'!G1676="0",_xlfn.XLOOKUP('Calculs'!G1676,'Réponses'!C:C,'Réponses'!F:F,"ERREUR VISIBILITE")=0),"",_xlfn.XLOOKUP(_xlfn.XLOOKUP('Calculs'!G1676,'Réponses'!C:C,'Réponses'!F:F,"ERREUR VISIBILITE"),Questions!A:A,Questions!B:B,"ERREUR QUESTION"))</f>
        <v/>
      </c>
      <c r="K1677" s="58" t="str">
        <f>IF(OR(ISBLANK(Recyclabilité[[#This Row],[Réponse 3]]),'Calculs'!J1676="0",_xlfn.XLOOKUP('Calculs'!J1676,'Réponses'!C:C,'Réponses'!F:F,"ERREUR VISIBILITE")=0),"",_xlfn.XLOOKUP(_xlfn.XLOOKUP('Calculs'!J1676,'Réponses'!C:C,'Réponses'!F:F,"ERREUR VISIBILITE"),Questions!A:A,Questions!B:B,"ERREUR QUESTION"))</f>
        <v/>
      </c>
      <c r="M1677" s="58" t="str">
        <f>IF(OR(ISBLANK(Recyclabilité[[#This Row],[Réponse 4]]),'Calculs'!M1676="0",_xlfn.XLOOKUP('Calculs'!M1676,'Réponses'!C:C,'Réponses'!F:F,"ERREUR VISIBILITE")=0),"",_xlfn.XLOOKUP(_xlfn.XLOOKUP('Calculs'!M1676,'Réponses'!C:C,'Réponses'!F:F,"ERREUR VISIBILITE"),Questions!A:A,Questions!B:B,"ERREUR QUESTION"))</f>
        <v/>
      </c>
    </row>
    <row r="1678" spans="4:13" ht="60" customHeight="1">
      <c r="D1678" s="28" t="str">
        <f>IF(ISBLANK(Recyclabilité[[#This Row],[Code Valobat]]),"",IF(OR('Calculs'!A1677="08",'Calculs'!A1677="07",MID(Recyclabilité[[#This Row],[Code Valobat]],4,4)="0804",MID(Recyclabilité[[#This Row],[Code Valobat]],4,4)="0709",MID(Recyclabilité[[#This Row],[Code Valobat]],1,7)="6121107"),"Non recyclable",_xlfn.XLOOKUP('Calculs'!Q1677,'Combinaisons'!A:A,'Combinaisons'!B:B,"Merci de répondre à toutes les questions")))</f>
        <v/>
      </c>
      <c r="E1678" s="58" t="str">
        <f>IF(ISBLANK(Recyclabilité[[#This Row],[Code Valobat]]),"",IF(OR('Calculs'!A1677="08",'Calculs'!A1677="07",MID(Recyclabilité[[#This Row],[Code Valobat]],4,4)="0804",MID(Recyclabilité[[#This Row],[Code Valobat]],4,4)="0709",MID(Recyclabilité[[#This Row],[Code Valobat]],1,7)="6121107"),"",_xlfn.XLOOKUP('Calculs'!B1677,Questions!A:A,Questions!B:B,"ERREUR QUESTION")))</f>
        <v/>
      </c>
      <c r="G1678" s="58" t="str">
        <f>IF(OR(ISBLANK(Recyclabilité[[#This Row],[Réponse 1]]),'Calculs'!D1677="0",_xlfn.XLOOKUP('Calculs'!D1677,'Réponses'!C:C,'Réponses'!F:F,"ERREUR VISIBILITE")=0),"",_xlfn.XLOOKUP(_xlfn.XLOOKUP('Calculs'!D1677,'Réponses'!C:C,'Réponses'!F:F,"ERREUR VISIBILITE"),Questions!A:A,Questions!B:B,"ERREUR QUESTION"))</f>
        <v/>
      </c>
      <c r="I1678" s="58" t="str">
        <f>IF(OR(ISBLANK(Recyclabilité[[#This Row],[Réponse 2]]),'Calculs'!G1677="0",_xlfn.XLOOKUP('Calculs'!G1677,'Réponses'!C:C,'Réponses'!F:F,"ERREUR VISIBILITE")=0),"",_xlfn.XLOOKUP(_xlfn.XLOOKUP('Calculs'!G1677,'Réponses'!C:C,'Réponses'!F:F,"ERREUR VISIBILITE"),Questions!A:A,Questions!B:B,"ERREUR QUESTION"))</f>
        <v/>
      </c>
      <c r="K1678" s="58" t="str">
        <f>IF(OR(ISBLANK(Recyclabilité[[#This Row],[Réponse 3]]),'Calculs'!J1677="0",_xlfn.XLOOKUP('Calculs'!J1677,'Réponses'!C:C,'Réponses'!F:F,"ERREUR VISIBILITE")=0),"",_xlfn.XLOOKUP(_xlfn.XLOOKUP('Calculs'!J1677,'Réponses'!C:C,'Réponses'!F:F,"ERREUR VISIBILITE"),Questions!A:A,Questions!B:B,"ERREUR QUESTION"))</f>
        <v/>
      </c>
      <c r="M1678" s="58" t="str">
        <f>IF(OR(ISBLANK(Recyclabilité[[#This Row],[Réponse 4]]),'Calculs'!M1677="0",_xlfn.XLOOKUP('Calculs'!M1677,'Réponses'!C:C,'Réponses'!F:F,"ERREUR VISIBILITE")=0),"",_xlfn.XLOOKUP(_xlfn.XLOOKUP('Calculs'!M1677,'Réponses'!C:C,'Réponses'!F:F,"ERREUR VISIBILITE"),Questions!A:A,Questions!B:B,"ERREUR QUESTION"))</f>
        <v/>
      </c>
    </row>
    <row r="1679" spans="4:13" ht="60" customHeight="1">
      <c r="D1679" s="28" t="str">
        <f>IF(ISBLANK(Recyclabilité[[#This Row],[Code Valobat]]),"",IF(OR('Calculs'!A1678="08",'Calculs'!A1678="07",MID(Recyclabilité[[#This Row],[Code Valobat]],4,4)="0804",MID(Recyclabilité[[#This Row],[Code Valobat]],4,4)="0709",MID(Recyclabilité[[#This Row],[Code Valobat]],1,7)="6121107"),"Non recyclable",_xlfn.XLOOKUP('Calculs'!Q1678,'Combinaisons'!A:A,'Combinaisons'!B:B,"Merci de répondre à toutes les questions")))</f>
        <v/>
      </c>
      <c r="E1679" s="58" t="str">
        <f>IF(ISBLANK(Recyclabilité[[#This Row],[Code Valobat]]),"",IF(OR('Calculs'!A1678="08",'Calculs'!A1678="07",MID(Recyclabilité[[#This Row],[Code Valobat]],4,4)="0804",MID(Recyclabilité[[#This Row],[Code Valobat]],4,4)="0709",MID(Recyclabilité[[#This Row],[Code Valobat]],1,7)="6121107"),"",_xlfn.XLOOKUP('Calculs'!B1678,Questions!A:A,Questions!B:B,"ERREUR QUESTION")))</f>
        <v/>
      </c>
      <c r="G1679" s="58" t="str">
        <f>IF(OR(ISBLANK(Recyclabilité[[#This Row],[Réponse 1]]),'Calculs'!D1678="0",_xlfn.XLOOKUP('Calculs'!D1678,'Réponses'!C:C,'Réponses'!F:F,"ERREUR VISIBILITE")=0),"",_xlfn.XLOOKUP(_xlfn.XLOOKUP('Calculs'!D1678,'Réponses'!C:C,'Réponses'!F:F,"ERREUR VISIBILITE"),Questions!A:A,Questions!B:B,"ERREUR QUESTION"))</f>
        <v/>
      </c>
      <c r="I1679" s="58" t="str">
        <f>IF(OR(ISBLANK(Recyclabilité[[#This Row],[Réponse 2]]),'Calculs'!G1678="0",_xlfn.XLOOKUP('Calculs'!G1678,'Réponses'!C:C,'Réponses'!F:F,"ERREUR VISIBILITE")=0),"",_xlfn.XLOOKUP(_xlfn.XLOOKUP('Calculs'!G1678,'Réponses'!C:C,'Réponses'!F:F,"ERREUR VISIBILITE"),Questions!A:A,Questions!B:B,"ERREUR QUESTION"))</f>
        <v/>
      </c>
      <c r="K1679" s="58" t="str">
        <f>IF(OR(ISBLANK(Recyclabilité[[#This Row],[Réponse 3]]),'Calculs'!J1678="0",_xlfn.XLOOKUP('Calculs'!J1678,'Réponses'!C:C,'Réponses'!F:F,"ERREUR VISIBILITE")=0),"",_xlfn.XLOOKUP(_xlfn.XLOOKUP('Calculs'!J1678,'Réponses'!C:C,'Réponses'!F:F,"ERREUR VISIBILITE"),Questions!A:A,Questions!B:B,"ERREUR QUESTION"))</f>
        <v/>
      </c>
      <c r="M1679" s="58" t="str">
        <f>IF(OR(ISBLANK(Recyclabilité[[#This Row],[Réponse 4]]),'Calculs'!M1678="0",_xlfn.XLOOKUP('Calculs'!M1678,'Réponses'!C:C,'Réponses'!F:F,"ERREUR VISIBILITE")=0),"",_xlfn.XLOOKUP(_xlfn.XLOOKUP('Calculs'!M1678,'Réponses'!C:C,'Réponses'!F:F,"ERREUR VISIBILITE"),Questions!A:A,Questions!B:B,"ERREUR QUESTION"))</f>
        <v/>
      </c>
    </row>
    <row r="1680" spans="4:13" ht="60" customHeight="1">
      <c r="D1680" s="28" t="str">
        <f>IF(ISBLANK(Recyclabilité[[#This Row],[Code Valobat]]),"",IF(OR('Calculs'!A1679="08",'Calculs'!A1679="07",MID(Recyclabilité[[#This Row],[Code Valobat]],4,4)="0804",MID(Recyclabilité[[#This Row],[Code Valobat]],4,4)="0709",MID(Recyclabilité[[#This Row],[Code Valobat]],1,7)="6121107"),"Non recyclable",_xlfn.XLOOKUP('Calculs'!Q1679,'Combinaisons'!A:A,'Combinaisons'!B:B,"Merci de répondre à toutes les questions")))</f>
        <v/>
      </c>
      <c r="E1680" s="58" t="str">
        <f>IF(ISBLANK(Recyclabilité[[#This Row],[Code Valobat]]),"",IF(OR('Calculs'!A1679="08",'Calculs'!A1679="07",MID(Recyclabilité[[#This Row],[Code Valobat]],4,4)="0804",MID(Recyclabilité[[#This Row],[Code Valobat]],4,4)="0709",MID(Recyclabilité[[#This Row],[Code Valobat]],1,7)="6121107"),"",_xlfn.XLOOKUP('Calculs'!B1679,Questions!A:A,Questions!B:B,"ERREUR QUESTION")))</f>
        <v/>
      </c>
      <c r="G1680" s="58" t="str">
        <f>IF(OR(ISBLANK(Recyclabilité[[#This Row],[Réponse 1]]),'Calculs'!D1679="0",_xlfn.XLOOKUP('Calculs'!D1679,'Réponses'!C:C,'Réponses'!F:F,"ERREUR VISIBILITE")=0),"",_xlfn.XLOOKUP(_xlfn.XLOOKUP('Calculs'!D1679,'Réponses'!C:C,'Réponses'!F:F,"ERREUR VISIBILITE"),Questions!A:A,Questions!B:B,"ERREUR QUESTION"))</f>
        <v/>
      </c>
      <c r="I1680" s="58" t="str">
        <f>IF(OR(ISBLANK(Recyclabilité[[#This Row],[Réponse 2]]),'Calculs'!G1679="0",_xlfn.XLOOKUP('Calculs'!G1679,'Réponses'!C:C,'Réponses'!F:F,"ERREUR VISIBILITE")=0),"",_xlfn.XLOOKUP(_xlfn.XLOOKUP('Calculs'!G1679,'Réponses'!C:C,'Réponses'!F:F,"ERREUR VISIBILITE"),Questions!A:A,Questions!B:B,"ERREUR QUESTION"))</f>
        <v/>
      </c>
      <c r="K1680" s="58" t="str">
        <f>IF(OR(ISBLANK(Recyclabilité[[#This Row],[Réponse 3]]),'Calculs'!J1679="0",_xlfn.XLOOKUP('Calculs'!J1679,'Réponses'!C:C,'Réponses'!F:F,"ERREUR VISIBILITE")=0),"",_xlfn.XLOOKUP(_xlfn.XLOOKUP('Calculs'!J1679,'Réponses'!C:C,'Réponses'!F:F,"ERREUR VISIBILITE"),Questions!A:A,Questions!B:B,"ERREUR QUESTION"))</f>
        <v/>
      </c>
      <c r="M1680" s="58" t="str">
        <f>IF(OR(ISBLANK(Recyclabilité[[#This Row],[Réponse 4]]),'Calculs'!M1679="0",_xlfn.XLOOKUP('Calculs'!M1679,'Réponses'!C:C,'Réponses'!F:F,"ERREUR VISIBILITE")=0),"",_xlfn.XLOOKUP(_xlfn.XLOOKUP('Calculs'!M1679,'Réponses'!C:C,'Réponses'!F:F,"ERREUR VISIBILITE"),Questions!A:A,Questions!B:B,"ERREUR QUESTION"))</f>
        <v/>
      </c>
    </row>
    <row r="1681" spans="4:13" ht="60" customHeight="1">
      <c r="D1681" s="28" t="str">
        <f>IF(ISBLANK(Recyclabilité[[#This Row],[Code Valobat]]),"",IF(OR('Calculs'!A1680="08",'Calculs'!A1680="07",MID(Recyclabilité[[#This Row],[Code Valobat]],4,4)="0804",MID(Recyclabilité[[#This Row],[Code Valobat]],4,4)="0709",MID(Recyclabilité[[#This Row],[Code Valobat]],1,7)="6121107"),"Non recyclable",_xlfn.XLOOKUP('Calculs'!Q1680,'Combinaisons'!A:A,'Combinaisons'!B:B,"Merci de répondre à toutes les questions")))</f>
        <v/>
      </c>
      <c r="E1681" s="58" t="str">
        <f>IF(ISBLANK(Recyclabilité[[#This Row],[Code Valobat]]),"",IF(OR('Calculs'!A1680="08",'Calculs'!A1680="07",MID(Recyclabilité[[#This Row],[Code Valobat]],4,4)="0804",MID(Recyclabilité[[#This Row],[Code Valobat]],4,4)="0709",MID(Recyclabilité[[#This Row],[Code Valobat]],1,7)="6121107"),"",_xlfn.XLOOKUP('Calculs'!B1680,Questions!A:A,Questions!B:B,"ERREUR QUESTION")))</f>
        <v/>
      </c>
      <c r="G1681" s="58" t="str">
        <f>IF(OR(ISBLANK(Recyclabilité[[#This Row],[Réponse 1]]),'Calculs'!D1680="0",_xlfn.XLOOKUP('Calculs'!D1680,'Réponses'!C:C,'Réponses'!F:F,"ERREUR VISIBILITE")=0),"",_xlfn.XLOOKUP(_xlfn.XLOOKUP('Calculs'!D1680,'Réponses'!C:C,'Réponses'!F:F,"ERREUR VISIBILITE"),Questions!A:A,Questions!B:B,"ERREUR QUESTION"))</f>
        <v/>
      </c>
      <c r="I1681" s="58" t="str">
        <f>IF(OR(ISBLANK(Recyclabilité[[#This Row],[Réponse 2]]),'Calculs'!G1680="0",_xlfn.XLOOKUP('Calculs'!G1680,'Réponses'!C:C,'Réponses'!F:F,"ERREUR VISIBILITE")=0),"",_xlfn.XLOOKUP(_xlfn.XLOOKUP('Calculs'!G1680,'Réponses'!C:C,'Réponses'!F:F,"ERREUR VISIBILITE"),Questions!A:A,Questions!B:B,"ERREUR QUESTION"))</f>
        <v/>
      </c>
      <c r="K1681" s="58" t="str">
        <f>IF(OR(ISBLANK(Recyclabilité[[#This Row],[Réponse 3]]),'Calculs'!J1680="0",_xlfn.XLOOKUP('Calculs'!J1680,'Réponses'!C:C,'Réponses'!F:F,"ERREUR VISIBILITE")=0),"",_xlfn.XLOOKUP(_xlfn.XLOOKUP('Calculs'!J1680,'Réponses'!C:C,'Réponses'!F:F,"ERREUR VISIBILITE"),Questions!A:A,Questions!B:B,"ERREUR QUESTION"))</f>
        <v/>
      </c>
      <c r="M1681" s="58" t="str">
        <f>IF(OR(ISBLANK(Recyclabilité[[#This Row],[Réponse 4]]),'Calculs'!M1680="0",_xlfn.XLOOKUP('Calculs'!M1680,'Réponses'!C:C,'Réponses'!F:F,"ERREUR VISIBILITE")=0),"",_xlfn.XLOOKUP(_xlfn.XLOOKUP('Calculs'!M1680,'Réponses'!C:C,'Réponses'!F:F,"ERREUR VISIBILITE"),Questions!A:A,Questions!B:B,"ERREUR QUESTION"))</f>
        <v/>
      </c>
    </row>
    <row r="1682" spans="4:13" ht="60" customHeight="1">
      <c r="D1682" s="28" t="str">
        <f>IF(ISBLANK(Recyclabilité[[#This Row],[Code Valobat]]),"",IF(OR('Calculs'!A1681="08",'Calculs'!A1681="07",MID(Recyclabilité[[#This Row],[Code Valobat]],4,4)="0804",MID(Recyclabilité[[#This Row],[Code Valobat]],4,4)="0709",MID(Recyclabilité[[#This Row],[Code Valobat]],1,7)="6121107"),"Non recyclable",_xlfn.XLOOKUP('Calculs'!Q1681,'Combinaisons'!A:A,'Combinaisons'!B:B,"Merci de répondre à toutes les questions")))</f>
        <v/>
      </c>
      <c r="E1682" s="58" t="str">
        <f>IF(ISBLANK(Recyclabilité[[#This Row],[Code Valobat]]),"",IF(OR('Calculs'!A1681="08",'Calculs'!A1681="07",MID(Recyclabilité[[#This Row],[Code Valobat]],4,4)="0804",MID(Recyclabilité[[#This Row],[Code Valobat]],4,4)="0709",MID(Recyclabilité[[#This Row],[Code Valobat]],1,7)="6121107"),"",_xlfn.XLOOKUP('Calculs'!B1681,Questions!A:A,Questions!B:B,"ERREUR QUESTION")))</f>
        <v/>
      </c>
      <c r="G1682" s="58" t="str">
        <f>IF(OR(ISBLANK(Recyclabilité[[#This Row],[Réponse 1]]),'Calculs'!D1681="0",_xlfn.XLOOKUP('Calculs'!D1681,'Réponses'!C:C,'Réponses'!F:F,"ERREUR VISIBILITE")=0),"",_xlfn.XLOOKUP(_xlfn.XLOOKUP('Calculs'!D1681,'Réponses'!C:C,'Réponses'!F:F,"ERREUR VISIBILITE"),Questions!A:A,Questions!B:B,"ERREUR QUESTION"))</f>
        <v/>
      </c>
      <c r="I1682" s="58" t="str">
        <f>IF(OR(ISBLANK(Recyclabilité[[#This Row],[Réponse 2]]),'Calculs'!G1681="0",_xlfn.XLOOKUP('Calculs'!G1681,'Réponses'!C:C,'Réponses'!F:F,"ERREUR VISIBILITE")=0),"",_xlfn.XLOOKUP(_xlfn.XLOOKUP('Calculs'!G1681,'Réponses'!C:C,'Réponses'!F:F,"ERREUR VISIBILITE"),Questions!A:A,Questions!B:B,"ERREUR QUESTION"))</f>
        <v/>
      </c>
      <c r="K1682" s="58" t="str">
        <f>IF(OR(ISBLANK(Recyclabilité[[#This Row],[Réponse 3]]),'Calculs'!J1681="0",_xlfn.XLOOKUP('Calculs'!J1681,'Réponses'!C:C,'Réponses'!F:F,"ERREUR VISIBILITE")=0),"",_xlfn.XLOOKUP(_xlfn.XLOOKUP('Calculs'!J1681,'Réponses'!C:C,'Réponses'!F:F,"ERREUR VISIBILITE"),Questions!A:A,Questions!B:B,"ERREUR QUESTION"))</f>
        <v/>
      </c>
      <c r="M1682" s="58" t="str">
        <f>IF(OR(ISBLANK(Recyclabilité[[#This Row],[Réponse 4]]),'Calculs'!M1681="0",_xlfn.XLOOKUP('Calculs'!M1681,'Réponses'!C:C,'Réponses'!F:F,"ERREUR VISIBILITE")=0),"",_xlfn.XLOOKUP(_xlfn.XLOOKUP('Calculs'!M1681,'Réponses'!C:C,'Réponses'!F:F,"ERREUR VISIBILITE"),Questions!A:A,Questions!B:B,"ERREUR QUESTION"))</f>
        <v/>
      </c>
    </row>
    <row r="1683" spans="4:13" ht="60" customHeight="1">
      <c r="D1683" s="28" t="str">
        <f>IF(ISBLANK(Recyclabilité[[#This Row],[Code Valobat]]),"",IF(OR('Calculs'!A1682="08",'Calculs'!A1682="07",MID(Recyclabilité[[#This Row],[Code Valobat]],4,4)="0804",MID(Recyclabilité[[#This Row],[Code Valobat]],4,4)="0709",MID(Recyclabilité[[#This Row],[Code Valobat]],1,7)="6121107"),"Non recyclable",_xlfn.XLOOKUP('Calculs'!Q1682,'Combinaisons'!A:A,'Combinaisons'!B:B,"Merci de répondre à toutes les questions")))</f>
        <v/>
      </c>
      <c r="E1683" s="58" t="str">
        <f>IF(ISBLANK(Recyclabilité[[#This Row],[Code Valobat]]),"",IF(OR('Calculs'!A1682="08",'Calculs'!A1682="07",MID(Recyclabilité[[#This Row],[Code Valobat]],4,4)="0804",MID(Recyclabilité[[#This Row],[Code Valobat]],4,4)="0709",MID(Recyclabilité[[#This Row],[Code Valobat]],1,7)="6121107"),"",_xlfn.XLOOKUP('Calculs'!B1682,Questions!A:A,Questions!B:B,"ERREUR QUESTION")))</f>
        <v/>
      </c>
      <c r="G1683" s="58" t="str">
        <f>IF(OR(ISBLANK(Recyclabilité[[#This Row],[Réponse 1]]),'Calculs'!D1682="0",_xlfn.XLOOKUP('Calculs'!D1682,'Réponses'!C:C,'Réponses'!F:F,"ERREUR VISIBILITE")=0),"",_xlfn.XLOOKUP(_xlfn.XLOOKUP('Calculs'!D1682,'Réponses'!C:C,'Réponses'!F:F,"ERREUR VISIBILITE"),Questions!A:A,Questions!B:B,"ERREUR QUESTION"))</f>
        <v/>
      </c>
      <c r="I1683" s="58" t="str">
        <f>IF(OR(ISBLANK(Recyclabilité[[#This Row],[Réponse 2]]),'Calculs'!G1682="0",_xlfn.XLOOKUP('Calculs'!G1682,'Réponses'!C:C,'Réponses'!F:F,"ERREUR VISIBILITE")=0),"",_xlfn.XLOOKUP(_xlfn.XLOOKUP('Calculs'!G1682,'Réponses'!C:C,'Réponses'!F:F,"ERREUR VISIBILITE"),Questions!A:A,Questions!B:B,"ERREUR QUESTION"))</f>
        <v/>
      </c>
      <c r="K1683" s="58" t="str">
        <f>IF(OR(ISBLANK(Recyclabilité[[#This Row],[Réponse 3]]),'Calculs'!J1682="0",_xlfn.XLOOKUP('Calculs'!J1682,'Réponses'!C:C,'Réponses'!F:F,"ERREUR VISIBILITE")=0),"",_xlfn.XLOOKUP(_xlfn.XLOOKUP('Calculs'!J1682,'Réponses'!C:C,'Réponses'!F:F,"ERREUR VISIBILITE"),Questions!A:A,Questions!B:B,"ERREUR QUESTION"))</f>
        <v/>
      </c>
      <c r="M1683" s="58" t="str">
        <f>IF(OR(ISBLANK(Recyclabilité[[#This Row],[Réponse 4]]),'Calculs'!M1682="0",_xlfn.XLOOKUP('Calculs'!M1682,'Réponses'!C:C,'Réponses'!F:F,"ERREUR VISIBILITE")=0),"",_xlfn.XLOOKUP(_xlfn.XLOOKUP('Calculs'!M1682,'Réponses'!C:C,'Réponses'!F:F,"ERREUR VISIBILITE"),Questions!A:A,Questions!B:B,"ERREUR QUESTION"))</f>
        <v/>
      </c>
    </row>
    <row r="1684" spans="4:13" ht="60" customHeight="1">
      <c r="D1684" s="28" t="str">
        <f>IF(ISBLANK(Recyclabilité[[#This Row],[Code Valobat]]),"",IF(OR('Calculs'!A1683="08",'Calculs'!A1683="07",MID(Recyclabilité[[#This Row],[Code Valobat]],4,4)="0804",MID(Recyclabilité[[#This Row],[Code Valobat]],4,4)="0709",MID(Recyclabilité[[#This Row],[Code Valobat]],1,7)="6121107"),"Non recyclable",_xlfn.XLOOKUP('Calculs'!Q1683,'Combinaisons'!A:A,'Combinaisons'!B:B,"Merci de répondre à toutes les questions")))</f>
        <v/>
      </c>
      <c r="E1684" s="58" t="str">
        <f>IF(ISBLANK(Recyclabilité[[#This Row],[Code Valobat]]),"",IF(OR('Calculs'!A1683="08",'Calculs'!A1683="07",MID(Recyclabilité[[#This Row],[Code Valobat]],4,4)="0804",MID(Recyclabilité[[#This Row],[Code Valobat]],4,4)="0709",MID(Recyclabilité[[#This Row],[Code Valobat]],1,7)="6121107"),"",_xlfn.XLOOKUP('Calculs'!B1683,Questions!A:A,Questions!B:B,"ERREUR QUESTION")))</f>
        <v/>
      </c>
      <c r="G1684" s="58" t="str">
        <f>IF(OR(ISBLANK(Recyclabilité[[#This Row],[Réponse 1]]),'Calculs'!D1683="0",_xlfn.XLOOKUP('Calculs'!D1683,'Réponses'!C:C,'Réponses'!F:F,"ERREUR VISIBILITE")=0),"",_xlfn.XLOOKUP(_xlfn.XLOOKUP('Calculs'!D1683,'Réponses'!C:C,'Réponses'!F:F,"ERREUR VISIBILITE"),Questions!A:A,Questions!B:B,"ERREUR QUESTION"))</f>
        <v/>
      </c>
      <c r="I1684" s="58" t="str">
        <f>IF(OR(ISBLANK(Recyclabilité[[#This Row],[Réponse 2]]),'Calculs'!G1683="0",_xlfn.XLOOKUP('Calculs'!G1683,'Réponses'!C:C,'Réponses'!F:F,"ERREUR VISIBILITE")=0),"",_xlfn.XLOOKUP(_xlfn.XLOOKUP('Calculs'!G1683,'Réponses'!C:C,'Réponses'!F:F,"ERREUR VISIBILITE"),Questions!A:A,Questions!B:B,"ERREUR QUESTION"))</f>
        <v/>
      </c>
      <c r="K1684" s="58" t="str">
        <f>IF(OR(ISBLANK(Recyclabilité[[#This Row],[Réponse 3]]),'Calculs'!J1683="0",_xlfn.XLOOKUP('Calculs'!J1683,'Réponses'!C:C,'Réponses'!F:F,"ERREUR VISIBILITE")=0),"",_xlfn.XLOOKUP(_xlfn.XLOOKUP('Calculs'!J1683,'Réponses'!C:C,'Réponses'!F:F,"ERREUR VISIBILITE"),Questions!A:A,Questions!B:B,"ERREUR QUESTION"))</f>
        <v/>
      </c>
      <c r="M1684" s="58" t="str">
        <f>IF(OR(ISBLANK(Recyclabilité[[#This Row],[Réponse 4]]),'Calculs'!M1683="0",_xlfn.XLOOKUP('Calculs'!M1683,'Réponses'!C:C,'Réponses'!F:F,"ERREUR VISIBILITE")=0),"",_xlfn.XLOOKUP(_xlfn.XLOOKUP('Calculs'!M1683,'Réponses'!C:C,'Réponses'!F:F,"ERREUR VISIBILITE"),Questions!A:A,Questions!B:B,"ERREUR QUESTION"))</f>
        <v/>
      </c>
    </row>
    <row r="1685" spans="4:13" ht="60" customHeight="1">
      <c r="D1685" s="28" t="str">
        <f>IF(ISBLANK(Recyclabilité[[#This Row],[Code Valobat]]),"",IF(OR('Calculs'!A1684="08",'Calculs'!A1684="07",MID(Recyclabilité[[#This Row],[Code Valobat]],4,4)="0804",MID(Recyclabilité[[#This Row],[Code Valobat]],4,4)="0709",MID(Recyclabilité[[#This Row],[Code Valobat]],1,7)="6121107"),"Non recyclable",_xlfn.XLOOKUP('Calculs'!Q1684,'Combinaisons'!A:A,'Combinaisons'!B:B,"Merci de répondre à toutes les questions")))</f>
        <v/>
      </c>
      <c r="E1685" s="58" t="str">
        <f>IF(ISBLANK(Recyclabilité[[#This Row],[Code Valobat]]),"",IF(OR('Calculs'!A1684="08",'Calculs'!A1684="07",MID(Recyclabilité[[#This Row],[Code Valobat]],4,4)="0804",MID(Recyclabilité[[#This Row],[Code Valobat]],4,4)="0709",MID(Recyclabilité[[#This Row],[Code Valobat]],1,7)="6121107"),"",_xlfn.XLOOKUP('Calculs'!B1684,Questions!A:A,Questions!B:B,"ERREUR QUESTION")))</f>
        <v/>
      </c>
      <c r="G1685" s="58" t="str">
        <f>IF(OR(ISBLANK(Recyclabilité[[#This Row],[Réponse 1]]),'Calculs'!D1684="0",_xlfn.XLOOKUP('Calculs'!D1684,'Réponses'!C:C,'Réponses'!F:F,"ERREUR VISIBILITE")=0),"",_xlfn.XLOOKUP(_xlfn.XLOOKUP('Calculs'!D1684,'Réponses'!C:C,'Réponses'!F:F,"ERREUR VISIBILITE"),Questions!A:A,Questions!B:B,"ERREUR QUESTION"))</f>
        <v/>
      </c>
      <c r="I1685" s="58" t="str">
        <f>IF(OR(ISBLANK(Recyclabilité[[#This Row],[Réponse 2]]),'Calculs'!G1684="0",_xlfn.XLOOKUP('Calculs'!G1684,'Réponses'!C:C,'Réponses'!F:F,"ERREUR VISIBILITE")=0),"",_xlfn.XLOOKUP(_xlfn.XLOOKUP('Calculs'!G1684,'Réponses'!C:C,'Réponses'!F:F,"ERREUR VISIBILITE"),Questions!A:A,Questions!B:B,"ERREUR QUESTION"))</f>
        <v/>
      </c>
      <c r="K1685" s="58" t="str">
        <f>IF(OR(ISBLANK(Recyclabilité[[#This Row],[Réponse 3]]),'Calculs'!J1684="0",_xlfn.XLOOKUP('Calculs'!J1684,'Réponses'!C:C,'Réponses'!F:F,"ERREUR VISIBILITE")=0),"",_xlfn.XLOOKUP(_xlfn.XLOOKUP('Calculs'!J1684,'Réponses'!C:C,'Réponses'!F:F,"ERREUR VISIBILITE"),Questions!A:A,Questions!B:B,"ERREUR QUESTION"))</f>
        <v/>
      </c>
      <c r="M1685" s="58" t="str">
        <f>IF(OR(ISBLANK(Recyclabilité[[#This Row],[Réponse 4]]),'Calculs'!M1684="0",_xlfn.XLOOKUP('Calculs'!M1684,'Réponses'!C:C,'Réponses'!F:F,"ERREUR VISIBILITE")=0),"",_xlfn.XLOOKUP(_xlfn.XLOOKUP('Calculs'!M1684,'Réponses'!C:C,'Réponses'!F:F,"ERREUR VISIBILITE"),Questions!A:A,Questions!B:B,"ERREUR QUESTION"))</f>
        <v/>
      </c>
    </row>
    <row r="1686" spans="4:13" ht="60" customHeight="1">
      <c r="D1686" s="28" t="str">
        <f>IF(ISBLANK(Recyclabilité[[#This Row],[Code Valobat]]),"",IF(OR('Calculs'!A1685="08",'Calculs'!A1685="07",MID(Recyclabilité[[#This Row],[Code Valobat]],4,4)="0804",MID(Recyclabilité[[#This Row],[Code Valobat]],4,4)="0709",MID(Recyclabilité[[#This Row],[Code Valobat]],1,7)="6121107"),"Non recyclable",_xlfn.XLOOKUP('Calculs'!Q1685,'Combinaisons'!A:A,'Combinaisons'!B:B,"Merci de répondre à toutes les questions")))</f>
        <v/>
      </c>
      <c r="E1686" s="58" t="str">
        <f>IF(ISBLANK(Recyclabilité[[#This Row],[Code Valobat]]),"",IF(OR('Calculs'!A1685="08",'Calculs'!A1685="07",MID(Recyclabilité[[#This Row],[Code Valobat]],4,4)="0804",MID(Recyclabilité[[#This Row],[Code Valobat]],4,4)="0709",MID(Recyclabilité[[#This Row],[Code Valobat]],1,7)="6121107"),"",_xlfn.XLOOKUP('Calculs'!B1685,Questions!A:A,Questions!B:B,"ERREUR QUESTION")))</f>
        <v/>
      </c>
      <c r="G1686" s="58" t="str">
        <f>IF(OR(ISBLANK(Recyclabilité[[#This Row],[Réponse 1]]),'Calculs'!D1685="0",_xlfn.XLOOKUP('Calculs'!D1685,'Réponses'!C:C,'Réponses'!F:F,"ERREUR VISIBILITE")=0),"",_xlfn.XLOOKUP(_xlfn.XLOOKUP('Calculs'!D1685,'Réponses'!C:C,'Réponses'!F:F,"ERREUR VISIBILITE"),Questions!A:A,Questions!B:B,"ERREUR QUESTION"))</f>
        <v/>
      </c>
      <c r="I1686" s="58" t="str">
        <f>IF(OR(ISBLANK(Recyclabilité[[#This Row],[Réponse 2]]),'Calculs'!G1685="0",_xlfn.XLOOKUP('Calculs'!G1685,'Réponses'!C:C,'Réponses'!F:F,"ERREUR VISIBILITE")=0),"",_xlfn.XLOOKUP(_xlfn.XLOOKUP('Calculs'!G1685,'Réponses'!C:C,'Réponses'!F:F,"ERREUR VISIBILITE"),Questions!A:A,Questions!B:B,"ERREUR QUESTION"))</f>
        <v/>
      </c>
      <c r="K1686" s="58" t="str">
        <f>IF(OR(ISBLANK(Recyclabilité[[#This Row],[Réponse 3]]),'Calculs'!J1685="0",_xlfn.XLOOKUP('Calculs'!J1685,'Réponses'!C:C,'Réponses'!F:F,"ERREUR VISIBILITE")=0),"",_xlfn.XLOOKUP(_xlfn.XLOOKUP('Calculs'!J1685,'Réponses'!C:C,'Réponses'!F:F,"ERREUR VISIBILITE"),Questions!A:A,Questions!B:B,"ERREUR QUESTION"))</f>
        <v/>
      </c>
      <c r="M1686" s="58" t="str">
        <f>IF(OR(ISBLANK(Recyclabilité[[#This Row],[Réponse 4]]),'Calculs'!M1685="0",_xlfn.XLOOKUP('Calculs'!M1685,'Réponses'!C:C,'Réponses'!F:F,"ERREUR VISIBILITE")=0),"",_xlfn.XLOOKUP(_xlfn.XLOOKUP('Calculs'!M1685,'Réponses'!C:C,'Réponses'!F:F,"ERREUR VISIBILITE"),Questions!A:A,Questions!B:B,"ERREUR QUESTION"))</f>
        <v/>
      </c>
    </row>
    <row r="1687" spans="4:13" ht="60" customHeight="1">
      <c r="D1687" s="28" t="str">
        <f>IF(ISBLANK(Recyclabilité[[#This Row],[Code Valobat]]),"",IF(OR('Calculs'!A1686="08",'Calculs'!A1686="07",MID(Recyclabilité[[#This Row],[Code Valobat]],4,4)="0804",MID(Recyclabilité[[#This Row],[Code Valobat]],4,4)="0709",MID(Recyclabilité[[#This Row],[Code Valobat]],1,7)="6121107"),"Non recyclable",_xlfn.XLOOKUP('Calculs'!Q1686,'Combinaisons'!A:A,'Combinaisons'!B:B,"Merci de répondre à toutes les questions")))</f>
        <v/>
      </c>
      <c r="E1687" s="58" t="str">
        <f>IF(ISBLANK(Recyclabilité[[#This Row],[Code Valobat]]),"",IF(OR('Calculs'!A1686="08",'Calculs'!A1686="07",MID(Recyclabilité[[#This Row],[Code Valobat]],4,4)="0804",MID(Recyclabilité[[#This Row],[Code Valobat]],4,4)="0709",MID(Recyclabilité[[#This Row],[Code Valobat]],1,7)="6121107"),"",_xlfn.XLOOKUP('Calculs'!B1686,Questions!A:A,Questions!B:B,"ERREUR QUESTION")))</f>
        <v/>
      </c>
      <c r="G1687" s="58" t="str">
        <f>IF(OR(ISBLANK(Recyclabilité[[#This Row],[Réponse 1]]),'Calculs'!D1686="0",_xlfn.XLOOKUP('Calculs'!D1686,'Réponses'!C:C,'Réponses'!F:F,"ERREUR VISIBILITE")=0),"",_xlfn.XLOOKUP(_xlfn.XLOOKUP('Calculs'!D1686,'Réponses'!C:C,'Réponses'!F:F,"ERREUR VISIBILITE"),Questions!A:A,Questions!B:B,"ERREUR QUESTION"))</f>
        <v/>
      </c>
      <c r="I1687" s="58" t="str">
        <f>IF(OR(ISBLANK(Recyclabilité[[#This Row],[Réponse 2]]),'Calculs'!G1686="0",_xlfn.XLOOKUP('Calculs'!G1686,'Réponses'!C:C,'Réponses'!F:F,"ERREUR VISIBILITE")=0),"",_xlfn.XLOOKUP(_xlfn.XLOOKUP('Calculs'!G1686,'Réponses'!C:C,'Réponses'!F:F,"ERREUR VISIBILITE"),Questions!A:A,Questions!B:B,"ERREUR QUESTION"))</f>
        <v/>
      </c>
      <c r="K1687" s="58" t="str">
        <f>IF(OR(ISBLANK(Recyclabilité[[#This Row],[Réponse 3]]),'Calculs'!J1686="0",_xlfn.XLOOKUP('Calculs'!J1686,'Réponses'!C:C,'Réponses'!F:F,"ERREUR VISIBILITE")=0),"",_xlfn.XLOOKUP(_xlfn.XLOOKUP('Calculs'!J1686,'Réponses'!C:C,'Réponses'!F:F,"ERREUR VISIBILITE"),Questions!A:A,Questions!B:B,"ERREUR QUESTION"))</f>
        <v/>
      </c>
      <c r="M1687" s="58" t="str">
        <f>IF(OR(ISBLANK(Recyclabilité[[#This Row],[Réponse 4]]),'Calculs'!M1686="0",_xlfn.XLOOKUP('Calculs'!M1686,'Réponses'!C:C,'Réponses'!F:F,"ERREUR VISIBILITE")=0),"",_xlfn.XLOOKUP(_xlfn.XLOOKUP('Calculs'!M1686,'Réponses'!C:C,'Réponses'!F:F,"ERREUR VISIBILITE"),Questions!A:A,Questions!B:B,"ERREUR QUESTION"))</f>
        <v/>
      </c>
    </row>
    <row r="1688" spans="4:13" ht="60" customHeight="1">
      <c r="D1688" s="28" t="str">
        <f>IF(ISBLANK(Recyclabilité[[#This Row],[Code Valobat]]),"",IF(OR('Calculs'!A1687="08",'Calculs'!A1687="07",MID(Recyclabilité[[#This Row],[Code Valobat]],4,4)="0804",MID(Recyclabilité[[#This Row],[Code Valobat]],4,4)="0709",MID(Recyclabilité[[#This Row],[Code Valobat]],1,7)="6121107"),"Non recyclable",_xlfn.XLOOKUP('Calculs'!Q1687,'Combinaisons'!A:A,'Combinaisons'!B:B,"Merci de répondre à toutes les questions")))</f>
        <v/>
      </c>
      <c r="E1688" s="58" t="str">
        <f>IF(ISBLANK(Recyclabilité[[#This Row],[Code Valobat]]),"",IF(OR('Calculs'!A1687="08",'Calculs'!A1687="07",MID(Recyclabilité[[#This Row],[Code Valobat]],4,4)="0804",MID(Recyclabilité[[#This Row],[Code Valobat]],4,4)="0709",MID(Recyclabilité[[#This Row],[Code Valobat]],1,7)="6121107"),"",_xlfn.XLOOKUP('Calculs'!B1687,Questions!A:A,Questions!B:B,"ERREUR QUESTION")))</f>
        <v/>
      </c>
      <c r="G1688" s="58" t="str">
        <f>IF(OR(ISBLANK(Recyclabilité[[#This Row],[Réponse 1]]),'Calculs'!D1687="0",_xlfn.XLOOKUP('Calculs'!D1687,'Réponses'!C:C,'Réponses'!F:F,"ERREUR VISIBILITE")=0),"",_xlfn.XLOOKUP(_xlfn.XLOOKUP('Calculs'!D1687,'Réponses'!C:C,'Réponses'!F:F,"ERREUR VISIBILITE"),Questions!A:A,Questions!B:B,"ERREUR QUESTION"))</f>
        <v/>
      </c>
      <c r="I1688" s="58" t="str">
        <f>IF(OR(ISBLANK(Recyclabilité[[#This Row],[Réponse 2]]),'Calculs'!G1687="0",_xlfn.XLOOKUP('Calculs'!G1687,'Réponses'!C:C,'Réponses'!F:F,"ERREUR VISIBILITE")=0),"",_xlfn.XLOOKUP(_xlfn.XLOOKUP('Calculs'!G1687,'Réponses'!C:C,'Réponses'!F:F,"ERREUR VISIBILITE"),Questions!A:A,Questions!B:B,"ERREUR QUESTION"))</f>
        <v/>
      </c>
      <c r="K1688" s="58" t="str">
        <f>IF(OR(ISBLANK(Recyclabilité[[#This Row],[Réponse 3]]),'Calculs'!J1687="0",_xlfn.XLOOKUP('Calculs'!J1687,'Réponses'!C:C,'Réponses'!F:F,"ERREUR VISIBILITE")=0),"",_xlfn.XLOOKUP(_xlfn.XLOOKUP('Calculs'!J1687,'Réponses'!C:C,'Réponses'!F:F,"ERREUR VISIBILITE"),Questions!A:A,Questions!B:B,"ERREUR QUESTION"))</f>
        <v/>
      </c>
      <c r="M1688" s="58" t="str">
        <f>IF(OR(ISBLANK(Recyclabilité[[#This Row],[Réponse 4]]),'Calculs'!M1687="0",_xlfn.XLOOKUP('Calculs'!M1687,'Réponses'!C:C,'Réponses'!F:F,"ERREUR VISIBILITE")=0),"",_xlfn.XLOOKUP(_xlfn.XLOOKUP('Calculs'!M1687,'Réponses'!C:C,'Réponses'!F:F,"ERREUR VISIBILITE"),Questions!A:A,Questions!B:B,"ERREUR QUESTION"))</f>
        <v/>
      </c>
    </row>
    <row r="1689" spans="4:13" ht="60" customHeight="1">
      <c r="D1689" s="28" t="str">
        <f>IF(ISBLANK(Recyclabilité[[#This Row],[Code Valobat]]),"",IF(OR('Calculs'!A1688="08",'Calculs'!A1688="07",MID(Recyclabilité[[#This Row],[Code Valobat]],4,4)="0804",MID(Recyclabilité[[#This Row],[Code Valobat]],4,4)="0709",MID(Recyclabilité[[#This Row],[Code Valobat]],1,7)="6121107"),"Non recyclable",_xlfn.XLOOKUP('Calculs'!Q1688,'Combinaisons'!A:A,'Combinaisons'!B:B,"Merci de répondre à toutes les questions")))</f>
        <v/>
      </c>
      <c r="E1689" s="58" t="str">
        <f>IF(ISBLANK(Recyclabilité[[#This Row],[Code Valobat]]),"",IF(OR('Calculs'!A1688="08",'Calculs'!A1688="07",MID(Recyclabilité[[#This Row],[Code Valobat]],4,4)="0804",MID(Recyclabilité[[#This Row],[Code Valobat]],4,4)="0709",MID(Recyclabilité[[#This Row],[Code Valobat]],1,7)="6121107"),"",_xlfn.XLOOKUP('Calculs'!B1688,Questions!A:A,Questions!B:B,"ERREUR QUESTION")))</f>
        <v/>
      </c>
      <c r="G1689" s="58" t="str">
        <f>IF(OR(ISBLANK(Recyclabilité[[#This Row],[Réponse 1]]),'Calculs'!D1688="0",_xlfn.XLOOKUP('Calculs'!D1688,'Réponses'!C:C,'Réponses'!F:F,"ERREUR VISIBILITE")=0),"",_xlfn.XLOOKUP(_xlfn.XLOOKUP('Calculs'!D1688,'Réponses'!C:C,'Réponses'!F:F,"ERREUR VISIBILITE"),Questions!A:A,Questions!B:B,"ERREUR QUESTION"))</f>
        <v/>
      </c>
      <c r="I1689" s="58" t="str">
        <f>IF(OR(ISBLANK(Recyclabilité[[#This Row],[Réponse 2]]),'Calculs'!G1688="0",_xlfn.XLOOKUP('Calculs'!G1688,'Réponses'!C:C,'Réponses'!F:F,"ERREUR VISIBILITE")=0),"",_xlfn.XLOOKUP(_xlfn.XLOOKUP('Calculs'!G1688,'Réponses'!C:C,'Réponses'!F:F,"ERREUR VISIBILITE"),Questions!A:A,Questions!B:B,"ERREUR QUESTION"))</f>
        <v/>
      </c>
      <c r="K1689" s="58" t="str">
        <f>IF(OR(ISBLANK(Recyclabilité[[#This Row],[Réponse 3]]),'Calculs'!J1688="0",_xlfn.XLOOKUP('Calculs'!J1688,'Réponses'!C:C,'Réponses'!F:F,"ERREUR VISIBILITE")=0),"",_xlfn.XLOOKUP(_xlfn.XLOOKUP('Calculs'!J1688,'Réponses'!C:C,'Réponses'!F:F,"ERREUR VISIBILITE"),Questions!A:A,Questions!B:B,"ERREUR QUESTION"))</f>
        <v/>
      </c>
      <c r="M1689" s="58" t="str">
        <f>IF(OR(ISBLANK(Recyclabilité[[#This Row],[Réponse 4]]),'Calculs'!M1688="0",_xlfn.XLOOKUP('Calculs'!M1688,'Réponses'!C:C,'Réponses'!F:F,"ERREUR VISIBILITE")=0),"",_xlfn.XLOOKUP(_xlfn.XLOOKUP('Calculs'!M1688,'Réponses'!C:C,'Réponses'!F:F,"ERREUR VISIBILITE"),Questions!A:A,Questions!B:B,"ERREUR QUESTION"))</f>
        <v/>
      </c>
    </row>
    <row r="1690" spans="4:13" ht="60" customHeight="1">
      <c r="D1690" s="28" t="str">
        <f>IF(ISBLANK(Recyclabilité[[#This Row],[Code Valobat]]),"",IF(OR('Calculs'!A1689="08",'Calculs'!A1689="07",MID(Recyclabilité[[#This Row],[Code Valobat]],4,4)="0804",MID(Recyclabilité[[#This Row],[Code Valobat]],4,4)="0709",MID(Recyclabilité[[#This Row],[Code Valobat]],1,7)="6121107"),"Non recyclable",_xlfn.XLOOKUP('Calculs'!Q1689,'Combinaisons'!A:A,'Combinaisons'!B:B,"Merci de répondre à toutes les questions")))</f>
        <v/>
      </c>
      <c r="E1690" s="58" t="str">
        <f>IF(ISBLANK(Recyclabilité[[#This Row],[Code Valobat]]),"",IF(OR('Calculs'!A1689="08",'Calculs'!A1689="07",MID(Recyclabilité[[#This Row],[Code Valobat]],4,4)="0804",MID(Recyclabilité[[#This Row],[Code Valobat]],4,4)="0709",MID(Recyclabilité[[#This Row],[Code Valobat]],1,7)="6121107"),"",_xlfn.XLOOKUP('Calculs'!B1689,Questions!A:A,Questions!B:B,"ERREUR QUESTION")))</f>
        <v/>
      </c>
      <c r="G1690" s="58" t="str">
        <f>IF(OR(ISBLANK(Recyclabilité[[#This Row],[Réponse 1]]),'Calculs'!D1689="0",_xlfn.XLOOKUP('Calculs'!D1689,'Réponses'!C:C,'Réponses'!F:F,"ERREUR VISIBILITE")=0),"",_xlfn.XLOOKUP(_xlfn.XLOOKUP('Calculs'!D1689,'Réponses'!C:C,'Réponses'!F:F,"ERREUR VISIBILITE"),Questions!A:A,Questions!B:B,"ERREUR QUESTION"))</f>
        <v/>
      </c>
      <c r="I1690" s="58" t="str">
        <f>IF(OR(ISBLANK(Recyclabilité[[#This Row],[Réponse 2]]),'Calculs'!G1689="0",_xlfn.XLOOKUP('Calculs'!G1689,'Réponses'!C:C,'Réponses'!F:F,"ERREUR VISIBILITE")=0),"",_xlfn.XLOOKUP(_xlfn.XLOOKUP('Calculs'!G1689,'Réponses'!C:C,'Réponses'!F:F,"ERREUR VISIBILITE"),Questions!A:A,Questions!B:B,"ERREUR QUESTION"))</f>
        <v/>
      </c>
      <c r="K1690" s="58" t="str">
        <f>IF(OR(ISBLANK(Recyclabilité[[#This Row],[Réponse 3]]),'Calculs'!J1689="0",_xlfn.XLOOKUP('Calculs'!J1689,'Réponses'!C:C,'Réponses'!F:F,"ERREUR VISIBILITE")=0),"",_xlfn.XLOOKUP(_xlfn.XLOOKUP('Calculs'!J1689,'Réponses'!C:C,'Réponses'!F:F,"ERREUR VISIBILITE"),Questions!A:A,Questions!B:B,"ERREUR QUESTION"))</f>
        <v/>
      </c>
      <c r="M1690" s="58" t="str">
        <f>IF(OR(ISBLANK(Recyclabilité[[#This Row],[Réponse 4]]),'Calculs'!M1689="0",_xlfn.XLOOKUP('Calculs'!M1689,'Réponses'!C:C,'Réponses'!F:F,"ERREUR VISIBILITE")=0),"",_xlfn.XLOOKUP(_xlfn.XLOOKUP('Calculs'!M1689,'Réponses'!C:C,'Réponses'!F:F,"ERREUR VISIBILITE"),Questions!A:A,Questions!B:B,"ERREUR QUESTION"))</f>
        <v/>
      </c>
    </row>
    <row r="1691" spans="4:13" ht="60" customHeight="1">
      <c r="D1691" s="28" t="str">
        <f>IF(ISBLANK(Recyclabilité[[#This Row],[Code Valobat]]),"",IF(OR('Calculs'!A1690="08",'Calculs'!A1690="07",MID(Recyclabilité[[#This Row],[Code Valobat]],4,4)="0804",MID(Recyclabilité[[#This Row],[Code Valobat]],4,4)="0709",MID(Recyclabilité[[#This Row],[Code Valobat]],1,7)="6121107"),"Non recyclable",_xlfn.XLOOKUP('Calculs'!Q1690,'Combinaisons'!A:A,'Combinaisons'!B:B,"Merci de répondre à toutes les questions")))</f>
        <v/>
      </c>
      <c r="E1691" s="58" t="str">
        <f>IF(ISBLANK(Recyclabilité[[#This Row],[Code Valobat]]),"",IF(OR('Calculs'!A1690="08",'Calculs'!A1690="07",MID(Recyclabilité[[#This Row],[Code Valobat]],4,4)="0804",MID(Recyclabilité[[#This Row],[Code Valobat]],4,4)="0709",MID(Recyclabilité[[#This Row],[Code Valobat]],1,7)="6121107"),"",_xlfn.XLOOKUP('Calculs'!B1690,Questions!A:A,Questions!B:B,"ERREUR QUESTION")))</f>
        <v/>
      </c>
      <c r="G1691" s="58" t="str">
        <f>IF(OR(ISBLANK(Recyclabilité[[#This Row],[Réponse 1]]),'Calculs'!D1690="0",_xlfn.XLOOKUP('Calculs'!D1690,'Réponses'!C:C,'Réponses'!F:F,"ERREUR VISIBILITE")=0),"",_xlfn.XLOOKUP(_xlfn.XLOOKUP('Calculs'!D1690,'Réponses'!C:C,'Réponses'!F:F,"ERREUR VISIBILITE"),Questions!A:A,Questions!B:B,"ERREUR QUESTION"))</f>
        <v/>
      </c>
      <c r="I1691" s="58" t="str">
        <f>IF(OR(ISBLANK(Recyclabilité[[#This Row],[Réponse 2]]),'Calculs'!G1690="0",_xlfn.XLOOKUP('Calculs'!G1690,'Réponses'!C:C,'Réponses'!F:F,"ERREUR VISIBILITE")=0),"",_xlfn.XLOOKUP(_xlfn.XLOOKUP('Calculs'!G1690,'Réponses'!C:C,'Réponses'!F:F,"ERREUR VISIBILITE"),Questions!A:A,Questions!B:B,"ERREUR QUESTION"))</f>
        <v/>
      </c>
      <c r="K1691" s="58" t="str">
        <f>IF(OR(ISBLANK(Recyclabilité[[#This Row],[Réponse 3]]),'Calculs'!J1690="0",_xlfn.XLOOKUP('Calculs'!J1690,'Réponses'!C:C,'Réponses'!F:F,"ERREUR VISIBILITE")=0),"",_xlfn.XLOOKUP(_xlfn.XLOOKUP('Calculs'!J1690,'Réponses'!C:C,'Réponses'!F:F,"ERREUR VISIBILITE"),Questions!A:A,Questions!B:B,"ERREUR QUESTION"))</f>
        <v/>
      </c>
      <c r="M1691" s="58" t="str">
        <f>IF(OR(ISBLANK(Recyclabilité[[#This Row],[Réponse 4]]),'Calculs'!M1690="0",_xlfn.XLOOKUP('Calculs'!M1690,'Réponses'!C:C,'Réponses'!F:F,"ERREUR VISIBILITE")=0),"",_xlfn.XLOOKUP(_xlfn.XLOOKUP('Calculs'!M1690,'Réponses'!C:C,'Réponses'!F:F,"ERREUR VISIBILITE"),Questions!A:A,Questions!B:B,"ERREUR QUESTION"))</f>
        <v/>
      </c>
    </row>
    <row r="1692" spans="4:13" ht="60" customHeight="1">
      <c r="D1692" s="28" t="str">
        <f>IF(ISBLANK(Recyclabilité[[#This Row],[Code Valobat]]),"",IF(OR('Calculs'!A1691="08",'Calculs'!A1691="07",MID(Recyclabilité[[#This Row],[Code Valobat]],4,4)="0804",MID(Recyclabilité[[#This Row],[Code Valobat]],4,4)="0709",MID(Recyclabilité[[#This Row],[Code Valobat]],1,7)="6121107"),"Non recyclable",_xlfn.XLOOKUP('Calculs'!Q1691,'Combinaisons'!A:A,'Combinaisons'!B:B,"Merci de répondre à toutes les questions")))</f>
        <v/>
      </c>
      <c r="E1692" s="58" t="str">
        <f>IF(ISBLANK(Recyclabilité[[#This Row],[Code Valobat]]),"",IF(OR('Calculs'!A1691="08",'Calculs'!A1691="07",MID(Recyclabilité[[#This Row],[Code Valobat]],4,4)="0804",MID(Recyclabilité[[#This Row],[Code Valobat]],4,4)="0709",MID(Recyclabilité[[#This Row],[Code Valobat]],1,7)="6121107"),"",_xlfn.XLOOKUP('Calculs'!B1691,Questions!A:A,Questions!B:B,"ERREUR QUESTION")))</f>
        <v/>
      </c>
      <c r="G1692" s="58" t="str">
        <f>IF(OR(ISBLANK(Recyclabilité[[#This Row],[Réponse 1]]),'Calculs'!D1691="0",_xlfn.XLOOKUP('Calculs'!D1691,'Réponses'!C:C,'Réponses'!F:F,"ERREUR VISIBILITE")=0),"",_xlfn.XLOOKUP(_xlfn.XLOOKUP('Calculs'!D1691,'Réponses'!C:C,'Réponses'!F:F,"ERREUR VISIBILITE"),Questions!A:A,Questions!B:B,"ERREUR QUESTION"))</f>
        <v/>
      </c>
      <c r="I1692" s="58" t="str">
        <f>IF(OR(ISBLANK(Recyclabilité[[#This Row],[Réponse 2]]),'Calculs'!G1691="0",_xlfn.XLOOKUP('Calculs'!G1691,'Réponses'!C:C,'Réponses'!F:F,"ERREUR VISIBILITE")=0),"",_xlfn.XLOOKUP(_xlfn.XLOOKUP('Calculs'!G1691,'Réponses'!C:C,'Réponses'!F:F,"ERREUR VISIBILITE"),Questions!A:A,Questions!B:B,"ERREUR QUESTION"))</f>
        <v/>
      </c>
      <c r="K1692" s="58" t="str">
        <f>IF(OR(ISBLANK(Recyclabilité[[#This Row],[Réponse 3]]),'Calculs'!J1691="0",_xlfn.XLOOKUP('Calculs'!J1691,'Réponses'!C:C,'Réponses'!F:F,"ERREUR VISIBILITE")=0),"",_xlfn.XLOOKUP(_xlfn.XLOOKUP('Calculs'!J1691,'Réponses'!C:C,'Réponses'!F:F,"ERREUR VISIBILITE"),Questions!A:A,Questions!B:B,"ERREUR QUESTION"))</f>
        <v/>
      </c>
      <c r="M1692" s="58" t="str">
        <f>IF(OR(ISBLANK(Recyclabilité[[#This Row],[Réponse 4]]),'Calculs'!M1691="0",_xlfn.XLOOKUP('Calculs'!M1691,'Réponses'!C:C,'Réponses'!F:F,"ERREUR VISIBILITE")=0),"",_xlfn.XLOOKUP(_xlfn.XLOOKUP('Calculs'!M1691,'Réponses'!C:C,'Réponses'!F:F,"ERREUR VISIBILITE"),Questions!A:A,Questions!B:B,"ERREUR QUESTION"))</f>
        <v/>
      </c>
    </row>
    <row r="1693" spans="4:13" ht="60" customHeight="1">
      <c r="D1693" s="28" t="str">
        <f>IF(ISBLANK(Recyclabilité[[#This Row],[Code Valobat]]),"",IF(OR('Calculs'!A1692="08",'Calculs'!A1692="07",MID(Recyclabilité[[#This Row],[Code Valobat]],4,4)="0804",MID(Recyclabilité[[#This Row],[Code Valobat]],4,4)="0709",MID(Recyclabilité[[#This Row],[Code Valobat]],1,7)="6121107"),"Non recyclable",_xlfn.XLOOKUP('Calculs'!Q1692,'Combinaisons'!A:A,'Combinaisons'!B:B,"Merci de répondre à toutes les questions")))</f>
        <v/>
      </c>
      <c r="E1693" s="58" t="str">
        <f>IF(ISBLANK(Recyclabilité[[#This Row],[Code Valobat]]),"",IF(OR('Calculs'!A1692="08",'Calculs'!A1692="07",MID(Recyclabilité[[#This Row],[Code Valobat]],4,4)="0804",MID(Recyclabilité[[#This Row],[Code Valobat]],4,4)="0709",MID(Recyclabilité[[#This Row],[Code Valobat]],1,7)="6121107"),"",_xlfn.XLOOKUP('Calculs'!B1692,Questions!A:A,Questions!B:B,"ERREUR QUESTION")))</f>
        <v/>
      </c>
      <c r="G1693" s="58" t="str">
        <f>IF(OR(ISBLANK(Recyclabilité[[#This Row],[Réponse 1]]),'Calculs'!D1692="0",_xlfn.XLOOKUP('Calculs'!D1692,'Réponses'!C:C,'Réponses'!F:F,"ERREUR VISIBILITE")=0),"",_xlfn.XLOOKUP(_xlfn.XLOOKUP('Calculs'!D1692,'Réponses'!C:C,'Réponses'!F:F,"ERREUR VISIBILITE"),Questions!A:A,Questions!B:B,"ERREUR QUESTION"))</f>
        <v/>
      </c>
      <c r="I1693" s="58" t="str">
        <f>IF(OR(ISBLANK(Recyclabilité[[#This Row],[Réponse 2]]),'Calculs'!G1692="0",_xlfn.XLOOKUP('Calculs'!G1692,'Réponses'!C:C,'Réponses'!F:F,"ERREUR VISIBILITE")=0),"",_xlfn.XLOOKUP(_xlfn.XLOOKUP('Calculs'!G1692,'Réponses'!C:C,'Réponses'!F:F,"ERREUR VISIBILITE"),Questions!A:A,Questions!B:B,"ERREUR QUESTION"))</f>
        <v/>
      </c>
      <c r="K1693" s="58" t="str">
        <f>IF(OR(ISBLANK(Recyclabilité[[#This Row],[Réponse 3]]),'Calculs'!J1692="0",_xlfn.XLOOKUP('Calculs'!J1692,'Réponses'!C:C,'Réponses'!F:F,"ERREUR VISIBILITE")=0),"",_xlfn.XLOOKUP(_xlfn.XLOOKUP('Calculs'!J1692,'Réponses'!C:C,'Réponses'!F:F,"ERREUR VISIBILITE"),Questions!A:A,Questions!B:B,"ERREUR QUESTION"))</f>
        <v/>
      </c>
      <c r="M1693" s="58" t="str">
        <f>IF(OR(ISBLANK(Recyclabilité[[#This Row],[Réponse 4]]),'Calculs'!M1692="0",_xlfn.XLOOKUP('Calculs'!M1692,'Réponses'!C:C,'Réponses'!F:F,"ERREUR VISIBILITE")=0),"",_xlfn.XLOOKUP(_xlfn.XLOOKUP('Calculs'!M1692,'Réponses'!C:C,'Réponses'!F:F,"ERREUR VISIBILITE"),Questions!A:A,Questions!B:B,"ERREUR QUESTION"))</f>
        <v/>
      </c>
    </row>
    <row r="1694" spans="4:13" ht="60" customHeight="1">
      <c r="D1694" s="28" t="str">
        <f>IF(ISBLANK(Recyclabilité[[#This Row],[Code Valobat]]),"",IF(OR('Calculs'!A1693="08",'Calculs'!A1693="07",MID(Recyclabilité[[#This Row],[Code Valobat]],4,4)="0804",MID(Recyclabilité[[#This Row],[Code Valobat]],4,4)="0709",MID(Recyclabilité[[#This Row],[Code Valobat]],1,7)="6121107"),"Non recyclable",_xlfn.XLOOKUP('Calculs'!Q1693,'Combinaisons'!A:A,'Combinaisons'!B:B,"Merci de répondre à toutes les questions")))</f>
        <v/>
      </c>
      <c r="E1694" s="58" t="str">
        <f>IF(ISBLANK(Recyclabilité[[#This Row],[Code Valobat]]),"",IF(OR('Calculs'!A1693="08",'Calculs'!A1693="07",MID(Recyclabilité[[#This Row],[Code Valobat]],4,4)="0804",MID(Recyclabilité[[#This Row],[Code Valobat]],4,4)="0709",MID(Recyclabilité[[#This Row],[Code Valobat]],1,7)="6121107"),"",_xlfn.XLOOKUP('Calculs'!B1693,Questions!A:A,Questions!B:B,"ERREUR QUESTION")))</f>
        <v/>
      </c>
      <c r="G1694" s="58" t="str">
        <f>IF(OR(ISBLANK(Recyclabilité[[#This Row],[Réponse 1]]),'Calculs'!D1693="0",_xlfn.XLOOKUP('Calculs'!D1693,'Réponses'!C:C,'Réponses'!F:F,"ERREUR VISIBILITE")=0),"",_xlfn.XLOOKUP(_xlfn.XLOOKUP('Calculs'!D1693,'Réponses'!C:C,'Réponses'!F:F,"ERREUR VISIBILITE"),Questions!A:A,Questions!B:B,"ERREUR QUESTION"))</f>
        <v/>
      </c>
      <c r="I1694" s="58" t="str">
        <f>IF(OR(ISBLANK(Recyclabilité[[#This Row],[Réponse 2]]),'Calculs'!G1693="0",_xlfn.XLOOKUP('Calculs'!G1693,'Réponses'!C:C,'Réponses'!F:F,"ERREUR VISIBILITE")=0),"",_xlfn.XLOOKUP(_xlfn.XLOOKUP('Calculs'!G1693,'Réponses'!C:C,'Réponses'!F:F,"ERREUR VISIBILITE"),Questions!A:A,Questions!B:B,"ERREUR QUESTION"))</f>
        <v/>
      </c>
      <c r="K1694" s="58" t="str">
        <f>IF(OR(ISBLANK(Recyclabilité[[#This Row],[Réponse 3]]),'Calculs'!J1693="0",_xlfn.XLOOKUP('Calculs'!J1693,'Réponses'!C:C,'Réponses'!F:F,"ERREUR VISIBILITE")=0),"",_xlfn.XLOOKUP(_xlfn.XLOOKUP('Calculs'!J1693,'Réponses'!C:C,'Réponses'!F:F,"ERREUR VISIBILITE"),Questions!A:A,Questions!B:B,"ERREUR QUESTION"))</f>
        <v/>
      </c>
      <c r="M1694" s="58" t="str">
        <f>IF(OR(ISBLANK(Recyclabilité[[#This Row],[Réponse 4]]),'Calculs'!M1693="0",_xlfn.XLOOKUP('Calculs'!M1693,'Réponses'!C:C,'Réponses'!F:F,"ERREUR VISIBILITE")=0),"",_xlfn.XLOOKUP(_xlfn.XLOOKUP('Calculs'!M1693,'Réponses'!C:C,'Réponses'!F:F,"ERREUR VISIBILITE"),Questions!A:A,Questions!B:B,"ERREUR QUESTION"))</f>
        <v/>
      </c>
    </row>
    <row r="1695" spans="4:13" ht="60" customHeight="1">
      <c r="D1695" s="28" t="str">
        <f>IF(ISBLANK(Recyclabilité[[#This Row],[Code Valobat]]),"",IF(OR('Calculs'!A1694="08",'Calculs'!A1694="07",MID(Recyclabilité[[#This Row],[Code Valobat]],4,4)="0804",MID(Recyclabilité[[#This Row],[Code Valobat]],4,4)="0709",MID(Recyclabilité[[#This Row],[Code Valobat]],1,7)="6121107"),"Non recyclable",_xlfn.XLOOKUP('Calculs'!Q1694,'Combinaisons'!A:A,'Combinaisons'!B:B,"Merci de répondre à toutes les questions")))</f>
        <v/>
      </c>
      <c r="E1695" s="58" t="str">
        <f>IF(ISBLANK(Recyclabilité[[#This Row],[Code Valobat]]),"",IF(OR('Calculs'!A1694="08",'Calculs'!A1694="07",MID(Recyclabilité[[#This Row],[Code Valobat]],4,4)="0804",MID(Recyclabilité[[#This Row],[Code Valobat]],4,4)="0709",MID(Recyclabilité[[#This Row],[Code Valobat]],1,7)="6121107"),"",_xlfn.XLOOKUP('Calculs'!B1694,Questions!A:A,Questions!B:B,"ERREUR QUESTION")))</f>
        <v/>
      </c>
      <c r="G1695" s="58" t="str">
        <f>IF(OR(ISBLANK(Recyclabilité[[#This Row],[Réponse 1]]),'Calculs'!D1694="0",_xlfn.XLOOKUP('Calculs'!D1694,'Réponses'!C:C,'Réponses'!F:F,"ERREUR VISIBILITE")=0),"",_xlfn.XLOOKUP(_xlfn.XLOOKUP('Calculs'!D1694,'Réponses'!C:C,'Réponses'!F:F,"ERREUR VISIBILITE"),Questions!A:A,Questions!B:B,"ERREUR QUESTION"))</f>
        <v/>
      </c>
      <c r="I1695" s="58" t="str">
        <f>IF(OR(ISBLANK(Recyclabilité[[#This Row],[Réponse 2]]),'Calculs'!G1694="0",_xlfn.XLOOKUP('Calculs'!G1694,'Réponses'!C:C,'Réponses'!F:F,"ERREUR VISIBILITE")=0),"",_xlfn.XLOOKUP(_xlfn.XLOOKUP('Calculs'!G1694,'Réponses'!C:C,'Réponses'!F:F,"ERREUR VISIBILITE"),Questions!A:A,Questions!B:B,"ERREUR QUESTION"))</f>
        <v/>
      </c>
      <c r="K1695" s="58" t="str">
        <f>IF(OR(ISBLANK(Recyclabilité[[#This Row],[Réponse 3]]),'Calculs'!J1694="0",_xlfn.XLOOKUP('Calculs'!J1694,'Réponses'!C:C,'Réponses'!F:F,"ERREUR VISIBILITE")=0),"",_xlfn.XLOOKUP(_xlfn.XLOOKUP('Calculs'!J1694,'Réponses'!C:C,'Réponses'!F:F,"ERREUR VISIBILITE"),Questions!A:A,Questions!B:B,"ERREUR QUESTION"))</f>
        <v/>
      </c>
      <c r="M1695" s="58" t="str">
        <f>IF(OR(ISBLANK(Recyclabilité[[#This Row],[Réponse 4]]),'Calculs'!M1694="0",_xlfn.XLOOKUP('Calculs'!M1694,'Réponses'!C:C,'Réponses'!F:F,"ERREUR VISIBILITE")=0),"",_xlfn.XLOOKUP(_xlfn.XLOOKUP('Calculs'!M1694,'Réponses'!C:C,'Réponses'!F:F,"ERREUR VISIBILITE"),Questions!A:A,Questions!B:B,"ERREUR QUESTION"))</f>
        <v/>
      </c>
    </row>
    <row r="1696" spans="4:13" ht="60" customHeight="1">
      <c r="D1696" s="28" t="str">
        <f>IF(ISBLANK(Recyclabilité[[#This Row],[Code Valobat]]),"",IF(OR('Calculs'!A1695="08",'Calculs'!A1695="07",MID(Recyclabilité[[#This Row],[Code Valobat]],4,4)="0804",MID(Recyclabilité[[#This Row],[Code Valobat]],4,4)="0709",MID(Recyclabilité[[#This Row],[Code Valobat]],1,7)="6121107"),"Non recyclable",_xlfn.XLOOKUP('Calculs'!Q1695,'Combinaisons'!A:A,'Combinaisons'!B:B,"Merci de répondre à toutes les questions")))</f>
        <v/>
      </c>
      <c r="E1696" s="58" t="str">
        <f>IF(ISBLANK(Recyclabilité[[#This Row],[Code Valobat]]),"",IF(OR('Calculs'!A1695="08",'Calculs'!A1695="07",MID(Recyclabilité[[#This Row],[Code Valobat]],4,4)="0804",MID(Recyclabilité[[#This Row],[Code Valobat]],4,4)="0709",MID(Recyclabilité[[#This Row],[Code Valobat]],1,7)="6121107"),"",_xlfn.XLOOKUP('Calculs'!B1695,Questions!A:A,Questions!B:B,"ERREUR QUESTION")))</f>
        <v/>
      </c>
      <c r="G1696" s="58" t="str">
        <f>IF(OR(ISBLANK(Recyclabilité[[#This Row],[Réponse 1]]),'Calculs'!D1695="0",_xlfn.XLOOKUP('Calculs'!D1695,'Réponses'!C:C,'Réponses'!F:F,"ERREUR VISIBILITE")=0),"",_xlfn.XLOOKUP(_xlfn.XLOOKUP('Calculs'!D1695,'Réponses'!C:C,'Réponses'!F:F,"ERREUR VISIBILITE"),Questions!A:A,Questions!B:B,"ERREUR QUESTION"))</f>
        <v/>
      </c>
      <c r="I1696" s="58" t="str">
        <f>IF(OR(ISBLANK(Recyclabilité[[#This Row],[Réponse 2]]),'Calculs'!G1695="0",_xlfn.XLOOKUP('Calculs'!G1695,'Réponses'!C:C,'Réponses'!F:F,"ERREUR VISIBILITE")=0),"",_xlfn.XLOOKUP(_xlfn.XLOOKUP('Calculs'!G1695,'Réponses'!C:C,'Réponses'!F:F,"ERREUR VISIBILITE"),Questions!A:A,Questions!B:B,"ERREUR QUESTION"))</f>
        <v/>
      </c>
      <c r="K1696" s="58" t="str">
        <f>IF(OR(ISBLANK(Recyclabilité[[#This Row],[Réponse 3]]),'Calculs'!J1695="0",_xlfn.XLOOKUP('Calculs'!J1695,'Réponses'!C:C,'Réponses'!F:F,"ERREUR VISIBILITE")=0),"",_xlfn.XLOOKUP(_xlfn.XLOOKUP('Calculs'!J1695,'Réponses'!C:C,'Réponses'!F:F,"ERREUR VISIBILITE"),Questions!A:A,Questions!B:B,"ERREUR QUESTION"))</f>
        <v/>
      </c>
      <c r="M1696" s="58" t="str">
        <f>IF(OR(ISBLANK(Recyclabilité[[#This Row],[Réponse 4]]),'Calculs'!M1695="0",_xlfn.XLOOKUP('Calculs'!M1695,'Réponses'!C:C,'Réponses'!F:F,"ERREUR VISIBILITE")=0),"",_xlfn.XLOOKUP(_xlfn.XLOOKUP('Calculs'!M1695,'Réponses'!C:C,'Réponses'!F:F,"ERREUR VISIBILITE"),Questions!A:A,Questions!B:B,"ERREUR QUESTION"))</f>
        <v/>
      </c>
    </row>
    <row r="1697" spans="4:13" ht="60" customHeight="1">
      <c r="D1697" s="28" t="str">
        <f>IF(ISBLANK(Recyclabilité[[#This Row],[Code Valobat]]),"",IF(OR('Calculs'!A1696="08",'Calculs'!A1696="07",MID(Recyclabilité[[#This Row],[Code Valobat]],4,4)="0804",MID(Recyclabilité[[#This Row],[Code Valobat]],4,4)="0709",MID(Recyclabilité[[#This Row],[Code Valobat]],1,7)="6121107"),"Non recyclable",_xlfn.XLOOKUP('Calculs'!Q1696,'Combinaisons'!A:A,'Combinaisons'!B:B,"Merci de répondre à toutes les questions")))</f>
        <v/>
      </c>
      <c r="E1697" s="58" t="str">
        <f>IF(ISBLANK(Recyclabilité[[#This Row],[Code Valobat]]),"",IF(OR('Calculs'!A1696="08",'Calculs'!A1696="07",MID(Recyclabilité[[#This Row],[Code Valobat]],4,4)="0804",MID(Recyclabilité[[#This Row],[Code Valobat]],4,4)="0709",MID(Recyclabilité[[#This Row],[Code Valobat]],1,7)="6121107"),"",_xlfn.XLOOKUP('Calculs'!B1696,Questions!A:A,Questions!B:B,"ERREUR QUESTION")))</f>
        <v/>
      </c>
      <c r="G1697" s="58" t="str">
        <f>IF(OR(ISBLANK(Recyclabilité[[#This Row],[Réponse 1]]),'Calculs'!D1696="0",_xlfn.XLOOKUP('Calculs'!D1696,'Réponses'!C:C,'Réponses'!F:F,"ERREUR VISIBILITE")=0),"",_xlfn.XLOOKUP(_xlfn.XLOOKUP('Calculs'!D1696,'Réponses'!C:C,'Réponses'!F:F,"ERREUR VISIBILITE"),Questions!A:A,Questions!B:B,"ERREUR QUESTION"))</f>
        <v/>
      </c>
      <c r="I1697" s="58" t="str">
        <f>IF(OR(ISBLANK(Recyclabilité[[#This Row],[Réponse 2]]),'Calculs'!G1696="0",_xlfn.XLOOKUP('Calculs'!G1696,'Réponses'!C:C,'Réponses'!F:F,"ERREUR VISIBILITE")=0),"",_xlfn.XLOOKUP(_xlfn.XLOOKUP('Calculs'!G1696,'Réponses'!C:C,'Réponses'!F:F,"ERREUR VISIBILITE"),Questions!A:A,Questions!B:B,"ERREUR QUESTION"))</f>
        <v/>
      </c>
      <c r="K1697" s="58" t="str">
        <f>IF(OR(ISBLANK(Recyclabilité[[#This Row],[Réponse 3]]),'Calculs'!J1696="0",_xlfn.XLOOKUP('Calculs'!J1696,'Réponses'!C:C,'Réponses'!F:F,"ERREUR VISIBILITE")=0),"",_xlfn.XLOOKUP(_xlfn.XLOOKUP('Calculs'!J1696,'Réponses'!C:C,'Réponses'!F:F,"ERREUR VISIBILITE"),Questions!A:A,Questions!B:B,"ERREUR QUESTION"))</f>
        <v/>
      </c>
      <c r="M1697" s="58" t="str">
        <f>IF(OR(ISBLANK(Recyclabilité[[#This Row],[Réponse 4]]),'Calculs'!M1696="0",_xlfn.XLOOKUP('Calculs'!M1696,'Réponses'!C:C,'Réponses'!F:F,"ERREUR VISIBILITE")=0),"",_xlfn.XLOOKUP(_xlfn.XLOOKUP('Calculs'!M1696,'Réponses'!C:C,'Réponses'!F:F,"ERREUR VISIBILITE"),Questions!A:A,Questions!B:B,"ERREUR QUESTION"))</f>
        <v/>
      </c>
    </row>
    <row r="1698" spans="4:13" ht="60" customHeight="1">
      <c r="D1698" s="28" t="str">
        <f>IF(ISBLANK(Recyclabilité[[#This Row],[Code Valobat]]),"",IF(OR('Calculs'!A1697="08",'Calculs'!A1697="07",MID(Recyclabilité[[#This Row],[Code Valobat]],4,4)="0804",MID(Recyclabilité[[#This Row],[Code Valobat]],4,4)="0709",MID(Recyclabilité[[#This Row],[Code Valobat]],1,7)="6121107"),"Non recyclable",_xlfn.XLOOKUP('Calculs'!Q1697,'Combinaisons'!A:A,'Combinaisons'!B:B,"Merci de répondre à toutes les questions")))</f>
        <v/>
      </c>
      <c r="E1698" s="58" t="str">
        <f>IF(ISBLANK(Recyclabilité[[#This Row],[Code Valobat]]),"",IF(OR('Calculs'!A1697="08",'Calculs'!A1697="07",MID(Recyclabilité[[#This Row],[Code Valobat]],4,4)="0804",MID(Recyclabilité[[#This Row],[Code Valobat]],4,4)="0709",MID(Recyclabilité[[#This Row],[Code Valobat]],1,7)="6121107"),"",_xlfn.XLOOKUP('Calculs'!B1697,Questions!A:A,Questions!B:B,"ERREUR QUESTION")))</f>
        <v/>
      </c>
      <c r="G1698" s="58" t="str">
        <f>IF(OR(ISBLANK(Recyclabilité[[#This Row],[Réponse 1]]),'Calculs'!D1697="0",_xlfn.XLOOKUP('Calculs'!D1697,'Réponses'!C:C,'Réponses'!F:F,"ERREUR VISIBILITE")=0),"",_xlfn.XLOOKUP(_xlfn.XLOOKUP('Calculs'!D1697,'Réponses'!C:C,'Réponses'!F:F,"ERREUR VISIBILITE"),Questions!A:A,Questions!B:B,"ERREUR QUESTION"))</f>
        <v/>
      </c>
      <c r="I1698" s="58" t="str">
        <f>IF(OR(ISBLANK(Recyclabilité[[#This Row],[Réponse 2]]),'Calculs'!G1697="0",_xlfn.XLOOKUP('Calculs'!G1697,'Réponses'!C:C,'Réponses'!F:F,"ERREUR VISIBILITE")=0),"",_xlfn.XLOOKUP(_xlfn.XLOOKUP('Calculs'!G1697,'Réponses'!C:C,'Réponses'!F:F,"ERREUR VISIBILITE"),Questions!A:A,Questions!B:B,"ERREUR QUESTION"))</f>
        <v/>
      </c>
      <c r="K1698" s="58" t="str">
        <f>IF(OR(ISBLANK(Recyclabilité[[#This Row],[Réponse 3]]),'Calculs'!J1697="0",_xlfn.XLOOKUP('Calculs'!J1697,'Réponses'!C:C,'Réponses'!F:F,"ERREUR VISIBILITE")=0),"",_xlfn.XLOOKUP(_xlfn.XLOOKUP('Calculs'!J1697,'Réponses'!C:C,'Réponses'!F:F,"ERREUR VISIBILITE"),Questions!A:A,Questions!B:B,"ERREUR QUESTION"))</f>
        <v/>
      </c>
      <c r="M1698" s="58" t="str">
        <f>IF(OR(ISBLANK(Recyclabilité[[#This Row],[Réponse 4]]),'Calculs'!M1697="0",_xlfn.XLOOKUP('Calculs'!M1697,'Réponses'!C:C,'Réponses'!F:F,"ERREUR VISIBILITE")=0),"",_xlfn.XLOOKUP(_xlfn.XLOOKUP('Calculs'!M1697,'Réponses'!C:C,'Réponses'!F:F,"ERREUR VISIBILITE"),Questions!A:A,Questions!B:B,"ERREUR QUESTION"))</f>
        <v/>
      </c>
    </row>
    <row r="1699" spans="4:13" ht="60" customHeight="1">
      <c r="D1699" s="28" t="str">
        <f>IF(ISBLANK(Recyclabilité[[#This Row],[Code Valobat]]),"",IF(OR('Calculs'!A1698="08",'Calculs'!A1698="07",MID(Recyclabilité[[#This Row],[Code Valobat]],4,4)="0804",MID(Recyclabilité[[#This Row],[Code Valobat]],4,4)="0709",MID(Recyclabilité[[#This Row],[Code Valobat]],1,7)="6121107"),"Non recyclable",_xlfn.XLOOKUP('Calculs'!Q1698,'Combinaisons'!A:A,'Combinaisons'!B:B,"Merci de répondre à toutes les questions")))</f>
        <v/>
      </c>
      <c r="E1699" s="58" t="str">
        <f>IF(ISBLANK(Recyclabilité[[#This Row],[Code Valobat]]),"",IF(OR('Calculs'!A1698="08",'Calculs'!A1698="07",MID(Recyclabilité[[#This Row],[Code Valobat]],4,4)="0804",MID(Recyclabilité[[#This Row],[Code Valobat]],4,4)="0709",MID(Recyclabilité[[#This Row],[Code Valobat]],1,7)="6121107"),"",_xlfn.XLOOKUP('Calculs'!B1698,Questions!A:A,Questions!B:B,"ERREUR QUESTION")))</f>
        <v/>
      </c>
      <c r="G1699" s="58" t="str">
        <f>IF(OR(ISBLANK(Recyclabilité[[#This Row],[Réponse 1]]),'Calculs'!D1698="0",_xlfn.XLOOKUP('Calculs'!D1698,'Réponses'!C:C,'Réponses'!F:F,"ERREUR VISIBILITE")=0),"",_xlfn.XLOOKUP(_xlfn.XLOOKUP('Calculs'!D1698,'Réponses'!C:C,'Réponses'!F:F,"ERREUR VISIBILITE"),Questions!A:A,Questions!B:B,"ERREUR QUESTION"))</f>
        <v/>
      </c>
      <c r="I1699" s="58" t="str">
        <f>IF(OR(ISBLANK(Recyclabilité[[#This Row],[Réponse 2]]),'Calculs'!G1698="0",_xlfn.XLOOKUP('Calculs'!G1698,'Réponses'!C:C,'Réponses'!F:F,"ERREUR VISIBILITE")=0),"",_xlfn.XLOOKUP(_xlfn.XLOOKUP('Calculs'!G1698,'Réponses'!C:C,'Réponses'!F:F,"ERREUR VISIBILITE"),Questions!A:A,Questions!B:B,"ERREUR QUESTION"))</f>
        <v/>
      </c>
      <c r="K1699" s="58" t="str">
        <f>IF(OR(ISBLANK(Recyclabilité[[#This Row],[Réponse 3]]),'Calculs'!J1698="0",_xlfn.XLOOKUP('Calculs'!J1698,'Réponses'!C:C,'Réponses'!F:F,"ERREUR VISIBILITE")=0),"",_xlfn.XLOOKUP(_xlfn.XLOOKUP('Calculs'!J1698,'Réponses'!C:C,'Réponses'!F:F,"ERREUR VISIBILITE"),Questions!A:A,Questions!B:B,"ERREUR QUESTION"))</f>
        <v/>
      </c>
      <c r="M1699" s="58" t="str">
        <f>IF(OR(ISBLANK(Recyclabilité[[#This Row],[Réponse 4]]),'Calculs'!M1698="0",_xlfn.XLOOKUP('Calculs'!M1698,'Réponses'!C:C,'Réponses'!F:F,"ERREUR VISIBILITE")=0),"",_xlfn.XLOOKUP(_xlfn.XLOOKUP('Calculs'!M1698,'Réponses'!C:C,'Réponses'!F:F,"ERREUR VISIBILITE"),Questions!A:A,Questions!B:B,"ERREUR QUESTION"))</f>
        <v/>
      </c>
    </row>
    <row r="1700" spans="4:13" ht="60" customHeight="1">
      <c r="D1700" s="28" t="str">
        <f>IF(ISBLANK(Recyclabilité[[#This Row],[Code Valobat]]),"",IF(OR('Calculs'!A1699="08",'Calculs'!A1699="07",MID(Recyclabilité[[#This Row],[Code Valobat]],4,4)="0804",MID(Recyclabilité[[#This Row],[Code Valobat]],4,4)="0709",MID(Recyclabilité[[#This Row],[Code Valobat]],1,7)="6121107"),"Non recyclable",_xlfn.XLOOKUP('Calculs'!Q1699,'Combinaisons'!A:A,'Combinaisons'!B:B,"Merci de répondre à toutes les questions")))</f>
        <v/>
      </c>
      <c r="E1700" s="58" t="str">
        <f>IF(ISBLANK(Recyclabilité[[#This Row],[Code Valobat]]),"",IF(OR('Calculs'!A1699="08",'Calculs'!A1699="07",MID(Recyclabilité[[#This Row],[Code Valobat]],4,4)="0804",MID(Recyclabilité[[#This Row],[Code Valobat]],4,4)="0709",MID(Recyclabilité[[#This Row],[Code Valobat]],1,7)="6121107"),"",_xlfn.XLOOKUP('Calculs'!B1699,Questions!A:A,Questions!B:B,"ERREUR QUESTION")))</f>
        <v/>
      </c>
      <c r="G1700" s="58" t="str">
        <f>IF(OR(ISBLANK(Recyclabilité[[#This Row],[Réponse 1]]),'Calculs'!D1699="0",_xlfn.XLOOKUP('Calculs'!D1699,'Réponses'!C:C,'Réponses'!F:F,"ERREUR VISIBILITE")=0),"",_xlfn.XLOOKUP(_xlfn.XLOOKUP('Calculs'!D1699,'Réponses'!C:C,'Réponses'!F:F,"ERREUR VISIBILITE"),Questions!A:A,Questions!B:B,"ERREUR QUESTION"))</f>
        <v/>
      </c>
      <c r="I1700" s="58" t="str">
        <f>IF(OR(ISBLANK(Recyclabilité[[#This Row],[Réponse 2]]),'Calculs'!G1699="0",_xlfn.XLOOKUP('Calculs'!G1699,'Réponses'!C:C,'Réponses'!F:F,"ERREUR VISIBILITE")=0),"",_xlfn.XLOOKUP(_xlfn.XLOOKUP('Calculs'!G1699,'Réponses'!C:C,'Réponses'!F:F,"ERREUR VISIBILITE"),Questions!A:A,Questions!B:B,"ERREUR QUESTION"))</f>
        <v/>
      </c>
      <c r="K1700" s="58" t="str">
        <f>IF(OR(ISBLANK(Recyclabilité[[#This Row],[Réponse 3]]),'Calculs'!J1699="0",_xlfn.XLOOKUP('Calculs'!J1699,'Réponses'!C:C,'Réponses'!F:F,"ERREUR VISIBILITE")=0),"",_xlfn.XLOOKUP(_xlfn.XLOOKUP('Calculs'!J1699,'Réponses'!C:C,'Réponses'!F:F,"ERREUR VISIBILITE"),Questions!A:A,Questions!B:B,"ERREUR QUESTION"))</f>
        <v/>
      </c>
      <c r="M1700" s="58" t="str">
        <f>IF(OR(ISBLANK(Recyclabilité[[#This Row],[Réponse 4]]),'Calculs'!M1699="0",_xlfn.XLOOKUP('Calculs'!M1699,'Réponses'!C:C,'Réponses'!F:F,"ERREUR VISIBILITE")=0),"",_xlfn.XLOOKUP(_xlfn.XLOOKUP('Calculs'!M1699,'Réponses'!C:C,'Réponses'!F:F,"ERREUR VISIBILITE"),Questions!A:A,Questions!B:B,"ERREUR QUESTION"))</f>
        <v/>
      </c>
    </row>
    <row r="1701" spans="4:13" ht="60" customHeight="1">
      <c r="D1701" s="28" t="str">
        <f>IF(ISBLANK(Recyclabilité[[#This Row],[Code Valobat]]),"",IF(OR('Calculs'!A1700="08",'Calculs'!A1700="07",MID(Recyclabilité[[#This Row],[Code Valobat]],4,4)="0804",MID(Recyclabilité[[#This Row],[Code Valobat]],4,4)="0709",MID(Recyclabilité[[#This Row],[Code Valobat]],1,7)="6121107"),"Non recyclable",_xlfn.XLOOKUP('Calculs'!Q1700,'Combinaisons'!A:A,'Combinaisons'!B:B,"Merci de répondre à toutes les questions")))</f>
        <v/>
      </c>
      <c r="E1701" s="58" t="str">
        <f>IF(ISBLANK(Recyclabilité[[#This Row],[Code Valobat]]),"",IF(OR('Calculs'!A1700="08",'Calculs'!A1700="07",MID(Recyclabilité[[#This Row],[Code Valobat]],4,4)="0804",MID(Recyclabilité[[#This Row],[Code Valobat]],4,4)="0709",MID(Recyclabilité[[#This Row],[Code Valobat]],1,7)="6121107"),"",_xlfn.XLOOKUP('Calculs'!B1700,Questions!A:A,Questions!B:B,"ERREUR QUESTION")))</f>
        <v/>
      </c>
      <c r="G1701" s="58" t="str">
        <f>IF(OR(ISBLANK(Recyclabilité[[#This Row],[Réponse 1]]),'Calculs'!D1700="0",_xlfn.XLOOKUP('Calculs'!D1700,'Réponses'!C:C,'Réponses'!F:F,"ERREUR VISIBILITE")=0),"",_xlfn.XLOOKUP(_xlfn.XLOOKUP('Calculs'!D1700,'Réponses'!C:C,'Réponses'!F:F,"ERREUR VISIBILITE"),Questions!A:A,Questions!B:B,"ERREUR QUESTION"))</f>
        <v/>
      </c>
      <c r="I1701" s="58" t="str">
        <f>IF(OR(ISBLANK(Recyclabilité[[#This Row],[Réponse 2]]),'Calculs'!G1700="0",_xlfn.XLOOKUP('Calculs'!G1700,'Réponses'!C:C,'Réponses'!F:F,"ERREUR VISIBILITE")=0),"",_xlfn.XLOOKUP(_xlfn.XLOOKUP('Calculs'!G1700,'Réponses'!C:C,'Réponses'!F:F,"ERREUR VISIBILITE"),Questions!A:A,Questions!B:B,"ERREUR QUESTION"))</f>
        <v/>
      </c>
      <c r="K1701" s="58" t="str">
        <f>IF(OR(ISBLANK(Recyclabilité[[#This Row],[Réponse 3]]),'Calculs'!J1700="0",_xlfn.XLOOKUP('Calculs'!J1700,'Réponses'!C:C,'Réponses'!F:F,"ERREUR VISIBILITE")=0),"",_xlfn.XLOOKUP(_xlfn.XLOOKUP('Calculs'!J1700,'Réponses'!C:C,'Réponses'!F:F,"ERREUR VISIBILITE"),Questions!A:A,Questions!B:B,"ERREUR QUESTION"))</f>
        <v/>
      </c>
      <c r="M1701" s="58" t="str">
        <f>IF(OR(ISBLANK(Recyclabilité[[#This Row],[Réponse 4]]),'Calculs'!M1700="0",_xlfn.XLOOKUP('Calculs'!M1700,'Réponses'!C:C,'Réponses'!F:F,"ERREUR VISIBILITE")=0),"",_xlfn.XLOOKUP(_xlfn.XLOOKUP('Calculs'!M1700,'Réponses'!C:C,'Réponses'!F:F,"ERREUR VISIBILITE"),Questions!A:A,Questions!B:B,"ERREUR QUESTION"))</f>
        <v/>
      </c>
    </row>
    <row r="1702" spans="4:13" ht="60" customHeight="1">
      <c r="D1702" s="28" t="str">
        <f>IF(ISBLANK(Recyclabilité[[#This Row],[Code Valobat]]),"",IF(OR('Calculs'!A1701="08",'Calculs'!A1701="07",MID(Recyclabilité[[#This Row],[Code Valobat]],4,4)="0804",MID(Recyclabilité[[#This Row],[Code Valobat]],4,4)="0709",MID(Recyclabilité[[#This Row],[Code Valobat]],1,7)="6121107"),"Non recyclable",_xlfn.XLOOKUP('Calculs'!Q1701,'Combinaisons'!A:A,'Combinaisons'!B:B,"Merci de répondre à toutes les questions")))</f>
        <v/>
      </c>
      <c r="E1702" s="58" t="str">
        <f>IF(ISBLANK(Recyclabilité[[#This Row],[Code Valobat]]),"",IF(OR('Calculs'!A1701="08",'Calculs'!A1701="07",MID(Recyclabilité[[#This Row],[Code Valobat]],4,4)="0804",MID(Recyclabilité[[#This Row],[Code Valobat]],4,4)="0709",MID(Recyclabilité[[#This Row],[Code Valobat]],1,7)="6121107"),"",_xlfn.XLOOKUP('Calculs'!B1701,Questions!A:A,Questions!B:B,"ERREUR QUESTION")))</f>
        <v/>
      </c>
      <c r="G1702" s="58" t="str">
        <f>IF(OR(ISBLANK(Recyclabilité[[#This Row],[Réponse 1]]),'Calculs'!D1701="0",_xlfn.XLOOKUP('Calculs'!D1701,'Réponses'!C:C,'Réponses'!F:F,"ERREUR VISIBILITE")=0),"",_xlfn.XLOOKUP(_xlfn.XLOOKUP('Calculs'!D1701,'Réponses'!C:C,'Réponses'!F:F,"ERREUR VISIBILITE"),Questions!A:A,Questions!B:B,"ERREUR QUESTION"))</f>
        <v/>
      </c>
      <c r="I1702" s="58" t="str">
        <f>IF(OR(ISBLANK(Recyclabilité[[#This Row],[Réponse 2]]),'Calculs'!G1701="0",_xlfn.XLOOKUP('Calculs'!G1701,'Réponses'!C:C,'Réponses'!F:F,"ERREUR VISIBILITE")=0),"",_xlfn.XLOOKUP(_xlfn.XLOOKUP('Calculs'!G1701,'Réponses'!C:C,'Réponses'!F:F,"ERREUR VISIBILITE"),Questions!A:A,Questions!B:B,"ERREUR QUESTION"))</f>
        <v/>
      </c>
      <c r="K1702" s="58" t="str">
        <f>IF(OR(ISBLANK(Recyclabilité[[#This Row],[Réponse 3]]),'Calculs'!J1701="0",_xlfn.XLOOKUP('Calculs'!J1701,'Réponses'!C:C,'Réponses'!F:F,"ERREUR VISIBILITE")=0),"",_xlfn.XLOOKUP(_xlfn.XLOOKUP('Calculs'!J1701,'Réponses'!C:C,'Réponses'!F:F,"ERREUR VISIBILITE"),Questions!A:A,Questions!B:B,"ERREUR QUESTION"))</f>
        <v/>
      </c>
      <c r="M1702" s="58" t="str">
        <f>IF(OR(ISBLANK(Recyclabilité[[#This Row],[Réponse 4]]),'Calculs'!M1701="0",_xlfn.XLOOKUP('Calculs'!M1701,'Réponses'!C:C,'Réponses'!F:F,"ERREUR VISIBILITE")=0),"",_xlfn.XLOOKUP(_xlfn.XLOOKUP('Calculs'!M1701,'Réponses'!C:C,'Réponses'!F:F,"ERREUR VISIBILITE"),Questions!A:A,Questions!B:B,"ERREUR QUESTION"))</f>
        <v/>
      </c>
    </row>
    <row r="1703" spans="4:13" ht="60" customHeight="1">
      <c r="D1703" s="28" t="str">
        <f>IF(ISBLANK(Recyclabilité[[#This Row],[Code Valobat]]),"",IF(OR('Calculs'!A1702="08",'Calculs'!A1702="07",MID(Recyclabilité[[#This Row],[Code Valobat]],4,4)="0804",MID(Recyclabilité[[#This Row],[Code Valobat]],4,4)="0709",MID(Recyclabilité[[#This Row],[Code Valobat]],1,7)="6121107"),"Non recyclable",_xlfn.XLOOKUP('Calculs'!Q1702,'Combinaisons'!A:A,'Combinaisons'!B:B,"Merci de répondre à toutes les questions")))</f>
        <v/>
      </c>
      <c r="E1703" s="58" t="str">
        <f>IF(ISBLANK(Recyclabilité[[#This Row],[Code Valobat]]),"",IF(OR('Calculs'!A1702="08",'Calculs'!A1702="07",MID(Recyclabilité[[#This Row],[Code Valobat]],4,4)="0804",MID(Recyclabilité[[#This Row],[Code Valobat]],4,4)="0709",MID(Recyclabilité[[#This Row],[Code Valobat]],1,7)="6121107"),"",_xlfn.XLOOKUP('Calculs'!B1702,Questions!A:A,Questions!B:B,"ERREUR QUESTION")))</f>
        <v/>
      </c>
      <c r="G1703" s="58" t="str">
        <f>IF(OR(ISBLANK(Recyclabilité[[#This Row],[Réponse 1]]),'Calculs'!D1702="0",_xlfn.XLOOKUP('Calculs'!D1702,'Réponses'!C:C,'Réponses'!F:F,"ERREUR VISIBILITE")=0),"",_xlfn.XLOOKUP(_xlfn.XLOOKUP('Calculs'!D1702,'Réponses'!C:C,'Réponses'!F:F,"ERREUR VISIBILITE"),Questions!A:A,Questions!B:B,"ERREUR QUESTION"))</f>
        <v/>
      </c>
      <c r="I1703" s="58" t="str">
        <f>IF(OR(ISBLANK(Recyclabilité[[#This Row],[Réponse 2]]),'Calculs'!G1702="0",_xlfn.XLOOKUP('Calculs'!G1702,'Réponses'!C:C,'Réponses'!F:F,"ERREUR VISIBILITE")=0),"",_xlfn.XLOOKUP(_xlfn.XLOOKUP('Calculs'!G1702,'Réponses'!C:C,'Réponses'!F:F,"ERREUR VISIBILITE"),Questions!A:A,Questions!B:B,"ERREUR QUESTION"))</f>
        <v/>
      </c>
      <c r="K1703" s="58" t="str">
        <f>IF(OR(ISBLANK(Recyclabilité[[#This Row],[Réponse 3]]),'Calculs'!J1702="0",_xlfn.XLOOKUP('Calculs'!J1702,'Réponses'!C:C,'Réponses'!F:F,"ERREUR VISIBILITE")=0),"",_xlfn.XLOOKUP(_xlfn.XLOOKUP('Calculs'!J1702,'Réponses'!C:C,'Réponses'!F:F,"ERREUR VISIBILITE"),Questions!A:A,Questions!B:B,"ERREUR QUESTION"))</f>
        <v/>
      </c>
      <c r="M1703" s="58" t="str">
        <f>IF(OR(ISBLANK(Recyclabilité[[#This Row],[Réponse 4]]),'Calculs'!M1702="0",_xlfn.XLOOKUP('Calculs'!M1702,'Réponses'!C:C,'Réponses'!F:F,"ERREUR VISIBILITE")=0),"",_xlfn.XLOOKUP(_xlfn.XLOOKUP('Calculs'!M1702,'Réponses'!C:C,'Réponses'!F:F,"ERREUR VISIBILITE"),Questions!A:A,Questions!B:B,"ERREUR QUESTION"))</f>
        <v/>
      </c>
    </row>
    <row r="1704" spans="4:13" ht="60" customHeight="1">
      <c r="D1704" s="28" t="str">
        <f>IF(ISBLANK(Recyclabilité[[#This Row],[Code Valobat]]),"",IF(OR('Calculs'!A1703="08",'Calculs'!A1703="07",MID(Recyclabilité[[#This Row],[Code Valobat]],4,4)="0804",MID(Recyclabilité[[#This Row],[Code Valobat]],4,4)="0709",MID(Recyclabilité[[#This Row],[Code Valobat]],1,7)="6121107"),"Non recyclable",_xlfn.XLOOKUP('Calculs'!Q1703,'Combinaisons'!A:A,'Combinaisons'!B:B,"Merci de répondre à toutes les questions")))</f>
        <v/>
      </c>
      <c r="E1704" s="58" t="str">
        <f>IF(ISBLANK(Recyclabilité[[#This Row],[Code Valobat]]),"",IF(OR('Calculs'!A1703="08",'Calculs'!A1703="07",MID(Recyclabilité[[#This Row],[Code Valobat]],4,4)="0804",MID(Recyclabilité[[#This Row],[Code Valobat]],4,4)="0709",MID(Recyclabilité[[#This Row],[Code Valobat]],1,7)="6121107"),"",_xlfn.XLOOKUP('Calculs'!B1703,Questions!A:A,Questions!B:B,"ERREUR QUESTION")))</f>
        <v/>
      </c>
      <c r="G1704" s="58" t="str">
        <f>IF(OR(ISBLANK(Recyclabilité[[#This Row],[Réponse 1]]),'Calculs'!D1703="0",_xlfn.XLOOKUP('Calculs'!D1703,'Réponses'!C:C,'Réponses'!F:F,"ERREUR VISIBILITE")=0),"",_xlfn.XLOOKUP(_xlfn.XLOOKUP('Calculs'!D1703,'Réponses'!C:C,'Réponses'!F:F,"ERREUR VISIBILITE"),Questions!A:A,Questions!B:B,"ERREUR QUESTION"))</f>
        <v/>
      </c>
      <c r="I1704" s="58" t="str">
        <f>IF(OR(ISBLANK(Recyclabilité[[#This Row],[Réponse 2]]),'Calculs'!G1703="0",_xlfn.XLOOKUP('Calculs'!G1703,'Réponses'!C:C,'Réponses'!F:F,"ERREUR VISIBILITE")=0),"",_xlfn.XLOOKUP(_xlfn.XLOOKUP('Calculs'!G1703,'Réponses'!C:C,'Réponses'!F:F,"ERREUR VISIBILITE"),Questions!A:A,Questions!B:B,"ERREUR QUESTION"))</f>
        <v/>
      </c>
      <c r="K1704" s="58" t="str">
        <f>IF(OR(ISBLANK(Recyclabilité[[#This Row],[Réponse 3]]),'Calculs'!J1703="0",_xlfn.XLOOKUP('Calculs'!J1703,'Réponses'!C:C,'Réponses'!F:F,"ERREUR VISIBILITE")=0),"",_xlfn.XLOOKUP(_xlfn.XLOOKUP('Calculs'!J1703,'Réponses'!C:C,'Réponses'!F:F,"ERREUR VISIBILITE"),Questions!A:A,Questions!B:B,"ERREUR QUESTION"))</f>
        <v/>
      </c>
      <c r="M1704" s="58" t="str">
        <f>IF(OR(ISBLANK(Recyclabilité[[#This Row],[Réponse 4]]),'Calculs'!M1703="0",_xlfn.XLOOKUP('Calculs'!M1703,'Réponses'!C:C,'Réponses'!F:F,"ERREUR VISIBILITE")=0),"",_xlfn.XLOOKUP(_xlfn.XLOOKUP('Calculs'!M1703,'Réponses'!C:C,'Réponses'!F:F,"ERREUR VISIBILITE"),Questions!A:A,Questions!B:B,"ERREUR QUESTION"))</f>
        <v/>
      </c>
    </row>
    <row r="1705" spans="4:13" ht="60" customHeight="1">
      <c r="D1705" s="28" t="str">
        <f>IF(ISBLANK(Recyclabilité[[#This Row],[Code Valobat]]),"",IF(OR('Calculs'!A1704="08",'Calculs'!A1704="07",MID(Recyclabilité[[#This Row],[Code Valobat]],4,4)="0804",MID(Recyclabilité[[#This Row],[Code Valobat]],4,4)="0709",MID(Recyclabilité[[#This Row],[Code Valobat]],1,7)="6121107"),"Non recyclable",_xlfn.XLOOKUP('Calculs'!Q1704,'Combinaisons'!A:A,'Combinaisons'!B:B,"Merci de répondre à toutes les questions")))</f>
        <v/>
      </c>
      <c r="E1705" s="58" t="str">
        <f>IF(ISBLANK(Recyclabilité[[#This Row],[Code Valobat]]),"",IF(OR('Calculs'!A1704="08",'Calculs'!A1704="07",MID(Recyclabilité[[#This Row],[Code Valobat]],4,4)="0804",MID(Recyclabilité[[#This Row],[Code Valobat]],4,4)="0709",MID(Recyclabilité[[#This Row],[Code Valobat]],1,7)="6121107"),"",_xlfn.XLOOKUP('Calculs'!B1704,Questions!A:A,Questions!B:B,"ERREUR QUESTION")))</f>
        <v/>
      </c>
      <c r="G1705" s="58" t="str">
        <f>IF(OR(ISBLANK(Recyclabilité[[#This Row],[Réponse 1]]),'Calculs'!D1704="0",_xlfn.XLOOKUP('Calculs'!D1704,'Réponses'!C:C,'Réponses'!F:F,"ERREUR VISIBILITE")=0),"",_xlfn.XLOOKUP(_xlfn.XLOOKUP('Calculs'!D1704,'Réponses'!C:C,'Réponses'!F:F,"ERREUR VISIBILITE"),Questions!A:A,Questions!B:B,"ERREUR QUESTION"))</f>
        <v/>
      </c>
      <c r="I1705" s="58" t="str">
        <f>IF(OR(ISBLANK(Recyclabilité[[#This Row],[Réponse 2]]),'Calculs'!G1704="0",_xlfn.XLOOKUP('Calculs'!G1704,'Réponses'!C:C,'Réponses'!F:F,"ERREUR VISIBILITE")=0),"",_xlfn.XLOOKUP(_xlfn.XLOOKUP('Calculs'!G1704,'Réponses'!C:C,'Réponses'!F:F,"ERREUR VISIBILITE"),Questions!A:A,Questions!B:B,"ERREUR QUESTION"))</f>
        <v/>
      </c>
      <c r="K1705" s="58" t="str">
        <f>IF(OR(ISBLANK(Recyclabilité[[#This Row],[Réponse 3]]),'Calculs'!J1704="0",_xlfn.XLOOKUP('Calculs'!J1704,'Réponses'!C:C,'Réponses'!F:F,"ERREUR VISIBILITE")=0),"",_xlfn.XLOOKUP(_xlfn.XLOOKUP('Calculs'!J1704,'Réponses'!C:C,'Réponses'!F:F,"ERREUR VISIBILITE"),Questions!A:A,Questions!B:B,"ERREUR QUESTION"))</f>
        <v/>
      </c>
      <c r="M1705" s="58" t="str">
        <f>IF(OR(ISBLANK(Recyclabilité[[#This Row],[Réponse 4]]),'Calculs'!M1704="0",_xlfn.XLOOKUP('Calculs'!M1704,'Réponses'!C:C,'Réponses'!F:F,"ERREUR VISIBILITE")=0),"",_xlfn.XLOOKUP(_xlfn.XLOOKUP('Calculs'!M1704,'Réponses'!C:C,'Réponses'!F:F,"ERREUR VISIBILITE"),Questions!A:A,Questions!B:B,"ERREUR QUESTION"))</f>
        <v/>
      </c>
    </row>
    <row r="1706" spans="4:13" ht="60" customHeight="1">
      <c r="D1706" s="28" t="str">
        <f>IF(ISBLANK(Recyclabilité[[#This Row],[Code Valobat]]),"",IF(OR('Calculs'!A1705="08",'Calculs'!A1705="07",MID(Recyclabilité[[#This Row],[Code Valobat]],4,4)="0804",MID(Recyclabilité[[#This Row],[Code Valobat]],4,4)="0709",MID(Recyclabilité[[#This Row],[Code Valobat]],1,7)="6121107"),"Non recyclable",_xlfn.XLOOKUP('Calculs'!Q1705,'Combinaisons'!A:A,'Combinaisons'!B:B,"Merci de répondre à toutes les questions")))</f>
        <v/>
      </c>
      <c r="E1706" s="58" t="str">
        <f>IF(ISBLANK(Recyclabilité[[#This Row],[Code Valobat]]),"",IF(OR('Calculs'!A1705="08",'Calculs'!A1705="07",MID(Recyclabilité[[#This Row],[Code Valobat]],4,4)="0804",MID(Recyclabilité[[#This Row],[Code Valobat]],4,4)="0709",MID(Recyclabilité[[#This Row],[Code Valobat]],1,7)="6121107"),"",_xlfn.XLOOKUP('Calculs'!B1705,Questions!A:A,Questions!B:B,"ERREUR QUESTION")))</f>
        <v/>
      </c>
      <c r="G1706" s="58" t="str">
        <f>IF(OR(ISBLANK(Recyclabilité[[#This Row],[Réponse 1]]),'Calculs'!D1705="0",_xlfn.XLOOKUP('Calculs'!D1705,'Réponses'!C:C,'Réponses'!F:F,"ERREUR VISIBILITE")=0),"",_xlfn.XLOOKUP(_xlfn.XLOOKUP('Calculs'!D1705,'Réponses'!C:C,'Réponses'!F:F,"ERREUR VISIBILITE"),Questions!A:A,Questions!B:B,"ERREUR QUESTION"))</f>
        <v/>
      </c>
      <c r="I1706" s="58" t="str">
        <f>IF(OR(ISBLANK(Recyclabilité[[#This Row],[Réponse 2]]),'Calculs'!G1705="0",_xlfn.XLOOKUP('Calculs'!G1705,'Réponses'!C:C,'Réponses'!F:F,"ERREUR VISIBILITE")=0),"",_xlfn.XLOOKUP(_xlfn.XLOOKUP('Calculs'!G1705,'Réponses'!C:C,'Réponses'!F:F,"ERREUR VISIBILITE"),Questions!A:A,Questions!B:B,"ERREUR QUESTION"))</f>
        <v/>
      </c>
      <c r="K1706" s="58" t="str">
        <f>IF(OR(ISBLANK(Recyclabilité[[#This Row],[Réponse 3]]),'Calculs'!J1705="0",_xlfn.XLOOKUP('Calculs'!J1705,'Réponses'!C:C,'Réponses'!F:F,"ERREUR VISIBILITE")=0),"",_xlfn.XLOOKUP(_xlfn.XLOOKUP('Calculs'!J1705,'Réponses'!C:C,'Réponses'!F:F,"ERREUR VISIBILITE"),Questions!A:A,Questions!B:B,"ERREUR QUESTION"))</f>
        <v/>
      </c>
      <c r="M1706" s="58" t="str">
        <f>IF(OR(ISBLANK(Recyclabilité[[#This Row],[Réponse 4]]),'Calculs'!M1705="0",_xlfn.XLOOKUP('Calculs'!M1705,'Réponses'!C:C,'Réponses'!F:F,"ERREUR VISIBILITE")=0),"",_xlfn.XLOOKUP(_xlfn.XLOOKUP('Calculs'!M1705,'Réponses'!C:C,'Réponses'!F:F,"ERREUR VISIBILITE"),Questions!A:A,Questions!B:B,"ERREUR QUESTION"))</f>
        <v/>
      </c>
    </row>
    <row r="1707" spans="4:13" ht="60" customHeight="1">
      <c r="D1707" s="28" t="str">
        <f>IF(ISBLANK(Recyclabilité[[#This Row],[Code Valobat]]),"",IF(OR('Calculs'!A1706="08",'Calculs'!A1706="07",MID(Recyclabilité[[#This Row],[Code Valobat]],4,4)="0804",MID(Recyclabilité[[#This Row],[Code Valobat]],4,4)="0709",MID(Recyclabilité[[#This Row],[Code Valobat]],1,7)="6121107"),"Non recyclable",_xlfn.XLOOKUP('Calculs'!Q1706,'Combinaisons'!A:A,'Combinaisons'!B:B,"Merci de répondre à toutes les questions")))</f>
        <v/>
      </c>
      <c r="E1707" s="58" t="str">
        <f>IF(ISBLANK(Recyclabilité[[#This Row],[Code Valobat]]),"",IF(OR('Calculs'!A1706="08",'Calculs'!A1706="07",MID(Recyclabilité[[#This Row],[Code Valobat]],4,4)="0804",MID(Recyclabilité[[#This Row],[Code Valobat]],4,4)="0709",MID(Recyclabilité[[#This Row],[Code Valobat]],1,7)="6121107"),"",_xlfn.XLOOKUP('Calculs'!B1706,Questions!A:A,Questions!B:B,"ERREUR QUESTION")))</f>
        <v/>
      </c>
      <c r="G1707" s="58" t="str">
        <f>IF(OR(ISBLANK(Recyclabilité[[#This Row],[Réponse 1]]),'Calculs'!D1706="0",_xlfn.XLOOKUP('Calculs'!D1706,'Réponses'!C:C,'Réponses'!F:F,"ERREUR VISIBILITE")=0),"",_xlfn.XLOOKUP(_xlfn.XLOOKUP('Calculs'!D1706,'Réponses'!C:C,'Réponses'!F:F,"ERREUR VISIBILITE"),Questions!A:A,Questions!B:B,"ERREUR QUESTION"))</f>
        <v/>
      </c>
      <c r="I1707" s="58" t="str">
        <f>IF(OR(ISBLANK(Recyclabilité[[#This Row],[Réponse 2]]),'Calculs'!G1706="0",_xlfn.XLOOKUP('Calculs'!G1706,'Réponses'!C:C,'Réponses'!F:F,"ERREUR VISIBILITE")=0),"",_xlfn.XLOOKUP(_xlfn.XLOOKUP('Calculs'!G1706,'Réponses'!C:C,'Réponses'!F:F,"ERREUR VISIBILITE"),Questions!A:A,Questions!B:B,"ERREUR QUESTION"))</f>
        <v/>
      </c>
      <c r="K1707" s="58" t="str">
        <f>IF(OR(ISBLANK(Recyclabilité[[#This Row],[Réponse 3]]),'Calculs'!J1706="0",_xlfn.XLOOKUP('Calculs'!J1706,'Réponses'!C:C,'Réponses'!F:F,"ERREUR VISIBILITE")=0),"",_xlfn.XLOOKUP(_xlfn.XLOOKUP('Calculs'!J1706,'Réponses'!C:C,'Réponses'!F:F,"ERREUR VISIBILITE"),Questions!A:A,Questions!B:B,"ERREUR QUESTION"))</f>
        <v/>
      </c>
      <c r="M1707" s="58" t="str">
        <f>IF(OR(ISBLANK(Recyclabilité[[#This Row],[Réponse 4]]),'Calculs'!M1706="0",_xlfn.XLOOKUP('Calculs'!M1706,'Réponses'!C:C,'Réponses'!F:F,"ERREUR VISIBILITE")=0),"",_xlfn.XLOOKUP(_xlfn.XLOOKUP('Calculs'!M1706,'Réponses'!C:C,'Réponses'!F:F,"ERREUR VISIBILITE"),Questions!A:A,Questions!B:B,"ERREUR QUESTION"))</f>
        <v/>
      </c>
    </row>
    <row r="1708" spans="4:13" ht="60" customHeight="1">
      <c r="D1708" s="28" t="str">
        <f>IF(ISBLANK(Recyclabilité[[#This Row],[Code Valobat]]),"",IF(OR('Calculs'!A1707="08",'Calculs'!A1707="07",MID(Recyclabilité[[#This Row],[Code Valobat]],4,4)="0804",MID(Recyclabilité[[#This Row],[Code Valobat]],4,4)="0709",MID(Recyclabilité[[#This Row],[Code Valobat]],1,7)="6121107"),"Non recyclable",_xlfn.XLOOKUP('Calculs'!Q1707,'Combinaisons'!A:A,'Combinaisons'!B:B,"Merci de répondre à toutes les questions")))</f>
        <v/>
      </c>
      <c r="E1708" s="58" t="str">
        <f>IF(ISBLANK(Recyclabilité[[#This Row],[Code Valobat]]),"",IF(OR('Calculs'!A1707="08",'Calculs'!A1707="07",MID(Recyclabilité[[#This Row],[Code Valobat]],4,4)="0804",MID(Recyclabilité[[#This Row],[Code Valobat]],4,4)="0709",MID(Recyclabilité[[#This Row],[Code Valobat]],1,7)="6121107"),"",_xlfn.XLOOKUP('Calculs'!B1707,Questions!A:A,Questions!B:B,"ERREUR QUESTION")))</f>
        <v/>
      </c>
      <c r="G1708" s="58" t="str">
        <f>IF(OR(ISBLANK(Recyclabilité[[#This Row],[Réponse 1]]),'Calculs'!D1707="0",_xlfn.XLOOKUP('Calculs'!D1707,'Réponses'!C:C,'Réponses'!F:F,"ERREUR VISIBILITE")=0),"",_xlfn.XLOOKUP(_xlfn.XLOOKUP('Calculs'!D1707,'Réponses'!C:C,'Réponses'!F:F,"ERREUR VISIBILITE"),Questions!A:A,Questions!B:B,"ERREUR QUESTION"))</f>
        <v/>
      </c>
      <c r="I1708" s="58" t="str">
        <f>IF(OR(ISBLANK(Recyclabilité[[#This Row],[Réponse 2]]),'Calculs'!G1707="0",_xlfn.XLOOKUP('Calculs'!G1707,'Réponses'!C:C,'Réponses'!F:F,"ERREUR VISIBILITE")=0),"",_xlfn.XLOOKUP(_xlfn.XLOOKUP('Calculs'!G1707,'Réponses'!C:C,'Réponses'!F:F,"ERREUR VISIBILITE"),Questions!A:A,Questions!B:B,"ERREUR QUESTION"))</f>
        <v/>
      </c>
      <c r="K1708" s="58" t="str">
        <f>IF(OR(ISBLANK(Recyclabilité[[#This Row],[Réponse 3]]),'Calculs'!J1707="0",_xlfn.XLOOKUP('Calculs'!J1707,'Réponses'!C:C,'Réponses'!F:F,"ERREUR VISIBILITE")=0),"",_xlfn.XLOOKUP(_xlfn.XLOOKUP('Calculs'!J1707,'Réponses'!C:C,'Réponses'!F:F,"ERREUR VISIBILITE"),Questions!A:A,Questions!B:B,"ERREUR QUESTION"))</f>
        <v/>
      </c>
      <c r="M1708" s="58" t="str">
        <f>IF(OR(ISBLANK(Recyclabilité[[#This Row],[Réponse 4]]),'Calculs'!M1707="0",_xlfn.XLOOKUP('Calculs'!M1707,'Réponses'!C:C,'Réponses'!F:F,"ERREUR VISIBILITE")=0),"",_xlfn.XLOOKUP(_xlfn.XLOOKUP('Calculs'!M1707,'Réponses'!C:C,'Réponses'!F:F,"ERREUR VISIBILITE"),Questions!A:A,Questions!B:B,"ERREUR QUESTION"))</f>
        <v/>
      </c>
    </row>
    <row r="1709" spans="4:13" ht="60" customHeight="1">
      <c r="D1709" s="28" t="str">
        <f>IF(ISBLANK(Recyclabilité[[#This Row],[Code Valobat]]),"",IF(OR('Calculs'!A1708="08",'Calculs'!A1708="07",MID(Recyclabilité[[#This Row],[Code Valobat]],4,4)="0804",MID(Recyclabilité[[#This Row],[Code Valobat]],4,4)="0709",MID(Recyclabilité[[#This Row],[Code Valobat]],1,7)="6121107"),"Non recyclable",_xlfn.XLOOKUP('Calculs'!Q1708,'Combinaisons'!A:A,'Combinaisons'!B:B,"Merci de répondre à toutes les questions")))</f>
        <v/>
      </c>
      <c r="E1709" s="58" t="str">
        <f>IF(ISBLANK(Recyclabilité[[#This Row],[Code Valobat]]),"",IF(OR('Calculs'!A1708="08",'Calculs'!A1708="07",MID(Recyclabilité[[#This Row],[Code Valobat]],4,4)="0804",MID(Recyclabilité[[#This Row],[Code Valobat]],4,4)="0709",MID(Recyclabilité[[#This Row],[Code Valobat]],1,7)="6121107"),"",_xlfn.XLOOKUP('Calculs'!B1708,Questions!A:A,Questions!B:B,"ERREUR QUESTION")))</f>
        <v/>
      </c>
      <c r="G1709" s="58" t="str">
        <f>IF(OR(ISBLANK(Recyclabilité[[#This Row],[Réponse 1]]),'Calculs'!D1708="0",_xlfn.XLOOKUP('Calculs'!D1708,'Réponses'!C:C,'Réponses'!F:F,"ERREUR VISIBILITE")=0),"",_xlfn.XLOOKUP(_xlfn.XLOOKUP('Calculs'!D1708,'Réponses'!C:C,'Réponses'!F:F,"ERREUR VISIBILITE"),Questions!A:A,Questions!B:B,"ERREUR QUESTION"))</f>
        <v/>
      </c>
      <c r="I1709" s="58" t="str">
        <f>IF(OR(ISBLANK(Recyclabilité[[#This Row],[Réponse 2]]),'Calculs'!G1708="0",_xlfn.XLOOKUP('Calculs'!G1708,'Réponses'!C:C,'Réponses'!F:F,"ERREUR VISIBILITE")=0),"",_xlfn.XLOOKUP(_xlfn.XLOOKUP('Calculs'!G1708,'Réponses'!C:C,'Réponses'!F:F,"ERREUR VISIBILITE"),Questions!A:A,Questions!B:B,"ERREUR QUESTION"))</f>
        <v/>
      </c>
      <c r="K1709" s="58" t="str">
        <f>IF(OR(ISBLANK(Recyclabilité[[#This Row],[Réponse 3]]),'Calculs'!J1708="0",_xlfn.XLOOKUP('Calculs'!J1708,'Réponses'!C:C,'Réponses'!F:F,"ERREUR VISIBILITE")=0),"",_xlfn.XLOOKUP(_xlfn.XLOOKUP('Calculs'!J1708,'Réponses'!C:C,'Réponses'!F:F,"ERREUR VISIBILITE"),Questions!A:A,Questions!B:B,"ERREUR QUESTION"))</f>
        <v/>
      </c>
      <c r="M1709" s="58" t="str">
        <f>IF(OR(ISBLANK(Recyclabilité[[#This Row],[Réponse 4]]),'Calculs'!M1708="0",_xlfn.XLOOKUP('Calculs'!M1708,'Réponses'!C:C,'Réponses'!F:F,"ERREUR VISIBILITE")=0),"",_xlfn.XLOOKUP(_xlfn.XLOOKUP('Calculs'!M1708,'Réponses'!C:C,'Réponses'!F:F,"ERREUR VISIBILITE"),Questions!A:A,Questions!B:B,"ERREUR QUESTION"))</f>
        <v/>
      </c>
    </row>
    <row r="1710" spans="4:13" ht="60" customHeight="1">
      <c r="D1710" s="28" t="str">
        <f>IF(ISBLANK(Recyclabilité[[#This Row],[Code Valobat]]),"",IF(OR('Calculs'!A1709="08",'Calculs'!A1709="07",MID(Recyclabilité[[#This Row],[Code Valobat]],4,4)="0804",MID(Recyclabilité[[#This Row],[Code Valobat]],4,4)="0709",MID(Recyclabilité[[#This Row],[Code Valobat]],1,7)="6121107"),"Non recyclable",_xlfn.XLOOKUP('Calculs'!Q1709,'Combinaisons'!A:A,'Combinaisons'!B:B,"Merci de répondre à toutes les questions")))</f>
        <v/>
      </c>
      <c r="E1710" s="58" t="str">
        <f>IF(ISBLANK(Recyclabilité[[#This Row],[Code Valobat]]),"",IF(OR('Calculs'!A1709="08",'Calculs'!A1709="07",MID(Recyclabilité[[#This Row],[Code Valobat]],4,4)="0804",MID(Recyclabilité[[#This Row],[Code Valobat]],4,4)="0709",MID(Recyclabilité[[#This Row],[Code Valobat]],1,7)="6121107"),"",_xlfn.XLOOKUP('Calculs'!B1709,Questions!A:A,Questions!B:B,"ERREUR QUESTION")))</f>
        <v/>
      </c>
      <c r="G1710" s="58" t="str">
        <f>IF(OR(ISBLANK(Recyclabilité[[#This Row],[Réponse 1]]),'Calculs'!D1709="0",_xlfn.XLOOKUP('Calculs'!D1709,'Réponses'!C:C,'Réponses'!F:F,"ERREUR VISIBILITE")=0),"",_xlfn.XLOOKUP(_xlfn.XLOOKUP('Calculs'!D1709,'Réponses'!C:C,'Réponses'!F:F,"ERREUR VISIBILITE"),Questions!A:A,Questions!B:B,"ERREUR QUESTION"))</f>
        <v/>
      </c>
      <c r="I1710" s="58" t="str">
        <f>IF(OR(ISBLANK(Recyclabilité[[#This Row],[Réponse 2]]),'Calculs'!G1709="0",_xlfn.XLOOKUP('Calculs'!G1709,'Réponses'!C:C,'Réponses'!F:F,"ERREUR VISIBILITE")=0),"",_xlfn.XLOOKUP(_xlfn.XLOOKUP('Calculs'!G1709,'Réponses'!C:C,'Réponses'!F:F,"ERREUR VISIBILITE"),Questions!A:A,Questions!B:B,"ERREUR QUESTION"))</f>
        <v/>
      </c>
      <c r="K1710" s="58" t="str">
        <f>IF(OR(ISBLANK(Recyclabilité[[#This Row],[Réponse 3]]),'Calculs'!J1709="0",_xlfn.XLOOKUP('Calculs'!J1709,'Réponses'!C:C,'Réponses'!F:F,"ERREUR VISIBILITE")=0),"",_xlfn.XLOOKUP(_xlfn.XLOOKUP('Calculs'!J1709,'Réponses'!C:C,'Réponses'!F:F,"ERREUR VISIBILITE"),Questions!A:A,Questions!B:B,"ERREUR QUESTION"))</f>
        <v/>
      </c>
      <c r="M1710" s="58" t="str">
        <f>IF(OR(ISBLANK(Recyclabilité[[#This Row],[Réponse 4]]),'Calculs'!M1709="0",_xlfn.XLOOKUP('Calculs'!M1709,'Réponses'!C:C,'Réponses'!F:F,"ERREUR VISIBILITE")=0),"",_xlfn.XLOOKUP(_xlfn.XLOOKUP('Calculs'!M1709,'Réponses'!C:C,'Réponses'!F:F,"ERREUR VISIBILITE"),Questions!A:A,Questions!B:B,"ERREUR QUESTION"))</f>
        <v/>
      </c>
    </row>
    <row r="1711" spans="4:13" ht="60" customHeight="1">
      <c r="D1711" s="28" t="str">
        <f>IF(ISBLANK(Recyclabilité[[#This Row],[Code Valobat]]),"",IF(OR('Calculs'!A1710="08",'Calculs'!A1710="07",MID(Recyclabilité[[#This Row],[Code Valobat]],4,4)="0804",MID(Recyclabilité[[#This Row],[Code Valobat]],4,4)="0709",MID(Recyclabilité[[#This Row],[Code Valobat]],1,7)="6121107"),"Non recyclable",_xlfn.XLOOKUP('Calculs'!Q1710,'Combinaisons'!A:A,'Combinaisons'!B:B,"Merci de répondre à toutes les questions")))</f>
        <v/>
      </c>
      <c r="E1711" s="58" t="str">
        <f>IF(ISBLANK(Recyclabilité[[#This Row],[Code Valobat]]),"",IF(OR('Calculs'!A1710="08",'Calculs'!A1710="07",MID(Recyclabilité[[#This Row],[Code Valobat]],4,4)="0804",MID(Recyclabilité[[#This Row],[Code Valobat]],4,4)="0709",MID(Recyclabilité[[#This Row],[Code Valobat]],1,7)="6121107"),"",_xlfn.XLOOKUP('Calculs'!B1710,Questions!A:A,Questions!B:B,"ERREUR QUESTION")))</f>
        <v/>
      </c>
      <c r="G1711" s="58" t="str">
        <f>IF(OR(ISBLANK(Recyclabilité[[#This Row],[Réponse 1]]),'Calculs'!D1710="0",_xlfn.XLOOKUP('Calculs'!D1710,'Réponses'!C:C,'Réponses'!F:F,"ERREUR VISIBILITE")=0),"",_xlfn.XLOOKUP(_xlfn.XLOOKUP('Calculs'!D1710,'Réponses'!C:C,'Réponses'!F:F,"ERREUR VISIBILITE"),Questions!A:A,Questions!B:B,"ERREUR QUESTION"))</f>
        <v/>
      </c>
      <c r="I1711" s="58" t="str">
        <f>IF(OR(ISBLANK(Recyclabilité[[#This Row],[Réponse 2]]),'Calculs'!G1710="0",_xlfn.XLOOKUP('Calculs'!G1710,'Réponses'!C:C,'Réponses'!F:F,"ERREUR VISIBILITE")=0),"",_xlfn.XLOOKUP(_xlfn.XLOOKUP('Calculs'!G1710,'Réponses'!C:C,'Réponses'!F:F,"ERREUR VISIBILITE"),Questions!A:A,Questions!B:B,"ERREUR QUESTION"))</f>
        <v/>
      </c>
      <c r="K1711" s="58" t="str">
        <f>IF(OR(ISBLANK(Recyclabilité[[#This Row],[Réponse 3]]),'Calculs'!J1710="0",_xlfn.XLOOKUP('Calculs'!J1710,'Réponses'!C:C,'Réponses'!F:F,"ERREUR VISIBILITE")=0),"",_xlfn.XLOOKUP(_xlfn.XLOOKUP('Calculs'!J1710,'Réponses'!C:C,'Réponses'!F:F,"ERREUR VISIBILITE"),Questions!A:A,Questions!B:B,"ERREUR QUESTION"))</f>
        <v/>
      </c>
      <c r="M1711" s="58" t="str">
        <f>IF(OR(ISBLANK(Recyclabilité[[#This Row],[Réponse 4]]),'Calculs'!M1710="0",_xlfn.XLOOKUP('Calculs'!M1710,'Réponses'!C:C,'Réponses'!F:F,"ERREUR VISIBILITE")=0),"",_xlfn.XLOOKUP(_xlfn.XLOOKUP('Calculs'!M1710,'Réponses'!C:C,'Réponses'!F:F,"ERREUR VISIBILITE"),Questions!A:A,Questions!B:B,"ERREUR QUESTION"))</f>
        <v/>
      </c>
    </row>
    <row r="1712" spans="4:13" ht="60" customHeight="1">
      <c r="D1712" s="28" t="str">
        <f>IF(ISBLANK(Recyclabilité[[#This Row],[Code Valobat]]),"",IF(OR('Calculs'!A1711="08",'Calculs'!A1711="07",MID(Recyclabilité[[#This Row],[Code Valobat]],4,4)="0804",MID(Recyclabilité[[#This Row],[Code Valobat]],4,4)="0709",MID(Recyclabilité[[#This Row],[Code Valobat]],1,7)="6121107"),"Non recyclable",_xlfn.XLOOKUP('Calculs'!Q1711,'Combinaisons'!A:A,'Combinaisons'!B:B,"Merci de répondre à toutes les questions")))</f>
        <v/>
      </c>
      <c r="E1712" s="58" t="str">
        <f>IF(ISBLANK(Recyclabilité[[#This Row],[Code Valobat]]),"",IF(OR('Calculs'!A1711="08",'Calculs'!A1711="07",MID(Recyclabilité[[#This Row],[Code Valobat]],4,4)="0804",MID(Recyclabilité[[#This Row],[Code Valobat]],4,4)="0709",MID(Recyclabilité[[#This Row],[Code Valobat]],1,7)="6121107"),"",_xlfn.XLOOKUP('Calculs'!B1711,Questions!A:A,Questions!B:B,"ERREUR QUESTION")))</f>
        <v/>
      </c>
      <c r="G1712" s="58" t="str">
        <f>IF(OR(ISBLANK(Recyclabilité[[#This Row],[Réponse 1]]),'Calculs'!D1711="0",_xlfn.XLOOKUP('Calculs'!D1711,'Réponses'!C:C,'Réponses'!F:F,"ERREUR VISIBILITE")=0),"",_xlfn.XLOOKUP(_xlfn.XLOOKUP('Calculs'!D1711,'Réponses'!C:C,'Réponses'!F:F,"ERREUR VISIBILITE"),Questions!A:A,Questions!B:B,"ERREUR QUESTION"))</f>
        <v/>
      </c>
      <c r="I1712" s="58" t="str">
        <f>IF(OR(ISBLANK(Recyclabilité[[#This Row],[Réponse 2]]),'Calculs'!G1711="0",_xlfn.XLOOKUP('Calculs'!G1711,'Réponses'!C:C,'Réponses'!F:F,"ERREUR VISIBILITE")=0),"",_xlfn.XLOOKUP(_xlfn.XLOOKUP('Calculs'!G1711,'Réponses'!C:C,'Réponses'!F:F,"ERREUR VISIBILITE"),Questions!A:A,Questions!B:B,"ERREUR QUESTION"))</f>
        <v/>
      </c>
      <c r="K1712" s="58" t="str">
        <f>IF(OR(ISBLANK(Recyclabilité[[#This Row],[Réponse 3]]),'Calculs'!J1711="0",_xlfn.XLOOKUP('Calculs'!J1711,'Réponses'!C:C,'Réponses'!F:F,"ERREUR VISIBILITE")=0),"",_xlfn.XLOOKUP(_xlfn.XLOOKUP('Calculs'!J1711,'Réponses'!C:C,'Réponses'!F:F,"ERREUR VISIBILITE"),Questions!A:A,Questions!B:B,"ERREUR QUESTION"))</f>
        <v/>
      </c>
      <c r="M1712" s="58" t="str">
        <f>IF(OR(ISBLANK(Recyclabilité[[#This Row],[Réponse 4]]),'Calculs'!M1711="0",_xlfn.XLOOKUP('Calculs'!M1711,'Réponses'!C:C,'Réponses'!F:F,"ERREUR VISIBILITE")=0),"",_xlfn.XLOOKUP(_xlfn.XLOOKUP('Calculs'!M1711,'Réponses'!C:C,'Réponses'!F:F,"ERREUR VISIBILITE"),Questions!A:A,Questions!B:B,"ERREUR QUESTION"))</f>
        <v/>
      </c>
    </row>
    <row r="1713" spans="4:13" ht="60" customHeight="1">
      <c r="D1713" s="28" t="str">
        <f>IF(ISBLANK(Recyclabilité[[#This Row],[Code Valobat]]),"",IF(OR('Calculs'!A1712="08",'Calculs'!A1712="07",MID(Recyclabilité[[#This Row],[Code Valobat]],4,4)="0804",MID(Recyclabilité[[#This Row],[Code Valobat]],4,4)="0709",MID(Recyclabilité[[#This Row],[Code Valobat]],1,7)="6121107"),"Non recyclable",_xlfn.XLOOKUP('Calculs'!Q1712,'Combinaisons'!A:A,'Combinaisons'!B:B,"Merci de répondre à toutes les questions")))</f>
        <v/>
      </c>
      <c r="E1713" s="58" t="str">
        <f>IF(ISBLANK(Recyclabilité[[#This Row],[Code Valobat]]),"",IF(OR('Calculs'!A1712="08",'Calculs'!A1712="07",MID(Recyclabilité[[#This Row],[Code Valobat]],4,4)="0804",MID(Recyclabilité[[#This Row],[Code Valobat]],4,4)="0709",MID(Recyclabilité[[#This Row],[Code Valobat]],1,7)="6121107"),"",_xlfn.XLOOKUP('Calculs'!B1712,Questions!A:A,Questions!B:B,"ERREUR QUESTION")))</f>
        <v/>
      </c>
      <c r="G1713" s="58" t="str">
        <f>IF(OR(ISBLANK(Recyclabilité[[#This Row],[Réponse 1]]),'Calculs'!D1712="0",_xlfn.XLOOKUP('Calculs'!D1712,'Réponses'!C:C,'Réponses'!F:F,"ERREUR VISIBILITE")=0),"",_xlfn.XLOOKUP(_xlfn.XLOOKUP('Calculs'!D1712,'Réponses'!C:C,'Réponses'!F:F,"ERREUR VISIBILITE"),Questions!A:A,Questions!B:B,"ERREUR QUESTION"))</f>
        <v/>
      </c>
      <c r="I1713" s="58" t="str">
        <f>IF(OR(ISBLANK(Recyclabilité[[#This Row],[Réponse 2]]),'Calculs'!G1712="0",_xlfn.XLOOKUP('Calculs'!G1712,'Réponses'!C:C,'Réponses'!F:F,"ERREUR VISIBILITE")=0),"",_xlfn.XLOOKUP(_xlfn.XLOOKUP('Calculs'!G1712,'Réponses'!C:C,'Réponses'!F:F,"ERREUR VISIBILITE"),Questions!A:A,Questions!B:B,"ERREUR QUESTION"))</f>
        <v/>
      </c>
      <c r="K1713" s="58" t="str">
        <f>IF(OR(ISBLANK(Recyclabilité[[#This Row],[Réponse 3]]),'Calculs'!J1712="0",_xlfn.XLOOKUP('Calculs'!J1712,'Réponses'!C:C,'Réponses'!F:F,"ERREUR VISIBILITE")=0),"",_xlfn.XLOOKUP(_xlfn.XLOOKUP('Calculs'!J1712,'Réponses'!C:C,'Réponses'!F:F,"ERREUR VISIBILITE"),Questions!A:A,Questions!B:B,"ERREUR QUESTION"))</f>
        <v/>
      </c>
      <c r="M1713" s="58" t="str">
        <f>IF(OR(ISBLANK(Recyclabilité[[#This Row],[Réponse 4]]),'Calculs'!M1712="0",_xlfn.XLOOKUP('Calculs'!M1712,'Réponses'!C:C,'Réponses'!F:F,"ERREUR VISIBILITE")=0),"",_xlfn.XLOOKUP(_xlfn.XLOOKUP('Calculs'!M1712,'Réponses'!C:C,'Réponses'!F:F,"ERREUR VISIBILITE"),Questions!A:A,Questions!B:B,"ERREUR QUESTION"))</f>
        <v/>
      </c>
    </row>
    <row r="1714" spans="4:13" ht="60" customHeight="1">
      <c r="D1714" s="28" t="str">
        <f>IF(ISBLANK(Recyclabilité[[#This Row],[Code Valobat]]),"",IF(OR('Calculs'!A1713="08",'Calculs'!A1713="07",MID(Recyclabilité[[#This Row],[Code Valobat]],4,4)="0804",MID(Recyclabilité[[#This Row],[Code Valobat]],4,4)="0709",MID(Recyclabilité[[#This Row],[Code Valobat]],1,7)="6121107"),"Non recyclable",_xlfn.XLOOKUP('Calculs'!Q1713,'Combinaisons'!A:A,'Combinaisons'!B:B,"Merci de répondre à toutes les questions")))</f>
        <v/>
      </c>
      <c r="E1714" s="58" t="str">
        <f>IF(ISBLANK(Recyclabilité[[#This Row],[Code Valobat]]),"",IF(OR('Calculs'!A1713="08",'Calculs'!A1713="07",MID(Recyclabilité[[#This Row],[Code Valobat]],4,4)="0804",MID(Recyclabilité[[#This Row],[Code Valobat]],4,4)="0709",MID(Recyclabilité[[#This Row],[Code Valobat]],1,7)="6121107"),"",_xlfn.XLOOKUP('Calculs'!B1713,Questions!A:A,Questions!B:B,"ERREUR QUESTION")))</f>
        <v/>
      </c>
      <c r="G1714" s="58" t="str">
        <f>IF(OR(ISBLANK(Recyclabilité[[#This Row],[Réponse 1]]),'Calculs'!D1713="0",_xlfn.XLOOKUP('Calculs'!D1713,'Réponses'!C:C,'Réponses'!F:F,"ERREUR VISIBILITE")=0),"",_xlfn.XLOOKUP(_xlfn.XLOOKUP('Calculs'!D1713,'Réponses'!C:C,'Réponses'!F:F,"ERREUR VISIBILITE"),Questions!A:A,Questions!B:B,"ERREUR QUESTION"))</f>
        <v/>
      </c>
      <c r="I1714" s="58" t="str">
        <f>IF(OR(ISBLANK(Recyclabilité[[#This Row],[Réponse 2]]),'Calculs'!G1713="0",_xlfn.XLOOKUP('Calculs'!G1713,'Réponses'!C:C,'Réponses'!F:F,"ERREUR VISIBILITE")=0),"",_xlfn.XLOOKUP(_xlfn.XLOOKUP('Calculs'!G1713,'Réponses'!C:C,'Réponses'!F:F,"ERREUR VISIBILITE"),Questions!A:A,Questions!B:B,"ERREUR QUESTION"))</f>
        <v/>
      </c>
      <c r="K1714" s="58" t="str">
        <f>IF(OR(ISBLANK(Recyclabilité[[#This Row],[Réponse 3]]),'Calculs'!J1713="0",_xlfn.XLOOKUP('Calculs'!J1713,'Réponses'!C:C,'Réponses'!F:F,"ERREUR VISIBILITE")=0),"",_xlfn.XLOOKUP(_xlfn.XLOOKUP('Calculs'!J1713,'Réponses'!C:C,'Réponses'!F:F,"ERREUR VISIBILITE"),Questions!A:A,Questions!B:B,"ERREUR QUESTION"))</f>
        <v/>
      </c>
      <c r="M1714" s="58" t="str">
        <f>IF(OR(ISBLANK(Recyclabilité[[#This Row],[Réponse 4]]),'Calculs'!M1713="0",_xlfn.XLOOKUP('Calculs'!M1713,'Réponses'!C:C,'Réponses'!F:F,"ERREUR VISIBILITE")=0),"",_xlfn.XLOOKUP(_xlfn.XLOOKUP('Calculs'!M1713,'Réponses'!C:C,'Réponses'!F:F,"ERREUR VISIBILITE"),Questions!A:A,Questions!B:B,"ERREUR QUESTION"))</f>
        <v/>
      </c>
    </row>
    <row r="1715" spans="4:13" ht="60" customHeight="1">
      <c r="D1715" s="28" t="str">
        <f>IF(ISBLANK(Recyclabilité[[#This Row],[Code Valobat]]),"",IF(OR('Calculs'!A1714="08",'Calculs'!A1714="07",MID(Recyclabilité[[#This Row],[Code Valobat]],4,4)="0804",MID(Recyclabilité[[#This Row],[Code Valobat]],4,4)="0709",MID(Recyclabilité[[#This Row],[Code Valobat]],1,7)="6121107"),"Non recyclable",_xlfn.XLOOKUP('Calculs'!Q1714,'Combinaisons'!A:A,'Combinaisons'!B:B,"Merci de répondre à toutes les questions")))</f>
        <v/>
      </c>
      <c r="E1715" s="58" t="str">
        <f>IF(ISBLANK(Recyclabilité[[#This Row],[Code Valobat]]),"",IF(OR('Calculs'!A1714="08",'Calculs'!A1714="07",MID(Recyclabilité[[#This Row],[Code Valobat]],4,4)="0804",MID(Recyclabilité[[#This Row],[Code Valobat]],4,4)="0709",MID(Recyclabilité[[#This Row],[Code Valobat]],1,7)="6121107"),"",_xlfn.XLOOKUP('Calculs'!B1714,Questions!A:A,Questions!B:B,"ERREUR QUESTION")))</f>
        <v/>
      </c>
      <c r="G1715" s="58" t="str">
        <f>IF(OR(ISBLANK(Recyclabilité[[#This Row],[Réponse 1]]),'Calculs'!D1714="0",_xlfn.XLOOKUP('Calculs'!D1714,'Réponses'!C:C,'Réponses'!F:F,"ERREUR VISIBILITE")=0),"",_xlfn.XLOOKUP(_xlfn.XLOOKUP('Calculs'!D1714,'Réponses'!C:C,'Réponses'!F:F,"ERREUR VISIBILITE"),Questions!A:A,Questions!B:B,"ERREUR QUESTION"))</f>
        <v/>
      </c>
      <c r="I1715" s="58" t="str">
        <f>IF(OR(ISBLANK(Recyclabilité[[#This Row],[Réponse 2]]),'Calculs'!G1714="0",_xlfn.XLOOKUP('Calculs'!G1714,'Réponses'!C:C,'Réponses'!F:F,"ERREUR VISIBILITE")=0),"",_xlfn.XLOOKUP(_xlfn.XLOOKUP('Calculs'!G1714,'Réponses'!C:C,'Réponses'!F:F,"ERREUR VISIBILITE"),Questions!A:A,Questions!B:B,"ERREUR QUESTION"))</f>
        <v/>
      </c>
      <c r="K1715" s="58" t="str">
        <f>IF(OR(ISBLANK(Recyclabilité[[#This Row],[Réponse 3]]),'Calculs'!J1714="0",_xlfn.XLOOKUP('Calculs'!J1714,'Réponses'!C:C,'Réponses'!F:F,"ERREUR VISIBILITE")=0),"",_xlfn.XLOOKUP(_xlfn.XLOOKUP('Calculs'!J1714,'Réponses'!C:C,'Réponses'!F:F,"ERREUR VISIBILITE"),Questions!A:A,Questions!B:B,"ERREUR QUESTION"))</f>
        <v/>
      </c>
      <c r="M1715" s="58" t="str">
        <f>IF(OR(ISBLANK(Recyclabilité[[#This Row],[Réponse 4]]),'Calculs'!M1714="0",_xlfn.XLOOKUP('Calculs'!M1714,'Réponses'!C:C,'Réponses'!F:F,"ERREUR VISIBILITE")=0),"",_xlfn.XLOOKUP(_xlfn.XLOOKUP('Calculs'!M1714,'Réponses'!C:C,'Réponses'!F:F,"ERREUR VISIBILITE"),Questions!A:A,Questions!B:B,"ERREUR QUESTION"))</f>
        <v/>
      </c>
    </row>
    <row r="1716" spans="4:13" ht="60" customHeight="1">
      <c r="D1716" s="28" t="str">
        <f>IF(ISBLANK(Recyclabilité[[#This Row],[Code Valobat]]),"",IF(OR('Calculs'!A1715="08",'Calculs'!A1715="07",MID(Recyclabilité[[#This Row],[Code Valobat]],4,4)="0804",MID(Recyclabilité[[#This Row],[Code Valobat]],4,4)="0709",MID(Recyclabilité[[#This Row],[Code Valobat]],1,7)="6121107"),"Non recyclable",_xlfn.XLOOKUP('Calculs'!Q1715,'Combinaisons'!A:A,'Combinaisons'!B:B,"Merci de répondre à toutes les questions")))</f>
        <v/>
      </c>
      <c r="E1716" s="58" t="str">
        <f>IF(ISBLANK(Recyclabilité[[#This Row],[Code Valobat]]),"",IF(OR('Calculs'!A1715="08",'Calculs'!A1715="07",MID(Recyclabilité[[#This Row],[Code Valobat]],4,4)="0804",MID(Recyclabilité[[#This Row],[Code Valobat]],4,4)="0709",MID(Recyclabilité[[#This Row],[Code Valobat]],1,7)="6121107"),"",_xlfn.XLOOKUP('Calculs'!B1715,Questions!A:A,Questions!B:B,"ERREUR QUESTION")))</f>
        <v/>
      </c>
      <c r="G1716" s="58" t="str">
        <f>IF(OR(ISBLANK(Recyclabilité[[#This Row],[Réponse 1]]),'Calculs'!D1715="0",_xlfn.XLOOKUP('Calculs'!D1715,'Réponses'!C:C,'Réponses'!F:F,"ERREUR VISIBILITE")=0),"",_xlfn.XLOOKUP(_xlfn.XLOOKUP('Calculs'!D1715,'Réponses'!C:C,'Réponses'!F:F,"ERREUR VISIBILITE"),Questions!A:A,Questions!B:B,"ERREUR QUESTION"))</f>
        <v/>
      </c>
      <c r="I1716" s="58" t="str">
        <f>IF(OR(ISBLANK(Recyclabilité[[#This Row],[Réponse 2]]),'Calculs'!G1715="0",_xlfn.XLOOKUP('Calculs'!G1715,'Réponses'!C:C,'Réponses'!F:F,"ERREUR VISIBILITE")=0),"",_xlfn.XLOOKUP(_xlfn.XLOOKUP('Calculs'!G1715,'Réponses'!C:C,'Réponses'!F:F,"ERREUR VISIBILITE"),Questions!A:A,Questions!B:B,"ERREUR QUESTION"))</f>
        <v/>
      </c>
      <c r="K1716" s="58" t="str">
        <f>IF(OR(ISBLANK(Recyclabilité[[#This Row],[Réponse 3]]),'Calculs'!J1715="0",_xlfn.XLOOKUP('Calculs'!J1715,'Réponses'!C:C,'Réponses'!F:F,"ERREUR VISIBILITE")=0),"",_xlfn.XLOOKUP(_xlfn.XLOOKUP('Calculs'!J1715,'Réponses'!C:C,'Réponses'!F:F,"ERREUR VISIBILITE"),Questions!A:A,Questions!B:B,"ERREUR QUESTION"))</f>
        <v/>
      </c>
      <c r="M1716" s="58" t="str">
        <f>IF(OR(ISBLANK(Recyclabilité[[#This Row],[Réponse 4]]),'Calculs'!M1715="0",_xlfn.XLOOKUP('Calculs'!M1715,'Réponses'!C:C,'Réponses'!F:F,"ERREUR VISIBILITE")=0),"",_xlfn.XLOOKUP(_xlfn.XLOOKUP('Calculs'!M1715,'Réponses'!C:C,'Réponses'!F:F,"ERREUR VISIBILITE"),Questions!A:A,Questions!B:B,"ERREUR QUESTION"))</f>
        <v/>
      </c>
    </row>
    <row r="1717" spans="4:13" ht="60" customHeight="1">
      <c r="D1717" s="28" t="str">
        <f>IF(ISBLANK(Recyclabilité[[#This Row],[Code Valobat]]),"",IF(OR('Calculs'!A1716="08",'Calculs'!A1716="07",MID(Recyclabilité[[#This Row],[Code Valobat]],4,4)="0804",MID(Recyclabilité[[#This Row],[Code Valobat]],4,4)="0709",MID(Recyclabilité[[#This Row],[Code Valobat]],1,7)="6121107"),"Non recyclable",_xlfn.XLOOKUP('Calculs'!Q1716,'Combinaisons'!A:A,'Combinaisons'!B:B,"Merci de répondre à toutes les questions")))</f>
        <v/>
      </c>
      <c r="E1717" s="58" t="str">
        <f>IF(ISBLANK(Recyclabilité[[#This Row],[Code Valobat]]),"",IF(OR('Calculs'!A1716="08",'Calculs'!A1716="07",MID(Recyclabilité[[#This Row],[Code Valobat]],4,4)="0804",MID(Recyclabilité[[#This Row],[Code Valobat]],4,4)="0709",MID(Recyclabilité[[#This Row],[Code Valobat]],1,7)="6121107"),"",_xlfn.XLOOKUP('Calculs'!B1716,Questions!A:A,Questions!B:B,"ERREUR QUESTION")))</f>
        <v/>
      </c>
      <c r="G1717" s="58" t="str">
        <f>IF(OR(ISBLANK(Recyclabilité[[#This Row],[Réponse 1]]),'Calculs'!D1716="0",_xlfn.XLOOKUP('Calculs'!D1716,'Réponses'!C:C,'Réponses'!F:F,"ERREUR VISIBILITE")=0),"",_xlfn.XLOOKUP(_xlfn.XLOOKUP('Calculs'!D1716,'Réponses'!C:C,'Réponses'!F:F,"ERREUR VISIBILITE"),Questions!A:A,Questions!B:B,"ERREUR QUESTION"))</f>
        <v/>
      </c>
      <c r="I1717" s="58" t="str">
        <f>IF(OR(ISBLANK(Recyclabilité[[#This Row],[Réponse 2]]),'Calculs'!G1716="0",_xlfn.XLOOKUP('Calculs'!G1716,'Réponses'!C:C,'Réponses'!F:F,"ERREUR VISIBILITE")=0),"",_xlfn.XLOOKUP(_xlfn.XLOOKUP('Calculs'!G1716,'Réponses'!C:C,'Réponses'!F:F,"ERREUR VISIBILITE"),Questions!A:A,Questions!B:B,"ERREUR QUESTION"))</f>
        <v/>
      </c>
      <c r="K1717" s="58" t="str">
        <f>IF(OR(ISBLANK(Recyclabilité[[#This Row],[Réponse 3]]),'Calculs'!J1716="0",_xlfn.XLOOKUP('Calculs'!J1716,'Réponses'!C:C,'Réponses'!F:F,"ERREUR VISIBILITE")=0),"",_xlfn.XLOOKUP(_xlfn.XLOOKUP('Calculs'!J1716,'Réponses'!C:C,'Réponses'!F:F,"ERREUR VISIBILITE"),Questions!A:A,Questions!B:B,"ERREUR QUESTION"))</f>
        <v/>
      </c>
      <c r="M1717" s="58" t="str">
        <f>IF(OR(ISBLANK(Recyclabilité[[#This Row],[Réponse 4]]),'Calculs'!M1716="0",_xlfn.XLOOKUP('Calculs'!M1716,'Réponses'!C:C,'Réponses'!F:F,"ERREUR VISIBILITE")=0),"",_xlfn.XLOOKUP(_xlfn.XLOOKUP('Calculs'!M1716,'Réponses'!C:C,'Réponses'!F:F,"ERREUR VISIBILITE"),Questions!A:A,Questions!B:B,"ERREUR QUESTION"))</f>
        <v/>
      </c>
    </row>
    <row r="1718" spans="4:13" ht="60" customHeight="1">
      <c r="D1718" s="28" t="str">
        <f>IF(ISBLANK(Recyclabilité[[#This Row],[Code Valobat]]),"",IF(OR('Calculs'!A1717="08",'Calculs'!A1717="07",MID(Recyclabilité[[#This Row],[Code Valobat]],4,4)="0804",MID(Recyclabilité[[#This Row],[Code Valobat]],4,4)="0709",MID(Recyclabilité[[#This Row],[Code Valobat]],1,7)="6121107"),"Non recyclable",_xlfn.XLOOKUP('Calculs'!Q1717,'Combinaisons'!A:A,'Combinaisons'!B:B,"Merci de répondre à toutes les questions")))</f>
        <v/>
      </c>
      <c r="E1718" s="58" t="str">
        <f>IF(ISBLANK(Recyclabilité[[#This Row],[Code Valobat]]),"",IF(OR('Calculs'!A1717="08",'Calculs'!A1717="07",MID(Recyclabilité[[#This Row],[Code Valobat]],4,4)="0804",MID(Recyclabilité[[#This Row],[Code Valobat]],4,4)="0709",MID(Recyclabilité[[#This Row],[Code Valobat]],1,7)="6121107"),"",_xlfn.XLOOKUP('Calculs'!B1717,Questions!A:A,Questions!B:B,"ERREUR QUESTION")))</f>
        <v/>
      </c>
      <c r="G1718" s="58" t="str">
        <f>IF(OR(ISBLANK(Recyclabilité[[#This Row],[Réponse 1]]),'Calculs'!D1717="0",_xlfn.XLOOKUP('Calculs'!D1717,'Réponses'!C:C,'Réponses'!F:F,"ERREUR VISIBILITE")=0),"",_xlfn.XLOOKUP(_xlfn.XLOOKUP('Calculs'!D1717,'Réponses'!C:C,'Réponses'!F:F,"ERREUR VISIBILITE"),Questions!A:A,Questions!B:B,"ERREUR QUESTION"))</f>
        <v/>
      </c>
      <c r="I1718" s="58" t="str">
        <f>IF(OR(ISBLANK(Recyclabilité[[#This Row],[Réponse 2]]),'Calculs'!G1717="0",_xlfn.XLOOKUP('Calculs'!G1717,'Réponses'!C:C,'Réponses'!F:F,"ERREUR VISIBILITE")=0),"",_xlfn.XLOOKUP(_xlfn.XLOOKUP('Calculs'!G1717,'Réponses'!C:C,'Réponses'!F:F,"ERREUR VISIBILITE"),Questions!A:A,Questions!B:B,"ERREUR QUESTION"))</f>
        <v/>
      </c>
      <c r="K1718" s="58" t="str">
        <f>IF(OR(ISBLANK(Recyclabilité[[#This Row],[Réponse 3]]),'Calculs'!J1717="0",_xlfn.XLOOKUP('Calculs'!J1717,'Réponses'!C:C,'Réponses'!F:F,"ERREUR VISIBILITE")=0),"",_xlfn.XLOOKUP(_xlfn.XLOOKUP('Calculs'!J1717,'Réponses'!C:C,'Réponses'!F:F,"ERREUR VISIBILITE"),Questions!A:A,Questions!B:B,"ERREUR QUESTION"))</f>
        <v/>
      </c>
      <c r="M1718" s="58" t="str">
        <f>IF(OR(ISBLANK(Recyclabilité[[#This Row],[Réponse 4]]),'Calculs'!M1717="0",_xlfn.XLOOKUP('Calculs'!M1717,'Réponses'!C:C,'Réponses'!F:F,"ERREUR VISIBILITE")=0),"",_xlfn.XLOOKUP(_xlfn.XLOOKUP('Calculs'!M1717,'Réponses'!C:C,'Réponses'!F:F,"ERREUR VISIBILITE"),Questions!A:A,Questions!B:B,"ERREUR QUESTION"))</f>
        <v/>
      </c>
    </row>
    <row r="1719" spans="4:13" ht="60" customHeight="1">
      <c r="D1719" s="28" t="str">
        <f>IF(ISBLANK(Recyclabilité[[#This Row],[Code Valobat]]),"",IF(OR('Calculs'!A1718="08",'Calculs'!A1718="07",MID(Recyclabilité[[#This Row],[Code Valobat]],4,4)="0804",MID(Recyclabilité[[#This Row],[Code Valobat]],4,4)="0709",MID(Recyclabilité[[#This Row],[Code Valobat]],1,7)="6121107"),"Non recyclable",_xlfn.XLOOKUP('Calculs'!Q1718,'Combinaisons'!A:A,'Combinaisons'!B:B,"Merci de répondre à toutes les questions")))</f>
        <v/>
      </c>
      <c r="E1719" s="58" t="str">
        <f>IF(ISBLANK(Recyclabilité[[#This Row],[Code Valobat]]),"",IF(OR('Calculs'!A1718="08",'Calculs'!A1718="07",MID(Recyclabilité[[#This Row],[Code Valobat]],4,4)="0804",MID(Recyclabilité[[#This Row],[Code Valobat]],4,4)="0709",MID(Recyclabilité[[#This Row],[Code Valobat]],1,7)="6121107"),"",_xlfn.XLOOKUP('Calculs'!B1718,Questions!A:A,Questions!B:B,"ERREUR QUESTION")))</f>
        <v/>
      </c>
      <c r="G1719" s="58" t="str">
        <f>IF(OR(ISBLANK(Recyclabilité[[#This Row],[Réponse 1]]),'Calculs'!D1718="0",_xlfn.XLOOKUP('Calculs'!D1718,'Réponses'!C:C,'Réponses'!F:F,"ERREUR VISIBILITE")=0),"",_xlfn.XLOOKUP(_xlfn.XLOOKUP('Calculs'!D1718,'Réponses'!C:C,'Réponses'!F:F,"ERREUR VISIBILITE"),Questions!A:A,Questions!B:B,"ERREUR QUESTION"))</f>
        <v/>
      </c>
      <c r="I1719" s="58" t="str">
        <f>IF(OR(ISBLANK(Recyclabilité[[#This Row],[Réponse 2]]),'Calculs'!G1718="0",_xlfn.XLOOKUP('Calculs'!G1718,'Réponses'!C:C,'Réponses'!F:F,"ERREUR VISIBILITE")=0),"",_xlfn.XLOOKUP(_xlfn.XLOOKUP('Calculs'!G1718,'Réponses'!C:C,'Réponses'!F:F,"ERREUR VISIBILITE"),Questions!A:A,Questions!B:B,"ERREUR QUESTION"))</f>
        <v/>
      </c>
      <c r="K1719" s="58" t="str">
        <f>IF(OR(ISBLANK(Recyclabilité[[#This Row],[Réponse 3]]),'Calculs'!J1718="0",_xlfn.XLOOKUP('Calculs'!J1718,'Réponses'!C:C,'Réponses'!F:F,"ERREUR VISIBILITE")=0),"",_xlfn.XLOOKUP(_xlfn.XLOOKUP('Calculs'!J1718,'Réponses'!C:C,'Réponses'!F:F,"ERREUR VISIBILITE"),Questions!A:A,Questions!B:B,"ERREUR QUESTION"))</f>
        <v/>
      </c>
      <c r="M1719" s="58" t="str">
        <f>IF(OR(ISBLANK(Recyclabilité[[#This Row],[Réponse 4]]),'Calculs'!M1718="0",_xlfn.XLOOKUP('Calculs'!M1718,'Réponses'!C:C,'Réponses'!F:F,"ERREUR VISIBILITE")=0),"",_xlfn.XLOOKUP(_xlfn.XLOOKUP('Calculs'!M1718,'Réponses'!C:C,'Réponses'!F:F,"ERREUR VISIBILITE"),Questions!A:A,Questions!B:B,"ERREUR QUESTION"))</f>
        <v/>
      </c>
    </row>
    <row r="1720" spans="4:13" ht="60" customHeight="1">
      <c r="D1720" s="28" t="str">
        <f>IF(ISBLANK(Recyclabilité[[#This Row],[Code Valobat]]),"",IF(OR('Calculs'!A1719="08",'Calculs'!A1719="07",MID(Recyclabilité[[#This Row],[Code Valobat]],4,4)="0804",MID(Recyclabilité[[#This Row],[Code Valobat]],4,4)="0709",MID(Recyclabilité[[#This Row],[Code Valobat]],1,7)="6121107"),"Non recyclable",_xlfn.XLOOKUP('Calculs'!Q1719,'Combinaisons'!A:A,'Combinaisons'!B:B,"Merci de répondre à toutes les questions")))</f>
        <v/>
      </c>
      <c r="E1720" s="58" t="str">
        <f>IF(ISBLANK(Recyclabilité[[#This Row],[Code Valobat]]),"",IF(OR('Calculs'!A1719="08",'Calculs'!A1719="07",MID(Recyclabilité[[#This Row],[Code Valobat]],4,4)="0804",MID(Recyclabilité[[#This Row],[Code Valobat]],4,4)="0709",MID(Recyclabilité[[#This Row],[Code Valobat]],1,7)="6121107"),"",_xlfn.XLOOKUP('Calculs'!B1719,Questions!A:A,Questions!B:B,"ERREUR QUESTION")))</f>
        <v/>
      </c>
      <c r="G1720" s="58" t="str">
        <f>IF(OR(ISBLANK(Recyclabilité[[#This Row],[Réponse 1]]),'Calculs'!D1719="0",_xlfn.XLOOKUP('Calculs'!D1719,'Réponses'!C:C,'Réponses'!F:F,"ERREUR VISIBILITE")=0),"",_xlfn.XLOOKUP(_xlfn.XLOOKUP('Calculs'!D1719,'Réponses'!C:C,'Réponses'!F:F,"ERREUR VISIBILITE"),Questions!A:A,Questions!B:B,"ERREUR QUESTION"))</f>
        <v/>
      </c>
      <c r="I1720" s="58" t="str">
        <f>IF(OR(ISBLANK(Recyclabilité[[#This Row],[Réponse 2]]),'Calculs'!G1719="0",_xlfn.XLOOKUP('Calculs'!G1719,'Réponses'!C:C,'Réponses'!F:F,"ERREUR VISIBILITE")=0),"",_xlfn.XLOOKUP(_xlfn.XLOOKUP('Calculs'!G1719,'Réponses'!C:C,'Réponses'!F:F,"ERREUR VISIBILITE"),Questions!A:A,Questions!B:B,"ERREUR QUESTION"))</f>
        <v/>
      </c>
      <c r="K1720" s="58" t="str">
        <f>IF(OR(ISBLANK(Recyclabilité[[#This Row],[Réponse 3]]),'Calculs'!J1719="0",_xlfn.XLOOKUP('Calculs'!J1719,'Réponses'!C:C,'Réponses'!F:F,"ERREUR VISIBILITE")=0),"",_xlfn.XLOOKUP(_xlfn.XLOOKUP('Calculs'!J1719,'Réponses'!C:C,'Réponses'!F:F,"ERREUR VISIBILITE"),Questions!A:A,Questions!B:B,"ERREUR QUESTION"))</f>
        <v/>
      </c>
      <c r="M1720" s="58" t="str">
        <f>IF(OR(ISBLANK(Recyclabilité[[#This Row],[Réponse 4]]),'Calculs'!M1719="0",_xlfn.XLOOKUP('Calculs'!M1719,'Réponses'!C:C,'Réponses'!F:F,"ERREUR VISIBILITE")=0),"",_xlfn.XLOOKUP(_xlfn.XLOOKUP('Calculs'!M1719,'Réponses'!C:C,'Réponses'!F:F,"ERREUR VISIBILITE"),Questions!A:A,Questions!B:B,"ERREUR QUESTION"))</f>
        <v/>
      </c>
    </row>
    <row r="1721" spans="4:13" ht="60" customHeight="1">
      <c r="D1721" s="28" t="str">
        <f>IF(ISBLANK(Recyclabilité[[#This Row],[Code Valobat]]),"",IF(OR('Calculs'!A1720="08",'Calculs'!A1720="07",MID(Recyclabilité[[#This Row],[Code Valobat]],4,4)="0804",MID(Recyclabilité[[#This Row],[Code Valobat]],4,4)="0709",MID(Recyclabilité[[#This Row],[Code Valobat]],1,7)="6121107"),"Non recyclable",_xlfn.XLOOKUP('Calculs'!Q1720,'Combinaisons'!A:A,'Combinaisons'!B:B,"Merci de répondre à toutes les questions")))</f>
        <v/>
      </c>
      <c r="E1721" s="58" t="str">
        <f>IF(ISBLANK(Recyclabilité[[#This Row],[Code Valobat]]),"",IF(OR('Calculs'!A1720="08",'Calculs'!A1720="07",MID(Recyclabilité[[#This Row],[Code Valobat]],4,4)="0804",MID(Recyclabilité[[#This Row],[Code Valobat]],4,4)="0709",MID(Recyclabilité[[#This Row],[Code Valobat]],1,7)="6121107"),"",_xlfn.XLOOKUP('Calculs'!B1720,Questions!A:A,Questions!B:B,"ERREUR QUESTION")))</f>
        <v/>
      </c>
      <c r="G1721" s="58" t="str">
        <f>IF(OR(ISBLANK(Recyclabilité[[#This Row],[Réponse 1]]),'Calculs'!D1720="0",_xlfn.XLOOKUP('Calculs'!D1720,'Réponses'!C:C,'Réponses'!F:F,"ERREUR VISIBILITE")=0),"",_xlfn.XLOOKUP(_xlfn.XLOOKUP('Calculs'!D1720,'Réponses'!C:C,'Réponses'!F:F,"ERREUR VISIBILITE"),Questions!A:A,Questions!B:B,"ERREUR QUESTION"))</f>
        <v/>
      </c>
      <c r="I1721" s="58" t="str">
        <f>IF(OR(ISBLANK(Recyclabilité[[#This Row],[Réponse 2]]),'Calculs'!G1720="0",_xlfn.XLOOKUP('Calculs'!G1720,'Réponses'!C:C,'Réponses'!F:F,"ERREUR VISIBILITE")=0),"",_xlfn.XLOOKUP(_xlfn.XLOOKUP('Calculs'!G1720,'Réponses'!C:C,'Réponses'!F:F,"ERREUR VISIBILITE"),Questions!A:A,Questions!B:B,"ERREUR QUESTION"))</f>
        <v/>
      </c>
      <c r="K1721" s="58" t="str">
        <f>IF(OR(ISBLANK(Recyclabilité[[#This Row],[Réponse 3]]),'Calculs'!J1720="0",_xlfn.XLOOKUP('Calculs'!J1720,'Réponses'!C:C,'Réponses'!F:F,"ERREUR VISIBILITE")=0),"",_xlfn.XLOOKUP(_xlfn.XLOOKUP('Calculs'!J1720,'Réponses'!C:C,'Réponses'!F:F,"ERREUR VISIBILITE"),Questions!A:A,Questions!B:B,"ERREUR QUESTION"))</f>
        <v/>
      </c>
      <c r="M1721" s="58" t="str">
        <f>IF(OR(ISBLANK(Recyclabilité[[#This Row],[Réponse 4]]),'Calculs'!M1720="0",_xlfn.XLOOKUP('Calculs'!M1720,'Réponses'!C:C,'Réponses'!F:F,"ERREUR VISIBILITE")=0),"",_xlfn.XLOOKUP(_xlfn.XLOOKUP('Calculs'!M1720,'Réponses'!C:C,'Réponses'!F:F,"ERREUR VISIBILITE"),Questions!A:A,Questions!B:B,"ERREUR QUESTION"))</f>
        <v/>
      </c>
    </row>
    <row r="1722" spans="4:13" ht="60" customHeight="1">
      <c r="D1722" s="28" t="str">
        <f>IF(ISBLANK(Recyclabilité[[#This Row],[Code Valobat]]),"",IF(OR('Calculs'!A1721="08",'Calculs'!A1721="07",MID(Recyclabilité[[#This Row],[Code Valobat]],4,4)="0804",MID(Recyclabilité[[#This Row],[Code Valobat]],4,4)="0709",MID(Recyclabilité[[#This Row],[Code Valobat]],1,7)="6121107"),"Non recyclable",_xlfn.XLOOKUP('Calculs'!Q1721,'Combinaisons'!A:A,'Combinaisons'!B:B,"Merci de répondre à toutes les questions")))</f>
        <v/>
      </c>
      <c r="E1722" s="58" t="str">
        <f>IF(ISBLANK(Recyclabilité[[#This Row],[Code Valobat]]),"",IF(OR('Calculs'!A1721="08",'Calculs'!A1721="07",MID(Recyclabilité[[#This Row],[Code Valobat]],4,4)="0804",MID(Recyclabilité[[#This Row],[Code Valobat]],4,4)="0709",MID(Recyclabilité[[#This Row],[Code Valobat]],1,7)="6121107"),"",_xlfn.XLOOKUP('Calculs'!B1721,Questions!A:A,Questions!B:B,"ERREUR QUESTION")))</f>
        <v/>
      </c>
      <c r="G1722" s="58" t="str">
        <f>IF(OR(ISBLANK(Recyclabilité[[#This Row],[Réponse 1]]),'Calculs'!D1721="0",_xlfn.XLOOKUP('Calculs'!D1721,'Réponses'!C:C,'Réponses'!F:F,"ERREUR VISIBILITE")=0),"",_xlfn.XLOOKUP(_xlfn.XLOOKUP('Calculs'!D1721,'Réponses'!C:C,'Réponses'!F:F,"ERREUR VISIBILITE"),Questions!A:A,Questions!B:B,"ERREUR QUESTION"))</f>
        <v/>
      </c>
      <c r="I1722" s="58" t="str">
        <f>IF(OR(ISBLANK(Recyclabilité[[#This Row],[Réponse 2]]),'Calculs'!G1721="0",_xlfn.XLOOKUP('Calculs'!G1721,'Réponses'!C:C,'Réponses'!F:F,"ERREUR VISIBILITE")=0),"",_xlfn.XLOOKUP(_xlfn.XLOOKUP('Calculs'!G1721,'Réponses'!C:C,'Réponses'!F:F,"ERREUR VISIBILITE"),Questions!A:A,Questions!B:B,"ERREUR QUESTION"))</f>
        <v/>
      </c>
      <c r="K1722" s="58" t="str">
        <f>IF(OR(ISBLANK(Recyclabilité[[#This Row],[Réponse 3]]),'Calculs'!J1721="0",_xlfn.XLOOKUP('Calculs'!J1721,'Réponses'!C:C,'Réponses'!F:F,"ERREUR VISIBILITE")=0),"",_xlfn.XLOOKUP(_xlfn.XLOOKUP('Calculs'!J1721,'Réponses'!C:C,'Réponses'!F:F,"ERREUR VISIBILITE"),Questions!A:A,Questions!B:B,"ERREUR QUESTION"))</f>
        <v/>
      </c>
      <c r="M1722" s="58" t="str">
        <f>IF(OR(ISBLANK(Recyclabilité[[#This Row],[Réponse 4]]),'Calculs'!M1721="0",_xlfn.XLOOKUP('Calculs'!M1721,'Réponses'!C:C,'Réponses'!F:F,"ERREUR VISIBILITE")=0),"",_xlfn.XLOOKUP(_xlfn.XLOOKUP('Calculs'!M1721,'Réponses'!C:C,'Réponses'!F:F,"ERREUR VISIBILITE"),Questions!A:A,Questions!B:B,"ERREUR QUESTION"))</f>
        <v/>
      </c>
    </row>
    <row r="1723" spans="4:13" ht="60" customHeight="1">
      <c r="D1723" s="28" t="str">
        <f>IF(ISBLANK(Recyclabilité[[#This Row],[Code Valobat]]),"",IF(OR('Calculs'!A1722="08",'Calculs'!A1722="07",MID(Recyclabilité[[#This Row],[Code Valobat]],4,4)="0804",MID(Recyclabilité[[#This Row],[Code Valobat]],4,4)="0709",MID(Recyclabilité[[#This Row],[Code Valobat]],1,7)="6121107"),"Non recyclable",_xlfn.XLOOKUP('Calculs'!Q1722,'Combinaisons'!A:A,'Combinaisons'!B:B,"Merci de répondre à toutes les questions")))</f>
        <v/>
      </c>
      <c r="E1723" s="58" t="str">
        <f>IF(ISBLANK(Recyclabilité[[#This Row],[Code Valobat]]),"",IF(OR('Calculs'!A1722="08",'Calculs'!A1722="07",MID(Recyclabilité[[#This Row],[Code Valobat]],4,4)="0804",MID(Recyclabilité[[#This Row],[Code Valobat]],4,4)="0709",MID(Recyclabilité[[#This Row],[Code Valobat]],1,7)="6121107"),"",_xlfn.XLOOKUP('Calculs'!B1722,Questions!A:A,Questions!B:B,"ERREUR QUESTION")))</f>
        <v/>
      </c>
      <c r="G1723" s="58" t="str">
        <f>IF(OR(ISBLANK(Recyclabilité[[#This Row],[Réponse 1]]),'Calculs'!D1722="0",_xlfn.XLOOKUP('Calculs'!D1722,'Réponses'!C:C,'Réponses'!F:F,"ERREUR VISIBILITE")=0),"",_xlfn.XLOOKUP(_xlfn.XLOOKUP('Calculs'!D1722,'Réponses'!C:C,'Réponses'!F:F,"ERREUR VISIBILITE"),Questions!A:A,Questions!B:B,"ERREUR QUESTION"))</f>
        <v/>
      </c>
      <c r="I1723" s="58" t="str">
        <f>IF(OR(ISBLANK(Recyclabilité[[#This Row],[Réponse 2]]),'Calculs'!G1722="0",_xlfn.XLOOKUP('Calculs'!G1722,'Réponses'!C:C,'Réponses'!F:F,"ERREUR VISIBILITE")=0),"",_xlfn.XLOOKUP(_xlfn.XLOOKUP('Calculs'!G1722,'Réponses'!C:C,'Réponses'!F:F,"ERREUR VISIBILITE"),Questions!A:A,Questions!B:B,"ERREUR QUESTION"))</f>
        <v/>
      </c>
      <c r="K1723" s="58" t="str">
        <f>IF(OR(ISBLANK(Recyclabilité[[#This Row],[Réponse 3]]),'Calculs'!J1722="0",_xlfn.XLOOKUP('Calculs'!J1722,'Réponses'!C:C,'Réponses'!F:F,"ERREUR VISIBILITE")=0),"",_xlfn.XLOOKUP(_xlfn.XLOOKUP('Calculs'!J1722,'Réponses'!C:C,'Réponses'!F:F,"ERREUR VISIBILITE"),Questions!A:A,Questions!B:B,"ERREUR QUESTION"))</f>
        <v/>
      </c>
      <c r="M1723" s="58" t="str">
        <f>IF(OR(ISBLANK(Recyclabilité[[#This Row],[Réponse 4]]),'Calculs'!M1722="0",_xlfn.XLOOKUP('Calculs'!M1722,'Réponses'!C:C,'Réponses'!F:F,"ERREUR VISIBILITE")=0),"",_xlfn.XLOOKUP(_xlfn.XLOOKUP('Calculs'!M1722,'Réponses'!C:C,'Réponses'!F:F,"ERREUR VISIBILITE"),Questions!A:A,Questions!B:B,"ERREUR QUESTION"))</f>
        <v/>
      </c>
    </row>
    <row r="1724" spans="4:13" ht="60" customHeight="1">
      <c r="D1724" s="28" t="str">
        <f>IF(ISBLANK(Recyclabilité[[#This Row],[Code Valobat]]),"",IF(OR('Calculs'!A1723="08",'Calculs'!A1723="07",MID(Recyclabilité[[#This Row],[Code Valobat]],4,4)="0804",MID(Recyclabilité[[#This Row],[Code Valobat]],4,4)="0709",MID(Recyclabilité[[#This Row],[Code Valobat]],1,7)="6121107"),"Non recyclable",_xlfn.XLOOKUP('Calculs'!Q1723,'Combinaisons'!A:A,'Combinaisons'!B:B,"Merci de répondre à toutes les questions")))</f>
        <v/>
      </c>
      <c r="E1724" s="58" t="str">
        <f>IF(ISBLANK(Recyclabilité[[#This Row],[Code Valobat]]),"",IF(OR('Calculs'!A1723="08",'Calculs'!A1723="07",MID(Recyclabilité[[#This Row],[Code Valobat]],4,4)="0804",MID(Recyclabilité[[#This Row],[Code Valobat]],4,4)="0709",MID(Recyclabilité[[#This Row],[Code Valobat]],1,7)="6121107"),"",_xlfn.XLOOKUP('Calculs'!B1723,Questions!A:A,Questions!B:B,"ERREUR QUESTION")))</f>
        <v/>
      </c>
      <c r="G1724" s="58" t="str">
        <f>IF(OR(ISBLANK(Recyclabilité[[#This Row],[Réponse 1]]),'Calculs'!D1723="0",_xlfn.XLOOKUP('Calculs'!D1723,'Réponses'!C:C,'Réponses'!F:F,"ERREUR VISIBILITE")=0),"",_xlfn.XLOOKUP(_xlfn.XLOOKUP('Calculs'!D1723,'Réponses'!C:C,'Réponses'!F:F,"ERREUR VISIBILITE"),Questions!A:A,Questions!B:B,"ERREUR QUESTION"))</f>
        <v/>
      </c>
      <c r="I1724" s="58" t="str">
        <f>IF(OR(ISBLANK(Recyclabilité[[#This Row],[Réponse 2]]),'Calculs'!G1723="0",_xlfn.XLOOKUP('Calculs'!G1723,'Réponses'!C:C,'Réponses'!F:F,"ERREUR VISIBILITE")=0),"",_xlfn.XLOOKUP(_xlfn.XLOOKUP('Calculs'!G1723,'Réponses'!C:C,'Réponses'!F:F,"ERREUR VISIBILITE"),Questions!A:A,Questions!B:B,"ERREUR QUESTION"))</f>
        <v/>
      </c>
      <c r="K1724" s="58" t="str">
        <f>IF(OR(ISBLANK(Recyclabilité[[#This Row],[Réponse 3]]),'Calculs'!J1723="0",_xlfn.XLOOKUP('Calculs'!J1723,'Réponses'!C:C,'Réponses'!F:F,"ERREUR VISIBILITE")=0),"",_xlfn.XLOOKUP(_xlfn.XLOOKUP('Calculs'!J1723,'Réponses'!C:C,'Réponses'!F:F,"ERREUR VISIBILITE"),Questions!A:A,Questions!B:B,"ERREUR QUESTION"))</f>
        <v/>
      </c>
      <c r="M1724" s="58" t="str">
        <f>IF(OR(ISBLANK(Recyclabilité[[#This Row],[Réponse 4]]),'Calculs'!M1723="0",_xlfn.XLOOKUP('Calculs'!M1723,'Réponses'!C:C,'Réponses'!F:F,"ERREUR VISIBILITE")=0),"",_xlfn.XLOOKUP(_xlfn.XLOOKUP('Calculs'!M1723,'Réponses'!C:C,'Réponses'!F:F,"ERREUR VISIBILITE"),Questions!A:A,Questions!B:B,"ERREUR QUESTION"))</f>
        <v/>
      </c>
    </row>
    <row r="1725" spans="4:13" ht="60" customHeight="1">
      <c r="D1725" s="28" t="str">
        <f>IF(ISBLANK(Recyclabilité[[#This Row],[Code Valobat]]),"",IF(OR('Calculs'!A1724="08",'Calculs'!A1724="07",MID(Recyclabilité[[#This Row],[Code Valobat]],4,4)="0804",MID(Recyclabilité[[#This Row],[Code Valobat]],4,4)="0709",MID(Recyclabilité[[#This Row],[Code Valobat]],1,7)="6121107"),"Non recyclable",_xlfn.XLOOKUP('Calculs'!Q1724,'Combinaisons'!A:A,'Combinaisons'!B:B,"Merci de répondre à toutes les questions")))</f>
        <v/>
      </c>
      <c r="E1725" s="58" t="str">
        <f>IF(ISBLANK(Recyclabilité[[#This Row],[Code Valobat]]),"",IF(OR('Calculs'!A1724="08",'Calculs'!A1724="07",MID(Recyclabilité[[#This Row],[Code Valobat]],4,4)="0804",MID(Recyclabilité[[#This Row],[Code Valobat]],4,4)="0709",MID(Recyclabilité[[#This Row],[Code Valobat]],1,7)="6121107"),"",_xlfn.XLOOKUP('Calculs'!B1724,Questions!A:A,Questions!B:B,"ERREUR QUESTION")))</f>
        <v/>
      </c>
      <c r="G1725" s="58" t="str">
        <f>IF(OR(ISBLANK(Recyclabilité[[#This Row],[Réponse 1]]),'Calculs'!D1724="0",_xlfn.XLOOKUP('Calculs'!D1724,'Réponses'!C:C,'Réponses'!F:F,"ERREUR VISIBILITE")=0),"",_xlfn.XLOOKUP(_xlfn.XLOOKUP('Calculs'!D1724,'Réponses'!C:C,'Réponses'!F:F,"ERREUR VISIBILITE"),Questions!A:A,Questions!B:B,"ERREUR QUESTION"))</f>
        <v/>
      </c>
      <c r="I1725" s="58" t="str">
        <f>IF(OR(ISBLANK(Recyclabilité[[#This Row],[Réponse 2]]),'Calculs'!G1724="0",_xlfn.XLOOKUP('Calculs'!G1724,'Réponses'!C:C,'Réponses'!F:F,"ERREUR VISIBILITE")=0),"",_xlfn.XLOOKUP(_xlfn.XLOOKUP('Calculs'!G1724,'Réponses'!C:C,'Réponses'!F:F,"ERREUR VISIBILITE"),Questions!A:A,Questions!B:B,"ERREUR QUESTION"))</f>
        <v/>
      </c>
      <c r="K1725" s="58" t="str">
        <f>IF(OR(ISBLANK(Recyclabilité[[#This Row],[Réponse 3]]),'Calculs'!J1724="0",_xlfn.XLOOKUP('Calculs'!J1724,'Réponses'!C:C,'Réponses'!F:F,"ERREUR VISIBILITE")=0),"",_xlfn.XLOOKUP(_xlfn.XLOOKUP('Calculs'!J1724,'Réponses'!C:C,'Réponses'!F:F,"ERREUR VISIBILITE"),Questions!A:A,Questions!B:B,"ERREUR QUESTION"))</f>
        <v/>
      </c>
      <c r="M1725" s="58" t="str">
        <f>IF(OR(ISBLANK(Recyclabilité[[#This Row],[Réponse 4]]),'Calculs'!M1724="0",_xlfn.XLOOKUP('Calculs'!M1724,'Réponses'!C:C,'Réponses'!F:F,"ERREUR VISIBILITE")=0),"",_xlfn.XLOOKUP(_xlfn.XLOOKUP('Calculs'!M1724,'Réponses'!C:C,'Réponses'!F:F,"ERREUR VISIBILITE"),Questions!A:A,Questions!B:B,"ERREUR QUESTION"))</f>
        <v/>
      </c>
    </row>
    <row r="1726" spans="4:13" ht="60" customHeight="1">
      <c r="D1726" s="28" t="str">
        <f>IF(ISBLANK(Recyclabilité[[#This Row],[Code Valobat]]),"",IF(OR('Calculs'!A1725="08",'Calculs'!A1725="07",MID(Recyclabilité[[#This Row],[Code Valobat]],4,4)="0804",MID(Recyclabilité[[#This Row],[Code Valobat]],4,4)="0709",MID(Recyclabilité[[#This Row],[Code Valobat]],1,7)="6121107"),"Non recyclable",_xlfn.XLOOKUP('Calculs'!Q1725,'Combinaisons'!A:A,'Combinaisons'!B:B,"Merci de répondre à toutes les questions")))</f>
        <v/>
      </c>
      <c r="E1726" s="58" t="str">
        <f>IF(ISBLANK(Recyclabilité[[#This Row],[Code Valobat]]),"",IF(OR('Calculs'!A1725="08",'Calculs'!A1725="07",MID(Recyclabilité[[#This Row],[Code Valobat]],4,4)="0804",MID(Recyclabilité[[#This Row],[Code Valobat]],4,4)="0709",MID(Recyclabilité[[#This Row],[Code Valobat]],1,7)="6121107"),"",_xlfn.XLOOKUP('Calculs'!B1725,Questions!A:A,Questions!B:B,"ERREUR QUESTION")))</f>
        <v/>
      </c>
      <c r="G1726" s="58" t="str">
        <f>IF(OR(ISBLANK(Recyclabilité[[#This Row],[Réponse 1]]),'Calculs'!D1725="0",_xlfn.XLOOKUP('Calculs'!D1725,'Réponses'!C:C,'Réponses'!F:F,"ERREUR VISIBILITE")=0),"",_xlfn.XLOOKUP(_xlfn.XLOOKUP('Calculs'!D1725,'Réponses'!C:C,'Réponses'!F:F,"ERREUR VISIBILITE"),Questions!A:A,Questions!B:B,"ERREUR QUESTION"))</f>
        <v/>
      </c>
      <c r="I1726" s="58" t="str">
        <f>IF(OR(ISBLANK(Recyclabilité[[#This Row],[Réponse 2]]),'Calculs'!G1725="0",_xlfn.XLOOKUP('Calculs'!G1725,'Réponses'!C:C,'Réponses'!F:F,"ERREUR VISIBILITE")=0),"",_xlfn.XLOOKUP(_xlfn.XLOOKUP('Calculs'!G1725,'Réponses'!C:C,'Réponses'!F:F,"ERREUR VISIBILITE"),Questions!A:A,Questions!B:B,"ERREUR QUESTION"))</f>
        <v/>
      </c>
      <c r="K1726" s="58" t="str">
        <f>IF(OR(ISBLANK(Recyclabilité[[#This Row],[Réponse 3]]),'Calculs'!J1725="0",_xlfn.XLOOKUP('Calculs'!J1725,'Réponses'!C:C,'Réponses'!F:F,"ERREUR VISIBILITE")=0),"",_xlfn.XLOOKUP(_xlfn.XLOOKUP('Calculs'!J1725,'Réponses'!C:C,'Réponses'!F:F,"ERREUR VISIBILITE"),Questions!A:A,Questions!B:B,"ERREUR QUESTION"))</f>
        <v/>
      </c>
      <c r="M1726" s="58" t="str">
        <f>IF(OR(ISBLANK(Recyclabilité[[#This Row],[Réponse 4]]),'Calculs'!M1725="0",_xlfn.XLOOKUP('Calculs'!M1725,'Réponses'!C:C,'Réponses'!F:F,"ERREUR VISIBILITE")=0),"",_xlfn.XLOOKUP(_xlfn.XLOOKUP('Calculs'!M1725,'Réponses'!C:C,'Réponses'!F:F,"ERREUR VISIBILITE"),Questions!A:A,Questions!B:B,"ERREUR QUESTION"))</f>
        <v/>
      </c>
    </row>
    <row r="1727" spans="4:13" ht="60" customHeight="1">
      <c r="D1727" s="28" t="str">
        <f>IF(ISBLANK(Recyclabilité[[#This Row],[Code Valobat]]),"",IF(OR('Calculs'!A1726="08",'Calculs'!A1726="07",MID(Recyclabilité[[#This Row],[Code Valobat]],4,4)="0804",MID(Recyclabilité[[#This Row],[Code Valobat]],4,4)="0709",MID(Recyclabilité[[#This Row],[Code Valobat]],1,7)="6121107"),"Non recyclable",_xlfn.XLOOKUP('Calculs'!Q1726,'Combinaisons'!A:A,'Combinaisons'!B:B,"Merci de répondre à toutes les questions")))</f>
        <v/>
      </c>
      <c r="E1727" s="58" t="str">
        <f>IF(ISBLANK(Recyclabilité[[#This Row],[Code Valobat]]),"",IF(OR('Calculs'!A1726="08",'Calculs'!A1726="07",MID(Recyclabilité[[#This Row],[Code Valobat]],4,4)="0804",MID(Recyclabilité[[#This Row],[Code Valobat]],4,4)="0709",MID(Recyclabilité[[#This Row],[Code Valobat]],1,7)="6121107"),"",_xlfn.XLOOKUP('Calculs'!B1726,Questions!A:A,Questions!B:B,"ERREUR QUESTION")))</f>
        <v/>
      </c>
      <c r="G1727" s="58" t="str">
        <f>IF(OR(ISBLANK(Recyclabilité[[#This Row],[Réponse 1]]),'Calculs'!D1726="0",_xlfn.XLOOKUP('Calculs'!D1726,'Réponses'!C:C,'Réponses'!F:F,"ERREUR VISIBILITE")=0),"",_xlfn.XLOOKUP(_xlfn.XLOOKUP('Calculs'!D1726,'Réponses'!C:C,'Réponses'!F:F,"ERREUR VISIBILITE"),Questions!A:A,Questions!B:B,"ERREUR QUESTION"))</f>
        <v/>
      </c>
      <c r="I1727" s="58" t="str">
        <f>IF(OR(ISBLANK(Recyclabilité[[#This Row],[Réponse 2]]),'Calculs'!G1726="0",_xlfn.XLOOKUP('Calculs'!G1726,'Réponses'!C:C,'Réponses'!F:F,"ERREUR VISIBILITE")=0),"",_xlfn.XLOOKUP(_xlfn.XLOOKUP('Calculs'!G1726,'Réponses'!C:C,'Réponses'!F:F,"ERREUR VISIBILITE"),Questions!A:A,Questions!B:B,"ERREUR QUESTION"))</f>
        <v/>
      </c>
      <c r="K1727" s="58" t="str">
        <f>IF(OR(ISBLANK(Recyclabilité[[#This Row],[Réponse 3]]),'Calculs'!J1726="0",_xlfn.XLOOKUP('Calculs'!J1726,'Réponses'!C:C,'Réponses'!F:F,"ERREUR VISIBILITE")=0),"",_xlfn.XLOOKUP(_xlfn.XLOOKUP('Calculs'!J1726,'Réponses'!C:C,'Réponses'!F:F,"ERREUR VISIBILITE"),Questions!A:A,Questions!B:B,"ERREUR QUESTION"))</f>
        <v/>
      </c>
      <c r="M1727" s="58" t="str">
        <f>IF(OR(ISBLANK(Recyclabilité[[#This Row],[Réponse 4]]),'Calculs'!M1726="0",_xlfn.XLOOKUP('Calculs'!M1726,'Réponses'!C:C,'Réponses'!F:F,"ERREUR VISIBILITE")=0),"",_xlfn.XLOOKUP(_xlfn.XLOOKUP('Calculs'!M1726,'Réponses'!C:C,'Réponses'!F:F,"ERREUR VISIBILITE"),Questions!A:A,Questions!B:B,"ERREUR QUESTION"))</f>
        <v/>
      </c>
    </row>
    <row r="1728" spans="4:13" ht="60" customHeight="1">
      <c r="D1728" s="28" t="str">
        <f>IF(ISBLANK(Recyclabilité[[#This Row],[Code Valobat]]),"",IF(OR('Calculs'!A1727="08",'Calculs'!A1727="07",MID(Recyclabilité[[#This Row],[Code Valobat]],4,4)="0804",MID(Recyclabilité[[#This Row],[Code Valobat]],4,4)="0709",MID(Recyclabilité[[#This Row],[Code Valobat]],1,7)="6121107"),"Non recyclable",_xlfn.XLOOKUP('Calculs'!Q1727,'Combinaisons'!A:A,'Combinaisons'!B:B,"Merci de répondre à toutes les questions")))</f>
        <v/>
      </c>
      <c r="E1728" s="58" t="str">
        <f>IF(ISBLANK(Recyclabilité[[#This Row],[Code Valobat]]),"",IF(OR('Calculs'!A1727="08",'Calculs'!A1727="07",MID(Recyclabilité[[#This Row],[Code Valobat]],4,4)="0804",MID(Recyclabilité[[#This Row],[Code Valobat]],4,4)="0709",MID(Recyclabilité[[#This Row],[Code Valobat]],1,7)="6121107"),"",_xlfn.XLOOKUP('Calculs'!B1727,Questions!A:A,Questions!B:B,"ERREUR QUESTION")))</f>
        <v/>
      </c>
      <c r="G1728" s="58" t="str">
        <f>IF(OR(ISBLANK(Recyclabilité[[#This Row],[Réponse 1]]),'Calculs'!D1727="0",_xlfn.XLOOKUP('Calculs'!D1727,'Réponses'!C:C,'Réponses'!F:F,"ERREUR VISIBILITE")=0),"",_xlfn.XLOOKUP(_xlfn.XLOOKUP('Calculs'!D1727,'Réponses'!C:C,'Réponses'!F:F,"ERREUR VISIBILITE"),Questions!A:A,Questions!B:B,"ERREUR QUESTION"))</f>
        <v/>
      </c>
      <c r="I1728" s="58" t="str">
        <f>IF(OR(ISBLANK(Recyclabilité[[#This Row],[Réponse 2]]),'Calculs'!G1727="0",_xlfn.XLOOKUP('Calculs'!G1727,'Réponses'!C:C,'Réponses'!F:F,"ERREUR VISIBILITE")=0),"",_xlfn.XLOOKUP(_xlfn.XLOOKUP('Calculs'!G1727,'Réponses'!C:C,'Réponses'!F:F,"ERREUR VISIBILITE"),Questions!A:A,Questions!B:B,"ERREUR QUESTION"))</f>
        <v/>
      </c>
      <c r="K1728" s="58" t="str">
        <f>IF(OR(ISBLANK(Recyclabilité[[#This Row],[Réponse 3]]),'Calculs'!J1727="0",_xlfn.XLOOKUP('Calculs'!J1727,'Réponses'!C:C,'Réponses'!F:F,"ERREUR VISIBILITE")=0),"",_xlfn.XLOOKUP(_xlfn.XLOOKUP('Calculs'!J1727,'Réponses'!C:C,'Réponses'!F:F,"ERREUR VISIBILITE"),Questions!A:A,Questions!B:B,"ERREUR QUESTION"))</f>
        <v/>
      </c>
      <c r="M1728" s="58" t="str">
        <f>IF(OR(ISBLANK(Recyclabilité[[#This Row],[Réponse 4]]),'Calculs'!M1727="0",_xlfn.XLOOKUP('Calculs'!M1727,'Réponses'!C:C,'Réponses'!F:F,"ERREUR VISIBILITE")=0),"",_xlfn.XLOOKUP(_xlfn.XLOOKUP('Calculs'!M1727,'Réponses'!C:C,'Réponses'!F:F,"ERREUR VISIBILITE"),Questions!A:A,Questions!B:B,"ERREUR QUESTION"))</f>
        <v/>
      </c>
    </row>
    <row r="1729" spans="4:13" ht="60" customHeight="1">
      <c r="D1729" s="28" t="str">
        <f>IF(ISBLANK(Recyclabilité[[#This Row],[Code Valobat]]),"",IF(OR('Calculs'!A1728="08",'Calculs'!A1728="07",MID(Recyclabilité[[#This Row],[Code Valobat]],4,4)="0804",MID(Recyclabilité[[#This Row],[Code Valobat]],4,4)="0709",MID(Recyclabilité[[#This Row],[Code Valobat]],1,7)="6121107"),"Non recyclable",_xlfn.XLOOKUP('Calculs'!Q1728,'Combinaisons'!A:A,'Combinaisons'!B:B,"Merci de répondre à toutes les questions")))</f>
        <v/>
      </c>
      <c r="E1729" s="58" t="str">
        <f>IF(ISBLANK(Recyclabilité[[#This Row],[Code Valobat]]),"",IF(OR('Calculs'!A1728="08",'Calculs'!A1728="07",MID(Recyclabilité[[#This Row],[Code Valobat]],4,4)="0804",MID(Recyclabilité[[#This Row],[Code Valobat]],4,4)="0709",MID(Recyclabilité[[#This Row],[Code Valobat]],1,7)="6121107"),"",_xlfn.XLOOKUP('Calculs'!B1728,Questions!A:A,Questions!B:B,"ERREUR QUESTION")))</f>
        <v/>
      </c>
      <c r="G1729" s="58" t="str">
        <f>IF(OR(ISBLANK(Recyclabilité[[#This Row],[Réponse 1]]),'Calculs'!D1728="0",_xlfn.XLOOKUP('Calculs'!D1728,'Réponses'!C:C,'Réponses'!F:F,"ERREUR VISIBILITE")=0),"",_xlfn.XLOOKUP(_xlfn.XLOOKUP('Calculs'!D1728,'Réponses'!C:C,'Réponses'!F:F,"ERREUR VISIBILITE"),Questions!A:A,Questions!B:B,"ERREUR QUESTION"))</f>
        <v/>
      </c>
      <c r="I1729" s="58" t="str">
        <f>IF(OR(ISBLANK(Recyclabilité[[#This Row],[Réponse 2]]),'Calculs'!G1728="0",_xlfn.XLOOKUP('Calculs'!G1728,'Réponses'!C:C,'Réponses'!F:F,"ERREUR VISIBILITE")=0),"",_xlfn.XLOOKUP(_xlfn.XLOOKUP('Calculs'!G1728,'Réponses'!C:C,'Réponses'!F:F,"ERREUR VISIBILITE"),Questions!A:A,Questions!B:B,"ERREUR QUESTION"))</f>
        <v/>
      </c>
      <c r="K1729" s="58" t="str">
        <f>IF(OR(ISBLANK(Recyclabilité[[#This Row],[Réponse 3]]),'Calculs'!J1728="0",_xlfn.XLOOKUP('Calculs'!J1728,'Réponses'!C:C,'Réponses'!F:F,"ERREUR VISIBILITE")=0),"",_xlfn.XLOOKUP(_xlfn.XLOOKUP('Calculs'!J1728,'Réponses'!C:C,'Réponses'!F:F,"ERREUR VISIBILITE"),Questions!A:A,Questions!B:B,"ERREUR QUESTION"))</f>
        <v/>
      </c>
      <c r="M1729" s="58" t="str">
        <f>IF(OR(ISBLANK(Recyclabilité[[#This Row],[Réponse 4]]),'Calculs'!M1728="0",_xlfn.XLOOKUP('Calculs'!M1728,'Réponses'!C:C,'Réponses'!F:F,"ERREUR VISIBILITE")=0),"",_xlfn.XLOOKUP(_xlfn.XLOOKUP('Calculs'!M1728,'Réponses'!C:C,'Réponses'!F:F,"ERREUR VISIBILITE"),Questions!A:A,Questions!B:B,"ERREUR QUESTION"))</f>
        <v/>
      </c>
    </row>
    <row r="1730" spans="4:13" ht="60" customHeight="1">
      <c r="D1730" s="28" t="str">
        <f>IF(ISBLANK(Recyclabilité[[#This Row],[Code Valobat]]),"",IF(OR('Calculs'!A1729="08",'Calculs'!A1729="07",MID(Recyclabilité[[#This Row],[Code Valobat]],4,4)="0804",MID(Recyclabilité[[#This Row],[Code Valobat]],4,4)="0709",MID(Recyclabilité[[#This Row],[Code Valobat]],1,7)="6121107"),"Non recyclable",_xlfn.XLOOKUP('Calculs'!Q1729,'Combinaisons'!A:A,'Combinaisons'!B:B,"Merci de répondre à toutes les questions")))</f>
        <v/>
      </c>
      <c r="E1730" s="58" t="str">
        <f>IF(ISBLANK(Recyclabilité[[#This Row],[Code Valobat]]),"",IF(OR('Calculs'!A1729="08",'Calculs'!A1729="07",MID(Recyclabilité[[#This Row],[Code Valobat]],4,4)="0804",MID(Recyclabilité[[#This Row],[Code Valobat]],4,4)="0709",MID(Recyclabilité[[#This Row],[Code Valobat]],1,7)="6121107"),"",_xlfn.XLOOKUP('Calculs'!B1729,Questions!A:A,Questions!B:B,"ERREUR QUESTION")))</f>
        <v/>
      </c>
      <c r="G1730" s="58" t="str">
        <f>IF(OR(ISBLANK(Recyclabilité[[#This Row],[Réponse 1]]),'Calculs'!D1729="0",_xlfn.XLOOKUP('Calculs'!D1729,'Réponses'!C:C,'Réponses'!F:F,"ERREUR VISIBILITE")=0),"",_xlfn.XLOOKUP(_xlfn.XLOOKUP('Calculs'!D1729,'Réponses'!C:C,'Réponses'!F:F,"ERREUR VISIBILITE"),Questions!A:A,Questions!B:B,"ERREUR QUESTION"))</f>
        <v/>
      </c>
      <c r="I1730" s="58" t="str">
        <f>IF(OR(ISBLANK(Recyclabilité[[#This Row],[Réponse 2]]),'Calculs'!G1729="0",_xlfn.XLOOKUP('Calculs'!G1729,'Réponses'!C:C,'Réponses'!F:F,"ERREUR VISIBILITE")=0),"",_xlfn.XLOOKUP(_xlfn.XLOOKUP('Calculs'!G1729,'Réponses'!C:C,'Réponses'!F:F,"ERREUR VISIBILITE"),Questions!A:A,Questions!B:B,"ERREUR QUESTION"))</f>
        <v/>
      </c>
      <c r="K1730" s="58" t="str">
        <f>IF(OR(ISBLANK(Recyclabilité[[#This Row],[Réponse 3]]),'Calculs'!J1729="0",_xlfn.XLOOKUP('Calculs'!J1729,'Réponses'!C:C,'Réponses'!F:F,"ERREUR VISIBILITE")=0),"",_xlfn.XLOOKUP(_xlfn.XLOOKUP('Calculs'!J1729,'Réponses'!C:C,'Réponses'!F:F,"ERREUR VISIBILITE"),Questions!A:A,Questions!B:B,"ERREUR QUESTION"))</f>
        <v/>
      </c>
      <c r="M1730" s="58" t="str">
        <f>IF(OR(ISBLANK(Recyclabilité[[#This Row],[Réponse 4]]),'Calculs'!M1729="0",_xlfn.XLOOKUP('Calculs'!M1729,'Réponses'!C:C,'Réponses'!F:F,"ERREUR VISIBILITE")=0),"",_xlfn.XLOOKUP(_xlfn.XLOOKUP('Calculs'!M1729,'Réponses'!C:C,'Réponses'!F:F,"ERREUR VISIBILITE"),Questions!A:A,Questions!B:B,"ERREUR QUESTION"))</f>
        <v/>
      </c>
    </row>
    <row r="1731" spans="4:13" ht="60" customHeight="1">
      <c r="D1731" s="28" t="str">
        <f>IF(ISBLANK(Recyclabilité[[#This Row],[Code Valobat]]),"",IF(OR('Calculs'!A1730="08",'Calculs'!A1730="07",MID(Recyclabilité[[#This Row],[Code Valobat]],4,4)="0804",MID(Recyclabilité[[#This Row],[Code Valobat]],4,4)="0709",MID(Recyclabilité[[#This Row],[Code Valobat]],1,7)="6121107"),"Non recyclable",_xlfn.XLOOKUP('Calculs'!Q1730,'Combinaisons'!A:A,'Combinaisons'!B:B,"Merci de répondre à toutes les questions")))</f>
        <v/>
      </c>
      <c r="E1731" s="58" t="str">
        <f>IF(ISBLANK(Recyclabilité[[#This Row],[Code Valobat]]),"",IF(OR('Calculs'!A1730="08",'Calculs'!A1730="07",MID(Recyclabilité[[#This Row],[Code Valobat]],4,4)="0804",MID(Recyclabilité[[#This Row],[Code Valobat]],4,4)="0709",MID(Recyclabilité[[#This Row],[Code Valobat]],1,7)="6121107"),"",_xlfn.XLOOKUP('Calculs'!B1730,Questions!A:A,Questions!B:B,"ERREUR QUESTION")))</f>
        <v/>
      </c>
      <c r="G1731" s="58" t="str">
        <f>IF(OR(ISBLANK(Recyclabilité[[#This Row],[Réponse 1]]),'Calculs'!D1730="0",_xlfn.XLOOKUP('Calculs'!D1730,'Réponses'!C:C,'Réponses'!F:F,"ERREUR VISIBILITE")=0),"",_xlfn.XLOOKUP(_xlfn.XLOOKUP('Calculs'!D1730,'Réponses'!C:C,'Réponses'!F:F,"ERREUR VISIBILITE"),Questions!A:A,Questions!B:B,"ERREUR QUESTION"))</f>
        <v/>
      </c>
      <c r="I1731" s="58" t="str">
        <f>IF(OR(ISBLANK(Recyclabilité[[#This Row],[Réponse 2]]),'Calculs'!G1730="0",_xlfn.XLOOKUP('Calculs'!G1730,'Réponses'!C:C,'Réponses'!F:F,"ERREUR VISIBILITE")=0),"",_xlfn.XLOOKUP(_xlfn.XLOOKUP('Calculs'!G1730,'Réponses'!C:C,'Réponses'!F:F,"ERREUR VISIBILITE"),Questions!A:A,Questions!B:B,"ERREUR QUESTION"))</f>
        <v/>
      </c>
      <c r="K1731" s="58" t="str">
        <f>IF(OR(ISBLANK(Recyclabilité[[#This Row],[Réponse 3]]),'Calculs'!J1730="0",_xlfn.XLOOKUP('Calculs'!J1730,'Réponses'!C:C,'Réponses'!F:F,"ERREUR VISIBILITE")=0),"",_xlfn.XLOOKUP(_xlfn.XLOOKUP('Calculs'!J1730,'Réponses'!C:C,'Réponses'!F:F,"ERREUR VISIBILITE"),Questions!A:A,Questions!B:B,"ERREUR QUESTION"))</f>
        <v/>
      </c>
      <c r="M1731" s="58" t="str">
        <f>IF(OR(ISBLANK(Recyclabilité[[#This Row],[Réponse 4]]),'Calculs'!M1730="0",_xlfn.XLOOKUP('Calculs'!M1730,'Réponses'!C:C,'Réponses'!F:F,"ERREUR VISIBILITE")=0),"",_xlfn.XLOOKUP(_xlfn.XLOOKUP('Calculs'!M1730,'Réponses'!C:C,'Réponses'!F:F,"ERREUR VISIBILITE"),Questions!A:A,Questions!B:B,"ERREUR QUESTION"))</f>
        <v/>
      </c>
    </row>
    <row r="1732" spans="4:13" ht="60" customHeight="1">
      <c r="D1732" s="28" t="str">
        <f>IF(ISBLANK(Recyclabilité[[#This Row],[Code Valobat]]),"",IF(OR('Calculs'!A1731="08",'Calculs'!A1731="07",MID(Recyclabilité[[#This Row],[Code Valobat]],4,4)="0804",MID(Recyclabilité[[#This Row],[Code Valobat]],4,4)="0709",MID(Recyclabilité[[#This Row],[Code Valobat]],1,7)="6121107"),"Non recyclable",_xlfn.XLOOKUP('Calculs'!Q1731,'Combinaisons'!A:A,'Combinaisons'!B:B,"Merci de répondre à toutes les questions")))</f>
        <v/>
      </c>
      <c r="E1732" s="58" t="str">
        <f>IF(ISBLANK(Recyclabilité[[#This Row],[Code Valobat]]),"",IF(OR('Calculs'!A1731="08",'Calculs'!A1731="07",MID(Recyclabilité[[#This Row],[Code Valobat]],4,4)="0804",MID(Recyclabilité[[#This Row],[Code Valobat]],4,4)="0709",MID(Recyclabilité[[#This Row],[Code Valobat]],1,7)="6121107"),"",_xlfn.XLOOKUP('Calculs'!B1731,Questions!A:A,Questions!B:B,"ERREUR QUESTION")))</f>
        <v/>
      </c>
      <c r="G1732" s="58" t="str">
        <f>IF(OR(ISBLANK(Recyclabilité[[#This Row],[Réponse 1]]),'Calculs'!D1731="0",_xlfn.XLOOKUP('Calculs'!D1731,'Réponses'!C:C,'Réponses'!F:F,"ERREUR VISIBILITE")=0),"",_xlfn.XLOOKUP(_xlfn.XLOOKUP('Calculs'!D1731,'Réponses'!C:C,'Réponses'!F:F,"ERREUR VISIBILITE"),Questions!A:A,Questions!B:B,"ERREUR QUESTION"))</f>
        <v/>
      </c>
      <c r="I1732" s="58" t="str">
        <f>IF(OR(ISBLANK(Recyclabilité[[#This Row],[Réponse 2]]),'Calculs'!G1731="0",_xlfn.XLOOKUP('Calculs'!G1731,'Réponses'!C:C,'Réponses'!F:F,"ERREUR VISIBILITE")=0),"",_xlfn.XLOOKUP(_xlfn.XLOOKUP('Calculs'!G1731,'Réponses'!C:C,'Réponses'!F:F,"ERREUR VISIBILITE"),Questions!A:A,Questions!B:B,"ERREUR QUESTION"))</f>
        <v/>
      </c>
      <c r="K1732" s="58" t="str">
        <f>IF(OR(ISBLANK(Recyclabilité[[#This Row],[Réponse 3]]),'Calculs'!J1731="0",_xlfn.XLOOKUP('Calculs'!J1731,'Réponses'!C:C,'Réponses'!F:F,"ERREUR VISIBILITE")=0),"",_xlfn.XLOOKUP(_xlfn.XLOOKUP('Calculs'!J1731,'Réponses'!C:C,'Réponses'!F:F,"ERREUR VISIBILITE"),Questions!A:A,Questions!B:B,"ERREUR QUESTION"))</f>
        <v/>
      </c>
      <c r="M1732" s="58" t="str">
        <f>IF(OR(ISBLANK(Recyclabilité[[#This Row],[Réponse 4]]),'Calculs'!M1731="0",_xlfn.XLOOKUP('Calculs'!M1731,'Réponses'!C:C,'Réponses'!F:F,"ERREUR VISIBILITE")=0),"",_xlfn.XLOOKUP(_xlfn.XLOOKUP('Calculs'!M1731,'Réponses'!C:C,'Réponses'!F:F,"ERREUR VISIBILITE"),Questions!A:A,Questions!B:B,"ERREUR QUESTION"))</f>
        <v/>
      </c>
    </row>
    <row r="1733" spans="4:13" ht="60" customHeight="1">
      <c r="D1733" s="28" t="str">
        <f>IF(ISBLANK(Recyclabilité[[#This Row],[Code Valobat]]),"",IF(OR('Calculs'!A1732="08",'Calculs'!A1732="07",MID(Recyclabilité[[#This Row],[Code Valobat]],4,4)="0804",MID(Recyclabilité[[#This Row],[Code Valobat]],4,4)="0709",MID(Recyclabilité[[#This Row],[Code Valobat]],1,7)="6121107"),"Non recyclable",_xlfn.XLOOKUP('Calculs'!Q1732,'Combinaisons'!A:A,'Combinaisons'!B:B,"Merci de répondre à toutes les questions")))</f>
        <v/>
      </c>
      <c r="E1733" s="58" t="str">
        <f>IF(ISBLANK(Recyclabilité[[#This Row],[Code Valobat]]),"",IF(OR('Calculs'!A1732="08",'Calculs'!A1732="07",MID(Recyclabilité[[#This Row],[Code Valobat]],4,4)="0804",MID(Recyclabilité[[#This Row],[Code Valobat]],4,4)="0709",MID(Recyclabilité[[#This Row],[Code Valobat]],1,7)="6121107"),"",_xlfn.XLOOKUP('Calculs'!B1732,Questions!A:A,Questions!B:B,"ERREUR QUESTION")))</f>
        <v/>
      </c>
      <c r="G1733" s="58" t="str">
        <f>IF(OR(ISBLANK(Recyclabilité[[#This Row],[Réponse 1]]),'Calculs'!D1732="0",_xlfn.XLOOKUP('Calculs'!D1732,'Réponses'!C:C,'Réponses'!F:F,"ERREUR VISIBILITE")=0),"",_xlfn.XLOOKUP(_xlfn.XLOOKUP('Calculs'!D1732,'Réponses'!C:C,'Réponses'!F:F,"ERREUR VISIBILITE"),Questions!A:A,Questions!B:B,"ERREUR QUESTION"))</f>
        <v/>
      </c>
      <c r="I1733" s="58" t="str">
        <f>IF(OR(ISBLANK(Recyclabilité[[#This Row],[Réponse 2]]),'Calculs'!G1732="0",_xlfn.XLOOKUP('Calculs'!G1732,'Réponses'!C:C,'Réponses'!F:F,"ERREUR VISIBILITE")=0),"",_xlfn.XLOOKUP(_xlfn.XLOOKUP('Calculs'!G1732,'Réponses'!C:C,'Réponses'!F:F,"ERREUR VISIBILITE"),Questions!A:A,Questions!B:B,"ERREUR QUESTION"))</f>
        <v/>
      </c>
      <c r="K1733" s="58" t="str">
        <f>IF(OR(ISBLANK(Recyclabilité[[#This Row],[Réponse 3]]),'Calculs'!J1732="0",_xlfn.XLOOKUP('Calculs'!J1732,'Réponses'!C:C,'Réponses'!F:F,"ERREUR VISIBILITE")=0),"",_xlfn.XLOOKUP(_xlfn.XLOOKUP('Calculs'!J1732,'Réponses'!C:C,'Réponses'!F:F,"ERREUR VISIBILITE"),Questions!A:A,Questions!B:B,"ERREUR QUESTION"))</f>
        <v/>
      </c>
      <c r="M1733" s="58" t="str">
        <f>IF(OR(ISBLANK(Recyclabilité[[#This Row],[Réponse 4]]),'Calculs'!M1732="0",_xlfn.XLOOKUP('Calculs'!M1732,'Réponses'!C:C,'Réponses'!F:F,"ERREUR VISIBILITE")=0),"",_xlfn.XLOOKUP(_xlfn.XLOOKUP('Calculs'!M1732,'Réponses'!C:C,'Réponses'!F:F,"ERREUR VISIBILITE"),Questions!A:A,Questions!B:B,"ERREUR QUESTION"))</f>
        <v/>
      </c>
    </row>
    <row r="1734" spans="4:13" ht="60" customHeight="1">
      <c r="D1734" s="28" t="str">
        <f>IF(ISBLANK(Recyclabilité[[#This Row],[Code Valobat]]),"",IF(OR('Calculs'!A1733="08",'Calculs'!A1733="07",MID(Recyclabilité[[#This Row],[Code Valobat]],4,4)="0804",MID(Recyclabilité[[#This Row],[Code Valobat]],4,4)="0709",MID(Recyclabilité[[#This Row],[Code Valobat]],1,7)="6121107"),"Non recyclable",_xlfn.XLOOKUP('Calculs'!Q1733,'Combinaisons'!A:A,'Combinaisons'!B:B,"Merci de répondre à toutes les questions")))</f>
        <v/>
      </c>
      <c r="E1734" s="58" t="str">
        <f>IF(ISBLANK(Recyclabilité[[#This Row],[Code Valobat]]),"",IF(OR('Calculs'!A1733="08",'Calculs'!A1733="07",MID(Recyclabilité[[#This Row],[Code Valobat]],4,4)="0804",MID(Recyclabilité[[#This Row],[Code Valobat]],4,4)="0709",MID(Recyclabilité[[#This Row],[Code Valobat]],1,7)="6121107"),"",_xlfn.XLOOKUP('Calculs'!B1733,Questions!A:A,Questions!B:B,"ERREUR QUESTION")))</f>
        <v/>
      </c>
      <c r="G1734" s="58" t="str">
        <f>IF(OR(ISBLANK(Recyclabilité[[#This Row],[Réponse 1]]),'Calculs'!D1733="0",_xlfn.XLOOKUP('Calculs'!D1733,'Réponses'!C:C,'Réponses'!F:F,"ERREUR VISIBILITE")=0),"",_xlfn.XLOOKUP(_xlfn.XLOOKUP('Calculs'!D1733,'Réponses'!C:C,'Réponses'!F:F,"ERREUR VISIBILITE"),Questions!A:A,Questions!B:B,"ERREUR QUESTION"))</f>
        <v/>
      </c>
      <c r="I1734" s="58" t="str">
        <f>IF(OR(ISBLANK(Recyclabilité[[#This Row],[Réponse 2]]),'Calculs'!G1733="0",_xlfn.XLOOKUP('Calculs'!G1733,'Réponses'!C:C,'Réponses'!F:F,"ERREUR VISIBILITE")=0),"",_xlfn.XLOOKUP(_xlfn.XLOOKUP('Calculs'!G1733,'Réponses'!C:C,'Réponses'!F:F,"ERREUR VISIBILITE"),Questions!A:A,Questions!B:B,"ERREUR QUESTION"))</f>
        <v/>
      </c>
      <c r="K1734" s="58" t="str">
        <f>IF(OR(ISBLANK(Recyclabilité[[#This Row],[Réponse 3]]),'Calculs'!J1733="0",_xlfn.XLOOKUP('Calculs'!J1733,'Réponses'!C:C,'Réponses'!F:F,"ERREUR VISIBILITE")=0),"",_xlfn.XLOOKUP(_xlfn.XLOOKUP('Calculs'!J1733,'Réponses'!C:C,'Réponses'!F:F,"ERREUR VISIBILITE"),Questions!A:A,Questions!B:B,"ERREUR QUESTION"))</f>
        <v/>
      </c>
      <c r="M1734" s="58" t="str">
        <f>IF(OR(ISBLANK(Recyclabilité[[#This Row],[Réponse 4]]),'Calculs'!M1733="0",_xlfn.XLOOKUP('Calculs'!M1733,'Réponses'!C:C,'Réponses'!F:F,"ERREUR VISIBILITE")=0),"",_xlfn.XLOOKUP(_xlfn.XLOOKUP('Calculs'!M1733,'Réponses'!C:C,'Réponses'!F:F,"ERREUR VISIBILITE"),Questions!A:A,Questions!B:B,"ERREUR QUESTION"))</f>
        <v/>
      </c>
    </row>
    <row r="1735" spans="4:13" ht="60" customHeight="1">
      <c r="D1735" s="28" t="str">
        <f>IF(ISBLANK(Recyclabilité[[#This Row],[Code Valobat]]),"",IF(OR('Calculs'!A1734="08",'Calculs'!A1734="07",MID(Recyclabilité[[#This Row],[Code Valobat]],4,4)="0804",MID(Recyclabilité[[#This Row],[Code Valobat]],4,4)="0709",MID(Recyclabilité[[#This Row],[Code Valobat]],1,7)="6121107"),"Non recyclable",_xlfn.XLOOKUP('Calculs'!Q1734,'Combinaisons'!A:A,'Combinaisons'!B:B,"Merci de répondre à toutes les questions")))</f>
        <v/>
      </c>
      <c r="E1735" s="58" t="str">
        <f>IF(ISBLANK(Recyclabilité[[#This Row],[Code Valobat]]),"",IF(OR('Calculs'!A1734="08",'Calculs'!A1734="07",MID(Recyclabilité[[#This Row],[Code Valobat]],4,4)="0804",MID(Recyclabilité[[#This Row],[Code Valobat]],4,4)="0709",MID(Recyclabilité[[#This Row],[Code Valobat]],1,7)="6121107"),"",_xlfn.XLOOKUP('Calculs'!B1734,Questions!A:A,Questions!B:B,"ERREUR QUESTION")))</f>
        <v/>
      </c>
      <c r="G1735" s="58" t="str">
        <f>IF(OR(ISBLANK(Recyclabilité[[#This Row],[Réponse 1]]),'Calculs'!D1734="0",_xlfn.XLOOKUP('Calculs'!D1734,'Réponses'!C:C,'Réponses'!F:F,"ERREUR VISIBILITE")=0),"",_xlfn.XLOOKUP(_xlfn.XLOOKUP('Calculs'!D1734,'Réponses'!C:C,'Réponses'!F:F,"ERREUR VISIBILITE"),Questions!A:A,Questions!B:B,"ERREUR QUESTION"))</f>
        <v/>
      </c>
      <c r="I1735" s="58" t="str">
        <f>IF(OR(ISBLANK(Recyclabilité[[#This Row],[Réponse 2]]),'Calculs'!G1734="0",_xlfn.XLOOKUP('Calculs'!G1734,'Réponses'!C:C,'Réponses'!F:F,"ERREUR VISIBILITE")=0),"",_xlfn.XLOOKUP(_xlfn.XLOOKUP('Calculs'!G1734,'Réponses'!C:C,'Réponses'!F:F,"ERREUR VISIBILITE"),Questions!A:A,Questions!B:B,"ERREUR QUESTION"))</f>
        <v/>
      </c>
      <c r="K1735" s="58" t="str">
        <f>IF(OR(ISBLANK(Recyclabilité[[#This Row],[Réponse 3]]),'Calculs'!J1734="0",_xlfn.XLOOKUP('Calculs'!J1734,'Réponses'!C:C,'Réponses'!F:F,"ERREUR VISIBILITE")=0),"",_xlfn.XLOOKUP(_xlfn.XLOOKUP('Calculs'!J1734,'Réponses'!C:C,'Réponses'!F:F,"ERREUR VISIBILITE"),Questions!A:A,Questions!B:B,"ERREUR QUESTION"))</f>
        <v/>
      </c>
      <c r="M1735" s="58" t="str">
        <f>IF(OR(ISBLANK(Recyclabilité[[#This Row],[Réponse 4]]),'Calculs'!M1734="0",_xlfn.XLOOKUP('Calculs'!M1734,'Réponses'!C:C,'Réponses'!F:F,"ERREUR VISIBILITE")=0),"",_xlfn.XLOOKUP(_xlfn.XLOOKUP('Calculs'!M1734,'Réponses'!C:C,'Réponses'!F:F,"ERREUR VISIBILITE"),Questions!A:A,Questions!B:B,"ERREUR QUESTION"))</f>
        <v/>
      </c>
    </row>
    <row r="1736" spans="4:13" ht="60" customHeight="1">
      <c r="D1736" s="28" t="str">
        <f>IF(ISBLANK(Recyclabilité[[#This Row],[Code Valobat]]),"",IF(OR('Calculs'!A1735="08",'Calculs'!A1735="07",MID(Recyclabilité[[#This Row],[Code Valobat]],4,4)="0804",MID(Recyclabilité[[#This Row],[Code Valobat]],4,4)="0709",MID(Recyclabilité[[#This Row],[Code Valobat]],1,7)="6121107"),"Non recyclable",_xlfn.XLOOKUP('Calculs'!Q1735,'Combinaisons'!A:A,'Combinaisons'!B:B,"Merci de répondre à toutes les questions")))</f>
        <v/>
      </c>
      <c r="E1736" s="58" t="str">
        <f>IF(ISBLANK(Recyclabilité[[#This Row],[Code Valobat]]),"",IF(OR('Calculs'!A1735="08",'Calculs'!A1735="07",MID(Recyclabilité[[#This Row],[Code Valobat]],4,4)="0804",MID(Recyclabilité[[#This Row],[Code Valobat]],4,4)="0709",MID(Recyclabilité[[#This Row],[Code Valobat]],1,7)="6121107"),"",_xlfn.XLOOKUP('Calculs'!B1735,Questions!A:A,Questions!B:B,"ERREUR QUESTION")))</f>
        <v/>
      </c>
      <c r="G1736" s="58" t="str">
        <f>IF(OR(ISBLANK(Recyclabilité[[#This Row],[Réponse 1]]),'Calculs'!D1735="0",_xlfn.XLOOKUP('Calculs'!D1735,'Réponses'!C:C,'Réponses'!F:F,"ERREUR VISIBILITE")=0),"",_xlfn.XLOOKUP(_xlfn.XLOOKUP('Calculs'!D1735,'Réponses'!C:C,'Réponses'!F:F,"ERREUR VISIBILITE"),Questions!A:A,Questions!B:B,"ERREUR QUESTION"))</f>
        <v/>
      </c>
      <c r="I1736" s="58" t="str">
        <f>IF(OR(ISBLANK(Recyclabilité[[#This Row],[Réponse 2]]),'Calculs'!G1735="0",_xlfn.XLOOKUP('Calculs'!G1735,'Réponses'!C:C,'Réponses'!F:F,"ERREUR VISIBILITE")=0),"",_xlfn.XLOOKUP(_xlfn.XLOOKUP('Calculs'!G1735,'Réponses'!C:C,'Réponses'!F:F,"ERREUR VISIBILITE"),Questions!A:A,Questions!B:B,"ERREUR QUESTION"))</f>
        <v/>
      </c>
      <c r="K1736" s="58" t="str">
        <f>IF(OR(ISBLANK(Recyclabilité[[#This Row],[Réponse 3]]),'Calculs'!J1735="0",_xlfn.XLOOKUP('Calculs'!J1735,'Réponses'!C:C,'Réponses'!F:F,"ERREUR VISIBILITE")=0),"",_xlfn.XLOOKUP(_xlfn.XLOOKUP('Calculs'!J1735,'Réponses'!C:C,'Réponses'!F:F,"ERREUR VISIBILITE"),Questions!A:A,Questions!B:B,"ERREUR QUESTION"))</f>
        <v/>
      </c>
      <c r="M1736" s="58" t="str">
        <f>IF(OR(ISBLANK(Recyclabilité[[#This Row],[Réponse 4]]),'Calculs'!M1735="0",_xlfn.XLOOKUP('Calculs'!M1735,'Réponses'!C:C,'Réponses'!F:F,"ERREUR VISIBILITE")=0),"",_xlfn.XLOOKUP(_xlfn.XLOOKUP('Calculs'!M1735,'Réponses'!C:C,'Réponses'!F:F,"ERREUR VISIBILITE"),Questions!A:A,Questions!B:B,"ERREUR QUESTION"))</f>
        <v/>
      </c>
    </row>
    <row r="1737" spans="4:13" ht="60" customHeight="1">
      <c r="D1737" s="28" t="str">
        <f>IF(ISBLANK(Recyclabilité[[#This Row],[Code Valobat]]),"",IF(OR('Calculs'!A1736="08",'Calculs'!A1736="07",MID(Recyclabilité[[#This Row],[Code Valobat]],4,4)="0804",MID(Recyclabilité[[#This Row],[Code Valobat]],4,4)="0709",MID(Recyclabilité[[#This Row],[Code Valobat]],1,7)="6121107"),"Non recyclable",_xlfn.XLOOKUP('Calculs'!Q1736,'Combinaisons'!A:A,'Combinaisons'!B:B,"Merci de répondre à toutes les questions")))</f>
        <v/>
      </c>
      <c r="E1737" s="58" t="str">
        <f>IF(ISBLANK(Recyclabilité[[#This Row],[Code Valobat]]),"",IF(OR('Calculs'!A1736="08",'Calculs'!A1736="07",MID(Recyclabilité[[#This Row],[Code Valobat]],4,4)="0804",MID(Recyclabilité[[#This Row],[Code Valobat]],4,4)="0709",MID(Recyclabilité[[#This Row],[Code Valobat]],1,7)="6121107"),"",_xlfn.XLOOKUP('Calculs'!B1736,Questions!A:A,Questions!B:B,"ERREUR QUESTION")))</f>
        <v/>
      </c>
      <c r="G1737" s="58" t="str">
        <f>IF(OR(ISBLANK(Recyclabilité[[#This Row],[Réponse 1]]),'Calculs'!D1736="0",_xlfn.XLOOKUP('Calculs'!D1736,'Réponses'!C:C,'Réponses'!F:F,"ERREUR VISIBILITE")=0),"",_xlfn.XLOOKUP(_xlfn.XLOOKUP('Calculs'!D1736,'Réponses'!C:C,'Réponses'!F:F,"ERREUR VISIBILITE"),Questions!A:A,Questions!B:B,"ERREUR QUESTION"))</f>
        <v/>
      </c>
      <c r="I1737" s="58" t="str">
        <f>IF(OR(ISBLANK(Recyclabilité[[#This Row],[Réponse 2]]),'Calculs'!G1736="0",_xlfn.XLOOKUP('Calculs'!G1736,'Réponses'!C:C,'Réponses'!F:F,"ERREUR VISIBILITE")=0),"",_xlfn.XLOOKUP(_xlfn.XLOOKUP('Calculs'!G1736,'Réponses'!C:C,'Réponses'!F:F,"ERREUR VISIBILITE"),Questions!A:A,Questions!B:B,"ERREUR QUESTION"))</f>
        <v/>
      </c>
      <c r="K1737" s="58" t="str">
        <f>IF(OR(ISBLANK(Recyclabilité[[#This Row],[Réponse 3]]),'Calculs'!J1736="0",_xlfn.XLOOKUP('Calculs'!J1736,'Réponses'!C:C,'Réponses'!F:F,"ERREUR VISIBILITE")=0),"",_xlfn.XLOOKUP(_xlfn.XLOOKUP('Calculs'!J1736,'Réponses'!C:C,'Réponses'!F:F,"ERREUR VISIBILITE"),Questions!A:A,Questions!B:B,"ERREUR QUESTION"))</f>
        <v/>
      </c>
      <c r="M1737" s="58" t="str">
        <f>IF(OR(ISBLANK(Recyclabilité[[#This Row],[Réponse 4]]),'Calculs'!M1736="0",_xlfn.XLOOKUP('Calculs'!M1736,'Réponses'!C:C,'Réponses'!F:F,"ERREUR VISIBILITE")=0),"",_xlfn.XLOOKUP(_xlfn.XLOOKUP('Calculs'!M1736,'Réponses'!C:C,'Réponses'!F:F,"ERREUR VISIBILITE"),Questions!A:A,Questions!B:B,"ERREUR QUESTION"))</f>
        <v/>
      </c>
    </row>
    <row r="1738" spans="4:13" ht="60" customHeight="1">
      <c r="D1738" s="28" t="str">
        <f>IF(ISBLANK(Recyclabilité[[#This Row],[Code Valobat]]),"",IF(OR('Calculs'!A1737="08",'Calculs'!A1737="07",MID(Recyclabilité[[#This Row],[Code Valobat]],4,4)="0804",MID(Recyclabilité[[#This Row],[Code Valobat]],4,4)="0709",MID(Recyclabilité[[#This Row],[Code Valobat]],1,7)="6121107"),"Non recyclable",_xlfn.XLOOKUP('Calculs'!Q1737,'Combinaisons'!A:A,'Combinaisons'!B:B,"Merci de répondre à toutes les questions")))</f>
        <v/>
      </c>
      <c r="E1738" s="58" t="str">
        <f>IF(ISBLANK(Recyclabilité[[#This Row],[Code Valobat]]),"",IF(OR('Calculs'!A1737="08",'Calculs'!A1737="07",MID(Recyclabilité[[#This Row],[Code Valobat]],4,4)="0804",MID(Recyclabilité[[#This Row],[Code Valobat]],4,4)="0709",MID(Recyclabilité[[#This Row],[Code Valobat]],1,7)="6121107"),"",_xlfn.XLOOKUP('Calculs'!B1737,Questions!A:A,Questions!B:B,"ERREUR QUESTION")))</f>
        <v/>
      </c>
      <c r="G1738" s="58" t="str">
        <f>IF(OR(ISBLANK(Recyclabilité[[#This Row],[Réponse 1]]),'Calculs'!D1737="0",_xlfn.XLOOKUP('Calculs'!D1737,'Réponses'!C:C,'Réponses'!F:F,"ERREUR VISIBILITE")=0),"",_xlfn.XLOOKUP(_xlfn.XLOOKUP('Calculs'!D1737,'Réponses'!C:C,'Réponses'!F:F,"ERREUR VISIBILITE"),Questions!A:A,Questions!B:B,"ERREUR QUESTION"))</f>
        <v/>
      </c>
      <c r="I1738" s="58" t="str">
        <f>IF(OR(ISBLANK(Recyclabilité[[#This Row],[Réponse 2]]),'Calculs'!G1737="0",_xlfn.XLOOKUP('Calculs'!G1737,'Réponses'!C:C,'Réponses'!F:F,"ERREUR VISIBILITE")=0),"",_xlfn.XLOOKUP(_xlfn.XLOOKUP('Calculs'!G1737,'Réponses'!C:C,'Réponses'!F:F,"ERREUR VISIBILITE"),Questions!A:A,Questions!B:B,"ERREUR QUESTION"))</f>
        <v/>
      </c>
      <c r="K1738" s="58" t="str">
        <f>IF(OR(ISBLANK(Recyclabilité[[#This Row],[Réponse 3]]),'Calculs'!J1737="0",_xlfn.XLOOKUP('Calculs'!J1737,'Réponses'!C:C,'Réponses'!F:F,"ERREUR VISIBILITE")=0),"",_xlfn.XLOOKUP(_xlfn.XLOOKUP('Calculs'!J1737,'Réponses'!C:C,'Réponses'!F:F,"ERREUR VISIBILITE"),Questions!A:A,Questions!B:B,"ERREUR QUESTION"))</f>
        <v/>
      </c>
      <c r="M1738" s="58" t="str">
        <f>IF(OR(ISBLANK(Recyclabilité[[#This Row],[Réponse 4]]),'Calculs'!M1737="0",_xlfn.XLOOKUP('Calculs'!M1737,'Réponses'!C:C,'Réponses'!F:F,"ERREUR VISIBILITE")=0),"",_xlfn.XLOOKUP(_xlfn.XLOOKUP('Calculs'!M1737,'Réponses'!C:C,'Réponses'!F:F,"ERREUR VISIBILITE"),Questions!A:A,Questions!B:B,"ERREUR QUESTION"))</f>
        <v/>
      </c>
    </row>
    <row r="1739" spans="4:13" ht="60" customHeight="1">
      <c r="D1739" s="28" t="str">
        <f>IF(ISBLANK(Recyclabilité[[#This Row],[Code Valobat]]),"",IF(OR('Calculs'!A1738="08",'Calculs'!A1738="07",MID(Recyclabilité[[#This Row],[Code Valobat]],4,4)="0804",MID(Recyclabilité[[#This Row],[Code Valobat]],4,4)="0709",MID(Recyclabilité[[#This Row],[Code Valobat]],1,7)="6121107"),"Non recyclable",_xlfn.XLOOKUP('Calculs'!Q1738,'Combinaisons'!A:A,'Combinaisons'!B:B,"Merci de répondre à toutes les questions")))</f>
        <v/>
      </c>
      <c r="E1739" s="58" t="str">
        <f>IF(ISBLANK(Recyclabilité[[#This Row],[Code Valobat]]),"",IF(OR('Calculs'!A1738="08",'Calculs'!A1738="07",MID(Recyclabilité[[#This Row],[Code Valobat]],4,4)="0804",MID(Recyclabilité[[#This Row],[Code Valobat]],4,4)="0709",MID(Recyclabilité[[#This Row],[Code Valobat]],1,7)="6121107"),"",_xlfn.XLOOKUP('Calculs'!B1738,Questions!A:A,Questions!B:B,"ERREUR QUESTION")))</f>
        <v/>
      </c>
      <c r="G1739" s="58" t="str">
        <f>IF(OR(ISBLANK(Recyclabilité[[#This Row],[Réponse 1]]),'Calculs'!D1738="0",_xlfn.XLOOKUP('Calculs'!D1738,'Réponses'!C:C,'Réponses'!F:F,"ERREUR VISIBILITE")=0),"",_xlfn.XLOOKUP(_xlfn.XLOOKUP('Calculs'!D1738,'Réponses'!C:C,'Réponses'!F:F,"ERREUR VISIBILITE"),Questions!A:A,Questions!B:B,"ERREUR QUESTION"))</f>
        <v/>
      </c>
      <c r="I1739" s="58" t="str">
        <f>IF(OR(ISBLANK(Recyclabilité[[#This Row],[Réponse 2]]),'Calculs'!G1738="0",_xlfn.XLOOKUP('Calculs'!G1738,'Réponses'!C:C,'Réponses'!F:F,"ERREUR VISIBILITE")=0),"",_xlfn.XLOOKUP(_xlfn.XLOOKUP('Calculs'!G1738,'Réponses'!C:C,'Réponses'!F:F,"ERREUR VISIBILITE"),Questions!A:A,Questions!B:B,"ERREUR QUESTION"))</f>
        <v/>
      </c>
      <c r="K1739" s="58" t="str">
        <f>IF(OR(ISBLANK(Recyclabilité[[#This Row],[Réponse 3]]),'Calculs'!J1738="0",_xlfn.XLOOKUP('Calculs'!J1738,'Réponses'!C:C,'Réponses'!F:F,"ERREUR VISIBILITE")=0),"",_xlfn.XLOOKUP(_xlfn.XLOOKUP('Calculs'!J1738,'Réponses'!C:C,'Réponses'!F:F,"ERREUR VISIBILITE"),Questions!A:A,Questions!B:B,"ERREUR QUESTION"))</f>
        <v/>
      </c>
      <c r="M1739" s="58" t="str">
        <f>IF(OR(ISBLANK(Recyclabilité[[#This Row],[Réponse 4]]),'Calculs'!M1738="0",_xlfn.XLOOKUP('Calculs'!M1738,'Réponses'!C:C,'Réponses'!F:F,"ERREUR VISIBILITE")=0),"",_xlfn.XLOOKUP(_xlfn.XLOOKUP('Calculs'!M1738,'Réponses'!C:C,'Réponses'!F:F,"ERREUR VISIBILITE"),Questions!A:A,Questions!B:B,"ERREUR QUESTION"))</f>
        <v/>
      </c>
    </row>
    <row r="1740" spans="4:13" ht="60" customHeight="1">
      <c r="D1740" s="28" t="str">
        <f>IF(ISBLANK(Recyclabilité[[#This Row],[Code Valobat]]),"",IF(OR('Calculs'!A1739="08",'Calculs'!A1739="07",MID(Recyclabilité[[#This Row],[Code Valobat]],4,4)="0804",MID(Recyclabilité[[#This Row],[Code Valobat]],4,4)="0709",MID(Recyclabilité[[#This Row],[Code Valobat]],1,7)="6121107"),"Non recyclable",_xlfn.XLOOKUP('Calculs'!Q1739,'Combinaisons'!A:A,'Combinaisons'!B:B,"Merci de répondre à toutes les questions")))</f>
        <v/>
      </c>
      <c r="E1740" s="58" t="str">
        <f>IF(ISBLANK(Recyclabilité[[#This Row],[Code Valobat]]),"",IF(OR('Calculs'!A1739="08",'Calculs'!A1739="07",MID(Recyclabilité[[#This Row],[Code Valobat]],4,4)="0804",MID(Recyclabilité[[#This Row],[Code Valobat]],4,4)="0709",MID(Recyclabilité[[#This Row],[Code Valobat]],1,7)="6121107"),"",_xlfn.XLOOKUP('Calculs'!B1739,Questions!A:A,Questions!B:B,"ERREUR QUESTION")))</f>
        <v/>
      </c>
      <c r="G1740" s="58" t="str">
        <f>IF(OR(ISBLANK(Recyclabilité[[#This Row],[Réponse 1]]),'Calculs'!D1739="0",_xlfn.XLOOKUP('Calculs'!D1739,'Réponses'!C:C,'Réponses'!F:F,"ERREUR VISIBILITE")=0),"",_xlfn.XLOOKUP(_xlfn.XLOOKUP('Calculs'!D1739,'Réponses'!C:C,'Réponses'!F:F,"ERREUR VISIBILITE"),Questions!A:A,Questions!B:B,"ERREUR QUESTION"))</f>
        <v/>
      </c>
      <c r="I1740" s="58" t="str">
        <f>IF(OR(ISBLANK(Recyclabilité[[#This Row],[Réponse 2]]),'Calculs'!G1739="0",_xlfn.XLOOKUP('Calculs'!G1739,'Réponses'!C:C,'Réponses'!F:F,"ERREUR VISIBILITE")=0),"",_xlfn.XLOOKUP(_xlfn.XLOOKUP('Calculs'!G1739,'Réponses'!C:C,'Réponses'!F:F,"ERREUR VISIBILITE"),Questions!A:A,Questions!B:B,"ERREUR QUESTION"))</f>
        <v/>
      </c>
      <c r="K1740" s="58" t="str">
        <f>IF(OR(ISBLANK(Recyclabilité[[#This Row],[Réponse 3]]),'Calculs'!J1739="0",_xlfn.XLOOKUP('Calculs'!J1739,'Réponses'!C:C,'Réponses'!F:F,"ERREUR VISIBILITE")=0),"",_xlfn.XLOOKUP(_xlfn.XLOOKUP('Calculs'!J1739,'Réponses'!C:C,'Réponses'!F:F,"ERREUR VISIBILITE"),Questions!A:A,Questions!B:B,"ERREUR QUESTION"))</f>
        <v/>
      </c>
      <c r="M1740" s="58" t="str">
        <f>IF(OR(ISBLANK(Recyclabilité[[#This Row],[Réponse 4]]),'Calculs'!M1739="0",_xlfn.XLOOKUP('Calculs'!M1739,'Réponses'!C:C,'Réponses'!F:F,"ERREUR VISIBILITE")=0),"",_xlfn.XLOOKUP(_xlfn.XLOOKUP('Calculs'!M1739,'Réponses'!C:C,'Réponses'!F:F,"ERREUR VISIBILITE"),Questions!A:A,Questions!B:B,"ERREUR QUESTION"))</f>
        <v/>
      </c>
    </row>
    <row r="1741" spans="4:13" ht="60" customHeight="1">
      <c r="D1741" s="28" t="str">
        <f>IF(ISBLANK(Recyclabilité[[#This Row],[Code Valobat]]),"",IF(OR('Calculs'!A1740="08",'Calculs'!A1740="07",MID(Recyclabilité[[#This Row],[Code Valobat]],4,4)="0804",MID(Recyclabilité[[#This Row],[Code Valobat]],4,4)="0709",MID(Recyclabilité[[#This Row],[Code Valobat]],1,7)="6121107"),"Non recyclable",_xlfn.XLOOKUP('Calculs'!Q1740,'Combinaisons'!A:A,'Combinaisons'!B:B,"Merci de répondre à toutes les questions")))</f>
        <v/>
      </c>
      <c r="E1741" s="58" t="str">
        <f>IF(ISBLANK(Recyclabilité[[#This Row],[Code Valobat]]),"",IF(OR('Calculs'!A1740="08",'Calculs'!A1740="07",MID(Recyclabilité[[#This Row],[Code Valobat]],4,4)="0804",MID(Recyclabilité[[#This Row],[Code Valobat]],4,4)="0709",MID(Recyclabilité[[#This Row],[Code Valobat]],1,7)="6121107"),"",_xlfn.XLOOKUP('Calculs'!B1740,Questions!A:A,Questions!B:B,"ERREUR QUESTION")))</f>
        <v/>
      </c>
      <c r="G1741" s="58" t="str">
        <f>IF(OR(ISBLANK(Recyclabilité[[#This Row],[Réponse 1]]),'Calculs'!D1740="0",_xlfn.XLOOKUP('Calculs'!D1740,'Réponses'!C:C,'Réponses'!F:F,"ERREUR VISIBILITE")=0),"",_xlfn.XLOOKUP(_xlfn.XLOOKUP('Calculs'!D1740,'Réponses'!C:C,'Réponses'!F:F,"ERREUR VISIBILITE"),Questions!A:A,Questions!B:B,"ERREUR QUESTION"))</f>
        <v/>
      </c>
      <c r="I1741" s="58" t="str">
        <f>IF(OR(ISBLANK(Recyclabilité[[#This Row],[Réponse 2]]),'Calculs'!G1740="0",_xlfn.XLOOKUP('Calculs'!G1740,'Réponses'!C:C,'Réponses'!F:F,"ERREUR VISIBILITE")=0),"",_xlfn.XLOOKUP(_xlfn.XLOOKUP('Calculs'!G1740,'Réponses'!C:C,'Réponses'!F:F,"ERREUR VISIBILITE"),Questions!A:A,Questions!B:B,"ERREUR QUESTION"))</f>
        <v/>
      </c>
      <c r="K1741" s="58" t="str">
        <f>IF(OR(ISBLANK(Recyclabilité[[#This Row],[Réponse 3]]),'Calculs'!J1740="0",_xlfn.XLOOKUP('Calculs'!J1740,'Réponses'!C:C,'Réponses'!F:F,"ERREUR VISIBILITE")=0),"",_xlfn.XLOOKUP(_xlfn.XLOOKUP('Calculs'!J1740,'Réponses'!C:C,'Réponses'!F:F,"ERREUR VISIBILITE"),Questions!A:A,Questions!B:B,"ERREUR QUESTION"))</f>
        <v/>
      </c>
      <c r="M1741" s="58" t="str">
        <f>IF(OR(ISBLANK(Recyclabilité[[#This Row],[Réponse 4]]),'Calculs'!M1740="0",_xlfn.XLOOKUP('Calculs'!M1740,'Réponses'!C:C,'Réponses'!F:F,"ERREUR VISIBILITE")=0),"",_xlfn.XLOOKUP(_xlfn.XLOOKUP('Calculs'!M1740,'Réponses'!C:C,'Réponses'!F:F,"ERREUR VISIBILITE"),Questions!A:A,Questions!B:B,"ERREUR QUESTION"))</f>
        <v/>
      </c>
    </row>
    <row r="1742" spans="4:13" ht="60" customHeight="1">
      <c r="D1742" s="28" t="str">
        <f>IF(ISBLANK(Recyclabilité[[#This Row],[Code Valobat]]),"",IF(OR('Calculs'!A1741="08",'Calculs'!A1741="07",MID(Recyclabilité[[#This Row],[Code Valobat]],4,4)="0804",MID(Recyclabilité[[#This Row],[Code Valobat]],4,4)="0709",MID(Recyclabilité[[#This Row],[Code Valobat]],1,7)="6121107"),"Non recyclable",_xlfn.XLOOKUP('Calculs'!Q1741,'Combinaisons'!A:A,'Combinaisons'!B:B,"Merci de répondre à toutes les questions")))</f>
        <v/>
      </c>
      <c r="E1742" s="58" t="str">
        <f>IF(ISBLANK(Recyclabilité[[#This Row],[Code Valobat]]),"",IF(OR('Calculs'!A1741="08",'Calculs'!A1741="07",MID(Recyclabilité[[#This Row],[Code Valobat]],4,4)="0804",MID(Recyclabilité[[#This Row],[Code Valobat]],4,4)="0709",MID(Recyclabilité[[#This Row],[Code Valobat]],1,7)="6121107"),"",_xlfn.XLOOKUP('Calculs'!B1741,Questions!A:A,Questions!B:B,"ERREUR QUESTION")))</f>
        <v/>
      </c>
      <c r="G1742" s="58" t="str">
        <f>IF(OR(ISBLANK(Recyclabilité[[#This Row],[Réponse 1]]),'Calculs'!D1741="0",_xlfn.XLOOKUP('Calculs'!D1741,'Réponses'!C:C,'Réponses'!F:F,"ERREUR VISIBILITE")=0),"",_xlfn.XLOOKUP(_xlfn.XLOOKUP('Calculs'!D1741,'Réponses'!C:C,'Réponses'!F:F,"ERREUR VISIBILITE"),Questions!A:A,Questions!B:B,"ERREUR QUESTION"))</f>
        <v/>
      </c>
      <c r="I1742" s="58" t="str">
        <f>IF(OR(ISBLANK(Recyclabilité[[#This Row],[Réponse 2]]),'Calculs'!G1741="0",_xlfn.XLOOKUP('Calculs'!G1741,'Réponses'!C:C,'Réponses'!F:F,"ERREUR VISIBILITE")=0),"",_xlfn.XLOOKUP(_xlfn.XLOOKUP('Calculs'!G1741,'Réponses'!C:C,'Réponses'!F:F,"ERREUR VISIBILITE"),Questions!A:A,Questions!B:B,"ERREUR QUESTION"))</f>
        <v/>
      </c>
      <c r="K1742" s="58" t="str">
        <f>IF(OR(ISBLANK(Recyclabilité[[#This Row],[Réponse 3]]),'Calculs'!J1741="0",_xlfn.XLOOKUP('Calculs'!J1741,'Réponses'!C:C,'Réponses'!F:F,"ERREUR VISIBILITE")=0),"",_xlfn.XLOOKUP(_xlfn.XLOOKUP('Calculs'!J1741,'Réponses'!C:C,'Réponses'!F:F,"ERREUR VISIBILITE"),Questions!A:A,Questions!B:B,"ERREUR QUESTION"))</f>
        <v/>
      </c>
      <c r="M1742" s="58" t="str">
        <f>IF(OR(ISBLANK(Recyclabilité[[#This Row],[Réponse 4]]),'Calculs'!M1741="0",_xlfn.XLOOKUP('Calculs'!M1741,'Réponses'!C:C,'Réponses'!F:F,"ERREUR VISIBILITE")=0),"",_xlfn.XLOOKUP(_xlfn.XLOOKUP('Calculs'!M1741,'Réponses'!C:C,'Réponses'!F:F,"ERREUR VISIBILITE"),Questions!A:A,Questions!B:B,"ERREUR QUESTION"))</f>
        <v/>
      </c>
    </row>
    <row r="1743" spans="4:13" ht="60" customHeight="1">
      <c r="D1743" s="28" t="str">
        <f>IF(ISBLANK(Recyclabilité[[#This Row],[Code Valobat]]),"",IF(OR('Calculs'!A1742="08",'Calculs'!A1742="07",MID(Recyclabilité[[#This Row],[Code Valobat]],4,4)="0804",MID(Recyclabilité[[#This Row],[Code Valobat]],4,4)="0709",MID(Recyclabilité[[#This Row],[Code Valobat]],1,7)="6121107"),"Non recyclable",_xlfn.XLOOKUP('Calculs'!Q1742,'Combinaisons'!A:A,'Combinaisons'!B:B,"Merci de répondre à toutes les questions")))</f>
        <v/>
      </c>
      <c r="E1743" s="58" t="str">
        <f>IF(ISBLANK(Recyclabilité[[#This Row],[Code Valobat]]),"",IF(OR('Calculs'!A1742="08",'Calculs'!A1742="07",MID(Recyclabilité[[#This Row],[Code Valobat]],4,4)="0804",MID(Recyclabilité[[#This Row],[Code Valobat]],4,4)="0709",MID(Recyclabilité[[#This Row],[Code Valobat]],1,7)="6121107"),"",_xlfn.XLOOKUP('Calculs'!B1742,Questions!A:A,Questions!B:B,"ERREUR QUESTION")))</f>
        <v/>
      </c>
      <c r="G1743" s="58" t="str">
        <f>IF(OR(ISBLANK(Recyclabilité[[#This Row],[Réponse 1]]),'Calculs'!D1742="0",_xlfn.XLOOKUP('Calculs'!D1742,'Réponses'!C:C,'Réponses'!F:F,"ERREUR VISIBILITE")=0),"",_xlfn.XLOOKUP(_xlfn.XLOOKUP('Calculs'!D1742,'Réponses'!C:C,'Réponses'!F:F,"ERREUR VISIBILITE"),Questions!A:A,Questions!B:B,"ERREUR QUESTION"))</f>
        <v/>
      </c>
      <c r="I1743" s="58" t="str">
        <f>IF(OR(ISBLANK(Recyclabilité[[#This Row],[Réponse 2]]),'Calculs'!G1742="0",_xlfn.XLOOKUP('Calculs'!G1742,'Réponses'!C:C,'Réponses'!F:F,"ERREUR VISIBILITE")=0),"",_xlfn.XLOOKUP(_xlfn.XLOOKUP('Calculs'!G1742,'Réponses'!C:C,'Réponses'!F:F,"ERREUR VISIBILITE"),Questions!A:A,Questions!B:B,"ERREUR QUESTION"))</f>
        <v/>
      </c>
      <c r="K1743" s="58" t="str">
        <f>IF(OR(ISBLANK(Recyclabilité[[#This Row],[Réponse 3]]),'Calculs'!J1742="0",_xlfn.XLOOKUP('Calculs'!J1742,'Réponses'!C:C,'Réponses'!F:F,"ERREUR VISIBILITE")=0),"",_xlfn.XLOOKUP(_xlfn.XLOOKUP('Calculs'!J1742,'Réponses'!C:C,'Réponses'!F:F,"ERREUR VISIBILITE"),Questions!A:A,Questions!B:B,"ERREUR QUESTION"))</f>
        <v/>
      </c>
      <c r="M1743" s="58" t="str">
        <f>IF(OR(ISBLANK(Recyclabilité[[#This Row],[Réponse 4]]),'Calculs'!M1742="0",_xlfn.XLOOKUP('Calculs'!M1742,'Réponses'!C:C,'Réponses'!F:F,"ERREUR VISIBILITE")=0),"",_xlfn.XLOOKUP(_xlfn.XLOOKUP('Calculs'!M1742,'Réponses'!C:C,'Réponses'!F:F,"ERREUR VISIBILITE"),Questions!A:A,Questions!B:B,"ERREUR QUESTION"))</f>
        <v/>
      </c>
    </row>
    <row r="1744" spans="4:13" ht="60" customHeight="1">
      <c r="D1744" s="28" t="str">
        <f>IF(ISBLANK(Recyclabilité[[#This Row],[Code Valobat]]),"",IF(OR('Calculs'!A1743="08",'Calculs'!A1743="07",MID(Recyclabilité[[#This Row],[Code Valobat]],4,4)="0804",MID(Recyclabilité[[#This Row],[Code Valobat]],4,4)="0709",MID(Recyclabilité[[#This Row],[Code Valobat]],1,7)="6121107"),"Non recyclable",_xlfn.XLOOKUP('Calculs'!Q1743,'Combinaisons'!A:A,'Combinaisons'!B:B,"Merci de répondre à toutes les questions")))</f>
        <v/>
      </c>
      <c r="E1744" s="58" t="str">
        <f>IF(ISBLANK(Recyclabilité[[#This Row],[Code Valobat]]),"",IF(OR('Calculs'!A1743="08",'Calculs'!A1743="07",MID(Recyclabilité[[#This Row],[Code Valobat]],4,4)="0804",MID(Recyclabilité[[#This Row],[Code Valobat]],4,4)="0709",MID(Recyclabilité[[#This Row],[Code Valobat]],1,7)="6121107"),"",_xlfn.XLOOKUP('Calculs'!B1743,Questions!A:A,Questions!B:B,"ERREUR QUESTION")))</f>
        <v/>
      </c>
      <c r="G1744" s="58" t="str">
        <f>IF(OR(ISBLANK(Recyclabilité[[#This Row],[Réponse 1]]),'Calculs'!D1743="0",_xlfn.XLOOKUP('Calculs'!D1743,'Réponses'!C:C,'Réponses'!F:F,"ERREUR VISIBILITE")=0),"",_xlfn.XLOOKUP(_xlfn.XLOOKUP('Calculs'!D1743,'Réponses'!C:C,'Réponses'!F:F,"ERREUR VISIBILITE"),Questions!A:A,Questions!B:B,"ERREUR QUESTION"))</f>
        <v/>
      </c>
      <c r="I1744" s="58" t="str">
        <f>IF(OR(ISBLANK(Recyclabilité[[#This Row],[Réponse 2]]),'Calculs'!G1743="0",_xlfn.XLOOKUP('Calculs'!G1743,'Réponses'!C:C,'Réponses'!F:F,"ERREUR VISIBILITE")=0),"",_xlfn.XLOOKUP(_xlfn.XLOOKUP('Calculs'!G1743,'Réponses'!C:C,'Réponses'!F:F,"ERREUR VISIBILITE"),Questions!A:A,Questions!B:B,"ERREUR QUESTION"))</f>
        <v/>
      </c>
      <c r="K1744" s="58" t="str">
        <f>IF(OR(ISBLANK(Recyclabilité[[#This Row],[Réponse 3]]),'Calculs'!J1743="0",_xlfn.XLOOKUP('Calculs'!J1743,'Réponses'!C:C,'Réponses'!F:F,"ERREUR VISIBILITE")=0),"",_xlfn.XLOOKUP(_xlfn.XLOOKUP('Calculs'!J1743,'Réponses'!C:C,'Réponses'!F:F,"ERREUR VISIBILITE"),Questions!A:A,Questions!B:B,"ERREUR QUESTION"))</f>
        <v/>
      </c>
      <c r="M1744" s="58" t="str">
        <f>IF(OR(ISBLANK(Recyclabilité[[#This Row],[Réponse 4]]),'Calculs'!M1743="0",_xlfn.XLOOKUP('Calculs'!M1743,'Réponses'!C:C,'Réponses'!F:F,"ERREUR VISIBILITE")=0),"",_xlfn.XLOOKUP(_xlfn.XLOOKUP('Calculs'!M1743,'Réponses'!C:C,'Réponses'!F:F,"ERREUR VISIBILITE"),Questions!A:A,Questions!B:B,"ERREUR QUESTION"))</f>
        <v/>
      </c>
    </row>
    <row r="1745" spans="4:13" ht="60" customHeight="1">
      <c r="D1745" s="28" t="str">
        <f>IF(ISBLANK(Recyclabilité[[#This Row],[Code Valobat]]),"",IF(OR('Calculs'!A1744="08",'Calculs'!A1744="07",MID(Recyclabilité[[#This Row],[Code Valobat]],4,4)="0804",MID(Recyclabilité[[#This Row],[Code Valobat]],4,4)="0709",MID(Recyclabilité[[#This Row],[Code Valobat]],1,7)="6121107"),"Non recyclable",_xlfn.XLOOKUP('Calculs'!Q1744,'Combinaisons'!A:A,'Combinaisons'!B:B,"Merci de répondre à toutes les questions")))</f>
        <v/>
      </c>
      <c r="E1745" s="58" t="str">
        <f>IF(ISBLANK(Recyclabilité[[#This Row],[Code Valobat]]),"",IF(OR('Calculs'!A1744="08",'Calculs'!A1744="07",MID(Recyclabilité[[#This Row],[Code Valobat]],4,4)="0804",MID(Recyclabilité[[#This Row],[Code Valobat]],4,4)="0709",MID(Recyclabilité[[#This Row],[Code Valobat]],1,7)="6121107"),"",_xlfn.XLOOKUP('Calculs'!B1744,Questions!A:A,Questions!B:B,"ERREUR QUESTION")))</f>
        <v/>
      </c>
      <c r="G1745" s="58" t="str">
        <f>IF(OR(ISBLANK(Recyclabilité[[#This Row],[Réponse 1]]),'Calculs'!D1744="0",_xlfn.XLOOKUP('Calculs'!D1744,'Réponses'!C:C,'Réponses'!F:F,"ERREUR VISIBILITE")=0),"",_xlfn.XLOOKUP(_xlfn.XLOOKUP('Calculs'!D1744,'Réponses'!C:C,'Réponses'!F:F,"ERREUR VISIBILITE"),Questions!A:A,Questions!B:B,"ERREUR QUESTION"))</f>
        <v/>
      </c>
      <c r="I1745" s="58" t="str">
        <f>IF(OR(ISBLANK(Recyclabilité[[#This Row],[Réponse 2]]),'Calculs'!G1744="0",_xlfn.XLOOKUP('Calculs'!G1744,'Réponses'!C:C,'Réponses'!F:F,"ERREUR VISIBILITE")=0),"",_xlfn.XLOOKUP(_xlfn.XLOOKUP('Calculs'!G1744,'Réponses'!C:C,'Réponses'!F:F,"ERREUR VISIBILITE"),Questions!A:A,Questions!B:B,"ERREUR QUESTION"))</f>
        <v/>
      </c>
      <c r="K1745" s="58" t="str">
        <f>IF(OR(ISBLANK(Recyclabilité[[#This Row],[Réponse 3]]),'Calculs'!J1744="0",_xlfn.XLOOKUP('Calculs'!J1744,'Réponses'!C:C,'Réponses'!F:F,"ERREUR VISIBILITE")=0),"",_xlfn.XLOOKUP(_xlfn.XLOOKUP('Calculs'!J1744,'Réponses'!C:C,'Réponses'!F:F,"ERREUR VISIBILITE"),Questions!A:A,Questions!B:B,"ERREUR QUESTION"))</f>
        <v/>
      </c>
      <c r="M1745" s="58" t="str">
        <f>IF(OR(ISBLANK(Recyclabilité[[#This Row],[Réponse 4]]),'Calculs'!M1744="0",_xlfn.XLOOKUP('Calculs'!M1744,'Réponses'!C:C,'Réponses'!F:F,"ERREUR VISIBILITE")=0),"",_xlfn.XLOOKUP(_xlfn.XLOOKUP('Calculs'!M1744,'Réponses'!C:C,'Réponses'!F:F,"ERREUR VISIBILITE"),Questions!A:A,Questions!B:B,"ERREUR QUESTION"))</f>
        <v/>
      </c>
    </row>
    <row r="1746" spans="4:13" ht="60" customHeight="1">
      <c r="D1746" s="28" t="str">
        <f>IF(ISBLANK(Recyclabilité[[#This Row],[Code Valobat]]),"",IF(OR('Calculs'!A1745="08",'Calculs'!A1745="07",MID(Recyclabilité[[#This Row],[Code Valobat]],4,4)="0804",MID(Recyclabilité[[#This Row],[Code Valobat]],4,4)="0709",MID(Recyclabilité[[#This Row],[Code Valobat]],1,7)="6121107"),"Non recyclable",_xlfn.XLOOKUP('Calculs'!Q1745,'Combinaisons'!A:A,'Combinaisons'!B:B,"Merci de répondre à toutes les questions")))</f>
        <v/>
      </c>
      <c r="E1746" s="58" t="str">
        <f>IF(ISBLANK(Recyclabilité[[#This Row],[Code Valobat]]),"",IF(OR('Calculs'!A1745="08",'Calculs'!A1745="07",MID(Recyclabilité[[#This Row],[Code Valobat]],4,4)="0804",MID(Recyclabilité[[#This Row],[Code Valobat]],4,4)="0709",MID(Recyclabilité[[#This Row],[Code Valobat]],1,7)="6121107"),"",_xlfn.XLOOKUP('Calculs'!B1745,Questions!A:A,Questions!B:B,"ERREUR QUESTION")))</f>
        <v/>
      </c>
      <c r="G1746" s="58" t="str">
        <f>IF(OR(ISBLANK(Recyclabilité[[#This Row],[Réponse 1]]),'Calculs'!D1745="0",_xlfn.XLOOKUP('Calculs'!D1745,'Réponses'!C:C,'Réponses'!F:F,"ERREUR VISIBILITE")=0),"",_xlfn.XLOOKUP(_xlfn.XLOOKUP('Calculs'!D1745,'Réponses'!C:C,'Réponses'!F:F,"ERREUR VISIBILITE"),Questions!A:A,Questions!B:B,"ERREUR QUESTION"))</f>
        <v/>
      </c>
      <c r="I1746" s="58" t="str">
        <f>IF(OR(ISBLANK(Recyclabilité[[#This Row],[Réponse 2]]),'Calculs'!G1745="0",_xlfn.XLOOKUP('Calculs'!G1745,'Réponses'!C:C,'Réponses'!F:F,"ERREUR VISIBILITE")=0),"",_xlfn.XLOOKUP(_xlfn.XLOOKUP('Calculs'!G1745,'Réponses'!C:C,'Réponses'!F:F,"ERREUR VISIBILITE"),Questions!A:A,Questions!B:B,"ERREUR QUESTION"))</f>
        <v/>
      </c>
      <c r="K1746" s="58" t="str">
        <f>IF(OR(ISBLANK(Recyclabilité[[#This Row],[Réponse 3]]),'Calculs'!J1745="0",_xlfn.XLOOKUP('Calculs'!J1745,'Réponses'!C:C,'Réponses'!F:F,"ERREUR VISIBILITE")=0),"",_xlfn.XLOOKUP(_xlfn.XLOOKUP('Calculs'!J1745,'Réponses'!C:C,'Réponses'!F:F,"ERREUR VISIBILITE"),Questions!A:A,Questions!B:B,"ERREUR QUESTION"))</f>
        <v/>
      </c>
      <c r="M1746" s="58" t="str">
        <f>IF(OR(ISBLANK(Recyclabilité[[#This Row],[Réponse 4]]),'Calculs'!M1745="0",_xlfn.XLOOKUP('Calculs'!M1745,'Réponses'!C:C,'Réponses'!F:F,"ERREUR VISIBILITE")=0),"",_xlfn.XLOOKUP(_xlfn.XLOOKUP('Calculs'!M1745,'Réponses'!C:C,'Réponses'!F:F,"ERREUR VISIBILITE"),Questions!A:A,Questions!B:B,"ERREUR QUESTION"))</f>
        <v/>
      </c>
    </row>
    <row r="1747" spans="4:13" ht="60" customHeight="1">
      <c r="D1747" s="28" t="str">
        <f>IF(ISBLANK(Recyclabilité[[#This Row],[Code Valobat]]),"",IF(OR('Calculs'!A1746="08",'Calculs'!A1746="07",MID(Recyclabilité[[#This Row],[Code Valobat]],4,4)="0804",MID(Recyclabilité[[#This Row],[Code Valobat]],4,4)="0709",MID(Recyclabilité[[#This Row],[Code Valobat]],1,7)="6121107"),"Non recyclable",_xlfn.XLOOKUP('Calculs'!Q1746,'Combinaisons'!A:A,'Combinaisons'!B:B,"Merci de répondre à toutes les questions")))</f>
        <v/>
      </c>
      <c r="E1747" s="58" t="str">
        <f>IF(ISBLANK(Recyclabilité[[#This Row],[Code Valobat]]),"",IF(OR('Calculs'!A1746="08",'Calculs'!A1746="07",MID(Recyclabilité[[#This Row],[Code Valobat]],4,4)="0804",MID(Recyclabilité[[#This Row],[Code Valobat]],4,4)="0709",MID(Recyclabilité[[#This Row],[Code Valobat]],1,7)="6121107"),"",_xlfn.XLOOKUP('Calculs'!B1746,Questions!A:A,Questions!B:B,"ERREUR QUESTION")))</f>
        <v/>
      </c>
      <c r="G1747" s="58" t="str">
        <f>IF(OR(ISBLANK(Recyclabilité[[#This Row],[Réponse 1]]),'Calculs'!D1746="0",_xlfn.XLOOKUP('Calculs'!D1746,'Réponses'!C:C,'Réponses'!F:F,"ERREUR VISIBILITE")=0),"",_xlfn.XLOOKUP(_xlfn.XLOOKUP('Calculs'!D1746,'Réponses'!C:C,'Réponses'!F:F,"ERREUR VISIBILITE"),Questions!A:A,Questions!B:B,"ERREUR QUESTION"))</f>
        <v/>
      </c>
      <c r="I1747" s="58" t="str">
        <f>IF(OR(ISBLANK(Recyclabilité[[#This Row],[Réponse 2]]),'Calculs'!G1746="0",_xlfn.XLOOKUP('Calculs'!G1746,'Réponses'!C:C,'Réponses'!F:F,"ERREUR VISIBILITE")=0),"",_xlfn.XLOOKUP(_xlfn.XLOOKUP('Calculs'!G1746,'Réponses'!C:C,'Réponses'!F:F,"ERREUR VISIBILITE"),Questions!A:A,Questions!B:B,"ERREUR QUESTION"))</f>
        <v/>
      </c>
      <c r="K1747" s="58" t="str">
        <f>IF(OR(ISBLANK(Recyclabilité[[#This Row],[Réponse 3]]),'Calculs'!J1746="0",_xlfn.XLOOKUP('Calculs'!J1746,'Réponses'!C:C,'Réponses'!F:F,"ERREUR VISIBILITE")=0),"",_xlfn.XLOOKUP(_xlfn.XLOOKUP('Calculs'!J1746,'Réponses'!C:C,'Réponses'!F:F,"ERREUR VISIBILITE"),Questions!A:A,Questions!B:B,"ERREUR QUESTION"))</f>
        <v/>
      </c>
      <c r="M1747" s="58" t="str">
        <f>IF(OR(ISBLANK(Recyclabilité[[#This Row],[Réponse 4]]),'Calculs'!M1746="0",_xlfn.XLOOKUP('Calculs'!M1746,'Réponses'!C:C,'Réponses'!F:F,"ERREUR VISIBILITE")=0),"",_xlfn.XLOOKUP(_xlfn.XLOOKUP('Calculs'!M1746,'Réponses'!C:C,'Réponses'!F:F,"ERREUR VISIBILITE"),Questions!A:A,Questions!B:B,"ERREUR QUESTION"))</f>
        <v/>
      </c>
    </row>
    <row r="1748" spans="4:13" ht="60" customHeight="1">
      <c r="D1748" s="28" t="str">
        <f>IF(ISBLANK(Recyclabilité[[#This Row],[Code Valobat]]),"",IF(OR('Calculs'!A1747="08",'Calculs'!A1747="07",MID(Recyclabilité[[#This Row],[Code Valobat]],4,4)="0804",MID(Recyclabilité[[#This Row],[Code Valobat]],4,4)="0709",MID(Recyclabilité[[#This Row],[Code Valobat]],1,7)="6121107"),"Non recyclable",_xlfn.XLOOKUP('Calculs'!Q1747,'Combinaisons'!A:A,'Combinaisons'!B:B,"Merci de répondre à toutes les questions")))</f>
        <v/>
      </c>
      <c r="E1748" s="58" t="str">
        <f>IF(ISBLANK(Recyclabilité[[#This Row],[Code Valobat]]),"",IF(OR('Calculs'!A1747="08",'Calculs'!A1747="07",MID(Recyclabilité[[#This Row],[Code Valobat]],4,4)="0804",MID(Recyclabilité[[#This Row],[Code Valobat]],4,4)="0709",MID(Recyclabilité[[#This Row],[Code Valobat]],1,7)="6121107"),"",_xlfn.XLOOKUP('Calculs'!B1747,Questions!A:A,Questions!B:B,"ERREUR QUESTION")))</f>
        <v/>
      </c>
      <c r="G1748" s="58" t="str">
        <f>IF(OR(ISBLANK(Recyclabilité[[#This Row],[Réponse 1]]),'Calculs'!D1747="0",_xlfn.XLOOKUP('Calculs'!D1747,'Réponses'!C:C,'Réponses'!F:F,"ERREUR VISIBILITE")=0),"",_xlfn.XLOOKUP(_xlfn.XLOOKUP('Calculs'!D1747,'Réponses'!C:C,'Réponses'!F:F,"ERREUR VISIBILITE"),Questions!A:A,Questions!B:B,"ERREUR QUESTION"))</f>
        <v/>
      </c>
      <c r="I1748" s="58" t="str">
        <f>IF(OR(ISBLANK(Recyclabilité[[#This Row],[Réponse 2]]),'Calculs'!G1747="0",_xlfn.XLOOKUP('Calculs'!G1747,'Réponses'!C:C,'Réponses'!F:F,"ERREUR VISIBILITE")=0),"",_xlfn.XLOOKUP(_xlfn.XLOOKUP('Calculs'!G1747,'Réponses'!C:C,'Réponses'!F:F,"ERREUR VISIBILITE"),Questions!A:A,Questions!B:B,"ERREUR QUESTION"))</f>
        <v/>
      </c>
      <c r="K1748" s="58" t="str">
        <f>IF(OR(ISBLANK(Recyclabilité[[#This Row],[Réponse 3]]),'Calculs'!J1747="0",_xlfn.XLOOKUP('Calculs'!J1747,'Réponses'!C:C,'Réponses'!F:F,"ERREUR VISIBILITE")=0),"",_xlfn.XLOOKUP(_xlfn.XLOOKUP('Calculs'!J1747,'Réponses'!C:C,'Réponses'!F:F,"ERREUR VISIBILITE"),Questions!A:A,Questions!B:B,"ERREUR QUESTION"))</f>
        <v/>
      </c>
      <c r="M1748" s="58" t="str">
        <f>IF(OR(ISBLANK(Recyclabilité[[#This Row],[Réponse 4]]),'Calculs'!M1747="0",_xlfn.XLOOKUP('Calculs'!M1747,'Réponses'!C:C,'Réponses'!F:F,"ERREUR VISIBILITE")=0),"",_xlfn.XLOOKUP(_xlfn.XLOOKUP('Calculs'!M1747,'Réponses'!C:C,'Réponses'!F:F,"ERREUR VISIBILITE"),Questions!A:A,Questions!B:B,"ERREUR QUESTION"))</f>
        <v/>
      </c>
    </row>
    <row r="1749" spans="4:13" ht="60" customHeight="1">
      <c r="D1749" s="28" t="str">
        <f>IF(ISBLANK(Recyclabilité[[#This Row],[Code Valobat]]),"",IF(OR('Calculs'!A1748="08",'Calculs'!A1748="07",MID(Recyclabilité[[#This Row],[Code Valobat]],4,4)="0804",MID(Recyclabilité[[#This Row],[Code Valobat]],4,4)="0709",MID(Recyclabilité[[#This Row],[Code Valobat]],1,7)="6121107"),"Non recyclable",_xlfn.XLOOKUP('Calculs'!Q1748,'Combinaisons'!A:A,'Combinaisons'!B:B,"Merci de répondre à toutes les questions")))</f>
        <v/>
      </c>
      <c r="E1749" s="58" t="str">
        <f>IF(ISBLANK(Recyclabilité[[#This Row],[Code Valobat]]),"",IF(OR('Calculs'!A1748="08",'Calculs'!A1748="07",MID(Recyclabilité[[#This Row],[Code Valobat]],4,4)="0804",MID(Recyclabilité[[#This Row],[Code Valobat]],4,4)="0709",MID(Recyclabilité[[#This Row],[Code Valobat]],1,7)="6121107"),"",_xlfn.XLOOKUP('Calculs'!B1748,Questions!A:A,Questions!B:B,"ERREUR QUESTION")))</f>
        <v/>
      </c>
      <c r="G1749" s="58" t="str">
        <f>IF(OR(ISBLANK(Recyclabilité[[#This Row],[Réponse 1]]),'Calculs'!D1748="0",_xlfn.XLOOKUP('Calculs'!D1748,'Réponses'!C:C,'Réponses'!F:F,"ERREUR VISIBILITE")=0),"",_xlfn.XLOOKUP(_xlfn.XLOOKUP('Calculs'!D1748,'Réponses'!C:C,'Réponses'!F:F,"ERREUR VISIBILITE"),Questions!A:A,Questions!B:B,"ERREUR QUESTION"))</f>
        <v/>
      </c>
      <c r="I1749" s="58" t="str">
        <f>IF(OR(ISBLANK(Recyclabilité[[#This Row],[Réponse 2]]),'Calculs'!G1748="0",_xlfn.XLOOKUP('Calculs'!G1748,'Réponses'!C:C,'Réponses'!F:F,"ERREUR VISIBILITE")=0),"",_xlfn.XLOOKUP(_xlfn.XLOOKUP('Calculs'!G1748,'Réponses'!C:C,'Réponses'!F:F,"ERREUR VISIBILITE"),Questions!A:A,Questions!B:B,"ERREUR QUESTION"))</f>
        <v/>
      </c>
      <c r="K1749" s="58" t="str">
        <f>IF(OR(ISBLANK(Recyclabilité[[#This Row],[Réponse 3]]),'Calculs'!J1748="0",_xlfn.XLOOKUP('Calculs'!J1748,'Réponses'!C:C,'Réponses'!F:F,"ERREUR VISIBILITE")=0),"",_xlfn.XLOOKUP(_xlfn.XLOOKUP('Calculs'!J1748,'Réponses'!C:C,'Réponses'!F:F,"ERREUR VISIBILITE"),Questions!A:A,Questions!B:B,"ERREUR QUESTION"))</f>
        <v/>
      </c>
      <c r="M1749" s="58" t="str">
        <f>IF(OR(ISBLANK(Recyclabilité[[#This Row],[Réponse 4]]),'Calculs'!M1748="0",_xlfn.XLOOKUP('Calculs'!M1748,'Réponses'!C:C,'Réponses'!F:F,"ERREUR VISIBILITE")=0),"",_xlfn.XLOOKUP(_xlfn.XLOOKUP('Calculs'!M1748,'Réponses'!C:C,'Réponses'!F:F,"ERREUR VISIBILITE"),Questions!A:A,Questions!B:B,"ERREUR QUESTION"))</f>
        <v/>
      </c>
    </row>
    <row r="1750" spans="4:13" ht="60" customHeight="1">
      <c r="D1750" s="28" t="str">
        <f>IF(ISBLANK(Recyclabilité[[#This Row],[Code Valobat]]),"",IF(OR('Calculs'!A1749="08",'Calculs'!A1749="07",MID(Recyclabilité[[#This Row],[Code Valobat]],4,4)="0804",MID(Recyclabilité[[#This Row],[Code Valobat]],4,4)="0709",MID(Recyclabilité[[#This Row],[Code Valobat]],1,7)="6121107"),"Non recyclable",_xlfn.XLOOKUP('Calculs'!Q1749,'Combinaisons'!A:A,'Combinaisons'!B:B,"Merci de répondre à toutes les questions")))</f>
        <v/>
      </c>
      <c r="E1750" s="58" t="str">
        <f>IF(ISBLANK(Recyclabilité[[#This Row],[Code Valobat]]),"",IF(OR('Calculs'!A1749="08",'Calculs'!A1749="07",MID(Recyclabilité[[#This Row],[Code Valobat]],4,4)="0804",MID(Recyclabilité[[#This Row],[Code Valobat]],4,4)="0709",MID(Recyclabilité[[#This Row],[Code Valobat]],1,7)="6121107"),"",_xlfn.XLOOKUP('Calculs'!B1749,Questions!A:A,Questions!B:B,"ERREUR QUESTION")))</f>
        <v/>
      </c>
      <c r="G1750" s="58" t="str">
        <f>IF(OR(ISBLANK(Recyclabilité[[#This Row],[Réponse 1]]),'Calculs'!D1749="0",_xlfn.XLOOKUP('Calculs'!D1749,'Réponses'!C:C,'Réponses'!F:F,"ERREUR VISIBILITE")=0),"",_xlfn.XLOOKUP(_xlfn.XLOOKUP('Calculs'!D1749,'Réponses'!C:C,'Réponses'!F:F,"ERREUR VISIBILITE"),Questions!A:A,Questions!B:B,"ERREUR QUESTION"))</f>
        <v/>
      </c>
      <c r="I1750" s="58" t="str">
        <f>IF(OR(ISBLANK(Recyclabilité[[#This Row],[Réponse 2]]),'Calculs'!G1749="0",_xlfn.XLOOKUP('Calculs'!G1749,'Réponses'!C:C,'Réponses'!F:F,"ERREUR VISIBILITE")=0),"",_xlfn.XLOOKUP(_xlfn.XLOOKUP('Calculs'!G1749,'Réponses'!C:C,'Réponses'!F:F,"ERREUR VISIBILITE"),Questions!A:A,Questions!B:B,"ERREUR QUESTION"))</f>
        <v/>
      </c>
      <c r="K1750" s="58" t="str">
        <f>IF(OR(ISBLANK(Recyclabilité[[#This Row],[Réponse 3]]),'Calculs'!J1749="0",_xlfn.XLOOKUP('Calculs'!J1749,'Réponses'!C:C,'Réponses'!F:F,"ERREUR VISIBILITE")=0),"",_xlfn.XLOOKUP(_xlfn.XLOOKUP('Calculs'!J1749,'Réponses'!C:C,'Réponses'!F:F,"ERREUR VISIBILITE"),Questions!A:A,Questions!B:B,"ERREUR QUESTION"))</f>
        <v/>
      </c>
      <c r="M1750" s="58" t="str">
        <f>IF(OR(ISBLANK(Recyclabilité[[#This Row],[Réponse 4]]),'Calculs'!M1749="0",_xlfn.XLOOKUP('Calculs'!M1749,'Réponses'!C:C,'Réponses'!F:F,"ERREUR VISIBILITE")=0),"",_xlfn.XLOOKUP(_xlfn.XLOOKUP('Calculs'!M1749,'Réponses'!C:C,'Réponses'!F:F,"ERREUR VISIBILITE"),Questions!A:A,Questions!B:B,"ERREUR QUESTION"))</f>
        <v/>
      </c>
    </row>
    <row r="1751" spans="4:13" ht="60" customHeight="1">
      <c r="D1751" s="28" t="str">
        <f>IF(ISBLANK(Recyclabilité[[#This Row],[Code Valobat]]),"",IF(OR('Calculs'!A1750="08",'Calculs'!A1750="07",MID(Recyclabilité[[#This Row],[Code Valobat]],4,4)="0804",MID(Recyclabilité[[#This Row],[Code Valobat]],4,4)="0709",MID(Recyclabilité[[#This Row],[Code Valobat]],1,7)="6121107"),"Non recyclable",_xlfn.XLOOKUP('Calculs'!Q1750,'Combinaisons'!A:A,'Combinaisons'!B:B,"Merci de répondre à toutes les questions")))</f>
        <v/>
      </c>
      <c r="E1751" s="58" t="str">
        <f>IF(ISBLANK(Recyclabilité[[#This Row],[Code Valobat]]),"",IF(OR('Calculs'!A1750="08",'Calculs'!A1750="07",MID(Recyclabilité[[#This Row],[Code Valobat]],4,4)="0804",MID(Recyclabilité[[#This Row],[Code Valobat]],4,4)="0709",MID(Recyclabilité[[#This Row],[Code Valobat]],1,7)="6121107"),"",_xlfn.XLOOKUP('Calculs'!B1750,Questions!A:A,Questions!B:B,"ERREUR QUESTION")))</f>
        <v/>
      </c>
      <c r="G1751" s="58" t="str">
        <f>IF(OR(ISBLANK(Recyclabilité[[#This Row],[Réponse 1]]),'Calculs'!D1750="0",_xlfn.XLOOKUP('Calculs'!D1750,'Réponses'!C:C,'Réponses'!F:F,"ERREUR VISIBILITE")=0),"",_xlfn.XLOOKUP(_xlfn.XLOOKUP('Calculs'!D1750,'Réponses'!C:C,'Réponses'!F:F,"ERREUR VISIBILITE"),Questions!A:A,Questions!B:B,"ERREUR QUESTION"))</f>
        <v/>
      </c>
      <c r="I1751" s="58" t="str">
        <f>IF(OR(ISBLANK(Recyclabilité[[#This Row],[Réponse 2]]),'Calculs'!G1750="0",_xlfn.XLOOKUP('Calculs'!G1750,'Réponses'!C:C,'Réponses'!F:F,"ERREUR VISIBILITE")=0),"",_xlfn.XLOOKUP(_xlfn.XLOOKUP('Calculs'!G1750,'Réponses'!C:C,'Réponses'!F:F,"ERREUR VISIBILITE"),Questions!A:A,Questions!B:B,"ERREUR QUESTION"))</f>
        <v/>
      </c>
      <c r="K1751" s="58" t="str">
        <f>IF(OR(ISBLANK(Recyclabilité[[#This Row],[Réponse 3]]),'Calculs'!J1750="0",_xlfn.XLOOKUP('Calculs'!J1750,'Réponses'!C:C,'Réponses'!F:F,"ERREUR VISIBILITE")=0),"",_xlfn.XLOOKUP(_xlfn.XLOOKUP('Calculs'!J1750,'Réponses'!C:C,'Réponses'!F:F,"ERREUR VISIBILITE"),Questions!A:A,Questions!B:B,"ERREUR QUESTION"))</f>
        <v/>
      </c>
      <c r="M1751" s="58" t="str">
        <f>IF(OR(ISBLANK(Recyclabilité[[#This Row],[Réponse 4]]),'Calculs'!M1750="0",_xlfn.XLOOKUP('Calculs'!M1750,'Réponses'!C:C,'Réponses'!F:F,"ERREUR VISIBILITE")=0),"",_xlfn.XLOOKUP(_xlfn.XLOOKUP('Calculs'!M1750,'Réponses'!C:C,'Réponses'!F:F,"ERREUR VISIBILITE"),Questions!A:A,Questions!B:B,"ERREUR QUESTION"))</f>
        <v/>
      </c>
    </row>
    <row r="1752" spans="4:13" ht="60" customHeight="1">
      <c r="D1752" s="28" t="str">
        <f>IF(ISBLANK(Recyclabilité[[#This Row],[Code Valobat]]),"",IF(OR('Calculs'!A1751="08",'Calculs'!A1751="07",MID(Recyclabilité[[#This Row],[Code Valobat]],4,4)="0804",MID(Recyclabilité[[#This Row],[Code Valobat]],4,4)="0709",MID(Recyclabilité[[#This Row],[Code Valobat]],1,7)="6121107"),"Non recyclable",_xlfn.XLOOKUP('Calculs'!Q1751,'Combinaisons'!A:A,'Combinaisons'!B:B,"Merci de répondre à toutes les questions")))</f>
        <v/>
      </c>
      <c r="E1752" s="58" t="str">
        <f>IF(ISBLANK(Recyclabilité[[#This Row],[Code Valobat]]),"",IF(OR('Calculs'!A1751="08",'Calculs'!A1751="07",MID(Recyclabilité[[#This Row],[Code Valobat]],4,4)="0804",MID(Recyclabilité[[#This Row],[Code Valobat]],4,4)="0709",MID(Recyclabilité[[#This Row],[Code Valobat]],1,7)="6121107"),"",_xlfn.XLOOKUP('Calculs'!B1751,Questions!A:A,Questions!B:B,"ERREUR QUESTION")))</f>
        <v/>
      </c>
      <c r="G1752" s="58" t="str">
        <f>IF(OR(ISBLANK(Recyclabilité[[#This Row],[Réponse 1]]),'Calculs'!D1751="0",_xlfn.XLOOKUP('Calculs'!D1751,'Réponses'!C:C,'Réponses'!F:F,"ERREUR VISIBILITE")=0),"",_xlfn.XLOOKUP(_xlfn.XLOOKUP('Calculs'!D1751,'Réponses'!C:C,'Réponses'!F:F,"ERREUR VISIBILITE"),Questions!A:A,Questions!B:B,"ERREUR QUESTION"))</f>
        <v/>
      </c>
      <c r="I1752" s="58" t="str">
        <f>IF(OR(ISBLANK(Recyclabilité[[#This Row],[Réponse 2]]),'Calculs'!G1751="0",_xlfn.XLOOKUP('Calculs'!G1751,'Réponses'!C:C,'Réponses'!F:F,"ERREUR VISIBILITE")=0),"",_xlfn.XLOOKUP(_xlfn.XLOOKUP('Calculs'!G1751,'Réponses'!C:C,'Réponses'!F:F,"ERREUR VISIBILITE"),Questions!A:A,Questions!B:B,"ERREUR QUESTION"))</f>
        <v/>
      </c>
      <c r="K1752" s="58" t="str">
        <f>IF(OR(ISBLANK(Recyclabilité[[#This Row],[Réponse 3]]),'Calculs'!J1751="0",_xlfn.XLOOKUP('Calculs'!J1751,'Réponses'!C:C,'Réponses'!F:F,"ERREUR VISIBILITE")=0),"",_xlfn.XLOOKUP(_xlfn.XLOOKUP('Calculs'!J1751,'Réponses'!C:C,'Réponses'!F:F,"ERREUR VISIBILITE"),Questions!A:A,Questions!B:B,"ERREUR QUESTION"))</f>
        <v/>
      </c>
      <c r="M1752" s="58" t="str">
        <f>IF(OR(ISBLANK(Recyclabilité[[#This Row],[Réponse 4]]),'Calculs'!M1751="0",_xlfn.XLOOKUP('Calculs'!M1751,'Réponses'!C:C,'Réponses'!F:F,"ERREUR VISIBILITE")=0),"",_xlfn.XLOOKUP(_xlfn.XLOOKUP('Calculs'!M1751,'Réponses'!C:C,'Réponses'!F:F,"ERREUR VISIBILITE"),Questions!A:A,Questions!B:B,"ERREUR QUESTION"))</f>
        <v/>
      </c>
    </row>
    <row r="1753" spans="4:13" ht="60" customHeight="1">
      <c r="D1753" s="28" t="str">
        <f>IF(ISBLANK(Recyclabilité[[#This Row],[Code Valobat]]),"",IF(OR('Calculs'!A1752="08",'Calculs'!A1752="07",MID(Recyclabilité[[#This Row],[Code Valobat]],4,4)="0804",MID(Recyclabilité[[#This Row],[Code Valobat]],4,4)="0709",MID(Recyclabilité[[#This Row],[Code Valobat]],1,7)="6121107"),"Non recyclable",_xlfn.XLOOKUP('Calculs'!Q1752,'Combinaisons'!A:A,'Combinaisons'!B:B,"Merci de répondre à toutes les questions")))</f>
        <v/>
      </c>
      <c r="E1753" s="58" t="str">
        <f>IF(ISBLANK(Recyclabilité[[#This Row],[Code Valobat]]),"",IF(OR('Calculs'!A1752="08",'Calculs'!A1752="07",MID(Recyclabilité[[#This Row],[Code Valobat]],4,4)="0804",MID(Recyclabilité[[#This Row],[Code Valobat]],4,4)="0709",MID(Recyclabilité[[#This Row],[Code Valobat]],1,7)="6121107"),"",_xlfn.XLOOKUP('Calculs'!B1752,Questions!A:A,Questions!B:B,"ERREUR QUESTION")))</f>
        <v/>
      </c>
      <c r="G1753" s="58" t="str">
        <f>IF(OR(ISBLANK(Recyclabilité[[#This Row],[Réponse 1]]),'Calculs'!D1752="0",_xlfn.XLOOKUP('Calculs'!D1752,'Réponses'!C:C,'Réponses'!F:F,"ERREUR VISIBILITE")=0),"",_xlfn.XLOOKUP(_xlfn.XLOOKUP('Calculs'!D1752,'Réponses'!C:C,'Réponses'!F:F,"ERREUR VISIBILITE"),Questions!A:A,Questions!B:B,"ERREUR QUESTION"))</f>
        <v/>
      </c>
      <c r="I1753" s="58" t="str">
        <f>IF(OR(ISBLANK(Recyclabilité[[#This Row],[Réponse 2]]),'Calculs'!G1752="0",_xlfn.XLOOKUP('Calculs'!G1752,'Réponses'!C:C,'Réponses'!F:F,"ERREUR VISIBILITE")=0),"",_xlfn.XLOOKUP(_xlfn.XLOOKUP('Calculs'!G1752,'Réponses'!C:C,'Réponses'!F:F,"ERREUR VISIBILITE"),Questions!A:A,Questions!B:B,"ERREUR QUESTION"))</f>
        <v/>
      </c>
      <c r="K1753" s="58" t="str">
        <f>IF(OR(ISBLANK(Recyclabilité[[#This Row],[Réponse 3]]),'Calculs'!J1752="0",_xlfn.XLOOKUP('Calculs'!J1752,'Réponses'!C:C,'Réponses'!F:F,"ERREUR VISIBILITE")=0),"",_xlfn.XLOOKUP(_xlfn.XLOOKUP('Calculs'!J1752,'Réponses'!C:C,'Réponses'!F:F,"ERREUR VISIBILITE"),Questions!A:A,Questions!B:B,"ERREUR QUESTION"))</f>
        <v/>
      </c>
      <c r="M1753" s="58" t="str">
        <f>IF(OR(ISBLANK(Recyclabilité[[#This Row],[Réponse 4]]),'Calculs'!M1752="0",_xlfn.XLOOKUP('Calculs'!M1752,'Réponses'!C:C,'Réponses'!F:F,"ERREUR VISIBILITE")=0),"",_xlfn.XLOOKUP(_xlfn.XLOOKUP('Calculs'!M1752,'Réponses'!C:C,'Réponses'!F:F,"ERREUR VISIBILITE"),Questions!A:A,Questions!B:B,"ERREUR QUESTION"))</f>
        <v/>
      </c>
    </row>
    <row r="1754" spans="4:13" ht="60" customHeight="1">
      <c r="D1754" s="28" t="str">
        <f>IF(ISBLANK(Recyclabilité[[#This Row],[Code Valobat]]),"",IF(OR('Calculs'!A1753="08",'Calculs'!A1753="07",MID(Recyclabilité[[#This Row],[Code Valobat]],4,4)="0804",MID(Recyclabilité[[#This Row],[Code Valobat]],4,4)="0709",MID(Recyclabilité[[#This Row],[Code Valobat]],1,7)="6121107"),"Non recyclable",_xlfn.XLOOKUP('Calculs'!Q1753,'Combinaisons'!A:A,'Combinaisons'!B:B,"Merci de répondre à toutes les questions")))</f>
        <v/>
      </c>
      <c r="E1754" s="58" t="str">
        <f>IF(ISBLANK(Recyclabilité[[#This Row],[Code Valobat]]),"",IF(OR('Calculs'!A1753="08",'Calculs'!A1753="07",MID(Recyclabilité[[#This Row],[Code Valobat]],4,4)="0804",MID(Recyclabilité[[#This Row],[Code Valobat]],4,4)="0709",MID(Recyclabilité[[#This Row],[Code Valobat]],1,7)="6121107"),"",_xlfn.XLOOKUP('Calculs'!B1753,Questions!A:A,Questions!B:B,"ERREUR QUESTION")))</f>
        <v/>
      </c>
      <c r="G1754" s="58" t="str">
        <f>IF(OR(ISBLANK(Recyclabilité[[#This Row],[Réponse 1]]),'Calculs'!D1753="0",_xlfn.XLOOKUP('Calculs'!D1753,'Réponses'!C:C,'Réponses'!F:F,"ERREUR VISIBILITE")=0),"",_xlfn.XLOOKUP(_xlfn.XLOOKUP('Calculs'!D1753,'Réponses'!C:C,'Réponses'!F:F,"ERREUR VISIBILITE"),Questions!A:A,Questions!B:B,"ERREUR QUESTION"))</f>
        <v/>
      </c>
      <c r="I1754" s="58" t="str">
        <f>IF(OR(ISBLANK(Recyclabilité[[#This Row],[Réponse 2]]),'Calculs'!G1753="0",_xlfn.XLOOKUP('Calculs'!G1753,'Réponses'!C:C,'Réponses'!F:F,"ERREUR VISIBILITE")=0),"",_xlfn.XLOOKUP(_xlfn.XLOOKUP('Calculs'!G1753,'Réponses'!C:C,'Réponses'!F:F,"ERREUR VISIBILITE"),Questions!A:A,Questions!B:B,"ERREUR QUESTION"))</f>
        <v/>
      </c>
      <c r="K1754" s="58" t="str">
        <f>IF(OR(ISBLANK(Recyclabilité[[#This Row],[Réponse 3]]),'Calculs'!J1753="0",_xlfn.XLOOKUP('Calculs'!J1753,'Réponses'!C:C,'Réponses'!F:F,"ERREUR VISIBILITE")=0),"",_xlfn.XLOOKUP(_xlfn.XLOOKUP('Calculs'!J1753,'Réponses'!C:C,'Réponses'!F:F,"ERREUR VISIBILITE"),Questions!A:A,Questions!B:B,"ERREUR QUESTION"))</f>
        <v/>
      </c>
      <c r="M1754" s="58" t="str">
        <f>IF(OR(ISBLANK(Recyclabilité[[#This Row],[Réponse 4]]),'Calculs'!M1753="0",_xlfn.XLOOKUP('Calculs'!M1753,'Réponses'!C:C,'Réponses'!F:F,"ERREUR VISIBILITE")=0),"",_xlfn.XLOOKUP(_xlfn.XLOOKUP('Calculs'!M1753,'Réponses'!C:C,'Réponses'!F:F,"ERREUR VISIBILITE"),Questions!A:A,Questions!B:B,"ERREUR QUESTION"))</f>
        <v/>
      </c>
    </row>
    <row r="1755" spans="4:13" ht="60" customHeight="1">
      <c r="D1755" s="28" t="str">
        <f>IF(ISBLANK(Recyclabilité[[#This Row],[Code Valobat]]),"",IF(OR('Calculs'!A1754="08",'Calculs'!A1754="07",MID(Recyclabilité[[#This Row],[Code Valobat]],4,4)="0804",MID(Recyclabilité[[#This Row],[Code Valobat]],4,4)="0709",MID(Recyclabilité[[#This Row],[Code Valobat]],1,7)="6121107"),"Non recyclable",_xlfn.XLOOKUP('Calculs'!Q1754,'Combinaisons'!A:A,'Combinaisons'!B:B,"Merci de répondre à toutes les questions")))</f>
        <v/>
      </c>
      <c r="E1755" s="58" t="str">
        <f>IF(ISBLANK(Recyclabilité[[#This Row],[Code Valobat]]),"",IF(OR('Calculs'!A1754="08",'Calculs'!A1754="07",MID(Recyclabilité[[#This Row],[Code Valobat]],4,4)="0804",MID(Recyclabilité[[#This Row],[Code Valobat]],4,4)="0709",MID(Recyclabilité[[#This Row],[Code Valobat]],1,7)="6121107"),"",_xlfn.XLOOKUP('Calculs'!B1754,Questions!A:A,Questions!B:B,"ERREUR QUESTION")))</f>
        <v/>
      </c>
      <c r="G1755" s="58" t="str">
        <f>IF(OR(ISBLANK(Recyclabilité[[#This Row],[Réponse 1]]),'Calculs'!D1754="0",_xlfn.XLOOKUP('Calculs'!D1754,'Réponses'!C:C,'Réponses'!F:F,"ERREUR VISIBILITE")=0),"",_xlfn.XLOOKUP(_xlfn.XLOOKUP('Calculs'!D1754,'Réponses'!C:C,'Réponses'!F:F,"ERREUR VISIBILITE"),Questions!A:A,Questions!B:B,"ERREUR QUESTION"))</f>
        <v/>
      </c>
      <c r="I1755" s="58" t="str">
        <f>IF(OR(ISBLANK(Recyclabilité[[#This Row],[Réponse 2]]),'Calculs'!G1754="0",_xlfn.XLOOKUP('Calculs'!G1754,'Réponses'!C:C,'Réponses'!F:F,"ERREUR VISIBILITE")=0),"",_xlfn.XLOOKUP(_xlfn.XLOOKUP('Calculs'!G1754,'Réponses'!C:C,'Réponses'!F:F,"ERREUR VISIBILITE"),Questions!A:A,Questions!B:B,"ERREUR QUESTION"))</f>
        <v/>
      </c>
      <c r="K1755" s="58" t="str">
        <f>IF(OR(ISBLANK(Recyclabilité[[#This Row],[Réponse 3]]),'Calculs'!J1754="0",_xlfn.XLOOKUP('Calculs'!J1754,'Réponses'!C:C,'Réponses'!F:F,"ERREUR VISIBILITE")=0),"",_xlfn.XLOOKUP(_xlfn.XLOOKUP('Calculs'!J1754,'Réponses'!C:C,'Réponses'!F:F,"ERREUR VISIBILITE"),Questions!A:A,Questions!B:B,"ERREUR QUESTION"))</f>
        <v/>
      </c>
      <c r="M1755" s="58" t="str">
        <f>IF(OR(ISBLANK(Recyclabilité[[#This Row],[Réponse 4]]),'Calculs'!M1754="0",_xlfn.XLOOKUP('Calculs'!M1754,'Réponses'!C:C,'Réponses'!F:F,"ERREUR VISIBILITE")=0),"",_xlfn.XLOOKUP(_xlfn.XLOOKUP('Calculs'!M1754,'Réponses'!C:C,'Réponses'!F:F,"ERREUR VISIBILITE"),Questions!A:A,Questions!B:B,"ERREUR QUESTION"))</f>
        <v/>
      </c>
    </row>
    <row r="1756" spans="4:13" ht="60" customHeight="1">
      <c r="D1756" s="28" t="str">
        <f>IF(ISBLANK(Recyclabilité[[#This Row],[Code Valobat]]),"",IF(OR('Calculs'!A1755="08",'Calculs'!A1755="07",MID(Recyclabilité[[#This Row],[Code Valobat]],4,4)="0804",MID(Recyclabilité[[#This Row],[Code Valobat]],4,4)="0709",MID(Recyclabilité[[#This Row],[Code Valobat]],1,7)="6121107"),"Non recyclable",_xlfn.XLOOKUP('Calculs'!Q1755,'Combinaisons'!A:A,'Combinaisons'!B:B,"Merci de répondre à toutes les questions")))</f>
        <v/>
      </c>
      <c r="E1756" s="58" t="str">
        <f>IF(ISBLANK(Recyclabilité[[#This Row],[Code Valobat]]),"",IF(OR('Calculs'!A1755="08",'Calculs'!A1755="07",MID(Recyclabilité[[#This Row],[Code Valobat]],4,4)="0804",MID(Recyclabilité[[#This Row],[Code Valobat]],4,4)="0709",MID(Recyclabilité[[#This Row],[Code Valobat]],1,7)="6121107"),"",_xlfn.XLOOKUP('Calculs'!B1755,Questions!A:A,Questions!B:B,"ERREUR QUESTION")))</f>
        <v/>
      </c>
      <c r="G1756" s="58" t="str">
        <f>IF(OR(ISBLANK(Recyclabilité[[#This Row],[Réponse 1]]),'Calculs'!D1755="0",_xlfn.XLOOKUP('Calculs'!D1755,'Réponses'!C:C,'Réponses'!F:F,"ERREUR VISIBILITE")=0),"",_xlfn.XLOOKUP(_xlfn.XLOOKUP('Calculs'!D1755,'Réponses'!C:C,'Réponses'!F:F,"ERREUR VISIBILITE"),Questions!A:A,Questions!B:B,"ERREUR QUESTION"))</f>
        <v/>
      </c>
      <c r="I1756" s="58" t="str">
        <f>IF(OR(ISBLANK(Recyclabilité[[#This Row],[Réponse 2]]),'Calculs'!G1755="0",_xlfn.XLOOKUP('Calculs'!G1755,'Réponses'!C:C,'Réponses'!F:F,"ERREUR VISIBILITE")=0),"",_xlfn.XLOOKUP(_xlfn.XLOOKUP('Calculs'!G1755,'Réponses'!C:C,'Réponses'!F:F,"ERREUR VISIBILITE"),Questions!A:A,Questions!B:B,"ERREUR QUESTION"))</f>
        <v/>
      </c>
      <c r="K1756" s="58" t="str">
        <f>IF(OR(ISBLANK(Recyclabilité[[#This Row],[Réponse 3]]),'Calculs'!J1755="0",_xlfn.XLOOKUP('Calculs'!J1755,'Réponses'!C:C,'Réponses'!F:F,"ERREUR VISIBILITE")=0),"",_xlfn.XLOOKUP(_xlfn.XLOOKUP('Calculs'!J1755,'Réponses'!C:C,'Réponses'!F:F,"ERREUR VISIBILITE"),Questions!A:A,Questions!B:B,"ERREUR QUESTION"))</f>
        <v/>
      </c>
      <c r="M1756" s="58" t="str">
        <f>IF(OR(ISBLANK(Recyclabilité[[#This Row],[Réponse 4]]),'Calculs'!M1755="0",_xlfn.XLOOKUP('Calculs'!M1755,'Réponses'!C:C,'Réponses'!F:F,"ERREUR VISIBILITE")=0),"",_xlfn.XLOOKUP(_xlfn.XLOOKUP('Calculs'!M1755,'Réponses'!C:C,'Réponses'!F:F,"ERREUR VISIBILITE"),Questions!A:A,Questions!B:B,"ERREUR QUESTION"))</f>
        <v/>
      </c>
    </row>
    <row r="1757" spans="4:13" ht="60" customHeight="1">
      <c r="D1757" s="28" t="str">
        <f>IF(ISBLANK(Recyclabilité[[#This Row],[Code Valobat]]),"",IF(OR('Calculs'!A1756="08",'Calculs'!A1756="07",MID(Recyclabilité[[#This Row],[Code Valobat]],4,4)="0804",MID(Recyclabilité[[#This Row],[Code Valobat]],4,4)="0709",MID(Recyclabilité[[#This Row],[Code Valobat]],1,7)="6121107"),"Non recyclable",_xlfn.XLOOKUP('Calculs'!Q1756,'Combinaisons'!A:A,'Combinaisons'!B:B,"Merci de répondre à toutes les questions")))</f>
        <v/>
      </c>
      <c r="E1757" s="58" t="str">
        <f>IF(ISBLANK(Recyclabilité[[#This Row],[Code Valobat]]),"",IF(OR('Calculs'!A1756="08",'Calculs'!A1756="07",MID(Recyclabilité[[#This Row],[Code Valobat]],4,4)="0804",MID(Recyclabilité[[#This Row],[Code Valobat]],4,4)="0709",MID(Recyclabilité[[#This Row],[Code Valobat]],1,7)="6121107"),"",_xlfn.XLOOKUP('Calculs'!B1756,Questions!A:A,Questions!B:B,"ERREUR QUESTION")))</f>
        <v/>
      </c>
      <c r="G1757" s="58" t="str">
        <f>IF(OR(ISBLANK(Recyclabilité[[#This Row],[Réponse 1]]),'Calculs'!D1756="0",_xlfn.XLOOKUP('Calculs'!D1756,'Réponses'!C:C,'Réponses'!F:F,"ERREUR VISIBILITE")=0),"",_xlfn.XLOOKUP(_xlfn.XLOOKUP('Calculs'!D1756,'Réponses'!C:C,'Réponses'!F:F,"ERREUR VISIBILITE"),Questions!A:A,Questions!B:B,"ERREUR QUESTION"))</f>
        <v/>
      </c>
      <c r="I1757" s="58" t="str">
        <f>IF(OR(ISBLANK(Recyclabilité[[#This Row],[Réponse 2]]),'Calculs'!G1756="0",_xlfn.XLOOKUP('Calculs'!G1756,'Réponses'!C:C,'Réponses'!F:F,"ERREUR VISIBILITE")=0),"",_xlfn.XLOOKUP(_xlfn.XLOOKUP('Calculs'!G1756,'Réponses'!C:C,'Réponses'!F:F,"ERREUR VISIBILITE"),Questions!A:A,Questions!B:B,"ERREUR QUESTION"))</f>
        <v/>
      </c>
      <c r="K1757" s="58" t="str">
        <f>IF(OR(ISBLANK(Recyclabilité[[#This Row],[Réponse 3]]),'Calculs'!J1756="0",_xlfn.XLOOKUP('Calculs'!J1756,'Réponses'!C:C,'Réponses'!F:F,"ERREUR VISIBILITE")=0),"",_xlfn.XLOOKUP(_xlfn.XLOOKUP('Calculs'!J1756,'Réponses'!C:C,'Réponses'!F:F,"ERREUR VISIBILITE"),Questions!A:A,Questions!B:B,"ERREUR QUESTION"))</f>
        <v/>
      </c>
      <c r="M1757" s="58" t="str">
        <f>IF(OR(ISBLANK(Recyclabilité[[#This Row],[Réponse 4]]),'Calculs'!M1756="0",_xlfn.XLOOKUP('Calculs'!M1756,'Réponses'!C:C,'Réponses'!F:F,"ERREUR VISIBILITE")=0),"",_xlfn.XLOOKUP(_xlfn.XLOOKUP('Calculs'!M1756,'Réponses'!C:C,'Réponses'!F:F,"ERREUR VISIBILITE"),Questions!A:A,Questions!B:B,"ERREUR QUESTION"))</f>
        <v/>
      </c>
    </row>
    <row r="1758" spans="4:13" ht="60" customHeight="1">
      <c r="D1758" s="28" t="str">
        <f>IF(ISBLANK(Recyclabilité[[#This Row],[Code Valobat]]),"",IF(OR('Calculs'!A1757="08",'Calculs'!A1757="07",MID(Recyclabilité[[#This Row],[Code Valobat]],4,4)="0804",MID(Recyclabilité[[#This Row],[Code Valobat]],4,4)="0709",MID(Recyclabilité[[#This Row],[Code Valobat]],1,7)="6121107"),"Non recyclable",_xlfn.XLOOKUP('Calculs'!Q1757,'Combinaisons'!A:A,'Combinaisons'!B:B,"Merci de répondre à toutes les questions")))</f>
        <v/>
      </c>
      <c r="E1758" s="58" t="str">
        <f>IF(ISBLANK(Recyclabilité[[#This Row],[Code Valobat]]),"",IF(OR('Calculs'!A1757="08",'Calculs'!A1757="07",MID(Recyclabilité[[#This Row],[Code Valobat]],4,4)="0804",MID(Recyclabilité[[#This Row],[Code Valobat]],4,4)="0709",MID(Recyclabilité[[#This Row],[Code Valobat]],1,7)="6121107"),"",_xlfn.XLOOKUP('Calculs'!B1757,Questions!A:A,Questions!B:B,"ERREUR QUESTION")))</f>
        <v/>
      </c>
      <c r="G1758" s="58" t="str">
        <f>IF(OR(ISBLANK(Recyclabilité[[#This Row],[Réponse 1]]),'Calculs'!D1757="0",_xlfn.XLOOKUP('Calculs'!D1757,'Réponses'!C:C,'Réponses'!F:F,"ERREUR VISIBILITE")=0),"",_xlfn.XLOOKUP(_xlfn.XLOOKUP('Calculs'!D1757,'Réponses'!C:C,'Réponses'!F:F,"ERREUR VISIBILITE"),Questions!A:A,Questions!B:B,"ERREUR QUESTION"))</f>
        <v/>
      </c>
      <c r="I1758" s="58" t="str">
        <f>IF(OR(ISBLANK(Recyclabilité[[#This Row],[Réponse 2]]),'Calculs'!G1757="0",_xlfn.XLOOKUP('Calculs'!G1757,'Réponses'!C:C,'Réponses'!F:F,"ERREUR VISIBILITE")=0),"",_xlfn.XLOOKUP(_xlfn.XLOOKUP('Calculs'!G1757,'Réponses'!C:C,'Réponses'!F:F,"ERREUR VISIBILITE"),Questions!A:A,Questions!B:B,"ERREUR QUESTION"))</f>
        <v/>
      </c>
      <c r="K1758" s="58" t="str">
        <f>IF(OR(ISBLANK(Recyclabilité[[#This Row],[Réponse 3]]),'Calculs'!J1757="0",_xlfn.XLOOKUP('Calculs'!J1757,'Réponses'!C:C,'Réponses'!F:F,"ERREUR VISIBILITE")=0),"",_xlfn.XLOOKUP(_xlfn.XLOOKUP('Calculs'!J1757,'Réponses'!C:C,'Réponses'!F:F,"ERREUR VISIBILITE"),Questions!A:A,Questions!B:B,"ERREUR QUESTION"))</f>
        <v/>
      </c>
      <c r="M1758" s="58" t="str">
        <f>IF(OR(ISBLANK(Recyclabilité[[#This Row],[Réponse 4]]),'Calculs'!M1757="0",_xlfn.XLOOKUP('Calculs'!M1757,'Réponses'!C:C,'Réponses'!F:F,"ERREUR VISIBILITE")=0),"",_xlfn.XLOOKUP(_xlfn.XLOOKUP('Calculs'!M1757,'Réponses'!C:C,'Réponses'!F:F,"ERREUR VISIBILITE"),Questions!A:A,Questions!B:B,"ERREUR QUESTION"))</f>
        <v/>
      </c>
    </row>
    <row r="1759" spans="4:13" ht="60" customHeight="1">
      <c r="D1759" s="28" t="str">
        <f>IF(ISBLANK(Recyclabilité[[#This Row],[Code Valobat]]),"",IF(OR('Calculs'!A1758="08",'Calculs'!A1758="07",MID(Recyclabilité[[#This Row],[Code Valobat]],4,4)="0804",MID(Recyclabilité[[#This Row],[Code Valobat]],4,4)="0709",MID(Recyclabilité[[#This Row],[Code Valobat]],1,7)="6121107"),"Non recyclable",_xlfn.XLOOKUP('Calculs'!Q1758,'Combinaisons'!A:A,'Combinaisons'!B:B,"Merci de répondre à toutes les questions")))</f>
        <v/>
      </c>
      <c r="E1759" s="58" t="str">
        <f>IF(ISBLANK(Recyclabilité[[#This Row],[Code Valobat]]),"",IF(OR('Calculs'!A1758="08",'Calculs'!A1758="07",MID(Recyclabilité[[#This Row],[Code Valobat]],4,4)="0804",MID(Recyclabilité[[#This Row],[Code Valobat]],4,4)="0709",MID(Recyclabilité[[#This Row],[Code Valobat]],1,7)="6121107"),"",_xlfn.XLOOKUP('Calculs'!B1758,Questions!A:A,Questions!B:B,"ERREUR QUESTION")))</f>
        <v/>
      </c>
      <c r="G1759" s="58" t="str">
        <f>IF(OR(ISBLANK(Recyclabilité[[#This Row],[Réponse 1]]),'Calculs'!D1758="0",_xlfn.XLOOKUP('Calculs'!D1758,'Réponses'!C:C,'Réponses'!F:F,"ERREUR VISIBILITE")=0),"",_xlfn.XLOOKUP(_xlfn.XLOOKUP('Calculs'!D1758,'Réponses'!C:C,'Réponses'!F:F,"ERREUR VISIBILITE"),Questions!A:A,Questions!B:B,"ERREUR QUESTION"))</f>
        <v/>
      </c>
      <c r="I1759" s="58" t="str">
        <f>IF(OR(ISBLANK(Recyclabilité[[#This Row],[Réponse 2]]),'Calculs'!G1758="0",_xlfn.XLOOKUP('Calculs'!G1758,'Réponses'!C:C,'Réponses'!F:F,"ERREUR VISIBILITE")=0),"",_xlfn.XLOOKUP(_xlfn.XLOOKUP('Calculs'!G1758,'Réponses'!C:C,'Réponses'!F:F,"ERREUR VISIBILITE"),Questions!A:A,Questions!B:B,"ERREUR QUESTION"))</f>
        <v/>
      </c>
      <c r="K1759" s="58" t="str">
        <f>IF(OR(ISBLANK(Recyclabilité[[#This Row],[Réponse 3]]),'Calculs'!J1758="0",_xlfn.XLOOKUP('Calculs'!J1758,'Réponses'!C:C,'Réponses'!F:F,"ERREUR VISIBILITE")=0),"",_xlfn.XLOOKUP(_xlfn.XLOOKUP('Calculs'!J1758,'Réponses'!C:C,'Réponses'!F:F,"ERREUR VISIBILITE"),Questions!A:A,Questions!B:B,"ERREUR QUESTION"))</f>
        <v/>
      </c>
      <c r="M1759" s="58" t="str">
        <f>IF(OR(ISBLANK(Recyclabilité[[#This Row],[Réponse 4]]),'Calculs'!M1758="0",_xlfn.XLOOKUP('Calculs'!M1758,'Réponses'!C:C,'Réponses'!F:F,"ERREUR VISIBILITE")=0),"",_xlfn.XLOOKUP(_xlfn.XLOOKUP('Calculs'!M1758,'Réponses'!C:C,'Réponses'!F:F,"ERREUR VISIBILITE"),Questions!A:A,Questions!B:B,"ERREUR QUESTION"))</f>
        <v/>
      </c>
    </row>
    <row r="1760" spans="4:13" ht="60" customHeight="1">
      <c r="D1760" s="28" t="str">
        <f>IF(ISBLANK(Recyclabilité[[#This Row],[Code Valobat]]),"",IF(OR('Calculs'!A1759="08",'Calculs'!A1759="07",MID(Recyclabilité[[#This Row],[Code Valobat]],4,4)="0804",MID(Recyclabilité[[#This Row],[Code Valobat]],4,4)="0709",MID(Recyclabilité[[#This Row],[Code Valobat]],1,7)="6121107"),"Non recyclable",_xlfn.XLOOKUP('Calculs'!Q1759,'Combinaisons'!A:A,'Combinaisons'!B:B,"Merci de répondre à toutes les questions")))</f>
        <v/>
      </c>
      <c r="E1760" s="58" t="str">
        <f>IF(ISBLANK(Recyclabilité[[#This Row],[Code Valobat]]),"",IF(OR('Calculs'!A1759="08",'Calculs'!A1759="07",MID(Recyclabilité[[#This Row],[Code Valobat]],4,4)="0804",MID(Recyclabilité[[#This Row],[Code Valobat]],4,4)="0709",MID(Recyclabilité[[#This Row],[Code Valobat]],1,7)="6121107"),"",_xlfn.XLOOKUP('Calculs'!B1759,Questions!A:A,Questions!B:B,"ERREUR QUESTION")))</f>
        <v/>
      </c>
      <c r="G1760" s="58" t="str">
        <f>IF(OR(ISBLANK(Recyclabilité[[#This Row],[Réponse 1]]),'Calculs'!D1759="0",_xlfn.XLOOKUP('Calculs'!D1759,'Réponses'!C:C,'Réponses'!F:F,"ERREUR VISIBILITE")=0),"",_xlfn.XLOOKUP(_xlfn.XLOOKUP('Calculs'!D1759,'Réponses'!C:C,'Réponses'!F:F,"ERREUR VISIBILITE"),Questions!A:A,Questions!B:B,"ERREUR QUESTION"))</f>
        <v/>
      </c>
      <c r="I1760" s="58" t="str">
        <f>IF(OR(ISBLANK(Recyclabilité[[#This Row],[Réponse 2]]),'Calculs'!G1759="0",_xlfn.XLOOKUP('Calculs'!G1759,'Réponses'!C:C,'Réponses'!F:F,"ERREUR VISIBILITE")=0),"",_xlfn.XLOOKUP(_xlfn.XLOOKUP('Calculs'!G1759,'Réponses'!C:C,'Réponses'!F:F,"ERREUR VISIBILITE"),Questions!A:A,Questions!B:B,"ERREUR QUESTION"))</f>
        <v/>
      </c>
      <c r="K1760" s="58" t="str">
        <f>IF(OR(ISBLANK(Recyclabilité[[#This Row],[Réponse 3]]),'Calculs'!J1759="0",_xlfn.XLOOKUP('Calculs'!J1759,'Réponses'!C:C,'Réponses'!F:F,"ERREUR VISIBILITE")=0),"",_xlfn.XLOOKUP(_xlfn.XLOOKUP('Calculs'!J1759,'Réponses'!C:C,'Réponses'!F:F,"ERREUR VISIBILITE"),Questions!A:A,Questions!B:B,"ERREUR QUESTION"))</f>
        <v/>
      </c>
      <c r="M1760" s="58" t="str">
        <f>IF(OR(ISBLANK(Recyclabilité[[#This Row],[Réponse 4]]),'Calculs'!M1759="0",_xlfn.XLOOKUP('Calculs'!M1759,'Réponses'!C:C,'Réponses'!F:F,"ERREUR VISIBILITE")=0),"",_xlfn.XLOOKUP(_xlfn.XLOOKUP('Calculs'!M1759,'Réponses'!C:C,'Réponses'!F:F,"ERREUR VISIBILITE"),Questions!A:A,Questions!B:B,"ERREUR QUESTION"))</f>
        <v/>
      </c>
    </row>
    <row r="1761" spans="4:13" ht="60" customHeight="1">
      <c r="D1761" s="28" t="str">
        <f>IF(ISBLANK(Recyclabilité[[#This Row],[Code Valobat]]),"",IF(OR('Calculs'!A1760="08",'Calculs'!A1760="07",MID(Recyclabilité[[#This Row],[Code Valobat]],4,4)="0804",MID(Recyclabilité[[#This Row],[Code Valobat]],4,4)="0709",MID(Recyclabilité[[#This Row],[Code Valobat]],1,7)="6121107"),"Non recyclable",_xlfn.XLOOKUP('Calculs'!Q1760,'Combinaisons'!A:A,'Combinaisons'!B:B,"Merci de répondre à toutes les questions")))</f>
        <v/>
      </c>
      <c r="E1761" s="58" t="str">
        <f>IF(ISBLANK(Recyclabilité[[#This Row],[Code Valobat]]),"",IF(OR('Calculs'!A1760="08",'Calculs'!A1760="07",MID(Recyclabilité[[#This Row],[Code Valobat]],4,4)="0804",MID(Recyclabilité[[#This Row],[Code Valobat]],4,4)="0709",MID(Recyclabilité[[#This Row],[Code Valobat]],1,7)="6121107"),"",_xlfn.XLOOKUP('Calculs'!B1760,Questions!A:A,Questions!B:B,"ERREUR QUESTION")))</f>
        <v/>
      </c>
      <c r="G1761" s="58" t="str">
        <f>IF(OR(ISBLANK(Recyclabilité[[#This Row],[Réponse 1]]),'Calculs'!D1760="0",_xlfn.XLOOKUP('Calculs'!D1760,'Réponses'!C:C,'Réponses'!F:F,"ERREUR VISIBILITE")=0),"",_xlfn.XLOOKUP(_xlfn.XLOOKUP('Calculs'!D1760,'Réponses'!C:C,'Réponses'!F:F,"ERREUR VISIBILITE"),Questions!A:A,Questions!B:B,"ERREUR QUESTION"))</f>
        <v/>
      </c>
      <c r="I1761" s="58" t="str">
        <f>IF(OR(ISBLANK(Recyclabilité[[#This Row],[Réponse 2]]),'Calculs'!G1760="0",_xlfn.XLOOKUP('Calculs'!G1760,'Réponses'!C:C,'Réponses'!F:F,"ERREUR VISIBILITE")=0),"",_xlfn.XLOOKUP(_xlfn.XLOOKUP('Calculs'!G1760,'Réponses'!C:C,'Réponses'!F:F,"ERREUR VISIBILITE"),Questions!A:A,Questions!B:B,"ERREUR QUESTION"))</f>
        <v/>
      </c>
      <c r="K1761" s="58" t="str">
        <f>IF(OR(ISBLANK(Recyclabilité[[#This Row],[Réponse 3]]),'Calculs'!J1760="0",_xlfn.XLOOKUP('Calculs'!J1760,'Réponses'!C:C,'Réponses'!F:F,"ERREUR VISIBILITE")=0),"",_xlfn.XLOOKUP(_xlfn.XLOOKUP('Calculs'!J1760,'Réponses'!C:C,'Réponses'!F:F,"ERREUR VISIBILITE"),Questions!A:A,Questions!B:B,"ERREUR QUESTION"))</f>
        <v/>
      </c>
      <c r="M1761" s="58" t="str">
        <f>IF(OR(ISBLANK(Recyclabilité[[#This Row],[Réponse 4]]),'Calculs'!M1760="0",_xlfn.XLOOKUP('Calculs'!M1760,'Réponses'!C:C,'Réponses'!F:F,"ERREUR VISIBILITE")=0),"",_xlfn.XLOOKUP(_xlfn.XLOOKUP('Calculs'!M1760,'Réponses'!C:C,'Réponses'!F:F,"ERREUR VISIBILITE"),Questions!A:A,Questions!B:B,"ERREUR QUESTION"))</f>
        <v/>
      </c>
    </row>
    <row r="1762" spans="4:13" ht="60" customHeight="1">
      <c r="D1762" s="28" t="str">
        <f>IF(ISBLANK(Recyclabilité[[#This Row],[Code Valobat]]),"",IF(OR('Calculs'!A1761="08",'Calculs'!A1761="07",MID(Recyclabilité[[#This Row],[Code Valobat]],4,4)="0804",MID(Recyclabilité[[#This Row],[Code Valobat]],4,4)="0709",MID(Recyclabilité[[#This Row],[Code Valobat]],1,7)="6121107"),"Non recyclable",_xlfn.XLOOKUP('Calculs'!Q1761,'Combinaisons'!A:A,'Combinaisons'!B:B,"Merci de répondre à toutes les questions")))</f>
        <v/>
      </c>
      <c r="E1762" s="58" t="str">
        <f>IF(ISBLANK(Recyclabilité[[#This Row],[Code Valobat]]),"",IF(OR('Calculs'!A1761="08",'Calculs'!A1761="07",MID(Recyclabilité[[#This Row],[Code Valobat]],4,4)="0804",MID(Recyclabilité[[#This Row],[Code Valobat]],4,4)="0709",MID(Recyclabilité[[#This Row],[Code Valobat]],1,7)="6121107"),"",_xlfn.XLOOKUP('Calculs'!B1761,Questions!A:A,Questions!B:B,"ERREUR QUESTION")))</f>
        <v/>
      </c>
      <c r="G1762" s="58" t="str">
        <f>IF(OR(ISBLANK(Recyclabilité[[#This Row],[Réponse 1]]),'Calculs'!D1761="0",_xlfn.XLOOKUP('Calculs'!D1761,'Réponses'!C:C,'Réponses'!F:F,"ERREUR VISIBILITE")=0),"",_xlfn.XLOOKUP(_xlfn.XLOOKUP('Calculs'!D1761,'Réponses'!C:C,'Réponses'!F:F,"ERREUR VISIBILITE"),Questions!A:A,Questions!B:B,"ERREUR QUESTION"))</f>
        <v/>
      </c>
      <c r="I1762" s="58" t="str">
        <f>IF(OR(ISBLANK(Recyclabilité[[#This Row],[Réponse 2]]),'Calculs'!G1761="0",_xlfn.XLOOKUP('Calculs'!G1761,'Réponses'!C:C,'Réponses'!F:F,"ERREUR VISIBILITE")=0),"",_xlfn.XLOOKUP(_xlfn.XLOOKUP('Calculs'!G1761,'Réponses'!C:C,'Réponses'!F:F,"ERREUR VISIBILITE"),Questions!A:A,Questions!B:B,"ERREUR QUESTION"))</f>
        <v/>
      </c>
      <c r="K1762" s="58" t="str">
        <f>IF(OR(ISBLANK(Recyclabilité[[#This Row],[Réponse 3]]),'Calculs'!J1761="0",_xlfn.XLOOKUP('Calculs'!J1761,'Réponses'!C:C,'Réponses'!F:F,"ERREUR VISIBILITE")=0),"",_xlfn.XLOOKUP(_xlfn.XLOOKUP('Calculs'!J1761,'Réponses'!C:C,'Réponses'!F:F,"ERREUR VISIBILITE"),Questions!A:A,Questions!B:B,"ERREUR QUESTION"))</f>
        <v/>
      </c>
      <c r="M1762" s="58" t="str">
        <f>IF(OR(ISBLANK(Recyclabilité[[#This Row],[Réponse 4]]),'Calculs'!M1761="0",_xlfn.XLOOKUP('Calculs'!M1761,'Réponses'!C:C,'Réponses'!F:F,"ERREUR VISIBILITE")=0),"",_xlfn.XLOOKUP(_xlfn.XLOOKUP('Calculs'!M1761,'Réponses'!C:C,'Réponses'!F:F,"ERREUR VISIBILITE"),Questions!A:A,Questions!B:B,"ERREUR QUESTION"))</f>
        <v/>
      </c>
    </row>
    <row r="1763" spans="4:13" ht="60" customHeight="1">
      <c r="D1763" s="28" t="str">
        <f>IF(ISBLANK(Recyclabilité[[#This Row],[Code Valobat]]),"",IF(OR('Calculs'!A1762="08",'Calculs'!A1762="07",MID(Recyclabilité[[#This Row],[Code Valobat]],4,4)="0804",MID(Recyclabilité[[#This Row],[Code Valobat]],4,4)="0709",MID(Recyclabilité[[#This Row],[Code Valobat]],1,7)="6121107"),"Non recyclable",_xlfn.XLOOKUP('Calculs'!Q1762,'Combinaisons'!A:A,'Combinaisons'!B:B,"Merci de répondre à toutes les questions")))</f>
        <v/>
      </c>
      <c r="E1763" s="58" t="str">
        <f>IF(ISBLANK(Recyclabilité[[#This Row],[Code Valobat]]),"",IF(OR('Calculs'!A1762="08",'Calculs'!A1762="07",MID(Recyclabilité[[#This Row],[Code Valobat]],4,4)="0804",MID(Recyclabilité[[#This Row],[Code Valobat]],4,4)="0709",MID(Recyclabilité[[#This Row],[Code Valobat]],1,7)="6121107"),"",_xlfn.XLOOKUP('Calculs'!B1762,Questions!A:A,Questions!B:B,"ERREUR QUESTION")))</f>
        <v/>
      </c>
      <c r="G1763" s="58" t="str">
        <f>IF(OR(ISBLANK(Recyclabilité[[#This Row],[Réponse 1]]),'Calculs'!D1762="0",_xlfn.XLOOKUP('Calculs'!D1762,'Réponses'!C:C,'Réponses'!F:F,"ERREUR VISIBILITE")=0),"",_xlfn.XLOOKUP(_xlfn.XLOOKUP('Calculs'!D1762,'Réponses'!C:C,'Réponses'!F:F,"ERREUR VISIBILITE"),Questions!A:A,Questions!B:B,"ERREUR QUESTION"))</f>
        <v/>
      </c>
      <c r="I1763" s="58" t="str">
        <f>IF(OR(ISBLANK(Recyclabilité[[#This Row],[Réponse 2]]),'Calculs'!G1762="0",_xlfn.XLOOKUP('Calculs'!G1762,'Réponses'!C:C,'Réponses'!F:F,"ERREUR VISIBILITE")=0),"",_xlfn.XLOOKUP(_xlfn.XLOOKUP('Calculs'!G1762,'Réponses'!C:C,'Réponses'!F:F,"ERREUR VISIBILITE"),Questions!A:A,Questions!B:B,"ERREUR QUESTION"))</f>
        <v/>
      </c>
      <c r="K1763" s="58" t="str">
        <f>IF(OR(ISBLANK(Recyclabilité[[#This Row],[Réponse 3]]),'Calculs'!J1762="0",_xlfn.XLOOKUP('Calculs'!J1762,'Réponses'!C:C,'Réponses'!F:F,"ERREUR VISIBILITE")=0),"",_xlfn.XLOOKUP(_xlfn.XLOOKUP('Calculs'!J1762,'Réponses'!C:C,'Réponses'!F:F,"ERREUR VISIBILITE"),Questions!A:A,Questions!B:B,"ERREUR QUESTION"))</f>
        <v/>
      </c>
      <c r="M1763" s="58" t="str">
        <f>IF(OR(ISBLANK(Recyclabilité[[#This Row],[Réponse 4]]),'Calculs'!M1762="0",_xlfn.XLOOKUP('Calculs'!M1762,'Réponses'!C:C,'Réponses'!F:F,"ERREUR VISIBILITE")=0),"",_xlfn.XLOOKUP(_xlfn.XLOOKUP('Calculs'!M1762,'Réponses'!C:C,'Réponses'!F:F,"ERREUR VISIBILITE"),Questions!A:A,Questions!B:B,"ERREUR QUESTION"))</f>
        <v/>
      </c>
    </row>
    <row r="1764" spans="4:13" ht="60" customHeight="1">
      <c r="D1764" s="28" t="str">
        <f>IF(ISBLANK(Recyclabilité[[#This Row],[Code Valobat]]),"",IF(OR('Calculs'!A1763="08",'Calculs'!A1763="07",MID(Recyclabilité[[#This Row],[Code Valobat]],4,4)="0804",MID(Recyclabilité[[#This Row],[Code Valobat]],4,4)="0709",MID(Recyclabilité[[#This Row],[Code Valobat]],1,7)="6121107"),"Non recyclable",_xlfn.XLOOKUP('Calculs'!Q1763,'Combinaisons'!A:A,'Combinaisons'!B:B,"Merci de répondre à toutes les questions")))</f>
        <v/>
      </c>
      <c r="E1764" s="58" t="str">
        <f>IF(ISBLANK(Recyclabilité[[#This Row],[Code Valobat]]),"",IF(OR('Calculs'!A1763="08",'Calculs'!A1763="07",MID(Recyclabilité[[#This Row],[Code Valobat]],4,4)="0804",MID(Recyclabilité[[#This Row],[Code Valobat]],4,4)="0709",MID(Recyclabilité[[#This Row],[Code Valobat]],1,7)="6121107"),"",_xlfn.XLOOKUP('Calculs'!B1763,Questions!A:A,Questions!B:B,"ERREUR QUESTION")))</f>
        <v/>
      </c>
      <c r="G1764" s="58" t="str">
        <f>IF(OR(ISBLANK(Recyclabilité[[#This Row],[Réponse 1]]),'Calculs'!D1763="0",_xlfn.XLOOKUP('Calculs'!D1763,'Réponses'!C:C,'Réponses'!F:F,"ERREUR VISIBILITE")=0),"",_xlfn.XLOOKUP(_xlfn.XLOOKUP('Calculs'!D1763,'Réponses'!C:C,'Réponses'!F:F,"ERREUR VISIBILITE"),Questions!A:A,Questions!B:B,"ERREUR QUESTION"))</f>
        <v/>
      </c>
      <c r="I1764" s="58" t="str">
        <f>IF(OR(ISBLANK(Recyclabilité[[#This Row],[Réponse 2]]),'Calculs'!G1763="0",_xlfn.XLOOKUP('Calculs'!G1763,'Réponses'!C:C,'Réponses'!F:F,"ERREUR VISIBILITE")=0),"",_xlfn.XLOOKUP(_xlfn.XLOOKUP('Calculs'!G1763,'Réponses'!C:C,'Réponses'!F:F,"ERREUR VISIBILITE"),Questions!A:A,Questions!B:B,"ERREUR QUESTION"))</f>
        <v/>
      </c>
      <c r="K1764" s="58" t="str">
        <f>IF(OR(ISBLANK(Recyclabilité[[#This Row],[Réponse 3]]),'Calculs'!J1763="0",_xlfn.XLOOKUP('Calculs'!J1763,'Réponses'!C:C,'Réponses'!F:F,"ERREUR VISIBILITE")=0),"",_xlfn.XLOOKUP(_xlfn.XLOOKUP('Calculs'!J1763,'Réponses'!C:C,'Réponses'!F:F,"ERREUR VISIBILITE"),Questions!A:A,Questions!B:B,"ERREUR QUESTION"))</f>
        <v/>
      </c>
      <c r="M1764" s="58" t="str">
        <f>IF(OR(ISBLANK(Recyclabilité[[#This Row],[Réponse 4]]),'Calculs'!M1763="0",_xlfn.XLOOKUP('Calculs'!M1763,'Réponses'!C:C,'Réponses'!F:F,"ERREUR VISIBILITE")=0),"",_xlfn.XLOOKUP(_xlfn.XLOOKUP('Calculs'!M1763,'Réponses'!C:C,'Réponses'!F:F,"ERREUR VISIBILITE"),Questions!A:A,Questions!B:B,"ERREUR QUESTION"))</f>
        <v/>
      </c>
    </row>
    <row r="1765" spans="4:13" ht="60" customHeight="1">
      <c r="D1765" s="28" t="str">
        <f>IF(ISBLANK(Recyclabilité[[#This Row],[Code Valobat]]),"",IF(OR('Calculs'!A1764="08",'Calculs'!A1764="07",MID(Recyclabilité[[#This Row],[Code Valobat]],4,4)="0804",MID(Recyclabilité[[#This Row],[Code Valobat]],4,4)="0709",MID(Recyclabilité[[#This Row],[Code Valobat]],1,7)="6121107"),"Non recyclable",_xlfn.XLOOKUP('Calculs'!Q1764,'Combinaisons'!A:A,'Combinaisons'!B:B,"Merci de répondre à toutes les questions")))</f>
        <v/>
      </c>
      <c r="E1765" s="58" t="str">
        <f>IF(ISBLANK(Recyclabilité[[#This Row],[Code Valobat]]),"",IF(OR('Calculs'!A1764="08",'Calculs'!A1764="07",MID(Recyclabilité[[#This Row],[Code Valobat]],4,4)="0804",MID(Recyclabilité[[#This Row],[Code Valobat]],4,4)="0709",MID(Recyclabilité[[#This Row],[Code Valobat]],1,7)="6121107"),"",_xlfn.XLOOKUP('Calculs'!B1764,Questions!A:A,Questions!B:B,"ERREUR QUESTION")))</f>
        <v/>
      </c>
      <c r="G1765" s="58" t="str">
        <f>IF(OR(ISBLANK(Recyclabilité[[#This Row],[Réponse 1]]),'Calculs'!D1764="0",_xlfn.XLOOKUP('Calculs'!D1764,'Réponses'!C:C,'Réponses'!F:F,"ERREUR VISIBILITE")=0),"",_xlfn.XLOOKUP(_xlfn.XLOOKUP('Calculs'!D1764,'Réponses'!C:C,'Réponses'!F:F,"ERREUR VISIBILITE"),Questions!A:A,Questions!B:B,"ERREUR QUESTION"))</f>
        <v/>
      </c>
      <c r="I1765" s="58" t="str">
        <f>IF(OR(ISBLANK(Recyclabilité[[#This Row],[Réponse 2]]),'Calculs'!G1764="0",_xlfn.XLOOKUP('Calculs'!G1764,'Réponses'!C:C,'Réponses'!F:F,"ERREUR VISIBILITE")=0),"",_xlfn.XLOOKUP(_xlfn.XLOOKUP('Calculs'!G1764,'Réponses'!C:C,'Réponses'!F:F,"ERREUR VISIBILITE"),Questions!A:A,Questions!B:B,"ERREUR QUESTION"))</f>
        <v/>
      </c>
      <c r="K1765" s="58" t="str">
        <f>IF(OR(ISBLANK(Recyclabilité[[#This Row],[Réponse 3]]),'Calculs'!J1764="0",_xlfn.XLOOKUP('Calculs'!J1764,'Réponses'!C:C,'Réponses'!F:F,"ERREUR VISIBILITE")=0),"",_xlfn.XLOOKUP(_xlfn.XLOOKUP('Calculs'!J1764,'Réponses'!C:C,'Réponses'!F:F,"ERREUR VISIBILITE"),Questions!A:A,Questions!B:B,"ERREUR QUESTION"))</f>
        <v/>
      </c>
      <c r="M1765" s="58" t="str">
        <f>IF(OR(ISBLANK(Recyclabilité[[#This Row],[Réponse 4]]),'Calculs'!M1764="0",_xlfn.XLOOKUP('Calculs'!M1764,'Réponses'!C:C,'Réponses'!F:F,"ERREUR VISIBILITE")=0),"",_xlfn.XLOOKUP(_xlfn.XLOOKUP('Calculs'!M1764,'Réponses'!C:C,'Réponses'!F:F,"ERREUR VISIBILITE"),Questions!A:A,Questions!B:B,"ERREUR QUESTION"))</f>
        <v/>
      </c>
    </row>
    <row r="1766" spans="4:13" ht="60" customHeight="1">
      <c r="D1766" s="28" t="str">
        <f>IF(ISBLANK(Recyclabilité[[#This Row],[Code Valobat]]),"",IF(OR('Calculs'!A1765="08",'Calculs'!A1765="07",MID(Recyclabilité[[#This Row],[Code Valobat]],4,4)="0804",MID(Recyclabilité[[#This Row],[Code Valobat]],4,4)="0709",MID(Recyclabilité[[#This Row],[Code Valobat]],1,7)="6121107"),"Non recyclable",_xlfn.XLOOKUP('Calculs'!Q1765,'Combinaisons'!A:A,'Combinaisons'!B:B,"Merci de répondre à toutes les questions")))</f>
        <v/>
      </c>
      <c r="E1766" s="58" t="str">
        <f>IF(ISBLANK(Recyclabilité[[#This Row],[Code Valobat]]),"",IF(OR('Calculs'!A1765="08",'Calculs'!A1765="07",MID(Recyclabilité[[#This Row],[Code Valobat]],4,4)="0804",MID(Recyclabilité[[#This Row],[Code Valobat]],4,4)="0709",MID(Recyclabilité[[#This Row],[Code Valobat]],1,7)="6121107"),"",_xlfn.XLOOKUP('Calculs'!B1765,Questions!A:A,Questions!B:B,"ERREUR QUESTION")))</f>
        <v/>
      </c>
      <c r="G1766" s="58" t="str">
        <f>IF(OR(ISBLANK(Recyclabilité[[#This Row],[Réponse 1]]),'Calculs'!D1765="0",_xlfn.XLOOKUP('Calculs'!D1765,'Réponses'!C:C,'Réponses'!F:F,"ERREUR VISIBILITE")=0),"",_xlfn.XLOOKUP(_xlfn.XLOOKUP('Calculs'!D1765,'Réponses'!C:C,'Réponses'!F:F,"ERREUR VISIBILITE"),Questions!A:A,Questions!B:B,"ERREUR QUESTION"))</f>
        <v/>
      </c>
      <c r="I1766" s="58" t="str">
        <f>IF(OR(ISBLANK(Recyclabilité[[#This Row],[Réponse 2]]),'Calculs'!G1765="0",_xlfn.XLOOKUP('Calculs'!G1765,'Réponses'!C:C,'Réponses'!F:F,"ERREUR VISIBILITE")=0),"",_xlfn.XLOOKUP(_xlfn.XLOOKUP('Calculs'!G1765,'Réponses'!C:C,'Réponses'!F:F,"ERREUR VISIBILITE"),Questions!A:A,Questions!B:B,"ERREUR QUESTION"))</f>
        <v/>
      </c>
      <c r="K1766" s="58" t="str">
        <f>IF(OR(ISBLANK(Recyclabilité[[#This Row],[Réponse 3]]),'Calculs'!J1765="0",_xlfn.XLOOKUP('Calculs'!J1765,'Réponses'!C:C,'Réponses'!F:F,"ERREUR VISIBILITE")=0),"",_xlfn.XLOOKUP(_xlfn.XLOOKUP('Calculs'!J1765,'Réponses'!C:C,'Réponses'!F:F,"ERREUR VISIBILITE"),Questions!A:A,Questions!B:B,"ERREUR QUESTION"))</f>
        <v/>
      </c>
      <c r="M1766" s="58" t="str">
        <f>IF(OR(ISBLANK(Recyclabilité[[#This Row],[Réponse 4]]),'Calculs'!M1765="0",_xlfn.XLOOKUP('Calculs'!M1765,'Réponses'!C:C,'Réponses'!F:F,"ERREUR VISIBILITE")=0),"",_xlfn.XLOOKUP(_xlfn.XLOOKUP('Calculs'!M1765,'Réponses'!C:C,'Réponses'!F:F,"ERREUR VISIBILITE"),Questions!A:A,Questions!B:B,"ERREUR QUESTION"))</f>
        <v/>
      </c>
    </row>
    <row r="1767" spans="4:13" ht="60" customHeight="1">
      <c r="D1767" s="28" t="str">
        <f>IF(ISBLANK(Recyclabilité[[#This Row],[Code Valobat]]),"",IF(OR('Calculs'!A1766="08",'Calculs'!A1766="07",MID(Recyclabilité[[#This Row],[Code Valobat]],4,4)="0804",MID(Recyclabilité[[#This Row],[Code Valobat]],4,4)="0709",MID(Recyclabilité[[#This Row],[Code Valobat]],1,7)="6121107"),"Non recyclable",_xlfn.XLOOKUP('Calculs'!Q1766,'Combinaisons'!A:A,'Combinaisons'!B:B,"Merci de répondre à toutes les questions")))</f>
        <v/>
      </c>
      <c r="E1767" s="58" t="str">
        <f>IF(ISBLANK(Recyclabilité[[#This Row],[Code Valobat]]),"",IF(OR('Calculs'!A1766="08",'Calculs'!A1766="07",MID(Recyclabilité[[#This Row],[Code Valobat]],4,4)="0804",MID(Recyclabilité[[#This Row],[Code Valobat]],4,4)="0709",MID(Recyclabilité[[#This Row],[Code Valobat]],1,7)="6121107"),"",_xlfn.XLOOKUP('Calculs'!B1766,Questions!A:A,Questions!B:B,"ERREUR QUESTION")))</f>
        <v/>
      </c>
      <c r="G1767" s="58" t="str">
        <f>IF(OR(ISBLANK(Recyclabilité[[#This Row],[Réponse 1]]),'Calculs'!D1766="0",_xlfn.XLOOKUP('Calculs'!D1766,'Réponses'!C:C,'Réponses'!F:F,"ERREUR VISIBILITE")=0),"",_xlfn.XLOOKUP(_xlfn.XLOOKUP('Calculs'!D1766,'Réponses'!C:C,'Réponses'!F:F,"ERREUR VISIBILITE"),Questions!A:A,Questions!B:B,"ERREUR QUESTION"))</f>
        <v/>
      </c>
      <c r="I1767" s="58" t="str">
        <f>IF(OR(ISBLANK(Recyclabilité[[#This Row],[Réponse 2]]),'Calculs'!G1766="0",_xlfn.XLOOKUP('Calculs'!G1766,'Réponses'!C:C,'Réponses'!F:F,"ERREUR VISIBILITE")=0),"",_xlfn.XLOOKUP(_xlfn.XLOOKUP('Calculs'!G1766,'Réponses'!C:C,'Réponses'!F:F,"ERREUR VISIBILITE"),Questions!A:A,Questions!B:B,"ERREUR QUESTION"))</f>
        <v/>
      </c>
      <c r="K1767" s="58" t="str">
        <f>IF(OR(ISBLANK(Recyclabilité[[#This Row],[Réponse 3]]),'Calculs'!J1766="0",_xlfn.XLOOKUP('Calculs'!J1766,'Réponses'!C:C,'Réponses'!F:F,"ERREUR VISIBILITE")=0),"",_xlfn.XLOOKUP(_xlfn.XLOOKUP('Calculs'!J1766,'Réponses'!C:C,'Réponses'!F:F,"ERREUR VISIBILITE"),Questions!A:A,Questions!B:B,"ERREUR QUESTION"))</f>
        <v/>
      </c>
      <c r="M1767" s="58" t="str">
        <f>IF(OR(ISBLANK(Recyclabilité[[#This Row],[Réponse 4]]),'Calculs'!M1766="0",_xlfn.XLOOKUP('Calculs'!M1766,'Réponses'!C:C,'Réponses'!F:F,"ERREUR VISIBILITE")=0),"",_xlfn.XLOOKUP(_xlfn.XLOOKUP('Calculs'!M1766,'Réponses'!C:C,'Réponses'!F:F,"ERREUR VISIBILITE"),Questions!A:A,Questions!B:B,"ERREUR QUESTION"))</f>
        <v/>
      </c>
    </row>
    <row r="1768" spans="4:13" ht="60" customHeight="1">
      <c r="D1768" s="28" t="str">
        <f>IF(ISBLANK(Recyclabilité[[#This Row],[Code Valobat]]),"",IF(OR('Calculs'!A1767="08",'Calculs'!A1767="07",MID(Recyclabilité[[#This Row],[Code Valobat]],4,4)="0804",MID(Recyclabilité[[#This Row],[Code Valobat]],4,4)="0709",MID(Recyclabilité[[#This Row],[Code Valobat]],1,7)="6121107"),"Non recyclable",_xlfn.XLOOKUP('Calculs'!Q1767,'Combinaisons'!A:A,'Combinaisons'!B:B,"Merci de répondre à toutes les questions")))</f>
        <v/>
      </c>
      <c r="E1768" s="58" t="str">
        <f>IF(ISBLANK(Recyclabilité[[#This Row],[Code Valobat]]),"",IF(OR('Calculs'!A1767="08",'Calculs'!A1767="07",MID(Recyclabilité[[#This Row],[Code Valobat]],4,4)="0804",MID(Recyclabilité[[#This Row],[Code Valobat]],4,4)="0709",MID(Recyclabilité[[#This Row],[Code Valobat]],1,7)="6121107"),"",_xlfn.XLOOKUP('Calculs'!B1767,Questions!A:A,Questions!B:B,"ERREUR QUESTION")))</f>
        <v/>
      </c>
      <c r="G1768" s="58" t="str">
        <f>IF(OR(ISBLANK(Recyclabilité[[#This Row],[Réponse 1]]),'Calculs'!D1767="0",_xlfn.XLOOKUP('Calculs'!D1767,'Réponses'!C:C,'Réponses'!F:F,"ERREUR VISIBILITE")=0),"",_xlfn.XLOOKUP(_xlfn.XLOOKUP('Calculs'!D1767,'Réponses'!C:C,'Réponses'!F:F,"ERREUR VISIBILITE"),Questions!A:A,Questions!B:B,"ERREUR QUESTION"))</f>
        <v/>
      </c>
      <c r="I1768" s="58" t="str">
        <f>IF(OR(ISBLANK(Recyclabilité[[#This Row],[Réponse 2]]),'Calculs'!G1767="0",_xlfn.XLOOKUP('Calculs'!G1767,'Réponses'!C:C,'Réponses'!F:F,"ERREUR VISIBILITE")=0),"",_xlfn.XLOOKUP(_xlfn.XLOOKUP('Calculs'!G1767,'Réponses'!C:C,'Réponses'!F:F,"ERREUR VISIBILITE"),Questions!A:A,Questions!B:B,"ERREUR QUESTION"))</f>
        <v/>
      </c>
      <c r="K1768" s="58" t="str">
        <f>IF(OR(ISBLANK(Recyclabilité[[#This Row],[Réponse 3]]),'Calculs'!J1767="0",_xlfn.XLOOKUP('Calculs'!J1767,'Réponses'!C:C,'Réponses'!F:F,"ERREUR VISIBILITE")=0),"",_xlfn.XLOOKUP(_xlfn.XLOOKUP('Calculs'!J1767,'Réponses'!C:C,'Réponses'!F:F,"ERREUR VISIBILITE"),Questions!A:A,Questions!B:B,"ERREUR QUESTION"))</f>
        <v/>
      </c>
      <c r="M1768" s="58" t="str">
        <f>IF(OR(ISBLANK(Recyclabilité[[#This Row],[Réponse 4]]),'Calculs'!M1767="0",_xlfn.XLOOKUP('Calculs'!M1767,'Réponses'!C:C,'Réponses'!F:F,"ERREUR VISIBILITE")=0),"",_xlfn.XLOOKUP(_xlfn.XLOOKUP('Calculs'!M1767,'Réponses'!C:C,'Réponses'!F:F,"ERREUR VISIBILITE"),Questions!A:A,Questions!B:B,"ERREUR QUESTION"))</f>
        <v/>
      </c>
    </row>
    <row r="1769" spans="4:13" ht="60" customHeight="1">
      <c r="D1769" s="28" t="str">
        <f>IF(ISBLANK(Recyclabilité[[#This Row],[Code Valobat]]),"",IF(OR('Calculs'!A1768="08",'Calculs'!A1768="07",MID(Recyclabilité[[#This Row],[Code Valobat]],4,4)="0804",MID(Recyclabilité[[#This Row],[Code Valobat]],4,4)="0709",MID(Recyclabilité[[#This Row],[Code Valobat]],1,7)="6121107"),"Non recyclable",_xlfn.XLOOKUP('Calculs'!Q1768,'Combinaisons'!A:A,'Combinaisons'!B:B,"Merci de répondre à toutes les questions")))</f>
        <v/>
      </c>
      <c r="E1769" s="58" t="str">
        <f>IF(ISBLANK(Recyclabilité[[#This Row],[Code Valobat]]),"",IF(OR('Calculs'!A1768="08",'Calculs'!A1768="07",MID(Recyclabilité[[#This Row],[Code Valobat]],4,4)="0804",MID(Recyclabilité[[#This Row],[Code Valobat]],4,4)="0709",MID(Recyclabilité[[#This Row],[Code Valobat]],1,7)="6121107"),"",_xlfn.XLOOKUP('Calculs'!B1768,Questions!A:A,Questions!B:B,"ERREUR QUESTION")))</f>
        <v/>
      </c>
      <c r="G1769" s="58" t="str">
        <f>IF(OR(ISBLANK(Recyclabilité[[#This Row],[Réponse 1]]),'Calculs'!D1768="0",_xlfn.XLOOKUP('Calculs'!D1768,'Réponses'!C:C,'Réponses'!F:F,"ERREUR VISIBILITE")=0),"",_xlfn.XLOOKUP(_xlfn.XLOOKUP('Calculs'!D1768,'Réponses'!C:C,'Réponses'!F:F,"ERREUR VISIBILITE"),Questions!A:A,Questions!B:B,"ERREUR QUESTION"))</f>
        <v/>
      </c>
      <c r="I1769" s="58" t="str">
        <f>IF(OR(ISBLANK(Recyclabilité[[#This Row],[Réponse 2]]),'Calculs'!G1768="0",_xlfn.XLOOKUP('Calculs'!G1768,'Réponses'!C:C,'Réponses'!F:F,"ERREUR VISIBILITE")=0),"",_xlfn.XLOOKUP(_xlfn.XLOOKUP('Calculs'!G1768,'Réponses'!C:C,'Réponses'!F:F,"ERREUR VISIBILITE"),Questions!A:A,Questions!B:B,"ERREUR QUESTION"))</f>
        <v/>
      </c>
      <c r="K1769" s="58" t="str">
        <f>IF(OR(ISBLANK(Recyclabilité[[#This Row],[Réponse 3]]),'Calculs'!J1768="0",_xlfn.XLOOKUP('Calculs'!J1768,'Réponses'!C:C,'Réponses'!F:F,"ERREUR VISIBILITE")=0),"",_xlfn.XLOOKUP(_xlfn.XLOOKUP('Calculs'!J1768,'Réponses'!C:C,'Réponses'!F:F,"ERREUR VISIBILITE"),Questions!A:A,Questions!B:B,"ERREUR QUESTION"))</f>
        <v/>
      </c>
      <c r="M1769" s="58" t="str">
        <f>IF(OR(ISBLANK(Recyclabilité[[#This Row],[Réponse 4]]),'Calculs'!M1768="0",_xlfn.XLOOKUP('Calculs'!M1768,'Réponses'!C:C,'Réponses'!F:F,"ERREUR VISIBILITE")=0),"",_xlfn.XLOOKUP(_xlfn.XLOOKUP('Calculs'!M1768,'Réponses'!C:C,'Réponses'!F:F,"ERREUR VISIBILITE"),Questions!A:A,Questions!B:B,"ERREUR QUESTION"))</f>
        <v/>
      </c>
    </row>
    <row r="1770" spans="4:13" ht="60" customHeight="1">
      <c r="D1770" s="28" t="str">
        <f>IF(ISBLANK(Recyclabilité[[#This Row],[Code Valobat]]),"",IF(OR('Calculs'!A1769="08",'Calculs'!A1769="07",MID(Recyclabilité[[#This Row],[Code Valobat]],4,4)="0804",MID(Recyclabilité[[#This Row],[Code Valobat]],4,4)="0709",MID(Recyclabilité[[#This Row],[Code Valobat]],1,7)="6121107"),"Non recyclable",_xlfn.XLOOKUP('Calculs'!Q1769,'Combinaisons'!A:A,'Combinaisons'!B:B,"Merci de répondre à toutes les questions")))</f>
        <v/>
      </c>
      <c r="E1770" s="58" t="str">
        <f>IF(ISBLANK(Recyclabilité[[#This Row],[Code Valobat]]),"",IF(OR('Calculs'!A1769="08",'Calculs'!A1769="07",MID(Recyclabilité[[#This Row],[Code Valobat]],4,4)="0804",MID(Recyclabilité[[#This Row],[Code Valobat]],4,4)="0709",MID(Recyclabilité[[#This Row],[Code Valobat]],1,7)="6121107"),"",_xlfn.XLOOKUP('Calculs'!B1769,Questions!A:A,Questions!B:B,"ERREUR QUESTION")))</f>
        <v/>
      </c>
      <c r="G1770" s="58" t="str">
        <f>IF(OR(ISBLANK(Recyclabilité[[#This Row],[Réponse 1]]),'Calculs'!D1769="0",_xlfn.XLOOKUP('Calculs'!D1769,'Réponses'!C:C,'Réponses'!F:F,"ERREUR VISIBILITE")=0),"",_xlfn.XLOOKUP(_xlfn.XLOOKUP('Calculs'!D1769,'Réponses'!C:C,'Réponses'!F:F,"ERREUR VISIBILITE"),Questions!A:A,Questions!B:B,"ERREUR QUESTION"))</f>
        <v/>
      </c>
      <c r="I1770" s="58" t="str">
        <f>IF(OR(ISBLANK(Recyclabilité[[#This Row],[Réponse 2]]),'Calculs'!G1769="0",_xlfn.XLOOKUP('Calculs'!G1769,'Réponses'!C:C,'Réponses'!F:F,"ERREUR VISIBILITE")=0),"",_xlfn.XLOOKUP(_xlfn.XLOOKUP('Calculs'!G1769,'Réponses'!C:C,'Réponses'!F:F,"ERREUR VISIBILITE"),Questions!A:A,Questions!B:B,"ERREUR QUESTION"))</f>
        <v/>
      </c>
      <c r="K1770" s="58" t="str">
        <f>IF(OR(ISBLANK(Recyclabilité[[#This Row],[Réponse 3]]),'Calculs'!J1769="0",_xlfn.XLOOKUP('Calculs'!J1769,'Réponses'!C:C,'Réponses'!F:F,"ERREUR VISIBILITE")=0),"",_xlfn.XLOOKUP(_xlfn.XLOOKUP('Calculs'!J1769,'Réponses'!C:C,'Réponses'!F:F,"ERREUR VISIBILITE"),Questions!A:A,Questions!B:B,"ERREUR QUESTION"))</f>
        <v/>
      </c>
      <c r="M1770" s="58" t="str">
        <f>IF(OR(ISBLANK(Recyclabilité[[#This Row],[Réponse 4]]),'Calculs'!M1769="0",_xlfn.XLOOKUP('Calculs'!M1769,'Réponses'!C:C,'Réponses'!F:F,"ERREUR VISIBILITE")=0),"",_xlfn.XLOOKUP(_xlfn.XLOOKUP('Calculs'!M1769,'Réponses'!C:C,'Réponses'!F:F,"ERREUR VISIBILITE"),Questions!A:A,Questions!B:B,"ERREUR QUESTION"))</f>
        <v/>
      </c>
    </row>
    <row r="1771" spans="4:13" ht="60" customHeight="1">
      <c r="D1771" s="28" t="str">
        <f>IF(ISBLANK(Recyclabilité[[#This Row],[Code Valobat]]),"",IF(OR('Calculs'!A1770="08",'Calculs'!A1770="07",MID(Recyclabilité[[#This Row],[Code Valobat]],4,4)="0804",MID(Recyclabilité[[#This Row],[Code Valobat]],4,4)="0709",MID(Recyclabilité[[#This Row],[Code Valobat]],1,7)="6121107"),"Non recyclable",_xlfn.XLOOKUP('Calculs'!Q1770,'Combinaisons'!A:A,'Combinaisons'!B:B,"Merci de répondre à toutes les questions")))</f>
        <v/>
      </c>
      <c r="E1771" s="58" t="str">
        <f>IF(ISBLANK(Recyclabilité[[#This Row],[Code Valobat]]),"",IF(OR('Calculs'!A1770="08",'Calculs'!A1770="07",MID(Recyclabilité[[#This Row],[Code Valobat]],4,4)="0804",MID(Recyclabilité[[#This Row],[Code Valobat]],4,4)="0709",MID(Recyclabilité[[#This Row],[Code Valobat]],1,7)="6121107"),"",_xlfn.XLOOKUP('Calculs'!B1770,Questions!A:A,Questions!B:B,"ERREUR QUESTION")))</f>
        <v/>
      </c>
      <c r="G1771" s="58" t="str">
        <f>IF(OR(ISBLANK(Recyclabilité[[#This Row],[Réponse 1]]),'Calculs'!D1770="0",_xlfn.XLOOKUP('Calculs'!D1770,'Réponses'!C:C,'Réponses'!F:F,"ERREUR VISIBILITE")=0),"",_xlfn.XLOOKUP(_xlfn.XLOOKUP('Calculs'!D1770,'Réponses'!C:C,'Réponses'!F:F,"ERREUR VISIBILITE"),Questions!A:A,Questions!B:B,"ERREUR QUESTION"))</f>
        <v/>
      </c>
      <c r="I1771" s="58" t="str">
        <f>IF(OR(ISBLANK(Recyclabilité[[#This Row],[Réponse 2]]),'Calculs'!G1770="0",_xlfn.XLOOKUP('Calculs'!G1770,'Réponses'!C:C,'Réponses'!F:F,"ERREUR VISIBILITE")=0),"",_xlfn.XLOOKUP(_xlfn.XLOOKUP('Calculs'!G1770,'Réponses'!C:C,'Réponses'!F:F,"ERREUR VISIBILITE"),Questions!A:A,Questions!B:B,"ERREUR QUESTION"))</f>
        <v/>
      </c>
      <c r="K1771" s="58" t="str">
        <f>IF(OR(ISBLANK(Recyclabilité[[#This Row],[Réponse 3]]),'Calculs'!J1770="0",_xlfn.XLOOKUP('Calculs'!J1770,'Réponses'!C:C,'Réponses'!F:F,"ERREUR VISIBILITE")=0),"",_xlfn.XLOOKUP(_xlfn.XLOOKUP('Calculs'!J1770,'Réponses'!C:C,'Réponses'!F:F,"ERREUR VISIBILITE"),Questions!A:A,Questions!B:B,"ERREUR QUESTION"))</f>
        <v/>
      </c>
      <c r="M1771" s="58" t="str">
        <f>IF(OR(ISBLANK(Recyclabilité[[#This Row],[Réponse 4]]),'Calculs'!M1770="0",_xlfn.XLOOKUP('Calculs'!M1770,'Réponses'!C:C,'Réponses'!F:F,"ERREUR VISIBILITE")=0),"",_xlfn.XLOOKUP(_xlfn.XLOOKUP('Calculs'!M1770,'Réponses'!C:C,'Réponses'!F:F,"ERREUR VISIBILITE"),Questions!A:A,Questions!B:B,"ERREUR QUESTION"))</f>
        <v/>
      </c>
    </row>
    <row r="1772" spans="4:13" ht="60" customHeight="1">
      <c r="D1772" s="28" t="str">
        <f>IF(ISBLANK(Recyclabilité[[#This Row],[Code Valobat]]),"",IF(OR('Calculs'!A1771="08",'Calculs'!A1771="07",MID(Recyclabilité[[#This Row],[Code Valobat]],4,4)="0804",MID(Recyclabilité[[#This Row],[Code Valobat]],4,4)="0709",MID(Recyclabilité[[#This Row],[Code Valobat]],1,7)="6121107"),"Non recyclable",_xlfn.XLOOKUP('Calculs'!Q1771,'Combinaisons'!A:A,'Combinaisons'!B:B,"Merci de répondre à toutes les questions")))</f>
        <v/>
      </c>
      <c r="E1772" s="58" t="str">
        <f>IF(ISBLANK(Recyclabilité[[#This Row],[Code Valobat]]),"",IF(OR('Calculs'!A1771="08",'Calculs'!A1771="07",MID(Recyclabilité[[#This Row],[Code Valobat]],4,4)="0804",MID(Recyclabilité[[#This Row],[Code Valobat]],4,4)="0709",MID(Recyclabilité[[#This Row],[Code Valobat]],1,7)="6121107"),"",_xlfn.XLOOKUP('Calculs'!B1771,Questions!A:A,Questions!B:B,"ERREUR QUESTION")))</f>
        <v/>
      </c>
      <c r="G1772" s="58" t="str">
        <f>IF(OR(ISBLANK(Recyclabilité[[#This Row],[Réponse 1]]),'Calculs'!D1771="0",_xlfn.XLOOKUP('Calculs'!D1771,'Réponses'!C:C,'Réponses'!F:F,"ERREUR VISIBILITE")=0),"",_xlfn.XLOOKUP(_xlfn.XLOOKUP('Calculs'!D1771,'Réponses'!C:C,'Réponses'!F:F,"ERREUR VISIBILITE"),Questions!A:A,Questions!B:B,"ERREUR QUESTION"))</f>
        <v/>
      </c>
      <c r="I1772" s="58" t="str">
        <f>IF(OR(ISBLANK(Recyclabilité[[#This Row],[Réponse 2]]),'Calculs'!G1771="0",_xlfn.XLOOKUP('Calculs'!G1771,'Réponses'!C:C,'Réponses'!F:F,"ERREUR VISIBILITE")=0),"",_xlfn.XLOOKUP(_xlfn.XLOOKUP('Calculs'!G1771,'Réponses'!C:C,'Réponses'!F:F,"ERREUR VISIBILITE"),Questions!A:A,Questions!B:B,"ERREUR QUESTION"))</f>
        <v/>
      </c>
      <c r="K1772" s="58" t="str">
        <f>IF(OR(ISBLANK(Recyclabilité[[#This Row],[Réponse 3]]),'Calculs'!J1771="0",_xlfn.XLOOKUP('Calculs'!J1771,'Réponses'!C:C,'Réponses'!F:F,"ERREUR VISIBILITE")=0),"",_xlfn.XLOOKUP(_xlfn.XLOOKUP('Calculs'!J1771,'Réponses'!C:C,'Réponses'!F:F,"ERREUR VISIBILITE"),Questions!A:A,Questions!B:B,"ERREUR QUESTION"))</f>
        <v/>
      </c>
      <c r="M1772" s="58" t="str">
        <f>IF(OR(ISBLANK(Recyclabilité[[#This Row],[Réponse 4]]),'Calculs'!M1771="0",_xlfn.XLOOKUP('Calculs'!M1771,'Réponses'!C:C,'Réponses'!F:F,"ERREUR VISIBILITE")=0),"",_xlfn.XLOOKUP(_xlfn.XLOOKUP('Calculs'!M1771,'Réponses'!C:C,'Réponses'!F:F,"ERREUR VISIBILITE"),Questions!A:A,Questions!B:B,"ERREUR QUESTION"))</f>
        <v/>
      </c>
    </row>
    <row r="1773" spans="4:13" ht="60" customHeight="1">
      <c r="D1773" s="28" t="str">
        <f>IF(ISBLANK(Recyclabilité[[#This Row],[Code Valobat]]),"",IF(OR('Calculs'!A1772="08",'Calculs'!A1772="07",MID(Recyclabilité[[#This Row],[Code Valobat]],4,4)="0804",MID(Recyclabilité[[#This Row],[Code Valobat]],4,4)="0709",MID(Recyclabilité[[#This Row],[Code Valobat]],1,7)="6121107"),"Non recyclable",_xlfn.XLOOKUP('Calculs'!Q1772,'Combinaisons'!A:A,'Combinaisons'!B:B,"Merci de répondre à toutes les questions")))</f>
        <v/>
      </c>
      <c r="E1773" s="58" t="str">
        <f>IF(ISBLANK(Recyclabilité[[#This Row],[Code Valobat]]),"",IF(OR('Calculs'!A1772="08",'Calculs'!A1772="07",MID(Recyclabilité[[#This Row],[Code Valobat]],4,4)="0804",MID(Recyclabilité[[#This Row],[Code Valobat]],4,4)="0709",MID(Recyclabilité[[#This Row],[Code Valobat]],1,7)="6121107"),"",_xlfn.XLOOKUP('Calculs'!B1772,Questions!A:A,Questions!B:B,"ERREUR QUESTION")))</f>
        <v/>
      </c>
      <c r="G1773" s="58" t="str">
        <f>IF(OR(ISBLANK(Recyclabilité[[#This Row],[Réponse 1]]),'Calculs'!D1772="0",_xlfn.XLOOKUP('Calculs'!D1772,'Réponses'!C:C,'Réponses'!F:F,"ERREUR VISIBILITE")=0),"",_xlfn.XLOOKUP(_xlfn.XLOOKUP('Calculs'!D1772,'Réponses'!C:C,'Réponses'!F:F,"ERREUR VISIBILITE"),Questions!A:A,Questions!B:B,"ERREUR QUESTION"))</f>
        <v/>
      </c>
      <c r="I1773" s="58" t="str">
        <f>IF(OR(ISBLANK(Recyclabilité[[#This Row],[Réponse 2]]),'Calculs'!G1772="0",_xlfn.XLOOKUP('Calculs'!G1772,'Réponses'!C:C,'Réponses'!F:F,"ERREUR VISIBILITE")=0),"",_xlfn.XLOOKUP(_xlfn.XLOOKUP('Calculs'!G1772,'Réponses'!C:C,'Réponses'!F:F,"ERREUR VISIBILITE"),Questions!A:A,Questions!B:B,"ERREUR QUESTION"))</f>
        <v/>
      </c>
      <c r="K1773" s="58" t="str">
        <f>IF(OR(ISBLANK(Recyclabilité[[#This Row],[Réponse 3]]),'Calculs'!J1772="0",_xlfn.XLOOKUP('Calculs'!J1772,'Réponses'!C:C,'Réponses'!F:F,"ERREUR VISIBILITE")=0),"",_xlfn.XLOOKUP(_xlfn.XLOOKUP('Calculs'!J1772,'Réponses'!C:C,'Réponses'!F:F,"ERREUR VISIBILITE"),Questions!A:A,Questions!B:B,"ERREUR QUESTION"))</f>
        <v/>
      </c>
      <c r="M1773" s="58" t="str">
        <f>IF(OR(ISBLANK(Recyclabilité[[#This Row],[Réponse 4]]),'Calculs'!M1772="0",_xlfn.XLOOKUP('Calculs'!M1772,'Réponses'!C:C,'Réponses'!F:F,"ERREUR VISIBILITE")=0),"",_xlfn.XLOOKUP(_xlfn.XLOOKUP('Calculs'!M1772,'Réponses'!C:C,'Réponses'!F:F,"ERREUR VISIBILITE"),Questions!A:A,Questions!B:B,"ERREUR QUESTION"))</f>
        <v/>
      </c>
    </row>
    <row r="1774" spans="4:13" ht="60" customHeight="1">
      <c r="D1774" s="28" t="str">
        <f>IF(ISBLANK(Recyclabilité[[#This Row],[Code Valobat]]),"",IF(OR('Calculs'!A1773="08",'Calculs'!A1773="07",MID(Recyclabilité[[#This Row],[Code Valobat]],4,4)="0804",MID(Recyclabilité[[#This Row],[Code Valobat]],4,4)="0709",MID(Recyclabilité[[#This Row],[Code Valobat]],1,7)="6121107"),"Non recyclable",_xlfn.XLOOKUP('Calculs'!Q1773,'Combinaisons'!A:A,'Combinaisons'!B:B,"Merci de répondre à toutes les questions")))</f>
        <v/>
      </c>
      <c r="E1774" s="58" t="str">
        <f>IF(ISBLANK(Recyclabilité[[#This Row],[Code Valobat]]),"",IF(OR('Calculs'!A1773="08",'Calculs'!A1773="07",MID(Recyclabilité[[#This Row],[Code Valobat]],4,4)="0804",MID(Recyclabilité[[#This Row],[Code Valobat]],4,4)="0709",MID(Recyclabilité[[#This Row],[Code Valobat]],1,7)="6121107"),"",_xlfn.XLOOKUP('Calculs'!B1773,Questions!A:A,Questions!B:B,"ERREUR QUESTION")))</f>
        <v/>
      </c>
      <c r="G1774" s="58" t="str">
        <f>IF(OR(ISBLANK(Recyclabilité[[#This Row],[Réponse 1]]),'Calculs'!D1773="0",_xlfn.XLOOKUP('Calculs'!D1773,'Réponses'!C:C,'Réponses'!F:F,"ERREUR VISIBILITE")=0),"",_xlfn.XLOOKUP(_xlfn.XLOOKUP('Calculs'!D1773,'Réponses'!C:C,'Réponses'!F:F,"ERREUR VISIBILITE"),Questions!A:A,Questions!B:B,"ERREUR QUESTION"))</f>
        <v/>
      </c>
      <c r="I1774" s="58" t="str">
        <f>IF(OR(ISBLANK(Recyclabilité[[#This Row],[Réponse 2]]),'Calculs'!G1773="0",_xlfn.XLOOKUP('Calculs'!G1773,'Réponses'!C:C,'Réponses'!F:F,"ERREUR VISIBILITE")=0),"",_xlfn.XLOOKUP(_xlfn.XLOOKUP('Calculs'!G1773,'Réponses'!C:C,'Réponses'!F:F,"ERREUR VISIBILITE"),Questions!A:A,Questions!B:B,"ERREUR QUESTION"))</f>
        <v/>
      </c>
      <c r="K1774" s="58" t="str">
        <f>IF(OR(ISBLANK(Recyclabilité[[#This Row],[Réponse 3]]),'Calculs'!J1773="0",_xlfn.XLOOKUP('Calculs'!J1773,'Réponses'!C:C,'Réponses'!F:F,"ERREUR VISIBILITE")=0),"",_xlfn.XLOOKUP(_xlfn.XLOOKUP('Calculs'!J1773,'Réponses'!C:C,'Réponses'!F:F,"ERREUR VISIBILITE"),Questions!A:A,Questions!B:B,"ERREUR QUESTION"))</f>
        <v/>
      </c>
      <c r="M1774" s="58" t="str">
        <f>IF(OR(ISBLANK(Recyclabilité[[#This Row],[Réponse 4]]),'Calculs'!M1773="0",_xlfn.XLOOKUP('Calculs'!M1773,'Réponses'!C:C,'Réponses'!F:F,"ERREUR VISIBILITE")=0),"",_xlfn.XLOOKUP(_xlfn.XLOOKUP('Calculs'!M1773,'Réponses'!C:C,'Réponses'!F:F,"ERREUR VISIBILITE"),Questions!A:A,Questions!B:B,"ERREUR QUESTION"))</f>
        <v/>
      </c>
    </row>
    <row r="1775" spans="4:13" ht="60" customHeight="1">
      <c r="D1775" s="28" t="str">
        <f>IF(ISBLANK(Recyclabilité[[#This Row],[Code Valobat]]),"",IF(OR('Calculs'!A1774="08",'Calculs'!A1774="07",MID(Recyclabilité[[#This Row],[Code Valobat]],4,4)="0804",MID(Recyclabilité[[#This Row],[Code Valobat]],4,4)="0709",MID(Recyclabilité[[#This Row],[Code Valobat]],1,7)="6121107"),"Non recyclable",_xlfn.XLOOKUP('Calculs'!Q1774,'Combinaisons'!A:A,'Combinaisons'!B:B,"Merci de répondre à toutes les questions")))</f>
        <v/>
      </c>
      <c r="E1775" s="58" t="str">
        <f>IF(ISBLANK(Recyclabilité[[#This Row],[Code Valobat]]),"",IF(OR('Calculs'!A1774="08",'Calculs'!A1774="07",MID(Recyclabilité[[#This Row],[Code Valobat]],4,4)="0804",MID(Recyclabilité[[#This Row],[Code Valobat]],4,4)="0709",MID(Recyclabilité[[#This Row],[Code Valobat]],1,7)="6121107"),"",_xlfn.XLOOKUP('Calculs'!B1774,Questions!A:A,Questions!B:B,"ERREUR QUESTION")))</f>
        <v/>
      </c>
      <c r="G1775" s="58" t="str">
        <f>IF(OR(ISBLANK(Recyclabilité[[#This Row],[Réponse 1]]),'Calculs'!D1774="0",_xlfn.XLOOKUP('Calculs'!D1774,'Réponses'!C:C,'Réponses'!F:F,"ERREUR VISIBILITE")=0),"",_xlfn.XLOOKUP(_xlfn.XLOOKUP('Calculs'!D1774,'Réponses'!C:C,'Réponses'!F:F,"ERREUR VISIBILITE"),Questions!A:A,Questions!B:B,"ERREUR QUESTION"))</f>
        <v/>
      </c>
      <c r="I1775" s="58" t="str">
        <f>IF(OR(ISBLANK(Recyclabilité[[#This Row],[Réponse 2]]),'Calculs'!G1774="0",_xlfn.XLOOKUP('Calculs'!G1774,'Réponses'!C:C,'Réponses'!F:F,"ERREUR VISIBILITE")=0),"",_xlfn.XLOOKUP(_xlfn.XLOOKUP('Calculs'!G1774,'Réponses'!C:C,'Réponses'!F:F,"ERREUR VISIBILITE"),Questions!A:A,Questions!B:B,"ERREUR QUESTION"))</f>
        <v/>
      </c>
      <c r="K1775" s="58" t="str">
        <f>IF(OR(ISBLANK(Recyclabilité[[#This Row],[Réponse 3]]),'Calculs'!J1774="0",_xlfn.XLOOKUP('Calculs'!J1774,'Réponses'!C:C,'Réponses'!F:F,"ERREUR VISIBILITE")=0),"",_xlfn.XLOOKUP(_xlfn.XLOOKUP('Calculs'!J1774,'Réponses'!C:C,'Réponses'!F:F,"ERREUR VISIBILITE"),Questions!A:A,Questions!B:B,"ERREUR QUESTION"))</f>
        <v/>
      </c>
      <c r="M1775" s="58" t="str">
        <f>IF(OR(ISBLANK(Recyclabilité[[#This Row],[Réponse 4]]),'Calculs'!M1774="0",_xlfn.XLOOKUP('Calculs'!M1774,'Réponses'!C:C,'Réponses'!F:F,"ERREUR VISIBILITE")=0),"",_xlfn.XLOOKUP(_xlfn.XLOOKUP('Calculs'!M1774,'Réponses'!C:C,'Réponses'!F:F,"ERREUR VISIBILITE"),Questions!A:A,Questions!B:B,"ERREUR QUESTION"))</f>
        <v/>
      </c>
    </row>
    <row r="1776" spans="4:13" ht="60" customHeight="1">
      <c r="D1776" s="28" t="str">
        <f>IF(ISBLANK(Recyclabilité[[#This Row],[Code Valobat]]),"",IF(OR('Calculs'!A1775="08",'Calculs'!A1775="07",MID(Recyclabilité[[#This Row],[Code Valobat]],4,4)="0804",MID(Recyclabilité[[#This Row],[Code Valobat]],4,4)="0709",MID(Recyclabilité[[#This Row],[Code Valobat]],1,7)="6121107"),"Non recyclable",_xlfn.XLOOKUP('Calculs'!Q1775,'Combinaisons'!A:A,'Combinaisons'!B:B,"Merci de répondre à toutes les questions")))</f>
        <v/>
      </c>
      <c r="E1776" s="58" t="str">
        <f>IF(ISBLANK(Recyclabilité[[#This Row],[Code Valobat]]),"",IF(OR('Calculs'!A1775="08",'Calculs'!A1775="07",MID(Recyclabilité[[#This Row],[Code Valobat]],4,4)="0804",MID(Recyclabilité[[#This Row],[Code Valobat]],4,4)="0709",MID(Recyclabilité[[#This Row],[Code Valobat]],1,7)="6121107"),"",_xlfn.XLOOKUP('Calculs'!B1775,Questions!A:A,Questions!B:B,"ERREUR QUESTION")))</f>
        <v/>
      </c>
      <c r="G1776" s="58" t="str">
        <f>IF(OR(ISBLANK(Recyclabilité[[#This Row],[Réponse 1]]),'Calculs'!D1775="0",_xlfn.XLOOKUP('Calculs'!D1775,'Réponses'!C:C,'Réponses'!F:F,"ERREUR VISIBILITE")=0),"",_xlfn.XLOOKUP(_xlfn.XLOOKUP('Calculs'!D1775,'Réponses'!C:C,'Réponses'!F:F,"ERREUR VISIBILITE"),Questions!A:A,Questions!B:B,"ERREUR QUESTION"))</f>
        <v/>
      </c>
      <c r="I1776" s="58" t="str">
        <f>IF(OR(ISBLANK(Recyclabilité[[#This Row],[Réponse 2]]),'Calculs'!G1775="0",_xlfn.XLOOKUP('Calculs'!G1775,'Réponses'!C:C,'Réponses'!F:F,"ERREUR VISIBILITE")=0),"",_xlfn.XLOOKUP(_xlfn.XLOOKUP('Calculs'!G1775,'Réponses'!C:C,'Réponses'!F:F,"ERREUR VISIBILITE"),Questions!A:A,Questions!B:B,"ERREUR QUESTION"))</f>
        <v/>
      </c>
      <c r="K1776" s="58" t="str">
        <f>IF(OR(ISBLANK(Recyclabilité[[#This Row],[Réponse 3]]),'Calculs'!J1775="0",_xlfn.XLOOKUP('Calculs'!J1775,'Réponses'!C:C,'Réponses'!F:F,"ERREUR VISIBILITE")=0),"",_xlfn.XLOOKUP(_xlfn.XLOOKUP('Calculs'!J1775,'Réponses'!C:C,'Réponses'!F:F,"ERREUR VISIBILITE"),Questions!A:A,Questions!B:B,"ERREUR QUESTION"))</f>
        <v/>
      </c>
      <c r="M1776" s="58" t="str">
        <f>IF(OR(ISBLANK(Recyclabilité[[#This Row],[Réponse 4]]),'Calculs'!M1775="0",_xlfn.XLOOKUP('Calculs'!M1775,'Réponses'!C:C,'Réponses'!F:F,"ERREUR VISIBILITE")=0),"",_xlfn.XLOOKUP(_xlfn.XLOOKUP('Calculs'!M1775,'Réponses'!C:C,'Réponses'!F:F,"ERREUR VISIBILITE"),Questions!A:A,Questions!B:B,"ERREUR QUESTION"))</f>
        <v/>
      </c>
    </row>
    <row r="1777" spans="4:13" ht="60" customHeight="1">
      <c r="D1777" s="28" t="str">
        <f>IF(ISBLANK(Recyclabilité[[#This Row],[Code Valobat]]),"",IF(OR('Calculs'!A1776="08",'Calculs'!A1776="07",MID(Recyclabilité[[#This Row],[Code Valobat]],4,4)="0804",MID(Recyclabilité[[#This Row],[Code Valobat]],4,4)="0709",MID(Recyclabilité[[#This Row],[Code Valobat]],1,7)="6121107"),"Non recyclable",_xlfn.XLOOKUP('Calculs'!Q1776,'Combinaisons'!A:A,'Combinaisons'!B:B,"Merci de répondre à toutes les questions")))</f>
        <v/>
      </c>
      <c r="E1777" s="58" t="str">
        <f>IF(ISBLANK(Recyclabilité[[#This Row],[Code Valobat]]),"",IF(OR('Calculs'!A1776="08",'Calculs'!A1776="07",MID(Recyclabilité[[#This Row],[Code Valobat]],4,4)="0804",MID(Recyclabilité[[#This Row],[Code Valobat]],4,4)="0709",MID(Recyclabilité[[#This Row],[Code Valobat]],1,7)="6121107"),"",_xlfn.XLOOKUP('Calculs'!B1776,Questions!A:A,Questions!B:B,"ERREUR QUESTION")))</f>
        <v/>
      </c>
      <c r="G1777" s="58" t="str">
        <f>IF(OR(ISBLANK(Recyclabilité[[#This Row],[Réponse 1]]),'Calculs'!D1776="0",_xlfn.XLOOKUP('Calculs'!D1776,'Réponses'!C:C,'Réponses'!F:F,"ERREUR VISIBILITE")=0),"",_xlfn.XLOOKUP(_xlfn.XLOOKUP('Calculs'!D1776,'Réponses'!C:C,'Réponses'!F:F,"ERREUR VISIBILITE"),Questions!A:A,Questions!B:B,"ERREUR QUESTION"))</f>
        <v/>
      </c>
      <c r="I1777" s="58" t="str">
        <f>IF(OR(ISBLANK(Recyclabilité[[#This Row],[Réponse 2]]),'Calculs'!G1776="0",_xlfn.XLOOKUP('Calculs'!G1776,'Réponses'!C:C,'Réponses'!F:F,"ERREUR VISIBILITE")=0),"",_xlfn.XLOOKUP(_xlfn.XLOOKUP('Calculs'!G1776,'Réponses'!C:C,'Réponses'!F:F,"ERREUR VISIBILITE"),Questions!A:A,Questions!B:B,"ERREUR QUESTION"))</f>
        <v/>
      </c>
      <c r="K1777" s="58" t="str">
        <f>IF(OR(ISBLANK(Recyclabilité[[#This Row],[Réponse 3]]),'Calculs'!J1776="0",_xlfn.XLOOKUP('Calculs'!J1776,'Réponses'!C:C,'Réponses'!F:F,"ERREUR VISIBILITE")=0),"",_xlfn.XLOOKUP(_xlfn.XLOOKUP('Calculs'!J1776,'Réponses'!C:C,'Réponses'!F:F,"ERREUR VISIBILITE"),Questions!A:A,Questions!B:B,"ERREUR QUESTION"))</f>
        <v/>
      </c>
      <c r="M1777" s="58" t="str">
        <f>IF(OR(ISBLANK(Recyclabilité[[#This Row],[Réponse 4]]),'Calculs'!M1776="0",_xlfn.XLOOKUP('Calculs'!M1776,'Réponses'!C:C,'Réponses'!F:F,"ERREUR VISIBILITE")=0),"",_xlfn.XLOOKUP(_xlfn.XLOOKUP('Calculs'!M1776,'Réponses'!C:C,'Réponses'!F:F,"ERREUR VISIBILITE"),Questions!A:A,Questions!B:B,"ERREUR QUESTION"))</f>
        <v/>
      </c>
    </row>
    <row r="1778" spans="4:13" ht="60" customHeight="1">
      <c r="D1778" s="28" t="str">
        <f>IF(ISBLANK(Recyclabilité[[#This Row],[Code Valobat]]),"",IF(OR('Calculs'!A1777="08",'Calculs'!A1777="07",MID(Recyclabilité[[#This Row],[Code Valobat]],4,4)="0804",MID(Recyclabilité[[#This Row],[Code Valobat]],4,4)="0709",MID(Recyclabilité[[#This Row],[Code Valobat]],1,7)="6121107"),"Non recyclable",_xlfn.XLOOKUP('Calculs'!Q1777,'Combinaisons'!A:A,'Combinaisons'!B:B,"Merci de répondre à toutes les questions")))</f>
        <v/>
      </c>
      <c r="E1778" s="58" t="str">
        <f>IF(ISBLANK(Recyclabilité[[#This Row],[Code Valobat]]),"",IF(OR('Calculs'!A1777="08",'Calculs'!A1777="07",MID(Recyclabilité[[#This Row],[Code Valobat]],4,4)="0804",MID(Recyclabilité[[#This Row],[Code Valobat]],4,4)="0709",MID(Recyclabilité[[#This Row],[Code Valobat]],1,7)="6121107"),"",_xlfn.XLOOKUP('Calculs'!B1777,Questions!A:A,Questions!B:B,"ERREUR QUESTION")))</f>
        <v/>
      </c>
      <c r="G1778" s="58" t="str">
        <f>IF(OR(ISBLANK(Recyclabilité[[#This Row],[Réponse 1]]),'Calculs'!D1777="0",_xlfn.XLOOKUP('Calculs'!D1777,'Réponses'!C:C,'Réponses'!F:F,"ERREUR VISIBILITE")=0),"",_xlfn.XLOOKUP(_xlfn.XLOOKUP('Calculs'!D1777,'Réponses'!C:C,'Réponses'!F:F,"ERREUR VISIBILITE"),Questions!A:A,Questions!B:B,"ERREUR QUESTION"))</f>
        <v/>
      </c>
      <c r="I1778" s="58" t="str">
        <f>IF(OR(ISBLANK(Recyclabilité[[#This Row],[Réponse 2]]),'Calculs'!G1777="0",_xlfn.XLOOKUP('Calculs'!G1777,'Réponses'!C:C,'Réponses'!F:F,"ERREUR VISIBILITE")=0),"",_xlfn.XLOOKUP(_xlfn.XLOOKUP('Calculs'!G1777,'Réponses'!C:C,'Réponses'!F:F,"ERREUR VISIBILITE"),Questions!A:A,Questions!B:B,"ERREUR QUESTION"))</f>
        <v/>
      </c>
      <c r="K1778" s="58" t="str">
        <f>IF(OR(ISBLANK(Recyclabilité[[#This Row],[Réponse 3]]),'Calculs'!J1777="0",_xlfn.XLOOKUP('Calculs'!J1777,'Réponses'!C:C,'Réponses'!F:F,"ERREUR VISIBILITE")=0),"",_xlfn.XLOOKUP(_xlfn.XLOOKUP('Calculs'!J1777,'Réponses'!C:C,'Réponses'!F:F,"ERREUR VISIBILITE"),Questions!A:A,Questions!B:B,"ERREUR QUESTION"))</f>
        <v/>
      </c>
      <c r="M1778" s="58" t="str">
        <f>IF(OR(ISBLANK(Recyclabilité[[#This Row],[Réponse 4]]),'Calculs'!M1777="0",_xlfn.XLOOKUP('Calculs'!M1777,'Réponses'!C:C,'Réponses'!F:F,"ERREUR VISIBILITE")=0),"",_xlfn.XLOOKUP(_xlfn.XLOOKUP('Calculs'!M1777,'Réponses'!C:C,'Réponses'!F:F,"ERREUR VISIBILITE"),Questions!A:A,Questions!B:B,"ERREUR QUESTION"))</f>
        <v/>
      </c>
    </row>
    <row r="1779" spans="4:13" ht="60" customHeight="1">
      <c r="D1779" s="28" t="str">
        <f>IF(ISBLANK(Recyclabilité[[#This Row],[Code Valobat]]),"",IF(OR('Calculs'!A1778="08",'Calculs'!A1778="07",MID(Recyclabilité[[#This Row],[Code Valobat]],4,4)="0804",MID(Recyclabilité[[#This Row],[Code Valobat]],4,4)="0709",MID(Recyclabilité[[#This Row],[Code Valobat]],1,7)="6121107"),"Non recyclable",_xlfn.XLOOKUP('Calculs'!Q1778,'Combinaisons'!A:A,'Combinaisons'!B:B,"Merci de répondre à toutes les questions")))</f>
        <v/>
      </c>
      <c r="E1779" s="58" t="str">
        <f>IF(ISBLANK(Recyclabilité[[#This Row],[Code Valobat]]),"",IF(OR('Calculs'!A1778="08",'Calculs'!A1778="07",MID(Recyclabilité[[#This Row],[Code Valobat]],4,4)="0804",MID(Recyclabilité[[#This Row],[Code Valobat]],4,4)="0709",MID(Recyclabilité[[#This Row],[Code Valobat]],1,7)="6121107"),"",_xlfn.XLOOKUP('Calculs'!B1778,Questions!A:A,Questions!B:B,"ERREUR QUESTION")))</f>
        <v/>
      </c>
      <c r="G1779" s="58" t="str">
        <f>IF(OR(ISBLANK(Recyclabilité[[#This Row],[Réponse 1]]),'Calculs'!D1778="0",_xlfn.XLOOKUP('Calculs'!D1778,'Réponses'!C:C,'Réponses'!F:F,"ERREUR VISIBILITE")=0),"",_xlfn.XLOOKUP(_xlfn.XLOOKUP('Calculs'!D1778,'Réponses'!C:C,'Réponses'!F:F,"ERREUR VISIBILITE"),Questions!A:A,Questions!B:B,"ERREUR QUESTION"))</f>
        <v/>
      </c>
      <c r="I1779" s="58" t="str">
        <f>IF(OR(ISBLANK(Recyclabilité[[#This Row],[Réponse 2]]),'Calculs'!G1778="0",_xlfn.XLOOKUP('Calculs'!G1778,'Réponses'!C:C,'Réponses'!F:F,"ERREUR VISIBILITE")=0),"",_xlfn.XLOOKUP(_xlfn.XLOOKUP('Calculs'!G1778,'Réponses'!C:C,'Réponses'!F:F,"ERREUR VISIBILITE"),Questions!A:A,Questions!B:B,"ERREUR QUESTION"))</f>
        <v/>
      </c>
      <c r="K1779" s="58" t="str">
        <f>IF(OR(ISBLANK(Recyclabilité[[#This Row],[Réponse 3]]),'Calculs'!J1778="0",_xlfn.XLOOKUP('Calculs'!J1778,'Réponses'!C:C,'Réponses'!F:F,"ERREUR VISIBILITE")=0),"",_xlfn.XLOOKUP(_xlfn.XLOOKUP('Calculs'!J1778,'Réponses'!C:C,'Réponses'!F:F,"ERREUR VISIBILITE"),Questions!A:A,Questions!B:B,"ERREUR QUESTION"))</f>
        <v/>
      </c>
      <c r="M1779" s="58" t="str">
        <f>IF(OR(ISBLANK(Recyclabilité[[#This Row],[Réponse 4]]),'Calculs'!M1778="0",_xlfn.XLOOKUP('Calculs'!M1778,'Réponses'!C:C,'Réponses'!F:F,"ERREUR VISIBILITE")=0),"",_xlfn.XLOOKUP(_xlfn.XLOOKUP('Calculs'!M1778,'Réponses'!C:C,'Réponses'!F:F,"ERREUR VISIBILITE"),Questions!A:A,Questions!B:B,"ERREUR QUESTION"))</f>
        <v/>
      </c>
    </row>
    <row r="1780" spans="4:13" ht="60" customHeight="1">
      <c r="D1780" s="28" t="str">
        <f>IF(ISBLANK(Recyclabilité[[#This Row],[Code Valobat]]),"",IF(OR('Calculs'!A1779="08",'Calculs'!A1779="07",MID(Recyclabilité[[#This Row],[Code Valobat]],4,4)="0804",MID(Recyclabilité[[#This Row],[Code Valobat]],4,4)="0709",MID(Recyclabilité[[#This Row],[Code Valobat]],1,7)="6121107"),"Non recyclable",_xlfn.XLOOKUP('Calculs'!Q1779,'Combinaisons'!A:A,'Combinaisons'!B:B,"Merci de répondre à toutes les questions")))</f>
        <v/>
      </c>
      <c r="E1780" s="58" t="str">
        <f>IF(ISBLANK(Recyclabilité[[#This Row],[Code Valobat]]),"",IF(OR('Calculs'!A1779="08",'Calculs'!A1779="07",MID(Recyclabilité[[#This Row],[Code Valobat]],4,4)="0804",MID(Recyclabilité[[#This Row],[Code Valobat]],4,4)="0709",MID(Recyclabilité[[#This Row],[Code Valobat]],1,7)="6121107"),"",_xlfn.XLOOKUP('Calculs'!B1779,Questions!A:A,Questions!B:B,"ERREUR QUESTION")))</f>
        <v/>
      </c>
      <c r="G1780" s="58" t="str">
        <f>IF(OR(ISBLANK(Recyclabilité[[#This Row],[Réponse 1]]),'Calculs'!D1779="0",_xlfn.XLOOKUP('Calculs'!D1779,'Réponses'!C:C,'Réponses'!F:F,"ERREUR VISIBILITE")=0),"",_xlfn.XLOOKUP(_xlfn.XLOOKUP('Calculs'!D1779,'Réponses'!C:C,'Réponses'!F:F,"ERREUR VISIBILITE"),Questions!A:A,Questions!B:B,"ERREUR QUESTION"))</f>
        <v/>
      </c>
      <c r="I1780" s="58" t="str">
        <f>IF(OR(ISBLANK(Recyclabilité[[#This Row],[Réponse 2]]),'Calculs'!G1779="0",_xlfn.XLOOKUP('Calculs'!G1779,'Réponses'!C:C,'Réponses'!F:F,"ERREUR VISIBILITE")=0),"",_xlfn.XLOOKUP(_xlfn.XLOOKUP('Calculs'!G1779,'Réponses'!C:C,'Réponses'!F:F,"ERREUR VISIBILITE"),Questions!A:A,Questions!B:B,"ERREUR QUESTION"))</f>
        <v/>
      </c>
      <c r="K1780" s="58" t="str">
        <f>IF(OR(ISBLANK(Recyclabilité[[#This Row],[Réponse 3]]),'Calculs'!J1779="0",_xlfn.XLOOKUP('Calculs'!J1779,'Réponses'!C:C,'Réponses'!F:F,"ERREUR VISIBILITE")=0),"",_xlfn.XLOOKUP(_xlfn.XLOOKUP('Calculs'!J1779,'Réponses'!C:C,'Réponses'!F:F,"ERREUR VISIBILITE"),Questions!A:A,Questions!B:B,"ERREUR QUESTION"))</f>
        <v/>
      </c>
      <c r="M1780" s="58" t="str">
        <f>IF(OR(ISBLANK(Recyclabilité[[#This Row],[Réponse 4]]),'Calculs'!M1779="0",_xlfn.XLOOKUP('Calculs'!M1779,'Réponses'!C:C,'Réponses'!F:F,"ERREUR VISIBILITE")=0),"",_xlfn.XLOOKUP(_xlfn.XLOOKUP('Calculs'!M1779,'Réponses'!C:C,'Réponses'!F:F,"ERREUR VISIBILITE"),Questions!A:A,Questions!B:B,"ERREUR QUESTION"))</f>
        <v/>
      </c>
    </row>
    <row r="1781" spans="4:13" ht="60" customHeight="1">
      <c r="D1781" s="28" t="str">
        <f>IF(ISBLANK(Recyclabilité[[#This Row],[Code Valobat]]),"",IF(OR('Calculs'!A1780="08",'Calculs'!A1780="07",MID(Recyclabilité[[#This Row],[Code Valobat]],4,4)="0804",MID(Recyclabilité[[#This Row],[Code Valobat]],4,4)="0709",MID(Recyclabilité[[#This Row],[Code Valobat]],1,7)="6121107"),"Non recyclable",_xlfn.XLOOKUP('Calculs'!Q1780,'Combinaisons'!A:A,'Combinaisons'!B:B,"Merci de répondre à toutes les questions")))</f>
        <v/>
      </c>
      <c r="E1781" s="58" t="str">
        <f>IF(ISBLANK(Recyclabilité[[#This Row],[Code Valobat]]),"",IF(OR('Calculs'!A1780="08",'Calculs'!A1780="07",MID(Recyclabilité[[#This Row],[Code Valobat]],4,4)="0804",MID(Recyclabilité[[#This Row],[Code Valobat]],4,4)="0709",MID(Recyclabilité[[#This Row],[Code Valobat]],1,7)="6121107"),"",_xlfn.XLOOKUP('Calculs'!B1780,Questions!A:A,Questions!B:B,"ERREUR QUESTION")))</f>
        <v/>
      </c>
      <c r="G1781" s="58" t="str">
        <f>IF(OR(ISBLANK(Recyclabilité[[#This Row],[Réponse 1]]),'Calculs'!D1780="0",_xlfn.XLOOKUP('Calculs'!D1780,'Réponses'!C:C,'Réponses'!F:F,"ERREUR VISIBILITE")=0),"",_xlfn.XLOOKUP(_xlfn.XLOOKUP('Calculs'!D1780,'Réponses'!C:C,'Réponses'!F:F,"ERREUR VISIBILITE"),Questions!A:A,Questions!B:B,"ERREUR QUESTION"))</f>
        <v/>
      </c>
      <c r="I1781" s="58" t="str">
        <f>IF(OR(ISBLANK(Recyclabilité[[#This Row],[Réponse 2]]),'Calculs'!G1780="0",_xlfn.XLOOKUP('Calculs'!G1780,'Réponses'!C:C,'Réponses'!F:F,"ERREUR VISIBILITE")=0),"",_xlfn.XLOOKUP(_xlfn.XLOOKUP('Calculs'!G1780,'Réponses'!C:C,'Réponses'!F:F,"ERREUR VISIBILITE"),Questions!A:A,Questions!B:B,"ERREUR QUESTION"))</f>
        <v/>
      </c>
      <c r="K1781" s="58" t="str">
        <f>IF(OR(ISBLANK(Recyclabilité[[#This Row],[Réponse 3]]),'Calculs'!J1780="0",_xlfn.XLOOKUP('Calculs'!J1780,'Réponses'!C:C,'Réponses'!F:F,"ERREUR VISIBILITE")=0),"",_xlfn.XLOOKUP(_xlfn.XLOOKUP('Calculs'!J1780,'Réponses'!C:C,'Réponses'!F:F,"ERREUR VISIBILITE"),Questions!A:A,Questions!B:B,"ERREUR QUESTION"))</f>
        <v/>
      </c>
      <c r="M1781" s="58" t="str">
        <f>IF(OR(ISBLANK(Recyclabilité[[#This Row],[Réponse 4]]),'Calculs'!M1780="0",_xlfn.XLOOKUP('Calculs'!M1780,'Réponses'!C:C,'Réponses'!F:F,"ERREUR VISIBILITE")=0),"",_xlfn.XLOOKUP(_xlfn.XLOOKUP('Calculs'!M1780,'Réponses'!C:C,'Réponses'!F:F,"ERREUR VISIBILITE"),Questions!A:A,Questions!B:B,"ERREUR QUESTION"))</f>
        <v/>
      </c>
    </row>
    <row r="1782" spans="4:13" ht="60" customHeight="1">
      <c r="D1782" s="28" t="str">
        <f>IF(ISBLANK(Recyclabilité[[#This Row],[Code Valobat]]),"",IF(OR('Calculs'!A1781="08",'Calculs'!A1781="07",MID(Recyclabilité[[#This Row],[Code Valobat]],4,4)="0804",MID(Recyclabilité[[#This Row],[Code Valobat]],4,4)="0709",MID(Recyclabilité[[#This Row],[Code Valobat]],1,7)="6121107"),"Non recyclable",_xlfn.XLOOKUP('Calculs'!Q1781,'Combinaisons'!A:A,'Combinaisons'!B:B,"Merci de répondre à toutes les questions")))</f>
        <v/>
      </c>
      <c r="E1782" s="58" t="str">
        <f>IF(ISBLANK(Recyclabilité[[#This Row],[Code Valobat]]),"",IF(OR('Calculs'!A1781="08",'Calculs'!A1781="07",MID(Recyclabilité[[#This Row],[Code Valobat]],4,4)="0804",MID(Recyclabilité[[#This Row],[Code Valobat]],4,4)="0709",MID(Recyclabilité[[#This Row],[Code Valobat]],1,7)="6121107"),"",_xlfn.XLOOKUP('Calculs'!B1781,Questions!A:A,Questions!B:B,"ERREUR QUESTION")))</f>
        <v/>
      </c>
      <c r="G1782" s="58" t="str">
        <f>IF(OR(ISBLANK(Recyclabilité[[#This Row],[Réponse 1]]),'Calculs'!D1781="0",_xlfn.XLOOKUP('Calculs'!D1781,'Réponses'!C:C,'Réponses'!F:F,"ERREUR VISIBILITE")=0),"",_xlfn.XLOOKUP(_xlfn.XLOOKUP('Calculs'!D1781,'Réponses'!C:C,'Réponses'!F:F,"ERREUR VISIBILITE"),Questions!A:A,Questions!B:B,"ERREUR QUESTION"))</f>
        <v/>
      </c>
      <c r="I1782" s="58" t="str">
        <f>IF(OR(ISBLANK(Recyclabilité[[#This Row],[Réponse 2]]),'Calculs'!G1781="0",_xlfn.XLOOKUP('Calculs'!G1781,'Réponses'!C:C,'Réponses'!F:F,"ERREUR VISIBILITE")=0),"",_xlfn.XLOOKUP(_xlfn.XLOOKUP('Calculs'!G1781,'Réponses'!C:C,'Réponses'!F:F,"ERREUR VISIBILITE"),Questions!A:A,Questions!B:B,"ERREUR QUESTION"))</f>
        <v/>
      </c>
      <c r="K1782" s="58" t="str">
        <f>IF(OR(ISBLANK(Recyclabilité[[#This Row],[Réponse 3]]),'Calculs'!J1781="0",_xlfn.XLOOKUP('Calculs'!J1781,'Réponses'!C:C,'Réponses'!F:F,"ERREUR VISIBILITE")=0),"",_xlfn.XLOOKUP(_xlfn.XLOOKUP('Calculs'!J1781,'Réponses'!C:C,'Réponses'!F:F,"ERREUR VISIBILITE"),Questions!A:A,Questions!B:B,"ERREUR QUESTION"))</f>
        <v/>
      </c>
      <c r="M1782" s="58" t="str">
        <f>IF(OR(ISBLANK(Recyclabilité[[#This Row],[Réponse 4]]),'Calculs'!M1781="0",_xlfn.XLOOKUP('Calculs'!M1781,'Réponses'!C:C,'Réponses'!F:F,"ERREUR VISIBILITE")=0),"",_xlfn.XLOOKUP(_xlfn.XLOOKUP('Calculs'!M1781,'Réponses'!C:C,'Réponses'!F:F,"ERREUR VISIBILITE"),Questions!A:A,Questions!B:B,"ERREUR QUESTION"))</f>
        <v/>
      </c>
    </row>
    <row r="1783" spans="4:13" ht="60" customHeight="1">
      <c r="D1783" s="28" t="str">
        <f>IF(ISBLANK(Recyclabilité[[#This Row],[Code Valobat]]),"",IF(OR('Calculs'!A1782="08",'Calculs'!A1782="07",MID(Recyclabilité[[#This Row],[Code Valobat]],4,4)="0804",MID(Recyclabilité[[#This Row],[Code Valobat]],4,4)="0709",MID(Recyclabilité[[#This Row],[Code Valobat]],1,7)="6121107"),"Non recyclable",_xlfn.XLOOKUP('Calculs'!Q1782,'Combinaisons'!A:A,'Combinaisons'!B:B,"Merci de répondre à toutes les questions")))</f>
        <v/>
      </c>
      <c r="E1783" s="58" t="str">
        <f>IF(ISBLANK(Recyclabilité[[#This Row],[Code Valobat]]),"",IF(OR('Calculs'!A1782="08",'Calculs'!A1782="07",MID(Recyclabilité[[#This Row],[Code Valobat]],4,4)="0804",MID(Recyclabilité[[#This Row],[Code Valobat]],4,4)="0709",MID(Recyclabilité[[#This Row],[Code Valobat]],1,7)="6121107"),"",_xlfn.XLOOKUP('Calculs'!B1782,Questions!A:A,Questions!B:B,"ERREUR QUESTION")))</f>
        <v/>
      </c>
      <c r="G1783" s="58" t="str">
        <f>IF(OR(ISBLANK(Recyclabilité[[#This Row],[Réponse 1]]),'Calculs'!D1782="0",_xlfn.XLOOKUP('Calculs'!D1782,'Réponses'!C:C,'Réponses'!F:F,"ERREUR VISIBILITE")=0),"",_xlfn.XLOOKUP(_xlfn.XLOOKUP('Calculs'!D1782,'Réponses'!C:C,'Réponses'!F:F,"ERREUR VISIBILITE"),Questions!A:A,Questions!B:B,"ERREUR QUESTION"))</f>
        <v/>
      </c>
      <c r="I1783" s="58" t="str">
        <f>IF(OR(ISBLANK(Recyclabilité[[#This Row],[Réponse 2]]),'Calculs'!G1782="0",_xlfn.XLOOKUP('Calculs'!G1782,'Réponses'!C:C,'Réponses'!F:F,"ERREUR VISIBILITE")=0),"",_xlfn.XLOOKUP(_xlfn.XLOOKUP('Calculs'!G1782,'Réponses'!C:C,'Réponses'!F:F,"ERREUR VISIBILITE"),Questions!A:A,Questions!B:B,"ERREUR QUESTION"))</f>
        <v/>
      </c>
      <c r="K1783" s="58" t="str">
        <f>IF(OR(ISBLANK(Recyclabilité[[#This Row],[Réponse 3]]),'Calculs'!J1782="0",_xlfn.XLOOKUP('Calculs'!J1782,'Réponses'!C:C,'Réponses'!F:F,"ERREUR VISIBILITE")=0),"",_xlfn.XLOOKUP(_xlfn.XLOOKUP('Calculs'!J1782,'Réponses'!C:C,'Réponses'!F:F,"ERREUR VISIBILITE"),Questions!A:A,Questions!B:B,"ERREUR QUESTION"))</f>
        <v/>
      </c>
      <c r="M1783" s="58" t="str">
        <f>IF(OR(ISBLANK(Recyclabilité[[#This Row],[Réponse 4]]),'Calculs'!M1782="0",_xlfn.XLOOKUP('Calculs'!M1782,'Réponses'!C:C,'Réponses'!F:F,"ERREUR VISIBILITE")=0),"",_xlfn.XLOOKUP(_xlfn.XLOOKUP('Calculs'!M1782,'Réponses'!C:C,'Réponses'!F:F,"ERREUR VISIBILITE"),Questions!A:A,Questions!B:B,"ERREUR QUESTION"))</f>
        <v/>
      </c>
    </row>
    <row r="1784" spans="4:13" ht="60" customHeight="1">
      <c r="D1784" s="28" t="str">
        <f>IF(ISBLANK(Recyclabilité[[#This Row],[Code Valobat]]),"",IF(OR('Calculs'!A1783="08",'Calculs'!A1783="07",MID(Recyclabilité[[#This Row],[Code Valobat]],4,4)="0804",MID(Recyclabilité[[#This Row],[Code Valobat]],4,4)="0709",MID(Recyclabilité[[#This Row],[Code Valobat]],1,7)="6121107"),"Non recyclable",_xlfn.XLOOKUP('Calculs'!Q1783,'Combinaisons'!A:A,'Combinaisons'!B:B,"Merci de répondre à toutes les questions")))</f>
        <v/>
      </c>
      <c r="E1784" s="58" t="str">
        <f>IF(ISBLANK(Recyclabilité[[#This Row],[Code Valobat]]),"",IF(OR('Calculs'!A1783="08",'Calculs'!A1783="07",MID(Recyclabilité[[#This Row],[Code Valobat]],4,4)="0804",MID(Recyclabilité[[#This Row],[Code Valobat]],4,4)="0709",MID(Recyclabilité[[#This Row],[Code Valobat]],1,7)="6121107"),"",_xlfn.XLOOKUP('Calculs'!B1783,Questions!A:A,Questions!B:B,"ERREUR QUESTION")))</f>
        <v/>
      </c>
      <c r="G1784" s="58" t="str">
        <f>IF(OR(ISBLANK(Recyclabilité[[#This Row],[Réponse 1]]),'Calculs'!D1783="0",_xlfn.XLOOKUP('Calculs'!D1783,'Réponses'!C:C,'Réponses'!F:F,"ERREUR VISIBILITE")=0),"",_xlfn.XLOOKUP(_xlfn.XLOOKUP('Calculs'!D1783,'Réponses'!C:C,'Réponses'!F:F,"ERREUR VISIBILITE"),Questions!A:A,Questions!B:B,"ERREUR QUESTION"))</f>
        <v/>
      </c>
      <c r="I1784" s="58" t="str">
        <f>IF(OR(ISBLANK(Recyclabilité[[#This Row],[Réponse 2]]),'Calculs'!G1783="0",_xlfn.XLOOKUP('Calculs'!G1783,'Réponses'!C:C,'Réponses'!F:F,"ERREUR VISIBILITE")=0),"",_xlfn.XLOOKUP(_xlfn.XLOOKUP('Calculs'!G1783,'Réponses'!C:C,'Réponses'!F:F,"ERREUR VISIBILITE"),Questions!A:A,Questions!B:B,"ERREUR QUESTION"))</f>
        <v/>
      </c>
      <c r="K1784" s="58" t="str">
        <f>IF(OR(ISBLANK(Recyclabilité[[#This Row],[Réponse 3]]),'Calculs'!J1783="0",_xlfn.XLOOKUP('Calculs'!J1783,'Réponses'!C:C,'Réponses'!F:F,"ERREUR VISIBILITE")=0),"",_xlfn.XLOOKUP(_xlfn.XLOOKUP('Calculs'!J1783,'Réponses'!C:C,'Réponses'!F:F,"ERREUR VISIBILITE"),Questions!A:A,Questions!B:B,"ERREUR QUESTION"))</f>
        <v/>
      </c>
      <c r="M1784" s="58" t="str">
        <f>IF(OR(ISBLANK(Recyclabilité[[#This Row],[Réponse 4]]),'Calculs'!M1783="0",_xlfn.XLOOKUP('Calculs'!M1783,'Réponses'!C:C,'Réponses'!F:F,"ERREUR VISIBILITE")=0),"",_xlfn.XLOOKUP(_xlfn.XLOOKUP('Calculs'!M1783,'Réponses'!C:C,'Réponses'!F:F,"ERREUR VISIBILITE"),Questions!A:A,Questions!B:B,"ERREUR QUESTION"))</f>
        <v/>
      </c>
    </row>
    <row r="1785" spans="4:13" ht="60" customHeight="1">
      <c r="D1785" s="28" t="str">
        <f>IF(ISBLANK(Recyclabilité[[#This Row],[Code Valobat]]),"",IF(OR('Calculs'!A1784="08",'Calculs'!A1784="07",MID(Recyclabilité[[#This Row],[Code Valobat]],4,4)="0804",MID(Recyclabilité[[#This Row],[Code Valobat]],4,4)="0709",MID(Recyclabilité[[#This Row],[Code Valobat]],1,7)="6121107"),"Non recyclable",_xlfn.XLOOKUP('Calculs'!Q1784,'Combinaisons'!A:A,'Combinaisons'!B:B,"Merci de répondre à toutes les questions")))</f>
        <v/>
      </c>
      <c r="E1785" s="58" t="str">
        <f>IF(ISBLANK(Recyclabilité[[#This Row],[Code Valobat]]),"",IF(OR('Calculs'!A1784="08",'Calculs'!A1784="07",MID(Recyclabilité[[#This Row],[Code Valobat]],4,4)="0804",MID(Recyclabilité[[#This Row],[Code Valobat]],4,4)="0709",MID(Recyclabilité[[#This Row],[Code Valobat]],1,7)="6121107"),"",_xlfn.XLOOKUP('Calculs'!B1784,Questions!A:A,Questions!B:B,"ERREUR QUESTION")))</f>
        <v/>
      </c>
      <c r="G1785" s="58" t="str">
        <f>IF(OR(ISBLANK(Recyclabilité[[#This Row],[Réponse 1]]),'Calculs'!D1784="0",_xlfn.XLOOKUP('Calculs'!D1784,'Réponses'!C:C,'Réponses'!F:F,"ERREUR VISIBILITE")=0),"",_xlfn.XLOOKUP(_xlfn.XLOOKUP('Calculs'!D1784,'Réponses'!C:C,'Réponses'!F:F,"ERREUR VISIBILITE"),Questions!A:A,Questions!B:B,"ERREUR QUESTION"))</f>
        <v/>
      </c>
      <c r="I1785" s="58" t="str">
        <f>IF(OR(ISBLANK(Recyclabilité[[#This Row],[Réponse 2]]),'Calculs'!G1784="0",_xlfn.XLOOKUP('Calculs'!G1784,'Réponses'!C:C,'Réponses'!F:F,"ERREUR VISIBILITE")=0),"",_xlfn.XLOOKUP(_xlfn.XLOOKUP('Calculs'!G1784,'Réponses'!C:C,'Réponses'!F:F,"ERREUR VISIBILITE"),Questions!A:A,Questions!B:B,"ERREUR QUESTION"))</f>
        <v/>
      </c>
      <c r="K1785" s="58" t="str">
        <f>IF(OR(ISBLANK(Recyclabilité[[#This Row],[Réponse 3]]),'Calculs'!J1784="0",_xlfn.XLOOKUP('Calculs'!J1784,'Réponses'!C:C,'Réponses'!F:F,"ERREUR VISIBILITE")=0),"",_xlfn.XLOOKUP(_xlfn.XLOOKUP('Calculs'!J1784,'Réponses'!C:C,'Réponses'!F:F,"ERREUR VISIBILITE"),Questions!A:A,Questions!B:B,"ERREUR QUESTION"))</f>
        <v/>
      </c>
      <c r="M1785" s="58" t="str">
        <f>IF(OR(ISBLANK(Recyclabilité[[#This Row],[Réponse 4]]),'Calculs'!M1784="0",_xlfn.XLOOKUP('Calculs'!M1784,'Réponses'!C:C,'Réponses'!F:F,"ERREUR VISIBILITE")=0),"",_xlfn.XLOOKUP(_xlfn.XLOOKUP('Calculs'!M1784,'Réponses'!C:C,'Réponses'!F:F,"ERREUR VISIBILITE"),Questions!A:A,Questions!B:B,"ERREUR QUESTION"))</f>
        <v/>
      </c>
    </row>
    <row r="1786" spans="4:13" ht="60" customHeight="1">
      <c r="D1786" s="28" t="str">
        <f>IF(ISBLANK(Recyclabilité[[#This Row],[Code Valobat]]),"",IF(OR('Calculs'!A1785="08",'Calculs'!A1785="07",MID(Recyclabilité[[#This Row],[Code Valobat]],4,4)="0804",MID(Recyclabilité[[#This Row],[Code Valobat]],4,4)="0709",MID(Recyclabilité[[#This Row],[Code Valobat]],1,7)="6121107"),"Non recyclable",_xlfn.XLOOKUP('Calculs'!Q1785,'Combinaisons'!A:A,'Combinaisons'!B:B,"Merci de répondre à toutes les questions")))</f>
        <v/>
      </c>
      <c r="E1786" s="58" t="str">
        <f>IF(ISBLANK(Recyclabilité[[#This Row],[Code Valobat]]),"",IF(OR('Calculs'!A1785="08",'Calculs'!A1785="07",MID(Recyclabilité[[#This Row],[Code Valobat]],4,4)="0804",MID(Recyclabilité[[#This Row],[Code Valobat]],4,4)="0709",MID(Recyclabilité[[#This Row],[Code Valobat]],1,7)="6121107"),"",_xlfn.XLOOKUP('Calculs'!B1785,Questions!A:A,Questions!B:B,"ERREUR QUESTION")))</f>
        <v/>
      </c>
      <c r="G1786" s="58" t="str">
        <f>IF(OR(ISBLANK(Recyclabilité[[#This Row],[Réponse 1]]),'Calculs'!D1785="0",_xlfn.XLOOKUP('Calculs'!D1785,'Réponses'!C:C,'Réponses'!F:F,"ERREUR VISIBILITE")=0),"",_xlfn.XLOOKUP(_xlfn.XLOOKUP('Calculs'!D1785,'Réponses'!C:C,'Réponses'!F:F,"ERREUR VISIBILITE"),Questions!A:A,Questions!B:B,"ERREUR QUESTION"))</f>
        <v/>
      </c>
      <c r="I1786" s="58" t="str">
        <f>IF(OR(ISBLANK(Recyclabilité[[#This Row],[Réponse 2]]),'Calculs'!G1785="0",_xlfn.XLOOKUP('Calculs'!G1785,'Réponses'!C:C,'Réponses'!F:F,"ERREUR VISIBILITE")=0),"",_xlfn.XLOOKUP(_xlfn.XLOOKUP('Calculs'!G1785,'Réponses'!C:C,'Réponses'!F:F,"ERREUR VISIBILITE"),Questions!A:A,Questions!B:B,"ERREUR QUESTION"))</f>
        <v/>
      </c>
      <c r="K1786" s="58" t="str">
        <f>IF(OR(ISBLANK(Recyclabilité[[#This Row],[Réponse 3]]),'Calculs'!J1785="0",_xlfn.XLOOKUP('Calculs'!J1785,'Réponses'!C:C,'Réponses'!F:F,"ERREUR VISIBILITE")=0),"",_xlfn.XLOOKUP(_xlfn.XLOOKUP('Calculs'!J1785,'Réponses'!C:C,'Réponses'!F:F,"ERREUR VISIBILITE"),Questions!A:A,Questions!B:B,"ERREUR QUESTION"))</f>
        <v/>
      </c>
      <c r="M1786" s="58" t="str">
        <f>IF(OR(ISBLANK(Recyclabilité[[#This Row],[Réponse 4]]),'Calculs'!M1785="0",_xlfn.XLOOKUP('Calculs'!M1785,'Réponses'!C:C,'Réponses'!F:F,"ERREUR VISIBILITE")=0),"",_xlfn.XLOOKUP(_xlfn.XLOOKUP('Calculs'!M1785,'Réponses'!C:C,'Réponses'!F:F,"ERREUR VISIBILITE"),Questions!A:A,Questions!B:B,"ERREUR QUESTION"))</f>
        <v/>
      </c>
    </row>
    <row r="1787" spans="4:13" ht="60" customHeight="1">
      <c r="D1787" s="28" t="str">
        <f>IF(ISBLANK(Recyclabilité[[#This Row],[Code Valobat]]),"",IF(OR('Calculs'!A1786="08",'Calculs'!A1786="07",MID(Recyclabilité[[#This Row],[Code Valobat]],4,4)="0804",MID(Recyclabilité[[#This Row],[Code Valobat]],4,4)="0709",MID(Recyclabilité[[#This Row],[Code Valobat]],1,7)="6121107"),"Non recyclable",_xlfn.XLOOKUP('Calculs'!Q1786,'Combinaisons'!A:A,'Combinaisons'!B:B,"Merci de répondre à toutes les questions")))</f>
        <v/>
      </c>
      <c r="E1787" s="58" t="str">
        <f>IF(ISBLANK(Recyclabilité[[#This Row],[Code Valobat]]),"",IF(OR('Calculs'!A1786="08",'Calculs'!A1786="07",MID(Recyclabilité[[#This Row],[Code Valobat]],4,4)="0804",MID(Recyclabilité[[#This Row],[Code Valobat]],4,4)="0709",MID(Recyclabilité[[#This Row],[Code Valobat]],1,7)="6121107"),"",_xlfn.XLOOKUP('Calculs'!B1786,Questions!A:A,Questions!B:B,"ERREUR QUESTION")))</f>
        <v/>
      </c>
      <c r="G1787" s="58" t="str">
        <f>IF(OR(ISBLANK(Recyclabilité[[#This Row],[Réponse 1]]),'Calculs'!D1786="0",_xlfn.XLOOKUP('Calculs'!D1786,'Réponses'!C:C,'Réponses'!F:F,"ERREUR VISIBILITE")=0),"",_xlfn.XLOOKUP(_xlfn.XLOOKUP('Calculs'!D1786,'Réponses'!C:C,'Réponses'!F:F,"ERREUR VISIBILITE"),Questions!A:A,Questions!B:B,"ERREUR QUESTION"))</f>
        <v/>
      </c>
      <c r="I1787" s="58" t="str">
        <f>IF(OR(ISBLANK(Recyclabilité[[#This Row],[Réponse 2]]),'Calculs'!G1786="0",_xlfn.XLOOKUP('Calculs'!G1786,'Réponses'!C:C,'Réponses'!F:F,"ERREUR VISIBILITE")=0),"",_xlfn.XLOOKUP(_xlfn.XLOOKUP('Calculs'!G1786,'Réponses'!C:C,'Réponses'!F:F,"ERREUR VISIBILITE"),Questions!A:A,Questions!B:B,"ERREUR QUESTION"))</f>
        <v/>
      </c>
      <c r="K1787" s="58" t="str">
        <f>IF(OR(ISBLANK(Recyclabilité[[#This Row],[Réponse 3]]),'Calculs'!J1786="0",_xlfn.XLOOKUP('Calculs'!J1786,'Réponses'!C:C,'Réponses'!F:F,"ERREUR VISIBILITE")=0),"",_xlfn.XLOOKUP(_xlfn.XLOOKUP('Calculs'!J1786,'Réponses'!C:C,'Réponses'!F:F,"ERREUR VISIBILITE"),Questions!A:A,Questions!B:B,"ERREUR QUESTION"))</f>
        <v/>
      </c>
      <c r="M1787" s="58" t="str">
        <f>IF(OR(ISBLANK(Recyclabilité[[#This Row],[Réponse 4]]),'Calculs'!M1786="0",_xlfn.XLOOKUP('Calculs'!M1786,'Réponses'!C:C,'Réponses'!F:F,"ERREUR VISIBILITE")=0),"",_xlfn.XLOOKUP(_xlfn.XLOOKUP('Calculs'!M1786,'Réponses'!C:C,'Réponses'!F:F,"ERREUR VISIBILITE"),Questions!A:A,Questions!B:B,"ERREUR QUESTION"))</f>
        <v/>
      </c>
    </row>
    <row r="1788" spans="4:13" ht="60" customHeight="1">
      <c r="D1788" s="28" t="str">
        <f>IF(ISBLANK(Recyclabilité[[#This Row],[Code Valobat]]),"",IF(OR('Calculs'!A1787="08",'Calculs'!A1787="07",MID(Recyclabilité[[#This Row],[Code Valobat]],4,4)="0804",MID(Recyclabilité[[#This Row],[Code Valobat]],4,4)="0709",MID(Recyclabilité[[#This Row],[Code Valobat]],1,7)="6121107"),"Non recyclable",_xlfn.XLOOKUP('Calculs'!Q1787,'Combinaisons'!A:A,'Combinaisons'!B:B,"Merci de répondre à toutes les questions")))</f>
        <v/>
      </c>
      <c r="E1788" s="58" t="str">
        <f>IF(ISBLANK(Recyclabilité[[#This Row],[Code Valobat]]),"",IF(OR('Calculs'!A1787="08",'Calculs'!A1787="07",MID(Recyclabilité[[#This Row],[Code Valobat]],4,4)="0804",MID(Recyclabilité[[#This Row],[Code Valobat]],4,4)="0709",MID(Recyclabilité[[#This Row],[Code Valobat]],1,7)="6121107"),"",_xlfn.XLOOKUP('Calculs'!B1787,Questions!A:A,Questions!B:B,"ERREUR QUESTION")))</f>
        <v/>
      </c>
      <c r="G1788" s="58" t="str">
        <f>IF(OR(ISBLANK(Recyclabilité[[#This Row],[Réponse 1]]),'Calculs'!D1787="0",_xlfn.XLOOKUP('Calculs'!D1787,'Réponses'!C:C,'Réponses'!F:F,"ERREUR VISIBILITE")=0),"",_xlfn.XLOOKUP(_xlfn.XLOOKUP('Calculs'!D1787,'Réponses'!C:C,'Réponses'!F:F,"ERREUR VISIBILITE"),Questions!A:A,Questions!B:B,"ERREUR QUESTION"))</f>
        <v/>
      </c>
      <c r="I1788" s="58" t="str">
        <f>IF(OR(ISBLANK(Recyclabilité[[#This Row],[Réponse 2]]),'Calculs'!G1787="0",_xlfn.XLOOKUP('Calculs'!G1787,'Réponses'!C:C,'Réponses'!F:F,"ERREUR VISIBILITE")=0),"",_xlfn.XLOOKUP(_xlfn.XLOOKUP('Calculs'!G1787,'Réponses'!C:C,'Réponses'!F:F,"ERREUR VISIBILITE"),Questions!A:A,Questions!B:B,"ERREUR QUESTION"))</f>
        <v/>
      </c>
      <c r="K1788" s="58" t="str">
        <f>IF(OR(ISBLANK(Recyclabilité[[#This Row],[Réponse 3]]),'Calculs'!J1787="0",_xlfn.XLOOKUP('Calculs'!J1787,'Réponses'!C:C,'Réponses'!F:F,"ERREUR VISIBILITE")=0),"",_xlfn.XLOOKUP(_xlfn.XLOOKUP('Calculs'!J1787,'Réponses'!C:C,'Réponses'!F:F,"ERREUR VISIBILITE"),Questions!A:A,Questions!B:B,"ERREUR QUESTION"))</f>
        <v/>
      </c>
      <c r="M1788" s="58" t="str">
        <f>IF(OR(ISBLANK(Recyclabilité[[#This Row],[Réponse 4]]),'Calculs'!M1787="0",_xlfn.XLOOKUP('Calculs'!M1787,'Réponses'!C:C,'Réponses'!F:F,"ERREUR VISIBILITE")=0),"",_xlfn.XLOOKUP(_xlfn.XLOOKUP('Calculs'!M1787,'Réponses'!C:C,'Réponses'!F:F,"ERREUR VISIBILITE"),Questions!A:A,Questions!B:B,"ERREUR QUESTION"))</f>
        <v/>
      </c>
    </row>
    <row r="1789" spans="4:13" ht="60" customHeight="1">
      <c r="D1789" s="28" t="str">
        <f>IF(ISBLANK(Recyclabilité[[#This Row],[Code Valobat]]),"",IF(OR('Calculs'!A1788="08",'Calculs'!A1788="07",MID(Recyclabilité[[#This Row],[Code Valobat]],4,4)="0804",MID(Recyclabilité[[#This Row],[Code Valobat]],4,4)="0709",MID(Recyclabilité[[#This Row],[Code Valobat]],1,7)="6121107"),"Non recyclable",_xlfn.XLOOKUP('Calculs'!Q1788,'Combinaisons'!A:A,'Combinaisons'!B:B,"Merci de répondre à toutes les questions")))</f>
        <v/>
      </c>
      <c r="E1789" s="58" t="str">
        <f>IF(ISBLANK(Recyclabilité[[#This Row],[Code Valobat]]),"",IF(OR('Calculs'!A1788="08",'Calculs'!A1788="07",MID(Recyclabilité[[#This Row],[Code Valobat]],4,4)="0804",MID(Recyclabilité[[#This Row],[Code Valobat]],4,4)="0709",MID(Recyclabilité[[#This Row],[Code Valobat]],1,7)="6121107"),"",_xlfn.XLOOKUP('Calculs'!B1788,Questions!A:A,Questions!B:B,"ERREUR QUESTION")))</f>
        <v/>
      </c>
      <c r="G1789" s="58" t="str">
        <f>IF(OR(ISBLANK(Recyclabilité[[#This Row],[Réponse 1]]),'Calculs'!D1788="0",_xlfn.XLOOKUP('Calculs'!D1788,'Réponses'!C:C,'Réponses'!F:F,"ERREUR VISIBILITE")=0),"",_xlfn.XLOOKUP(_xlfn.XLOOKUP('Calculs'!D1788,'Réponses'!C:C,'Réponses'!F:F,"ERREUR VISIBILITE"),Questions!A:A,Questions!B:B,"ERREUR QUESTION"))</f>
        <v/>
      </c>
      <c r="I1789" s="58" t="str">
        <f>IF(OR(ISBLANK(Recyclabilité[[#This Row],[Réponse 2]]),'Calculs'!G1788="0",_xlfn.XLOOKUP('Calculs'!G1788,'Réponses'!C:C,'Réponses'!F:F,"ERREUR VISIBILITE")=0),"",_xlfn.XLOOKUP(_xlfn.XLOOKUP('Calculs'!G1788,'Réponses'!C:C,'Réponses'!F:F,"ERREUR VISIBILITE"),Questions!A:A,Questions!B:B,"ERREUR QUESTION"))</f>
        <v/>
      </c>
      <c r="K1789" s="58" t="str">
        <f>IF(OR(ISBLANK(Recyclabilité[[#This Row],[Réponse 3]]),'Calculs'!J1788="0",_xlfn.XLOOKUP('Calculs'!J1788,'Réponses'!C:C,'Réponses'!F:F,"ERREUR VISIBILITE")=0),"",_xlfn.XLOOKUP(_xlfn.XLOOKUP('Calculs'!J1788,'Réponses'!C:C,'Réponses'!F:F,"ERREUR VISIBILITE"),Questions!A:A,Questions!B:B,"ERREUR QUESTION"))</f>
        <v/>
      </c>
      <c r="M1789" s="58" t="str">
        <f>IF(OR(ISBLANK(Recyclabilité[[#This Row],[Réponse 4]]),'Calculs'!M1788="0",_xlfn.XLOOKUP('Calculs'!M1788,'Réponses'!C:C,'Réponses'!F:F,"ERREUR VISIBILITE")=0),"",_xlfn.XLOOKUP(_xlfn.XLOOKUP('Calculs'!M1788,'Réponses'!C:C,'Réponses'!F:F,"ERREUR VISIBILITE"),Questions!A:A,Questions!B:B,"ERREUR QUESTION"))</f>
        <v/>
      </c>
    </row>
    <row r="1790" spans="4:13" ht="60" customHeight="1">
      <c r="D1790" s="28" t="str">
        <f>IF(ISBLANK(Recyclabilité[[#This Row],[Code Valobat]]),"",IF(OR('Calculs'!A1789="08",'Calculs'!A1789="07",MID(Recyclabilité[[#This Row],[Code Valobat]],4,4)="0804",MID(Recyclabilité[[#This Row],[Code Valobat]],4,4)="0709",MID(Recyclabilité[[#This Row],[Code Valobat]],1,7)="6121107"),"Non recyclable",_xlfn.XLOOKUP('Calculs'!Q1789,'Combinaisons'!A:A,'Combinaisons'!B:B,"Merci de répondre à toutes les questions")))</f>
        <v/>
      </c>
      <c r="E1790" s="58" t="str">
        <f>IF(ISBLANK(Recyclabilité[[#This Row],[Code Valobat]]),"",IF(OR('Calculs'!A1789="08",'Calculs'!A1789="07",MID(Recyclabilité[[#This Row],[Code Valobat]],4,4)="0804",MID(Recyclabilité[[#This Row],[Code Valobat]],4,4)="0709",MID(Recyclabilité[[#This Row],[Code Valobat]],1,7)="6121107"),"",_xlfn.XLOOKUP('Calculs'!B1789,Questions!A:A,Questions!B:B,"ERREUR QUESTION")))</f>
        <v/>
      </c>
      <c r="G1790" s="58" t="str">
        <f>IF(OR(ISBLANK(Recyclabilité[[#This Row],[Réponse 1]]),'Calculs'!D1789="0",_xlfn.XLOOKUP('Calculs'!D1789,'Réponses'!C:C,'Réponses'!F:F,"ERREUR VISIBILITE")=0),"",_xlfn.XLOOKUP(_xlfn.XLOOKUP('Calculs'!D1789,'Réponses'!C:C,'Réponses'!F:F,"ERREUR VISIBILITE"),Questions!A:A,Questions!B:B,"ERREUR QUESTION"))</f>
        <v/>
      </c>
      <c r="I1790" s="58" t="str">
        <f>IF(OR(ISBLANK(Recyclabilité[[#This Row],[Réponse 2]]),'Calculs'!G1789="0",_xlfn.XLOOKUP('Calculs'!G1789,'Réponses'!C:C,'Réponses'!F:F,"ERREUR VISIBILITE")=0),"",_xlfn.XLOOKUP(_xlfn.XLOOKUP('Calculs'!G1789,'Réponses'!C:C,'Réponses'!F:F,"ERREUR VISIBILITE"),Questions!A:A,Questions!B:B,"ERREUR QUESTION"))</f>
        <v/>
      </c>
      <c r="K1790" s="58" t="str">
        <f>IF(OR(ISBLANK(Recyclabilité[[#This Row],[Réponse 3]]),'Calculs'!J1789="0",_xlfn.XLOOKUP('Calculs'!J1789,'Réponses'!C:C,'Réponses'!F:F,"ERREUR VISIBILITE")=0),"",_xlfn.XLOOKUP(_xlfn.XLOOKUP('Calculs'!J1789,'Réponses'!C:C,'Réponses'!F:F,"ERREUR VISIBILITE"),Questions!A:A,Questions!B:B,"ERREUR QUESTION"))</f>
        <v/>
      </c>
      <c r="M1790" s="58" t="str">
        <f>IF(OR(ISBLANK(Recyclabilité[[#This Row],[Réponse 4]]),'Calculs'!M1789="0",_xlfn.XLOOKUP('Calculs'!M1789,'Réponses'!C:C,'Réponses'!F:F,"ERREUR VISIBILITE")=0),"",_xlfn.XLOOKUP(_xlfn.XLOOKUP('Calculs'!M1789,'Réponses'!C:C,'Réponses'!F:F,"ERREUR VISIBILITE"),Questions!A:A,Questions!B:B,"ERREUR QUESTION"))</f>
        <v/>
      </c>
    </row>
    <row r="1791" spans="4:13" ht="60" customHeight="1">
      <c r="D1791" s="28" t="str">
        <f>IF(ISBLANK(Recyclabilité[[#This Row],[Code Valobat]]),"",IF(OR('Calculs'!A1790="08",'Calculs'!A1790="07",MID(Recyclabilité[[#This Row],[Code Valobat]],4,4)="0804",MID(Recyclabilité[[#This Row],[Code Valobat]],4,4)="0709",MID(Recyclabilité[[#This Row],[Code Valobat]],1,7)="6121107"),"Non recyclable",_xlfn.XLOOKUP('Calculs'!Q1790,'Combinaisons'!A:A,'Combinaisons'!B:B,"Merci de répondre à toutes les questions")))</f>
        <v/>
      </c>
      <c r="E1791" s="58" t="str">
        <f>IF(ISBLANK(Recyclabilité[[#This Row],[Code Valobat]]),"",IF(OR('Calculs'!A1790="08",'Calculs'!A1790="07",MID(Recyclabilité[[#This Row],[Code Valobat]],4,4)="0804",MID(Recyclabilité[[#This Row],[Code Valobat]],4,4)="0709",MID(Recyclabilité[[#This Row],[Code Valobat]],1,7)="6121107"),"",_xlfn.XLOOKUP('Calculs'!B1790,Questions!A:A,Questions!B:B,"ERREUR QUESTION")))</f>
        <v/>
      </c>
      <c r="G1791" s="58" t="str">
        <f>IF(OR(ISBLANK(Recyclabilité[[#This Row],[Réponse 1]]),'Calculs'!D1790="0",_xlfn.XLOOKUP('Calculs'!D1790,'Réponses'!C:C,'Réponses'!F:F,"ERREUR VISIBILITE")=0),"",_xlfn.XLOOKUP(_xlfn.XLOOKUP('Calculs'!D1790,'Réponses'!C:C,'Réponses'!F:F,"ERREUR VISIBILITE"),Questions!A:A,Questions!B:B,"ERREUR QUESTION"))</f>
        <v/>
      </c>
      <c r="I1791" s="58" t="str">
        <f>IF(OR(ISBLANK(Recyclabilité[[#This Row],[Réponse 2]]),'Calculs'!G1790="0",_xlfn.XLOOKUP('Calculs'!G1790,'Réponses'!C:C,'Réponses'!F:F,"ERREUR VISIBILITE")=0),"",_xlfn.XLOOKUP(_xlfn.XLOOKUP('Calculs'!G1790,'Réponses'!C:C,'Réponses'!F:F,"ERREUR VISIBILITE"),Questions!A:A,Questions!B:B,"ERREUR QUESTION"))</f>
        <v/>
      </c>
      <c r="K1791" s="58" t="str">
        <f>IF(OR(ISBLANK(Recyclabilité[[#This Row],[Réponse 3]]),'Calculs'!J1790="0",_xlfn.XLOOKUP('Calculs'!J1790,'Réponses'!C:C,'Réponses'!F:F,"ERREUR VISIBILITE")=0),"",_xlfn.XLOOKUP(_xlfn.XLOOKUP('Calculs'!J1790,'Réponses'!C:C,'Réponses'!F:F,"ERREUR VISIBILITE"),Questions!A:A,Questions!B:B,"ERREUR QUESTION"))</f>
        <v/>
      </c>
      <c r="M1791" s="58" t="str">
        <f>IF(OR(ISBLANK(Recyclabilité[[#This Row],[Réponse 4]]),'Calculs'!M1790="0",_xlfn.XLOOKUP('Calculs'!M1790,'Réponses'!C:C,'Réponses'!F:F,"ERREUR VISIBILITE")=0),"",_xlfn.XLOOKUP(_xlfn.XLOOKUP('Calculs'!M1790,'Réponses'!C:C,'Réponses'!F:F,"ERREUR VISIBILITE"),Questions!A:A,Questions!B:B,"ERREUR QUESTION"))</f>
        <v/>
      </c>
    </row>
    <row r="1792" spans="4:13" ht="60" customHeight="1">
      <c r="D1792" s="28" t="str">
        <f>IF(ISBLANK(Recyclabilité[[#This Row],[Code Valobat]]),"",IF(OR('Calculs'!A1791="08",'Calculs'!A1791="07",MID(Recyclabilité[[#This Row],[Code Valobat]],4,4)="0804",MID(Recyclabilité[[#This Row],[Code Valobat]],4,4)="0709",MID(Recyclabilité[[#This Row],[Code Valobat]],1,7)="6121107"),"Non recyclable",_xlfn.XLOOKUP('Calculs'!Q1791,'Combinaisons'!A:A,'Combinaisons'!B:B,"Merci de répondre à toutes les questions")))</f>
        <v/>
      </c>
      <c r="E1792" s="58" t="str">
        <f>IF(ISBLANK(Recyclabilité[[#This Row],[Code Valobat]]),"",IF(OR('Calculs'!A1791="08",'Calculs'!A1791="07",MID(Recyclabilité[[#This Row],[Code Valobat]],4,4)="0804",MID(Recyclabilité[[#This Row],[Code Valobat]],4,4)="0709",MID(Recyclabilité[[#This Row],[Code Valobat]],1,7)="6121107"),"",_xlfn.XLOOKUP('Calculs'!B1791,Questions!A:A,Questions!B:B,"ERREUR QUESTION")))</f>
        <v/>
      </c>
      <c r="G1792" s="58" t="str">
        <f>IF(OR(ISBLANK(Recyclabilité[[#This Row],[Réponse 1]]),'Calculs'!D1791="0",_xlfn.XLOOKUP('Calculs'!D1791,'Réponses'!C:C,'Réponses'!F:F,"ERREUR VISIBILITE")=0),"",_xlfn.XLOOKUP(_xlfn.XLOOKUP('Calculs'!D1791,'Réponses'!C:C,'Réponses'!F:F,"ERREUR VISIBILITE"),Questions!A:A,Questions!B:B,"ERREUR QUESTION"))</f>
        <v/>
      </c>
      <c r="I1792" s="58" t="str">
        <f>IF(OR(ISBLANK(Recyclabilité[[#This Row],[Réponse 2]]),'Calculs'!G1791="0",_xlfn.XLOOKUP('Calculs'!G1791,'Réponses'!C:C,'Réponses'!F:F,"ERREUR VISIBILITE")=0),"",_xlfn.XLOOKUP(_xlfn.XLOOKUP('Calculs'!G1791,'Réponses'!C:C,'Réponses'!F:F,"ERREUR VISIBILITE"),Questions!A:A,Questions!B:B,"ERREUR QUESTION"))</f>
        <v/>
      </c>
      <c r="K1792" s="58" t="str">
        <f>IF(OR(ISBLANK(Recyclabilité[[#This Row],[Réponse 3]]),'Calculs'!J1791="0",_xlfn.XLOOKUP('Calculs'!J1791,'Réponses'!C:C,'Réponses'!F:F,"ERREUR VISIBILITE")=0),"",_xlfn.XLOOKUP(_xlfn.XLOOKUP('Calculs'!J1791,'Réponses'!C:C,'Réponses'!F:F,"ERREUR VISIBILITE"),Questions!A:A,Questions!B:B,"ERREUR QUESTION"))</f>
        <v/>
      </c>
      <c r="M1792" s="58" t="str">
        <f>IF(OR(ISBLANK(Recyclabilité[[#This Row],[Réponse 4]]),'Calculs'!M1791="0",_xlfn.XLOOKUP('Calculs'!M1791,'Réponses'!C:C,'Réponses'!F:F,"ERREUR VISIBILITE")=0),"",_xlfn.XLOOKUP(_xlfn.XLOOKUP('Calculs'!M1791,'Réponses'!C:C,'Réponses'!F:F,"ERREUR VISIBILITE"),Questions!A:A,Questions!B:B,"ERREUR QUESTION"))</f>
        <v/>
      </c>
    </row>
    <row r="1793" spans="4:13" ht="60" customHeight="1">
      <c r="D1793" s="28" t="str">
        <f>IF(ISBLANK(Recyclabilité[[#This Row],[Code Valobat]]),"",IF(OR('Calculs'!A1792="08",'Calculs'!A1792="07",MID(Recyclabilité[[#This Row],[Code Valobat]],4,4)="0804",MID(Recyclabilité[[#This Row],[Code Valobat]],4,4)="0709",MID(Recyclabilité[[#This Row],[Code Valobat]],1,7)="6121107"),"Non recyclable",_xlfn.XLOOKUP('Calculs'!Q1792,'Combinaisons'!A:A,'Combinaisons'!B:B,"Merci de répondre à toutes les questions")))</f>
        <v/>
      </c>
      <c r="E1793" s="58" t="str">
        <f>IF(ISBLANK(Recyclabilité[[#This Row],[Code Valobat]]),"",IF(OR('Calculs'!A1792="08",'Calculs'!A1792="07",MID(Recyclabilité[[#This Row],[Code Valobat]],4,4)="0804",MID(Recyclabilité[[#This Row],[Code Valobat]],4,4)="0709",MID(Recyclabilité[[#This Row],[Code Valobat]],1,7)="6121107"),"",_xlfn.XLOOKUP('Calculs'!B1792,Questions!A:A,Questions!B:B,"ERREUR QUESTION")))</f>
        <v/>
      </c>
      <c r="G1793" s="58" t="str">
        <f>IF(OR(ISBLANK(Recyclabilité[[#This Row],[Réponse 1]]),'Calculs'!D1792="0",_xlfn.XLOOKUP('Calculs'!D1792,'Réponses'!C:C,'Réponses'!F:F,"ERREUR VISIBILITE")=0),"",_xlfn.XLOOKUP(_xlfn.XLOOKUP('Calculs'!D1792,'Réponses'!C:C,'Réponses'!F:F,"ERREUR VISIBILITE"),Questions!A:A,Questions!B:B,"ERREUR QUESTION"))</f>
        <v/>
      </c>
      <c r="I1793" s="58" t="str">
        <f>IF(OR(ISBLANK(Recyclabilité[[#This Row],[Réponse 2]]),'Calculs'!G1792="0",_xlfn.XLOOKUP('Calculs'!G1792,'Réponses'!C:C,'Réponses'!F:F,"ERREUR VISIBILITE")=0),"",_xlfn.XLOOKUP(_xlfn.XLOOKUP('Calculs'!G1792,'Réponses'!C:C,'Réponses'!F:F,"ERREUR VISIBILITE"),Questions!A:A,Questions!B:B,"ERREUR QUESTION"))</f>
        <v/>
      </c>
      <c r="K1793" s="58" t="str">
        <f>IF(OR(ISBLANK(Recyclabilité[[#This Row],[Réponse 3]]),'Calculs'!J1792="0",_xlfn.XLOOKUP('Calculs'!J1792,'Réponses'!C:C,'Réponses'!F:F,"ERREUR VISIBILITE")=0),"",_xlfn.XLOOKUP(_xlfn.XLOOKUP('Calculs'!J1792,'Réponses'!C:C,'Réponses'!F:F,"ERREUR VISIBILITE"),Questions!A:A,Questions!B:B,"ERREUR QUESTION"))</f>
        <v/>
      </c>
      <c r="M1793" s="58" t="str">
        <f>IF(OR(ISBLANK(Recyclabilité[[#This Row],[Réponse 4]]),'Calculs'!M1792="0",_xlfn.XLOOKUP('Calculs'!M1792,'Réponses'!C:C,'Réponses'!F:F,"ERREUR VISIBILITE")=0),"",_xlfn.XLOOKUP(_xlfn.XLOOKUP('Calculs'!M1792,'Réponses'!C:C,'Réponses'!F:F,"ERREUR VISIBILITE"),Questions!A:A,Questions!B:B,"ERREUR QUESTION"))</f>
        <v/>
      </c>
    </row>
    <row r="1794" spans="4:13" ht="60" customHeight="1">
      <c r="D1794" s="28" t="str">
        <f>IF(ISBLANK(Recyclabilité[[#This Row],[Code Valobat]]),"",IF(OR('Calculs'!A1793="08",'Calculs'!A1793="07",MID(Recyclabilité[[#This Row],[Code Valobat]],4,4)="0804",MID(Recyclabilité[[#This Row],[Code Valobat]],4,4)="0709",MID(Recyclabilité[[#This Row],[Code Valobat]],1,7)="6121107"),"Non recyclable",_xlfn.XLOOKUP('Calculs'!Q1793,'Combinaisons'!A:A,'Combinaisons'!B:B,"Merci de répondre à toutes les questions")))</f>
        <v/>
      </c>
      <c r="E1794" s="58" t="str">
        <f>IF(ISBLANK(Recyclabilité[[#This Row],[Code Valobat]]),"",IF(OR('Calculs'!A1793="08",'Calculs'!A1793="07",MID(Recyclabilité[[#This Row],[Code Valobat]],4,4)="0804",MID(Recyclabilité[[#This Row],[Code Valobat]],4,4)="0709",MID(Recyclabilité[[#This Row],[Code Valobat]],1,7)="6121107"),"",_xlfn.XLOOKUP('Calculs'!B1793,Questions!A:A,Questions!B:B,"ERREUR QUESTION")))</f>
        <v/>
      </c>
      <c r="G1794" s="58" t="str">
        <f>IF(OR(ISBLANK(Recyclabilité[[#This Row],[Réponse 1]]),'Calculs'!D1793="0",_xlfn.XLOOKUP('Calculs'!D1793,'Réponses'!C:C,'Réponses'!F:F,"ERREUR VISIBILITE")=0),"",_xlfn.XLOOKUP(_xlfn.XLOOKUP('Calculs'!D1793,'Réponses'!C:C,'Réponses'!F:F,"ERREUR VISIBILITE"),Questions!A:A,Questions!B:B,"ERREUR QUESTION"))</f>
        <v/>
      </c>
      <c r="I1794" s="58" t="str">
        <f>IF(OR(ISBLANK(Recyclabilité[[#This Row],[Réponse 2]]),'Calculs'!G1793="0",_xlfn.XLOOKUP('Calculs'!G1793,'Réponses'!C:C,'Réponses'!F:F,"ERREUR VISIBILITE")=0),"",_xlfn.XLOOKUP(_xlfn.XLOOKUP('Calculs'!G1793,'Réponses'!C:C,'Réponses'!F:F,"ERREUR VISIBILITE"),Questions!A:A,Questions!B:B,"ERREUR QUESTION"))</f>
        <v/>
      </c>
      <c r="K1794" s="58" t="str">
        <f>IF(OR(ISBLANK(Recyclabilité[[#This Row],[Réponse 3]]),'Calculs'!J1793="0",_xlfn.XLOOKUP('Calculs'!J1793,'Réponses'!C:C,'Réponses'!F:F,"ERREUR VISIBILITE")=0),"",_xlfn.XLOOKUP(_xlfn.XLOOKUP('Calculs'!J1793,'Réponses'!C:C,'Réponses'!F:F,"ERREUR VISIBILITE"),Questions!A:A,Questions!B:B,"ERREUR QUESTION"))</f>
        <v/>
      </c>
      <c r="M1794" s="58" t="str">
        <f>IF(OR(ISBLANK(Recyclabilité[[#This Row],[Réponse 4]]),'Calculs'!M1793="0",_xlfn.XLOOKUP('Calculs'!M1793,'Réponses'!C:C,'Réponses'!F:F,"ERREUR VISIBILITE")=0),"",_xlfn.XLOOKUP(_xlfn.XLOOKUP('Calculs'!M1793,'Réponses'!C:C,'Réponses'!F:F,"ERREUR VISIBILITE"),Questions!A:A,Questions!B:B,"ERREUR QUESTION"))</f>
        <v/>
      </c>
    </row>
    <row r="1795" spans="4:13" ht="60" customHeight="1">
      <c r="D1795" s="28" t="str">
        <f>IF(ISBLANK(Recyclabilité[[#This Row],[Code Valobat]]),"",IF(OR('Calculs'!A1794="08",'Calculs'!A1794="07",MID(Recyclabilité[[#This Row],[Code Valobat]],4,4)="0804",MID(Recyclabilité[[#This Row],[Code Valobat]],4,4)="0709",MID(Recyclabilité[[#This Row],[Code Valobat]],1,7)="6121107"),"Non recyclable",_xlfn.XLOOKUP('Calculs'!Q1794,'Combinaisons'!A:A,'Combinaisons'!B:B,"Merci de répondre à toutes les questions")))</f>
        <v/>
      </c>
      <c r="E1795" s="58" t="str">
        <f>IF(ISBLANK(Recyclabilité[[#This Row],[Code Valobat]]),"",IF(OR('Calculs'!A1794="08",'Calculs'!A1794="07",MID(Recyclabilité[[#This Row],[Code Valobat]],4,4)="0804",MID(Recyclabilité[[#This Row],[Code Valobat]],4,4)="0709",MID(Recyclabilité[[#This Row],[Code Valobat]],1,7)="6121107"),"",_xlfn.XLOOKUP('Calculs'!B1794,Questions!A:A,Questions!B:B,"ERREUR QUESTION")))</f>
        <v/>
      </c>
      <c r="G1795" s="58" t="str">
        <f>IF(OR(ISBLANK(Recyclabilité[[#This Row],[Réponse 1]]),'Calculs'!D1794="0",_xlfn.XLOOKUP('Calculs'!D1794,'Réponses'!C:C,'Réponses'!F:F,"ERREUR VISIBILITE")=0),"",_xlfn.XLOOKUP(_xlfn.XLOOKUP('Calculs'!D1794,'Réponses'!C:C,'Réponses'!F:F,"ERREUR VISIBILITE"),Questions!A:A,Questions!B:B,"ERREUR QUESTION"))</f>
        <v/>
      </c>
      <c r="I1795" s="58" t="str">
        <f>IF(OR(ISBLANK(Recyclabilité[[#This Row],[Réponse 2]]),'Calculs'!G1794="0",_xlfn.XLOOKUP('Calculs'!G1794,'Réponses'!C:C,'Réponses'!F:F,"ERREUR VISIBILITE")=0),"",_xlfn.XLOOKUP(_xlfn.XLOOKUP('Calculs'!G1794,'Réponses'!C:C,'Réponses'!F:F,"ERREUR VISIBILITE"),Questions!A:A,Questions!B:B,"ERREUR QUESTION"))</f>
        <v/>
      </c>
      <c r="K1795" s="58" t="str">
        <f>IF(OR(ISBLANK(Recyclabilité[[#This Row],[Réponse 3]]),'Calculs'!J1794="0",_xlfn.XLOOKUP('Calculs'!J1794,'Réponses'!C:C,'Réponses'!F:F,"ERREUR VISIBILITE")=0),"",_xlfn.XLOOKUP(_xlfn.XLOOKUP('Calculs'!J1794,'Réponses'!C:C,'Réponses'!F:F,"ERREUR VISIBILITE"),Questions!A:A,Questions!B:B,"ERREUR QUESTION"))</f>
        <v/>
      </c>
      <c r="M1795" s="58" t="str">
        <f>IF(OR(ISBLANK(Recyclabilité[[#This Row],[Réponse 4]]),'Calculs'!M1794="0",_xlfn.XLOOKUP('Calculs'!M1794,'Réponses'!C:C,'Réponses'!F:F,"ERREUR VISIBILITE")=0),"",_xlfn.XLOOKUP(_xlfn.XLOOKUP('Calculs'!M1794,'Réponses'!C:C,'Réponses'!F:F,"ERREUR VISIBILITE"),Questions!A:A,Questions!B:B,"ERREUR QUESTION"))</f>
        <v/>
      </c>
    </row>
    <row r="1796" spans="4:13" ht="60" customHeight="1">
      <c r="D1796" s="28" t="str">
        <f>IF(ISBLANK(Recyclabilité[[#This Row],[Code Valobat]]),"",IF(OR('Calculs'!A1795="08",'Calculs'!A1795="07",MID(Recyclabilité[[#This Row],[Code Valobat]],4,4)="0804",MID(Recyclabilité[[#This Row],[Code Valobat]],4,4)="0709",MID(Recyclabilité[[#This Row],[Code Valobat]],1,7)="6121107"),"Non recyclable",_xlfn.XLOOKUP('Calculs'!Q1795,'Combinaisons'!A:A,'Combinaisons'!B:B,"Merci de répondre à toutes les questions")))</f>
        <v/>
      </c>
      <c r="E1796" s="58" t="str">
        <f>IF(ISBLANK(Recyclabilité[[#This Row],[Code Valobat]]),"",IF(OR('Calculs'!A1795="08",'Calculs'!A1795="07",MID(Recyclabilité[[#This Row],[Code Valobat]],4,4)="0804",MID(Recyclabilité[[#This Row],[Code Valobat]],4,4)="0709",MID(Recyclabilité[[#This Row],[Code Valobat]],1,7)="6121107"),"",_xlfn.XLOOKUP('Calculs'!B1795,Questions!A:A,Questions!B:B,"ERREUR QUESTION")))</f>
        <v/>
      </c>
      <c r="G1796" s="58" t="str">
        <f>IF(OR(ISBLANK(Recyclabilité[[#This Row],[Réponse 1]]),'Calculs'!D1795="0",_xlfn.XLOOKUP('Calculs'!D1795,'Réponses'!C:C,'Réponses'!F:F,"ERREUR VISIBILITE")=0),"",_xlfn.XLOOKUP(_xlfn.XLOOKUP('Calculs'!D1795,'Réponses'!C:C,'Réponses'!F:F,"ERREUR VISIBILITE"),Questions!A:A,Questions!B:B,"ERREUR QUESTION"))</f>
        <v/>
      </c>
      <c r="I1796" s="58" t="str">
        <f>IF(OR(ISBLANK(Recyclabilité[[#This Row],[Réponse 2]]),'Calculs'!G1795="0",_xlfn.XLOOKUP('Calculs'!G1795,'Réponses'!C:C,'Réponses'!F:F,"ERREUR VISIBILITE")=0),"",_xlfn.XLOOKUP(_xlfn.XLOOKUP('Calculs'!G1795,'Réponses'!C:C,'Réponses'!F:F,"ERREUR VISIBILITE"),Questions!A:A,Questions!B:B,"ERREUR QUESTION"))</f>
        <v/>
      </c>
      <c r="K1796" s="58" t="str">
        <f>IF(OR(ISBLANK(Recyclabilité[[#This Row],[Réponse 3]]),'Calculs'!J1795="0",_xlfn.XLOOKUP('Calculs'!J1795,'Réponses'!C:C,'Réponses'!F:F,"ERREUR VISIBILITE")=0),"",_xlfn.XLOOKUP(_xlfn.XLOOKUP('Calculs'!J1795,'Réponses'!C:C,'Réponses'!F:F,"ERREUR VISIBILITE"),Questions!A:A,Questions!B:B,"ERREUR QUESTION"))</f>
        <v/>
      </c>
      <c r="M1796" s="58" t="str">
        <f>IF(OR(ISBLANK(Recyclabilité[[#This Row],[Réponse 4]]),'Calculs'!M1795="0",_xlfn.XLOOKUP('Calculs'!M1795,'Réponses'!C:C,'Réponses'!F:F,"ERREUR VISIBILITE")=0),"",_xlfn.XLOOKUP(_xlfn.XLOOKUP('Calculs'!M1795,'Réponses'!C:C,'Réponses'!F:F,"ERREUR VISIBILITE"),Questions!A:A,Questions!B:B,"ERREUR QUESTION"))</f>
        <v/>
      </c>
    </row>
    <row r="1797" spans="4:13" ht="60" customHeight="1">
      <c r="D1797" s="28" t="str">
        <f>IF(ISBLANK(Recyclabilité[[#This Row],[Code Valobat]]),"",IF(OR('Calculs'!A1796="08",'Calculs'!A1796="07",MID(Recyclabilité[[#This Row],[Code Valobat]],4,4)="0804",MID(Recyclabilité[[#This Row],[Code Valobat]],4,4)="0709",MID(Recyclabilité[[#This Row],[Code Valobat]],1,7)="6121107"),"Non recyclable",_xlfn.XLOOKUP('Calculs'!Q1796,'Combinaisons'!A:A,'Combinaisons'!B:B,"Merci de répondre à toutes les questions")))</f>
        <v/>
      </c>
      <c r="E1797" s="58" t="str">
        <f>IF(ISBLANK(Recyclabilité[[#This Row],[Code Valobat]]),"",IF(OR('Calculs'!A1796="08",'Calculs'!A1796="07",MID(Recyclabilité[[#This Row],[Code Valobat]],4,4)="0804",MID(Recyclabilité[[#This Row],[Code Valobat]],4,4)="0709",MID(Recyclabilité[[#This Row],[Code Valobat]],1,7)="6121107"),"",_xlfn.XLOOKUP('Calculs'!B1796,Questions!A:A,Questions!B:B,"ERREUR QUESTION")))</f>
        <v/>
      </c>
      <c r="G1797" s="58" t="str">
        <f>IF(OR(ISBLANK(Recyclabilité[[#This Row],[Réponse 1]]),'Calculs'!D1796="0",_xlfn.XLOOKUP('Calculs'!D1796,'Réponses'!C:C,'Réponses'!F:F,"ERREUR VISIBILITE")=0),"",_xlfn.XLOOKUP(_xlfn.XLOOKUP('Calculs'!D1796,'Réponses'!C:C,'Réponses'!F:F,"ERREUR VISIBILITE"),Questions!A:A,Questions!B:B,"ERREUR QUESTION"))</f>
        <v/>
      </c>
      <c r="I1797" s="58" t="str">
        <f>IF(OR(ISBLANK(Recyclabilité[[#This Row],[Réponse 2]]),'Calculs'!G1796="0",_xlfn.XLOOKUP('Calculs'!G1796,'Réponses'!C:C,'Réponses'!F:F,"ERREUR VISIBILITE")=0),"",_xlfn.XLOOKUP(_xlfn.XLOOKUP('Calculs'!G1796,'Réponses'!C:C,'Réponses'!F:F,"ERREUR VISIBILITE"),Questions!A:A,Questions!B:B,"ERREUR QUESTION"))</f>
        <v/>
      </c>
      <c r="K1797" s="58" t="str">
        <f>IF(OR(ISBLANK(Recyclabilité[[#This Row],[Réponse 3]]),'Calculs'!J1796="0",_xlfn.XLOOKUP('Calculs'!J1796,'Réponses'!C:C,'Réponses'!F:F,"ERREUR VISIBILITE")=0),"",_xlfn.XLOOKUP(_xlfn.XLOOKUP('Calculs'!J1796,'Réponses'!C:C,'Réponses'!F:F,"ERREUR VISIBILITE"),Questions!A:A,Questions!B:B,"ERREUR QUESTION"))</f>
        <v/>
      </c>
      <c r="M1797" s="58" t="str">
        <f>IF(OR(ISBLANK(Recyclabilité[[#This Row],[Réponse 4]]),'Calculs'!M1796="0",_xlfn.XLOOKUP('Calculs'!M1796,'Réponses'!C:C,'Réponses'!F:F,"ERREUR VISIBILITE")=0),"",_xlfn.XLOOKUP(_xlfn.XLOOKUP('Calculs'!M1796,'Réponses'!C:C,'Réponses'!F:F,"ERREUR VISIBILITE"),Questions!A:A,Questions!B:B,"ERREUR QUESTION"))</f>
        <v/>
      </c>
    </row>
    <row r="1798" spans="4:13" ht="60" customHeight="1">
      <c r="D1798" s="28" t="str">
        <f>IF(ISBLANK(Recyclabilité[[#This Row],[Code Valobat]]),"",IF(OR('Calculs'!A1797="08",'Calculs'!A1797="07",MID(Recyclabilité[[#This Row],[Code Valobat]],4,4)="0804",MID(Recyclabilité[[#This Row],[Code Valobat]],4,4)="0709",MID(Recyclabilité[[#This Row],[Code Valobat]],1,7)="6121107"),"Non recyclable",_xlfn.XLOOKUP('Calculs'!Q1797,'Combinaisons'!A:A,'Combinaisons'!B:B,"Merci de répondre à toutes les questions")))</f>
        <v/>
      </c>
      <c r="E1798" s="58" t="str">
        <f>IF(ISBLANK(Recyclabilité[[#This Row],[Code Valobat]]),"",IF(OR('Calculs'!A1797="08",'Calculs'!A1797="07",MID(Recyclabilité[[#This Row],[Code Valobat]],4,4)="0804",MID(Recyclabilité[[#This Row],[Code Valobat]],4,4)="0709",MID(Recyclabilité[[#This Row],[Code Valobat]],1,7)="6121107"),"",_xlfn.XLOOKUP('Calculs'!B1797,Questions!A:A,Questions!B:B,"ERREUR QUESTION")))</f>
        <v/>
      </c>
      <c r="G1798" s="58" t="str">
        <f>IF(OR(ISBLANK(Recyclabilité[[#This Row],[Réponse 1]]),'Calculs'!D1797="0",_xlfn.XLOOKUP('Calculs'!D1797,'Réponses'!C:C,'Réponses'!F:F,"ERREUR VISIBILITE")=0),"",_xlfn.XLOOKUP(_xlfn.XLOOKUP('Calculs'!D1797,'Réponses'!C:C,'Réponses'!F:F,"ERREUR VISIBILITE"),Questions!A:A,Questions!B:B,"ERREUR QUESTION"))</f>
        <v/>
      </c>
      <c r="I1798" s="58" t="str">
        <f>IF(OR(ISBLANK(Recyclabilité[[#This Row],[Réponse 2]]),'Calculs'!G1797="0",_xlfn.XLOOKUP('Calculs'!G1797,'Réponses'!C:C,'Réponses'!F:F,"ERREUR VISIBILITE")=0),"",_xlfn.XLOOKUP(_xlfn.XLOOKUP('Calculs'!G1797,'Réponses'!C:C,'Réponses'!F:F,"ERREUR VISIBILITE"),Questions!A:A,Questions!B:B,"ERREUR QUESTION"))</f>
        <v/>
      </c>
      <c r="K1798" s="58" t="str">
        <f>IF(OR(ISBLANK(Recyclabilité[[#This Row],[Réponse 3]]),'Calculs'!J1797="0",_xlfn.XLOOKUP('Calculs'!J1797,'Réponses'!C:C,'Réponses'!F:F,"ERREUR VISIBILITE")=0),"",_xlfn.XLOOKUP(_xlfn.XLOOKUP('Calculs'!J1797,'Réponses'!C:C,'Réponses'!F:F,"ERREUR VISIBILITE"),Questions!A:A,Questions!B:B,"ERREUR QUESTION"))</f>
        <v/>
      </c>
      <c r="M1798" s="58" t="str">
        <f>IF(OR(ISBLANK(Recyclabilité[[#This Row],[Réponse 4]]),'Calculs'!M1797="0",_xlfn.XLOOKUP('Calculs'!M1797,'Réponses'!C:C,'Réponses'!F:F,"ERREUR VISIBILITE")=0),"",_xlfn.XLOOKUP(_xlfn.XLOOKUP('Calculs'!M1797,'Réponses'!C:C,'Réponses'!F:F,"ERREUR VISIBILITE"),Questions!A:A,Questions!B:B,"ERREUR QUESTION"))</f>
        <v/>
      </c>
    </row>
    <row r="1799" spans="4:13" ht="60" customHeight="1">
      <c r="D1799" s="28" t="str">
        <f>IF(ISBLANK(Recyclabilité[[#This Row],[Code Valobat]]),"",IF(OR('Calculs'!A1798="08",'Calculs'!A1798="07",MID(Recyclabilité[[#This Row],[Code Valobat]],4,4)="0804",MID(Recyclabilité[[#This Row],[Code Valobat]],4,4)="0709",MID(Recyclabilité[[#This Row],[Code Valobat]],1,7)="6121107"),"Non recyclable",_xlfn.XLOOKUP('Calculs'!Q1798,'Combinaisons'!A:A,'Combinaisons'!B:B,"Merci de répondre à toutes les questions")))</f>
        <v/>
      </c>
      <c r="E1799" s="58" t="str">
        <f>IF(ISBLANK(Recyclabilité[[#This Row],[Code Valobat]]),"",IF(OR('Calculs'!A1798="08",'Calculs'!A1798="07",MID(Recyclabilité[[#This Row],[Code Valobat]],4,4)="0804",MID(Recyclabilité[[#This Row],[Code Valobat]],4,4)="0709",MID(Recyclabilité[[#This Row],[Code Valobat]],1,7)="6121107"),"",_xlfn.XLOOKUP('Calculs'!B1798,Questions!A:A,Questions!B:B,"ERREUR QUESTION")))</f>
        <v/>
      </c>
      <c r="G1799" s="58" t="str">
        <f>IF(OR(ISBLANK(Recyclabilité[[#This Row],[Réponse 1]]),'Calculs'!D1798="0",_xlfn.XLOOKUP('Calculs'!D1798,'Réponses'!C:C,'Réponses'!F:F,"ERREUR VISIBILITE")=0),"",_xlfn.XLOOKUP(_xlfn.XLOOKUP('Calculs'!D1798,'Réponses'!C:C,'Réponses'!F:F,"ERREUR VISIBILITE"),Questions!A:A,Questions!B:B,"ERREUR QUESTION"))</f>
        <v/>
      </c>
      <c r="I1799" s="58" t="str">
        <f>IF(OR(ISBLANK(Recyclabilité[[#This Row],[Réponse 2]]),'Calculs'!G1798="0",_xlfn.XLOOKUP('Calculs'!G1798,'Réponses'!C:C,'Réponses'!F:F,"ERREUR VISIBILITE")=0),"",_xlfn.XLOOKUP(_xlfn.XLOOKUP('Calculs'!G1798,'Réponses'!C:C,'Réponses'!F:F,"ERREUR VISIBILITE"),Questions!A:A,Questions!B:B,"ERREUR QUESTION"))</f>
        <v/>
      </c>
      <c r="K1799" s="58" t="str">
        <f>IF(OR(ISBLANK(Recyclabilité[[#This Row],[Réponse 3]]),'Calculs'!J1798="0",_xlfn.XLOOKUP('Calculs'!J1798,'Réponses'!C:C,'Réponses'!F:F,"ERREUR VISIBILITE")=0),"",_xlfn.XLOOKUP(_xlfn.XLOOKUP('Calculs'!J1798,'Réponses'!C:C,'Réponses'!F:F,"ERREUR VISIBILITE"),Questions!A:A,Questions!B:B,"ERREUR QUESTION"))</f>
        <v/>
      </c>
      <c r="M1799" s="58" t="str">
        <f>IF(OR(ISBLANK(Recyclabilité[[#This Row],[Réponse 4]]),'Calculs'!M1798="0",_xlfn.XLOOKUP('Calculs'!M1798,'Réponses'!C:C,'Réponses'!F:F,"ERREUR VISIBILITE")=0),"",_xlfn.XLOOKUP(_xlfn.XLOOKUP('Calculs'!M1798,'Réponses'!C:C,'Réponses'!F:F,"ERREUR VISIBILITE"),Questions!A:A,Questions!B:B,"ERREUR QUESTION"))</f>
        <v/>
      </c>
    </row>
    <row r="1800" spans="4:13" ht="60" customHeight="1">
      <c r="D1800" s="28" t="str">
        <f>IF(ISBLANK(Recyclabilité[[#This Row],[Code Valobat]]),"",IF(OR('Calculs'!A1799="08",'Calculs'!A1799="07",MID(Recyclabilité[[#This Row],[Code Valobat]],4,4)="0804",MID(Recyclabilité[[#This Row],[Code Valobat]],4,4)="0709",MID(Recyclabilité[[#This Row],[Code Valobat]],1,7)="6121107"),"Non recyclable",_xlfn.XLOOKUP('Calculs'!Q1799,'Combinaisons'!A:A,'Combinaisons'!B:B,"Merci de répondre à toutes les questions")))</f>
        <v/>
      </c>
      <c r="E1800" s="58" t="str">
        <f>IF(ISBLANK(Recyclabilité[[#This Row],[Code Valobat]]),"",IF(OR('Calculs'!A1799="08",'Calculs'!A1799="07",MID(Recyclabilité[[#This Row],[Code Valobat]],4,4)="0804",MID(Recyclabilité[[#This Row],[Code Valobat]],4,4)="0709",MID(Recyclabilité[[#This Row],[Code Valobat]],1,7)="6121107"),"",_xlfn.XLOOKUP('Calculs'!B1799,Questions!A:A,Questions!B:B,"ERREUR QUESTION")))</f>
        <v/>
      </c>
      <c r="G1800" s="58" t="str">
        <f>IF(OR(ISBLANK(Recyclabilité[[#This Row],[Réponse 1]]),'Calculs'!D1799="0",_xlfn.XLOOKUP('Calculs'!D1799,'Réponses'!C:C,'Réponses'!F:F,"ERREUR VISIBILITE")=0),"",_xlfn.XLOOKUP(_xlfn.XLOOKUP('Calculs'!D1799,'Réponses'!C:C,'Réponses'!F:F,"ERREUR VISIBILITE"),Questions!A:A,Questions!B:B,"ERREUR QUESTION"))</f>
        <v/>
      </c>
      <c r="I1800" s="58" t="str">
        <f>IF(OR(ISBLANK(Recyclabilité[[#This Row],[Réponse 2]]),'Calculs'!G1799="0",_xlfn.XLOOKUP('Calculs'!G1799,'Réponses'!C:C,'Réponses'!F:F,"ERREUR VISIBILITE")=0),"",_xlfn.XLOOKUP(_xlfn.XLOOKUP('Calculs'!G1799,'Réponses'!C:C,'Réponses'!F:F,"ERREUR VISIBILITE"),Questions!A:A,Questions!B:B,"ERREUR QUESTION"))</f>
        <v/>
      </c>
      <c r="K1800" s="58" t="str">
        <f>IF(OR(ISBLANK(Recyclabilité[[#This Row],[Réponse 3]]),'Calculs'!J1799="0",_xlfn.XLOOKUP('Calculs'!J1799,'Réponses'!C:C,'Réponses'!F:F,"ERREUR VISIBILITE")=0),"",_xlfn.XLOOKUP(_xlfn.XLOOKUP('Calculs'!J1799,'Réponses'!C:C,'Réponses'!F:F,"ERREUR VISIBILITE"),Questions!A:A,Questions!B:B,"ERREUR QUESTION"))</f>
        <v/>
      </c>
      <c r="M1800" s="58" t="str">
        <f>IF(OR(ISBLANK(Recyclabilité[[#This Row],[Réponse 4]]),'Calculs'!M1799="0",_xlfn.XLOOKUP('Calculs'!M1799,'Réponses'!C:C,'Réponses'!F:F,"ERREUR VISIBILITE")=0),"",_xlfn.XLOOKUP(_xlfn.XLOOKUP('Calculs'!M1799,'Réponses'!C:C,'Réponses'!F:F,"ERREUR VISIBILITE"),Questions!A:A,Questions!B:B,"ERREUR QUESTION"))</f>
        <v/>
      </c>
    </row>
    <row r="1801" spans="4:13" ht="60" customHeight="1">
      <c r="D1801" s="28" t="str">
        <f>IF(ISBLANK(Recyclabilité[[#This Row],[Code Valobat]]),"",IF(OR('Calculs'!A1800="08",'Calculs'!A1800="07",MID(Recyclabilité[[#This Row],[Code Valobat]],4,4)="0804",MID(Recyclabilité[[#This Row],[Code Valobat]],4,4)="0709",MID(Recyclabilité[[#This Row],[Code Valobat]],1,7)="6121107"),"Non recyclable",_xlfn.XLOOKUP('Calculs'!Q1800,'Combinaisons'!A:A,'Combinaisons'!B:B,"Merci de répondre à toutes les questions")))</f>
        <v/>
      </c>
      <c r="E1801" s="58" t="str">
        <f>IF(ISBLANK(Recyclabilité[[#This Row],[Code Valobat]]),"",IF(OR('Calculs'!A1800="08",'Calculs'!A1800="07",MID(Recyclabilité[[#This Row],[Code Valobat]],4,4)="0804",MID(Recyclabilité[[#This Row],[Code Valobat]],4,4)="0709",MID(Recyclabilité[[#This Row],[Code Valobat]],1,7)="6121107"),"",_xlfn.XLOOKUP('Calculs'!B1800,Questions!A:A,Questions!B:B,"ERREUR QUESTION")))</f>
        <v/>
      </c>
      <c r="G1801" s="58" t="str">
        <f>IF(OR(ISBLANK(Recyclabilité[[#This Row],[Réponse 1]]),'Calculs'!D1800="0",_xlfn.XLOOKUP('Calculs'!D1800,'Réponses'!C:C,'Réponses'!F:F,"ERREUR VISIBILITE")=0),"",_xlfn.XLOOKUP(_xlfn.XLOOKUP('Calculs'!D1800,'Réponses'!C:C,'Réponses'!F:F,"ERREUR VISIBILITE"),Questions!A:A,Questions!B:B,"ERREUR QUESTION"))</f>
        <v/>
      </c>
      <c r="I1801" s="58" t="str">
        <f>IF(OR(ISBLANK(Recyclabilité[[#This Row],[Réponse 2]]),'Calculs'!G1800="0",_xlfn.XLOOKUP('Calculs'!G1800,'Réponses'!C:C,'Réponses'!F:F,"ERREUR VISIBILITE")=0),"",_xlfn.XLOOKUP(_xlfn.XLOOKUP('Calculs'!G1800,'Réponses'!C:C,'Réponses'!F:F,"ERREUR VISIBILITE"),Questions!A:A,Questions!B:B,"ERREUR QUESTION"))</f>
        <v/>
      </c>
      <c r="K1801" s="58" t="str">
        <f>IF(OR(ISBLANK(Recyclabilité[[#This Row],[Réponse 3]]),'Calculs'!J1800="0",_xlfn.XLOOKUP('Calculs'!J1800,'Réponses'!C:C,'Réponses'!F:F,"ERREUR VISIBILITE")=0),"",_xlfn.XLOOKUP(_xlfn.XLOOKUP('Calculs'!J1800,'Réponses'!C:C,'Réponses'!F:F,"ERREUR VISIBILITE"),Questions!A:A,Questions!B:B,"ERREUR QUESTION"))</f>
        <v/>
      </c>
      <c r="M1801" s="58" t="str">
        <f>IF(OR(ISBLANK(Recyclabilité[[#This Row],[Réponse 4]]),'Calculs'!M1800="0",_xlfn.XLOOKUP('Calculs'!M1800,'Réponses'!C:C,'Réponses'!F:F,"ERREUR VISIBILITE")=0),"",_xlfn.XLOOKUP(_xlfn.XLOOKUP('Calculs'!M1800,'Réponses'!C:C,'Réponses'!F:F,"ERREUR VISIBILITE"),Questions!A:A,Questions!B:B,"ERREUR QUESTION"))</f>
        <v/>
      </c>
    </row>
    <row r="1802" spans="4:13" ht="60" customHeight="1">
      <c r="D1802" s="28" t="str">
        <f>IF(ISBLANK(Recyclabilité[[#This Row],[Code Valobat]]),"",IF(OR('Calculs'!A1801="08",'Calculs'!A1801="07",MID(Recyclabilité[[#This Row],[Code Valobat]],4,4)="0804",MID(Recyclabilité[[#This Row],[Code Valobat]],4,4)="0709",MID(Recyclabilité[[#This Row],[Code Valobat]],1,7)="6121107"),"Non recyclable",_xlfn.XLOOKUP('Calculs'!Q1801,'Combinaisons'!A:A,'Combinaisons'!B:B,"Merci de répondre à toutes les questions")))</f>
        <v/>
      </c>
      <c r="E1802" s="58" t="str">
        <f>IF(ISBLANK(Recyclabilité[[#This Row],[Code Valobat]]),"",IF(OR('Calculs'!A1801="08",'Calculs'!A1801="07",MID(Recyclabilité[[#This Row],[Code Valobat]],4,4)="0804",MID(Recyclabilité[[#This Row],[Code Valobat]],4,4)="0709",MID(Recyclabilité[[#This Row],[Code Valobat]],1,7)="6121107"),"",_xlfn.XLOOKUP('Calculs'!B1801,Questions!A:A,Questions!B:B,"ERREUR QUESTION")))</f>
        <v/>
      </c>
      <c r="G1802" s="58" t="str">
        <f>IF(OR(ISBLANK(Recyclabilité[[#This Row],[Réponse 1]]),'Calculs'!D1801="0",_xlfn.XLOOKUP('Calculs'!D1801,'Réponses'!C:C,'Réponses'!F:F,"ERREUR VISIBILITE")=0),"",_xlfn.XLOOKUP(_xlfn.XLOOKUP('Calculs'!D1801,'Réponses'!C:C,'Réponses'!F:F,"ERREUR VISIBILITE"),Questions!A:A,Questions!B:B,"ERREUR QUESTION"))</f>
        <v/>
      </c>
      <c r="I1802" s="58" t="str">
        <f>IF(OR(ISBLANK(Recyclabilité[[#This Row],[Réponse 2]]),'Calculs'!G1801="0",_xlfn.XLOOKUP('Calculs'!G1801,'Réponses'!C:C,'Réponses'!F:F,"ERREUR VISIBILITE")=0),"",_xlfn.XLOOKUP(_xlfn.XLOOKUP('Calculs'!G1801,'Réponses'!C:C,'Réponses'!F:F,"ERREUR VISIBILITE"),Questions!A:A,Questions!B:B,"ERREUR QUESTION"))</f>
        <v/>
      </c>
      <c r="K1802" s="58" t="str">
        <f>IF(OR(ISBLANK(Recyclabilité[[#This Row],[Réponse 3]]),'Calculs'!J1801="0",_xlfn.XLOOKUP('Calculs'!J1801,'Réponses'!C:C,'Réponses'!F:F,"ERREUR VISIBILITE")=0),"",_xlfn.XLOOKUP(_xlfn.XLOOKUP('Calculs'!J1801,'Réponses'!C:C,'Réponses'!F:F,"ERREUR VISIBILITE"),Questions!A:A,Questions!B:B,"ERREUR QUESTION"))</f>
        <v/>
      </c>
      <c r="M1802" s="58" t="str">
        <f>IF(OR(ISBLANK(Recyclabilité[[#This Row],[Réponse 4]]),'Calculs'!M1801="0",_xlfn.XLOOKUP('Calculs'!M1801,'Réponses'!C:C,'Réponses'!F:F,"ERREUR VISIBILITE")=0),"",_xlfn.XLOOKUP(_xlfn.XLOOKUP('Calculs'!M1801,'Réponses'!C:C,'Réponses'!F:F,"ERREUR VISIBILITE"),Questions!A:A,Questions!B:B,"ERREUR QUESTION"))</f>
        <v/>
      </c>
    </row>
    <row r="1803" spans="4:13" ht="60" customHeight="1">
      <c r="D1803" s="28" t="str">
        <f>IF(ISBLANK(Recyclabilité[[#This Row],[Code Valobat]]),"",IF(OR('Calculs'!A1802="08",'Calculs'!A1802="07",MID(Recyclabilité[[#This Row],[Code Valobat]],4,4)="0804",MID(Recyclabilité[[#This Row],[Code Valobat]],4,4)="0709",MID(Recyclabilité[[#This Row],[Code Valobat]],1,7)="6121107"),"Non recyclable",_xlfn.XLOOKUP('Calculs'!Q1802,'Combinaisons'!A:A,'Combinaisons'!B:B,"Merci de répondre à toutes les questions")))</f>
        <v/>
      </c>
      <c r="E1803" s="58" t="str">
        <f>IF(ISBLANK(Recyclabilité[[#This Row],[Code Valobat]]),"",IF(OR('Calculs'!A1802="08",'Calculs'!A1802="07",MID(Recyclabilité[[#This Row],[Code Valobat]],4,4)="0804",MID(Recyclabilité[[#This Row],[Code Valobat]],4,4)="0709",MID(Recyclabilité[[#This Row],[Code Valobat]],1,7)="6121107"),"",_xlfn.XLOOKUP('Calculs'!B1802,Questions!A:A,Questions!B:B,"ERREUR QUESTION")))</f>
        <v/>
      </c>
      <c r="G1803" s="58" t="str">
        <f>IF(OR(ISBLANK(Recyclabilité[[#This Row],[Réponse 1]]),'Calculs'!D1802="0",_xlfn.XLOOKUP('Calculs'!D1802,'Réponses'!C:C,'Réponses'!F:F,"ERREUR VISIBILITE")=0),"",_xlfn.XLOOKUP(_xlfn.XLOOKUP('Calculs'!D1802,'Réponses'!C:C,'Réponses'!F:F,"ERREUR VISIBILITE"),Questions!A:A,Questions!B:B,"ERREUR QUESTION"))</f>
        <v/>
      </c>
      <c r="I1803" s="58" t="str">
        <f>IF(OR(ISBLANK(Recyclabilité[[#This Row],[Réponse 2]]),'Calculs'!G1802="0",_xlfn.XLOOKUP('Calculs'!G1802,'Réponses'!C:C,'Réponses'!F:F,"ERREUR VISIBILITE")=0),"",_xlfn.XLOOKUP(_xlfn.XLOOKUP('Calculs'!G1802,'Réponses'!C:C,'Réponses'!F:F,"ERREUR VISIBILITE"),Questions!A:A,Questions!B:B,"ERREUR QUESTION"))</f>
        <v/>
      </c>
      <c r="K1803" s="58" t="str">
        <f>IF(OR(ISBLANK(Recyclabilité[[#This Row],[Réponse 3]]),'Calculs'!J1802="0",_xlfn.XLOOKUP('Calculs'!J1802,'Réponses'!C:C,'Réponses'!F:F,"ERREUR VISIBILITE")=0),"",_xlfn.XLOOKUP(_xlfn.XLOOKUP('Calculs'!J1802,'Réponses'!C:C,'Réponses'!F:F,"ERREUR VISIBILITE"),Questions!A:A,Questions!B:B,"ERREUR QUESTION"))</f>
        <v/>
      </c>
      <c r="M1803" s="58" t="str">
        <f>IF(OR(ISBLANK(Recyclabilité[[#This Row],[Réponse 4]]),'Calculs'!M1802="0",_xlfn.XLOOKUP('Calculs'!M1802,'Réponses'!C:C,'Réponses'!F:F,"ERREUR VISIBILITE")=0),"",_xlfn.XLOOKUP(_xlfn.XLOOKUP('Calculs'!M1802,'Réponses'!C:C,'Réponses'!F:F,"ERREUR VISIBILITE"),Questions!A:A,Questions!B:B,"ERREUR QUESTION"))</f>
        <v/>
      </c>
    </row>
    <row r="1804" spans="4:13" ht="60" customHeight="1">
      <c r="D1804" s="28" t="str">
        <f>IF(ISBLANK(Recyclabilité[[#This Row],[Code Valobat]]),"",IF(OR('Calculs'!A1803="08",'Calculs'!A1803="07",MID(Recyclabilité[[#This Row],[Code Valobat]],4,4)="0804",MID(Recyclabilité[[#This Row],[Code Valobat]],4,4)="0709",MID(Recyclabilité[[#This Row],[Code Valobat]],1,7)="6121107"),"Non recyclable",_xlfn.XLOOKUP('Calculs'!Q1803,'Combinaisons'!A:A,'Combinaisons'!B:B,"Merci de répondre à toutes les questions")))</f>
        <v/>
      </c>
      <c r="E1804" s="58" t="str">
        <f>IF(ISBLANK(Recyclabilité[[#This Row],[Code Valobat]]),"",IF(OR('Calculs'!A1803="08",'Calculs'!A1803="07",MID(Recyclabilité[[#This Row],[Code Valobat]],4,4)="0804",MID(Recyclabilité[[#This Row],[Code Valobat]],4,4)="0709",MID(Recyclabilité[[#This Row],[Code Valobat]],1,7)="6121107"),"",_xlfn.XLOOKUP('Calculs'!B1803,Questions!A:A,Questions!B:B,"ERREUR QUESTION")))</f>
        <v/>
      </c>
      <c r="G1804" s="58" t="str">
        <f>IF(OR(ISBLANK(Recyclabilité[[#This Row],[Réponse 1]]),'Calculs'!D1803="0",_xlfn.XLOOKUP('Calculs'!D1803,'Réponses'!C:C,'Réponses'!F:F,"ERREUR VISIBILITE")=0),"",_xlfn.XLOOKUP(_xlfn.XLOOKUP('Calculs'!D1803,'Réponses'!C:C,'Réponses'!F:F,"ERREUR VISIBILITE"),Questions!A:A,Questions!B:B,"ERREUR QUESTION"))</f>
        <v/>
      </c>
      <c r="I1804" s="58" t="str">
        <f>IF(OR(ISBLANK(Recyclabilité[[#This Row],[Réponse 2]]),'Calculs'!G1803="0",_xlfn.XLOOKUP('Calculs'!G1803,'Réponses'!C:C,'Réponses'!F:F,"ERREUR VISIBILITE")=0),"",_xlfn.XLOOKUP(_xlfn.XLOOKUP('Calculs'!G1803,'Réponses'!C:C,'Réponses'!F:F,"ERREUR VISIBILITE"),Questions!A:A,Questions!B:B,"ERREUR QUESTION"))</f>
        <v/>
      </c>
      <c r="K1804" s="58" t="str">
        <f>IF(OR(ISBLANK(Recyclabilité[[#This Row],[Réponse 3]]),'Calculs'!J1803="0",_xlfn.XLOOKUP('Calculs'!J1803,'Réponses'!C:C,'Réponses'!F:F,"ERREUR VISIBILITE")=0),"",_xlfn.XLOOKUP(_xlfn.XLOOKUP('Calculs'!J1803,'Réponses'!C:C,'Réponses'!F:F,"ERREUR VISIBILITE"),Questions!A:A,Questions!B:B,"ERREUR QUESTION"))</f>
        <v/>
      </c>
      <c r="M1804" s="58" t="str">
        <f>IF(OR(ISBLANK(Recyclabilité[[#This Row],[Réponse 4]]),'Calculs'!M1803="0",_xlfn.XLOOKUP('Calculs'!M1803,'Réponses'!C:C,'Réponses'!F:F,"ERREUR VISIBILITE")=0),"",_xlfn.XLOOKUP(_xlfn.XLOOKUP('Calculs'!M1803,'Réponses'!C:C,'Réponses'!F:F,"ERREUR VISIBILITE"),Questions!A:A,Questions!B:B,"ERREUR QUESTION"))</f>
        <v/>
      </c>
    </row>
    <row r="1805" spans="4:13" ht="60" customHeight="1">
      <c r="D1805" s="28" t="str">
        <f>IF(ISBLANK(Recyclabilité[[#This Row],[Code Valobat]]),"",IF(OR('Calculs'!A1804="08",'Calculs'!A1804="07",MID(Recyclabilité[[#This Row],[Code Valobat]],4,4)="0804",MID(Recyclabilité[[#This Row],[Code Valobat]],4,4)="0709",MID(Recyclabilité[[#This Row],[Code Valobat]],1,7)="6121107"),"Non recyclable",_xlfn.XLOOKUP('Calculs'!Q1804,'Combinaisons'!A:A,'Combinaisons'!B:B,"Merci de répondre à toutes les questions")))</f>
        <v/>
      </c>
      <c r="E1805" s="58" t="str">
        <f>IF(ISBLANK(Recyclabilité[[#This Row],[Code Valobat]]),"",IF(OR('Calculs'!A1804="08",'Calculs'!A1804="07",MID(Recyclabilité[[#This Row],[Code Valobat]],4,4)="0804",MID(Recyclabilité[[#This Row],[Code Valobat]],4,4)="0709",MID(Recyclabilité[[#This Row],[Code Valobat]],1,7)="6121107"),"",_xlfn.XLOOKUP('Calculs'!B1804,Questions!A:A,Questions!B:B,"ERREUR QUESTION")))</f>
        <v/>
      </c>
      <c r="G1805" s="58" t="str">
        <f>IF(OR(ISBLANK(Recyclabilité[[#This Row],[Réponse 1]]),'Calculs'!D1804="0",_xlfn.XLOOKUP('Calculs'!D1804,'Réponses'!C:C,'Réponses'!F:F,"ERREUR VISIBILITE")=0),"",_xlfn.XLOOKUP(_xlfn.XLOOKUP('Calculs'!D1804,'Réponses'!C:C,'Réponses'!F:F,"ERREUR VISIBILITE"),Questions!A:A,Questions!B:B,"ERREUR QUESTION"))</f>
        <v/>
      </c>
      <c r="I1805" s="58" t="str">
        <f>IF(OR(ISBLANK(Recyclabilité[[#This Row],[Réponse 2]]),'Calculs'!G1804="0",_xlfn.XLOOKUP('Calculs'!G1804,'Réponses'!C:C,'Réponses'!F:F,"ERREUR VISIBILITE")=0),"",_xlfn.XLOOKUP(_xlfn.XLOOKUP('Calculs'!G1804,'Réponses'!C:C,'Réponses'!F:F,"ERREUR VISIBILITE"),Questions!A:A,Questions!B:B,"ERREUR QUESTION"))</f>
        <v/>
      </c>
      <c r="K1805" s="58" t="str">
        <f>IF(OR(ISBLANK(Recyclabilité[[#This Row],[Réponse 3]]),'Calculs'!J1804="0",_xlfn.XLOOKUP('Calculs'!J1804,'Réponses'!C:C,'Réponses'!F:F,"ERREUR VISIBILITE")=0),"",_xlfn.XLOOKUP(_xlfn.XLOOKUP('Calculs'!J1804,'Réponses'!C:C,'Réponses'!F:F,"ERREUR VISIBILITE"),Questions!A:A,Questions!B:B,"ERREUR QUESTION"))</f>
        <v/>
      </c>
      <c r="M1805" s="58" t="str">
        <f>IF(OR(ISBLANK(Recyclabilité[[#This Row],[Réponse 4]]),'Calculs'!M1804="0",_xlfn.XLOOKUP('Calculs'!M1804,'Réponses'!C:C,'Réponses'!F:F,"ERREUR VISIBILITE")=0),"",_xlfn.XLOOKUP(_xlfn.XLOOKUP('Calculs'!M1804,'Réponses'!C:C,'Réponses'!F:F,"ERREUR VISIBILITE"),Questions!A:A,Questions!B:B,"ERREUR QUESTION"))</f>
        <v/>
      </c>
    </row>
    <row r="1806" spans="4:13" ht="60" customHeight="1">
      <c r="D1806" s="28" t="str">
        <f>IF(ISBLANK(Recyclabilité[[#This Row],[Code Valobat]]),"",IF(OR('Calculs'!A1805="08",'Calculs'!A1805="07",MID(Recyclabilité[[#This Row],[Code Valobat]],4,4)="0804",MID(Recyclabilité[[#This Row],[Code Valobat]],4,4)="0709",MID(Recyclabilité[[#This Row],[Code Valobat]],1,7)="6121107"),"Non recyclable",_xlfn.XLOOKUP('Calculs'!Q1805,'Combinaisons'!A:A,'Combinaisons'!B:B,"Merci de répondre à toutes les questions")))</f>
        <v/>
      </c>
      <c r="E1806" s="58" t="str">
        <f>IF(ISBLANK(Recyclabilité[[#This Row],[Code Valobat]]),"",IF(OR('Calculs'!A1805="08",'Calculs'!A1805="07",MID(Recyclabilité[[#This Row],[Code Valobat]],4,4)="0804",MID(Recyclabilité[[#This Row],[Code Valobat]],4,4)="0709",MID(Recyclabilité[[#This Row],[Code Valobat]],1,7)="6121107"),"",_xlfn.XLOOKUP('Calculs'!B1805,Questions!A:A,Questions!B:B,"ERREUR QUESTION")))</f>
        <v/>
      </c>
      <c r="G1806" s="58" t="str">
        <f>IF(OR(ISBLANK(Recyclabilité[[#This Row],[Réponse 1]]),'Calculs'!D1805="0",_xlfn.XLOOKUP('Calculs'!D1805,'Réponses'!C:C,'Réponses'!F:F,"ERREUR VISIBILITE")=0),"",_xlfn.XLOOKUP(_xlfn.XLOOKUP('Calculs'!D1805,'Réponses'!C:C,'Réponses'!F:F,"ERREUR VISIBILITE"),Questions!A:A,Questions!B:B,"ERREUR QUESTION"))</f>
        <v/>
      </c>
      <c r="I1806" s="58" t="str">
        <f>IF(OR(ISBLANK(Recyclabilité[[#This Row],[Réponse 2]]),'Calculs'!G1805="0",_xlfn.XLOOKUP('Calculs'!G1805,'Réponses'!C:C,'Réponses'!F:F,"ERREUR VISIBILITE")=0),"",_xlfn.XLOOKUP(_xlfn.XLOOKUP('Calculs'!G1805,'Réponses'!C:C,'Réponses'!F:F,"ERREUR VISIBILITE"),Questions!A:A,Questions!B:B,"ERREUR QUESTION"))</f>
        <v/>
      </c>
      <c r="K1806" s="58" t="str">
        <f>IF(OR(ISBLANK(Recyclabilité[[#This Row],[Réponse 3]]),'Calculs'!J1805="0",_xlfn.XLOOKUP('Calculs'!J1805,'Réponses'!C:C,'Réponses'!F:F,"ERREUR VISIBILITE")=0),"",_xlfn.XLOOKUP(_xlfn.XLOOKUP('Calculs'!J1805,'Réponses'!C:C,'Réponses'!F:F,"ERREUR VISIBILITE"),Questions!A:A,Questions!B:B,"ERREUR QUESTION"))</f>
        <v/>
      </c>
      <c r="M1806" s="58" t="str">
        <f>IF(OR(ISBLANK(Recyclabilité[[#This Row],[Réponse 4]]),'Calculs'!M1805="0",_xlfn.XLOOKUP('Calculs'!M1805,'Réponses'!C:C,'Réponses'!F:F,"ERREUR VISIBILITE")=0),"",_xlfn.XLOOKUP(_xlfn.XLOOKUP('Calculs'!M1805,'Réponses'!C:C,'Réponses'!F:F,"ERREUR VISIBILITE"),Questions!A:A,Questions!B:B,"ERREUR QUESTION"))</f>
        <v/>
      </c>
    </row>
    <row r="1807" spans="4:13" ht="60" customHeight="1">
      <c r="D1807" s="28" t="str">
        <f>IF(ISBLANK(Recyclabilité[[#This Row],[Code Valobat]]),"",IF(OR('Calculs'!A1806="08",'Calculs'!A1806="07",MID(Recyclabilité[[#This Row],[Code Valobat]],4,4)="0804",MID(Recyclabilité[[#This Row],[Code Valobat]],4,4)="0709",MID(Recyclabilité[[#This Row],[Code Valobat]],1,7)="6121107"),"Non recyclable",_xlfn.XLOOKUP('Calculs'!Q1806,'Combinaisons'!A:A,'Combinaisons'!B:B,"Merci de répondre à toutes les questions")))</f>
        <v/>
      </c>
      <c r="E1807" s="58" t="str">
        <f>IF(ISBLANK(Recyclabilité[[#This Row],[Code Valobat]]),"",IF(OR('Calculs'!A1806="08",'Calculs'!A1806="07",MID(Recyclabilité[[#This Row],[Code Valobat]],4,4)="0804",MID(Recyclabilité[[#This Row],[Code Valobat]],4,4)="0709",MID(Recyclabilité[[#This Row],[Code Valobat]],1,7)="6121107"),"",_xlfn.XLOOKUP('Calculs'!B1806,Questions!A:A,Questions!B:B,"ERREUR QUESTION")))</f>
        <v/>
      </c>
      <c r="G1807" s="58" t="str">
        <f>IF(OR(ISBLANK(Recyclabilité[[#This Row],[Réponse 1]]),'Calculs'!D1806="0",_xlfn.XLOOKUP('Calculs'!D1806,'Réponses'!C:C,'Réponses'!F:F,"ERREUR VISIBILITE")=0),"",_xlfn.XLOOKUP(_xlfn.XLOOKUP('Calculs'!D1806,'Réponses'!C:C,'Réponses'!F:F,"ERREUR VISIBILITE"),Questions!A:A,Questions!B:B,"ERREUR QUESTION"))</f>
        <v/>
      </c>
      <c r="I1807" s="58" t="str">
        <f>IF(OR(ISBLANK(Recyclabilité[[#This Row],[Réponse 2]]),'Calculs'!G1806="0",_xlfn.XLOOKUP('Calculs'!G1806,'Réponses'!C:C,'Réponses'!F:F,"ERREUR VISIBILITE")=0),"",_xlfn.XLOOKUP(_xlfn.XLOOKUP('Calculs'!G1806,'Réponses'!C:C,'Réponses'!F:F,"ERREUR VISIBILITE"),Questions!A:A,Questions!B:B,"ERREUR QUESTION"))</f>
        <v/>
      </c>
      <c r="K1807" s="58" t="str">
        <f>IF(OR(ISBLANK(Recyclabilité[[#This Row],[Réponse 3]]),'Calculs'!J1806="0",_xlfn.XLOOKUP('Calculs'!J1806,'Réponses'!C:C,'Réponses'!F:F,"ERREUR VISIBILITE")=0),"",_xlfn.XLOOKUP(_xlfn.XLOOKUP('Calculs'!J1806,'Réponses'!C:C,'Réponses'!F:F,"ERREUR VISIBILITE"),Questions!A:A,Questions!B:B,"ERREUR QUESTION"))</f>
        <v/>
      </c>
      <c r="M1807" s="58" t="str">
        <f>IF(OR(ISBLANK(Recyclabilité[[#This Row],[Réponse 4]]),'Calculs'!M1806="0",_xlfn.XLOOKUP('Calculs'!M1806,'Réponses'!C:C,'Réponses'!F:F,"ERREUR VISIBILITE")=0),"",_xlfn.XLOOKUP(_xlfn.XLOOKUP('Calculs'!M1806,'Réponses'!C:C,'Réponses'!F:F,"ERREUR VISIBILITE"),Questions!A:A,Questions!B:B,"ERREUR QUESTION"))</f>
        <v/>
      </c>
    </row>
    <row r="1808" spans="4:13" ht="60" customHeight="1">
      <c r="D1808" s="28" t="str">
        <f>IF(ISBLANK(Recyclabilité[[#This Row],[Code Valobat]]),"",IF(OR('Calculs'!A1807="08",'Calculs'!A1807="07",MID(Recyclabilité[[#This Row],[Code Valobat]],4,4)="0804",MID(Recyclabilité[[#This Row],[Code Valobat]],4,4)="0709",MID(Recyclabilité[[#This Row],[Code Valobat]],1,7)="6121107"),"Non recyclable",_xlfn.XLOOKUP('Calculs'!Q1807,'Combinaisons'!A:A,'Combinaisons'!B:B,"Merci de répondre à toutes les questions")))</f>
        <v/>
      </c>
      <c r="E1808" s="58" t="str">
        <f>IF(ISBLANK(Recyclabilité[[#This Row],[Code Valobat]]),"",IF(OR('Calculs'!A1807="08",'Calculs'!A1807="07",MID(Recyclabilité[[#This Row],[Code Valobat]],4,4)="0804",MID(Recyclabilité[[#This Row],[Code Valobat]],4,4)="0709",MID(Recyclabilité[[#This Row],[Code Valobat]],1,7)="6121107"),"",_xlfn.XLOOKUP('Calculs'!B1807,Questions!A:A,Questions!B:B,"ERREUR QUESTION")))</f>
        <v/>
      </c>
      <c r="G1808" s="58" t="str">
        <f>IF(OR(ISBLANK(Recyclabilité[[#This Row],[Réponse 1]]),'Calculs'!D1807="0",_xlfn.XLOOKUP('Calculs'!D1807,'Réponses'!C:C,'Réponses'!F:F,"ERREUR VISIBILITE")=0),"",_xlfn.XLOOKUP(_xlfn.XLOOKUP('Calculs'!D1807,'Réponses'!C:C,'Réponses'!F:F,"ERREUR VISIBILITE"),Questions!A:A,Questions!B:B,"ERREUR QUESTION"))</f>
        <v/>
      </c>
      <c r="I1808" s="58" t="str">
        <f>IF(OR(ISBLANK(Recyclabilité[[#This Row],[Réponse 2]]),'Calculs'!G1807="0",_xlfn.XLOOKUP('Calculs'!G1807,'Réponses'!C:C,'Réponses'!F:F,"ERREUR VISIBILITE")=0),"",_xlfn.XLOOKUP(_xlfn.XLOOKUP('Calculs'!G1807,'Réponses'!C:C,'Réponses'!F:F,"ERREUR VISIBILITE"),Questions!A:A,Questions!B:B,"ERREUR QUESTION"))</f>
        <v/>
      </c>
      <c r="K1808" s="58" t="str">
        <f>IF(OR(ISBLANK(Recyclabilité[[#This Row],[Réponse 3]]),'Calculs'!J1807="0",_xlfn.XLOOKUP('Calculs'!J1807,'Réponses'!C:C,'Réponses'!F:F,"ERREUR VISIBILITE")=0),"",_xlfn.XLOOKUP(_xlfn.XLOOKUP('Calculs'!J1807,'Réponses'!C:C,'Réponses'!F:F,"ERREUR VISIBILITE"),Questions!A:A,Questions!B:B,"ERREUR QUESTION"))</f>
        <v/>
      </c>
      <c r="M1808" s="58" t="str">
        <f>IF(OR(ISBLANK(Recyclabilité[[#This Row],[Réponse 4]]),'Calculs'!M1807="0",_xlfn.XLOOKUP('Calculs'!M1807,'Réponses'!C:C,'Réponses'!F:F,"ERREUR VISIBILITE")=0),"",_xlfn.XLOOKUP(_xlfn.XLOOKUP('Calculs'!M1807,'Réponses'!C:C,'Réponses'!F:F,"ERREUR VISIBILITE"),Questions!A:A,Questions!B:B,"ERREUR QUESTION"))</f>
        <v/>
      </c>
    </row>
    <row r="1809" spans="4:13" ht="60" customHeight="1">
      <c r="D1809" s="28" t="str">
        <f>IF(ISBLANK(Recyclabilité[[#This Row],[Code Valobat]]),"",IF(OR('Calculs'!A1808="08",'Calculs'!A1808="07",MID(Recyclabilité[[#This Row],[Code Valobat]],4,4)="0804",MID(Recyclabilité[[#This Row],[Code Valobat]],4,4)="0709",MID(Recyclabilité[[#This Row],[Code Valobat]],1,7)="6121107"),"Non recyclable",_xlfn.XLOOKUP('Calculs'!Q1808,'Combinaisons'!A:A,'Combinaisons'!B:B,"Merci de répondre à toutes les questions")))</f>
        <v/>
      </c>
      <c r="E1809" s="58" t="str">
        <f>IF(ISBLANK(Recyclabilité[[#This Row],[Code Valobat]]),"",IF(OR('Calculs'!A1808="08",'Calculs'!A1808="07",MID(Recyclabilité[[#This Row],[Code Valobat]],4,4)="0804",MID(Recyclabilité[[#This Row],[Code Valobat]],4,4)="0709",MID(Recyclabilité[[#This Row],[Code Valobat]],1,7)="6121107"),"",_xlfn.XLOOKUP('Calculs'!B1808,Questions!A:A,Questions!B:B,"ERREUR QUESTION")))</f>
        <v/>
      </c>
      <c r="G1809" s="58" t="str">
        <f>IF(OR(ISBLANK(Recyclabilité[[#This Row],[Réponse 1]]),'Calculs'!D1808="0",_xlfn.XLOOKUP('Calculs'!D1808,'Réponses'!C:C,'Réponses'!F:F,"ERREUR VISIBILITE")=0),"",_xlfn.XLOOKUP(_xlfn.XLOOKUP('Calculs'!D1808,'Réponses'!C:C,'Réponses'!F:F,"ERREUR VISIBILITE"),Questions!A:A,Questions!B:B,"ERREUR QUESTION"))</f>
        <v/>
      </c>
      <c r="I1809" s="58" t="str">
        <f>IF(OR(ISBLANK(Recyclabilité[[#This Row],[Réponse 2]]),'Calculs'!G1808="0",_xlfn.XLOOKUP('Calculs'!G1808,'Réponses'!C:C,'Réponses'!F:F,"ERREUR VISIBILITE")=0),"",_xlfn.XLOOKUP(_xlfn.XLOOKUP('Calculs'!G1808,'Réponses'!C:C,'Réponses'!F:F,"ERREUR VISIBILITE"),Questions!A:A,Questions!B:B,"ERREUR QUESTION"))</f>
        <v/>
      </c>
      <c r="K1809" s="58" t="str">
        <f>IF(OR(ISBLANK(Recyclabilité[[#This Row],[Réponse 3]]),'Calculs'!J1808="0",_xlfn.XLOOKUP('Calculs'!J1808,'Réponses'!C:C,'Réponses'!F:F,"ERREUR VISIBILITE")=0),"",_xlfn.XLOOKUP(_xlfn.XLOOKUP('Calculs'!J1808,'Réponses'!C:C,'Réponses'!F:F,"ERREUR VISIBILITE"),Questions!A:A,Questions!B:B,"ERREUR QUESTION"))</f>
        <v/>
      </c>
      <c r="M1809" s="58" t="str">
        <f>IF(OR(ISBLANK(Recyclabilité[[#This Row],[Réponse 4]]),'Calculs'!M1808="0",_xlfn.XLOOKUP('Calculs'!M1808,'Réponses'!C:C,'Réponses'!F:F,"ERREUR VISIBILITE")=0),"",_xlfn.XLOOKUP(_xlfn.XLOOKUP('Calculs'!M1808,'Réponses'!C:C,'Réponses'!F:F,"ERREUR VISIBILITE"),Questions!A:A,Questions!B:B,"ERREUR QUESTION"))</f>
        <v/>
      </c>
    </row>
    <row r="1810" spans="4:13" ht="60" customHeight="1">
      <c r="D1810" s="28" t="str">
        <f>IF(ISBLANK(Recyclabilité[[#This Row],[Code Valobat]]),"",IF(OR('Calculs'!A1809="08",'Calculs'!A1809="07",MID(Recyclabilité[[#This Row],[Code Valobat]],4,4)="0804",MID(Recyclabilité[[#This Row],[Code Valobat]],4,4)="0709",MID(Recyclabilité[[#This Row],[Code Valobat]],1,7)="6121107"),"Non recyclable",_xlfn.XLOOKUP('Calculs'!Q1809,'Combinaisons'!A:A,'Combinaisons'!B:B,"Merci de répondre à toutes les questions")))</f>
        <v/>
      </c>
      <c r="E1810" s="58" t="str">
        <f>IF(ISBLANK(Recyclabilité[[#This Row],[Code Valobat]]),"",IF(OR('Calculs'!A1809="08",'Calculs'!A1809="07",MID(Recyclabilité[[#This Row],[Code Valobat]],4,4)="0804",MID(Recyclabilité[[#This Row],[Code Valobat]],4,4)="0709",MID(Recyclabilité[[#This Row],[Code Valobat]],1,7)="6121107"),"",_xlfn.XLOOKUP('Calculs'!B1809,Questions!A:A,Questions!B:B,"ERREUR QUESTION")))</f>
        <v/>
      </c>
      <c r="G1810" s="58" t="str">
        <f>IF(OR(ISBLANK(Recyclabilité[[#This Row],[Réponse 1]]),'Calculs'!D1809="0",_xlfn.XLOOKUP('Calculs'!D1809,'Réponses'!C:C,'Réponses'!F:F,"ERREUR VISIBILITE")=0),"",_xlfn.XLOOKUP(_xlfn.XLOOKUP('Calculs'!D1809,'Réponses'!C:C,'Réponses'!F:F,"ERREUR VISIBILITE"),Questions!A:A,Questions!B:B,"ERREUR QUESTION"))</f>
        <v/>
      </c>
      <c r="I1810" s="58" t="str">
        <f>IF(OR(ISBLANK(Recyclabilité[[#This Row],[Réponse 2]]),'Calculs'!G1809="0",_xlfn.XLOOKUP('Calculs'!G1809,'Réponses'!C:C,'Réponses'!F:F,"ERREUR VISIBILITE")=0),"",_xlfn.XLOOKUP(_xlfn.XLOOKUP('Calculs'!G1809,'Réponses'!C:C,'Réponses'!F:F,"ERREUR VISIBILITE"),Questions!A:A,Questions!B:B,"ERREUR QUESTION"))</f>
        <v/>
      </c>
      <c r="K1810" s="58" t="str">
        <f>IF(OR(ISBLANK(Recyclabilité[[#This Row],[Réponse 3]]),'Calculs'!J1809="0",_xlfn.XLOOKUP('Calculs'!J1809,'Réponses'!C:C,'Réponses'!F:F,"ERREUR VISIBILITE")=0),"",_xlfn.XLOOKUP(_xlfn.XLOOKUP('Calculs'!J1809,'Réponses'!C:C,'Réponses'!F:F,"ERREUR VISIBILITE"),Questions!A:A,Questions!B:B,"ERREUR QUESTION"))</f>
        <v/>
      </c>
      <c r="M1810" s="58" t="str">
        <f>IF(OR(ISBLANK(Recyclabilité[[#This Row],[Réponse 4]]),'Calculs'!M1809="0",_xlfn.XLOOKUP('Calculs'!M1809,'Réponses'!C:C,'Réponses'!F:F,"ERREUR VISIBILITE")=0),"",_xlfn.XLOOKUP(_xlfn.XLOOKUP('Calculs'!M1809,'Réponses'!C:C,'Réponses'!F:F,"ERREUR VISIBILITE"),Questions!A:A,Questions!B:B,"ERREUR QUESTION"))</f>
        <v/>
      </c>
    </row>
    <row r="1811" spans="4:13" ht="60" customHeight="1">
      <c r="D1811" s="28" t="str">
        <f>IF(ISBLANK(Recyclabilité[[#This Row],[Code Valobat]]),"",IF(OR('Calculs'!A1810="08",'Calculs'!A1810="07",MID(Recyclabilité[[#This Row],[Code Valobat]],4,4)="0804",MID(Recyclabilité[[#This Row],[Code Valobat]],4,4)="0709",MID(Recyclabilité[[#This Row],[Code Valobat]],1,7)="6121107"),"Non recyclable",_xlfn.XLOOKUP('Calculs'!Q1810,'Combinaisons'!A:A,'Combinaisons'!B:B,"Merci de répondre à toutes les questions")))</f>
        <v/>
      </c>
      <c r="E1811" s="58" t="str">
        <f>IF(ISBLANK(Recyclabilité[[#This Row],[Code Valobat]]),"",IF(OR('Calculs'!A1810="08",'Calculs'!A1810="07",MID(Recyclabilité[[#This Row],[Code Valobat]],4,4)="0804",MID(Recyclabilité[[#This Row],[Code Valobat]],4,4)="0709",MID(Recyclabilité[[#This Row],[Code Valobat]],1,7)="6121107"),"",_xlfn.XLOOKUP('Calculs'!B1810,Questions!A:A,Questions!B:B,"ERREUR QUESTION")))</f>
        <v/>
      </c>
      <c r="G1811" s="58" t="str">
        <f>IF(OR(ISBLANK(Recyclabilité[[#This Row],[Réponse 1]]),'Calculs'!D1810="0",_xlfn.XLOOKUP('Calculs'!D1810,'Réponses'!C:C,'Réponses'!F:F,"ERREUR VISIBILITE")=0),"",_xlfn.XLOOKUP(_xlfn.XLOOKUP('Calculs'!D1810,'Réponses'!C:C,'Réponses'!F:F,"ERREUR VISIBILITE"),Questions!A:A,Questions!B:B,"ERREUR QUESTION"))</f>
        <v/>
      </c>
      <c r="I1811" s="58" t="str">
        <f>IF(OR(ISBLANK(Recyclabilité[[#This Row],[Réponse 2]]),'Calculs'!G1810="0",_xlfn.XLOOKUP('Calculs'!G1810,'Réponses'!C:C,'Réponses'!F:F,"ERREUR VISIBILITE")=0),"",_xlfn.XLOOKUP(_xlfn.XLOOKUP('Calculs'!G1810,'Réponses'!C:C,'Réponses'!F:F,"ERREUR VISIBILITE"),Questions!A:A,Questions!B:B,"ERREUR QUESTION"))</f>
        <v/>
      </c>
      <c r="K1811" s="58" t="str">
        <f>IF(OR(ISBLANK(Recyclabilité[[#This Row],[Réponse 3]]),'Calculs'!J1810="0",_xlfn.XLOOKUP('Calculs'!J1810,'Réponses'!C:C,'Réponses'!F:F,"ERREUR VISIBILITE")=0),"",_xlfn.XLOOKUP(_xlfn.XLOOKUP('Calculs'!J1810,'Réponses'!C:C,'Réponses'!F:F,"ERREUR VISIBILITE"),Questions!A:A,Questions!B:B,"ERREUR QUESTION"))</f>
        <v/>
      </c>
      <c r="M1811" s="58" t="str">
        <f>IF(OR(ISBLANK(Recyclabilité[[#This Row],[Réponse 4]]),'Calculs'!M1810="0",_xlfn.XLOOKUP('Calculs'!M1810,'Réponses'!C:C,'Réponses'!F:F,"ERREUR VISIBILITE")=0),"",_xlfn.XLOOKUP(_xlfn.XLOOKUP('Calculs'!M1810,'Réponses'!C:C,'Réponses'!F:F,"ERREUR VISIBILITE"),Questions!A:A,Questions!B:B,"ERREUR QUESTION"))</f>
        <v/>
      </c>
    </row>
    <row r="1812" spans="4:13" ht="60" customHeight="1">
      <c r="D1812" s="28" t="str">
        <f>IF(ISBLANK(Recyclabilité[[#This Row],[Code Valobat]]),"",IF(OR('Calculs'!A1811="08",'Calculs'!A1811="07",MID(Recyclabilité[[#This Row],[Code Valobat]],4,4)="0804",MID(Recyclabilité[[#This Row],[Code Valobat]],4,4)="0709",MID(Recyclabilité[[#This Row],[Code Valobat]],1,7)="6121107"),"Non recyclable",_xlfn.XLOOKUP('Calculs'!Q1811,'Combinaisons'!A:A,'Combinaisons'!B:B,"Merci de répondre à toutes les questions")))</f>
        <v/>
      </c>
      <c r="E1812" s="58" t="str">
        <f>IF(ISBLANK(Recyclabilité[[#This Row],[Code Valobat]]),"",IF(OR('Calculs'!A1811="08",'Calculs'!A1811="07",MID(Recyclabilité[[#This Row],[Code Valobat]],4,4)="0804",MID(Recyclabilité[[#This Row],[Code Valobat]],4,4)="0709",MID(Recyclabilité[[#This Row],[Code Valobat]],1,7)="6121107"),"",_xlfn.XLOOKUP('Calculs'!B1811,Questions!A:A,Questions!B:B,"ERREUR QUESTION")))</f>
        <v/>
      </c>
      <c r="G1812" s="58" t="str">
        <f>IF(OR(ISBLANK(Recyclabilité[[#This Row],[Réponse 1]]),'Calculs'!D1811="0",_xlfn.XLOOKUP('Calculs'!D1811,'Réponses'!C:C,'Réponses'!F:F,"ERREUR VISIBILITE")=0),"",_xlfn.XLOOKUP(_xlfn.XLOOKUP('Calculs'!D1811,'Réponses'!C:C,'Réponses'!F:F,"ERREUR VISIBILITE"),Questions!A:A,Questions!B:B,"ERREUR QUESTION"))</f>
        <v/>
      </c>
      <c r="I1812" s="58" t="str">
        <f>IF(OR(ISBLANK(Recyclabilité[[#This Row],[Réponse 2]]),'Calculs'!G1811="0",_xlfn.XLOOKUP('Calculs'!G1811,'Réponses'!C:C,'Réponses'!F:F,"ERREUR VISIBILITE")=0),"",_xlfn.XLOOKUP(_xlfn.XLOOKUP('Calculs'!G1811,'Réponses'!C:C,'Réponses'!F:F,"ERREUR VISIBILITE"),Questions!A:A,Questions!B:B,"ERREUR QUESTION"))</f>
        <v/>
      </c>
      <c r="K1812" s="58" t="str">
        <f>IF(OR(ISBLANK(Recyclabilité[[#This Row],[Réponse 3]]),'Calculs'!J1811="0",_xlfn.XLOOKUP('Calculs'!J1811,'Réponses'!C:C,'Réponses'!F:F,"ERREUR VISIBILITE")=0),"",_xlfn.XLOOKUP(_xlfn.XLOOKUP('Calculs'!J1811,'Réponses'!C:C,'Réponses'!F:F,"ERREUR VISIBILITE"),Questions!A:A,Questions!B:B,"ERREUR QUESTION"))</f>
        <v/>
      </c>
      <c r="M1812" s="58" t="str">
        <f>IF(OR(ISBLANK(Recyclabilité[[#This Row],[Réponse 4]]),'Calculs'!M1811="0",_xlfn.XLOOKUP('Calculs'!M1811,'Réponses'!C:C,'Réponses'!F:F,"ERREUR VISIBILITE")=0),"",_xlfn.XLOOKUP(_xlfn.XLOOKUP('Calculs'!M1811,'Réponses'!C:C,'Réponses'!F:F,"ERREUR VISIBILITE"),Questions!A:A,Questions!B:B,"ERREUR QUESTION"))</f>
        <v/>
      </c>
    </row>
    <row r="1813" spans="4:13" ht="60" customHeight="1">
      <c r="D1813" s="28" t="str">
        <f>IF(ISBLANK(Recyclabilité[[#This Row],[Code Valobat]]),"",IF(OR('Calculs'!A1812="08",'Calculs'!A1812="07",MID(Recyclabilité[[#This Row],[Code Valobat]],4,4)="0804",MID(Recyclabilité[[#This Row],[Code Valobat]],4,4)="0709",MID(Recyclabilité[[#This Row],[Code Valobat]],1,7)="6121107"),"Non recyclable",_xlfn.XLOOKUP('Calculs'!Q1812,'Combinaisons'!A:A,'Combinaisons'!B:B,"Merci de répondre à toutes les questions")))</f>
        <v/>
      </c>
      <c r="E1813" s="58" t="str">
        <f>IF(ISBLANK(Recyclabilité[[#This Row],[Code Valobat]]),"",IF(OR('Calculs'!A1812="08",'Calculs'!A1812="07",MID(Recyclabilité[[#This Row],[Code Valobat]],4,4)="0804",MID(Recyclabilité[[#This Row],[Code Valobat]],4,4)="0709",MID(Recyclabilité[[#This Row],[Code Valobat]],1,7)="6121107"),"",_xlfn.XLOOKUP('Calculs'!B1812,Questions!A:A,Questions!B:B,"ERREUR QUESTION")))</f>
        <v/>
      </c>
      <c r="G1813" s="58" t="str">
        <f>IF(OR(ISBLANK(Recyclabilité[[#This Row],[Réponse 1]]),'Calculs'!D1812="0",_xlfn.XLOOKUP('Calculs'!D1812,'Réponses'!C:C,'Réponses'!F:F,"ERREUR VISIBILITE")=0),"",_xlfn.XLOOKUP(_xlfn.XLOOKUP('Calculs'!D1812,'Réponses'!C:C,'Réponses'!F:F,"ERREUR VISIBILITE"),Questions!A:A,Questions!B:B,"ERREUR QUESTION"))</f>
        <v/>
      </c>
      <c r="I1813" s="58" t="str">
        <f>IF(OR(ISBLANK(Recyclabilité[[#This Row],[Réponse 2]]),'Calculs'!G1812="0",_xlfn.XLOOKUP('Calculs'!G1812,'Réponses'!C:C,'Réponses'!F:F,"ERREUR VISIBILITE")=0),"",_xlfn.XLOOKUP(_xlfn.XLOOKUP('Calculs'!G1812,'Réponses'!C:C,'Réponses'!F:F,"ERREUR VISIBILITE"),Questions!A:A,Questions!B:B,"ERREUR QUESTION"))</f>
        <v/>
      </c>
      <c r="K1813" s="58" t="str">
        <f>IF(OR(ISBLANK(Recyclabilité[[#This Row],[Réponse 3]]),'Calculs'!J1812="0",_xlfn.XLOOKUP('Calculs'!J1812,'Réponses'!C:C,'Réponses'!F:F,"ERREUR VISIBILITE")=0),"",_xlfn.XLOOKUP(_xlfn.XLOOKUP('Calculs'!J1812,'Réponses'!C:C,'Réponses'!F:F,"ERREUR VISIBILITE"),Questions!A:A,Questions!B:B,"ERREUR QUESTION"))</f>
        <v/>
      </c>
      <c r="M1813" s="58" t="str">
        <f>IF(OR(ISBLANK(Recyclabilité[[#This Row],[Réponse 4]]),'Calculs'!M1812="0",_xlfn.XLOOKUP('Calculs'!M1812,'Réponses'!C:C,'Réponses'!F:F,"ERREUR VISIBILITE")=0),"",_xlfn.XLOOKUP(_xlfn.XLOOKUP('Calculs'!M1812,'Réponses'!C:C,'Réponses'!F:F,"ERREUR VISIBILITE"),Questions!A:A,Questions!B:B,"ERREUR QUESTION"))</f>
        <v/>
      </c>
    </row>
    <row r="1814" spans="4:13" ht="60" customHeight="1">
      <c r="D1814" s="28" t="str">
        <f>IF(ISBLANK(Recyclabilité[[#This Row],[Code Valobat]]),"",IF(OR('Calculs'!A1813="08",'Calculs'!A1813="07",MID(Recyclabilité[[#This Row],[Code Valobat]],4,4)="0804",MID(Recyclabilité[[#This Row],[Code Valobat]],4,4)="0709",MID(Recyclabilité[[#This Row],[Code Valobat]],1,7)="6121107"),"Non recyclable",_xlfn.XLOOKUP('Calculs'!Q1813,'Combinaisons'!A:A,'Combinaisons'!B:B,"Merci de répondre à toutes les questions")))</f>
        <v/>
      </c>
      <c r="E1814" s="58" t="str">
        <f>IF(ISBLANK(Recyclabilité[[#This Row],[Code Valobat]]),"",IF(OR('Calculs'!A1813="08",'Calculs'!A1813="07",MID(Recyclabilité[[#This Row],[Code Valobat]],4,4)="0804",MID(Recyclabilité[[#This Row],[Code Valobat]],4,4)="0709",MID(Recyclabilité[[#This Row],[Code Valobat]],1,7)="6121107"),"",_xlfn.XLOOKUP('Calculs'!B1813,Questions!A:A,Questions!B:B,"ERREUR QUESTION")))</f>
        <v/>
      </c>
      <c r="G1814" s="58" t="str">
        <f>IF(OR(ISBLANK(Recyclabilité[[#This Row],[Réponse 1]]),'Calculs'!D1813="0",_xlfn.XLOOKUP('Calculs'!D1813,'Réponses'!C:C,'Réponses'!F:F,"ERREUR VISIBILITE")=0),"",_xlfn.XLOOKUP(_xlfn.XLOOKUP('Calculs'!D1813,'Réponses'!C:C,'Réponses'!F:F,"ERREUR VISIBILITE"),Questions!A:A,Questions!B:B,"ERREUR QUESTION"))</f>
        <v/>
      </c>
      <c r="I1814" s="58" t="str">
        <f>IF(OR(ISBLANK(Recyclabilité[[#This Row],[Réponse 2]]),'Calculs'!G1813="0",_xlfn.XLOOKUP('Calculs'!G1813,'Réponses'!C:C,'Réponses'!F:F,"ERREUR VISIBILITE")=0),"",_xlfn.XLOOKUP(_xlfn.XLOOKUP('Calculs'!G1813,'Réponses'!C:C,'Réponses'!F:F,"ERREUR VISIBILITE"),Questions!A:A,Questions!B:B,"ERREUR QUESTION"))</f>
        <v/>
      </c>
      <c r="K1814" s="58" t="str">
        <f>IF(OR(ISBLANK(Recyclabilité[[#This Row],[Réponse 3]]),'Calculs'!J1813="0",_xlfn.XLOOKUP('Calculs'!J1813,'Réponses'!C:C,'Réponses'!F:F,"ERREUR VISIBILITE")=0),"",_xlfn.XLOOKUP(_xlfn.XLOOKUP('Calculs'!J1813,'Réponses'!C:C,'Réponses'!F:F,"ERREUR VISIBILITE"),Questions!A:A,Questions!B:B,"ERREUR QUESTION"))</f>
        <v/>
      </c>
      <c r="M1814" s="58" t="str">
        <f>IF(OR(ISBLANK(Recyclabilité[[#This Row],[Réponse 4]]),'Calculs'!M1813="0",_xlfn.XLOOKUP('Calculs'!M1813,'Réponses'!C:C,'Réponses'!F:F,"ERREUR VISIBILITE")=0),"",_xlfn.XLOOKUP(_xlfn.XLOOKUP('Calculs'!M1813,'Réponses'!C:C,'Réponses'!F:F,"ERREUR VISIBILITE"),Questions!A:A,Questions!B:B,"ERREUR QUESTION"))</f>
        <v/>
      </c>
    </row>
    <row r="1815" spans="4:13" ht="60" customHeight="1">
      <c r="D1815" s="28" t="str">
        <f>IF(ISBLANK(Recyclabilité[[#This Row],[Code Valobat]]),"",IF(OR('Calculs'!A1814="08",'Calculs'!A1814="07",MID(Recyclabilité[[#This Row],[Code Valobat]],4,4)="0804",MID(Recyclabilité[[#This Row],[Code Valobat]],4,4)="0709",MID(Recyclabilité[[#This Row],[Code Valobat]],1,7)="6121107"),"Non recyclable",_xlfn.XLOOKUP('Calculs'!Q1814,'Combinaisons'!A:A,'Combinaisons'!B:B,"Merci de répondre à toutes les questions")))</f>
        <v/>
      </c>
      <c r="E1815" s="58" t="str">
        <f>IF(ISBLANK(Recyclabilité[[#This Row],[Code Valobat]]),"",IF(OR('Calculs'!A1814="08",'Calculs'!A1814="07",MID(Recyclabilité[[#This Row],[Code Valobat]],4,4)="0804",MID(Recyclabilité[[#This Row],[Code Valobat]],4,4)="0709",MID(Recyclabilité[[#This Row],[Code Valobat]],1,7)="6121107"),"",_xlfn.XLOOKUP('Calculs'!B1814,Questions!A:A,Questions!B:B,"ERREUR QUESTION")))</f>
        <v/>
      </c>
      <c r="G1815" s="58" t="str">
        <f>IF(OR(ISBLANK(Recyclabilité[[#This Row],[Réponse 1]]),'Calculs'!D1814="0",_xlfn.XLOOKUP('Calculs'!D1814,'Réponses'!C:C,'Réponses'!F:F,"ERREUR VISIBILITE")=0),"",_xlfn.XLOOKUP(_xlfn.XLOOKUP('Calculs'!D1814,'Réponses'!C:C,'Réponses'!F:F,"ERREUR VISIBILITE"),Questions!A:A,Questions!B:B,"ERREUR QUESTION"))</f>
        <v/>
      </c>
      <c r="I1815" s="58" t="str">
        <f>IF(OR(ISBLANK(Recyclabilité[[#This Row],[Réponse 2]]),'Calculs'!G1814="0",_xlfn.XLOOKUP('Calculs'!G1814,'Réponses'!C:C,'Réponses'!F:F,"ERREUR VISIBILITE")=0),"",_xlfn.XLOOKUP(_xlfn.XLOOKUP('Calculs'!G1814,'Réponses'!C:C,'Réponses'!F:F,"ERREUR VISIBILITE"),Questions!A:A,Questions!B:B,"ERREUR QUESTION"))</f>
        <v/>
      </c>
      <c r="K1815" s="58" t="str">
        <f>IF(OR(ISBLANK(Recyclabilité[[#This Row],[Réponse 3]]),'Calculs'!J1814="0",_xlfn.XLOOKUP('Calculs'!J1814,'Réponses'!C:C,'Réponses'!F:F,"ERREUR VISIBILITE")=0),"",_xlfn.XLOOKUP(_xlfn.XLOOKUP('Calculs'!J1814,'Réponses'!C:C,'Réponses'!F:F,"ERREUR VISIBILITE"),Questions!A:A,Questions!B:B,"ERREUR QUESTION"))</f>
        <v/>
      </c>
      <c r="M1815" s="58" t="str">
        <f>IF(OR(ISBLANK(Recyclabilité[[#This Row],[Réponse 4]]),'Calculs'!M1814="0",_xlfn.XLOOKUP('Calculs'!M1814,'Réponses'!C:C,'Réponses'!F:F,"ERREUR VISIBILITE")=0),"",_xlfn.XLOOKUP(_xlfn.XLOOKUP('Calculs'!M1814,'Réponses'!C:C,'Réponses'!F:F,"ERREUR VISIBILITE"),Questions!A:A,Questions!B:B,"ERREUR QUESTION"))</f>
        <v/>
      </c>
    </row>
    <row r="1816" spans="4:13" ht="60" customHeight="1">
      <c r="D1816" s="28" t="str">
        <f>IF(ISBLANK(Recyclabilité[[#This Row],[Code Valobat]]),"",IF(OR('Calculs'!A1815="08",'Calculs'!A1815="07",MID(Recyclabilité[[#This Row],[Code Valobat]],4,4)="0804",MID(Recyclabilité[[#This Row],[Code Valobat]],4,4)="0709",MID(Recyclabilité[[#This Row],[Code Valobat]],1,7)="6121107"),"Non recyclable",_xlfn.XLOOKUP('Calculs'!Q1815,'Combinaisons'!A:A,'Combinaisons'!B:B,"Merci de répondre à toutes les questions")))</f>
        <v/>
      </c>
      <c r="E1816" s="58" t="str">
        <f>IF(ISBLANK(Recyclabilité[[#This Row],[Code Valobat]]),"",IF(OR('Calculs'!A1815="08",'Calculs'!A1815="07",MID(Recyclabilité[[#This Row],[Code Valobat]],4,4)="0804",MID(Recyclabilité[[#This Row],[Code Valobat]],4,4)="0709",MID(Recyclabilité[[#This Row],[Code Valobat]],1,7)="6121107"),"",_xlfn.XLOOKUP('Calculs'!B1815,Questions!A:A,Questions!B:B,"ERREUR QUESTION")))</f>
        <v/>
      </c>
      <c r="G1816" s="58" t="str">
        <f>IF(OR(ISBLANK(Recyclabilité[[#This Row],[Réponse 1]]),'Calculs'!D1815="0",_xlfn.XLOOKUP('Calculs'!D1815,'Réponses'!C:C,'Réponses'!F:F,"ERREUR VISIBILITE")=0),"",_xlfn.XLOOKUP(_xlfn.XLOOKUP('Calculs'!D1815,'Réponses'!C:C,'Réponses'!F:F,"ERREUR VISIBILITE"),Questions!A:A,Questions!B:B,"ERREUR QUESTION"))</f>
        <v/>
      </c>
      <c r="I1816" s="58" t="str">
        <f>IF(OR(ISBLANK(Recyclabilité[[#This Row],[Réponse 2]]),'Calculs'!G1815="0",_xlfn.XLOOKUP('Calculs'!G1815,'Réponses'!C:C,'Réponses'!F:F,"ERREUR VISIBILITE")=0),"",_xlfn.XLOOKUP(_xlfn.XLOOKUP('Calculs'!G1815,'Réponses'!C:C,'Réponses'!F:F,"ERREUR VISIBILITE"),Questions!A:A,Questions!B:B,"ERREUR QUESTION"))</f>
        <v/>
      </c>
      <c r="K1816" s="58" t="str">
        <f>IF(OR(ISBLANK(Recyclabilité[[#This Row],[Réponse 3]]),'Calculs'!J1815="0",_xlfn.XLOOKUP('Calculs'!J1815,'Réponses'!C:C,'Réponses'!F:F,"ERREUR VISIBILITE")=0),"",_xlfn.XLOOKUP(_xlfn.XLOOKUP('Calculs'!J1815,'Réponses'!C:C,'Réponses'!F:F,"ERREUR VISIBILITE"),Questions!A:A,Questions!B:B,"ERREUR QUESTION"))</f>
        <v/>
      </c>
      <c r="M1816" s="58" t="str">
        <f>IF(OR(ISBLANK(Recyclabilité[[#This Row],[Réponse 4]]),'Calculs'!M1815="0",_xlfn.XLOOKUP('Calculs'!M1815,'Réponses'!C:C,'Réponses'!F:F,"ERREUR VISIBILITE")=0),"",_xlfn.XLOOKUP(_xlfn.XLOOKUP('Calculs'!M1815,'Réponses'!C:C,'Réponses'!F:F,"ERREUR VISIBILITE"),Questions!A:A,Questions!B:B,"ERREUR QUESTION"))</f>
        <v/>
      </c>
    </row>
    <row r="1817" spans="4:13" ht="60" customHeight="1">
      <c r="D1817" s="28" t="str">
        <f>IF(ISBLANK(Recyclabilité[[#This Row],[Code Valobat]]),"",IF(OR('Calculs'!A1816="08",'Calculs'!A1816="07",MID(Recyclabilité[[#This Row],[Code Valobat]],4,4)="0804",MID(Recyclabilité[[#This Row],[Code Valobat]],4,4)="0709",MID(Recyclabilité[[#This Row],[Code Valobat]],1,7)="6121107"),"Non recyclable",_xlfn.XLOOKUP('Calculs'!Q1816,'Combinaisons'!A:A,'Combinaisons'!B:B,"Merci de répondre à toutes les questions")))</f>
        <v/>
      </c>
      <c r="E1817" s="58" t="str">
        <f>IF(ISBLANK(Recyclabilité[[#This Row],[Code Valobat]]),"",IF(OR('Calculs'!A1816="08",'Calculs'!A1816="07",MID(Recyclabilité[[#This Row],[Code Valobat]],4,4)="0804",MID(Recyclabilité[[#This Row],[Code Valobat]],4,4)="0709",MID(Recyclabilité[[#This Row],[Code Valobat]],1,7)="6121107"),"",_xlfn.XLOOKUP('Calculs'!B1816,Questions!A:A,Questions!B:B,"ERREUR QUESTION")))</f>
        <v/>
      </c>
      <c r="G1817" s="58" t="str">
        <f>IF(OR(ISBLANK(Recyclabilité[[#This Row],[Réponse 1]]),'Calculs'!D1816="0",_xlfn.XLOOKUP('Calculs'!D1816,'Réponses'!C:C,'Réponses'!F:F,"ERREUR VISIBILITE")=0),"",_xlfn.XLOOKUP(_xlfn.XLOOKUP('Calculs'!D1816,'Réponses'!C:C,'Réponses'!F:F,"ERREUR VISIBILITE"),Questions!A:A,Questions!B:B,"ERREUR QUESTION"))</f>
        <v/>
      </c>
      <c r="I1817" s="58" t="str">
        <f>IF(OR(ISBLANK(Recyclabilité[[#This Row],[Réponse 2]]),'Calculs'!G1816="0",_xlfn.XLOOKUP('Calculs'!G1816,'Réponses'!C:C,'Réponses'!F:F,"ERREUR VISIBILITE")=0),"",_xlfn.XLOOKUP(_xlfn.XLOOKUP('Calculs'!G1816,'Réponses'!C:C,'Réponses'!F:F,"ERREUR VISIBILITE"),Questions!A:A,Questions!B:B,"ERREUR QUESTION"))</f>
        <v/>
      </c>
      <c r="K1817" s="58" t="str">
        <f>IF(OR(ISBLANK(Recyclabilité[[#This Row],[Réponse 3]]),'Calculs'!J1816="0",_xlfn.XLOOKUP('Calculs'!J1816,'Réponses'!C:C,'Réponses'!F:F,"ERREUR VISIBILITE")=0),"",_xlfn.XLOOKUP(_xlfn.XLOOKUP('Calculs'!J1816,'Réponses'!C:C,'Réponses'!F:F,"ERREUR VISIBILITE"),Questions!A:A,Questions!B:B,"ERREUR QUESTION"))</f>
        <v/>
      </c>
      <c r="M1817" s="58" t="str">
        <f>IF(OR(ISBLANK(Recyclabilité[[#This Row],[Réponse 4]]),'Calculs'!M1816="0",_xlfn.XLOOKUP('Calculs'!M1816,'Réponses'!C:C,'Réponses'!F:F,"ERREUR VISIBILITE")=0),"",_xlfn.XLOOKUP(_xlfn.XLOOKUP('Calculs'!M1816,'Réponses'!C:C,'Réponses'!F:F,"ERREUR VISIBILITE"),Questions!A:A,Questions!B:B,"ERREUR QUESTION"))</f>
        <v/>
      </c>
    </row>
    <row r="1818" spans="4:13" ht="60" customHeight="1">
      <c r="D1818" s="28" t="str">
        <f>IF(ISBLANK(Recyclabilité[[#This Row],[Code Valobat]]),"",IF(OR('Calculs'!A1817="08",'Calculs'!A1817="07",MID(Recyclabilité[[#This Row],[Code Valobat]],4,4)="0804",MID(Recyclabilité[[#This Row],[Code Valobat]],4,4)="0709",MID(Recyclabilité[[#This Row],[Code Valobat]],1,7)="6121107"),"Non recyclable",_xlfn.XLOOKUP('Calculs'!Q1817,'Combinaisons'!A:A,'Combinaisons'!B:B,"Merci de répondre à toutes les questions")))</f>
        <v/>
      </c>
      <c r="E1818" s="58" t="str">
        <f>IF(ISBLANK(Recyclabilité[[#This Row],[Code Valobat]]),"",IF(OR('Calculs'!A1817="08",'Calculs'!A1817="07",MID(Recyclabilité[[#This Row],[Code Valobat]],4,4)="0804",MID(Recyclabilité[[#This Row],[Code Valobat]],4,4)="0709",MID(Recyclabilité[[#This Row],[Code Valobat]],1,7)="6121107"),"",_xlfn.XLOOKUP('Calculs'!B1817,Questions!A:A,Questions!B:B,"ERREUR QUESTION")))</f>
        <v/>
      </c>
      <c r="G1818" s="58" t="str">
        <f>IF(OR(ISBLANK(Recyclabilité[[#This Row],[Réponse 1]]),'Calculs'!D1817="0",_xlfn.XLOOKUP('Calculs'!D1817,'Réponses'!C:C,'Réponses'!F:F,"ERREUR VISIBILITE")=0),"",_xlfn.XLOOKUP(_xlfn.XLOOKUP('Calculs'!D1817,'Réponses'!C:C,'Réponses'!F:F,"ERREUR VISIBILITE"),Questions!A:A,Questions!B:B,"ERREUR QUESTION"))</f>
        <v/>
      </c>
      <c r="I1818" s="58" t="str">
        <f>IF(OR(ISBLANK(Recyclabilité[[#This Row],[Réponse 2]]),'Calculs'!G1817="0",_xlfn.XLOOKUP('Calculs'!G1817,'Réponses'!C:C,'Réponses'!F:F,"ERREUR VISIBILITE")=0),"",_xlfn.XLOOKUP(_xlfn.XLOOKUP('Calculs'!G1817,'Réponses'!C:C,'Réponses'!F:F,"ERREUR VISIBILITE"),Questions!A:A,Questions!B:B,"ERREUR QUESTION"))</f>
        <v/>
      </c>
      <c r="K1818" s="58" t="str">
        <f>IF(OR(ISBLANK(Recyclabilité[[#This Row],[Réponse 3]]),'Calculs'!J1817="0",_xlfn.XLOOKUP('Calculs'!J1817,'Réponses'!C:C,'Réponses'!F:F,"ERREUR VISIBILITE")=0),"",_xlfn.XLOOKUP(_xlfn.XLOOKUP('Calculs'!J1817,'Réponses'!C:C,'Réponses'!F:F,"ERREUR VISIBILITE"),Questions!A:A,Questions!B:B,"ERREUR QUESTION"))</f>
        <v/>
      </c>
      <c r="M1818" s="58" t="str">
        <f>IF(OR(ISBLANK(Recyclabilité[[#This Row],[Réponse 4]]),'Calculs'!M1817="0",_xlfn.XLOOKUP('Calculs'!M1817,'Réponses'!C:C,'Réponses'!F:F,"ERREUR VISIBILITE")=0),"",_xlfn.XLOOKUP(_xlfn.XLOOKUP('Calculs'!M1817,'Réponses'!C:C,'Réponses'!F:F,"ERREUR VISIBILITE"),Questions!A:A,Questions!B:B,"ERREUR QUESTION"))</f>
        <v/>
      </c>
    </row>
    <row r="1819" spans="4:13" ht="60" customHeight="1">
      <c r="D1819" s="28" t="str">
        <f>IF(ISBLANK(Recyclabilité[[#This Row],[Code Valobat]]),"",IF(OR('Calculs'!A1818="08",'Calculs'!A1818="07",MID(Recyclabilité[[#This Row],[Code Valobat]],4,4)="0804",MID(Recyclabilité[[#This Row],[Code Valobat]],4,4)="0709",MID(Recyclabilité[[#This Row],[Code Valobat]],1,7)="6121107"),"Non recyclable",_xlfn.XLOOKUP('Calculs'!Q1818,'Combinaisons'!A:A,'Combinaisons'!B:B,"Merci de répondre à toutes les questions")))</f>
        <v/>
      </c>
      <c r="E1819" s="58" t="str">
        <f>IF(ISBLANK(Recyclabilité[[#This Row],[Code Valobat]]),"",IF(OR('Calculs'!A1818="08",'Calculs'!A1818="07",MID(Recyclabilité[[#This Row],[Code Valobat]],4,4)="0804",MID(Recyclabilité[[#This Row],[Code Valobat]],4,4)="0709",MID(Recyclabilité[[#This Row],[Code Valobat]],1,7)="6121107"),"",_xlfn.XLOOKUP('Calculs'!B1818,Questions!A:A,Questions!B:B,"ERREUR QUESTION")))</f>
        <v/>
      </c>
      <c r="G1819" s="58" t="str">
        <f>IF(OR(ISBLANK(Recyclabilité[[#This Row],[Réponse 1]]),'Calculs'!D1818="0",_xlfn.XLOOKUP('Calculs'!D1818,'Réponses'!C:C,'Réponses'!F:F,"ERREUR VISIBILITE")=0),"",_xlfn.XLOOKUP(_xlfn.XLOOKUP('Calculs'!D1818,'Réponses'!C:C,'Réponses'!F:F,"ERREUR VISIBILITE"),Questions!A:A,Questions!B:B,"ERREUR QUESTION"))</f>
        <v/>
      </c>
      <c r="I1819" s="58" t="str">
        <f>IF(OR(ISBLANK(Recyclabilité[[#This Row],[Réponse 2]]),'Calculs'!G1818="0",_xlfn.XLOOKUP('Calculs'!G1818,'Réponses'!C:C,'Réponses'!F:F,"ERREUR VISIBILITE")=0),"",_xlfn.XLOOKUP(_xlfn.XLOOKUP('Calculs'!G1818,'Réponses'!C:C,'Réponses'!F:F,"ERREUR VISIBILITE"),Questions!A:A,Questions!B:B,"ERREUR QUESTION"))</f>
        <v/>
      </c>
      <c r="K1819" s="58" t="str">
        <f>IF(OR(ISBLANK(Recyclabilité[[#This Row],[Réponse 3]]),'Calculs'!J1818="0",_xlfn.XLOOKUP('Calculs'!J1818,'Réponses'!C:C,'Réponses'!F:F,"ERREUR VISIBILITE")=0),"",_xlfn.XLOOKUP(_xlfn.XLOOKUP('Calculs'!J1818,'Réponses'!C:C,'Réponses'!F:F,"ERREUR VISIBILITE"),Questions!A:A,Questions!B:B,"ERREUR QUESTION"))</f>
        <v/>
      </c>
      <c r="M1819" s="58" t="str">
        <f>IF(OR(ISBLANK(Recyclabilité[[#This Row],[Réponse 4]]),'Calculs'!M1818="0",_xlfn.XLOOKUP('Calculs'!M1818,'Réponses'!C:C,'Réponses'!F:F,"ERREUR VISIBILITE")=0),"",_xlfn.XLOOKUP(_xlfn.XLOOKUP('Calculs'!M1818,'Réponses'!C:C,'Réponses'!F:F,"ERREUR VISIBILITE"),Questions!A:A,Questions!B:B,"ERREUR QUESTION"))</f>
        <v/>
      </c>
    </row>
    <row r="1820" spans="4:13" ht="60" customHeight="1">
      <c r="D1820" s="28" t="str">
        <f>IF(ISBLANK(Recyclabilité[[#This Row],[Code Valobat]]),"",IF(OR('Calculs'!A1819="08",'Calculs'!A1819="07",MID(Recyclabilité[[#This Row],[Code Valobat]],4,4)="0804",MID(Recyclabilité[[#This Row],[Code Valobat]],4,4)="0709",MID(Recyclabilité[[#This Row],[Code Valobat]],1,7)="6121107"),"Non recyclable",_xlfn.XLOOKUP('Calculs'!Q1819,'Combinaisons'!A:A,'Combinaisons'!B:B,"Merci de répondre à toutes les questions")))</f>
        <v/>
      </c>
      <c r="E1820" s="58" t="str">
        <f>IF(ISBLANK(Recyclabilité[[#This Row],[Code Valobat]]),"",IF(OR('Calculs'!A1819="08",'Calculs'!A1819="07",MID(Recyclabilité[[#This Row],[Code Valobat]],4,4)="0804",MID(Recyclabilité[[#This Row],[Code Valobat]],4,4)="0709",MID(Recyclabilité[[#This Row],[Code Valobat]],1,7)="6121107"),"",_xlfn.XLOOKUP('Calculs'!B1819,Questions!A:A,Questions!B:B,"ERREUR QUESTION")))</f>
        <v/>
      </c>
      <c r="G1820" s="58" t="str">
        <f>IF(OR(ISBLANK(Recyclabilité[[#This Row],[Réponse 1]]),'Calculs'!D1819="0",_xlfn.XLOOKUP('Calculs'!D1819,'Réponses'!C:C,'Réponses'!F:F,"ERREUR VISIBILITE")=0),"",_xlfn.XLOOKUP(_xlfn.XLOOKUP('Calculs'!D1819,'Réponses'!C:C,'Réponses'!F:F,"ERREUR VISIBILITE"),Questions!A:A,Questions!B:B,"ERREUR QUESTION"))</f>
        <v/>
      </c>
      <c r="I1820" s="58" t="str">
        <f>IF(OR(ISBLANK(Recyclabilité[[#This Row],[Réponse 2]]),'Calculs'!G1819="0",_xlfn.XLOOKUP('Calculs'!G1819,'Réponses'!C:C,'Réponses'!F:F,"ERREUR VISIBILITE")=0),"",_xlfn.XLOOKUP(_xlfn.XLOOKUP('Calculs'!G1819,'Réponses'!C:C,'Réponses'!F:F,"ERREUR VISIBILITE"),Questions!A:A,Questions!B:B,"ERREUR QUESTION"))</f>
        <v/>
      </c>
      <c r="K1820" s="58" t="str">
        <f>IF(OR(ISBLANK(Recyclabilité[[#This Row],[Réponse 3]]),'Calculs'!J1819="0",_xlfn.XLOOKUP('Calculs'!J1819,'Réponses'!C:C,'Réponses'!F:F,"ERREUR VISIBILITE")=0),"",_xlfn.XLOOKUP(_xlfn.XLOOKUP('Calculs'!J1819,'Réponses'!C:C,'Réponses'!F:F,"ERREUR VISIBILITE"),Questions!A:A,Questions!B:B,"ERREUR QUESTION"))</f>
        <v/>
      </c>
      <c r="M1820" s="58" t="str">
        <f>IF(OR(ISBLANK(Recyclabilité[[#This Row],[Réponse 4]]),'Calculs'!M1819="0",_xlfn.XLOOKUP('Calculs'!M1819,'Réponses'!C:C,'Réponses'!F:F,"ERREUR VISIBILITE")=0),"",_xlfn.XLOOKUP(_xlfn.XLOOKUP('Calculs'!M1819,'Réponses'!C:C,'Réponses'!F:F,"ERREUR VISIBILITE"),Questions!A:A,Questions!B:B,"ERREUR QUESTION"))</f>
        <v/>
      </c>
    </row>
    <row r="1821" spans="4:13" ht="60" customHeight="1">
      <c r="D1821" s="28" t="str">
        <f>IF(ISBLANK(Recyclabilité[[#This Row],[Code Valobat]]),"",IF(OR('Calculs'!A1820="08",'Calculs'!A1820="07",MID(Recyclabilité[[#This Row],[Code Valobat]],4,4)="0804",MID(Recyclabilité[[#This Row],[Code Valobat]],4,4)="0709",MID(Recyclabilité[[#This Row],[Code Valobat]],1,7)="6121107"),"Non recyclable",_xlfn.XLOOKUP('Calculs'!Q1820,'Combinaisons'!A:A,'Combinaisons'!B:B,"Merci de répondre à toutes les questions")))</f>
        <v/>
      </c>
      <c r="E1821" s="58" t="str">
        <f>IF(ISBLANK(Recyclabilité[[#This Row],[Code Valobat]]),"",IF(OR('Calculs'!A1820="08",'Calculs'!A1820="07",MID(Recyclabilité[[#This Row],[Code Valobat]],4,4)="0804",MID(Recyclabilité[[#This Row],[Code Valobat]],4,4)="0709",MID(Recyclabilité[[#This Row],[Code Valobat]],1,7)="6121107"),"",_xlfn.XLOOKUP('Calculs'!B1820,Questions!A:A,Questions!B:B,"ERREUR QUESTION")))</f>
        <v/>
      </c>
      <c r="G1821" s="58" t="str">
        <f>IF(OR(ISBLANK(Recyclabilité[[#This Row],[Réponse 1]]),'Calculs'!D1820="0",_xlfn.XLOOKUP('Calculs'!D1820,'Réponses'!C:C,'Réponses'!F:F,"ERREUR VISIBILITE")=0),"",_xlfn.XLOOKUP(_xlfn.XLOOKUP('Calculs'!D1820,'Réponses'!C:C,'Réponses'!F:F,"ERREUR VISIBILITE"),Questions!A:A,Questions!B:B,"ERREUR QUESTION"))</f>
        <v/>
      </c>
      <c r="I1821" s="58" t="str">
        <f>IF(OR(ISBLANK(Recyclabilité[[#This Row],[Réponse 2]]),'Calculs'!G1820="0",_xlfn.XLOOKUP('Calculs'!G1820,'Réponses'!C:C,'Réponses'!F:F,"ERREUR VISIBILITE")=0),"",_xlfn.XLOOKUP(_xlfn.XLOOKUP('Calculs'!G1820,'Réponses'!C:C,'Réponses'!F:F,"ERREUR VISIBILITE"),Questions!A:A,Questions!B:B,"ERREUR QUESTION"))</f>
        <v/>
      </c>
      <c r="K1821" s="58" t="str">
        <f>IF(OR(ISBLANK(Recyclabilité[[#This Row],[Réponse 3]]),'Calculs'!J1820="0",_xlfn.XLOOKUP('Calculs'!J1820,'Réponses'!C:C,'Réponses'!F:F,"ERREUR VISIBILITE")=0),"",_xlfn.XLOOKUP(_xlfn.XLOOKUP('Calculs'!J1820,'Réponses'!C:C,'Réponses'!F:F,"ERREUR VISIBILITE"),Questions!A:A,Questions!B:B,"ERREUR QUESTION"))</f>
        <v/>
      </c>
      <c r="M1821" s="58" t="str">
        <f>IF(OR(ISBLANK(Recyclabilité[[#This Row],[Réponse 4]]),'Calculs'!M1820="0",_xlfn.XLOOKUP('Calculs'!M1820,'Réponses'!C:C,'Réponses'!F:F,"ERREUR VISIBILITE")=0),"",_xlfn.XLOOKUP(_xlfn.XLOOKUP('Calculs'!M1820,'Réponses'!C:C,'Réponses'!F:F,"ERREUR VISIBILITE"),Questions!A:A,Questions!B:B,"ERREUR QUESTION"))</f>
        <v/>
      </c>
    </row>
    <row r="1822" spans="4:13" ht="60" customHeight="1">
      <c r="D1822" s="28" t="str">
        <f>IF(ISBLANK(Recyclabilité[[#This Row],[Code Valobat]]),"",IF(OR('Calculs'!A1821="08",'Calculs'!A1821="07",MID(Recyclabilité[[#This Row],[Code Valobat]],4,4)="0804",MID(Recyclabilité[[#This Row],[Code Valobat]],4,4)="0709",MID(Recyclabilité[[#This Row],[Code Valobat]],1,7)="6121107"),"Non recyclable",_xlfn.XLOOKUP('Calculs'!Q1821,'Combinaisons'!A:A,'Combinaisons'!B:B,"Merci de répondre à toutes les questions")))</f>
        <v/>
      </c>
      <c r="E1822" s="58" t="str">
        <f>IF(ISBLANK(Recyclabilité[[#This Row],[Code Valobat]]),"",IF(OR('Calculs'!A1821="08",'Calculs'!A1821="07",MID(Recyclabilité[[#This Row],[Code Valobat]],4,4)="0804",MID(Recyclabilité[[#This Row],[Code Valobat]],4,4)="0709",MID(Recyclabilité[[#This Row],[Code Valobat]],1,7)="6121107"),"",_xlfn.XLOOKUP('Calculs'!B1821,Questions!A:A,Questions!B:B,"ERREUR QUESTION")))</f>
        <v/>
      </c>
      <c r="G1822" s="58" t="str">
        <f>IF(OR(ISBLANK(Recyclabilité[[#This Row],[Réponse 1]]),'Calculs'!D1821="0",_xlfn.XLOOKUP('Calculs'!D1821,'Réponses'!C:C,'Réponses'!F:F,"ERREUR VISIBILITE")=0),"",_xlfn.XLOOKUP(_xlfn.XLOOKUP('Calculs'!D1821,'Réponses'!C:C,'Réponses'!F:F,"ERREUR VISIBILITE"),Questions!A:A,Questions!B:B,"ERREUR QUESTION"))</f>
        <v/>
      </c>
      <c r="I1822" s="58" t="str">
        <f>IF(OR(ISBLANK(Recyclabilité[[#This Row],[Réponse 2]]),'Calculs'!G1821="0",_xlfn.XLOOKUP('Calculs'!G1821,'Réponses'!C:C,'Réponses'!F:F,"ERREUR VISIBILITE")=0),"",_xlfn.XLOOKUP(_xlfn.XLOOKUP('Calculs'!G1821,'Réponses'!C:C,'Réponses'!F:F,"ERREUR VISIBILITE"),Questions!A:A,Questions!B:B,"ERREUR QUESTION"))</f>
        <v/>
      </c>
      <c r="K1822" s="58" t="str">
        <f>IF(OR(ISBLANK(Recyclabilité[[#This Row],[Réponse 3]]),'Calculs'!J1821="0",_xlfn.XLOOKUP('Calculs'!J1821,'Réponses'!C:C,'Réponses'!F:F,"ERREUR VISIBILITE")=0),"",_xlfn.XLOOKUP(_xlfn.XLOOKUP('Calculs'!J1821,'Réponses'!C:C,'Réponses'!F:F,"ERREUR VISIBILITE"),Questions!A:A,Questions!B:B,"ERREUR QUESTION"))</f>
        <v/>
      </c>
      <c r="M1822" s="58" t="str">
        <f>IF(OR(ISBLANK(Recyclabilité[[#This Row],[Réponse 4]]),'Calculs'!M1821="0",_xlfn.XLOOKUP('Calculs'!M1821,'Réponses'!C:C,'Réponses'!F:F,"ERREUR VISIBILITE")=0),"",_xlfn.XLOOKUP(_xlfn.XLOOKUP('Calculs'!M1821,'Réponses'!C:C,'Réponses'!F:F,"ERREUR VISIBILITE"),Questions!A:A,Questions!B:B,"ERREUR QUESTION"))</f>
        <v/>
      </c>
    </row>
    <row r="1823" spans="4:13" ht="60" customHeight="1">
      <c r="D1823" s="28" t="str">
        <f>IF(ISBLANK(Recyclabilité[[#This Row],[Code Valobat]]),"",IF(OR('Calculs'!A1822="08",'Calculs'!A1822="07",MID(Recyclabilité[[#This Row],[Code Valobat]],4,4)="0804",MID(Recyclabilité[[#This Row],[Code Valobat]],4,4)="0709",MID(Recyclabilité[[#This Row],[Code Valobat]],1,7)="6121107"),"Non recyclable",_xlfn.XLOOKUP('Calculs'!Q1822,'Combinaisons'!A:A,'Combinaisons'!B:B,"Merci de répondre à toutes les questions")))</f>
        <v/>
      </c>
      <c r="E1823" s="58" t="str">
        <f>IF(ISBLANK(Recyclabilité[[#This Row],[Code Valobat]]),"",IF(OR('Calculs'!A1822="08",'Calculs'!A1822="07",MID(Recyclabilité[[#This Row],[Code Valobat]],4,4)="0804",MID(Recyclabilité[[#This Row],[Code Valobat]],4,4)="0709",MID(Recyclabilité[[#This Row],[Code Valobat]],1,7)="6121107"),"",_xlfn.XLOOKUP('Calculs'!B1822,Questions!A:A,Questions!B:B,"ERREUR QUESTION")))</f>
        <v/>
      </c>
      <c r="G1823" s="58" t="str">
        <f>IF(OR(ISBLANK(Recyclabilité[[#This Row],[Réponse 1]]),'Calculs'!D1822="0",_xlfn.XLOOKUP('Calculs'!D1822,'Réponses'!C:C,'Réponses'!F:F,"ERREUR VISIBILITE")=0),"",_xlfn.XLOOKUP(_xlfn.XLOOKUP('Calculs'!D1822,'Réponses'!C:C,'Réponses'!F:F,"ERREUR VISIBILITE"),Questions!A:A,Questions!B:B,"ERREUR QUESTION"))</f>
        <v/>
      </c>
      <c r="I1823" s="58" t="str">
        <f>IF(OR(ISBLANK(Recyclabilité[[#This Row],[Réponse 2]]),'Calculs'!G1822="0",_xlfn.XLOOKUP('Calculs'!G1822,'Réponses'!C:C,'Réponses'!F:F,"ERREUR VISIBILITE")=0),"",_xlfn.XLOOKUP(_xlfn.XLOOKUP('Calculs'!G1822,'Réponses'!C:C,'Réponses'!F:F,"ERREUR VISIBILITE"),Questions!A:A,Questions!B:B,"ERREUR QUESTION"))</f>
        <v/>
      </c>
      <c r="K1823" s="58" t="str">
        <f>IF(OR(ISBLANK(Recyclabilité[[#This Row],[Réponse 3]]),'Calculs'!J1822="0",_xlfn.XLOOKUP('Calculs'!J1822,'Réponses'!C:C,'Réponses'!F:F,"ERREUR VISIBILITE")=0),"",_xlfn.XLOOKUP(_xlfn.XLOOKUP('Calculs'!J1822,'Réponses'!C:C,'Réponses'!F:F,"ERREUR VISIBILITE"),Questions!A:A,Questions!B:B,"ERREUR QUESTION"))</f>
        <v/>
      </c>
      <c r="M1823" s="58" t="str">
        <f>IF(OR(ISBLANK(Recyclabilité[[#This Row],[Réponse 4]]),'Calculs'!M1822="0",_xlfn.XLOOKUP('Calculs'!M1822,'Réponses'!C:C,'Réponses'!F:F,"ERREUR VISIBILITE")=0),"",_xlfn.XLOOKUP(_xlfn.XLOOKUP('Calculs'!M1822,'Réponses'!C:C,'Réponses'!F:F,"ERREUR VISIBILITE"),Questions!A:A,Questions!B:B,"ERREUR QUESTION"))</f>
        <v/>
      </c>
    </row>
    <row r="1824" spans="4:13" ht="60" customHeight="1">
      <c r="D1824" s="28" t="str">
        <f>IF(ISBLANK(Recyclabilité[[#This Row],[Code Valobat]]),"",IF(OR('Calculs'!A1823="08",'Calculs'!A1823="07",MID(Recyclabilité[[#This Row],[Code Valobat]],4,4)="0804",MID(Recyclabilité[[#This Row],[Code Valobat]],4,4)="0709",MID(Recyclabilité[[#This Row],[Code Valobat]],1,7)="6121107"),"Non recyclable",_xlfn.XLOOKUP('Calculs'!Q1823,'Combinaisons'!A:A,'Combinaisons'!B:B,"Merci de répondre à toutes les questions")))</f>
        <v/>
      </c>
      <c r="E1824" s="58" t="str">
        <f>IF(ISBLANK(Recyclabilité[[#This Row],[Code Valobat]]),"",IF(OR('Calculs'!A1823="08",'Calculs'!A1823="07",MID(Recyclabilité[[#This Row],[Code Valobat]],4,4)="0804",MID(Recyclabilité[[#This Row],[Code Valobat]],4,4)="0709",MID(Recyclabilité[[#This Row],[Code Valobat]],1,7)="6121107"),"",_xlfn.XLOOKUP('Calculs'!B1823,Questions!A:A,Questions!B:B,"ERREUR QUESTION")))</f>
        <v/>
      </c>
      <c r="G1824" s="58" t="str">
        <f>IF(OR(ISBLANK(Recyclabilité[[#This Row],[Réponse 1]]),'Calculs'!D1823="0",_xlfn.XLOOKUP('Calculs'!D1823,'Réponses'!C:C,'Réponses'!F:F,"ERREUR VISIBILITE")=0),"",_xlfn.XLOOKUP(_xlfn.XLOOKUP('Calculs'!D1823,'Réponses'!C:C,'Réponses'!F:F,"ERREUR VISIBILITE"),Questions!A:A,Questions!B:B,"ERREUR QUESTION"))</f>
        <v/>
      </c>
      <c r="I1824" s="58" t="str">
        <f>IF(OR(ISBLANK(Recyclabilité[[#This Row],[Réponse 2]]),'Calculs'!G1823="0",_xlfn.XLOOKUP('Calculs'!G1823,'Réponses'!C:C,'Réponses'!F:F,"ERREUR VISIBILITE")=0),"",_xlfn.XLOOKUP(_xlfn.XLOOKUP('Calculs'!G1823,'Réponses'!C:C,'Réponses'!F:F,"ERREUR VISIBILITE"),Questions!A:A,Questions!B:B,"ERREUR QUESTION"))</f>
        <v/>
      </c>
      <c r="K1824" s="58" t="str">
        <f>IF(OR(ISBLANK(Recyclabilité[[#This Row],[Réponse 3]]),'Calculs'!J1823="0",_xlfn.XLOOKUP('Calculs'!J1823,'Réponses'!C:C,'Réponses'!F:F,"ERREUR VISIBILITE")=0),"",_xlfn.XLOOKUP(_xlfn.XLOOKUP('Calculs'!J1823,'Réponses'!C:C,'Réponses'!F:F,"ERREUR VISIBILITE"),Questions!A:A,Questions!B:B,"ERREUR QUESTION"))</f>
        <v/>
      </c>
      <c r="M1824" s="58" t="str">
        <f>IF(OR(ISBLANK(Recyclabilité[[#This Row],[Réponse 4]]),'Calculs'!M1823="0",_xlfn.XLOOKUP('Calculs'!M1823,'Réponses'!C:C,'Réponses'!F:F,"ERREUR VISIBILITE")=0),"",_xlfn.XLOOKUP(_xlfn.XLOOKUP('Calculs'!M1823,'Réponses'!C:C,'Réponses'!F:F,"ERREUR VISIBILITE"),Questions!A:A,Questions!B:B,"ERREUR QUESTION"))</f>
        <v/>
      </c>
    </row>
    <row r="1825" spans="4:13" ht="60" customHeight="1">
      <c r="D1825" s="28" t="str">
        <f>IF(ISBLANK(Recyclabilité[[#This Row],[Code Valobat]]),"",IF(OR('Calculs'!A1824="08",'Calculs'!A1824="07",MID(Recyclabilité[[#This Row],[Code Valobat]],4,4)="0804",MID(Recyclabilité[[#This Row],[Code Valobat]],4,4)="0709",MID(Recyclabilité[[#This Row],[Code Valobat]],1,7)="6121107"),"Non recyclable",_xlfn.XLOOKUP('Calculs'!Q1824,'Combinaisons'!A:A,'Combinaisons'!B:B,"Merci de répondre à toutes les questions")))</f>
        <v/>
      </c>
      <c r="E1825" s="58" t="str">
        <f>IF(ISBLANK(Recyclabilité[[#This Row],[Code Valobat]]),"",IF(OR('Calculs'!A1824="08",'Calculs'!A1824="07",MID(Recyclabilité[[#This Row],[Code Valobat]],4,4)="0804",MID(Recyclabilité[[#This Row],[Code Valobat]],4,4)="0709",MID(Recyclabilité[[#This Row],[Code Valobat]],1,7)="6121107"),"",_xlfn.XLOOKUP('Calculs'!B1824,Questions!A:A,Questions!B:B,"ERREUR QUESTION")))</f>
        <v/>
      </c>
      <c r="G1825" s="58" t="str">
        <f>IF(OR(ISBLANK(Recyclabilité[[#This Row],[Réponse 1]]),'Calculs'!D1824="0",_xlfn.XLOOKUP('Calculs'!D1824,'Réponses'!C:C,'Réponses'!F:F,"ERREUR VISIBILITE")=0),"",_xlfn.XLOOKUP(_xlfn.XLOOKUP('Calculs'!D1824,'Réponses'!C:C,'Réponses'!F:F,"ERREUR VISIBILITE"),Questions!A:A,Questions!B:B,"ERREUR QUESTION"))</f>
        <v/>
      </c>
      <c r="I1825" s="58" t="str">
        <f>IF(OR(ISBLANK(Recyclabilité[[#This Row],[Réponse 2]]),'Calculs'!G1824="0",_xlfn.XLOOKUP('Calculs'!G1824,'Réponses'!C:C,'Réponses'!F:F,"ERREUR VISIBILITE")=0),"",_xlfn.XLOOKUP(_xlfn.XLOOKUP('Calculs'!G1824,'Réponses'!C:C,'Réponses'!F:F,"ERREUR VISIBILITE"),Questions!A:A,Questions!B:B,"ERREUR QUESTION"))</f>
        <v/>
      </c>
      <c r="K1825" s="58" t="str">
        <f>IF(OR(ISBLANK(Recyclabilité[[#This Row],[Réponse 3]]),'Calculs'!J1824="0",_xlfn.XLOOKUP('Calculs'!J1824,'Réponses'!C:C,'Réponses'!F:F,"ERREUR VISIBILITE")=0),"",_xlfn.XLOOKUP(_xlfn.XLOOKUP('Calculs'!J1824,'Réponses'!C:C,'Réponses'!F:F,"ERREUR VISIBILITE"),Questions!A:A,Questions!B:B,"ERREUR QUESTION"))</f>
        <v/>
      </c>
      <c r="M1825" s="58" t="str">
        <f>IF(OR(ISBLANK(Recyclabilité[[#This Row],[Réponse 4]]),'Calculs'!M1824="0",_xlfn.XLOOKUP('Calculs'!M1824,'Réponses'!C:C,'Réponses'!F:F,"ERREUR VISIBILITE")=0),"",_xlfn.XLOOKUP(_xlfn.XLOOKUP('Calculs'!M1824,'Réponses'!C:C,'Réponses'!F:F,"ERREUR VISIBILITE"),Questions!A:A,Questions!B:B,"ERREUR QUESTION"))</f>
        <v/>
      </c>
    </row>
    <row r="1826" spans="4:13" ht="60" customHeight="1">
      <c r="D1826" s="28" t="str">
        <f>IF(ISBLANK(Recyclabilité[[#This Row],[Code Valobat]]),"",IF(OR('Calculs'!A1825="08",'Calculs'!A1825="07",MID(Recyclabilité[[#This Row],[Code Valobat]],4,4)="0804",MID(Recyclabilité[[#This Row],[Code Valobat]],4,4)="0709",MID(Recyclabilité[[#This Row],[Code Valobat]],1,7)="6121107"),"Non recyclable",_xlfn.XLOOKUP('Calculs'!Q1825,'Combinaisons'!A:A,'Combinaisons'!B:B,"Merci de répondre à toutes les questions")))</f>
        <v/>
      </c>
      <c r="E1826" s="58" t="str">
        <f>IF(ISBLANK(Recyclabilité[[#This Row],[Code Valobat]]),"",IF(OR('Calculs'!A1825="08",'Calculs'!A1825="07",MID(Recyclabilité[[#This Row],[Code Valobat]],4,4)="0804",MID(Recyclabilité[[#This Row],[Code Valobat]],4,4)="0709",MID(Recyclabilité[[#This Row],[Code Valobat]],1,7)="6121107"),"",_xlfn.XLOOKUP('Calculs'!B1825,Questions!A:A,Questions!B:B,"ERREUR QUESTION")))</f>
        <v/>
      </c>
      <c r="G1826" s="58" t="str">
        <f>IF(OR(ISBLANK(Recyclabilité[[#This Row],[Réponse 1]]),'Calculs'!D1825="0",_xlfn.XLOOKUP('Calculs'!D1825,'Réponses'!C:C,'Réponses'!F:F,"ERREUR VISIBILITE")=0),"",_xlfn.XLOOKUP(_xlfn.XLOOKUP('Calculs'!D1825,'Réponses'!C:C,'Réponses'!F:F,"ERREUR VISIBILITE"),Questions!A:A,Questions!B:B,"ERREUR QUESTION"))</f>
        <v/>
      </c>
      <c r="I1826" s="58" t="str">
        <f>IF(OR(ISBLANK(Recyclabilité[[#This Row],[Réponse 2]]),'Calculs'!G1825="0",_xlfn.XLOOKUP('Calculs'!G1825,'Réponses'!C:C,'Réponses'!F:F,"ERREUR VISIBILITE")=0),"",_xlfn.XLOOKUP(_xlfn.XLOOKUP('Calculs'!G1825,'Réponses'!C:C,'Réponses'!F:F,"ERREUR VISIBILITE"),Questions!A:A,Questions!B:B,"ERREUR QUESTION"))</f>
        <v/>
      </c>
      <c r="K1826" s="58" t="str">
        <f>IF(OR(ISBLANK(Recyclabilité[[#This Row],[Réponse 3]]),'Calculs'!J1825="0",_xlfn.XLOOKUP('Calculs'!J1825,'Réponses'!C:C,'Réponses'!F:F,"ERREUR VISIBILITE")=0),"",_xlfn.XLOOKUP(_xlfn.XLOOKUP('Calculs'!J1825,'Réponses'!C:C,'Réponses'!F:F,"ERREUR VISIBILITE"),Questions!A:A,Questions!B:B,"ERREUR QUESTION"))</f>
        <v/>
      </c>
      <c r="M1826" s="58" t="str">
        <f>IF(OR(ISBLANK(Recyclabilité[[#This Row],[Réponse 4]]),'Calculs'!M1825="0",_xlfn.XLOOKUP('Calculs'!M1825,'Réponses'!C:C,'Réponses'!F:F,"ERREUR VISIBILITE")=0),"",_xlfn.XLOOKUP(_xlfn.XLOOKUP('Calculs'!M1825,'Réponses'!C:C,'Réponses'!F:F,"ERREUR VISIBILITE"),Questions!A:A,Questions!B:B,"ERREUR QUESTION"))</f>
        <v/>
      </c>
    </row>
    <row r="1827" spans="4:13" ht="60" customHeight="1">
      <c r="D1827" s="28" t="str">
        <f>IF(ISBLANK(Recyclabilité[[#This Row],[Code Valobat]]),"",IF(OR('Calculs'!A1826="08",'Calculs'!A1826="07",MID(Recyclabilité[[#This Row],[Code Valobat]],4,4)="0804",MID(Recyclabilité[[#This Row],[Code Valobat]],4,4)="0709",MID(Recyclabilité[[#This Row],[Code Valobat]],1,7)="6121107"),"Non recyclable",_xlfn.XLOOKUP('Calculs'!Q1826,'Combinaisons'!A:A,'Combinaisons'!B:B,"Merci de répondre à toutes les questions")))</f>
        <v/>
      </c>
      <c r="E1827" s="58" t="str">
        <f>IF(ISBLANK(Recyclabilité[[#This Row],[Code Valobat]]),"",IF(OR('Calculs'!A1826="08",'Calculs'!A1826="07",MID(Recyclabilité[[#This Row],[Code Valobat]],4,4)="0804",MID(Recyclabilité[[#This Row],[Code Valobat]],4,4)="0709",MID(Recyclabilité[[#This Row],[Code Valobat]],1,7)="6121107"),"",_xlfn.XLOOKUP('Calculs'!B1826,Questions!A:A,Questions!B:B,"ERREUR QUESTION")))</f>
        <v/>
      </c>
      <c r="G1827" s="58" t="str">
        <f>IF(OR(ISBLANK(Recyclabilité[[#This Row],[Réponse 1]]),'Calculs'!D1826="0",_xlfn.XLOOKUP('Calculs'!D1826,'Réponses'!C:C,'Réponses'!F:F,"ERREUR VISIBILITE")=0),"",_xlfn.XLOOKUP(_xlfn.XLOOKUP('Calculs'!D1826,'Réponses'!C:C,'Réponses'!F:F,"ERREUR VISIBILITE"),Questions!A:A,Questions!B:B,"ERREUR QUESTION"))</f>
        <v/>
      </c>
      <c r="I1827" s="58" t="str">
        <f>IF(OR(ISBLANK(Recyclabilité[[#This Row],[Réponse 2]]),'Calculs'!G1826="0",_xlfn.XLOOKUP('Calculs'!G1826,'Réponses'!C:C,'Réponses'!F:F,"ERREUR VISIBILITE")=0),"",_xlfn.XLOOKUP(_xlfn.XLOOKUP('Calculs'!G1826,'Réponses'!C:C,'Réponses'!F:F,"ERREUR VISIBILITE"),Questions!A:A,Questions!B:B,"ERREUR QUESTION"))</f>
        <v/>
      </c>
      <c r="K1827" s="58" t="str">
        <f>IF(OR(ISBLANK(Recyclabilité[[#This Row],[Réponse 3]]),'Calculs'!J1826="0",_xlfn.XLOOKUP('Calculs'!J1826,'Réponses'!C:C,'Réponses'!F:F,"ERREUR VISIBILITE")=0),"",_xlfn.XLOOKUP(_xlfn.XLOOKUP('Calculs'!J1826,'Réponses'!C:C,'Réponses'!F:F,"ERREUR VISIBILITE"),Questions!A:A,Questions!B:B,"ERREUR QUESTION"))</f>
        <v/>
      </c>
      <c r="M1827" s="58" t="str">
        <f>IF(OR(ISBLANK(Recyclabilité[[#This Row],[Réponse 4]]),'Calculs'!M1826="0",_xlfn.XLOOKUP('Calculs'!M1826,'Réponses'!C:C,'Réponses'!F:F,"ERREUR VISIBILITE")=0),"",_xlfn.XLOOKUP(_xlfn.XLOOKUP('Calculs'!M1826,'Réponses'!C:C,'Réponses'!F:F,"ERREUR VISIBILITE"),Questions!A:A,Questions!B:B,"ERREUR QUESTION"))</f>
        <v/>
      </c>
    </row>
    <row r="1828" spans="4:13" ht="60" customHeight="1">
      <c r="D1828" s="28" t="str">
        <f>IF(ISBLANK(Recyclabilité[[#This Row],[Code Valobat]]),"",IF(OR('Calculs'!A1827="08",'Calculs'!A1827="07",MID(Recyclabilité[[#This Row],[Code Valobat]],4,4)="0804",MID(Recyclabilité[[#This Row],[Code Valobat]],4,4)="0709",MID(Recyclabilité[[#This Row],[Code Valobat]],1,7)="6121107"),"Non recyclable",_xlfn.XLOOKUP('Calculs'!Q1827,'Combinaisons'!A:A,'Combinaisons'!B:B,"Merci de répondre à toutes les questions")))</f>
        <v/>
      </c>
      <c r="E1828" s="58" t="str">
        <f>IF(ISBLANK(Recyclabilité[[#This Row],[Code Valobat]]),"",IF(OR('Calculs'!A1827="08",'Calculs'!A1827="07",MID(Recyclabilité[[#This Row],[Code Valobat]],4,4)="0804",MID(Recyclabilité[[#This Row],[Code Valobat]],4,4)="0709",MID(Recyclabilité[[#This Row],[Code Valobat]],1,7)="6121107"),"",_xlfn.XLOOKUP('Calculs'!B1827,Questions!A:A,Questions!B:B,"ERREUR QUESTION")))</f>
        <v/>
      </c>
      <c r="G1828" s="58" t="str">
        <f>IF(OR(ISBLANK(Recyclabilité[[#This Row],[Réponse 1]]),'Calculs'!D1827="0",_xlfn.XLOOKUP('Calculs'!D1827,'Réponses'!C:C,'Réponses'!F:F,"ERREUR VISIBILITE")=0),"",_xlfn.XLOOKUP(_xlfn.XLOOKUP('Calculs'!D1827,'Réponses'!C:C,'Réponses'!F:F,"ERREUR VISIBILITE"),Questions!A:A,Questions!B:B,"ERREUR QUESTION"))</f>
        <v/>
      </c>
      <c r="I1828" s="58" t="str">
        <f>IF(OR(ISBLANK(Recyclabilité[[#This Row],[Réponse 2]]),'Calculs'!G1827="0",_xlfn.XLOOKUP('Calculs'!G1827,'Réponses'!C:C,'Réponses'!F:F,"ERREUR VISIBILITE")=0),"",_xlfn.XLOOKUP(_xlfn.XLOOKUP('Calculs'!G1827,'Réponses'!C:C,'Réponses'!F:F,"ERREUR VISIBILITE"),Questions!A:A,Questions!B:B,"ERREUR QUESTION"))</f>
        <v/>
      </c>
      <c r="K1828" s="58" t="str">
        <f>IF(OR(ISBLANK(Recyclabilité[[#This Row],[Réponse 3]]),'Calculs'!J1827="0",_xlfn.XLOOKUP('Calculs'!J1827,'Réponses'!C:C,'Réponses'!F:F,"ERREUR VISIBILITE")=0),"",_xlfn.XLOOKUP(_xlfn.XLOOKUP('Calculs'!J1827,'Réponses'!C:C,'Réponses'!F:F,"ERREUR VISIBILITE"),Questions!A:A,Questions!B:B,"ERREUR QUESTION"))</f>
        <v/>
      </c>
      <c r="M1828" s="58" t="str">
        <f>IF(OR(ISBLANK(Recyclabilité[[#This Row],[Réponse 4]]),'Calculs'!M1827="0",_xlfn.XLOOKUP('Calculs'!M1827,'Réponses'!C:C,'Réponses'!F:F,"ERREUR VISIBILITE")=0),"",_xlfn.XLOOKUP(_xlfn.XLOOKUP('Calculs'!M1827,'Réponses'!C:C,'Réponses'!F:F,"ERREUR VISIBILITE"),Questions!A:A,Questions!B:B,"ERREUR QUESTION"))</f>
        <v/>
      </c>
    </row>
    <row r="1829" spans="4:13" ht="60" customHeight="1">
      <c r="D1829" s="28" t="str">
        <f>IF(ISBLANK(Recyclabilité[[#This Row],[Code Valobat]]),"",IF(OR('Calculs'!A1828="08",'Calculs'!A1828="07",MID(Recyclabilité[[#This Row],[Code Valobat]],4,4)="0804",MID(Recyclabilité[[#This Row],[Code Valobat]],4,4)="0709",MID(Recyclabilité[[#This Row],[Code Valobat]],1,7)="6121107"),"Non recyclable",_xlfn.XLOOKUP('Calculs'!Q1828,'Combinaisons'!A:A,'Combinaisons'!B:B,"Merci de répondre à toutes les questions")))</f>
        <v/>
      </c>
      <c r="E1829" s="58" t="str">
        <f>IF(ISBLANK(Recyclabilité[[#This Row],[Code Valobat]]),"",IF(OR('Calculs'!A1828="08",'Calculs'!A1828="07",MID(Recyclabilité[[#This Row],[Code Valobat]],4,4)="0804",MID(Recyclabilité[[#This Row],[Code Valobat]],4,4)="0709",MID(Recyclabilité[[#This Row],[Code Valobat]],1,7)="6121107"),"",_xlfn.XLOOKUP('Calculs'!B1828,Questions!A:A,Questions!B:B,"ERREUR QUESTION")))</f>
        <v/>
      </c>
      <c r="G1829" s="58" t="str">
        <f>IF(OR(ISBLANK(Recyclabilité[[#This Row],[Réponse 1]]),'Calculs'!D1828="0",_xlfn.XLOOKUP('Calculs'!D1828,'Réponses'!C:C,'Réponses'!F:F,"ERREUR VISIBILITE")=0),"",_xlfn.XLOOKUP(_xlfn.XLOOKUP('Calculs'!D1828,'Réponses'!C:C,'Réponses'!F:F,"ERREUR VISIBILITE"),Questions!A:A,Questions!B:B,"ERREUR QUESTION"))</f>
        <v/>
      </c>
      <c r="I1829" s="58" t="str">
        <f>IF(OR(ISBLANK(Recyclabilité[[#This Row],[Réponse 2]]),'Calculs'!G1828="0",_xlfn.XLOOKUP('Calculs'!G1828,'Réponses'!C:C,'Réponses'!F:F,"ERREUR VISIBILITE")=0),"",_xlfn.XLOOKUP(_xlfn.XLOOKUP('Calculs'!G1828,'Réponses'!C:C,'Réponses'!F:F,"ERREUR VISIBILITE"),Questions!A:A,Questions!B:B,"ERREUR QUESTION"))</f>
        <v/>
      </c>
      <c r="K1829" s="58" t="str">
        <f>IF(OR(ISBLANK(Recyclabilité[[#This Row],[Réponse 3]]),'Calculs'!J1828="0",_xlfn.XLOOKUP('Calculs'!J1828,'Réponses'!C:C,'Réponses'!F:F,"ERREUR VISIBILITE")=0),"",_xlfn.XLOOKUP(_xlfn.XLOOKUP('Calculs'!J1828,'Réponses'!C:C,'Réponses'!F:F,"ERREUR VISIBILITE"),Questions!A:A,Questions!B:B,"ERREUR QUESTION"))</f>
        <v/>
      </c>
      <c r="M1829" s="58" t="str">
        <f>IF(OR(ISBLANK(Recyclabilité[[#This Row],[Réponse 4]]),'Calculs'!M1828="0",_xlfn.XLOOKUP('Calculs'!M1828,'Réponses'!C:C,'Réponses'!F:F,"ERREUR VISIBILITE")=0),"",_xlfn.XLOOKUP(_xlfn.XLOOKUP('Calculs'!M1828,'Réponses'!C:C,'Réponses'!F:F,"ERREUR VISIBILITE"),Questions!A:A,Questions!B:B,"ERREUR QUESTION"))</f>
        <v/>
      </c>
    </row>
    <row r="1830" spans="4:13" ht="60" customHeight="1">
      <c r="D1830" s="28" t="str">
        <f>IF(ISBLANK(Recyclabilité[[#This Row],[Code Valobat]]),"",IF(OR('Calculs'!A1829="08",'Calculs'!A1829="07",MID(Recyclabilité[[#This Row],[Code Valobat]],4,4)="0804",MID(Recyclabilité[[#This Row],[Code Valobat]],4,4)="0709",MID(Recyclabilité[[#This Row],[Code Valobat]],1,7)="6121107"),"Non recyclable",_xlfn.XLOOKUP('Calculs'!Q1829,'Combinaisons'!A:A,'Combinaisons'!B:B,"Merci de répondre à toutes les questions")))</f>
        <v/>
      </c>
      <c r="E1830" s="58" t="str">
        <f>IF(ISBLANK(Recyclabilité[[#This Row],[Code Valobat]]),"",IF(OR('Calculs'!A1829="08",'Calculs'!A1829="07",MID(Recyclabilité[[#This Row],[Code Valobat]],4,4)="0804",MID(Recyclabilité[[#This Row],[Code Valobat]],4,4)="0709",MID(Recyclabilité[[#This Row],[Code Valobat]],1,7)="6121107"),"",_xlfn.XLOOKUP('Calculs'!B1829,Questions!A:A,Questions!B:B,"ERREUR QUESTION")))</f>
        <v/>
      </c>
      <c r="G1830" s="58" t="str">
        <f>IF(OR(ISBLANK(Recyclabilité[[#This Row],[Réponse 1]]),'Calculs'!D1829="0",_xlfn.XLOOKUP('Calculs'!D1829,'Réponses'!C:C,'Réponses'!F:F,"ERREUR VISIBILITE")=0),"",_xlfn.XLOOKUP(_xlfn.XLOOKUP('Calculs'!D1829,'Réponses'!C:C,'Réponses'!F:F,"ERREUR VISIBILITE"),Questions!A:A,Questions!B:B,"ERREUR QUESTION"))</f>
        <v/>
      </c>
      <c r="I1830" s="58" t="str">
        <f>IF(OR(ISBLANK(Recyclabilité[[#This Row],[Réponse 2]]),'Calculs'!G1829="0",_xlfn.XLOOKUP('Calculs'!G1829,'Réponses'!C:C,'Réponses'!F:F,"ERREUR VISIBILITE")=0),"",_xlfn.XLOOKUP(_xlfn.XLOOKUP('Calculs'!G1829,'Réponses'!C:C,'Réponses'!F:F,"ERREUR VISIBILITE"),Questions!A:A,Questions!B:B,"ERREUR QUESTION"))</f>
        <v/>
      </c>
      <c r="K1830" s="58" t="str">
        <f>IF(OR(ISBLANK(Recyclabilité[[#This Row],[Réponse 3]]),'Calculs'!J1829="0",_xlfn.XLOOKUP('Calculs'!J1829,'Réponses'!C:C,'Réponses'!F:F,"ERREUR VISIBILITE")=0),"",_xlfn.XLOOKUP(_xlfn.XLOOKUP('Calculs'!J1829,'Réponses'!C:C,'Réponses'!F:F,"ERREUR VISIBILITE"),Questions!A:A,Questions!B:B,"ERREUR QUESTION"))</f>
        <v/>
      </c>
      <c r="M1830" s="58" t="str">
        <f>IF(OR(ISBLANK(Recyclabilité[[#This Row],[Réponse 4]]),'Calculs'!M1829="0",_xlfn.XLOOKUP('Calculs'!M1829,'Réponses'!C:C,'Réponses'!F:F,"ERREUR VISIBILITE")=0),"",_xlfn.XLOOKUP(_xlfn.XLOOKUP('Calculs'!M1829,'Réponses'!C:C,'Réponses'!F:F,"ERREUR VISIBILITE"),Questions!A:A,Questions!B:B,"ERREUR QUESTION"))</f>
        <v/>
      </c>
    </row>
    <row r="1831" spans="4:13" ht="60" customHeight="1">
      <c r="D1831" s="28" t="str">
        <f>IF(ISBLANK(Recyclabilité[[#This Row],[Code Valobat]]),"",IF(OR('Calculs'!A1830="08",'Calculs'!A1830="07",MID(Recyclabilité[[#This Row],[Code Valobat]],4,4)="0804",MID(Recyclabilité[[#This Row],[Code Valobat]],4,4)="0709",MID(Recyclabilité[[#This Row],[Code Valobat]],1,7)="6121107"),"Non recyclable",_xlfn.XLOOKUP('Calculs'!Q1830,'Combinaisons'!A:A,'Combinaisons'!B:B,"Merci de répondre à toutes les questions")))</f>
        <v/>
      </c>
      <c r="E1831" s="58" t="str">
        <f>IF(ISBLANK(Recyclabilité[[#This Row],[Code Valobat]]),"",IF(OR('Calculs'!A1830="08",'Calculs'!A1830="07",MID(Recyclabilité[[#This Row],[Code Valobat]],4,4)="0804",MID(Recyclabilité[[#This Row],[Code Valobat]],4,4)="0709",MID(Recyclabilité[[#This Row],[Code Valobat]],1,7)="6121107"),"",_xlfn.XLOOKUP('Calculs'!B1830,Questions!A:A,Questions!B:B,"ERREUR QUESTION")))</f>
        <v/>
      </c>
      <c r="G1831" s="58" t="str">
        <f>IF(OR(ISBLANK(Recyclabilité[[#This Row],[Réponse 1]]),'Calculs'!D1830="0",_xlfn.XLOOKUP('Calculs'!D1830,'Réponses'!C:C,'Réponses'!F:F,"ERREUR VISIBILITE")=0),"",_xlfn.XLOOKUP(_xlfn.XLOOKUP('Calculs'!D1830,'Réponses'!C:C,'Réponses'!F:F,"ERREUR VISIBILITE"),Questions!A:A,Questions!B:B,"ERREUR QUESTION"))</f>
        <v/>
      </c>
      <c r="I1831" s="58" t="str">
        <f>IF(OR(ISBLANK(Recyclabilité[[#This Row],[Réponse 2]]),'Calculs'!G1830="0",_xlfn.XLOOKUP('Calculs'!G1830,'Réponses'!C:C,'Réponses'!F:F,"ERREUR VISIBILITE")=0),"",_xlfn.XLOOKUP(_xlfn.XLOOKUP('Calculs'!G1830,'Réponses'!C:C,'Réponses'!F:F,"ERREUR VISIBILITE"),Questions!A:A,Questions!B:B,"ERREUR QUESTION"))</f>
        <v/>
      </c>
      <c r="K1831" s="58" t="str">
        <f>IF(OR(ISBLANK(Recyclabilité[[#This Row],[Réponse 3]]),'Calculs'!J1830="0",_xlfn.XLOOKUP('Calculs'!J1830,'Réponses'!C:C,'Réponses'!F:F,"ERREUR VISIBILITE")=0),"",_xlfn.XLOOKUP(_xlfn.XLOOKUP('Calculs'!J1830,'Réponses'!C:C,'Réponses'!F:F,"ERREUR VISIBILITE"),Questions!A:A,Questions!B:B,"ERREUR QUESTION"))</f>
        <v/>
      </c>
      <c r="M1831" s="58" t="str">
        <f>IF(OR(ISBLANK(Recyclabilité[[#This Row],[Réponse 4]]),'Calculs'!M1830="0",_xlfn.XLOOKUP('Calculs'!M1830,'Réponses'!C:C,'Réponses'!F:F,"ERREUR VISIBILITE")=0),"",_xlfn.XLOOKUP(_xlfn.XLOOKUP('Calculs'!M1830,'Réponses'!C:C,'Réponses'!F:F,"ERREUR VISIBILITE"),Questions!A:A,Questions!B:B,"ERREUR QUESTION"))</f>
        <v/>
      </c>
    </row>
    <row r="1832" spans="4:13" ht="60" customHeight="1">
      <c r="D1832" s="28" t="str">
        <f>IF(ISBLANK(Recyclabilité[[#This Row],[Code Valobat]]),"",IF(OR('Calculs'!A1831="08",'Calculs'!A1831="07",MID(Recyclabilité[[#This Row],[Code Valobat]],4,4)="0804",MID(Recyclabilité[[#This Row],[Code Valobat]],4,4)="0709",MID(Recyclabilité[[#This Row],[Code Valobat]],1,7)="6121107"),"Non recyclable",_xlfn.XLOOKUP('Calculs'!Q1831,'Combinaisons'!A:A,'Combinaisons'!B:B,"Merci de répondre à toutes les questions")))</f>
        <v/>
      </c>
      <c r="E1832" s="58" t="str">
        <f>IF(ISBLANK(Recyclabilité[[#This Row],[Code Valobat]]),"",IF(OR('Calculs'!A1831="08",'Calculs'!A1831="07",MID(Recyclabilité[[#This Row],[Code Valobat]],4,4)="0804",MID(Recyclabilité[[#This Row],[Code Valobat]],4,4)="0709",MID(Recyclabilité[[#This Row],[Code Valobat]],1,7)="6121107"),"",_xlfn.XLOOKUP('Calculs'!B1831,Questions!A:A,Questions!B:B,"ERREUR QUESTION")))</f>
        <v/>
      </c>
      <c r="G1832" s="58" t="str">
        <f>IF(OR(ISBLANK(Recyclabilité[[#This Row],[Réponse 1]]),'Calculs'!D1831="0",_xlfn.XLOOKUP('Calculs'!D1831,'Réponses'!C:C,'Réponses'!F:F,"ERREUR VISIBILITE")=0),"",_xlfn.XLOOKUP(_xlfn.XLOOKUP('Calculs'!D1831,'Réponses'!C:C,'Réponses'!F:F,"ERREUR VISIBILITE"),Questions!A:A,Questions!B:B,"ERREUR QUESTION"))</f>
        <v/>
      </c>
      <c r="I1832" s="58" t="str">
        <f>IF(OR(ISBLANK(Recyclabilité[[#This Row],[Réponse 2]]),'Calculs'!G1831="0",_xlfn.XLOOKUP('Calculs'!G1831,'Réponses'!C:C,'Réponses'!F:F,"ERREUR VISIBILITE")=0),"",_xlfn.XLOOKUP(_xlfn.XLOOKUP('Calculs'!G1831,'Réponses'!C:C,'Réponses'!F:F,"ERREUR VISIBILITE"),Questions!A:A,Questions!B:B,"ERREUR QUESTION"))</f>
        <v/>
      </c>
      <c r="K1832" s="58" t="str">
        <f>IF(OR(ISBLANK(Recyclabilité[[#This Row],[Réponse 3]]),'Calculs'!J1831="0",_xlfn.XLOOKUP('Calculs'!J1831,'Réponses'!C:C,'Réponses'!F:F,"ERREUR VISIBILITE")=0),"",_xlfn.XLOOKUP(_xlfn.XLOOKUP('Calculs'!J1831,'Réponses'!C:C,'Réponses'!F:F,"ERREUR VISIBILITE"),Questions!A:A,Questions!B:B,"ERREUR QUESTION"))</f>
        <v/>
      </c>
      <c r="M1832" s="58" t="str">
        <f>IF(OR(ISBLANK(Recyclabilité[[#This Row],[Réponse 4]]),'Calculs'!M1831="0",_xlfn.XLOOKUP('Calculs'!M1831,'Réponses'!C:C,'Réponses'!F:F,"ERREUR VISIBILITE")=0),"",_xlfn.XLOOKUP(_xlfn.XLOOKUP('Calculs'!M1831,'Réponses'!C:C,'Réponses'!F:F,"ERREUR VISIBILITE"),Questions!A:A,Questions!B:B,"ERREUR QUESTION"))</f>
        <v/>
      </c>
    </row>
    <row r="1833" spans="4:13" ht="60" customHeight="1">
      <c r="D1833" s="28" t="str">
        <f>IF(ISBLANK(Recyclabilité[[#This Row],[Code Valobat]]),"",IF(OR('Calculs'!A1832="08",'Calculs'!A1832="07",MID(Recyclabilité[[#This Row],[Code Valobat]],4,4)="0804",MID(Recyclabilité[[#This Row],[Code Valobat]],4,4)="0709",MID(Recyclabilité[[#This Row],[Code Valobat]],1,7)="6121107"),"Non recyclable",_xlfn.XLOOKUP('Calculs'!Q1832,'Combinaisons'!A:A,'Combinaisons'!B:B,"Merci de répondre à toutes les questions")))</f>
        <v/>
      </c>
      <c r="E1833" s="58" t="str">
        <f>IF(ISBLANK(Recyclabilité[[#This Row],[Code Valobat]]),"",IF(OR('Calculs'!A1832="08",'Calculs'!A1832="07",MID(Recyclabilité[[#This Row],[Code Valobat]],4,4)="0804",MID(Recyclabilité[[#This Row],[Code Valobat]],4,4)="0709",MID(Recyclabilité[[#This Row],[Code Valobat]],1,7)="6121107"),"",_xlfn.XLOOKUP('Calculs'!B1832,Questions!A:A,Questions!B:B,"ERREUR QUESTION")))</f>
        <v/>
      </c>
      <c r="G1833" s="58" t="str">
        <f>IF(OR(ISBLANK(Recyclabilité[[#This Row],[Réponse 1]]),'Calculs'!D1832="0",_xlfn.XLOOKUP('Calculs'!D1832,'Réponses'!C:C,'Réponses'!F:F,"ERREUR VISIBILITE")=0),"",_xlfn.XLOOKUP(_xlfn.XLOOKUP('Calculs'!D1832,'Réponses'!C:C,'Réponses'!F:F,"ERREUR VISIBILITE"),Questions!A:A,Questions!B:B,"ERREUR QUESTION"))</f>
        <v/>
      </c>
      <c r="I1833" s="58" t="str">
        <f>IF(OR(ISBLANK(Recyclabilité[[#This Row],[Réponse 2]]),'Calculs'!G1832="0",_xlfn.XLOOKUP('Calculs'!G1832,'Réponses'!C:C,'Réponses'!F:F,"ERREUR VISIBILITE")=0),"",_xlfn.XLOOKUP(_xlfn.XLOOKUP('Calculs'!G1832,'Réponses'!C:C,'Réponses'!F:F,"ERREUR VISIBILITE"),Questions!A:A,Questions!B:B,"ERREUR QUESTION"))</f>
        <v/>
      </c>
      <c r="K1833" s="58" t="str">
        <f>IF(OR(ISBLANK(Recyclabilité[[#This Row],[Réponse 3]]),'Calculs'!J1832="0",_xlfn.XLOOKUP('Calculs'!J1832,'Réponses'!C:C,'Réponses'!F:F,"ERREUR VISIBILITE")=0),"",_xlfn.XLOOKUP(_xlfn.XLOOKUP('Calculs'!J1832,'Réponses'!C:C,'Réponses'!F:F,"ERREUR VISIBILITE"),Questions!A:A,Questions!B:B,"ERREUR QUESTION"))</f>
        <v/>
      </c>
      <c r="M1833" s="58" t="str">
        <f>IF(OR(ISBLANK(Recyclabilité[[#This Row],[Réponse 4]]),'Calculs'!M1832="0",_xlfn.XLOOKUP('Calculs'!M1832,'Réponses'!C:C,'Réponses'!F:F,"ERREUR VISIBILITE")=0),"",_xlfn.XLOOKUP(_xlfn.XLOOKUP('Calculs'!M1832,'Réponses'!C:C,'Réponses'!F:F,"ERREUR VISIBILITE"),Questions!A:A,Questions!B:B,"ERREUR QUESTION"))</f>
        <v/>
      </c>
    </row>
    <row r="1834" spans="4:13" ht="60" customHeight="1">
      <c r="D1834" s="28" t="str">
        <f>IF(ISBLANK(Recyclabilité[[#This Row],[Code Valobat]]),"",IF(OR('Calculs'!A1833="08",'Calculs'!A1833="07",MID(Recyclabilité[[#This Row],[Code Valobat]],4,4)="0804",MID(Recyclabilité[[#This Row],[Code Valobat]],4,4)="0709",MID(Recyclabilité[[#This Row],[Code Valobat]],1,7)="6121107"),"Non recyclable",_xlfn.XLOOKUP('Calculs'!Q1833,'Combinaisons'!A:A,'Combinaisons'!B:B,"Merci de répondre à toutes les questions")))</f>
        <v/>
      </c>
      <c r="E1834" s="58" t="str">
        <f>IF(ISBLANK(Recyclabilité[[#This Row],[Code Valobat]]),"",IF(OR('Calculs'!A1833="08",'Calculs'!A1833="07",MID(Recyclabilité[[#This Row],[Code Valobat]],4,4)="0804",MID(Recyclabilité[[#This Row],[Code Valobat]],4,4)="0709",MID(Recyclabilité[[#This Row],[Code Valobat]],1,7)="6121107"),"",_xlfn.XLOOKUP('Calculs'!B1833,Questions!A:A,Questions!B:B,"ERREUR QUESTION")))</f>
        <v/>
      </c>
      <c r="G1834" s="58" t="str">
        <f>IF(OR(ISBLANK(Recyclabilité[[#This Row],[Réponse 1]]),'Calculs'!D1833="0",_xlfn.XLOOKUP('Calculs'!D1833,'Réponses'!C:C,'Réponses'!F:F,"ERREUR VISIBILITE")=0),"",_xlfn.XLOOKUP(_xlfn.XLOOKUP('Calculs'!D1833,'Réponses'!C:C,'Réponses'!F:F,"ERREUR VISIBILITE"),Questions!A:A,Questions!B:B,"ERREUR QUESTION"))</f>
        <v/>
      </c>
      <c r="I1834" s="58" t="str">
        <f>IF(OR(ISBLANK(Recyclabilité[[#This Row],[Réponse 2]]),'Calculs'!G1833="0",_xlfn.XLOOKUP('Calculs'!G1833,'Réponses'!C:C,'Réponses'!F:F,"ERREUR VISIBILITE")=0),"",_xlfn.XLOOKUP(_xlfn.XLOOKUP('Calculs'!G1833,'Réponses'!C:C,'Réponses'!F:F,"ERREUR VISIBILITE"),Questions!A:A,Questions!B:B,"ERREUR QUESTION"))</f>
        <v/>
      </c>
      <c r="K1834" s="58" t="str">
        <f>IF(OR(ISBLANK(Recyclabilité[[#This Row],[Réponse 3]]),'Calculs'!J1833="0",_xlfn.XLOOKUP('Calculs'!J1833,'Réponses'!C:C,'Réponses'!F:F,"ERREUR VISIBILITE")=0),"",_xlfn.XLOOKUP(_xlfn.XLOOKUP('Calculs'!J1833,'Réponses'!C:C,'Réponses'!F:F,"ERREUR VISIBILITE"),Questions!A:A,Questions!B:B,"ERREUR QUESTION"))</f>
        <v/>
      </c>
      <c r="M1834" s="58" t="str">
        <f>IF(OR(ISBLANK(Recyclabilité[[#This Row],[Réponse 4]]),'Calculs'!M1833="0",_xlfn.XLOOKUP('Calculs'!M1833,'Réponses'!C:C,'Réponses'!F:F,"ERREUR VISIBILITE")=0),"",_xlfn.XLOOKUP(_xlfn.XLOOKUP('Calculs'!M1833,'Réponses'!C:C,'Réponses'!F:F,"ERREUR VISIBILITE"),Questions!A:A,Questions!B:B,"ERREUR QUESTION"))</f>
        <v/>
      </c>
    </row>
    <row r="1835" spans="4:13" ht="60" customHeight="1">
      <c r="D1835" s="28" t="str">
        <f>IF(ISBLANK(Recyclabilité[[#This Row],[Code Valobat]]),"",IF(OR('Calculs'!A1834="08",'Calculs'!A1834="07",MID(Recyclabilité[[#This Row],[Code Valobat]],4,4)="0804",MID(Recyclabilité[[#This Row],[Code Valobat]],4,4)="0709",MID(Recyclabilité[[#This Row],[Code Valobat]],1,7)="6121107"),"Non recyclable",_xlfn.XLOOKUP('Calculs'!Q1834,'Combinaisons'!A:A,'Combinaisons'!B:B,"Merci de répondre à toutes les questions")))</f>
        <v/>
      </c>
      <c r="E1835" s="58" t="str">
        <f>IF(ISBLANK(Recyclabilité[[#This Row],[Code Valobat]]),"",IF(OR('Calculs'!A1834="08",'Calculs'!A1834="07",MID(Recyclabilité[[#This Row],[Code Valobat]],4,4)="0804",MID(Recyclabilité[[#This Row],[Code Valobat]],4,4)="0709",MID(Recyclabilité[[#This Row],[Code Valobat]],1,7)="6121107"),"",_xlfn.XLOOKUP('Calculs'!B1834,Questions!A:A,Questions!B:B,"ERREUR QUESTION")))</f>
        <v/>
      </c>
      <c r="G1835" s="58" t="str">
        <f>IF(OR(ISBLANK(Recyclabilité[[#This Row],[Réponse 1]]),'Calculs'!D1834="0",_xlfn.XLOOKUP('Calculs'!D1834,'Réponses'!C:C,'Réponses'!F:F,"ERREUR VISIBILITE")=0),"",_xlfn.XLOOKUP(_xlfn.XLOOKUP('Calculs'!D1834,'Réponses'!C:C,'Réponses'!F:F,"ERREUR VISIBILITE"),Questions!A:A,Questions!B:B,"ERREUR QUESTION"))</f>
        <v/>
      </c>
      <c r="I1835" s="58" t="str">
        <f>IF(OR(ISBLANK(Recyclabilité[[#This Row],[Réponse 2]]),'Calculs'!G1834="0",_xlfn.XLOOKUP('Calculs'!G1834,'Réponses'!C:C,'Réponses'!F:F,"ERREUR VISIBILITE")=0),"",_xlfn.XLOOKUP(_xlfn.XLOOKUP('Calculs'!G1834,'Réponses'!C:C,'Réponses'!F:F,"ERREUR VISIBILITE"),Questions!A:A,Questions!B:B,"ERREUR QUESTION"))</f>
        <v/>
      </c>
      <c r="K1835" s="58" t="str">
        <f>IF(OR(ISBLANK(Recyclabilité[[#This Row],[Réponse 3]]),'Calculs'!J1834="0",_xlfn.XLOOKUP('Calculs'!J1834,'Réponses'!C:C,'Réponses'!F:F,"ERREUR VISIBILITE")=0),"",_xlfn.XLOOKUP(_xlfn.XLOOKUP('Calculs'!J1834,'Réponses'!C:C,'Réponses'!F:F,"ERREUR VISIBILITE"),Questions!A:A,Questions!B:B,"ERREUR QUESTION"))</f>
        <v/>
      </c>
      <c r="M1835" s="58" t="str">
        <f>IF(OR(ISBLANK(Recyclabilité[[#This Row],[Réponse 4]]),'Calculs'!M1834="0",_xlfn.XLOOKUP('Calculs'!M1834,'Réponses'!C:C,'Réponses'!F:F,"ERREUR VISIBILITE")=0),"",_xlfn.XLOOKUP(_xlfn.XLOOKUP('Calculs'!M1834,'Réponses'!C:C,'Réponses'!F:F,"ERREUR VISIBILITE"),Questions!A:A,Questions!B:B,"ERREUR QUESTION"))</f>
        <v/>
      </c>
    </row>
    <row r="1836" spans="4:13" ht="60" customHeight="1">
      <c r="D1836" s="28" t="str">
        <f>IF(ISBLANK(Recyclabilité[[#This Row],[Code Valobat]]),"",IF(OR('Calculs'!A1835="08",'Calculs'!A1835="07",MID(Recyclabilité[[#This Row],[Code Valobat]],4,4)="0804",MID(Recyclabilité[[#This Row],[Code Valobat]],4,4)="0709",MID(Recyclabilité[[#This Row],[Code Valobat]],1,7)="6121107"),"Non recyclable",_xlfn.XLOOKUP('Calculs'!Q1835,'Combinaisons'!A:A,'Combinaisons'!B:B,"Merci de répondre à toutes les questions")))</f>
        <v/>
      </c>
      <c r="E1836" s="58" t="str">
        <f>IF(ISBLANK(Recyclabilité[[#This Row],[Code Valobat]]),"",IF(OR('Calculs'!A1835="08",'Calculs'!A1835="07",MID(Recyclabilité[[#This Row],[Code Valobat]],4,4)="0804",MID(Recyclabilité[[#This Row],[Code Valobat]],4,4)="0709",MID(Recyclabilité[[#This Row],[Code Valobat]],1,7)="6121107"),"",_xlfn.XLOOKUP('Calculs'!B1835,Questions!A:A,Questions!B:B,"ERREUR QUESTION")))</f>
        <v/>
      </c>
      <c r="G1836" s="58" t="str">
        <f>IF(OR(ISBLANK(Recyclabilité[[#This Row],[Réponse 1]]),'Calculs'!D1835="0",_xlfn.XLOOKUP('Calculs'!D1835,'Réponses'!C:C,'Réponses'!F:F,"ERREUR VISIBILITE")=0),"",_xlfn.XLOOKUP(_xlfn.XLOOKUP('Calculs'!D1835,'Réponses'!C:C,'Réponses'!F:F,"ERREUR VISIBILITE"),Questions!A:A,Questions!B:B,"ERREUR QUESTION"))</f>
        <v/>
      </c>
      <c r="I1836" s="58" t="str">
        <f>IF(OR(ISBLANK(Recyclabilité[[#This Row],[Réponse 2]]),'Calculs'!G1835="0",_xlfn.XLOOKUP('Calculs'!G1835,'Réponses'!C:C,'Réponses'!F:F,"ERREUR VISIBILITE")=0),"",_xlfn.XLOOKUP(_xlfn.XLOOKUP('Calculs'!G1835,'Réponses'!C:C,'Réponses'!F:F,"ERREUR VISIBILITE"),Questions!A:A,Questions!B:B,"ERREUR QUESTION"))</f>
        <v/>
      </c>
      <c r="K1836" s="58" t="str">
        <f>IF(OR(ISBLANK(Recyclabilité[[#This Row],[Réponse 3]]),'Calculs'!J1835="0",_xlfn.XLOOKUP('Calculs'!J1835,'Réponses'!C:C,'Réponses'!F:F,"ERREUR VISIBILITE")=0),"",_xlfn.XLOOKUP(_xlfn.XLOOKUP('Calculs'!J1835,'Réponses'!C:C,'Réponses'!F:F,"ERREUR VISIBILITE"),Questions!A:A,Questions!B:B,"ERREUR QUESTION"))</f>
        <v/>
      </c>
      <c r="M1836" s="58" t="str">
        <f>IF(OR(ISBLANK(Recyclabilité[[#This Row],[Réponse 4]]),'Calculs'!M1835="0",_xlfn.XLOOKUP('Calculs'!M1835,'Réponses'!C:C,'Réponses'!F:F,"ERREUR VISIBILITE")=0),"",_xlfn.XLOOKUP(_xlfn.XLOOKUP('Calculs'!M1835,'Réponses'!C:C,'Réponses'!F:F,"ERREUR VISIBILITE"),Questions!A:A,Questions!B:B,"ERREUR QUESTION"))</f>
        <v/>
      </c>
    </row>
    <row r="1837" spans="4:13" ht="60" customHeight="1">
      <c r="D1837" s="28" t="str">
        <f>IF(ISBLANK(Recyclabilité[[#This Row],[Code Valobat]]),"",IF(OR('Calculs'!A1836="08",'Calculs'!A1836="07",MID(Recyclabilité[[#This Row],[Code Valobat]],4,4)="0804",MID(Recyclabilité[[#This Row],[Code Valobat]],4,4)="0709",MID(Recyclabilité[[#This Row],[Code Valobat]],1,7)="6121107"),"Non recyclable",_xlfn.XLOOKUP('Calculs'!Q1836,'Combinaisons'!A:A,'Combinaisons'!B:B,"Merci de répondre à toutes les questions")))</f>
        <v/>
      </c>
      <c r="E1837" s="58" t="str">
        <f>IF(ISBLANK(Recyclabilité[[#This Row],[Code Valobat]]),"",IF(OR('Calculs'!A1836="08",'Calculs'!A1836="07",MID(Recyclabilité[[#This Row],[Code Valobat]],4,4)="0804",MID(Recyclabilité[[#This Row],[Code Valobat]],4,4)="0709",MID(Recyclabilité[[#This Row],[Code Valobat]],1,7)="6121107"),"",_xlfn.XLOOKUP('Calculs'!B1836,Questions!A:A,Questions!B:B,"ERREUR QUESTION")))</f>
        <v/>
      </c>
      <c r="G1837" s="58" t="str">
        <f>IF(OR(ISBLANK(Recyclabilité[[#This Row],[Réponse 1]]),'Calculs'!D1836="0",_xlfn.XLOOKUP('Calculs'!D1836,'Réponses'!C:C,'Réponses'!F:F,"ERREUR VISIBILITE")=0),"",_xlfn.XLOOKUP(_xlfn.XLOOKUP('Calculs'!D1836,'Réponses'!C:C,'Réponses'!F:F,"ERREUR VISIBILITE"),Questions!A:A,Questions!B:B,"ERREUR QUESTION"))</f>
        <v/>
      </c>
      <c r="I1837" s="58" t="str">
        <f>IF(OR(ISBLANK(Recyclabilité[[#This Row],[Réponse 2]]),'Calculs'!G1836="0",_xlfn.XLOOKUP('Calculs'!G1836,'Réponses'!C:C,'Réponses'!F:F,"ERREUR VISIBILITE")=0),"",_xlfn.XLOOKUP(_xlfn.XLOOKUP('Calculs'!G1836,'Réponses'!C:C,'Réponses'!F:F,"ERREUR VISIBILITE"),Questions!A:A,Questions!B:B,"ERREUR QUESTION"))</f>
        <v/>
      </c>
      <c r="K1837" s="58" t="str">
        <f>IF(OR(ISBLANK(Recyclabilité[[#This Row],[Réponse 3]]),'Calculs'!J1836="0",_xlfn.XLOOKUP('Calculs'!J1836,'Réponses'!C:C,'Réponses'!F:F,"ERREUR VISIBILITE")=0),"",_xlfn.XLOOKUP(_xlfn.XLOOKUP('Calculs'!J1836,'Réponses'!C:C,'Réponses'!F:F,"ERREUR VISIBILITE"),Questions!A:A,Questions!B:B,"ERREUR QUESTION"))</f>
        <v/>
      </c>
      <c r="M1837" s="58" t="str">
        <f>IF(OR(ISBLANK(Recyclabilité[[#This Row],[Réponse 4]]),'Calculs'!M1836="0",_xlfn.XLOOKUP('Calculs'!M1836,'Réponses'!C:C,'Réponses'!F:F,"ERREUR VISIBILITE")=0),"",_xlfn.XLOOKUP(_xlfn.XLOOKUP('Calculs'!M1836,'Réponses'!C:C,'Réponses'!F:F,"ERREUR VISIBILITE"),Questions!A:A,Questions!B:B,"ERREUR QUESTION"))</f>
        <v/>
      </c>
    </row>
    <row r="1838" spans="4:13" ht="60" customHeight="1">
      <c r="D1838" s="28" t="str">
        <f>IF(ISBLANK(Recyclabilité[[#This Row],[Code Valobat]]),"",IF(OR('Calculs'!A1837="08",'Calculs'!A1837="07",MID(Recyclabilité[[#This Row],[Code Valobat]],4,4)="0804",MID(Recyclabilité[[#This Row],[Code Valobat]],4,4)="0709",MID(Recyclabilité[[#This Row],[Code Valobat]],1,7)="6121107"),"Non recyclable",_xlfn.XLOOKUP('Calculs'!Q1837,'Combinaisons'!A:A,'Combinaisons'!B:B,"Merci de répondre à toutes les questions")))</f>
        <v/>
      </c>
      <c r="E1838" s="58" t="str">
        <f>IF(ISBLANK(Recyclabilité[[#This Row],[Code Valobat]]),"",IF(OR('Calculs'!A1837="08",'Calculs'!A1837="07",MID(Recyclabilité[[#This Row],[Code Valobat]],4,4)="0804",MID(Recyclabilité[[#This Row],[Code Valobat]],4,4)="0709",MID(Recyclabilité[[#This Row],[Code Valobat]],1,7)="6121107"),"",_xlfn.XLOOKUP('Calculs'!B1837,Questions!A:A,Questions!B:B,"ERREUR QUESTION")))</f>
        <v/>
      </c>
      <c r="G1838" s="58" t="str">
        <f>IF(OR(ISBLANK(Recyclabilité[[#This Row],[Réponse 1]]),'Calculs'!D1837="0",_xlfn.XLOOKUP('Calculs'!D1837,'Réponses'!C:C,'Réponses'!F:F,"ERREUR VISIBILITE")=0),"",_xlfn.XLOOKUP(_xlfn.XLOOKUP('Calculs'!D1837,'Réponses'!C:C,'Réponses'!F:F,"ERREUR VISIBILITE"),Questions!A:A,Questions!B:B,"ERREUR QUESTION"))</f>
        <v/>
      </c>
      <c r="I1838" s="58" t="str">
        <f>IF(OR(ISBLANK(Recyclabilité[[#This Row],[Réponse 2]]),'Calculs'!G1837="0",_xlfn.XLOOKUP('Calculs'!G1837,'Réponses'!C:C,'Réponses'!F:F,"ERREUR VISIBILITE")=0),"",_xlfn.XLOOKUP(_xlfn.XLOOKUP('Calculs'!G1837,'Réponses'!C:C,'Réponses'!F:F,"ERREUR VISIBILITE"),Questions!A:A,Questions!B:B,"ERREUR QUESTION"))</f>
        <v/>
      </c>
      <c r="K1838" s="58" t="str">
        <f>IF(OR(ISBLANK(Recyclabilité[[#This Row],[Réponse 3]]),'Calculs'!J1837="0",_xlfn.XLOOKUP('Calculs'!J1837,'Réponses'!C:C,'Réponses'!F:F,"ERREUR VISIBILITE")=0),"",_xlfn.XLOOKUP(_xlfn.XLOOKUP('Calculs'!J1837,'Réponses'!C:C,'Réponses'!F:F,"ERREUR VISIBILITE"),Questions!A:A,Questions!B:B,"ERREUR QUESTION"))</f>
        <v/>
      </c>
      <c r="M1838" s="58" t="str">
        <f>IF(OR(ISBLANK(Recyclabilité[[#This Row],[Réponse 4]]),'Calculs'!M1837="0",_xlfn.XLOOKUP('Calculs'!M1837,'Réponses'!C:C,'Réponses'!F:F,"ERREUR VISIBILITE")=0),"",_xlfn.XLOOKUP(_xlfn.XLOOKUP('Calculs'!M1837,'Réponses'!C:C,'Réponses'!F:F,"ERREUR VISIBILITE"),Questions!A:A,Questions!B:B,"ERREUR QUESTION"))</f>
        <v/>
      </c>
    </row>
    <row r="1839" spans="4:13" ht="60" customHeight="1">
      <c r="D1839" s="28" t="str">
        <f>IF(ISBLANK(Recyclabilité[[#This Row],[Code Valobat]]),"",IF(OR('Calculs'!A1838="08",'Calculs'!A1838="07",MID(Recyclabilité[[#This Row],[Code Valobat]],4,4)="0804",MID(Recyclabilité[[#This Row],[Code Valobat]],4,4)="0709",MID(Recyclabilité[[#This Row],[Code Valobat]],1,7)="6121107"),"Non recyclable",_xlfn.XLOOKUP('Calculs'!Q1838,'Combinaisons'!A:A,'Combinaisons'!B:B,"Merci de répondre à toutes les questions")))</f>
        <v/>
      </c>
      <c r="E1839" s="58" t="str">
        <f>IF(ISBLANK(Recyclabilité[[#This Row],[Code Valobat]]),"",IF(OR('Calculs'!A1838="08",'Calculs'!A1838="07",MID(Recyclabilité[[#This Row],[Code Valobat]],4,4)="0804",MID(Recyclabilité[[#This Row],[Code Valobat]],4,4)="0709",MID(Recyclabilité[[#This Row],[Code Valobat]],1,7)="6121107"),"",_xlfn.XLOOKUP('Calculs'!B1838,Questions!A:A,Questions!B:B,"ERREUR QUESTION")))</f>
        <v/>
      </c>
      <c r="G1839" s="58" t="str">
        <f>IF(OR(ISBLANK(Recyclabilité[[#This Row],[Réponse 1]]),'Calculs'!D1838="0",_xlfn.XLOOKUP('Calculs'!D1838,'Réponses'!C:C,'Réponses'!F:F,"ERREUR VISIBILITE")=0),"",_xlfn.XLOOKUP(_xlfn.XLOOKUP('Calculs'!D1838,'Réponses'!C:C,'Réponses'!F:F,"ERREUR VISIBILITE"),Questions!A:A,Questions!B:B,"ERREUR QUESTION"))</f>
        <v/>
      </c>
      <c r="I1839" s="58" t="str">
        <f>IF(OR(ISBLANK(Recyclabilité[[#This Row],[Réponse 2]]),'Calculs'!G1838="0",_xlfn.XLOOKUP('Calculs'!G1838,'Réponses'!C:C,'Réponses'!F:F,"ERREUR VISIBILITE")=0),"",_xlfn.XLOOKUP(_xlfn.XLOOKUP('Calculs'!G1838,'Réponses'!C:C,'Réponses'!F:F,"ERREUR VISIBILITE"),Questions!A:A,Questions!B:B,"ERREUR QUESTION"))</f>
        <v/>
      </c>
      <c r="K1839" s="58" t="str">
        <f>IF(OR(ISBLANK(Recyclabilité[[#This Row],[Réponse 3]]),'Calculs'!J1838="0",_xlfn.XLOOKUP('Calculs'!J1838,'Réponses'!C:C,'Réponses'!F:F,"ERREUR VISIBILITE")=0),"",_xlfn.XLOOKUP(_xlfn.XLOOKUP('Calculs'!J1838,'Réponses'!C:C,'Réponses'!F:F,"ERREUR VISIBILITE"),Questions!A:A,Questions!B:B,"ERREUR QUESTION"))</f>
        <v/>
      </c>
      <c r="M1839" s="58" t="str">
        <f>IF(OR(ISBLANK(Recyclabilité[[#This Row],[Réponse 4]]),'Calculs'!M1838="0",_xlfn.XLOOKUP('Calculs'!M1838,'Réponses'!C:C,'Réponses'!F:F,"ERREUR VISIBILITE")=0),"",_xlfn.XLOOKUP(_xlfn.XLOOKUP('Calculs'!M1838,'Réponses'!C:C,'Réponses'!F:F,"ERREUR VISIBILITE"),Questions!A:A,Questions!B:B,"ERREUR QUESTION"))</f>
        <v/>
      </c>
    </row>
    <row r="1840" spans="4:13" ht="60" customHeight="1">
      <c r="D1840" s="28" t="str">
        <f>IF(ISBLANK(Recyclabilité[[#This Row],[Code Valobat]]),"",IF(OR('Calculs'!A1839="08",'Calculs'!A1839="07",MID(Recyclabilité[[#This Row],[Code Valobat]],4,4)="0804",MID(Recyclabilité[[#This Row],[Code Valobat]],4,4)="0709",MID(Recyclabilité[[#This Row],[Code Valobat]],1,7)="6121107"),"Non recyclable",_xlfn.XLOOKUP('Calculs'!Q1839,'Combinaisons'!A:A,'Combinaisons'!B:B,"Merci de répondre à toutes les questions")))</f>
        <v/>
      </c>
      <c r="E1840" s="58" t="str">
        <f>IF(ISBLANK(Recyclabilité[[#This Row],[Code Valobat]]),"",IF(OR('Calculs'!A1839="08",'Calculs'!A1839="07",MID(Recyclabilité[[#This Row],[Code Valobat]],4,4)="0804",MID(Recyclabilité[[#This Row],[Code Valobat]],4,4)="0709",MID(Recyclabilité[[#This Row],[Code Valobat]],1,7)="6121107"),"",_xlfn.XLOOKUP('Calculs'!B1839,Questions!A:A,Questions!B:B,"ERREUR QUESTION")))</f>
        <v/>
      </c>
      <c r="G1840" s="58" t="str">
        <f>IF(OR(ISBLANK(Recyclabilité[[#This Row],[Réponse 1]]),'Calculs'!D1839="0",_xlfn.XLOOKUP('Calculs'!D1839,'Réponses'!C:C,'Réponses'!F:F,"ERREUR VISIBILITE")=0),"",_xlfn.XLOOKUP(_xlfn.XLOOKUP('Calculs'!D1839,'Réponses'!C:C,'Réponses'!F:F,"ERREUR VISIBILITE"),Questions!A:A,Questions!B:B,"ERREUR QUESTION"))</f>
        <v/>
      </c>
      <c r="I1840" s="58" t="str">
        <f>IF(OR(ISBLANK(Recyclabilité[[#This Row],[Réponse 2]]),'Calculs'!G1839="0",_xlfn.XLOOKUP('Calculs'!G1839,'Réponses'!C:C,'Réponses'!F:F,"ERREUR VISIBILITE")=0),"",_xlfn.XLOOKUP(_xlfn.XLOOKUP('Calculs'!G1839,'Réponses'!C:C,'Réponses'!F:F,"ERREUR VISIBILITE"),Questions!A:A,Questions!B:B,"ERREUR QUESTION"))</f>
        <v/>
      </c>
      <c r="K1840" s="58" t="str">
        <f>IF(OR(ISBLANK(Recyclabilité[[#This Row],[Réponse 3]]),'Calculs'!J1839="0",_xlfn.XLOOKUP('Calculs'!J1839,'Réponses'!C:C,'Réponses'!F:F,"ERREUR VISIBILITE")=0),"",_xlfn.XLOOKUP(_xlfn.XLOOKUP('Calculs'!J1839,'Réponses'!C:C,'Réponses'!F:F,"ERREUR VISIBILITE"),Questions!A:A,Questions!B:B,"ERREUR QUESTION"))</f>
        <v/>
      </c>
      <c r="M1840" s="58" t="str">
        <f>IF(OR(ISBLANK(Recyclabilité[[#This Row],[Réponse 4]]),'Calculs'!M1839="0",_xlfn.XLOOKUP('Calculs'!M1839,'Réponses'!C:C,'Réponses'!F:F,"ERREUR VISIBILITE")=0),"",_xlfn.XLOOKUP(_xlfn.XLOOKUP('Calculs'!M1839,'Réponses'!C:C,'Réponses'!F:F,"ERREUR VISIBILITE"),Questions!A:A,Questions!B:B,"ERREUR QUESTION"))</f>
        <v/>
      </c>
    </row>
    <row r="1841" spans="4:13" ht="60" customHeight="1">
      <c r="D1841" s="28" t="str">
        <f>IF(ISBLANK(Recyclabilité[[#This Row],[Code Valobat]]),"",IF(OR('Calculs'!A1840="08",'Calculs'!A1840="07",MID(Recyclabilité[[#This Row],[Code Valobat]],4,4)="0804",MID(Recyclabilité[[#This Row],[Code Valobat]],4,4)="0709",MID(Recyclabilité[[#This Row],[Code Valobat]],1,7)="6121107"),"Non recyclable",_xlfn.XLOOKUP('Calculs'!Q1840,'Combinaisons'!A:A,'Combinaisons'!B:B,"Merci de répondre à toutes les questions")))</f>
        <v/>
      </c>
      <c r="E1841" s="58" t="str">
        <f>IF(ISBLANK(Recyclabilité[[#This Row],[Code Valobat]]),"",IF(OR('Calculs'!A1840="08",'Calculs'!A1840="07",MID(Recyclabilité[[#This Row],[Code Valobat]],4,4)="0804",MID(Recyclabilité[[#This Row],[Code Valobat]],4,4)="0709",MID(Recyclabilité[[#This Row],[Code Valobat]],1,7)="6121107"),"",_xlfn.XLOOKUP('Calculs'!B1840,Questions!A:A,Questions!B:B,"ERREUR QUESTION")))</f>
        <v/>
      </c>
      <c r="G1841" s="58" t="str">
        <f>IF(OR(ISBLANK(Recyclabilité[[#This Row],[Réponse 1]]),'Calculs'!D1840="0",_xlfn.XLOOKUP('Calculs'!D1840,'Réponses'!C:C,'Réponses'!F:F,"ERREUR VISIBILITE")=0),"",_xlfn.XLOOKUP(_xlfn.XLOOKUP('Calculs'!D1840,'Réponses'!C:C,'Réponses'!F:F,"ERREUR VISIBILITE"),Questions!A:A,Questions!B:B,"ERREUR QUESTION"))</f>
        <v/>
      </c>
      <c r="I1841" s="58" t="str">
        <f>IF(OR(ISBLANK(Recyclabilité[[#This Row],[Réponse 2]]),'Calculs'!G1840="0",_xlfn.XLOOKUP('Calculs'!G1840,'Réponses'!C:C,'Réponses'!F:F,"ERREUR VISIBILITE")=0),"",_xlfn.XLOOKUP(_xlfn.XLOOKUP('Calculs'!G1840,'Réponses'!C:C,'Réponses'!F:F,"ERREUR VISIBILITE"),Questions!A:A,Questions!B:B,"ERREUR QUESTION"))</f>
        <v/>
      </c>
      <c r="K1841" s="58" t="str">
        <f>IF(OR(ISBLANK(Recyclabilité[[#This Row],[Réponse 3]]),'Calculs'!J1840="0",_xlfn.XLOOKUP('Calculs'!J1840,'Réponses'!C:C,'Réponses'!F:F,"ERREUR VISIBILITE")=0),"",_xlfn.XLOOKUP(_xlfn.XLOOKUP('Calculs'!J1840,'Réponses'!C:C,'Réponses'!F:F,"ERREUR VISIBILITE"),Questions!A:A,Questions!B:B,"ERREUR QUESTION"))</f>
        <v/>
      </c>
      <c r="M1841" s="58" t="str">
        <f>IF(OR(ISBLANK(Recyclabilité[[#This Row],[Réponse 4]]),'Calculs'!M1840="0",_xlfn.XLOOKUP('Calculs'!M1840,'Réponses'!C:C,'Réponses'!F:F,"ERREUR VISIBILITE")=0),"",_xlfn.XLOOKUP(_xlfn.XLOOKUP('Calculs'!M1840,'Réponses'!C:C,'Réponses'!F:F,"ERREUR VISIBILITE"),Questions!A:A,Questions!B:B,"ERREUR QUESTION"))</f>
        <v/>
      </c>
    </row>
    <row r="1842" spans="4:13" ht="60" customHeight="1">
      <c r="D1842" s="28" t="str">
        <f>IF(ISBLANK(Recyclabilité[[#This Row],[Code Valobat]]),"",IF(OR('Calculs'!A1841="08",'Calculs'!A1841="07",MID(Recyclabilité[[#This Row],[Code Valobat]],4,4)="0804",MID(Recyclabilité[[#This Row],[Code Valobat]],4,4)="0709",MID(Recyclabilité[[#This Row],[Code Valobat]],1,7)="6121107"),"Non recyclable",_xlfn.XLOOKUP('Calculs'!Q1841,'Combinaisons'!A:A,'Combinaisons'!B:B,"Merci de répondre à toutes les questions")))</f>
        <v/>
      </c>
      <c r="E1842" s="58" t="str">
        <f>IF(ISBLANK(Recyclabilité[[#This Row],[Code Valobat]]),"",IF(OR('Calculs'!A1841="08",'Calculs'!A1841="07",MID(Recyclabilité[[#This Row],[Code Valobat]],4,4)="0804",MID(Recyclabilité[[#This Row],[Code Valobat]],4,4)="0709",MID(Recyclabilité[[#This Row],[Code Valobat]],1,7)="6121107"),"",_xlfn.XLOOKUP('Calculs'!B1841,Questions!A:A,Questions!B:B,"ERREUR QUESTION")))</f>
        <v/>
      </c>
      <c r="G1842" s="58" t="str">
        <f>IF(OR(ISBLANK(Recyclabilité[[#This Row],[Réponse 1]]),'Calculs'!D1841="0",_xlfn.XLOOKUP('Calculs'!D1841,'Réponses'!C:C,'Réponses'!F:F,"ERREUR VISIBILITE")=0),"",_xlfn.XLOOKUP(_xlfn.XLOOKUP('Calculs'!D1841,'Réponses'!C:C,'Réponses'!F:F,"ERREUR VISIBILITE"),Questions!A:A,Questions!B:B,"ERREUR QUESTION"))</f>
        <v/>
      </c>
      <c r="I1842" s="58" t="str">
        <f>IF(OR(ISBLANK(Recyclabilité[[#This Row],[Réponse 2]]),'Calculs'!G1841="0",_xlfn.XLOOKUP('Calculs'!G1841,'Réponses'!C:C,'Réponses'!F:F,"ERREUR VISIBILITE")=0),"",_xlfn.XLOOKUP(_xlfn.XLOOKUP('Calculs'!G1841,'Réponses'!C:C,'Réponses'!F:F,"ERREUR VISIBILITE"),Questions!A:A,Questions!B:B,"ERREUR QUESTION"))</f>
        <v/>
      </c>
      <c r="K1842" s="58" t="str">
        <f>IF(OR(ISBLANK(Recyclabilité[[#This Row],[Réponse 3]]),'Calculs'!J1841="0",_xlfn.XLOOKUP('Calculs'!J1841,'Réponses'!C:C,'Réponses'!F:F,"ERREUR VISIBILITE")=0),"",_xlfn.XLOOKUP(_xlfn.XLOOKUP('Calculs'!J1841,'Réponses'!C:C,'Réponses'!F:F,"ERREUR VISIBILITE"),Questions!A:A,Questions!B:B,"ERREUR QUESTION"))</f>
        <v/>
      </c>
      <c r="M1842" s="58" t="str">
        <f>IF(OR(ISBLANK(Recyclabilité[[#This Row],[Réponse 4]]),'Calculs'!M1841="0",_xlfn.XLOOKUP('Calculs'!M1841,'Réponses'!C:C,'Réponses'!F:F,"ERREUR VISIBILITE")=0),"",_xlfn.XLOOKUP(_xlfn.XLOOKUP('Calculs'!M1841,'Réponses'!C:C,'Réponses'!F:F,"ERREUR VISIBILITE"),Questions!A:A,Questions!B:B,"ERREUR QUESTION"))</f>
        <v/>
      </c>
    </row>
    <row r="1843" spans="4:13" ht="60" customHeight="1">
      <c r="D1843" s="28" t="str">
        <f>IF(ISBLANK(Recyclabilité[[#This Row],[Code Valobat]]),"",IF(OR('Calculs'!A1842="08",'Calculs'!A1842="07",MID(Recyclabilité[[#This Row],[Code Valobat]],4,4)="0804",MID(Recyclabilité[[#This Row],[Code Valobat]],4,4)="0709",MID(Recyclabilité[[#This Row],[Code Valobat]],1,7)="6121107"),"Non recyclable",_xlfn.XLOOKUP('Calculs'!Q1842,'Combinaisons'!A:A,'Combinaisons'!B:B,"Merci de répondre à toutes les questions")))</f>
        <v/>
      </c>
      <c r="E1843" s="58" t="str">
        <f>IF(ISBLANK(Recyclabilité[[#This Row],[Code Valobat]]),"",IF(OR('Calculs'!A1842="08",'Calculs'!A1842="07",MID(Recyclabilité[[#This Row],[Code Valobat]],4,4)="0804",MID(Recyclabilité[[#This Row],[Code Valobat]],4,4)="0709",MID(Recyclabilité[[#This Row],[Code Valobat]],1,7)="6121107"),"",_xlfn.XLOOKUP('Calculs'!B1842,Questions!A:A,Questions!B:B,"ERREUR QUESTION")))</f>
        <v/>
      </c>
      <c r="G1843" s="58" t="str">
        <f>IF(OR(ISBLANK(Recyclabilité[[#This Row],[Réponse 1]]),'Calculs'!D1842="0",_xlfn.XLOOKUP('Calculs'!D1842,'Réponses'!C:C,'Réponses'!F:F,"ERREUR VISIBILITE")=0),"",_xlfn.XLOOKUP(_xlfn.XLOOKUP('Calculs'!D1842,'Réponses'!C:C,'Réponses'!F:F,"ERREUR VISIBILITE"),Questions!A:A,Questions!B:B,"ERREUR QUESTION"))</f>
        <v/>
      </c>
      <c r="I1843" s="58" t="str">
        <f>IF(OR(ISBLANK(Recyclabilité[[#This Row],[Réponse 2]]),'Calculs'!G1842="0",_xlfn.XLOOKUP('Calculs'!G1842,'Réponses'!C:C,'Réponses'!F:F,"ERREUR VISIBILITE")=0),"",_xlfn.XLOOKUP(_xlfn.XLOOKUP('Calculs'!G1842,'Réponses'!C:C,'Réponses'!F:F,"ERREUR VISIBILITE"),Questions!A:A,Questions!B:B,"ERREUR QUESTION"))</f>
        <v/>
      </c>
      <c r="K1843" s="58" t="str">
        <f>IF(OR(ISBLANK(Recyclabilité[[#This Row],[Réponse 3]]),'Calculs'!J1842="0",_xlfn.XLOOKUP('Calculs'!J1842,'Réponses'!C:C,'Réponses'!F:F,"ERREUR VISIBILITE")=0),"",_xlfn.XLOOKUP(_xlfn.XLOOKUP('Calculs'!J1842,'Réponses'!C:C,'Réponses'!F:F,"ERREUR VISIBILITE"),Questions!A:A,Questions!B:B,"ERREUR QUESTION"))</f>
        <v/>
      </c>
      <c r="M1843" s="58" t="str">
        <f>IF(OR(ISBLANK(Recyclabilité[[#This Row],[Réponse 4]]),'Calculs'!M1842="0",_xlfn.XLOOKUP('Calculs'!M1842,'Réponses'!C:C,'Réponses'!F:F,"ERREUR VISIBILITE")=0),"",_xlfn.XLOOKUP(_xlfn.XLOOKUP('Calculs'!M1842,'Réponses'!C:C,'Réponses'!F:F,"ERREUR VISIBILITE"),Questions!A:A,Questions!B:B,"ERREUR QUESTION"))</f>
        <v/>
      </c>
    </row>
    <row r="1844" spans="4:13" ht="60" customHeight="1">
      <c r="D1844" s="28" t="str">
        <f>IF(ISBLANK(Recyclabilité[[#This Row],[Code Valobat]]),"",IF(OR('Calculs'!A1843="08",'Calculs'!A1843="07",MID(Recyclabilité[[#This Row],[Code Valobat]],4,4)="0804",MID(Recyclabilité[[#This Row],[Code Valobat]],4,4)="0709",MID(Recyclabilité[[#This Row],[Code Valobat]],1,7)="6121107"),"Non recyclable",_xlfn.XLOOKUP('Calculs'!Q1843,'Combinaisons'!A:A,'Combinaisons'!B:B,"Merci de répondre à toutes les questions")))</f>
        <v/>
      </c>
      <c r="E1844" s="58" t="str">
        <f>IF(ISBLANK(Recyclabilité[[#This Row],[Code Valobat]]),"",IF(OR('Calculs'!A1843="08",'Calculs'!A1843="07",MID(Recyclabilité[[#This Row],[Code Valobat]],4,4)="0804",MID(Recyclabilité[[#This Row],[Code Valobat]],4,4)="0709",MID(Recyclabilité[[#This Row],[Code Valobat]],1,7)="6121107"),"",_xlfn.XLOOKUP('Calculs'!B1843,Questions!A:A,Questions!B:B,"ERREUR QUESTION")))</f>
        <v/>
      </c>
      <c r="G1844" s="58" t="str">
        <f>IF(OR(ISBLANK(Recyclabilité[[#This Row],[Réponse 1]]),'Calculs'!D1843="0",_xlfn.XLOOKUP('Calculs'!D1843,'Réponses'!C:C,'Réponses'!F:F,"ERREUR VISIBILITE")=0),"",_xlfn.XLOOKUP(_xlfn.XLOOKUP('Calculs'!D1843,'Réponses'!C:C,'Réponses'!F:F,"ERREUR VISIBILITE"),Questions!A:A,Questions!B:B,"ERREUR QUESTION"))</f>
        <v/>
      </c>
      <c r="I1844" s="58" t="str">
        <f>IF(OR(ISBLANK(Recyclabilité[[#This Row],[Réponse 2]]),'Calculs'!G1843="0",_xlfn.XLOOKUP('Calculs'!G1843,'Réponses'!C:C,'Réponses'!F:F,"ERREUR VISIBILITE")=0),"",_xlfn.XLOOKUP(_xlfn.XLOOKUP('Calculs'!G1843,'Réponses'!C:C,'Réponses'!F:F,"ERREUR VISIBILITE"),Questions!A:A,Questions!B:B,"ERREUR QUESTION"))</f>
        <v/>
      </c>
      <c r="K1844" s="58" t="str">
        <f>IF(OR(ISBLANK(Recyclabilité[[#This Row],[Réponse 3]]),'Calculs'!J1843="0",_xlfn.XLOOKUP('Calculs'!J1843,'Réponses'!C:C,'Réponses'!F:F,"ERREUR VISIBILITE")=0),"",_xlfn.XLOOKUP(_xlfn.XLOOKUP('Calculs'!J1843,'Réponses'!C:C,'Réponses'!F:F,"ERREUR VISIBILITE"),Questions!A:A,Questions!B:B,"ERREUR QUESTION"))</f>
        <v/>
      </c>
      <c r="M1844" s="58" t="str">
        <f>IF(OR(ISBLANK(Recyclabilité[[#This Row],[Réponse 4]]),'Calculs'!M1843="0",_xlfn.XLOOKUP('Calculs'!M1843,'Réponses'!C:C,'Réponses'!F:F,"ERREUR VISIBILITE")=0),"",_xlfn.XLOOKUP(_xlfn.XLOOKUP('Calculs'!M1843,'Réponses'!C:C,'Réponses'!F:F,"ERREUR VISIBILITE"),Questions!A:A,Questions!B:B,"ERREUR QUESTION"))</f>
        <v/>
      </c>
    </row>
    <row r="1845" spans="4:13" ht="60" customHeight="1">
      <c r="D1845" s="28" t="str">
        <f>IF(ISBLANK(Recyclabilité[[#This Row],[Code Valobat]]),"",IF(OR('Calculs'!A1844="08",'Calculs'!A1844="07",MID(Recyclabilité[[#This Row],[Code Valobat]],4,4)="0804",MID(Recyclabilité[[#This Row],[Code Valobat]],4,4)="0709",MID(Recyclabilité[[#This Row],[Code Valobat]],1,7)="6121107"),"Non recyclable",_xlfn.XLOOKUP('Calculs'!Q1844,'Combinaisons'!A:A,'Combinaisons'!B:B,"Merci de répondre à toutes les questions")))</f>
        <v/>
      </c>
      <c r="E1845" s="58" t="str">
        <f>IF(ISBLANK(Recyclabilité[[#This Row],[Code Valobat]]),"",IF(OR('Calculs'!A1844="08",'Calculs'!A1844="07",MID(Recyclabilité[[#This Row],[Code Valobat]],4,4)="0804",MID(Recyclabilité[[#This Row],[Code Valobat]],4,4)="0709",MID(Recyclabilité[[#This Row],[Code Valobat]],1,7)="6121107"),"",_xlfn.XLOOKUP('Calculs'!B1844,Questions!A:A,Questions!B:B,"ERREUR QUESTION")))</f>
        <v/>
      </c>
      <c r="G1845" s="58" t="str">
        <f>IF(OR(ISBLANK(Recyclabilité[[#This Row],[Réponse 1]]),'Calculs'!D1844="0",_xlfn.XLOOKUP('Calculs'!D1844,'Réponses'!C:C,'Réponses'!F:F,"ERREUR VISIBILITE")=0),"",_xlfn.XLOOKUP(_xlfn.XLOOKUP('Calculs'!D1844,'Réponses'!C:C,'Réponses'!F:F,"ERREUR VISIBILITE"),Questions!A:A,Questions!B:B,"ERREUR QUESTION"))</f>
        <v/>
      </c>
      <c r="I1845" s="58" t="str">
        <f>IF(OR(ISBLANK(Recyclabilité[[#This Row],[Réponse 2]]),'Calculs'!G1844="0",_xlfn.XLOOKUP('Calculs'!G1844,'Réponses'!C:C,'Réponses'!F:F,"ERREUR VISIBILITE")=0),"",_xlfn.XLOOKUP(_xlfn.XLOOKUP('Calculs'!G1844,'Réponses'!C:C,'Réponses'!F:F,"ERREUR VISIBILITE"),Questions!A:A,Questions!B:B,"ERREUR QUESTION"))</f>
        <v/>
      </c>
      <c r="K1845" s="58" t="str">
        <f>IF(OR(ISBLANK(Recyclabilité[[#This Row],[Réponse 3]]),'Calculs'!J1844="0",_xlfn.XLOOKUP('Calculs'!J1844,'Réponses'!C:C,'Réponses'!F:F,"ERREUR VISIBILITE")=0),"",_xlfn.XLOOKUP(_xlfn.XLOOKUP('Calculs'!J1844,'Réponses'!C:C,'Réponses'!F:F,"ERREUR VISIBILITE"),Questions!A:A,Questions!B:B,"ERREUR QUESTION"))</f>
        <v/>
      </c>
      <c r="M1845" s="58" t="str">
        <f>IF(OR(ISBLANK(Recyclabilité[[#This Row],[Réponse 4]]),'Calculs'!M1844="0",_xlfn.XLOOKUP('Calculs'!M1844,'Réponses'!C:C,'Réponses'!F:F,"ERREUR VISIBILITE")=0),"",_xlfn.XLOOKUP(_xlfn.XLOOKUP('Calculs'!M1844,'Réponses'!C:C,'Réponses'!F:F,"ERREUR VISIBILITE"),Questions!A:A,Questions!B:B,"ERREUR QUESTION"))</f>
        <v/>
      </c>
    </row>
    <row r="1846" spans="4:13" ht="60" customHeight="1">
      <c r="D1846" s="28" t="str">
        <f>IF(ISBLANK(Recyclabilité[[#This Row],[Code Valobat]]),"",IF(OR('Calculs'!A1845="08",'Calculs'!A1845="07",MID(Recyclabilité[[#This Row],[Code Valobat]],4,4)="0804",MID(Recyclabilité[[#This Row],[Code Valobat]],4,4)="0709",MID(Recyclabilité[[#This Row],[Code Valobat]],1,7)="6121107"),"Non recyclable",_xlfn.XLOOKUP('Calculs'!Q1845,'Combinaisons'!A:A,'Combinaisons'!B:B,"Merci de répondre à toutes les questions")))</f>
        <v/>
      </c>
      <c r="E1846" s="58" t="str">
        <f>IF(ISBLANK(Recyclabilité[[#This Row],[Code Valobat]]),"",IF(OR('Calculs'!A1845="08",'Calculs'!A1845="07",MID(Recyclabilité[[#This Row],[Code Valobat]],4,4)="0804",MID(Recyclabilité[[#This Row],[Code Valobat]],4,4)="0709",MID(Recyclabilité[[#This Row],[Code Valobat]],1,7)="6121107"),"",_xlfn.XLOOKUP('Calculs'!B1845,Questions!A:A,Questions!B:B,"ERREUR QUESTION")))</f>
        <v/>
      </c>
      <c r="G1846" s="58" t="str">
        <f>IF(OR(ISBLANK(Recyclabilité[[#This Row],[Réponse 1]]),'Calculs'!D1845="0",_xlfn.XLOOKUP('Calculs'!D1845,'Réponses'!C:C,'Réponses'!F:F,"ERREUR VISIBILITE")=0),"",_xlfn.XLOOKUP(_xlfn.XLOOKUP('Calculs'!D1845,'Réponses'!C:C,'Réponses'!F:F,"ERREUR VISIBILITE"),Questions!A:A,Questions!B:B,"ERREUR QUESTION"))</f>
        <v/>
      </c>
      <c r="I1846" s="58" t="str">
        <f>IF(OR(ISBLANK(Recyclabilité[[#This Row],[Réponse 2]]),'Calculs'!G1845="0",_xlfn.XLOOKUP('Calculs'!G1845,'Réponses'!C:C,'Réponses'!F:F,"ERREUR VISIBILITE")=0),"",_xlfn.XLOOKUP(_xlfn.XLOOKUP('Calculs'!G1845,'Réponses'!C:C,'Réponses'!F:F,"ERREUR VISIBILITE"),Questions!A:A,Questions!B:B,"ERREUR QUESTION"))</f>
        <v/>
      </c>
      <c r="K1846" s="58" t="str">
        <f>IF(OR(ISBLANK(Recyclabilité[[#This Row],[Réponse 3]]),'Calculs'!J1845="0",_xlfn.XLOOKUP('Calculs'!J1845,'Réponses'!C:C,'Réponses'!F:F,"ERREUR VISIBILITE")=0),"",_xlfn.XLOOKUP(_xlfn.XLOOKUP('Calculs'!J1845,'Réponses'!C:C,'Réponses'!F:F,"ERREUR VISIBILITE"),Questions!A:A,Questions!B:B,"ERREUR QUESTION"))</f>
        <v/>
      </c>
      <c r="M1846" s="58" t="str">
        <f>IF(OR(ISBLANK(Recyclabilité[[#This Row],[Réponse 4]]),'Calculs'!M1845="0",_xlfn.XLOOKUP('Calculs'!M1845,'Réponses'!C:C,'Réponses'!F:F,"ERREUR VISIBILITE")=0),"",_xlfn.XLOOKUP(_xlfn.XLOOKUP('Calculs'!M1845,'Réponses'!C:C,'Réponses'!F:F,"ERREUR VISIBILITE"),Questions!A:A,Questions!B:B,"ERREUR QUESTION"))</f>
        <v/>
      </c>
    </row>
    <row r="1847" spans="4:13" ht="60" customHeight="1">
      <c r="D1847" s="28" t="str">
        <f>IF(ISBLANK(Recyclabilité[[#This Row],[Code Valobat]]),"",IF(OR('Calculs'!A1846="08",'Calculs'!A1846="07",MID(Recyclabilité[[#This Row],[Code Valobat]],4,4)="0804",MID(Recyclabilité[[#This Row],[Code Valobat]],4,4)="0709",MID(Recyclabilité[[#This Row],[Code Valobat]],1,7)="6121107"),"Non recyclable",_xlfn.XLOOKUP('Calculs'!Q1846,'Combinaisons'!A:A,'Combinaisons'!B:B,"Merci de répondre à toutes les questions")))</f>
        <v/>
      </c>
      <c r="E1847" s="58" t="str">
        <f>IF(ISBLANK(Recyclabilité[[#This Row],[Code Valobat]]),"",IF(OR('Calculs'!A1846="08",'Calculs'!A1846="07",MID(Recyclabilité[[#This Row],[Code Valobat]],4,4)="0804",MID(Recyclabilité[[#This Row],[Code Valobat]],4,4)="0709",MID(Recyclabilité[[#This Row],[Code Valobat]],1,7)="6121107"),"",_xlfn.XLOOKUP('Calculs'!B1846,Questions!A:A,Questions!B:B,"ERREUR QUESTION")))</f>
        <v/>
      </c>
      <c r="G1847" s="58" t="str">
        <f>IF(OR(ISBLANK(Recyclabilité[[#This Row],[Réponse 1]]),'Calculs'!D1846="0",_xlfn.XLOOKUP('Calculs'!D1846,'Réponses'!C:C,'Réponses'!F:F,"ERREUR VISIBILITE")=0),"",_xlfn.XLOOKUP(_xlfn.XLOOKUP('Calculs'!D1846,'Réponses'!C:C,'Réponses'!F:F,"ERREUR VISIBILITE"),Questions!A:A,Questions!B:B,"ERREUR QUESTION"))</f>
        <v/>
      </c>
      <c r="I1847" s="58" t="str">
        <f>IF(OR(ISBLANK(Recyclabilité[[#This Row],[Réponse 2]]),'Calculs'!G1846="0",_xlfn.XLOOKUP('Calculs'!G1846,'Réponses'!C:C,'Réponses'!F:F,"ERREUR VISIBILITE")=0),"",_xlfn.XLOOKUP(_xlfn.XLOOKUP('Calculs'!G1846,'Réponses'!C:C,'Réponses'!F:F,"ERREUR VISIBILITE"),Questions!A:A,Questions!B:B,"ERREUR QUESTION"))</f>
        <v/>
      </c>
      <c r="K1847" s="58" t="str">
        <f>IF(OR(ISBLANK(Recyclabilité[[#This Row],[Réponse 3]]),'Calculs'!J1846="0",_xlfn.XLOOKUP('Calculs'!J1846,'Réponses'!C:C,'Réponses'!F:F,"ERREUR VISIBILITE")=0),"",_xlfn.XLOOKUP(_xlfn.XLOOKUP('Calculs'!J1846,'Réponses'!C:C,'Réponses'!F:F,"ERREUR VISIBILITE"),Questions!A:A,Questions!B:B,"ERREUR QUESTION"))</f>
        <v/>
      </c>
      <c r="M1847" s="58" t="str">
        <f>IF(OR(ISBLANK(Recyclabilité[[#This Row],[Réponse 4]]),'Calculs'!M1846="0",_xlfn.XLOOKUP('Calculs'!M1846,'Réponses'!C:C,'Réponses'!F:F,"ERREUR VISIBILITE")=0),"",_xlfn.XLOOKUP(_xlfn.XLOOKUP('Calculs'!M1846,'Réponses'!C:C,'Réponses'!F:F,"ERREUR VISIBILITE"),Questions!A:A,Questions!B:B,"ERREUR QUESTION"))</f>
        <v/>
      </c>
    </row>
    <row r="1848" spans="4:13" ht="60" customHeight="1">
      <c r="D1848" s="28" t="str">
        <f>IF(ISBLANK(Recyclabilité[[#This Row],[Code Valobat]]),"",IF(OR('Calculs'!A1847="08",'Calculs'!A1847="07",MID(Recyclabilité[[#This Row],[Code Valobat]],4,4)="0804",MID(Recyclabilité[[#This Row],[Code Valobat]],4,4)="0709",MID(Recyclabilité[[#This Row],[Code Valobat]],1,7)="6121107"),"Non recyclable",_xlfn.XLOOKUP('Calculs'!Q1847,'Combinaisons'!A:A,'Combinaisons'!B:B,"Merci de répondre à toutes les questions")))</f>
        <v/>
      </c>
      <c r="E1848" s="58" t="str">
        <f>IF(ISBLANK(Recyclabilité[[#This Row],[Code Valobat]]),"",IF(OR('Calculs'!A1847="08",'Calculs'!A1847="07",MID(Recyclabilité[[#This Row],[Code Valobat]],4,4)="0804",MID(Recyclabilité[[#This Row],[Code Valobat]],4,4)="0709",MID(Recyclabilité[[#This Row],[Code Valobat]],1,7)="6121107"),"",_xlfn.XLOOKUP('Calculs'!B1847,Questions!A:A,Questions!B:B,"ERREUR QUESTION")))</f>
        <v/>
      </c>
      <c r="G1848" s="58" t="str">
        <f>IF(OR(ISBLANK(Recyclabilité[[#This Row],[Réponse 1]]),'Calculs'!D1847="0",_xlfn.XLOOKUP('Calculs'!D1847,'Réponses'!C:C,'Réponses'!F:F,"ERREUR VISIBILITE")=0),"",_xlfn.XLOOKUP(_xlfn.XLOOKUP('Calculs'!D1847,'Réponses'!C:C,'Réponses'!F:F,"ERREUR VISIBILITE"),Questions!A:A,Questions!B:B,"ERREUR QUESTION"))</f>
        <v/>
      </c>
      <c r="I1848" s="58" t="str">
        <f>IF(OR(ISBLANK(Recyclabilité[[#This Row],[Réponse 2]]),'Calculs'!G1847="0",_xlfn.XLOOKUP('Calculs'!G1847,'Réponses'!C:C,'Réponses'!F:F,"ERREUR VISIBILITE")=0),"",_xlfn.XLOOKUP(_xlfn.XLOOKUP('Calculs'!G1847,'Réponses'!C:C,'Réponses'!F:F,"ERREUR VISIBILITE"),Questions!A:A,Questions!B:B,"ERREUR QUESTION"))</f>
        <v/>
      </c>
      <c r="K1848" s="58" t="str">
        <f>IF(OR(ISBLANK(Recyclabilité[[#This Row],[Réponse 3]]),'Calculs'!J1847="0",_xlfn.XLOOKUP('Calculs'!J1847,'Réponses'!C:C,'Réponses'!F:F,"ERREUR VISIBILITE")=0),"",_xlfn.XLOOKUP(_xlfn.XLOOKUP('Calculs'!J1847,'Réponses'!C:C,'Réponses'!F:F,"ERREUR VISIBILITE"),Questions!A:A,Questions!B:B,"ERREUR QUESTION"))</f>
        <v/>
      </c>
      <c r="M1848" s="58" t="str">
        <f>IF(OR(ISBLANK(Recyclabilité[[#This Row],[Réponse 4]]),'Calculs'!M1847="0",_xlfn.XLOOKUP('Calculs'!M1847,'Réponses'!C:C,'Réponses'!F:F,"ERREUR VISIBILITE")=0),"",_xlfn.XLOOKUP(_xlfn.XLOOKUP('Calculs'!M1847,'Réponses'!C:C,'Réponses'!F:F,"ERREUR VISIBILITE"),Questions!A:A,Questions!B:B,"ERREUR QUESTION"))</f>
        <v/>
      </c>
    </row>
    <row r="1849" spans="4:13" ht="60" customHeight="1">
      <c r="D1849" s="28" t="str">
        <f>IF(ISBLANK(Recyclabilité[[#This Row],[Code Valobat]]),"",IF(OR('Calculs'!A1848="08",'Calculs'!A1848="07",MID(Recyclabilité[[#This Row],[Code Valobat]],4,4)="0804",MID(Recyclabilité[[#This Row],[Code Valobat]],4,4)="0709",MID(Recyclabilité[[#This Row],[Code Valobat]],1,7)="6121107"),"Non recyclable",_xlfn.XLOOKUP('Calculs'!Q1848,'Combinaisons'!A:A,'Combinaisons'!B:B,"Merci de répondre à toutes les questions")))</f>
        <v/>
      </c>
      <c r="E1849" s="58" t="str">
        <f>IF(ISBLANK(Recyclabilité[[#This Row],[Code Valobat]]),"",IF(OR('Calculs'!A1848="08",'Calculs'!A1848="07",MID(Recyclabilité[[#This Row],[Code Valobat]],4,4)="0804",MID(Recyclabilité[[#This Row],[Code Valobat]],4,4)="0709",MID(Recyclabilité[[#This Row],[Code Valobat]],1,7)="6121107"),"",_xlfn.XLOOKUP('Calculs'!B1848,Questions!A:A,Questions!B:B,"ERREUR QUESTION")))</f>
        <v/>
      </c>
      <c r="G1849" s="58" t="str">
        <f>IF(OR(ISBLANK(Recyclabilité[[#This Row],[Réponse 1]]),'Calculs'!D1848="0",_xlfn.XLOOKUP('Calculs'!D1848,'Réponses'!C:C,'Réponses'!F:F,"ERREUR VISIBILITE")=0),"",_xlfn.XLOOKUP(_xlfn.XLOOKUP('Calculs'!D1848,'Réponses'!C:C,'Réponses'!F:F,"ERREUR VISIBILITE"),Questions!A:A,Questions!B:B,"ERREUR QUESTION"))</f>
        <v/>
      </c>
      <c r="I1849" s="58" t="str">
        <f>IF(OR(ISBLANK(Recyclabilité[[#This Row],[Réponse 2]]),'Calculs'!G1848="0",_xlfn.XLOOKUP('Calculs'!G1848,'Réponses'!C:C,'Réponses'!F:F,"ERREUR VISIBILITE")=0),"",_xlfn.XLOOKUP(_xlfn.XLOOKUP('Calculs'!G1848,'Réponses'!C:C,'Réponses'!F:F,"ERREUR VISIBILITE"),Questions!A:A,Questions!B:B,"ERREUR QUESTION"))</f>
        <v/>
      </c>
      <c r="K1849" s="58" t="str">
        <f>IF(OR(ISBLANK(Recyclabilité[[#This Row],[Réponse 3]]),'Calculs'!J1848="0",_xlfn.XLOOKUP('Calculs'!J1848,'Réponses'!C:C,'Réponses'!F:F,"ERREUR VISIBILITE")=0),"",_xlfn.XLOOKUP(_xlfn.XLOOKUP('Calculs'!J1848,'Réponses'!C:C,'Réponses'!F:F,"ERREUR VISIBILITE"),Questions!A:A,Questions!B:B,"ERREUR QUESTION"))</f>
        <v/>
      </c>
      <c r="M1849" s="58" t="str">
        <f>IF(OR(ISBLANK(Recyclabilité[[#This Row],[Réponse 4]]),'Calculs'!M1848="0",_xlfn.XLOOKUP('Calculs'!M1848,'Réponses'!C:C,'Réponses'!F:F,"ERREUR VISIBILITE")=0),"",_xlfn.XLOOKUP(_xlfn.XLOOKUP('Calculs'!M1848,'Réponses'!C:C,'Réponses'!F:F,"ERREUR VISIBILITE"),Questions!A:A,Questions!B:B,"ERREUR QUESTION"))</f>
        <v/>
      </c>
    </row>
    <row r="1850" spans="4:13" ht="60" customHeight="1">
      <c r="D1850" s="28" t="str">
        <f>IF(ISBLANK(Recyclabilité[[#This Row],[Code Valobat]]),"",IF(OR('Calculs'!A1849="08",'Calculs'!A1849="07",MID(Recyclabilité[[#This Row],[Code Valobat]],4,4)="0804",MID(Recyclabilité[[#This Row],[Code Valobat]],4,4)="0709",MID(Recyclabilité[[#This Row],[Code Valobat]],1,7)="6121107"),"Non recyclable",_xlfn.XLOOKUP('Calculs'!Q1849,'Combinaisons'!A:A,'Combinaisons'!B:B,"Merci de répondre à toutes les questions")))</f>
        <v/>
      </c>
      <c r="E1850" s="58" t="str">
        <f>IF(ISBLANK(Recyclabilité[[#This Row],[Code Valobat]]),"",IF(OR('Calculs'!A1849="08",'Calculs'!A1849="07",MID(Recyclabilité[[#This Row],[Code Valobat]],4,4)="0804",MID(Recyclabilité[[#This Row],[Code Valobat]],4,4)="0709",MID(Recyclabilité[[#This Row],[Code Valobat]],1,7)="6121107"),"",_xlfn.XLOOKUP('Calculs'!B1849,Questions!A:A,Questions!B:B,"ERREUR QUESTION")))</f>
        <v/>
      </c>
      <c r="G1850" s="58" t="str">
        <f>IF(OR(ISBLANK(Recyclabilité[[#This Row],[Réponse 1]]),'Calculs'!D1849="0",_xlfn.XLOOKUP('Calculs'!D1849,'Réponses'!C:C,'Réponses'!F:F,"ERREUR VISIBILITE")=0),"",_xlfn.XLOOKUP(_xlfn.XLOOKUP('Calculs'!D1849,'Réponses'!C:C,'Réponses'!F:F,"ERREUR VISIBILITE"),Questions!A:A,Questions!B:B,"ERREUR QUESTION"))</f>
        <v/>
      </c>
      <c r="I1850" s="58" t="str">
        <f>IF(OR(ISBLANK(Recyclabilité[[#This Row],[Réponse 2]]),'Calculs'!G1849="0",_xlfn.XLOOKUP('Calculs'!G1849,'Réponses'!C:C,'Réponses'!F:F,"ERREUR VISIBILITE")=0),"",_xlfn.XLOOKUP(_xlfn.XLOOKUP('Calculs'!G1849,'Réponses'!C:C,'Réponses'!F:F,"ERREUR VISIBILITE"),Questions!A:A,Questions!B:B,"ERREUR QUESTION"))</f>
        <v/>
      </c>
      <c r="K1850" s="58" t="str">
        <f>IF(OR(ISBLANK(Recyclabilité[[#This Row],[Réponse 3]]),'Calculs'!J1849="0",_xlfn.XLOOKUP('Calculs'!J1849,'Réponses'!C:C,'Réponses'!F:F,"ERREUR VISIBILITE")=0),"",_xlfn.XLOOKUP(_xlfn.XLOOKUP('Calculs'!J1849,'Réponses'!C:C,'Réponses'!F:F,"ERREUR VISIBILITE"),Questions!A:A,Questions!B:B,"ERREUR QUESTION"))</f>
        <v/>
      </c>
      <c r="M1850" s="58" t="str">
        <f>IF(OR(ISBLANK(Recyclabilité[[#This Row],[Réponse 4]]),'Calculs'!M1849="0",_xlfn.XLOOKUP('Calculs'!M1849,'Réponses'!C:C,'Réponses'!F:F,"ERREUR VISIBILITE")=0),"",_xlfn.XLOOKUP(_xlfn.XLOOKUP('Calculs'!M1849,'Réponses'!C:C,'Réponses'!F:F,"ERREUR VISIBILITE"),Questions!A:A,Questions!B:B,"ERREUR QUESTION"))</f>
        <v/>
      </c>
    </row>
    <row r="1851" spans="4:13" ht="60" customHeight="1">
      <c r="D1851" s="28" t="str">
        <f>IF(ISBLANK(Recyclabilité[[#This Row],[Code Valobat]]),"",IF(OR('Calculs'!A1850="08",'Calculs'!A1850="07",MID(Recyclabilité[[#This Row],[Code Valobat]],4,4)="0804",MID(Recyclabilité[[#This Row],[Code Valobat]],4,4)="0709",MID(Recyclabilité[[#This Row],[Code Valobat]],1,7)="6121107"),"Non recyclable",_xlfn.XLOOKUP('Calculs'!Q1850,'Combinaisons'!A:A,'Combinaisons'!B:B,"Merci de répondre à toutes les questions")))</f>
        <v/>
      </c>
      <c r="E1851" s="58" t="str">
        <f>IF(ISBLANK(Recyclabilité[[#This Row],[Code Valobat]]),"",IF(OR('Calculs'!A1850="08",'Calculs'!A1850="07",MID(Recyclabilité[[#This Row],[Code Valobat]],4,4)="0804",MID(Recyclabilité[[#This Row],[Code Valobat]],4,4)="0709",MID(Recyclabilité[[#This Row],[Code Valobat]],1,7)="6121107"),"",_xlfn.XLOOKUP('Calculs'!B1850,Questions!A:A,Questions!B:B,"ERREUR QUESTION")))</f>
        <v/>
      </c>
      <c r="G1851" s="58" t="str">
        <f>IF(OR(ISBLANK(Recyclabilité[[#This Row],[Réponse 1]]),'Calculs'!D1850="0",_xlfn.XLOOKUP('Calculs'!D1850,'Réponses'!C:C,'Réponses'!F:F,"ERREUR VISIBILITE")=0),"",_xlfn.XLOOKUP(_xlfn.XLOOKUP('Calculs'!D1850,'Réponses'!C:C,'Réponses'!F:F,"ERREUR VISIBILITE"),Questions!A:A,Questions!B:B,"ERREUR QUESTION"))</f>
        <v/>
      </c>
      <c r="I1851" s="58" t="str">
        <f>IF(OR(ISBLANK(Recyclabilité[[#This Row],[Réponse 2]]),'Calculs'!G1850="0",_xlfn.XLOOKUP('Calculs'!G1850,'Réponses'!C:C,'Réponses'!F:F,"ERREUR VISIBILITE")=0),"",_xlfn.XLOOKUP(_xlfn.XLOOKUP('Calculs'!G1850,'Réponses'!C:C,'Réponses'!F:F,"ERREUR VISIBILITE"),Questions!A:A,Questions!B:B,"ERREUR QUESTION"))</f>
        <v/>
      </c>
      <c r="K1851" s="58" t="str">
        <f>IF(OR(ISBLANK(Recyclabilité[[#This Row],[Réponse 3]]),'Calculs'!J1850="0",_xlfn.XLOOKUP('Calculs'!J1850,'Réponses'!C:C,'Réponses'!F:F,"ERREUR VISIBILITE")=0),"",_xlfn.XLOOKUP(_xlfn.XLOOKUP('Calculs'!J1850,'Réponses'!C:C,'Réponses'!F:F,"ERREUR VISIBILITE"),Questions!A:A,Questions!B:B,"ERREUR QUESTION"))</f>
        <v/>
      </c>
      <c r="M1851" s="58" t="str">
        <f>IF(OR(ISBLANK(Recyclabilité[[#This Row],[Réponse 4]]),'Calculs'!M1850="0",_xlfn.XLOOKUP('Calculs'!M1850,'Réponses'!C:C,'Réponses'!F:F,"ERREUR VISIBILITE")=0),"",_xlfn.XLOOKUP(_xlfn.XLOOKUP('Calculs'!M1850,'Réponses'!C:C,'Réponses'!F:F,"ERREUR VISIBILITE"),Questions!A:A,Questions!B:B,"ERREUR QUESTION"))</f>
        <v/>
      </c>
    </row>
    <row r="1852" spans="4:13" ht="60" customHeight="1">
      <c r="D1852" s="28" t="str">
        <f>IF(ISBLANK(Recyclabilité[[#This Row],[Code Valobat]]),"",IF(OR('Calculs'!A1851="08",'Calculs'!A1851="07",MID(Recyclabilité[[#This Row],[Code Valobat]],4,4)="0804",MID(Recyclabilité[[#This Row],[Code Valobat]],4,4)="0709",MID(Recyclabilité[[#This Row],[Code Valobat]],1,7)="6121107"),"Non recyclable",_xlfn.XLOOKUP('Calculs'!Q1851,'Combinaisons'!A:A,'Combinaisons'!B:B,"Merci de répondre à toutes les questions")))</f>
        <v/>
      </c>
      <c r="E1852" s="58" t="str">
        <f>IF(ISBLANK(Recyclabilité[[#This Row],[Code Valobat]]),"",IF(OR('Calculs'!A1851="08",'Calculs'!A1851="07",MID(Recyclabilité[[#This Row],[Code Valobat]],4,4)="0804",MID(Recyclabilité[[#This Row],[Code Valobat]],4,4)="0709",MID(Recyclabilité[[#This Row],[Code Valobat]],1,7)="6121107"),"",_xlfn.XLOOKUP('Calculs'!B1851,Questions!A:A,Questions!B:B,"ERREUR QUESTION")))</f>
        <v/>
      </c>
      <c r="G1852" s="58" t="str">
        <f>IF(OR(ISBLANK(Recyclabilité[[#This Row],[Réponse 1]]),'Calculs'!D1851="0",_xlfn.XLOOKUP('Calculs'!D1851,'Réponses'!C:C,'Réponses'!F:F,"ERREUR VISIBILITE")=0),"",_xlfn.XLOOKUP(_xlfn.XLOOKUP('Calculs'!D1851,'Réponses'!C:C,'Réponses'!F:F,"ERREUR VISIBILITE"),Questions!A:A,Questions!B:B,"ERREUR QUESTION"))</f>
        <v/>
      </c>
      <c r="I1852" s="58" t="str">
        <f>IF(OR(ISBLANK(Recyclabilité[[#This Row],[Réponse 2]]),'Calculs'!G1851="0",_xlfn.XLOOKUP('Calculs'!G1851,'Réponses'!C:C,'Réponses'!F:F,"ERREUR VISIBILITE")=0),"",_xlfn.XLOOKUP(_xlfn.XLOOKUP('Calculs'!G1851,'Réponses'!C:C,'Réponses'!F:F,"ERREUR VISIBILITE"),Questions!A:A,Questions!B:B,"ERREUR QUESTION"))</f>
        <v/>
      </c>
      <c r="K1852" s="58" t="str">
        <f>IF(OR(ISBLANK(Recyclabilité[[#This Row],[Réponse 3]]),'Calculs'!J1851="0",_xlfn.XLOOKUP('Calculs'!J1851,'Réponses'!C:C,'Réponses'!F:F,"ERREUR VISIBILITE")=0),"",_xlfn.XLOOKUP(_xlfn.XLOOKUP('Calculs'!J1851,'Réponses'!C:C,'Réponses'!F:F,"ERREUR VISIBILITE"),Questions!A:A,Questions!B:B,"ERREUR QUESTION"))</f>
        <v/>
      </c>
      <c r="M1852" s="58" t="str">
        <f>IF(OR(ISBLANK(Recyclabilité[[#This Row],[Réponse 4]]),'Calculs'!M1851="0",_xlfn.XLOOKUP('Calculs'!M1851,'Réponses'!C:C,'Réponses'!F:F,"ERREUR VISIBILITE")=0),"",_xlfn.XLOOKUP(_xlfn.XLOOKUP('Calculs'!M1851,'Réponses'!C:C,'Réponses'!F:F,"ERREUR VISIBILITE"),Questions!A:A,Questions!B:B,"ERREUR QUESTION"))</f>
        <v/>
      </c>
    </row>
    <row r="1853" spans="4:13" ht="60" customHeight="1">
      <c r="D1853" s="28" t="str">
        <f>IF(ISBLANK(Recyclabilité[[#This Row],[Code Valobat]]),"",IF(OR('Calculs'!A1852="08",'Calculs'!A1852="07",MID(Recyclabilité[[#This Row],[Code Valobat]],4,4)="0804",MID(Recyclabilité[[#This Row],[Code Valobat]],4,4)="0709",MID(Recyclabilité[[#This Row],[Code Valobat]],1,7)="6121107"),"Non recyclable",_xlfn.XLOOKUP('Calculs'!Q1852,'Combinaisons'!A:A,'Combinaisons'!B:B,"Merci de répondre à toutes les questions")))</f>
        <v/>
      </c>
      <c r="E1853" s="58" t="str">
        <f>IF(ISBLANK(Recyclabilité[[#This Row],[Code Valobat]]),"",IF(OR('Calculs'!A1852="08",'Calculs'!A1852="07",MID(Recyclabilité[[#This Row],[Code Valobat]],4,4)="0804",MID(Recyclabilité[[#This Row],[Code Valobat]],4,4)="0709",MID(Recyclabilité[[#This Row],[Code Valobat]],1,7)="6121107"),"",_xlfn.XLOOKUP('Calculs'!B1852,Questions!A:A,Questions!B:B,"ERREUR QUESTION")))</f>
        <v/>
      </c>
      <c r="G1853" s="58" t="str">
        <f>IF(OR(ISBLANK(Recyclabilité[[#This Row],[Réponse 1]]),'Calculs'!D1852="0",_xlfn.XLOOKUP('Calculs'!D1852,'Réponses'!C:C,'Réponses'!F:F,"ERREUR VISIBILITE")=0),"",_xlfn.XLOOKUP(_xlfn.XLOOKUP('Calculs'!D1852,'Réponses'!C:C,'Réponses'!F:F,"ERREUR VISIBILITE"),Questions!A:A,Questions!B:B,"ERREUR QUESTION"))</f>
        <v/>
      </c>
      <c r="I1853" s="58" t="str">
        <f>IF(OR(ISBLANK(Recyclabilité[[#This Row],[Réponse 2]]),'Calculs'!G1852="0",_xlfn.XLOOKUP('Calculs'!G1852,'Réponses'!C:C,'Réponses'!F:F,"ERREUR VISIBILITE")=0),"",_xlfn.XLOOKUP(_xlfn.XLOOKUP('Calculs'!G1852,'Réponses'!C:C,'Réponses'!F:F,"ERREUR VISIBILITE"),Questions!A:A,Questions!B:B,"ERREUR QUESTION"))</f>
        <v/>
      </c>
      <c r="K1853" s="58" t="str">
        <f>IF(OR(ISBLANK(Recyclabilité[[#This Row],[Réponse 3]]),'Calculs'!J1852="0",_xlfn.XLOOKUP('Calculs'!J1852,'Réponses'!C:C,'Réponses'!F:F,"ERREUR VISIBILITE")=0),"",_xlfn.XLOOKUP(_xlfn.XLOOKUP('Calculs'!J1852,'Réponses'!C:C,'Réponses'!F:F,"ERREUR VISIBILITE"),Questions!A:A,Questions!B:B,"ERREUR QUESTION"))</f>
        <v/>
      </c>
      <c r="M1853" s="58" t="str">
        <f>IF(OR(ISBLANK(Recyclabilité[[#This Row],[Réponse 4]]),'Calculs'!M1852="0",_xlfn.XLOOKUP('Calculs'!M1852,'Réponses'!C:C,'Réponses'!F:F,"ERREUR VISIBILITE")=0),"",_xlfn.XLOOKUP(_xlfn.XLOOKUP('Calculs'!M1852,'Réponses'!C:C,'Réponses'!F:F,"ERREUR VISIBILITE"),Questions!A:A,Questions!B:B,"ERREUR QUESTION"))</f>
        <v/>
      </c>
    </row>
    <row r="1854" spans="4:13" ht="60" customHeight="1">
      <c r="D1854" s="28" t="str">
        <f>IF(ISBLANK(Recyclabilité[[#This Row],[Code Valobat]]),"",IF(OR('Calculs'!A1853="08",'Calculs'!A1853="07",MID(Recyclabilité[[#This Row],[Code Valobat]],4,4)="0804",MID(Recyclabilité[[#This Row],[Code Valobat]],4,4)="0709",MID(Recyclabilité[[#This Row],[Code Valobat]],1,7)="6121107"),"Non recyclable",_xlfn.XLOOKUP('Calculs'!Q1853,'Combinaisons'!A:A,'Combinaisons'!B:B,"Merci de répondre à toutes les questions")))</f>
        <v/>
      </c>
      <c r="E1854" s="58" t="str">
        <f>IF(ISBLANK(Recyclabilité[[#This Row],[Code Valobat]]),"",IF(OR('Calculs'!A1853="08",'Calculs'!A1853="07",MID(Recyclabilité[[#This Row],[Code Valobat]],4,4)="0804",MID(Recyclabilité[[#This Row],[Code Valobat]],4,4)="0709",MID(Recyclabilité[[#This Row],[Code Valobat]],1,7)="6121107"),"",_xlfn.XLOOKUP('Calculs'!B1853,Questions!A:A,Questions!B:B,"ERREUR QUESTION")))</f>
        <v/>
      </c>
      <c r="G1854" s="58" t="str">
        <f>IF(OR(ISBLANK(Recyclabilité[[#This Row],[Réponse 1]]),'Calculs'!D1853="0",_xlfn.XLOOKUP('Calculs'!D1853,'Réponses'!C:C,'Réponses'!F:F,"ERREUR VISIBILITE")=0),"",_xlfn.XLOOKUP(_xlfn.XLOOKUP('Calculs'!D1853,'Réponses'!C:C,'Réponses'!F:F,"ERREUR VISIBILITE"),Questions!A:A,Questions!B:B,"ERREUR QUESTION"))</f>
        <v/>
      </c>
      <c r="I1854" s="58" t="str">
        <f>IF(OR(ISBLANK(Recyclabilité[[#This Row],[Réponse 2]]),'Calculs'!G1853="0",_xlfn.XLOOKUP('Calculs'!G1853,'Réponses'!C:C,'Réponses'!F:F,"ERREUR VISIBILITE")=0),"",_xlfn.XLOOKUP(_xlfn.XLOOKUP('Calculs'!G1853,'Réponses'!C:C,'Réponses'!F:F,"ERREUR VISIBILITE"),Questions!A:A,Questions!B:B,"ERREUR QUESTION"))</f>
        <v/>
      </c>
      <c r="K1854" s="58" t="str">
        <f>IF(OR(ISBLANK(Recyclabilité[[#This Row],[Réponse 3]]),'Calculs'!J1853="0",_xlfn.XLOOKUP('Calculs'!J1853,'Réponses'!C:C,'Réponses'!F:F,"ERREUR VISIBILITE")=0),"",_xlfn.XLOOKUP(_xlfn.XLOOKUP('Calculs'!J1853,'Réponses'!C:C,'Réponses'!F:F,"ERREUR VISIBILITE"),Questions!A:A,Questions!B:B,"ERREUR QUESTION"))</f>
        <v/>
      </c>
      <c r="M1854" s="58" t="str">
        <f>IF(OR(ISBLANK(Recyclabilité[[#This Row],[Réponse 4]]),'Calculs'!M1853="0",_xlfn.XLOOKUP('Calculs'!M1853,'Réponses'!C:C,'Réponses'!F:F,"ERREUR VISIBILITE")=0),"",_xlfn.XLOOKUP(_xlfn.XLOOKUP('Calculs'!M1853,'Réponses'!C:C,'Réponses'!F:F,"ERREUR VISIBILITE"),Questions!A:A,Questions!B:B,"ERREUR QUESTION"))</f>
        <v/>
      </c>
    </row>
    <row r="1855" spans="4:13" ht="60" customHeight="1">
      <c r="D1855" s="28" t="str">
        <f>IF(ISBLANK(Recyclabilité[[#This Row],[Code Valobat]]),"",IF(OR('Calculs'!A1854="08",'Calculs'!A1854="07",MID(Recyclabilité[[#This Row],[Code Valobat]],4,4)="0804",MID(Recyclabilité[[#This Row],[Code Valobat]],4,4)="0709",MID(Recyclabilité[[#This Row],[Code Valobat]],1,7)="6121107"),"Non recyclable",_xlfn.XLOOKUP('Calculs'!Q1854,'Combinaisons'!A:A,'Combinaisons'!B:B,"Merci de répondre à toutes les questions")))</f>
        <v/>
      </c>
      <c r="E1855" s="58" t="str">
        <f>IF(ISBLANK(Recyclabilité[[#This Row],[Code Valobat]]),"",IF(OR('Calculs'!A1854="08",'Calculs'!A1854="07",MID(Recyclabilité[[#This Row],[Code Valobat]],4,4)="0804",MID(Recyclabilité[[#This Row],[Code Valobat]],4,4)="0709",MID(Recyclabilité[[#This Row],[Code Valobat]],1,7)="6121107"),"",_xlfn.XLOOKUP('Calculs'!B1854,Questions!A:A,Questions!B:B,"ERREUR QUESTION")))</f>
        <v/>
      </c>
      <c r="G1855" s="58" t="str">
        <f>IF(OR(ISBLANK(Recyclabilité[[#This Row],[Réponse 1]]),'Calculs'!D1854="0",_xlfn.XLOOKUP('Calculs'!D1854,'Réponses'!C:C,'Réponses'!F:F,"ERREUR VISIBILITE")=0),"",_xlfn.XLOOKUP(_xlfn.XLOOKUP('Calculs'!D1854,'Réponses'!C:C,'Réponses'!F:F,"ERREUR VISIBILITE"),Questions!A:A,Questions!B:B,"ERREUR QUESTION"))</f>
        <v/>
      </c>
      <c r="I1855" s="58" t="str">
        <f>IF(OR(ISBLANK(Recyclabilité[[#This Row],[Réponse 2]]),'Calculs'!G1854="0",_xlfn.XLOOKUP('Calculs'!G1854,'Réponses'!C:C,'Réponses'!F:F,"ERREUR VISIBILITE")=0),"",_xlfn.XLOOKUP(_xlfn.XLOOKUP('Calculs'!G1854,'Réponses'!C:C,'Réponses'!F:F,"ERREUR VISIBILITE"),Questions!A:A,Questions!B:B,"ERREUR QUESTION"))</f>
        <v/>
      </c>
      <c r="K1855" s="58" t="str">
        <f>IF(OR(ISBLANK(Recyclabilité[[#This Row],[Réponse 3]]),'Calculs'!J1854="0",_xlfn.XLOOKUP('Calculs'!J1854,'Réponses'!C:C,'Réponses'!F:F,"ERREUR VISIBILITE")=0),"",_xlfn.XLOOKUP(_xlfn.XLOOKUP('Calculs'!J1854,'Réponses'!C:C,'Réponses'!F:F,"ERREUR VISIBILITE"),Questions!A:A,Questions!B:B,"ERREUR QUESTION"))</f>
        <v/>
      </c>
      <c r="M1855" s="58" t="str">
        <f>IF(OR(ISBLANK(Recyclabilité[[#This Row],[Réponse 4]]),'Calculs'!M1854="0",_xlfn.XLOOKUP('Calculs'!M1854,'Réponses'!C:C,'Réponses'!F:F,"ERREUR VISIBILITE")=0),"",_xlfn.XLOOKUP(_xlfn.XLOOKUP('Calculs'!M1854,'Réponses'!C:C,'Réponses'!F:F,"ERREUR VISIBILITE"),Questions!A:A,Questions!B:B,"ERREUR QUESTION"))</f>
        <v/>
      </c>
    </row>
    <row r="1856" spans="4:13" ht="60" customHeight="1">
      <c r="D1856" s="28" t="str">
        <f>IF(ISBLANK(Recyclabilité[[#This Row],[Code Valobat]]),"",IF(OR('Calculs'!A1855="08",'Calculs'!A1855="07",MID(Recyclabilité[[#This Row],[Code Valobat]],4,4)="0804",MID(Recyclabilité[[#This Row],[Code Valobat]],4,4)="0709",MID(Recyclabilité[[#This Row],[Code Valobat]],1,7)="6121107"),"Non recyclable",_xlfn.XLOOKUP('Calculs'!Q1855,'Combinaisons'!A:A,'Combinaisons'!B:B,"Merci de répondre à toutes les questions")))</f>
        <v/>
      </c>
      <c r="E1856" s="58" t="str">
        <f>IF(ISBLANK(Recyclabilité[[#This Row],[Code Valobat]]),"",IF(OR('Calculs'!A1855="08",'Calculs'!A1855="07",MID(Recyclabilité[[#This Row],[Code Valobat]],4,4)="0804",MID(Recyclabilité[[#This Row],[Code Valobat]],4,4)="0709",MID(Recyclabilité[[#This Row],[Code Valobat]],1,7)="6121107"),"",_xlfn.XLOOKUP('Calculs'!B1855,Questions!A:A,Questions!B:B,"ERREUR QUESTION")))</f>
        <v/>
      </c>
      <c r="G1856" s="58" t="str">
        <f>IF(OR(ISBLANK(Recyclabilité[[#This Row],[Réponse 1]]),'Calculs'!D1855="0",_xlfn.XLOOKUP('Calculs'!D1855,'Réponses'!C:C,'Réponses'!F:F,"ERREUR VISIBILITE")=0),"",_xlfn.XLOOKUP(_xlfn.XLOOKUP('Calculs'!D1855,'Réponses'!C:C,'Réponses'!F:F,"ERREUR VISIBILITE"),Questions!A:A,Questions!B:B,"ERREUR QUESTION"))</f>
        <v/>
      </c>
      <c r="I1856" s="58" t="str">
        <f>IF(OR(ISBLANK(Recyclabilité[[#This Row],[Réponse 2]]),'Calculs'!G1855="0",_xlfn.XLOOKUP('Calculs'!G1855,'Réponses'!C:C,'Réponses'!F:F,"ERREUR VISIBILITE")=0),"",_xlfn.XLOOKUP(_xlfn.XLOOKUP('Calculs'!G1855,'Réponses'!C:C,'Réponses'!F:F,"ERREUR VISIBILITE"),Questions!A:A,Questions!B:B,"ERREUR QUESTION"))</f>
        <v/>
      </c>
      <c r="K1856" s="58" t="str">
        <f>IF(OR(ISBLANK(Recyclabilité[[#This Row],[Réponse 3]]),'Calculs'!J1855="0",_xlfn.XLOOKUP('Calculs'!J1855,'Réponses'!C:C,'Réponses'!F:F,"ERREUR VISIBILITE")=0),"",_xlfn.XLOOKUP(_xlfn.XLOOKUP('Calculs'!J1855,'Réponses'!C:C,'Réponses'!F:F,"ERREUR VISIBILITE"),Questions!A:A,Questions!B:B,"ERREUR QUESTION"))</f>
        <v/>
      </c>
      <c r="M1856" s="58" t="str">
        <f>IF(OR(ISBLANK(Recyclabilité[[#This Row],[Réponse 4]]),'Calculs'!M1855="0",_xlfn.XLOOKUP('Calculs'!M1855,'Réponses'!C:C,'Réponses'!F:F,"ERREUR VISIBILITE")=0),"",_xlfn.XLOOKUP(_xlfn.XLOOKUP('Calculs'!M1855,'Réponses'!C:C,'Réponses'!F:F,"ERREUR VISIBILITE"),Questions!A:A,Questions!B:B,"ERREUR QUESTION"))</f>
        <v/>
      </c>
    </row>
    <row r="1857" spans="4:13" ht="60" customHeight="1">
      <c r="D1857" s="28" t="str">
        <f>IF(ISBLANK(Recyclabilité[[#This Row],[Code Valobat]]),"",IF(OR('Calculs'!A1856="08",'Calculs'!A1856="07",MID(Recyclabilité[[#This Row],[Code Valobat]],4,4)="0804",MID(Recyclabilité[[#This Row],[Code Valobat]],4,4)="0709",MID(Recyclabilité[[#This Row],[Code Valobat]],1,7)="6121107"),"Non recyclable",_xlfn.XLOOKUP('Calculs'!Q1856,'Combinaisons'!A:A,'Combinaisons'!B:B,"Merci de répondre à toutes les questions")))</f>
        <v/>
      </c>
      <c r="E1857" s="58" t="str">
        <f>IF(ISBLANK(Recyclabilité[[#This Row],[Code Valobat]]),"",IF(OR('Calculs'!A1856="08",'Calculs'!A1856="07",MID(Recyclabilité[[#This Row],[Code Valobat]],4,4)="0804",MID(Recyclabilité[[#This Row],[Code Valobat]],4,4)="0709",MID(Recyclabilité[[#This Row],[Code Valobat]],1,7)="6121107"),"",_xlfn.XLOOKUP('Calculs'!B1856,Questions!A:A,Questions!B:B,"ERREUR QUESTION")))</f>
        <v/>
      </c>
      <c r="G1857" s="58" t="str">
        <f>IF(OR(ISBLANK(Recyclabilité[[#This Row],[Réponse 1]]),'Calculs'!D1856="0",_xlfn.XLOOKUP('Calculs'!D1856,'Réponses'!C:C,'Réponses'!F:F,"ERREUR VISIBILITE")=0),"",_xlfn.XLOOKUP(_xlfn.XLOOKUP('Calculs'!D1856,'Réponses'!C:C,'Réponses'!F:F,"ERREUR VISIBILITE"),Questions!A:A,Questions!B:B,"ERREUR QUESTION"))</f>
        <v/>
      </c>
      <c r="I1857" s="58" t="str">
        <f>IF(OR(ISBLANK(Recyclabilité[[#This Row],[Réponse 2]]),'Calculs'!G1856="0",_xlfn.XLOOKUP('Calculs'!G1856,'Réponses'!C:C,'Réponses'!F:F,"ERREUR VISIBILITE")=0),"",_xlfn.XLOOKUP(_xlfn.XLOOKUP('Calculs'!G1856,'Réponses'!C:C,'Réponses'!F:F,"ERREUR VISIBILITE"),Questions!A:A,Questions!B:B,"ERREUR QUESTION"))</f>
        <v/>
      </c>
      <c r="K1857" s="58" t="str">
        <f>IF(OR(ISBLANK(Recyclabilité[[#This Row],[Réponse 3]]),'Calculs'!J1856="0",_xlfn.XLOOKUP('Calculs'!J1856,'Réponses'!C:C,'Réponses'!F:F,"ERREUR VISIBILITE")=0),"",_xlfn.XLOOKUP(_xlfn.XLOOKUP('Calculs'!J1856,'Réponses'!C:C,'Réponses'!F:F,"ERREUR VISIBILITE"),Questions!A:A,Questions!B:B,"ERREUR QUESTION"))</f>
        <v/>
      </c>
      <c r="M1857" s="58" t="str">
        <f>IF(OR(ISBLANK(Recyclabilité[[#This Row],[Réponse 4]]),'Calculs'!M1856="0",_xlfn.XLOOKUP('Calculs'!M1856,'Réponses'!C:C,'Réponses'!F:F,"ERREUR VISIBILITE")=0),"",_xlfn.XLOOKUP(_xlfn.XLOOKUP('Calculs'!M1856,'Réponses'!C:C,'Réponses'!F:F,"ERREUR VISIBILITE"),Questions!A:A,Questions!B:B,"ERREUR QUESTION"))</f>
        <v/>
      </c>
    </row>
    <row r="1858" spans="4:13" ht="60" customHeight="1">
      <c r="D1858" s="28" t="str">
        <f>IF(ISBLANK(Recyclabilité[[#This Row],[Code Valobat]]),"",IF(OR('Calculs'!A1857="08",'Calculs'!A1857="07",MID(Recyclabilité[[#This Row],[Code Valobat]],4,4)="0804",MID(Recyclabilité[[#This Row],[Code Valobat]],4,4)="0709",MID(Recyclabilité[[#This Row],[Code Valobat]],1,7)="6121107"),"Non recyclable",_xlfn.XLOOKUP('Calculs'!Q1857,'Combinaisons'!A:A,'Combinaisons'!B:B,"Merci de répondre à toutes les questions")))</f>
        <v/>
      </c>
      <c r="E1858" s="58" t="str">
        <f>IF(ISBLANK(Recyclabilité[[#This Row],[Code Valobat]]),"",IF(OR('Calculs'!A1857="08",'Calculs'!A1857="07",MID(Recyclabilité[[#This Row],[Code Valobat]],4,4)="0804",MID(Recyclabilité[[#This Row],[Code Valobat]],4,4)="0709",MID(Recyclabilité[[#This Row],[Code Valobat]],1,7)="6121107"),"",_xlfn.XLOOKUP('Calculs'!B1857,Questions!A:A,Questions!B:B,"ERREUR QUESTION")))</f>
        <v/>
      </c>
      <c r="G1858" s="58" t="str">
        <f>IF(OR(ISBLANK(Recyclabilité[[#This Row],[Réponse 1]]),'Calculs'!D1857="0",_xlfn.XLOOKUP('Calculs'!D1857,'Réponses'!C:C,'Réponses'!F:F,"ERREUR VISIBILITE")=0),"",_xlfn.XLOOKUP(_xlfn.XLOOKUP('Calculs'!D1857,'Réponses'!C:C,'Réponses'!F:F,"ERREUR VISIBILITE"),Questions!A:A,Questions!B:B,"ERREUR QUESTION"))</f>
        <v/>
      </c>
      <c r="I1858" s="58" t="str">
        <f>IF(OR(ISBLANK(Recyclabilité[[#This Row],[Réponse 2]]),'Calculs'!G1857="0",_xlfn.XLOOKUP('Calculs'!G1857,'Réponses'!C:C,'Réponses'!F:F,"ERREUR VISIBILITE")=0),"",_xlfn.XLOOKUP(_xlfn.XLOOKUP('Calculs'!G1857,'Réponses'!C:C,'Réponses'!F:F,"ERREUR VISIBILITE"),Questions!A:A,Questions!B:B,"ERREUR QUESTION"))</f>
        <v/>
      </c>
      <c r="K1858" s="58" t="str">
        <f>IF(OR(ISBLANK(Recyclabilité[[#This Row],[Réponse 3]]),'Calculs'!J1857="0",_xlfn.XLOOKUP('Calculs'!J1857,'Réponses'!C:C,'Réponses'!F:F,"ERREUR VISIBILITE")=0),"",_xlfn.XLOOKUP(_xlfn.XLOOKUP('Calculs'!J1857,'Réponses'!C:C,'Réponses'!F:F,"ERREUR VISIBILITE"),Questions!A:A,Questions!B:B,"ERREUR QUESTION"))</f>
        <v/>
      </c>
      <c r="M1858" s="58" t="str">
        <f>IF(OR(ISBLANK(Recyclabilité[[#This Row],[Réponse 4]]),'Calculs'!M1857="0",_xlfn.XLOOKUP('Calculs'!M1857,'Réponses'!C:C,'Réponses'!F:F,"ERREUR VISIBILITE")=0),"",_xlfn.XLOOKUP(_xlfn.XLOOKUP('Calculs'!M1857,'Réponses'!C:C,'Réponses'!F:F,"ERREUR VISIBILITE"),Questions!A:A,Questions!B:B,"ERREUR QUESTION"))</f>
        <v/>
      </c>
    </row>
    <row r="1859" spans="4:13" ht="60" customHeight="1">
      <c r="D1859" s="28" t="str">
        <f>IF(ISBLANK(Recyclabilité[[#This Row],[Code Valobat]]),"",IF(OR('Calculs'!A1858="08",'Calculs'!A1858="07",MID(Recyclabilité[[#This Row],[Code Valobat]],4,4)="0804",MID(Recyclabilité[[#This Row],[Code Valobat]],4,4)="0709",MID(Recyclabilité[[#This Row],[Code Valobat]],1,7)="6121107"),"Non recyclable",_xlfn.XLOOKUP('Calculs'!Q1858,'Combinaisons'!A:A,'Combinaisons'!B:B,"Merci de répondre à toutes les questions")))</f>
        <v/>
      </c>
      <c r="E1859" s="58" t="str">
        <f>IF(ISBLANK(Recyclabilité[[#This Row],[Code Valobat]]),"",IF(OR('Calculs'!A1858="08",'Calculs'!A1858="07",MID(Recyclabilité[[#This Row],[Code Valobat]],4,4)="0804",MID(Recyclabilité[[#This Row],[Code Valobat]],4,4)="0709",MID(Recyclabilité[[#This Row],[Code Valobat]],1,7)="6121107"),"",_xlfn.XLOOKUP('Calculs'!B1858,Questions!A:A,Questions!B:B,"ERREUR QUESTION")))</f>
        <v/>
      </c>
      <c r="G1859" s="58" t="str">
        <f>IF(OR(ISBLANK(Recyclabilité[[#This Row],[Réponse 1]]),'Calculs'!D1858="0",_xlfn.XLOOKUP('Calculs'!D1858,'Réponses'!C:C,'Réponses'!F:F,"ERREUR VISIBILITE")=0),"",_xlfn.XLOOKUP(_xlfn.XLOOKUP('Calculs'!D1858,'Réponses'!C:C,'Réponses'!F:F,"ERREUR VISIBILITE"),Questions!A:A,Questions!B:B,"ERREUR QUESTION"))</f>
        <v/>
      </c>
      <c r="I1859" s="58" t="str">
        <f>IF(OR(ISBLANK(Recyclabilité[[#This Row],[Réponse 2]]),'Calculs'!G1858="0",_xlfn.XLOOKUP('Calculs'!G1858,'Réponses'!C:C,'Réponses'!F:F,"ERREUR VISIBILITE")=0),"",_xlfn.XLOOKUP(_xlfn.XLOOKUP('Calculs'!G1858,'Réponses'!C:C,'Réponses'!F:F,"ERREUR VISIBILITE"),Questions!A:A,Questions!B:B,"ERREUR QUESTION"))</f>
        <v/>
      </c>
      <c r="K1859" s="58" t="str">
        <f>IF(OR(ISBLANK(Recyclabilité[[#This Row],[Réponse 3]]),'Calculs'!J1858="0",_xlfn.XLOOKUP('Calculs'!J1858,'Réponses'!C:C,'Réponses'!F:F,"ERREUR VISIBILITE")=0),"",_xlfn.XLOOKUP(_xlfn.XLOOKUP('Calculs'!J1858,'Réponses'!C:C,'Réponses'!F:F,"ERREUR VISIBILITE"),Questions!A:A,Questions!B:B,"ERREUR QUESTION"))</f>
        <v/>
      </c>
      <c r="M1859" s="58" t="str">
        <f>IF(OR(ISBLANK(Recyclabilité[[#This Row],[Réponse 4]]),'Calculs'!M1858="0",_xlfn.XLOOKUP('Calculs'!M1858,'Réponses'!C:C,'Réponses'!F:F,"ERREUR VISIBILITE")=0),"",_xlfn.XLOOKUP(_xlfn.XLOOKUP('Calculs'!M1858,'Réponses'!C:C,'Réponses'!F:F,"ERREUR VISIBILITE"),Questions!A:A,Questions!B:B,"ERREUR QUESTION"))</f>
        <v/>
      </c>
    </row>
    <row r="1860" spans="4:13" ht="60" customHeight="1">
      <c r="D1860" s="28" t="str">
        <f>IF(ISBLANK(Recyclabilité[[#This Row],[Code Valobat]]),"",IF(OR('Calculs'!A1859="08",'Calculs'!A1859="07",MID(Recyclabilité[[#This Row],[Code Valobat]],4,4)="0804",MID(Recyclabilité[[#This Row],[Code Valobat]],4,4)="0709",MID(Recyclabilité[[#This Row],[Code Valobat]],1,7)="6121107"),"Non recyclable",_xlfn.XLOOKUP('Calculs'!Q1859,'Combinaisons'!A:A,'Combinaisons'!B:B,"Merci de répondre à toutes les questions")))</f>
        <v/>
      </c>
      <c r="E1860" s="58" t="str">
        <f>IF(ISBLANK(Recyclabilité[[#This Row],[Code Valobat]]),"",IF(OR('Calculs'!A1859="08",'Calculs'!A1859="07",MID(Recyclabilité[[#This Row],[Code Valobat]],4,4)="0804",MID(Recyclabilité[[#This Row],[Code Valobat]],4,4)="0709",MID(Recyclabilité[[#This Row],[Code Valobat]],1,7)="6121107"),"",_xlfn.XLOOKUP('Calculs'!B1859,Questions!A:A,Questions!B:B,"ERREUR QUESTION")))</f>
        <v/>
      </c>
      <c r="G1860" s="58" t="str">
        <f>IF(OR(ISBLANK(Recyclabilité[[#This Row],[Réponse 1]]),'Calculs'!D1859="0",_xlfn.XLOOKUP('Calculs'!D1859,'Réponses'!C:C,'Réponses'!F:F,"ERREUR VISIBILITE")=0),"",_xlfn.XLOOKUP(_xlfn.XLOOKUP('Calculs'!D1859,'Réponses'!C:C,'Réponses'!F:F,"ERREUR VISIBILITE"),Questions!A:A,Questions!B:B,"ERREUR QUESTION"))</f>
        <v/>
      </c>
      <c r="I1860" s="58" t="str">
        <f>IF(OR(ISBLANK(Recyclabilité[[#This Row],[Réponse 2]]),'Calculs'!G1859="0",_xlfn.XLOOKUP('Calculs'!G1859,'Réponses'!C:C,'Réponses'!F:F,"ERREUR VISIBILITE")=0),"",_xlfn.XLOOKUP(_xlfn.XLOOKUP('Calculs'!G1859,'Réponses'!C:C,'Réponses'!F:F,"ERREUR VISIBILITE"),Questions!A:A,Questions!B:B,"ERREUR QUESTION"))</f>
        <v/>
      </c>
      <c r="K1860" s="58" t="str">
        <f>IF(OR(ISBLANK(Recyclabilité[[#This Row],[Réponse 3]]),'Calculs'!J1859="0",_xlfn.XLOOKUP('Calculs'!J1859,'Réponses'!C:C,'Réponses'!F:F,"ERREUR VISIBILITE")=0),"",_xlfn.XLOOKUP(_xlfn.XLOOKUP('Calculs'!J1859,'Réponses'!C:C,'Réponses'!F:F,"ERREUR VISIBILITE"),Questions!A:A,Questions!B:B,"ERREUR QUESTION"))</f>
        <v/>
      </c>
      <c r="M1860" s="58" t="str">
        <f>IF(OR(ISBLANK(Recyclabilité[[#This Row],[Réponse 4]]),'Calculs'!M1859="0",_xlfn.XLOOKUP('Calculs'!M1859,'Réponses'!C:C,'Réponses'!F:F,"ERREUR VISIBILITE")=0),"",_xlfn.XLOOKUP(_xlfn.XLOOKUP('Calculs'!M1859,'Réponses'!C:C,'Réponses'!F:F,"ERREUR VISIBILITE"),Questions!A:A,Questions!B:B,"ERREUR QUESTION"))</f>
        <v/>
      </c>
    </row>
    <row r="1861" spans="4:13" ht="60" customHeight="1">
      <c r="D1861" s="28" t="str">
        <f>IF(ISBLANK(Recyclabilité[[#This Row],[Code Valobat]]),"",IF(OR('Calculs'!A1860="08",'Calculs'!A1860="07",MID(Recyclabilité[[#This Row],[Code Valobat]],4,4)="0804",MID(Recyclabilité[[#This Row],[Code Valobat]],4,4)="0709",MID(Recyclabilité[[#This Row],[Code Valobat]],1,7)="6121107"),"Non recyclable",_xlfn.XLOOKUP('Calculs'!Q1860,'Combinaisons'!A:A,'Combinaisons'!B:B,"Merci de répondre à toutes les questions")))</f>
        <v/>
      </c>
      <c r="E1861" s="58" t="str">
        <f>IF(ISBLANK(Recyclabilité[[#This Row],[Code Valobat]]),"",IF(OR('Calculs'!A1860="08",'Calculs'!A1860="07",MID(Recyclabilité[[#This Row],[Code Valobat]],4,4)="0804",MID(Recyclabilité[[#This Row],[Code Valobat]],4,4)="0709",MID(Recyclabilité[[#This Row],[Code Valobat]],1,7)="6121107"),"",_xlfn.XLOOKUP('Calculs'!B1860,Questions!A:A,Questions!B:B,"ERREUR QUESTION")))</f>
        <v/>
      </c>
      <c r="G1861" s="58" t="str">
        <f>IF(OR(ISBLANK(Recyclabilité[[#This Row],[Réponse 1]]),'Calculs'!D1860="0",_xlfn.XLOOKUP('Calculs'!D1860,'Réponses'!C:C,'Réponses'!F:F,"ERREUR VISIBILITE")=0),"",_xlfn.XLOOKUP(_xlfn.XLOOKUP('Calculs'!D1860,'Réponses'!C:C,'Réponses'!F:F,"ERREUR VISIBILITE"),Questions!A:A,Questions!B:B,"ERREUR QUESTION"))</f>
        <v/>
      </c>
      <c r="I1861" s="58" t="str">
        <f>IF(OR(ISBLANK(Recyclabilité[[#This Row],[Réponse 2]]),'Calculs'!G1860="0",_xlfn.XLOOKUP('Calculs'!G1860,'Réponses'!C:C,'Réponses'!F:F,"ERREUR VISIBILITE")=0),"",_xlfn.XLOOKUP(_xlfn.XLOOKUP('Calculs'!G1860,'Réponses'!C:C,'Réponses'!F:F,"ERREUR VISIBILITE"),Questions!A:A,Questions!B:B,"ERREUR QUESTION"))</f>
        <v/>
      </c>
      <c r="K1861" s="58" t="str">
        <f>IF(OR(ISBLANK(Recyclabilité[[#This Row],[Réponse 3]]),'Calculs'!J1860="0",_xlfn.XLOOKUP('Calculs'!J1860,'Réponses'!C:C,'Réponses'!F:F,"ERREUR VISIBILITE")=0),"",_xlfn.XLOOKUP(_xlfn.XLOOKUP('Calculs'!J1860,'Réponses'!C:C,'Réponses'!F:F,"ERREUR VISIBILITE"),Questions!A:A,Questions!B:B,"ERREUR QUESTION"))</f>
        <v/>
      </c>
      <c r="M1861" s="58" t="str">
        <f>IF(OR(ISBLANK(Recyclabilité[[#This Row],[Réponse 4]]),'Calculs'!M1860="0",_xlfn.XLOOKUP('Calculs'!M1860,'Réponses'!C:C,'Réponses'!F:F,"ERREUR VISIBILITE")=0),"",_xlfn.XLOOKUP(_xlfn.XLOOKUP('Calculs'!M1860,'Réponses'!C:C,'Réponses'!F:F,"ERREUR VISIBILITE"),Questions!A:A,Questions!B:B,"ERREUR QUESTION"))</f>
        <v/>
      </c>
    </row>
    <row r="1862" spans="4:13" ht="60" customHeight="1">
      <c r="D1862" s="28" t="str">
        <f>IF(ISBLANK(Recyclabilité[[#This Row],[Code Valobat]]),"",IF(OR('Calculs'!A1861="08",'Calculs'!A1861="07",MID(Recyclabilité[[#This Row],[Code Valobat]],4,4)="0804",MID(Recyclabilité[[#This Row],[Code Valobat]],4,4)="0709",MID(Recyclabilité[[#This Row],[Code Valobat]],1,7)="6121107"),"Non recyclable",_xlfn.XLOOKUP('Calculs'!Q1861,'Combinaisons'!A:A,'Combinaisons'!B:B,"Merci de répondre à toutes les questions")))</f>
        <v/>
      </c>
      <c r="E1862" s="58" t="str">
        <f>IF(ISBLANK(Recyclabilité[[#This Row],[Code Valobat]]),"",IF(OR('Calculs'!A1861="08",'Calculs'!A1861="07",MID(Recyclabilité[[#This Row],[Code Valobat]],4,4)="0804",MID(Recyclabilité[[#This Row],[Code Valobat]],4,4)="0709",MID(Recyclabilité[[#This Row],[Code Valobat]],1,7)="6121107"),"",_xlfn.XLOOKUP('Calculs'!B1861,Questions!A:A,Questions!B:B,"ERREUR QUESTION")))</f>
        <v/>
      </c>
      <c r="G1862" s="58" t="str">
        <f>IF(OR(ISBLANK(Recyclabilité[[#This Row],[Réponse 1]]),'Calculs'!D1861="0",_xlfn.XLOOKUP('Calculs'!D1861,'Réponses'!C:C,'Réponses'!F:F,"ERREUR VISIBILITE")=0),"",_xlfn.XLOOKUP(_xlfn.XLOOKUP('Calculs'!D1861,'Réponses'!C:C,'Réponses'!F:F,"ERREUR VISIBILITE"),Questions!A:A,Questions!B:B,"ERREUR QUESTION"))</f>
        <v/>
      </c>
      <c r="I1862" s="58" t="str">
        <f>IF(OR(ISBLANK(Recyclabilité[[#This Row],[Réponse 2]]),'Calculs'!G1861="0",_xlfn.XLOOKUP('Calculs'!G1861,'Réponses'!C:C,'Réponses'!F:F,"ERREUR VISIBILITE")=0),"",_xlfn.XLOOKUP(_xlfn.XLOOKUP('Calculs'!G1861,'Réponses'!C:C,'Réponses'!F:F,"ERREUR VISIBILITE"),Questions!A:A,Questions!B:B,"ERREUR QUESTION"))</f>
        <v/>
      </c>
      <c r="K1862" s="58" t="str">
        <f>IF(OR(ISBLANK(Recyclabilité[[#This Row],[Réponse 3]]),'Calculs'!J1861="0",_xlfn.XLOOKUP('Calculs'!J1861,'Réponses'!C:C,'Réponses'!F:F,"ERREUR VISIBILITE")=0),"",_xlfn.XLOOKUP(_xlfn.XLOOKUP('Calculs'!J1861,'Réponses'!C:C,'Réponses'!F:F,"ERREUR VISIBILITE"),Questions!A:A,Questions!B:B,"ERREUR QUESTION"))</f>
        <v/>
      </c>
      <c r="M1862" s="58" t="str">
        <f>IF(OR(ISBLANK(Recyclabilité[[#This Row],[Réponse 4]]),'Calculs'!M1861="0",_xlfn.XLOOKUP('Calculs'!M1861,'Réponses'!C:C,'Réponses'!F:F,"ERREUR VISIBILITE")=0),"",_xlfn.XLOOKUP(_xlfn.XLOOKUP('Calculs'!M1861,'Réponses'!C:C,'Réponses'!F:F,"ERREUR VISIBILITE"),Questions!A:A,Questions!B:B,"ERREUR QUESTION"))</f>
        <v/>
      </c>
    </row>
    <row r="1863" spans="4:13" ht="60" customHeight="1">
      <c r="D1863" s="28" t="str">
        <f>IF(ISBLANK(Recyclabilité[[#This Row],[Code Valobat]]),"",IF(OR('Calculs'!A1862="08",'Calculs'!A1862="07",MID(Recyclabilité[[#This Row],[Code Valobat]],4,4)="0804",MID(Recyclabilité[[#This Row],[Code Valobat]],4,4)="0709",MID(Recyclabilité[[#This Row],[Code Valobat]],1,7)="6121107"),"Non recyclable",_xlfn.XLOOKUP('Calculs'!Q1862,'Combinaisons'!A:A,'Combinaisons'!B:B,"Merci de répondre à toutes les questions")))</f>
        <v/>
      </c>
      <c r="E1863" s="58" t="str">
        <f>IF(ISBLANK(Recyclabilité[[#This Row],[Code Valobat]]),"",IF(OR('Calculs'!A1862="08",'Calculs'!A1862="07",MID(Recyclabilité[[#This Row],[Code Valobat]],4,4)="0804",MID(Recyclabilité[[#This Row],[Code Valobat]],4,4)="0709",MID(Recyclabilité[[#This Row],[Code Valobat]],1,7)="6121107"),"",_xlfn.XLOOKUP('Calculs'!B1862,Questions!A:A,Questions!B:B,"ERREUR QUESTION")))</f>
        <v/>
      </c>
      <c r="G1863" s="58" t="str">
        <f>IF(OR(ISBLANK(Recyclabilité[[#This Row],[Réponse 1]]),'Calculs'!D1862="0",_xlfn.XLOOKUP('Calculs'!D1862,'Réponses'!C:C,'Réponses'!F:F,"ERREUR VISIBILITE")=0),"",_xlfn.XLOOKUP(_xlfn.XLOOKUP('Calculs'!D1862,'Réponses'!C:C,'Réponses'!F:F,"ERREUR VISIBILITE"),Questions!A:A,Questions!B:B,"ERREUR QUESTION"))</f>
        <v/>
      </c>
      <c r="I1863" s="58" t="str">
        <f>IF(OR(ISBLANK(Recyclabilité[[#This Row],[Réponse 2]]),'Calculs'!G1862="0",_xlfn.XLOOKUP('Calculs'!G1862,'Réponses'!C:C,'Réponses'!F:F,"ERREUR VISIBILITE")=0),"",_xlfn.XLOOKUP(_xlfn.XLOOKUP('Calculs'!G1862,'Réponses'!C:C,'Réponses'!F:F,"ERREUR VISIBILITE"),Questions!A:A,Questions!B:B,"ERREUR QUESTION"))</f>
        <v/>
      </c>
      <c r="K1863" s="58" t="str">
        <f>IF(OR(ISBLANK(Recyclabilité[[#This Row],[Réponse 3]]),'Calculs'!J1862="0",_xlfn.XLOOKUP('Calculs'!J1862,'Réponses'!C:C,'Réponses'!F:F,"ERREUR VISIBILITE")=0),"",_xlfn.XLOOKUP(_xlfn.XLOOKUP('Calculs'!J1862,'Réponses'!C:C,'Réponses'!F:F,"ERREUR VISIBILITE"),Questions!A:A,Questions!B:B,"ERREUR QUESTION"))</f>
        <v/>
      </c>
      <c r="M1863" s="58" t="str">
        <f>IF(OR(ISBLANK(Recyclabilité[[#This Row],[Réponse 4]]),'Calculs'!M1862="0",_xlfn.XLOOKUP('Calculs'!M1862,'Réponses'!C:C,'Réponses'!F:F,"ERREUR VISIBILITE")=0),"",_xlfn.XLOOKUP(_xlfn.XLOOKUP('Calculs'!M1862,'Réponses'!C:C,'Réponses'!F:F,"ERREUR VISIBILITE"),Questions!A:A,Questions!B:B,"ERREUR QUESTION"))</f>
        <v/>
      </c>
    </row>
    <row r="1864" spans="4:13" ht="60" customHeight="1">
      <c r="D1864" s="28" t="str">
        <f>IF(ISBLANK(Recyclabilité[[#This Row],[Code Valobat]]),"",IF(OR('Calculs'!A1863="08",'Calculs'!A1863="07",MID(Recyclabilité[[#This Row],[Code Valobat]],4,4)="0804",MID(Recyclabilité[[#This Row],[Code Valobat]],4,4)="0709",MID(Recyclabilité[[#This Row],[Code Valobat]],1,7)="6121107"),"Non recyclable",_xlfn.XLOOKUP('Calculs'!Q1863,'Combinaisons'!A:A,'Combinaisons'!B:B,"Merci de répondre à toutes les questions")))</f>
        <v/>
      </c>
      <c r="E1864" s="58" t="str">
        <f>IF(ISBLANK(Recyclabilité[[#This Row],[Code Valobat]]),"",IF(OR('Calculs'!A1863="08",'Calculs'!A1863="07",MID(Recyclabilité[[#This Row],[Code Valobat]],4,4)="0804",MID(Recyclabilité[[#This Row],[Code Valobat]],4,4)="0709",MID(Recyclabilité[[#This Row],[Code Valobat]],1,7)="6121107"),"",_xlfn.XLOOKUP('Calculs'!B1863,Questions!A:A,Questions!B:B,"ERREUR QUESTION")))</f>
        <v/>
      </c>
      <c r="G1864" s="58" t="str">
        <f>IF(OR(ISBLANK(Recyclabilité[[#This Row],[Réponse 1]]),'Calculs'!D1863="0",_xlfn.XLOOKUP('Calculs'!D1863,'Réponses'!C:C,'Réponses'!F:F,"ERREUR VISIBILITE")=0),"",_xlfn.XLOOKUP(_xlfn.XLOOKUP('Calculs'!D1863,'Réponses'!C:C,'Réponses'!F:F,"ERREUR VISIBILITE"),Questions!A:A,Questions!B:B,"ERREUR QUESTION"))</f>
        <v/>
      </c>
      <c r="I1864" s="58" t="str">
        <f>IF(OR(ISBLANK(Recyclabilité[[#This Row],[Réponse 2]]),'Calculs'!G1863="0",_xlfn.XLOOKUP('Calculs'!G1863,'Réponses'!C:C,'Réponses'!F:F,"ERREUR VISIBILITE")=0),"",_xlfn.XLOOKUP(_xlfn.XLOOKUP('Calculs'!G1863,'Réponses'!C:C,'Réponses'!F:F,"ERREUR VISIBILITE"),Questions!A:A,Questions!B:B,"ERREUR QUESTION"))</f>
        <v/>
      </c>
      <c r="K1864" s="58" t="str">
        <f>IF(OR(ISBLANK(Recyclabilité[[#This Row],[Réponse 3]]),'Calculs'!J1863="0",_xlfn.XLOOKUP('Calculs'!J1863,'Réponses'!C:C,'Réponses'!F:F,"ERREUR VISIBILITE")=0),"",_xlfn.XLOOKUP(_xlfn.XLOOKUP('Calculs'!J1863,'Réponses'!C:C,'Réponses'!F:F,"ERREUR VISIBILITE"),Questions!A:A,Questions!B:B,"ERREUR QUESTION"))</f>
        <v/>
      </c>
      <c r="M1864" s="58" t="str">
        <f>IF(OR(ISBLANK(Recyclabilité[[#This Row],[Réponse 4]]),'Calculs'!M1863="0",_xlfn.XLOOKUP('Calculs'!M1863,'Réponses'!C:C,'Réponses'!F:F,"ERREUR VISIBILITE")=0),"",_xlfn.XLOOKUP(_xlfn.XLOOKUP('Calculs'!M1863,'Réponses'!C:C,'Réponses'!F:F,"ERREUR VISIBILITE"),Questions!A:A,Questions!B:B,"ERREUR QUESTION"))</f>
        <v/>
      </c>
    </row>
    <row r="1865" spans="4:13" ht="60" customHeight="1">
      <c r="D1865" s="28" t="str">
        <f>IF(ISBLANK(Recyclabilité[[#This Row],[Code Valobat]]),"",IF(OR('Calculs'!A1864="08",'Calculs'!A1864="07",MID(Recyclabilité[[#This Row],[Code Valobat]],4,4)="0804",MID(Recyclabilité[[#This Row],[Code Valobat]],4,4)="0709",MID(Recyclabilité[[#This Row],[Code Valobat]],1,7)="6121107"),"Non recyclable",_xlfn.XLOOKUP('Calculs'!Q1864,'Combinaisons'!A:A,'Combinaisons'!B:B,"Merci de répondre à toutes les questions")))</f>
        <v/>
      </c>
      <c r="E1865" s="58" t="str">
        <f>IF(ISBLANK(Recyclabilité[[#This Row],[Code Valobat]]),"",IF(OR('Calculs'!A1864="08",'Calculs'!A1864="07",MID(Recyclabilité[[#This Row],[Code Valobat]],4,4)="0804",MID(Recyclabilité[[#This Row],[Code Valobat]],4,4)="0709",MID(Recyclabilité[[#This Row],[Code Valobat]],1,7)="6121107"),"",_xlfn.XLOOKUP('Calculs'!B1864,Questions!A:A,Questions!B:B,"ERREUR QUESTION")))</f>
        <v/>
      </c>
      <c r="G1865" s="58" t="str">
        <f>IF(OR(ISBLANK(Recyclabilité[[#This Row],[Réponse 1]]),'Calculs'!D1864="0",_xlfn.XLOOKUP('Calculs'!D1864,'Réponses'!C:C,'Réponses'!F:F,"ERREUR VISIBILITE")=0),"",_xlfn.XLOOKUP(_xlfn.XLOOKUP('Calculs'!D1864,'Réponses'!C:C,'Réponses'!F:F,"ERREUR VISIBILITE"),Questions!A:A,Questions!B:B,"ERREUR QUESTION"))</f>
        <v/>
      </c>
      <c r="I1865" s="58" t="str">
        <f>IF(OR(ISBLANK(Recyclabilité[[#This Row],[Réponse 2]]),'Calculs'!G1864="0",_xlfn.XLOOKUP('Calculs'!G1864,'Réponses'!C:C,'Réponses'!F:F,"ERREUR VISIBILITE")=0),"",_xlfn.XLOOKUP(_xlfn.XLOOKUP('Calculs'!G1864,'Réponses'!C:C,'Réponses'!F:F,"ERREUR VISIBILITE"),Questions!A:A,Questions!B:B,"ERREUR QUESTION"))</f>
        <v/>
      </c>
      <c r="K1865" s="58" t="str">
        <f>IF(OR(ISBLANK(Recyclabilité[[#This Row],[Réponse 3]]),'Calculs'!J1864="0",_xlfn.XLOOKUP('Calculs'!J1864,'Réponses'!C:C,'Réponses'!F:F,"ERREUR VISIBILITE")=0),"",_xlfn.XLOOKUP(_xlfn.XLOOKUP('Calculs'!J1864,'Réponses'!C:C,'Réponses'!F:F,"ERREUR VISIBILITE"),Questions!A:A,Questions!B:B,"ERREUR QUESTION"))</f>
        <v/>
      </c>
      <c r="M1865" s="58" t="str">
        <f>IF(OR(ISBLANK(Recyclabilité[[#This Row],[Réponse 4]]),'Calculs'!M1864="0",_xlfn.XLOOKUP('Calculs'!M1864,'Réponses'!C:C,'Réponses'!F:F,"ERREUR VISIBILITE")=0),"",_xlfn.XLOOKUP(_xlfn.XLOOKUP('Calculs'!M1864,'Réponses'!C:C,'Réponses'!F:F,"ERREUR VISIBILITE"),Questions!A:A,Questions!B:B,"ERREUR QUESTION"))</f>
        <v/>
      </c>
    </row>
    <row r="1866" spans="4:13" ht="60" customHeight="1">
      <c r="D1866" s="28" t="str">
        <f>IF(ISBLANK(Recyclabilité[[#This Row],[Code Valobat]]),"",IF(OR('Calculs'!A1865="08",'Calculs'!A1865="07",MID(Recyclabilité[[#This Row],[Code Valobat]],4,4)="0804",MID(Recyclabilité[[#This Row],[Code Valobat]],4,4)="0709",MID(Recyclabilité[[#This Row],[Code Valobat]],1,7)="6121107"),"Non recyclable",_xlfn.XLOOKUP('Calculs'!Q1865,'Combinaisons'!A:A,'Combinaisons'!B:B,"Merci de répondre à toutes les questions")))</f>
        <v/>
      </c>
      <c r="E1866" s="58" t="str">
        <f>IF(ISBLANK(Recyclabilité[[#This Row],[Code Valobat]]),"",IF(OR('Calculs'!A1865="08",'Calculs'!A1865="07",MID(Recyclabilité[[#This Row],[Code Valobat]],4,4)="0804",MID(Recyclabilité[[#This Row],[Code Valobat]],4,4)="0709",MID(Recyclabilité[[#This Row],[Code Valobat]],1,7)="6121107"),"",_xlfn.XLOOKUP('Calculs'!B1865,Questions!A:A,Questions!B:B,"ERREUR QUESTION")))</f>
        <v/>
      </c>
      <c r="G1866" s="58" t="str">
        <f>IF(OR(ISBLANK(Recyclabilité[[#This Row],[Réponse 1]]),'Calculs'!D1865="0",_xlfn.XLOOKUP('Calculs'!D1865,'Réponses'!C:C,'Réponses'!F:F,"ERREUR VISIBILITE")=0),"",_xlfn.XLOOKUP(_xlfn.XLOOKUP('Calculs'!D1865,'Réponses'!C:C,'Réponses'!F:F,"ERREUR VISIBILITE"),Questions!A:A,Questions!B:B,"ERREUR QUESTION"))</f>
        <v/>
      </c>
      <c r="I1866" s="58" t="str">
        <f>IF(OR(ISBLANK(Recyclabilité[[#This Row],[Réponse 2]]),'Calculs'!G1865="0",_xlfn.XLOOKUP('Calculs'!G1865,'Réponses'!C:C,'Réponses'!F:F,"ERREUR VISIBILITE")=0),"",_xlfn.XLOOKUP(_xlfn.XLOOKUP('Calculs'!G1865,'Réponses'!C:C,'Réponses'!F:F,"ERREUR VISIBILITE"),Questions!A:A,Questions!B:B,"ERREUR QUESTION"))</f>
        <v/>
      </c>
      <c r="K1866" s="58" t="str">
        <f>IF(OR(ISBLANK(Recyclabilité[[#This Row],[Réponse 3]]),'Calculs'!J1865="0",_xlfn.XLOOKUP('Calculs'!J1865,'Réponses'!C:C,'Réponses'!F:F,"ERREUR VISIBILITE")=0),"",_xlfn.XLOOKUP(_xlfn.XLOOKUP('Calculs'!J1865,'Réponses'!C:C,'Réponses'!F:F,"ERREUR VISIBILITE"),Questions!A:A,Questions!B:B,"ERREUR QUESTION"))</f>
        <v/>
      </c>
      <c r="M1866" s="58" t="str">
        <f>IF(OR(ISBLANK(Recyclabilité[[#This Row],[Réponse 4]]),'Calculs'!M1865="0",_xlfn.XLOOKUP('Calculs'!M1865,'Réponses'!C:C,'Réponses'!F:F,"ERREUR VISIBILITE")=0),"",_xlfn.XLOOKUP(_xlfn.XLOOKUP('Calculs'!M1865,'Réponses'!C:C,'Réponses'!F:F,"ERREUR VISIBILITE"),Questions!A:A,Questions!B:B,"ERREUR QUESTION"))</f>
        <v/>
      </c>
    </row>
    <row r="1867" spans="4:13" ht="60" customHeight="1">
      <c r="D1867" s="28" t="str">
        <f>IF(ISBLANK(Recyclabilité[[#This Row],[Code Valobat]]),"",IF(OR('Calculs'!A1866="08",'Calculs'!A1866="07",MID(Recyclabilité[[#This Row],[Code Valobat]],4,4)="0804",MID(Recyclabilité[[#This Row],[Code Valobat]],4,4)="0709",MID(Recyclabilité[[#This Row],[Code Valobat]],1,7)="6121107"),"Non recyclable",_xlfn.XLOOKUP('Calculs'!Q1866,'Combinaisons'!A:A,'Combinaisons'!B:B,"Merci de répondre à toutes les questions")))</f>
        <v/>
      </c>
      <c r="E1867" s="58" t="str">
        <f>IF(ISBLANK(Recyclabilité[[#This Row],[Code Valobat]]),"",IF(OR('Calculs'!A1866="08",'Calculs'!A1866="07",MID(Recyclabilité[[#This Row],[Code Valobat]],4,4)="0804",MID(Recyclabilité[[#This Row],[Code Valobat]],4,4)="0709",MID(Recyclabilité[[#This Row],[Code Valobat]],1,7)="6121107"),"",_xlfn.XLOOKUP('Calculs'!B1866,Questions!A:A,Questions!B:B,"ERREUR QUESTION")))</f>
        <v/>
      </c>
      <c r="G1867" s="58" t="str">
        <f>IF(OR(ISBLANK(Recyclabilité[[#This Row],[Réponse 1]]),'Calculs'!D1866="0",_xlfn.XLOOKUP('Calculs'!D1866,'Réponses'!C:C,'Réponses'!F:F,"ERREUR VISIBILITE")=0),"",_xlfn.XLOOKUP(_xlfn.XLOOKUP('Calculs'!D1866,'Réponses'!C:C,'Réponses'!F:F,"ERREUR VISIBILITE"),Questions!A:A,Questions!B:B,"ERREUR QUESTION"))</f>
        <v/>
      </c>
      <c r="I1867" s="58" t="str">
        <f>IF(OR(ISBLANK(Recyclabilité[[#This Row],[Réponse 2]]),'Calculs'!G1866="0",_xlfn.XLOOKUP('Calculs'!G1866,'Réponses'!C:C,'Réponses'!F:F,"ERREUR VISIBILITE")=0),"",_xlfn.XLOOKUP(_xlfn.XLOOKUP('Calculs'!G1866,'Réponses'!C:C,'Réponses'!F:F,"ERREUR VISIBILITE"),Questions!A:A,Questions!B:B,"ERREUR QUESTION"))</f>
        <v/>
      </c>
      <c r="K1867" s="58" t="str">
        <f>IF(OR(ISBLANK(Recyclabilité[[#This Row],[Réponse 3]]),'Calculs'!J1866="0",_xlfn.XLOOKUP('Calculs'!J1866,'Réponses'!C:C,'Réponses'!F:F,"ERREUR VISIBILITE")=0),"",_xlfn.XLOOKUP(_xlfn.XLOOKUP('Calculs'!J1866,'Réponses'!C:C,'Réponses'!F:F,"ERREUR VISIBILITE"),Questions!A:A,Questions!B:B,"ERREUR QUESTION"))</f>
        <v/>
      </c>
      <c r="M1867" s="58" t="str">
        <f>IF(OR(ISBLANK(Recyclabilité[[#This Row],[Réponse 4]]),'Calculs'!M1866="0",_xlfn.XLOOKUP('Calculs'!M1866,'Réponses'!C:C,'Réponses'!F:F,"ERREUR VISIBILITE")=0),"",_xlfn.XLOOKUP(_xlfn.XLOOKUP('Calculs'!M1866,'Réponses'!C:C,'Réponses'!F:F,"ERREUR VISIBILITE"),Questions!A:A,Questions!B:B,"ERREUR QUESTION"))</f>
        <v/>
      </c>
    </row>
    <row r="1868" spans="4:13" ht="60" customHeight="1">
      <c r="D1868" s="28" t="str">
        <f>IF(ISBLANK(Recyclabilité[[#This Row],[Code Valobat]]),"",IF(OR('Calculs'!A1867="08",'Calculs'!A1867="07",MID(Recyclabilité[[#This Row],[Code Valobat]],4,4)="0804",MID(Recyclabilité[[#This Row],[Code Valobat]],4,4)="0709",MID(Recyclabilité[[#This Row],[Code Valobat]],1,7)="6121107"),"Non recyclable",_xlfn.XLOOKUP('Calculs'!Q1867,'Combinaisons'!A:A,'Combinaisons'!B:B,"Merci de répondre à toutes les questions")))</f>
        <v/>
      </c>
      <c r="E1868" s="58" t="str">
        <f>IF(ISBLANK(Recyclabilité[[#This Row],[Code Valobat]]),"",IF(OR('Calculs'!A1867="08",'Calculs'!A1867="07",MID(Recyclabilité[[#This Row],[Code Valobat]],4,4)="0804",MID(Recyclabilité[[#This Row],[Code Valobat]],4,4)="0709",MID(Recyclabilité[[#This Row],[Code Valobat]],1,7)="6121107"),"",_xlfn.XLOOKUP('Calculs'!B1867,Questions!A:A,Questions!B:B,"ERREUR QUESTION")))</f>
        <v/>
      </c>
      <c r="G1868" s="58" t="str">
        <f>IF(OR(ISBLANK(Recyclabilité[[#This Row],[Réponse 1]]),'Calculs'!D1867="0",_xlfn.XLOOKUP('Calculs'!D1867,'Réponses'!C:C,'Réponses'!F:F,"ERREUR VISIBILITE")=0),"",_xlfn.XLOOKUP(_xlfn.XLOOKUP('Calculs'!D1867,'Réponses'!C:C,'Réponses'!F:F,"ERREUR VISIBILITE"),Questions!A:A,Questions!B:B,"ERREUR QUESTION"))</f>
        <v/>
      </c>
      <c r="I1868" s="58" t="str">
        <f>IF(OR(ISBLANK(Recyclabilité[[#This Row],[Réponse 2]]),'Calculs'!G1867="0",_xlfn.XLOOKUP('Calculs'!G1867,'Réponses'!C:C,'Réponses'!F:F,"ERREUR VISIBILITE")=0),"",_xlfn.XLOOKUP(_xlfn.XLOOKUP('Calculs'!G1867,'Réponses'!C:C,'Réponses'!F:F,"ERREUR VISIBILITE"),Questions!A:A,Questions!B:B,"ERREUR QUESTION"))</f>
        <v/>
      </c>
      <c r="K1868" s="58" t="str">
        <f>IF(OR(ISBLANK(Recyclabilité[[#This Row],[Réponse 3]]),'Calculs'!J1867="0",_xlfn.XLOOKUP('Calculs'!J1867,'Réponses'!C:C,'Réponses'!F:F,"ERREUR VISIBILITE")=0),"",_xlfn.XLOOKUP(_xlfn.XLOOKUP('Calculs'!J1867,'Réponses'!C:C,'Réponses'!F:F,"ERREUR VISIBILITE"),Questions!A:A,Questions!B:B,"ERREUR QUESTION"))</f>
        <v/>
      </c>
      <c r="M1868" s="58" t="str">
        <f>IF(OR(ISBLANK(Recyclabilité[[#This Row],[Réponse 4]]),'Calculs'!M1867="0",_xlfn.XLOOKUP('Calculs'!M1867,'Réponses'!C:C,'Réponses'!F:F,"ERREUR VISIBILITE")=0),"",_xlfn.XLOOKUP(_xlfn.XLOOKUP('Calculs'!M1867,'Réponses'!C:C,'Réponses'!F:F,"ERREUR VISIBILITE"),Questions!A:A,Questions!B:B,"ERREUR QUESTION"))</f>
        <v/>
      </c>
    </row>
    <row r="1869" spans="4:13" ht="60" customHeight="1">
      <c r="D1869" s="28" t="str">
        <f>IF(ISBLANK(Recyclabilité[[#This Row],[Code Valobat]]),"",IF(OR('Calculs'!A1868="08",'Calculs'!A1868="07",MID(Recyclabilité[[#This Row],[Code Valobat]],4,4)="0804",MID(Recyclabilité[[#This Row],[Code Valobat]],4,4)="0709",MID(Recyclabilité[[#This Row],[Code Valobat]],1,7)="6121107"),"Non recyclable",_xlfn.XLOOKUP('Calculs'!Q1868,'Combinaisons'!A:A,'Combinaisons'!B:B,"Merci de répondre à toutes les questions")))</f>
        <v/>
      </c>
      <c r="E1869" s="58" t="str">
        <f>IF(ISBLANK(Recyclabilité[[#This Row],[Code Valobat]]),"",IF(OR('Calculs'!A1868="08",'Calculs'!A1868="07",MID(Recyclabilité[[#This Row],[Code Valobat]],4,4)="0804",MID(Recyclabilité[[#This Row],[Code Valobat]],4,4)="0709",MID(Recyclabilité[[#This Row],[Code Valobat]],1,7)="6121107"),"",_xlfn.XLOOKUP('Calculs'!B1868,Questions!A:A,Questions!B:B,"ERREUR QUESTION")))</f>
        <v/>
      </c>
      <c r="G1869" s="58" t="str">
        <f>IF(OR(ISBLANK(Recyclabilité[[#This Row],[Réponse 1]]),'Calculs'!D1868="0",_xlfn.XLOOKUP('Calculs'!D1868,'Réponses'!C:C,'Réponses'!F:F,"ERREUR VISIBILITE")=0),"",_xlfn.XLOOKUP(_xlfn.XLOOKUP('Calculs'!D1868,'Réponses'!C:C,'Réponses'!F:F,"ERREUR VISIBILITE"),Questions!A:A,Questions!B:B,"ERREUR QUESTION"))</f>
        <v/>
      </c>
      <c r="I1869" s="58" t="str">
        <f>IF(OR(ISBLANK(Recyclabilité[[#This Row],[Réponse 2]]),'Calculs'!G1868="0",_xlfn.XLOOKUP('Calculs'!G1868,'Réponses'!C:C,'Réponses'!F:F,"ERREUR VISIBILITE")=0),"",_xlfn.XLOOKUP(_xlfn.XLOOKUP('Calculs'!G1868,'Réponses'!C:C,'Réponses'!F:F,"ERREUR VISIBILITE"),Questions!A:A,Questions!B:B,"ERREUR QUESTION"))</f>
        <v/>
      </c>
      <c r="K1869" s="58" t="str">
        <f>IF(OR(ISBLANK(Recyclabilité[[#This Row],[Réponse 3]]),'Calculs'!J1868="0",_xlfn.XLOOKUP('Calculs'!J1868,'Réponses'!C:C,'Réponses'!F:F,"ERREUR VISIBILITE")=0),"",_xlfn.XLOOKUP(_xlfn.XLOOKUP('Calculs'!J1868,'Réponses'!C:C,'Réponses'!F:F,"ERREUR VISIBILITE"),Questions!A:A,Questions!B:B,"ERREUR QUESTION"))</f>
        <v/>
      </c>
      <c r="M1869" s="58" t="str">
        <f>IF(OR(ISBLANK(Recyclabilité[[#This Row],[Réponse 4]]),'Calculs'!M1868="0",_xlfn.XLOOKUP('Calculs'!M1868,'Réponses'!C:C,'Réponses'!F:F,"ERREUR VISIBILITE")=0),"",_xlfn.XLOOKUP(_xlfn.XLOOKUP('Calculs'!M1868,'Réponses'!C:C,'Réponses'!F:F,"ERREUR VISIBILITE"),Questions!A:A,Questions!B:B,"ERREUR QUESTION"))</f>
        <v/>
      </c>
    </row>
    <row r="1870" spans="4:13" ht="60" customHeight="1">
      <c r="D1870" s="28" t="str">
        <f>IF(ISBLANK(Recyclabilité[[#This Row],[Code Valobat]]),"",IF(OR('Calculs'!A1869="08",'Calculs'!A1869="07",MID(Recyclabilité[[#This Row],[Code Valobat]],4,4)="0804",MID(Recyclabilité[[#This Row],[Code Valobat]],4,4)="0709",MID(Recyclabilité[[#This Row],[Code Valobat]],1,7)="6121107"),"Non recyclable",_xlfn.XLOOKUP('Calculs'!Q1869,'Combinaisons'!A:A,'Combinaisons'!B:B,"Merci de répondre à toutes les questions")))</f>
        <v/>
      </c>
      <c r="E1870" s="58" t="str">
        <f>IF(ISBLANK(Recyclabilité[[#This Row],[Code Valobat]]),"",IF(OR('Calculs'!A1869="08",'Calculs'!A1869="07",MID(Recyclabilité[[#This Row],[Code Valobat]],4,4)="0804",MID(Recyclabilité[[#This Row],[Code Valobat]],4,4)="0709",MID(Recyclabilité[[#This Row],[Code Valobat]],1,7)="6121107"),"",_xlfn.XLOOKUP('Calculs'!B1869,Questions!A:A,Questions!B:B,"ERREUR QUESTION")))</f>
        <v/>
      </c>
      <c r="G1870" s="58" t="str">
        <f>IF(OR(ISBLANK(Recyclabilité[[#This Row],[Réponse 1]]),'Calculs'!D1869="0",_xlfn.XLOOKUP('Calculs'!D1869,'Réponses'!C:C,'Réponses'!F:F,"ERREUR VISIBILITE")=0),"",_xlfn.XLOOKUP(_xlfn.XLOOKUP('Calculs'!D1869,'Réponses'!C:C,'Réponses'!F:F,"ERREUR VISIBILITE"),Questions!A:A,Questions!B:B,"ERREUR QUESTION"))</f>
        <v/>
      </c>
      <c r="I1870" s="58" t="str">
        <f>IF(OR(ISBLANK(Recyclabilité[[#This Row],[Réponse 2]]),'Calculs'!G1869="0",_xlfn.XLOOKUP('Calculs'!G1869,'Réponses'!C:C,'Réponses'!F:F,"ERREUR VISIBILITE")=0),"",_xlfn.XLOOKUP(_xlfn.XLOOKUP('Calculs'!G1869,'Réponses'!C:C,'Réponses'!F:F,"ERREUR VISIBILITE"),Questions!A:A,Questions!B:B,"ERREUR QUESTION"))</f>
        <v/>
      </c>
      <c r="K1870" s="58" t="str">
        <f>IF(OR(ISBLANK(Recyclabilité[[#This Row],[Réponse 3]]),'Calculs'!J1869="0",_xlfn.XLOOKUP('Calculs'!J1869,'Réponses'!C:C,'Réponses'!F:F,"ERREUR VISIBILITE")=0),"",_xlfn.XLOOKUP(_xlfn.XLOOKUP('Calculs'!J1869,'Réponses'!C:C,'Réponses'!F:F,"ERREUR VISIBILITE"),Questions!A:A,Questions!B:B,"ERREUR QUESTION"))</f>
        <v/>
      </c>
      <c r="M1870" s="58" t="str">
        <f>IF(OR(ISBLANK(Recyclabilité[[#This Row],[Réponse 4]]),'Calculs'!M1869="0",_xlfn.XLOOKUP('Calculs'!M1869,'Réponses'!C:C,'Réponses'!F:F,"ERREUR VISIBILITE")=0),"",_xlfn.XLOOKUP(_xlfn.XLOOKUP('Calculs'!M1869,'Réponses'!C:C,'Réponses'!F:F,"ERREUR VISIBILITE"),Questions!A:A,Questions!B:B,"ERREUR QUESTION"))</f>
        <v/>
      </c>
    </row>
    <row r="1871" spans="4:13" ht="60" customHeight="1">
      <c r="D1871" s="28" t="str">
        <f>IF(ISBLANK(Recyclabilité[[#This Row],[Code Valobat]]),"",IF(OR('Calculs'!A1870="08",'Calculs'!A1870="07",MID(Recyclabilité[[#This Row],[Code Valobat]],4,4)="0804",MID(Recyclabilité[[#This Row],[Code Valobat]],4,4)="0709",MID(Recyclabilité[[#This Row],[Code Valobat]],1,7)="6121107"),"Non recyclable",_xlfn.XLOOKUP('Calculs'!Q1870,'Combinaisons'!A:A,'Combinaisons'!B:B,"Merci de répondre à toutes les questions")))</f>
        <v/>
      </c>
      <c r="E1871" s="58" t="str">
        <f>IF(ISBLANK(Recyclabilité[[#This Row],[Code Valobat]]),"",IF(OR('Calculs'!A1870="08",'Calculs'!A1870="07",MID(Recyclabilité[[#This Row],[Code Valobat]],4,4)="0804",MID(Recyclabilité[[#This Row],[Code Valobat]],4,4)="0709",MID(Recyclabilité[[#This Row],[Code Valobat]],1,7)="6121107"),"",_xlfn.XLOOKUP('Calculs'!B1870,Questions!A:A,Questions!B:B,"ERREUR QUESTION")))</f>
        <v/>
      </c>
      <c r="G1871" s="58" t="str">
        <f>IF(OR(ISBLANK(Recyclabilité[[#This Row],[Réponse 1]]),'Calculs'!D1870="0",_xlfn.XLOOKUP('Calculs'!D1870,'Réponses'!C:C,'Réponses'!F:F,"ERREUR VISIBILITE")=0),"",_xlfn.XLOOKUP(_xlfn.XLOOKUP('Calculs'!D1870,'Réponses'!C:C,'Réponses'!F:F,"ERREUR VISIBILITE"),Questions!A:A,Questions!B:B,"ERREUR QUESTION"))</f>
        <v/>
      </c>
      <c r="I1871" s="58" t="str">
        <f>IF(OR(ISBLANK(Recyclabilité[[#This Row],[Réponse 2]]),'Calculs'!G1870="0",_xlfn.XLOOKUP('Calculs'!G1870,'Réponses'!C:C,'Réponses'!F:F,"ERREUR VISIBILITE")=0),"",_xlfn.XLOOKUP(_xlfn.XLOOKUP('Calculs'!G1870,'Réponses'!C:C,'Réponses'!F:F,"ERREUR VISIBILITE"),Questions!A:A,Questions!B:B,"ERREUR QUESTION"))</f>
        <v/>
      </c>
      <c r="K1871" s="58" t="str">
        <f>IF(OR(ISBLANK(Recyclabilité[[#This Row],[Réponse 3]]),'Calculs'!J1870="0",_xlfn.XLOOKUP('Calculs'!J1870,'Réponses'!C:C,'Réponses'!F:F,"ERREUR VISIBILITE")=0),"",_xlfn.XLOOKUP(_xlfn.XLOOKUP('Calculs'!J1870,'Réponses'!C:C,'Réponses'!F:F,"ERREUR VISIBILITE"),Questions!A:A,Questions!B:B,"ERREUR QUESTION"))</f>
        <v/>
      </c>
      <c r="M1871" s="58" t="str">
        <f>IF(OR(ISBLANK(Recyclabilité[[#This Row],[Réponse 4]]),'Calculs'!M1870="0",_xlfn.XLOOKUP('Calculs'!M1870,'Réponses'!C:C,'Réponses'!F:F,"ERREUR VISIBILITE")=0),"",_xlfn.XLOOKUP(_xlfn.XLOOKUP('Calculs'!M1870,'Réponses'!C:C,'Réponses'!F:F,"ERREUR VISIBILITE"),Questions!A:A,Questions!B:B,"ERREUR QUESTION"))</f>
        <v/>
      </c>
    </row>
    <row r="1872" spans="4:13" ht="60" customHeight="1">
      <c r="D1872" s="28" t="str">
        <f>IF(ISBLANK(Recyclabilité[[#This Row],[Code Valobat]]),"",IF(OR('Calculs'!A1871="08",'Calculs'!A1871="07",MID(Recyclabilité[[#This Row],[Code Valobat]],4,4)="0804",MID(Recyclabilité[[#This Row],[Code Valobat]],4,4)="0709",MID(Recyclabilité[[#This Row],[Code Valobat]],1,7)="6121107"),"Non recyclable",_xlfn.XLOOKUP('Calculs'!Q1871,'Combinaisons'!A:A,'Combinaisons'!B:B,"Merci de répondre à toutes les questions")))</f>
        <v/>
      </c>
      <c r="E1872" s="58" t="str">
        <f>IF(ISBLANK(Recyclabilité[[#This Row],[Code Valobat]]),"",IF(OR('Calculs'!A1871="08",'Calculs'!A1871="07",MID(Recyclabilité[[#This Row],[Code Valobat]],4,4)="0804",MID(Recyclabilité[[#This Row],[Code Valobat]],4,4)="0709",MID(Recyclabilité[[#This Row],[Code Valobat]],1,7)="6121107"),"",_xlfn.XLOOKUP('Calculs'!B1871,Questions!A:A,Questions!B:B,"ERREUR QUESTION")))</f>
        <v/>
      </c>
      <c r="G1872" s="58" t="str">
        <f>IF(OR(ISBLANK(Recyclabilité[[#This Row],[Réponse 1]]),'Calculs'!D1871="0",_xlfn.XLOOKUP('Calculs'!D1871,'Réponses'!C:C,'Réponses'!F:F,"ERREUR VISIBILITE")=0),"",_xlfn.XLOOKUP(_xlfn.XLOOKUP('Calculs'!D1871,'Réponses'!C:C,'Réponses'!F:F,"ERREUR VISIBILITE"),Questions!A:A,Questions!B:B,"ERREUR QUESTION"))</f>
        <v/>
      </c>
      <c r="I1872" s="58" t="str">
        <f>IF(OR(ISBLANK(Recyclabilité[[#This Row],[Réponse 2]]),'Calculs'!G1871="0",_xlfn.XLOOKUP('Calculs'!G1871,'Réponses'!C:C,'Réponses'!F:F,"ERREUR VISIBILITE")=0),"",_xlfn.XLOOKUP(_xlfn.XLOOKUP('Calculs'!G1871,'Réponses'!C:C,'Réponses'!F:F,"ERREUR VISIBILITE"),Questions!A:A,Questions!B:B,"ERREUR QUESTION"))</f>
        <v/>
      </c>
      <c r="K1872" s="58" t="str">
        <f>IF(OR(ISBLANK(Recyclabilité[[#This Row],[Réponse 3]]),'Calculs'!J1871="0",_xlfn.XLOOKUP('Calculs'!J1871,'Réponses'!C:C,'Réponses'!F:F,"ERREUR VISIBILITE")=0),"",_xlfn.XLOOKUP(_xlfn.XLOOKUP('Calculs'!J1871,'Réponses'!C:C,'Réponses'!F:F,"ERREUR VISIBILITE"),Questions!A:A,Questions!B:B,"ERREUR QUESTION"))</f>
        <v/>
      </c>
      <c r="M1872" s="58" t="str">
        <f>IF(OR(ISBLANK(Recyclabilité[[#This Row],[Réponse 4]]),'Calculs'!M1871="0",_xlfn.XLOOKUP('Calculs'!M1871,'Réponses'!C:C,'Réponses'!F:F,"ERREUR VISIBILITE")=0),"",_xlfn.XLOOKUP(_xlfn.XLOOKUP('Calculs'!M1871,'Réponses'!C:C,'Réponses'!F:F,"ERREUR VISIBILITE"),Questions!A:A,Questions!B:B,"ERREUR QUESTION"))</f>
        <v/>
      </c>
    </row>
    <row r="1873" spans="4:13" ht="60" customHeight="1">
      <c r="D1873" s="28" t="str">
        <f>IF(ISBLANK(Recyclabilité[[#This Row],[Code Valobat]]),"",IF(OR('Calculs'!A1872="08",'Calculs'!A1872="07",MID(Recyclabilité[[#This Row],[Code Valobat]],4,4)="0804",MID(Recyclabilité[[#This Row],[Code Valobat]],4,4)="0709",MID(Recyclabilité[[#This Row],[Code Valobat]],1,7)="6121107"),"Non recyclable",_xlfn.XLOOKUP('Calculs'!Q1872,'Combinaisons'!A:A,'Combinaisons'!B:B,"Merci de répondre à toutes les questions")))</f>
        <v/>
      </c>
      <c r="E1873" s="58" t="str">
        <f>IF(ISBLANK(Recyclabilité[[#This Row],[Code Valobat]]),"",IF(OR('Calculs'!A1872="08",'Calculs'!A1872="07",MID(Recyclabilité[[#This Row],[Code Valobat]],4,4)="0804",MID(Recyclabilité[[#This Row],[Code Valobat]],4,4)="0709",MID(Recyclabilité[[#This Row],[Code Valobat]],1,7)="6121107"),"",_xlfn.XLOOKUP('Calculs'!B1872,Questions!A:A,Questions!B:B,"ERREUR QUESTION")))</f>
        <v/>
      </c>
      <c r="G1873" s="58" t="str">
        <f>IF(OR(ISBLANK(Recyclabilité[[#This Row],[Réponse 1]]),'Calculs'!D1872="0",_xlfn.XLOOKUP('Calculs'!D1872,'Réponses'!C:C,'Réponses'!F:F,"ERREUR VISIBILITE")=0),"",_xlfn.XLOOKUP(_xlfn.XLOOKUP('Calculs'!D1872,'Réponses'!C:C,'Réponses'!F:F,"ERREUR VISIBILITE"),Questions!A:A,Questions!B:B,"ERREUR QUESTION"))</f>
        <v/>
      </c>
      <c r="I1873" s="58" t="str">
        <f>IF(OR(ISBLANK(Recyclabilité[[#This Row],[Réponse 2]]),'Calculs'!G1872="0",_xlfn.XLOOKUP('Calculs'!G1872,'Réponses'!C:C,'Réponses'!F:F,"ERREUR VISIBILITE")=0),"",_xlfn.XLOOKUP(_xlfn.XLOOKUP('Calculs'!G1872,'Réponses'!C:C,'Réponses'!F:F,"ERREUR VISIBILITE"),Questions!A:A,Questions!B:B,"ERREUR QUESTION"))</f>
        <v/>
      </c>
      <c r="K1873" s="58" t="str">
        <f>IF(OR(ISBLANK(Recyclabilité[[#This Row],[Réponse 3]]),'Calculs'!J1872="0",_xlfn.XLOOKUP('Calculs'!J1872,'Réponses'!C:C,'Réponses'!F:F,"ERREUR VISIBILITE")=0),"",_xlfn.XLOOKUP(_xlfn.XLOOKUP('Calculs'!J1872,'Réponses'!C:C,'Réponses'!F:F,"ERREUR VISIBILITE"),Questions!A:A,Questions!B:B,"ERREUR QUESTION"))</f>
        <v/>
      </c>
      <c r="M1873" s="58" t="str">
        <f>IF(OR(ISBLANK(Recyclabilité[[#This Row],[Réponse 4]]),'Calculs'!M1872="0",_xlfn.XLOOKUP('Calculs'!M1872,'Réponses'!C:C,'Réponses'!F:F,"ERREUR VISIBILITE")=0),"",_xlfn.XLOOKUP(_xlfn.XLOOKUP('Calculs'!M1872,'Réponses'!C:C,'Réponses'!F:F,"ERREUR VISIBILITE"),Questions!A:A,Questions!B:B,"ERREUR QUESTION"))</f>
        <v/>
      </c>
    </row>
    <row r="1874" spans="4:13" ht="60" customHeight="1">
      <c r="D1874" s="28" t="str">
        <f>IF(ISBLANK(Recyclabilité[[#This Row],[Code Valobat]]),"",IF(OR('Calculs'!A1873="08",'Calculs'!A1873="07",MID(Recyclabilité[[#This Row],[Code Valobat]],4,4)="0804",MID(Recyclabilité[[#This Row],[Code Valobat]],4,4)="0709",MID(Recyclabilité[[#This Row],[Code Valobat]],1,7)="6121107"),"Non recyclable",_xlfn.XLOOKUP('Calculs'!Q1873,'Combinaisons'!A:A,'Combinaisons'!B:B,"Merci de répondre à toutes les questions")))</f>
        <v/>
      </c>
      <c r="E1874" s="58" t="str">
        <f>IF(ISBLANK(Recyclabilité[[#This Row],[Code Valobat]]),"",IF(OR('Calculs'!A1873="08",'Calculs'!A1873="07",MID(Recyclabilité[[#This Row],[Code Valobat]],4,4)="0804",MID(Recyclabilité[[#This Row],[Code Valobat]],4,4)="0709",MID(Recyclabilité[[#This Row],[Code Valobat]],1,7)="6121107"),"",_xlfn.XLOOKUP('Calculs'!B1873,Questions!A:A,Questions!B:B,"ERREUR QUESTION")))</f>
        <v/>
      </c>
      <c r="G1874" s="58" t="str">
        <f>IF(OR(ISBLANK(Recyclabilité[[#This Row],[Réponse 1]]),'Calculs'!D1873="0",_xlfn.XLOOKUP('Calculs'!D1873,'Réponses'!C:C,'Réponses'!F:F,"ERREUR VISIBILITE")=0),"",_xlfn.XLOOKUP(_xlfn.XLOOKUP('Calculs'!D1873,'Réponses'!C:C,'Réponses'!F:F,"ERREUR VISIBILITE"),Questions!A:A,Questions!B:B,"ERREUR QUESTION"))</f>
        <v/>
      </c>
      <c r="I1874" s="58" t="str">
        <f>IF(OR(ISBLANK(Recyclabilité[[#This Row],[Réponse 2]]),'Calculs'!G1873="0",_xlfn.XLOOKUP('Calculs'!G1873,'Réponses'!C:C,'Réponses'!F:F,"ERREUR VISIBILITE")=0),"",_xlfn.XLOOKUP(_xlfn.XLOOKUP('Calculs'!G1873,'Réponses'!C:C,'Réponses'!F:F,"ERREUR VISIBILITE"),Questions!A:A,Questions!B:B,"ERREUR QUESTION"))</f>
        <v/>
      </c>
      <c r="K1874" s="58" t="str">
        <f>IF(OR(ISBLANK(Recyclabilité[[#This Row],[Réponse 3]]),'Calculs'!J1873="0",_xlfn.XLOOKUP('Calculs'!J1873,'Réponses'!C:C,'Réponses'!F:F,"ERREUR VISIBILITE")=0),"",_xlfn.XLOOKUP(_xlfn.XLOOKUP('Calculs'!J1873,'Réponses'!C:C,'Réponses'!F:F,"ERREUR VISIBILITE"),Questions!A:A,Questions!B:B,"ERREUR QUESTION"))</f>
        <v/>
      </c>
      <c r="M1874" s="58" t="str">
        <f>IF(OR(ISBLANK(Recyclabilité[[#This Row],[Réponse 4]]),'Calculs'!M1873="0",_xlfn.XLOOKUP('Calculs'!M1873,'Réponses'!C:C,'Réponses'!F:F,"ERREUR VISIBILITE")=0),"",_xlfn.XLOOKUP(_xlfn.XLOOKUP('Calculs'!M1873,'Réponses'!C:C,'Réponses'!F:F,"ERREUR VISIBILITE"),Questions!A:A,Questions!B:B,"ERREUR QUESTION"))</f>
        <v/>
      </c>
    </row>
    <row r="1875" spans="4:13" ht="60" customHeight="1">
      <c r="D1875" s="28" t="str">
        <f>IF(ISBLANK(Recyclabilité[[#This Row],[Code Valobat]]),"",IF(OR('Calculs'!A1874="08",'Calculs'!A1874="07",MID(Recyclabilité[[#This Row],[Code Valobat]],4,4)="0804",MID(Recyclabilité[[#This Row],[Code Valobat]],4,4)="0709",MID(Recyclabilité[[#This Row],[Code Valobat]],1,7)="6121107"),"Non recyclable",_xlfn.XLOOKUP('Calculs'!Q1874,'Combinaisons'!A:A,'Combinaisons'!B:B,"Merci de répondre à toutes les questions")))</f>
        <v/>
      </c>
      <c r="E1875" s="58" t="str">
        <f>IF(ISBLANK(Recyclabilité[[#This Row],[Code Valobat]]),"",IF(OR('Calculs'!A1874="08",'Calculs'!A1874="07",MID(Recyclabilité[[#This Row],[Code Valobat]],4,4)="0804",MID(Recyclabilité[[#This Row],[Code Valobat]],4,4)="0709",MID(Recyclabilité[[#This Row],[Code Valobat]],1,7)="6121107"),"",_xlfn.XLOOKUP('Calculs'!B1874,Questions!A:A,Questions!B:B,"ERREUR QUESTION")))</f>
        <v/>
      </c>
      <c r="G1875" s="58" t="str">
        <f>IF(OR(ISBLANK(Recyclabilité[[#This Row],[Réponse 1]]),'Calculs'!D1874="0",_xlfn.XLOOKUP('Calculs'!D1874,'Réponses'!C:C,'Réponses'!F:F,"ERREUR VISIBILITE")=0),"",_xlfn.XLOOKUP(_xlfn.XLOOKUP('Calculs'!D1874,'Réponses'!C:C,'Réponses'!F:F,"ERREUR VISIBILITE"),Questions!A:A,Questions!B:B,"ERREUR QUESTION"))</f>
        <v/>
      </c>
      <c r="I1875" s="58" t="str">
        <f>IF(OR(ISBLANK(Recyclabilité[[#This Row],[Réponse 2]]),'Calculs'!G1874="0",_xlfn.XLOOKUP('Calculs'!G1874,'Réponses'!C:C,'Réponses'!F:F,"ERREUR VISIBILITE")=0),"",_xlfn.XLOOKUP(_xlfn.XLOOKUP('Calculs'!G1874,'Réponses'!C:C,'Réponses'!F:F,"ERREUR VISIBILITE"),Questions!A:A,Questions!B:B,"ERREUR QUESTION"))</f>
        <v/>
      </c>
      <c r="K1875" s="58" t="str">
        <f>IF(OR(ISBLANK(Recyclabilité[[#This Row],[Réponse 3]]),'Calculs'!J1874="0",_xlfn.XLOOKUP('Calculs'!J1874,'Réponses'!C:C,'Réponses'!F:F,"ERREUR VISIBILITE")=0),"",_xlfn.XLOOKUP(_xlfn.XLOOKUP('Calculs'!J1874,'Réponses'!C:C,'Réponses'!F:F,"ERREUR VISIBILITE"),Questions!A:A,Questions!B:B,"ERREUR QUESTION"))</f>
        <v/>
      </c>
      <c r="M1875" s="58" t="str">
        <f>IF(OR(ISBLANK(Recyclabilité[[#This Row],[Réponse 4]]),'Calculs'!M1874="0",_xlfn.XLOOKUP('Calculs'!M1874,'Réponses'!C:C,'Réponses'!F:F,"ERREUR VISIBILITE")=0),"",_xlfn.XLOOKUP(_xlfn.XLOOKUP('Calculs'!M1874,'Réponses'!C:C,'Réponses'!F:F,"ERREUR VISIBILITE"),Questions!A:A,Questions!B:B,"ERREUR QUESTION"))</f>
        <v/>
      </c>
    </row>
    <row r="1876" spans="4:13" ht="60" customHeight="1">
      <c r="D1876" s="28" t="str">
        <f>IF(ISBLANK(Recyclabilité[[#This Row],[Code Valobat]]),"",IF(OR('Calculs'!A1875="08",'Calculs'!A1875="07",MID(Recyclabilité[[#This Row],[Code Valobat]],4,4)="0804",MID(Recyclabilité[[#This Row],[Code Valobat]],4,4)="0709",MID(Recyclabilité[[#This Row],[Code Valobat]],1,7)="6121107"),"Non recyclable",_xlfn.XLOOKUP('Calculs'!Q1875,'Combinaisons'!A:A,'Combinaisons'!B:B,"Merci de répondre à toutes les questions")))</f>
        <v/>
      </c>
      <c r="E1876" s="58" t="str">
        <f>IF(ISBLANK(Recyclabilité[[#This Row],[Code Valobat]]),"",IF(OR('Calculs'!A1875="08",'Calculs'!A1875="07",MID(Recyclabilité[[#This Row],[Code Valobat]],4,4)="0804",MID(Recyclabilité[[#This Row],[Code Valobat]],4,4)="0709",MID(Recyclabilité[[#This Row],[Code Valobat]],1,7)="6121107"),"",_xlfn.XLOOKUP('Calculs'!B1875,Questions!A:A,Questions!B:B,"ERREUR QUESTION")))</f>
        <v/>
      </c>
      <c r="G1876" s="58" t="str">
        <f>IF(OR(ISBLANK(Recyclabilité[[#This Row],[Réponse 1]]),'Calculs'!D1875="0",_xlfn.XLOOKUP('Calculs'!D1875,'Réponses'!C:C,'Réponses'!F:F,"ERREUR VISIBILITE")=0),"",_xlfn.XLOOKUP(_xlfn.XLOOKUP('Calculs'!D1875,'Réponses'!C:C,'Réponses'!F:F,"ERREUR VISIBILITE"),Questions!A:A,Questions!B:B,"ERREUR QUESTION"))</f>
        <v/>
      </c>
      <c r="I1876" s="58" t="str">
        <f>IF(OR(ISBLANK(Recyclabilité[[#This Row],[Réponse 2]]),'Calculs'!G1875="0",_xlfn.XLOOKUP('Calculs'!G1875,'Réponses'!C:C,'Réponses'!F:F,"ERREUR VISIBILITE")=0),"",_xlfn.XLOOKUP(_xlfn.XLOOKUP('Calculs'!G1875,'Réponses'!C:C,'Réponses'!F:F,"ERREUR VISIBILITE"),Questions!A:A,Questions!B:B,"ERREUR QUESTION"))</f>
        <v/>
      </c>
      <c r="K1876" s="58" t="str">
        <f>IF(OR(ISBLANK(Recyclabilité[[#This Row],[Réponse 3]]),'Calculs'!J1875="0",_xlfn.XLOOKUP('Calculs'!J1875,'Réponses'!C:C,'Réponses'!F:F,"ERREUR VISIBILITE")=0),"",_xlfn.XLOOKUP(_xlfn.XLOOKUP('Calculs'!J1875,'Réponses'!C:C,'Réponses'!F:F,"ERREUR VISIBILITE"),Questions!A:A,Questions!B:B,"ERREUR QUESTION"))</f>
        <v/>
      </c>
      <c r="M1876" s="58" t="str">
        <f>IF(OR(ISBLANK(Recyclabilité[[#This Row],[Réponse 4]]),'Calculs'!M1875="0",_xlfn.XLOOKUP('Calculs'!M1875,'Réponses'!C:C,'Réponses'!F:F,"ERREUR VISIBILITE")=0),"",_xlfn.XLOOKUP(_xlfn.XLOOKUP('Calculs'!M1875,'Réponses'!C:C,'Réponses'!F:F,"ERREUR VISIBILITE"),Questions!A:A,Questions!B:B,"ERREUR QUESTION"))</f>
        <v/>
      </c>
    </row>
    <row r="1877" spans="4:13" ht="60" customHeight="1">
      <c r="D1877" s="28" t="str">
        <f>IF(ISBLANK(Recyclabilité[[#This Row],[Code Valobat]]),"",IF(OR('Calculs'!A1876="08",'Calculs'!A1876="07",MID(Recyclabilité[[#This Row],[Code Valobat]],4,4)="0804",MID(Recyclabilité[[#This Row],[Code Valobat]],4,4)="0709",MID(Recyclabilité[[#This Row],[Code Valobat]],1,7)="6121107"),"Non recyclable",_xlfn.XLOOKUP('Calculs'!Q1876,'Combinaisons'!A:A,'Combinaisons'!B:B,"Merci de répondre à toutes les questions")))</f>
        <v/>
      </c>
      <c r="E1877" s="58" t="str">
        <f>IF(ISBLANK(Recyclabilité[[#This Row],[Code Valobat]]),"",IF(OR('Calculs'!A1876="08",'Calculs'!A1876="07",MID(Recyclabilité[[#This Row],[Code Valobat]],4,4)="0804",MID(Recyclabilité[[#This Row],[Code Valobat]],4,4)="0709",MID(Recyclabilité[[#This Row],[Code Valobat]],1,7)="6121107"),"",_xlfn.XLOOKUP('Calculs'!B1876,Questions!A:A,Questions!B:B,"ERREUR QUESTION")))</f>
        <v/>
      </c>
      <c r="G1877" s="58" t="str">
        <f>IF(OR(ISBLANK(Recyclabilité[[#This Row],[Réponse 1]]),'Calculs'!D1876="0",_xlfn.XLOOKUP('Calculs'!D1876,'Réponses'!C:C,'Réponses'!F:F,"ERREUR VISIBILITE")=0),"",_xlfn.XLOOKUP(_xlfn.XLOOKUP('Calculs'!D1876,'Réponses'!C:C,'Réponses'!F:F,"ERREUR VISIBILITE"),Questions!A:A,Questions!B:B,"ERREUR QUESTION"))</f>
        <v/>
      </c>
      <c r="I1877" s="58" t="str">
        <f>IF(OR(ISBLANK(Recyclabilité[[#This Row],[Réponse 2]]),'Calculs'!G1876="0",_xlfn.XLOOKUP('Calculs'!G1876,'Réponses'!C:C,'Réponses'!F:F,"ERREUR VISIBILITE")=0),"",_xlfn.XLOOKUP(_xlfn.XLOOKUP('Calculs'!G1876,'Réponses'!C:C,'Réponses'!F:F,"ERREUR VISIBILITE"),Questions!A:A,Questions!B:B,"ERREUR QUESTION"))</f>
        <v/>
      </c>
      <c r="K1877" s="58" t="str">
        <f>IF(OR(ISBLANK(Recyclabilité[[#This Row],[Réponse 3]]),'Calculs'!J1876="0",_xlfn.XLOOKUP('Calculs'!J1876,'Réponses'!C:C,'Réponses'!F:F,"ERREUR VISIBILITE")=0),"",_xlfn.XLOOKUP(_xlfn.XLOOKUP('Calculs'!J1876,'Réponses'!C:C,'Réponses'!F:F,"ERREUR VISIBILITE"),Questions!A:A,Questions!B:B,"ERREUR QUESTION"))</f>
        <v/>
      </c>
      <c r="M1877" s="58" t="str">
        <f>IF(OR(ISBLANK(Recyclabilité[[#This Row],[Réponse 4]]),'Calculs'!M1876="0",_xlfn.XLOOKUP('Calculs'!M1876,'Réponses'!C:C,'Réponses'!F:F,"ERREUR VISIBILITE")=0),"",_xlfn.XLOOKUP(_xlfn.XLOOKUP('Calculs'!M1876,'Réponses'!C:C,'Réponses'!F:F,"ERREUR VISIBILITE"),Questions!A:A,Questions!B:B,"ERREUR QUESTION"))</f>
        <v/>
      </c>
    </row>
    <row r="1878" spans="4:13" ht="60" customHeight="1">
      <c r="D1878" s="28" t="str">
        <f>IF(ISBLANK(Recyclabilité[[#This Row],[Code Valobat]]),"",IF(OR('Calculs'!A1877="08",'Calculs'!A1877="07",MID(Recyclabilité[[#This Row],[Code Valobat]],4,4)="0804",MID(Recyclabilité[[#This Row],[Code Valobat]],4,4)="0709",MID(Recyclabilité[[#This Row],[Code Valobat]],1,7)="6121107"),"Non recyclable",_xlfn.XLOOKUP('Calculs'!Q1877,'Combinaisons'!A:A,'Combinaisons'!B:B,"Merci de répondre à toutes les questions")))</f>
        <v/>
      </c>
      <c r="E1878" s="58" t="str">
        <f>IF(ISBLANK(Recyclabilité[[#This Row],[Code Valobat]]),"",IF(OR('Calculs'!A1877="08",'Calculs'!A1877="07",MID(Recyclabilité[[#This Row],[Code Valobat]],4,4)="0804",MID(Recyclabilité[[#This Row],[Code Valobat]],4,4)="0709",MID(Recyclabilité[[#This Row],[Code Valobat]],1,7)="6121107"),"",_xlfn.XLOOKUP('Calculs'!B1877,Questions!A:A,Questions!B:B,"ERREUR QUESTION")))</f>
        <v/>
      </c>
      <c r="G1878" s="58" t="str">
        <f>IF(OR(ISBLANK(Recyclabilité[[#This Row],[Réponse 1]]),'Calculs'!D1877="0",_xlfn.XLOOKUP('Calculs'!D1877,'Réponses'!C:C,'Réponses'!F:F,"ERREUR VISIBILITE")=0),"",_xlfn.XLOOKUP(_xlfn.XLOOKUP('Calculs'!D1877,'Réponses'!C:C,'Réponses'!F:F,"ERREUR VISIBILITE"),Questions!A:A,Questions!B:B,"ERREUR QUESTION"))</f>
        <v/>
      </c>
      <c r="I1878" s="58" t="str">
        <f>IF(OR(ISBLANK(Recyclabilité[[#This Row],[Réponse 2]]),'Calculs'!G1877="0",_xlfn.XLOOKUP('Calculs'!G1877,'Réponses'!C:C,'Réponses'!F:F,"ERREUR VISIBILITE")=0),"",_xlfn.XLOOKUP(_xlfn.XLOOKUP('Calculs'!G1877,'Réponses'!C:C,'Réponses'!F:F,"ERREUR VISIBILITE"),Questions!A:A,Questions!B:B,"ERREUR QUESTION"))</f>
        <v/>
      </c>
      <c r="K1878" s="58" t="str">
        <f>IF(OR(ISBLANK(Recyclabilité[[#This Row],[Réponse 3]]),'Calculs'!J1877="0",_xlfn.XLOOKUP('Calculs'!J1877,'Réponses'!C:C,'Réponses'!F:F,"ERREUR VISIBILITE")=0),"",_xlfn.XLOOKUP(_xlfn.XLOOKUP('Calculs'!J1877,'Réponses'!C:C,'Réponses'!F:F,"ERREUR VISIBILITE"),Questions!A:A,Questions!B:B,"ERREUR QUESTION"))</f>
        <v/>
      </c>
      <c r="M1878" s="58" t="str">
        <f>IF(OR(ISBLANK(Recyclabilité[[#This Row],[Réponse 4]]),'Calculs'!M1877="0",_xlfn.XLOOKUP('Calculs'!M1877,'Réponses'!C:C,'Réponses'!F:F,"ERREUR VISIBILITE")=0),"",_xlfn.XLOOKUP(_xlfn.XLOOKUP('Calculs'!M1877,'Réponses'!C:C,'Réponses'!F:F,"ERREUR VISIBILITE"),Questions!A:A,Questions!B:B,"ERREUR QUESTION"))</f>
        <v/>
      </c>
    </row>
    <row r="1879" spans="4:13" ht="60" customHeight="1">
      <c r="D1879" s="28" t="str">
        <f>IF(ISBLANK(Recyclabilité[[#This Row],[Code Valobat]]),"",IF(OR('Calculs'!A1878="08",'Calculs'!A1878="07",MID(Recyclabilité[[#This Row],[Code Valobat]],4,4)="0804",MID(Recyclabilité[[#This Row],[Code Valobat]],4,4)="0709",MID(Recyclabilité[[#This Row],[Code Valobat]],1,7)="6121107"),"Non recyclable",_xlfn.XLOOKUP('Calculs'!Q1878,'Combinaisons'!A:A,'Combinaisons'!B:B,"Merci de répondre à toutes les questions")))</f>
        <v/>
      </c>
      <c r="E1879" s="58" t="str">
        <f>IF(ISBLANK(Recyclabilité[[#This Row],[Code Valobat]]),"",IF(OR('Calculs'!A1878="08",'Calculs'!A1878="07",MID(Recyclabilité[[#This Row],[Code Valobat]],4,4)="0804",MID(Recyclabilité[[#This Row],[Code Valobat]],4,4)="0709",MID(Recyclabilité[[#This Row],[Code Valobat]],1,7)="6121107"),"",_xlfn.XLOOKUP('Calculs'!B1878,Questions!A:A,Questions!B:B,"ERREUR QUESTION")))</f>
        <v/>
      </c>
      <c r="G1879" s="58" t="str">
        <f>IF(OR(ISBLANK(Recyclabilité[[#This Row],[Réponse 1]]),'Calculs'!D1878="0",_xlfn.XLOOKUP('Calculs'!D1878,'Réponses'!C:C,'Réponses'!F:F,"ERREUR VISIBILITE")=0),"",_xlfn.XLOOKUP(_xlfn.XLOOKUP('Calculs'!D1878,'Réponses'!C:C,'Réponses'!F:F,"ERREUR VISIBILITE"),Questions!A:A,Questions!B:B,"ERREUR QUESTION"))</f>
        <v/>
      </c>
      <c r="I1879" s="58" t="str">
        <f>IF(OR(ISBLANK(Recyclabilité[[#This Row],[Réponse 2]]),'Calculs'!G1878="0",_xlfn.XLOOKUP('Calculs'!G1878,'Réponses'!C:C,'Réponses'!F:F,"ERREUR VISIBILITE")=0),"",_xlfn.XLOOKUP(_xlfn.XLOOKUP('Calculs'!G1878,'Réponses'!C:C,'Réponses'!F:F,"ERREUR VISIBILITE"),Questions!A:A,Questions!B:B,"ERREUR QUESTION"))</f>
        <v/>
      </c>
      <c r="K1879" s="58" t="str">
        <f>IF(OR(ISBLANK(Recyclabilité[[#This Row],[Réponse 3]]),'Calculs'!J1878="0",_xlfn.XLOOKUP('Calculs'!J1878,'Réponses'!C:C,'Réponses'!F:F,"ERREUR VISIBILITE")=0),"",_xlfn.XLOOKUP(_xlfn.XLOOKUP('Calculs'!J1878,'Réponses'!C:C,'Réponses'!F:F,"ERREUR VISIBILITE"),Questions!A:A,Questions!B:B,"ERREUR QUESTION"))</f>
        <v/>
      </c>
      <c r="M1879" s="58" t="str">
        <f>IF(OR(ISBLANK(Recyclabilité[[#This Row],[Réponse 4]]),'Calculs'!M1878="0",_xlfn.XLOOKUP('Calculs'!M1878,'Réponses'!C:C,'Réponses'!F:F,"ERREUR VISIBILITE")=0),"",_xlfn.XLOOKUP(_xlfn.XLOOKUP('Calculs'!M1878,'Réponses'!C:C,'Réponses'!F:F,"ERREUR VISIBILITE"),Questions!A:A,Questions!B:B,"ERREUR QUESTION"))</f>
        <v/>
      </c>
    </row>
    <row r="1880" spans="4:13" ht="60" customHeight="1">
      <c r="D1880" s="28" t="str">
        <f>IF(ISBLANK(Recyclabilité[[#This Row],[Code Valobat]]),"",IF(OR('Calculs'!A1879="08",'Calculs'!A1879="07",MID(Recyclabilité[[#This Row],[Code Valobat]],4,4)="0804",MID(Recyclabilité[[#This Row],[Code Valobat]],4,4)="0709",MID(Recyclabilité[[#This Row],[Code Valobat]],1,7)="6121107"),"Non recyclable",_xlfn.XLOOKUP('Calculs'!Q1879,'Combinaisons'!A:A,'Combinaisons'!B:B,"Merci de répondre à toutes les questions")))</f>
        <v/>
      </c>
      <c r="E1880" s="58" t="str">
        <f>IF(ISBLANK(Recyclabilité[[#This Row],[Code Valobat]]),"",IF(OR('Calculs'!A1879="08",'Calculs'!A1879="07",MID(Recyclabilité[[#This Row],[Code Valobat]],4,4)="0804",MID(Recyclabilité[[#This Row],[Code Valobat]],4,4)="0709",MID(Recyclabilité[[#This Row],[Code Valobat]],1,7)="6121107"),"",_xlfn.XLOOKUP('Calculs'!B1879,Questions!A:A,Questions!B:B,"ERREUR QUESTION")))</f>
        <v/>
      </c>
      <c r="G1880" s="58" t="str">
        <f>IF(OR(ISBLANK(Recyclabilité[[#This Row],[Réponse 1]]),'Calculs'!D1879="0",_xlfn.XLOOKUP('Calculs'!D1879,'Réponses'!C:C,'Réponses'!F:F,"ERREUR VISIBILITE")=0),"",_xlfn.XLOOKUP(_xlfn.XLOOKUP('Calculs'!D1879,'Réponses'!C:C,'Réponses'!F:F,"ERREUR VISIBILITE"),Questions!A:A,Questions!B:B,"ERREUR QUESTION"))</f>
        <v/>
      </c>
      <c r="I1880" s="58" t="str">
        <f>IF(OR(ISBLANK(Recyclabilité[[#This Row],[Réponse 2]]),'Calculs'!G1879="0",_xlfn.XLOOKUP('Calculs'!G1879,'Réponses'!C:C,'Réponses'!F:F,"ERREUR VISIBILITE")=0),"",_xlfn.XLOOKUP(_xlfn.XLOOKUP('Calculs'!G1879,'Réponses'!C:C,'Réponses'!F:F,"ERREUR VISIBILITE"),Questions!A:A,Questions!B:B,"ERREUR QUESTION"))</f>
        <v/>
      </c>
      <c r="K1880" s="58" t="str">
        <f>IF(OR(ISBLANK(Recyclabilité[[#This Row],[Réponse 3]]),'Calculs'!J1879="0",_xlfn.XLOOKUP('Calculs'!J1879,'Réponses'!C:C,'Réponses'!F:F,"ERREUR VISIBILITE")=0),"",_xlfn.XLOOKUP(_xlfn.XLOOKUP('Calculs'!J1879,'Réponses'!C:C,'Réponses'!F:F,"ERREUR VISIBILITE"),Questions!A:A,Questions!B:B,"ERREUR QUESTION"))</f>
        <v/>
      </c>
      <c r="M1880" s="58" t="str">
        <f>IF(OR(ISBLANK(Recyclabilité[[#This Row],[Réponse 4]]),'Calculs'!M1879="0",_xlfn.XLOOKUP('Calculs'!M1879,'Réponses'!C:C,'Réponses'!F:F,"ERREUR VISIBILITE")=0),"",_xlfn.XLOOKUP(_xlfn.XLOOKUP('Calculs'!M1879,'Réponses'!C:C,'Réponses'!F:F,"ERREUR VISIBILITE"),Questions!A:A,Questions!B:B,"ERREUR QUESTION"))</f>
        <v/>
      </c>
    </row>
    <row r="1881" spans="4:13" ht="60" customHeight="1">
      <c r="D1881" s="28" t="str">
        <f>IF(ISBLANK(Recyclabilité[[#This Row],[Code Valobat]]),"",IF(OR('Calculs'!A1880="08",'Calculs'!A1880="07",MID(Recyclabilité[[#This Row],[Code Valobat]],4,4)="0804",MID(Recyclabilité[[#This Row],[Code Valobat]],4,4)="0709",MID(Recyclabilité[[#This Row],[Code Valobat]],1,7)="6121107"),"Non recyclable",_xlfn.XLOOKUP('Calculs'!Q1880,'Combinaisons'!A:A,'Combinaisons'!B:B,"Merci de répondre à toutes les questions")))</f>
        <v/>
      </c>
      <c r="E1881" s="58" t="str">
        <f>IF(ISBLANK(Recyclabilité[[#This Row],[Code Valobat]]),"",IF(OR('Calculs'!A1880="08",'Calculs'!A1880="07",MID(Recyclabilité[[#This Row],[Code Valobat]],4,4)="0804",MID(Recyclabilité[[#This Row],[Code Valobat]],4,4)="0709",MID(Recyclabilité[[#This Row],[Code Valobat]],1,7)="6121107"),"",_xlfn.XLOOKUP('Calculs'!B1880,Questions!A:A,Questions!B:B,"ERREUR QUESTION")))</f>
        <v/>
      </c>
      <c r="G1881" s="58" t="str">
        <f>IF(OR(ISBLANK(Recyclabilité[[#This Row],[Réponse 1]]),'Calculs'!D1880="0",_xlfn.XLOOKUP('Calculs'!D1880,'Réponses'!C:C,'Réponses'!F:F,"ERREUR VISIBILITE")=0),"",_xlfn.XLOOKUP(_xlfn.XLOOKUP('Calculs'!D1880,'Réponses'!C:C,'Réponses'!F:F,"ERREUR VISIBILITE"),Questions!A:A,Questions!B:B,"ERREUR QUESTION"))</f>
        <v/>
      </c>
      <c r="I1881" s="58" t="str">
        <f>IF(OR(ISBLANK(Recyclabilité[[#This Row],[Réponse 2]]),'Calculs'!G1880="0",_xlfn.XLOOKUP('Calculs'!G1880,'Réponses'!C:C,'Réponses'!F:F,"ERREUR VISIBILITE")=0),"",_xlfn.XLOOKUP(_xlfn.XLOOKUP('Calculs'!G1880,'Réponses'!C:C,'Réponses'!F:F,"ERREUR VISIBILITE"),Questions!A:A,Questions!B:B,"ERREUR QUESTION"))</f>
        <v/>
      </c>
      <c r="K1881" s="58" t="str">
        <f>IF(OR(ISBLANK(Recyclabilité[[#This Row],[Réponse 3]]),'Calculs'!J1880="0",_xlfn.XLOOKUP('Calculs'!J1880,'Réponses'!C:C,'Réponses'!F:F,"ERREUR VISIBILITE")=0),"",_xlfn.XLOOKUP(_xlfn.XLOOKUP('Calculs'!J1880,'Réponses'!C:C,'Réponses'!F:F,"ERREUR VISIBILITE"),Questions!A:A,Questions!B:B,"ERREUR QUESTION"))</f>
        <v/>
      </c>
      <c r="M1881" s="58" t="str">
        <f>IF(OR(ISBLANK(Recyclabilité[[#This Row],[Réponse 4]]),'Calculs'!M1880="0",_xlfn.XLOOKUP('Calculs'!M1880,'Réponses'!C:C,'Réponses'!F:F,"ERREUR VISIBILITE")=0),"",_xlfn.XLOOKUP(_xlfn.XLOOKUP('Calculs'!M1880,'Réponses'!C:C,'Réponses'!F:F,"ERREUR VISIBILITE"),Questions!A:A,Questions!B:B,"ERREUR QUESTION"))</f>
        <v/>
      </c>
    </row>
    <row r="1882" spans="4:13" ht="60" customHeight="1">
      <c r="D1882" s="28" t="str">
        <f>IF(ISBLANK(Recyclabilité[[#This Row],[Code Valobat]]),"",IF(OR('Calculs'!A1881="08",'Calculs'!A1881="07",MID(Recyclabilité[[#This Row],[Code Valobat]],4,4)="0804",MID(Recyclabilité[[#This Row],[Code Valobat]],4,4)="0709",MID(Recyclabilité[[#This Row],[Code Valobat]],1,7)="6121107"),"Non recyclable",_xlfn.XLOOKUP('Calculs'!Q1881,'Combinaisons'!A:A,'Combinaisons'!B:B,"Merci de répondre à toutes les questions")))</f>
        <v/>
      </c>
      <c r="E1882" s="58" t="str">
        <f>IF(ISBLANK(Recyclabilité[[#This Row],[Code Valobat]]),"",IF(OR('Calculs'!A1881="08",'Calculs'!A1881="07",MID(Recyclabilité[[#This Row],[Code Valobat]],4,4)="0804",MID(Recyclabilité[[#This Row],[Code Valobat]],4,4)="0709",MID(Recyclabilité[[#This Row],[Code Valobat]],1,7)="6121107"),"",_xlfn.XLOOKUP('Calculs'!B1881,Questions!A:A,Questions!B:B,"ERREUR QUESTION")))</f>
        <v/>
      </c>
      <c r="G1882" s="58" t="str">
        <f>IF(OR(ISBLANK(Recyclabilité[[#This Row],[Réponse 1]]),'Calculs'!D1881="0",_xlfn.XLOOKUP('Calculs'!D1881,'Réponses'!C:C,'Réponses'!F:F,"ERREUR VISIBILITE")=0),"",_xlfn.XLOOKUP(_xlfn.XLOOKUP('Calculs'!D1881,'Réponses'!C:C,'Réponses'!F:F,"ERREUR VISIBILITE"),Questions!A:A,Questions!B:B,"ERREUR QUESTION"))</f>
        <v/>
      </c>
      <c r="I1882" s="58" t="str">
        <f>IF(OR(ISBLANK(Recyclabilité[[#This Row],[Réponse 2]]),'Calculs'!G1881="0",_xlfn.XLOOKUP('Calculs'!G1881,'Réponses'!C:C,'Réponses'!F:F,"ERREUR VISIBILITE")=0),"",_xlfn.XLOOKUP(_xlfn.XLOOKUP('Calculs'!G1881,'Réponses'!C:C,'Réponses'!F:F,"ERREUR VISIBILITE"),Questions!A:A,Questions!B:B,"ERREUR QUESTION"))</f>
        <v/>
      </c>
      <c r="K1882" s="58" t="str">
        <f>IF(OR(ISBLANK(Recyclabilité[[#This Row],[Réponse 3]]),'Calculs'!J1881="0",_xlfn.XLOOKUP('Calculs'!J1881,'Réponses'!C:C,'Réponses'!F:F,"ERREUR VISIBILITE")=0),"",_xlfn.XLOOKUP(_xlfn.XLOOKUP('Calculs'!J1881,'Réponses'!C:C,'Réponses'!F:F,"ERREUR VISIBILITE"),Questions!A:A,Questions!B:B,"ERREUR QUESTION"))</f>
        <v/>
      </c>
      <c r="M1882" s="58" t="str">
        <f>IF(OR(ISBLANK(Recyclabilité[[#This Row],[Réponse 4]]),'Calculs'!M1881="0",_xlfn.XLOOKUP('Calculs'!M1881,'Réponses'!C:C,'Réponses'!F:F,"ERREUR VISIBILITE")=0),"",_xlfn.XLOOKUP(_xlfn.XLOOKUP('Calculs'!M1881,'Réponses'!C:C,'Réponses'!F:F,"ERREUR VISIBILITE"),Questions!A:A,Questions!B:B,"ERREUR QUESTION"))</f>
        <v/>
      </c>
    </row>
    <row r="1883" spans="4:13" ht="60" customHeight="1">
      <c r="D1883" s="28" t="str">
        <f>IF(ISBLANK(Recyclabilité[[#This Row],[Code Valobat]]),"",IF(OR('Calculs'!A1882="08",'Calculs'!A1882="07",MID(Recyclabilité[[#This Row],[Code Valobat]],4,4)="0804",MID(Recyclabilité[[#This Row],[Code Valobat]],4,4)="0709",MID(Recyclabilité[[#This Row],[Code Valobat]],1,7)="6121107"),"Non recyclable",_xlfn.XLOOKUP('Calculs'!Q1882,'Combinaisons'!A:A,'Combinaisons'!B:B,"Merci de répondre à toutes les questions")))</f>
        <v/>
      </c>
      <c r="E1883" s="58" t="str">
        <f>IF(ISBLANK(Recyclabilité[[#This Row],[Code Valobat]]),"",IF(OR('Calculs'!A1882="08",'Calculs'!A1882="07",MID(Recyclabilité[[#This Row],[Code Valobat]],4,4)="0804",MID(Recyclabilité[[#This Row],[Code Valobat]],4,4)="0709",MID(Recyclabilité[[#This Row],[Code Valobat]],1,7)="6121107"),"",_xlfn.XLOOKUP('Calculs'!B1882,Questions!A:A,Questions!B:B,"ERREUR QUESTION")))</f>
        <v/>
      </c>
      <c r="G1883" s="58" t="str">
        <f>IF(OR(ISBLANK(Recyclabilité[[#This Row],[Réponse 1]]),'Calculs'!D1882="0",_xlfn.XLOOKUP('Calculs'!D1882,'Réponses'!C:C,'Réponses'!F:F,"ERREUR VISIBILITE")=0),"",_xlfn.XLOOKUP(_xlfn.XLOOKUP('Calculs'!D1882,'Réponses'!C:C,'Réponses'!F:F,"ERREUR VISIBILITE"),Questions!A:A,Questions!B:B,"ERREUR QUESTION"))</f>
        <v/>
      </c>
      <c r="I1883" s="58" t="str">
        <f>IF(OR(ISBLANK(Recyclabilité[[#This Row],[Réponse 2]]),'Calculs'!G1882="0",_xlfn.XLOOKUP('Calculs'!G1882,'Réponses'!C:C,'Réponses'!F:F,"ERREUR VISIBILITE")=0),"",_xlfn.XLOOKUP(_xlfn.XLOOKUP('Calculs'!G1882,'Réponses'!C:C,'Réponses'!F:F,"ERREUR VISIBILITE"),Questions!A:A,Questions!B:B,"ERREUR QUESTION"))</f>
        <v/>
      </c>
      <c r="K1883" s="58" t="str">
        <f>IF(OR(ISBLANK(Recyclabilité[[#This Row],[Réponse 3]]),'Calculs'!J1882="0",_xlfn.XLOOKUP('Calculs'!J1882,'Réponses'!C:C,'Réponses'!F:F,"ERREUR VISIBILITE")=0),"",_xlfn.XLOOKUP(_xlfn.XLOOKUP('Calculs'!J1882,'Réponses'!C:C,'Réponses'!F:F,"ERREUR VISIBILITE"),Questions!A:A,Questions!B:B,"ERREUR QUESTION"))</f>
        <v/>
      </c>
      <c r="M1883" s="58" t="str">
        <f>IF(OR(ISBLANK(Recyclabilité[[#This Row],[Réponse 4]]),'Calculs'!M1882="0",_xlfn.XLOOKUP('Calculs'!M1882,'Réponses'!C:C,'Réponses'!F:F,"ERREUR VISIBILITE")=0),"",_xlfn.XLOOKUP(_xlfn.XLOOKUP('Calculs'!M1882,'Réponses'!C:C,'Réponses'!F:F,"ERREUR VISIBILITE"),Questions!A:A,Questions!B:B,"ERREUR QUESTION"))</f>
        <v/>
      </c>
    </row>
    <row r="1884" spans="4:13" ht="60" customHeight="1">
      <c r="D1884" s="28" t="str">
        <f>IF(ISBLANK(Recyclabilité[[#This Row],[Code Valobat]]),"",IF(OR('Calculs'!A1883="08",'Calculs'!A1883="07",MID(Recyclabilité[[#This Row],[Code Valobat]],4,4)="0804",MID(Recyclabilité[[#This Row],[Code Valobat]],4,4)="0709",MID(Recyclabilité[[#This Row],[Code Valobat]],1,7)="6121107"),"Non recyclable",_xlfn.XLOOKUP('Calculs'!Q1883,'Combinaisons'!A:A,'Combinaisons'!B:B,"Merci de répondre à toutes les questions")))</f>
        <v/>
      </c>
      <c r="E1884" s="58" t="str">
        <f>IF(ISBLANK(Recyclabilité[[#This Row],[Code Valobat]]),"",IF(OR('Calculs'!A1883="08",'Calculs'!A1883="07",MID(Recyclabilité[[#This Row],[Code Valobat]],4,4)="0804",MID(Recyclabilité[[#This Row],[Code Valobat]],4,4)="0709",MID(Recyclabilité[[#This Row],[Code Valobat]],1,7)="6121107"),"",_xlfn.XLOOKUP('Calculs'!B1883,Questions!A:A,Questions!B:B,"ERREUR QUESTION")))</f>
        <v/>
      </c>
      <c r="G1884" s="58" t="str">
        <f>IF(OR(ISBLANK(Recyclabilité[[#This Row],[Réponse 1]]),'Calculs'!D1883="0",_xlfn.XLOOKUP('Calculs'!D1883,'Réponses'!C:C,'Réponses'!F:F,"ERREUR VISIBILITE")=0),"",_xlfn.XLOOKUP(_xlfn.XLOOKUP('Calculs'!D1883,'Réponses'!C:C,'Réponses'!F:F,"ERREUR VISIBILITE"),Questions!A:A,Questions!B:B,"ERREUR QUESTION"))</f>
        <v/>
      </c>
      <c r="I1884" s="58" t="str">
        <f>IF(OR(ISBLANK(Recyclabilité[[#This Row],[Réponse 2]]),'Calculs'!G1883="0",_xlfn.XLOOKUP('Calculs'!G1883,'Réponses'!C:C,'Réponses'!F:F,"ERREUR VISIBILITE")=0),"",_xlfn.XLOOKUP(_xlfn.XLOOKUP('Calculs'!G1883,'Réponses'!C:C,'Réponses'!F:F,"ERREUR VISIBILITE"),Questions!A:A,Questions!B:B,"ERREUR QUESTION"))</f>
        <v/>
      </c>
      <c r="K1884" s="58" t="str">
        <f>IF(OR(ISBLANK(Recyclabilité[[#This Row],[Réponse 3]]),'Calculs'!J1883="0",_xlfn.XLOOKUP('Calculs'!J1883,'Réponses'!C:C,'Réponses'!F:F,"ERREUR VISIBILITE")=0),"",_xlfn.XLOOKUP(_xlfn.XLOOKUP('Calculs'!J1883,'Réponses'!C:C,'Réponses'!F:F,"ERREUR VISIBILITE"),Questions!A:A,Questions!B:B,"ERREUR QUESTION"))</f>
        <v/>
      </c>
      <c r="M1884" s="58" t="str">
        <f>IF(OR(ISBLANK(Recyclabilité[[#This Row],[Réponse 4]]),'Calculs'!M1883="0",_xlfn.XLOOKUP('Calculs'!M1883,'Réponses'!C:C,'Réponses'!F:F,"ERREUR VISIBILITE")=0),"",_xlfn.XLOOKUP(_xlfn.XLOOKUP('Calculs'!M1883,'Réponses'!C:C,'Réponses'!F:F,"ERREUR VISIBILITE"),Questions!A:A,Questions!B:B,"ERREUR QUESTION"))</f>
        <v/>
      </c>
    </row>
    <row r="1885" spans="4:13" ht="60" customHeight="1">
      <c r="D1885" s="28" t="str">
        <f>IF(ISBLANK(Recyclabilité[[#This Row],[Code Valobat]]),"",IF(OR('Calculs'!A1884="08",'Calculs'!A1884="07",MID(Recyclabilité[[#This Row],[Code Valobat]],4,4)="0804",MID(Recyclabilité[[#This Row],[Code Valobat]],4,4)="0709",MID(Recyclabilité[[#This Row],[Code Valobat]],1,7)="6121107"),"Non recyclable",_xlfn.XLOOKUP('Calculs'!Q1884,'Combinaisons'!A:A,'Combinaisons'!B:B,"Merci de répondre à toutes les questions")))</f>
        <v/>
      </c>
      <c r="E1885" s="58" t="str">
        <f>IF(ISBLANK(Recyclabilité[[#This Row],[Code Valobat]]),"",IF(OR('Calculs'!A1884="08",'Calculs'!A1884="07",MID(Recyclabilité[[#This Row],[Code Valobat]],4,4)="0804",MID(Recyclabilité[[#This Row],[Code Valobat]],4,4)="0709",MID(Recyclabilité[[#This Row],[Code Valobat]],1,7)="6121107"),"",_xlfn.XLOOKUP('Calculs'!B1884,Questions!A:A,Questions!B:B,"ERREUR QUESTION")))</f>
        <v/>
      </c>
      <c r="G1885" s="58" t="str">
        <f>IF(OR(ISBLANK(Recyclabilité[[#This Row],[Réponse 1]]),'Calculs'!D1884="0",_xlfn.XLOOKUP('Calculs'!D1884,'Réponses'!C:C,'Réponses'!F:F,"ERREUR VISIBILITE")=0),"",_xlfn.XLOOKUP(_xlfn.XLOOKUP('Calculs'!D1884,'Réponses'!C:C,'Réponses'!F:F,"ERREUR VISIBILITE"),Questions!A:A,Questions!B:B,"ERREUR QUESTION"))</f>
        <v/>
      </c>
      <c r="I1885" s="58" t="str">
        <f>IF(OR(ISBLANK(Recyclabilité[[#This Row],[Réponse 2]]),'Calculs'!G1884="0",_xlfn.XLOOKUP('Calculs'!G1884,'Réponses'!C:C,'Réponses'!F:F,"ERREUR VISIBILITE")=0),"",_xlfn.XLOOKUP(_xlfn.XLOOKUP('Calculs'!G1884,'Réponses'!C:C,'Réponses'!F:F,"ERREUR VISIBILITE"),Questions!A:A,Questions!B:B,"ERREUR QUESTION"))</f>
        <v/>
      </c>
      <c r="K1885" s="58" t="str">
        <f>IF(OR(ISBLANK(Recyclabilité[[#This Row],[Réponse 3]]),'Calculs'!J1884="0",_xlfn.XLOOKUP('Calculs'!J1884,'Réponses'!C:C,'Réponses'!F:F,"ERREUR VISIBILITE")=0),"",_xlfn.XLOOKUP(_xlfn.XLOOKUP('Calculs'!J1884,'Réponses'!C:C,'Réponses'!F:F,"ERREUR VISIBILITE"),Questions!A:A,Questions!B:B,"ERREUR QUESTION"))</f>
        <v/>
      </c>
      <c r="M1885" s="58" t="str">
        <f>IF(OR(ISBLANK(Recyclabilité[[#This Row],[Réponse 4]]),'Calculs'!M1884="0",_xlfn.XLOOKUP('Calculs'!M1884,'Réponses'!C:C,'Réponses'!F:F,"ERREUR VISIBILITE")=0),"",_xlfn.XLOOKUP(_xlfn.XLOOKUP('Calculs'!M1884,'Réponses'!C:C,'Réponses'!F:F,"ERREUR VISIBILITE"),Questions!A:A,Questions!B:B,"ERREUR QUESTION"))</f>
        <v/>
      </c>
    </row>
    <row r="1886" spans="4:13" ht="60" customHeight="1">
      <c r="D1886" s="28" t="str">
        <f>IF(ISBLANK(Recyclabilité[[#This Row],[Code Valobat]]),"",IF(OR('Calculs'!A1885="08",'Calculs'!A1885="07",MID(Recyclabilité[[#This Row],[Code Valobat]],4,4)="0804",MID(Recyclabilité[[#This Row],[Code Valobat]],4,4)="0709",MID(Recyclabilité[[#This Row],[Code Valobat]],1,7)="6121107"),"Non recyclable",_xlfn.XLOOKUP('Calculs'!Q1885,'Combinaisons'!A:A,'Combinaisons'!B:B,"Merci de répondre à toutes les questions")))</f>
        <v/>
      </c>
      <c r="E1886" s="58" t="str">
        <f>IF(ISBLANK(Recyclabilité[[#This Row],[Code Valobat]]),"",IF(OR('Calculs'!A1885="08",'Calculs'!A1885="07",MID(Recyclabilité[[#This Row],[Code Valobat]],4,4)="0804",MID(Recyclabilité[[#This Row],[Code Valobat]],4,4)="0709",MID(Recyclabilité[[#This Row],[Code Valobat]],1,7)="6121107"),"",_xlfn.XLOOKUP('Calculs'!B1885,Questions!A:A,Questions!B:B,"ERREUR QUESTION")))</f>
        <v/>
      </c>
      <c r="G1886" s="58" t="str">
        <f>IF(OR(ISBLANK(Recyclabilité[[#This Row],[Réponse 1]]),'Calculs'!D1885="0",_xlfn.XLOOKUP('Calculs'!D1885,'Réponses'!C:C,'Réponses'!F:F,"ERREUR VISIBILITE")=0),"",_xlfn.XLOOKUP(_xlfn.XLOOKUP('Calculs'!D1885,'Réponses'!C:C,'Réponses'!F:F,"ERREUR VISIBILITE"),Questions!A:A,Questions!B:B,"ERREUR QUESTION"))</f>
        <v/>
      </c>
      <c r="I1886" s="58" t="str">
        <f>IF(OR(ISBLANK(Recyclabilité[[#This Row],[Réponse 2]]),'Calculs'!G1885="0",_xlfn.XLOOKUP('Calculs'!G1885,'Réponses'!C:C,'Réponses'!F:F,"ERREUR VISIBILITE")=0),"",_xlfn.XLOOKUP(_xlfn.XLOOKUP('Calculs'!G1885,'Réponses'!C:C,'Réponses'!F:F,"ERREUR VISIBILITE"),Questions!A:A,Questions!B:B,"ERREUR QUESTION"))</f>
        <v/>
      </c>
      <c r="K1886" s="58" t="str">
        <f>IF(OR(ISBLANK(Recyclabilité[[#This Row],[Réponse 3]]),'Calculs'!J1885="0",_xlfn.XLOOKUP('Calculs'!J1885,'Réponses'!C:C,'Réponses'!F:F,"ERREUR VISIBILITE")=0),"",_xlfn.XLOOKUP(_xlfn.XLOOKUP('Calculs'!J1885,'Réponses'!C:C,'Réponses'!F:F,"ERREUR VISIBILITE"),Questions!A:A,Questions!B:B,"ERREUR QUESTION"))</f>
        <v/>
      </c>
      <c r="M1886" s="58" t="str">
        <f>IF(OR(ISBLANK(Recyclabilité[[#This Row],[Réponse 4]]),'Calculs'!M1885="0",_xlfn.XLOOKUP('Calculs'!M1885,'Réponses'!C:C,'Réponses'!F:F,"ERREUR VISIBILITE")=0),"",_xlfn.XLOOKUP(_xlfn.XLOOKUP('Calculs'!M1885,'Réponses'!C:C,'Réponses'!F:F,"ERREUR VISIBILITE"),Questions!A:A,Questions!B:B,"ERREUR QUESTION"))</f>
        <v/>
      </c>
    </row>
    <row r="1887" spans="4:13" ht="60" customHeight="1">
      <c r="D1887" s="28" t="str">
        <f>IF(ISBLANK(Recyclabilité[[#This Row],[Code Valobat]]),"",IF(OR('Calculs'!A1886="08",'Calculs'!A1886="07",MID(Recyclabilité[[#This Row],[Code Valobat]],4,4)="0804",MID(Recyclabilité[[#This Row],[Code Valobat]],4,4)="0709",MID(Recyclabilité[[#This Row],[Code Valobat]],1,7)="6121107"),"Non recyclable",_xlfn.XLOOKUP('Calculs'!Q1886,'Combinaisons'!A:A,'Combinaisons'!B:B,"Merci de répondre à toutes les questions")))</f>
        <v/>
      </c>
      <c r="E1887" s="58" t="str">
        <f>IF(ISBLANK(Recyclabilité[[#This Row],[Code Valobat]]),"",IF(OR('Calculs'!A1886="08",'Calculs'!A1886="07",MID(Recyclabilité[[#This Row],[Code Valobat]],4,4)="0804",MID(Recyclabilité[[#This Row],[Code Valobat]],4,4)="0709",MID(Recyclabilité[[#This Row],[Code Valobat]],1,7)="6121107"),"",_xlfn.XLOOKUP('Calculs'!B1886,Questions!A:A,Questions!B:B,"ERREUR QUESTION")))</f>
        <v/>
      </c>
      <c r="G1887" s="58" t="str">
        <f>IF(OR(ISBLANK(Recyclabilité[[#This Row],[Réponse 1]]),'Calculs'!D1886="0",_xlfn.XLOOKUP('Calculs'!D1886,'Réponses'!C:C,'Réponses'!F:F,"ERREUR VISIBILITE")=0),"",_xlfn.XLOOKUP(_xlfn.XLOOKUP('Calculs'!D1886,'Réponses'!C:C,'Réponses'!F:F,"ERREUR VISIBILITE"),Questions!A:A,Questions!B:B,"ERREUR QUESTION"))</f>
        <v/>
      </c>
      <c r="I1887" s="58" t="str">
        <f>IF(OR(ISBLANK(Recyclabilité[[#This Row],[Réponse 2]]),'Calculs'!G1886="0",_xlfn.XLOOKUP('Calculs'!G1886,'Réponses'!C:C,'Réponses'!F:F,"ERREUR VISIBILITE")=0),"",_xlfn.XLOOKUP(_xlfn.XLOOKUP('Calculs'!G1886,'Réponses'!C:C,'Réponses'!F:F,"ERREUR VISIBILITE"),Questions!A:A,Questions!B:B,"ERREUR QUESTION"))</f>
        <v/>
      </c>
      <c r="K1887" s="58" t="str">
        <f>IF(OR(ISBLANK(Recyclabilité[[#This Row],[Réponse 3]]),'Calculs'!J1886="0",_xlfn.XLOOKUP('Calculs'!J1886,'Réponses'!C:C,'Réponses'!F:F,"ERREUR VISIBILITE")=0),"",_xlfn.XLOOKUP(_xlfn.XLOOKUP('Calculs'!J1886,'Réponses'!C:C,'Réponses'!F:F,"ERREUR VISIBILITE"),Questions!A:A,Questions!B:B,"ERREUR QUESTION"))</f>
        <v/>
      </c>
      <c r="M1887" s="58" t="str">
        <f>IF(OR(ISBLANK(Recyclabilité[[#This Row],[Réponse 4]]),'Calculs'!M1886="0",_xlfn.XLOOKUP('Calculs'!M1886,'Réponses'!C:C,'Réponses'!F:F,"ERREUR VISIBILITE")=0),"",_xlfn.XLOOKUP(_xlfn.XLOOKUP('Calculs'!M1886,'Réponses'!C:C,'Réponses'!F:F,"ERREUR VISIBILITE"),Questions!A:A,Questions!B:B,"ERREUR QUESTION"))</f>
        <v/>
      </c>
    </row>
    <row r="1888" spans="4:13" ht="60" customHeight="1">
      <c r="D1888" s="28" t="str">
        <f>IF(ISBLANK(Recyclabilité[[#This Row],[Code Valobat]]),"",IF(OR('Calculs'!A1887="08",'Calculs'!A1887="07",MID(Recyclabilité[[#This Row],[Code Valobat]],4,4)="0804",MID(Recyclabilité[[#This Row],[Code Valobat]],4,4)="0709",MID(Recyclabilité[[#This Row],[Code Valobat]],1,7)="6121107"),"Non recyclable",_xlfn.XLOOKUP('Calculs'!Q1887,'Combinaisons'!A:A,'Combinaisons'!B:B,"Merci de répondre à toutes les questions")))</f>
        <v/>
      </c>
      <c r="E1888" s="58" t="str">
        <f>IF(ISBLANK(Recyclabilité[[#This Row],[Code Valobat]]),"",IF(OR('Calculs'!A1887="08",'Calculs'!A1887="07",MID(Recyclabilité[[#This Row],[Code Valobat]],4,4)="0804",MID(Recyclabilité[[#This Row],[Code Valobat]],4,4)="0709",MID(Recyclabilité[[#This Row],[Code Valobat]],1,7)="6121107"),"",_xlfn.XLOOKUP('Calculs'!B1887,Questions!A:A,Questions!B:B,"ERREUR QUESTION")))</f>
        <v/>
      </c>
      <c r="G1888" s="58" t="str">
        <f>IF(OR(ISBLANK(Recyclabilité[[#This Row],[Réponse 1]]),'Calculs'!D1887="0",_xlfn.XLOOKUP('Calculs'!D1887,'Réponses'!C:C,'Réponses'!F:F,"ERREUR VISIBILITE")=0),"",_xlfn.XLOOKUP(_xlfn.XLOOKUP('Calculs'!D1887,'Réponses'!C:C,'Réponses'!F:F,"ERREUR VISIBILITE"),Questions!A:A,Questions!B:B,"ERREUR QUESTION"))</f>
        <v/>
      </c>
      <c r="I1888" s="58" t="str">
        <f>IF(OR(ISBLANK(Recyclabilité[[#This Row],[Réponse 2]]),'Calculs'!G1887="0",_xlfn.XLOOKUP('Calculs'!G1887,'Réponses'!C:C,'Réponses'!F:F,"ERREUR VISIBILITE")=0),"",_xlfn.XLOOKUP(_xlfn.XLOOKUP('Calculs'!G1887,'Réponses'!C:C,'Réponses'!F:F,"ERREUR VISIBILITE"),Questions!A:A,Questions!B:B,"ERREUR QUESTION"))</f>
        <v/>
      </c>
      <c r="K1888" s="58" t="str">
        <f>IF(OR(ISBLANK(Recyclabilité[[#This Row],[Réponse 3]]),'Calculs'!J1887="0",_xlfn.XLOOKUP('Calculs'!J1887,'Réponses'!C:C,'Réponses'!F:F,"ERREUR VISIBILITE")=0),"",_xlfn.XLOOKUP(_xlfn.XLOOKUP('Calculs'!J1887,'Réponses'!C:C,'Réponses'!F:F,"ERREUR VISIBILITE"),Questions!A:A,Questions!B:B,"ERREUR QUESTION"))</f>
        <v/>
      </c>
      <c r="M1888" s="58" t="str">
        <f>IF(OR(ISBLANK(Recyclabilité[[#This Row],[Réponse 4]]),'Calculs'!M1887="0",_xlfn.XLOOKUP('Calculs'!M1887,'Réponses'!C:C,'Réponses'!F:F,"ERREUR VISIBILITE")=0),"",_xlfn.XLOOKUP(_xlfn.XLOOKUP('Calculs'!M1887,'Réponses'!C:C,'Réponses'!F:F,"ERREUR VISIBILITE"),Questions!A:A,Questions!B:B,"ERREUR QUESTION"))</f>
        <v/>
      </c>
    </row>
    <row r="1889" spans="4:13" ht="60" customHeight="1">
      <c r="D1889" s="28" t="str">
        <f>IF(ISBLANK(Recyclabilité[[#This Row],[Code Valobat]]),"",IF(OR('Calculs'!A1888="08",'Calculs'!A1888="07",MID(Recyclabilité[[#This Row],[Code Valobat]],4,4)="0804",MID(Recyclabilité[[#This Row],[Code Valobat]],4,4)="0709",MID(Recyclabilité[[#This Row],[Code Valobat]],1,7)="6121107"),"Non recyclable",_xlfn.XLOOKUP('Calculs'!Q1888,'Combinaisons'!A:A,'Combinaisons'!B:B,"Merci de répondre à toutes les questions")))</f>
        <v/>
      </c>
      <c r="E1889" s="58" t="str">
        <f>IF(ISBLANK(Recyclabilité[[#This Row],[Code Valobat]]),"",IF(OR('Calculs'!A1888="08",'Calculs'!A1888="07",MID(Recyclabilité[[#This Row],[Code Valobat]],4,4)="0804",MID(Recyclabilité[[#This Row],[Code Valobat]],4,4)="0709",MID(Recyclabilité[[#This Row],[Code Valobat]],1,7)="6121107"),"",_xlfn.XLOOKUP('Calculs'!B1888,Questions!A:A,Questions!B:B,"ERREUR QUESTION")))</f>
        <v/>
      </c>
      <c r="G1889" s="58" t="str">
        <f>IF(OR(ISBLANK(Recyclabilité[[#This Row],[Réponse 1]]),'Calculs'!D1888="0",_xlfn.XLOOKUP('Calculs'!D1888,'Réponses'!C:C,'Réponses'!F:F,"ERREUR VISIBILITE")=0),"",_xlfn.XLOOKUP(_xlfn.XLOOKUP('Calculs'!D1888,'Réponses'!C:C,'Réponses'!F:F,"ERREUR VISIBILITE"),Questions!A:A,Questions!B:B,"ERREUR QUESTION"))</f>
        <v/>
      </c>
      <c r="I1889" s="58" t="str">
        <f>IF(OR(ISBLANK(Recyclabilité[[#This Row],[Réponse 2]]),'Calculs'!G1888="0",_xlfn.XLOOKUP('Calculs'!G1888,'Réponses'!C:C,'Réponses'!F:F,"ERREUR VISIBILITE")=0),"",_xlfn.XLOOKUP(_xlfn.XLOOKUP('Calculs'!G1888,'Réponses'!C:C,'Réponses'!F:F,"ERREUR VISIBILITE"),Questions!A:A,Questions!B:B,"ERREUR QUESTION"))</f>
        <v/>
      </c>
      <c r="K1889" s="58" t="str">
        <f>IF(OR(ISBLANK(Recyclabilité[[#This Row],[Réponse 3]]),'Calculs'!J1888="0",_xlfn.XLOOKUP('Calculs'!J1888,'Réponses'!C:C,'Réponses'!F:F,"ERREUR VISIBILITE")=0),"",_xlfn.XLOOKUP(_xlfn.XLOOKUP('Calculs'!J1888,'Réponses'!C:C,'Réponses'!F:F,"ERREUR VISIBILITE"),Questions!A:A,Questions!B:B,"ERREUR QUESTION"))</f>
        <v/>
      </c>
      <c r="M1889" s="58" t="str">
        <f>IF(OR(ISBLANK(Recyclabilité[[#This Row],[Réponse 4]]),'Calculs'!M1888="0",_xlfn.XLOOKUP('Calculs'!M1888,'Réponses'!C:C,'Réponses'!F:F,"ERREUR VISIBILITE")=0),"",_xlfn.XLOOKUP(_xlfn.XLOOKUP('Calculs'!M1888,'Réponses'!C:C,'Réponses'!F:F,"ERREUR VISIBILITE"),Questions!A:A,Questions!B:B,"ERREUR QUESTION"))</f>
        <v/>
      </c>
    </row>
    <row r="1890" spans="4:13" ht="60" customHeight="1">
      <c r="D1890" s="28" t="str">
        <f>IF(ISBLANK(Recyclabilité[[#This Row],[Code Valobat]]),"",IF(OR('Calculs'!A1889="08",'Calculs'!A1889="07",MID(Recyclabilité[[#This Row],[Code Valobat]],4,4)="0804",MID(Recyclabilité[[#This Row],[Code Valobat]],4,4)="0709",MID(Recyclabilité[[#This Row],[Code Valobat]],1,7)="6121107"),"Non recyclable",_xlfn.XLOOKUP('Calculs'!Q1889,'Combinaisons'!A:A,'Combinaisons'!B:B,"Merci de répondre à toutes les questions")))</f>
        <v/>
      </c>
      <c r="E1890" s="58" t="str">
        <f>IF(ISBLANK(Recyclabilité[[#This Row],[Code Valobat]]),"",IF(OR('Calculs'!A1889="08",'Calculs'!A1889="07",MID(Recyclabilité[[#This Row],[Code Valobat]],4,4)="0804",MID(Recyclabilité[[#This Row],[Code Valobat]],4,4)="0709",MID(Recyclabilité[[#This Row],[Code Valobat]],1,7)="6121107"),"",_xlfn.XLOOKUP('Calculs'!B1889,Questions!A:A,Questions!B:B,"ERREUR QUESTION")))</f>
        <v/>
      </c>
      <c r="G1890" s="58" t="str">
        <f>IF(OR(ISBLANK(Recyclabilité[[#This Row],[Réponse 1]]),'Calculs'!D1889="0",_xlfn.XLOOKUP('Calculs'!D1889,'Réponses'!C:C,'Réponses'!F:F,"ERREUR VISIBILITE")=0),"",_xlfn.XLOOKUP(_xlfn.XLOOKUP('Calculs'!D1889,'Réponses'!C:C,'Réponses'!F:F,"ERREUR VISIBILITE"),Questions!A:A,Questions!B:B,"ERREUR QUESTION"))</f>
        <v/>
      </c>
      <c r="I1890" s="58" t="str">
        <f>IF(OR(ISBLANK(Recyclabilité[[#This Row],[Réponse 2]]),'Calculs'!G1889="0",_xlfn.XLOOKUP('Calculs'!G1889,'Réponses'!C:C,'Réponses'!F:F,"ERREUR VISIBILITE")=0),"",_xlfn.XLOOKUP(_xlfn.XLOOKUP('Calculs'!G1889,'Réponses'!C:C,'Réponses'!F:F,"ERREUR VISIBILITE"),Questions!A:A,Questions!B:B,"ERREUR QUESTION"))</f>
        <v/>
      </c>
      <c r="K1890" s="58" t="str">
        <f>IF(OR(ISBLANK(Recyclabilité[[#This Row],[Réponse 3]]),'Calculs'!J1889="0",_xlfn.XLOOKUP('Calculs'!J1889,'Réponses'!C:C,'Réponses'!F:F,"ERREUR VISIBILITE")=0),"",_xlfn.XLOOKUP(_xlfn.XLOOKUP('Calculs'!J1889,'Réponses'!C:C,'Réponses'!F:F,"ERREUR VISIBILITE"),Questions!A:A,Questions!B:B,"ERREUR QUESTION"))</f>
        <v/>
      </c>
      <c r="M1890" s="58" t="str">
        <f>IF(OR(ISBLANK(Recyclabilité[[#This Row],[Réponse 4]]),'Calculs'!M1889="0",_xlfn.XLOOKUP('Calculs'!M1889,'Réponses'!C:C,'Réponses'!F:F,"ERREUR VISIBILITE")=0),"",_xlfn.XLOOKUP(_xlfn.XLOOKUP('Calculs'!M1889,'Réponses'!C:C,'Réponses'!F:F,"ERREUR VISIBILITE"),Questions!A:A,Questions!B:B,"ERREUR QUESTION"))</f>
        <v/>
      </c>
    </row>
    <row r="1891" spans="4:13" ht="60" customHeight="1">
      <c r="D1891" s="28" t="str">
        <f>IF(ISBLANK(Recyclabilité[[#This Row],[Code Valobat]]),"",IF(OR('Calculs'!A1890="08",'Calculs'!A1890="07",MID(Recyclabilité[[#This Row],[Code Valobat]],4,4)="0804",MID(Recyclabilité[[#This Row],[Code Valobat]],4,4)="0709",MID(Recyclabilité[[#This Row],[Code Valobat]],1,7)="6121107"),"Non recyclable",_xlfn.XLOOKUP('Calculs'!Q1890,'Combinaisons'!A:A,'Combinaisons'!B:B,"Merci de répondre à toutes les questions")))</f>
        <v/>
      </c>
      <c r="E1891" s="58" t="str">
        <f>IF(ISBLANK(Recyclabilité[[#This Row],[Code Valobat]]),"",IF(OR('Calculs'!A1890="08",'Calculs'!A1890="07",MID(Recyclabilité[[#This Row],[Code Valobat]],4,4)="0804",MID(Recyclabilité[[#This Row],[Code Valobat]],4,4)="0709",MID(Recyclabilité[[#This Row],[Code Valobat]],1,7)="6121107"),"",_xlfn.XLOOKUP('Calculs'!B1890,Questions!A:A,Questions!B:B,"ERREUR QUESTION")))</f>
        <v/>
      </c>
      <c r="G1891" s="58" t="str">
        <f>IF(OR(ISBLANK(Recyclabilité[[#This Row],[Réponse 1]]),'Calculs'!D1890="0",_xlfn.XLOOKUP('Calculs'!D1890,'Réponses'!C:C,'Réponses'!F:F,"ERREUR VISIBILITE")=0),"",_xlfn.XLOOKUP(_xlfn.XLOOKUP('Calculs'!D1890,'Réponses'!C:C,'Réponses'!F:F,"ERREUR VISIBILITE"),Questions!A:A,Questions!B:B,"ERREUR QUESTION"))</f>
        <v/>
      </c>
      <c r="I1891" s="58" t="str">
        <f>IF(OR(ISBLANK(Recyclabilité[[#This Row],[Réponse 2]]),'Calculs'!G1890="0",_xlfn.XLOOKUP('Calculs'!G1890,'Réponses'!C:C,'Réponses'!F:F,"ERREUR VISIBILITE")=0),"",_xlfn.XLOOKUP(_xlfn.XLOOKUP('Calculs'!G1890,'Réponses'!C:C,'Réponses'!F:F,"ERREUR VISIBILITE"),Questions!A:A,Questions!B:B,"ERREUR QUESTION"))</f>
        <v/>
      </c>
      <c r="K1891" s="58" t="str">
        <f>IF(OR(ISBLANK(Recyclabilité[[#This Row],[Réponse 3]]),'Calculs'!J1890="0",_xlfn.XLOOKUP('Calculs'!J1890,'Réponses'!C:C,'Réponses'!F:F,"ERREUR VISIBILITE")=0),"",_xlfn.XLOOKUP(_xlfn.XLOOKUP('Calculs'!J1890,'Réponses'!C:C,'Réponses'!F:F,"ERREUR VISIBILITE"),Questions!A:A,Questions!B:B,"ERREUR QUESTION"))</f>
        <v/>
      </c>
      <c r="M1891" s="58" t="str">
        <f>IF(OR(ISBLANK(Recyclabilité[[#This Row],[Réponse 4]]),'Calculs'!M1890="0",_xlfn.XLOOKUP('Calculs'!M1890,'Réponses'!C:C,'Réponses'!F:F,"ERREUR VISIBILITE")=0),"",_xlfn.XLOOKUP(_xlfn.XLOOKUP('Calculs'!M1890,'Réponses'!C:C,'Réponses'!F:F,"ERREUR VISIBILITE"),Questions!A:A,Questions!B:B,"ERREUR QUESTION"))</f>
        <v/>
      </c>
    </row>
    <row r="1892" spans="4:13" ht="60" customHeight="1">
      <c r="D1892" s="28" t="str">
        <f>IF(ISBLANK(Recyclabilité[[#This Row],[Code Valobat]]),"",IF(OR('Calculs'!A1891="08",'Calculs'!A1891="07",MID(Recyclabilité[[#This Row],[Code Valobat]],4,4)="0804",MID(Recyclabilité[[#This Row],[Code Valobat]],4,4)="0709",MID(Recyclabilité[[#This Row],[Code Valobat]],1,7)="6121107"),"Non recyclable",_xlfn.XLOOKUP('Calculs'!Q1891,'Combinaisons'!A:A,'Combinaisons'!B:B,"Merci de répondre à toutes les questions")))</f>
        <v/>
      </c>
      <c r="E1892" s="58" t="str">
        <f>IF(ISBLANK(Recyclabilité[[#This Row],[Code Valobat]]),"",IF(OR('Calculs'!A1891="08",'Calculs'!A1891="07",MID(Recyclabilité[[#This Row],[Code Valobat]],4,4)="0804",MID(Recyclabilité[[#This Row],[Code Valobat]],4,4)="0709",MID(Recyclabilité[[#This Row],[Code Valobat]],1,7)="6121107"),"",_xlfn.XLOOKUP('Calculs'!B1891,Questions!A:A,Questions!B:B,"ERREUR QUESTION")))</f>
        <v/>
      </c>
      <c r="G1892" s="58" t="str">
        <f>IF(OR(ISBLANK(Recyclabilité[[#This Row],[Réponse 1]]),'Calculs'!D1891="0",_xlfn.XLOOKUP('Calculs'!D1891,'Réponses'!C:C,'Réponses'!F:F,"ERREUR VISIBILITE")=0),"",_xlfn.XLOOKUP(_xlfn.XLOOKUP('Calculs'!D1891,'Réponses'!C:C,'Réponses'!F:F,"ERREUR VISIBILITE"),Questions!A:A,Questions!B:B,"ERREUR QUESTION"))</f>
        <v/>
      </c>
      <c r="I1892" s="58" t="str">
        <f>IF(OR(ISBLANK(Recyclabilité[[#This Row],[Réponse 2]]),'Calculs'!G1891="0",_xlfn.XLOOKUP('Calculs'!G1891,'Réponses'!C:C,'Réponses'!F:F,"ERREUR VISIBILITE")=0),"",_xlfn.XLOOKUP(_xlfn.XLOOKUP('Calculs'!G1891,'Réponses'!C:C,'Réponses'!F:F,"ERREUR VISIBILITE"),Questions!A:A,Questions!B:B,"ERREUR QUESTION"))</f>
        <v/>
      </c>
      <c r="K1892" s="58" t="str">
        <f>IF(OR(ISBLANK(Recyclabilité[[#This Row],[Réponse 3]]),'Calculs'!J1891="0",_xlfn.XLOOKUP('Calculs'!J1891,'Réponses'!C:C,'Réponses'!F:F,"ERREUR VISIBILITE")=0),"",_xlfn.XLOOKUP(_xlfn.XLOOKUP('Calculs'!J1891,'Réponses'!C:C,'Réponses'!F:F,"ERREUR VISIBILITE"),Questions!A:A,Questions!B:B,"ERREUR QUESTION"))</f>
        <v/>
      </c>
      <c r="M1892" s="58" t="str">
        <f>IF(OR(ISBLANK(Recyclabilité[[#This Row],[Réponse 4]]),'Calculs'!M1891="0",_xlfn.XLOOKUP('Calculs'!M1891,'Réponses'!C:C,'Réponses'!F:F,"ERREUR VISIBILITE")=0),"",_xlfn.XLOOKUP(_xlfn.XLOOKUP('Calculs'!M1891,'Réponses'!C:C,'Réponses'!F:F,"ERREUR VISIBILITE"),Questions!A:A,Questions!B:B,"ERREUR QUESTION"))</f>
        <v/>
      </c>
    </row>
    <row r="1893" spans="4:13" ht="60" customHeight="1">
      <c r="D1893" s="28" t="str">
        <f>IF(ISBLANK(Recyclabilité[[#This Row],[Code Valobat]]),"",IF(OR('Calculs'!A1892="08",'Calculs'!A1892="07",MID(Recyclabilité[[#This Row],[Code Valobat]],4,4)="0804",MID(Recyclabilité[[#This Row],[Code Valobat]],4,4)="0709",MID(Recyclabilité[[#This Row],[Code Valobat]],1,7)="6121107"),"Non recyclable",_xlfn.XLOOKUP('Calculs'!Q1892,'Combinaisons'!A:A,'Combinaisons'!B:B,"Merci de répondre à toutes les questions")))</f>
        <v/>
      </c>
      <c r="E1893" s="58" t="str">
        <f>IF(ISBLANK(Recyclabilité[[#This Row],[Code Valobat]]),"",IF(OR('Calculs'!A1892="08",'Calculs'!A1892="07",MID(Recyclabilité[[#This Row],[Code Valobat]],4,4)="0804",MID(Recyclabilité[[#This Row],[Code Valobat]],4,4)="0709",MID(Recyclabilité[[#This Row],[Code Valobat]],1,7)="6121107"),"",_xlfn.XLOOKUP('Calculs'!B1892,Questions!A:A,Questions!B:B,"ERREUR QUESTION")))</f>
        <v/>
      </c>
      <c r="G1893" s="58" t="str">
        <f>IF(OR(ISBLANK(Recyclabilité[[#This Row],[Réponse 1]]),'Calculs'!D1892="0",_xlfn.XLOOKUP('Calculs'!D1892,'Réponses'!C:C,'Réponses'!F:F,"ERREUR VISIBILITE")=0),"",_xlfn.XLOOKUP(_xlfn.XLOOKUP('Calculs'!D1892,'Réponses'!C:C,'Réponses'!F:F,"ERREUR VISIBILITE"),Questions!A:A,Questions!B:B,"ERREUR QUESTION"))</f>
        <v/>
      </c>
      <c r="I1893" s="58" t="str">
        <f>IF(OR(ISBLANK(Recyclabilité[[#This Row],[Réponse 2]]),'Calculs'!G1892="0",_xlfn.XLOOKUP('Calculs'!G1892,'Réponses'!C:C,'Réponses'!F:F,"ERREUR VISIBILITE")=0),"",_xlfn.XLOOKUP(_xlfn.XLOOKUP('Calculs'!G1892,'Réponses'!C:C,'Réponses'!F:F,"ERREUR VISIBILITE"),Questions!A:A,Questions!B:B,"ERREUR QUESTION"))</f>
        <v/>
      </c>
      <c r="K1893" s="58" t="str">
        <f>IF(OR(ISBLANK(Recyclabilité[[#This Row],[Réponse 3]]),'Calculs'!J1892="0",_xlfn.XLOOKUP('Calculs'!J1892,'Réponses'!C:C,'Réponses'!F:F,"ERREUR VISIBILITE")=0),"",_xlfn.XLOOKUP(_xlfn.XLOOKUP('Calculs'!J1892,'Réponses'!C:C,'Réponses'!F:F,"ERREUR VISIBILITE"),Questions!A:A,Questions!B:B,"ERREUR QUESTION"))</f>
        <v/>
      </c>
      <c r="M1893" s="58" t="str">
        <f>IF(OR(ISBLANK(Recyclabilité[[#This Row],[Réponse 4]]),'Calculs'!M1892="0",_xlfn.XLOOKUP('Calculs'!M1892,'Réponses'!C:C,'Réponses'!F:F,"ERREUR VISIBILITE")=0),"",_xlfn.XLOOKUP(_xlfn.XLOOKUP('Calculs'!M1892,'Réponses'!C:C,'Réponses'!F:F,"ERREUR VISIBILITE"),Questions!A:A,Questions!B:B,"ERREUR QUESTION"))</f>
        <v/>
      </c>
    </row>
    <row r="1894" spans="4:13" ht="60" customHeight="1">
      <c r="D1894" s="28" t="str">
        <f>IF(ISBLANK(Recyclabilité[[#This Row],[Code Valobat]]),"",IF(OR('Calculs'!A1893="08",'Calculs'!A1893="07",MID(Recyclabilité[[#This Row],[Code Valobat]],4,4)="0804",MID(Recyclabilité[[#This Row],[Code Valobat]],4,4)="0709",MID(Recyclabilité[[#This Row],[Code Valobat]],1,7)="6121107"),"Non recyclable",_xlfn.XLOOKUP('Calculs'!Q1893,'Combinaisons'!A:A,'Combinaisons'!B:B,"Merci de répondre à toutes les questions")))</f>
        <v/>
      </c>
      <c r="E1894" s="58" t="str">
        <f>IF(ISBLANK(Recyclabilité[[#This Row],[Code Valobat]]),"",IF(OR('Calculs'!A1893="08",'Calculs'!A1893="07",MID(Recyclabilité[[#This Row],[Code Valobat]],4,4)="0804",MID(Recyclabilité[[#This Row],[Code Valobat]],4,4)="0709",MID(Recyclabilité[[#This Row],[Code Valobat]],1,7)="6121107"),"",_xlfn.XLOOKUP('Calculs'!B1893,Questions!A:A,Questions!B:B,"ERREUR QUESTION")))</f>
        <v/>
      </c>
      <c r="G1894" s="58" t="str">
        <f>IF(OR(ISBLANK(Recyclabilité[[#This Row],[Réponse 1]]),'Calculs'!D1893="0",_xlfn.XLOOKUP('Calculs'!D1893,'Réponses'!C:C,'Réponses'!F:F,"ERREUR VISIBILITE")=0),"",_xlfn.XLOOKUP(_xlfn.XLOOKUP('Calculs'!D1893,'Réponses'!C:C,'Réponses'!F:F,"ERREUR VISIBILITE"),Questions!A:A,Questions!B:B,"ERREUR QUESTION"))</f>
        <v/>
      </c>
      <c r="I1894" s="58" t="str">
        <f>IF(OR(ISBLANK(Recyclabilité[[#This Row],[Réponse 2]]),'Calculs'!G1893="0",_xlfn.XLOOKUP('Calculs'!G1893,'Réponses'!C:C,'Réponses'!F:F,"ERREUR VISIBILITE")=0),"",_xlfn.XLOOKUP(_xlfn.XLOOKUP('Calculs'!G1893,'Réponses'!C:C,'Réponses'!F:F,"ERREUR VISIBILITE"),Questions!A:A,Questions!B:B,"ERREUR QUESTION"))</f>
        <v/>
      </c>
      <c r="K1894" s="58" t="str">
        <f>IF(OR(ISBLANK(Recyclabilité[[#This Row],[Réponse 3]]),'Calculs'!J1893="0",_xlfn.XLOOKUP('Calculs'!J1893,'Réponses'!C:C,'Réponses'!F:F,"ERREUR VISIBILITE")=0),"",_xlfn.XLOOKUP(_xlfn.XLOOKUP('Calculs'!J1893,'Réponses'!C:C,'Réponses'!F:F,"ERREUR VISIBILITE"),Questions!A:A,Questions!B:B,"ERREUR QUESTION"))</f>
        <v/>
      </c>
      <c r="M1894" s="58" t="str">
        <f>IF(OR(ISBLANK(Recyclabilité[[#This Row],[Réponse 4]]),'Calculs'!M1893="0",_xlfn.XLOOKUP('Calculs'!M1893,'Réponses'!C:C,'Réponses'!F:F,"ERREUR VISIBILITE")=0),"",_xlfn.XLOOKUP(_xlfn.XLOOKUP('Calculs'!M1893,'Réponses'!C:C,'Réponses'!F:F,"ERREUR VISIBILITE"),Questions!A:A,Questions!B:B,"ERREUR QUESTION"))</f>
        <v/>
      </c>
    </row>
    <row r="1895" spans="4:13" ht="60" customHeight="1">
      <c r="D1895" s="28" t="str">
        <f>IF(ISBLANK(Recyclabilité[[#This Row],[Code Valobat]]),"",IF(OR('Calculs'!A1894="08",'Calculs'!A1894="07",MID(Recyclabilité[[#This Row],[Code Valobat]],4,4)="0804",MID(Recyclabilité[[#This Row],[Code Valobat]],4,4)="0709",MID(Recyclabilité[[#This Row],[Code Valobat]],1,7)="6121107"),"Non recyclable",_xlfn.XLOOKUP('Calculs'!Q1894,'Combinaisons'!A:A,'Combinaisons'!B:B,"Merci de répondre à toutes les questions")))</f>
        <v/>
      </c>
      <c r="E1895" s="58" t="str">
        <f>IF(ISBLANK(Recyclabilité[[#This Row],[Code Valobat]]),"",IF(OR('Calculs'!A1894="08",'Calculs'!A1894="07",MID(Recyclabilité[[#This Row],[Code Valobat]],4,4)="0804",MID(Recyclabilité[[#This Row],[Code Valobat]],4,4)="0709",MID(Recyclabilité[[#This Row],[Code Valobat]],1,7)="6121107"),"",_xlfn.XLOOKUP('Calculs'!B1894,Questions!A:A,Questions!B:B,"ERREUR QUESTION")))</f>
        <v/>
      </c>
      <c r="G1895" s="58" t="str">
        <f>IF(OR(ISBLANK(Recyclabilité[[#This Row],[Réponse 1]]),'Calculs'!D1894="0",_xlfn.XLOOKUP('Calculs'!D1894,'Réponses'!C:C,'Réponses'!F:F,"ERREUR VISIBILITE")=0),"",_xlfn.XLOOKUP(_xlfn.XLOOKUP('Calculs'!D1894,'Réponses'!C:C,'Réponses'!F:F,"ERREUR VISIBILITE"),Questions!A:A,Questions!B:B,"ERREUR QUESTION"))</f>
        <v/>
      </c>
      <c r="I1895" s="58" t="str">
        <f>IF(OR(ISBLANK(Recyclabilité[[#This Row],[Réponse 2]]),'Calculs'!G1894="0",_xlfn.XLOOKUP('Calculs'!G1894,'Réponses'!C:C,'Réponses'!F:F,"ERREUR VISIBILITE")=0),"",_xlfn.XLOOKUP(_xlfn.XLOOKUP('Calculs'!G1894,'Réponses'!C:C,'Réponses'!F:F,"ERREUR VISIBILITE"),Questions!A:A,Questions!B:B,"ERREUR QUESTION"))</f>
        <v/>
      </c>
      <c r="K1895" s="58" t="str">
        <f>IF(OR(ISBLANK(Recyclabilité[[#This Row],[Réponse 3]]),'Calculs'!J1894="0",_xlfn.XLOOKUP('Calculs'!J1894,'Réponses'!C:C,'Réponses'!F:F,"ERREUR VISIBILITE")=0),"",_xlfn.XLOOKUP(_xlfn.XLOOKUP('Calculs'!J1894,'Réponses'!C:C,'Réponses'!F:F,"ERREUR VISIBILITE"),Questions!A:A,Questions!B:B,"ERREUR QUESTION"))</f>
        <v/>
      </c>
      <c r="M1895" s="58" t="str">
        <f>IF(OR(ISBLANK(Recyclabilité[[#This Row],[Réponse 4]]),'Calculs'!M1894="0",_xlfn.XLOOKUP('Calculs'!M1894,'Réponses'!C:C,'Réponses'!F:F,"ERREUR VISIBILITE")=0),"",_xlfn.XLOOKUP(_xlfn.XLOOKUP('Calculs'!M1894,'Réponses'!C:C,'Réponses'!F:F,"ERREUR VISIBILITE"),Questions!A:A,Questions!B:B,"ERREUR QUESTION"))</f>
        <v/>
      </c>
    </row>
    <row r="1896" spans="4:13" ht="60" customHeight="1">
      <c r="D1896" s="28" t="str">
        <f>IF(ISBLANK(Recyclabilité[[#This Row],[Code Valobat]]),"",IF(OR('Calculs'!A1895="08",'Calculs'!A1895="07",MID(Recyclabilité[[#This Row],[Code Valobat]],4,4)="0804",MID(Recyclabilité[[#This Row],[Code Valobat]],4,4)="0709",MID(Recyclabilité[[#This Row],[Code Valobat]],1,7)="6121107"),"Non recyclable",_xlfn.XLOOKUP('Calculs'!Q1895,'Combinaisons'!A:A,'Combinaisons'!B:B,"Merci de répondre à toutes les questions")))</f>
        <v/>
      </c>
      <c r="E1896" s="58" t="str">
        <f>IF(ISBLANK(Recyclabilité[[#This Row],[Code Valobat]]),"",IF(OR('Calculs'!A1895="08",'Calculs'!A1895="07",MID(Recyclabilité[[#This Row],[Code Valobat]],4,4)="0804",MID(Recyclabilité[[#This Row],[Code Valobat]],4,4)="0709",MID(Recyclabilité[[#This Row],[Code Valobat]],1,7)="6121107"),"",_xlfn.XLOOKUP('Calculs'!B1895,Questions!A:A,Questions!B:B,"ERREUR QUESTION")))</f>
        <v/>
      </c>
      <c r="G1896" s="58" t="str">
        <f>IF(OR(ISBLANK(Recyclabilité[[#This Row],[Réponse 1]]),'Calculs'!D1895="0",_xlfn.XLOOKUP('Calculs'!D1895,'Réponses'!C:C,'Réponses'!F:F,"ERREUR VISIBILITE")=0),"",_xlfn.XLOOKUP(_xlfn.XLOOKUP('Calculs'!D1895,'Réponses'!C:C,'Réponses'!F:F,"ERREUR VISIBILITE"),Questions!A:A,Questions!B:B,"ERREUR QUESTION"))</f>
        <v/>
      </c>
      <c r="I1896" s="58" t="str">
        <f>IF(OR(ISBLANK(Recyclabilité[[#This Row],[Réponse 2]]),'Calculs'!G1895="0",_xlfn.XLOOKUP('Calculs'!G1895,'Réponses'!C:C,'Réponses'!F:F,"ERREUR VISIBILITE")=0),"",_xlfn.XLOOKUP(_xlfn.XLOOKUP('Calculs'!G1895,'Réponses'!C:C,'Réponses'!F:F,"ERREUR VISIBILITE"),Questions!A:A,Questions!B:B,"ERREUR QUESTION"))</f>
        <v/>
      </c>
      <c r="K1896" s="58" t="str">
        <f>IF(OR(ISBLANK(Recyclabilité[[#This Row],[Réponse 3]]),'Calculs'!J1895="0",_xlfn.XLOOKUP('Calculs'!J1895,'Réponses'!C:C,'Réponses'!F:F,"ERREUR VISIBILITE")=0),"",_xlfn.XLOOKUP(_xlfn.XLOOKUP('Calculs'!J1895,'Réponses'!C:C,'Réponses'!F:F,"ERREUR VISIBILITE"),Questions!A:A,Questions!B:B,"ERREUR QUESTION"))</f>
        <v/>
      </c>
      <c r="M1896" s="58" t="str">
        <f>IF(OR(ISBLANK(Recyclabilité[[#This Row],[Réponse 4]]),'Calculs'!M1895="0",_xlfn.XLOOKUP('Calculs'!M1895,'Réponses'!C:C,'Réponses'!F:F,"ERREUR VISIBILITE")=0),"",_xlfn.XLOOKUP(_xlfn.XLOOKUP('Calculs'!M1895,'Réponses'!C:C,'Réponses'!F:F,"ERREUR VISIBILITE"),Questions!A:A,Questions!B:B,"ERREUR QUESTION"))</f>
        <v/>
      </c>
    </row>
    <row r="1897" spans="4:13" ht="60" customHeight="1">
      <c r="D1897" s="28" t="str">
        <f>IF(ISBLANK(Recyclabilité[[#This Row],[Code Valobat]]),"",IF(OR('Calculs'!A1896="08",'Calculs'!A1896="07",MID(Recyclabilité[[#This Row],[Code Valobat]],4,4)="0804",MID(Recyclabilité[[#This Row],[Code Valobat]],4,4)="0709",MID(Recyclabilité[[#This Row],[Code Valobat]],1,7)="6121107"),"Non recyclable",_xlfn.XLOOKUP('Calculs'!Q1896,'Combinaisons'!A:A,'Combinaisons'!B:B,"Merci de répondre à toutes les questions")))</f>
        <v/>
      </c>
      <c r="E1897" s="58" t="str">
        <f>IF(ISBLANK(Recyclabilité[[#This Row],[Code Valobat]]),"",IF(OR('Calculs'!A1896="08",'Calculs'!A1896="07",MID(Recyclabilité[[#This Row],[Code Valobat]],4,4)="0804",MID(Recyclabilité[[#This Row],[Code Valobat]],4,4)="0709",MID(Recyclabilité[[#This Row],[Code Valobat]],1,7)="6121107"),"",_xlfn.XLOOKUP('Calculs'!B1896,Questions!A:A,Questions!B:B,"ERREUR QUESTION")))</f>
        <v/>
      </c>
      <c r="G1897" s="58" t="str">
        <f>IF(OR(ISBLANK(Recyclabilité[[#This Row],[Réponse 1]]),'Calculs'!D1896="0",_xlfn.XLOOKUP('Calculs'!D1896,'Réponses'!C:C,'Réponses'!F:F,"ERREUR VISIBILITE")=0),"",_xlfn.XLOOKUP(_xlfn.XLOOKUP('Calculs'!D1896,'Réponses'!C:C,'Réponses'!F:F,"ERREUR VISIBILITE"),Questions!A:A,Questions!B:B,"ERREUR QUESTION"))</f>
        <v/>
      </c>
      <c r="I1897" s="58" t="str">
        <f>IF(OR(ISBLANK(Recyclabilité[[#This Row],[Réponse 2]]),'Calculs'!G1896="0",_xlfn.XLOOKUP('Calculs'!G1896,'Réponses'!C:C,'Réponses'!F:F,"ERREUR VISIBILITE")=0),"",_xlfn.XLOOKUP(_xlfn.XLOOKUP('Calculs'!G1896,'Réponses'!C:C,'Réponses'!F:F,"ERREUR VISIBILITE"),Questions!A:A,Questions!B:B,"ERREUR QUESTION"))</f>
        <v/>
      </c>
      <c r="K1897" s="58" t="str">
        <f>IF(OR(ISBLANK(Recyclabilité[[#This Row],[Réponse 3]]),'Calculs'!J1896="0",_xlfn.XLOOKUP('Calculs'!J1896,'Réponses'!C:C,'Réponses'!F:F,"ERREUR VISIBILITE")=0),"",_xlfn.XLOOKUP(_xlfn.XLOOKUP('Calculs'!J1896,'Réponses'!C:C,'Réponses'!F:F,"ERREUR VISIBILITE"),Questions!A:A,Questions!B:B,"ERREUR QUESTION"))</f>
        <v/>
      </c>
      <c r="M1897" s="58" t="str">
        <f>IF(OR(ISBLANK(Recyclabilité[[#This Row],[Réponse 4]]),'Calculs'!M1896="0",_xlfn.XLOOKUP('Calculs'!M1896,'Réponses'!C:C,'Réponses'!F:F,"ERREUR VISIBILITE")=0),"",_xlfn.XLOOKUP(_xlfn.XLOOKUP('Calculs'!M1896,'Réponses'!C:C,'Réponses'!F:F,"ERREUR VISIBILITE"),Questions!A:A,Questions!B:B,"ERREUR QUESTION"))</f>
        <v/>
      </c>
    </row>
    <row r="1898" spans="4:13" ht="60" customHeight="1">
      <c r="D1898" s="28" t="str">
        <f>IF(ISBLANK(Recyclabilité[[#This Row],[Code Valobat]]),"",IF(OR('Calculs'!A1897="08",'Calculs'!A1897="07",MID(Recyclabilité[[#This Row],[Code Valobat]],4,4)="0804",MID(Recyclabilité[[#This Row],[Code Valobat]],4,4)="0709",MID(Recyclabilité[[#This Row],[Code Valobat]],1,7)="6121107"),"Non recyclable",_xlfn.XLOOKUP('Calculs'!Q1897,'Combinaisons'!A:A,'Combinaisons'!B:B,"Merci de répondre à toutes les questions")))</f>
        <v/>
      </c>
      <c r="E1898" s="58" t="str">
        <f>IF(ISBLANK(Recyclabilité[[#This Row],[Code Valobat]]),"",IF(OR('Calculs'!A1897="08",'Calculs'!A1897="07",MID(Recyclabilité[[#This Row],[Code Valobat]],4,4)="0804",MID(Recyclabilité[[#This Row],[Code Valobat]],4,4)="0709",MID(Recyclabilité[[#This Row],[Code Valobat]],1,7)="6121107"),"",_xlfn.XLOOKUP('Calculs'!B1897,Questions!A:A,Questions!B:B,"ERREUR QUESTION")))</f>
        <v/>
      </c>
      <c r="G1898" s="58" t="str">
        <f>IF(OR(ISBLANK(Recyclabilité[[#This Row],[Réponse 1]]),'Calculs'!D1897="0",_xlfn.XLOOKUP('Calculs'!D1897,'Réponses'!C:C,'Réponses'!F:F,"ERREUR VISIBILITE")=0),"",_xlfn.XLOOKUP(_xlfn.XLOOKUP('Calculs'!D1897,'Réponses'!C:C,'Réponses'!F:F,"ERREUR VISIBILITE"),Questions!A:A,Questions!B:B,"ERREUR QUESTION"))</f>
        <v/>
      </c>
      <c r="I1898" s="58" t="str">
        <f>IF(OR(ISBLANK(Recyclabilité[[#This Row],[Réponse 2]]),'Calculs'!G1897="0",_xlfn.XLOOKUP('Calculs'!G1897,'Réponses'!C:C,'Réponses'!F:F,"ERREUR VISIBILITE")=0),"",_xlfn.XLOOKUP(_xlfn.XLOOKUP('Calculs'!G1897,'Réponses'!C:C,'Réponses'!F:F,"ERREUR VISIBILITE"),Questions!A:A,Questions!B:B,"ERREUR QUESTION"))</f>
        <v/>
      </c>
      <c r="K1898" s="58" t="str">
        <f>IF(OR(ISBLANK(Recyclabilité[[#This Row],[Réponse 3]]),'Calculs'!J1897="0",_xlfn.XLOOKUP('Calculs'!J1897,'Réponses'!C:C,'Réponses'!F:F,"ERREUR VISIBILITE")=0),"",_xlfn.XLOOKUP(_xlfn.XLOOKUP('Calculs'!J1897,'Réponses'!C:C,'Réponses'!F:F,"ERREUR VISIBILITE"),Questions!A:A,Questions!B:B,"ERREUR QUESTION"))</f>
        <v/>
      </c>
      <c r="M1898" s="58" t="str">
        <f>IF(OR(ISBLANK(Recyclabilité[[#This Row],[Réponse 4]]),'Calculs'!M1897="0",_xlfn.XLOOKUP('Calculs'!M1897,'Réponses'!C:C,'Réponses'!F:F,"ERREUR VISIBILITE")=0),"",_xlfn.XLOOKUP(_xlfn.XLOOKUP('Calculs'!M1897,'Réponses'!C:C,'Réponses'!F:F,"ERREUR VISIBILITE"),Questions!A:A,Questions!B:B,"ERREUR QUESTION"))</f>
        <v/>
      </c>
    </row>
    <row r="1899" spans="4:13" ht="60" customHeight="1">
      <c r="D1899" s="28" t="str">
        <f>IF(ISBLANK(Recyclabilité[[#This Row],[Code Valobat]]),"",IF(OR('Calculs'!A1898="08",'Calculs'!A1898="07",MID(Recyclabilité[[#This Row],[Code Valobat]],4,4)="0804",MID(Recyclabilité[[#This Row],[Code Valobat]],4,4)="0709",MID(Recyclabilité[[#This Row],[Code Valobat]],1,7)="6121107"),"Non recyclable",_xlfn.XLOOKUP('Calculs'!Q1898,'Combinaisons'!A:A,'Combinaisons'!B:B,"Merci de répondre à toutes les questions")))</f>
        <v/>
      </c>
      <c r="E1899" s="58" t="str">
        <f>IF(ISBLANK(Recyclabilité[[#This Row],[Code Valobat]]),"",IF(OR('Calculs'!A1898="08",'Calculs'!A1898="07",MID(Recyclabilité[[#This Row],[Code Valobat]],4,4)="0804",MID(Recyclabilité[[#This Row],[Code Valobat]],4,4)="0709",MID(Recyclabilité[[#This Row],[Code Valobat]],1,7)="6121107"),"",_xlfn.XLOOKUP('Calculs'!B1898,Questions!A:A,Questions!B:B,"ERREUR QUESTION")))</f>
        <v/>
      </c>
      <c r="G1899" s="58" t="str">
        <f>IF(OR(ISBLANK(Recyclabilité[[#This Row],[Réponse 1]]),'Calculs'!D1898="0",_xlfn.XLOOKUP('Calculs'!D1898,'Réponses'!C:C,'Réponses'!F:F,"ERREUR VISIBILITE")=0),"",_xlfn.XLOOKUP(_xlfn.XLOOKUP('Calculs'!D1898,'Réponses'!C:C,'Réponses'!F:F,"ERREUR VISIBILITE"),Questions!A:A,Questions!B:B,"ERREUR QUESTION"))</f>
        <v/>
      </c>
      <c r="I1899" s="58" t="str">
        <f>IF(OR(ISBLANK(Recyclabilité[[#This Row],[Réponse 2]]),'Calculs'!G1898="0",_xlfn.XLOOKUP('Calculs'!G1898,'Réponses'!C:C,'Réponses'!F:F,"ERREUR VISIBILITE")=0),"",_xlfn.XLOOKUP(_xlfn.XLOOKUP('Calculs'!G1898,'Réponses'!C:C,'Réponses'!F:F,"ERREUR VISIBILITE"),Questions!A:A,Questions!B:B,"ERREUR QUESTION"))</f>
        <v/>
      </c>
      <c r="K1899" s="58" t="str">
        <f>IF(OR(ISBLANK(Recyclabilité[[#This Row],[Réponse 3]]),'Calculs'!J1898="0",_xlfn.XLOOKUP('Calculs'!J1898,'Réponses'!C:C,'Réponses'!F:F,"ERREUR VISIBILITE")=0),"",_xlfn.XLOOKUP(_xlfn.XLOOKUP('Calculs'!J1898,'Réponses'!C:C,'Réponses'!F:F,"ERREUR VISIBILITE"),Questions!A:A,Questions!B:B,"ERREUR QUESTION"))</f>
        <v/>
      </c>
      <c r="M1899" s="58" t="str">
        <f>IF(OR(ISBLANK(Recyclabilité[[#This Row],[Réponse 4]]),'Calculs'!M1898="0",_xlfn.XLOOKUP('Calculs'!M1898,'Réponses'!C:C,'Réponses'!F:F,"ERREUR VISIBILITE")=0),"",_xlfn.XLOOKUP(_xlfn.XLOOKUP('Calculs'!M1898,'Réponses'!C:C,'Réponses'!F:F,"ERREUR VISIBILITE"),Questions!A:A,Questions!B:B,"ERREUR QUESTION"))</f>
        <v/>
      </c>
    </row>
    <row r="1900" spans="4:13" ht="60" customHeight="1">
      <c r="D1900" s="28" t="str">
        <f>IF(ISBLANK(Recyclabilité[[#This Row],[Code Valobat]]),"",IF(OR('Calculs'!A1899="08",'Calculs'!A1899="07",MID(Recyclabilité[[#This Row],[Code Valobat]],4,4)="0804",MID(Recyclabilité[[#This Row],[Code Valobat]],4,4)="0709",MID(Recyclabilité[[#This Row],[Code Valobat]],1,7)="6121107"),"Non recyclable",_xlfn.XLOOKUP('Calculs'!Q1899,'Combinaisons'!A:A,'Combinaisons'!B:B,"Merci de répondre à toutes les questions")))</f>
        <v/>
      </c>
      <c r="E1900" s="58" t="str">
        <f>IF(ISBLANK(Recyclabilité[[#This Row],[Code Valobat]]),"",IF(OR('Calculs'!A1899="08",'Calculs'!A1899="07",MID(Recyclabilité[[#This Row],[Code Valobat]],4,4)="0804",MID(Recyclabilité[[#This Row],[Code Valobat]],4,4)="0709",MID(Recyclabilité[[#This Row],[Code Valobat]],1,7)="6121107"),"",_xlfn.XLOOKUP('Calculs'!B1899,Questions!A:A,Questions!B:B,"ERREUR QUESTION")))</f>
        <v/>
      </c>
      <c r="G1900" s="58" t="str">
        <f>IF(OR(ISBLANK(Recyclabilité[[#This Row],[Réponse 1]]),'Calculs'!D1899="0",_xlfn.XLOOKUP('Calculs'!D1899,'Réponses'!C:C,'Réponses'!F:F,"ERREUR VISIBILITE")=0),"",_xlfn.XLOOKUP(_xlfn.XLOOKUP('Calculs'!D1899,'Réponses'!C:C,'Réponses'!F:F,"ERREUR VISIBILITE"),Questions!A:A,Questions!B:B,"ERREUR QUESTION"))</f>
        <v/>
      </c>
      <c r="I1900" s="58" t="str">
        <f>IF(OR(ISBLANK(Recyclabilité[[#This Row],[Réponse 2]]),'Calculs'!G1899="0",_xlfn.XLOOKUP('Calculs'!G1899,'Réponses'!C:C,'Réponses'!F:F,"ERREUR VISIBILITE")=0),"",_xlfn.XLOOKUP(_xlfn.XLOOKUP('Calculs'!G1899,'Réponses'!C:C,'Réponses'!F:F,"ERREUR VISIBILITE"),Questions!A:A,Questions!B:B,"ERREUR QUESTION"))</f>
        <v/>
      </c>
      <c r="K1900" s="58" t="str">
        <f>IF(OR(ISBLANK(Recyclabilité[[#This Row],[Réponse 3]]),'Calculs'!J1899="0",_xlfn.XLOOKUP('Calculs'!J1899,'Réponses'!C:C,'Réponses'!F:F,"ERREUR VISIBILITE")=0),"",_xlfn.XLOOKUP(_xlfn.XLOOKUP('Calculs'!J1899,'Réponses'!C:C,'Réponses'!F:F,"ERREUR VISIBILITE"),Questions!A:A,Questions!B:B,"ERREUR QUESTION"))</f>
        <v/>
      </c>
      <c r="M1900" s="58" t="str">
        <f>IF(OR(ISBLANK(Recyclabilité[[#This Row],[Réponse 4]]),'Calculs'!M1899="0",_xlfn.XLOOKUP('Calculs'!M1899,'Réponses'!C:C,'Réponses'!F:F,"ERREUR VISIBILITE")=0),"",_xlfn.XLOOKUP(_xlfn.XLOOKUP('Calculs'!M1899,'Réponses'!C:C,'Réponses'!F:F,"ERREUR VISIBILITE"),Questions!A:A,Questions!B:B,"ERREUR QUESTION"))</f>
        <v/>
      </c>
    </row>
    <row r="1901" spans="4:13" ht="60" customHeight="1">
      <c r="D1901" s="28" t="str">
        <f>IF(ISBLANK(Recyclabilité[[#This Row],[Code Valobat]]),"",IF(OR('Calculs'!A1900="08",'Calculs'!A1900="07",MID(Recyclabilité[[#This Row],[Code Valobat]],4,4)="0804",MID(Recyclabilité[[#This Row],[Code Valobat]],4,4)="0709",MID(Recyclabilité[[#This Row],[Code Valobat]],1,7)="6121107"),"Non recyclable",_xlfn.XLOOKUP('Calculs'!Q1900,'Combinaisons'!A:A,'Combinaisons'!B:B,"Merci de répondre à toutes les questions")))</f>
        <v/>
      </c>
      <c r="E1901" s="58" t="str">
        <f>IF(ISBLANK(Recyclabilité[[#This Row],[Code Valobat]]),"",IF(OR('Calculs'!A1900="08",'Calculs'!A1900="07",MID(Recyclabilité[[#This Row],[Code Valobat]],4,4)="0804",MID(Recyclabilité[[#This Row],[Code Valobat]],4,4)="0709",MID(Recyclabilité[[#This Row],[Code Valobat]],1,7)="6121107"),"",_xlfn.XLOOKUP('Calculs'!B1900,Questions!A:A,Questions!B:B,"ERREUR QUESTION")))</f>
        <v/>
      </c>
      <c r="G1901" s="58" t="str">
        <f>IF(OR(ISBLANK(Recyclabilité[[#This Row],[Réponse 1]]),'Calculs'!D1900="0",_xlfn.XLOOKUP('Calculs'!D1900,'Réponses'!C:C,'Réponses'!F:F,"ERREUR VISIBILITE")=0),"",_xlfn.XLOOKUP(_xlfn.XLOOKUP('Calculs'!D1900,'Réponses'!C:C,'Réponses'!F:F,"ERREUR VISIBILITE"),Questions!A:A,Questions!B:B,"ERREUR QUESTION"))</f>
        <v/>
      </c>
      <c r="I1901" s="58" t="str">
        <f>IF(OR(ISBLANK(Recyclabilité[[#This Row],[Réponse 2]]),'Calculs'!G1900="0",_xlfn.XLOOKUP('Calculs'!G1900,'Réponses'!C:C,'Réponses'!F:F,"ERREUR VISIBILITE")=0),"",_xlfn.XLOOKUP(_xlfn.XLOOKUP('Calculs'!G1900,'Réponses'!C:C,'Réponses'!F:F,"ERREUR VISIBILITE"),Questions!A:A,Questions!B:B,"ERREUR QUESTION"))</f>
        <v/>
      </c>
      <c r="K1901" s="58" t="str">
        <f>IF(OR(ISBLANK(Recyclabilité[[#This Row],[Réponse 3]]),'Calculs'!J1900="0",_xlfn.XLOOKUP('Calculs'!J1900,'Réponses'!C:C,'Réponses'!F:F,"ERREUR VISIBILITE")=0),"",_xlfn.XLOOKUP(_xlfn.XLOOKUP('Calculs'!J1900,'Réponses'!C:C,'Réponses'!F:F,"ERREUR VISIBILITE"),Questions!A:A,Questions!B:B,"ERREUR QUESTION"))</f>
        <v/>
      </c>
      <c r="M1901" s="58" t="str">
        <f>IF(OR(ISBLANK(Recyclabilité[[#This Row],[Réponse 4]]),'Calculs'!M1900="0",_xlfn.XLOOKUP('Calculs'!M1900,'Réponses'!C:C,'Réponses'!F:F,"ERREUR VISIBILITE")=0),"",_xlfn.XLOOKUP(_xlfn.XLOOKUP('Calculs'!M1900,'Réponses'!C:C,'Réponses'!F:F,"ERREUR VISIBILITE"),Questions!A:A,Questions!B:B,"ERREUR QUESTION"))</f>
        <v/>
      </c>
    </row>
    <row r="1902" spans="4:13" ht="60" customHeight="1">
      <c r="D1902" s="28" t="str">
        <f>IF(ISBLANK(Recyclabilité[[#This Row],[Code Valobat]]),"",IF(OR('Calculs'!A1901="08",'Calculs'!A1901="07",MID(Recyclabilité[[#This Row],[Code Valobat]],4,4)="0804",MID(Recyclabilité[[#This Row],[Code Valobat]],4,4)="0709",MID(Recyclabilité[[#This Row],[Code Valobat]],1,7)="6121107"),"Non recyclable",_xlfn.XLOOKUP('Calculs'!Q1901,'Combinaisons'!A:A,'Combinaisons'!B:B,"Merci de répondre à toutes les questions")))</f>
        <v/>
      </c>
      <c r="E1902" s="58" t="str">
        <f>IF(ISBLANK(Recyclabilité[[#This Row],[Code Valobat]]),"",IF(OR('Calculs'!A1901="08",'Calculs'!A1901="07",MID(Recyclabilité[[#This Row],[Code Valobat]],4,4)="0804",MID(Recyclabilité[[#This Row],[Code Valobat]],4,4)="0709",MID(Recyclabilité[[#This Row],[Code Valobat]],1,7)="6121107"),"",_xlfn.XLOOKUP('Calculs'!B1901,Questions!A:A,Questions!B:B,"ERREUR QUESTION")))</f>
        <v/>
      </c>
      <c r="G1902" s="58" t="str">
        <f>IF(OR(ISBLANK(Recyclabilité[[#This Row],[Réponse 1]]),'Calculs'!D1901="0",_xlfn.XLOOKUP('Calculs'!D1901,'Réponses'!C:C,'Réponses'!F:F,"ERREUR VISIBILITE")=0),"",_xlfn.XLOOKUP(_xlfn.XLOOKUP('Calculs'!D1901,'Réponses'!C:C,'Réponses'!F:F,"ERREUR VISIBILITE"),Questions!A:A,Questions!B:B,"ERREUR QUESTION"))</f>
        <v/>
      </c>
      <c r="I1902" s="58" t="str">
        <f>IF(OR(ISBLANK(Recyclabilité[[#This Row],[Réponse 2]]),'Calculs'!G1901="0",_xlfn.XLOOKUP('Calculs'!G1901,'Réponses'!C:C,'Réponses'!F:F,"ERREUR VISIBILITE")=0),"",_xlfn.XLOOKUP(_xlfn.XLOOKUP('Calculs'!G1901,'Réponses'!C:C,'Réponses'!F:F,"ERREUR VISIBILITE"),Questions!A:A,Questions!B:B,"ERREUR QUESTION"))</f>
        <v/>
      </c>
      <c r="K1902" s="58" t="str">
        <f>IF(OR(ISBLANK(Recyclabilité[[#This Row],[Réponse 3]]),'Calculs'!J1901="0",_xlfn.XLOOKUP('Calculs'!J1901,'Réponses'!C:C,'Réponses'!F:F,"ERREUR VISIBILITE")=0),"",_xlfn.XLOOKUP(_xlfn.XLOOKUP('Calculs'!J1901,'Réponses'!C:C,'Réponses'!F:F,"ERREUR VISIBILITE"),Questions!A:A,Questions!B:B,"ERREUR QUESTION"))</f>
        <v/>
      </c>
      <c r="M1902" s="58" t="str">
        <f>IF(OR(ISBLANK(Recyclabilité[[#This Row],[Réponse 4]]),'Calculs'!M1901="0",_xlfn.XLOOKUP('Calculs'!M1901,'Réponses'!C:C,'Réponses'!F:F,"ERREUR VISIBILITE")=0),"",_xlfn.XLOOKUP(_xlfn.XLOOKUP('Calculs'!M1901,'Réponses'!C:C,'Réponses'!F:F,"ERREUR VISIBILITE"),Questions!A:A,Questions!B:B,"ERREUR QUESTION"))</f>
        <v/>
      </c>
    </row>
    <row r="1903" spans="4:13" ht="60" customHeight="1">
      <c r="D1903" s="28" t="str">
        <f>IF(ISBLANK(Recyclabilité[[#This Row],[Code Valobat]]),"",IF(OR('Calculs'!A1902="08",'Calculs'!A1902="07",MID(Recyclabilité[[#This Row],[Code Valobat]],4,4)="0804",MID(Recyclabilité[[#This Row],[Code Valobat]],4,4)="0709",MID(Recyclabilité[[#This Row],[Code Valobat]],1,7)="6121107"),"Non recyclable",_xlfn.XLOOKUP('Calculs'!Q1902,'Combinaisons'!A:A,'Combinaisons'!B:B,"Merci de répondre à toutes les questions")))</f>
        <v/>
      </c>
      <c r="E1903" s="58" t="str">
        <f>IF(ISBLANK(Recyclabilité[[#This Row],[Code Valobat]]),"",IF(OR('Calculs'!A1902="08",'Calculs'!A1902="07",MID(Recyclabilité[[#This Row],[Code Valobat]],4,4)="0804",MID(Recyclabilité[[#This Row],[Code Valobat]],4,4)="0709",MID(Recyclabilité[[#This Row],[Code Valobat]],1,7)="6121107"),"",_xlfn.XLOOKUP('Calculs'!B1902,Questions!A:A,Questions!B:B,"ERREUR QUESTION")))</f>
        <v/>
      </c>
      <c r="G1903" s="58" t="str">
        <f>IF(OR(ISBLANK(Recyclabilité[[#This Row],[Réponse 1]]),'Calculs'!D1902="0",_xlfn.XLOOKUP('Calculs'!D1902,'Réponses'!C:C,'Réponses'!F:F,"ERREUR VISIBILITE")=0),"",_xlfn.XLOOKUP(_xlfn.XLOOKUP('Calculs'!D1902,'Réponses'!C:C,'Réponses'!F:F,"ERREUR VISIBILITE"),Questions!A:A,Questions!B:B,"ERREUR QUESTION"))</f>
        <v/>
      </c>
      <c r="I1903" s="58" t="str">
        <f>IF(OR(ISBLANK(Recyclabilité[[#This Row],[Réponse 2]]),'Calculs'!G1902="0",_xlfn.XLOOKUP('Calculs'!G1902,'Réponses'!C:C,'Réponses'!F:F,"ERREUR VISIBILITE")=0),"",_xlfn.XLOOKUP(_xlfn.XLOOKUP('Calculs'!G1902,'Réponses'!C:C,'Réponses'!F:F,"ERREUR VISIBILITE"),Questions!A:A,Questions!B:B,"ERREUR QUESTION"))</f>
        <v/>
      </c>
      <c r="K1903" s="58" t="str">
        <f>IF(OR(ISBLANK(Recyclabilité[[#This Row],[Réponse 3]]),'Calculs'!J1902="0",_xlfn.XLOOKUP('Calculs'!J1902,'Réponses'!C:C,'Réponses'!F:F,"ERREUR VISIBILITE")=0),"",_xlfn.XLOOKUP(_xlfn.XLOOKUP('Calculs'!J1902,'Réponses'!C:C,'Réponses'!F:F,"ERREUR VISIBILITE"),Questions!A:A,Questions!B:B,"ERREUR QUESTION"))</f>
        <v/>
      </c>
      <c r="M1903" s="58" t="str">
        <f>IF(OR(ISBLANK(Recyclabilité[[#This Row],[Réponse 4]]),'Calculs'!M1902="0",_xlfn.XLOOKUP('Calculs'!M1902,'Réponses'!C:C,'Réponses'!F:F,"ERREUR VISIBILITE")=0),"",_xlfn.XLOOKUP(_xlfn.XLOOKUP('Calculs'!M1902,'Réponses'!C:C,'Réponses'!F:F,"ERREUR VISIBILITE"),Questions!A:A,Questions!B:B,"ERREUR QUESTION"))</f>
        <v/>
      </c>
    </row>
    <row r="1904" spans="4:13" ht="60" customHeight="1">
      <c r="D1904" s="28" t="str">
        <f>IF(ISBLANK(Recyclabilité[[#This Row],[Code Valobat]]),"",IF(OR('Calculs'!A1903="08",'Calculs'!A1903="07",MID(Recyclabilité[[#This Row],[Code Valobat]],4,4)="0804",MID(Recyclabilité[[#This Row],[Code Valobat]],4,4)="0709",MID(Recyclabilité[[#This Row],[Code Valobat]],1,7)="6121107"),"Non recyclable",_xlfn.XLOOKUP('Calculs'!Q1903,'Combinaisons'!A:A,'Combinaisons'!B:B,"Merci de répondre à toutes les questions")))</f>
        <v/>
      </c>
      <c r="E1904" s="58" t="str">
        <f>IF(ISBLANK(Recyclabilité[[#This Row],[Code Valobat]]),"",IF(OR('Calculs'!A1903="08",'Calculs'!A1903="07",MID(Recyclabilité[[#This Row],[Code Valobat]],4,4)="0804",MID(Recyclabilité[[#This Row],[Code Valobat]],4,4)="0709",MID(Recyclabilité[[#This Row],[Code Valobat]],1,7)="6121107"),"",_xlfn.XLOOKUP('Calculs'!B1903,Questions!A:A,Questions!B:B,"ERREUR QUESTION")))</f>
        <v/>
      </c>
      <c r="G1904" s="58" t="str">
        <f>IF(OR(ISBLANK(Recyclabilité[[#This Row],[Réponse 1]]),'Calculs'!D1903="0",_xlfn.XLOOKUP('Calculs'!D1903,'Réponses'!C:C,'Réponses'!F:F,"ERREUR VISIBILITE")=0),"",_xlfn.XLOOKUP(_xlfn.XLOOKUP('Calculs'!D1903,'Réponses'!C:C,'Réponses'!F:F,"ERREUR VISIBILITE"),Questions!A:A,Questions!B:B,"ERREUR QUESTION"))</f>
        <v/>
      </c>
      <c r="I1904" s="58" t="str">
        <f>IF(OR(ISBLANK(Recyclabilité[[#This Row],[Réponse 2]]),'Calculs'!G1903="0",_xlfn.XLOOKUP('Calculs'!G1903,'Réponses'!C:C,'Réponses'!F:F,"ERREUR VISIBILITE")=0),"",_xlfn.XLOOKUP(_xlfn.XLOOKUP('Calculs'!G1903,'Réponses'!C:C,'Réponses'!F:F,"ERREUR VISIBILITE"),Questions!A:A,Questions!B:B,"ERREUR QUESTION"))</f>
        <v/>
      </c>
      <c r="K1904" s="58" t="str">
        <f>IF(OR(ISBLANK(Recyclabilité[[#This Row],[Réponse 3]]),'Calculs'!J1903="0",_xlfn.XLOOKUP('Calculs'!J1903,'Réponses'!C:C,'Réponses'!F:F,"ERREUR VISIBILITE")=0),"",_xlfn.XLOOKUP(_xlfn.XLOOKUP('Calculs'!J1903,'Réponses'!C:C,'Réponses'!F:F,"ERREUR VISIBILITE"),Questions!A:A,Questions!B:B,"ERREUR QUESTION"))</f>
        <v/>
      </c>
      <c r="M1904" s="58" t="str">
        <f>IF(OR(ISBLANK(Recyclabilité[[#This Row],[Réponse 4]]),'Calculs'!M1903="0",_xlfn.XLOOKUP('Calculs'!M1903,'Réponses'!C:C,'Réponses'!F:F,"ERREUR VISIBILITE")=0),"",_xlfn.XLOOKUP(_xlfn.XLOOKUP('Calculs'!M1903,'Réponses'!C:C,'Réponses'!F:F,"ERREUR VISIBILITE"),Questions!A:A,Questions!B:B,"ERREUR QUESTION"))</f>
        <v/>
      </c>
    </row>
    <row r="1905" spans="4:13" ht="60" customHeight="1">
      <c r="D1905" s="28" t="str">
        <f>IF(ISBLANK(Recyclabilité[[#This Row],[Code Valobat]]),"",IF(OR('Calculs'!A1904="08",'Calculs'!A1904="07",MID(Recyclabilité[[#This Row],[Code Valobat]],4,4)="0804",MID(Recyclabilité[[#This Row],[Code Valobat]],4,4)="0709",MID(Recyclabilité[[#This Row],[Code Valobat]],1,7)="6121107"),"Non recyclable",_xlfn.XLOOKUP('Calculs'!Q1904,'Combinaisons'!A:A,'Combinaisons'!B:B,"Merci de répondre à toutes les questions")))</f>
        <v/>
      </c>
      <c r="E1905" s="58" t="str">
        <f>IF(ISBLANK(Recyclabilité[[#This Row],[Code Valobat]]),"",IF(OR('Calculs'!A1904="08",'Calculs'!A1904="07",MID(Recyclabilité[[#This Row],[Code Valobat]],4,4)="0804",MID(Recyclabilité[[#This Row],[Code Valobat]],4,4)="0709",MID(Recyclabilité[[#This Row],[Code Valobat]],1,7)="6121107"),"",_xlfn.XLOOKUP('Calculs'!B1904,Questions!A:A,Questions!B:B,"ERREUR QUESTION")))</f>
        <v/>
      </c>
      <c r="G1905" s="58" t="str">
        <f>IF(OR(ISBLANK(Recyclabilité[[#This Row],[Réponse 1]]),'Calculs'!D1904="0",_xlfn.XLOOKUP('Calculs'!D1904,'Réponses'!C:C,'Réponses'!F:F,"ERREUR VISIBILITE")=0),"",_xlfn.XLOOKUP(_xlfn.XLOOKUP('Calculs'!D1904,'Réponses'!C:C,'Réponses'!F:F,"ERREUR VISIBILITE"),Questions!A:A,Questions!B:B,"ERREUR QUESTION"))</f>
        <v/>
      </c>
      <c r="I1905" s="58" t="str">
        <f>IF(OR(ISBLANK(Recyclabilité[[#This Row],[Réponse 2]]),'Calculs'!G1904="0",_xlfn.XLOOKUP('Calculs'!G1904,'Réponses'!C:C,'Réponses'!F:F,"ERREUR VISIBILITE")=0),"",_xlfn.XLOOKUP(_xlfn.XLOOKUP('Calculs'!G1904,'Réponses'!C:C,'Réponses'!F:F,"ERREUR VISIBILITE"),Questions!A:A,Questions!B:B,"ERREUR QUESTION"))</f>
        <v/>
      </c>
      <c r="K1905" s="58" t="str">
        <f>IF(OR(ISBLANK(Recyclabilité[[#This Row],[Réponse 3]]),'Calculs'!J1904="0",_xlfn.XLOOKUP('Calculs'!J1904,'Réponses'!C:C,'Réponses'!F:F,"ERREUR VISIBILITE")=0),"",_xlfn.XLOOKUP(_xlfn.XLOOKUP('Calculs'!J1904,'Réponses'!C:C,'Réponses'!F:F,"ERREUR VISIBILITE"),Questions!A:A,Questions!B:B,"ERREUR QUESTION"))</f>
        <v/>
      </c>
      <c r="M1905" s="58" t="str">
        <f>IF(OR(ISBLANK(Recyclabilité[[#This Row],[Réponse 4]]),'Calculs'!M1904="0",_xlfn.XLOOKUP('Calculs'!M1904,'Réponses'!C:C,'Réponses'!F:F,"ERREUR VISIBILITE")=0),"",_xlfn.XLOOKUP(_xlfn.XLOOKUP('Calculs'!M1904,'Réponses'!C:C,'Réponses'!F:F,"ERREUR VISIBILITE"),Questions!A:A,Questions!B:B,"ERREUR QUESTION"))</f>
        <v/>
      </c>
    </row>
    <row r="1906" spans="4:13" ht="60" customHeight="1">
      <c r="D1906" s="28" t="str">
        <f>IF(ISBLANK(Recyclabilité[[#This Row],[Code Valobat]]),"",IF(OR('Calculs'!A1905="08",'Calculs'!A1905="07",MID(Recyclabilité[[#This Row],[Code Valobat]],4,4)="0804",MID(Recyclabilité[[#This Row],[Code Valobat]],4,4)="0709",MID(Recyclabilité[[#This Row],[Code Valobat]],1,7)="6121107"),"Non recyclable",_xlfn.XLOOKUP('Calculs'!Q1905,'Combinaisons'!A:A,'Combinaisons'!B:B,"Merci de répondre à toutes les questions")))</f>
        <v/>
      </c>
      <c r="E1906" s="58" t="str">
        <f>IF(ISBLANK(Recyclabilité[[#This Row],[Code Valobat]]),"",IF(OR('Calculs'!A1905="08",'Calculs'!A1905="07",MID(Recyclabilité[[#This Row],[Code Valobat]],4,4)="0804",MID(Recyclabilité[[#This Row],[Code Valobat]],4,4)="0709",MID(Recyclabilité[[#This Row],[Code Valobat]],1,7)="6121107"),"",_xlfn.XLOOKUP('Calculs'!B1905,Questions!A:A,Questions!B:B,"ERREUR QUESTION")))</f>
        <v/>
      </c>
      <c r="G1906" s="58" t="str">
        <f>IF(OR(ISBLANK(Recyclabilité[[#This Row],[Réponse 1]]),'Calculs'!D1905="0",_xlfn.XLOOKUP('Calculs'!D1905,'Réponses'!C:C,'Réponses'!F:F,"ERREUR VISIBILITE")=0),"",_xlfn.XLOOKUP(_xlfn.XLOOKUP('Calculs'!D1905,'Réponses'!C:C,'Réponses'!F:F,"ERREUR VISIBILITE"),Questions!A:A,Questions!B:B,"ERREUR QUESTION"))</f>
        <v/>
      </c>
      <c r="I1906" s="58" t="str">
        <f>IF(OR(ISBLANK(Recyclabilité[[#This Row],[Réponse 2]]),'Calculs'!G1905="0",_xlfn.XLOOKUP('Calculs'!G1905,'Réponses'!C:C,'Réponses'!F:F,"ERREUR VISIBILITE")=0),"",_xlfn.XLOOKUP(_xlfn.XLOOKUP('Calculs'!G1905,'Réponses'!C:C,'Réponses'!F:F,"ERREUR VISIBILITE"),Questions!A:A,Questions!B:B,"ERREUR QUESTION"))</f>
        <v/>
      </c>
      <c r="K1906" s="58" t="str">
        <f>IF(OR(ISBLANK(Recyclabilité[[#This Row],[Réponse 3]]),'Calculs'!J1905="0",_xlfn.XLOOKUP('Calculs'!J1905,'Réponses'!C:C,'Réponses'!F:F,"ERREUR VISIBILITE")=0),"",_xlfn.XLOOKUP(_xlfn.XLOOKUP('Calculs'!J1905,'Réponses'!C:C,'Réponses'!F:F,"ERREUR VISIBILITE"),Questions!A:A,Questions!B:B,"ERREUR QUESTION"))</f>
        <v/>
      </c>
      <c r="M1906" s="58" t="str">
        <f>IF(OR(ISBLANK(Recyclabilité[[#This Row],[Réponse 4]]),'Calculs'!M1905="0",_xlfn.XLOOKUP('Calculs'!M1905,'Réponses'!C:C,'Réponses'!F:F,"ERREUR VISIBILITE")=0),"",_xlfn.XLOOKUP(_xlfn.XLOOKUP('Calculs'!M1905,'Réponses'!C:C,'Réponses'!F:F,"ERREUR VISIBILITE"),Questions!A:A,Questions!B:B,"ERREUR QUESTION"))</f>
        <v/>
      </c>
    </row>
    <row r="1907" spans="4:13" ht="60" customHeight="1">
      <c r="D1907" s="28" t="str">
        <f>IF(ISBLANK(Recyclabilité[[#This Row],[Code Valobat]]),"",IF(OR('Calculs'!A1906="08",'Calculs'!A1906="07",MID(Recyclabilité[[#This Row],[Code Valobat]],4,4)="0804",MID(Recyclabilité[[#This Row],[Code Valobat]],4,4)="0709",MID(Recyclabilité[[#This Row],[Code Valobat]],1,7)="6121107"),"Non recyclable",_xlfn.XLOOKUP('Calculs'!Q1906,'Combinaisons'!A:A,'Combinaisons'!B:B,"Merci de répondre à toutes les questions")))</f>
        <v/>
      </c>
      <c r="E1907" s="58" t="str">
        <f>IF(ISBLANK(Recyclabilité[[#This Row],[Code Valobat]]),"",IF(OR('Calculs'!A1906="08",'Calculs'!A1906="07",MID(Recyclabilité[[#This Row],[Code Valobat]],4,4)="0804",MID(Recyclabilité[[#This Row],[Code Valobat]],4,4)="0709",MID(Recyclabilité[[#This Row],[Code Valobat]],1,7)="6121107"),"",_xlfn.XLOOKUP('Calculs'!B1906,Questions!A:A,Questions!B:B,"ERREUR QUESTION")))</f>
        <v/>
      </c>
      <c r="G1907" s="58" t="str">
        <f>IF(OR(ISBLANK(Recyclabilité[[#This Row],[Réponse 1]]),'Calculs'!D1906="0",_xlfn.XLOOKUP('Calculs'!D1906,'Réponses'!C:C,'Réponses'!F:F,"ERREUR VISIBILITE")=0),"",_xlfn.XLOOKUP(_xlfn.XLOOKUP('Calculs'!D1906,'Réponses'!C:C,'Réponses'!F:F,"ERREUR VISIBILITE"),Questions!A:A,Questions!B:B,"ERREUR QUESTION"))</f>
        <v/>
      </c>
      <c r="I1907" s="58" t="str">
        <f>IF(OR(ISBLANK(Recyclabilité[[#This Row],[Réponse 2]]),'Calculs'!G1906="0",_xlfn.XLOOKUP('Calculs'!G1906,'Réponses'!C:C,'Réponses'!F:F,"ERREUR VISIBILITE")=0),"",_xlfn.XLOOKUP(_xlfn.XLOOKUP('Calculs'!G1906,'Réponses'!C:C,'Réponses'!F:F,"ERREUR VISIBILITE"),Questions!A:A,Questions!B:B,"ERREUR QUESTION"))</f>
        <v/>
      </c>
      <c r="K1907" s="58" t="str">
        <f>IF(OR(ISBLANK(Recyclabilité[[#This Row],[Réponse 3]]),'Calculs'!J1906="0",_xlfn.XLOOKUP('Calculs'!J1906,'Réponses'!C:C,'Réponses'!F:F,"ERREUR VISIBILITE")=0),"",_xlfn.XLOOKUP(_xlfn.XLOOKUP('Calculs'!J1906,'Réponses'!C:C,'Réponses'!F:F,"ERREUR VISIBILITE"),Questions!A:A,Questions!B:B,"ERREUR QUESTION"))</f>
        <v/>
      </c>
      <c r="M1907" s="58" t="str">
        <f>IF(OR(ISBLANK(Recyclabilité[[#This Row],[Réponse 4]]),'Calculs'!M1906="0",_xlfn.XLOOKUP('Calculs'!M1906,'Réponses'!C:C,'Réponses'!F:F,"ERREUR VISIBILITE")=0),"",_xlfn.XLOOKUP(_xlfn.XLOOKUP('Calculs'!M1906,'Réponses'!C:C,'Réponses'!F:F,"ERREUR VISIBILITE"),Questions!A:A,Questions!B:B,"ERREUR QUESTION"))</f>
        <v/>
      </c>
    </row>
    <row r="1908" spans="4:13" ht="60" customHeight="1">
      <c r="D1908" s="28" t="str">
        <f>IF(ISBLANK(Recyclabilité[[#This Row],[Code Valobat]]),"",IF(OR('Calculs'!A1907="08",'Calculs'!A1907="07",MID(Recyclabilité[[#This Row],[Code Valobat]],4,4)="0804",MID(Recyclabilité[[#This Row],[Code Valobat]],4,4)="0709",MID(Recyclabilité[[#This Row],[Code Valobat]],1,7)="6121107"),"Non recyclable",_xlfn.XLOOKUP('Calculs'!Q1907,'Combinaisons'!A:A,'Combinaisons'!B:B,"Merci de répondre à toutes les questions")))</f>
        <v/>
      </c>
      <c r="E1908" s="58" t="str">
        <f>IF(ISBLANK(Recyclabilité[[#This Row],[Code Valobat]]),"",IF(OR('Calculs'!A1907="08",'Calculs'!A1907="07",MID(Recyclabilité[[#This Row],[Code Valobat]],4,4)="0804",MID(Recyclabilité[[#This Row],[Code Valobat]],4,4)="0709",MID(Recyclabilité[[#This Row],[Code Valobat]],1,7)="6121107"),"",_xlfn.XLOOKUP('Calculs'!B1907,Questions!A:A,Questions!B:B,"ERREUR QUESTION")))</f>
        <v/>
      </c>
      <c r="G1908" s="58" t="str">
        <f>IF(OR(ISBLANK(Recyclabilité[[#This Row],[Réponse 1]]),'Calculs'!D1907="0",_xlfn.XLOOKUP('Calculs'!D1907,'Réponses'!C:C,'Réponses'!F:F,"ERREUR VISIBILITE")=0),"",_xlfn.XLOOKUP(_xlfn.XLOOKUP('Calculs'!D1907,'Réponses'!C:C,'Réponses'!F:F,"ERREUR VISIBILITE"),Questions!A:A,Questions!B:B,"ERREUR QUESTION"))</f>
        <v/>
      </c>
      <c r="I1908" s="58" t="str">
        <f>IF(OR(ISBLANK(Recyclabilité[[#This Row],[Réponse 2]]),'Calculs'!G1907="0",_xlfn.XLOOKUP('Calculs'!G1907,'Réponses'!C:C,'Réponses'!F:F,"ERREUR VISIBILITE")=0),"",_xlfn.XLOOKUP(_xlfn.XLOOKUP('Calculs'!G1907,'Réponses'!C:C,'Réponses'!F:F,"ERREUR VISIBILITE"),Questions!A:A,Questions!B:B,"ERREUR QUESTION"))</f>
        <v/>
      </c>
      <c r="K1908" s="58" t="str">
        <f>IF(OR(ISBLANK(Recyclabilité[[#This Row],[Réponse 3]]),'Calculs'!J1907="0",_xlfn.XLOOKUP('Calculs'!J1907,'Réponses'!C:C,'Réponses'!F:F,"ERREUR VISIBILITE")=0),"",_xlfn.XLOOKUP(_xlfn.XLOOKUP('Calculs'!J1907,'Réponses'!C:C,'Réponses'!F:F,"ERREUR VISIBILITE"),Questions!A:A,Questions!B:B,"ERREUR QUESTION"))</f>
        <v/>
      </c>
      <c r="M1908" s="58" t="str">
        <f>IF(OR(ISBLANK(Recyclabilité[[#This Row],[Réponse 4]]),'Calculs'!M1907="0",_xlfn.XLOOKUP('Calculs'!M1907,'Réponses'!C:C,'Réponses'!F:F,"ERREUR VISIBILITE")=0),"",_xlfn.XLOOKUP(_xlfn.XLOOKUP('Calculs'!M1907,'Réponses'!C:C,'Réponses'!F:F,"ERREUR VISIBILITE"),Questions!A:A,Questions!B:B,"ERREUR QUESTION"))</f>
        <v/>
      </c>
    </row>
    <row r="1909" spans="4:13" ht="60" customHeight="1">
      <c r="D1909" s="28" t="str">
        <f>IF(ISBLANK(Recyclabilité[[#This Row],[Code Valobat]]),"",IF(OR('Calculs'!A1908="08",'Calculs'!A1908="07",MID(Recyclabilité[[#This Row],[Code Valobat]],4,4)="0804",MID(Recyclabilité[[#This Row],[Code Valobat]],4,4)="0709",MID(Recyclabilité[[#This Row],[Code Valobat]],1,7)="6121107"),"Non recyclable",_xlfn.XLOOKUP('Calculs'!Q1908,'Combinaisons'!A:A,'Combinaisons'!B:B,"Merci de répondre à toutes les questions")))</f>
        <v/>
      </c>
      <c r="E1909" s="58" t="str">
        <f>IF(ISBLANK(Recyclabilité[[#This Row],[Code Valobat]]),"",IF(OR('Calculs'!A1908="08",'Calculs'!A1908="07",MID(Recyclabilité[[#This Row],[Code Valobat]],4,4)="0804",MID(Recyclabilité[[#This Row],[Code Valobat]],4,4)="0709",MID(Recyclabilité[[#This Row],[Code Valobat]],1,7)="6121107"),"",_xlfn.XLOOKUP('Calculs'!B1908,Questions!A:A,Questions!B:B,"ERREUR QUESTION")))</f>
        <v/>
      </c>
      <c r="G1909" s="58" t="str">
        <f>IF(OR(ISBLANK(Recyclabilité[[#This Row],[Réponse 1]]),'Calculs'!D1908="0",_xlfn.XLOOKUP('Calculs'!D1908,'Réponses'!C:C,'Réponses'!F:F,"ERREUR VISIBILITE")=0),"",_xlfn.XLOOKUP(_xlfn.XLOOKUP('Calculs'!D1908,'Réponses'!C:C,'Réponses'!F:F,"ERREUR VISIBILITE"),Questions!A:A,Questions!B:B,"ERREUR QUESTION"))</f>
        <v/>
      </c>
      <c r="I1909" s="58" t="str">
        <f>IF(OR(ISBLANK(Recyclabilité[[#This Row],[Réponse 2]]),'Calculs'!G1908="0",_xlfn.XLOOKUP('Calculs'!G1908,'Réponses'!C:C,'Réponses'!F:F,"ERREUR VISIBILITE")=0),"",_xlfn.XLOOKUP(_xlfn.XLOOKUP('Calculs'!G1908,'Réponses'!C:C,'Réponses'!F:F,"ERREUR VISIBILITE"),Questions!A:A,Questions!B:B,"ERREUR QUESTION"))</f>
        <v/>
      </c>
      <c r="K1909" s="58" t="str">
        <f>IF(OR(ISBLANK(Recyclabilité[[#This Row],[Réponse 3]]),'Calculs'!J1908="0",_xlfn.XLOOKUP('Calculs'!J1908,'Réponses'!C:C,'Réponses'!F:F,"ERREUR VISIBILITE")=0),"",_xlfn.XLOOKUP(_xlfn.XLOOKUP('Calculs'!J1908,'Réponses'!C:C,'Réponses'!F:F,"ERREUR VISIBILITE"),Questions!A:A,Questions!B:B,"ERREUR QUESTION"))</f>
        <v/>
      </c>
      <c r="M1909" s="58" t="str">
        <f>IF(OR(ISBLANK(Recyclabilité[[#This Row],[Réponse 4]]),'Calculs'!M1908="0",_xlfn.XLOOKUP('Calculs'!M1908,'Réponses'!C:C,'Réponses'!F:F,"ERREUR VISIBILITE")=0),"",_xlfn.XLOOKUP(_xlfn.XLOOKUP('Calculs'!M1908,'Réponses'!C:C,'Réponses'!F:F,"ERREUR VISIBILITE"),Questions!A:A,Questions!B:B,"ERREUR QUESTION"))</f>
        <v/>
      </c>
    </row>
    <row r="1910" spans="4:13" ht="60" customHeight="1">
      <c r="D1910" s="28" t="str">
        <f>IF(ISBLANK(Recyclabilité[[#This Row],[Code Valobat]]),"",IF(OR('Calculs'!A1909="08",'Calculs'!A1909="07",MID(Recyclabilité[[#This Row],[Code Valobat]],4,4)="0804",MID(Recyclabilité[[#This Row],[Code Valobat]],4,4)="0709",MID(Recyclabilité[[#This Row],[Code Valobat]],1,7)="6121107"),"Non recyclable",_xlfn.XLOOKUP('Calculs'!Q1909,'Combinaisons'!A:A,'Combinaisons'!B:B,"Merci de répondre à toutes les questions")))</f>
        <v/>
      </c>
      <c r="E1910" s="58" t="str">
        <f>IF(ISBLANK(Recyclabilité[[#This Row],[Code Valobat]]),"",IF(OR('Calculs'!A1909="08",'Calculs'!A1909="07",MID(Recyclabilité[[#This Row],[Code Valobat]],4,4)="0804",MID(Recyclabilité[[#This Row],[Code Valobat]],4,4)="0709",MID(Recyclabilité[[#This Row],[Code Valobat]],1,7)="6121107"),"",_xlfn.XLOOKUP('Calculs'!B1909,Questions!A:A,Questions!B:B,"ERREUR QUESTION")))</f>
        <v/>
      </c>
      <c r="G1910" s="58" t="str">
        <f>IF(OR(ISBLANK(Recyclabilité[[#This Row],[Réponse 1]]),'Calculs'!D1909="0",_xlfn.XLOOKUP('Calculs'!D1909,'Réponses'!C:C,'Réponses'!F:F,"ERREUR VISIBILITE")=0),"",_xlfn.XLOOKUP(_xlfn.XLOOKUP('Calculs'!D1909,'Réponses'!C:C,'Réponses'!F:F,"ERREUR VISIBILITE"),Questions!A:A,Questions!B:B,"ERREUR QUESTION"))</f>
        <v/>
      </c>
      <c r="I1910" s="58" t="str">
        <f>IF(OR(ISBLANK(Recyclabilité[[#This Row],[Réponse 2]]),'Calculs'!G1909="0",_xlfn.XLOOKUP('Calculs'!G1909,'Réponses'!C:C,'Réponses'!F:F,"ERREUR VISIBILITE")=0),"",_xlfn.XLOOKUP(_xlfn.XLOOKUP('Calculs'!G1909,'Réponses'!C:C,'Réponses'!F:F,"ERREUR VISIBILITE"),Questions!A:A,Questions!B:B,"ERREUR QUESTION"))</f>
        <v/>
      </c>
      <c r="K1910" s="58" t="str">
        <f>IF(OR(ISBLANK(Recyclabilité[[#This Row],[Réponse 3]]),'Calculs'!J1909="0",_xlfn.XLOOKUP('Calculs'!J1909,'Réponses'!C:C,'Réponses'!F:F,"ERREUR VISIBILITE")=0),"",_xlfn.XLOOKUP(_xlfn.XLOOKUP('Calculs'!J1909,'Réponses'!C:C,'Réponses'!F:F,"ERREUR VISIBILITE"),Questions!A:A,Questions!B:B,"ERREUR QUESTION"))</f>
        <v/>
      </c>
      <c r="M1910" s="58" t="str">
        <f>IF(OR(ISBLANK(Recyclabilité[[#This Row],[Réponse 4]]),'Calculs'!M1909="0",_xlfn.XLOOKUP('Calculs'!M1909,'Réponses'!C:C,'Réponses'!F:F,"ERREUR VISIBILITE")=0),"",_xlfn.XLOOKUP(_xlfn.XLOOKUP('Calculs'!M1909,'Réponses'!C:C,'Réponses'!F:F,"ERREUR VISIBILITE"),Questions!A:A,Questions!B:B,"ERREUR QUESTION"))</f>
        <v/>
      </c>
    </row>
    <row r="1911" spans="4:13" ht="60" customHeight="1">
      <c r="D1911" s="28" t="str">
        <f>IF(ISBLANK(Recyclabilité[[#This Row],[Code Valobat]]),"",IF(OR('Calculs'!A1910="08",'Calculs'!A1910="07",MID(Recyclabilité[[#This Row],[Code Valobat]],4,4)="0804",MID(Recyclabilité[[#This Row],[Code Valobat]],4,4)="0709",MID(Recyclabilité[[#This Row],[Code Valobat]],1,7)="6121107"),"Non recyclable",_xlfn.XLOOKUP('Calculs'!Q1910,'Combinaisons'!A:A,'Combinaisons'!B:B,"Merci de répondre à toutes les questions")))</f>
        <v/>
      </c>
      <c r="E1911" s="58" t="str">
        <f>IF(ISBLANK(Recyclabilité[[#This Row],[Code Valobat]]),"",IF(OR('Calculs'!A1910="08",'Calculs'!A1910="07",MID(Recyclabilité[[#This Row],[Code Valobat]],4,4)="0804",MID(Recyclabilité[[#This Row],[Code Valobat]],4,4)="0709",MID(Recyclabilité[[#This Row],[Code Valobat]],1,7)="6121107"),"",_xlfn.XLOOKUP('Calculs'!B1910,Questions!A:A,Questions!B:B,"ERREUR QUESTION")))</f>
        <v/>
      </c>
      <c r="G1911" s="58" t="str">
        <f>IF(OR(ISBLANK(Recyclabilité[[#This Row],[Réponse 1]]),'Calculs'!D1910="0",_xlfn.XLOOKUP('Calculs'!D1910,'Réponses'!C:C,'Réponses'!F:F,"ERREUR VISIBILITE")=0),"",_xlfn.XLOOKUP(_xlfn.XLOOKUP('Calculs'!D1910,'Réponses'!C:C,'Réponses'!F:F,"ERREUR VISIBILITE"),Questions!A:A,Questions!B:B,"ERREUR QUESTION"))</f>
        <v/>
      </c>
      <c r="I1911" s="58" t="str">
        <f>IF(OR(ISBLANK(Recyclabilité[[#This Row],[Réponse 2]]),'Calculs'!G1910="0",_xlfn.XLOOKUP('Calculs'!G1910,'Réponses'!C:C,'Réponses'!F:F,"ERREUR VISIBILITE")=0),"",_xlfn.XLOOKUP(_xlfn.XLOOKUP('Calculs'!G1910,'Réponses'!C:C,'Réponses'!F:F,"ERREUR VISIBILITE"),Questions!A:A,Questions!B:B,"ERREUR QUESTION"))</f>
        <v/>
      </c>
      <c r="K1911" s="58" t="str">
        <f>IF(OR(ISBLANK(Recyclabilité[[#This Row],[Réponse 3]]),'Calculs'!J1910="0",_xlfn.XLOOKUP('Calculs'!J1910,'Réponses'!C:C,'Réponses'!F:F,"ERREUR VISIBILITE")=0),"",_xlfn.XLOOKUP(_xlfn.XLOOKUP('Calculs'!J1910,'Réponses'!C:C,'Réponses'!F:F,"ERREUR VISIBILITE"),Questions!A:A,Questions!B:B,"ERREUR QUESTION"))</f>
        <v/>
      </c>
      <c r="M1911" s="58" t="str">
        <f>IF(OR(ISBLANK(Recyclabilité[[#This Row],[Réponse 4]]),'Calculs'!M1910="0",_xlfn.XLOOKUP('Calculs'!M1910,'Réponses'!C:C,'Réponses'!F:F,"ERREUR VISIBILITE")=0),"",_xlfn.XLOOKUP(_xlfn.XLOOKUP('Calculs'!M1910,'Réponses'!C:C,'Réponses'!F:F,"ERREUR VISIBILITE"),Questions!A:A,Questions!B:B,"ERREUR QUESTION"))</f>
        <v/>
      </c>
    </row>
    <row r="1912" spans="4:13" ht="60" customHeight="1">
      <c r="D1912" s="28" t="str">
        <f>IF(ISBLANK(Recyclabilité[[#This Row],[Code Valobat]]),"",IF(OR('Calculs'!A1911="08",'Calculs'!A1911="07",MID(Recyclabilité[[#This Row],[Code Valobat]],4,4)="0804",MID(Recyclabilité[[#This Row],[Code Valobat]],4,4)="0709",MID(Recyclabilité[[#This Row],[Code Valobat]],1,7)="6121107"),"Non recyclable",_xlfn.XLOOKUP('Calculs'!Q1911,'Combinaisons'!A:A,'Combinaisons'!B:B,"Merci de répondre à toutes les questions")))</f>
        <v/>
      </c>
      <c r="E1912" s="58" t="str">
        <f>IF(ISBLANK(Recyclabilité[[#This Row],[Code Valobat]]),"",IF(OR('Calculs'!A1911="08",'Calculs'!A1911="07",MID(Recyclabilité[[#This Row],[Code Valobat]],4,4)="0804",MID(Recyclabilité[[#This Row],[Code Valobat]],4,4)="0709",MID(Recyclabilité[[#This Row],[Code Valobat]],1,7)="6121107"),"",_xlfn.XLOOKUP('Calculs'!B1911,Questions!A:A,Questions!B:B,"ERREUR QUESTION")))</f>
        <v/>
      </c>
      <c r="G1912" s="58" t="str">
        <f>IF(OR(ISBLANK(Recyclabilité[[#This Row],[Réponse 1]]),'Calculs'!D1911="0",_xlfn.XLOOKUP('Calculs'!D1911,'Réponses'!C:C,'Réponses'!F:F,"ERREUR VISIBILITE")=0),"",_xlfn.XLOOKUP(_xlfn.XLOOKUP('Calculs'!D1911,'Réponses'!C:C,'Réponses'!F:F,"ERREUR VISIBILITE"),Questions!A:A,Questions!B:B,"ERREUR QUESTION"))</f>
        <v/>
      </c>
      <c r="I1912" s="58" t="str">
        <f>IF(OR(ISBLANK(Recyclabilité[[#This Row],[Réponse 2]]),'Calculs'!G1911="0",_xlfn.XLOOKUP('Calculs'!G1911,'Réponses'!C:C,'Réponses'!F:F,"ERREUR VISIBILITE")=0),"",_xlfn.XLOOKUP(_xlfn.XLOOKUP('Calculs'!G1911,'Réponses'!C:C,'Réponses'!F:F,"ERREUR VISIBILITE"),Questions!A:A,Questions!B:B,"ERREUR QUESTION"))</f>
        <v/>
      </c>
      <c r="K1912" s="58" t="str">
        <f>IF(OR(ISBLANK(Recyclabilité[[#This Row],[Réponse 3]]),'Calculs'!J1911="0",_xlfn.XLOOKUP('Calculs'!J1911,'Réponses'!C:C,'Réponses'!F:F,"ERREUR VISIBILITE")=0),"",_xlfn.XLOOKUP(_xlfn.XLOOKUP('Calculs'!J1911,'Réponses'!C:C,'Réponses'!F:F,"ERREUR VISIBILITE"),Questions!A:A,Questions!B:B,"ERREUR QUESTION"))</f>
        <v/>
      </c>
      <c r="M1912" s="58" t="str">
        <f>IF(OR(ISBLANK(Recyclabilité[[#This Row],[Réponse 4]]),'Calculs'!M1911="0",_xlfn.XLOOKUP('Calculs'!M1911,'Réponses'!C:C,'Réponses'!F:F,"ERREUR VISIBILITE")=0),"",_xlfn.XLOOKUP(_xlfn.XLOOKUP('Calculs'!M1911,'Réponses'!C:C,'Réponses'!F:F,"ERREUR VISIBILITE"),Questions!A:A,Questions!B:B,"ERREUR QUESTION"))</f>
        <v/>
      </c>
    </row>
    <row r="1913" spans="4:13" ht="60" customHeight="1">
      <c r="D1913" s="28" t="str">
        <f>IF(ISBLANK(Recyclabilité[[#This Row],[Code Valobat]]),"",IF(OR('Calculs'!A1912="08",'Calculs'!A1912="07",MID(Recyclabilité[[#This Row],[Code Valobat]],4,4)="0804",MID(Recyclabilité[[#This Row],[Code Valobat]],4,4)="0709",MID(Recyclabilité[[#This Row],[Code Valobat]],1,7)="6121107"),"Non recyclable",_xlfn.XLOOKUP('Calculs'!Q1912,'Combinaisons'!A:A,'Combinaisons'!B:B,"Merci de répondre à toutes les questions")))</f>
        <v/>
      </c>
      <c r="E1913" s="58" t="str">
        <f>IF(ISBLANK(Recyclabilité[[#This Row],[Code Valobat]]),"",IF(OR('Calculs'!A1912="08",'Calculs'!A1912="07",MID(Recyclabilité[[#This Row],[Code Valobat]],4,4)="0804",MID(Recyclabilité[[#This Row],[Code Valobat]],4,4)="0709",MID(Recyclabilité[[#This Row],[Code Valobat]],1,7)="6121107"),"",_xlfn.XLOOKUP('Calculs'!B1912,Questions!A:A,Questions!B:B,"ERREUR QUESTION")))</f>
        <v/>
      </c>
      <c r="G1913" s="58" t="str">
        <f>IF(OR(ISBLANK(Recyclabilité[[#This Row],[Réponse 1]]),'Calculs'!D1912="0",_xlfn.XLOOKUP('Calculs'!D1912,'Réponses'!C:C,'Réponses'!F:F,"ERREUR VISIBILITE")=0),"",_xlfn.XLOOKUP(_xlfn.XLOOKUP('Calculs'!D1912,'Réponses'!C:C,'Réponses'!F:F,"ERREUR VISIBILITE"),Questions!A:A,Questions!B:B,"ERREUR QUESTION"))</f>
        <v/>
      </c>
      <c r="I1913" s="58" t="str">
        <f>IF(OR(ISBLANK(Recyclabilité[[#This Row],[Réponse 2]]),'Calculs'!G1912="0",_xlfn.XLOOKUP('Calculs'!G1912,'Réponses'!C:C,'Réponses'!F:F,"ERREUR VISIBILITE")=0),"",_xlfn.XLOOKUP(_xlfn.XLOOKUP('Calculs'!G1912,'Réponses'!C:C,'Réponses'!F:F,"ERREUR VISIBILITE"),Questions!A:A,Questions!B:B,"ERREUR QUESTION"))</f>
        <v/>
      </c>
      <c r="K1913" s="58" t="str">
        <f>IF(OR(ISBLANK(Recyclabilité[[#This Row],[Réponse 3]]),'Calculs'!J1912="0",_xlfn.XLOOKUP('Calculs'!J1912,'Réponses'!C:C,'Réponses'!F:F,"ERREUR VISIBILITE")=0),"",_xlfn.XLOOKUP(_xlfn.XLOOKUP('Calculs'!J1912,'Réponses'!C:C,'Réponses'!F:F,"ERREUR VISIBILITE"),Questions!A:A,Questions!B:B,"ERREUR QUESTION"))</f>
        <v/>
      </c>
      <c r="M1913" s="58" t="str">
        <f>IF(OR(ISBLANK(Recyclabilité[[#This Row],[Réponse 4]]),'Calculs'!M1912="0",_xlfn.XLOOKUP('Calculs'!M1912,'Réponses'!C:C,'Réponses'!F:F,"ERREUR VISIBILITE")=0),"",_xlfn.XLOOKUP(_xlfn.XLOOKUP('Calculs'!M1912,'Réponses'!C:C,'Réponses'!F:F,"ERREUR VISIBILITE"),Questions!A:A,Questions!B:B,"ERREUR QUESTION"))</f>
        <v/>
      </c>
    </row>
    <row r="1914" spans="4:13" ht="60" customHeight="1">
      <c r="D1914" s="28" t="str">
        <f>IF(ISBLANK(Recyclabilité[[#This Row],[Code Valobat]]),"",IF(OR('Calculs'!A1913="08",'Calculs'!A1913="07",MID(Recyclabilité[[#This Row],[Code Valobat]],4,4)="0804",MID(Recyclabilité[[#This Row],[Code Valobat]],4,4)="0709",MID(Recyclabilité[[#This Row],[Code Valobat]],1,7)="6121107"),"Non recyclable",_xlfn.XLOOKUP('Calculs'!Q1913,'Combinaisons'!A:A,'Combinaisons'!B:B,"Merci de répondre à toutes les questions")))</f>
        <v/>
      </c>
      <c r="E1914" s="58" t="str">
        <f>IF(ISBLANK(Recyclabilité[[#This Row],[Code Valobat]]),"",IF(OR('Calculs'!A1913="08",'Calculs'!A1913="07",MID(Recyclabilité[[#This Row],[Code Valobat]],4,4)="0804",MID(Recyclabilité[[#This Row],[Code Valobat]],4,4)="0709",MID(Recyclabilité[[#This Row],[Code Valobat]],1,7)="6121107"),"",_xlfn.XLOOKUP('Calculs'!B1913,Questions!A:A,Questions!B:B,"ERREUR QUESTION")))</f>
        <v/>
      </c>
      <c r="G1914" s="58" t="str">
        <f>IF(OR(ISBLANK(Recyclabilité[[#This Row],[Réponse 1]]),'Calculs'!D1913="0",_xlfn.XLOOKUP('Calculs'!D1913,'Réponses'!C:C,'Réponses'!F:F,"ERREUR VISIBILITE")=0),"",_xlfn.XLOOKUP(_xlfn.XLOOKUP('Calculs'!D1913,'Réponses'!C:C,'Réponses'!F:F,"ERREUR VISIBILITE"),Questions!A:A,Questions!B:B,"ERREUR QUESTION"))</f>
        <v/>
      </c>
      <c r="I1914" s="58" t="str">
        <f>IF(OR(ISBLANK(Recyclabilité[[#This Row],[Réponse 2]]),'Calculs'!G1913="0",_xlfn.XLOOKUP('Calculs'!G1913,'Réponses'!C:C,'Réponses'!F:F,"ERREUR VISIBILITE")=0),"",_xlfn.XLOOKUP(_xlfn.XLOOKUP('Calculs'!G1913,'Réponses'!C:C,'Réponses'!F:F,"ERREUR VISIBILITE"),Questions!A:A,Questions!B:B,"ERREUR QUESTION"))</f>
        <v/>
      </c>
      <c r="K1914" s="58" t="str">
        <f>IF(OR(ISBLANK(Recyclabilité[[#This Row],[Réponse 3]]),'Calculs'!J1913="0",_xlfn.XLOOKUP('Calculs'!J1913,'Réponses'!C:C,'Réponses'!F:F,"ERREUR VISIBILITE")=0),"",_xlfn.XLOOKUP(_xlfn.XLOOKUP('Calculs'!J1913,'Réponses'!C:C,'Réponses'!F:F,"ERREUR VISIBILITE"),Questions!A:A,Questions!B:B,"ERREUR QUESTION"))</f>
        <v/>
      </c>
      <c r="M1914" s="58" t="str">
        <f>IF(OR(ISBLANK(Recyclabilité[[#This Row],[Réponse 4]]),'Calculs'!M1913="0",_xlfn.XLOOKUP('Calculs'!M1913,'Réponses'!C:C,'Réponses'!F:F,"ERREUR VISIBILITE")=0),"",_xlfn.XLOOKUP(_xlfn.XLOOKUP('Calculs'!M1913,'Réponses'!C:C,'Réponses'!F:F,"ERREUR VISIBILITE"),Questions!A:A,Questions!B:B,"ERREUR QUESTION"))</f>
        <v/>
      </c>
    </row>
    <row r="1915" spans="4:13" ht="60" customHeight="1">
      <c r="D1915" s="28" t="str">
        <f>IF(ISBLANK(Recyclabilité[[#This Row],[Code Valobat]]),"",IF(OR('Calculs'!A1914="08",'Calculs'!A1914="07",MID(Recyclabilité[[#This Row],[Code Valobat]],4,4)="0804",MID(Recyclabilité[[#This Row],[Code Valobat]],4,4)="0709",MID(Recyclabilité[[#This Row],[Code Valobat]],1,7)="6121107"),"Non recyclable",_xlfn.XLOOKUP('Calculs'!Q1914,'Combinaisons'!A:A,'Combinaisons'!B:B,"Merci de répondre à toutes les questions")))</f>
        <v/>
      </c>
      <c r="E1915" s="58" t="str">
        <f>IF(ISBLANK(Recyclabilité[[#This Row],[Code Valobat]]),"",IF(OR('Calculs'!A1914="08",'Calculs'!A1914="07",MID(Recyclabilité[[#This Row],[Code Valobat]],4,4)="0804",MID(Recyclabilité[[#This Row],[Code Valobat]],4,4)="0709",MID(Recyclabilité[[#This Row],[Code Valobat]],1,7)="6121107"),"",_xlfn.XLOOKUP('Calculs'!B1914,Questions!A:A,Questions!B:B,"ERREUR QUESTION")))</f>
        <v/>
      </c>
      <c r="G1915" s="58" t="str">
        <f>IF(OR(ISBLANK(Recyclabilité[[#This Row],[Réponse 1]]),'Calculs'!D1914="0",_xlfn.XLOOKUP('Calculs'!D1914,'Réponses'!C:C,'Réponses'!F:F,"ERREUR VISIBILITE")=0),"",_xlfn.XLOOKUP(_xlfn.XLOOKUP('Calculs'!D1914,'Réponses'!C:C,'Réponses'!F:F,"ERREUR VISIBILITE"),Questions!A:A,Questions!B:B,"ERREUR QUESTION"))</f>
        <v/>
      </c>
      <c r="I1915" s="58" t="str">
        <f>IF(OR(ISBLANK(Recyclabilité[[#This Row],[Réponse 2]]),'Calculs'!G1914="0",_xlfn.XLOOKUP('Calculs'!G1914,'Réponses'!C:C,'Réponses'!F:F,"ERREUR VISIBILITE")=0),"",_xlfn.XLOOKUP(_xlfn.XLOOKUP('Calculs'!G1914,'Réponses'!C:C,'Réponses'!F:F,"ERREUR VISIBILITE"),Questions!A:A,Questions!B:B,"ERREUR QUESTION"))</f>
        <v/>
      </c>
      <c r="K1915" s="58" t="str">
        <f>IF(OR(ISBLANK(Recyclabilité[[#This Row],[Réponse 3]]),'Calculs'!J1914="0",_xlfn.XLOOKUP('Calculs'!J1914,'Réponses'!C:C,'Réponses'!F:F,"ERREUR VISIBILITE")=0),"",_xlfn.XLOOKUP(_xlfn.XLOOKUP('Calculs'!J1914,'Réponses'!C:C,'Réponses'!F:F,"ERREUR VISIBILITE"),Questions!A:A,Questions!B:B,"ERREUR QUESTION"))</f>
        <v/>
      </c>
      <c r="M1915" s="58" t="str">
        <f>IF(OR(ISBLANK(Recyclabilité[[#This Row],[Réponse 4]]),'Calculs'!M1914="0",_xlfn.XLOOKUP('Calculs'!M1914,'Réponses'!C:C,'Réponses'!F:F,"ERREUR VISIBILITE")=0),"",_xlfn.XLOOKUP(_xlfn.XLOOKUP('Calculs'!M1914,'Réponses'!C:C,'Réponses'!F:F,"ERREUR VISIBILITE"),Questions!A:A,Questions!B:B,"ERREUR QUESTION"))</f>
        <v/>
      </c>
    </row>
    <row r="1916" spans="4:13" ht="60" customHeight="1">
      <c r="D1916" s="28" t="str">
        <f>IF(ISBLANK(Recyclabilité[[#This Row],[Code Valobat]]),"",IF(OR('Calculs'!A1915="08",'Calculs'!A1915="07",MID(Recyclabilité[[#This Row],[Code Valobat]],4,4)="0804",MID(Recyclabilité[[#This Row],[Code Valobat]],4,4)="0709",MID(Recyclabilité[[#This Row],[Code Valobat]],1,7)="6121107"),"Non recyclable",_xlfn.XLOOKUP('Calculs'!Q1915,'Combinaisons'!A:A,'Combinaisons'!B:B,"Merci de répondre à toutes les questions")))</f>
        <v/>
      </c>
      <c r="E1916" s="58" t="str">
        <f>IF(ISBLANK(Recyclabilité[[#This Row],[Code Valobat]]),"",IF(OR('Calculs'!A1915="08",'Calculs'!A1915="07",MID(Recyclabilité[[#This Row],[Code Valobat]],4,4)="0804",MID(Recyclabilité[[#This Row],[Code Valobat]],4,4)="0709",MID(Recyclabilité[[#This Row],[Code Valobat]],1,7)="6121107"),"",_xlfn.XLOOKUP('Calculs'!B1915,Questions!A:A,Questions!B:B,"ERREUR QUESTION")))</f>
        <v/>
      </c>
      <c r="G1916" s="58" t="str">
        <f>IF(OR(ISBLANK(Recyclabilité[[#This Row],[Réponse 1]]),'Calculs'!D1915="0",_xlfn.XLOOKUP('Calculs'!D1915,'Réponses'!C:C,'Réponses'!F:F,"ERREUR VISIBILITE")=0),"",_xlfn.XLOOKUP(_xlfn.XLOOKUP('Calculs'!D1915,'Réponses'!C:C,'Réponses'!F:F,"ERREUR VISIBILITE"),Questions!A:A,Questions!B:B,"ERREUR QUESTION"))</f>
        <v/>
      </c>
      <c r="I1916" s="58" t="str">
        <f>IF(OR(ISBLANK(Recyclabilité[[#This Row],[Réponse 2]]),'Calculs'!G1915="0",_xlfn.XLOOKUP('Calculs'!G1915,'Réponses'!C:C,'Réponses'!F:F,"ERREUR VISIBILITE")=0),"",_xlfn.XLOOKUP(_xlfn.XLOOKUP('Calculs'!G1915,'Réponses'!C:C,'Réponses'!F:F,"ERREUR VISIBILITE"),Questions!A:A,Questions!B:B,"ERREUR QUESTION"))</f>
        <v/>
      </c>
      <c r="K1916" s="58" t="str">
        <f>IF(OR(ISBLANK(Recyclabilité[[#This Row],[Réponse 3]]),'Calculs'!J1915="0",_xlfn.XLOOKUP('Calculs'!J1915,'Réponses'!C:C,'Réponses'!F:F,"ERREUR VISIBILITE")=0),"",_xlfn.XLOOKUP(_xlfn.XLOOKUP('Calculs'!J1915,'Réponses'!C:C,'Réponses'!F:F,"ERREUR VISIBILITE"),Questions!A:A,Questions!B:B,"ERREUR QUESTION"))</f>
        <v/>
      </c>
      <c r="M1916" s="58" t="str">
        <f>IF(OR(ISBLANK(Recyclabilité[[#This Row],[Réponse 4]]),'Calculs'!M1915="0",_xlfn.XLOOKUP('Calculs'!M1915,'Réponses'!C:C,'Réponses'!F:F,"ERREUR VISIBILITE")=0),"",_xlfn.XLOOKUP(_xlfn.XLOOKUP('Calculs'!M1915,'Réponses'!C:C,'Réponses'!F:F,"ERREUR VISIBILITE"),Questions!A:A,Questions!B:B,"ERREUR QUESTION"))</f>
        <v/>
      </c>
    </row>
    <row r="1917" spans="4:13" ht="60" customHeight="1">
      <c r="D1917" s="28" t="str">
        <f>IF(ISBLANK(Recyclabilité[[#This Row],[Code Valobat]]),"",IF(OR('Calculs'!A1916="08",'Calculs'!A1916="07",MID(Recyclabilité[[#This Row],[Code Valobat]],4,4)="0804",MID(Recyclabilité[[#This Row],[Code Valobat]],4,4)="0709",MID(Recyclabilité[[#This Row],[Code Valobat]],1,7)="6121107"),"Non recyclable",_xlfn.XLOOKUP('Calculs'!Q1916,'Combinaisons'!A:A,'Combinaisons'!B:B,"Merci de répondre à toutes les questions")))</f>
        <v/>
      </c>
      <c r="E1917" s="58" t="str">
        <f>IF(ISBLANK(Recyclabilité[[#This Row],[Code Valobat]]),"",IF(OR('Calculs'!A1916="08",'Calculs'!A1916="07",MID(Recyclabilité[[#This Row],[Code Valobat]],4,4)="0804",MID(Recyclabilité[[#This Row],[Code Valobat]],4,4)="0709",MID(Recyclabilité[[#This Row],[Code Valobat]],1,7)="6121107"),"",_xlfn.XLOOKUP('Calculs'!B1916,Questions!A:A,Questions!B:B,"ERREUR QUESTION")))</f>
        <v/>
      </c>
      <c r="G1917" s="58" t="str">
        <f>IF(OR(ISBLANK(Recyclabilité[[#This Row],[Réponse 1]]),'Calculs'!D1916="0",_xlfn.XLOOKUP('Calculs'!D1916,'Réponses'!C:C,'Réponses'!F:F,"ERREUR VISIBILITE")=0),"",_xlfn.XLOOKUP(_xlfn.XLOOKUP('Calculs'!D1916,'Réponses'!C:C,'Réponses'!F:F,"ERREUR VISIBILITE"),Questions!A:A,Questions!B:B,"ERREUR QUESTION"))</f>
        <v/>
      </c>
      <c r="I1917" s="58" t="str">
        <f>IF(OR(ISBLANK(Recyclabilité[[#This Row],[Réponse 2]]),'Calculs'!G1916="0",_xlfn.XLOOKUP('Calculs'!G1916,'Réponses'!C:C,'Réponses'!F:F,"ERREUR VISIBILITE")=0),"",_xlfn.XLOOKUP(_xlfn.XLOOKUP('Calculs'!G1916,'Réponses'!C:C,'Réponses'!F:F,"ERREUR VISIBILITE"),Questions!A:A,Questions!B:B,"ERREUR QUESTION"))</f>
        <v/>
      </c>
      <c r="K1917" s="58" t="str">
        <f>IF(OR(ISBLANK(Recyclabilité[[#This Row],[Réponse 3]]),'Calculs'!J1916="0",_xlfn.XLOOKUP('Calculs'!J1916,'Réponses'!C:C,'Réponses'!F:F,"ERREUR VISIBILITE")=0),"",_xlfn.XLOOKUP(_xlfn.XLOOKUP('Calculs'!J1916,'Réponses'!C:C,'Réponses'!F:F,"ERREUR VISIBILITE"),Questions!A:A,Questions!B:B,"ERREUR QUESTION"))</f>
        <v/>
      </c>
      <c r="M1917" s="58" t="str">
        <f>IF(OR(ISBLANK(Recyclabilité[[#This Row],[Réponse 4]]),'Calculs'!M1916="0",_xlfn.XLOOKUP('Calculs'!M1916,'Réponses'!C:C,'Réponses'!F:F,"ERREUR VISIBILITE")=0),"",_xlfn.XLOOKUP(_xlfn.XLOOKUP('Calculs'!M1916,'Réponses'!C:C,'Réponses'!F:F,"ERREUR VISIBILITE"),Questions!A:A,Questions!B:B,"ERREUR QUESTION"))</f>
        <v/>
      </c>
    </row>
    <row r="1918" spans="4:13" ht="60" customHeight="1">
      <c r="D1918" s="28" t="str">
        <f>IF(ISBLANK(Recyclabilité[[#This Row],[Code Valobat]]),"",IF(OR('Calculs'!A1917="08",'Calculs'!A1917="07",MID(Recyclabilité[[#This Row],[Code Valobat]],4,4)="0804",MID(Recyclabilité[[#This Row],[Code Valobat]],4,4)="0709",MID(Recyclabilité[[#This Row],[Code Valobat]],1,7)="6121107"),"Non recyclable",_xlfn.XLOOKUP('Calculs'!Q1917,'Combinaisons'!A:A,'Combinaisons'!B:B,"Merci de répondre à toutes les questions")))</f>
        <v/>
      </c>
      <c r="E1918" s="58" t="str">
        <f>IF(ISBLANK(Recyclabilité[[#This Row],[Code Valobat]]),"",IF(OR('Calculs'!A1917="08",'Calculs'!A1917="07",MID(Recyclabilité[[#This Row],[Code Valobat]],4,4)="0804",MID(Recyclabilité[[#This Row],[Code Valobat]],4,4)="0709",MID(Recyclabilité[[#This Row],[Code Valobat]],1,7)="6121107"),"",_xlfn.XLOOKUP('Calculs'!B1917,Questions!A:A,Questions!B:B,"ERREUR QUESTION")))</f>
        <v/>
      </c>
      <c r="G1918" s="58" t="str">
        <f>IF(OR(ISBLANK(Recyclabilité[[#This Row],[Réponse 1]]),'Calculs'!D1917="0",_xlfn.XLOOKUP('Calculs'!D1917,'Réponses'!C:C,'Réponses'!F:F,"ERREUR VISIBILITE")=0),"",_xlfn.XLOOKUP(_xlfn.XLOOKUP('Calculs'!D1917,'Réponses'!C:C,'Réponses'!F:F,"ERREUR VISIBILITE"),Questions!A:A,Questions!B:B,"ERREUR QUESTION"))</f>
        <v/>
      </c>
      <c r="I1918" s="58" t="str">
        <f>IF(OR(ISBLANK(Recyclabilité[[#This Row],[Réponse 2]]),'Calculs'!G1917="0",_xlfn.XLOOKUP('Calculs'!G1917,'Réponses'!C:C,'Réponses'!F:F,"ERREUR VISIBILITE")=0),"",_xlfn.XLOOKUP(_xlfn.XLOOKUP('Calculs'!G1917,'Réponses'!C:C,'Réponses'!F:F,"ERREUR VISIBILITE"),Questions!A:A,Questions!B:B,"ERREUR QUESTION"))</f>
        <v/>
      </c>
      <c r="K1918" s="58" t="str">
        <f>IF(OR(ISBLANK(Recyclabilité[[#This Row],[Réponse 3]]),'Calculs'!J1917="0",_xlfn.XLOOKUP('Calculs'!J1917,'Réponses'!C:C,'Réponses'!F:F,"ERREUR VISIBILITE")=0),"",_xlfn.XLOOKUP(_xlfn.XLOOKUP('Calculs'!J1917,'Réponses'!C:C,'Réponses'!F:F,"ERREUR VISIBILITE"),Questions!A:A,Questions!B:B,"ERREUR QUESTION"))</f>
        <v/>
      </c>
      <c r="M1918" s="58" t="str">
        <f>IF(OR(ISBLANK(Recyclabilité[[#This Row],[Réponse 4]]),'Calculs'!M1917="0",_xlfn.XLOOKUP('Calculs'!M1917,'Réponses'!C:C,'Réponses'!F:F,"ERREUR VISIBILITE")=0),"",_xlfn.XLOOKUP(_xlfn.XLOOKUP('Calculs'!M1917,'Réponses'!C:C,'Réponses'!F:F,"ERREUR VISIBILITE"),Questions!A:A,Questions!B:B,"ERREUR QUESTION"))</f>
        <v/>
      </c>
    </row>
    <row r="1919" spans="4:13" ht="60" customHeight="1">
      <c r="D1919" s="28" t="str">
        <f>IF(ISBLANK(Recyclabilité[[#This Row],[Code Valobat]]),"",IF(OR('Calculs'!A1918="08",'Calculs'!A1918="07",MID(Recyclabilité[[#This Row],[Code Valobat]],4,4)="0804",MID(Recyclabilité[[#This Row],[Code Valobat]],4,4)="0709",MID(Recyclabilité[[#This Row],[Code Valobat]],1,7)="6121107"),"Non recyclable",_xlfn.XLOOKUP('Calculs'!Q1918,'Combinaisons'!A:A,'Combinaisons'!B:B,"Merci de répondre à toutes les questions")))</f>
        <v/>
      </c>
      <c r="E1919" s="58" t="str">
        <f>IF(ISBLANK(Recyclabilité[[#This Row],[Code Valobat]]),"",IF(OR('Calculs'!A1918="08",'Calculs'!A1918="07",MID(Recyclabilité[[#This Row],[Code Valobat]],4,4)="0804",MID(Recyclabilité[[#This Row],[Code Valobat]],4,4)="0709",MID(Recyclabilité[[#This Row],[Code Valobat]],1,7)="6121107"),"",_xlfn.XLOOKUP('Calculs'!B1918,Questions!A:A,Questions!B:B,"ERREUR QUESTION")))</f>
        <v/>
      </c>
      <c r="G1919" s="58" t="str">
        <f>IF(OR(ISBLANK(Recyclabilité[[#This Row],[Réponse 1]]),'Calculs'!D1918="0",_xlfn.XLOOKUP('Calculs'!D1918,'Réponses'!C:C,'Réponses'!F:F,"ERREUR VISIBILITE")=0),"",_xlfn.XLOOKUP(_xlfn.XLOOKUP('Calculs'!D1918,'Réponses'!C:C,'Réponses'!F:F,"ERREUR VISIBILITE"),Questions!A:A,Questions!B:B,"ERREUR QUESTION"))</f>
        <v/>
      </c>
      <c r="I1919" s="58" t="str">
        <f>IF(OR(ISBLANK(Recyclabilité[[#This Row],[Réponse 2]]),'Calculs'!G1918="0",_xlfn.XLOOKUP('Calculs'!G1918,'Réponses'!C:C,'Réponses'!F:F,"ERREUR VISIBILITE")=0),"",_xlfn.XLOOKUP(_xlfn.XLOOKUP('Calculs'!G1918,'Réponses'!C:C,'Réponses'!F:F,"ERREUR VISIBILITE"),Questions!A:A,Questions!B:B,"ERREUR QUESTION"))</f>
        <v/>
      </c>
      <c r="K1919" s="58" t="str">
        <f>IF(OR(ISBLANK(Recyclabilité[[#This Row],[Réponse 3]]),'Calculs'!J1918="0",_xlfn.XLOOKUP('Calculs'!J1918,'Réponses'!C:C,'Réponses'!F:F,"ERREUR VISIBILITE")=0),"",_xlfn.XLOOKUP(_xlfn.XLOOKUP('Calculs'!J1918,'Réponses'!C:C,'Réponses'!F:F,"ERREUR VISIBILITE"),Questions!A:A,Questions!B:B,"ERREUR QUESTION"))</f>
        <v/>
      </c>
      <c r="M1919" s="58" t="str">
        <f>IF(OR(ISBLANK(Recyclabilité[[#This Row],[Réponse 4]]),'Calculs'!M1918="0",_xlfn.XLOOKUP('Calculs'!M1918,'Réponses'!C:C,'Réponses'!F:F,"ERREUR VISIBILITE")=0),"",_xlfn.XLOOKUP(_xlfn.XLOOKUP('Calculs'!M1918,'Réponses'!C:C,'Réponses'!F:F,"ERREUR VISIBILITE"),Questions!A:A,Questions!B:B,"ERREUR QUESTION"))</f>
        <v/>
      </c>
    </row>
    <row r="1920" spans="4:13" ht="60" customHeight="1">
      <c r="D1920" s="28" t="str">
        <f>IF(ISBLANK(Recyclabilité[[#This Row],[Code Valobat]]),"",IF(OR('Calculs'!A1919="08",'Calculs'!A1919="07",MID(Recyclabilité[[#This Row],[Code Valobat]],4,4)="0804",MID(Recyclabilité[[#This Row],[Code Valobat]],4,4)="0709",MID(Recyclabilité[[#This Row],[Code Valobat]],1,7)="6121107"),"Non recyclable",_xlfn.XLOOKUP('Calculs'!Q1919,'Combinaisons'!A:A,'Combinaisons'!B:B,"Merci de répondre à toutes les questions")))</f>
        <v/>
      </c>
      <c r="E1920" s="58" t="str">
        <f>IF(ISBLANK(Recyclabilité[[#This Row],[Code Valobat]]),"",IF(OR('Calculs'!A1919="08",'Calculs'!A1919="07",MID(Recyclabilité[[#This Row],[Code Valobat]],4,4)="0804",MID(Recyclabilité[[#This Row],[Code Valobat]],4,4)="0709",MID(Recyclabilité[[#This Row],[Code Valobat]],1,7)="6121107"),"",_xlfn.XLOOKUP('Calculs'!B1919,Questions!A:A,Questions!B:B,"ERREUR QUESTION")))</f>
        <v/>
      </c>
      <c r="G1920" s="58" t="str">
        <f>IF(OR(ISBLANK(Recyclabilité[[#This Row],[Réponse 1]]),'Calculs'!D1919="0",_xlfn.XLOOKUP('Calculs'!D1919,'Réponses'!C:C,'Réponses'!F:F,"ERREUR VISIBILITE")=0),"",_xlfn.XLOOKUP(_xlfn.XLOOKUP('Calculs'!D1919,'Réponses'!C:C,'Réponses'!F:F,"ERREUR VISIBILITE"),Questions!A:A,Questions!B:B,"ERREUR QUESTION"))</f>
        <v/>
      </c>
      <c r="I1920" s="58" t="str">
        <f>IF(OR(ISBLANK(Recyclabilité[[#This Row],[Réponse 2]]),'Calculs'!G1919="0",_xlfn.XLOOKUP('Calculs'!G1919,'Réponses'!C:C,'Réponses'!F:F,"ERREUR VISIBILITE")=0),"",_xlfn.XLOOKUP(_xlfn.XLOOKUP('Calculs'!G1919,'Réponses'!C:C,'Réponses'!F:F,"ERREUR VISIBILITE"),Questions!A:A,Questions!B:B,"ERREUR QUESTION"))</f>
        <v/>
      </c>
      <c r="K1920" s="58" t="str">
        <f>IF(OR(ISBLANK(Recyclabilité[[#This Row],[Réponse 3]]),'Calculs'!J1919="0",_xlfn.XLOOKUP('Calculs'!J1919,'Réponses'!C:C,'Réponses'!F:F,"ERREUR VISIBILITE")=0),"",_xlfn.XLOOKUP(_xlfn.XLOOKUP('Calculs'!J1919,'Réponses'!C:C,'Réponses'!F:F,"ERREUR VISIBILITE"),Questions!A:A,Questions!B:B,"ERREUR QUESTION"))</f>
        <v/>
      </c>
      <c r="M1920" s="58" t="str">
        <f>IF(OR(ISBLANK(Recyclabilité[[#This Row],[Réponse 4]]),'Calculs'!M1919="0",_xlfn.XLOOKUP('Calculs'!M1919,'Réponses'!C:C,'Réponses'!F:F,"ERREUR VISIBILITE")=0),"",_xlfn.XLOOKUP(_xlfn.XLOOKUP('Calculs'!M1919,'Réponses'!C:C,'Réponses'!F:F,"ERREUR VISIBILITE"),Questions!A:A,Questions!B:B,"ERREUR QUESTION"))</f>
        <v/>
      </c>
    </row>
    <row r="1921" spans="4:13" ht="60" customHeight="1">
      <c r="D1921" s="28" t="str">
        <f>IF(ISBLANK(Recyclabilité[[#This Row],[Code Valobat]]),"",IF(OR('Calculs'!A1920="08",'Calculs'!A1920="07",MID(Recyclabilité[[#This Row],[Code Valobat]],4,4)="0804",MID(Recyclabilité[[#This Row],[Code Valobat]],4,4)="0709",MID(Recyclabilité[[#This Row],[Code Valobat]],1,7)="6121107"),"Non recyclable",_xlfn.XLOOKUP('Calculs'!Q1920,'Combinaisons'!A:A,'Combinaisons'!B:B,"Merci de répondre à toutes les questions")))</f>
        <v/>
      </c>
      <c r="E1921" s="58" t="str">
        <f>IF(ISBLANK(Recyclabilité[[#This Row],[Code Valobat]]),"",IF(OR('Calculs'!A1920="08",'Calculs'!A1920="07",MID(Recyclabilité[[#This Row],[Code Valobat]],4,4)="0804",MID(Recyclabilité[[#This Row],[Code Valobat]],4,4)="0709",MID(Recyclabilité[[#This Row],[Code Valobat]],1,7)="6121107"),"",_xlfn.XLOOKUP('Calculs'!B1920,Questions!A:A,Questions!B:B,"ERREUR QUESTION")))</f>
        <v/>
      </c>
      <c r="G1921" s="58" t="str">
        <f>IF(OR(ISBLANK(Recyclabilité[[#This Row],[Réponse 1]]),'Calculs'!D1920="0",_xlfn.XLOOKUP('Calculs'!D1920,'Réponses'!C:C,'Réponses'!F:F,"ERREUR VISIBILITE")=0),"",_xlfn.XLOOKUP(_xlfn.XLOOKUP('Calculs'!D1920,'Réponses'!C:C,'Réponses'!F:F,"ERREUR VISIBILITE"),Questions!A:A,Questions!B:B,"ERREUR QUESTION"))</f>
        <v/>
      </c>
      <c r="I1921" s="58" t="str">
        <f>IF(OR(ISBLANK(Recyclabilité[[#This Row],[Réponse 2]]),'Calculs'!G1920="0",_xlfn.XLOOKUP('Calculs'!G1920,'Réponses'!C:C,'Réponses'!F:F,"ERREUR VISIBILITE")=0),"",_xlfn.XLOOKUP(_xlfn.XLOOKUP('Calculs'!G1920,'Réponses'!C:C,'Réponses'!F:F,"ERREUR VISIBILITE"),Questions!A:A,Questions!B:B,"ERREUR QUESTION"))</f>
        <v/>
      </c>
      <c r="K1921" s="58" t="str">
        <f>IF(OR(ISBLANK(Recyclabilité[[#This Row],[Réponse 3]]),'Calculs'!J1920="0",_xlfn.XLOOKUP('Calculs'!J1920,'Réponses'!C:C,'Réponses'!F:F,"ERREUR VISIBILITE")=0),"",_xlfn.XLOOKUP(_xlfn.XLOOKUP('Calculs'!J1920,'Réponses'!C:C,'Réponses'!F:F,"ERREUR VISIBILITE"),Questions!A:A,Questions!B:B,"ERREUR QUESTION"))</f>
        <v/>
      </c>
      <c r="M1921" s="58" t="str">
        <f>IF(OR(ISBLANK(Recyclabilité[[#This Row],[Réponse 4]]),'Calculs'!M1920="0",_xlfn.XLOOKUP('Calculs'!M1920,'Réponses'!C:C,'Réponses'!F:F,"ERREUR VISIBILITE")=0),"",_xlfn.XLOOKUP(_xlfn.XLOOKUP('Calculs'!M1920,'Réponses'!C:C,'Réponses'!F:F,"ERREUR VISIBILITE"),Questions!A:A,Questions!B:B,"ERREUR QUESTION"))</f>
        <v/>
      </c>
    </row>
    <row r="1922" spans="4:13" ht="60" customHeight="1">
      <c r="D1922" s="28" t="str">
        <f>IF(ISBLANK(Recyclabilité[[#This Row],[Code Valobat]]),"",IF(OR('Calculs'!A1921="08",'Calculs'!A1921="07",MID(Recyclabilité[[#This Row],[Code Valobat]],4,4)="0804",MID(Recyclabilité[[#This Row],[Code Valobat]],4,4)="0709",MID(Recyclabilité[[#This Row],[Code Valobat]],1,7)="6121107"),"Non recyclable",_xlfn.XLOOKUP('Calculs'!Q1921,'Combinaisons'!A:A,'Combinaisons'!B:B,"Merci de répondre à toutes les questions")))</f>
        <v/>
      </c>
      <c r="E1922" s="58" t="str">
        <f>IF(ISBLANK(Recyclabilité[[#This Row],[Code Valobat]]),"",IF(OR('Calculs'!A1921="08",'Calculs'!A1921="07",MID(Recyclabilité[[#This Row],[Code Valobat]],4,4)="0804",MID(Recyclabilité[[#This Row],[Code Valobat]],4,4)="0709",MID(Recyclabilité[[#This Row],[Code Valobat]],1,7)="6121107"),"",_xlfn.XLOOKUP('Calculs'!B1921,Questions!A:A,Questions!B:B,"ERREUR QUESTION")))</f>
        <v/>
      </c>
      <c r="G1922" s="58" t="str">
        <f>IF(OR(ISBLANK(Recyclabilité[[#This Row],[Réponse 1]]),'Calculs'!D1921="0",_xlfn.XLOOKUP('Calculs'!D1921,'Réponses'!C:C,'Réponses'!F:F,"ERREUR VISIBILITE")=0),"",_xlfn.XLOOKUP(_xlfn.XLOOKUP('Calculs'!D1921,'Réponses'!C:C,'Réponses'!F:F,"ERREUR VISIBILITE"),Questions!A:A,Questions!B:B,"ERREUR QUESTION"))</f>
        <v/>
      </c>
      <c r="I1922" s="58" t="str">
        <f>IF(OR(ISBLANK(Recyclabilité[[#This Row],[Réponse 2]]),'Calculs'!G1921="0",_xlfn.XLOOKUP('Calculs'!G1921,'Réponses'!C:C,'Réponses'!F:F,"ERREUR VISIBILITE")=0),"",_xlfn.XLOOKUP(_xlfn.XLOOKUP('Calculs'!G1921,'Réponses'!C:C,'Réponses'!F:F,"ERREUR VISIBILITE"),Questions!A:A,Questions!B:B,"ERREUR QUESTION"))</f>
        <v/>
      </c>
      <c r="K1922" s="58" t="str">
        <f>IF(OR(ISBLANK(Recyclabilité[[#This Row],[Réponse 3]]),'Calculs'!J1921="0",_xlfn.XLOOKUP('Calculs'!J1921,'Réponses'!C:C,'Réponses'!F:F,"ERREUR VISIBILITE")=0),"",_xlfn.XLOOKUP(_xlfn.XLOOKUP('Calculs'!J1921,'Réponses'!C:C,'Réponses'!F:F,"ERREUR VISIBILITE"),Questions!A:A,Questions!B:B,"ERREUR QUESTION"))</f>
        <v/>
      </c>
      <c r="M1922" s="58" t="str">
        <f>IF(OR(ISBLANK(Recyclabilité[[#This Row],[Réponse 4]]),'Calculs'!M1921="0",_xlfn.XLOOKUP('Calculs'!M1921,'Réponses'!C:C,'Réponses'!F:F,"ERREUR VISIBILITE")=0),"",_xlfn.XLOOKUP(_xlfn.XLOOKUP('Calculs'!M1921,'Réponses'!C:C,'Réponses'!F:F,"ERREUR VISIBILITE"),Questions!A:A,Questions!B:B,"ERREUR QUESTION"))</f>
        <v/>
      </c>
    </row>
    <row r="1923" spans="4:13" ht="60" customHeight="1">
      <c r="D1923" s="28" t="str">
        <f>IF(ISBLANK(Recyclabilité[[#This Row],[Code Valobat]]),"",IF(OR('Calculs'!A1922="08",'Calculs'!A1922="07",MID(Recyclabilité[[#This Row],[Code Valobat]],4,4)="0804",MID(Recyclabilité[[#This Row],[Code Valobat]],4,4)="0709",MID(Recyclabilité[[#This Row],[Code Valobat]],1,7)="6121107"),"Non recyclable",_xlfn.XLOOKUP('Calculs'!Q1922,'Combinaisons'!A:A,'Combinaisons'!B:B,"Merci de répondre à toutes les questions")))</f>
        <v/>
      </c>
      <c r="E1923" s="58" t="str">
        <f>IF(ISBLANK(Recyclabilité[[#This Row],[Code Valobat]]),"",IF(OR('Calculs'!A1922="08",'Calculs'!A1922="07",MID(Recyclabilité[[#This Row],[Code Valobat]],4,4)="0804",MID(Recyclabilité[[#This Row],[Code Valobat]],4,4)="0709",MID(Recyclabilité[[#This Row],[Code Valobat]],1,7)="6121107"),"",_xlfn.XLOOKUP('Calculs'!B1922,Questions!A:A,Questions!B:B,"ERREUR QUESTION")))</f>
        <v/>
      </c>
      <c r="G1923" s="58" t="str">
        <f>IF(OR(ISBLANK(Recyclabilité[[#This Row],[Réponse 1]]),'Calculs'!D1922="0",_xlfn.XLOOKUP('Calculs'!D1922,'Réponses'!C:C,'Réponses'!F:F,"ERREUR VISIBILITE")=0),"",_xlfn.XLOOKUP(_xlfn.XLOOKUP('Calculs'!D1922,'Réponses'!C:C,'Réponses'!F:F,"ERREUR VISIBILITE"),Questions!A:A,Questions!B:B,"ERREUR QUESTION"))</f>
        <v/>
      </c>
      <c r="I1923" s="58" t="str">
        <f>IF(OR(ISBLANK(Recyclabilité[[#This Row],[Réponse 2]]),'Calculs'!G1922="0",_xlfn.XLOOKUP('Calculs'!G1922,'Réponses'!C:C,'Réponses'!F:F,"ERREUR VISIBILITE")=0),"",_xlfn.XLOOKUP(_xlfn.XLOOKUP('Calculs'!G1922,'Réponses'!C:C,'Réponses'!F:F,"ERREUR VISIBILITE"),Questions!A:A,Questions!B:B,"ERREUR QUESTION"))</f>
        <v/>
      </c>
      <c r="K1923" s="58" t="str">
        <f>IF(OR(ISBLANK(Recyclabilité[[#This Row],[Réponse 3]]),'Calculs'!J1922="0",_xlfn.XLOOKUP('Calculs'!J1922,'Réponses'!C:C,'Réponses'!F:F,"ERREUR VISIBILITE")=0),"",_xlfn.XLOOKUP(_xlfn.XLOOKUP('Calculs'!J1922,'Réponses'!C:C,'Réponses'!F:F,"ERREUR VISIBILITE"),Questions!A:A,Questions!B:B,"ERREUR QUESTION"))</f>
        <v/>
      </c>
      <c r="M1923" s="58" t="str">
        <f>IF(OR(ISBLANK(Recyclabilité[[#This Row],[Réponse 4]]),'Calculs'!M1922="0",_xlfn.XLOOKUP('Calculs'!M1922,'Réponses'!C:C,'Réponses'!F:F,"ERREUR VISIBILITE")=0),"",_xlfn.XLOOKUP(_xlfn.XLOOKUP('Calculs'!M1922,'Réponses'!C:C,'Réponses'!F:F,"ERREUR VISIBILITE"),Questions!A:A,Questions!B:B,"ERREUR QUESTION"))</f>
        <v/>
      </c>
    </row>
    <row r="1924" spans="4:13" ht="60" customHeight="1">
      <c r="D1924" s="28" t="str">
        <f>IF(ISBLANK(Recyclabilité[[#This Row],[Code Valobat]]),"",IF(OR('Calculs'!A1923="08",'Calculs'!A1923="07",MID(Recyclabilité[[#This Row],[Code Valobat]],4,4)="0804",MID(Recyclabilité[[#This Row],[Code Valobat]],4,4)="0709",MID(Recyclabilité[[#This Row],[Code Valobat]],1,7)="6121107"),"Non recyclable",_xlfn.XLOOKUP('Calculs'!Q1923,'Combinaisons'!A:A,'Combinaisons'!B:B,"Merci de répondre à toutes les questions")))</f>
        <v/>
      </c>
      <c r="E1924" s="58" t="str">
        <f>IF(ISBLANK(Recyclabilité[[#This Row],[Code Valobat]]),"",IF(OR('Calculs'!A1923="08",'Calculs'!A1923="07",MID(Recyclabilité[[#This Row],[Code Valobat]],4,4)="0804",MID(Recyclabilité[[#This Row],[Code Valobat]],4,4)="0709",MID(Recyclabilité[[#This Row],[Code Valobat]],1,7)="6121107"),"",_xlfn.XLOOKUP('Calculs'!B1923,Questions!A:A,Questions!B:B,"ERREUR QUESTION")))</f>
        <v/>
      </c>
      <c r="G1924" s="58" t="str">
        <f>IF(OR(ISBLANK(Recyclabilité[[#This Row],[Réponse 1]]),'Calculs'!D1923="0",_xlfn.XLOOKUP('Calculs'!D1923,'Réponses'!C:C,'Réponses'!F:F,"ERREUR VISIBILITE")=0),"",_xlfn.XLOOKUP(_xlfn.XLOOKUP('Calculs'!D1923,'Réponses'!C:C,'Réponses'!F:F,"ERREUR VISIBILITE"),Questions!A:A,Questions!B:B,"ERREUR QUESTION"))</f>
        <v/>
      </c>
      <c r="I1924" s="58" t="str">
        <f>IF(OR(ISBLANK(Recyclabilité[[#This Row],[Réponse 2]]),'Calculs'!G1923="0",_xlfn.XLOOKUP('Calculs'!G1923,'Réponses'!C:C,'Réponses'!F:F,"ERREUR VISIBILITE")=0),"",_xlfn.XLOOKUP(_xlfn.XLOOKUP('Calculs'!G1923,'Réponses'!C:C,'Réponses'!F:F,"ERREUR VISIBILITE"),Questions!A:A,Questions!B:B,"ERREUR QUESTION"))</f>
        <v/>
      </c>
      <c r="K1924" s="58" t="str">
        <f>IF(OR(ISBLANK(Recyclabilité[[#This Row],[Réponse 3]]),'Calculs'!J1923="0",_xlfn.XLOOKUP('Calculs'!J1923,'Réponses'!C:C,'Réponses'!F:F,"ERREUR VISIBILITE")=0),"",_xlfn.XLOOKUP(_xlfn.XLOOKUP('Calculs'!J1923,'Réponses'!C:C,'Réponses'!F:F,"ERREUR VISIBILITE"),Questions!A:A,Questions!B:B,"ERREUR QUESTION"))</f>
        <v/>
      </c>
      <c r="M1924" s="58" t="str">
        <f>IF(OR(ISBLANK(Recyclabilité[[#This Row],[Réponse 4]]),'Calculs'!M1923="0",_xlfn.XLOOKUP('Calculs'!M1923,'Réponses'!C:C,'Réponses'!F:F,"ERREUR VISIBILITE")=0),"",_xlfn.XLOOKUP(_xlfn.XLOOKUP('Calculs'!M1923,'Réponses'!C:C,'Réponses'!F:F,"ERREUR VISIBILITE"),Questions!A:A,Questions!B:B,"ERREUR QUESTION"))</f>
        <v/>
      </c>
    </row>
    <row r="1925" spans="4:13" ht="60" customHeight="1">
      <c r="D1925" s="28" t="str">
        <f>IF(ISBLANK(Recyclabilité[[#This Row],[Code Valobat]]),"",IF(OR('Calculs'!A1924="08",'Calculs'!A1924="07",MID(Recyclabilité[[#This Row],[Code Valobat]],4,4)="0804",MID(Recyclabilité[[#This Row],[Code Valobat]],4,4)="0709",MID(Recyclabilité[[#This Row],[Code Valobat]],1,7)="6121107"),"Non recyclable",_xlfn.XLOOKUP('Calculs'!Q1924,'Combinaisons'!A:A,'Combinaisons'!B:B,"Merci de répondre à toutes les questions")))</f>
        <v/>
      </c>
      <c r="E1925" s="58" t="str">
        <f>IF(ISBLANK(Recyclabilité[[#This Row],[Code Valobat]]),"",IF(OR('Calculs'!A1924="08",'Calculs'!A1924="07",MID(Recyclabilité[[#This Row],[Code Valobat]],4,4)="0804",MID(Recyclabilité[[#This Row],[Code Valobat]],4,4)="0709",MID(Recyclabilité[[#This Row],[Code Valobat]],1,7)="6121107"),"",_xlfn.XLOOKUP('Calculs'!B1924,Questions!A:A,Questions!B:B,"ERREUR QUESTION")))</f>
        <v/>
      </c>
      <c r="G1925" s="58" t="str">
        <f>IF(OR(ISBLANK(Recyclabilité[[#This Row],[Réponse 1]]),'Calculs'!D1924="0",_xlfn.XLOOKUP('Calculs'!D1924,'Réponses'!C:C,'Réponses'!F:F,"ERREUR VISIBILITE")=0),"",_xlfn.XLOOKUP(_xlfn.XLOOKUP('Calculs'!D1924,'Réponses'!C:C,'Réponses'!F:F,"ERREUR VISIBILITE"),Questions!A:A,Questions!B:B,"ERREUR QUESTION"))</f>
        <v/>
      </c>
      <c r="I1925" s="58" t="str">
        <f>IF(OR(ISBLANK(Recyclabilité[[#This Row],[Réponse 2]]),'Calculs'!G1924="0",_xlfn.XLOOKUP('Calculs'!G1924,'Réponses'!C:C,'Réponses'!F:F,"ERREUR VISIBILITE")=0),"",_xlfn.XLOOKUP(_xlfn.XLOOKUP('Calculs'!G1924,'Réponses'!C:C,'Réponses'!F:F,"ERREUR VISIBILITE"),Questions!A:A,Questions!B:B,"ERREUR QUESTION"))</f>
        <v/>
      </c>
      <c r="K1925" s="58" t="str">
        <f>IF(OR(ISBLANK(Recyclabilité[[#This Row],[Réponse 3]]),'Calculs'!J1924="0",_xlfn.XLOOKUP('Calculs'!J1924,'Réponses'!C:C,'Réponses'!F:F,"ERREUR VISIBILITE")=0),"",_xlfn.XLOOKUP(_xlfn.XLOOKUP('Calculs'!J1924,'Réponses'!C:C,'Réponses'!F:F,"ERREUR VISIBILITE"),Questions!A:A,Questions!B:B,"ERREUR QUESTION"))</f>
        <v/>
      </c>
      <c r="M1925" s="58" t="str">
        <f>IF(OR(ISBLANK(Recyclabilité[[#This Row],[Réponse 4]]),'Calculs'!M1924="0",_xlfn.XLOOKUP('Calculs'!M1924,'Réponses'!C:C,'Réponses'!F:F,"ERREUR VISIBILITE")=0),"",_xlfn.XLOOKUP(_xlfn.XLOOKUP('Calculs'!M1924,'Réponses'!C:C,'Réponses'!F:F,"ERREUR VISIBILITE"),Questions!A:A,Questions!B:B,"ERREUR QUESTION"))</f>
        <v/>
      </c>
    </row>
    <row r="1926" spans="4:13" ht="60" customHeight="1">
      <c r="D1926" s="28" t="str">
        <f>IF(ISBLANK(Recyclabilité[[#This Row],[Code Valobat]]),"",IF(OR('Calculs'!A1925="08",'Calculs'!A1925="07",MID(Recyclabilité[[#This Row],[Code Valobat]],4,4)="0804",MID(Recyclabilité[[#This Row],[Code Valobat]],4,4)="0709",MID(Recyclabilité[[#This Row],[Code Valobat]],1,7)="6121107"),"Non recyclable",_xlfn.XLOOKUP('Calculs'!Q1925,'Combinaisons'!A:A,'Combinaisons'!B:B,"Merci de répondre à toutes les questions")))</f>
        <v/>
      </c>
      <c r="E1926" s="58" t="str">
        <f>IF(ISBLANK(Recyclabilité[[#This Row],[Code Valobat]]),"",IF(OR('Calculs'!A1925="08",'Calculs'!A1925="07",MID(Recyclabilité[[#This Row],[Code Valobat]],4,4)="0804",MID(Recyclabilité[[#This Row],[Code Valobat]],4,4)="0709",MID(Recyclabilité[[#This Row],[Code Valobat]],1,7)="6121107"),"",_xlfn.XLOOKUP('Calculs'!B1925,Questions!A:A,Questions!B:B,"ERREUR QUESTION")))</f>
        <v/>
      </c>
      <c r="G1926" s="58" t="str">
        <f>IF(OR(ISBLANK(Recyclabilité[[#This Row],[Réponse 1]]),'Calculs'!D1925="0",_xlfn.XLOOKUP('Calculs'!D1925,'Réponses'!C:C,'Réponses'!F:F,"ERREUR VISIBILITE")=0),"",_xlfn.XLOOKUP(_xlfn.XLOOKUP('Calculs'!D1925,'Réponses'!C:C,'Réponses'!F:F,"ERREUR VISIBILITE"),Questions!A:A,Questions!B:B,"ERREUR QUESTION"))</f>
        <v/>
      </c>
      <c r="I1926" s="58" t="str">
        <f>IF(OR(ISBLANK(Recyclabilité[[#This Row],[Réponse 2]]),'Calculs'!G1925="0",_xlfn.XLOOKUP('Calculs'!G1925,'Réponses'!C:C,'Réponses'!F:F,"ERREUR VISIBILITE")=0),"",_xlfn.XLOOKUP(_xlfn.XLOOKUP('Calculs'!G1925,'Réponses'!C:C,'Réponses'!F:F,"ERREUR VISIBILITE"),Questions!A:A,Questions!B:B,"ERREUR QUESTION"))</f>
        <v/>
      </c>
      <c r="K1926" s="58" t="str">
        <f>IF(OR(ISBLANK(Recyclabilité[[#This Row],[Réponse 3]]),'Calculs'!J1925="0",_xlfn.XLOOKUP('Calculs'!J1925,'Réponses'!C:C,'Réponses'!F:F,"ERREUR VISIBILITE")=0),"",_xlfn.XLOOKUP(_xlfn.XLOOKUP('Calculs'!J1925,'Réponses'!C:C,'Réponses'!F:F,"ERREUR VISIBILITE"),Questions!A:A,Questions!B:B,"ERREUR QUESTION"))</f>
        <v/>
      </c>
      <c r="M1926" s="58" t="str">
        <f>IF(OR(ISBLANK(Recyclabilité[[#This Row],[Réponse 4]]),'Calculs'!M1925="0",_xlfn.XLOOKUP('Calculs'!M1925,'Réponses'!C:C,'Réponses'!F:F,"ERREUR VISIBILITE")=0),"",_xlfn.XLOOKUP(_xlfn.XLOOKUP('Calculs'!M1925,'Réponses'!C:C,'Réponses'!F:F,"ERREUR VISIBILITE"),Questions!A:A,Questions!B:B,"ERREUR QUESTION"))</f>
        <v/>
      </c>
    </row>
    <row r="1927" spans="4:13" ht="60" customHeight="1">
      <c r="D1927" s="28" t="str">
        <f>IF(ISBLANK(Recyclabilité[[#This Row],[Code Valobat]]),"",IF(OR('Calculs'!A1926="08",'Calculs'!A1926="07",MID(Recyclabilité[[#This Row],[Code Valobat]],4,4)="0804",MID(Recyclabilité[[#This Row],[Code Valobat]],4,4)="0709",MID(Recyclabilité[[#This Row],[Code Valobat]],1,7)="6121107"),"Non recyclable",_xlfn.XLOOKUP('Calculs'!Q1926,'Combinaisons'!A:A,'Combinaisons'!B:B,"Merci de répondre à toutes les questions")))</f>
        <v/>
      </c>
      <c r="E1927" s="58" t="str">
        <f>IF(ISBLANK(Recyclabilité[[#This Row],[Code Valobat]]),"",IF(OR('Calculs'!A1926="08",'Calculs'!A1926="07",MID(Recyclabilité[[#This Row],[Code Valobat]],4,4)="0804",MID(Recyclabilité[[#This Row],[Code Valobat]],4,4)="0709",MID(Recyclabilité[[#This Row],[Code Valobat]],1,7)="6121107"),"",_xlfn.XLOOKUP('Calculs'!B1926,Questions!A:A,Questions!B:B,"ERREUR QUESTION")))</f>
        <v/>
      </c>
      <c r="G1927" s="58" t="str">
        <f>IF(OR(ISBLANK(Recyclabilité[[#This Row],[Réponse 1]]),'Calculs'!D1926="0",_xlfn.XLOOKUP('Calculs'!D1926,'Réponses'!C:C,'Réponses'!F:F,"ERREUR VISIBILITE")=0),"",_xlfn.XLOOKUP(_xlfn.XLOOKUP('Calculs'!D1926,'Réponses'!C:C,'Réponses'!F:F,"ERREUR VISIBILITE"),Questions!A:A,Questions!B:B,"ERREUR QUESTION"))</f>
        <v/>
      </c>
      <c r="I1927" s="58" t="str">
        <f>IF(OR(ISBLANK(Recyclabilité[[#This Row],[Réponse 2]]),'Calculs'!G1926="0",_xlfn.XLOOKUP('Calculs'!G1926,'Réponses'!C:C,'Réponses'!F:F,"ERREUR VISIBILITE")=0),"",_xlfn.XLOOKUP(_xlfn.XLOOKUP('Calculs'!G1926,'Réponses'!C:C,'Réponses'!F:F,"ERREUR VISIBILITE"),Questions!A:A,Questions!B:B,"ERREUR QUESTION"))</f>
        <v/>
      </c>
      <c r="K1927" s="58" t="str">
        <f>IF(OR(ISBLANK(Recyclabilité[[#This Row],[Réponse 3]]),'Calculs'!J1926="0",_xlfn.XLOOKUP('Calculs'!J1926,'Réponses'!C:C,'Réponses'!F:F,"ERREUR VISIBILITE")=0),"",_xlfn.XLOOKUP(_xlfn.XLOOKUP('Calculs'!J1926,'Réponses'!C:C,'Réponses'!F:F,"ERREUR VISIBILITE"),Questions!A:A,Questions!B:B,"ERREUR QUESTION"))</f>
        <v/>
      </c>
      <c r="M1927" s="58" t="str">
        <f>IF(OR(ISBLANK(Recyclabilité[[#This Row],[Réponse 4]]),'Calculs'!M1926="0",_xlfn.XLOOKUP('Calculs'!M1926,'Réponses'!C:C,'Réponses'!F:F,"ERREUR VISIBILITE")=0),"",_xlfn.XLOOKUP(_xlfn.XLOOKUP('Calculs'!M1926,'Réponses'!C:C,'Réponses'!F:F,"ERREUR VISIBILITE"),Questions!A:A,Questions!B:B,"ERREUR QUESTION"))</f>
        <v/>
      </c>
    </row>
    <row r="1928" spans="4:13" ht="60" customHeight="1">
      <c r="D1928" s="28" t="str">
        <f>IF(ISBLANK(Recyclabilité[[#This Row],[Code Valobat]]),"",IF(OR('Calculs'!A1927="08",'Calculs'!A1927="07",MID(Recyclabilité[[#This Row],[Code Valobat]],4,4)="0804",MID(Recyclabilité[[#This Row],[Code Valobat]],4,4)="0709",MID(Recyclabilité[[#This Row],[Code Valobat]],1,7)="6121107"),"Non recyclable",_xlfn.XLOOKUP('Calculs'!Q1927,'Combinaisons'!A:A,'Combinaisons'!B:B,"Merci de répondre à toutes les questions")))</f>
        <v/>
      </c>
      <c r="E1928" s="58" t="str">
        <f>IF(ISBLANK(Recyclabilité[[#This Row],[Code Valobat]]),"",IF(OR('Calculs'!A1927="08",'Calculs'!A1927="07",MID(Recyclabilité[[#This Row],[Code Valobat]],4,4)="0804",MID(Recyclabilité[[#This Row],[Code Valobat]],4,4)="0709",MID(Recyclabilité[[#This Row],[Code Valobat]],1,7)="6121107"),"",_xlfn.XLOOKUP('Calculs'!B1927,Questions!A:A,Questions!B:B,"ERREUR QUESTION")))</f>
        <v/>
      </c>
      <c r="G1928" s="58" t="str">
        <f>IF(OR(ISBLANK(Recyclabilité[[#This Row],[Réponse 1]]),'Calculs'!D1927="0",_xlfn.XLOOKUP('Calculs'!D1927,'Réponses'!C:C,'Réponses'!F:F,"ERREUR VISIBILITE")=0),"",_xlfn.XLOOKUP(_xlfn.XLOOKUP('Calculs'!D1927,'Réponses'!C:C,'Réponses'!F:F,"ERREUR VISIBILITE"),Questions!A:A,Questions!B:B,"ERREUR QUESTION"))</f>
        <v/>
      </c>
      <c r="I1928" s="58" t="str">
        <f>IF(OR(ISBLANK(Recyclabilité[[#This Row],[Réponse 2]]),'Calculs'!G1927="0",_xlfn.XLOOKUP('Calculs'!G1927,'Réponses'!C:C,'Réponses'!F:F,"ERREUR VISIBILITE")=0),"",_xlfn.XLOOKUP(_xlfn.XLOOKUP('Calculs'!G1927,'Réponses'!C:C,'Réponses'!F:F,"ERREUR VISIBILITE"),Questions!A:A,Questions!B:B,"ERREUR QUESTION"))</f>
        <v/>
      </c>
      <c r="K1928" s="58" t="str">
        <f>IF(OR(ISBLANK(Recyclabilité[[#This Row],[Réponse 3]]),'Calculs'!J1927="0",_xlfn.XLOOKUP('Calculs'!J1927,'Réponses'!C:C,'Réponses'!F:F,"ERREUR VISIBILITE")=0),"",_xlfn.XLOOKUP(_xlfn.XLOOKUP('Calculs'!J1927,'Réponses'!C:C,'Réponses'!F:F,"ERREUR VISIBILITE"),Questions!A:A,Questions!B:B,"ERREUR QUESTION"))</f>
        <v/>
      </c>
      <c r="M1928" s="58" t="str">
        <f>IF(OR(ISBLANK(Recyclabilité[[#This Row],[Réponse 4]]),'Calculs'!M1927="0",_xlfn.XLOOKUP('Calculs'!M1927,'Réponses'!C:C,'Réponses'!F:F,"ERREUR VISIBILITE")=0),"",_xlfn.XLOOKUP(_xlfn.XLOOKUP('Calculs'!M1927,'Réponses'!C:C,'Réponses'!F:F,"ERREUR VISIBILITE"),Questions!A:A,Questions!B:B,"ERREUR QUESTION"))</f>
        <v/>
      </c>
    </row>
    <row r="1929" spans="4:13" ht="60" customHeight="1">
      <c r="D1929" s="28" t="str">
        <f>IF(ISBLANK(Recyclabilité[[#This Row],[Code Valobat]]),"",IF(OR('Calculs'!A1928="08",'Calculs'!A1928="07",MID(Recyclabilité[[#This Row],[Code Valobat]],4,4)="0804",MID(Recyclabilité[[#This Row],[Code Valobat]],4,4)="0709",MID(Recyclabilité[[#This Row],[Code Valobat]],1,7)="6121107"),"Non recyclable",_xlfn.XLOOKUP('Calculs'!Q1928,'Combinaisons'!A:A,'Combinaisons'!B:B,"Merci de répondre à toutes les questions")))</f>
        <v/>
      </c>
      <c r="E1929" s="58" t="str">
        <f>IF(ISBLANK(Recyclabilité[[#This Row],[Code Valobat]]),"",IF(OR('Calculs'!A1928="08",'Calculs'!A1928="07",MID(Recyclabilité[[#This Row],[Code Valobat]],4,4)="0804",MID(Recyclabilité[[#This Row],[Code Valobat]],4,4)="0709",MID(Recyclabilité[[#This Row],[Code Valobat]],1,7)="6121107"),"",_xlfn.XLOOKUP('Calculs'!B1928,Questions!A:A,Questions!B:B,"ERREUR QUESTION")))</f>
        <v/>
      </c>
      <c r="G1929" s="58" t="str">
        <f>IF(OR(ISBLANK(Recyclabilité[[#This Row],[Réponse 1]]),'Calculs'!D1928="0",_xlfn.XLOOKUP('Calculs'!D1928,'Réponses'!C:C,'Réponses'!F:F,"ERREUR VISIBILITE")=0),"",_xlfn.XLOOKUP(_xlfn.XLOOKUP('Calculs'!D1928,'Réponses'!C:C,'Réponses'!F:F,"ERREUR VISIBILITE"),Questions!A:A,Questions!B:B,"ERREUR QUESTION"))</f>
        <v/>
      </c>
      <c r="I1929" s="58" t="str">
        <f>IF(OR(ISBLANK(Recyclabilité[[#This Row],[Réponse 2]]),'Calculs'!G1928="0",_xlfn.XLOOKUP('Calculs'!G1928,'Réponses'!C:C,'Réponses'!F:F,"ERREUR VISIBILITE")=0),"",_xlfn.XLOOKUP(_xlfn.XLOOKUP('Calculs'!G1928,'Réponses'!C:C,'Réponses'!F:F,"ERREUR VISIBILITE"),Questions!A:A,Questions!B:B,"ERREUR QUESTION"))</f>
        <v/>
      </c>
      <c r="K1929" s="58" t="str">
        <f>IF(OR(ISBLANK(Recyclabilité[[#This Row],[Réponse 3]]),'Calculs'!J1928="0",_xlfn.XLOOKUP('Calculs'!J1928,'Réponses'!C:C,'Réponses'!F:F,"ERREUR VISIBILITE")=0),"",_xlfn.XLOOKUP(_xlfn.XLOOKUP('Calculs'!J1928,'Réponses'!C:C,'Réponses'!F:F,"ERREUR VISIBILITE"),Questions!A:A,Questions!B:B,"ERREUR QUESTION"))</f>
        <v/>
      </c>
      <c r="M1929" s="58" t="str">
        <f>IF(OR(ISBLANK(Recyclabilité[[#This Row],[Réponse 4]]),'Calculs'!M1928="0",_xlfn.XLOOKUP('Calculs'!M1928,'Réponses'!C:C,'Réponses'!F:F,"ERREUR VISIBILITE")=0),"",_xlfn.XLOOKUP(_xlfn.XLOOKUP('Calculs'!M1928,'Réponses'!C:C,'Réponses'!F:F,"ERREUR VISIBILITE"),Questions!A:A,Questions!B:B,"ERREUR QUESTION"))</f>
        <v/>
      </c>
    </row>
    <row r="1930" spans="4:13" ht="60" customHeight="1">
      <c r="D1930" s="28" t="str">
        <f>IF(ISBLANK(Recyclabilité[[#This Row],[Code Valobat]]),"",IF(OR('Calculs'!A1929="08",'Calculs'!A1929="07",MID(Recyclabilité[[#This Row],[Code Valobat]],4,4)="0804",MID(Recyclabilité[[#This Row],[Code Valobat]],4,4)="0709",MID(Recyclabilité[[#This Row],[Code Valobat]],1,7)="6121107"),"Non recyclable",_xlfn.XLOOKUP('Calculs'!Q1929,'Combinaisons'!A:A,'Combinaisons'!B:B,"Merci de répondre à toutes les questions")))</f>
        <v/>
      </c>
      <c r="E1930" s="58" t="str">
        <f>IF(ISBLANK(Recyclabilité[[#This Row],[Code Valobat]]),"",IF(OR('Calculs'!A1929="08",'Calculs'!A1929="07",MID(Recyclabilité[[#This Row],[Code Valobat]],4,4)="0804",MID(Recyclabilité[[#This Row],[Code Valobat]],4,4)="0709",MID(Recyclabilité[[#This Row],[Code Valobat]],1,7)="6121107"),"",_xlfn.XLOOKUP('Calculs'!B1929,Questions!A:A,Questions!B:B,"ERREUR QUESTION")))</f>
        <v/>
      </c>
      <c r="G1930" s="58" t="str">
        <f>IF(OR(ISBLANK(Recyclabilité[[#This Row],[Réponse 1]]),'Calculs'!D1929="0",_xlfn.XLOOKUP('Calculs'!D1929,'Réponses'!C:C,'Réponses'!F:F,"ERREUR VISIBILITE")=0),"",_xlfn.XLOOKUP(_xlfn.XLOOKUP('Calculs'!D1929,'Réponses'!C:C,'Réponses'!F:F,"ERREUR VISIBILITE"),Questions!A:A,Questions!B:B,"ERREUR QUESTION"))</f>
        <v/>
      </c>
      <c r="I1930" s="58" t="str">
        <f>IF(OR(ISBLANK(Recyclabilité[[#This Row],[Réponse 2]]),'Calculs'!G1929="0",_xlfn.XLOOKUP('Calculs'!G1929,'Réponses'!C:C,'Réponses'!F:F,"ERREUR VISIBILITE")=0),"",_xlfn.XLOOKUP(_xlfn.XLOOKUP('Calculs'!G1929,'Réponses'!C:C,'Réponses'!F:F,"ERREUR VISIBILITE"),Questions!A:A,Questions!B:B,"ERREUR QUESTION"))</f>
        <v/>
      </c>
      <c r="K1930" s="58" t="str">
        <f>IF(OR(ISBLANK(Recyclabilité[[#This Row],[Réponse 3]]),'Calculs'!J1929="0",_xlfn.XLOOKUP('Calculs'!J1929,'Réponses'!C:C,'Réponses'!F:F,"ERREUR VISIBILITE")=0),"",_xlfn.XLOOKUP(_xlfn.XLOOKUP('Calculs'!J1929,'Réponses'!C:C,'Réponses'!F:F,"ERREUR VISIBILITE"),Questions!A:A,Questions!B:B,"ERREUR QUESTION"))</f>
        <v/>
      </c>
      <c r="M1930" s="58" t="str">
        <f>IF(OR(ISBLANK(Recyclabilité[[#This Row],[Réponse 4]]),'Calculs'!M1929="0",_xlfn.XLOOKUP('Calculs'!M1929,'Réponses'!C:C,'Réponses'!F:F,"ERREUR VISIBILITE")=0),"",_xlfn.XLOOKUP(_xlfn.XLOOKUP('Calculs'!M1929,'Réponses'!C:C,'Réponses'!F:F,"ERREUR VISIBILITE"),Questions!A:A,Questions!B:B,"ERREUR QUESTION"))</f>
        <v/>
      </c>
    </row>
    <row r="1931" spans="4:13" ht="60" customHeight="1">
      <c r="D1931" s="28" t="str">
        <f>IF(ISBLANK(Recyclabilité[[#This Row],[Code Valobat]]),"",IF(OR('Calculs'!A1930="08",'Calculs'!A1930="07",MID(Recyclabilité[[#This Row],[Code Valobat]],4,4)="0804",MID(Recyclabilité[[#This Row],[Code Valobat]],4,4)="0709",MID(Recyclabilité[[#This Row],[Code Valobat]],1,7)="6121107"),"Non recyclable",_xlfn.XLOOKUP('Calculs'!Q1930,'Combinaisons'!A:A,'Combinaisons'!B:B,"Merci de répondre à toutes les questions")))</f>
        <v/>
      </c>
      <c r="E1931" s="58" t="str">
        <f>IF(ISBLANK(Recyclabilité[[#This Row],[Code Valobat]]),"",IF(OR('Calculs'!A1930="08",'Calculs'!A1930="07",MID(Recyclabilité[[#This Row],[Code Valobat]],4,4)="0804",MID(Recyclabilité[[#This Row],[Code Valobat]],4,4)="0709",MID(Recyclabilité[[#This Row],[Code Valobat]],1,7)="6121107"),"",_xlfn.XLOOKUP('Calculs'!B1930,Questions!A:A,Questions!B:B,"ERREUR QUESTION")))</f>
        <v/>
      </c>
      <c r="G1931" s="58" t="str">
        <f>IF(OR(ISBLANK(Recyclabilité[[#This Row],[Réponse 1]]),'Calculs'!D1930="0",_xlfn.XLOOKUP('Calculs'!D1930,'Réponses'!C:C,'Réponses'!F:F,"ERREUR VISIBILITE")=0),"",_xlfn.XLOOKUP(_xlfn.XLOOKUP('Calculs'!D1930,'Réponses'!C:C,'Réponses'!F:F,"ERREUR VISIBILITE"),Questions!A:A,Questions!B:B,"ERREUR QUESTION"))</f>
        <v/>
      </c>
      <c r="I1931" s="58" t="str">
        <f>IF(OR(ISBLANK(Recyclabilité[[#This Row],[Réponse 2]]),'Calculs'!G1930="0",_xlfn.XLOOKUP('Calculs'!G1930,'Réponses'!C:C,'Réponses'!F:F,"ERREUR VISIBILITE")=0),"",_xlfn.XLOOKUP(_xlfn.XLOOKUP('Calculs'!G1930,'Réponses'!C:C,'Réponses'!F:F,"ERREUR VISIBILITE"),Questions!A:A,Questions!B:B,"ERREUR QUESTION"))</f>
        <v/>
      </c>
      <c r="K1931" s="58" t="str">
        <f>IF(OR(ISBLANK(Recyclabilité[[#This Row],[Réponse 3]]),'Calculs'!J1930="0",_xlfn.XLOOKUP('Calculs'!J1930,'Réponses'!C:C,'Réponses'!F:F,"ERREUR VISIBILITE")=0),"",_xlfn.XLOOKUP(_xlfn.XLOOKUP('Calculs'!J1930,'Réponses'!C:C,'Réponses'!F:F,"ERREUR VISIBILITE"),Questions!A:A,Questions!B:B,"ERREUR QUESTION"))</f>
        <v/>
      </c>
      <c r="M1931" s="58" t="str">
        <f>IF(OR(ISBLANK(Recyclabilité[[#This Row],[Réponse 4]]),'Calculs'!M1930="0",_xlfn.XLOOKUP('Calculs'!M1930,'Réponses'!C:C,'Réponses'!F:F,"ERREUR VISIBILITE")=0),"",_xlfn.XLOOKUP(_xlfn.XLOOKUP('Calculs'!M1930,'Réponses'!C:C,'Réponses'!F:F,"ERREUR VISIBILITE"),Questions!A:A,Questions!B:B,"ERREUR QUESTION"))</f>
        <v/>
      </c>
    </row>
    <row r="1932" spans="4:13" ht="60" customHeight="1">
      <c r="D1932" s="28" t="str">
        <f>IF(ISBLANK(Recyclabilité[[#This Row],[Code Valobat]]),"",IF(OR('Calculs'!A1931="08",'Calculs'!A1931="07",MID(Recyclabilité[[#This Row],[Code Valobat]],4,4)="0804",MID(Recyclabilité[[#This Row],[Code Valobat]],4,4)="0709",MID(Recyclabilité[[#This Row],[Code Valobat]],1,7)="6121107"),"Non recyclable",_xlfn.XLOOKUP('Calculs'!Q1931,'Combinaisons'!A:A,'Combinaisons'!B:B,"Merci de répondre à toutes les questions")))</f>
        <v/>
      </c>
      <c r="E1932" s="58" t="str">
        <f>IF(ISBLANK(Recyclabilité[[#This Row],[Code Valobat]]),"",IF(OR('Calculs'!A1931="08",'Calculs'!A1931="07",MID(Recyclabilité[[#This Row],[Code Valobat]],4,4)="0804",MID(Recyclabilité[[#This Row],[Code Valobat]],4,4)="0709",MID(Recyclabilité[[#This Row],[Code Valobat]],1,7)="6121107"),"",_xlfn.XLOOKUP('Calculs'!B1931,Questions!A:A,Questions!B:B,"ERREUR QUESTION")))</f>
        <v/>
      </c>
      <c r="G1932" s="58" t="str">
        <f>IF(OR(ISBLANK(Recyclabilité[[#This Row],[Réponse 1]]),'Calculs'!D1931="0",_xlfn.XLOOKUP('Calculs'!D1931,'Réponses'!C:C,'Réponses'!F:F,"ERREUR VISIBILITE")=0),"",_xlfn.XLOOKUP(_xlfn.XLOOKUP('Calculs'!D1931,'Réponses'!C:C,'Réponses'!F:F,"ERREUR VISIBILITE"),Questions!A:A,Questions!B:B,"ERREUR QUESTION"))</f>
        <v/>
      </c>
      <c r="I1932" s="58" t="str">
        <f>IF(OR(ISBLANK(Recyclabilité[[#This Row],[Réponse 2]]),'Calculs'!G1931="0",_xlfn.XLOOKUP('Calculs'!G1931,'Réponses'!C:C,'Réponses'!F:F,"ERREUR VISIBILITE")=0),"",_xlfn.XLOOKUP(_xlfn.XLOOKUP('Calculs'!G1931,'Réponses'!C:C,'Réponses'!F:F,"ERREUR VISIBILITE"),Questions!A:A,Questions!B:B,"ERREUR QUESTION"))</f>
        <v/>
      </c>
      <c r="K1932" s="58" t="str">
        <f>IF(OR(ISBLANK(Recyclabilité[[#This Row],[Réponse 3]]),'Calculs'!J1931="0",_xlfn.XLOOKUP('Calculs'!J1931,'Réponses'!C:C,'Réponses'!F:F,"ERREUR VISIBILITE")=0),"",_xlfn.XLOOKUP(_xlfn.XLOOKUP('Calculs'!J1931,'Réponses'!C:C,'Réponses'!F:F,"ERREUR VISIBILITE"),Questions!A:A,Questions!B:B,"ERREUR QUESTION"))</f>
        <v/>
      </c>
      <c r="M1932" s="58" t="str">
        <f>IF(OR(ISBLANK(Recyclabilité[[#This Row],[Réponse 4]]),'Calculs'!M1931="0",_xlfn.XLOOKUP('Calculs'!M1931,'Réponses'!C:C,'Réponses'!F:F,"ERREUR VISIBILITE")=0),"",_xlfn.XLOOKUP(_xlfn.XLOOKUP('Calculs'!M1931,'Réponses'!C:C,'Réponses'!F:F,"ERREUR VISIBILITE"),Questions!A:A,Questions!B:B,"ERREUR QUESTION"))</f>
        <v/>
      </c>
    </row>
    <row r="1933" spans="4:13" ht="60" customHeight="1">
      <c r="D1933" s="28" t="str">
        <f>IF(ISBLANK(Recyclabilité[[#This Row],[Code Valobat]]),"",IF(OR('Calculs'!A1932="08",'Calculs'!A1932="07",MID(Recyclabilité[[#This Row],[Code Valobat]],4,4)="0804",MID(Recyclabilité[[#This Row],[Code Valobat]],4,4)="0709",MID(Recyclabilité[[#This Row],[Code Valobat]],1,7)="6121107"),"Non recyclable",_xlfn.XLOOKUP('Calculs'!Q1932,'Combinaisons'!A:A,'Combinaisons'!B:B,"Merci de répondre à toutes les questions")))</f>
        <v/>
      </c>
      <c r="E1933" s="58" t="str">
        <f>IF(ISBLANK(Recyclabilité[[#This Row],[Code Valobat]]),"",IF(OR('Calculs'!A1932="08",'Calculs'!A1932="07",MID(Recyclabilité[[#This Row],[Code Valobat]],4,4)="0804",MID(Recyclabilité[[#This Row],[Code Valobat]],4,4)="0709",MID(Recyclabilité[[#This Row],[Code Valobat]],1,7)="6121107"),"",_xlfn.XLOOKUP('Calculs'!B1932,Questions!A:A,Questions!B:B,"ERREUR QUESTION")))</f>
        <v/>
      </c>
      <c r="G1933" s="58" t="str">
        <f>IF(OR(ISBLANK(Recyclabilité[[#This Row],[Réponse 1]]),'Calculs'!D1932="0",_xlfn.XLOOKUP('Calculs'!D1932,'Réponses'!C:C,'Réponses'!F:F,"ERREUR VISIBILITE")=0),"",_xlfn.XLOOKUP(_xlfn.XLOOKUP('Calculs'!D1932,'Réponses'!C:C,'Réponses'!F:F,"ERREUR VISIBILITE"),Questions!A:A,Questions!B:B,"ERREUR QUESTION"))</f>
        <v/>
      </c>
      <c r="I1933" s="58" t="str">
        <f>IF(OR(ISBLANK(Recyclabilité[[#This Row],[Réponse 2]]),'Calculs'!G1932="0",_xlfn.XLOOKUP('Calculs'!G1932,'Réponses'!C:C,'Réponses'!F:F,"ERREUR VISIBILITE")=0),"",_xlfn.XLOOKUP(_xlfn.XLOOKUP('Calculs'!G1932,'Réponses'!C:C,'Réponses'!F:F,"ERREUR VISIBILITE"),Questions!A:A,Questions!B:B,"ERREUR QUESTION"))</f>
        <v/>
      </c>
      <c r="K1933" s="58" t="str">
        <f>IF(OR(ISBLANK(Recyclabilité[[#This Row],[Réponse 3]]),'Calculs'!J1932="0",_xlfn.XLOOKUP('Calculs'!J1932,'Réponses'!C:C,'Réponses'!F:F,"ERREUR VISIBILITE")=0),"",_xlfn.XLOOKUP(_xlfn.XLOOKUP('Calculs'!J1932,'Réponses'!C:C,'Réponses'!F:F,"ERREUR VISIBILITE"),Questions!A:A,Questions!B:B,"ERREUR QUESTION"))</f>
        <v/>
      </c>
      <c r="M1933" s="58" t="str">
        <f>IF(OR(ISBLANK(Recyclabilité[[#This Row],[Réponse 4]]),'Calculs'!M1932="0",_xlfn.XLOOKUP('Calculs'!M1932,'Réponses'!C:C,'Réponses'!F:F,"ERREUR VISIBILITE")=0),"",_xlfn.XLOOKUP(_xlfn.XLOOKUP('Calculs'!M1932,'Réponses'!C:C,'Réponses'!F:F,"ERREUR VISIBILITE"),Questions!A:A,Questions!B:B,"ERREUR QUESTION"))</f>
        <v/>
      </c>
    </row>
    <row r="1934" spans="4:13" ht="60" customHeight="1">
      <c r="D1934" s="28" t="str">
        <f>IF(ISBLANK(Recyclabilité[[#This Row],[Code Valobat]]),"",IF(OR('Calculs'!A1933="08",'Calculs'!A1933="07",MID(Recyclabilité[[#This Row],[Code Valobat]],4,4)="0804",MID(Recyclabilité[[#This Row],[Code Valobat]],4,4)="0709",MID(Recyclabilité[[#This Row],[Code Valobat]],1,7)="6121107"),"Non recyclable",_xlfn.XLOOKUP('Calculs'!Q1933,'Combinaisons'!A:A,'Combinaisons'!B:B,"Merci de répondre à toutes les questions")))</f>
        <v/>
      </c>
      <c r="E1934" s="58" t="str">
        <f>IF(ISBLANK(Recyclabilité[[#This Row],[Code Valobat]]),"",IF(OR('Calculs'!A1933="08",'Calculs'!A1933="07",MID(Recyclabilité[[#This Row],[Code Valobat]],4,4)="0804",MID(Recyclabilité[[#This Row],[Code Valobat]],4,4)="0709",MID(Recyclabilité[[#This Row],[Code Valobat]],1,7)="6121107"),"",_xlfn.XLOOKUP('Calculs'!B1933,Questions!A:A,Questions!B:B,"ERREUR QUESTION")))</f>
        <v/>
      </c>
      <c r="G1934" s="58" t="str">
        <f>IF(OR(ISBLANK(Recyclabilité[[#This Row],[Réponse 1]]),'Calculs'!D1933="0",_xlfn.XLOOKUP('Calculs'!D1933,'Réponses'!C:C,'Réponses'!F:F,"ERREUR VISIBILITE")=0),"",_xlfn.XLOOKUP(_xlfn.XLOOKUP('Calculs'!D1933,'Réponses'!C:C,'Réponses'!F:F,"ERREUR VISIBILITE"),Questions!A:A,Questions!B:B,"ERREUR QUESTION"))</f>
        <v/>
      </c>
      <c r="I1934" s="58" t="str">
        <f>IF(OR(ISBLANK(Recyclabilité[[#This Row],[Réponse 2]]),'Calculs'!G1933="0",_xlfn.XLOOKUP('Calculs'!G1933,'Réponses'!C:C,'Réponses'!F:F,"ERREUR VISIBILITE")=0),"",_xlfn.XLOOKUP(_xlfn.XLOOKUP('Calculs'!G1933,'Réponses'!C:C,'Réponses'!F:F,"ERREUR VISIBILITE"),Questions!A:A,Questions!B:B,"ERREUR QUESTION"))</f>
        <v/>
      </c>
      <c r="K1934" s="58" t="str">
        <f>IF(OR(ISBLANK(Recyclabilité[[#This Row],[Réponse 3]]),'Calculs'!J1933="0",_xlfn.XLOOKUP('Calculs'!J1933,'Réponses'!C:C,'Réponses'!F:F,"ERREUR VISIBILITE")=0),"",_xlfn.XLOOKUP(_xlfn.XLOOKUP('Calculs'!J1933,'Réponses'!C:C,'Réponses'!F:F,"ERREUR VISIBILITE"),Questions!A:A,Questions!B:B,"ERREUR QUESTION"))</f>
        <v/>
      </c>
      <c r="M1934" s="58" t="str">
        <f>IF(OR(ISBLANK(Recyclabilité[[#This Row],[Réponse 4]]),'Calculs'!M1933="0",_xlfn.XLOOKUP('Calculs'!M1933,'Réponses'!C:C,'Réponses'!F:F,"ERREUR VISIBILITE")=0),"",_xlfn.XLOOKUP(_xlfn.XLOOKUP('Calculs'!M1933,'Réponses'!C:C,'Réponses'!F:F,"ERREUR VISIBILITE"),Questions!A:A,Questions!B:B,"ERREUR QUESTION"))</f>
        <v/>
      </c>
    </row>
    <row r="1935" spans="4:13" ht="60" customHeight="1">
      <c r="D1935" s="28" t="str">
        <f>IF(ISBLANK(Recyclabilité[[#This Row],[Code Valobat]]),"",IF(OR('Calculs'!A1934="08",'Calculs'!A1934="07",MID(Recyclabilité[[#This Row],[Code Valobat]],4,4)="0804",MID(Recyclabilité[[#This Row],[Code Valobat]],4,4)="0709",MID(Recyclabilité[[#This Row],[Code Valobat]],1,7)="6121107"),"Non recyclable",_xlfn.XLOOKUP('Calculs'!Q1934,'Combinaisons'!A:A,'Combinaisons'!B:B,"Merci de répondre à toutes les questions")))</f>
        <v/>
      </c>
      <c r="E1935" s="58" t="str">
        <f>IF(ISBLANK(Recyclabilité[[#This Row],[Code Valobat]]),"",IF(OR('Calculs'!A1934="08",'Calculs'!A1934="07",MID(Recyclabilité[[#This Row],[Code Valobat]],4,4)="0804",MID(Recyclabilité[[#This Row],[Code Valobat]],4,4)="0709",MID(Recyclabilité[[#This Row],[Code Valobat]],1,7)="6121107"),"",_xlfn.XLOOKUP('Calculs'!B1934,Questions!A:A,Questions!B:B,"ERREUR QUESTION")))</f>
        <v/>
      </c>
      <c r="G1935" s="58" t="str">
        <f>IF(OR(ISBLANK(Recyclabilité[[#This Row],[Réponse 1]]),'Calculs'!D1934="0",_xlfn.XLOOKUP('Calculs'!D1934,'Réponses'!C:C,'Réponses'!F:F,"ERREUR VISIBILITE")=0),"",_xlfn.XLOOKUP(_xlfn.XLOOKUP('Calculs'!D1934,'Réponses'!C:C,'Réponses'!F:F,"ERREUR VISIBILITE"),Questions!A:A,Questions!B:B,"ERREUR QUESTION"))</f>
        <v/>
      </c>
      <c r="I1935" s="58" t="str">
        <f>IF(OR(ISBLANK(Recyclabilité[[#This Row],[Réponse 2]]),'Calculs'!G1934="0",_xlfn.XLOOKUP('Calculs'!G1934,'Réponses'!C:C,'Réponses'!F:F,"ERREUR VISIBILITE")=0),"",_xlfn.XLOOKUP(_xlfn.XLOOKUP('Calculs'!G1934,'Réponses'!C:C,'Réponses'!F:F,"ERREUR VISIBILITE"),Questions!A:A,Questions!B:B,"ERREUR QUESTION"))</f>
        <v/>
      </c>
      <c r="K1935" s="58" t="str">
        <f>IF(OR(ISBLANK(Recyclabilité[[#This Row],[Réponse 3]]),'Calculs'!J1934="0",_xlfn.XLOOKUP('Calculs'!J1934,'Réponses'!C:C,'Réponses'!F:F,"ERREUR VISIBILITE")=0),"",_xlfn.XLOOKUP(_xlfn.XLOOKUP('Calculs'!J1934,'Réponses'!C:C,'Réponses'!F:F,"ERREUR VISIBILITE"),Questions!A:A,Questions!B:B,"ERREUR QUESTION"))</f>
        <v/>
      </c>
      <c r="M1935" s="58" t="str">
        <f>IF(OR(ISBLANK(Recyclabilité[[#This Row],[Réponse 4]]),'Calculs'!M1934="0",_xlfn.XLOOKUP('Calculs'!M1934,'Réponses'!C:C,'Réponses'!F:F,"ERREUR VISIBILITE")=0),"",_xlfn.XLOOKUP(_xlfn.XLOOKUP('Calculs'!M1934,'Réponses'!C:C,'Réponses'!F:F,"ERREUR VISIBILITE"),Questions!A:A,Questions!B:B,"ERREUR QUESTION"))</f>
        <v/>
      </c>
    </row>
    <row r="1936" spans="4:13" ht="60" customHeight="1">
      <c r="D1936" s="28" t="str">
        <f>IF(ISBLANK(Recyclabilité[[#This Row],[Code Valobat]]),"",IF(OR('Calculs'!A1935="08",'Calculs'!A1935="07",MID(Recyclabilité[[#This Row],[Code Valobat]],4,4)="0804",MID(Recyclabilité[[#This Row],[Code Valobat]],4,4)="0709",MID(Recyclabilité[[#This Row],[Code Valobat]],1,7)="6121107"),"Non recyclable",_xlfn.XLOOKUP('Calculs'!Q1935,'Combinaisons'!A:A,'Combinaisons'!B:B,"Merci de répondre à toutes les questions")))</f>
        <v/>
      </c>
      <c r="E1936" s="58" t="str">
        <f>IF(ISBLANK(Recyclabilité[[#This Row],[Code Valobat]]),"",IF(OR('Calculs'!A1935="08",'Calculs'!A1935="07",MID(Recyclabilité[[#This Row],[Code Valobat]],4,4)="0804",MID(Recyclabilité[[#This Row],[Code Valobat]],4,4)="0709",MID(Recyclabilité[[#This Row],[Code Valobat]],1,7)="6121107"),"",_xlfn.XLOOKUP('Calculs'!B1935,Questions!A:A,Questions!B:B,"ERREUR QUESTION")))</f>
        <v/>
      </c>
      <c r="G1936" s="58" t="str">
        <f>IF(OR(ISBLANK(Recyclabilité[[#This Row],[Réponse 1]]),'Calculs'!D1935="0",_xlfn.XLOOKUP('Calculs'!D1935,'Réponses'!C:C,'Réponses'!F:F,"ERREUR VISIBILITE")=0),"",_xlfn.XLOOKUP(_xlfn.XLOOKUP('Calculs'!D1935,'Réponses'!C:C,'Réponses'!F:F,"ERREUR VISIBILITE"),Questions!A:A,Questions!B:B,"ERREUR QUESTION"))</f>
        <v/>
      </c>
      <c r="I1936" s="58" t="str">
        <f>IF(OR(ISBLANK(Recyclabilité[[#This Row],[Réponse 2]]),'Calculs'!G1935="0",_xlfn.XLOOKUP('Calculs'!G1935,'Réponses'!C:C,'Réponses'!F:F,"ERREUR VISIBILITE")=0),"",_xlfn.XLOOKUP(_xlfn.XLOOKUP('Calculs'!G1935,'Réponses'!C:C,'Réponses'!F:F,"ERREUR VISIBILITE"),Questions!A:A,Questions!B:B,"ERREUR QUESTION"))</f>
        <v/>
      </c>
      <c r="K1936" s="58" t="str">
        <f>IF(OR(ISBLANK(Recyclabilité[[#This Row],[Réponse 3]]),'Calculs'!J1935="0",_xlfn.XLOOKUP('Calculs'!J1935,'Réponses'!C:C,'Réponses'!F:F,"ERREUR VISIBILITE")=0),"",_xlfn.XLOOKUP(_xlfn.XLOOKUP('Calculs'!J1935,'Réponses'!C:C,'Réponses'!F:F,"ERREUR VISIBILITE"),Questions!A:A,Questions!B:B,"ERREUR QUESTION"))</f>
        <v/>
      </c>
      <c r="M1936" s="58" t="str">
        <f>IF(OR(ISBLANK(Recyclabilité[[#This Row],[Réponse 4]]),'Calculs'!M1935="0",_xlfn.XLOOKUP('Calculs'!M1935,'Réponses'!C:C,'Réponses'!F:F,"ERREUR VISIBILITE")=0),"",_xlfn.XLOOKUP(_xlfn.XLOOKUP('Calculs'!M1935,'Réponses'!C:C,'Réponses'!F:F,"ERREUR VISIBILITE"),Questions!A:A,Questions!B:B,"ERREUR QUESTION"))</f>
        <v/>
      </c>
    </row>
    <row r="1937" spans="4:13" ht="60" customHeight="1">
      <c r="D1937" s="28" t="str">
        <f>IF(ISBLANK(Recyclabilité[[#This Row],[Code Valobat]]),"",IF(OR('Calculs'!A1936="08",'Calculs'!A1936="07",MID(Recyclabilité[[#This Row],[Code Valobat]],4,4)="0804",MID(Recyclabilité[[#This Row],[Code Valobat]],4,4)="0709",MID(Recyclabilité[[#This Row],[Code Valobat]],1,7)="6121107"),"Non recyclable",_xlfn.XLOOKUP('Calculs'!Q1936,'Combinaisons'!A:A,'Combinaisons'!B:B,"Merci de répondre à toutes les questions")))</f>
        <v/>
      </c>
      <c r="E1937" s="58" t="str">
        <f>IF(ISBLANK(Recyclabilité[[#This Row],[Code Valobat]]),"",IF(OR('Calculs'!A1936="08",'Calculs'!A1936="07",MID(Recyclabilité[[#This Row],[Code Valobat]],4,4)="0804",MID(Recyclabilité[[#This Row],[Code Valobat]],4,4)="0709",MID(Recyclabilité[[#This Row],[Code Valobat]],1,7)="6121107"),"",_xlfn.XLOOKUP('Calculs'!B1936,Questions!A:A,Questions!B:B,"ERREUR QUESTION")))</f>
        <v/>
      </c>
      <c r="G1937" s="58" t="str">
        <f>IF(OR(ISBLANK(Recyclabilité[[#This Row],[Réponse 1]]),'Calculs'!D1936="0",_xlfn.XLOOKUP('Calculs'!D1936,'Réponses'!C:C,'Réponses'!F:F,"ERREUR VISIBILITE")=0),"",_xlfn.XLOOKUP(_xlfn.XLOOKUP('Calculs'!D1936,'Réponses'!C:C,'Réponses'!F:F,"ERREUR VISIBILITE"),Questions!A:A,Questions!B:B,"ERREUR QUESTION"))</f>
        <v/>
      </c>
      <c r="I1937" s="58" t="str">
        <f>IF(OR(ISBLANK(Recyclabilité[[#This Row],[Réponse 2]]),'Calculs'!G1936="0",_xlfn.XLOOKUP('Calculs'!G1936,'Réponses'!C:C,'Réponses'!F:F,"ERREUR VISIBILITE")=0),"",_xlfn.XLOOKUP(_xlfn.XLOOKUP('Calculs'!G1936,'Réponses'!C:C,'Réponses'!F:F,"ERREUR VISIBILITE"),Questions!A:A,Questions!B:B,"ERREUR QUESTION"))</f>
        <v/>
      </c>
      <c r="K1937" s="58" t="str">
        <f>IF(OR(ISBLANK(Recyclabilité[[#This Row],[Réponse 3]]),'Calculs'!J1936="0",_xlfn.XLOOKUP('Calculs'!J1936,'Réponses'!C:C,'Réponses'!F:F,"ERREUR VISIBILITE")=0),"",_xlfn.XLOOKUP(_xlfn.XLOOKUP('Calculs'!J1936,'Réponses'!C:C,'Réponses'!F:F,"ERREUR VISIBILITE"),Questions!A:A,Questions!B:B,"ERREUR QUESTION"))</f>
        <v/>
      </c>
      <c r="M1937" s="58" t="str">
        <f>IF(OR(ISBLANK(Recyclabilité[[#This Row],[Réponse 4]]),'Calculs'!M1936="0",_xlfn.XLOOKUP('Calculs'!M1936,'Réponses'!C:C,'Réponses'!F:F,"ERREUR VISIBILITE")=0),"",_xlfn.XLOOKUP(_xlfn.XLOOKUP('Calculs'!M1936,'Réponses'!C:C,'Réponses'!F:F,"ERREUR VISIBILITE"),Questions!A:A,Questions!B:B,"ERREUR QUESTION"))</f>
        <v/>
      </c>
    </row>
    <row r="1938" spans="4:13" ht="60" customHeight="1">
      <c r="D1938" s="28" t="str">
        <f>IF(ISBLANK(Recyclabilité[[#This Row],[Code Valobat]]),"",IF(OR('Calculs'!A1937="08",'Calculs'!A1937="07",MID(Recyclabilité[[#This Row],[Code Valobat]],4,4)="0804",MID(Recyclabilité[[#This Row],[Code Valobat]],4,4)="0709",MID(Recyclabilité[[#This Row],[Code Valobat]],1,7)="6121107"),"Non recyclable",_xlfn.XLOOKUP('Calculs'!Q1937,'Combinaisons'!A:A,'Combinaisons'!B:B,"Merci de répondre à toutes les questions")))</f>
        <v/>
      </c>
      <c r="E1938" s="58" t="str">
        <f>IF(ISBLANK(Recyclabilité[[#This Row],[Code Valobat]]),"",IF(OR('Calculs'!A1937="08",'Calculs'!A1937="07",MID(Recyclabilité[[#This Row],[Code Valobat]],4,4)="0804",MID(Recyclabilité[[#This Row],[Code Valobat]],4,4)="0709",MID(Recyclabilité[[#This Row],[Code Valobat]],1,7)="6121107"),"",_xlfn.XLOOKUP('Calculs'!B1937,Questions!A:A,Questions!B:B,"ERREUR QUESTION")))</f>
        <v/>
      </c>
      <c r="G1938" s="58" t="str">
        <f>IF(OR(ISBLANK(Recyclabilité[[#This Row],[Réponse 1]]),'Calculs'!D1937="0",_xlfn.XLOOKUP('Calculs'!D1937,'Réponses'!C:C,'Réponses'!F:F,"ERREUR VISIBILITE")=0),"",_xlfn.XLOOKUP(_xlfn.XLOOKUP('Calculs'!D1937,'Réponses'!C:C,'Réponses'!F:F,"ERREUR VISIBILITE"),Questions!A:A,Questions!B:B,"ERREUR QUESTION"))</f>
        <v/>
      </c>
      <c r="I1938" s="58" t="str">
        <f>IF(OR(ISBLANK(Recyclabilité[[#This Row],[Réponse 2]]),'Calculs'!G1937="0",_xlfn.XLOOKUP('Calculs'!G1937,'Réponses'!C:C,'Réponses'!F:F,"ERREUR VISIBILITE")=0),"",_xlfn.XLOOKUP(_xlfn.XLOOKUP('Calculs'!G1937,'Réponses'!C:C,'Réponses'!F:F,"ERREUR VISIBILITE"),Questions!A:A,Questions!B:B,"ERREUR QUESTION"))</f>
        <v/>
      </c>
      <c r="K1938" s="58" t="str">
        <f>IF(OR(ISBLANK(Recyclabilité[[#This Row],[Réponse 3]]),'Calculs'!J1937="0",_xlfn.XLOOKUP('Calculs'!J1937,'Réponses'!C:C,'Réponses'!F:F,"ERREUR VISIBILITE")=0),"",_xlfn.XLOOKUP(_xlfn.XLOOKUP('Calculs'!J1937,'Réponses'!C:C,'Réponses'!F:F,"ERREUR VISIBILITE"),Questions!A:A,Questions!B:B,"ERREUR QUESTION"))</f>
        <v/>
      </c>
      <c r="M1938" s="58" t="str">
        <f>IF(OR(ISBLANK(Recyclabilité[[#This Row],[Réponse 4]]),'Calculs'!M1937="0",_xlfn.XLOOKUP('Calculs'!M1937,'Réponses'!C:C,'Réponses'!F:F,"ERREUR VISIBILITE")=0),"",_xlfn.XLOOKUP(_xlfn.XLOOKUP('Calculs'!M1937,'Réponses'!C:C,'Réponses'!F:F,"ERREUR VISIBILITE"),Questions!A:A,Questions!B:B,"ERREUR QUESTION"))</f>
        <v/>
      </c>
    </row>
    <row r="1939" spans="4:13" ht="60" customHeight="1">
      <c r="D1939" s="28" t="str">
        <f>IF(ISBLANK(Recyclabilité[[#This Row],[Code Valobat]]),"",IF(OR('Calculs'!A1938="08",'Calculs'!A1938="07",MID(Recyclabilité[[#This Row],[Code Valobat]],4,4)="0804",MID(Recyclabilité[[#This Row],[Code Valobat]],4,4)="0709",MID(Recyclabilité[[#This Row],[Code Valobat]],1,7)="6121107"),"Non recyclable",_xlfn.XLOOKUP('Calculs'!Q1938,'Combinaisons'!A:A,'Combinaisons'!B:B,"Merci de répondre à toutes les questions")))</f>
        <v/>
      </c>
      <c r="E1939" s="58" t="str">
        <f>IF(ISBLANK(Recyclabilité[[#This Row],[Code Valobat]]),"",IF(OR('Calculs'!A1938="08",'Calculs'!A1938="07",MID(Recyclabilité[[#This Row],[Code Valobat]],4,4)="0804",MID(Recyclabilité[[#This Row],[Code Valobat]],4,4)="0709",MID(Recyclabilité[[#This Row],[Code Valobat]],1,7)="6121107"),"",_xlfn.XLOOKUP('Calculs'!B1938,Questions!A:A,Questions!B:B,"ERREUR QUESTION")))</f>
        <v/>
      </c>
      <c r="G1939" s="58" t="str">
        <f>IF(OR(ISBLANK(Recyclabilité[[#This Row],[Réponse 1]]),'Calculs'!D1938="0",_xlfn.XLOOKUP('Calculs'!D1938,'Réponses'!C:C,'Réponses'!F:F,"ERREUR VISIBILITE")=0),"",_xlfn.XLOOKUP(_xlfn.XLOOKUP('Calculs'!D1938,'Réponses'!C:C,'Réponses'!F:F,"ERREUR VISIBILITE"),Questions!A:A,Questions!B:B,"ERREUR QUESTION"))</f>
        <v/>
      </c>
      <c r="I1939" s="58" t="str">
        <f>IF(OR(ISBLANK(Recyclabilité[[#This Row],[Réponse 2]]),'Calculs'!G1938="0",_xlfn.XLOOKUP('Calculs'!G1938,'Réponses'!C:C,'Réponses'!F:F,"ERREUR VISIBILITE")=0),"",_xlfn.XLOOKUP(_xlfn.XLOOKUP('Calculs'!G1938,'Réponses'!C:C,'Réponses'!F:F,"ERREUR VISIBILITE"),Questions!A:A,Questions!B:B,"ERREUR QUESTION"))</f>
        <v/>
      </c>
      <c r="K1939" s="58" t="str">
        <f>IF(OR(ISBLANK(Recyclabilité[[#This Row],[Réponse 3]]),'Calculs'!J1938="0",_xlfn.XLOOKUP('Calculs'!J1938,'Réponses'!C:C,'Réponses'!F:F,"ERREUR VISIBILITE")=0),"",_xlfn.XLOOKUP(_xlfn.XLOOKUP('Calculs'!J1938,'Réponses'!C:C,'Réponses'!F:F,"ERREUR VISIBILITE"),Questions!A:A,Questions!B:B,"ERREUR QUESTION"))</f>
        <v/>
      </c>
      <c r="M1939" s="58" t="str">
        <f>IF(OR(ISBLANK(Recyclabilité[[#This Row],[Réponse 4]]),'Calculs'!M1938="0",_xlfn.XLOOKUP('Calculs'!M1938,'Réponses'!C:C,'Réponses'!F:F,"ERREUR VISIBILITE")=0),"",_xlfn.XLOOKUP(_xlfn.XLOOKUP('Calculs'!M1938,'Réponses'!C:C,'Réponses'!F:F,"ERREUR VISIBILITE"),Questions!A:A,Questions!B:B,"ERREUR QUESTION"))</f>
        <v/>
      </c>
    </row>
    <row r="1940" spans="4:13" ht="60" customHeight="1">
      <c r="D1940" s="28" t="str">
        <f>IF(ISBLANK(Recyclabilité[[#This Row],[Code Valobat]]),"",IF(OR('Calculs'!A1939="08",'Calculs'!A1939="07",MID(Recyclabilité[[#This Row],[Code Valobat]],4,4)="0804",MID(Recyclabilité[[#This Row],[Code Valobat]],4,4)="0709",MID(Recyclabilité[[#This Row],[Code Valobat]],1,7)="6121107"),"Non recyclable",_xlfn.XLOOKUP('Calculs'!Q1939,'Combinaisons'!A:A,'Combinaisons'!B:B,"Merci de répondre à toutes les questions")))</f>
        <v/>
      </c>
      <c r="E1940" s="58" t="str">
        <f>IF(ISBLANK(Recyclabilité[[#This Row],[Code Valobat]]),"",IF(OR('Calculs'!A1939="08",'Calculs'!A1939="07",MID(Recyclabilité[[#This Row],[Code Valobat]],4,4)="0804",MID(Recyclabilité[[#This Row],[Code Valobat]],4,4)="0709",MID(Recyclabilité[[#This Row],[Code Valobat]],1,7)="6121107"),"",_xlfn.XLOOKUP('Calculs'!B1939,Questions!A:A,Questions!B:B,"ERREUR QUESTION")))</f>
        <v/>
      </c>
      <c r="G1940" s="58" t="str">
        <f>IF(OR(ISBLANK(Recyclabilité[[#This Row],[Réponse 1]]),'Calculs'!D1939="0",_xlfn.XLOOKUP('Calculs'!D1939,'Réponses'!C:C,'Réponses'!F:F,"ERREUR VISIBILITE")=0),"",_xlfn.XLOOKUP(_xlfn.XLOOKUP('Calculs'!D1939,'Réponses'!C:C,'Réponses'!F:F,"ERREUR VISIBILITE"),Questions!A:A,Questions!B:B,"ERREUR QUESTION"))</f>
        <v/>
      </c>
      <c r="I1940" s="58" t="str">
        <f>IF(OR(ISBLANK(Recyclabilité[[#This Row],[Réponse 2]]),'Calculs'!G1939="0",_xlfn.XLOOKUP('Calculs'!G1939,'Réponses'!C:C,'Réponses'!F:F,"ERREUR VISIBILITE")=0),"",_xlfn.XLOOKUP(_xlfn.XLOOKUP('Calculs'!G1939,'Réponses'!C:C,'Réponses'!F:F,"ERREUR VISIBILITE"),Questions!A:A,Questions!B:B,"ERREUR QUESTION"))</f>
        <v/>
      </c>
      <c r="K1940" s="58" t="str">
        <f>IF(OR(ISBLANK(Recyclabilité[[#This Row],[Réponse 3]]),'Calculs'!J1939="0",_xlfn.XLOOKUP('Calculs'!J1939,'Réponses'!C:C,'Réponses'!F:F,"ERREUR VISIBILITE")=0),"",_xlfn.XLOOKUP(_xlfn.XLOOKUP('Calculs'!J1939,'Réponses'!C:C,'Réponses'!F:F,"ERREUR VISIBILITE"),Questions!A:A,Questions!B:B,"ERREUR QUESTION"))</f>
        <v/>
      </c>
      <c r="M1940" s="58" t="str">
        <f>IF(OR(ISBLANK(Recyclabilité[[#This Row],[Réponse 4]]),'Calculs'!M1939="0",_xlfn.XLOOKUP('Calculs'!M1939,'Réponses'!C:C,'Réponses'!F:F,"ERREUR VISIBILITE")=0),"",_xlfn.XLOOKUP(_xlfn.XLOOKUP('Calculs'!M1939,'Réponses'!C:C,'Réponses'!F:F,"ERREUR VISIBILITE"),Questions!A:A,Questions!B:B,"ERREUR QUESTION"))</f>
        <v/>
      </c>
    </row>
    <row r="1941" spans="4:13" ht="60" customHeight="1">
      <c r="D1941" s="28" t="str">
        <f>IF(ISBLANK(Recyclabilité[[#This Row],[Code Valobat]]),"",IF(OR('Calculs'!A1940="08",'Calculs'!A1940="07",MID(Recyclabilité[[#This Row],[Code Valobat]],4,4)="0804",MID(Recyclabilité[[#This Row],[Code Valobat]],4,4)="0709",MID(Recyclabilité[[#This Row],[Code Valobat]],1,7)="6121107"),"Non recyclable",_xlfn.XLOOKUP('Calculs'!Q1940,'Combinaisons'!A:A,'Combinaisons'!B:B,"Merci de répondre à toutes les questions")))</f>
        <v/>
      </c>
      <c r="E1941" s="58" t="str">
        <f>IF(ISBLANK(Recyclabilité[[#This Row],[Code Valobat]]),"",IF(OR('Calculs'!A1940="08",'Calculs'!A1940="07",MID(Recyclabilité[[#This Row],[Code Valobat]],4,4)="0804",MID(Recyclabilité[[#This Row],[Code Valobat]],4,4)="0709",MID(Recyclabilité[[#This Row],[Code Valobat]],1,7)="6121107"),"",_xlfn.XLOOKUP('Calculs'!B1940,Questions!A:A,Questions!B:B,"ERREUR QUESTION")))</f>
        <v/>
      </c>
      <c r="G1941" s="58" t="str">
        <f>IF(OR(ISBLANK(Recyclabilité[[#This Row],[Réponse 1]]),'Calculs'!D1940="0",_xlfn.XLOOKUP('Calculs'!D1940,'Réponses'!C:C,'Réponses'!F:F,"ERREUR VISIBILITE")=0),"",_xlfn.XLOOKUP(_xlfn.XLOOKUP('Calculs'!D1940,'Réponses'!C:C,'Réponses'!F:F,"ERREUR VISIBILITE"),Questions!A:A,Questions!B:B,"ERREUR QUESTION"))</f>
        <v/>
      </c>
      <c r="I1941" s="58" t="str">
        <f>IF(OR(ISBLANK(Recyclabilité[[#This Row],[Réponse 2]]),'Calculs'!G1940="0",_xlfn.XLOOKUP('Calculs'!G1940,'Réponses'!C:C,'Réponses'!F:F,"ERREUR VISIBILITE")=0),"",_xlfn.XLOOKUP(_xlfn.XLOOKUP('Calculs'!G1940,'Réponses'!C:C,'Réponses'!F:F,"ERREUR VISIBILITE"),Questions!A:A,Questions!B:B,"ERREUR QUESTION"))</f>
        <v/>
      </c>
      <c r="K1941" s="58" t="str">
        <f>IF(OR(ISBLANK(Recyclabilité[[#This Row],[Réponse 3]]),'Calculs'!J1940="0",_xlfn.XLOOKUP('Calculs'!J1940,'Réponses'!C:C,'Réponses'!F:F,"ERREUR VISIBILITE")=0),"",_xlfn.XLOOKUP(_xlfn.XLOOKUP('Calculs'!J1940,'Réponses'!C:C,'Réponses'!F:F,"ERREUR VISIBILITE"),Questions!A:A,Questions!B:B,"ERREUR QUESTION"))</f>
        <v/>
      </c>
      <c r="M1941" s="58" t="str">
        <f>IF(OR(ISBLANK(Recyclabilité[[#This Row],[Réponse 4]]),'Calculs'!M1940="0",_xlfn.XLOOKUP('Calculs'!M1940,'Réponses'!C:C,'Réponses'!F:F,"ERREUR VISIBILITE")=0),"",_xlfn.XLOOKUP(_xlfn.XLOOKUP('Calculs'!M1940,'Réponses'!C:C,'Réponses'!F:F,"ERREUR VISIBILITE"),Questions!A:A,Questions!B:B,"ERREUR QUESTION"))</f>
        <v/>
      </c>
    </row>
    <row r="1942" spans="4:13" ht="60" customHeight="1">
      <c r="D1942" s="28" t="str">
        <f>IF(ISBLANK(Recyclabilité[[#This Row],[Code Valobat]]),"",IF(OR('Calculs'!A1941="08",'Calculs'!A1941="07",MID(Recyclabilité[[#This Row],[Code Valobat]],4,4)="0804",MID(Recyclabilité[[#This Row],[Code Valobat]],4,4)="0709",MID(Recyclabilité[[#This Row],[Code Valobat]],1,7)="6121107"),"Non recyclable",_xlfn.XLOOKUP('Calculs'!Q1941,'Combinaisons'!A:A,'Combinaisons'!B:B,"Merci de répondre à toutes les questions")))</f>
        <v/>
      </c>
      <c r="E1942" s="58" t="str">
        <f>IF(ISBLANK(Recyclabilité[[#This Row],[Code Valobat]]),"",IF(OR('Calculs'!A1941="08",'Calculs'!A1941="07",MID(Recyclabilité[[#This Row],[Code Valobat]],4,4)="0804",MID(Recyclabilité[[#This Row],[Code Valobat]],4,4)="0709",MID(Recyclabilité[[#This Row],[Code Valobat]],1,7)="6121107"),"",_xlfn.XLOOKUP('Calculs'!B1941,Questions!A:A,Questions!B:B,"ERREUR QUESTION")))</f>
        <v/>
      </c>
      <c r="G1942" s="58" t="str">
        <f>IF(OR(ISBLANK(Recyclabilité[[#This Row],[Réponse 1]]),'Calculs'!D1941="0",_xlfn.XLOOKUP('Calculs'!D1941,'Réponses'!C:C,'Réponses'!F:F,"ERREUR VISIBILITE")=0),"",_xlfn.XLOOKUP(_xlfn.XLOOKUP('Calculs'!D1941,'Réponses'!C:C,'Réponses'!F:F,"ERREUR VISIBILITE"),Questions!A:A,Questions!B:B,"ERREUR QUESTION"))</f>
        <v/>
      </c>
      <c r="I1942" s="58" t="str">
        <f>IF(OR(ISBLANK(Recyclabilité[[#This Row],[Réponse 2]]),'Calculs'!G1941="0",_xlfn.XLOOKUP('Calculs'!G1941,'Réponses'!C:C,'Réponses'!F:F,"ERREUR VISIBILITE")=0),"",_xlfn.XLOOKUP(_xlfn.XLOOKUP('Calculs'!G1941,'Réponses'!C:C,'Réponses'!F:F,"ERREUR VISIBILITE"),Questions!A:A,Questions!B:B,"ERREUR QUESTION"))</f>
        <v/>
      </c>
      <c r="K1942" s="58" t="str">
        <f>IF(OR(ISBLANK(Recyclabilité[[#This Row],[Réponse 3]]),'Calculs'!J1941="0",_xlfn.XLOOKUP('Calculs'!J1941,'Réponses'!C:C,'Réponses'!F:F,"ERREUR VISIBILITE")=0),"",_xlfn.XLOOKUP(_xlfn.XLOOKUP('Calculs'!J1941,'Réponses'!C:C,'Réponses'!F:F,"ERREUR VISIBILITE"),Questions!A:A,Questions!B:B,"ERREUR QUESTION"))</f>
        <v/>
      </c>
      <c r="M1942" s="58" t="str">
        <f>IF(OR(ISBLANK(Recyclabilité[[#This Row],[Réponse 4]]),'Calculs'!M1941="0",_xlfn.XLOOKUP('Calculs'!M1941,'Réponses'!C:C,'Réponses'!F:F,"ERREUR VISIBILITE")=0),"",_xlfn.XLOOKUP(_xlfn.XLOOKUP('Calculs'!M1941,'Réponses'!C:C,'Réponses'!F:F,"ERREUR VISIBILITE"),Questions!A:A,Questions!B:B,"ERREUR QUESTION"))</f>
        <v/>
      </c>
    </row>
    <row r="1943" spans="4:13" ht="60" customHeight="1">
      <c r="D1943" s="28" t="str">
        <f>IF(ISBLANK(Recyclabilité[[#This Row],[Code Valobat]]),"",IF(OR('Calculs'!A1942="08",'Calculs'!A1942="07",MID(Recyclabilité[[#This Row],[Code Valobat]],4,4)="0804",MID(Recyclabilité[[#This Row],[Code Valobat]],4,4)="0709",MID(Recyclabilité[[#This Row],[Code Valobat]],1,7)="6121107"),"Non recyclable",_xlfn.XLOOKUP('Calculs'!Q1942,'Combinaisons'!A:A,'Combinaisons'!B:B,"Merci de répondre à toutes les questions")))</f>
        <v/>
      </c>
      <c r="E1943" s="58" t="str">
        <f>IF(ISBLANK(Recyclabilité[[#This Row],[Code Valobat]]),"",IF(OR('Calculs'!A1942="08",'Calculs'!A1942="07",MID(Recyclabilité[[#This Row],[Code Valobat]],4,4)="0804",MID(Recyclabilité[[#This Row],[Code Valobat]],4,4)="0709",MID(Recyclabilité[[#This Row],[Code Valobat]],1,7)="6121107"),"",_xlfn.XLOOKUP('Calculs'!B1942,Questions!A:A,Questions!B:B,"ERREUR QUESTION")))</f>
        <v/>
      </c>
      <c r="G1943" s="58" t="str">
        <f>IF(OR(ISBLANK(Recyclabilité[[#This Row],[Réponse 1]]),'Calculs'!D1942="0",_xlfn.XLOOKUP('Calculs'!D1942,'Réponses'!C:C,'Réponses'!F:F,"ERREUR VISIBILITE")=0),"",_xlfn.XLOOKUP(_xlfn.XLOOKUP('Calculs'!D1942,'Réponses'!C:C,'Réponses'!F:F,"ERREUR VISIBILITE"),Questions!A:A,Questions!B:B,"ERREUR QUESTION"))</f>
        <v/>
      </c>
      <c r="I1943" s="58" t="str">
        <f>IF(OR(ISBLANK(Recyclabilité[[#This Row],[Réponse 2]]),'Calculs'!G1942="0",_xlfn.XLOOKUP('Calculs'!G1942,'Réponses'!C:C,'Réponses'!F:F,"ERREUR VISIBILITE")=0),"",_xlfn.XLOOKUP(_xlfn.XLOOKUP('Calculs'!G1942,'Réponses'!C:C,'Réponses'!F:F,"ERREUR VISIBILITE"),Questions!A:A,Questions!B:B,"ERREUR QUESTION"))</f>
        <v/>
      </c>
      <c r="K1943" s="58" t="str">
        <f>IF(OR(ISBLANK(Recyclabilité[[#This Row],[Réponse 3]]),'Calculs'!J1942="0",_xlfn.XLOOKUP('Calculs'!J1942,'Réponses'!C:C,'Réponses'!F:F,"ERREUR VISIBILITE")=0),"",_xlfn.XLOOKUP(_xlfn.XLOOKUP('Calculs'!J1942,'Réponses'!C:C,'Réponses'!F:F,"ERREUR VISIBILITE"),Questions!A:A,Questions!B:B,"ERREUR QUESTION"))</f>
        <v/>
      </c>
      <c r="M1943" s="58" t="str">
        <f>IF(OR(ISBLANK(Recyclabilité[[#This Row],[Réponse 4]]),'Calculs'!M1942="0",_xlfn.XLOOKUP('Calculs'!M1942,'Réponses'!C:C,'Réponses'!F:F,"ERREUR VISIBILITE")=0),"",_xlfn.XLOOKUP(_xlfn.XLOOKUP('Calculs'!M1942,'Réponses'!C:C,'Réponses'!F:F,"ERREUR VISIBILITE"),Questions!A:A,Questions!B:B,"ERREUR QUESTION"))</f>
        <v/>
      </c>
    </row>
    <row r="1944" spans="4:13" ht="60" customHeight="1">
      <c r="D1944" s="28" t="str">
        <f>IF(ISBLANK(Recyclabilité[[#This Row],[Code Valobat]]),"",IF(OR('Calculs'!A1943="08",'Calculs'!A1943="07",MID(Recyclabilité[[#This Row],[Code Valobat]],4,4)="0804",MID(Recyclabilité[[#This Row],[Code Valobat]],4,4)="0709",MID(Recyclabilité[[#This Row],[Code Valobat]],1,7)="6121107"),"Non recyclable",_xlfn.XLOOKUP('Calculs'!Q1943,'Combinaisons'!A:A,'Combinaisons'!B:B,"Merci de répondre à toutes les questions")))</f>
        <v/>
      </c>
      <c r="E1944" s="58" t="str">
        <f>IF(ISBLANK(Recyclabilité[[#This Row],[Code Valobat]]),"",IF(OR('Calculs'!A1943="08",'Calculs'!A1943="07",MID(Recyclabilité[[#This Row],[Code Valobat]],4,4)="0804",MID(Recyclabilité[[#This Row],[Code Valobat]],4,4)="0709",MID(Recyclabilité[[#This Row],[Code Valobat]],1,7)="6121107"),"",_xlfn.XLOOKUP('Calculs'!B1943,Questions!A:A,Questions!B:B,"ERREUR QUESTION")))</f>
        <v/>
      </c>
      <c r="G1944" s="58" t="str">
        <f>IF(OR(ISBLANK(Recyclabilité[[#This Row],[Réponse 1]]),'Calculs'!D1943="0",_xlfn.XLOOKUP('Calculs'!D1943,'Réponses'!C:C,'Réponses'!F:F,"ERREUR VISIBILITE")=0),"",_xlfn.XLOOKUP(_xlfn.XLOOKUP('Calculs'!D1943,'Réponses'!C:C,'Réponses'!F:F,"ERREUR VISIBILITE"),Questions!A:A,Questions!B:B,"ERREUR QUESTION"))</f>
        <v/>
      </c>
      <c r="I1944" s="58" t="str">
        <f>IF(OR(ISBLANK(Recyclabilité[[#This Row],[Réponse 2]]),'Calculs'!G1943="0",_xlfn.XLOOKUP('Calculs'!G1943,'Réponses'!C:C,'Réponses'!F:F,"ERREUR VISIBILITE")=0),"",_xlfn.XLOOKUP(_xlfn.XLOOKUP('Calculs'!G1943,'Réponses'!C:C,'Réponses'!F:F,"ERREUR VISIBILITE"),Questions!A:A,Questions!B:B,"ERREUR QUESTION"))</f>
        <v/>
      </c>
      <c r="K1944" s="58" t="str">
        <f>IF(OR(ISBLANK(Recyclabilité[[#This Row],[Réponse 3]]),'Calculs'!J1943="0",_xlfn.XLOOKUP('Calculs'!J1943,'Réponses'!C:C,'Réponses'!F:F,"ERREUR VISIBILITE")=0),"",_xlfn.XLOOKUP(_xlfn.XLOOKUP('Calculs'!J1943,'Réponses'!C:C,'Réponses'!F:F,"ERREUR VISIBILITE"),Questions!A:A,Questions!B:B,"ERREUR QUESTION"))</f>
        <v/>
      </c>
      <c r="M1944" s="58" t="str">
        <f>IF(OR(ISBLANK(Recyclabilité[[#This Row],[Réponse 4]]),'Calculs'!M1943="0",_xlfn.XLOOKUP('Calculs'!M1943,'Réponses'!C:C,'Réponses'!F:F,"ERREUR VISIBILITE")=0),"",_xlfn.XLOOKUP(_xlfn.XLOOKUP('Calculs'!M1943,'Réponses'!C:C,'Réponses'!F:F,"ERREUR VISIBILITE"),Questions!A:A,Questions!B:B,"ERREUR QUESTION"))</f>
        <v/>
      </c>
    </row>
    <row r="1945" spans="4:13" ht="60" customHeight="1">
      <c r="D1945" s="28" t="str">
        <f>IF(ISBLANK(Recyclabilité[[#This Row],[Code Valobat]]),"",IF(OR('Calculs'!A1944="08",'Calculs'!A1944="07",MID(Recyclabilité[[#This Row],[Code Valobat]],4,4)="0804",MID(Recyclabilité[[#This Row],[Code Valobat]],4,4)="0709",MID(Recyclabilité[[#This Row],[Code Valobat]],1,7)="6121107"),"Non recyclable",_xlfn.XLOOKUP('Calculs'!Q1944,'Combinaisons'!A:A,'Combinaisons'!B:B,"Merci de répondre à toutes les questions")))</f>
        <v/>
      </c>
      <c r="E1945" s="58" t="str">
        <f>IF(ISBLANK(Recyclabilité[[#This Row],[Code Valobat]]),"",IF(OR('Calculs'!A1944="08",'Calculs'!A1944="07",MID(Recyclabilité[[#This Row],[Code Valobat]],4,4)="0804",MID(Recyclabilité[[#This Row],[Code Valobat]],4,4)="0709",MID(Recyclabilité[[#This Row],[Code Valobat]],1,7)="6121107"),"",_xlfn.XLOOKUP('Calculs'!B1944,Questions!A:A,Questions!B:B,"ERREUR QUESTION")))</f>
        <v/>
      </c>
      <c r="G1945" s="58" t="str">
        <f>IF(OR(ISBLANK(Recyclabilité[[#This Row],[Réponse 1]]),'Calculs'!D1944="0",_xlfn.XLOOKUP('Calculs'!D1944,'Réponses'!C:C,'Réponses'!F:F,"ERREUR VISIBILITE")=0),"",_xlfn.XLOOKUP(_xlfn.XLOOKUP('Calculs'!D1944,'Réponses'!C:C,'Réponses'!F:F,"ERREUR VISIBILITE"),Questions!A:A,Questions!B:B,"ERREUR QUESTION"))</f>
        <v/>
      </c>
      <c r="I1945" s="58" t="str">
        <f>IF(OR(ISBLANK(Recyclabilité[[#This Row],[Réponse 2]]),'Calculs'!G1944="0",_xlfn.XLOOKUP('Calculs'!G1944,'Réponses'!C:C,'Réponses'!F:F,"ERREUR VISIBILITE")=0),"",_xlfn.XLOOKUP(_xlfn.XLOOKUP('Calculs'!G1944,'Réponses'!C:C,'Réponses'!F:F,"ERREUR VISIBILITE"),Questions!A:A,Questions!B:B,"ERREUR QUESTION"))</f>
        <v/>
      </c>
      <c r="K1945" s="58" t="str">
        <f>IF(OR(ISBLANK(Recyclabilité[[#This Row],[Réponse 3]]),'Calculs'!J1944="0",_xlfn.XLOOKUP('Calculs'!J1944,'Réponses'!C:C,'Réponses'!F:F,"ERREUR VISIBILITE")=0),"",_xlfn.XLOOKUP(_xlfn.XLOOKUP('Calculs'!J1944,'Réponses'!C:C,'Réponses'!F:F,"ERREUR VISIBILITE"),Questions!A:A,Questions!B:B,"ERREUR QUESTION"))</f>
        <v/>
      </c>
      <c r="M1945" s="58" t="str">
        <f>IF(OR(ISBLANK(Recyclabilité[[#This Row],[Réponse 4]]),'Calculs'!M1944="0",_xlfn.XLOOKUP('Calculs'!M1944,'Réponses'!C:C,'Réponses'!F:F,"ERREUR VISIBILITE")=0),"",_xlfn.XLOOKUP(_xlfn.XLOOKUP('Calculs'!M1944,'Réponses'!C:C,'Réponses'!F:F,"ERREUR VISIBILITE"),Questions!A:A,Questions!B:B,"ERREUR QUESTION"))</f>
        <v/>
      </c>
    </row>
    <row r="1946" spans="4:13" ht="60" customHeight="1">
      <c r="D1946" s="28" t="str">
        <f>IF(ISBLANK(Recyclabilité[[#This Row],[Code Valobat]]),"",IF(OR('Calculs'!A1945="08",'Calculs'!A1945="07",MID(Recyclabilité[[#This Row],[Code Valobat]],4,4)="0804",MID(Recyclabilité[[#This Row],[Code Valobat]],4,4)="0709",MID(Recyclabilité[[#This Row],[Code Valobat]],1,7)="6121107"),"Non recyclable",_xlfn.XLOOKUP('Calculs'!Q1945,'Combinaisons'!A:A,'Combinaisons'!B:B,"Merci de répondre à toutes les questions")))</f>
        <v/>
      </c>
      <c r="E1946" s="58" t="str">
        <f>IF(ISBLANK(Recyclabilité[[#This Row],[Code Valobat]]),"",IF(OR('Calculs'!A1945="08",'Calculs'!A1945="07",MID(Recyclabilité[[#This Row],[Code Valobat]],4,4)="0804",MID(Recyclabilité[[#This Row],[Code Valobat]],4,4)="0709",MID(Recyclabilité[[#This Row],[Code Valobat]],1,7)="6121107"),"",_xlfn.XLOOKUP('Calculs'!B1945,Questions!A:A,Questions!B:B,"ERREUR QUESTION")))</f>
        <v/>
      </c>
      <c r="G1946" s="58" t="str">
        <f>IF(OR(ISBLANK(Recyclabilité[[#This Row],[Réponse 1]]),'Calculs'!D1945="0",_xlfn.XLOOKUP('Calculs'!D1945,'Réponses'!C:C,'Réponses'!F:F,"ERREUR VISIBILITE")=0),"",_xlfn.XLOOKUP(_xlfn.XLOOKUP('Calculs'!D1945,'Réponses'!C:C,'Réponses'!F:F,"ERREUR VISIBILITE"),Questions!A:A,Questions!B:B,"ERREUR QUESTION"))</f>
        <v/>
      </c>
      <c r="I1946" s="58" t="str">
        <f>IF(OR(ISBLANK(Recyclabilité[[#This Row],[Réponse 2]]),'Calculs'!G1945="0",_xlfn.XLOOKUP('Calculs'!G1945,'Réponses'!C:C,'Réponses'!F:F,"ERREUR VISIBILITE")=0),"",_xlfn.XLOOKUP(_xlfn.XLOOKUP('Calculs'!G1945,'Réponses'!C:C,'Réponses'!F:F,"ERREUR VISIBILITE"),Questions!A:A,Questions!B:B,"ERREUR QUESTION"))</f>
        <v/>
      </c>
      <c r="K1946" s="58" t="str">
        <f>IF(OR(ISBLANK(Recyclabilité[[#This Row],[Réponse 3]]),'Calculs'!J1945="0",_xlfn.XLOOKUP('Calculs'!J1945,'Réponses'!C:C,'Réponses'!F:F,"ERREUR VISIBILITE")=0),"",_xlfn.XLOOKUP(_xlfn.XLOOKUP('Calculs'!J1945,'Réponses'!C:C,'Réponses'!F:F,"ERREUR VISIBILITE"),Questions!A:A,Questions!B:B,"ERREUR QUESTION"))</f>
        <v/>
      </c>
      <c r="M1946" s="58" t="str">
        <f>IF(OR(ISBLANK(Recyclabilité[[#This Row],[Réponse 4]]),'Calculs'!M1945="0",_xlfn.XLOOKUP('Calculs'!M1945,'Réponses'!C:C,'Réponses'!F:F,"ERREUR VISIBILITE")=0),"",_xlfn.XLOOKUP(_xlfn.XLOOKUP('Calculs'!M1945,'Réponses'!C:C,'Réponses'!F:F,"ERREUR VISIBILITE"),Questions!A:A,Questions!B:B,"ERREUR QUESTION"))</f>
        <v/>
      </c>
    </row>
    <row r="1947" spans="4:13" ht="60" customHeight="1">
      <c r="D1947" s="28" t="str">
        <f>IF(ISBLANK(Recyclabilité[[#This Row],[Code Valobat]]),"",IF(OR('Calculs'!A1946="08",'Calculs'!A1946="07",MID(Recyclabilité[[#This Row],[Code Valobat]],4,4)="0804",MID(Recyclabilité[[#This Row],[Code Valobat]],4,4)="0709",MID(Recyclabilité[[#This Row],[Code Valobat]],1,7)="6121107"),"Non recyclable",_xlfn.XLOOKUP('Calculs'!Q1946,'Combinaisons'!A:A,'Combinaisons'!B:B,"Merci de répondre à toutes les questions")))</f>
        <v/>
      </c>
      <c r="E1947" s="58" t="str">
        <f>IF(ISBLANK(Recyclabilité[[#This Row],[Code Valobat]]),"",IF(OR('Calculs'!A1946="08",'Calculs'!A1946="07",MID(Recyclabilité[[#This Row],[Code Valobat]],4,4)="0804",MID(Recyclabilité[[#This Row],[Code Valobat]],4,4)="0709",MID(Recyclabilité[[#This Row],[Code Valobat]],1,7)="6121107"),"",_xlfn.XLOOKUP('Calculs'!B1946,Questions!A:A,Questions!B:B,"ERREUR QUESTION")))</f>
        <v/>
      </c>
      <c r="G1947" s="58" t="str">
        <f>IF(OR(ISBLANK(Recyclabilité[[#This Row],[Réponse 1]]),'Calculs'!D1946="0",_xlfn.XLOOKUP('Calculs'!D1946,'Réponses'!C:C,'Réponses'!F:F,"ERREUR VISIBILITE")=0),"",_xlfn.XLOOKUP(_xlfn.XLOOKUP('Calculs'!D1946,'Réponses'!C:C,'Réponses'!F:F,"ERREUR VISIBILITE"),Questions!A:A,Questions!B:B,"ERREUR QUESTION"))</f>
        <v/>
      </c>
      <c r="I1947" s="58" t="str">
        <f>IF(OR(ISBLANK(Recyclabilité[[#This Row],[Réponse 2]]),'Calculs'!G1946="0",_xlfn.XLOOKUP('Calculs'!G1946,'Réponses'!C:C,'Réponses'!F:F,"ERREUR VISIBILITE")=0),"",_xlfn.XLOOKUP(_xlfn.XLOOKUP('Calculs'!G1946,'Réponses'!C:C,'Réponses'!F:F,"ERREUR VISIBILITE"),Questions!A:A,Questions!B:B,"ERREUR QUESTION"))</f>
        <v/>
      </c>
      <c r="K1947" s="58" t="str">
        <f>IF(OR(ISBLANK(Recyclabilité[[#This Row],[Réponse 3]]),'Calculs'!J1946="0",_xlfn.XLOOKUP('Calculs'!J1946,'Réponses'!C:C,'Réponses'!F:F,"ERREUR VISIBILITE")=0),"",_xlfn.XLOOKUP(_xlfn.XLOOKUP('Calculs'!J1946,'Réponses'!C:C,'Réponses'!F:F,"ERREUR VISIBILITE"),Questions!A:A,Questions!B:B,"ERREUR QUESTION"))</f>
        <v/>
      </c>
      <c r="M1947" s="58" t="str">
        <f>IF(OR(ISBLANK(Recyclabilité[[#This Row],[Réponse 4]]),'Calculs'!M1946="0",_xlfn.XLOOKUP('Calculs'!M1946,'Réponses'!C:C,'Réponses'!F:F,"ERREUR VISIBILITE")=0),"",_xlfn.XLOOKUP(_xlfn.XLOOKUP('Calculs'!M1946,'Réponses'!C:C,'Réponses'!F:F,"ERREUR VISIBILITE"),Questions!A:A,Questions!B:B,"ERREUR QUESTION"))</f>
        <v/>
      </c>
    </row>
    <row r="1948" spans="4:13" ht="60" customHeight="1">
      <c r="D1948" s="28" t="str">
        <f>IF(ISBLANK(Recyclabilité[[#This Row],[Code Valobat]]),"",IF(OR('Calculs'!A1947="08",'Calculs'!A1947="07",MID(Recyclabilité[[#This Row],[Code Valobat]],4,4)="0804",MID(Recyclabilité[[#This Row],[Code Valobat]],4,4)="0709",MID(Recyclabilité[[#This Row],[Code Valobat]],1,7)="6121107"),"Non recyclable",_xlfn.XLOOKUP('Calculs'!Q1947,'Combinaisons'!A:A,'Combinaisons'!B:B,"Merci de répondre à toutes les questions")))</f>
        <v/>
      </c>
      <c r="E1948" s="58" t="str">
        <f>IF(ISBLANK(Recyclabilité[[#This Row],[Code Valobat]]),"",IF(OR('Calculs'!A1947="08",'Calculs'!A1947="07",MID(Recyclabilité[[#This Row],[Code Valobat]],4,4)="0804",MID(Recyclabilité[[#This Row],[Code Valobat]],4,4)="0709",MID(Recyclabilité[[#This Row],[Code Valobat]],1,7)="6121107"),"",_xlfn.XLOOKUP('Calculs'!B1947,Questions!A:A,Questions!B:B,"ERREUR QUESTION")))</f>
        <v/>
      </c>
      <c r="G1948" s="58" t="str">
        <f>IF(OR(ISBLANK(Recyclabilité[[#This Row],[Réponse 1]]),'Calculs'!D1947="0",_xlfn.XLOOKUP('Calculs'!D1947,'Réponses'!C:C,'Réponses'!F:F,"ERREUR VISIBILITE")=0),"",_xlfn.XLOOKUP(_xlfn.XLOOKUP('Calculs'!D1947,'Réponses'!C:C,'Réponses'!F:F,"ERREUR VISIBILITE"),Questions!A:A,Questions!B:B,"ERREUR QUESTION"))</f>
        <v/>
      </c>
      <c r="I1948" s="58" t="str">
        <f>IF(OR(ISBLANK(Recyclabilité[[#This Row],[Réponse 2]]),'Calculs'!G1947="0",_xlfn.XLOOKUP('Calculs'!G1947,'Réponses'!C:C,'Réponses'!F:F,"ERREUR VISIBILITE")=0),"",_xlfn.XLOOKUP(_xlfn.XLOOKUP('Calculs'!G1947,'Réponses'!C:C,'Réponses'!F:F,"ERREUR VISIBILITE"),Questions!A:A,Questions!B:B,"ERREUR QUESTION"))</f>
        <v/>
      </c>
      <c r="K1948" s="58" t="str">
        <f>IF(OR(ISBLANK(Recyclabilité[[#This Row],[Réponse 3]]),'Calculs'!J1947="0",_xlfn.XLOOKUP('Calculs'!J1947,'Réponses'!C:C,'Réponses'!F:F,"ERREUR VISIBILITE")=0),"",_xlfn.XLOOKUP(_xlfn.XLOOKUP('Calculs'!J1947,'Réponses'!C:C,'Réponses'!F:F,"ERREUR VISIBILITE"),Questions!A:A,Questions!B:B,"ERREUR QUESTION"))</f>
        <v/>
      </c>
      <c r="M1948" s="58" t="str">
        <f>IF(OR(ISBLANK(Recyclabilité[[#This Row],[Réponse 4]]),'Calculs'!M1947="0",_xlfn.XLOOKUP('Calculs'!M1947,'Réponses'!C:C,'Réponses'!F:F,"ERREUR VISIBILITE")=0),"",_xlfn.XLOOKUP(_xlfn.XLOOKUP('Calculs'!M1947,'Réponses'!C:C,'Réponses'!F:F,"ERREUR VISIBILITE"),Questions!A:A,Questions!B:B,"ERREUR QUESTION"))</f>
        <v/>
      </c>
    </row>
    <row r="1949" spans="4:13" ht="60" customHeight="1">
      <c r="D1949" s="28" t="str">
        <f>IF(ISBLANK(Recyclabilité[[#This Row],[Code Valobat]]),"",IF(OR('Calculs'!A1948="08",'Calculs'!A1948="07",MID(Recyclabilité[[#This Row],[Code Valobat]],4,4)="0804",MID(Recyclabilité[[#This Row],[Code Valobat]],4,4)="0709",MID(Recyclabilité[[#This Row],[Code Valobat]],1,7)="6121107"),"Non recyclable",_xlfn.XLOOKUP('Calculs'!Q1948,'Combinaisons'!A:A,'Combinaisons'!B:B,"Merci de répondre à toutes les questions")))</f>
        <v/>
      </c>
      <c r="E1949" s="58" t="str">
        <f>IF(ISBLANK(Recyclabilité[[#This Row],[Code Valobat]]),"",IF(OR('Calculs'!A1948="08",'Calculs'!A1948="07",MID(Recyclabilité[[#This Row],[Code Valobat]],4,4)="0804",MID(Recyclabilité[[#This Row],[Code Valobat]],4,4)="0709",MID(Recyclabilité[[#This Row],[Code Valobat]],1,7)="6121107"),"",_xlfn.XLOOKUP('Calculs'!B1948,Questions!A:A,Questions!B:B,"ERREUR QUESTION")))</f>
        <v/>
      </c>
      <c r="G1949" s="58" t="str">
        <f>IF(OR(ISBLANK(Recyclabilité[[#This Row],[Réponse 1]]),'Calculs'!D1948="0",_xlfn.XLOOKUP('Calculs'!D1948,'Réponses'!C:C,'Réponses'!F:F,"ERREUR VISIBILITE")=0),"",_xlfn.XLOOKUP(_xlfn.XLOOKUP('Calculs'!D1948,'Réponses'!C:C,'Réponses'!F:F,"ERREUR VISIBILITE"),Questions!A:A,Questions!B:B,"ERREUR QUESTION"))</f>
        <v/>
      </c>
      <c r="I1949" s="58" t="str">
        <f>IF(OR(ISBLANK(Recyclabilité[[#This Row],[Réponse 2]]),'Calculs'!G1948="0",_xlfn.XLOOKUP('Calculs'!G1948,'Réponses'!C:C,'Réponses'!F:F,"ERREUR VISIBILITE")=0),"",_xlfn.XLOOKUP(_xlfn.XLOOKUP('Calculs'!G1948,'Réponses'!C:C,'Réponses'!F:F,"ERREUR VISIBILITE"),Questions!A:A,Questions!B:B,"ERREUR QUESTION"))</f>
        <v/>
      </c>
      <c r="K1949" s="58" t="str">
        <f>IF(OR(ISBLANK(Recyclabilité[[#This Row],[Réponse 3]]),'Calculs'!J1948="0",_xlfn.XLOOKUP('Calculs'!J1948,'Réponses'!C:C,'Réponses'!F:F,"ERREUR VISIBILITE")=0),"",_xlfn.XLOOKUP(_xlfn.XLOOKUP('Calculs'!J1948,'Réponses'!C:C,'Réponses'!F:F,"ERREUR VISIBILITE"),Questions!A:A,Questions!B:B,"ERREUR QUESTION"))</f>
        <v/>
      </c>
      <c r="M1949" s="58" t="str">
        <f>IF(OR(ISBLANK(Recyclabilité[[#This Row],[Réponse 4]]),'Calculs'!M1948="0",_xlfn.XLOOKUP('Calculs'!M1948,'Réponses'!C:C,'Réponses'!F:F,"ERREUR VISIBILITE")=0),"",_xlfn.XLOOKUP(_xlfn.XLOOKUP('Calculs'!M1948,'Réponses'!C:C,'Réponses'!F:F,"ERREUR VISIBILITE"),Questions!A:A,Questions!B:B,"ERREUR QUESTION"))</f>
        <v/>
      </c>
    </row>
    <row r="1950" spans="4:13" ht="60" customHeight="1">
      <c r="D1950" s="28" t="str">
        <f>IF(ISBLANK(Recyclabilité[[#This Row],[Code Valobat]]),"",IF(OR('Calculs'!A1949="08",'Calculs'!A1949="07",MID(Recyclabilité[[#This Row],[Code Valobat]],4,4)="0804",MID(Recyclabilité[[#This Row],[Code Valobat]],4,4)="0709",MID(Recyclabilité[[#This Row],[Code Valobat]],1,7)="6121107"),"Non recyclable",_xlfn.XLOOKUP('Calculs'!Q1949,'Combinaisons'!A:A,'Combinaisons'!B:B,"Merci de répondre à toutes les questions")))</f>
        <v/>
      </c>
      <c r="E1950" s="58" t="str">
        <f>IF(ISBLANK(Recyclabilité[[#This Row],[Code Valobat]]),"",IF(OR('Calculs'!A1949="08",'Calculs'!A1949="07",MID(Recyclabilité[[#This Row],[Code Valobat]],4,4)="0804",MID(Recyclabilité[[#This Row],[Code Valobat]],4,4)="0709",MID(Recyclabilité[[#This Row],[Code Valobat]],1,7)="6121107"),"",_xlfn.XLOOKUP('Calculs'!B1949,Questions!A:A,Questions!B:B,"ERREUR QUESTION")))</f>
        <v/>
      </c>
      <c r="G1950" s="58" t="str">
        <f>IF(OR(ISBLANK(Recyclabilité[[#This Row],[Réponse 1]]),'Calculs'!D1949="0",_xlfn.XLOOKUP('Calculs'!D1949,'Réponses'!C:C,'Réponses'!F:F,"ERREUR VISIBILITE")=0),"",_xlfn.XLOOKUP(_xlfn.XLOOKUP('Calculs'!D1949,'Réponses'!C:C,'Réponses'!F:F,"ERREUR VISIBILITE"),Questions!A:A,Questions!B:B,"ERREUR QUESTION"))</f>
        <v/>
      </c>
      <c r="I1950" s="58" t="str">
        <f>IF(OR(ISBLANK(Recyclabilité[[#This Row],[Réponse 2]]),'Calculs'!G1949="0",_xlfn.XLOOKUP('Calculs'!G1949,'Réponses'!C:C,'Réponses'!F:F,"ERREUR VISIBILITE")=0),"",_xlfn.XLOOKUP(_xlfn.XLOOKUP('Calculs'!G1949,'Réponses'!C:C,'Réponses'!F:F,"ERREUR VISIBILITE"),Questions!A:A,Questions!B:B,"ERREUR QUESTION"))</f>
        <v/>
      </c>
      <c r="K1950" s="58" t="str">
        <f>IF(OR(ISBLANK(Recyclabilité[[#This Row],[Réponse 3]]),'Calculs'!J1949="0",_xlfn.XLOOKUP('Calculs'!J1949,'Réponses'!C:C,'Réponses'!F:F,"ERREUR VISIBILITE")=0),"",_xlfn.XLOOKUP(_xlfn.XLOOKUP('Calculs'!J1949,'Réponses'!C:C,'Réponses'!F:F,"ERREUR VISIBILITE"),Questions!A:A,Questions!B:B,"ERREUR QUESTION"))</f>
        <v/>
      </c>
      <c r="M1950" s="58" t="str">
        <f>IF(OR(ISBLANK(Recyclabilité[[#This Row],[Réponse 4]]),'Calculs'!M1949="0",_xlfn.XLOOKUP('Calculs'!M1949,'Réponses'!C:C,'Réponses'!F:F,"ERREUR VISIBILITE")=0),"",_xlfn.XLOOKUP(_xlfn.XLOOKUP('Calculs'!M1949,'Réponses'!C:C,'Réponses'!F:F,"ERREUR VISIBILITE"),Questions!A:A,Questions!B:B,"ERREUR QUESTION"))</f>
        <v/>
      </c>
    </row>
    <row r="1951" spans="4:13" ht="60" customHeight="1">
      <c r="D1951" s="28" t="str">
        <f>IF(ISBLANK(Recyclabilité[[#This Row],[Code Valobat]]),"",IF(OR('Calculs'!A1950="08",'Calculs'!A1950="07",MID(Recyclabilité[[#This Row],[Code Valobat]],4,4)="0804",MID(Recyclabilité[[#This Row],[Code Valobat]],4,4)="0709",MID(Recyclabilité[[#This Row],[Code Valobat]],1,7)="6121107"),"Non recyclable",_xlfn.XLOOKUP('Calculs'!Q1950,'Combinaisons'!A:A,'Combinaisons'!B:B,"Merci de répondre à toutes les questions")))</f>
        <v/>
      </c>
      <c r="E1951" s="58" t="str">
        <f>IF(ISBLANK(Recyclabilité[[#This Row],[Code Valobat]]),"",IF(OR('Calculs'!A1950="08",'Calculs'!A1950="07",MID(Recyclabilité[[#This Row],[Code Valobat]],4,4)="0804",MID(Recyclabilité[[#This Row],[Code Valobat]],4,4)="0709",MID(Recyclabilité[[#This Row],[Code Valobat]],1,7)="6121107"),"",_xlfn.XLOOKUP('Calculs'!B1950,Questions!A:A,Questions!B:B,"ERREUR QUESTION")))</f>
        <v/>
      </c>
      <c r="G1951" s="58" t="str">
        <f>IF(OR(ISBLANK(Recyclabilité[[#This Row],[Réponse 1]]),'Calculs'!D1950="0",_xlfn.XLOOKUP('Calculs'!D1950,'Réponses'!C:C,'Réponses'!F:F,"ERREUR VISIBILITE")=0),"",_xlfn.XLOOKUP(_xlfn.XLOOKUP('Calculs'!D1950,'Réponses'!C:C,'Réponses'!F:F,"ERREUR VISIBILITE"),Questions!A:A,Questions!B:B,"ERREUR QUESTION"))</f>
        <v/>
      </c>
      <c r="I1951" s="58" t="str">
        <f>IF(OR(ISBLANK(Recyclabilité[[#This Row],[Réponse 2]]),'Calculs'!G1950="0",_xlfn.XLOOKUP('Calculs'!G1950,'Réponses'!C:C,'Réponses'!F:F,"ERREUR VISIBILITE")=0),"",_xlfn.XLOOKUP(_xlfn.XLOOKUP('Calculs'!G1950,'Réponses'!C:C,'Réponses'!F:F,"ERREUR VISIBILITE"),Questions!A:A,Questions!B:B,"ERREUR QUESTION"))</f>
        <v/>
      </c>
      <c r="K1951" s="58" t="str">
        <f>IF(OR(ISBLANK(Recyclabilité[[#This Row],[Réponse 3]]),'Calculs'!J1950="0",_xlfn.XLOOKUP('Calculs'!J1950,'Réponses'!C:C,'Réponses'!F:F,"ERREUR VISIBILITE")=0),"",_xlfn.XLOOKUP(_xlfn.XLOOKUP('Calculs'!J1950,'Réponses'!C:C,'Réponses'!F:F,"ERREUR VISIBILITE"),Questions!A:A,Questions!B:B,"ERREUR QUESTION"))</f>
        <v/>
      </c>
      <c r="M1951" s="58" t="str">
        <f>IF(OR(ISBLANK(Recyclabilité[[#This Row],[Réponse 4]]),'Calculs'!M1950="0",_xlfn.XLOOKUP('Calculs'!M1950,'Réponses'!C:C,'Réponses'!F:F,"ERREUR VISIBILITE")=0),"",_xlfn.XLOOKUP(_xlfn.XLOOKUP('Calculs'!M1950,'Réponses'!C:C,'Réponses'!F:F,"ERREUR VISIBILITE"),Questions!A:A,Questions!B:B,"ERREUR QUESTION"))</f>
        <v/>
      </c>
    </row>
    <row r="1952" spans="4:13" ht="60" customHeight="1">
      <c r="D1952" s="28" t="str">
        <f>IF(ISBLANK(Recyclabilité[[#This Row],[Code Valobat]]),"",IF(OR('Calculs'!A1951="08",'Calculs'!A1951="07",MID(Recyclabilité[[#This Row],[Code Valobat]],4,4)="0804",MID(Recyclabilité[[#This Row],[Code Valobat]],4,4)="0709",MID(Recyclabilité[[#This Row],[Code Valobat]],1,7)="6121107"),"Non recyclable",_xlfn.XLOOKUP('Calculs'!Q1951,'Combinaisons'!A:A,'Combinaisons'!B:B,"Merci de répondre à toutes les questions")))</f>
        <v/>
      </c>
      <c r="E1952" s="58" t="str">
        <f>IF(ISBLANK(Recyclabilité[[#This Row],[Code Valobat]]),"",IF(OR('Calculs'!A1951="08",'Calculs'!A1951="07",MID(Recyclabilité[[#This Row],[Code Valobat]],4,4)="0804",MID(Recyclabilité[[#This Row],[Code Valobat]],4,4)="0709",MID(Recyclabilité[[#This Row],[Code Valobat]],1,7)="6121107"),"",_xlfn.XLOOKUP('Calculs'!B1951,Questions!A:A,Questions!B:B,"ERREUR QUESTION")))</f>
        <v/>
      </c>
      <c r="G1952" s="58" t="str">
        <f>IF(OR(ISBLANK(Recyclabilité[[#This Row],[Réponse 1]]),'Calculs'!D1951="0",_xlfn.XLOOKUP('Calculs'!D1951,'Réponses'!C:C,'Réponses'!F:F,"ERREUR VISIBILITE")=0),"",_xlfn.XLOOKUP(_xlfn.XLOOKUP('Calculs'!D1951,'Réponses'!C:C,'Réponses'!F:F,"ERREUR VISIBILITE"),Questions!A:A,Questions!B:B,"ERREUR QUESTION"))</f>
        <v/>
      </c>
      <c r="I1952" s="58" t="str">
        <f>IF(OR(ISBLANK(Recyclabilité[[#This Row],[Réponse 2]]),'Calculs'!G1951="0",_xlfn.XLOOKUP('Calculs'!G1951,'Réponses'!C:C,'Réponses'!F:F,"ERREUR VISIBILITE")=0),"",_xlfn.XLOOKUP(_xlfn.XLOOKUP('Calculs'!G1951,'Réponses'!C:C,'Réponses'!F:F,"ERREUR VISIBILITE"),Questions!A:A,Questions!B:B,"ERREUR QUESTION"))</f>
        <v/>
      </c>
      <c r="K1952" s="58" t="str">
        <f>IF(OR(ISBLANK(Recyclabilité[[#This Row],[Réponse 3]]),'Calculs'!J1951="0",_xlfn.XLOOKUP('Calculs'!J1951,'Réponses'!C:C,'Réponses'!F:F,"ERREUR VISIBILITE")=0),"",_xlfn.XLOOKUP(_xlfn.XLOOKUP('Calculs'!J1951,'Réponses'!C:C,'Réponses'!F:F,"ERREUR VISIBILITE"),Questions!A:A,Questions!B:B,"ERREUR QUESTION"))</f>
        <v/>
      </c>
      <c r="M1952" s="58" t="str">
        <f>IF(OR(ISBLANK(Recyclabilité[[#This Row],[Réponse 4]]),'Calculs'!M1951="0",_xlfn.XLOOKUP('Calculs'!M1951,'Réponses'!C:C,'Réponses'!F:F,"ERREUR VISIBILITE")=0),"",_xlfn.XLOOKUP(_xlfn.XLOOKUP('Calculs'!M1951,'Réponses'!C:C,'Réponses'!F:F,"ERREUR VISIBILITE"),Questions!A:A,Questions!B:B,"ERREUR QUESTION"))</f>
        <v/>
      </c>
    </row>
    <row r="1953" spans="4:13" ht="60" customHeight="1">
      <c r="D1953" s="28" t="str">
        <f>IF(ISBLANK(Recyclabilité[[#This Row],[Code Valobat]]),"",IF(OR('Calculs'!A1952="08",'Calculs'!A1952="07",MID(Recyclabilité[[#This Row],[Code Valobat]],4,4)="0804",MID(Recyclabilité[[#This Row],[Code Valobat]],4,4)="0709",MID(Recyclabilité[[#This Row],[Code Valobat]],1,7)="6121107"),"Non recyclable",_xlfn.XLOOKUP('Calculs'!Q1952,'Combinaisons'!A:A,'Combinaisons'!B:B,"Merci de répondre à toutes les questions")))</f>
        <v/>
      </c>
      <c r="E1953" s="58" t="str">
        <f>IF(ISBLANK(Recyclabilité[[#This Row],[Code Valobat]]),"",IF(OR('Calculs'!A1952="08",'Calculs'!A1952="07",MID(Recyclabilité[[#This Row],[Code Valobat]],4,4)="0804",MID(Recyclabilité[[#This Row],[Code Valobat]],4,4)="0709",MID(Recyclabilité[[#This Row],[Code Valobat]],1,7)="6121107"),"",_xlfn.XLOOKUP('Calculs'!B1952,Questions!A:A,Questions!B:B,"ERREUR QUESTION")))</f>
        <v/>
      </c>
      <c r="G1953" s="58" t="str">
        <f>IF(OR(ISBLANK(Recyclabilité[[#This Row],[Réponse 1]]),'Calculs'!D1952="0",_xlfn.XLOOKUP('Calculs'!D1952,'Réponses'!C:C,'Réponses'!F:F,"ERREUR VISIBILITE")=0),"",_xlfn.XLOOKUP(_xlfn.XLOOKUP('Calculs'!D1952,'Réponses'!C:C,'Réponses'!F:F,"ERREUR VISIBILITE"),Questions!A:A,Questions!B:B,"ERREUR QUESTION"))</f>
        <v/>
      </c>
      <c r="I1953" s="58" t="str">
        <f>IF(OR(ISBLANK(Recyclabilité[[#This Row],[Réponse 2]]),'Calculs'!G1952="0",_xlfn.XLOOKUP('Calculs'!G1952,'Réponses'!C:C,'Réponses'!F:F,"ERREUR VISIBILITE")=0),"",_xlfn.XLOOKUP(_xlfn.XLOOKUP('Calculs'!G1952,'Réponses'!C:C,'Réponses'!F:F,"ERREUR VISIBILITE"),Questions!A:A,Questions!B:B,"ERREUR QUESTION"))</f>
        <v/>
      </c>
      <c r="K1953" s="58" t="str">
        <f>IF(OR(ISBLANK(Recyclabilité[[#This Row],[Réponse 3]]),'Calculs'!J1952="0",_xlfn.XLOOKUP('Calculs'!J1952,'Réponses'!C:C,'Réponses'!F:F,"ERREUR VISIBILITE")=0),"",_xlfn.XLOOKUP(_xlfn.XLOOKUP('Calculs'!J1952,'Réponses'!C:C,'Réponses'!F:F,"ERREUR VISIBILITE"),Questions!A:A,Questions!B:B,"ERREUR QUESTION"))</f>
        <v/>
      </c>
      <c r="M1953" s="58" t="str">
        <f>IF(OR(ISBLANK(Recyclabilité[[#This Row],[Réponse 4]]),'Calculs'!M1952="0",_xlfn.XLOOKUP('Calculs'!M1952,'Réponses'!C:C,'Réponses'!F:F,"ERREUR VISIBILITE")=0),"",_xlfn.XLOOKUP(_xlfn.XLOOKUP('Calculs'!M1952,'Réponses'!C:C,'Réponses'!F:F,"ERREUR VISIBILITE"),Questions!A:A,Questions!B:B,"ERREUR QUESTION"))</f>
        <v/>
      </c>
    </row>
    <row r="1954" spans="4:13" ht="60" customHeight="1">
      <c r="D1954" s="28" t="str">
        <f>IF(ISBLANK(Recyclabilité[[#This Row],[Code Valobat]]),"",IF(OR('Calculs'!A1953="08",'Calculs'!A1953="07",MID(Recyclabilité[[#This Row],[Code Valobat]],4,4)="0804",MID(Recyclabilité[[#This Row],[Code Valobat]],4,4)="0709",MID(Recyclabilité[[#This Row],[Code Valobat]],1,7)="6121107"),"Non recyclable",_xlfn.XLOOKUP('Calculs'!Q1953,'Combinaisons'!A:A,'Combinaisons'!B:B,"Merci de répondre à toutes les questions")))</f>
        <v/>
      </c>
      <c r="E1954" s="58" t="str">
        <f>IF(ISBLANK(Recyclabilité[[#This Row],[Code Valobat]]),"",IF(OR('Calculs'!A1953="08",'Calculs'!A1953="07",MID(Recyclabilité[[#This Row],[Code Valobat]],4,4)="0804",MID(Recyclabilité[[#This Row],[Code Valobat]],4,4)="0709",MID(Recyclabilité[[#This Row],[Code Valobat]],1,7)="6121107"),"",_xlfn.XLOOKUP('Calculs'!B1953,Questions!A:A,Questions!B:B,"ERREUR QUESTION")))</f>
        <v/>
      </c>
      <c r="G1954" s="58" t="str">
        <f>IF(OR(ISBLANK(Recyclabilité[[#This Row],[Réponse 1]]),'Calculs'!D1953="0",_xlfn.XLOOKUP('Calculs'!D1953,'Réponses'!C:C,'Réponses'!F:F,"ERREUR VISIBILITE")=0),"",_xlfn.XLOOKUP(_xlfn.XLOOKUP('Calculs'!D1953,'Réponses'!C:C,'Réponses'!F:F,"ERREUR VISIBILITE"),Questions!A:A,Questions!B:B,"ERREUR QUESTION"))</f>
        <v/>
      </c>
      <c r="I1954" s="58" t="str">
        <f>IF(OR(ISBLANK(Recyclabilité[[#This Row],[Réponse 2]]),'Calculs'!G1953="0",_xlfn.XLOOKUP('Calculs'!G1953,'Réponses'!C:C,'Réponses'!F:F,"ERREUR VISIBILITE")=0),"",_xlfn.XLOOKUP(_xlfn.XLOOKUP('Calculs'!G1953,'Réponses'!C:C,'Réponses'!F:F,"ERREUR VISIBILITE"),Questions!A:A,Questions!B:B,"ERREUR QUESTION"))</f>
        <v/>
      </c>
      <c r="K1954" s="58" t="str">
        <f>IF(OR(ISBLANK(Recyclabilité[[#This Row],[Réponse 3]]),'Calculs'!J1953="0",_xlfn.XLOOKUP('Calculs'!J1953,'Réponses'!C:C,'Réponses'!F:F,"ERREUR VISIBILITE")=0),"",_xlfn.XLOOKUP(_xlfn.XLOOKUP('Calculs'!J1953,'Réponses'!C:C,'Réponses'!F:F,"ERREUR VISIBILITE"),Questions!A:A,Questions!B:B,"ERREUR QUESTION"))</f>
        <v/>
      </c>
      <c r="M1954" s="58" t="str">
        <f>IF(OR(ISBLANK(Recyclabilité[[#This Row],[Réponse 4]]),'Calculs'!M1953="0",_xlfn.XLOOKUP('Calculs'!M1953,'Réponses'!C:C,'Réponses'!F:F,"ERREUR VISIBILITE")=0),"",_xlfn.XLOOKUP(_xlfn.XLOOKUP('Calculs'!M1953,'Réponses'!C:C,'Réponses'!F:F,"ERREUR VISIBILITE"),Questions!A:A,Questions!B:B,"ERREUR QUESTION"))</f>
        <v/>
      </c>
    </row>
    <row r="1955" spans="4:13" ht="60" customHeight="1">
      <c r="D1955" s="28" t="str">
        <f>IF(ISBLANK(Recyclabilité[[#This Row],[Code Valobat]]),"",IF(OR('Calculs'!A1954="08",'Calculs'!A1954="07",MID(Recyclabilité[[#This Row],[Code Valobat]],4,4)="0804",MID(Recyclabilité[[#This Row],[Code Valobat]],4,4)="0709",MID(Recyclabilité[[#This Row],[Code Valobat]],1,7)="6121107"),"Non recyclable",_xlfn.XLOOKUP('Calculs'!Q1954,'Combinaisons'!A:A,'Combinaisons'!B:B,"Merci de répondre à toutes les questions")))</f>
        <v/>
      </c>
      <c r="E1955" s="58" t="str">
        <f>IF(ISBLANK(Recyclabilité[[#This Row],[Code Valobat]]),"",IF(OR('Calculs'!A1954="08",'Calculs'!A1954="07",MID(Recyclabilité[[#This Row],[Code Valobat]],4,4)="0804",MID(Recyclabilité[[#This Row],[Code Valobat]],4,4)="0709",MID(Recyclabilité[[#This Row],[Code Valobat]],1,7)="6121107"),"",_xlfn.XLOOKUP('Calculs'!B1954,Questions!A:A,Questions!B:B,"ERREUR QUESTION")))</f>
        <v/>
      </c>
      <c r="G1955" s="58" t="str">
        <f>IF(OR(ISBLANK(Recyclabilité[[#This Row],[Réponse 1]]),'Calculs'!D1954="0",_xlfn.XLOOKUP('Calculs'!D1954,'Réponses'!C:C,'Réponses'!F:F,"ERREUR VISIBILITE")=0),"",_xlfn.XLOOKUP(_xlfn.XLOOKUP('Calculs'!D1954,'Réponses'!C:C,'Réponses'!F:F,"ERREUR VISIBILITE"),Questions!A:A,Questions!B:B,"ERREUR QUESTION"))</f>
        <v/>
      </c>
      <c r="I1955" s="58" t="str">
        <f>IF(OR(ISBLANK(Recyclabilité[[#This Row],[Réponse 2]]),'Calculs'!G1954="0",_xlfn.XLOOKUP('Calculs'!G1954,'Réponses'!C:C,'Réponses'!F:F,"ERREUR VISIBILITE")=0),"",_xlfn.XLOOKUP(_xlfn.XLOOKUP('Calculs'!G1954,'Réponses'!C:C,'Réponses'!F:F,"ERREUR VISIBILITE"),Questions!A:A,Questions!B:B,"ERREUR QUESTION"))</f>
        <v/>
      </c>
      <c r="K1955" s="58" t="str">
        <f>IF(OR(ISBLANK(Recyclabilité[[#This Row],[Réponse 3]]),'Calculs'!J1954="0",_xlfn.XLOOKUP('Calculs'!J1954,'Réponses'!C:C,'Réponses'!F:F,"ERREUR VISIBILITE")=0),"",_xlfn.XLOOKUP(_xlfn.XLOOKUP('Calculs'!J1954,'Réponses'!C:C,'Réponses'!F:F,"ERREUR VISIBILITE"),Questions!A:A,Questions!B:B,"ERREUR QUESTION"))</f>
        <v/>
      </c>
      <c r="M1955" s="58" t="str">
        <f>IF(OR(ISBLANK(Recyclabilité[[#This Row],[Réponse 4]]),'Calculs'!M1954="0",_xlfn.XLOOKUP('Calculs'!M1954,'Réponses'!C:C,'Réponses'!F:F,"ERREUR VISIBILITE")=0),"",_xlfn.XLOOKUP(_xlfn.XLOOKUP('Calculs'!M1954,'Réponses'!C:C,'Réponses'!F:F,"ERREUR VISIBILITE"),Questions!A:A,Questions!B:B,"ERREUR QUESTION"))</f>
        <v/>
      </c>
    </row>
    <row r="1956" spans="4:13" ht="60" customHeight="1">
      <c r="D1956" s="28" t="str">
        <f>IF(ISBLANK(Recyclabilité[[#This Row],[Code Valobat]]),"",IF(OR('Calculs'!A1955="08",'Calculs'!A1955="07",MID(Recyclabilité[[#This Row],[Code Valobat]],4,4)="0804",MID(Recyclabilité[[#This Row],[Code Valobat]],4,4)="0709",MID(Recyclabilité[[#This Row],[Code Valobat]],1,7)="6121107"),"Non recyclable",_xlfn.XLOOKUP('Calculs'!Q1955,'Combinaisons'!A:A,'Combinaisons'!B:B,"Merci de répondre à toutes les questions")))</f>
        <v/>
      </c>
      <c r="E1956" s="58" t="str">
        <f>IF(ISBLANK(Recyclabilité[[#This Row],[Code Valobat]]),"",IF(OR('Calculs'!A1955="08",'Calculs'!A1955="07",MID(Recyclabilité[[#This Row],[Code Valobat]],4,4)="0804",MID(Recyclabilité[[#This Row],[Code Valobat]],4,4)="0709",MID(Recyclabilité[[#This Row],[Code Valobat]],1,7)="6121107"),"",_xlfn.XLOOKUP('Calculs'!B1955,Questions!A:A,Questions!B:B,"ERREUR QUESTION")))</f>
        <v/>
      </c>
      <c r="G1956" s="58" t="str">
        <f>IF(OR(ISBLANK(Recyclabilité[[#This Row],[Réponse 1]]),'Calculs'!D1955="0",_xlfn.XLOOKUP('Calculs'!D1955,'Réponses'!C:C,'Réponses'!F:F,"ERREUR VISIBILITE")=0),"",_xlfn.XLOOKUP(_xlfn.XLOOKUP('Calculs'!D1955,'Réponses'!C:C,'Réponses'!F:F,"ERREUR VISIBILITE"),Questions!A:A,Questions!B:B,"ERREUR QUESTION"))</f>
        <v/>
      </c>
      <c r="I1956" s="58" t="str">
        <f>IF(OR(ISBLANK(Recyclabilité[[#This Row],[Réponse 2]]),'Calculs'!G1955="0",_xlfn.XLOOKUP('Calculs'!G1955,'Réponses'!C:C,'Réponses'!F:F,"ERREUR VISIBILITE")=0),"",_xlfn.XLOOKUP(_xlfn.XLOOKUP('Calculs'!G1955,'Réponses'!C:C,'Réponses'!F:F,"ERREUR VISIBILITE"),Questions!A:A,Questions!B:B,"ERREUR QUESTION"))</f>
        <v/>
      </c>
      <c r="K1956" s="58" t="str">
        <f>IF(OR(ISBLANK(Recyclabilité[[#This Row],[Réponse 3]]),'Calculs'!J1955="0",_xlfn.XLOOKUP('Calculs'!J1955,'Réponses'!C:C,'Réponses'!F:F,"ERREUR VISIBILITE")=0),"",_xlfn.XLOOKUP(_xlfn.XLOOKUP('Calculs'!J1955,'Réponses'!C:C,'Réponses'!F:F,"ERREUR VISIBILITE"),Questions!A:A,Questions!B:B,"ERREUR QUESTION"))</f>
        <v/>
      </c>
      <c r="M1956" s="58" t="str">
        <f>IF(OR(ISBLANK(Recyclabilité[[#This Row],[Réponse 4]]),'Calculs'!M1955="0",_xlfn.XLOOKUP('Calculs'!M1955,'Réponses'!C:C,'Réponses'!F:F,"ERREUR VISIBILITE")=0),"",_xlfn.XLOOKUP(_xlfn.XLOOKUP('Calculs'!M1955,'Réponses'!C:C,'Réponses'!F:F,"ERREUR VISIBILITE"),Questions!A:A,Questions!B:B,"ERREUR QUESTION"))</f>
        <v/>
      </c>
    </row>
    <row r="1957" spans="4:13" ht="60" customHeight="1">
      <c r="D1957" s="28" t="str">
        <f>IF(ISBLANK(Recyclabilité[[#This Row],[Code Valobat]]),"",IF(OR('Calculs'!A1956="08",'Calculs'!A1956="07",MID(Recyclabilité[[#This Row],[Code Valobat]],4,4)="0804",MID(Recyclabilité[[#This Row],[Code Valobat]],4,4)="0709",MID(Recyclabilité[[#This Row],[Code Valobat]],1,7)="6121107"),"Non recyclable",_xlfn.XLOOKUP('Calculs'!Q1956,'Combinaisons'!A:A,'Combinaisons'!B:B,"Merci de répondre à toutes les questions")))</f>
        <v/>
      </c>
      <c r="E1957" s="58" t="str">
        <f>IF(ISBLANK(Recyclabilité[[#This Row],[Code Valobat]]),"",IF(OR('Calculs'!A1956="08",'Calculs'!A1956="07",MID(Recyclabilité[[#This Row],[Code Valobat]],4,4)="0804",MID(Recyclabilité[[#This Row],[Code Valobat]],4,4)="0709",MID(Recyclabilité[[#This Row],[Code Valobat]],1,7)="6121107"),"",_xlfn.XLOOKUP('Calculs'!B1956,Questions!A:A,Questions!B:B,"ERREUR QUESTION")))</f>
        <v/>
      </c>
      <c r="G1957" s="58" t="str">
        <f>IF(OR(ISBLANK(Recyclabilité[[#This Row],[Réponse 1]]),'Calculs'!D1956="0",_xlfn.XLOOKUP('Calculs'!D1956,'Réponses'!C:C,'Réponses'!F:F,"ERREUR VISIBILITE")=0),"",_xlfn.XLOOKUP(_xlfn.XLOOKUP('Calculs'!D1956,'Réponses'!C:C,'Réponses'!F:F,"ERREUR VISIBILITE"),Questions!A:A,Questions!B:B,"ERREUR QUESTION"))</f>
        <v/>
      </c>
      <c r="I1957" s="58" t="str">
        <f>IF(OR(ISBLANK(Recyclabilité[[#This Row],[Réponse 2]]),'Calculs'!G1956="0",_xlfn.XLOOKUP('Calculs'!G1956,'Réponses'!C:C,'Réponses'!F:F,"ERREUR VISIBILITE")=0),"",_xlfn.XLOOKUP(_xlfn.XLOOKUP('Calculs'!G1956,'Réponses'!C:C,'Réponses'!F:F,"ERREUR VISIBILITE"),Questions!A:A,Questions!B:B,"ERREUR QUESTION"))</f>
        <v/>
      </c>
      <c r="K1957" s="58" t="str">
        <f>IF(OR(ISBLANK(Recyclabilité[[#This Row],[Réponse 3]]),'Calculs'!J1956="0",_xlfn.XLOOKUP('Calculs'!J1956,'Réponses'!C:C,'Réponses'!F:F,"ERREUR VISIBILITE")=0),"",_xlfn.XLOOKUP(_xlfn.XLOOKUP('Calculs'!J1956,'Réponses'!C:C,'Réponses'!F:F,"ERREUR VISIBILITE"),Questions!A:A,Questions!B:B,"ERREUR QUESTION"))</f>
        <v/>
      </c>
      <c r="M1957" s="58" t="str">
        <f>IF(OR(ISBLANK(Recyclabilité[[#This Row],[Réponse 4]]),'Calculs'!M1956="0",_xlfn.XLOOKUP('Calculs'!M1956,'Réponses'!C:C,'Réponses'!F:F,"ERREUR VISIBILITE")=0),"",_xlfn.XLOOKUP(_xlfn.XLOOKUP('Calculs'!M1956,'Réponses'!C:C,'Réponses'!F:F,"ERREUR VISIBILITE"),Questions!A:A,Questions!B:B,"ERREUR QUESTION"))</f>
        <v/>
      </c>
    </row>
    <row r="1958" spans="4:13" ht="60" customHeight="1">
      <c r="D1958" s="28" t="str">
        <f>IF(ISBLANK(Recyclabilité[[#This Row],[Code Valobat]]),"",IF(OR('Calculs'!A1957="08",'Calculs'!A1957="07",MID(Recyclabilité[[#This Row],[Code Valobat]],4,4)="0804",MID(Recyclabilité[[#This Row],[Code Valobat]],4,4)="0709",MID(Recyclabilité[[#This Row],[Code Valobat]],1,7)="6121107"),"Non recyclable",_xlfn.XLOOKUP('Calculs'!Q1957,'Combinaisons'!A:A,'Combinaisons'!B:B,"Merci de répondre à toutes les questions")))</f>
        <v/>
      </c>
      <c r="E1958" s="58" t="str">
        <f>IF(ISBLANK(Recyclabilité[[#This Row],[Code Valobat]]),"",IF(OR('Calculs'!A1957="08",'Calculs'!A1957="07",MID(Recyclabilité[[#This Row],[Code Valobat]],4,4)="0804",MID(Recyclabilité[[#This Row],[Code Valobat]],4,4)="0709",MID(Recyclabilité[[#This Row],[Code Valobat]],1,7)="6121107"),"",_xlfn.XLOOKUP('Calculs'!B1957,Questions!A:A,Questions!B:B,"ERREUR QUESTION")))</f>
        <v/>
      </c>
      <c r="G1958" s="58" t="str">
        <f>IF(OR(ISBLANK(Recyclabilité[[#This Row],[Réponse 1]]),'Calculs'!D1957="0",_xlfn.XLOOKUP('Calculs'!D1957,'Réponses'!C:C,'Réponses'!F:F,"ERREUR VISIBILITE")=0),"",_xlfn.XLOOKUP(_xlfn.XLOOKUP('Calculs'!D1957,'Réponses'!C:C,'Réponses'!F:F,"ERREUR VISIBILITE"),Questions!A:A,Questions!B:B,"ERREUR QUESTION"))</f>
        <v/>
      </c>
      <c r="I1958" s="58" t="str">
        <f>IF(OR(ISBLANK(Recyclabilité[[#This Row],[Réponse 2]]),'Calculs'!G1957="0",_xlfn.XLOOKUP('Calculs'!G1957,'Réponses'!C:C,'Réponses'!F:F,"ERREUR VISIBILITE")=0),"",_xlfn.XLOOKUP(_xlfn.XLOOKUP('Calculs'!G1957,'Réponses'!C:C,'Réponses'!F:F,"ERREUR VISIBILITE"),Questions!A:A,Questions!B:B,"ERREUR QUESTION"))</f>
        <v/>
      </c>
      <c r="K1958" s="58" t="str">
        <f>IF(OR(ISBLANK(Recyclabilité[[#This Row],[Réponse 3]]),'Calculs'!J1957="0",_xlfn.XLOOKUP('Calculs'!J1957,'Réponses'!C:C,'Réponses'!F:F,"ERREUR VISIBILITE")=0),"",_xlfn.XLOOKUP(_xlfn.XLOOKUP('Calculs'!J1957,'Réponses'!C:C,'Réponses'!F:F,"ERREUR VISIBILITE"),Questions!A:A,Questions!B:B,"ERREUR QUESTION"))</f>
        <v/>
      </c>
      <c r="M1958" s="58" t="str">
        <f>IF(OR(ISBLANK(Recyclabilité[[#This Row],[Réponse 4]]),'Calculs'!M1957="0",_xlfn.XLOOKUP('Calculs'!M1957,'Réponses'!C:C,'Réponses'!F:F,"ERREUR VISIBILITE")=0),"",_xlfn.XLOOKUP(_xlfn.XLOOKUP('Calculs'!M1957,'Réponses'!C:C,'Réponses'!F:F,"ERREUR VISIBILITE"),Questions!A:A,Questions!B:B,"ERREUR QUESTION"))</f>
        <v/>
      </c>
    </row>
    <row r="1959" spans="4:13" ht="60" customHeight="1">
      <c r="D1959" s="28" t="str">
        <f>IF(ISBLANK(Recyclabilité[[#This Row],[Code Valobat]]),"",IF(OR('Calculs'!A1958="08",'Calculs'!A1958="07",MID(Recyclabilité[[#This Row],[Code Valobat]],4,4)="0804",MID(Recyclabilité[[#This Row],[Code Valobat]],4,4)="0709",MID(Recyclabilité[[#This Row],[Code Valobat]],1,7)="6121107"),"Non recyclable",_xlfn.XLOOKUP('Calculs'!Q1958,'Combinaisons'!A:A,'Combinaisons'!B:B,"Merci de répondre à toutes les questions")))</f>
        <v/>
      </c>
      <c r="E1959" s="58" t="str">
        <f>IF(ISBLANK(Recyclabilité[[#This Row],[Code Valobat]]),"",IF(OR('Calculs'!A1958="08",'Calculs'!A1958="07",MID(Recyclabilité[[#This Row],[Code Valobat]],4,4)="0804",MID(Recyclabilité[[#This Row],[Code Valobat]],4,4)="0709",MID(Recyclabilité[[#This Row],[Code Valobat]],1,7)="6121107"),"",_xlfn.XLOOKUP('Calculs'!B1958,Questions!A:A,Questions!B:B,"ERREUR QUESTION")))</f>
        <v/>
      </c>
      <c r="G1959" s="58" t="str">
        <f>IF(OR(ISBLANK(Recyclabilité[[#This Row],[Réponse 1]]),'Calculs'!D1958="0",_xlfn.XLOOKUP('Calculs'!D1958,'Réponses'!C:C,'Réponses'!F:F,"ERREUR VISIBILITE")=0),"",_xlfn.XLOOKUP(_xlfn.XLOOKUP('Calculs'!D1958,'Réponses'!C:C,'Réponses'!F:F,"ERREUR VISIBILITE"),Questions!A:A,Questions!B:B,"ERREUR QUESTION"))</f>
        <v/>
      </c>
      <c r="I1959" s="58" t="str">
        <f>IF(OR(ISBLANK(Recyclabilité[[#This Row],[Réponse 2]]),'Calculs'!G1958="0",_xlfn.XLOOKUP('Calculs'!G1958,'Réponses'!C:C,'Réponses'!F:F,"ERREUR VISIBILITE")=0),"",_xlfn.XLOOKUP(_xlfn.XLOOKUP('Calculs'!G1958,'Réponses'!C:C,'Réponses'!F:F,"ERREUR VISIBILITE"),Questions!A:A,Questions!B:B,"ERREUR QUESTION"))</f>
        <v/>
      </c>
      <c r="K1959" s="58" t="str">
        <f>IF(OR(ISBLANK(Recyclabilité[[#This Row],[Réponse 3]]),'Calculs'!J1958="0",_xlfn.XLOOKUP('Calculs'!J1958,'Réponses'!C:C,'Réponses'!F:F,"ERREUR VISIBILITE")=0),"",_xlfn.XLOOKUP(_xlfn.XLOOKUP('Calculs'!J1958,'Réponses'!C:C,'Réponses'!F:F,"ERREUR VISIBILITE"),Questions!A:A,Questions!B:B,"ERREUR QUESTION"))</f>
        <v/>
      </c>
      <c r="M1959" s="58" t="str">
        <f>IF(OR(ISBLANK(Recyclabilité[[#This Row],[Réponse 4]]),'Calculs'!M1958="0",_xlfn.XLOOKUP('Calculs'!M1958,'Réponses'!C:C,'Réponses'!F:F,"ERREUR VISIBILITE")=0),"",_xlfn.XLOOKUP(_xlfn.XLOOKUP('Calculs'!M1958,'Réponses'!C:C,'Réponses'!F:F,"ERREUR VISIBILITE"),Questions!A:A,Questions!B:B,"ERREUR QUESTION"))</f>
        <v/>
      </c>
    </row>
    <row r="1960" spans="4:13" ht="60" customHeight="1">
      <c r="D1960" s="28" t="str">
        <f>IF(ISBLANK(Recyclabilité[[#This Row],[Code Valobat]]),"",IF(OR('Calculs'!A1959="08",'Calculs'!A1959="07",MID(Recyclabilité[[#This Row],[Code Valobat]],4,4)="0804",MID(Recyclabilité[[#This Row],[Code Valobat]],4,4)="0709",MID(Recyclabilité[[#This Row],[Code Valobat]],1,7)="6121107"),"Non recyclable",_xlfn.XLOOKUP('Calculs'!Q1959,'Combinaisons'!A:A,'Combinaisons'!B:B,"Merci de répondre à toutes les questions")))</f>
        <v/>
      </c>
      <c r="E1960" s="58" t="str">
        <f>IF(ISBLANK(Recyclabilité[[#This Row],[Code Valobat]]),"",IF(OR('Calculs'!A1959="08",'Calculs'!A1959="07",MID(Recyclabilité[[#This Row],[Code Valobat]],4,4)="0804",MID(Recyclabilité[[#This Row],[Code Valobat]],4,4)="0709",MID(Recyclabilité[[#This Row],[Code Valobat]],1,7)="6121107"),"",_xlfn.XLOOKUP('Calculs'!B1959,Questions!A:A,Questions!B:B,"ERREUR QUESTION")))</f>
        <v/>
      </c>
      <c r="G1960" s="58" t="str">
        <f>IF(OR(ISBLANK(Recyclabilité[[#This Row],[Réponse 1]]),'Calculs'!D1959="0",_xlfn.XLOOKUP('Calculs'!D1959,'Réponses'!C:C,'Réponses'!F:F,"ERREUR VISIBILITE")=0),"",_xlfn.XLOOKUP(_xlfn.XLOOKUP('Calculs'!D1959,'Réponses'!C:C,'Réponses'!F:F,"ERREUR VISIBILITE"),Questions!A:A,Questions!B:B,"ERREUR QUESTION"))</f>
        <v/>
      </c>
      <c r="I1960" s="58" t="str">
        <f>IF(OR(ISBLANK(Recyclabilité[[#This Row],[Réponse 2]]),'Calculs'!G1959="0",_xlfn.XLOOKUP('Calculs'!G1959,'Réponses'!C:C,'Réponses'!F:F,"ERREUR VISIBILITE")=0),"",_xlfn.XLOOKUP(_xlfn.XLOOKUP('Calculs'!G1959,'Réponses'!C:C,'Réponses'!F:F,"ERREUR VISIBILITE"),Questions!A:A,Questions!B:B,"ERREUR QUESTION"))</f>
        <v/>
      </c>
      <c r="K1960" s="58" t="str">
        <f>IF(OR(ISBLANK(Recyclabilité[[#This Row],[Réponse 3]]),'Calculs'!J1959="0",_xlfn.XLOOKUP('Calculs'!J1959,'Réponses'!C:C,'Réponses'!F:F,"ERREUR VISIBILITE")=0),"",_xlfn.XLOOKUP(_xlfn.XLOOKUP('Calculs'!J1959,'Réponses'!C:C,'Réponses'!F:F,"ERREUR VISIBILITE"),Questions!A:A,Questions!B:B,"ERREUR QUESTION"))</f>
        <v/>
      </c>
      <c r="M1960" s="58" t="str">
        <f>IF(OR(ISBLANK(Recyclabilité[[#This Row],[Réponse 4]]),'Calculs'!M1959="0",_xlfn.XLOOKUP('Calculs'!M1959,'Réponses'!C:C,'Réponses'!F:F,"ERREUR VISIBILITE")=0),"",_xlfn.XLOOKUP(_xlfn.XLOOKUP('Calculs'!M1959,'Réponses'!C:C,'Réponses'!F:F,"ERREUR VISIBILITE"),Questions!A:A,Questions!B:B,"ERREUR QUESTION"))</f>
        <v/>
      </c>
    </row>
    <row r="1961" spans="4:13" ht="60" customHeight="1">
      <c r="D1961" s="28" t="str">
        <f>IF(ISBLANK(Recyclabilité[[#This Row],[Code Valobat]]),"",IF(OR('Calculs'!A1960="08",'Calculs'!A1960="07",MID(Recyclabilité[[#This Row],[Code Valobat]],4,4)="0804",MID(Recyclabilité[[#This Row],[Code Valobat]],4,4)="0709",MID(Recyclabilité[[#This Row],[Code Valobat]],1,7)="6121107"),"Non recyclable",_xlfn.XLOOKUP('Calculs'!Q1960,'Combinaisons'!A:A,'Combinaisons'!B:B,"Merci de répondre à toutes les questions")))</f>
        <v/>
      </c>
      <c r="E1961" s="58" t="str">
        <f>IF(ISBLANK(Recyclabilité[[#This Row],[Code Valobat]]),"",IF(OR('Calculs'!A1960="08",'Calculs'!A1960="07",MID(Recyclabilité[[#This Row],[Code Valobat]],4,4)="0804",MID(Recyclabilité[[#This Row],[Code Valobat]],4,4)="0709",MID(Recyclabilité[[#This Row],[Code Valobat]],1,7)="6121107"),"",_xlfn.XLOOKUP('Calculs'!B1960,Questions!A:A,Questions!B:B,"ERREUR QUESTION")))</f>
        <v/>
      </c>
      <c r="G1961" s="58" t="str">
        <f>IF(OR(ISBLANK(Recyclabilité[[#This Row],[Réponse 1]]),'Calculs'!D1960="0",_xlfn.XLOOKUP('Calculs'!D1960,'Réponses'!C:C,'Réponses'!F:F,"ERREUR VISIBILITE")=0),"",_xlfn.XLOOKUP(_xlfn.XLOOKUP('Calculs'!D1960,'Réponses'!C:C,'Réponses'!F:F,"ERREUR VISIBILITE"),Questions!A:A,Questions!B:B,"ERREUR QUESTION"))</f>
        <v/>
      </c>
      <c r="I1961" s="58" t="str">
        <f>IF(OR(ISBLANK(Recyclabilité[[#This Row],[Réponse 2]]),'Calculs'!G1960="0",_xlfn.XLOOKUP('Calculs'!G1960,'Réponses'!C:C,'Réponses'!F:F,"ERREUR VISIBILITE")=0),"",_xlfn.XLOOKUP(_xlfn.XLOOKUP('Calculs'!G1960,'Réponses'!C:C,'Réponses'!F:F,"ERREUR VISIBILITE"),Questions!A:A,Questions!B:B,"ERREUR QUESTION"))</f>
        <v/>
      </c>
      <c r="K1961" s="58" t="str">
        <f>IF(OR(ISBLANK(Recyclabilité[[#This Row],[Réponse 3]]),'Calculs'!J1960="0",_xlfn.XLOOKUP('Calculs'!J1960,'Réponses'!C:C,'Réponses'!F:F,"ERREUR VISIBILITE")=0),"",_xlfn.XLOOKUP(_xlfn.XLOOKUP('Calculs'!J1960,'Réponses'!C:C,'Réponses'!F:F,"ERREUR VISIBILITE"),Questions!A:A,Questions!B:B,"ERREUR QUESTION"))</f>
        <v/>
      </c>
      <c r="M1961" s="58" t="str">
        <f>IF(OR(ISBLANK(Recyclabilité[[#This Row],[Réponse 4]]),'Calculs'!M1960="0",_xlfn.XLOOKUP('Calculs'!M1960,'Réponses'!C:C,'Réponses'!F:F,"ERREUR VISIBILITE")=0),"",_xlfn.XLOOKUP(_xlfn.XLOOKUP('Calculs'!M1960,'Réponses'!C:C,'Réponses'!F:F,"ERREUR VISIBILITE"),Questions!A:A,Questions!B:B,"ERREUR QUESTION"))</f>
        <v/>
      </c>
    </row>
    <row r="1962" spans="4:13" ht="60" customHeight="1">
      <c r="D1962" s="28" t="str">
        <f>IF(ISBLANK(Recyclabilité[[#This Row],[Code Valobat]]),"",IF(OR('Calculs'!A1961="08",'Calculs'!A1961="07",MID(Recyclabilité[[#This Row],[Code Valobat]],4,4)="0804",MID(Recyclabilité[[#This Row],[Code Valobat]],4,4)="0709",MID(Recyclabilité[[#This Row],[Code Valobat]],1,7)="6121107"),"Non recyclable",_xlfn.XLOOKUP('Calculs'!Q1961,'Combinaisons'!A:A,'Combinaisons'!B:B,"Merci de répondre à toutes les questions")))</f>
        <v/>
      </c>
      <c r="E1962" s="58" t="str">
        <f>IF(ISBLANK(Recyclabilité[[#This Row],[Code Valobat]]),"",IF(OR('Calculs'!A1961="08",'Calculs'!A1961="07",MID(Recyclabilité[[#This Row],[Code Valobat]],4,4)="0804",MID(Recyclabilité[[#This Row],[Code Valobat]],4,4)="0709",MID(Recyclabilité[[#This Row],[Code Valobat]],1,7)="6121107"),"",_xlfn.XLOOKUP('Calculs'!B1961,Questions!A:A,Questions!B:B,"ERREUR QUESTION")))</f>
        <v/>
      </c>
      <c r="G1962" s="58" t="str">
        <f>IF(OR(ISBLANK(Recyclabilité[[#This Row],[Réponse 1]]),'Calculs'!D1961="0",_xlfn.XLOOKUP('Calculs'!D1961,'Réponses'!C:C,'Réponses'!F:F,"ERREUR VISIBILITE")=0),"",_xlfn.XLOOKUP(_xlfn.XLOOKUP('Calculs'!D1961,'Réponses'!C:C,'Réponses'!F:F,"ERREUR VISIBILITE"),Questions!A:A,Questions!B:B,"ERREUR QUESTION"))</f>
        <v/>
      </c>
      <c r="I1962" s="58" t="str">
        <f>IF(OR(ISBLANK(Recyclabilité[[#This Row],[Réponse 2]]),'Calculs'!G1961="0",_xlfn.XLOOKUP('Calculs'!G1961,'Réponses'!C:C,'Réponses'!F:F,"ERREUR VISIBILITE")=0),"",_xlfn.XLOOKUP(_xlfn.XLOOKUP('Calculs'!G1961,'Réponses'!C:C,'Réponses'!F:F,"ERREUR VISIBILITE"),Questions!A:A,Questions!B:B,"ERREUR QUESTION"))</f>
        <v/>
      </c>
      <c r="K1962" s="58" t="str">
        <f>IF(OR(ISBLANK(Recyclabilité[[#This Row],[Réponse 3]]),'Calculs'!J1961="0",_xlfn.XLOOKUP('Calculs'!J1961,'Réponses'!C:C,'Réponses'!F:F,"ERREUR VISIBILITE")=0),"",_xlfn.XLOOKUP(_xlfn.XLOOKUP('Calculs'!J1961,'Réponses'!C:C,'Réponses'!F:F,"ERREUR VISIBILITE"),Questions!A:A,Questions!B:B,"ERREUR QUESTION"))</f>
        <v/>
      </c>
      <c r="M1962" s="58" t="str">
        <f>IF(OR(ISBLANK(Recyclabilité[[#This Row],[Réponse 4]]),'Calculs'!M1961="0",_xlfn.XLOOKUP('Calculs'!M1961,'Réponses'!C:C,'Réponses'!F:F,"ERREUR VISIBILITE")=0),"",_xlfn.XLOOKUP(_xlfn.XLOOKUP('Calculs'!M1961,'Réponses'!C:C,'Réponses'!F:F,"ERREUR VISIBILITE"),Questions!A:A,Questions!B:B,"ERREUR QUESTION"))</f>
        <v/>
      </c>
    </row>
    <row r="1963" spans="4:13" ht="60" customHeight="1">
      <c r="D1963" s="28" t="str">
        <f>IF(ISBLANK(Recyclabilité[[#This Row],[Code Valobat]]),"",IF(OR('Calculs'!A1962="08",'Calculs'!A1962="07",MID(Recyclabilité[[#This Row],[Code Valobat]],4,4)="0804",MID(Recyclabilité[[#This Row],[Code Valobat]],4,4)="0709",MID(Recyclabilité[[#This Row],[Code Valobat]],1,7)="6121107"),"Non recyclable",_xlfn.XLOOKUP('Calculs'!Q1962,'Combinaisons'!A:A,'Combinaisons'!B:B,"Merci de répondre à toutes les questions")))</f>
        <v/>
      </c>
      <c r="E1963" s="58" t="str">
        <f>IF(ISBLANK(Recyclabilité[[#This Row],[Code Valobat]]),"",IF(OR('Calculs'!A1962="08",'Calculs'!A1962="07",MID(Recyclabilité[[#This Row],[Code Valobat]],4,4)="0804",MID(Recyclabilité[[#This Row],[Code Valobat]],4,4)="0709",MID(Recyclabilité[[#This Row],[Code Valobat]],1,7)="6121107"),"",_xlfn.XLOOKUP('Calculs'!B1962,Questions!A:A,Questions!B:B,"ERREUR QUESTION")))</f>
        <v/>
      </c>
      <c r="G1963" s="58" t="str">
        <f>IF(OR(ISBLANK(Recyclabilité[[#This Row],[Réponse 1]]),'Calculs'!D1962="0",_xlfn.XLOOKUP('Calculs'!D1962,'Réponses'!C:C,'Réponses'!F:F,"ERREUR VISIBILITE")=0),"",_xlfn.XLOOKUP(_xlfn.XLOOKUP('Calculs'!D1962,'Réponses'!C:C,'Réponses'!F:F,"ERREUR VISIBILITE"),Questions!A:A,Questions!B:B,"ERREUR QUESTION"))</f>
        <v/>
      </c>
      <c r="I1963" s="58" t="str">
        <f>IF(OR(ISBLANK(Recyclabilité[[#This Row],[Réponse 2]]),'Calculs'!G1962="0",_xlfn.XLOOKUP('Calculs'!G1962,'Réponses'!C:C,'Réponses'!F:F,"ERREUR VISIBILITE")=0),"",_xlfn.XLOOKUP(_xlfn.XLOOKUP('Calculs'!G1962,'Réponses'!C:C,'Réponses'!F:F,"ERREUR VISIBILITE"),Questions!A:A,Questions!B:B,"ERREUR QUESTION"))</f>
        <v/>
      </c>
      <c r="K1963" s="58" t="str">
        <f>IF(OR(ISBLANK(Recyclabilité[[#This Row],[Réponse 3]]),'Calculs'!J1962="0",_xlfn.XLOOKUP('Calculs'!J1962,'Réponses'!C:C,'Réponses'!F:F,"ERREUR VISIBILITE")=0),"",_xlfn.XLOOKUP(_xlfn.XLOOKUP('Calculs'!J1962,'Réponses'!C:C,'Réponses'!F:F,"ERREUR VISIBILITE"),Questions!A:A,Questions!B:B,"ERREUR QUESTION"))</f>
        <v/>
      </c>
      <c r="M1963" s="58" t="str">
        <f>IF(OR(ISBLANK(Recyclabilité[[#This Row],[Réponse 4]]),'Calculs'!M1962="0",_xlfn.XLOOKUP('Calculs'!M1962,'Réponses'!C:C,'Réponses'!F:F,"ERREUR VISIBILITE")=0),"",_xlfn.XLOOKUP(_xlfn.XLOOKUP('Calculs'!M1962,'Réponses'!C:C,'Réponses'!F:F,"ERREUR VISIBILITE"),Questions!A:A,Questions!B:B,"ERREUR QUESTION"))</f>
        <v/>
      </c>
    </row>
    <row r="1964" spans="4:13" ht="60" customHeight="1">
      <c r="D1964" s="28" t="str">
        <f>IF(ISBLANK(Recyclabilité[[#This Row],[Code Valobat]]),"",IF(OR('Calculs'!A1963="08",'Calculs'!A1963="07",MID(Recyclabilité[[#This Row],[Code Valobat]],4,4)="0804",MID(Recyclabilité[[#This Row],[Code Valobat]],4,4)="0709",MID(Recyclabilité[[#This Row],[Code Valobat]],1,7)="6121107"),"Non recyclable",_xlfn.XLOOKUP('Calculs'!Q1963,'Combinaisons'!A:A,'Combinaisons'!B:B,"Merci de répondre à toutes les questions")))</f>
        <v/>
      </c>
      <c r="E1964" s="58" t="str">
        <f>IF(ISBLANK(Recyclabilité[[#This Row],[Code Valobat]]),"",IF(OR('Calculs'!A1963="08",'Calculs'!A1963="07",MID(Recyclabilité[[#This Row],[Code Valobat]],4,4)="0804",MID(Recyclabilité[[#This Row],[Code Valobat]],4,4)="0709",MID(Recyclabilité[[#This Row],[Code Valobat]],1,7)="6121107"),"",_xlfn.XLOOKUP('Calculs'!B1963,Questions!A:A,Questions!B:B,"ERREUR QUESTION")))</f>
        <v/>
      </c>
      <c r="G1964" s="58" t="str">
        <f>IF(OR(ISBLANK(Recyclabilité[[#This Row],[Réponse 1]]),'Calculs'!D1963="0",_xlfn.XLOOKUP('Calculs'!D1963,'Réponses'!C:C,'Réponses'!F:F,"ERREUR VISIBILITE")=0),"",_xlfn.XLOOKUP(_xlfn.XLOOKUP('Calculs'!D1963,'Réponses'!C:C,'Réponses'!F:F,"ERREUR VISIBILITE"),Questions!A:A,Questions!B:B,"ERREUR QUESTION"))</f>
        <v/>
      </c>
      <c r="I1964" s="58" t="str">
        <f>IF(OR(ISBLANK(Recyclabilité[[#This Row],[Réponse 2]]),'Calculs'!G1963="0",_xlfn.XLOOKUP('Calculs'!G1963,'Réponses'!C:C,'Réponses'!F:F,"ERREUR VISIBILITE")=0),"",_xlfn.XLOOKUP(_xlfn.XLOOKUP('Calculs'!G1963,'Réponses'!C:C,'Réponses'!F:F,"ERREUR VISIBILITE"),Questions!A:A,Questions!B:B,"ERREUR QUESTION"))</f>
        <v/>
      </c>
      <c r="K1964" s="58" t="str">
        <f>IF(OR(ISBLANK(Recyclabilité[[#This Row],[Réponse 3]]),'Calculs'!J1963="0",_xlfn.XLOOKUP('Calculs'!J1963,'Réponses'!C:C,'Réponses'!F:F,"ERREUR VISIBILITE")=0),"",_xlfn.XLOOKUP(_xlfn.XLOOKUP('Calculs'!J1963,'Réponses'!C:C,'Réponses'!F:F,"ERREUR VISIBILITE"),Questions!A:A,Questions!B:B,"ERREUR QUESTION"))</f>
        <v/>
      </c>
      <c r="M1964" s="58" t="str">
        <f>IF(OR(ISBLANK(Recyclabilité[[#This Row],[Réponse 4]]),'Calculs'!M1963="0",_xlfn.XLOOKUP('Calculs'!M1963,'Réponses'!C:C,'Réponses'!F:F,"ERREUR VISIBILITE")=0),"",_xlfn.XLOOKUP(_xlfn.XLOOKUP('Calculs'!M1963,'Réponses'!C:C,'Réponses'!F:F,"ERREUR VISIBILITE"),Questions!A:A,Questions!B:B,"ERREUR QUESTION"))</f>
        <v/>
      </c>
    </row>
    <row r="1965" spans="4:13" ht="60" customHeight="1">
      <c r="D1965" s="28" t="str">
        <f>IF(ISBLANK(Recyclabilité[[#This Row],[Code Valobat]]),"",IF(OR('Calculs'!A1964="08",'Calculs'!A1964="07",MID(Recyclabilité[[#This Row],[Code Valobat]],4,4)="0804",MID(Recyclabilité[[#This Row],[Code Valobat]],4,4)="0709",MID(Recyclabilité[[#This Row],[Code Valobat]],1,7)="6121107"),"Non recyclable",_xlfn.XLOOKUP('Calculs'!Q1964,'Combinaisons'!A:A,'Combinaisons'!B:B,"Merci de répondre à toutes les questions")))</f>
        <v/>
      </c>
      <c r="E1965" s="58" t="str">
        <f>IF(ISBLANK(Recyclabilité[[#This Row],[Code Valobat]]),"",IF(OR('Calculs'!A1964="08",'Calculs'!A1964="07",MID(Recyclabilité[[#This Row],[Code Valobat]],4,4)="0804",MID(Recyclabilité[[#This Row],[Code Valobat]],4,4)="0709",MID(Recyclabilité[[#This Row],[Code Valobat]],1,7)="6121107"),"",_xlfn.XLOOKUP('Calculs'!B1964,Questions!A:A,Questions!B:B,"ERREUR QUESTION")))</f>
        <v/>
      </c>
      <c r="G1965" s="58" t="str">
        <f>IF(OR(ISBLANK(Recyclabilité[[#This Row],[Réponse 1]]),'Calculs'!D1964="0",_xlfn.XLOOKUP('Calculs'!D1964,'Réponses'!C:C,'Réponses'!F:F,"ERREUR VISIBILITE")=0),"",_xlfn.XLOOKUP(_xlfn.XLOOKUP('Calculs'!D1964,'Réponses'!C:C,'Réponses'!F:F,"ERREUR VISIBILITE"),Questions!A:A,Questions!B:B,"ERREUR QUESTION"))</f>
        <v/>
      </c>
      <c r="I1965" s="58" t="str">
        <f>IF(OR(ISBLANK(Recyclabilité[[#This Row],[Réponse 2]]),'Calculs'!G1964="0",_xlfn.XLOOKUP('Calculs'!G1964,'Réponses'!C:C,'Réponses'!F:F,"ERREUR VISIBILITE")=0),"",_xlfn.XLOOKUP(_xlfn.XLOOKUP('Calculs'!G1964,'Réponses'!C:C,'Réponses'!F:F,"ERREUR VISIBILITE"),Questions!A:A,Questions!B:B,"ERREUR QUESTION"))</f>
        <v/>
      </c>
      <c r="K1965" s="58" t="str">
        <f>IF(OR(ISBLANK(Recyclabilité[[#This Row],[Réponse 3]]),'Calculs'!J1964="0",_xlfn.XLOOKUP('Calculs'!J1964,'Réponses'!C:C,'Réponses'!F:F,"ERREUR VISIBILITE")=0),"",_xlfn.XLOOKUP(_xlfn.XLOOKUP('Calculs'!J1964,'Réponses'!C:C,'Réponses'!F:F,"ERREUR VISIBILITE"),Questions!A:A,Questions!B:B,"ERREUR QUESTION"))</f>
        <v/>
      </c>
      <c r="M1965" s="58" t="str">
        <f>IF(OR(ISBLANK(Recyclabilité[[#This Row],[Réponse 4]]),'Calculs'!M1964="0",_xlfn.XLOOKUP('Calculs'!M1964,'Réponses'!C:C,'Réponses'!F:F,"ERREUR VISIBILITE")=0),"",_xlfn.XLOOKUP(_xlfn.XLOOKUP('Calculs'!M1964,'Réponses'!C:C,'Réponses'!F:F,"ERREUR VISIBILITE"),Questions!A:A,Questions!B:B,"ERREUR QUESTION"))</f>
        <v/>
      </c>
    </row>
    <row r="1966" spans="4:13" ht="60" customHeight="1">
      <c r="D1966" s="28" t="str">
        <f>IF(ISBLANK(Recyclabilité[[#This Row],[Code Valobat]]),"",IF(OR('Calculs'!A1965="08",'Calculs'!A1965="07",MID(Recyclabilité[[#This Row],[Code Valobat]],4,4)="0804",MID(Recyclabilité[[#This Row],[Code Valobat]],4,4)="0709",MID(Recyclabilité[[#This Row],[Code Valobat]],1,7)="6121107"),"Non recyclable",_xlfn.XLOOKUP('Calculs'!Q1965,'Combinaisons'!A:A,'Combinaisons'!B:B,"Merci de répondre à toutes les questions")))</f>
        <v/>
      </c>
      <c r="E1966" s="58" t="str">
        <f>IF(ISBLANK(Recyclabilité[[#This Row],[Code Valobat]]),"",IF(OR('Calculs'!A1965="08",'Calculs'!A1965="07",MID(Recyclabilité[[#This Row],[Code Valobat]],4,4)="0804",MID(Recyclabilité[[#This Row],[Code Valobat]],4,4)="0709",MID(Recyclabilité[[#This Row],[Code Valobat]],1,7)="6121107"),"",_xlfn.XLOOKUP('Calculs'!B1965,Questions!A:A,Questions!B:B,"ERREUR QUESTION")))</f>
        <v/>
      </c>
      <c r="G1966" s="58" t="str">
        <f>IF(OR(ISBLANK(Recyclabilité[[#This Row],[Réponse 1]]),'Calculs'!D1965="0",_xlfn.XLOOKUP('Calculs'!D1965,'Réponses'!C:C,'Réponses'!F:F,"ERREUR VISIBILITE")=0),"",_xlfn.XLOOKUP(_xlfn.XLOOKUP('Calculs'!D1965,'Réponses'!C:C,'Réponses'!F:F,"ERREUR VISIBILITE"),Questions!A:A,Questions!B:B,"ERREUR QUESTION"))</f>
        <v/>
      </c>
      <c r="I1966" s="58" t="str">
        <f>IF(OR(ISBLANK(Recyclabilité[[#This Row],[Réponse 2]]),'Calculs'!G1965="0",_xlfn.XLOOKUP('Calculs'!G1965,'Réponses'!C:C,'Réponses'!F:F,"ERREUR VISIBILITE")=0),"",_xlfn.XLOOKUP(_xlfn.XLOOKUP('Calculs'!G1965,'Réponses'!C:C,'Réponses'!F:F,"ERREUR VISIBILITE"),Questions!A:A,Questions!B:B,"ERREUR QUESTION"))</f>
        <v/>
      </c>
      <c r="K1966" s="58" t="str">
        <f>IF(OR(ISBLANK(Recyclabilité[[#This Row],[Réponse 3]]),'Calculs'!J1965="0",_xlfn.XLOOKUP('Calculs'!J1965,'Réponses'!C:C,'Réponses'!F:F,"ERREUR VISIBILITE")=0),"",_xlfn.XLOOKUP(_xlfn.XLOOKUP('Calculs'!J1965,'Réponses'!C:C,'Réponses'!F:F,"ERREUR VISIBILITE"),Questions!A:A,Questions!B:B,"ERREUR QUESTION"))</f>
        <v/>
      </c>
      <c r="M1966" s="58" t="str">
        <f>IF(OR(ISBLANK(Recyclabilité[[#This Row],[Réponse 4]]),'Calculs'!M1965="0",_xlfn.XLOOKUP('Calculs'!M1965,'Réponses'!C:C,'Réponses'!F:F,"ERREUR VISIBILITE")=0),"",_xlfn.XLOOKUP(_xlfn.XLOOKUP('Calculs'!M1965,'Réponses'!C:C,'Réponses'!F:F,"ERREUR VISIBILITE"),Questions!A:A,Questions!B:B,"ERREUR QUESTION"))</f>
        <v/>
      </c>
    </row>
    <row r="1967" spans="4:13" ht="60" customHeight="1">
      <c r="D1967" s="28" t="str">
        <f>IF(ISBLANK(Recyclabilité[[#This Row],[Code Valobat]]),"",IF(OR('Calculs'!A1966="08",'Calculs'!A1966="07",MID(Recyclabilité[[#This Row],[Code Valobat]],4,4)="0804",MID(Recyclabilité[[#This Row],[Code Valobat]],4,4)="0709",MID(Recyclabilité[[#This Row],[Code Valobat]],1,7)="6121107"),"Non recyclable",_xlfn.XLOOKUP('Calculs'!Q1966,'Combinaisons'!A:A,'Combinaisons'!B:B,"Merci de répondre à toutes les questions")))</f>
        <v/>
      </c>
      <c r="E1967" s="58" t="str">
        <f>IF(ISBLANK(Recyclabilité[[#This Row],[Code Valobat]]),"",IF(OR('Calculs'!A1966="08",'Calculs'!A1966="07",MID(Recyclabilité[[#This Row],[Code Valobat]],4,4)="0804",MID(Recyclabilité[[#This Row],[Code Valobat]],4,4)="0709",MID(Recyclabilité[[#This Row],[Code Valobat]],1,7)="6121107"),"",_xlfn.XLOOKUP('Calculs'!B1966,Questions!A:A,Questions!B:B,"ERREUR QUESTION")))</f>
        <v/>
      </c>
      <c r="G1967" s="58" t="str">
        <f>IF(OR(ISBLANK(Recyclabilité[[#This Row],[Réponse 1]]),'Calculs'!D1966="0",_xlfn.XLOOKUP('Calculs'!D1966,'Réponses'!C:C,'Réponses'!F:F,"ERREUR VISIBILITE")=0),"",_xlfn.XLOOKUP(_xlfn.XLOOKUP('Calculs'!D1966,'Réponses'!C:C,'Réponses'!F:F,"ERREUR VISIBILITE"),Questions!A:A,Questions!B:B,"ERREUR QUESTION"))</f>
        <v/>
      </c>
      <c r="I1967" s="58" t="str">
        <f>IF(OR(ISBLANK(Recyclabilité[[#This Row],[Réponse 2]]),'Calculs'!G1966="0",_xlfn.XLOOKUP('Calculs'!G1966,'Réponses'!C:C,'Réponses'!F:F,"ERREUR VISIBILITE")=0),"",_xlfn.XLOOKUP(_xlfn.XLOOKUP('Calculs'!G1966,'Réponses'!C:C,'Réponses'!F:F,"ERREUR VISIBILITE"),Questions!A:A,Questions!B:B,"ERREUR QUESTION"))</f>
        <v/>
      </c>
      <c r="K1967" s="58" t="str">
        <f>IF(OR(ISBLANK(Recyclabilité[[#This Row],[Réponse 3]]),'Calculs'!J1966="0",_xlfn.XLOOKUP('Calculs'!J1966,'Réponses'!C:C,'Réponses'!F:F,"ERREUR VISIBILITE")=0),"",_xlfn.XLOOKUP(_xlfn.XLOOKUP('Calculs'!J1966,'Réponses'!C:C,'Réponses'!F:F,"ERREUR VISIBILITE"),Questions!A:A,Questions!B:B,"ERREUR QUESTION"))</f>
        <v/>
      </c>
      <c r="M1967" s="58" t="str">
        <f>IF(OR(ISBLANK(Recyclabilité[[#This Row],[Réponse 4]]),'Calculs'!M1966="0",_xlfn.XLOOKUP('Calculs'!M1966,'Réponses'!C:C,'Réponses'!F:F,"ERREUR VISIBILITE")=0),"",_xlfn.XLOOKUP(_xlfn.XLOOKUP('Calculs'!M1966,'Réponses'!C:C,'Réponses'!F:F,"ERREUR VISIBILITE"),Questions!A:A,Questions!B:B,"ERREUR QUESTION"))</f>
        <v/>
      </c>
    </row>
    <row r="1968" spans="4:13" ht="60" customHeight="1">
      <c r="D1968" s="28" t="str">
        <f>IF(ISBLANK(Recyclabilité[[#This Row],[Code Valobat]]),"",IF(OR('Calculs'!A1967="08",'Calculs'!A1967="07",MID(Recyclabilité[[#This Row],[Code Valobat]],4,4)="0804",MID(Recyclabilité[[#This Row],[Code Valobat]],4,4)="0709",MID(Recyclabilité[[#This Row],[Code Valobat]],1,7)="6121107"),"Non recyclable",_xlfn.XLOOKUP('Calculs'!Q1967,'Combinaisons'!A:A,'Combinaisons'!B:B,"Merci de répondre à toutes les questions")))</f>
        <v/>
      </c>
      <c r="E1968" s="58" t="str">
        <f>IF(ISBLANK(Recyclabilité[[#This Row],[Code Valobat]]),"",IF(OR('Calculs'!A1967="08",'Calculs'!A1967="07",MID(Recyclabilité[[#This Row],[Code Valobat]],4,4)="0804",MID(Recyclabilité[[#This Row],[Code Valobat]],4,4)="0709",MID(Recyclabilité[[#This Row],[Code Valobat]],1,7)="6121107"),"",_xlfn.XLOOKUP('Calculs'!B1967,Questions!A:A,Questions!B:B,"ERREUR QUESTION")))</f>
        <v/>
      </c>
      <c r="G1968" s="58" t="str">
        <f>IF(OR(ISBLANK(Recyclabilité[[#This Row],[Réponse 1]]),'Calculs'!D1967="0",_xlfn.XLOOKUP('Calculs'!D1967,'Réponses'!C:C,'Réponses'!F:F,"ERREUR VISIBILITE")=0),"",_xlfn.XLOOKUP(_xlfn.XLOOKUP('Calculs'!D1967,'Réponses'!C:C,'Réponses'!F:F,"ERREUR VISIBILITE"),Questions!A:A,Questions!B:B,"ERREUR QUESTION"))</f>
        <v/>
      </c>
      <c r="I1968" s="58" t="str">
        <f>IF(OR(ISBLANK(Recyclabilité[[#This Row],[Réponse 2]]),'Calculs'!G1967="0",_xlfn.XLOOKUP('Calculs'!G1967,'Réponses'!C:C,'Réponses'!F:F,"ERREUR VISIBILITE")=0),"",_xlfn.XLOOKUP(_xlfn.XLOOKUP('Calculs'!G1967,'Réponses'!C:C,'Réponses'!F:F,"ERREUR VISIBILITE"),Questions!A:A,Questions!B:B,"ERREUR QUESTION"))</f>
        <v/>
      </c>
      <c r="K1968" s="58" t="str">
        <f>IF(OR(ISBLANK(Recyclabilité[[#This Row],[Réponse 3]]),'Calculs'!J1967="0",_xlfn.XLOOKUP('Calculs'!J1967,'Réponses'!C:C,'Réponses'!F:F,"ERREUR VISIBILITE")=0),"",_xlfn.XLOOKUP(_xlfn.XLOOKUP('Calculs'!J1967,'Réponses'!C:C,'Réponses'!F:F,"ERREUR VISIBILITE"),Questions!A:A,Questions!B:B,"ERREUR QUESTION"))</f>
        <v/>
      </c>
      <c r="M1968" s="58" t="str">
        <f>IF(OR(ISBLANK(Recyclabilité[[#This Row],[Réponse 4]]),'Calculs'!M1967="0",_xlfn.XLOOKUP('Calculs'!M1967,'Réponses'!C:C,'Réponses'!F:F,"ERREUR VISIBILITE")=0),"",_xlfn.XLOOKUP(_xlfn.XLOOKUP('Calculs'!M1967,'Réponses'!C:C,'Réponses'!F:F,"ERREUR VISIBILITE"),Questions!A:A,Questions!B:B,"ERREUR QUESTION"))</f>
        <v/>
      </c>
    </row>
    <row r="1969" spans="4:13" ht="60" customHeight="1">
      <c r="D1969" s="28" t="str">
        <f>IF(ISBLANK(Recyclabilité[[#This Row],[Code Valobat]]),"",IF(OR('Calculs'!A1968="08",'Calculs'!A1968="07",MID(Recyclabilité[[#This Row],[Code Valobat]],4,4)="0804",MID(Recyclabilité[[#This Row],[Code Valobat]],4,4)="0709",MID(Recyclabilité[[#This Row],[Code Valobat]],1,7)="6121107"),"Non recyclable",_xlfn.XLOOKUP('Calculs'!Q1968,'Combinaisons'!A:A,'Combinaisons'!B:B,"Merci de répondre à toutes les questions")))</f>
        <v/>
      </c>
      <c r="E1969" s="58" t="str">
        <f>IF(ISBLANK(Recyclabilité[[#This Row],[Code Valobat]]),"",IF(OR('Calculs'!A1968="08",'Calculs'!A1968="07",MID(Recyclabilité[[#This Row],[Code Valobat]],4,4)="0804",MID(Recyclabilité[[#This Row],[Code Valobat]],4,4)="0709",MID(Recyclabilité[[#This Row],[Code Valobat]],1,7)="6121107"),"",_xlfn.XLOOKUP('Calculs'!B1968,Questions!A:A,Questions!B:B,"ERREUR QUESTION")))</f>
        <v/>
      </c>
      <c r="G1969" s="58" t="str">
        <f>IF(OR(ISBLANK(Recyclabilité[[#This Row],[Réponse 1]]),'Calculs'!D1968="0",_xlfn.XLOOKUP('Calculs'!D1968,'Réponses'!C:C,'Réponses'!F:F,"ERREUR VISIBILITE")=0),"",_xlfn.XLOOKUP(_xlfn.XLOOKUP('Calculs'!D1968,'Réponses'!C:C,'Réponses'!F:F,"ERREUR VISIBILITE"),Questions!A:A,Questions!B:B,"ERREUR QUESTION"))</f>
        <v/>
      </c>
      <c r="I1969" s="58" t="str">
        <f>IF(OR(ISBLANK(Recyclabilité[[#This Row],[Réponse 2]]),'Calculs'!G1968="0",_xlfn.XLOOKUP('Calculs'!G1968,'Réponses'!C:C,'Réponses'!F:F,"ERREUR VISIBILITE")=0),"",_xlfn.XLOOKUP(_xlfn.XLOOKUP('Calculs'!G1968,'Réponses'!C:C,'Réponses'!F:F,"ERREUR VISIBILITE"),Questions!A:A,Questions!B:B,"ERREUR QUESTION"))</f>
        <v/>
      </c>
      <c r="K1969" s="58" t="str">
        <f>IF(OR(ISBLANK(Recyclabilité[[#This Row],[Réponse 3]]),'Calculs'!J1968="0",_xlfn.XLOOKUP('Calculs'!J1968,'Réponses'!C:C,'Réponses'!F:F,"ERREUR VISIBILITE")=0),"",_xlfn.XLOOKUP(_xlfn.XLOOKUP('Calculs'!J1968,'Réponses'!C:C,'Réponses'!F:F,"ERREUR VISIBILITE"),Questions!A:A,Questions!B:B,"ERREUR QUESTION"))</f>
        <v/>
      </c>
      <c r="M1969" s="58" t="str">
        <f>IF(OR(ISBLANK(Recyclabilité[[#This Row],[Réponse 4]]),'Calculs'!M1968="0",_xlfn.XLOOKUP('Calculs'!M1968,'Réponses'!C:C,'Réponses'!F:F,"ERREUR VISIBILITE")=0),"",_xlfn.XLOOKUP(_xlfn.XLOOKUP('Calculs'!M1968,'Réponses'!C:C,'Réponses'!F:F,"ERREUR VISIBILITE"),Questions!A:A,Questions!B:B,"ERREUR QUESTION"))</f>
        <v/>
      </c>
    </row>
    <row r="1970" spans="4:13" ht="60" customHeight="1">
      <c r="D1970" s="28" t="str">
        <f>IF(ISBLANK(Recyclabilité[[#This Row],[Code Valobat]]),"",IF(OR('Calculs'!A1969="08",'Calculs'!A1969="07",MID(Recyclabilité[[#This Row],[Code Valobat]],4,4)="0804",MID(Recyclabilité[[#This Row],[Code Valobat]],4,4)="0709",MID(Recyclabilité[[#This Row],[Code Valobat]],1,7)="6121107"),"Non recyclable",_xlfn.XLOOKUP('Calculs'!Q1969,'Combinaisons'!A:A,'Combinaisons'!B:B,"Merci de répondre à toutes les questions")))</f>
        <v/>
      </c>
      <c r="E1970" s="58" t="str">
        <f>IF(ISBLANK(Recyclabilité[[#This Row],[Code Valobat]]),"",IF(OR('Calculs'!A1969="08",'Calculs'!A1969="07",MID(Recyclabilité[[#This Row],[Code Valobat]],4,4)="0804",MID(Recyclabilité[[#This Row],[Code Valobat]],4,4)="0709",MID(Recyclabilité[[#This Row],[Code Valobat]],1,7)="6121107"),"",_xlfn.XLOOKUP('Calculs'!B1969,Questions!A:A,Questions!B:B,"ERREUR QUESTION")))</f>
        <v/>
      </c>
      <c r="G1970" s="58" t="str">
        <f>IF(OR(ISBLANK(Recyclabilité[[#This Row],[Réponse 1]]),'Calculs'!D1969="0",_xlfn.XLOOKUP('Calculs'!D1969,'Réponses'!C:C,'Réponses'!F:F,"ERREUR VISIBILITE")=0),"",_xlfn.XLOOKUP(_xlfn.XLOOKUP('Calculs'!D1969,'Réponses'!C:C,'Réponses'!F:F,"ERREUR VISIBILITE"),Questions!A:A,Questions!B:B,"ERREUR QUESTION"))</f>
        <v/>
      </c>
      <c r="I1970" s="58" t="str">
        <f>IF(OR(ISBLANK(Recyclabilité[[#This Row],[Réponse 2]]),'Calculs'!G1969="0",_xlfn.XLOOKUP('Calculs'!G1969,'Réponses'!C:C,'Réponses'!F:F,"ERREUR VISIBILITE")=0),"",_xlfn.XLOOKUP(_xlfn.XLOOKUP('Calculs'!G1969,'Réponses'!C:C,'Réponses'!F:F,"ERREUR VISIBILITE"),Questions!A:A,Questions!B:B,"ERREUR QUESTION"))</f>
        <v/>
      </c>
      <c r="K1970" s="58" t="str">
        <f>IF(OR(ISBLANK(Recyclabilité[[#This Row],[Réponse 3]]),'Calculs'!J1969="0",_xlfn.XLOOKUP('Calculs'!J1969,'Réponses'!C:C,'Réponses'!F:F,"ERREUR VISIBILITE")=0),"",_xlfn.XLOOKUP(_xlfn.XLOOKUP('Calculs'!J1969,'Réponses'!C:C,'Réponses'!F:F,"ERREUR VISIBILITE"),Questions!A:A,Questions!B:B,"ERREUR QUESTION"))</f>
        <v/>
      </c>
      <c r="M1970" s="58" t="str">
        <f>IF(OR(ISBLANK(Recyclabilité[[#This Row],[Réponse 4]]),'Calculs'!M1969="0",_xlfn.XLOOKUP('Calculs'!M1969,'Réponses'!C:C,'Réponses'!F:F,"ERREUR VISIBILITE")=0),"",_xlfn.XLOOKUP(_xlfn.XLOOKUP('Calculs'!M1969,'Réponses'!C:C,'Réponses'!F:F,"ERREUR VISIBILITE"),Questions!A:A,Questions!B:B,"ERREUR QUESTION"))</f>
        <v/>
      </c>
    </row>
    <row r="1971" spans="4:13" ht="60" customHeight="1">
      <c r="D1971" s="28" t="str">
        <f>IF(ISBLANK(Recyclabilité[[#This Row],[Code Valobat]]),"",IF(OR('Calculs'!A1970="08",'Calculs'!A1970="07",MID(Recyclabilité[[#This Row],[Code Valobat]],4,4)="0804",MID(Recyclabilité[[#This Row],[Code Valobat]],4,4)="0709",MID(Recyclabilité[[#This Row],[Code Valobat]],1,7)="6121107"),"Non recyclable",_xlfn.XLOOKUP('Calculs'!Q1970,'Combinaisons'!A:A,'Combinaisons'!B:B,"Merci de répondre à toutes les questions")))</f>
        <v/>
      </c>
      <c r="E1971" s="58" t="str">
        <f>IF(ISBLANK(Recyclabilité[[#This Row],[Code Valobat]]),"",IF(OR('Calculs'!A1970="08",'Calculs'!A1970="07",MID(Recyclabilité[[#This Row],[Code Valobat]],4,4)="0804",MID(Recyclabilité[[#This Row],[Code Valobat]],4,4)="0709",MID(Recyclabilité[[#This Row],[Code Valobat]],1,7)="6121107"),"",_xlfn.XLOOKUP('Calculs'!B1970,Questions!A:A,Questions!B:B,"ERREUR QUESTION")))</f>
        <v/>
      </c>
      <c r="G1971" s="58" t="str">
        <f>IF(OR(ISBLANK(Recyclabilité[[#This Row],[Réponse 1]]),'Calculs'!D1970="0",_xlfn.XLOOKUP('Calculs'!D1970,'Réponses'!C:C,'Réponses'!F:F,"ERREUR VISIBILITE")=0),"",_xlfn.XLOOKUP(_xlfn.XLOOKUP('Calculs'!D1970,'Réponses'!C:C,'Réponses'!F:F,"ERREUR VISIBILITE"),Questions!A:A,Questions!B:B,"ERREUR QUESTION"))</f>
        <v/>
      </c>
      <c r="I1971" s="58" t="str">
        <f>IF(OR(ISBLANK(Recyclabilité[[#This Row],[Réponse 2]]),'Calculs'!G1970="0",_xlfn.XLOOKUP('Calculs'!G1970,'Réponses'!C:C,'Réponses'!F:F,"ERREUR VISIBILITE")=0),"",_xlfn.XLOOKUP(_xlfn.XLOOKUP('Calculs'!G1970,'Réponses'!C:C,'Réponses'!F:F,"ERREUR VISIBILITE"),Questions!A:A,Questions!B:B,"ERREUR QUESTION"))</f>
        <v/>
      </c>
      <c r="K1971" s="58" t="str">
        <f>IF(OR(ISBLANK(Recyclabilité[[#This Row],[Réponse 3]]),'Calculs'!J1970="0",_xlfn.XLOOKUP('Calculs'!J1970,'Réponses'!C:C,'Réponses'!F:F,"ERREUR VISIBILITE")=0),"",_xlfn.XLOOKUP(_xlfn.XLOOKUP('Calculs'!J1970,'Réponses'!C:C,'Réponses'!F:F,"ERREUR VISIBILITE"),Questions!A:A,Questions!B:B,"ERREUR QUESTION"))</f>
        <v/>
      </c>
      <c r="M1971" s="58" t="str">
        <f>IF(OR(ISBLANK(Recyclabilité[[#This Row],[Réponse 4]]),'Calculs'!M1970="0",_xlfn.XLOOKUP('Calculs'!M1970,'Réponses'!C:C,'Réponses'!F:F,"ERREUR VISIBILITE")=0),"",_xlfn.XLOOKUP(_xlfn.XLOOKUP('Calculs'!M1970,'Réponses'!C:C,'Réponses'!F:F,"ERREUR VISIBILITE"),Questions!A:A,Questions!B:B,"ERREUR QUESTION"))</f>
        <v/>
      </c>
    </row>
    <row r="1972" spans="4:13" ht="60" customHeight="1">
      <c r="D1972" s="28" t="str">
        <f>IF(ISBLANK(Recyclabilité[[#This Row],[Code Valobat]]),"",IF(OR('Calculs'!A1971="08",'Calculs'!A1971="07",MID(Recyclabilité[[#This Row],[Code Valobat]],4,4)="0804",MID(Recyclabilité[[#This Row],[Code Valobat]],4,4)="0709",MID(Recyclabilité[[#This Row],[Code Valobat]],1,7)="6121107"),"Non recyclable",_xlfn.XLOOKUP('Calculs'!Q1971,'Combinaisons'!A:A,'Combinaisons'!B:B,"Merci de répondre à toutes les questions")))</f>
        <v/>
      </c>
      <c r="E1972" s="58" t="str">
        <f>IF(ISBLANK(Recyclabilité[[#This Row],[Code Valobat]]),"",IF(OR('Calculs'!A1971="08",'Calculs'!A1971="07",MID(Recyclabilité[[#This Row],[Code Valobat]],4,4)="0804",MID(Recyclabilité[[#This Row],[Code Valobat]],4,4)="0709",MID(Recyclabilité[[#This Row],[Code Valobat]],1,7)="6121107"),"",_xlfn.XLOOKUP('Calculs'!B1971,Questions!A:A,Questions!B:B,"ERREUR QUESTION")))</f>
        <v/>
      </c>
      <c r="G1972" s="58" t="str">
        <f>IF(OR(ISBLANK(Recyclabilité[[#This Row],[Réponse 1]]),'Calculs'!D1971="0",_xlfn.XLOOKUP('Calculs'!D1971,'Réponses'!C:C,'Réponses'!F:F,"ERREUR VISIBILITE")=0),"",_xlfn.XLOOKUP(_xlfn.XLOOKUP('Calculs'!D1971,'Réponses'!C:C,'Réponses'!F:F,"ERREUR VISIBILITE"),Questions!A:A,Questions!B:B,"ERREUR QUESTION"))</f>
        <v/>
      </c>
      <c r="I1972" s="58" t="str">
        <f>IF(OR(ISBLANK(Recyclabilité[[#This Row],[Réponse 2]]),'Calculs'!G1971="0",_xlfn.XLOOKUP('Calculs'!G1971,'Réponses'!C:C,'Réponses'!F:F,"ERREUR VISIBILITE")=0),"",_xlfn.XLOOKUP(_xlfn.XLOOKUP('Calculs'!G1971,'Réponses'!C:C,'Réponses'!F:F,"ERREUR VISIBILITE"),Questions!A:A,Questions!B:B,"ERREUR QUESTION"))</f>
        <v/>
      </c>
      <c r="K1972" s="58" t="str">
        <f>IF(OR(ISBLANK(Recyclabilité[[#This Row],[Réponse 3]]),'Calculs'!J1971="0",_xlfn.XLOOKUP('Calculs'!J1971,'Réponses'!C:C,'Réponses'!F:F,"ERREUR VISIBILITE")=0),"",_xlfn.XLOOKUP(_xlfn.XLOOKUP('Calculs'!J1971,'Réponses'!C:C,'Réponses'!F:F,"ERREUR VISIBILITE"),Questions!A:A,Questions!B:B,"ERREUR QUESTION"))</f>
        <v/>
      </c>
      <c r="M1972" s="58" t="str">
        <f>IF(OR(ISBLANK(Recyclabilité[[#This Row],[Réponse 4]]),'Calculs'!M1971="0",_xlfn.XLOOKUP('Calculs'!M1971,'Réponses'!C:C,'Réponses'!F:F,"ERREUR VISIBILITE")=0),"",_xlfn.XLOOKUP(_xlfn.XLOOKUP('Calculs'!M1971,'Réponses'!C:C,'Réponses'!F:F,"ERREUR VISIBILITE"),Questions!A:A,Questions!B:B,"ERREUR QUESTION"))</f>
        <v/>
      </c>
    </row>
    <row r="1973" spans="4:13" ht="60" customHeight="1">
      <c r="D1973" s="28" t="str">
        <f>IF(ISBLANK(Recyclabilité[[#This Row],[Code Valobat]]),"",IF(OR('Calculs'!A1972="08",'Calculs'!A1972="07",MID(Recyclabilité[[#This Row],[Code Valobat]],4,4)="0804",MID(Recyclabilité[[#This Row],[Code Valobat]],4,4)="0709",MID(Recyclabilité[[#This Row],[Code Valobat]],1,7)="6121107"),"Non recyclable",_xlfn.XLOOKUP('Calculs'!Q1972,'Combinaisons'!A:A,'Combinaisons'!B:B,"Merci de répondre à toutes les questions")))</f>
        <v/>
      </c>
      <c r="E1973" s="58" t="str">
        <f>IF(ISBLANK(Recyclabilité[[#This Row],[Code Valobat]]),"",IF(OR('Calculs'!A1972="08",'Calculs'!A1972="07",MID(Recyclabilité[[#This Row],[Code Valobat]],4,4)="0804",MID(Recyclabilité[[#This Row],[Code Valobat]],4,4)="0709",MID(Recyclabilité[[#This Row],[Code Valobat]],1,7)="6121107"),"",_xlfn.XLOOKUP('Calculs'!B1972,Questions!A:A,Questions!B:B,"ERREUR QUESTION")))</f>
        <v/>
      </c>
      <c r="G1973" s="58" t="str">
        <f>IF(OR(ISBLANK(Recyclabilité[[#This Row],[Réponse 1]]),'Calculs'!D1972="0",_xlfn.XLOOKUP('Calculs'!D1972,'Réponses'!C:C,'Réponses'!F:F,"ERREUR VISIBILITE")=0),"",_xlfn.XLOOKUP(_xlfn.XLOOKUP('Calculs'!D1972,'Réponses'!C:C,'Réponses'!F:F,"ERREUR VISIBILITE"),Questions!A:A,Questions!B:B,"ERREUR QUESTION"))</f>
        <v/>
      </c>
      <c r="I1973" s="58" t="str">
        <f>IF(OR(ISBLANK(Recyclabilité[[#This Row],[Réponse 2]]),'Calculs'!G1972="0",_xlfn.XLOOKUP('Calculs'!G1972,'Réponses'!C:C,'Réponses'!F:F,"ERREUR VISIBILITE")=0),"",_xlfn.XLOOKUP(_xlfn.XLOOKUP('Calculs'!G1972,'Réponses'!C:C,'Réponses'!F:F,"ERREUR VISIBILITE"),Questions!A:A,Questions!B:B,"ERREUR QUESTION"))</f>
        <v/>
      </c>
      <c r="K1973" s="58" t="str">
        <f>IF(OR(ISBLANK(Recyclabilité[[#This Row],[Réponse 3]]),'Calculs'!J1972="0",_xlfn.XLOOKUP('Calculs'!J1972,'Réponses'!C:C,'Réponses'!F:F,"ERREUR VISIBILITE")=0),"",_xlfn.XLOOKUP(_xlfn.XLOOKUP('Calculs'!J1972,'Réponses'!C:C,'Réponses'!F:F,"ERREUR VISIBILITE"),Questions!A:A,Questions!B:B,"ERREUR QUESTION"))</f>
        <v/>
      </c>
      <c r="M1973" s="58" t="str">
        <f>IF(OR(ISBLANK(Recyclabilité[[#This Row],[Réponse 4]]),'Calculs'!M1972="0",_xlfn.XLOOKUP('Calculs'!M1972,'Réponses'!C:C,'Réponses'!F:F,"ERREUR VISIBILITE")=0),"",_xlfn.XLOOKUP(_xlfn.XLOOKUP('Calculs'!M1972,'Réponses'!C:C,'Réponses'!F:F,"ERREUR VISIBILITE"),Questions!A:A,Questions!B:B,"ERREUR QUESTION"))</f>
        <v/>
      </c>
    </row>
    <row r="1974" spans="4:13" ht="60" customHeight="1">
      <c r="D1974" s="28" t="str">
        <f>IF(ISBLANK(Recyclabilité[[#This Row],[Code Valobat]]),"",IF(OR('Calculs'!A1973="08",'Calculs'!A1973="07",MID(Recyclabilité[[#This Row],[Code Valobat]],4,4)="0804",MID(Recyclabilité[[#This Row],[Code Valobat]],4,4)="0709",MID(Recyclabilité[[#This Row],[Code Valobat]],1,7)="6121107"),"Non recyclable",_xlfn.XLOOKUP('Calculs'!Q1973,'Combinaisons'!A:A,'Combinaisons'!B:B,"Merci de répondre à toutes les questions")))</f>
        <v/>
      </c>
      <c r="E1974" s="58" t="str">
        <f>IF(ISBLANK(Recyclabilité[[#This Row],[Code Valobat]]),"",IF(OR('Calculs'!A1973="08",'Calculs'!A1973="07",MID(Recyclabilité[[#This Row],[Code Valobat]],4,4)="0804",MID(Recyclabilité[[#This Row],[Code Valobat]],4,4)="0709",MID(Recyclabilité[[#This Row],[Code Valobat]],1,7)="6121107"),"",_xlfn.XLOOKUP('Calculs'!B1973,Questions!A:A,Questions!B:B,"ERREUR QUESTION")))</f>
        <v/>
      </c>
      <c r="G1974" s="58" t="str">
        <f>IF(OR(ISBLANK(Recyclabilité[[#This Row],[Réponse 1]]),'Calculs'!D1973="0",_xlfn.XLOOKUP('Calculs'!D1973,'Réponses'!C:C,'Réponses'!F:F,"ERREUR VISIBILITE")=0),"",_xlfn.XLOOKUP(_xlfn.XLOOKUP('Calculs'!D1973,'Réponses'!C:C,'Réponses'!F:F,"ERREUR VISIBILITE"),Questions!A:A,Questions!B:B,"ERREUR QUESTION"))</f>
        <v/>
      </c>
      <c r="I1974" s="58" t="str">
        <f>IF(OR(ISBLANK(Recyclabilité[[#This Row],[Réponse 2]]),'Calculs'!G1973="0",_xlfn.XLOOKUP('Calculs'!G1973,'Réponses'!C:C,'Réponses'!F:F,"ERREUR VISIBILITE")=0),"",_xlfn.XLOOKUP(_xlfn.XLOOKUP('Calculs'!G1973,'Réponses'!C:C,'Réponses'!F:F,"ERREUR VISIBILITE"),Questions!A:A,Questions!B:B,"ERREUR QUESTION"))</f>
        <v/>
      </c>
      <c r="K1974" s="58" t="str">
        <f>IF(OR(ISBLANK(Recyclabilité[[#This Row],[Réponse 3]]),'Calculs'!J1973="0",_xlfn.XLOOKUP('Calculs'!J1973,'Réponses'!C:C,'Réponses'!F:F,"ERREUR VISIBILITE")=0),"",_xlfn.XLOOKUP(_xlfn.XLOOKUP('Calculs'!J1973,'Réponses'!C:C,'Réponses'!F:F,"ERREUR VISIBILITE"),Questions!A:A,Questions!B:B,"ERREUR QUESTION"))</f>
        <v/>
      </c>
      <c r="M1974" s="58" t="str">
        <f>IF(OR(ISBLANK(Recyclabilité[[#This Row],[Réponse 4]]),'Calculs'!M1973="0",_xlfn.XLOOKUP('Calculs'!M1973,'Réponses'!C:C,'Réponses'!F:F,"ERREUR VISIBILITE")=0),"",_xlfn.XLOOKUP(_xlfn.XLOOKUP('Calculs'!M1973,'Réponses'!C:C,'Réponses'!F:F,"ERREUR VISIBILITE"),Questions!A:A,Questions!B:B,"ERREUR QUESTION"))</f>
        <v/>
      </c>
    </row>
    <row r="1975" spans="4:13" ht="60" customHeight="1">
      <c r="D1975" s="28" t="str">
        <f>IF(ISBLANK(Recyclabilité[[#This Row],[Code Valobat]]),"",IF(OR('Calculs'!A1974="08",'Calculs'!A1974="07",MID(Recyclabilité[[#This Row],[Code Valobat]],4,4)="0804",MID(Recyclabilité[[#This Row],[Code Valobat]],4,4)="0709",MID(Recyclabilité[[#This Row],[Code Valobat]],1,7)="6121107"),"Non recyclable",_xlfn.XLOOKUP('Calculs'!Q1974,'Combinaisons'!A:A,'Combinaisons'!B:B,"Merci de répondre à toutes les questions")))</f>
        <v/>
      </c>
      <c r="E1975" s="58" t="str">
        <f>IF(ISBLANK(Recyclabilité[[#This Row],[Code Valobat]]),"",IF(OR('Calculs'!A1974="08",'Calculs'!A1974="07",MID(Recyclabilité[[#This Row],[Code Valobat]],4,4)="0804",MID(Recyclabilité[[#This Row],[Code Valobat]],4,4)="0709",MID(Recyclabilité[[#This Row],[Code Valobat]],1,7)="6121107"),"",_xlfn.XLOOKUP('Calculs'!B1974,Questions!A:A,Questions!B:B,"ERREUR QUESTION")))</f>
        <v/>
      </c>
      <c r="G1975" s="58" t="str">
        <f>IF(OR(ISBLANK(Recyclabilité[[#This Row],[Réponse 1]]),'Calculs'!D1974="0",_xlfn.XLOOKUP('Calculs'!D1974,'Réponses'!C:C,'Réponses'!F:F,"ERREUR VISIBILITE")=0),"",_xlfn.XLOOKUP(_xlfn.XLOOKUP('Calculs'!D1974,'Réponses'!C:C,'Réponses'!F:F,"ERREUR VISIBILITE"),Questions!A:A,Questions!B:B,"ERREUR QUESTION"))</f>
        <v/>
      </c>
      <c r="I1975" s="58" t="str">
        <f>IF(OR(ISBLANK(Recyclabilité[[#This Row],[Réponse 2]]),'Calculs'!G1974="0",_xlfn.XLOOKUP('Calculs'!G1974,'Réponses'!C:C,'Réponses'!F:F,"ERREUR VISIBILITE")=0),"",_xlfn.XLOOKUP(_xlfn.XLOOKUP('Calculs'!G1974,'Réponses'!C:C,'Réponses'!F:F,"ERREUR VISIBILITE"),Questions!A:A,Questions!B:B,"ERREUR QUESTION"))</f>
        <v/>
      </c>
      <c r="K1975" s="58" t="str">
        <f>IF(OR(ISBLANK(Recyclabilité[[#This Row],[Réponse 3]]),'Calculs'!J1974="0",_xlfn.XLOOKUP('Calculs'!J1974,'Réponses'!C:C,'Réponses'!F:F,"ERREUR VISIBILITE")=0),"",_xlfn.XLOOKUP(_xlfn.XLOOKUP('Calculs'!J1974,'Réponses'!C:C,'Réponses'!F:F,"ERREUR VISIBILITE"),Questions!A:A,Questions!B:B,"ERREUR QUESTION"))</f>
        <v/>
      </c>
      <c r="M1975" s="58" t="str">
        <f>IF(OR(ISBLANK(Recyclabilité[[#This Row],[Réponse 4]]),'Calculs'!M1974="0",_xlfn.XLOOKUP('Calculs'!M1974,'Réponses'!C:C,'Réponses'!F:F,"ERREUR VISIBILITE")=0),"",_xlfn.XLOOKUP(_xlfn.XLOOKUP('Calculs'!M1974,'Réponses'!C:C,'Réponses'!F:F,"ERREUR VISIBILITE"),Questions!A:A,Questions!B:B,"ERREUR QUESTION"))</f>
        <v/>
      </c>
    </row>
    <row r="1976" spans="4:13" ht="60" customHeight="1">
      <c r="D1976" s="28" t="str">
        <f>IF(ISBLANK(Recyclabilité[[#This Row],[Code Valobat]]),"",IF(OR('Calculs'!A1975="08",'Calculs'!A1975="07",MID(Recyclabilité[[#This Row],[Code Valobat]],4,4)="0804",MID(Recyclabilité[[#This Row],[Code Valobat]],4,4)="0709",MID(Recyclabilité[[#This Row],[Code Valobat]],1,7)="6121107"),"Non recyclable",_xlfn.XLOOKUP('Calculs'!Q1975,'Combinaisons'!A:A,'Combinaisons'!B:B,"Merci de répondre à toutes les questions")))</f>
        <v/>
      </c>
      <c r="E1976" s="58" t="str">
        <f>IF(ISBLANK(Recyclabilité[[#This Row],[Code Valobat]]),"",IF(OR('Calculs'!A1975="08",'Calculs'!A1975="07",MID(Recyclabilité[[#This Row],[Code Valobat]],4,4)="0804",MID(Recyclabilité[[#This Row],[Code Valobat]],4,4)="0709",MID(Recyclabilité[[#This Row],[Code Valobat]],1,7)="6121107"),"",_xlfn.XLOOKUP('Calculs'!B1975,Questions!A:A,Questions!B:B,"ERREUR QUESTION")))</f>
        <v/>
      </c>
      <c r="G1976" s="58" t="str">
        <f>IF(OR(ISBLANK(Recyclabilité[[#This Row],[Réponse 1]]),'Calculs'!D1975="0",_xlfn.XLOOKUP('Calculs'!D1975,'Réponses'!C:C,'Réponses'!F:F,"ERREUR VISIBILITE")=0),"",_xlfn.XLOOKUP(_xlfn.XLOOKUP('Calculs'!D1975,'Réponses'!C:C,'Réponses'!F:F,"ERREUR VISIBILITE"),Questions!A:A,Questions!B:B,"ERREUR QUESTION"))</f>
        <v/>
      </c>
      <c r="I1976" s="58" t="str">
        <f>IF(OR(ISBLANK(Recyclabilité[[#This Row],[Réponse 2]]),'Calculs'!G1975="0",_xlfn.XLOOKUP('Calculs'!G1975,'Réponses'!C:C,'Réponses'!F:F,"ERREUR VISIBILITE")=0),"",_xlfn.XLOOKUP(_xlfn.XLOOKUP('Calculs'!G1975,'Réponses'!C:C,'Réponses'!F:F,"ERREUR VISIBILITE"),Questions!A:A,Questions!B:B,"ERREUR QUESTION"))</f>
        <v/>
      </c>
      <c r="K1976" s="58" t="str">
        <f>IF(OR(ISBLANK(Recyclabilité[[#This Row],[Réponse 3]]),'Calculs'!J1975="0",_xlfn.XLOOKUP('Calculs'!J1975,'Réponses'!C:C,'Réponses'!F:F,"ERREUR VISIBILITE")=0),"",_xlfn.XLOOKUP(_xlfn.XLOOKUP('Calculs'!J1975,'Réponses'!C:C,'Réponses'!F:F,"ERREUR VISIBILITE"),Questions!A:A,Questions!B:B,"ERREUR QUESTION"))</f>
        <v/>
      </c>
      <c r="M1976" s="58" t="str">
        <f>IF(OR(ISBLANK(Recyclabilité[[#This Row],[Réponse 4]]),'Calculs'!M1975="0",_xlfn.XLOOKUP('Calculs'!M1975,'Réponses'!C:C,'Réponses'!F:F,"ERREUR VISIBILITE")=0),"",_xlfn.XLOOKUP(_xlfn.XLOOKUP('Calculs'!M1975,'Réponses'!C:C,'Réponses'!F:F,"ERREUR VISIBILITE"),Questions!A:A,Questions!B:B,"ERREUR QUESTION"))</f>
        <v/>
      </c>
    </row>
    <row r="1977" spans="4:13" ht="60" customHeight="1">
      <c r="D1977" s="28" t="str">
        <f>IF(ISBLANK(Recyclabilité[[#This Row],[Code Valobat]]),"",IF(OR('Calculs'!A1976="08",'Calculs'!A1976="07",MID(Recyclabilité[[#This Row],[Code Valobat]],4,4)="0804",MID(Recyclabilité[[#This Row],[Code Valobat]],4,4)="0709",MID(Recyclabilité[[#This Row],[Code Valobat]],1,7)="6121107"),"Non recyclable",_xlfn.XLOOKUP('Calculs'!Q1976,'Combinaisons'!A:A,'Combinaisons'!B:B,"Merci de répondre à toutes les questions")))</f>
        <v/>
      </c>
      <c r="E1977" s="58" t="str">
        <f>IF(ISBLANK(Recyclabilité[[#This Row],[Code Valobat]]),"",IF(OR('Calculs'!A1976="08",'Calculs'!A1976="07",MID(Recyclabilité[[#This Row],[Code Valobat]],4,4)="0804",MID(Recyclabilité[[#This Row],[Code Valobat]],4,4)="0709",MID(Recyclabilité[[#This Row],[Code Valobat]],1,7)="6121107"),"",_xlfn.XLOOKUP('Calculs'!B1976,Questions!A:A,Questions!B:B,"ERREUR QUESTION")))</f>
        <v/>
      </c>
      <c r="G1977" s="58" t="str">
        <f>IF(OR(ISBLANK(Recyclabilité[[#This Row],[Réponse 1]]),'Calculs'!D1976="0",_xlfn.XLOOKUP('Calculs'!D1976,'Réponses'!C:C,'Réponses'!F:F,"ERREUR VISIBILITE")=0),"",_xlfn.XLOOKUP(_xlfn.XLOOKUP('Calculs'!D1976,'Réponses'!C:C,'Réponses'!F:F,"ERREUR VISIBILITE"),Questions!A:A,Questions!B:B,"ERREUR QUESTION"))</f>
        <v/>
      </c>
      <c r="I1977" s="58" t="str">
        <f>IF(OR(ISBLANK(Recyclabilité[[#This Row],[Réponse 2]]),'Calculs'!G1976="0",_xlfn.XLOOKUP('Calculs'!G1976,'Réponses'!C:C,'Réponses'!F:F,"ERREUR VISIBILITE")=0),"",_xlfn.XLOOKUP(_xlfn.XLOOKUP('Calculs'!G1976,'Réponses'!C:C,'Réponses'!F:F,"ERREUR VISIBILITE"),Questions!A:A,Questions!B:B,"ERREUR QUESTION"))</f>
        <v/>
      </c>
      <c r="K1977" s="58" t="str">
        <f>IF(OR(ISBLANK(Recyclabilité[[#This Row],[Réponse 3]]),'Calculs'!J1976="0",_xlfn.XLOOKUP('Calculs'!J1976,'Réponses'!C:C,'Réponses'!F:F,"ERREUR VISIBILITE")=0),"",_xlfn.XLOOKUP(_xlfn.XLOOKUP('Calculs'!J1976,'Réponses'!C:C,'Réponses'!F:F,"ERREUR VISIBILITE"),Questions!A:A,Questions!B:B,"ERREUR QUESTION"))</f>
        <v/>
      </c>
      <c r="M1977" s="58" t="str">
        <f>IF(OR(ISBLANK(Recyclabilité[[#This Row],[Réponse 4]]),'Calculs'!M1976="0",_xlfn.XLOOKUP('Calculs'!M1976,'Réponses'!C:C,'Réponses'!F:F,"ERREUR VISIBILITE")=0),"",_xlfn.XLOOKUP(_xlfn.XLOOKUP('Calculs'!M1976,'Réponses'!C:C,'Réponses'!F:F,"ERREUR VISIBILITE"),Questions!A:A,Questions!B:B,"ERREUR QUESTION"))</f>
        <v/>
      </c>
    </row>
    <row r="1978" spans="4:13" ht="60" customHeight="1">
      <c r="D1978" s="28" t="str">
        <f>IF(ISBLANK(Recyclabilité[[#This Row],[Code Valobat]]),"",IF(OR('Calculs'!A1977="08",'Calculs'!A1977="07",MID(Recyclabilité[[#This Row],[Code Valobat]],4,4)="0804",MID(Recyclabilité[[#This Row],[Code Valobat]],4,4)="0709",MID(Recyclabilité[[#This Row],[Code Valobat]],1,7)="6121107"),"Non recyclable",_xlfn.XLOOKUP('Calculs'!Q1977,'Combinaisons'!A:A,'Combinaisons'!B:B,"Merci de répondre à toutes les questions")))</f>
        <v/>
      </c>
      <c r="E1978" s="58" t="str">
        <f>IF(ISBLANK(Recyclabilité[[#This Row],[Code Valobat]]),"",IF(OR('Calculs'!A1977="08",'Calculs'!A1977="07",MID(Recyclabilité[[#This Row],[Code Valobat]],4,4)="0804",MID(Recyclabilité[[#This Row],[Code Valobat]],4,4)="0709",MID(Recyclabilité[[#This Row],[Code Valobat]],1,7)="6121107"),"",_xlfn.XLOOKUP('Calculs'!B1977,Questions!A:A,Questions!B:B,"ERREUR QUESTION")))</f>
        <v/>
      </c>
      <c r="G1978" s="58" t="str">
        <f>IF(OR(ISBLANK(Recyclabilité[[#This Row],[Réponse 1]]),'Calculs'!D1977="0",_xlfn.XLOOKUP('Calculs'!D1977,'Réponses'!C:C,'Réponses'!F:F,"ERREUR VISIBILITE")=0),"",_xlfn.XLOOKUP(_xlfn.XLOOKUP('Calculs'!D1977,'Réponses'!C:C,'Réponses'!F:F,"ERREUR VISIBILITE"),Questions!A:A,Questions!B:B,"ERREUR QUESTION"))</f>
        <v/>
      </c>
      <c r="I1978" s="58" t="str">
        <f>IF(OR(ISBLANK(Recyclabilité[[#This Row],[Réponse 2]]),'Calculs'!G1977="0",_xlfn.XLOOKUP('Calculs'!G1977,'Réponses'!C:C,'Réponses'!F:F,"ERREUR VISIBILITE")=0),"",_xlfn.XLOOKUP(_xlfn.XLOOKUP('Calculs'!G1977,'Réponses'!C:C,'Réponses'!F:F,"ERREUR VISIBILITE"),Questions!A:A,Questions!B:B,"ERREUR QUESTION"))</f>
        <v/>
      </c>
      <c r="K1978" s="58" t="str">
        <f>IF(OR(ISBLANK(Recyclabilité[[#This Row],[Réponse 3]]),'Calculs'!J1977="0",_xlfn.XLOOKUP('Calculs'!J1977,'Réponses'!C:C,'Réponses'!F:F,"ERREUR VISIBILITE")=0),"",_xlfn.XLOOKUP(_xlfn.XLOOKUP('Calculs'!J1977,'Réponses'!C:C,'Réponses'!F:F,"ERREUR VISIBILITE"),Questions!A:A,Questions!B:B,"ERREUR QUESTION"))</f>
        <v/>
      </c>
      <c r="M1978" s="58" t="str">
        <f>IF(OR(ISBLANK(Recyclabilité[[#This Row],[Réponse 4]]),'Calculs'!M1977="0",_xlfn.XLOOKUP('Calculs'!M1977,'Réponses'!C:C,'Réponses'!F:F,"ERREUR VISIBILITE")=0),"",_xlfn.XLOOKUP(_xlfn.XLOOKUP('Calculs'!M1977,'Réponses'!C:C,'Réponses'!F:F,"ERREUR VISIBILITE"),Questions!A:A,Questions!B:B,"ERREUR QUESTION"))</f>
        <v/>
      </c>
    </row>
    <row r="1979" spans="4:13" ht="60" customHeight="1">
      <c r="D1979" s="28" t="str">
        <f>IF(ISBLANK(Recyclabilité[[#This Row],[Code Valobat]]),"",IF(OR('Calculs'!A1978="08",'Calculs'!A1978="07",MID(Recyclabilité[[#This Row],[Code Valobat]],4,4)="0804",MID(Recyclabilité[[#This Row],[Code Valobat]],4,4)="0709",MID(Recyclabilité[[#This Row],[Code Valobat]],1,7)="6121107"),"Non recyclable",_xlfn.XLOOKUP('Calculs'!Q1978,'Combinaisons'!A:A,'Combinaisons'!B:B,"Merci de répondre à toutes les questions")))</f>
        <v/>
      </c>
      <c r="E1979" s="58" t="str">
        <f>IF(ISBLANK(Recyclabilité[[#This Row],[Code Valobat]]),"",IF(OR('Calculs'!A1978="08",'Calculs'!A1978="07",MID(Recyclabilité[[#This Row],[Code Valobat]],4,4)="0804",MID(Recyclabilité[[#This Row],[Code Valobat]],4,4)="0709",MID(Recyclabilité[[#This Row],[Code Valobat]],1,7)="6121107"),"",_xlfn.XLOOKUP('Calculs'!B1978,Questions!A:A,Questions!B:B,"ERREUR QUESTION")))</f>
        <v/>
      </c>
      <c r="G1979" s="58" t="str">
        <f>IF(OR(ISBLANK(Recyclabilité[[#This Row],[Réponse 1]]),'Calculs'!D1978="0",_xlfn.XLOOKUP('Calculs'!D1978,'Réponses'!C:C,'Réponses'!F:F,"ERREUR VISIBILITE")=0),"",_xlfn.XLOOKUP(_xlfn.XLOOKUP('Calculs'!D1978,'Réponses'!C:C,'Réponses'!F:F,"ERREUR VISIBILITE"),Questions!A:A,Questions!B:B,"ERREUR QUESTION"))</f>
        <v/>
      </c>
      <c r="I1979" s="58" t="str">
        <f>IF(OR(ISBLANK(Recyclabilité[[#This Row],[Réponse 2]]),'Calculs'!G1978="0",_xlfn.XLOOKUP('Calculs'!G1978,'Réponses'!C:C,'Réponses'!F:F,"ERREUR VISIBILITE")=0),"",_xlfn.XLOOKUP(_xlfn.XLOOKUP('Calculs'!G1978,'Réponses'!C:C,'Réponses'!F:F,"ERREUR VISIBILITE"),Questions!A:A,Questions!B:B,"ERREUR QUESTION"))</f>
        <v/>
      </c>
      <c r="K1979" s="58" t="str">
        <f>IF(OR(ISBLANK(Recyclabilité[[#This Row],[Réponse 3]]),'Calculs'!J1978="0",_xlfn.XLOOKUP('Calculs'!J1978,'Réponses'!C:C,'Réponses'!F:F,"ERREUR VISIBILITE")=0),"",_xlfn.XLOOKUP(_xlfn.XLOOKUP('Calculs'!J1978,'Réponses'!C:C,'Réponses'!F:F,"ERREUR VISIBILITE"),Questions!A:A,Questions!B:B,"ERREUR QUESTION"))</f>
        <v/>
      </c>
      <c r="M1979" s="58" t="str">
        <f>IF(OR(ISBLANK(Recyclabilité[[#This Row],[Réponse 4]]),'Calculs'!M1978="0",_xlfn.XLOOKUP('Calculs'!M1978,'Réponses'!C:C,'Réponses'!F:F,"ERREUR VISIBILITE")=0),"",_xlfn.XLOOKUP(_xlfn.XLOOKUP('Calculs'!M1978,'Réponses'!C:C,'Réponses'!F:F,"ERREUR VISIBILITE"),Questions!A:A,Questions!B:B,"ERREUR QUESTION"))</f>
        <v/>
      </c>
    </row>
    <row r="1980" spans="4:13" ht="60" customHeight="1">
      <c r="D1980" s="28" t="str">
        <f>IF(ISBLANK(Recyclabilité[[#This Row],[Code Valobat]]),"",IF(OR('Calculs'!A1979="08",'Calculs'!A1979="07",MID(Recyclabilité[[#This Row],[Code Valobat]],4,4)="0804",MID(Recyclabilité[[#This Row],[Code Valobat]],4,4)="0709",MID(Recyclabilité[[#This Row],[Code Valobat]],1,7)="6121107"),"Non recyclable",_xlfn.XLOOKUP('Calculs'!Q1979,'Combinaisons'!A:A,'Combinaisons'!B:B,"Merci de répondre à toutes les questions")))</f>
        <v/>
      </c>
      <c r="E1980" s="58" t="str">
        <f>IF(ISBLANK(Recyclabilité[[#This Row],[Code Valobat]]),"",IF(OR('Calculs'!A1979="08",'Calculs'!A1979="07",MID(Recyclabilité[[#This Row],[Code Valobat]],4,4)="0804",MID(Recyclabilité[[#This Row],[Code Valobat]],4,4)="0709",MID(Recyclabilité[[#This Row],[Code Valobat]],1,7)="6121107"),"",_xlfn.XLOOKUP('Calculs'!B1979,Questions!A:A,Questions!B:B,"ERREUR QUESTION")))</f>
        <v/>
      </c>
      <c r="G1980" s="58" t="str">
        <f>IF(OR(ISBLANK(Recyclabilité[[#This Row],[Réponse 1]]),'Calculs'!D1979="0",_xlfn.XLOOKUP('Calculs'!D1979,'Réponses'!C:C,'Réponses'!F:F,"ERREUR VISIBILITE")=0),"",_xlfn.XLOOKUP(_xlfn.XLOOKUP('Calculs'!D1979,'Réponses'!C:C,'Réponses'!F:F,"ERREUR VISIBILITE"),Questions!A:A,Questions!B:B,"ERREUR QUESTION"))</f>
        <v/>
      </c>
      <c r="I1980" s="58" t="str">
        <f>IF(OR(ISBLANK(Recyclabilité[[#This Row],[Réponse 2]]),'Calculs'!G1979="0",_xlfn.XLOOKUP('Calculs'!G1979,'Réponses'!C:C,'Réponses'!F:F,"ERREUR VISIBILITE")=0),"",_xlfn.XLOOKUP(_xlfn.XLOOKUP('Calculs'!G1979,'Réponses'!C:C,'Réponses'!F:F,"ERREUR VISIBILITE"),Questions!A:A,Questions!B:B,"ERREUR QUESTION"))</f>
        <v/>
      </c>
      <c r="K1980" s="58" t="str">
        <f>IF(OR(ISBLANK(Recyclabilité[[#This Row],[Réponse 3]]),'Calculs'!J1979="0",_xlfn.XLOOKUP('Calculs'!J1979,'Réponses'!C:C,'Réponses'!F:F,"ERREUR VISIBILITE")=0),"",_xlfn.XLOOKUP(_xlfn.XLOOKUP('Calculs'!J1979,'Réponses'!C:C,'Réponses'!F:F,"ERREUR VISIBILITE"),Questions!A:A,Questions!B:B,"ERREUR QUESTION"))</f>
        <v/>
      </c>
      <c r="M1980" s="58" t="str">
        <f>IF(OR(ISBLANK(Recyclabilité[[#This Row],[Réponse 4]]),'Calculs'!M1979="0",_xlfn.XLOOKUP('Calculs'!M1979,'Réponses'!C:C,'Réponses'!F:F,"ERREUR VISIBILITE")=0),"",_xlfn.XLOOKUP(_xlfn.XLOOKUP('Calculs'!M1979,'Réponses'!C:C,'Réponses'!F:F,"ERREUR VISIBILITE"),Questions!A:A,Questions!B:B,"ERREUR QUESTION"))</f>
        <v/>
      </c>
    </row>
    <row r="1981" spans="4:13" ht="60" customHeight="1">
      <c r="D1981" s="28" t="str">
        <f>IF(ISBLANK(Recyclabilité[[#This Row],[Code Valobat]]),"",IF(OR('Calculs'!A1980="08",'Calculs'!A1980="07",MID(Recyclabilité[[#This Row],[Code Valobat]],4,4)="0804",MID(Recyclabilité[[#This Row],[Code Valobat]],4,4)="0709",MID(Recyclabilité[[#This Row],[Code Valobat]],1,7)="6121107"),"Non recyclable",_xlfn.XLOOKUP('Calculs'!Q1980,'Combinaisons'!A:A,'Combinaisons'!B:B,"Merci de répondre à toutes les questions")))</f>
        <v/>
      </c>
      <c r="E1981" s="58" t="str">
        <f>IF(ISBLANK(Recyclabilité[[#This Row],[Code Valobat]]),"",IF(OR('Calculs'!A1980="08",'Calculs'!A1980="07",MID(Recyclabilité[[#This Row],[Code Valobat]],4,4)="0804",MID(Recyclabilité[[#This Row],[Code Valobat]],4,4)="0709",MID(Recyclabilité[[#This Row],[Code Valobat]],1,7)="6121107"),"",_xlfn.XLOOKUP('Calculs'!B1980,Questions!A:A,Questions!B:B,"ERREUR QUESTION")))</f>
        <v/>
      </c>
      <c r="G1981" s="58" t="str">
        <f>IF(OR(ISBLANK(Recyclabilité[[#This Row],[Réponse 1]]),'Calculs'!D1980="0",_xlfn.XLOOKUP('Calculs'!D1980,'Réponses'!C:C,'Réponses'!F:F,"ERREUR VISIBILITE")=0),"",_xlfn.XLOOKUP(_xlfn.XLOOKUP('Calculs'!D1980,'Réponses'!C:C,'Réponses'!F:F,"ERREUR VISIBILITE"),Questions!A:A,Questions!B:B,"ERREUR QUESTION"))</f>
        <v/>
      </c>
      <c r="I1981" s="58" t="str">
        <f>IF(OR(ISBLANK(Recyclabilité[[#This Row],[Réponse 2]]),'Calculs'!G1980="0",_xlfn.XLOOKUP('Calculs'!G1980,'Réponses'!C:C,'Réponses'!F:F,"ERREUR VISIBILITE")=0),"",_xlfn.XLOOKUP(_xlfn.XLOOKUP('Calculs'!G1980,'Réponses'!C:C,'Réponses'!F:F,"ERREUR VISIBILITE"),Questions!A:A,Questions!B:B,"ERREUR QUESTION"))</f>
        <v/>
      </c>
      <c r="K1981" s="58" t="str">
        <f>IF(OR(ISBLANK(Recyclabilité[[#This Row],[Réponse 3]]),'Calculs'!J1980="0",_xlfn.XLOOKUP('Calculs'!J1980,'Réponses'!C:C,'Réponses'!F:F,"ERREUR VISIBILITE")=0),"",_xlfn.XLOOKUP(_xlfn.XLOOKUP('Calculs'!J1980,'Réponses'!C:C,'Réponses'!F:F,"ERREUR VISIBILITE"),Questions!A:A,Questions!B:B,"ERREUR QUESTION"))</f>
        <v/>
      </c>
      <c r="M1981" s="58" t="str">
        <f>IF(OR(ISBLANK(Recyclabilité[[#This Row],[Réponse 4]]),'Calculs'!M1980="0",_xlfn.XLOOKUP('Calculs'!M1980,'Réponses'!C:C,'Réponses'!F:F,"ERREUR VISIBILITE")=0),"",_xlfn.XLOOKUP(_xlfn.XLOOKUP('Calculs'!M1980,'Réponses'!C:C,'Réponses'!F:F,"ERREUR VISIBILITE"),Questions!A:A,Questions!B:B,"ERREUR QUESTION"))</f>
        <v/>
      </c>
    </row>
    <row r="1982" spans="4:13" ht="60" customHeight="1">
      <c r="D1982" s="28" t="str">
        <f>IF(ISBLANK(Recyclabilité[[#This Row],[Code Valobat]]),"",IF(OR('Calculs'!A1981="08",'Calculs'!A1981="07",MID(Recyclabilité[[#This Row],[Code Valobat]],4,4)="0804",MID(Recyclabilité[[#This Row],[Code Valobat]],4,4)="0709",MID(Recyclabilité[[#This Row],[Code Valobat]],1,7)="6121107"),"Non recyclable",_xlfn.XLOOKUP('Calculs'!Q1981,'Combinaisons'!A:A,'Combinaisons'!B:B,"Merci de répondre à toutes les questions")))</f>
        <v/>
      </c>
      <c r="E1982" s="58" t="str">
        <f>IF(ISBLANK(Recyclabilité[[#This Row],[Code Valobat]]),"",IF(OR('Calculs'!A1981="08",'Calculs'!A1981="07",MID(Recyclabilité[[#This Row],[Code Valobat]],4,4)="0804",MID(Recyclabilité[[#This Row],[Code Valobat]],4,4)="0709",MID(Recyclabilité[[#This Row],[Code Valobat]],1,7)="6121107"),"",_xlfn.XLOOKUP('Calculs'!B1981,Questions!A:A,Questions!B:B,"ERREUR QUESTION")))</f>
        <v/>
      </c>
      <c r="G1982" s="58" t="str">
        <f>IF(OR(ISBLANK(Recyclabilité[[#This Row],[Réponse 1]]),'Calculs'!D1981="0",_xlfn.XLOOKUP('Calculs'!D1981,'Réponses'!C:C,'Réponses'!F:F,"ERREUR VISIBILITE")=0),"",_xlfn.XLOOKUP(_xlfn.XLOOKUP('Calculs'!D1981,'Réponses'!C:C,'Réponses'!F:F,"ERREUR VISIBILITE"),Questions!A:A,Questions!B:B,"ERREUR QUESTION"))</f>
        <v/>
      </c>
      <c r="I1982" s="58" t="str">
        <f>IF(OR(ISBLANK(Recyclabilité[[#This Row],[Réponse 2]]),'Calculs'!G1981="0",_xlfn.XLOOKUP('Calculs'!G1981,'Réponses'!C:C,'Réponses'!F:F,"ERREUR VISIBILITE")=0),"",_xlfn.XLOOKUP(_xlfn.XLOOKUP('Calculs'!G1981,'Réponses'!C:C,'Réponses'!F:F,"ERREUR VISIBILITE"),Questions!A:A,Questions!B:B,"ERREUR QUESTION"))</f>
        <v/>
      </c>
      <c r="K1982" s="58" t="str">
        <f>IF(OR(ISBLANK(Recyclabilité[[#This Row],[Réponse 3]]),'Calculs'!J1981="0",_xlfn.XLOOKUP('Calculs'!J1981,'Réponses'!C:C,'Réponses'!F:F,"ERREUR VISIBILITE")=0),"",_xlfn.XLOOKUP(_xlfn.XLOOKUP('Calculs'!J1981,'Réponses'!C:C,'Réponses'!F:F,"ERREUR VISIBILITE"),Questions!A:A,Questions!B:B,"ERREUR QUESTION"))</f>
        <v/>
      </c>
      <c r="M1982" s="58" t="str">
        <f>IF(OR(ISBLANK(Recyclabilité[[#This Row],[Réponse 4]]),'Calculs'!M1981="0",_xlfn.XLOOKUP('Calculs'!M1981,'Réponses'!C:C,'Réponses'!F:F,"ERREUR VISIBILITE")=0),"",_xlfn.XLOOKUP(_xlfn.XLOOKUP('Calculs'!M1981,'Réponses'!C:C,'Réponses'!F:F,"ERREUR VISIBILITE"),Questions!A:A,Questions!B:B,"ERREUR QUESTION"))</f>
        <v/>
      </c>
    </row>
    <row r="1983" spans="4:13" ht="60" customHeight="1">
      <c r="D1983" s="28" t="str">
        <f>IF(ISBLANK(Recyclabilité[[#This Row],[Code Valobat]]),"",IF(OR('Calculs'!A1982="08",'Calculs'!A1982="07",MID(Recyclabilité[[#This Row],[Code Valobat]],4,4)="0804",MID(Recyclabilité[[#This Row],[Code Valobat]],4,4)="0709",MID(Recyclabilité[[#This Row],[Code Valobat]],1,7)="6121107"),"Non recyclable",_xlfn.XLOOKUP('Calculs'!Q1982,'Combinaisons'!A:A,'Combinaisons'!B:B,"Merci de répondre à toutes les questions")))</f>
        <v/>
      </c>
      <c r="E1983" s="58" t="str">
        <f>IF(ISBLANK(Recyclabilité[[#This Row],[Code Valobat]]),"",IF(OR('Calculs'!A1982="08",'Calculs'!A1982="07",MID(Recyclabilité[[#This Row],[Code Valobat]],4,4)="0804",MID(Recyclabilité[[#This Row],[Code Valobat]],4,4)="0709",MID(Recyclabilité[[#This Row],[Code Valobat]],1,7)="6121107"),"",_xlfn.XLOOKUP('Calculs'!B1982,Questions!A:A,Questions!B:B,"ERREUR QUESTION")))</f>
        <v/>
      </c>
      <c r="G1983" s="58" t="str">
        <f>IF(OR(ISBLANK(Recyclabilité[[#This Row],[Réponse 1]]),'Calculs'!D1982="0",_xlfn.XLOOKUP('Calculs'!D1982,'Réponses'!C:C,'Réponses'!F:F,"ERREUR VISIBILITE")=0),"",_xlfn.XLOOKUP(_xlfn.XLOOKUP('Calculs'!D1982,'Réponses'!C:C,'Réponses'!F:F,"ERREUR VISIBILITE"),Questions!A:A,Questions!B:B,"ERREUR QUESTION"))</f>
        <v/>
      </c>
      <c r="I1983" s="58" t="str">
        <f>IF(OR(ISBLANK(Recyclabilité[[#This Row],[Réponse 2]]),'Calculs'!G1982="0",_xlfn.XLOOKUP('Calculs'!G1982,'Réponses'!C:C,'Réponses'!F:F,"ERREUR VISIBILITE")=0),"",_xlfn.XLOOKUP(_xlfn.XLOOKUP('Calculs'!G1982,'Réponses'!C:C,'Réponses'!F:F,"ERREUR VISIBILITE"),Questions!A:A,Questions!B:B,"ERREUR QUESTION"))</f>
        <v/>
      </c>
      <c r="K1983" s="58" t="str">
        <f>IF(OR(ISBLANK(Recyclabilité[[#This Row],[Réponse 3]]),'Calculs'!J1982="0",_xlfn.XLOOKUP('Calculs'!J1982,'Réponses'!C:C,'Réponses'!F:F,"ERREUR VISIBILITE")=0),"",_xlfn.XLOOKUP(_xlfn.XLOOKUP('Calculs'!J1982,'Réponses'!C:C,'Réponses'!F:F,"ERREUR VISIBILITE"),Questions!A:A,Questions!B:B,"ERREUR QUESTION"))</f>
        <v/>
      </c>
      <c r="M1983" s="58" t="str">
        <f>IF(OR(ISBLANK(Recyclabilité[[#This Row],[Réponse 4]]),'Calculs'!M1982="0",_xlfn.XLOOKUP('Calculs'!M1982,'Réponses'!C:C,'Réponses'!F:F,"ERREUR VISIBILITE")=0),"",_xlfn.XLOOKUP(_xlfn.XLOOKUP('Calculs'!M1982,'Réponses'!C:C,'Réponses'!F:F,"ERREUR VISIBILITE"),Questions!A:A,Questions!B:B,"ERREUR QUESTION"))</f>
        <v/>
      </c>
    </row>
    <row r="1984" spans="4:13" ht="60" customHeight="1">
      <c r="D1984" s="28" t="str">
        <f>IF(ISBLANK(Recyclabilité[[#This Row],[Code Valobat]]),"",IF(OR('Calculs'!A1983="08",'Calculs'!A1983="07",MID(Recyclabilité[[#This Row],[Code Valobat]],4,4)="0804",MID(Recyclabilité[[#This Row],[Code Valobat]],4,4)="0709",MID(Recyclabilité[[#This Row],[Code Valobat]],1,7)="6121107"),"Non recyclable",_xlfn.XLOOKUP('Calculs'!Q1983,'Combinaisons'!A:A,'Combinaisons'!B:B,"Merci de répondre à toutes les questions")))</f>
        <v/>
      </c>
      <c r="E1984" s="58" t="str">
        <f>IF(ISBLANK(Recyclabilité[[#This Row],[Code Valobat]]),"",IF(OR('Calculs'!A1983="08",'Calculs'!A1983="07",MID(Recyclabilité[[#This Row],[Code Valobat]],4,4)="0804",MID(Recyclabilité[[#This Row],[Code Valobat]],4,4)="0709",MID(Recyclabilité[[#This Row],[Code Valobat]],1,7)="6121107"),"",_xlfn.XLOOKUP('Calculs'!B1983,Questions!A:A,Questions!B:B,"ERREUR QUESTION")))</f>
        <v/>
      </c>
      <c r="G1984" s="58" t="str">
        <f>IF(OR(ISBLANK(Recyclabilité[[#This Row],[Réponse 1]]),'Calculs'!D1983="0",_xlfn.XLOOKUP('Calculs'!D1983,'Réponses'!C:C,'Réponses'!F:F,"ERREUR VISIBILITE")=0),"",_xlfn.XLOOKUP(_xlfn.XLOOKUP('Calculs'!D1983,'Réponses'!C:C,'Réponses'!F:F,"ERREUR VISIBILITE"),Questions!A:A,Questions!B:B,"ERREUR QUESTION"))</f>
        <v/>
      </c>
      <c r="I1984" s="58" t="str">
        <f>IF(OR(ISBLANK(Recyclabilité[[#This Row],[Réponse 2]]),'Calculs'!G1983="0",_xlfn.XLOOKUP('Calculs'!G1983,'Réponses'!C:C,'Réponses'!F:F,"ERREUR VISIBILITE")=0),"",_xlfn.XLOOKUP(_xlfn.XLOOKUP('Calculs'!G1983,'Réponses'!C:C,'Réponses'!F:F,"ERREUR VISIBILITE"),Questions!A:A,Questions!B:B,"ERREUR QUESTION"))</f>
        <v/>
      </c>
      <c r="K1984" s="58" t="str">
        <f>IF(OR(ISBLANK(Recyclabilité[[#This Row],[Réponse 3]]),'Calculs'!J1983="0",_xlfn.XLOOKUP('Calculs'!J1983,'Réponses'!C:C,'Réponses'!F:F,"ERREUR VISIBILITE")=0),"",_xlfn.XLOOKUP(_xlfn.XLOOKUP('Calculs'!J1983,'Réponses'!C:C,'Réponses'!F:F,"ERREUR VISIBILITE"),Questions!A:A,Questions!B:B,"ERREUR QUESTION"))</f>
        <v/>
      </c>
      <c r="M1984" s="58" t="str">
        <f>IF(OR(ISBLANK(Recyclabilité[[#This Row],[Réponse 4]]),'Calculs'!M1983="0",_xlfn.XLOOKUP('Calculs'!M1983,'Réponses'!C:C,'Réponses'!F:F,"ERREUR VISIBILITE")=0),"",_xlfn.XLOOKUP(_xlfn.XLOOKUP('Calculs'!M1983,'Réponses'!C:C,'Réponses'!F:F,"ERREUR VISIBILITE"),Questions!A:A,Questions!B:B,"ERREUR QUESTION"))</f>
        <v/>
      </c>
    </row>
    <row r="1985" spans="4:13" ht="60" customHeight="1">
      <c r="D1985" s="28" t="str">
        <f>IF(ISBLANK(Recyclabilité[[#This Row],[Code Valobat]]),"",IF(OR('Calculs'!A1984="08",'Calculs'!A1984="07",MID(Recyclabilité[[#This Row],[Code Valobat]],4,4)="0804",MID(Recyclabilité[[#This Row],[Code Valobat]],4,4)="0709",MID(Recyclabilité[[#This Row],[Code Valobat]],1,7)="6121107"),"Non recyclable",_xlfn.XLOOKUP('Calculs'!Q1984,'Combinaisons'!A:A,'Combinaisons'!B:B,"Merci de répondre à toutes les questions")))</f>
        <v/>
      </c>
      <c r="E1985" s="58" t="str">
        <f>IF(ISBLANK(Recyclabilité[[#This Row],[Code Valobat]]),"",IF(OR('Calculs'!A1984="08",'Calculs'!A1984="07",MID(Recyclabilité[[#This Row],[Code Valobat]],4,4)="0804",MID(Recyclabilité[[#This Row],[Code Valobat]],4,4)="0709",MID(Recyclabilité[[#This Row],[Code Valobat]],1,7)="6121107"),"",_xlfn.XLOOKUP('Calculs'!B1984,Questions!A:A,Questions!B:B,"ERREUR QUESTION")))</f>
        <v/>
      </c>
      <c r="G1985" s="58" t="str">
        <f>IF(OR(ISBLANK(Recyclabilité[[#This Row],[Réponse 1]]),'Calculs'!D1984="0",_xlfn.XLOOKUP('Calculs'!D1984,'Réponses'!C:C,'Réponses'!F:F,"ERREUR VISIBILITE")=0),"",_xlfn.XLOOKUP(_xlfn.XLOOKUP('Calculs'!D1984,'Réponses'!C:C,'Réponses'!F:F,"ERREUR VISIBILITE"),Questions!A:A,Questions!B:B,"ERREUR QUESTION"))</f>
        <v/>
      </c>
      <c r="I1985" s="58" t="str">
        <f>IF(OR(ISBLANK(Recyclabilité[[#This Row],[Réponse 2]]),'Calculs'!G1984="0",_xlfn.XLOOKUP('Calculs'!G1984,'Réponses'!C:C,'Réponses'!F:F,"ERREUR VISIBILITE")=0),"",_xlfn.XLOOKUP(_xlfn.XLOOKUP('Calculs'!G1984,'Réponses'!C:C,'Réponses'!F:F,"ERREUR VISIBILITE"),Questions!A:A,Questions!B:B,"ERREUR QUESTION"))</f>
        <v/>
      </c>
      <c r="K1985" s="58" t="str">
        <f>IF(OR(ISBLANK(Recyclabilité[[#This Row],[Réponse 3]]),'Calculs'!J1984="0",_xlfn.XLOOKUP('Calculs'!J1984,'Réponses'!C:C,'Réponses'!F:F,"ERREUR VISIBILITE")=0),"",_xlfn.XLOOKUP(_xlfn.XLOOKUP('Calculs'!J1984,'Réponses'!C:C,'Réponses'!F:F,"ERREUR VISIBILITE"),Questions!A:A,Questions!B:B,"ERREUR QUESTION"))</f>
        <v/>
      </c>
      <c r="M1985" s="58" t="str">
        <f>IF(OR(ISBLANK(Recyclabilité[[#This Row],[Réponse 4]]),'Calculs'!M1984="0",_xlfn.XLOOKUP('Calculs'!M1984,'Réponses'!C:C,'Réponses'!F:F,"ERREUR VISIBILITE")=0),"",_xlfn.XLOOKUP(_xlfn.XLOOKUP('Calculs'!M1984,'Réponses'!C:C,'Réponses'!F:F,"ERREUR VISIBILITE"),Questions!A:A,Questions!B:B,"ERREUR QUESTION"))</f>
        <v/>
      </c>
    </row>
    <row r="1986" spans="4:13" ht="60" customHeight="1">
      <c r="D1986" s="28" t="str">
        <f>IF(ISBLANK(Recyclabilité[[#This Row],[Code Valobat]]),"",IF(OR('Calculs'!A1985="08",'Calculs'!A1985="07",MID(Recyclabilité[[#This Row],[Code Valobat]],4,4)="0804",MID(Recyclabilité[[#This Row],[Code Valobat]],4,4)="0709",MID(Recyclabilité[[#This Row],[Code Valobat]],1,7)="6121107"),"Non recyclable",_xlfn.XLOOKUP('Calculs'!Q1985,'Combinaisons'!A:A,'Combinaisons'!B:B,"Merci de répondre à toutes les questions")))</f>
        <v/>
      </c>
      <c r="E1986" s="58" t="str">
        <f>IF(ISBLANK(Recyclabilité[[#This Row],[Code Valobat]]),"",IF(OR('Calculs'!A1985="08",'Calculs'!A1985="07",MID(Recyclabilité[[#This Row],[Code Valobat]],4,4)="0804",MID(Recyclabilité[[#This Row],[Code Valobat]],4,4)="0709",MID(Recyclabilité[[#This Row],[Code Valobat]],1,7)="6121107"),"",_xlfn.XLOOKUP('Calculs'!B1985,Questions!A:A,Questions!B:B,"ERREUR QUESTION")))</f>
        <v/>
      </c>
      <c r="G1986" s="58" t="str">
        <f>IF(OR(ISBLANK(Recyclabilité[[#This Row],[Réponse 1]]),'Calculs'!D1985="0",_xlfn.XLOOKUP('Calculs'!D1985,'Réponses'!C:C,'Réponses'!F:F,"ERREUR VISIBILITE")=0),"",_xlfn.XLOOKUP(_xlfn.XLOOKUP('Calculs'!D1985,'Réponses'!C:C,'Réponses'!F:F,"ERREUR VISIBILITE"),Questions!A:A,Questions!B:B,"ERREUR QUESTION"))</f>
        <v/>
      </c>
      <c r="I1986" s="58" t="str">
        <f>IF(OR(ISBLANK(Recyclabilité[[#This Row],[Réponse 2]]),'Calculs'!G1985="0",_xlfn.XLOOKUP('Calculs'!G1985,'Réponses'!C:C,'Réponses'!F:F,"ERREUR VISIBILITE")=0),"",_xlfn.XLOOKUP(_xlfn.XLOOKUP('Calculs'!G1985,'Réponses'!C:C,'Réponses'!F:F,"ERREUR VISIBILITE"),Questions!A:A,Questions!B:B,"ERREUR QUESTION"))</f>
        <v/>
      </c>
      <c r="K1986" s="58" t="str">
        <f>IF(OR(ISBLANK(Recyclabilité[[#This Row],[Réponse 3]]),'Calculs'!J1985="0",_xlfn.XLOOKUP('Calculs'!J1985,'Réponses'!C:C,'Réponses'!F:F,"ERREUR VISIBILITE")=0),"",_xlfn.XLOOKUP(_xlfn.XLOOKUP('Calculs'!J1985,'Réponses'!C:C,'Réponses'!F:F,"ERREUR VISIBILITE"),Questions!A:A,Questions!B:B,"ERREUR QUESTION"))</f>
        <v/>
      </c>
      <c r="M1986" s="58" t="str">
        <f>IF(OR(ISBLANK(Recyclabilité[[#This Row],[Réponse 4]]),'Calculs'!M1985="0",_xlfn.XLOOKUP('Calculs'!M1985,'Réponses'!C:C,'Réponses'!F:F,"ERREUR VISIBILITE")=0),"",_xlfn.XLOOKUP(_xlfn.XLOOKUP('Calculs'!M1985,'Réponses'!C:C,'Réponses'!F:F,"ERREUR VISIBILITE"),Questions!A:A,Questions!B:B,"ERREUR QUESTION"))</f>
        <v/>
      </c>
    </row>
    <row r="1987" spans="4:13" ht="60" customHeight="1">
      <c r="D1987" s="28" t="str">
        <f>IF(ISBLANK(Recyclabilité[[#This Row],[Code Valobat]]),"",IF(OR('Calculs'!A1986="08",'Calculs'!A1986="07",MID(Recyclabilité[[#This Row],[Code Valobat]],4,4)="0804",MID(Recyclabilité[[#This Row],[Code Valobat]],4,4)="0709",MID(Recyclabilité[[#This Row],[Code Valobat]],1,7)="6121107"),"Non recyclable",_xlfn.XLOOKUP('Calculs'!Q1986,'Combinaisons'!A:A,'Combinaisons'!B:B,"Merci de répondre à toutes les questions")))</f>
        <v/>
      </c>
      <c r="E1987" s="58" t="str">
        <f>IF(ISBLANK(Recyclabilité[[#This Row],[Code Valobat]]),"",IF(OR('Calculs'!A1986="08",'Calculs'!A1986="07",MID(Recyclabilité[[#This Row],[Code Valobat]],4,4)="0804",MID(Recyclabilité[[#This Row],[Code Valobat]],4,4)="0709",MID(Recyclabilité[[#This Row],[Code Valobat]],1,7)="6121107"),"",_xlfn.XLOOKUP('Calculs'!B1986,Questions!A:A,Questions!B:B,"ERREUR QUESTION")))</f>
        <v/>
      </c>
      <c r="G1987" s="58" t="str">
        <f>IF(OR(ISBLANK(Recyclabilité[[#This Row],[Réponse 1]]),'Calculs'!D1986="0",_xlfn.XLOOKUP('Calculs'!D1986,'Réponses'!C:C,'Réponses'!F:F,"ERREUR VISIBILITE")=0),"",_xlfn.XLOOKUP(_xlfn.XLOOKUP('Calculs'!D1986,'Réponses'!C:C,'Réponses'!F:F,"ERREUR VISIBILITE"),Questions!A:A,Questions!B:B,"ERREUR QUESTION"))</f>
        <v/>
      </c>
      <c r="I1987" s="58" t="str">
        <f>IF(OR(ISBLANK(Recyclabilité[[#This Row],[Réponse 2]]),'Calculs'!G1986="0",_xlfn.XLOOKUP('Calculs'!G1986,'Réponses'!C:C,'Réponses'!F:F,"ERREUR VISIBILITE")=0),"",_xlfn.XLOOKUP(_xlfn.XLOOKUP('Calculs'!G1986,'Réponses'!C:C,'Réponses'!F:F,"ERREUR VISIBILITE"),Questions!A:A,Questions!B:B,"ERREUR QUESTION"))</f>
        <v/>
      </c>
      <c r="K1987" s="58" t="str">
        <f>IF(OR(ISBLANK(Recyclabilité[[#This Row],[Réponse 3]]),'Calculs'!J1986="0",_xlfn.XLOOKUP('Calculs'!J1986,'Réponses'!C:C,'Réponses'!F:F,"ERREUR VISIBILITE")=0),"",_xlfn.XLOOKUP(_xlfn.XLOOKUP('Calculs'!J1986,'Réponses'!C:C,'Réponses'!F:F,"ERREUR VISIBILITE"),Questions!A:A,Questions!B:B,"ERREUR QUESTION"))</f>
        <v/>
      </c>
      <c r="M1987" s="58" t="str">
        <f>IF(OR(ISBLANK(Recyclabilité[[#This Row],[Réponse 4]]),'Calculs'!M1986="0",_xlfn.XLOOKUP('Calculs'!M1986,'Réponses'!C:C,'Réponses'!F:F,"ERREUR VISIBILITE")=0),"",_xlfn.XLOOKUP(_xlfn.XLOOKUP('Calculs'!M1986,'Réponses'!C:C,'Réponses'!F:F,"ERREUR VISIBILITE"),Questions!A:A,Questions!B:B,"ERREUR QUESTION"))</f>
        <v/>
      </c>
    </row>
    <row r="1988" spans="4:13" ht="60" customHeight="1">
      <c r="D1988" s="28" t="str">
        <f>IF(ISBLANK(Recyclabilité[[#This Row],[Code Valobat]]),"",IF(OR('Calculs'!A1987="08",'Calculs'!A1987="07",MID(Recyclabilité[[#This Row],[Code Valobat]],4,4)="0804",MID(Recyclabilité[[#This Row],[Code Valobat]],4,4)="0709",MID(Recyclabilité[[#This Row],[Code Valobat]],1,7)="6121107"),"Non recyclable",_xlfn.XLOOKUP('Calculs'!Q1987,'Combinaisons'!A:A,'Combinaisons'!B:B,"Merci de répondre à toutes les questions")))</f>
        <v/>
      </c>
      <c r="E1988" s="58" t="str">
        <f>IF(ISBLANK(Recyclabilité[[#This Row],[Code Valobat]]),"",IF(OR('Calculs'!A1987="08",'Calculs'!A1987="07",MID(Recyclabilité[[#This Row],[Code Valobat]],4,4)="0804",MID(Recyclabilité[[#This Row],[Code Valobat]],4,4)="0709",MID(Recyclabilité[[#This Row],[Code Valobat]],1,7)="6121107"),"",_xlfn.XLOOKUP('Calculs'!B1987,Questions!A:A,Questions!B:B,"ERREUR QUESTION")))</f>
        <v/>
      </c>
      <c r="G1988" s="58" t="str">
        <f>IF(OR(ISBLANK(Recyclabilité[[#This Row],[Réponse 1]]),'Calculs'!D1987="0",_xlfn.XLOOKUP('Calculs'!D1987,'Réponses'!C:C,'Réponses'!F:F,"ERREUR VISIBILITE")=0),"",_xlfn.XLOOKUP(_xlfn.XLOOKUP('Calculs'!D1987,'Réponses'!C:C,'Réponses'!F:F,"ERREUR VISIBILITE"),Questions!A:A,Questions!B:B,"ERREUR QUESTION"))</f>
        <v/>
      </c>
      <c r="I1988" s="58" t="str">
        <f>IF(OR(ISBLANK(Recyclabilité[[#This Row],[Réponse 2]]),'Calculs'!G1987="0",_xlfn.XLOOKUP('Calculs'!G1987,'Réponses'!C:C,'Réponses'!F:F,"ERREUR VISIBILITE")=0),"",_xlfn.XLOOKUP(_xlfn.XLOOKUP('Calculs'!G1987,'Réponses'!C:C,'Réponses'!F:F,"ERREUR VISIBILITE"),Questions!A:A,Questions!B:B,"ERREUR QUESTION"))</f>
        <v/>
      </c>
      <c r="K1988" s="58" t="str">
        <f>IF(OR(ISBLANK(Recyclabilité[[#This Row],[Réponse 3]]),'Calculs'!J1987="0",_xlfn.XLOOKUP('Calculs'!J1987,'Réponses'!C:C,'Réponses'!F:F,"ERREUR VISIBILITE")=0),"",_xlfn.XLOOKUP(_xlfn.XLOOKUP('Calculs'!J1987,'Réponses'!C:C,'Réponses'!F:F,"ERREUR VISIBILITE"),Questions!A:A,Questions!B:B,"ERREUR QUESTION"))</f>
        <v/>
      </c>
      <c r="M1988" s="58" t="str">
        <f>IF(OR(ISBLANK(Recyclabilité[[#This Row],[Réponse 4]]),'Calculs'!M1987="0",_xlfn.XLOOKUP('Calculs'!M1987,'Réponses'!C:C,'Réponses'!F:F,"ERREUR VISIBILITE")=0),"",_xlfn.XLOOKUP(_xlfn.XLOOKUP('Calculs'!M1987,'Réponses'!C:C,'Réponses'!F:F,"ERREUR VISIBILITE"),Questions!A:A,Questions!B:B,"ERREUR QUESTION"))</f>
        <v/>
      </c>
    </row>
    <row r="1989" spans="4:13" ht="60" customHeight="1">
      <c r="D1989" s="28" t="str">
        <f>IF(ISBLANK(Recyclabilité[[#This Row],[Code Valobat]]),"",IF(OR('Calculs'!A1988="08",'Calculs'!A1988="07",MID(Recyclabilité[[#This Row],[Code Valobat]],4,4)="0804",MID(Recyclabilité[[#This Row],[Code Valobat]],4,4)="0709",MID(Recyclabilité[[#This Row],[Code Valobat]],1,7)="6121107"),"Non recyclable",_xlfn.XLOOKUP('Calculs'!Q1988,'Combinaisons'!A:A,'Combinaisons'!B:B,"Merci de répondre à toutes les questions")))</f>
        <v/>
      </c>
      <c r="E1989" s="58" t="str">
        <f>IF(ISBLANK(Recyclabilité[[#This Row],[Code Valobat]]),"",IF(OR('Calculs'!A1988="08",'Calculs'!A1988="07",MID(Recyclabilité[[#This Row],[Code Valobat]],4,4)="0804",MID(Recyclabilité[[#This Row],[Code Valobat]],4,4)="0709",MID(Recyclabilité[[#This Row],[Code Valobat]],1,7)="6121107"),"",_xlfn.XLOOKUP('Calculs'!B1988,Questions!A:A,Questions!B:B,"ERREUR QUESTION")))</f>
        <v/>
      </c>
      <c r="G1989" s="58" t="str">
        <f>IF(OR(ISBLANK(Recyclabilité[[#This Row],[Réponse 1]]),'Calculs'!D1988="0",_xlfn.XLOOKUP('Calculs'!D1988,'Réponses'!C:C,'Réponses'!F:F,"ERREUR VISIBILITE")=0),"",_xlfn.XLOOKUP(_xlfn.XLOOKUP('Calculs'!D1988,'Réponses'!C:C,'Réponses'!F:F,"ERREUR VISIBILITE"),Questions!A:A,Questions!B:B,"ERREUR QUESTION"))</f>
        <v/>
      </c>
      <c r="I1989" s="58" t="str">
        <f>IF(OR(ISBLANK(Recyclabilité[[#This Row],[Réponse 2]]),'Calculs'!G1988="0",_xlfn.XLOOKUP('Calculs'!G1988,'Réponses'!C:C,'Réponses'!F:F,"ERREUR VISIBILITE")=0),"",_xlfn.XLOOKUP(_xlfn.XLOOKUP('Calculs'!G1988,'Réponses'!C:C,'Réponses'!F:F,"ERREUR VISIBILITE"),Questions!A:A,Questions!B:B,"ERREUR QUESTION"))</f>
        <v/>
      </c>
      <c r="K1989" s="58" t="str">
        <f>IF(OR(ISBLANK(Recyclabilité[[#This Row],[Réponse 3]]),'Calculs'!J1988="0",_xlfn.XLOOKUP('Calculs'!J1988,'Réponses'!C:C,'Réponses'!F:F,"ERREUR VISIBILITE")=0),"",_xlfn.XLOOKUP(_xlfn.XLOOKUP('Calculs'!J1988,'Réponses'!C:C,'Réponses'!F:F,"ERREUR VISIBILITE"),Questions!A:A,Questions!B:B,"ERREUR QUESTION"))</f>
        <v/>
      </c>
      <c r="M1989" s="58" t="str">
        <f>IF(OR(ISBLANK(Recyclabilité[[#This Row],[Réponse 4]]),'Calculs'!M1988="0",_xlfn.XLOOKUP('Calculs'!M1988,'Réponses'!C:C,'Réponses'!F:F,"ERREUR VISIBILITE")=0),"",_xlfn.XLOOKUP(_xlfn.XLOOKUP('Calculs'!M1988,'Réponses'!C:C,'Réponses'!F:F,"ERREUR VISIBILITE"),Questions!A:A,Questions!B:B,"ERREUR QUESTION"))</f>
        <v/>
      </c>
    </row>
    <row r="1990" spans="4:13" ht="60" customHeight="1">
      <c r="D1990" s="28" t="str">
        <f>IF(ISBLANK(Recyclabilité[[#This Row],[Code Valobat]]),"",IF(OR('Calculs'!A1989="08",'Calculs'!A1989="07",MID(Recyclabilité[[#This Row],[Code Valobat]],4,4)="0804",MID(Recyclabilité[[#This Row],[Code Valobat]],4,4)="0709",MID(Recyclabilité[[#This Row],[Code Valobat]],1,7)="6121107"),"Non recyclable",_xlfn.XLOOKUP('Calculs'!Q1989,'Combinaisons'!A:A,'Combinaisons'!B:B,"Merci de répondre à toutes les questions")))</f>
        <v/>
      </c>
      <c r="E1990" s="58" t="str">
        <f>IF(ISBLANK(Recyclabilité[[#This Row],[Code Valobat]]),"",IF(OR('Calculs'!A1989="08",'Calculs'!A1989="07",MID(Recyclabilité[[#This Row],[Code Valobat]],4,4)="0804",MID(Recyclabilité[[#This Row],[Code Valobat]],4,4)="0709",MID(Recyclabilité[[#This Row],[Code Valobat]],1,7)="6121107"),"",_xlfn.XLOOKUP('Calculs'!B1989,Questions!A:A,Questions!B:B,"ERREUR QUESTION")))</f>
        <v/>
      </c>
      <c r="G1990" s="58" t="str">
        <f>IF(OR(ISBLANK(Recyclabilité[[#This Row],[Réponse 1]]),'Calculs'!D1989="0",_xlfn.XLOOKUP('Calculs'!D1989,'Réponses'!C:C,'Réponses'!F:F,"ERREUR VISIBILITE")=0),"",_xlfn.XLOOKUP(_xlfn.XLOOKUP('Calculs'!D1989,'Réponses'!C:C,'Réponses'!F:F,"ERREUR VISIBILITE"),Questions!A:A,Questions!B:B,"ERREUR QUESTION"))</f>
        <v/>
      </c>
      <c r="I1990" s="58" t="str">
        <f>IF(OR(ISBLANK(Recyclabilité[[#This Row],[Réponse 2]]),'Calculs'!G1989="0",_xlfn.XLOOKUP('Calculs'!G1989,'Réponses'!C:C,'Réponses'!F:F,"ERREUR VISIBILITE")=0),"",_xlfn.XLOOKUP(_xlfn.XLOOKUP('Calculs'!G1989,'Réponses'!C:C,'Réponses'!F:F,"ERREUR VISIBILITE"),Questions!A:A,Questions!B:B,"ERREUR QUESTION"))</f>
        <v/>
      </c>
      <c r="K1990" s="58" t="str">
        <f>IF(OR(ISBLANK(Recyclabilité[[#This Row],[Réponse 3]]),'Calculs'!J1989="0",_xlfn.XLOOKUP('Calculs'!J1989,'Réponses'!C:C,'Réponses'!F:F,"ERREUR VISIBILITE")=0),"",_xlfn.XLOOKUP(_xlfn.XLOOKUP('Calculs'!J1989,'Réponses'!C:C,'Réponses'!F:F,"ERREUR VISIBILITE"),Questions!A:A,Questions!B:B,"ERREUR QUESTION"))</f>
        <v/>
      </c>
      <c r="M1990" s="58" t="str">
        <f>IF(OR(ISBLANK(Recyclabilité[[#This Row],[Réponse 4]]),'Calculs'!M1989="0",_xlfn.XLOOKUP('Calculs'!M1989,'Réponses'!C:C,'Réponses'!F:F,"ERREUR VISIBILITE")=0),"",_xlfn.XLOOKUP(_xlfn.XLOOKUP('Calculs'!M1989,'Réponses'!C:C,'Réponses'!F:F,"ERREUR VISIBILITE"),Questions!A:A,Questions!B:B,"ERREUR QUESTION"))</f>
        <v/>
      </c>
    </row>
    <row r="1991" spans="4:13" ht="60" customHeight="1">
      <c r="D1991" s="28" t="str">
        <f>IF(ISBLANK(Recyclabilité[[#This Row],[Code Valobat]]),"",IF(OR('Calculs'!A1990="08",'Calculs'!A1990="07",MID(Recyclabilité[[#This Row],[Code Valobat]],4,4)="0804",MID(Recyclabilité[[#This Row],[Code Valobat]],4,4)="0709",MID(Recyclabilité[[#This Row],[Code Valobat]],1,7)="6121107"),"Non recyclable",_xlfn.XLOOKUP('Calculs'!Q1990,'Combinaisons'!A:A,'Combinaisons'!B:B,"Merci de répondre à toutes les questions")))</f>
        <v/>
      </c>
      <c r="E1991" s="58" t="str">
        <f>IF(ISBLANK(Recyclabilité[[#This Row],[Code Valobat]]),"",IF(OR('Calculs'!A1990="08",'Calculs'!A1990="07",MID(Recyclabilité[[#This Row],[Code Valobat]],4,4)="0804",MID(Recyclabilité[[#This Row],[Code Valobat]],4,4)="0709",MID(Recyclabilité[[#This Row],[Code Valobat]],1,7)="6121107"),"",_xlfn.XLOOKUP('Calculs'!B1990,Questions!A:A,Questions!B:B,"ERREUR QUESTION")))</f>
        <v/>
      </c>
      <c r="G1991" s="58" t="str">
        <f>IF(OR(ISBLANK(Recyclabilité[[#This Row],[Réponse 1]]),'Calculs'!D1990="0",_xlfn.XLOOKUP('Calculs'!D1990,'Réponses'!C:C,'Réponses'!F:F,"ERREUR VISIBILITE")=0),"",_xlfn.XLOOKUP(_xlfn.XLOOKUP('Calculs'!D1990,'Réponses'!C:C,'Réponses'!F:F,"ERREUR VISIBILITE"),Questions!A:A,Questions!B:B,"ERREUR QUESTION"))</f>
        <v/>
      </c>
      <c r="I1991" s="58" t="str">
        <f>IF(OR(ISBLANK(Recyclabilité[[#This Row],[Réponse 2]]),'Calculs'!G1990="0",_xlfn.XLOOKUP('Calculs'!G1990,'Réponses'!C:C,'Réponses'!F:F,"ERREUR VISIBILITE")=0),"",_xlfn.XLOOKUP(_xlfn.XLOOKUP('Calculs'!G1990,'Réponses'!C:C,'Réponses'!F:F,"ERREUR VISIBILITE"),Questions!A:A,Questions!B:B,"ERREUR QUESTION"))</f>
        <v/>
      </c>
      <c r="K1991" s="58" t="str">
        <f>IF(OR(ISBLANK(Recyclabilité[[#This Row],[Réponse 3]]),'Calculs'!J1990="0",_xlfn.XLOOKUP('Calculs'!J1990,'Réponses'!C:C,'Réponses'!F:F,"ERREUR VISIBILITE")=0),"",_xlfn.XLOOKUP(_xlfn.XLOOKUP('Calculs'!J1990,'Réponses'!C:C,'Réponses'!F:F,"ERREUR VISIBILITE"),Questions!A:A,Questions!B:B,"ERREUR QUESTION"))</f>
        <v/>
      </c>
      <c r="M1991" s="58" t="str">
        <f>IF(OR(ISBLANK(Recyclabilité[[#This Row],[Réponse 4]]),'Calculs'!M1990="0",_xlfn.XLOOKUP('Calculs'!M1990,'Réponses'!C:C,'Réponses'!F:F,"ERREUR VISIBILITE")=0),"",_xlfn.XLOOKUP(_xlfn.XLOOKUP('Calculs'!M1990,'Réponses'!C:C,'Réponses'!F:F,"ERREUR VISIBILITE"),Questions!A:A,Questions!B:B,"ERREUR QUESTION"))</f>
        <v/>
      </c>
    </row>
    <row r="1992" spans="4:13" ht="60" customHeight="1">
      <c r="D1992" s="28" t="str">
        <f>IF(ISBLANK(Recyclabilité[[#This Row],[Code Valobat]]),"",IF(OR('Calculs'!A1991="08",'Calculs'!A1991="07",MID(Recyclabilité[[#This Row],[Code Valobat]],4,4)="0804",MID(Recyclabilité[[#This Row],[Code Valobat]],4,4)="0709",MID(Recyclabilité[[#This Row],[Code Valobat]],1,7)="6121107"),"Non recyclable",_xlfn.XLOOKUP('Calculs'!Q1991,'Combinaisons'!A:A,'Combinaisons'!B:B,"Merci de répondre à toutes les questions")))</f>
        <v/>
      </c>
      <c r="E1992" s="58" t="str">
        <f>IF(ISBLANK(Recyclabilité[[#This Row],[Code Valobat]]),"",IF(OR('Calculs'!A1991="08",'Calculs'!A1991="07",MID(Recyclabilité[[#This Row],[Code Valobat]],4,4)="0804",MID(Recyclabilité[[#This Row],[Code Valobat]],4,4)="0709",MID(Recyclabilité[[#This Row],[Code Valobat]],1,7)="6121107"),"",_xlfn.XLOOKUP('Calculs'!B1991,Questions!A:A,Questions!B:B,"ERREUR QUESTION")))</f>
        <v/>
      </c>
      <c r="G1992" s="58" t="str">
        <f>IF(OR(ISBLANK(Recyclabilité[[#This Row],[Réponse 1]]),'Calculs'!D1991="0",_xlfn.XLOOKUP('Calculs'!D1991,'Réponses'!C:C,'Réponses'!F:F,"ERREUR VISIBILITE")=0),"",_xlfn.XLOOKUP(_xlfn.XLOOKUP('Calculs'!D1991,'Réponses'!C:C,'Réponses'!F:F,"ERREUR VISIBILITE"),Questions!A:A,Questions!B:B,"ERREUR QUESTION"))</f>
        <v/>
      </c>
      <c r="I1992" s="58" t="str">
        <f>IF(OR(ISBLANK(Recyclabilité[[#This Row],[Réponse 2]]),'Calculs'!G1991="0",_xlfn.XLOOKUP('Calculs'!G1991,'Réponses'!C:C,'Réponses'!F:F,"ERREUR VISIBILITE")=0),"",_xlfn.XLOOKUP(_xlfn.XLOOKUP('Calculs'!G1991,'Réponses'!C:C,'Réponses'!F:F,"ERREUR VISIBILITE"),Questions!A:A,Questions!B:B,"ERREUR QUESTION"))</f>
        <v/>
      </c>
      <c r="K1992" s="58" t="str">
        <f>IF(OR(ISBLANK(Recyclabilité[[#This Row],[Réponse 3]]),'Calculs'!J1991="0",_xlfn.XLOOKUP('Calculs'!J1991,'Réponses'!C:C,'Réponses'!F:F,"ERREUR VISIBILITE")=0),"",_xlfn.XLOOKUP(_xlfn.XLOOKUP('Calculs'!J1991,'Réponses'!C:C,'Réponses'!F:F,"ERREUR VISIBILITE"),Questions!A:A,Questions!B:B,"ERREUR QUESTION"))</f>
        <v/>
      </c>
      <c r="M1992" s="58" t="str">
        <f>IF(OR(ISBLANK(Recyclabilité[[#This Row],[Réponse 4]]),'Calculs'!M1991="0",_xlfn.XLOOKUP('Calculs'!M1991,'Réponses'!C:C,'Réponses'!F:F,"ERREUR VISIBILITE")=0),"",_xlfn.XLOOKUP(_xlfn.XLOOKUP('Calculs'!M1991,'Réponses'!C:C,'Réponses'!F:F,"ERREUR VISIBILITE"),Questions!A:A,Questions!B:B,"ERREUR QUESTION"))</f>
        <v/>
      </c>
    </row>
    <row r="1993" spans="4:13" ht="60" customHeight="1">
      <c r="D1993" s="28" t="str">
        <f>IF(ISBLANK(Recyclabilité[[#This Row],[Code Valobat]]),"",IF(OR('Calculs'!A1992="08",'Calculs'!A1992="07",MID(Recyclabilité[[#This Row],[Code Valobat]],4,4)="0804",MID(Recyclabilité[[#This Row],[Code Valobat]],4,4)="0709",MID(Recyclabilité[[#This Row],[Code Valobat]],1,7)="6121107"),"Non recyclable",_xlfn.XLOOKUP('Calculs'!Q1992,'Combinaisons'!A:A,'Combinaisons'!B:B,"Merci de répondre à toutes les questions")))</f>
        <v/>
      </c>
      <c r="E1993" s="58" t="str">
        <f>IF(ISBLANK(Recyclabilité[[#This Row],[Code Valobat]]),"",IF(OR('Calculs'!A1992="08",'Calculs'!A1992="07",MID(Recyclabilité[[#This Row],[Code Valobat]],4,4)="0804",MID(Recyclabilité[[#This Row],[Code Valobat]],4,4)="0709",MID(Recyclabilité[[#This Row],[Code Valobat]],1,7)="6121107"),"",_xlfn.XLOOKUP('Calculs'!B1992,Questions!A:A,Questions!B:B,"ERREUR QUESTION")))</f>
        <v/>
      </c>
      <c r="G1993" s="58" t="str">
        <f>IF(OR(ISBLANK(Recyclabilité[[#This Row],[Réponse 1]]),'Calculs'!D1992="0",_xlfn.XLOOKUP('Calculs'!D1992,'Réponses'!C:C,'Réponses'!F:F,"ERREUR VISIBILITE")=0),"",_xlfn.XLOOKUP(_xlfn.XLOOKUP('Calculs'!D1992,'Réponses'!C:C,'Réponses'!F:F,"ERREUR VISIBILITE"),Questions!A:A,Questions!B:B,"ERREUR QUESTION"))</f>
        <v/>
      </c>
      <c r="I1993" s="58" t="str">
        <f>IF(OR(ISBLANK(Recyclabilité[[#This Row],[Réponse 2]]),'Calculs'!G1992="0",_xlfn.XLOOKUP('Calculs'!G1992,'Réponses'!C:C,'Réponses'!F:F,"ERREUR VISIBILITE")=0),"",_xlfn.XLOOKUP(_xlfn.XLOOKUP('Calculs'!G1992,'Réponses'!C:C,'Réponses'!F:F,"ERREUR VISIBILITE"),Questions!A:A,Questions!B:B,"ERREUR QUESTION"))</f>
        <v/>
      </c>
      <c r="K1993" s="58" t="str">
        <f>IF(OR(ISBLANK(Recyclabilité[[#This Row],[Réponse 3]]),'Calculs'!J1992="0",_xlfn.XLOOKUP('Calculs'!J1992,'Réponses'!C:C,'Réponses'!F:F,"ERREUR VISIBILITE")=0),"",_xlfn.XLOOKUP(_xlfn.XLOOKUP('Calculs'!J1992,'Réponses'!C:C,'Réponses'!F:F,"ERREUR VISIBILITE"),Questions!A:A,Questions!B:B,"ERREUR QUESTION"))</f>
        <v/>
      </c>
      <c r="M1993" s="58" t="str">
        <f>IF(OR(ISBLANK(Recyclabilité[[#This Row],[Réponse 4]]),'Calculs'!M1992="0",_xlfn.XLOOKUP('Calculs'!M1992,'Réponses'!C:C,'Réponses'!F:F,"ERREUR VISIBILITE")=0),"",_xlfn.XLOOKUP(_xlfn.XLOOKUP('Calculs'!M1992,'Réponses'!C:C,'Réponses'!F:F,"ERREUR VISIBILITE"),Questions!A:A,Questions!B:B,"ERREUR QUESTION"))</f>
        <v/>
      </c>
    </row>
    <row r="1994" spans="4:13" ht="60" customHeight="1">
      <c r="D1994" s="28" t="str">
        <f>IF(ISBLANK(Recyclabilité[[#This Row],[Code Valobat]]),"",IF(OR('Calculs'!A1993="08",'Calculs'!A1993="07",MID(Recyclabilité[[#This Row],[Code Valobat]],4,4)="0804",MID(Recyclabilité[[#This Row],[Code Valobat]],4,4)="0709",MID(Recyclabilité[[#This Row],[Code Valobat]],1,7)="6121107"),"Non recyclable",_xlfn.XLOOKUP('Calculs'!Q1993,'Combinaisons'!A:A,'Combinaisons'!B:B,"Merci de répondre à toutes les questions")))</f>
        <v/>
      </c>
      <c r="E1994" s="58" t="str">
        <f>IF(ISBLANK(Recyclabilité[[#This Row],[Code Valobat]]),"",IF(OR('Calculs'!A1993="08",'Calculs'!A1993="07",MID(Recyclabilité[[#This Row],[Code Valobat]],4,4)="0804",MID(Recyclabilité[[#This Row],[Code Valobat]],4,4)="0709",MID(Recyclabilité[[#This Row],[Code Valobat]],1,7)="6121107"),"",_xlfn.XLOOKUP('Calculs'!B1993,Questions!A:A,Questions!B:B,"ERREUR QUESTION")))</f>
        <v/>
      </c>
      <c r="G1994" s="58" t="str">
        <f>IF(OR(ISBLANK(Recyclabilité[[#This Row],[Réponse 1]]),'Calculs'!D1993="0",_xlfn.XLOOKUP('Calculs'!D1993,'Réponses'!C:C,'Réponses'!F:F,"ERREUR VISIBILITE")=0),"",_xlfn.XLOOKUP(_xlfn.XLOOKUP('Calculs'!D1993,'Réponses'!C:C,'Réponses'!F:F,"ERREUR VISIBILITE"),Questions!A:A,Questions!B:B,"ERREUR QUESTION"))</f>
        <v/>
      </c>
      <c r="I1994" s="58" t="str">
        <f>IF(OR(ISBLANK(Recyclabilité[[#This Row],[Réponse 2]]),'Calculs'!G1993="0",_xlfn.XLOOKUP('Calculs'!G1993,'Réponses'!C:C,'Réponses'!F:F,"ERREUR VISIBILITE")=0),"",_xlfn.XLOOKUP(_xlfn.XLOOKUP('Calculs'!G1993,'Réponses'!C:C,'Réponses'!F:F,"ERREUR VISIBILITE"),Questions!A:A,Questions!B:B,"ERREUR QUESTION"))</f>
        <v/>
      </c>
      <c r="K1994" s="58" t="str">
        <f>IF(OR(ISBLANK(Recyclabilité[[#This Row],[Réponse 3]]),'Calculs'!J1993="0",_xlfn.XLOOKUP('Calculs'!J1993,'Réponses'!C:C,'Réponses'!F:F,"ERREUR VISIBILITE")=0),"",_xlfn.XLOOKUP(_xlfn.XLOOKUP('Calculs'!J1993,'Réponses'!C:C,'Réponses'!F:F,"ERREUR VISIBILITE"),Questions!A:A,Questions!B:B,"ERREUR QUESTION"))</f>
        <v/>
      </c>
      <c r="M1994" s="58" t="str">
        <f>IF(OR(ISBLANK(Recyclabilité[[#This Row],[Réponse 4]]),'Calculs'!M1993="0",_xlfn.XLOOKUP('Calculs'!M1993,'Réponses'!C:C,'Réponses'!F:F,"ERREUR VISIBILITE")=0),"",_xlfn.XLOOKUP(_xlfn.XLOOKUP('Calculs'!M1993,'Réponses'!C:C,'Réponses'!F:F,"ERREUR VISIBILITE"),Questions!A:A,Questions!B:B,"ERREUR QUESTION"))</f>
        <v/>
      </c>
    </row>
    <row r="1995" spans="4:13" ht="60" customHeight="1">
      <c r="D1995" s="28" t="str">
        <f>IF(ISBLANK(Recyclabilité[[#This Row],[Code Valobat]]),"",IF(OR('Calculs'!A1994="08",'Calculs'!A1994="07",MID(Recyclabilité[[#This Row],[Code Valobat]],4,4)="0804",MID(Recyclabilité[[#This Row],[Code Valobat]],4,4)="0709",MID(Recyclabilité[[#This Row],[Code Valobat]],1,7)="6121107"),"Non recyclable",_xlfn.XLOOKUP('Calculs'!Q1994,'Combinaisons'!A:A,'Combinaisons'!B:B,"Merci de répondre à toutes les questions")))</f>
        <v/>
      </c>
      <c r="E1995" s="58" t="str">
        <f>IF(ISBLANK(Recyclabilité[[#This Row],[Code Valobat]]),"",IF(OR('Calculs'!A1994="08",'Calculs'!A1994="07",MID(Recyclabilité[[#This Row],[Code Valobat]],4,4)="0804",MID(Recyclabilité[[#This Row],[Code Valobat]],4,4)="0709",MID(Recyclabilité[[#This Row],[Code Valobat]],1,7)="6121107"),"",_xlfn.XLOOKUP('Calculs'!B1994,Questions!A:A,Questions!B:B,"ERREUR QUESTION")))</f>
        <v/>
      </c>
      <c r="G1995" s="58" t="str">
        <f>IF(OR(ISBLANK(Recyclabilité[[#This Row],[Réponse 1]]),'Calculs'!D1994="0",_xlfn.XLOOKUP('Calculs'!D1994,'Réponses'!C:C,'Réponses'!F:F,"ERREUR VISIBILITE")=0),"",_xlfn.XLOOKUP(_xlfn.XLOOKUP('Calculs'!D1994,'Réponses'!C:C,'Réponses'!F:F,"ERREUR VISIBILITE"),Questions!A:A,Questions!B:B,"ERREUR QUESTION"))</f>
        <v/>
      </c>
      <c r="I1995" s="58" t="str">
        <f>IF(OR(ISBLANK(Recyclabilité[[#This Row],[Réponse 2]]),'Calculs'!G1994="0",_xlfn.XLOOKUP('Calculs'!G1994,'Réponses'!C:C,'Réponses'!F:F,"ERREUR VISIBILITE")=0),"",_xlfn.XLOOKUP(_xlfn.XLOOKUP('Calculs'!G1994,'Réponses'!C:C,'Réponses'!F:F,"ERREUR VISIBILITE"),Questions!A:A,Questions!B:B,"ERREUR QUESTION"))</f>
        <v/>
      </c>
      <c r="K1995" s="58" t="str">
        <f>IF(OR(ISBLANK(Recyclabilité[[#This Row],[Réponse 3]]),'Calculs'!J1994="0",_xlfn.XLOOKUP('Calculs'!J1994,'Réponses'!C:C,'Réponses'!F:F,"ERREUR VISIBILITE")=0),"",_xlfn.XLOOKUP(_xlfn.XLOOKUP('Calculs'!J1994,'Réponses'!C:C,'Réponses'!F:F,"ERREUR VISIBILITE"),Questions!A:A,Questions!B:B,"ERREUR QUESTION"))</f>
        <v/>
      </c>
      <c r="M1995" s="58" t="str">
        <f>IF(OR(ISBLANK(Recyclabilité[[#This Row],[Réponse 4]]),'Calculs'!M1994="0",_xlfn.XLOOKUP('Calculs'!M1994,'Réponses'!C:C,'Réponses'!F:F,"ERREUR VISIBILITE")=0),"",_xlfn.XLOOKUP(_xlfn.XLOOKUP('Calculs'!M1994,'Réponses'!C:C,'Réponses'!F:F,"ERREUR VISIBILITE"),Questions!A:A,Questions!B:B,"ERREUR QUESTION"))</f>
        <v/>
      </c>
    </row>
    <row r="1996" spans="4:13" ht="60" customHeight="1">
      <c r="D1996" s="28" t="str">
        <f>IF(ISBLANK(Recyclabilité[[#This Row],[Code Valobat]]),"",IF(OR('Calculs'!A1995="08",'Calculs'!A1995="07",MID(Recyclabilité[[#This Row],[Code Valobat]],4,4)="0804",MID(Recyclabilité[[#This Row],[Code Valobat]],4,4)="0709",MID(Recyclabilité[[#This Row],[Code Valobat]],1,7)="6121107"),"Non recyclable",_xlfn.XLOOKUP('Calculs'!Q1995,'Combinaisons'!A:A,'Combinaisons'!B:B,"Merci de répondre à toutes les questions")))</f>
        <v/>
      </c>
      <c r="E1996" s="58" t="str">
        <f>IF(ISBLANK(Recyclabilité[[#This Row],[Code Valobat]]),"",IF(OR('Calculs'!A1995="08",'Calculs'!A1995="07",MID(Recyclabilité[[#This Row],[Code Valobat]],4,4)="0804",MID(Recyclabilité[[#This Row],[Code Valobat]],4,4)="0709",MID(Recyclabilité[[#This Row],[Code Valobat]],1,7)="6121107"),"",_xlfn.XLOOKUP('Calculs'!B1995,Questions!A:A,Questions!B:B,"ERREUR QUESTION")))</f>
        <v/>
      </c>
      <c r="G1996" s="58" t="str">
        <f>IF(OR(ISBLANK(Recyclabilité[[#This Row],[Réponse 1]]),'Calculs'!D1995="0",_xlfn.XLOOKUP('Calculs'!D1995,'Réponses'!C:C,'Réponses'!F:F,"ERREUR VISIBILITE")=0),"",_xlfn.XLOOKUP(_xlfn.XLOOKUP('Calculs'!D1995,'Réponses'!C:C,'Réponses'!F:F,"ERREUR VISIBILITE"),Questions!A:A,Questions!B:B,"ERREUR QUESTION"))</f>
        <v/>
      </c>
      <c r="I1996" s="58" t="str">
        <f>IF(OR(ISBLANK(Recyclabilité[[#This Row],[Réponse 2]]),'Calculs'!G1995="0",_xlfn.XLOOKUP('Calculs'!G1995,'Réponses'!C:C,'Réponses'!F:F,"ERREUR VISIBILITE")=0),"",_xlfn.XLOOKUP(_xlfn.XLOOKUP('Calculs'!G1995,'Réponses'!C:C,'Réponses'!F:F,"ERREUR VISIBILITE"),Questions!A:A,Questions!B:B,"ERREUR QUESTION"))</f>
        <v/>
      </c>
      <c r="K1996" s="58" t="str">
        <f>IF(OR(ISBLANK(Recyclabilité[[#This Row],[Réponse 3]]),'Calculs'!J1995="0",_xlfn.XLOOKUP('Calculs'!J1995,'Réponses'!C:C,'Réponses'!F:F,"ERREUR VISIBILITE")=0),"",_xlfn.XLOOKUP(_xlfn.XLOOKUP('Calculs'!J1995,'Réponses'!C:C,'Réponses'!F:F,"ERREUR VISIBILITE"),Questions!A:A,Questions!B:B,"ERREUR QUESTION"))</f>
        <v/>
      </c>
      <c r="M1996" s="58" t="str">
        <f>IF(OR(ISBLANK(Recyclabilité[[#This Row],[Réponse 4]]),'Calculs'!M1995="0",_xlfn.XLOOKUP('Calculs'!M1995,'Réponses'!C:C,'Réponses'!F:F,"ERREUR VISIBILITE")=0),"",_xlfn.XLOOKUP(_xlfn.XLOOKUP('Calculs'!M1995,'Réponses'!C:C,'Réponses'!F:F,"ERREUR VISIBILITE"),Questions!A:A,Questions!B:B,"ERREUR QUESTION"))</f>
        <v/>
      </c>
    </row>
    <row r="1997" spans="4:13" ht="60" customHeight="1">
      <c r="D1997" s="28" t="str">
        <f>IF(ISBLANK(Recyclabilité[[#This Row],[Code Valobat]]),"",IF(OR('Calculs'!A1996="08",'Calculs'!A1996="07",MID(Recyclabilité[[#This Row],[Code Valobat]],4,4)="0804",MID(Recyclabilité[[#This Row],[Code Valobat]],4,4)="0709",MID(Recyclabilité[[#This Row],[Code Valobat]],1,7)="6121107"),"Non recyclable",_xlfn.XLOOKUP('Calculs'!Q1996,'Combinaisons'!A:A,'Combinaisons'!B:B,"Merci de répondre à toutes les questions")))</f>
        <v/>
      </c>
      <c r="E1997" s="58" t="str">
        <f>IF(ISBLANK(Recyclabilité[[#This Row],[Code Valobat]]),"",IF(OR('Calculs'!A1996="08",'Calculs'!A1996="07",MID(Recyclabilité[[#This Row],[Code Valobat]],4,4)="0804",MID(Recyclabilité[[#This Row],[Code Valobat]],4,4)="0709",MID(Recyclabilité[[#This Row],[Code Valobat]],1,7)="6121107"),"",_xlfn.XLOOKUP('Calculs'!B1996,Questions!A:A,Questions!B:B,"ERREUR QUESTION")))</f>
        <v/>
      </c>
      <c r="G1997" s="58" t="str">
        <f>IF(OR(ISBLANK(Recyclabilité[[#This Row],[Réponse 1]]),'Calculs'!D1996="0",_xlfn.XLOOKUP('Calculs'!D1996,'Réponses'!C:C,'Réponses'!F:F,"ERREUR VISIBILITE")=0),"",_xlfn.XLOOKUP(_xlfn.XLOOKUP('Calculs'!D1996,'Réponses'!C:C,'Réponses'!F:F,"ERREUR VISIBILITE"),Questions!A:A,Questions!B:B,"ERREUR QUESTION"))</f>
        <v/>
      </c>
      <c r="I1997" s="58" t="str">
        <f>IF(OR(ISBLANK(Recyclabilité[[#This Row],[Réponse 2]]),'Calculs'!G1996="0",_xlfn.XLOOKUP('Calculs'!G1996,'Réponses'!C:C,'Réponses'!F:F,"ERREUR VISIBILITE")=0),"",_xlfn.XLOOKUP(_xlfn.XLOOKUP('Calculs'!G1996,'Réponses'!C:C,'Réponses'!F:F,"ERREUR VISIBILITE"),Questions!A:A,Questions!B:B,"ERREUR QUESTION"))</f>
        <v/>
      </c>
      <c r="K1997" s="58" t="str">
        <f>IF(OR(ISBLANK(Recyclabilité[[#This Row],[Réponse 3]]),'Calculs'!J1996="0",_xlfn.XLOOKUP('Calculs'!J1996,'Réponses'!C:C,'Réponses'!F:F,"ERREUR VISIBILITE")=0),"",_xlfn.XLOOKUP(_xlfn.XLOOKUP('Calculs'!J1996,'Réponses'!C:C,'Réponses'!F:F,"ERREUR VISIBILITE"),Questions!A:A,Questions!B:B,"ERREUR QUESTION"))</f>
        <v/>
      </c>
      <c r="M1997" s="58" t="str">
        <f>IF(OR(ISBLANK(Recyclabilité[[#This Row],[Réponse 4]]),'Calculs'!M1996="0",_xlfn.XLOOKUP('Calculs'!M1996,'Réponses'!C:C,'Réponses'!F:F,"ERREUR VISIBILITE")=0),"",_xlfn.XLOOKUP(_xlfn.XLOOKUP('Calculs'!M1996,'Réponses'!C:C,'Réponses'!F:F,"ERREUR VISIBILITE"),Questions!A:A,Questions!B:B,"ERREUR QUESTION"))</f>
        <v/>
      </c>
    </row>
    <row r="1998" spans="4:13" ht="60" customHeight="1">
      <c r="D1998" s="28" t="str">
        <f>IF(ISBLANK(Recyclabilité[[#This Row],[Code Valobat]]),"",IF(OR('Calculs'!A1997="08",'Calculs'!A1997="07",MID(Recyclabilité[[#This Row],[Code Valobat]],4,4)="0804",MID(Recyclabilité[[#This Row],[Code Valobat]],4,4)="0709",MID(Recyclabilité[[#This Row],[Code Valobat]],1,7)="6121107"),"Non recyclable",_xlfn.XLOOKUP('Calculs'!Q1997,'Combinaisons'!A:A,'Combinaisons'!B:B,"Merci de répondre à toutes les questions")))</f>
        <v/>
      </c>
      <c r="E1998" s="58" t="str">
        <f>IF(ISBLANK(Recyclabilité[[#This Row],[Code Valobat]]),"",IF(OR('Calculs'!A1997="08",'Calculs'!A1997="07",MID(Recyclabilité[[#This Row],[Code Valobat]],4,4)="0804",MID(Recyclabilité[[#This Row],[Code Valobat]],4,4)="0709",MID(Recyclabilité[[#This Row],[Code Valobat]],1,7)="6121107"),"",_xlfn.XLOOKUP('Calculs'!B1997,Questions!A:A,Questions!B:B,"ERREUR QUESTION")))</f>
        <v/>
      </c>
      <c r="G1998" s="58" t="str">
        <f>IF(OR(ISBLANK(Recyclabilité[[#This Row],[Réponse 1]]),'Calculs'!D1997="0",_xlfn.XLOOKUP('Calculs'!D1997,'Réponses'!C:C,'Réponses'!F:F,"ERREUR VISIBILITE")=0),"",_xlfn.XLOOKUP(_xlfn.XLOOKUP('Calculs'!D1997,'Réponses'!C:C,'Réponses'!F:F,"ERREUR VISIBILITE"),Questions!A:A,Questions!B:B,"ERREUR QUESTION"))</f>
        <v/>
      </c>
      <c r="I1998" s="58" t="str">
        <f>IF(OR(ISBLANK(Recyclabilité[[#This Row],[Réponse 2]]),'Calculs'!G1997="0",_xlfn.XLOOKUP('Calculs'!G1997,'Réponses'!C:C,'Réponses'!F:F,"ERREUR VISIBILITE")=0),"",_xlfn.XLOOKUP(_xlfn.XLOOKUP('Calculs'!G1997,'Réponses'!C:C,'Réponses'!F:F,"ERREUR VISIBILITE"),Questions!A:A,Questions!B:B,"ERREUR QUESTION"))</f>
        <v/>
      </c>
      <c r="K1998" s="58" t="str">
        <f>IF(OR(ISBLANK(Recyclabilité[[#This Row],[Réponse 3]]),'Calculs'!J1997="0",_xlfn.XLOOKUP('Calculs'!J1997,'Réponses'!C:C,'Réponses'!F:F,"ERREUR VISIBILITE")=0),"",_xlfn.XLOOKUP(_xlfn.XLOOKUP('Calculs'!J1997,'Réponses'!C:C,'Réponses'!F:F,"ERREUR VISIBILITE"),Questions!A:A,Questions!B:B,"ERREUR QUESTION"))</f>
        <v/>
      </c>
      <c r="M1998" s="58" t="str">
        <f>IF(OR(ISBLANK(Recyclabilité[[#This Row],[Réponse 4]]),'Calculs'!M1997="0",_xlfn.XLOOKUP('Calculs'!M1997,'Réponses'!C:C,'Réponses'!F:F,"ERREUR VISIBILITE")=0),"",_xlfn.XLOOKUP(_xlfn.XLOOKUP('Calculs'!M1997,'Réponses'!C:C,'Réponses'!F:F,"ERREUR VISIBILITE"),Questions!A:A,Questions!B:B,"ERREUR QUESTION"))</f>
        <v/>
      </c>
    </row>
    <row r="1999" spans="4:13" ht="60" customHeight="1">
      <c r="D1999" s="28" t="str">
        <f>IF(ISBLANK(Recyclabilité[[#This Row],[Code Valobat]]),"",IF(OR('Calculs'!A1998="08",'Calculs'!A1998="07",MID(Recyclabilité[[#This Row],[Code Valobat]],4,4)="0804",MID(Recyclabilité[[#This Row],[Code Valobat]],4,4)="0709",MID(Recyclabilité[[#This Row],[Code Valobat]],1,7)="6121107"),"Non recyclable",_xlfn.XLOOKUP('Calculs'!Q1998,'Combinaisons'!A:A,'Combinaisons'!B:B,"Merci de répondre à toutes les questions")))</f>
        <v/>
      </c>
      <c r="E1999" s="58" t="str">
        <f>IF(ISBLANK(Recyclabilité[[#This Row],[Code Valobat]]),"",IF(OR('Calculs'!A1998="08",'Calculs'!A1998="07",MID(Recyclabilité[[#This Row],[Code Valobat]],4,4)="0804",MID(Recyclabilité[[#This Row],[Code Valobat]],4,4)="0709",MID(Recyclabilité[[#This Row],[Code Valobat]],1,7)="6121107"),"",_xlfn.XLOOKUP('Calculs'!B1998,Questions!A:A,Questions!B:B,"ERREUR QUESTION")))</f>
        <v/>
      </c>
      <c r="G1999" s="58" t="str">
        <f>IF(OR(ISBLANK(Recyclabilité[[#This Row],[Réponse 1]]),'Calculs'!D1998="0",_xlfn.XLOOKUP('Calculs'!D1998,'Réponses'!C:C,'Réponses'!F:F,"ERREUR VISIBILITE")=0),"",_xlfn.XLOOKUP(_xlfn.XLOOKUP('Calculs'!D1998,'Réponses'!C:C,'Réponses'!F:F,"ERREUR VISIBILITE"),Questions!A:A,Questions!B:B,"ERREUR QUESTION"))</f>
        <v/>
      </c>
      <c r="I1999" s="58" t="str">
        <f>IF(OR(ISBLANK(Recyclabilité[[#This Row],[Réponse 2]]),'Calculs'!G1998="0",_xlfn.XLOOKUP('Calculs'!G1998,'Réponses'!C:C,'Réponses'!F:F,"ERREUR VISIBILITE")=0),"",_xlfn.XLOOKUP(_xlfn.XLOOKUP('Calculs'!G1998,'Réponses'!C:C,'Réponses'!F:F,"ERREUR VISIBILITE"),Questions!A:A,Questions!B:B,"ERREUR QUESTION"))</f>
        <v/>
      </c>
      <c r="K1999" s="58" t="str">
        <f>IF(OR(ISBLANK(Recyclabilité[[#This Row],[Réponse 3]]),'Calculs'!J1998="0",_xlfn.XLOOKUP('Calculs'!J1998,'Réponses'!C:C,'Réponses'!F:F,"ERREUR VISIBILITE")=0),"",_xlfn.XLOOKUP(_xlfn.XLOOKUP('Calculs'!J1998,'Réponses'!C:C,'Réponses'!F:F,"ERREUR VISIBILITE"),Questions!A:A,Questions!B:B,"ERREUR QUESTION"))</f>
        <v/>
      </c>
      <c r="M1999" s="58" t="str">
        <f>IF(OR(ISBLANK(Recyclabilité[[#This Row],[Réponse 4]]),'Calculs'!M1998="0",_xlfn.XLOOKUP('Calculs'!M1998,'Réponses'!C:C,'Réponses'!F:F,"ERREUR VISIBILITE")=0),"",_xlfn.XLOOKUP(_xlfn.XLOOKUP('Calculs'!M1998,'Réponses'!C:C,'Réponses'!F:F,"ERREUR VISIBILITE"),Questions!A:A,Questions!B:B,"ERREUR QUESTION"))</f>
        <v/>
      </c>
    </row>
    <row r="2000" spans="4:13" ht="60" customHeight="1">
      <c r="D2000" s="28" t="str">
        <f>IF(ISBLANK(Recyclabilité[[#This Row],[Code Valobat]]),"",IF(OR('Calculs'!A1999="08",'Calculs'!A1999="07",MID(Recyclabilité[[#This Row],[Code Valobat]],4,4)="0804",MID(Recyclabilité[[#This Row],[Code Valobat]],4,4)="0709",MID(Recyclabilité[[#This Row],[Code Valobat]],1,7)="6121107"),"Non recyclable",_xlfn.XLOOKUP('Calculs'!Q1999,'Combinaisons'!A:A,'Combinaisons'!B:B,"Merci de répondre à toutes les questions")))</f>
        <v/>
      </c>
      <c r="E2000" s="58" t="str">
        <f>IF(ISBLANK(Recyclabilité[[#This Row],[Code Valobat]]),"",IF(OR('Calculs'!A1999="08",'Calculs'!A1999="07",MID(Recyclabilité[[#This Row],[Code Valobat]],4,4)="0804",MID(Recyclabilité[[#This Row],[Code Valobat]],4,4)="0709",MID(Recyclabilité[[#This Row],[Code Valobat]],1,7)="6121107"),"",_xlfn.XLOOKUP('Calculs'!B1999,Questions!A:A,Questions!B:B,"ERREUR QUESTION")))</f>
        <v/>
      </c>
      <c r="G2000" s="58" t="str">
        <f>IF(OR(ISBLANK(Recyclabilité[[#This Row],[Réponse 1]]),'Calculs'!D1999="0",_xlfn.XLOOKUP('Calculs'!D1999,'Réponses'!C:C,'Réponses'!F:F,"ERREUR VISIBILITE")=0),"",_xlfn.XLOOKUP(_xlfn.XLOOKUP('Calculs'!D1999,'Réponses'!C:C,'Réponses'!F:F,"ERREUR VISIBILITE"),Questions!A:A,Questions!B:B,"ERREUR QUESTION"))</f>
        <v/>
      </c>
      <c r="I2000" s="58" t="str">
        <f>IF(OR(ISBLANK(Recyclabilité[[#This Row],[Réponse 2]]),'Calculs'!G1999="0",_xlfn.XLOOKUP('Calculs'!G1999,'Réponses'!C:C,'Réponses'!F:F,"ERREUR VISIBILITE")=0),"",_xlfn.XLOOKUP(_xlfn.XLOOKUP('Calculs'!G1999,'Réponses'!C:C,'Réponses'!F:F,"ERREUR VISIBILITE"),Questions!A:A,Questions!B:B,"ERREUR QUESTION"))</f>
        <v/>
      </c>
      <c r="K2000" s="58" t="str">
        <f>IF(OR(ISBLANK(Recyclabilité[[#This Row],[Réponse 3]]),'Calculs'!J1999="0",_xlfn.XLOOKUP('Calculs'!J1999,'Réponses'!C:C,'Réponses'!F:F,"ERREUR VISIBILITE")=0),"",_xlfn.XLOOKUP(_xlfn.XLOOKUP('Calculs'!J1999,'Réponses'!C:C,'Réponses'!F:F,"ERREUR VISIBILITE"),Questions!A:A,Questions!B:B,"ERREUR QUESTION"))</f>
        <v/>
      </c>
      <c r="M2000" s="58" t="str">
        <f>IF(OR(ISBLANK(Recyclabilité[[#This Row],[Réponse 4]]),'Calculs'!M1999="0",_xlfn.XLOOKUP('Calculs'!M1999,'Réponses'!C:C,'Réponses'!F:F,"ERREUR VISIBILITE")=0),"",_xlfn.XLOOKUP(_xlfn.XLOOKUP('Calculs'!M1999,'Réponses'!C:C,'Réponses'!F:F,"ERREUR VISIBILITE"),Questions!A:A,Questions!B:B,"ERREUR QUESTION"))</f>
        <v/>
      </c>
    </row>
    <row r="2001" spans="4:13" ht="60" customHeight="1">
      <c r="D2001" s="28" t="str">
        <f>IF(ISBLANK(Recyclabilité[[#This Row],[Code Valobat]]),"",IF(OR('Calculs'!A2000="08",'Calculs'!A2000="07",MID(Recyclabilité[[#This Row],[Code Valobat]],4,4)="0804",MID(Recyclabilité[[#This Row],[Code Valobat]],4,4)="0709",MID(Recyclabilité[[#This Row],[Code Valobat]],1,7)="6121107"),"Non recyclable",_xlfn.XLOOKUP('Calculs'!Q2000,'Combinaisons'!A:A,'Combinaisons'!B:B,"Merci de répondre à toutes les questions")))</f>
        <v/>
      </c>
      <c r="E2001" s="58" t="str">
        <f>IF(ISBLANK(Recyclabilité[[#This Row],[Code Valobat]]),"",IF(OR('Calculs'!A2000="08",'Calculs'!A2000="07",MID(Recyclabilité[[#This Row],[Code Valobat]],4,4)="0804",MID(Recyclabilité[[#This Row],[Code Valobat]],4,4)="0709",MID(Recyclabilité[[#This Row],[Code Valobat]],1,7)="6121107"),"",_xlfn.XLOOKUP('Calculs'!B2000,Questions!A:A,Questions!B:B,"ERREUR QUESTION")))</f>
        <v/>
      </c>
      <c r="G2001" s="58" t="str">
        <f>IF(OR(ISBLANK(Recyclabilité[[#This Row],[Réponse 1]]),'Calculs'!D2000="0",_xlfn.XLOOKUP('Calculs'!D2000,'Réponses'!C:C,'Réponses'!F:F,"ERREUR VISIBILITE")=0),"",_xlfn.XLOOKUP(_xlfn.XLOOKUP('Calculs'!D2000,'Réponses'!C:C,'Réponses'!F:F,"ERREUR VISIBILITE"),Questions!A:A,Questions!B:B,"ERREUR QUESTION"))</f>
        <v/>
      </c>
      <c r="I2001" s="58" t="str">
        <f>IF(OR(ISBLANK(Recyclabilité[[#This Row],[Réponse 2]]),'Calculs'!G2000="0",_xlfn.XLOOKUP('Calculs'!G2000,'Réponses'!C:C,'Réponses'!F:F,"ERREUR VISIBILITE")=0),"",_xlfn.XLOOKUP(_xlfn.XLOOKUP('Calculs'!G2000,'Réponses'!C:C,'Réponses'!F:F,"ERREUR VISIBILITE"),Questions!A:A,Questions!B:B,"ERREUR QUESTION"))</f>
        <v/>
      </c>
      <c r="K2001" s="58" t="str">
        <f>IF(OR(ISBLANK(Recyclabilité[[#This Row],[Réponse 3]]),'Calculs'!J2000="0",_xlfn.XLOOKUP('Calculs'!J2000,'Réponses'!C:C,'Réponses'!F:F,"ERREUR VISIBILITE")=0),"",_xlfn.XLOOKUP(_xlfn.XLOOKUP('Calculs'!J2000,'Réponses'!C:C,'Réponses'!F:F,"ERREUR VISIBILITE"),Questions!A:A,Questions!B:B,"ERREUR QUESTION"))</f>
        <v/>
      </c>
      <c r="M2001" s="58" t="str">
        <f>IF(OR(ISBLANK(Recyclabilité[[#This Row],[Réponse 4]]),'Calculs'!M2000="0",_xlfn.XLOOKUP('Calculs'!M2000,'Réponses'!C:C,'Réponses'!F:F,"ERREUR VISIBILITE")=0),"",_xlfn.XLOOKUP(_xlfn.XLOOKUP('Calculs'!M2000,'Réponses'!C:C,'Réponses'!F:F,"ERREUR VISIBILITE"),Questions!A:A,Questions!B:B,"ERREUR QUESTION"))</f>
        <v/>
      </c>
    </row>
    <row r="2002" spans="4:13" ht="60" customHeight="1">
      <c r="D2002" s="28" t="str">
        <f>IF(ISBLANK(Recyclabilité[[#This Row],[Code Valobat]]),"",IF(OR('Calculs'!A2001="08",'Calculs'!A2001="07",MID(Recyclabilité[[#This Row],[Code Valobat]],4,4)="0804",MID(Recyclabilité[[#This Row],[Code Valobat]],4,4)="0709",MID(Recyclabilité[[#This Row],[Code Valobat]],1,7)="6121107"),"Non recyclable",_xlfn.XLOOKUP('Calculs'!Q2001,'Combinaisons'!A:A,'Combinaisons'!B:B,"Merci de répondre à toutes les questions")))</f>
        <v/>
      </c>
      <c r="E2002" s="58" t="str">
        <f>IF(ISBLANK(Recyclabilité[[#This Row],[Code Valobat]]),"",IF(OR('Calculs'!A2001="08",'Calculs'!A2001="07",MID(Recyclabilité[[#This Row],[Code Valobat]],4,4)="0804",MID(Recyclabilité[[#This Row],[Code Valobat]],4,4)="0709",MID(Recyclabilité[[#This Row],[Code Valobat]],1,7)="6121107"),"",_xlfn.XLOOKUP('Calculs'!B2001,Questions!A:A,Questions!B:B,"ERREUR QUESTION")))</f>
        <v/>
      </c>
      <c r="G2002" s="58" t="str">
        <f>IF(OR(ISBLANK(Recyclabilité[[#This Row],[Réponse 1]]),'Calculs'!D2001="0",_xlfn.XLOOKUP('Calculs'!D2001,'Réponses'!C:C,'Réponses'!F:F,"ERREUR VISIBILITE")=0),"",_xlfn.XLOOKUP(_xlfn.XLOOKUP('Calculs'!D2001,'Réponses'!C:C,'Réponses'!F:F,"ERREUR VISIBILITE"),Questions!A:A,Questions!B:B,"ERREUR QUESTION"))</f>
        <v/>
      </c>
      <c r="I2002" s="58" t="str">
        <f>IF(OR(ISBLANK(Recyclabilité[[#This Row],[Réponse 2]]),'Calculs'!G2001="0",_xlfn.XLOOKUP('Calculs'!G2001,'Réponses'!C:C,'Réponses'!F:F,"ERREUR VISIBILITE")=0),"",_xlfn.XLOOKUP(_xlfn.XLOOKUP('Calculs'!G2001,'Réponses'!C:C,'Réponses'!F:F,"ERREUR VISIBILITE"),Questions!A:A,Questions!B:B,"ERREUR QUESTION"))</f>
        <v/>
      </c>
      <c r="K2002" s="58" t="str">
        <f>IF(OR(ISBLANK(Recyclabilité[[#This Row],[Réponse 3]]),'Calculs'!J2001="0",_xlfn.XLOOKUP('Calculs'!J2001,'Réponses'!C:C,'Réponses'!F:F,"ERREUR VISIBILITE")=0),"",_xlfn.XLOOKUP(_xlfn.XLOOKUP('Calculs'!J2001,'Réponses'!C:C,'Réponses'!F:F,"ERREUR VISIBILITE"),Questions!A:A,Questions!B:B,"ERREUR QUESTION"))</f>
        <v/>
      </c>
      <c r="M2002" s="58" t="str">
        <f>IF(OR(ISBLANK(Recyclabilité[[#This Row],[Réponse 4]]),'Calculs'!M2001="0",_xlfn.XLOOKUP('Calculs'!M2001,'Réponses'!C:C,'Réponses'!F:F,"ERREUR VISIBILITE")=0),"",_xlfn.XLOOKUP(_xlfn.XLOOKUP('Calculs'!M2001,'Réponses'!C:C,'Réponses'!F:F,"ERREUR VISIBILITE"),Questions!A:A,Questions!B:B,"ERREUR QUESTION"))</f>
        <v/>
      </c>
    </row>
    <row r="2003" spans="4:13" ht="60" customHeight="1">
      <c r="D2003" s="28" t="str">
        <f>IF(ISBLANK(Recyclabilité[[#This Row],[Code Valobat]]),"",IF(OR('Calculs'!A2002="08",'Calculs'!A2002="07",MID(Recyclabilité[[#This Row],[Code Valobat]],4,4)="0804",MID(Recyclabilité[[#This Row],[Code Valobat]],4,4)="0709",MID(Recyclabilité[[#This Row],[Code Valobat]],1,7)="6121107"),"Non recyclable",_xlfn.XLOOKUP('Calculs'!Q2002,'Combinaisons'!A:A,'Combinaisons'!B:B,"Merci de répondre à toutes les questions")))</f>
        <v/>
      </c>
      <c r="E2003" s="58" t="str">
        <f>IF(ISBLANK(Recyclabilité[[#This Row],[Code Valobat]]),"",IF(OR('Calculs'!A2002="08",'Calculs'!A2002="07",MID(Recyclabilité[[#This Row],[Code Valobat]],4,4)="0804",MID(Recyclabilité[[#This Row],[Code Valobat]],4,4)="0709",MID(Recyclabilité[[#This Row],[Code Valobat]],1,7)="6121107"),"",_xlfn.XLOOKUP('Calculs'!B2002,Questions!A:A,Questions!B:B,"ERREUR QUESTION")))</f>
        <v/>
      </c>
      <c r="G2003" s="58" t="str">
        <f>IF(OR(ISBLANK(Recyclabilité[[#This Row],[Réponse 1]]),'Calculs'!D2002="0",_xlfn.XLOOKUP('Calculs'!D2002,'Réponses'!C:C,'Réponses'!F:F,"ERREUR VISIBILITE")=0),"",_xlfn.XLOOKUP(_xlfn.XLOOKUP('Calculs'!D2002,'Réponses'!C:C,'Réponses'!F:F,"ERREUR VISIBILITE"),Questions!A:A,Questions!B:B,"ERREUR QUESTION"))</f>
        <v/>
      </c>
      <c r="I2003" s="58" t="str">
        <f>IF(OR(ISBLANK(Recyclabilité[[#This Row],[Réponse 2]]),'Calculs'!G2002="0",_xlfn.XLOOKUP('Calculs'!G2002,'Réponses'!C:C,'Réponses'!F:F,"ERREUR VISIBILITE")=0),"",_xlfn.XLOOKUP(_xlfn.XLOOKUP('Calculs'!G2002,'Réponses'!C:C,'Réponses'!F:F,"ERREUR VISIBILITE"),Questions!A:A,Questions!B:B,"ERREUR QUESTION"))</f>
        <v/>
      </c>
      <c r="K2003" s="58" t="str">
        <f>IF(OR(ISBLANK(Recyclabilité[[#This Row],[Réponse 3]]),'Calculs'!J2002="0",_xlfn.XLOOKUP('Calculs'!J2002,'Réponses'!C:C,'Réponses'!F:F,"ERREUR VISIBILITE")=0),"",_xlfn.XLOOKUP(_xlfn.XLOOKUP('Calculs'!J2002,'Réponses'!C:C,'Réponses'!F:F,"ERREUR VISIBILITE"),Questions!A:A,Questions!B:B,"ERREUR QUESTION"))</f>
        <v/>
      </c>
      <c r="M2003" s="58" t="str">
        <f>IF(OR(ISBLANK(Recyclabilité[[#This Row],[Réponse 4]]),'Calculs'!M2002="0",_xlfn.XLOOKUP('Calculs'!M2002,'Réponses'!C:C,'Réponses'!F:F,"ERREUR VISIBILITE")=0),"",_xlfn.XLOOKUP(_xlfn.XLOOKUP('Calculs'!M2002,'Réponses'!C:C,'Réponses'!F:F,"ERREUR VISIBILITE"),Questions!A:A,Questions!B:B,"ERREUR QUESTION"))</f>
        <v/>
      </c>
    </row>
    <row r="2004" spans="4:13" ht="60" customHeight="1">
      <c r="D2004" s="28" t="str">
        <f>IF(ISBLANK(Recyclabilité[[#This Row],[Code Valobat]]),"",IF(OR('Calculs'!A2003="08",'Calculs'!A2003="07",MID(Recyclabilité[[#This Row],[Code Valobat]],4,4)="0804",MID(Recyclabilité[[#This Row],[Code Valobat]],4,4)="0709",MID(Recyclabilité[[#This Row],[Code Valobat]],1,7)="6121107"),"Non recyclable",_xlfn.XLOOKUP('Calculs'!Q2003,'Combinaisons'!A:A,'Combinaisons'!B:B,"Merci de répondre à toutes les questions")))</f>
        <v/>
      </c>
      <c r="E2004" s="58" t="str">
        <f>IF(ISBLANK(Recyclabilité[[#This Row],[Code Valobat]]),"",IF(OR('Calculs'!A2003="08",'Calculs'!A2003="07",MID(Recyclabilité[[#This Row],[Code Valobat]],4,4)="0804",MID(Recyclabilité[[#This Row],[Code Valobat]],4,4)="0709",MID(Recyclabilité[[#This Row],[Code Valobat]],1,7)="6121107"),"",_xlfn.XLOOKUP('Calculs'!B2003,Questions!A:A,Questions!B:B,"ERREUR QUESTION")))</f>
        <v/>
      </c>
      <c r="G2004" s="58" t="str">
        <f>IF(OR(ISBLANK(Recyclabilité[[#This Row],[Réponse 1]]),'Calculs'!D2003="0",_xlfn.XLOOKUP('Calculs'!D2003,'Réponses'!C:C,'Réponses'!F:F,"ERREUR VISIBILITE")=0),"",_xlfn.XLOOKUP(_xlfn.XLOOKUP('Calculs'!D2003,'Réponses'!C:C,'Réponses'!F:F,"ERREUR VISIBILITE"),Questions!A:A,Questions!B:B,"ERREUR QUESTION"))</f>
        <v/>
      </c>
      <c r="I2004" s="58" t="str">
        <f>IF(OR(ISBLANK(Recyclabilité[[#This Row],[Réponse 2]]),'Calculs'!G2003="0",_xlfn.XLOOKUP('Calculs'!G2003,'Réponses'!C:C,'Réponses'!F:F,"ERREUR VISIBILITE")=0),"",_xlfn.XLOOKUP(_xlfn.XLOOKUP('Calculs'!G2003,'Réponses'!C:C,'Réponses'!F:F,"ERREUR VISIBILITE"),Questions!A:A,Questions!B:B,"ERREUR QUESTION"))</f>
        <v/>
      </c>
      <c r="K2004" s="58" t="str">
        <f>IF(OR(ISBLANK(Recyclabilité[[#This Row],[Réponse 3]]),'Calculs'!J2003="0",_xlfn.XLOOKUP('Calculs'!J2003,'Réponses'!C:C,'Réponses'!F:F,"ERREUR VISIBILITE")=0),"",_xlfn.XLOOKUP(_xlfn.XLOOKUP('Calculs'!J2003,'Réponses'!C:C,'Réponses'!F:F,"ERREUR VISIBILITE"),Questions!A:A,Questions!B:B,"ERREUR QUESTION"))</f>
        <v/>
      </c>
      <c r="M2004" s="58" t="str">
        <f>IF(OR(ISBLANK(Recyclabilité[[#This Row],[Réponse 4]]),'Calculs'!M2003="0",_xlfn.XLOOKUP('Calculs'!M2003,'Réponses'!C:C,'Réponses'!F:F,"ERREUR VISIBILITE")=0),"",_xlfn.XLOOKUP(_xlfn.XLOOKUP('Calculs'!M2003,'Réponses'!C:C,'Réponses'!F:F,"ERREUR VISIBILITE"),Questions!A:A,Questions!B:B,"ERREUR QUESTION"))</f>
        <v/>
      </c>
    </row>
    <row r="2005" spans="4:13" ht="60" customHeight="1">
      <c r="D2005" s="28" t="str">
        <f>IF(ISBLANK(Recyclabilité[[#This Row],[Code Valobat]]),"",IF(OR('Calculs'!A2004="08",'Calculs'!A2004="07",MID(Recyclabilité[[#This Row],[Code Valobat]],4,4)="0804",MID(Recyclabilité[[#This Row],[Code Valobat]],4,4)="0709",MID(Recyclabilité[[#This Row],[Code Valobat]],1,7)="6121107"),"Non recyclable",_xlfn.XLOOKUP('Calculs'!Q2004,'Combinaisons'!A:A,'Combinaisons'!B:B,"Merci de répondre à toutes les questions")))</f>
        <v/>
      </c>
      <c r="E2005" s="58" t="str">
        <f>IF(ISBLANK(Recyclabilité[[#This Row],[Code Valobat]]),"",IF(OR('Calculs'!A2004="08",'Calculs'!A2004="07",MID(Recyclabilité[[#This Row],[Code Valobat]],4,4)="0804",MID(Recyclabilité[[#This Row],[Code Valobat]],4,4)="0709",MID(Recyclabilité[[#This Row],[Code Valobat]],1,7)="6121107"),"",_xlfn.XLOOKUP('Calculs'!B2004,Questions!A:A,Questions!B:B,"ERREUR QUESTION")))</f>
        <v/>
      </c>
      <c r="G2005" s="58" t="str">
        <f>IF(OR(ISBLANK(Recyclabilité[[#This Row],[Réponse 1]]),'Calculs'!D2004="0",_xlfn.XLOOKUP('Calculs'!D2004,'Réponses'!C:C,'Réponses'!F:F,"ERREUR VISIBILITE")=0),"",_xlfn.XLOOKUP(_xlfn.XLOOKUP('Calculs'!D2004,'Réponses'!C:C,'Réponses'!F:F,"ERREUR VISIBILITE"),Questions!A:A,Questions!B:B,"ERREUR QUESTION"))</f>
        <v/>
      </c>
      <c r="I2005" s="58" t="str">
        <f>IF(OR(ISBLANK(Recyclabilité[[#This Row],[Réponse 2]]),'Calculs'!G2004="0",_xlfn.XLOOKUP('Calculs'!G2004,'Réponses'!C:C,'Réponses'!F:F,"ERREUR VISIBILITE")=0),"",_xlfn.XLOOKUP(_xlfn.XLOOKUP('Calculs'!G2004,'Réponses'!C:C,'Réponses'!F:F,"ERREUR VISIBILITE"),Questions!A:A,Questions!B:B,"ERREUR QUESTION"))</f>
        <v/>
      </c>
      <c r="K2005" s="58" t="str">
        <f>IF(OR(ISBLANK(Recyclabilité[[#This Row],[Réponse 3]]),'Calculs'!J2004="0",_xlfn.XLOOKUP('Calculs'!J2004,'Réponses'!C:C,'Réponses'!F:F,"ERREUR VISIBILITE")=0),"",_xlfn.XLOOKUP(_xlfn.XLOOKUP('Calculs'!J2004,'Réponses'!C:C,'Réponses'!F:F,"ERREUR VISIBILITE"),Questions!A:A,Questions!B:B,"ERREUR QUESTION"))</f>
        <v/>
      </c>
      <c r="M2005" s="58" t="str">
        <f>IF(OR(ISBLANK(Recyclabilité[[#This Row],[Réponse 4]]),'Calculs'!M2004="0",_xlfn.XLOOKUP('Calculs'!M2004,'Réponses'!C:C,'Réponses'!F:F,"ERREUR VISIBILITE")=0),"",_xlfn.XLOOKUP(_xlfn.XLOOKUP('Calculs'!M2004,'Réponses'!C:C,'Réponses'!F:F,"ERREUR VISIBILITE"),Questions!A:A,Questions!B:B,"ERREUR QUESTION"))</f>
        <v/>
      </c>
    </row>
    <row r="2006" spans="4:13" ht="60" customHeight="1">
      <c r="D2006" s="28" t="str">
        <f>IF(ISBLANK(Recyclabilité[[#This Row],[Code Valobat]]),"",IF(OR('Calculs'!A2005="08",'Calculs'!A2005="07",MID(Recyclabilité[[#This Row],[Code Valobat]],4,4)="0804",MID(Recyclabilité[[#This Row],[Code Valobat]],4,4)="0709",MID(Recyclabilité[[#This Row],[Code Valobat]],1,7)="6121107"),"Non recyclable",_xlfn.XLOOKUP('Calculs'!Q2005,'Combinaisons'!A:A,'Combinaisons'!B:B,"Merci de répondre à toutes les questions")))</f>
        <v/>
      </c>
      <c r="E2006" s="58" t="str">
        <f>IF(ISBLANK(Recyclabilité[[#This Row],[Code Valobat]]),"",IF(OR('Calculs'!A2005="08",'Calculs'!A2005="07",MID(Recyclabilité[[#This Row],[Code Valobat]],4,4)="0804",MID(Recyclabilité[[#This Row],[Code Valobat]],4,4)="0709",MID(Recyclabilité[[#This Row],[Code Valobat]],1,7)="6121107"),"",_xlfn.XLOOKUP('Calculs'!B2005,Questions!A:A,Questions!B:B,"ERREUR QUESTION")))</f>
        <v/>
      </c>
      <c r="G2006" s="58" t="str">
        <f>IF(OR(ISBLANK(Recyclabilité[[#This Row],[Réponse 1]]),'Calculs'!D2005="0",_xlfn.XLOOKUP('Calculs'!D2005,'Réponses'!C:C,'Réponses'!F:F,"ERREUR VISIBILITE")=0),"",_xlfn.XLOOKUP(_xlfn.XLOOKUP('Calculs'!D2005,'Réponses'!C:C,'Réponses'!F:F,"ERREUR VISIBILITE"),Questions!A:A,Questions!B:B,"ERREUR QUESTION"))</f>
        <v/>
      </c>
      <c r="I2006" s="58" t="str">
        <f>IF(OR(ISBLANK(Recyclabilité[[#This Row],[Réponse 2]]),'Calculs'!G2005="0",_xlfn.XLOOKUP('Calculs'!G2005,'Réponses'!C:C,'Réponses'!F:F,"ERREUR VISIBILITE")=0),"",_xlfn.XLOOKUP(_xlfn.XLOOKUP('Calculs'!G2005,'Réponses'!C:C,'Réponses'!F:F,"ERREUR VISIBILITE"),Questions!A:A,Questions!B:B,"ERREUR QUESTION"))</f>
        <v/>
      </c>
      <c r="K2006" s="58" t="str">
        <f>IF(OR(ISBLANK(Recyclabilité[[#This Row],[Réponse 3]]),'Calculs'!J2005="0",_xlfn.XLOOKUP('Calculs'!J2005,'Réponses'!C:C,'Réponses'!F:F,"ERREUR VISIBILITE")=0),"",_xlfn.XLOOKUP(_xlfn.XLOOKUP('Calculs'!J2005,'Réponses'!C:C,'Réponses'!F:F,"ERREUR VISIBILITE"),Questions!A:A,Questions!B:B,"ERREUR QUESTION"))</f>
        <v/>
      </c>
      <c r="M2006" s="58" t="str">
        <f>IF(OR(ISBLANK(Recyclabilité[[#This Row],[Réponse 4]]),'Calculs'!M2005="0",_xlfn.XLOOKUP('Calculs'!M2005,'Réponses'!C:C,'Réponses'!F:F,"ERREUR VISIBILITE")=0),"",_xlfn.XLOOKUP(_xlfn.XLOOKUP('Calculs'!M2005,'Réponses'!C:C,'Réponses'!F:F,"ERREUR VISIBILITE"),Questions!A:A,Questions!B:B,"ERREUR QUESTION"))</f>
        <v/>
      </c>
    </row>
    <row r="2007" spans="4:13" ht="60" customHeight="1">
      <c r="D2007" s="28" t="str">
        <f>IF(ISBLANK(Recyclabilité[[#This Row],[Code Valobat]]),"",IF(OR('Calculs'!A2006="08",'Calculs'!A2006="07",MID(Recyclabilité[[#This Row],[Code Valobat]],4,4)="0804",MID(Recyclabilité[[#This Row],[Code Valobat]],4,4)="0709",MID(Recyclabilité[[#This Row],[Code Valobat]],1,7)="6121107"),"Non recyclable",_xlfn.XLOOKUP('Calculs'!Q2006,'Combinaisons'!A:A,'Combinaisons'!B:B,"Merci de répondre à toutes les questions")))</f>
        <v/>
      </c>
      <c r="E2007" s="58" t="str">
        <f>IF(ISBLANK(Recyclabilité[[#This Row],[Code Valobat]]),"",IF(OR('Calculs'!A2006="08",'Calculs'!A2006="07",MID(Recyclabilité[[#This Row],[Code Valobat]],4,4)="0804",MID(Recyclabilité[[#This Row],[Code Valobat]],4,4)="0709",MID(Recyclabilité[[#This Row],[Code Valobat]],1,7)="6121107"),"",_xlfn.XLOOKUP('Calculs'!B2006,Questions!A:A,Questions!B:B,"ERREUR QUESTION")))</f>
        <v/>
      </c>
      <c r="G2007" s="58" t="str">
        <f>IF(OR(ISBLANK(Recyclabilité[[#This Row],[Réponse 1]]),'Calculs'!D2006="0",_xlfn.XLOOKUP('Calculs'!D2006,'Réponses'!C:C,'Réponses'!F:F,"ERREUR VISIBILITE")=0),"",_xlfn.XLOOKUP(_xlfn.XLOOKUP('Calculs'!D2006,'Réponses'!C:C,'Réponses'!F:F,"ERREUR VISIBILITE"),Questions!A:A,Questions!B:B,"ERREUR QUESTION"))</f>
        <v/>
      </c>
      <c r="I2007" s="58" t="str">
        <f>IF(OR(ISBLANK(Recyclabilité[[#This Row],[Réponse 2]]),'Calculs'!G2006="0",_xlfn.XLOOKUP('Calculs'!G2006,'Réponses'!C:C,'Réponses'!F:F,"ERREUR VISIBILITE")=0),"",_xlfn.XLOOKUP(_xlfn.XLOOKUP('Calculs'!G2006,'Réponses'!C:C,'Réponses'!F:F,"ERREUR VISIBILITE"),Questions!A:A,Questions!B:B,"ERREUR QUESTION"))</f>
        <v/>
      </c>
      <c r="K2007" s="58" t="str">
        <f>IF(OR(ISBLANK(Recyclabilité[[#This Row],[Réponse 3]]),'Calculs'!J2006="0",_xlfn.XLOOKUP('Calculs'!J2006,'Réponses'!C:C,'Réponses'!F:F,"ERREUR VISIBILITE")=0),"",_xlfn.XLOOKUP(_xlfn.XLOOKUP('Calculs'!J2006,'Réponses'!C:C,'Réponses'!F:F,"ERREUR VISIBILITE"),Questions!A:A,Questions!B:B,"ERREUR QUESTION"))</f>
        <v/>
      </c>
      <c r="M2007" s="58" t="str">
        <f>IF(OR(ISBLANK(Recyclabilité[[#This Row],[Réponse 4]]),'Calculs'!M2006="0",_xlfn.XLOOKUP('Calculs'!M2006,'Réponses'!C:C,'Réponses'!F:F,"ERREUR VISIBILITE")=0),"",_xlfn.XLOOKUP(_xlfn.XLOOKUP('Calculs'!M2006,'Réponses'!C:C,'Réponses'!F:F,"ERREUR VISIBILITE"),Questions!A:A,Questions!B:B,"ERREUR QUESTION"))</f>
        <v/>
      </c>
    </row>
    <row r="2008" spans="4:13" ht="60" customHeight="1">
      <c r="D2008" s="28" t="str">
        <f>IF(ISBLANK(Recyclabilité[[#This Row],[Code Valobat]]),"",IF(OR('Calculs'!A2007="08",'Calculs'!A2007="07",MID(Recyclabilité[[#This Row],[Code Valobat]],4,4)="0804",MID(Recyclabilité[[#This Row],[Code Valobat]],4,4)="0709",MID(Recyclabilité[[#This Row],[Code Valobat]],1,7)="6121107"),"Non recyclable",_xlfn.XLOOKUP('Calculs'!Q2007,'Combinaisons'!A:A,'Combinaisons'!B:B,"Merci de répondre à toutes les questions")))</f>
        <v/>
      </c>
      <c r="E2008" s="58" t="str">
        <f>IF(ISBLANK(Recyclabilité[[#This Row],[Code Valobat]]),"",IF(OR('Calculs'!A2007="08",'Calculs'!A2007="07",MID(Recyclabilité[[#This Row],[Code Valobat]],4,4)="0804",MID(Recyclabilité[[#This Row],[Code Valobat]],4,4)="0709",MID(Recyclabilité[[#This Row],[Code Valobat]],1,7)="6121107"),"",_xlfn.XLOOKUP('Calculs'!B2007,Questions!A:A,Questions!B:B,"ERREUR QUESTION")))</f>
        <v/>
      </c>
      <c r="G2008" s="58" t="str">
        <f>IF(OR(ISBLANK(Recyclabilité[[#This Row],[Réponse 1]]),'Calculs'!D2007="0",_xlfn.XLOOKUP('Calculs'!D2007,'Réponses'!C:C,'Réponses'!F:F,"ERREUR VISIBILITE")=0),"",_xlfn.XLOOKUP(_xlfn.XLOOKUP('Calculs'!D2007,'Réponses'!C:C,'Réponses'!F:F,"ERREUR VISIBILITE"),Questions!A:A,Questions!B:B,"ERREUR QUESTION"))</f>
        <v/>
      </c>
      <c r="I2008" s="58" t="str">
        <f>IF(OR(ISBLANK(Recyclabilité[[#This Row],[Réponse 2]]),'Calculs'!G2007="0",_xlfn.XLOOKUP('Calculs'!G2007,'Réponses'!C:C,'Réponses'!F:F,"ERREUR VISIBILITE")=0),"",_xlfn.XLOOKUP(_xlfn.XLOOKUP('Calculs'!G2007,'Réponses'!C:C,'Réponses'!F:F,"ERREUR VISIBILITE"),Questions!A:A,Questions!B:B,"ERREUR QUESTION"))</f>
        <v/>
      </c>
      <c r="K2008" s="58" t="str">
        <f>IF(OR(ISBLANK(Recyclabilité[[#This Row],[Réponse 3]]),'Calculs'!J2007="0",_xlfn.XLOOKUP('Calculs'!J2007,'Réponses'!C:C,'Réponses'!F:F,"ERREUR VISIBILITE")=0),"",_xlfn.XLOOKUP(_xlfn.XLOOKUP('Calculs'!J2007,'Réponses'!C:C,'Réponses'!F:F,"ERREUR VISIBILITE"),Questions!A:A,Questions!B:B,"ERREUR QUESTION"))</f>
        <v/>
      </c>
      <c r="M2008" s="58" t="str">
        <f>IF(OR(ISBLANK(Recyclabilité[[#This Row],[Réponse 4]]),'Calculs'!M2007="0",_xlfn.XLOOKUP('Calculs'!M2007,'Réponses'!C:C,'Réponses'!F:F,"ERREUR VISIBILITE")=0),"",_xlfn.XLOOKUP(_xlfn.XLOOKUP('Calculs'!M2007,'Réponses'!C:C,'Réponses'!F:F,"ERREUR VISIBILITE"),Questions!A:A,Questions!B:B,"ERREUR QUESTION"))</f>
        <v/>
      </c>
    </row>
    <row r="2009" spans="4:13" ht="60" customHeight="1">
      <c r="D2009" s="28" t="str">
        <f>IF(ISBLANK(Recyclabilité[[#This Row],[Code Valobat]]),"",IF(OR('Calculs'!A2008="08",'Calculs'!A2008="07",MID(Recyclabilité[[#This Row],[Code Valobat]],4,4)="0804",MID(Recyclabilité[[#This Row],[Code Valobat]],4,4)="0709",MID(Recyclabilité[[#This Row],[Code Valobat]],1,7)="6121107"),"Non recyclable",_xlfn.XLOOKUP('Calculs'!Q2008,'Combinaisons'!A:A,'Combinaisons'!B:B,"Merci de répondre à toutes les questions")))</f>
        <v/>
      </c>
      <c r="E2009" s="58" t="str">
        <f>IF(ISBLANK(Recyclabilité[[#This Row],[Code Valobat]]),"",IF(OR('Calculs'!A2008="08",'Calculs'!A2008="07",MID(Recyclabilité[[#This Row],[Code Valobat]],4,4)="0804",MID(Recyclabilité[[#This Row],[Code Valobat]],4,4)="0709",MID(Recyclabilité[[#This Row],[Code Valobat]],1,7)="6121107"),"",_xlfn.XLOOKUP('Calculs'!B2008,Questions!A:A,Questions!B:B,"ERREUR QUESTION")))</f>
        <v/>
      </c>
      <c r="G2009" s="58" t="str">
        <f>IF(OR(ISBLANK(Recyclabilité[[#This Row],[Réponse 1]]),'Calculs'!D2008="0",_xlfn.XLOOKUP('Calculs'!D2008,'Réponses'!C:C,'Réponses'!F:F,"ERREUR VISIBILITE")=0),"",_xlfn.XLOOKUP(_xlfn.XLOOKUP('Calculs'!D2008,'Réponses'!C:C,'Réponses'!F:F,"ERREUR VISIBILITE"),Questions!A:A,Questions!B:B,"ERREUR QUESTION"))</f>
        <v/>
      </c>
      <c r="I2009" s="58" t="str">
        <f>IF(OR(ISBLANK(Recyclabilité[[#This Row],[Réponse 2]]),'Calculs'!G2008="0",_xlfn.XLOOKUP('Calculs'!G2008,'Réponses'!C:C,'Réponses'!F:F,"ERREUR VISIBILITE")=0),"",_xlfn.XLOOKUP(_xlfn.XLOOKUP('Calculs'!G2008,'Réponses'!C:C,'Réponses'!F:F,"ERREUR VISIBILITE"),Questions!A:A,Questions!B:B,"ERREUR QUESTION"))</f>
        <v/>
      </c>
      <c r="K2009" s="58" t="str">
        <f>IF(OR(ISBLANK(Recyclabilité[[#This Row],[Réponse 3]]),'Calculs'!J2008="0",_xlfn.XLOOKUP('Calculs'!J2008,'Réponses'!C:C,'Réponses'!F:F,"ERREUR VISIBILITE")=0),"",_xlfn.XLOOKUP(_xlfn.XLOOKUP('Calculs'!J2008,'Réponses'!C:C,'Réponses'!F:F,"ERREUR VISIBILITE"),Questions!A:A,Questions!B:B,"ERREUR QUESTION"))</f>
        <v/>
      </c>
      <c r="M2009" s="58" t="str">
        <f>IF(OR(ISBLANK(Recyclabilité[[#This Row],[Réponse 4]]),'Calculs'!M2008="0",_xlfn.XLOOKUP('Calculs'!M2008,'Réponses'!C:C,'Réponses'!F:F,"ERREUR VISIBILITE")=0),"",_xlfn.XLOOKUP(_xlfn.XLOOKUP('Calculs'!M2008,'Réponses'!C:C,'Réponses'!F:F,"ERREUR VISIBILITE"),Questions!A:A,Questions!B:B,"ERREUR QUESTION"))</f>
        <v/>
      </c>
    </row>
    <row r="2010" spans="4:13" ht="60" customHeight="1">
      <c r="D2010" s="28" t="str">
        <f>IF(ISBLANK(Recyclabilité[[#This Row],[Code Valobat]]),"",IF(OR('Calculs'!A2009="08",'Calculs'!A2009="07",MID(Recyclabilité[[#This Row],[Code Valobat]],4,4)="0804",MID(Recyclabilité[[#This Row],[Code Valobat]],4,4)="0709",MID(Recyclabilité[[#This Row],[Code Valobat]],1,7)="6121107"),"Non recyclable",_xlfn.XLOOKUP('Calculs'!Q2009,'Combinaisons'!A:A,'Combinaisons'!B:B,"Merci de répondre à toutes les questions")))</f>
        <v/>
      </c>
      <c r="E2010" s="58" t="str">
        <f>IF(ISBLANK(Recyclabilité[[#This Row],[Code Valobat]]),"",IF(OR('Calculs'!A2009="08",'Calculs'!A2009="07",MID(Recyclabilité[[#This Row],[Code Valobat]],4,4)="0804",MID(Recyclabilité[[#This Row],[Code Valobat]],4,4)="0709",MID(Recyclabilité[[#This Row],[Code Valobat]],1,7)="6121107"),"",_xlfn.XLOOKUP('Calculs'!B2009,Questions!A:A,Questions!B:B,"ERREUR QUESTION")))</f>
        <v/>
      </c>
      <c r="G2010" s="58" t="str">
        <f>IF(OR(ISBLANK(Recyclabilité[[#This Row],[Réponse 1]]),'Calculs'!D2009="0",_xlfn.XLOOKUP('Calculs'!D2009,'Réponses'!C:C,'Réponses'!F:F,"ERREUR VISIBILITE")=0),"",_xlfn.XLOOKUP(_xlfn.XLOOKUP('Calculs'!D2009,'Réponses'!C:C,'Réponses'!F:F,"ERREUR VISIBILITE"),Questions!A:A,Questions!B:B,"ERREUR QUESTION"))</f>
        <v/>
      </c>
      <c r="I2010" s="58" t="str">
        <f>IF(OR(ISBLANK(Recyclabilité[[#This Row],[Réponse 2]]),'Calculs'!G2009="0",_xlfn.XLOOKUP('Calculs'!G2009,'Réponses'!C:C,'Réponses'!F:F,"ERREUR VISIBILITE")=0),"",_xlfn.XLOOKUP(_xlfn.XLOOKUP('Calculs'!G2009,'Réponses'!C:C,'Réponses'!F:F,"ERREUR VISIBILITE"),Questions!A:A,Questions!B:B,"ERREUR QUESTION"))</f>
        <v/>
      </c>
      <c r="K2010" s="58" t="str">
        <f>IF(OR(ISBLANK(Recyclabilité[[#This Row],[Réponse 3]]),'Calculs'!J2009="0",_xlfn.XLOOKUP('Calculs'!J2009,'Réponses'!C:C,'Réponses'!F:F,"ERREUR VISIBILITE")=0),"",_xlfn.XLOOKUP(_xlfn.XLOOKUP('Calculs'!J2009,'Réponses'!C:C,'Réponses'!F:F,"ERREUR VISIBILITE"),Questions!A:A,Questions!B:B,"ERREUR QUESTION"))</f>
        <v/>
      </c>
      <c r="M2010" s="58" t="str">
        <f>IF(OR(ISBLANK(Recyclabilité[[#This Row],[Réponse 4]]),'Calculs'!M2009="0",_xlfn.XLOOKUP('Calculs'!M2009,'Réponses'!C:C,'Réponses'!F:F,"ERREUR VISIBILITE")=0),"",_xlfn.XLOOKUP(_xlfn.XLOOKUP('Calculs'!M2009,'Réponses'!C:C,'Réponses'!F:F,"ERREUR VISIBILITE"),Questions!A:A,Questions!B:B,"ERREUR QUESTION"))</f>
        <v/>
      </c>
    </row>
    <row r="2011" spans="4:13" ht="60" customHeight="1">
      <c r="D2011" s="28" t="str">
        <f>IF(ISBLANK(Recyclabilité[[#This Row],[Code Valobat]]),"",IF(OR('Calculs'!A2010="08",'Calculs'!A2010="07",MID(Recyclabilité[[#This Row],[Code Valobat]],4,4)="0804",MID(Recyclabilité[[#This Row],[Code Valobat]],4,4)="0709",MID(Recyclabilité[[#This Row],[Code Valobat]],1,7)="6121107"),"Non recyclable",_xlfn.XLOOKUP('Calculs'!Q2010,'Combinaisons'!A:A,'Combinaisons'!B:B,"Merci de répondre à toutes les questions")))</f>
        <v/>
      </c>
      <c r="E2011" s="58" t="str">
        <f>IF(ISBLANK(Recyclabilité[[#This Row],[Code Valobat]]),"",IF(OR('Calculs'!A2010="08",'Calculs'!A2010="07",MID(Recyclabilité[[#This Row],[Code Valobat]],4,4)="0804",MID(Recyclabilité[[#This Row],[Code Valobat]],4,4)="0709",MID(Recyclabilité[[#This Row],[Code Valobat]],1,7)="6121107"),"",_xlfn.XLOOKUP('Calculs'!B2010,Questions!A:A,Questions!B:B,"ERREUR QUESTION")))</f>
        <v/>
      </c>
      <c r="G2011" s="58" t="str">
        <f>IF(OR(ISBLANK(Recyclabilité[[#This Row],[Réponse 1]]),'Calculs'!D2010="0",_xlfn.XLOOKUP('Calculs'!D2010,'Réponses'!C:C,'Réponses'!F:F,"ERREUR VISIBILITE")=0),"",_xlfn.XLOOKUP(_xlfn.XLOOKUP('Calculs'!D2010,'Réponses'!C:C,'Réponses'!F:F,"ERREUR VISIBILITE"),Questions!A:A,Questions!B:B,"ERREUR QUESTION"))</f>
        <v/>
      </c>
      <c r="I2011" s="58" t="str">
        <f>IF(OR(ISBLANK(Recyclabilité[[#This Row],[Réponse 2]]),'Calculs'!G2010="0",_xlfn.XLOOKUP('Calculs'!G2010,'Réponses'!C:C,'Réponses'!F:F,"ERREUR VISIBILITE")=0),"",_xlfn.XLOOKUP(_xlfn.XLOOKUP('Calculs'!G2010,'Réponses'!C:C,'Réponses'!F:F,"ERREUR VISIBILITE"),Questions!A:A,Questions!B:B,"ERREUR QUESTION"))</f>
        <v/>
      </c>
      <c r="K2011" s="58" t="str">
        <f>IF(OR(ISBLANK(Recyclabilité[[#This Row],[Réponse 3]]),'Calculs'!J2010="0",_xlfn.XLOOKUP('Calculs'!J2010,'Réponses'!C:C,'Réponses'!F:F,"ERREUR VISIBILITE")=0),"",_xlfn.XLOOKUP(_xlfn.XLOOKUP('Calculs'!J2010,'Réponses'!C:C,'Réponses'!F:F,"ERREUR VISIBILITE"),Questions!A:A,Questions!B:B,"ERREUR QUESTION"))</f>
        <v/>
      </c>
      <c r="M2011" s="58" t="str">
        <f>IF(OR(ISBLANK(Recyclabilité[[#This Row],[Réponse 4]]),'Calculs'!M2010="0",_xlfn.XLOOKUP('Calculs'!M2010,'Réponses'!C:C,'Réponses'!F:F,"ERREUR VISIBILITE")=0),"",_xlfn.XLOOKUP(_xlfn.XLOOKUP('Calculs'!M2010,'Réponses'!C:C,'Réponses'!F:F,"ERREUR VISIBILITE"),Questions!A:A,Questions!B:B,"ERREUR QUESTION"))</f>
        <v/>
      </c>
    </row>
    <row r="2012" spans="4:13" ht="60" customHeight="1">
      <c r="D2012" s="28" t="str">
        <f>IF(ISBLANK(Recyclabilité[[#This Row],[Code Valobat]]),"",IF(OR('Calculs'!A2011="08",'Calculs'!A2011="07",MID(Recyclabilité[[#This Row],[Code Valobat]],4,4)="0804",MID(Recyclabilité[[#This Row],[Code Valobat]],4,4)="0709",MID(Recyclabilité[[#This Row],[Code Valobat]],1,7)="6121107"),"Non recyclable",_xlfn.XLOOKUP('Calculs'!Q2011,'Combinaisons'!A:A,'Combinaisons'!B:B,"Merci de répondre à toutes les questions")))</f>
        <v/>
      </c>
      <c r="E2012" s="58" t="str">
        <f>IF(ISBLANK(Recyclabilité[[#This Row],[Code Valobat]]),"",IF(OR('Calculs'!A2011="08",'Calculs'!A2011="07",MID(Recyclabilité[[#This Row],[Code Valobat]],4,4)="0804",MID(Recyclabilité[[#This Row],[Code Valobat]],4,4)="0709",MID(Recyclabilité[[#This Row],[Code Valobat]],1,7)="6121107"),"",_xlfn.XLOOKUP('Calculs'!B2011,Questions!A:A,Questions!B:B,"ERREUR QUESTION")))</f>
        <v/>
      </c>
      <c r="G2012" s="58" t="str">
        <f>IF(OR(ISBLANK(Recyclabilité[[#This Row],[Réponse 1]]),'Calculs'!D2011="0",_xlfn.XLOOKUP('Calculs'!D2011,'Réponses'!C:C,'Réponses'!F:F,"ERREUR VISIBILITE")=0),"",_xlfn.XLOOKUP(_xlfn.XLOOKUP('Calculs'!D2011,'Réponses'!C:C,'Réponses'!F:F,"ERREUR VISIBILITE"),Questions!A:A,Questions!B:B,"ERREUR QUESTION"))</f>
        <v/>
      </c>
      <c r="I2012" s="58" t="str">
        <f>IF(OR(ISBLANK(Recyclabilité[[#This Row],[Réponse 2]]),'Calculs'!G2011="0",_xlfn.XLOOKUP('Calculs'!G2011,'Réponses'!C:C,'Réponses'!F:F,"ERREUR VISIBILITE")=0),"",_xlfn.XLOOKUP(_xlfn.XLOOKUP('Calculs'!G2011,'Réponses'!C:C,'Réponses'!F:F,"ERREUR VISIBILITE"),Questions!A:A,Questions!B:B,"ERREUR QUESTION"))</f>
        <v/>
      </c>
      <c r="K2012" s="58" t="str">
        <f>IF(OR(ISBLANK(Recyclabilité[[#This Row],[Réponse 3]]),'Calculs'!J2011="0",_xlfn.XLOOKUP('Calculs'!J2011,'Réponses'!C:C,'Réponses'!F:F,"ERREUR VISIBILITE")=0),"",_xlfn.XLOOKUP(_xlfn.XLOOKUP('Calculs'!J2011,'Réponses'!C:C,'Réponses'!F:F,"ERREUR VISIBILITE"),Questions!A:A,Questions!B:B,"ERREUR QUESTION"))</f>
        <v/>
      </c>
      <c r="M2012" s="58" t="str">
        <f>IF(OR(ISBLANK(Recyclabilité[[#This Row],[Réponse 4]]),'Calculs'!M2011="0",_xlfn.XLOOKUP('Calculs'!M2011,'Réponses'!C:C,'Réponses'!F:F,"ERREUR VISIBILITE")=0),"",_xlfn.XLOOKUP(_xlfn.XLOOKUP('Calculs'!M2011,'Réponses'!C:C,'Réponses'!F:F,"ERREUR VISIBILITE"),Questions!A:A,Questions!B:B,"ERREUR QUESTION"))</f>
        <v/>
      </c>
    </row>
    <row r="2013" spans="4:13" ht="60" customHeight="1">
      <c r="D2013" s="28" t="str">
        <f>IF(ISBLANK(Recyclabilité[[#This Row],[Code Valobat]]),"",IF(OR('Calculs'!A2012="08",'Calculs'!A2012="07",MID(Recyclabilité[[#This Row],[Code Valobat]],4,4)="0804",MID(Recyclabilité[[#This Row],[Code Valobat]],4,4)="0709",MID(Recyclabilité[[#This Row],[Code Valobat]],1,7)="6121107"),"Non recyclable",_xlfn.XLOOKUP('Calculs'!Q2012,'Combinaisons'!A:A,'Combinaisons'!B:B,"Merci de répondre à toutes les questions")))</f>
        <v/>
      </c>
      <c r="E2013" s="58" t="str">
        <f>IF(ISBLANK(Recyclabilité[[#This Row],[Code Valobat]]),"",IF(OR('Calculs'!A2012="08",'Calculs'!A2012="07",MID(Recyclabilité[[#This Row],[Code Valobat]],4,4)="0804",MID(Recyclabilité[[#This Row],[Code Valobat]],4,4)="0709",MID(Recyclabilité[[#This Row],[Code Valobat]],1,7)="6121107"),"",_xlfn.XLOOKUP('Calculs'!B2012,Questions!A:A,Questions!B:B,"ERREUR QUESTION")))</f>
        <v/>
      </c>
      <c r="G2013" s="58" t="str">
        <f>IF(OR(ISBLANK(Recyclabilité[[#This Row],[Réponse 1]]),'Calculs'!D2012="0",_xlfn.XLOOKUP('Calculs'!D2012,'Réponses'!C:C,'Réponses'!F:F,"ERREUR VISIBILITE")=0),"",_xlfn.XLOOKUP(_xlfn.XLOOKUP('Calculs'!D2012,'Réponses'!C:C,'Réponses'!F:F,"ERREUR VISIBILITE"),Questions!A:A,Questions!B:B,"ERREUR QUESTION"))</f>
        <v/>
      </c>
      <c r="I2013" s="58" t="str">
        <f>IF(OR(ISBLANK(Recyclabilité[[#This Row],[Réponse 2]]),'Calculs'!G2012="0",_xlfn.XLOOKUP('Calculs'!G2012,'Réponses'!C:C,'Réponses'!F:F,"ERREUR VISIBILITE")=0),"",_xlfn.XLOOKUP(_xlfn.XLOOKUP('Calculs'!G2012,'Réponses'!C:C,'Réponses'!F:F,"ERREUR VISIBILITE"),Questions!A:A,Questions!B:B,"ERREUR QUESTION"))</f>
        <v/>
      </c>
      <c r="K2013" s="58" t="str">
        <f>IF(OR(ISBLANK(Recyclabilité[[#This Row],[Réponse 3]]),'Calculs'!J2012="0",_xlfn.XLOOKUP('Calculs'!J2012,'Réponses'!C:C,'Réponses'!F:F,"ERREUR VISIBILITE")=0),"",_xlfn.XLOOKUP(_xlfn.XLOOKUP('Calculs'!J2012,'Réponses'!C:C,'Réponses'!F:F,"ERREUR VISIBILITE"),Questions!A:A,Questions!B:B,"ERREUR QUESTION"))</f>
        <v/>
      </c>
      <c r="M2013" s="58" t="str">
        <f>IF(OR(ISBLANK(Recyclabilité[[#This Row],[Réponse 4]]),'Calculs'!M2012="0",_xlfn.XLOOKUP('Calculs'!M2012,'Réponses'!C:C,'Réponses'!F:F,"ERREUR VISIBILITE")=0),"",_xlfn.XLOOKUP(_xlfn.XLOOKUP('Calculs'!M2012,'Réponses'!C:C,'Réponses'!F:F,"ERREUR VISIBILITE"),Questions!A:A,Questions!B:B,"ERREUR QUESTION"))</f>
        <v/>
      </c>
    </row>
    <row r="2014" spans="4:13" ht="60" customHeight="1">
      <c r="D2014" s="28" t="str">
        <f>IF(ISBLANK(Recyclabilité[[#This Row],[Code Valobat]]),"",IF(OR('Calculs'!A2013="08",'Calculs'!A2013="07",MID(Recyclabilité[[#This Row],[Code Valobat]],4,4)="0804",MID(Recyclabilité[[#This Row],[Code Valobat]],4,4)="0709",MID(Recyclabilité[[#This Row],[Code Valobat]],1,7)="6121107"),"Non recyclable",_xlfn.XLOOKUP('Calculs'!Q2013,'Combinaisons'!A:A,'Combinaisons'!B:B,"Merci de répondre à toutes les questions")))</f>
        <v/>
      </c>
      <c r="E2014" s="58" t="str">
        <f>IF(ISBLANK(Recyclabilité[[#This Row],[Code Valobat]]),"",IF(OR('Calculs'!A2013="08",'Calculs'!A2013="07",MID(Recyclabilité[[#This Row],[Code Valobat]],4,4)="0804",MID(Recyclabilité[[#This Row],[Code Valobat]],4,4)="0709",MID(Recyclabilité[[#This Row],[Code Valobat]],1,7)="6121107"),"",_xlfn.XLOOKUP('Calculs'!B2013,Questions!A:A,Questions!B:B,"ERREUR QUESTION")))</f>
        <v/>
      </c>
      <c r="G2014" s="58" t="str">
        <f>IF(OR(ISBLANK(Recyclabilité[[#This Row],[Réponse 1]]),'Calculs'!D2013="0",_xlfn.XLOOKUP('Calculs'!D2013,'Réponses'!C:C,'Réponses'!F:F,"ERREUR VISIBILITE")=0),"",_xlfn.XLOOKUP(_xlfn.XLOOKUP('Calculs'!D2013,'Réponses'!C:C,'Réponses'!F:F,"ERREUR VISIBILITE"),Questions!A:A,Questions!B:B,"ERREUR QUESTION"))</f>
        <v/>
      </c>
      <c r="I2014" s="58" t="str">
        <f>IF(OR(ISBLANK(Recyclabilité[[#This Row],[Réponse 2]]),'Calculs'!G2013="0",_xlfn.XLOOKUP('Calculs'!G2013,'Réponses'!C:C,'Réponses'!F:F,"ERREUR VISIBILITE")=0),"",_xlfn.XLOOKUP(_xlfn.XLOOKUP('Calculs'!G2013,'Réponses'!C:C,'Réponses'!F:F,"ERREUR VISIBILITE"),Questions!A:A,Questions!B:B,"ERREUR QUESTION"))</f>
        <v/>
      </c>
      <c r="K2014" s="58" t="str">
        <f>IF(OR(ISBLANK(Recyclabilité[[#This Row],[Réponse 3]]),'Calculs'!J2013="0",_xlfn.XLOOKUP('Calculs'!J2013,'Réponses'!C:C,'Réponses'!F:F,"ERREUR VISIBILITE")=0),"",_xlfn.XLOOKUP(_xlfn.XLOOKUP('Calculs'!J2013,'Réponses'!C:C,'Réponses'!F:F,"ERREUR VISIBILITE"),Questions!A:A,Questions!B:B,"ERREUR QUESTION"))</f>
        <v/>
      </c>
      <c r="M2014" s="58" t="str">
        <f>IF(OR(ISBLANK(Recyclabilité[[#This Row],[Réponse 4]]),'Calculs'!M2013="0",_xlfn.XLOOKUP('Calculs'!M2013,'Réponses'!C:C,'Réponses'!F:F,"ERREUR VISIBILITE")=0),"",_xlfn.XLOOKUP(_xlfn.XLOOKUP('Calculs'!M2013,'Réponses'!C:C,'Réponses'!F:F,"ERREUR VISIBILITE"),Questions!A:A,Questions!B:B,"ERREUR QUESTION"))</f>
        <v/>
      </c>
    </row>
    <row r="2015" spans="4:13" ht="60" customHeight="1">
      <c r="D2015" s="28" t="str">
        <f>IF(ISBLANK(Recyclabilité[[#This Row],[Code Valobat]]),"",IF(OR('Calculs'!A2014="08",'Calculs'!A2014="07",MID(Recyclabilité[[#This Row],[Code Valobat]],4,4)="0804",MID(Recyclabilité[[#This Row],[Code Valobat]],4,4)="0709",MID(Recyclabilité[[#This Row],[Code Valobat]],1,7)="6121107"),"Non recyclable",_xlfn.XLOOKUP('Calculs'!Q2014,'Combinaisons'!A:A,'Combinaisons'!B:B,"Merci de répondre à toutes les questions")))</f>
        <v/>
      </c>
      <c r="E2015" s="58" t="str">
        <f>IF(ISBLANK(Recyclabilité[[#This Row],[Code Valobat]]),"",IF(OR('Calculs'!A2014="08",'Calculs'!A2014="07",MID(Recyclabilité[[#This Row],[Code Valobat]],4,4)="0804",MID(Recyclabilité[[#This Row],[Code Valobat]],4,4)="0709",MID(Recyclabilité[[#This Row],[Code Valobat]],1,7)="6121107"),"",_xlfn.XLOOKUP('Calculs'!B2014,Questions!A:A,Questions!B:B,"ERREUR QUESTION")))</f>
        <v/>
      </c>
      <c r="G2015" s="58" t="str">
        <f>IF(OR(ISBLANK(Recyclabilité[[#This Row],[Réponse 1]]),'Calculs'!D2014="0",_xlfn.XLOOKUP('Calculs'!D2014,'Réponses'!C:C,'Réponses'!F:F,"ERREUR VISIBILITE")=0),"",_xlfn.XLOOKUP(_xlfn.XLOOKUP('Calculs'!D2014,'Réponses'!C:C,'Réponses'!F:F,"ERREUR VISIBILITE"),Questions!A:A,Questions!B:B,"ERREUR QUESTION"))</f>
        <v/>
      </c>
      <c r="I2015" s="58" t="str">
        <f>IF(OR(ISBLANK(Recyclabilité[[#This Row],[Réponse 2]]),'Calculs'!G2014="0",_xlfn.XLOOKUP('Calculs'!G2014,'Réponses'!C:C,'Réponses'!F:F,"ERREUR VISIBILITE")=0),"",_xlfn.XLOOKUP(_xlfn.XLOOKUP('Calculs'!G2014,'Réponses'!C:C,'Réponses'!F:F,"ERREUR VISIBILITE"),Questions!A:A,Questions!B:B,"ERREUR QUESTION"))</f>
        <v/>
      </c>
      <c r="K2015" s="58" t="str">
        <f>IF(OR(ISBLANK(Recyclabilité[[#This Row],[Réponse 3]]),'Calculs'!J2014="0",_xlfn.XLOOKUP('Calculs'!J2014,'Réponses'!C:C,'Réponses'!F:F,"ERREUR VISIBILITE")=0),"",_xlfn.XLOOKUP(_xlfn.XLOOKUP('Calculs'!J2014,'Réponses'!C:C,'Réponses'!F:F,"ERREUR VISIBILITE"),Questions!A:A,Questions!B:B,"ERREUR QUESTION"))</f>
        <v/>
      </c>
      <c r="M2015" s="58" t="str">
        <f>IF(OR(ISBLANK(Recyclabilité[[#This Row],[Réponse 4]]),'Calculs'!M2014="0",_xlfn.XLOOKUP('Calculs'!M2014,'Réponses'!C:C,'Réponses'!F:F,"ERREUR VISIBILITE")=0),"",_xlfn.XLOOKUP(_xlfn.XLOOKUP('Calculs'!M2014,'Réponses'!C:C,'Réponses'!F:F,"ERREUR VISIBILITE"),Questions!A:A,Questions!B:B,"ERREUR QUESTION"))</f>
        <v/>
      </c>
    </row>
    <row r="2016" spans="4:13" ht="60" customHeight="1">
      <c r="D2016" s="28" t="str">
        <f>IF(ISBLANK(Recyclabilité[[#This Row],[Code Valobat]]),"",IF(OR('Calculs'!A2015="08",'Calculs'!A2015="07",MID(Recyclabilité[[#This Row],[Code Valobat]],4,4)="0804",MID(Recyclabilité[[#This Row],[Code Valobat]],4,4)="0709",MID(Recyclabilité[[#This Row],[Code Valobat]],1,7)="6121107"),"Non recyclable",_xlfn.XLOOKUP('Calculs'!Q2015,'Combinaisons'!A:A,'Combinaisons'!B:B,"Merci de répondre à toutes les questions")))</f>
        <v/>
      </c>
      <c r="E2016" s="58" t="str">
        <f>IF(ISBLANK(Recyclabilité[[#This Row],[Code Valobat]]),"",IF(OR('Calculs'!A2015="08",'Calculs'!A2015="07",MID(Recyclabilité[[#This Row],[Code Valobat]],4,4)="0804",MID(Recyclabilité[[#This Row],[Code Valobat]],4,4)="0709",MID(Recyclabilité[[#This Row],[Code Valobat]],1,7)="6121107"),"",_xlfn.XLOOKUP('Calculs'!B2015,Questions!A:A,Questions!B:B,"ERREUR QUESTION")))</f>
        <v/>
      </c>
      <c r="G2016" s="58" t="str">
        <f>IF(OR(ISBLANK(Recyclabilité[[#This Row],[Réponse 1]]),'Calculs'!D2015="0",_xlfn.XLOOKUP('Calculs'!D2015,'Réponses'!C:C,'Réponses'!F:F,"ERREUR VISIBILITE")=0),"",_xlfn.XLOOKUP(_xlfn.XLOOKUP('Calculs'!D2015,'Réponses'!C:C,'Réponses'!F:F,"ERREUR VISIBILITE"),Questions!A:A,Questions!B:B,"ERREUR QUESTION"))</f>
        <v/>
      </c>
      <c r="I2016" s="58" t="str">
        <f>IF(OR(ISBLANK(Recyclabilité[[#This Row],[Réponse 2]]),'Calculs'!G2015="0",_xlfn.XLOOKUP('Calculs'!G2015,'Réponses'!C:C,'Réponses'!F:F,"ERREUR VISIBILITE")=0),"",_xlfn.XLOOKUP(_xlfn.XLOOKUP('Calculs'!G2015,'Réponses'!C:C,'Réponses'!F:F,"ERREUR VISIBILITE"),Questions!A:A,Questions!B:B,"ERREUR QUESTION"))</f>
        <v/>
      </c>
      <c r="K2016" s="58" t="str">
        <f>IF(OR(ISBLANK(Recyclabilité[[#This Row],[Réponse 3]]),'Calculs'!J2015="0",_xlfn.XLOOKUP('Calculs'!J2015,'Réponses'!C:C,'Réponses'!F:F,"ERREUR VISIBILITE")=0),"",_xlfn.XLOOKUP(_xlfn.XLOOKUP('Calculs'!J2015,'Réponses'!C:C,'Réponses'!F:F,"ERREUR VISIBILITE"),Questions!A:A,Questions!B:B,"ERREUR QUESTION"))</f>
        <v/>
      </c>
      <c r="M2016" s="58" t="str">
        <f>IF(OR(ISBLANK(Recyclabilité[[#This Row],[Réponse 4]]),'Calculs'!M2015="0",_xlfn.XLOOKUP('Calculs'!M2015,'Réponses'!C:C,'Réponses'!F:F,"ERREUR VISIBILITE")=0),"",_xlfn.XLOOKUP(_xlfn.XLOOKUP('Calculs'!M2015,'Réponses'!C:C,'Réponses'!F:F,"ERREUR VISIBILITE"),Questions!A:A,Questions!B:B,"ERREUR QUESTION"))</f>
        <v/>
      </c>
    </row>
    <row r="2017" spans="4:13" ht="60" customHeight="1">
      <c r="D2017" s="28" t="str">
        <f>IF(ISBLANK(Recyclabilité[[#This Row],[Code Valobat]]),"",IF(OR('Calculs'!A2016="08",'Calculs'!A2016="07",MID(Recyclabilité[[#This Row],[Code Valobat]],4,4)="0804",MID(Recyclabilité[[#This Row],[Code Valobat]],4,4)="0709",MID(Recyclabilité[[#This Row],[Code Valobat]],1,7)="6121107"),"Non recyclable",_xlfn.XLOOKUP('Calculs'!Q2016,'Combinaisons'!A:A,'Combinaisons'!B:B,"Merci de répondre à toutes les questions")))</f>
        <v/>
      </c>
      <c r="E2017" s="58" t="str">
        <f>IF(ISBLANK(Recyclabilité[[#This Row],[Code Valobat]]),"",IF(OR('Calculs'!A2016="08",'Calculs'!A2016="07",MID(Recyclabilité[[#This Row],[Code Valobat]],4,4)="0804",MID(Recyclabilité[[#This Row],[Code Valobat]],4,4)="0709",MID(Recyclabilité[[#This Row],[Code Valobat]],1,7)="6121107"),"",_xlfn.XLOOKUP('Calculs'!B2016,Questions!A:A,Questions!B:B,"ERREUR QUESTION")))</f>
        <v/>
      </c>
      <c r="G2017" s="58" t="str">
        <f>IF(OR(ISBLANK(Recyclabilité[[#This Row],[Réponse 1]]),'Calculs'!D2016="0",_xlfn.XLOOKUP('Calculs'!D2016,'Réponses'!C:C,'Réponses'!F:F,"ERREUR VISIBILITE")=0),"",_xlfn.XLOOKUP(_xlfn.XLOOKUP('Calculs'!D2016,'Réponses'!C:C,'Réponses'!F:F,"ERREUR VISIBILITE"),Questions!A:A,Questions!B:B,"ERREUR QUESTION"))</f>
        <v/>
      </c>
      <c r="I2017" s="58" t="str">
        <f>IF(OR(ISBLANK(Recyclabilité[[#This Row],[Réponse 2]]),'Calculs'!G2016="0",_xlfn.XLOOKUP('Calculs'!G2016,'Réponses'!C:C,'Réponses'!F:F,"ERREUR VISIBILITE")=0),"",_xlfn.XLOOKUP(_xlfn.XLOOKUP('Calculs'!G2016,'Réponses'!C:C,'Réponses'!F:F,"ERREUR VISIBILITE"),Questions!A:A,Questions!B:B,"ERREUR QUESTION"))</f>
        <v/>
      </c>
      <c r="K2017" s="58" t="str">
        <f>IF(OR(ISBLANK(Recyclabilité[[#This Row],[Réponse 3]]),'Calculs'!J2016="0",_xlfn.XLOOKUP('Calculs'!J2016,'Réponses'!C:C,'Réponses'!F:F,"ERREUR VISIBILITE")=0),"",_xlfn.XLOOKUP(_xlfn.XLOOKUP('Calculs'!J2016,'Réponses'!C:C,'Réponses'!F:F,"ERREUR VISIBILITE"),Questions!A:A,Questions!B:B,"ERREUR QUESTION"))</f>
        <v/>
      </c>
      <c r="M2017" s="58" t="str">
        <f>IF(OR(ISBLANK(Recyclabilité[[#This Row],[Réponse 4]]),'Calculs'!M2016="0",_xlfn.XLOOKUP('Calculs'!M2016,'Réponses'!C:C,'Réponses'!F:F,"ERREUR VISIBILITE")=0),"",_xlfn.XLOOKUP(_xlfn.XLOOKUP('Calculs'!M2016,'Réponses'!C:C,'Réponses'!F:F,"ERREUR VISIBILITE"),Questions!A:A,Questions!B:B,"ERREUR QUESTION"))</f>
        <v/>
      </c>
    </row>
    <row r="2018" spans="4:13" ht="60" customHeight="1">
      <c r="D2018" s="28" t="str">
        <f>IF(ISBLANK(Recyclabilité[[#This Row],[Code Valobat]]),"",IF(OR('Calculs'!A2017="08",'Calculs'!A2017="07",MID(Recyclabilité[[#This Row],[Code Valobat]],4,4)="0804",MID(Recyclabilité[[#This Row],[Code Valobat]],4,4)="0709",MID(Recyclabilité[[#This Row],[Code Valobat]],1,7)="6121107"),"Non recyclable",_xlfn.XLOOKUP('Calculs'!Q2017,'Combinaisons'!A:A,'Combinaisons'!B:B,"Merci de répondre à toutes les questions")))</f>
        <v/>
      </c>
      <c r="E2018" s="58" t="str">
        <f>IF(ISBLANK(Recyclabilité[[#This Row],[Code Valobat]]),"",IF(OR('Calculs'!A2017="08",'Calculs'!A2017="07",MID(Recyclabilité[[#This Row],[Code Valobat]],4,4)="0804",MID(Recyclabilité[[#This Row],[Code Valobat]],4,4)="0709",MID(Recyclabilité[[#This Row],[Code Valobat]],1,7)="6121107"),"",_xlfn.XLOOKUP('Calculs'!B2017,Questions!A:A,Questions!B:B,"ERREUR QUESTION")))</f>
        <v/>
      </c>
      <c r="G2018" s="58" t="str">
        <f>IF(OR(ISBLANK(Recyclabilité[[#This Row],[Réponse 1]]),'Calculs'!D2017="0",_xlfn.XLOOKUP('Calculs'!D2017,'Réponses'!C:C,'Réponses'!F:F,"ERREUR VISIBILITE")=0),"",_xlfn.XLOOKUP(_xlfn.XLOOKUP('Calculs'!D2017,'Réponses'!C:C,'Réponses'!F:F,"ERREUR VISIBILITE"),Questions!A:A,Questions!B:B,"ERREUR QUESTION"))</f>
        <v/>
      </c>
      <c r="I2018" s="58" t="str">
        <f>IF(OR(ISBLANK(Recyclabilité[[#This Row],[Réponse 2]]),'Calculs'!G2017="0",_xlfn.XLOOKUP('Calculs'!G2017,'Réponses'!C:C,'Réponses'!F:F,"ERREUR VISIBILITE")=0),"",_xlfn.XLOOKUP(_xlfn.XLOOKUP('Calculs'!G2017,'Réponses'!C:C,'Réponses'!F:F,"ERREUR VISIBILITE"),Questions!A:A,Questions!B:B,"ERREUR QUESTION"))</f>
        <v/>
      </c>
      <c r="K2018" s="58" t="str">
        <f>IF(OR(ISBLANK(Recyclabilité[[#This Row],[Réponse 3]]),'Calculs'!J2017="0",_xlfn.XLOOKUP('Calculs'!J2017,'Réponses'!C:C,'Réponses'!F:F,"ERREUR VISIBILITE")=0),"",_xlfn.XLOOKUP(_xlfn.XLOOKUP('Calculs'!J2017,'Réponses'!C:C,'Réponses'!F:F,"ERREUR VISIBILITE"),Questions!A:A,Questions!B:B,"ERREUR QUESTION"))</f>
        <v/>
      </c>
      <c r="M2018" s="58" t="str">
        <f>IF(OR(ISBLANK(Recyclabilité[[#This Row],[Réponse 4]]),'Calculs'!M2017="0",_xlfn.XLOOKUP('Calculs'!M2017,'Réponses'!C:C,'Réponses'!F:F,"ERREUR VISIBILITE")=0),"",_xlfn.XLOOKUP(_xlfn.XLOOKUP('Calculs'!M2017,'Réponses'!C:C,'Réponses'!F:F,"ERREUR VISIBILITE"),Questions!A:A,Questions!B:B,"ERREUR QUESTION"))</f>
        <v/>
      </c>
    </row>
    <row r="2019" spans="4:13" ht="60" customHeight="1">
      <c r="D2019" s="28" t="str">
        <f>IF(ISBLANK(Recyclabilité[[#This Row],[Code Valobat]]),"",IF(OR('Calculs'!A2018="08",'Calculs'!A2018="07",MID(Recyclabilité[[#This Row],[Code Valobat]],4,4)="0804",MID(Recyclabilité[[#This Row],[Code Valobat]],4,4)="0709",MID(Recyclabilité[[#This Row],[Code Valobat]],1,7)="6121107"),"Non recyclable",_xlfn.XLOOKUP('Calculs'!Q2018,'Combinaisons'!A:A,'Combinaisons'!B:B,"Merci de répondre à toutes les questions")))</f>
        <v/>
      </c>
      <c r="E2019" s="58" t="str">
        <f>IF(ISBLANK(Recyclabilité[[#This Row],[Code Valobat]]),"",IF(OR('Calculs'!A2018="08",'Calculs'!A2018="07",MID(Recyclabilité[[#This Row],[Code Valobat]],4,4)="0804",MID(Recyclabilité[[#This Row],[Code Valobat]],4,4)="0709",MID(Recyclabilité[[#This Row],[Code Valobat]],1,7)="6121107"),"",_xlfn.XLOOKUP('Calculs'!B2018,Questions!A:A,Questions!B:B,"ERREUR QUESTION")))</f>
        <v/>
      </c>
      <c r="G2019" s="58" t="str">
        <f>IF(OR(ISBLANK(Recyclabilité[[#This Row],[Réponse 1]]),'Calculs'!D2018="0",_xlfn.XLOOKUP('Calculs'!D2018,'Réponses'!C:C,'Réponses'!F:F,"ERREUR VISIBILITE")=0),"",_xlfn.XLOOKUP(_xlfn.XLOOKUP('Calculs'!D2018,'Réponses'!C:C,'Réponses'!F:F,"ERREUR VISIBILITE"),Questions!A:A,Questions!B:B,"ERREUR QUESTION"))</f>
        <v/>
      </c>
      <c r="I2019" s="58" t="str">
        <f>IF(OR(ISBLANK(Recyclabilité[[#This Row],[Réponse 2]]),'Calculs'!G2018="0",_xlfn.XLOOKUP('Calculs'!G2018,'Réponses'!C:C,'Réponses'!F:F,"ERREUR VISIBILITE")=0),"",_xlfn.XLOOKUP(_xlfn.XLOOKUP('Calculs'!G2018,'Réponses'!C:C,'Réponses'!F:F,"ERREUR VISIBILITE"),Questions!A:A,Questions!B:B,"ERREUR QUESTION"))</f>
        <v/>
      </c>
      <c r="K2019" s="58" t="str">
        <f>IF(OR(ISBLANK(Recyclabilité[[#This Row],[Réponse 3]]),'Calculs'!J2018="0",_xlfn.XLOOKUP('Calculs'!J2018,'Réponses'!C:C,'Réponses'!F:F,"ERREUR VISIBILITE")=0),"",_xlfn.XLOOKUP(_xlfn.XLOOKUP('Calculs'!J2018,'Réponses'!C:C,'Réponses'!F:F,"ERREUR VISIBILITE"),Questions!A:A,Questions!B:B,"ERREUR QUESTION"))</f>
        <v/>
      </c>
      <c r="M2019" s="58" t="str">
        <f>IF(OR(ISBLANK(Recyclabilité[[#This Row],[Réponse 4]]),'Calculs'!M2018="0",_xlfn.XLOOKUP('Calculs'!M2018,'Réponses'!C:C,'Réponses'!F:F,"ERREUR VISIBILITE")=0),"",_xlfn.XLOOKUP(_xlfn.XLOOKUP('Calculs'!M2018,'Réponses'!C:C,'Réponses'!F:F,"ERREUR VISIBILITE"),Questions!A:A,Questions!B:B,"ERREUR QUESTION"))</f>
        <v/>
      </c>
    </row>
    <row r="2020" spans="4:13" ht="60" customHeight="1">
      <c r="D2020" s="28" t="str">
        <f>IF(ISBLANK(Recyclabilité[[#This Row],[Code Valobat]]),"",IF(OR('Calculs'!A2019="08",'Calculs'!A2019="07",MID(Recyclabilité[[#This Row],[Code Valobat]],4,4)="0804",MID(Recyclabilité[[#This Row],[Code Valobat]],4,4)="0709",MID(Recyclabilité[[#This Row],[Code Valobat]],1,7)="6121107"),"Non recyclable",_xlfn.XLOOKUP('Calculs'!Q2019,'Combinaisons'!A:A,'Combinaisons'!B:B,"Merci de répondre à toutes les questions")))</f>
        <v/>
      </c>
      <c r="E2020" s="58" t="str">
        <f>IF(ISBLANK(Recyclabilité[[#This Row],[Code Valobat]]),"",IF(OR('Calculs'!A2019="08",'Calculs'!A2019="07",MID(Recyclabilité[[#This Row],[Code Valobat]],4,4)="0804",MID(Recyclabilité[[#This Row],[Code Valobat]],4,4)="0709",MID(Recyclabilité[[#This Row],[Code Valobat]],1,7)="6121107"),"",_xlfn.XLOOKUP('Calculs'!B2019,Questions!A:A,Questions!B:B,"ERREUR QUESTION")))</f>
        <v/>
      </c>
      <c r="G2020" s="58" t="str">
        <f>IF(OR(ISBLANK(Recyclabilité[[#This Row],[Réponse 1]]),'Calculs'!D2019="0",_xlfn.XLOOKUP('Calculs'!D2019,'Réponses'!C:C,'Réponses'!F:F,"ERREUR VISIBILITE")=0),"",_xlfn.XLOOKUP(_xlfn.XLOOKUP('Calculs'!D2019,'Réponses'!C:C,'Réponses'!F:F,"ERREUR VISIBILITE"),Questions!A:A,Questions!B:B,"ERREUR QUESTION"))</f>
        <v/>
      </c>
      <c r="I2020" s="58" t="str">
        <f>IF(OR(ISBLANK(Recyclabilité[[#This Row],[Réponse 2]]),'Calculs'!G2019="0",_xlfn.XLOOKUP('Calculs'!G2019,'Réponses'!C:C,'Réponses'!F:F,"ERREUR VISIBILITE")=0),"",_xlfn.XLOOKUP(_xlfn.XLOOKUP('Calculs'!G2019,'Réponses'!C:C,'Réponses'!F:F,"ERREUR VISIBILITE"),Questions!A:A,Questions!B:B,"ERREUR QUESTION"))</f>
        <v/>
      </c>
      <c r="K2020" s="58" t="str">
        <f>IF(OR(ISBLANK(Recyclabilité[[#This Row],[Réponse 3]]),'Calculs'!J2019="0",_xlfn.XLOOKUP('Calculs'!J2019,'Réponses'!C:C,'Réponses'!F:F,"ERREUR VISIBILITE")=0),"",_xlfn.XLOOKUP(_xlfn.XLOOKUP('Calculs'!J2019,'Réponses'!C:C,'Réponses'!F:F,"ERREUR VISIBILITE"),Questions!A:A,Questions!B:B,"ERREUR QUESTION"))</f>
        <v/>
      </c>
      <c r="M2020" s="58" t="str">
        <f>IF(OR(ISBLANK(Recyclabilité[[#This Row],[Réponse 4]]),'Calculs'!M2019="0",_xlfn.XLOOKUP('Calculs'!M2019,'Réponses'!C:C,'Réponses'!F:F,"ERREUR VISIBILITE")=0),"",_xlfn.XLOOKUP(_xlfn.XLOOKUP('Calculs'!M2019,'Réponses'!C:C,'Réponses'!F:F,"ERREUR VISIBILITE"),Questions!A:A,Questions!B:B,"ERREUR QUESTION"))</f>
        <v/>
      </c>
    </row>
    <row r="2021" spans="4:13" ht="60" customHeight="1">
      <c r="D2021" s="28" t="str">
        <f>IF(ISBLANK(Recyclabilité[[#This Row],[Code Valobat]]),"",IF(OR('Calculs'!A2020="08",'Calculs'!A2020="07",MID(Recyclabilité[[#This Row],[Code Valobat]],4,4)="0804",MID(Recyclabilité[[#This Row],[Code Valobat]],4,4)="0709",MID(Recyclabilité[[#This Row],[Code Valobat]],1,7)="6121107"),"Non recyclable",_xlfn.XLOOKUP('Calculs'!Q2020,'Combinaisons'!A:A,'Combinaisons'!B:B,"Merci de répondre à toutes les questions")))</f>
        <v/>
      </c>
      <c r="E2021" s="58" t="str">
        <f>IF(ISBLANK(Recyclabilité[[#This Row],[Code Valobat]]),"",IF(OR('Calculs'!A2020="08",'Calculs'!A2020="07",MID(Recyclabilité[[#This Row],[Code Valobat]],4,4)="0804",MID(Recyclabilité[[#This Row],[Code Valobat]],4,4)="0709",MID(Recyclabilité[[#This Row],[Code Valobat]],1,7)="6121107"),"",_xlfn.XLOOKUP('Calculs'!B2020,Questions!A:A,Questions!B:B,"ERREUR QUESTION")))</f>
        <v/>
      </c>
      <c r="G2021" s="58" t="str">
        <f>IF(OR(ISBLANK(Recyclabilité[[#This Row],[Réponse 1]]),'Calculs'!D2020="0",_xlfn.XLOOKUP('Calculs'!D2020,'Réponses'!C:C,'Réponses'!F:F,"ERREUR VISIBILITE")=0),"",_xlfn.XLOOKUP(_xlfn.XLOOKUP('Calculs'!D2020,'Réponses'!C:C,'Réponses'!F:F,"ERREUR VISIBILITE"),Questions!A:A,Questions!B:B,"ERREUR QUESTION"))</f>
        <v/>
      </c>
      <c r="I2021" s="58" t="str">
        <f>IF(OR(ISBLANK(Recyclabilité[[#This Row],[Réponse 2]]),'Calculs'!G2020="0",_xlfn.XLOOKUP('Calculs'!G2020,'Réponses'!C:C,'Réponses'!F:F,"ERREUR VISIBILITE")=0),"",_xlfn.XLOOKUP(_xlfn.XLOOKUP('Calculs'!G2020,'Réponses'!C:C,'Réponses'!F:F,"ERREUR VISIBILITE"),Questions!A:A,Questions!B:B,"ERREUR QUESTION"))</f>
        <v/>
      </c>
      <c r="K2021" s="58" t="str">
        <f>IF(OR(ISBLANK(Recyclabilité[[#This Row],[Réponse 3]]),'Calculs'!J2020="0",_xlfn.XLOOKUP('Calculs'!J2020,'Réponses'!C:C,'Réponses'!F:F,"ERREUR VISIBILITE")=0),"",_xlfn.XLOOKUP(_xlfn.XLOOKUP('Calculs'!J2020,'Réponses'!C:C,'Réponses'!F:F,"ERREUR VISIBILITE"),Questions!A:A,Questions!B:B,"ERREUR QUESTION"))</f>
        <v/>
      </c>
      <c r="M2021" s="58" t="str">
        <f>IF(OR(ISBLANK(Recyclabilité[[#This Row],[Réponse 4]]),'Calculs'!M2020="0",_xlfn.XLOOKUP('Calculs'!M2020,'Réponses'!C:C,'Réponses'!F:F,"ERREUR VISIBILITE")=0),"",_xlfn.XLOOKUP(_xlfn.XLOOKUP('Calculs'!M2020,'Réponses'!C:C,'Réponses'!F:F,"ERREUR VISIBILITE"),Questions!A:A,Questions!B:B,"ERREUR QUESTION"))</f>
        <v/>
      </c>
    </row>
    <row r="2022" spans="4:13" ht="60" customHeight="1">
      <c r="D2022" s="28" t="str">
        <f>IF(ISBLANK(Recyclabilité[[#This Row],[Code Valobat]]),"",IF(OR('Calculs'!A2021="08",'Calculs'!A2021="07",MID(Recyclabilité[[#This Row],[Code Valobat]],4,4)="0804",MID(Recyclabilité[[#This Row],[Code Valobat]],4,4)="0709",MID(Recyclabilité[[#This Row],[Code Valobat]],1,7)="6121107"),"Non recyclable",_xlfn.XLOOKUP('Calculs'!Q2021,'Combinaisons'!A:A,'Combinaisons'!B:B,"Merci de répondre à toutes les questions")))</f>
        <v/>
      </c>
      <c r="E2022" s="58" t="str">
        <f>IF(ISBLANK(Recyclabilité[[#This Row],[Code Valobat]]),"",IF(OR('Calculs'!A2021="08",'Calculs'!A2021="07",MID(Recyclabilité[[#This Row],[Code Valobat]],4,4)="0804",MID(Recyclabilité[[#This Row],[Code Valobat]],4,4)="0709",MID(Recyclabilité[[#This Row],[Code Valobat]],1,7)="6121107"),"",_xlfn.XLOOKUP('Calculs'!B2021,Questions!A:A,Questions!B:B,"ERREUR QUESTION")))</f>
        <v/>
      </c>
      <c r="G2022" s="58" t="str">
        <f>IF(OR(ISBLANK(Recyclabilité[[#This Row],[Réponse 1]]),'Calculs'!D2021="0",_xlfn.XLOOKUP('Calculs'!D2021,'Réponses'!C:C,'Réponses'!F:F,"ERREUR VISIBILITE")=0),"",_xlfn.XLOOKUP(_xlfn.XLOOKUP('Calculs'!D2021,'Réponses'!C:C,'Réponses'!F:F,"ERREUR VISIBILITE"),Questions!A:A,Questions!B:B,"ERREUR QUESTION"))</f>
        <v/>
      </c>
      <c r="I2022" s="58" t="str">
        <f>IF(OR(ISBLANK(Recyclabilité[[#This Row],[Réponse 2]]),'Calculs'!G2021="0",_xlfn.XLOOKUP('Calculs'!G2021,'Réponses'!C:C,'Réponses'!F:F,"ERREUR VISIBILITE")=0),"",_xlfn.XLOOKUP(_xlfn.XLOOKUP('Calculs'!G2021,'Réponses'!C:C,'Réponses'!F:F,"ERREUR VISIBILITE"),Questions!A:A,Questions!B:B,"ERREUR QUESTION"))</f>
        <v/>
      </c>
      <c r="K2022" s="58" t="str">
        <f>IF(OR(ISBLANK(Recyclabilité[[#This Row],[Réponse 3]]),'Calculs'!J2021="0",_xlfn.XLOOKUP('Calculs'!J2021,'Réponses'!C:C,'Réponses'!F:F,"ERREUR VISIBILITE")=0),"",_xlfn.XLOOKUP(_xlfn.XLOOKUP('Calculs'!J2021,'Réponses'!C:C,'Réponses'!F:F,"ERREUR VISIBILITE"),Questions!A:A,Questions!B:B,"ERREUR QUESTION"))</f>
        <v/>
      </c>
      <c r="M2022" s="58" t="str">
        <f>IF(OR(ISBLANK(Recyclabilité[[#This Row],[Réponse 4]]),'Calculs'!M2021="0",_xlfn.XLOOKUP('Calculs'!M2021,'Réponses'!C:C,'Réponses'!F:F,"ERREUR VISIBILITE")=0),"",_xlfn.XLOOKUP(_xlfn.XLOOKUP('Calculs'!M2021,'Réponses'!C:C,'Réponses'!F:F,"ERREUR VISIBILITE"),Questions!A:A,Questions!B:B,"ERREUR QUESTION"))</f>
        <v/>
      </c>
    </row>
    <row r="2023" spans="4:13" ht="60" customHeight="1">
      <c r="D2023" s="28" t="str">
        <f>IF(ISBLANK(Recyclabilité[[#This Row],[Code Valobat]]),"",IF(OR('Calculs'!A2022="08",'Calculs'!A2022="07",MID(Recyclabilité[[#This Row],[Code Valobat]],4,4)="0804",MID(Recyclabilité[[#This Row],[Code Valobat]],4,4)="0709",MID(Recyclabilité[[#This Row],[Code Valobat]],1,7)="6121107"),"Non recyclable",_xlfn.XLOOKUP('Calculs'!Q2022,'Combinaisons'!A:A,'Combinaisons'!B:B,"Merci de répondre à toutes les questions")))</f>
        <v/>
      </c>
      <c r="E2023" s="58" t="str">
        <f>IF(ISBLANK(Recyclabilité[[#This Row],[Code Valobat]]),"",IF(OR('Calculs'!A2022="08",'Calculs'!A2022="07",MID(Recyclabilité[[#This Row],[Code Valobat]],4,4)="0804",MID(Recyclabilité[[#This Row],[Code Valobat]],4,4)="0709",MID(Recyclabilité[[#This Row],[Code Valobat]],1,7)="6121107"),"",_xlfn.XLOOKUP('Calculs'!B2022,Questions!A:A,Questions!B:B,"ERREUR QUESTION")))</f>
        <v/>
      </c>
      <c r="G2023" s="58" t="str">
        <f>IF(OR(ISBLANK(Recyclabilité[[#This Row],[Réponse 1]]),'Calculs'!D2022="0",_xlfn.XLOOKUP('Calculs'!D2022,'Réponses'!C:C,'Réponses'!F:F,"ERREUR VISIBILITE")=0),"",_xlfn.XLOOKUP(_xlfn.XLOOKUP('Calculs'!D2022,'Réponses'!C:C,'Réponses'!F:F,"ERREUR VISIBILITE"),Questions!A:A,Questions!B:B,"ERREUR QUESTION"))</f>
        <v/>
      </c>
      <c r="I2023" s="58" t="str">
        <f>IF(OR(ISBLANK(Recyclabilité[[#This Row],[Réponse 2]]),'Calculs'!G2022="0",_xlfn.XLOOKUP('Calculs'!G2022,'Réponses'!C:C,'Réponses'!F:F,"ERREUR VISIBILITE")=0),"",_xlfn.XLOOKUP(_xlfn.XLOOKUP('Calculs'!G2022,'Réponses'!C:C,'Réponses'!F:F,"ERREUR VISIBILITE"),Questions!A:A,Questions!B:B,"ERREUR QUESTION"))</f>
        <v/>
      </c>
      <c r="K2023" s="58" t="str">
        <f>IF(OR(ISBLANK(Recyclabilité[[#This Row],[Réponse 3]]),'Calculs'!J2022="0",_xlfn.XLOOKUP('Calculs'!J2022,'Réponses'!C:C,'Réponses'!F:F,"ERREUR VISIBILITE")=0),"",_xlfn.XLOOKUP(_xlfn.XLOOKUP('Calculs'!J2022,'Réponses'!C:C,'Réponses'!F:F,"ERREUR VISIBILITE"),Questions!A:A,Questions!B:B,"ERREUR QUESTION"))</f>
        <v/>
      </c>
      <c r="M2023" s="58" t="str">
        <f>IF(OR(ISBLANK(Recyclabilité[[#This Row],[Réponse 4]]),'Calculs'!M2022="0",_xlfn.XLOOKUP('Calculs'!M2022,'Réponses'!C:C,'Réponses'!F:F,"ERREUR VISIBILITE")=0),"",_xlfn.XLOOKUP(_xlfn.XLOOKUP('Calculs'!M2022,'Réponses'!C:C,'Réponses'!F:F,"ERREUR VISIBILITE"),Questions!A:A,Questions!B:B,"ERREUR QUESTION"))</f>
        <v/>
      </c>
    </row>
    <row r="2024" spans="4:13" ht="60" customHeight="1">
      <c r="D2024" s="28" t="str">
        <f>IF(ISBLANK(Recyclabilité[[#This Row],[Code Valobat]]),"",IF(OR('Calculs'!A2023="08",'Calculs'!A2023="07",MID(Recyclabilité[[#This Row],[Code Valobat]],4,4)="0804",MID(Recyclabilité[[#This Row],[Code Valobat]],4,4)="0709",MID(Recyclabilité[[#This Row],[Code Valobat]],1,7)="6121107"),"Non recyclable",_xlfn.XLOOKUP('Calculs'!Q2023,'Combinaisons'!A:A,'Combinaisons'!B:B,"Merci de répondre à toutes les questions")))</f>
        <v/>
      </c>
      <c r="E2024" s="58" t="str">
        <f>IF(ISBLANK(Recyclabilité[[#This Row],[Code Valobat]]),"",IF(OR('Calculs'!A2023="08",'Calculs'!A2023="07",MID(Recyclabilité[[#This Row],[Code Valobat]],4,4)="0804",MID(Recyclabilité[[#This Row],[Code Valobat]],4,4)="0709",MID(Recyclabilité[[#This Row],[Code Valobat]],1,7)="6121107"),"",_xlfn.XLOOKUP('Calculs'!B2023,Questions!A:A,Questions!B:B,"ERREUR QUESTION")))</f>
        <v/>
      </c>
      <c r="G2024" s="58" t="str">
        <f>IF(OR(ISBLANK(Recyclabilité[[#This Row],[Réponse 1]]),'Calculs'!D2023="0",_xlfn.XLOOKUP('Calculs'!D2023,'Réponses'!C:C,'Réponses'!F:F,"ERREUR VISIBILITE")=0),"",_xlfn.XLOOKUP(_xlfn.XLOOKUP('Calculs'!D2023,'Réponses'!C:C,'Réponses'!F:F,"ERREUR VISIBILITE"),Questions!A:A,Questions!B:B,"ERREUR QUESTION"))</f>
        <v/>
      </c>
      <c r="I2024" s="58" t="str">
        <f>IF(OR(ISBLANK(Recyclabilité[[#This Row],[Réponse 2]]),'Calculs'!G2023="0",_xlfn.XLOOKUP('Calculs'!G2023,'Réponses'!C:C,'Réponses'!F:F,"ERREUR VISIBILITE")=0),"",_xlfn.XLOOKUP(_xlfn.XLOOKUP('Calculs'!G2023,'Réponses'!C:C,'Réponses'!F:F,"ERREUR VISIBILITE"),Questions!A:A,Questions!B:B,"ERREUR QUESTION"))</f>
        <v/>
      </c>
      <c r="K2024" s="58" t="str">
        <f>IF(OR(ISBLANK(Recyclabilité[[#This Row],[Réponse 3]]),'Calculs'!J2023="0",_xlfn.XLOOKUP('Calculs'!J2023,'Réponses'!C:C,'Réponses'!F:F,"ERREUR VISIBILITE")=0),"",_xlfn.XLOOKUP(_xlfn.XLOOKUP('Calculs'!J2023,'Réponses'!C:C,'Réponses'!F:F,"ERREUR VISIBILITE"),Questions!A:A,Questions!B:B,"ERREUR QUESTION"))</f>
        <v/>
      </c>
      <c r="M2024" s="58" t="str">
        <f>IF(OR(ISBLANK(Recyclabilité[[#This Row],[Réponse 4]]),'Calculs'!M2023="0",_xlfn.XLOOKUP('Calculs'!M2023,'Réponses'!C:C,'Réponses'!F:F,"ERREUR VISIBILITE")=0),"",_xlfn.XLOOKUP(_xlfn.XLOOKUP('Calculs'!M2023,'Réponses'!C:C,'Réponses'!F:F,"ERREUR VISIBILITE"),Questions!A:A,Questions!B:B,"ERREUR QUESTION"))</f>
        <v/>
      </c>
    </row>
    <row r="2025" spans="4:13" ht="60" customHeight="1">
      <c r="D2025" s="28" t="str">
        <f>IF(ISBLANK(Recyclabilité[[#This Row],[Code Valobat]]),"",IF(OR('Calculs'!A2024="08",'Calculs'!A2024="07",MID(Recyclabilité[[#This Row],[Code Valobat]],4,4)="0804",MID(Recyclabilité[[#This Row],[Code Valobat]],4,4)="0709",MID(Recyclabilité[[#This Row],[Code Valobat]],1,7)="6121107"),"Non recyclable",_xlfn.XLOOKUP('Calculs'!Q2024,'Combinaisons'!A:A,'Combinaisons'!B:B,"Merci de répondre à toutes les questions")))</f>
        <v/>
      </c>
      <c r="E2025" s="58" t="str">
        <f>IF(ISBLANK(Recyclabilité[[#This Row],[Code Valobat]]),"",IF(OR('Calculs'!A2024="08",'Calculs'!A2024="07",MID(Recyclabilité[[#This Row],[Code Valobat]],4,4)="0804",MID(Recyclabilité[[#This Row],[Code Valobat]],4,4)="0709",MID(Recyclabilité[[#This Row],[Code Valobat]],1,7)="6121107"),"",_xlfn.XLOOKUP('Calculs'!B2024,Questions!A:A,Questions!B:B,"ERREUR QUESTION")))</f>
        <v/>
      </c>
      <c r="G2025" s="58" t="str">
        <f>IF(OR(ISBLANK(Recyclabilité[[#This Row],[Réponse 1]]),'Calculs'!D2024="0",_xlfn.XLOOKUP('Calculs'!D2024,'Réponses'!C:C,'Réponses'!F:F,"ERREUR VISIBILITE")=0),"",_xlfn.XLOOKUP(_xlfn.XLOOKUP('Calculs'!D2024,'Réponses'!C:C,'Réponses'!F:F,"ERREUR VISIBILITE"),Questions!A:A,Questions!B:B,"ERREUR QUESTION"))</f>
        <v/>
      </c>
      <c r="I2025" s="58" t="str">
        <f>IF(OR(ISBLANK(Recyclabilité[[#This Row],[Réponse 2]]),'Calculs'!G2024="0",_xlfn.XLOOKUP('Calculs'!G2024,'Réponses'!C:C,'Réponses'!F:F,"ERREUR VISIBILITE")=0),"",_xlfn.XLOOKUP(_xlfn.XLOOKUP('Calculs'!G2024,'Réponses'!C:C,'Réponses'!F:F,"ERREUR VISIBILITE"),Questions!A:A,Questions!B:B,"ERREUR QUESTION"))</f>
        <v/>
      </c>
      <c r="K2025" s="58" t="str">
        <f>IF(OR(ISBLANK(Recyclabilité[[#This Row],[Réponse 3]]),'Calculs'!J2024="0",_xlfn.XLOOKUP('Calculs'!J2024,'Réponses'!C:C,'Réponses'!F:F,"ERREUR VISIBILITE")=0),"",_xlfn.XLOOKUP(_xlfn.XLOOKUP('Calculs'!J2024,'Réponses'!C:C,'Réponses'!F:F,"ERREUR VISIBILITE"),Questions!A:A,Questions!B:B,"ERREUR QUESTION"))</f>
        <v/>
      </c>
      <c r="M2025" s="58" t="str">
        <f>IF(OR(ISBLANK(Recyclabilité[[#This Row],[Réponse 4]]),'Calculs'!M2024="0",_xlfn.XLOOKUP('Calculs'!M2024,'Réponses'!C:C,'Réponses'!F:F,"ERREUR VISIBILITE")=0),"",_xlfn.XLOOKUP(_xlfn.XLOOKUP('Calculs'!M2024,'Réponses'!C:C,'Réponses'!F:F,"ERREUR VISIBILITE"),Questions!A:A,Questions!B:B,"ERREUR QUESTION"))</f>
        <v/>
      </c>
    </row>
    <row r="2026" spans="4:13" ht="60" customHeight="1">
      <c r="D2026" s="28" t="str">
        <f>IF(ISBLANK(Recyclabilité[[#This Row],[Code Valobat]]),"",IF(OR('Calculs'!A2025="08",'Calculs'!A2025="07",MID(Recyclabilité[[#This Row],[Code Valobat]],4,4)="0804",MID(Recyclabilité[[#This Row],[Code Valobat]],4,4)="0709",MID(Recyclabilité[[#This Row],[Code Valobat]],1,7)="6121107"),"Non recyclable",_xlfn.XLOOKUP('Calculs'!Q2025,'Combinaisons'!A:A,'Combinaisons'!B:B,"Merci de répondre à toutes les questions")))</f>
        <v/>
      </c>
      <c r="E2026" s="58" t="str">
        <f>IF(ISBLANK(Recyclabilité[[#This Row],[Code Valobat]]),"",IF(OR('Calculs'!A2025="08",'Calculs'!A2025="07",MID(Recyclabilité[[#This Row],[Code Valobat]],4,4)="0804",MID(Recyclabilité[[#This Row],[Code Valobat]],4,4)="0709",MID(Recyclabilité[[#This Row],[Code Valobat]],1,7)="6121107"),"",_xlfn.XLOOKUP('Calculs'!B2025,Questions!A:A,Questions!B:B,"ERREUR QUESTION")))</f>
        <v/>
      </c>
      <c r="G2026" s="58" t="str">
        <f>IF(OR(ISBLANK(Recyclabilité[[#This Row],[Réponse 1]]),'Calculs'!D2025="0",_xlfn.XLOOKUP('Calculs'!D2025,'Réponses'!C:C,'Réponses'!F:F,"ERREUR VISIBILITE")=0),"",_xlfn.XLOOKUP(_xlfn.XLOOKUP('Calculs'!D2025,'Réponses'!C:C,'Réponses'!F:F,"ERREUR VISIBILITE"),Questions!A:A,Questions!B:B,"ERREUR QUESTION"))</f>
        <v/>
      </c>
      <c r="I2026" s="58" t="str">
        <f>IF(OR(ISBLANK(Recyclabilité[[#This Row],[Réponse 2]]),'Calculs'!G2025="0",_xlfn.XLOOKUP('Calculs'!G2025,'Réponses'!C:C,'Réponses'!F:F,"ERREUR VISIBILITE")=0),"",_xlfn.XLOOKUP(_xlfn.XLOOKUP('Calculs'!G2025,'Réponses'!C:C,'Réponses'!F:F,"ERREUR VISIBILITE"),Questions!A:A,Questions!B:B,"ERREUR QUESTION"))</f>
        <v/>
      </c>
      <c r="K2026" s="58" t="str">
        <f>IF(OR(ISBLANK(Recyclabilité[[#This Row],[Réponse 3]]),'Calculs'!J2025="0",_xlfn.XLOOKUP('Calculs'!J2025,'Réponses'!C:C,'Réponses'!F:F,"ERREUR VISIBILITE")=0),"",_xlfn.XLOOKUP(_xlfn.XLOOKUP('Calculs'!J2025,'Réponses'!C:C,'Réponses'!F:F,"ERREUR VISIBILITE"),Questions!A:A,Questions!B:B,"ERREUR QUESTION"))</f>
        <v/>
      </c>
      <c r="M2026" s="58" t="str">
        <f>IF(OR(ISBLANK(Recyclabilité[[#This Row],[Réponse 4]]),'Calculs'!M2025="0",_xlfn.XLOOKUP('Calculs'!M2025,'Réponses'!C:C,'Réponses'!F:F,"ERREUR VISIBILITE")=0),"",_xlfn.XLOOKUP(_xlfn.XLOOKUP('Calculs'!M2025,'Réponses'!C:C,'Réponses'!F:F,"ERREUR VISIBILITE"),Questions!A:A,Questions!B:B,"ERREUR QUESTION"))</f>
        <v/>
      </c>
    </row>
    <row r="2027" spans="4:13" ht="60" customHeight="1">
      <c r="D2027" s="28" t="str">
        <f>IF(ISBLANK(Recyclabilité[[#This Row],[Code Valobat]]),"",IF(OR('Calculs'!A2026="08",'Calculs'!A2026="07",MID(Recyclabilité[[#This Row],[Code Valobat]],4,4)="0804",MID(Recyclabilité[[#This Row],[Code Valobat]],4,4)="0709",MID(Recyclabilité[[#This Row],[Code Valobat]],1,7)="6121107"),"Non recyclable",_xlfn.XLOOKUP('Calculs'!Q2026,'Combinaisons'!A:A,'Combinaisons'!B:B,"Merci de répondre à toutes les questions")))</f>
        <v/>
      </c>
      <c r="E2027" s="58" t="str">
        <f>IF(ISBLANK(Recyclabilité[[#This Row],[Code Valobat]]),"",IF(OR('Calculs'!A2026="08",'Calculs'!A2026="07",MID(Recyclabilité[[#This Row],[Code Valobat]],4,4)="0804",MID(Recyclabilité[[#This Row],[Code Valobat]],4,4)="0709",MID(Recyclabilité[[#This Row],[Code Valobat]],1,7)="6121107"),"",_xlfn.XLOOKUP('Calculs'!B2026,Questions!A:A,Questions!B:B,"ERREUR QUESTION")))</f>
        <v/>
      </c>
      <c r="G2027" s="58" t="str">
        <f>IF(OR(ISBLANK(Recyclabilité[[#This Row],[Réponse 1]]),'Calculs'!D2026="0",_xlfn.XLOOKUP('Calculs'!D2026,'Réponses'!C:C,'Réponses'!F:F,"ERREUR VISIBILITE")=0),"",_xlfn.XLOOKUP(_xlfn.XLOOKUP('Calculs'!D2026,'Réponses'!C:C,'Réponses'!F:F,"ERREUR VISIBILITE"),Questions!A:A,Questions!B:B,"ERREUR QUESTION"))</f>
        <v/>
      </c>
      <c r="I2027" s="58" t="str">
        <f>IF(OR(ISBLANK(Recyclabilité[[#This Row],[Réponse 2]]),'Calculs'!G2026="0",_xlfn.XLOOKUP('Calculs'!G2026,'Réponses'!C:C,'Réponses'!F:F,"ERREUR VISIBILITE")=0),"",_xlfn.XLOOKUP(_xlfn.XLOOKUP('Calculs'!G2026,'Réponses'!C:C,'Réponses'!F:F,"ERREUR VISIBILITE"),Questions!A:A,Questions!B:B,"ERREUR QUESTION"))</f>
        <v/>
      </c>
      <c r="K2027" s="58" t="str">
        <f>IF(OR(ISBLANK(Recyclabilité[[#This Row],[Réponse 3]]),'Calculs'!J2026="0",_xlfn.XLOOKUP('Calculs'!J2026,'Réponses'!C:C,'Réponses'!F:F,"ERREUR VISIBILITE")=0),"",_xlfn.XLOOKUP(_xlfn.XLOOKUP('Calculs'!J2026,'Réponses'!C:C,'Réponses'!F:F,"ERREUR VISIBILITE"),Questions!A:A,Questions!B:B,"ERREUR QUESTION"))</f>
        <v/>
      </c>
      <c r="M2027" s="58" t="str">
        <f>IF(OR(ISBLANK(Recyclabilité[[#This Row],[Réponse 4]]),'Calculs'!M2026="0",_xlfn.XLOOKUP('Calculs'!M2026,'Réponses'!C:C,'Réponses'!F:F,"ERREUR VISIBILITE")=0),"",_xlfn.XLOOKUP(_xlfn.XLOOKUP('Calculs'!M2026,'Réponses'!C:C,'Réponses'!F:F,"ERREUR VISIBILITE"),Questions!A:A,Questions!B:B,"ERREUR QUESTION"))</f>
        <v/>
      </c>
    </row>
    <row r="2028" spans="4:13" ht="60" customHeight="1">
      <c r="D2028" s="28" t="str">
        <f>IF(ISBLANK(Recyclabilité[[#This Row],[Code Valobat]]),"",IF(OR('Calculs'!A2027="08",'Calculs'!A2027="07",MID(Recyclabilité[[#This Row],[Code Valobat]],4,4)="0804",MID(Recyclabilité[[#This Row],[Code Valobat]],4,4)="0709",MID(Recyclabilité[[#This Row],[Code Valobat]],1,7)="6121107"),"Non recyclable",_xlfn.XLOOKUP('Calculs'!Q2027,'Combinaisons'!A:A,'Combinaisons'!B:B,"Merci de répondre à toutes les questions")))</f>
        <v/>
      </c>
      <c r="E2028" s="58" t="str">
        <f>IF(ISBLANK(Recyclabilité[[#This Row],[Code Valobat]]),"",IF(OR('Calculs'!A2027="08",'Calculs'!A2027="07",MID(Recyclabilité[[#This Row],[Code Valobat]],4,4)="0804",MID(Recyclabilité[[#This Row],[Code Valobat]],4,4)="0709",MID(Recyclabilité[[#This Row],[Code Valobat]],1,7)="6121107"),"",_xlfn.XLOOKUP('Calculs'!B2027,Questions!A:A,Questions!B:B,"ERREUR QUESTION")))</f>
        <v/>
      </c>
      <c r="G2028" s="58" t="str">
        <f>IF(OR(ISBLANK(Recyclabilité[[#This Row],[Réponse 1]]),'Calculs'!D2027="0",_xlfn.XLOOKUP('Calculs'!D2027,'Réponses'!C:C,'Réponses'!F:F,"ERREUR VISIBILITE")=0),"",_xlfn.XLOOKUP(_xlfn.XLOOKUP('Calculs'!D2027,'Réponses'!C:C,'Réponses'!F:F,"ERREUR VISIBILITE"),Questions!A:A,Questions!B:B,"ERREUR QUESTION"))</f>
        <v/>
      </c>
      <c r="I2028" s="58" t="str">
        <f>IF(OR(ISBLANK(Recyclabilité[[#This Row],[Réponse 2]]),'Calculs'!G2027="0",_xlfn.XLOOKUP('Calculs'!G2027,'Réponses'!C:C,'Réponses'!F:F,"ERREUR VISIBILITE")=0),"",_xlfn.XLOOKUP(_xlfn.XLOOKUP('Calculs'!G2027,'Réponses'!C:C,'Réponses'!F:F,"ERREUR VISIBILITE"),Questions!A:A,Questions!B:B,"ERREUR QUESTION"))</f>
        <v/>
      </c>
      <c r="K2028" s="58" t="str">
        <f>IF(OR(ISBLANK(Recyclabilité[[#This Row],[Réponse 3]]),'Calculs'!J2027="0",_xlfn.XLOOKUP('Calculs'!J2027,'Réponses'!C:C,'Réponses'!F:F,"ERREUR VISIBILITE")=0),"",_xlfn.XLOOKUP(_xlfn.XLOOKUP('Calculs'!J2027,'Réponses'!C:C,'Réponses'!F:F,"ERREUR VISIBILITE"),Questions!A:A,Questions!B:B,"ERREUR QUESTION"))</f>
        <v/>
      </c>
      <c r="M2028" s="58" t="str">
        <f>IF(OR(ISBLANK(Recyclabilité[[#This Row],[Réponse 4]]),'Calculs'!M2027="0",_xlfn.XLOOKUP('Calculs'!M2027,'Réponses'!C:C,'Réponses'!F:F,"ERREUR VISIBILITE")=0),"",_xlfn.XLOOKUP(_xlfn.XLOOKUP('Calculs'!M2027,'Réponses'!C:C,'Réponses'!F:F,"ERREUR VISIBILITE"),Questions!A:A,Questions!B:B,"ERREUR QUESTION"))</f>
        <v/>
      </c>
    </row>
    <row r="2029" spans="4:13" ht="60" customHeight="1">
      <c r="D2029" s="28" t="str">
        <f>IF(ISBLANK(Recyclabilité[[#This Row],[Code Valobat]]),"",IF(OR('Calculs'!A2028="08",'Calculs'!A2028="07",MID(Recyclabilité[[#This Row],[Code Valobat]],4,4)="0804",MID(Recyclabilité[[#This Row],[Code Valobat]],4,4)="0709",MID(Recyclabilité[[#This Row],[Code Valobat]],1,7)="6121107"),"Non recyclable",_xlfn.XLOOKUP('Calculs'!Q2028,'Combinaisons'!A:A,'Combinaisons'!B:B,"Merci de répondre à toutes les questions")))</f>
        <v/>
      </c>
      <c r="E2029" s="58" t="str">
        <f>IF(ISBLANK(Recyclabilité[[#This Row],[Code Valobat]]),"",IF(OR('Calculs'!A2028="08",'Calculs'!A2028="07",MID(Recyclabilité[[#This Row],[Code Valobat]],4,4)="0804",MID(Recyclabilité[[#This Row],[Code Valobat]],4,4)="0709",MID(Recyclabilité[[#This Row],[Code Valobat]],1,7)="6121107"),"",_xlfn.XLOOKUP('Calculs'!B2028,Questions!A:A,Questions!B:B,"ERREUR QUESTION")))</f>
        <v/>
      </c>
      <c r="G2029" s="58" t="str">
        <f>IF(OR(ISBLANK(Recyclabilité[[#This Row],[Réponse 1]]),'Calculs'!D2028="0",_xlfn.XLOOKUP('Calculs'!D2028,'Réponses'!C:C,'Réponses'!F:F,"ERREUR VISIBILITE")=0),"",_xlfn.XLOOKUP(_xlfn.XLOOKUP('Calculs'!D2028,'Réponses'!C:C,'Réponses'!F:F,"ERREUR VISIBILITE"),Questions!A:A,Questions!B:B,"ERREUR QUESTION"))</f>
        <v/>
      </c>
      <c r="I2029" s="58" t="str">
        <f>IF(OR(ISBLANK(Recyclabilité[[#This Row],[Réponse 2]]),'Calculs'!G2028="0",_xlfn.XLOOKUP('Calculs'!G2028,'Réponses'!C:C,'Réponses'!F:F,"ERREUR VISIBILITE")=0),"",_xlfn.XLOOKUP(_xlfn.XLOOKUP('Calculs'!G2028,'Réponses'!C:C,'Réponses'!F:F,"ERREUR VISIBILITE"),Questions!A:A,Questions!B:B,"ERREUR QUESTION"))</f>
        <v/>
      </c>
      <c r="K2029" s="58" t="str">
        <f>IF(OR(ISBLANK(Recyclabilité[[#This Row],[Réponse 3]]),'Calculs'!J2028="0",_xlfn.XLOOKUP('Calculs'!J2028,'Réponses'!C:C,'Réponses'!F:F,"ERREUR VISIBILITE")=0),"",_xlfn.XLOOKUP(_xlfn.XLOOKUP('Calculs'!J2028,'Réponses'!C:C,'Réponses'!F:F,"ERREUR VISIBILITE"),Questions!A:A,Questions!B:B,"ERREUR QUESTION"))</f>
        <v/>
      </c>
      <c r="M2029" s="58" t="str">
        <f>IF(OR(ISBLANK(Recyclabilité[[#This Row],[Réponse 4]]),'Calculs'!M2028="0",_xlfn.XLOOKUP('Calculs'!M2028,'Réponses'!C:C,'Réponses'!F:F,"ERREUR VISIBILITE")=0),"",_xlfn.XLOOKUP(_xlfn.XLOOKUP('Calculs'!M2028,'Réponses'!C:C,'Réponses'!F:F,"ERREUR VISIBILITE"),Questions!A:A,Questions!B:B,"ERREUR QUESTION"))</f>
        <v/>
      </c>
    </row>
    <row r="2030" spans="4:13" ht="60" customHeight="1">
      <c r="D2030" s="28" t="str">
        <f>IF(ISBLANK(Recyclabilité[[#This Row],[Code Valobat]]),"",IF(OR('Calculs'!A2029="08",'Calculs'!A2029="07",MID(Recyclabilité[[#This Row],[Code Valobat]],4,4)="0804",MID(Recyclabilité[[#This Row],[Code Valobat]],4,4)="0709",MID(Recyclabilité[[#This Row],[Code Valobat]],1,7)="6121107"),"Non recyclable",_xlfn.XLOOKUP('Calculs'!Q2029,'Combinaisons'!A:A,'Combinaisons'!B:B,"Merci de répondre à toutes les questions")))</f>
        <v/>
      </c>
      <c r="E2030" s="58" t="str">
        <f>IF(ISBLANK(Recyclabilité[[#This Row],[Code Valobat]]),"",IF(OR('Calculs'!A2029="08",'Calculs'!A2029="07",MID(Recyclabilité[[#This Row],[Code Valobat]],4,4)="0804",MID(Recyclabilité[[#This Row],[Code Valobat]],4,4)="0709",MID(Recyclabilité[[#This Row],[Code Valobat]],1,7)="6121107"),"",_xlfn.XLOOKUP('Calculs'!B2029,Questions!A:A,Questions!B:B,"ERREUR QUESTION")))</f>
        <v/>
      </c>
      <c r="G2030" s="58" t="str">
        <f>IF(OR(ISBLANK(Recyclabilité[[#This Row],[Réponse 1]]),'Calculs'!D2029="0",_xlfn.XLOOKUP('Calculs'!D2029,'Réponses'!C:C,'Réponses'!F:F,"ERREUR VISIBILITE")=0),"",_xlfn.XLOOKUP(_xlfn.XLOOKUP('Calculs'!D2029,'Réponses'!C:C,'Réponses'!F:F,"ERREUR VISIBILITE"),Questions!A:A,Questions!B:B,"ERREUR QUESTION"))</f>
        <v/>
      </c>
      <c r="I2030" s="58" t="str">
        <f>IF(OR(ISBLANK(Recyclabilité[[#This Row],[Réponse 2]]),'Calculs'!G2029="0",_xlfn.XLOOKUP('Calculs'!G2029,'Réponses'!C:C,'Réponses'!F:F,"ERREUR VISIBILITE")=0),"",_xlfn.XLOOKUP(_xlfn.XLOOKUP('Calculs'!G2029,'Réponses'!C:C,'Réponses'!F:F,"ERREUR VISIBILITE"),Questions!A:A,Questions!B:B,"ERREUR QUESTION"))</f>
        <v/>
      </c>
      <c r="K2030" s="58" t="str">
        <f>IF(OR(ISBLANK(Recyclabilité[[#This Row],[Réponse 3]]),'Calculs'!J2029="0",_xlfn.XLOOKUP('Calculs'!J2029,'Réponses'!C:C,'Réponses'!F:F,"ERREUR VISIBILITE")=0),"",_xlfn.XLOOKUP(_xlfn.XLOOKUP('Calculs'!J2029,'Réponses'!C:C,'Réponses'!F:F,"ERREUR VISIBILITE"),Questions!A:A,Questions!B:B,"ERREUR QUESTION"))</f>
        <v/>
      </c>
      <c r="M2030" s="58" t="str">
        <f>IF(OR(ISBLANK(Recyclabilité[[#This Row],[Réponse 4]]),'Calculs'!M2029="0",_xlfn.XLOOKUP('Calculs'!M2029,'Réponses'!C:C,'Réponses'!F:F,"ERREUR VISIBILITE")=0),"",_xlfn.XLOOKUP(_xlfn.XLOOKUP('Calculs'!M2029,'Réponses'!C:C,'Réponses'!F:F,"ERREUR VISIBILITE"),Questions!A:A,Questions!B:B,"ERREUR QUESTION"))</f>
        <v/>
      </c>
    </row>
    <row r="2031" spans="4:13" ht="60" customHeight="1">
      <c r="D2031" s="28" t="str">
        <f>IF(ISBLANK(Recyclabilité[[#This Row],[Code Valobat]]),"",IF(OR('Calculs'!A2030="08",'Calculs'!A2030="07",MID(Recyclabilité[[#This Row],[Code Valobat]],4,4)="0804",MID(Recyclabilité[[#This Row],[Code Valobat]],4,4)="0709",MID(Recyclabilité[[#This Row],[Code Valobat]],1,7)="6121107"),"Non recyclable",_xlfn.XLOOKUP('Calculs'!Q2030,'Combinaisons'!A:A,'Combinaisons'!B:B,"Merci de répondre à toutes les questions")))</f>
        <v/>
      </c>
      <c r="E2031" s="58" t="str">
        <f>IF(ISBLANK(Recyclabilité[[#This Row],[Code Valobat]]),"",IF(OR('Calculs'!A2030="08",'Calculs'!A2030="07",MID(Recyclabilité[[#This Row],[Code Valobat]],4,4)="0804",MID(Recyclabilité[[#This Row],[Code Valobat]],4,4)="0709",MID(Recyclabilité[[#This Row],[Code Valobat]],1,7)="6121107"),"",_xlfn.XLOOKUP('Calculs'!B2030,Questions!A:A,Questions!B:B,"ERREUR QUESTION")))</f>
        <v/>
      </c>
      <c r="G2031" s="58" t="str">
        <f>IF(OR(ISBLANK(Recyclabilité[[#This Row],[Réponse 1]]),'Calculs'!D2030="0",_xlfn.XLOOKUP('Calculs'!D2030,'Réponses'!C:C,'Réponses'!F:F,"ERREUR VISIBILITE")=0),"",_xlfn.XLOOKUP(_xlfn.XLOOKUP('Calculs'!D2030,'Réponses'!C:C,'Réponses'!F:F,"ERREUR VISIBILITE"),Questions!A:A,Questions!B:B,"ERREUR QUESTION"))</f>
        <v/>
      </c>
      <c r="I2031" s="58" t="str">
        <f>IF(OR(ISBLANK(Recyclabilité[[#This Row],[Réponse 2]]),'Calculs'!G2030="0",_xlfn.XLOOKUP('Calculs'!G2030,'Réponses'!C:C,'Réponses'!F:F,"ERREUR VISIBILITE")=0),"",_xlfn.XLOOKUP(_xlfn.XLOOKUP('Calculs'!G2030,'Réponses'!C:C,'Réponses'!F:F,"ERREUR VISIBILITE"),Questions!A:A,Questions!B:B,"ERREUR QUESTION"))</f>
        <v/>
      </c>
      <c r="K2031" s="58" t="str">
        <f>IF(OR(ISBLANK(Recyclabilité[[#This Row],[Réponse 3]]),'Calculs'!J2030="0",_xlfn.XLOOKUP('Calculs'!J2030,'Réponses'!C:C,'Réponses'!F:F,"ERREUR VISIBILITE")=0),"",_xlfn.XLOOKUP(_xlfn.XLOOKUP('Calculs'!J2030,'Réponses'!C:C,'Réponses'!F:F,"ERREUR VISIBILITE"),Questions!A:A,Questions!B:B,"ERREUR QUESTION"))</f>
        <v/>
      </c>
      <c r="M2031" s="58" t="str">
        <f>IF(OR(ISBLANK(Recyclabilité[[#This Row],[Réponse 4]]),'Calculs'!M2030="0",_xlfn.XLOOKUP('Calculs'!M2030,'Réponses'!C:C,'Réponses'!F:F,"ERREUR VISIBILITE")=0),"",_xlfn.XLOOKUP(_xlfn.XLOOKUP('Calculs'!M2030,'Réponses'!C:C,'Réponses'!F:F,"ERREUR VISIBILITE"),Questions!A:A,Questions!B:B,"ERREUR QUESTION"))</f>
        <v/>
      </c>
    </row>
    <row r="2032" spans="4:13" ht="60" customHeight="1">
      <c r="D2032" s="28" t="str">
        <f>IF(ISBLANK(Recyclabilité[[#This Row],[Code Valobat]]),"",IF(OR('Calculs'!A2031="08",'Calculs'!A2031="07",MID(Recyclabilité[[#This Row],[Code Valobat]],4,4)="0804",MID(Recyclabilité[[#This Row],[Code Valobat]],4,4)="0709",MID(Recyclabilité[[#This Row],[Code Valobat]],1,7)="6121107"),"Non recyclable",_xlfn.XLOOKUP('Calculs'!Q2031,'Combinaisons'!A:A,'Combinaisons'!B:B,"Merci de répondre à toutes les questions")))</f>
        <v/>
      </c>
      <c r="E2032" s="58" t="str">
        <f>IF(ISBLANK(Recyclabilité[[#This Row],[Code Valobat]]),"",IF(OR('Calculs'!A2031="08",'Calculs'!A2031="07",MID(Recyclabilité[[#This Row],[Code Valobat]],4,4)="0804",MID(Recyclabilité[[#This Row],[Code Valobat]],4,4)="0709",MID(Recyclabilité[[#This Row],[Code Valobat]],1,7)="6121107"),"",_xlfn.XLOOKUP('Calculs'!B2031,Questions!A:A,Questions!B:B,"ERREUR QUESTION")))</f>
        <v/>
      </c>
      <c r="G2032" s="58" t="str">
        <f>IF(OR(ISBLANK(Recyclabilité[[#This Row],[Réponse 1]]),'Calculs'!D2031="0",_xlfn.XLOOKUP('Calculs'!D2031,'Réponses'!C:C,'Réponses'!F:F,"ERREUR VISIBILITE")=0),"",_xlfn.XLOOKUP(_xlfn.XLOOKUP('Calculs'!D2031,'Réponses'!C:C,'Réponses'!F:F,"ERREUR VISIBILITE"),Questions!A:A,Questions!B:B,"ERREUR QUESTION"))</f>
        <v/>
      </c>
      <c r="I2032" s="58" t="str">
        <f>IF(OR(ISBLANK(Recyclabilité[[#This Row],[Réponse 2]]),'Calculs'!G2031="0",_xlfn.XLOOKUP('Calculs'!G2031,'Réponses'!C:C,'Réponses'!F:F,"ERREUR VISIBILITE")=0),"",_xlfn.XLOOKUP(_xlfn.XLOOKUP('Calculs'!G2031,'Réponses'!C:C,'Réponses'!F:F,"ERREUR VISIBILITE"),Questions!A:A,Questions!B:B,"ERREUR QUESTION"))</f>
        <v/>
      </c>
      <c r="K2032" s="58" t="str">
        <f>IF(OR(ISBLANK(Recyclabilité[[#This Row],[Réponse 3]]),'Calculs'!J2031="0",_xlfn.XLOOKUP('Calculs'!J2031,'Réponses'!C:C,'Réponses'!F:F,"ERREUR VISIBILITE")=0),"",_xlfn.XLOOKUP(_xlfn.XLOOKUP('Calculs'!J2031,'Réponses'!C:C,'Réponses'!F:F,"ERREUR VISIBILITE"),Questions!A:A,Questions!B:B,"ERREUR QUESTION"))</f>
        <v/>
      </c>
      <c r="M2032" s="58" t="str">
        <f>IF(OR(ISBLANK(Recyclabilité[[#This Row],[Réponse 4]]),'Calculs'!M2031="0",_xlfn.XLOOKUP('Calculs'!M2031,'Réponses'!C:C,'Réponses'!F:F,"ERREUR VISIBILITE")=0),"",_xlfn.XLOOKUP(_xlfn.XLOOKUP('Calculs'!M2031,'Réponses'!C:C,'Réponses'!F:F,"ERREUR VISIBILITE"),Questions!A:A,Questions!B:B,"ERREUR QUESTION"))</f>
        <v/>
      </c>
    </row>
    <row r="2033" spans="4:13" ht="60" customHeight="1">
      <c r="D2033" s="28" t="str">
        <f>IF(ISBLANK(Recyclabilité[[#This Row],[Code Valobat]]),"",IF(OR('Calculs'!A2032="08",'Calculs'!A2032="07",MID(Recyclabilité[[#This Row],[Code Valobat]],4,4)="0804",MID(Recyclabilité[[#This Row],[Code Valobat]],4,4)="0709",MID(Recyclabilité[[#This Row],[Code Valobat]],1,7)="6121107"),"Non recyclable",_xlfn.XLOOKUP('Calculs'!Q2032,'Combinaisons'!A:A,'Combinaisons'!B:B,"Merci de répondre à toutes les questions")))</f>
        <v/>
      </c>
      <c r="E2033" s="58" t="str">
        <f>IF(ISBLANK(Recyclabilité[[#This Row],[Code Valobat]]),"",IF(OR('Calculs'!A2032="08",'Calculs'!A2032="07",MID(Recyclabilité[[#This Row],[Code Valobat]],4,4)="0804",MID(Recyclabilité[[#This Row],[Code Valobat]],4,4)="0709",MID(Recyclabilité[[#This Row],[Code Valobat]],1,7)="6121107"),"",_xlfn.XLOOKUP('Calculs'!B2032,Questions!A:A,Questions!B:B,"ERREUR QUESTION")))</f>
        <v/>
      </c>
      <c r="G2033" s="58" t="str">
        <f>IF(OR(ISBLANK(Recyclabilité[[#This Row],[Réponse 1]]),'Calculs'!D2032="0",_xlfn.XLOOKUP('Calculs'!D2032,'Réponses'!C:C,'Réponses'!F:F,"ERREUR VISIBILITE")=0),"",_xlfn.XLOOKUP(_xlfn.XLOOKUP('Calculs'!D2032,'Réponses'!C:C,'Réponses'!F:F,"ERREUR VISIBILITE"),Questions!A:A,Questions!B:B,"ERREUR QUESTION"))</f>
        <v/>
      </c>
      <c r="I2033" s="58" t="str">
        <f>IF(OR(ISBLANK(Recyclabilité[[#This Row],[Réponse 2]]),'Calculs'!G2032="0",_xlfn.XLOOKUP('Calculs'!G2032,'Réponses'!C:C,'Réponses'!F:F,"ERREUR VISIBILITE")=0),"",_xlfn.XLOOKUP(_xlfn.XLOOKUP('Calculs'!G2032,'Réponses'!C:C,'Réponses'!F:F,"ERREUR VISIBILITE"),Questions!A:A,Questions!B:B,"ERREUR QUESTION"))</f>
        <v/>
      </c>
      <c r="K2033" s="58" t="str">
        <f>IF(OR(ISBLANK(Recyclabilité[[#This Row],[Réponse 3]]),'Calculs'!J2032="0",_xlfn.XLOOKUP('Calculs'!J2032,'Réponses'!C:C,'Réponses'!F:F,"ERREUR VISIBILITE")=0),"",_xlfn.XLOOKUP(_xlfn.XLOOKUP('Calculs'!J2032,'Réponses'!C:C,'Réponses'!F:F,"ERREUR VISIBILITE"),Questions!A:A,Questions!B:B,"ERREUR QUESTION"))</f>
        <v/>
      </c>
      <c r="M2033" s="58" t="str">
        <f>IF(OR(ISBLANK(Recyclabilité[[#This Row],[Réponse 4]]),'Calculs'!M2032="0",_xlfn.XLOOKUP('Calculs'!M2032,'Réponses'!C:C,'Réponses'!F:F,"ERREUR VISIBILITE")=0),"",_xlfn.XLOOKUP(_xlfn.XLOOKUP('Calculs'!M2032,'Réponses'!C:C,'Réponses'!F:F,"ERREUR VISIBILITE"),Questions!A:A,Questions!B:B,"ERREUR QUESTION"))</f>
        <v/>
      </c>
    </row>
    <row r="2034" spans="4:13" ht="60" customHeight="1">
      <c r="D2034" s="28" t="str">
        <f>IF(ISBLANK(Recyclabilité[[#This Row],[Code Valobat]]),"",IF(OR('Calculs'!A2033="08",'Calculs'!A2033="07",MID(Recyclabilité[[#This Row],[Code Valobat]],4,4)="0804",MID(Recyclabilité[[#This Row],[Code Valobat]],4,4)="0709",MID(Recyclabilité[[#This Row],[Code Valobat]],1,7)="6121107"),"Non recyclable",_xlfn.XLOOKUP('Calculs'!Q2033,'Combinaisons'!A:A,'Combinaisons'!B:B,"Merci de répondre à toutes les questions")))</f>
        <v/>
      </c>
      <c r="E2034" s="58" t="str">
        <f>IF(ISBLANK(Recyclabilité[[#This Row],[Code Valobat]]),"",IF(OR('Calculs'!A2033="08",'Calculs'!A2033="07",MID(Recyclabilité[[#This Row],[Code Valobat]],4,4)="0804",MID(Recyclabilité[[#This Row],[Code Valobat]],4,4)="0709",MID(Recyclabilité[[#This Row],[Code Valobat]],1,7)="6121107"),"",_xlfn.XLOOKUP('Calculs'!B2033,Questions!A:A,Questions!B:B,"ERREUR QUESTION")))</f>
        <v/>
      </c>
      <c r="G2034" s="58" t="str">
        <f>IF(OR(ISBLANK(Recyclabilité[[#This Row],[Réponse 1]]),'Calculs'!D2033="0",_xlfn.XLOOKUP('Calculs'!D2033,'Réponses'!C:C,'Réponses'!F:F,"ERREUR VISIBILITE")=0),"",_xlfn.XLOOKUP(_xlfn.XLOOKUP('Calculs'!D2033,'Réponses'!C:C,'Réponses'!F:F,"ERREUR VISIBILITE"),Questions!A:A,Questions!B:B,"ERREUR QUESTION"))</f>
        <v/>
      </c>
      <c r="I2034" s="58" t="str">
        <f>IF(OR(ISBLANK(Recyclabilité[[#This Row],[Réponse 2]]),'Calculs'!G2033="0",_xlfn.XLOOKUP('Calculs'!G2033,'Réponses'!C:C,'Réponses'!F:F,"ERREUR VISIBILITE")=0),"",_xlfn.XLOOKUP(_xlfn.XLOOKUP('Calculs'!G2033,'Réponses'!C:C,'Réponses'!F:F,"ERREUR VISIBILITE"),Questions!A:A,Questions!B:B,"ERREUR QUESTION"))</f>
        <v/>
      </c>
      <c r="K2034" s="58" t="str">
        <f>IF(OR(ISBLANK(Recyclabilité[[#This Row],[Réponse 3]]),'Calculs'!J2033="0",_xlfn.XLOOKUP('Calculs'!J2033,'Réponses'!C:C,'Réponses'!F:F,"ERREUR VISIBILITE")=0),"",_xlfn.XLOOKUP(_xlfn.XLOOKUP('Calculs'!J2033,'Réponses'!C:C,'Réponses'!F:F,"ERREUR VISIBILITE"),Questions!A:A,Questions!B:B,"ERREUR QUESTION"))</f>
        <v/>
      </c>
      <c r="M2034" s="58" t="str">
        <f>IF(OR(ISBLANK(Recyclabilité[[#This Row],[Réponse 4]]),'Calculs'!M2033="0",_xlfn.XLOOKUP('Calculs'!M2033,'Réponses'!C:C,'Réponses'!F:F,"ERREUR VISIBILITE")=0),"",_xlfn.XLOOKUP(_xlfn.XLOOKUP('Calculs'!M2033,'Réponses'!C:C,'Réponses'!F:F,"ERREUR VISIBILITE"),Questions!A:A,Questions!B:B,"ERREUR QUESTION"))</f>
        <v/>
      </c>
    </row>
    <row r="2035" spans="4:13" ht="60" customHeight="1">
      <c r="D2035" s="28" t="str">
        <f>IF(ISBLANK(Recyclabilité[[#This Row],[Code Valobat]]),"",IF(OR('Calculs'!A2034="08",'Calculs'!A2034="07",MID(Recyclabilité[[#This Row],[Code Valobat]],4,4)="0804",MID(Recyclabilité[[#This Row],[Code Valobat]],4,4)="0709",MID(Recyclabilité[[#This Row],[Code Valobat]],1,7)="6121107"),"Non recyclable",_xlfn.XLOOKUP('Calculs'!Q2034,'Combinaisons'!A:A,'Combinaisons'!B:B,"Merci de répondre à toutes les questions")))</f>
        <v/>
      </c>
      <c r="E2035" s="58" t="str">
        <f>IF(ISBLANK(Recyclabilité[[#This Row],[Code Valobat]]),"",IF(OR('Calculs'!A2034="08",'Calculs'!A2034="07",MID(Recyclabilité[[#This Row],[Code Valobat]],4,4)="0804",MID(Recyclabilité[[#This Row],[Code Valobat]],4,4)="0709",MID(Recyclabilité[[#This Row],[Code Valobat]],1,7)="6121107"),"",_xlfn.XLOOKUP('Calculs'!B2034,Questions!A:A,Questions!B:B,"ERREUR QUESTION")))</f>
        <v/>
      </c>
      <c r="G2035" s="58" t="str">
        <f>IF(OR(ISBLANK(Recyclabilité[[#This Row],[Réponse 1]]),'Calculs'!D2034="0",_xlfn.XLOOKUP('Calculs'!D2034,'Réponses'!C:C,'Réponses'!F:F,"ERREUR VISIBILITE")=0),"",_xlfn.XLOOKUP(_xlfn.XLOOKUP('Calculs'!D2034,'Réponses'!C:C,'Réponses'!F:F,"ERREUR VISIBILITE"),Questions!A:A,Questions!B:B,"ERREUR QUESTION"))</f>
        <v/>
      </c>
      <c r="I2035" s="58" t="str">
        <f>IF(OR(ISBLANK(Recyclabilité[[#This Row],[Réponse 2]]),'Calculs'!G2034="0",_xlfn.XLOOKUP('Calculs'!G2034,'Réponses'!C:C,'Réponses'!F:F,"ERREUR VISIBILITE")=0),"",_xlfn.XLOOKUP(_xlfn.XLOOKUP('Calculs'!G2034,'Réponses'!C:C,'Réponses'!F:F,"ERREUR VISIBILITE"),Questions!A:A,Questions!B:B,"ERREUR QUESTION"))</f>
        <v/>
      </c>
      <c r="K2035" s="58" t="str">
        <f>IF(OR(ISBLANK(Recyclabilité[[#This Row],[Réponse 3]]),'Calculs'!J2034="0",_xlfn.XLOOKUP('Calculs'!J2034,'Réponses'!C:C,'Réponses'!F:F,"ERREUR VISIBILITE")=0),"",_xlfn.XLOOKUP(_xlfn.XLOOKUP('Calculs'!J2034,'Réponses'!C:C,'Réponses'!F:F,"ERREUR VISIBILITE"),Questions!A:A,Questions!B:B,"ERREUR QUESTION"))</f>
        <v/>
      </c>
      <c r="M2035" s="58" t="str">
        <f>IF(OR(ISBLANK(Recyclabilité[[#This Row],[Réponse 4]]),'Calculs'!M2034="0",_xlfn.XLOOKUP('Calculs'!M2034,'Réponses'!C:C,'Réponses'!F:F,"ERREUR VISIBILITE")=0),"",_xlfn.XLOOKUP(_xlfn.XLOOKUP('Calculs'!M2034,'Réponses'!C:C,'Réponses'!F:F,"ERREUR VISIBILITE"),Questions!A:A,Questions!B:B,"ERREUR QUESTION"))</f>
        <v/>
      </c>
    </row>
    <row r="2036" spans="4:13" ht="60" customHeight="1">
      <c r="D2036" s="28" t="str">
        <f>IF(ISBLANK(Recyclabilité[[#This Row],[Code Valobat]]),"",IF(OR('Calculs'!A2035="08",'Calculs'!A2035="07",MID(Recyclabilité[[#This Row],[Code Valobat]],4,4)="0804",MID(Recyclabilité[[#This Row],[Code Valobat]],4,4)="0709",MID(Recyclabilité[[#This Row],[Code Valobat]],1,7)="6121107"),"Non recyclable",_xlfn.XLOOKUP('Calculs'!Q2035,'Combinaisons'!A:A,'Combinaisons'!B:B,"Merci de répondre à toutes les questions")))</f>
        <v/>
      </c>
      <c r="E2036" s="58" t="str">
        <f>IF(ISBLANK(Recyclabilité[[#This Row],[Code Valobat]]),"",IF(OR('Calculs'!A2035="08",'Calculs'!A2035="07",MID(Recyclabilité[[#This Row],[Code Valobat]],4,4)="0804",MID(Recyclabilité[[#This Row],[Code Valobat]],4,4)="0709",MID(Recyclabilité[[#This Row],[Code Valobat]],1,7)="6121107"),"",_xlfn.XLOOKUP('Calculs'!B2035,Questions!A:A,Questions!B:B,"ERREUR QUESTION")))</f>
        <v/>
      </c>
      <c r="G2036" s="58" t="str">
        <f>IF(OR(ISBLANK(Recyclabilité[[#This Row],[Réponse 1]]),'Calculs'!D2035="0",_xlfn.XLOOKUP('Calculs'!D2035,'Réponses'!C:C,'Réponses'!F:F,"ERREUR VISIBILITE")=0),"",_xlfn.XLOOKUP(_xlfn.XLOOKUP('Calculs'!D2035,'Réponses'!C:C,'Réponses'!F:F,"ERREUR VISIBILITE"),Questions!A:A,Questions!B:B,"ERREUR QUESTION"))</f>
        <v/>
      </c>
      <c r="I2036" s="58" t="str">
        <f>IF(OR(ISBLANK(Recyclabilité[[#This Row],[Réponse 2]]),'Calculs'!G2035="0",_xlfn.XLOOKUP('Calculs'!G2035,'Réponses'!C:C,'Réponses'!F:F,"ERREUR VISIBILITE")=0),"",_xlfn.XLOOKUP(_xlfn.XLOOKUP('Calculs'!G2035,'Réponses'!C:C,'Réponses'!F:F,"ERREUR VISIBILITE"),Questions!A:A,Questions!B:B,"ERREUR QUESTION"))</f>
        <v/>
      </c>
      <c r="K2036" s="58" t="str">
        <f>IF(OR(ISBLANK(Recyclabilité[[#This Row],[Réponse 3]]),'Calculs'!J2035="0",_xlfn.XLOOKUP('Calculs'!J2035,'Réponses'!C:C,'Réponses'!F:F,"ERREUR VISIBILITE")=0),"",_xlfn.XLOOKUP(_xlfn.XLOOKUP('Calculs'!J2035,'Réponses'!C:C,'Réponses'!F:F,"ERREUR VISIBILITE"),Questions!A:A,Questions!B:B,"ERREUR QUESTION"))</f>
        <v/>
      </c>
      <c r="M2036" s="58" t="str">
        <f>IF(OR(ISBLANK(Recyclabilité[[#This Row],[Réponse 4]]),'Calculs'!M2035="0",_xlfn.XLOOKUP('Calculs'!M2035,'Réponses'!C:C,'Réponses'!F:F,"ERREUR VISIBILITE")=0),"",_xlfn.XLOOKUP(_xlfn.XLOOKUP('Calculs'!M2035,'Réponses'!C:C,'Réponses'!F:F,"ERREUR VISIBILITE"),Questions!A:A,Questions!B:B,"ERREUR QUESTION"))</f>
        <v/>
      </c>
    </row>
    <row r="2037" spans="4:13" ht="60" customHeight="1">
      <c r="D2037" s="28" t="str">
        <f>IF(ISBLANK(Recyclabilité[[#This Row],[Code Valobat]]),"",IF(OR('Calculs'!A2036="08",'Calculs'!A2036="07",MID(Recyclabilité[[#This Row],[Code Valobat]],4,4)="0804",MID(Recyclabilité[[#This Row],[Code Valobat]],4,4)="0709",MID(Recyclabilité[[#This Row],[Code Valobat]],1,7)="6121107"),"Non recyclable",_xlfn.XLOOKUP('Calculs'!Q2036,'Combinaisons'!A:A,'Combinaisons'!B:B,"Merci de répondre à toutes les questions")))</f>
        <v/>
      </c>
      <c r="E2037" s="58" t="str">
        <f>IF(ISBLANK(Recyclabilité[[#This Row],[Code Valobat]]),"",IF(OR('Calculs'!A2036="08",'Calculs'!A2036="07",MID(Recyclabilité[[#This Row],[Code Valobat]],4,4)="0804",MID(Recyclabilité[[#This Row],[Code Valobat]],4,4)="0709",MID(Recyclabilité[[#This Row],[Code Valobat]],1,7)="6121107"),"",_xlfn.XLOOKUP('Calculs'!B2036,Questions!A:A,Questions!B:B,"ERREUR QUESTION")))</f>
        <v/>
      </c>
      <c r="G2037" s="58" t="str">
        <f>IF(OR(ISBLANK(Recyclabilité[[#This Row],[Réponse 1]]),'Calculs'!D2036="0",_xlfn.XLOOKUP('Calculs'!D2036,'Réponses'!C:C,'Réponses'!F:F,"ERREUR VISIBILITE")=0),"",_xlfn.XLOOKUP(_xlfn.XLOOKUP('Calculs'!D2036,'Réponses'!C:C,'Réponses'!F:F,"ERREUR VISIBILITE"),Questions!A:A,Questions!B:B,"ERREUR QUESTION"))</f>
        <v/>
      </c>
      <c r="I2037" s="58" t="str">
        <f>IF(OR(ISBLANK(Recyclabilité[[#This Row],[Réponse 2]]),'Calculs'!G2036="0",_xlfn.XLOOKUP('Calculs'!G2036,'Réponses'!C:C,'Réponses'!F:F,"ERREUR VISIBILITE")=0),"",_xlfn.XLOOKUP(_xlfn.XLOOKUP('Calculs'!G2036,'Réponses'!C:C,'Réponses'!F:F,"ERREUR VISIBILITE"),Questions!A:A,Questions!B:B,"ERREUR QUESTION"))</f>
        <v/>
      </c>
      <c r="K2037" s="58" t="str">
        <f>IF(OR(ISBLANK(Recyclabilité[[#This Row],[Réponse 3]]),'Calculs'!J2036="0",_xlfn.XLOOKUP('Calculs'!J2036,'Réponses'!C:C,'Réponses'!F:F,"ERREUR VISIBILITE")=0),"",_xlfn.XLOOKUP(_xlfn.XLOOKUP('Calculs'!J2036,'Réponses'!C:C,'Réponses'!F:F,"ERREUR VISIBILITE"),Questions!A:A,Questions!B:B,"ERREUR QUESTION"))</f>
        <v/>
      </c>
      <c r="M2037" s="58" t="str">
        <f>IF(OR(ISBLANK(Recyclabilité[[#This Row],[Réponse 4]]),'Calculs'!M2036="0",_xlfn.XLOOKUP('Calculs'!M2036,'Réponses'!C:C,'Réponses'!F:F,"ERREUR VISIBILITE")=0),"",_xlfn.XLOOKUP(_xlfn.XLOOKUP('Calculs'!M2036,'Réponses'!C:C,'Réponses'!F:F,"ERREUR VISIBILITE"),Questions!A:A,Questions!B:B,"ERREUR QUESTION"))</f>
        <v/>
      </c>
    </row>
    <row r="2038" spans="4:13" ht="60" customHeight="1">
      <c r="D2038" s="28" t="str">
        <f>IF(ISBLANK(Recyclabilité[[#This Row],[Code Valobat]]),"",IF(OR('Calculs'!A2037="08",'Calculs'!A2037="07",MID(Recyclabilité[[#This Row],[Code Valobat]],4,4)="0804",MID(Recyclabilité[[#This Row],[Code Valobat]],4,4)="0709",MID(Recyclabilité[[#This Row],[Code Valobat]],1,7)="6121107"),"Non recyclable",_xlfn.XLOOKUP('Calculs'!Q2037,'Combinaisons'!A:A,'Combinaisons'!B:B,"Merci de répondre à toutes les questions")))</f>
        <v/>
      </c>
      <c r="E2038" s="58" t="str">
        <f>IF(ISBLANK(Recyclabilité[[#This Row],[Code Valobat]]),"",IF(OR('Calculs'!A2037="08",'Calculs'!A2037="07",MID(Recyclabilité[[#This Row],[Code Valobat]],4,4)="0804",MID(Recyclabilité[[#This Row],[Code Valobat]],4,4)="0709",MID(Recyclabilité[[#This Row],[Code Valobat]],1,7)="6121107"),"",_xlfn.XLOOKUP('Calculs'!B2037,Questions!A:A,Questions!B:B,"ERREUR QUESTION")))</f>
        <v/>
      </c>
      <c r="G2038" s="58" t="str">
        <f>IF(OR(ISBLANK(Recyclabilité[[#This Row],[Réponse 1]]),'Calculs'!D2037="0",_xlfn.XLOOKUP('Calculs'!D2037,'Réponses'!C:C,'Réponses'!F:F,"ERREUR VISIBILITE")=0),"",_xlfn.XLOOKUP(_xlfn.XLOOKUP('Calculs'!D2037,'Réponses'!C:C,'Réponses'!F:F,"ERREUR VISIBILITE"),Questions!A:A,Questions!B:B,"ERREUR QUESTION"))</f>
        <v/>
      </c>
      <c r="I2038" s="58" t="str">
        <f>IF(OR(ISBLANK(Recyclabilité[[#This Row],[Réponse 2]]),'Calculs'!G2037="0",_xlfn.XLOOKUP('Calculs'!G2037,'Réponses'!C:C,'Réponses'!F:F,"ERREUR VISIBILITE")=0),"",_xlfn.XLOOKUP(_xlfn.XLOOKUP('Calculs'!G2037,'Réponses'!C:C,'Réponses'!F:F,"ERREUR VISIBILITE"),Questions!A:A,Questions!B:B,"ERREUR QUESTION"))</f>
        <v/>
      </c>
      <c r="K2038" s="58" t="str">
        <f>IF(OR(ISBLANK(Recyclabilité[[#This Row],[Réponse 3]]),'Calculs'!J2037="0",_xlfn.XLOOKUP('Calculs'!J2037,'Réponses'!C:C,'Réponses'!F:F,"ERREUR VISIBILITE")=0),"",_xlfn.XLOOKUP(_xlfn.XLOOKUP('Calculs'!J2037,'Réponses'!C:C,'Réponses'!F:F,"ERREUR VISIBILITE"),Questions!A:A,Questions!B:B,"ERREUR QUESTION"))</f>
        <v/>
      </c>
      <c r="M2038" s="58" t="str">
        <f>IF(OR(ISBLANK(Recyclabilité[[#This Row],[Réponse 4]]),'Calculs'!M2037="0",_xlfn.XLOOKUP('Calculs'!M2037,'Réponses'!C:C,'Réponses'!F:F,"ERREUR VISIBILITE")=0),"",_xlfn.XLOOKUP(_xlfn.XLOOKUP('Calculs'!M2037,'Réponses'!C:C,'Réponses'!F:F,"ERREUR VISIBILITE"),Questions!A:A,Questions!B:B,"ERREUR QUESTION"))</f>
        <v/>
      </c>
    </row>
    <row r="2039" spans="4:13" ht="60" customHeight="1">
      <c r="D2039" s="28" t="str">
        <f>IF(ISBLANK(Recyclabilité[[#This Row],[Code Valobat]]),"",IF(OR('Calculs'!A2038="08",'Calculs'!A2038="07",MID(Recyclabilité[[#This Row],[Code Valobat]],4,4)="0804",MID(Recyclabilité[[#This Row],[Code Valobat]],4,4)="0709",MID(Recyclabilité[[#This Row],[Code Valobat]],1,7)="6121107"),"Non recyclable",_xlfn.XLOOKUP('Calculs'!Q2038,'Combinaisons'!A:A,'Combinaisons'!B:B,"Merci de répondre à toutes les questions")))</f>
        <v/>
      </c>
      <c r="E2039" s="58" t="str">
        <f>IF(ISBLANK(Recyclabilité[[#This Row],[Code Valobat]]),"",IF(OR('Calculs'!A2038="08",'Calculs'!A2038="07",MID(Recyclabilité[[#This Row],[Code Valobat]],4,4)="0804",MID(Recyclabilité[[#This Row],[Code Valobat]],4,4)="0709",MID(Recyclabilité[[#This Row],[Code Valobat]],1,7)="6121107"),"",_xlfn.XLOOKUP('Calculs'!B2038,Questions!A:A,Questions!B:B,"ERREUR QUESTION")))</f>
        <v/>
      </c>
      <c r="G2039" s="58" t="str">
        <f>IF(OR(ISBLANK(Recyclabilité[[#This Row],[Réponse 1]]),'Calculs'!D2038="0",_xlfn.XLOOKUP('Calculs'!D2038,'Réponses'!C:C,'Réponses'!F:F,"ERREUR VISIBILITE")=0),"",_xlfn.XLOOKUP(_xlfn.XLOOKUP('Calculs'!D2038,'Réponses'!C:C,'Réponses'!F:F,"ERREUR VISIBILITE"),Questions!A:A,Questions!B:B,"ERREUR QUESTION"))</f>
        <v/>
      </c>
      <c r="I2039" s="58" t="str">
        <f>IF(OR(ISBLANK(Recyclabilité[[#This Row],[Réponse 2]]),'Calculs'!G2038="0",_xlfn.XLOOKUP('Calculs'!G2038,'Réponses'!C:C,'Réponses'!F:F,"ERREUR VISIBILITE")=0),"",_xlfn.XLOOKUP(_xlfn.XLOOKUP('Calculs'!G2038,'Réponses'!C:C,'Réponses'!F:F,"ERREUR VISIBILITE"),Questions!A:A,Questions!B:B,"ERREUR QUESTION"))</f>
        <v/>
      </c>
      <c r="K2039" s="58" t="str">
        <f>IF(OR(ISBLANK(Recyclabilité[[#This Row],[Réponse 3]]),'Calculs'!J2038="0",_xlfn.XLOOKUP('Calculs'!J2038,'Réponses'!C:C,'Réponses'!F:F,"ERREUR VISIBILITE")=0),"",_xlfn.XLOOKUP(_xlfn.XLOOKUP('Calculs'!J2038,'Réponses'!C:C,'Réponses'!F:F,"ERREUR VISIBILITE"),Questions!A:A,Questions!B:B,"ERREUR QUESTION"))</f>
        <v/>
      </c>
      <c r="M2039" s="58" t="str">
        <f>IF(OR(ISBLANK(Recyclabilité[[#This Row],[Réponse 4]]),'Calculs'!M2038="0",_xlfn.XLOOKUP('Calculs'!M2038,'Réponses'!C:C,'Réponses'!F:F,"ERREUR VISIBILITE")=0),"",_xlfn.XLOOKUP(_xlfn.XLOOKUP('Calculs'!M2038,'Réponses'!C:C,'Réponses'!F:F,"ERREUR VISIBILITE"),Questions!A:A,Questions!B:B,"ERREUR QUESTION"))</f>
        <v/>
      </c>
    </row>
    <row r="2040" spans="4:13" ht="60" customHeight="1">
      <c r="D2040" s="28" t="str">
        <f>IF(ISBLANK(Recyclabilité[[#This Row],[Code Valobat]]),"",IF(OR('Calculs'!A2039="08",'Calculs'!A2039="07",MID(Recyclabilité[[#This Row],[Code Valobat]],4,4)="0804",MID(Recyclabilité[[#This Row],[Code Valobat]],4,4)="0709",MID(Recyclabilité[[#This Row],[Code Valobat]],1,7)="6121107"),"Non recyclable",_xlfn.XLOOKUP('Calculs'!Q2039,'Combinaisons'!A:A,'Combinaisons'!B:B,"Merci de répondre à toutes les questions")))</f>
        <v/>
      </c>
      <c r="E2040" s="58" t="str">
        <f>IF(ISBLANK(Recyclabilité[[#This Row],[Code Valobat]]),"",IF(OR('Calculs'!A2039="08",'Calculs'!A2039="07",MID(Recyclabilité[[#This Row],[Code Valobat]],4,4)="0804",MID(Recyclabilité[[#This Row],[Code Valobat]],4,4)="0709",MID(Recyclabilité[[#This Row],[Code Valobat]],1,7)="6121107"),"",_xlfn.XLOOKUP('Calculs'!B2039,Questions!A:A,Questions!B:B,"ERREUR QUESTION")))</f>
        <v/>
      </c>
      <c r="G2040" s="58" t="str">
        <f>IF(OR(ISBLANK(Recyclabilité[[#This Row],[Réponse 1]]),'Calculs'!D2039="0",_xlfn.XLOOKUP('Calculs'!D2039,'Réponses'!C:C,'Réponses'!F:F,"ERREUR VISIBILITE")=0),"",_xlfn.XLOOKUP(_xlfn.XLOOKUP('Calculs'!D2039,'Réponses'!C:C,'Réponses'!F:F,"ERREUR VISIBILITE"),Questions!A:A,Questions!B:B,"ERREUR QUESTION"))</f>
        <v/>
      </c>
      <c r="I2040" s="58" t="str">
        <f>IF(OR(ISBLANK(Recyclabilité[[#This Row],[Réponse 2]]),'Calculs'!G2039="0",_xlfn.XLOOKUP('Calculs'!G2039,'Réponses'!C:C,'Réponses'!F:F,"ERREUR VISIBILITE")=0),"",_xlfn.XLOOKUP(_xlfn.XLOOKUP('Calculs'!G2039,'Réponses'!C:C,'Réponses'!F:F,"ERREUR VISIBILITE"),Questions!A:A,Questions!B:B,"ERREUR QUESTION"))</f>
        <v/>
      </c>
      <c r="K2040" s="58" t="str">
        <f>IF(OR(ISBLANK(Recyclabilité[[#This Row],[Réponse 3]]),'Calculs'!J2039="0",_xlfn.XLOOKUP('Calculs'!J2039,'Réponses'!C:C,'Réponses'!F:F,"ERREUR VISIBILITE")=0),"",_xlfn.XLOOKUP(_xlfn.XLOOKUP('Calculs'!J2039,'Réponses'!C:C,'Réponses'!F:F,"ERREUR VISIBILITE"),Questions!A:A,Questions!B:B,"ERREUR QUESTION"))</f>
        <v/>
      </c>
      <c r="M2040" s="58" t="str">
        <f>IF(OR(ISBLANK(Recyclabilité[[#This Row],[Réponse 4]]),'Calculs'!M2039="0",_xlfn.XLOOKUP('Calculs'!M2039,'Réponses'!C:C,'Réponses'!F:F,"ERREUR VISIBILITE")=0),"",_xlfn.XLOOKUP(_xlfn.XLOOKUP('Calculs'!M2039,'Réponses'!C:C,'Réponses'!F:F,"ERREUR VISIBILITE"),Questions!A:A,Questions!B:B,"ERREUR QUESTION"))</f>
        <v/>
      </c>
    </row>
    <row r="2041" spans="4:13" ht="60" customHeight="1">
      <c r="D2041" s="28" t="str">
        <f>IF(ISBLANK(Recyclabilité[[#This Row],[Code Valobat]]),"",IF(OR('Calculs'!A2040="08",'Calculs'!A2040="07",MID(Recyclabilité[[#This Row],[Code Valobat]],4,4)="0804",MID(Recyclabilité[[#This Row],[Code Valobat]],4,4)="0709",MID(Recyclabilité[[#This Row],[Code Valobat]],1,7)="6121107"),"Non recyclable",_xlfn.XLOOKUP('Calculs'!Q2040,'Combinaisons'!A:A,'Combinaisons'!B:B,"Merci de répondre à toutes les questions")))</f>
        <v/>
      </c>
      <c r="E2041" s="58" t="str">
        <f>IF(ISBLANK(Recyclabilité[[#This Row],[Code Valobat]]),"",IF(OR('Calculs'!A2040="08",'Calculs'!A2040="07",MID(Recyclabilité[[#This Row],[Code Valobat]],4,4)="0804",MID(Recyclabilité[[#This Row],[Code Valobat]],4,4)="0709",MID(Recyclabilité[[#This Row],[Code Valobat]],1,7)="6121107"),"",_xlfn.XLOOKUP('Calculs'!B2040,Questions!A:A,Questions!B:B,"ERREUR QUESTION")))</f>
        <v/>
      </c>
      <c r="G2041" s="58" t="str">
        <f>IF(OR(ISBLANK(Recyclabilité[[#This Row],[Réponse 1]]),'Calculs'!D2040="0",_xlfn.XLOOKUP('Calculs'!D2040,'Réponses'!C:C,'Réponses'!F:F,"ERREUR VISIBILITE")=0),"",_xlfn.XLOOKUP(_xlfn.XLOOKUP('Calculs'!D2040,'Réponses'!C:C,'Réponses'!F:F,"ERREUR VISIBILITE"),Questions!A:A,Questions!B:B,"ERREUR QUESTION"))</f>
        <v/>
      </c>
      <c r="I2041" s="58" t="str">
        <f>IF(OR(ISBLANK(Recyclabilité[[#This Row],[Réponse 2]]),'Calculs'!G2040="0",_xlfn.XLOOKUP('Calculs'!G2040,'Réponses'!C:C,'Réponses'!F:F,"ERREUR VISIBILITE")=0),"",_xlfn.XLOOKUP(_xlfn.XLOOKUP('Calculs'!G2040,'Réponses'!C:C,'Réponses'!F:F,"ERREUR VISIBILITE"),Questions!A:A,Questions!B:B,"ERREUR QUESTION"))</f>
        <v/>
      </c>
      <c r="K2041" s="58" t="str">
        <f>IF(OR(ISBLANK(Recyclabilité[[#This Row],[Réponse 3]]),'Calculs'!J2040="0",_xlfn.XLOOKUP('Calculs'!J2040,'Réponses'!C:C,'Réponses'!F:F,"ERREUR VISIBILITE")=0),"",_xlfn.XLOOKUP(_xlfn.XLOOKUP('Calculs'!J2040,'Réponses'!C:C,'Réponses'!F:F,"ERREUR VISIBILITE"),Questions!A:A,Questions!B:B,"ERREUR QUESTION"))</f>
        <v/>
      </c>
      <c r="M2041" s="58" t="str">
        <f>IF(OR(ISBLANK(Recyclabilité[[#This Row],[Réponse 4]]),'Calculs'!M2040="0",_xlfn.XLOOKUP('Calculs'!M2040,'Réponses'!C:C,'Réponses'!F:F,"ERREUR VISIBILITE")=0),"",_xlfn.XLOOKUP(_xlfn.XLOOKUP('Calculs'!M2040,'Réponses'!C:C,'Réponses'!F:F,"ERREUR VISIBILITE"),Questions!A:A,Questions!B:B,"ERREUR QUESTION"))</f>
        <v/>
      </c>
    </row>
    <row r="2042" spans="4:13" ht="60" customHeight="1">
      <c r="D2042" s="28" t="str">
        <f>IF(ISBLANK(Recyclabilité[[#This Row],[Code Valobat]]),"",IF(OR('Calculs'!A2041="08",'Calculs'!A2041="07",MID(Recyclabilité[[#This Row],[Code Valobat]],4,4)="0804",MID(Recyclabilité[[#This Row],[Code Valobat]],4,4)="0709",MID(Recyclabilité[[#This Row],[Code Valobat]],1,7)="6121107"),"Non recyclable",_xlfn.XLOOKUP('Calculs'!Q2041,'Combinaisons'!A:A,'Combinaisons'!B:B,"Merci de répondre à toutes les questions")))</f>
        <v/>
      </c>
      <c r="E2042" s="58" t="str">
        <f>IF(ISBLANK(Recyclabilité[[#This Row],[Code Valobat]]),"",IF(OR('Calculs'!A2041="08",'Calculs'!A2041="07",MID(Recyclabilité[[#This Row],[Code Valobat]],4,4)="0804",MID(Recyclabilité[[#This Row],[Code Valobat]],4,4)="0709",MID(Recyclabilité[[#This Row],[Code Valobat]],1,7)="6121107"),"",_xlfn.XLOOKUP('Calculs'!B2041,Questions!A:A,Questions!B:B,"ERREUR QUESTION")))</f>
        <v/>
      </c>
      <c r="G2042" s="58" t="str">
        <f>IF(OR(ISBLANK(Recyclabilité[[#This Row],[Réponse 1]]),'Calculs'!D2041="0",_xlfn.XLOOKUP('Calculs'!D2041,'Réponses'!C:C,'Réponses'!F:F,"ERREUR VISIBILITE")=0),"",_xlfn.XLOOKUP(_xlfn.XLOOKUP('Calculs'!D2041,'Réponses'!C:C,'Réponses'!F:F,"ERREUR VISIBILITE"),Questions!A:A,Questions!B:B,"ERREUR QUESTION"))</f>
        <v/>
      </c>
      <c r="I2042" s="58" t="str">
        <f>IF(OR(ISBLANK(Recyclabilité[[#This Row],[Réponse 2]]),'Calculs'!G2041="0",_xlfn.XLOOKUP('Calculs'!G2041,'Réponses'!C:C,'Réponses'!F:F,"ERREUR VISIBILITE")=0),"",_xlfn.XLOOKUP(_xlfn.XLOOKUP('Calculs'!G2041,'Réponses'!C:C,'Réponses'!F:F,"ERREUR VISIBILITE"),Questions!A:A,Questions!B:B,"ERREUR QUESTION"))</f>
        <v/>
      </c>
      <c r="K2042" s="58" t="str">
        <f>IF(OR(ISBLANK(Recyclabilité[[#This Row],[Réponse 3]]),'Calculs'!J2041="0",_xlfn.XLOOKUP('Calculs'!J2041,'Réponses'!C:C,'Réponses'!F:F,"ERREUR VISIBILITE")=0),"",_xlfn.XLOOKUP(_xlfn.XLOOKUP('Calculs'!J2041,'Réponses'!C:C,'Réponses'!F:F,"ERREUR VISIBILITE"),Questions!A:A,Questions!B:B,"ERREUR QUESTION"))</f>
        <v/>
      </c>
      <c r="M2042" s="58" t="str">
        <f>IF(OR(ISBLANK(Recyclabilité[[#This Row],[Réponse 4]]),'Calculs'!M2041="0",_xlfn.XLOOKUP('Calculs'!M2041,'Réponses'!C:C,'Réponses'!F:F,"ERREUR VISIBILITE")=0),"",_xlfn.XLOOKUP(_xlfn.XLOOKUP('Calculs'!M2041,'Réponses'!C:C,'Réponses'!F:F,"ERREUR VISIBILITE"),Questions!A:A,Questions!B:B,"ERREUR QUESTION"))</f>
        <v/>
      </c>
    </row>
    <row r="2043" spans="4:13" ht="60" customHeight="1">
      <c r="D2043" s="28" t="str">
        <f>IF(ISBLANK(Recyclabilité[[#This Row],[Code Valobat]]),"",IF(OR('Calculs'!A2042="08",'Calculs'!A2042="07",MID(Recyclabilité[[#This Row],[Code Valobat]],4,4)="0804",MID(Recyclabilité[[#This Row],[Code Valobat]],4,4)="0709",MID(Recyclabilité[[#This Row],[Code Valobat]],1,7)="6121107"),"Non recyclable",_xlfn.XLOOKUP('Calculs'!Q2042,'Combinaisons'!A:A,'Combinaisons'!B:B,"Merci de répondre à toutes les questions")))</f>
        <v/>
      </c>
      <c r="E2043" s="58" t="str">
        <f>IF(ISBLANK(Recyclabilité[[#This Row],[Code Valobat]]),"",IF(OR('Calculs'!A2042="08",'Calculs'!A2042="07",MID(Recyclabilité[[#This Row],[Code Valobat]],4,4)="0804",MID(Recyclabilité[[#This Row],[Code Valobat]],4,4)="0709",MID(Recyclabilité[[#This Row],[Code Valobat]],1,7)="6121107"),"",_xlfn.XLOOKUP('Calculs'!B2042,Questions!A:A,Questions!B:B,"ERREUR QUESTION")))</f>
        <v/>
      </c>
      <c r="G2043" s="58" t="str">
        <f>IF(OR(ISBLANK(Recyclabilité[[#This Row],[Réponse 1]]),'Calculs'!D2042="0",_xlfn.XLOOKUP('Calculs'!D2042,'Réponses'!C:C,'Réponses'!F:F,"ERREUR VISIBILITE")=0),"",_xlfn.XLOOKUP(_xlfn.XLOOKUP('Calculs'!D2042,'Réponses'!C:C,'Réponses'!F:F,"ERREUR VISIBILITE"),Questions!A:A,Questions!B:B,"ERREUR QUESTION"))</f>
        <v/>
      </c>
      <c r="I2043" s="58" t="str">
        <f>IF(OR(ISBLANK(Recyclabilité[[#This Row],[Réponse 2]]),'Calculs'!G2042="0",_xlfn.XLOOKUP('Calculs'!G2042,'Réponses'!C:C,'Réponses'!F:F,"ERREUR VISIBILITE")=0),"",_xlfn.XLOOKUP(_xlfn.XLOOKUP('Calculs'!G2042,'Réponses'!C:C,'Réponses'!F:F,"ERREUR VISIBILITE"),Questions!A:A,Questions!B:B,"ERREUR QUESTION"))</f>
        <v/>
      </c>
      <c r="K2043" s="58" t="str">
        <f>IF(OR(ISBLANK(Recyclabilité[[#This Row],[Réponse 3]]),'Calculs'!J2042="0",_xlfn.XLOOKUP('Calculs'!J2042,'Réponses'!C:C,'Réponses'!F:F,"ERREUR VISIBILITE")=0),"",_xlfn.XLOOKUP(_xlfn.XLOOKUP('Calculs'!J2042,'Réponses'!C:C,'Réponses'!F:F,"ERREUR VISIBILITE"),Questions!A:A,Questions!B:B,"ERREUR QUESTION"))</f>
        <v/>
      </c>
      <c r="M2043" s="58" t="str">
        <f>IF(OR(ISBLANK(Recyclabilité[[#This Row],[Réponse 4]]),'Calculs'!M2042="0",_xlfn.XLOOKUP('Calculs'!M2042,'Réponses'!C:C,'Réponses'!F:F,"ERREUR VISIBILITE")=0),"",_xlfn.XLOOKUP(_xlfn.XLOOKUP('Calculs'!M2042,'Réponses'!C:C,'Réponses'!F:F,"ERREUR VISIBILITE"),Questions!A:A,Questions!B:B,"ERREUR QUESTION"))</f>
        <v/>
      </c>
    </row>
    <row r="2044" spans="4:13" ht="60" customHeight="1">
      <c r="D2044" s="28" t="str">
        <f>IF(ISBLANK(Recyclabilité[[#This Row],[Code Valobat]]),"",IF(OR('Calculs'!A2043="08",'Calculs'!A2043="07",MID(Recyclabilité[[#This Row],[Code Valobat]],4,4)="0804",MID(Recyclabilité[[#This Row],[Code Valobat]],4,4)="0709",MID(Recyclabilité[[#This Row],[Code Valobat]],1,7)="6121107"),"Non recyclable",_xlfn.XLOOKUP('Calculs'!Q2043,'Combinaisons'!A:A,'Combinaisons'!B:B,"Merci de répondre à toutes les questions")))</f>
        <v/>
      </c>
      <c r="E2044" s="58" t="str">
        <f>IF(ISBLANK(Recyclabilité[[#This Row],[Code Valobat]]),"",IF(OR('Calculs'!A2043="08",'Calculs'!A2043="07",MID(Recyclabilité[[#This Row],[Code Valobat]],4,4)="0804",MID(Recyclabilité[[#This Row],[Code Valobat]],4,4)="0709",MID(Recyclabilité[[#This Row],[Code Valobat]],1,7)="6121107"),"",_xlfn.XLOOKUP('Calculs'!B2043,Questions!A:A,Questions!B:B,"ERREUR QUESTION")))</f>
        <v/>
      </c>
      <c r="G2044" s="58" t="str">
        <f>IF(OR(ISBLANK(Recyclabilité[[#This Row],[Réponse 1]]),'Calculs'!D2043="0",_xlfn.XLOOKUP('Calculs'!D2043,'Réponses'!C:C,'Réponses'!F:F,"ERREUR VISIBILITE")=0),"",_xlfn.XLOOKUP(_xlfn.XLOOKUP('Calculs'!D2043,'Réponses'!C:C,'Réponses'!F:F,"ERREUR VISIBILITE"),Questions!A:A,Questions!B:B,"ERREUR QUESTION"))</f>
        <v/>
      </c>
      <c r="I2044" s="58" t="str">
        <f>IF(OR(ISBLANK(Recyclabilité[[#This Row],[Réponse 2]]),'Calculs'!G2043="0",_xlfn.XLOOKUP('Calculs'!G2043,'Réponses'!C:C,'Réponses'!F:F,"ERREUR VISIBILITE")=0),"",_xlfn.XLOOKUP(_xlfn.XLOOKUP('Calculs'!G2043,'Réponses'!C:C,'Réponses'!F:F,"ERREUR VISIBILITE"),Questions!A:A,Questions!B:B,"ERREUR QUESTION"))</f>
        <v/>
      </c>
      <c r="K2044" s="58" t="str">
        <f>IF(OR(ISBLANK(Recyclabilité[[#This Row],[Réponse 3]]),'Calculs'!J2043="0",_xlfn.XLOOKUP('Calculs'!J2043,'Réponses'!C:C,'Réponses'!F:F,"ERREUR VISIBILITE")=0),"",_xlfn.XLOOKUP(_xlfn.XLOOKUP('Calculs'!J2043,'Réponses'!C:C,'Réponses'!F:F,"ERREUR VISIBILITE"),Questions!A:A,Questions!B:B,"ERREUR QUESTION"))</f>
        <v/>
      </c>
      <c r="M2044" s="58" t="str">
        <f>IF(OR(ISBLANK(Recyclabilité[[#This Row],[Réponse 4]]),'Calculs'!M2043="0",_xlfn.XLOOKUP('Calculs'!M2043,'Réponses'!C:C,'Réponses'!F:F,"ERREUR VISIBILITE")=0),"",_xlfn.XLOOKUP(_xlfn.XLOOKUP('Calculs'!M2043,'Réponses'!C:C,'Réponses'!F:F,"ERREUR VISIBILITE"),Questions!A:A,Questions!B:B,"ERREUR QUESTION"))</f>
        <v/>
      </c>
    </row>
    <row r="2045" spans="4:13" ht="60" customHeight="1">
      <c r="D2045" s="28" t="str">
        <f>IF(ISBLANK(Recyclabilité[[#This Row],[Code Valobat]]),"",IF(OR('Calculs'!A2044="08",'Calculs'!A2044="07",MID(Recyclabilité[[#This Row],[Code Valobat]],4,4)="0804",MID(Recyclabilité[[#This Row],[Code Valobat]],4,4)="0709",MID(Recyclabilité[[#This Row],[Code Valobat]],1,7)="6121107"),"Non recyclable",_xlfn.XLOOKUP('Calculs'!Q2044,'Combinaisons'!A:A,'Combinaisons'!B:B,"Merci de répondre à toutes les questions")))</f>
        <v/>
      </c>
      <c r="E2045" s="58" t="str">
        <f>IF(ISBLANK(Recyclabilité[[#This Row],[Code Valobat]]),"",IF(OR('Calculs'!A2044="08",'Calculs'!A2044="07",MID(Recyclabilité[[#This Row],[Code Valobat]],4,4)="0804",MID(Recyclabilité[[#This Row],[Code Valobat]],4,4)="0709",MID(Recyclabilité[[#This Row],[Code Valobat]],1,7)="6121107"),"",_xlfn.XLOOKUP('Calculs'!B2044,Questions!A:A,Questions!B:B,"ERREUR QUESTION")))</f>
        <v/>
      </c>
      <c r="G2045" s="58" t="str">
        <f>IF(OR(ISBLANK(Recyclabilité[[#This Row],[Réponse 1]]),'Calculs'!D2044="0",_xlfn.XLOOKUP('Calculs'!D2044,'Réponses'!C:C,'Réponses'!F:F,"ERREUR VISIBILITE")=0),"",_xlfn.XLOOKUP(_xlfn.XLOOKUP('Calculs'!D2044,'Réponses'!C:C,'Réponses'!F:F,"ERREUR VISIBILITE"),Questions!A:A,Questions!B:B,"ERREUR QUESTION"))</f>
        <v/>
      </c>
      <c r="I2045" s="58" t="str">
        <f>IF(OR(ISBLANK(Recyclabilité[[#This Row],[Réponse 2]]),'Calculs'!G2044="0",_xlfn.XLOOKUP('Calculs'!G2044,'Réponses'!C:C,'Réponses'!F:F,"ERREUR VISIBILITE")=0),"",_xlfn.XLOOKUP(_xlfn.XLOOKUP('Calculs'!G2044,'Réponses'!C:C,'Réponses'!F:F,"ERREUR VISIBILITE"),Questions!A:A,Questions!B:B,"ERREUR QUESTION"))</f>
        <v/>
      </c>
      <c r="K2045" s="58" t="str">
        <f>IF(OR(ISBLANK(Recyclabilité[[#This Row],[Réponse 3]]),'Calculs'!J2044="0",_xlfn.XLOOKUP('Calculs'!J2044,'Réponses'!C:C,'Réponses'!F:F,"ERREUR VISIBILITE")=0),"",_xlfn.XLOOKUP(_xlfn.XLOOKUP('Calculs'!J2044,'Réponses'!C:C,'Réponses'!F:F,"ERREUR VISIBILITE"),Questions!A:A,Questions!B:B,"ERREUR QUESTION"))</f>
        <v/>
      </c>
      <c r="M2045" s="58" t="str">
        <f>IF(OR(ISBLANK(Recyclabilité[[#This Row],[Réponse 4]]),'Calculs'!M2044="0",_xlfn.XLOOKUP('Calculs'!M2044,'Réponses'!C:C,'Réponses'!F:F,"ERREUR VISIBILITE")=0),"",_xlfn.XLOOKUP(_xlfn.XLOOKUP('Calculs'!M2044,'Réponses'!C:C,'Réponses'!F:F,"ERREUR VISIBILITE"),Questions!A:A,Questions!B:B,"ERREUR QUESTION"))</f>
        <v/>
      </c>
    </row>
    <row r="2046" spans="4:13" ht="60" customHeight="1">
      <c r="D2046" s="28" t="str">
        <f>IF(ISBLANK(Recyclabilité[[#This Row],[Code Valobat]]),"",IF(OR('Calculs'!A2045="08",'Calculs'!A2045="07",MID(Recyclabilité[[#This Row],[Code Valobat]],4,4)="0804",MID(Recyclabilité[[#This Row],[Code Valobat]],4,4)="0709",MID(Recyclabilité[[#This Row],[Code Valobat]],1,7)="6121107"),"Non recyclable",_xlfn.XLOOKUP('Calculs'!Q2045,'Combinaisons'!A:A,'Combinaisons'!B:B,"Merci de répondre à toutes les questions")))</f>
        <v/>
      </c>
      <c r="E2046" s="58" t="str">
        <f>IF(ISBLANK(Recyclabilité[[#This Row],[Code Valobat]]),"",IF(OR('Calculs'!A2045="08",'Calculs'!A2045="07",MID(Recyclabilité[[#This Row],[Code Valobat]],4,4)="0804",MID(Recyclabilité[[#This Row],[Code Valobat]],4,4)="0709",MID(Recyclabilité[[#This Row],[Code Valobat]],1,7)="6121107"),"",_xlfn.XLOOKUP('Calculs'!B2045,Questions!A:A,Questions!B:B,"ERREUR QUESTION")))</f>
        <v/>
      </c>
      <c r="G2046" s="58" t="str">
        <f>IF(OR(ISBLANK(Recyclabilité[[#This Row],[Réponse 1]]),'Calculs'!D2045="0",_xlfn.XLOOKUP('Calculs'!D2045,'Réponses'!C:C,'Réponses'!F:F,"ERREUR VISIBILITE")=0),"",_xlfn.XLOOKUP(_xlfn.XLOOKUP('Calculs'!D2045,'Réponses'!C:C,'Réponses'!F:F,"ERREUR VISIBILITE"),Questions!A:A,Questions!B:B,"ERREUR QUESTION"))</f>
        <v/>
      </c>
      <c r="I2046" s="58" t="str">
        <f>IF(OR(ISBLANK(Recyclabilité[[#This Row],[Réponse 2]]),'Calculs'!G2045="0",_xlfn.XLOOKUP('Calculs'!G2045,'Réponses'!C:C,'Réponses'!F:F,"ERREUR VISIBILITE")=0),"",_xlfn.XLOOKUP(_xlfn.XLOOKUP('Calculs'!G2045,'Réponses'!C:C,'Réponses'!F:F,"ERREUR VISIBILITE"),Questions!A:A,Questions!B:B,"ERREUR QUESTION"))</f>
        <v/>
      </c>
      <c r="K2046" s="58" t="str">
        <f>IF(OR(ISBLANK(Recyclabilité[[#This Row],[Réponse 3]]),'Calculs'!J2045="0",_xlfn.XLOOKUP('Calculs'!J2045,'Réponses'!C:C,'Réponses'!F:F,"ERREUR VISIBILITE")=0),"",_xlfn.XLOOKUP(_xlfn.XLOOKUP('Calculs'!J2045,'Réponses'!C:C,'Réponses'!F:F,"ERREUR VISIBILITE"),Questions!A:A,Questions!B:B,"ERREUR QUESTION"))</f>
        <v/>
      </c>
      <c r="M2046" s="58" t="str">
        <f>IF(OR(ISBLANK(Recyclabilité[[#This Row],[Réponse 4]]),'Calculs'!M2045="0",_xlfn.XLOOKUP('Calculs'!M2045,'Réponses'!C:C,'Réponses'!F:F,"ERREUR VISIBILITE")=0),"",_xlfn.XLOOKUP(_xlfn.XLOOKUP('Calculs'!M2045,'Réponses'!C:C,'Réponses'!F:F,"ERREUR VISIBILITE"),Questions!A:A,Questions!B:B,"ERREUR QUESTION"))</f>
        <v/>
      </c>
    </row>
    <row r="2047" spans="4:13" ht="60" customHeight="1">
      <c r="D2047" s="28" t="str">
        <f>IF(ISBLANK(Recyclabilité[[#This Row],[Code Valobat]]),"",IF(OR('Calculs'!A2046="08",'Calculs'!A2046="07",MID(Recyclabilité[[#This Row],[Code Valobat]],4,4)="0804",MID(Recyclabilité[[#This Row],[Code Valobat]],4,4)="0709",MID(Recyclabilité[[#This Row],[Code Valobat]],1,7)="6121107"),"Non recyclable",_xlfn.XLOOKUP('Calculs'!Q2046,'Combinaisons'!A:A,'Combinaisons'!B:B,"Merci de répondre à toutes les questions")))</f>
        <v/>
      </c>
      <c r="E2047" s="58" t="str">
        <f>IF(ISBLANK(Recyclabilité[[#This Row],[Code Valobat]]),"",IF(OR('Calculs'!A2046="08",'Calculs'!A2046="07",MID(Recyclabilité[[#This Row],[Code Valobat]],4,4)="0804",MID(Recyclabilité[[#This Row],[Code Valobat]],4,4)="0709",MID(Recyclabilité[[#This Row],[Code Valobat]],1,7)="6121107"),"",_xlfn.XLOOKUP('Calculs'!B2046,Questions!A:A,Questions!B:B,"ERREUR QUESTION")))</f>
        <v/>
      </c>
      <c r="G2047" s="58" t="str">
        <f>IF(OR(ISBLANK(Recyclabilité[[#This Row],[Réponse 1]]),'Calculs'!D2046="0",_xlfn.XLOOKUP('Calculs'!D2046,'Réponses'!C:C,'Réponses'!F:F,"ERREUR VISIBILITE")=0),"",_xlfn.XLOOKUP(_xlfn.XLOOKUP('Calculs'!D2046,'Réponses'!C:C,'Réponses'!F:F,"ERREUR VISIBILITE"),Questions!A:A,Questions!B:B,"ERREUR QUESTION"))</f>
        <v/>
      </c>
      <c r="I2047" s="58" t="str">
        <f>IF(OR(ISBLANK(Recyclabilité[[#This Row],[Réponse 2]]),'Calculs'!G2046="0",_xlfn.XLOOKUP('Calculs'!G2046,'Réponses'!C:C,'Réponses'!F:F,"ERREUR VISIBILITE")=0),"",_xlfn.XLOOKUP(_xlfn.XLOOKUP('Calculs'!G2046,'Réponses'!C:C,'Réponses'!F:F,"ERREUR VISIBILITE"),Questions!A:A,Questions!B:B,"ERREUR QUESTION"))</f>
        <v/>
      </c>
      <c r="K2047" s="58" t="str">
        <f>IF(OR(ISBLANK(Recyclabilité[[#This Row],[Réponse 3]]),'Calculs'!J2046="0",_xlfn.XLOOKUP('Calculs'!J2046,'Réponses'!C:C,'Réponses'!F:F,"ERREUR VISIBILITE")=0),"",_xlfn.XLOOKUP(_xlfn.XLOOKUP('Calculs'!J2046,'Réponses'!C:C,'Réponses'!F:F,"ERREUR VISIBILITE"),Questions!A:A,Questions!B:B,"ERREUR QUESTION"))</f>
        <v/>
      </c>
      <c r="M2047" s="58" t="str">
        <f>IF(OR(ISBLANK(Recyclabilité[[#This Row],[Réponse 4]]),'Calculs'!M2046="0",_xlfn.XLOOKUP('Calculs'!M2046,'Réponses'!C:C,'Réponses'!F:F,"ERREUR VISIBILITE")=0),"",_xlfn.XLOOKUP(_xlfn.XLOOKUP('Calculs'!M2046,'Réponses'!C:C,'Réponses'!F:F,"ERREUR VISIBILITE"),Questions!A:A,Questions!B:B,"ERREUR QUESTION"))</f>
        <v/>
      </c>
    </row>
    <row r="2048" spans="4:13" ht="60" customHeight="1">
      <c r="D2048" s="28" t="str">
        <f>IF(ISBLANK(Recyclabilité[[#This Row],[Code Valobat]]),"",IF(OR('Calculs'!A2047="08",'Calculs'!A2047="07",MID(Recyclabilité[[#This Row],[Code Valobat]],4,4)="0804",MID(Recyclabilité[[#This Row],[Code Valobat]],4,4)="0709",MID(Recyclabilité[[#This Row],[Code Valobat]],1,7)="6121107"),"Non recyclable",_xlfn.XLOOKUP('Calculs'!Q2047,'Combinaisons'!A:A,'Combinaisons'!B:B,"Merci de répondre à toutes les questions")))</f>
        <v/>
      </c>
      <c r="E2048" s="58" t="str">
        <f>IF(ISBLANK(Recyclabilité[[#This Row],[Code Valobat]]),"",IF(OR('Calculs'!A2047="08",'Calculs'!A2047="07",MID(Recyclabilité[[#This Row],[Code Valobat]],4,4)="0804",MID(Recyclabilité[[#This Row],[Code Valobat]],4,4)="0709",MID(Recyclabilité[[#This Row],[Code Valobat]],1,7)="6121107"),"",_xlfn.XLOOKUP('Calculs'!B2047,Questions!A:A,Questions!B:B,"ERREUR QUESTION")))</f>
        <v/>
      </c>
      <c r="G2048" s="58" t="str">
        <f>IF(OR(ISBLANK(Recyclabilité[[#This Row],[Réponse 1]]),'Calculs'!D2047="0",_xlfn.XLOOKUP('Calculs'!D2047,'Réponses'!C:C,'Réponses'!F:F,"ERREUR VISIBILITE")=0),"",_xlfn.XLOOKUP(_xlfn.XLOOKUP('Calculs'!D2047,'Réponses'!C:C,'Réponses'!F:F,"ERREUR VISIBILITE"),Questions!A:A,Questions!B:B,"ERREUR QUESTION"))</f>
        <v/>
      </c>
      <c r="I2048" s="58" t="str">
        <f>IF(OR(ISBLANK(Recyclabilité[[#This Row],[Réponse 2]]),'Calculs'!G2047="0",_xlfn.XLOOKUP('Calculs'!G2047,'Réponses'!C:C,'Réponses'!F:F,"ERREUR VISIBILITE")=0),"",_xlfn.XLOOKUP(_xlfn.XLOOKUP('Calculs'!G2047,'Réponses'!C:C,'Réponses'!F:F,"ERREUR VISIBILITE"),Questions!A:A,Questions!B:B,"ERREUR QUESTION"))</f>
        <v/>
      </c>
      <c r="K2048" s="58" t="str">
        <f>IF(OR(ISBLANK(Recyclabilité[[#This Row],[Réponse 3]]),'Calculs'!J2047="0",_xlfn.XLOOKUP('Calculs'!J2047,'Réponses'!C:C,'Réponses'!F:F,"ERREUR VISIBILITE")=0),"",_xlfn.XLOOKUP(_xlfn.XLOOKUP('Calculs'!J2047,'Réponses'!C:C,'Réponses'!F:F,"ERREUR VISIBILITE"),Questions!A:A,Questions!B:B,"ERREUR QUESTION"))</f>
        <v/>
      </c>
      <c r="M2048" s="58" t="str">
        <f>IF(OR(ISBLANK(Recyclabilité[[#This Row],[Réponse 4]]),'Calculs'!M2047="0",_xlfn.XLOOKUP('Calculs'!M2047,'Réponses'!C:C,'Réponses'!F:F,"ERREUR VISIBILITE")=0),"",_xlfn.XLOOKUP(_xlfn.XLOOKUP('Calculs'!M2047,'Réponses'!C:C,'Réponses'!F:F,"ERREUR VISIBILITE"),Questions!A:A,Questions!B:B,"ERREUR QUESTION"))</f>
        <v/>
      </c>
    </row>
    <row r="2049" spans="4:13" ht="60" customHeight="1">
      <c r="D2049" s="28" t="str">
        <f>IF(ISBLANK(Recyclabilité[[#This Row],[Code Valobat]]),"",IF(OR('Calculs'!A2048="08",'Calculs'!A2048="07",MID(Recyclabilité[[#This Row],[Code Valobat]],4,4)="0804",MID(Recyclabilité[[#This Row],[Code Valobat]],4,4)="0709",MID(Recyclabilité[[#This Row],[Code Valobat]],1,7)="6121107"),"Non recyclable",_xlfn.XLOOKUP('Calculs'!Q2048,'Combinaisons'!A:A,'Combinaisons'!B:B,"Merci de répondre à toutes les questions")))</f>
        <v/>
      </c>
      <c r="E2049" s="58" t="str">
        <f>IF(ISBLANK(Recyclabilité[[#This Row],[Code Valobat]]),"",IF(OR('Calculs'!A2048="08",'Calculs'!A2048="07",MID(Recyclabilité[[#This Row],[Code Valobat]],4,4)="0804",MID(Recyclabilité[[#This Row],[Code Valobat]],4,4)="0709",MID(Recyclabilité[[#This Row],[Code Valobat]],1,7)="6121107"),"",_xlfn.XLOOKUP('Calculs'!B2048,Questions!A:A,Questions!B:B,"ERREUR QUESTION")))</f>
        <v/>
      </c>
      <c r="G2049" s="58" t="str">
        <f>IF(OR(ISBLANK(Recyclabilité[[#This Row],[Réponse 1]]),'Calculs'!D2048="0",_xlfn.XLOOKUP('Calculs'!D2048,'Réponses'!C:C,'Réponses'!F:F,"ERREUR VISIBILITE")=0),"",_xlfn.XLOOKUP(_xlfn.XLOOKUP('Calculs'!D2048,'Réponses'!C:C,'Réponses'!F:F,"ERREUR VISIBILITE"),Questions!A:A,Questions!B:B,"ERREUR QUESTION"))</f>
        <v/>
      </c>
      <c r="I2049" s="58" t="str">
        <f>IF(OR(ISBLANK(Recyclabilité[[#This Row],[Réponse 2]]),'Calculs'!G2048="0",_xlfn.XLOOKUP('Calculs'!G2048,'Réponses'!C:C,'Réponses'!F:F,"ERREUR VISIBILITE")=0),"",_xlfn.XLOOKUP(_xlfn.XLOOKUP('Calculs'!G2048,'Réponses'!C:C,'Réponses'!F:F,"ERREUR VISIBILITE"),Questions!A:A,Questions!B:B,"ERREUR QUESTION"))</f>
        <v/>
      </c>
      <c r="K2049" s="58" t="str">
        <f>IF(OR(ISBLANK(Recyclabilité[[#This Row],[Réponse 3]]),'Calculs'!J2048="0",_xlfn.XLOOKUP('Calculs'!J2048,'Réponses'!C:C,'Réponses'!F:F,"ERREUR VISIBILITE")=0),"",_xlfn.XLOOKUP(_xlfn.XLOOKUP('Calculs'!J2048,'Réponses'!C:C,'Réponses'!F:F,"ERREUR VISIBILITE"),Questions!A:A,Questions!B:B,"ERREUR QUESTION"))</f>
        <v/>
      </c>
      <c r="M2049" s="58" t="str">
        <f>IF(OR(ISBLANK(Recyclabilité[[#This Row],[Réponse 4]]),'Calculs'!M2048="0",_xlfn.XLOOKUP('Calculs'!M2048,'Réponses'!C:C,'Réponses'!F:F,"ERREUR VISIBILITE")=0),"",_xlfn.XLOOKUP(_xlfn.XLOOKUP('Calculs'!M2048,'Réponses'!C:C,'Réponses'!F:F,"ERREUR VISIBILITE"),Questions!A:A,Questions!B:B,"ERREUR QUESTION"))</f>
        <v/>
      </c>
    </row>
    <row r="2050" spans="4:13" ht="60" customHeight="1">
      <c r="D2050" s="28" t="str">
        <f>IF(ISBLANK(Recyclabilité[[#This Row],[Code Valobat]]),"",IF(OR('Calculs'!A2049="08",'Calculs'!A2049="07",MID(Recyclabilité[[#This Row],[Code Valobat]],4,4)="0804",MID(Recyclabilité[[#This Row],[Code Valobat]],4,4)="0709",MID(Recyclabilité[[#This Row],[Code Valobat]],1,7)="6121107"),"Non recyclable",_xlfn.XLOOKUP('Calculs'!Q2049,'Combinaisons'!A:A,'Combinaisons'!B:B,"Merci de répondre à toutes les questions")))</f>
        <v/>
      </c>
      <c r="E2050" s="58" t="str">
        <f>IF(ISBLANK(Recyclabilité[[#This Row],[Code Valobat]]),"",IF(OR('Calculs'!A2049="08",'Calculs'!A2049="07",MID(Recyclabilité[[#This Row],[Code Valobat]],4,4)="0804",MID(Recyclabilité[[#This Row],[Code Valobat]],4,4)="0709",MID(Recyclabilité[[#This Row],[Code Valobat]],1,7)="6121107"),"",_xlfn.XLOOKUP('Calculs'!B2049,Questions!A:A,Questions!B:B,"ERREUR QUESTION")))</f>
        <v/>
      </c>
      <c r="G2050" s="58" t="str">
        <f>IF(OR(ISBLANK(Recyclabilité[[#This Row],[Réponse 1]]),'Calculs'!D2049="0",_xlfn.XLOOKUP('Calculs'!D2049,'Réponses'!C:C,'Réponses'!F:F,"ERREUR VISIBILITE")=0),"",_xlfn.XLOOKUP(_xlfn.XLOOKUP('Calculs'!D2049,'Réponses'!C:C,'Réponses'!F:F,"ERREUR VISIBILITE"),Questions!A:A,Questions!B:B,"ERREUR QUESTION"))</f>
        <v/>
      </c>
      <c r="I2050" s="58" t="str">
        <f>IF(OR(ISBLANK(Recyclabilité[[#This Row],[Réponse 2]]),'Calculs'!G2049="0",_xlfn.XLOOKUP('Calculs'!G2049,'Réponses'!C:C,'Réponses'!F:F,"ERREUR VISIBILITE")=0),"",_xlfn.XLOOKUP(_xlfn.XLOOKUP('Calculs'!G2049,'Réponses'!C:C,'Réponses'!F:F,"ERREUR VISIBILITE"),Questions!A:A,Questions!B:B,"ERREUR QUESTION"))</f>
        <v/>
      </c>
      <c r="K2050" s="58" t="str">
        <f>IF(OR(ISBLANK(Recyclabilité[[#This Row],[Réponse 3]]),'Calculs'!J2049="0",_xlfn.XLOOKUP('Calculs'!J2049,'Réponses'!C:C,'Réponses'!F:F,"ERREUR VISIBILITE")=0),"",_xlfn.XLOOKUP(_xlfn.XLOOKUP('Calculs'!J2049,'Réponses'!C:C,'Réponses'!F:F,"ERREUR VISIBILITE"),Questions!A:A,Questions!B:B,"ERREUR QUESTION"))</f>
        <v/>
      </c>
      <c r="M2050" s="58" t="str">
        <f>IF(OR(ISBLANK(Recyclabilité[[#This Row],[Réponse 4]]),'Calculs'!M2049="0",_xlfn.XLOOKUP('Calculs'!M2049,'Réponses'!C:C,'Réponses'!F:F,"ERREUR VISIBILITE")=0),"",_xlfn.XLOOKUP(_xlfn.XLOOKUP('Calculs'!M2049,'Réponses'!C:C,'Réponses'!F:F,"ERREUR VISIBILITE"),Questions!A:A,Questions!B:B,"ERREUR QUESTION"))</f>
        <v/>
      </c>
    </row>
    <row r="2051" spans="4:13" ht="60" customHeight="1">
      <c r="D2051" s="28" t="str">
        <f>IF(ISBLANK(Recyclabilité[[#This Row],[Code Valobat]]),"",IF(OR('Calculs'!A2050="08",'Calculs'!A2050="07",MID(Recyclabilité[[#This Row],[Code Valobat]],4,4)="0804",MID(Recyclabilité[[#This Row],[Code Valobat]],4,4)="0709",MID(Recyclabilité[[#This Row],[Code Valobat]],1,7)="6121107"),"Non recyclable",_xlfn.XLOOKUP('Calculs'!Q2050,'Combinaisons'!A:A,'Combinaisons'!B:B,"Merci de répondre à toutes les questions")))</f>
        <v/>
      </c>
      <c r="E2051" s="58" t="str">
        <f>IF(ISBLANK(Recyclabilité[[#This Row],[Code Valobat]]),"",IF(OR('Calculs'!A2050="08",'Calculs'!A2050="07",MID(Recyclabilité[[#This Row],[Code Valobat]],4,4)="0804",MID(Recyclabilité[[#This Row],[Code Valobat]],4,4)="0709",MID(Recyclabilité[[#This Row],[Code Valobat]],1,7)="6121107"),"",_xlfn.XLOOKUP('Calculs'!B2050,Questions!A:A,Questions!B:B,"ERREUR QUESTION")))</f>
        <v/>
      </c>
      <c r="G2051" s="58" t="str">
        <f>IF(OR(ISBLANK(Recyclabilité[[#This Row],[Réponse 1]]),'Calculs'!D2050="0",_xlfn.XLOOKUP('Calculs'!D2050,'Réponses'!C:C,'Réponses'!F:F,"ERREUR VISIBILITE")=0),"",_xlfn.XLOOKUP(_xlfn.XLOOKUP('Calculs'!D2050,'Réponses'!C:C,'Réponses'!F:F,"ERREUR VISIBILITE"),Questions!A:A,Questions!B:B,"ERREUR QUESTION"))</f>
        <v/>
      </c>
      <c r="I2051" s="58" t="str">
        <f>IF(OR(ISBLANK(Recyclabilité[[#This Row],[Réponse 2]]),'Calculs'!G2050="0",_xlfn.XLOOKUP('Calculs'!G2050,'Réponses'!C:C,'Réponses'!F:F,"ERREUR VISIBILITE")=0),"",_xlfn.XLOOKUP(_xlfn.XLOOKUP('Calculs'!G2050,'Réponses'!C:C,'Réponses'!F:F,"ERREUR VISIBILITE"),Questions!A:A,Questions!B:B,"ERREUR QUESTION"))</f>
        <v/>
      </c>
      <c r="K2051" s="58" t="str">
        <f>IF(OR(ISBLANK(Recyclabilité[[#This Row],[Réponse 3]]),'Calculs'!J2050="0",_xlfn.XLOOKUP('Calculs'!J2050,'Réponses'!C:C,'Réponses'!F:F,"ERREUR VISIBILITE")=0),"",_xlfn.XLOOKUP(_xlfn.XLOOKUP('Calculs'!J2050,'Réponses'!C:C,'Réponses'!F:F,"ERREUR VISIBILITE"),Questions!A:A,Questions!B:B,"ERREUR QUESTION"))</f>
        <v/>
      </c>
      <c r="M2051" s="58" t="str">
        <f>IF(OR(ISBLANK(Recyclabilité[[#This Row],[Réponse 4]]),'Calculs'!M2050="0",_xlfn.XLOOKUP('Calculs'!M2050,'Réponses'!C:C,'Réponses'!F:F,"ERREUR VISIBILITE")=0),"",_xlfn.XLOOKUP(_xlfn.XLOOKUP('Calculs'!M2050,'Réponses'!C:C,'Réponses'!F:F,"ERREUR VISIBILITE"),Questions!A:A,Questions!B:B,"ERREUR QUESTION"))</f>
        <v/>
      </c>
    </row>
    <row r="2052" spans="4:13" ht="60" customHeight="1">
      <c r="D2052" s="28" t="str">
        <f>IF(ISBLANK(Recyclabilité[[#This Row],[Code Valobat]]),"",IF(OR('Calculs'!A2051="08",'Calculs'!A2051="07",MID(Recyclabilité[[#This Row],[Code Valobat]],4,4)="0804",MID(Recyclabilité[[#This Row],[Code Valobat]],4,4)="0709",MID(Recyclabilité[[#This Row],[Code Valobat]],1,7)="6121107"),"Non recyclable",_xlfn.XLOOKUP('Calculs'!Q2051,'Combinaisons'!A:A,'Combinaisons'!B:B,"Merci de répondre à toutes les questions")))</f>
        <v/>
      </c>
      <c r="E2052" s="58" t="str">
        <f>IF(ISBLANK(Recyclabilité[[#This Row],[Code Valobat]]),"",IF(OR('Calculs'!A2051="08",'Calculs'!A2051="07",MID(Recyclabilité[[#This Row],[Code Valobat]],4,4)="0804",MID(Recyclabilité[[#This Row],[Code Valobat]],4,4)="0709",MID(Recyclabilité[[#This Row],[Code Valobat]],1,7)="6121107"),"",_xlfn.XLOOKUP('Calculs'!B2051,Questions!A:A,Questions!B:B,"ERREUR QUESTION")))</f>
        <v/>
      </c>
      <c r="G2052" s="58" t="str">
        <f>IF(OR(ISBLANK(Recyclabilité[[#This Row],[Réponse 1]]),'Calculs'!D2051="0",_xlfn.XLOOKUP('Calculs'!D2051,'Réponses'!C:C,'Réponses'!F:F,"ERREUR VISIBILITE")=0),"",_xlfn.XLOOKUP(_xlfn.XLOOKUP('Calculs'!D2051,'Réponses'!C:C,'Réponses'!F:F,"ERREUR VISIBILITE"),Questions!A:A,Questions!B:B,"ERREUR QUESTION"))</f>
        <v/>
      </c>
      <c r="I2052" s="58" t="str">
        <f>IF(OR(ISBLANK(Recyclabilité[[#This Row],[Réponse 2]]),'Calculs'!G2051="0",_xlfn.XLOOKUP('Calculs'!G2051,'Réponses'!C:C,'Réponses'!F:F,"ERREUR VISIBILITE")=0),"",_xlfn.XLOOKUP(_xlfn.XLOOKUP('Calculs'!G2051,'Réponses'!C:C,'Réponses'!F:F,"ERREUR VISIBILITE"),Questions!A:A,Questions!B:B,"ERREUR QUESTION"))</f>
        <v/>
      </c>
      <c r="K2052" s="58" t="str">
        <f>IF(OR(ISBLANK(Recyclabilité[[#This Row],[Réponse 3]]),'Calculs'!J2051="0",_xlfn.XLOOKUP('Calculs'!J2051,'Réponses'!C:C,'Réponses'!F:F,"ERREUR VISIBILITE")=0),"",_xlfn.XLOOKUP(_xlfn.XLOOKUP('Calculs'!J2051,'Réponses'!C:C,'Réponses'!F:F,"ERREUR VISIBILITE"),Questions!A:A,Questions!B:B,"ERREUR QUESTION"))</f>
        <v/>
      </c>
      <c r="M2052" s="58" t="str">
        <f>IF(OR(ISBLANK(Recyclabilité[[#This Row],[Réponse 4]]),'Calculs'!M2051="0",_xlfn.XLOOKUP('Calculs'!M2051,'Réponses'!C:C,'Réponses'!F:F,"ERREUR VISIBILITE")=0),"",_xlfn.XLOOKUP(_xlfn.XLOOKUP('Calculs'!M2051,'Réponses'!C:C,'Réponses'!F:F,"ERREUR VISIBILITE"),Questions!A:A,Questions!B:B,"ERREUR QUESTION"))</f>
        <v/>
      </c>
    </row>
    <row r="2053" spans="4:13" ht="60" customHeight="1">
      <c r="D2053" s="28" t="str">
        <f>IF(ISBLANK(Recyclabilité[[#This Row],[Code Valobat]]),"",IF(OR('Calculs'!A2052="08",'Calculs'!A2052="07",MID(Recyclabilité[[#This Row],[Code Valobat]],4,4)="0804",MID(Recyclabilité[[#This Row],[Code Valobat]],4,4)="0709",MID(Recyclabilité[[#This Row],[Code Valobat]],1,7)="6121107"),"Non recyclable",_xlfn.XLOOKUP('Calculs'!Q2052,'Combinaisons'!A:A,'Combinaisons'!B:B,"Merci de répondre à toutes les questions")))</f>
        <v/>
      </c>
      <c r="E2053" s="58" t="str">
        <f>IF(ISBLANK(Recyclabilité[[#This Row],[Code Valobat]]),"",IF(OR('Calculs'!A2052="08",'Calculs'!A2052="07",MID(Recyclabilité[[#This Row],[Code Valobat]],4,4)="0804",MID(Recyclabilité[[#This Row],[Code Valobat]],4,4)="0709",MID(Recyclabilité[[#This Row],[Code Valobat]],1,7)="6121107"),"",_xlfn.XLOOKUP('Calculs'!B2052,Questions!A:A,Questions!B:B,"ERREUR QUESTION")))</f>
        <v/>
      </c>
      <c r="G2053" s="58" t="str">
        <f>IF(OR(ISBLANK(Recyclabilité[[#This Row],[Réponse 1]]),'Calculs'!D2052="0",_xlfn.XLOOKUP('Calculs'!D2052,'Réponses'!C:C,'Réponses'!F:F,"ERREUR VISIBILITE")=0),"",_xlfn.XLOOKUP(_xlfn.XLOOKUP('Calculs'!D2052,'Réponses'!C:C,'Réponses'!F:F,"ERREUR VISIBILITE"),Questions!A:A,Questions!B:B,"ERREUR QUESTION"))</f>
        <v/>
      </c>
      <c r="I2053" s="58" t="str">
        <f>IF(OR(ISBLANK(Recyclabilité[[#This Row],[Réponse 2]]),'Calculs'!G2052="0",_xlfn.XLOOKUP('Calculs'!G2052,'Réponses'!C:C,'Réponses'!F:F,"ERREUR VISIBILITE")=0),"",_xlfn.XLOOKUP(_xlfn.XLOOKUP('Calculs'!G2052,'Réponses'!C:C,'Réponses'!F:F,"ERREUR VISIBILITE"),Questions!A:A,Questions!B:B,"ERREUR QUESTION"))</f>
        <v/>
      </c>
      <c r="K2053" s="58" t="str">
        <f>IF(OR(ISBLANK(Recyclabilité[[#This Row],[Réponse 3]]),'Calculs'!J2052="0",_xlfn.XLOOKUP('Calculs'!J2052,'Réponses'!C:C,'Réponses'!F:F,"ERREUR VISIBILITE")=0),"",_xlfn.XLOOKUP(_xlfn.XLOOKUP('Calculs'!J2052,'Réponses'!C:C,'Réponses'!F:F,"ERREUR VISIBILITE"),Questions!A:A,Questions!B:B,"ERREUR QUESTION"))</f>
        <v/>
      </c>
      <c r="M2053" s="58" t="str">
        <f>IF(OR(ISBLANK(Recyclabilité[[#This Row],[Réponse 4]]),'Calculs'!M2052="0",_xlfn.XLOOKUP('Calculs'!M2052,'Réponses'!C:C,'Réponses'!F:F,"ERREUR VISIBILITE")=0),"",_xlfn.XLOOKUP(_xlfn.XLOOKUP('Calculs'!M2052,'Réponses'!C:C,'Réponses'!F:F,"ERREUR VISIBILITE"),Questions!A:A,Questions!B:B,"ERREUR QUESTION"))</f>
        <v/>
      </c>
    </row>
    <row r="2054" spans="4:13" ht="60" customHeight="1">
      <c r="D2054" s="28" t="str">
        <f>IF(ISBLANK(Recyclabilité[[#This Row],[Code Valobat]]),"",IF(OR('Calculs'!A2053="08",'Calculs'!A2053="07",MID(Recyclabilité[[#This Row],[Code Valobat]],4,4)="0804",MID(Recyclabilité[[#This Row],[Code Valobat]],4,4)="0709",MID(Recyclabilité[[#This Row],[Code Valobat]],1,7)="6121107"),"Non recyclable",_xlfn.XLOOKUP('Calculs'!Q2053,'Combinaisons'!A:A,'Combinaisons'!B:B,"Merci de répondre à toutes les questions")))</f>
        <v/>
      </c>
      <c r="E2054" s="58" t="str">
        <f>IF(ISBLANK(Recyclabilité[[#This Row],[Code Valobat]]),"",IF(OR('Calculs'!A2053="08",'Calculs'!A2053="07",MID(Recyclabilité[[#This Row],[Code Valobat]],4,4)="0804",MID(Recyclabilité[[#This Row],[Code Valobat]],4,4)="0709",MID(Recyclabilité[[#This Row],[Code Valobat]],1,7)="6121107"),"",_xlfn.XLOOKUP('Calculs'!B2053,Questions!A:A,Questions!B:B,"ERREUR QUESTION")))</f>
        <v/>
      </c>
      <c r="G2054" s="58" t="str">
        <f>IF(OR(ISBLANK(Recyclabilité[[#This Row],[Réponse 1]]),'Calculs'!D2053="0",_xlfn.XLOOKUP('Calculs'!D2053,'Réponses'!C:C,'Réponses'!F:F,"ERREUR VISIBILITE")=0),"",_xlfn.XLOOKUP(_xlfn.XLOOKUP('Calculs'!D2053,'Réponses'!C:C,'Réponses'!F:F,"ERREUR VISIBILITE"),Questions!A:A,Questions!B:B,"ERREUR QUESTION"))</f>
        <v/>
      </c>
      <c r="I2054" s="58" t="str">
        <f>IF(OR(ISBLANK(Recyclabilité[[#This Row],[Réponse 2]]),'Calculs'!G2053="0",_xlfn.XLOOKUP('Calculs'!G2053,'Réponses'!C:C,'Réponses'!F:F,"ERREUR VISIBILITE")=0),"",_xlfn.XLOOKUP(_xlfn.XLOOKUP('Calculs'!G2053,'Réponses'!C:C,'Réponses'!F:F,"ERREUR VISIBILITE"),Questions!A:A,Questions!B:B,"ERREUR QUESTION"))</f>
        <v/>
      </c>
      <c r="K2054" s="58" t="str">
        <f>IF(OR(ISBLANK(Recyclabilité[[#This Row],[Réponse 3]]),'Calculs'!J2053="0",_xlfn.XLOOKUP('Calculs'!J2053,'Réponses'!C:C,'Réponses'!F:F,"ERREUR VISIBILITE")=0),"",_xlfn.XLOOKUP(_xlfn.XLOOKUP('Calculs'!J2053,'Réponses'!C:C,'Réponses'!F:F,"ERREUR VISIBILITE"),Questions!A:A,Questions!B:B,"ERREUR QUESTION"))</f>
        <v/>
      </c>
      <c r="M2054" s="58" t="str">
        <f>IF(OR(ISBLANK(Recyclabilité[[#This Row],[Réponse 4]]),'Calculs'!M2053="0",_xlfn.XLOOKUP('Calculs'!M2053,'Réponses'!C:C,'Réponses'!F:F,"ERREUR VISIBILITE")=0),"",_xlfn.XLOOKUP(_xlfn.XLOOKUP('Calculs'!M2053,'Réponses'!C:C,'Réponses'!F:F,"ERREUR VISIBILITE"),Questions!A:A,Questions!B:B,"ERREUR QUESTION"))</f>
        <v/>
      </c>
    </row>
    <row r="2055" spans="4:13" ht="60" customHeight="1">
      <c r="D2055" s="28" t="str">
        <f>IF(ISBLANK(Recyclabilité[[#This Row],[Code Valobat]]),"",IF(OR('Calculs'!A2054="08",'Calculs'!A2054="07",MID(Recyclabilité[[#This Row],[Code Valobat]],4,4)="0804",MID(Recyclabilité[[#This Row],[Code Valobat]],4,4)="0709",MID(Recyclabilité[[#This Row],[Code Valobat]],1,7)="6121107"),"Non recyclable",_xlfn.XLOOKUP('Calculs'!Q2054,'Combinaisons'!A:A,'Combinaisons'!B:B,"Merci de répondre à toutes les questions")))</f>
        <v/>
      </c>
      <c r="E2055" s="58" t="str">
        <f>IF(ISBLANK(Recyclabilité[[#This Row],[Code Valobat]]),"",IF(OR('Calculs'!A2054="08",'Calculs'!A2054="07",MID(Recyclabilité[[#This Row],[Code Valobat]],4,4)="0804",MID(Recyclabilité[[#This Row],[Code Valobat]],4,4)="0709",MID(Recyclabilité[[#This Row],[Code Valobat]],1,7)="6121107"),"",_xlfn.XLOOKUP('Calculs'!B2054,Questions!A:A,Questions!B:B,"ERREUR QUESTION")))</f>
        <v/>
      </c>
      <c r="G2055" s="58" t="str">
        <f>IF(OR(ISBLANK(Recyclabilité[[#This Row],[Réponse 1]]),'Calculs'!D2054="0",_xlfn.XLOOKUP('Calculs'!D2054,'Réponses'!C:C,'Réponses'!F:F,"ERREUR VISIBILITE")=0),"",_xlfn.XLOOKUP(_xlfn.XLOOKUP('Calculs'!D2054,'Réponses'!C:C,'Réponses'!F:F,"ERREUR VISIBILITE"),Questions!A:A,Questions!B:B,"ERREUR QUESTION"))</f>
        <v/>
      </c>
      <c r="I2055" s="58" t="str">
        <f>IF(OR(ISBLANK(Recyclabilité[[#This Row],[Réponse 2]]),'Calculs'!G2054="0",_xlfn.XLOOKUP('Calculs'!G2054,'Réponses'!C:C,'Réponses'!F:F,"ERREUR VISIBILITE")=0),"",_xlfn.XLOOKUP(_xlfn.XLOOKUP('Calculs'!G2054,'Réponses'!C:C,'Réponses'!F:F,"ERREUR VISIBILITE"),Questions!A:A,Questions!B:B,"ERREUR QUESTION"))</f>
        <v/>
      </c>
      <c r="K2055" s="58" t="str">
        <f>IF(OR(ISBLANK(Recyclabilité[[#This Row],[Réponse 3]]),'Calculs'!J2054="0",_xlfn.XLOOKUP('Calculs'!J2054,'Réponses'!C:C,'Réponses'!F:F,"ERREUR VISIBILITE")=0),"",_xlfn.XLOOKUP(_xlfn.XLOOKUP('Calculs'!J2054,'Réponses'!C:C,'Réponses'!F:F,"ERREUR VISIBILITE"),Questions!A:A,Questions!B:B,"ERREUR QUESTION"))</f>
        <v/>
      </c>
      <c r="M2055" s="58" t="str">
        <f>IF(OR(ISBLANK(Recyclabilité[[#This Row],[Réponse 4]]),'Calculs'!M2054="0",_xlfn.XLOOKUP('Calculs'!M2054,'Réponses'!C:C,'Réponses'!F:F,"ERREUR VISIBILITE")=0),"",_xlfn.XLOOKUP(_xlfn.XLOOKUP('Calculs'!M2054,'Réponses'!C:C,'Réponses'!F:F,"ERREUR VISIBILITE"),Questions!A:A,Questions!B:B,"ERREUR QUESTION"))</f>
        <v/>
      </c>
    </row>
    <row r="2056" spans="4:13" ht="60" customHeight="1">
      <c r="D2056" s="28" t="str">
        <f>IF(ISBLANK(Recyclabilité[[#This Row],[Code Valobat]]),"",IF(OR('Calculs'!A2055="08",'Calculs'!A2055="07",MID(Recyclabilité[[#This Row],[Code Valobat]],4,4)="0804",MID(Recyclabilité[[#This Row],[Code Valobat]],4,4)="0709",MID(Recyclabilité[[#This Row],[Code Valobat]],1,7)="6121107"),"Non recyclable",_xlfn.XLOOKUP('Calculs'!Q2055,'Combinaisons'!A:A,'Combinaisons'!B:B,"Merci de répondre à toutes les questions")))</f>
        <v/>
      </c>
      <c r="E2056" s="58" t="str">
        <f>IF(ISBLANK(Recyclabilité[[#This Row],[Code Valobat]]),"",IF(OR('Calculs'!A2055="08",'Calculs'!A2055="07",MID(Recyclabilité[[#This Row],[Code Valobat]],4,4)="0804",MID(Recyclabilité[[#This Row],[Code Valobat]],4,4)="0709",MID(Recyclabilité[[#This Row],[Code Valobat]],1,7)="6121107"),"",_xlfn.XLOOKUP('Calculs'!B2055,Questions!A:A,Questions!B:B,"ERREUR QUESTION")))</f>
        <v/>
      </c>
      <c r="G2056" s="58" t="str">
        <f>IF(OR(ISBLANK(Recyclabilité[[#This Row],[Réponse 1]]),'Calculs'!D2055="0",_xlfn.XLOOKUP('Calculs'!D2055,'Réponses'!C:C,'Réponses'!F:F,"ERREUR VISIBILITE")=0),"",_xlfn.XLOOKUP(_xlfn.XLOOKUP('Calculs'!D2055,'Réponses'!C:C,'Réponses'!F:F,"ERREUR VISIBILITE"),Questions!A:A,Questions!B:B,"ERREUR QUESTION"))</f>
        <v/>
      </c>
      <c r="I2056" s="58" t="str">
        <f>IF(OR(ISBLANK(Recyclabilité[[#This Row],[Réponse 2]]),'Calculs'!G2055="0",_xlfn.XLOOKUP('Calculs'!G2055,'Réponses'!C:C,'Réponses'!F:F,"ERREUR VISIBILITE")=0),"",_xlfn.XLOOKUP(_xlfn.XLOOKUP('Calculs'!G2055,'Réponses'!C:C,'Réponses'!F:F,"ERREUR VISIBILITE"),Questions!A:A,Questions!B:B,"ERREUR QUESTION"))</f>
        <v/>
      </c>
      <c r="K2056" s="58" t="str">
        <f>IF(OR(ISBLANK(Recyclabilité[[#This Row],[Réponse 3]]),'Calculs'!J2055="0",_xlfn.XLOOKUP('Calculs'!J2055,'Réponses'!C:C,'Réponses'!F:F,"ERREUR VISIBILITE")=0),"",_xlfn.XLOOKUP(_xlfn.XLOOKUP('Calculs'!J2055,'Réponses'!C:C,'Réponses'!F:F,"ERREUR VISIBILITE"),Questions!A:A,Questions!B:B,"ERREUR QUESTION"))</f>
        <v/>
      </c>
      <c r="M2056" s="58" t="str">
        <f>IF(OR(ISBLANK(Recyclabilité[[#This Row],[Réponse 4]]),'Calculs'!M2055="0",_xlfn.XLOOKUP('Calculs'!M2055,'Réponses'!C:C,'Réponses'!F:F,"ERREUR VISIBILITE")=0),"",_xlfn.XLOOKUP(_xlfn.XLOOKUP('Calculs'!M2055,'Réponses'!C:C,'Réponses'!F:F,"ERREUR VISIBILITE"),Questions!A:A,Questions!B:B,"ERREUR QUESTION"))</f>
        <v/>
      </c>
    </row>
    <row r="2057" spans="4:13" ht="60" customHeight="1">
      <c r="D2057" s="28" t="str">
        <f>IF(ISBLANK(Recyclabilité[[#This Row],[Code Valobat]]),"",IF(OR('Calculs'!A2056="08",'Calculs'!A2056="07",MID(Recyclabilité[[#This Row],[Code Valobat]],4,4)="0804",MID(Recyclabilité[[#This Row],[Code Valobat]],4,4)="0709",MID(Recyclabilité[[#This Row],[Code Valobat]],1,7)="6121107"),"Non recyclable",_xlfn.XLOOKUP('Calculs'!Q2056,'Combinaisons'!A:A,'Combinaisons'!B:B,"Merci de répondre à toutes les questions")))</f>
        <v/>
      </c>
      <c r="E2057" s="58" t="str">
        <f>IF(ISBLANK(Recyclabilité[[#This Row],[Code Valobat]]),"",IF(OR('Calculs'!A2056="08",'Calculs'!A2056="07",MID(Recyclabilité[[#This Row],[Code Valobat]],4,4)="0804",MID(Recyclabilité[[#This Row],[Code Valobat]],4,4)="0709",MID(Recyclabilité[[#This Row],[Code Valobat]],1,7)="6121107"),"",_xlfn.XLOOKUP('Calculs'!B2056,Questions!A:A,Questions!B:B,"ERREUR QUESTION")))</f>
        <v/>
      </c>
      <c r="G2057" s="58" t="str">
        <f>IF(OR(ISBLANK(Recyclabilité[[#This Row],[Réponse 1]]),'Calculs'!D2056="0",_xlfn.XLOOKUP('Calculs'!D2056,'Réponses'!C:C,'Réponses'!F:F,"ERREUR VISIBILITE")=0),"",_xlfn.XLOOKUP(_xlfn.XLOOKUP('Calculs'!D2056,'Réponses'!C:C,'Réponses'!F:F,"ERREUR VISIBILITE"),Questions!A:A,Questions!B:B,"ERREUR QUESTION"))</f>
        <v/>
      </c>
      <c r="I2057" s="58" t="str">
        <f>IF(OR(ISBLANK(Recyclabilité[[#This Row],[Réponse 2]]),'Calculs'!G2056="0",_xlfn.XLOOKUP('Calculs'!G2056,'Réponses'!C:C,'Réponses'!F:F,"ERREUR VISIBILITE")=0),"",_xlfn.XLOOKUP(_xlfn.XLOOKUP('Calculs'!G2056,'Réponses'!C:C,'Réponses'!F:F,"ERREUR VISIBILITE"),Questions!A:A,Questions!B:B,"ERREUR QUESTION"))</f>
        <v/>
      </c>
      <c r="K2057" s="58" t="str">
        <f>IF(OR(ISBLANK(Recyclabilité[[#This Row],[Réponse 3]]),'Calculs'!J2056="0",_xlfn.XLOOKUP('Calculs'!J2056,'Réponses'!C:C,'Réponses'!F:F,"ERREUR VISIBILITE")=0),"",_xlfn.XLOOKUP(_xlfn.XLOOKUP('Calculs'!J2056,'Réponses'!C:C,'Réponses'!F:F,"ERREUR VISIBILITE"),Questions!A:A,Questions!B:B,"ERREUR QUESTION"))</f>
        <v/>
      </c>
      <c r="M2057" s="58" t="str">
        <f>IF(OR(ISBLANK(Recyclabilité[[#This Row],[Réponse 4]]),'Calculs'!M2056="0",_xlfn.XLOOKUP('Calculs'!M2056,'Réponses'!C:C,'Réponses'!F:F,"ERREUR VISIBILITE")=0),"",_xlfn.XLOOKUP(_xlfn.XLOOKUP('Calculs'!M2056,'Réponses'!C:C,'Réponses'!F:F,"ERREUR VISIBILITE"),Questions!A:A,Questions!B:B,"ERREUR QUESTION"))</f>
        <v/>
      </c>
    </row>
    <row r="2058" spans="4:13" ht="60" customHeight="1">
      <c r="D2058" s="28" t="str">
        <f>IF(ISBLANK(Recyclabilité[[#This Row],[Code Valobat]]),"",IF(OR('Calculs'!A2057="08",'Calculs'!A2057="07",MID(Recyclabilité[[#This Row],[Code Valobat]],4,4)="0804",MID(Recyclabilité[[#This Row],[Code Valobat]],4,4)="0709",MID(Recyclabilité[[#This Row],[Code Valobat]],1,7)="6121107"),"Non recyclable",_xlfn.XLOOKUP('Calculs'!Q2057,'Combinaisons'!A:A,'Combinaisons'!B:B,"Merci de répondre à toutes les questions")))</f>
        <v/>
      </c>
      <c r="E2058" s="58" t="str">
        <f>IF(ISBLANK(Recyclabilité[[#This Row],[Code Valobat]]),"",IF(OR('Calculs'!A2057="08",'Calculs'!A2057="07",MID(Recyclabilité[[#This Row],[Code Valobat]],4,4)="0804",MID(Recyclabilité[[#This Row],[Code Valobat]],4,4)="0709",MID(Recyclabilité[[#This Row],[Code Valobat]],1,7)="6121107"),"",_xlfn.XLOOKUP('Calculs'!B2057,Questions!A:A,Questions!B:B,"ERREUR QUESTION")))</f>
        <v/>
      </c>
      <c r="G2058" s="58" t="str">
        <f>IF(OR(ISBLANK(Recyclabilité[[#This Row],[Réponse 1]]),'Calculs'!D2057="0",_xlfn.XLOOKUP('Calculs'!D2057,'Réponses'!C:C,'Réponses'!F:F,"ERREUR VISIBILITE")=0),"",_xlfn.XLOOKUP(_xlfn.XLOOKUP('Calculs'!D2057,'Réponses'!C:C,'Réponses'!F:F,"ERREUR VISIBILITE"),Questions!A:A,Questions!B:B,"ERREUR QUESTION"))</f>
        <v/>
      </c>
      <c r="I2058" s="58" t="str">
        <f>IF(OR(ISBLANK(Recyclabilité[[#This Row],[Réponse 2]]),'Calculs'!G2057="0",_xlfn.XLOOKUP('Calculs'!G2057,'Réponses'!C:C,'Réponses'!F:F,"ERREUR VISIBILITE")=0),"",_xlfn.XLOOKUP(_xlfn.XLOOKUP('Calculs'!G2057,'Réponses'!C:C,'Réponses'!F:F,"ERREUR VISIBILITE"),Questions!A:A,Questions!B:B,"ERREUR QUESTION"))</f>
        <v/>
      </c>
      <c r="K2058" s="58" t="str">
        <f>IF(OR(ISBLANK(Recyclabilité[[#This Row],[Réponse 3]]),'Calculs'!J2057="0",_xlfn.XLOOKUP('Calculs'!J2057,'Réponses'!C:C,'Réponses'!F:F,"ERREUR VISIBILITE")=0),"",_xlfn.XLOOKUP(_xlfn.XLOOKUP('Calculs'!J2057,'Réponses'!C:C,'Réponses'!F:F,"ERREUR VISIBILITE"),Questions!A:A,Questions!B:B,"ERREUR QUESTION"))</f>
        <v/>
      </c>
      <c r="M2058" s="58" t="str">
        <f>IF(OR(ISBLANK(Recyclabilité[[#This Row],[Réponse 4]]),'Calculs'!M2057="0",_xlfn.XLOOKUP('Calculs'!M2057,'Réponses'!C:C,'Réponses'!F:F,"ERREUR VISIBILITE")=0),"",_xlfn.XLOOKUP(_xlfn.XLOOKUP('Calculs'!M2057,'Réponses'!C:C,'Réponses'!F:F,"ERREUR VISIBILITE"),Questions!A:A,Questions!B:B,"ERREUR QUESTION"))</f>
        <v/>
      </c>
    </row>
    <row r="2059" spans="4:13" ht="60" customHeight="1">
      <c r="D2059" s="28" t="str">
        <f>IF(ISBLANK(Recyclabilité[[#This Row],[Code Valobat]]),"",IF(OR('Calculs'!A2058="08",'Calculs'!A2058="07",MID(Recyclabilité[[#This Row],[Code Valobat]],4,4)="0804",MID(Recyclabilité[[#This Row],[Code Valobat]],4,4)="0709",MID(Recyclabilité[[#This Row],[Code Valobat]],1,7)="6121107"),"Non recyclable",_xlfn.XLOOKUP('Calculs'!Q2058,'Combinaisons'!A:A,'Combinaisons'!B:B,"Merci de répondre à toutes les questions")))</f>
        <v/>
      </c>
      <c r="E2059" s="58" t="str">
        <f>IF(ISBLANK(Recyclabilité[[#This Row],[Code Valobat]]),"",IF(OR('Calculs'!A2058="08",'Calculs'!A2058="07",MID(Recyclabilité[[#This Row],[Code Valobat]],4,4)="0804",MID(Recyclabilité[[#This Row],[Code Valobat]],4,4)="0709",MID(Recyclabilité[[#This Row],[Code Valobat]],1,7)="6121107"),"",_xlfn.XLOOKUP('Calculs'!B2058,Questions!A:A,Questions!B:B,"ERREUR QUESTION")))</f>
        <v/>
      </c>
      <c r="G2059" s="58" t="str">
        <f>IF(OR(ISBLANK(Recyclabilité[[#This Row],[Réponse 1]]),'Calculs'!D2058="0",_xlfn.XLOOKUP('Calculs'!D2058,'Réponses'!C:C,'Réponses'!F:F,"ERREUR VISIBILITE")=0),"",_xlfn.XLOOKUP(_xlfn.XLOOKUP('Calculs'!D2058,'Réponses'!C:C,'Réponses'!F:F,"ERREUR VISIBILITE"),Questions!A:A,Questions!B:B,"ERREUR QUESTION"))</f>
        <v/>
      </c>
      <c r="I2059" s="58" t="str">
        <f>IF(OR(ISBLANK(Recyclabilité[[#This Row],[Réponse 2]]),'Calculs'!G2058="0",_xlfn.XLOOKUP('Calculs'!G2058,'Réponses'!C:C,'Réponses'!F:F,"ERREUR VISIBILITE")=0),"",_xlfn.XLOOKUP(_xlfn.XLOOKUP('Calculs'!G2058,'Réponses'!C:C,'Réponses'!F:F,"ERREUR VISIBILITE"),Questions!A:A,Questions!B:B,"ERREUR QUESTION"))</f>
        <v/>
      </c>
      <c r="K2059" s="58" t="str">
        <f>IF(OR(ISBLANK(Recyclabilité[[#This Row],[Réponse 3]]),'Calculs'!J2058="0",_xlfn.XLOOKUP('Calculs'!J2058,'Réponses'!C:C,'Réponses'!F:F,"ERREUR VISIBILITE")=0),"",_xlfn.XLOOKUP(_xlfn.XLOOKUP('Calculs'!J2058,'Réponses'!C:C,'Réponses'!F:F,"ERREUR VISIBILITE"),Questions!A:A,Questions!B:B,"ERREUR QUESTION"))</f>
        <v/>
      </c>
      <c r="M2059" s="58" t="str">
        <f>IF(OR(ISBLANK(Recyclabilité[[#This Row],[Réponse 4]]),'Calculs'!M2058="0",_xlfn.XLOOKUP('Calculs'!M2058,'Réponses'!C:C,'Réponses'!F:F,"ERREUR VISIBILITE")=0),"",_xlfn.XLOOKUP(_xlfn.XLOOKUP('Calculs'!M2058,'Réponses'!C:C,'Réponses'!F:F,"ERREUR VISIBILITE"),Questions!A:A,Questions!B:B,"ERREUR QUESTION"))</f>
        <v/>
      </c>
    </row>
    <row r="2060" spans="4:13" ht="60" customHeight="1">
      <c r="D2060" s="28" t="str">
        <f>IF(ISBLANK(Recyclabilité[[#This Row],[Code Valobat]]),"",IF(OR('Calculs'!A2059="08",'Calculs'!A2059="07",MID(Recyclabilité[[#This Row],[Code Valobat]],4,4)="0804",MID(Recyclabilité[[#This Row],[Code Valobat]],4,4)="0709",MID(Recyclabilité[[#This Row],[Code Valobat]],1,7)="6121107"),"Non recyclable",_xlfn.XLOOKUP('Calculs'!Q2059,'Combinaisons'!A:A,'Combinaisons'!B:B,"Merci de répondre à toutes les questions")))</f>
        <v/>
      </c>
      <c r="E2060" s="58" t="str">
        <f>IF(ISBLANK(Recyclabilité[[#This Row],[Code Valobat]]),"",IF(OR('Calculs'!A2059="08",'Calculs'!A2059="07",MID(Recyclabilité[[#This Row],[Code Valobat]],4,4)="0804",MID(Recyclabilité[[#This Row],[Code Valobat]],4,4)="0709",MID(Recyclabilité[[#This Row],[Code Valobat]],1,7)="6121107"),"",_xlfn.XLOOKUP('Calculs'!B2059,Questions!A:A,Questions!B:B,"ERREUR QUESTION")))</f>
        <v/>
      </c>
      <c r="G2060" s="58" t="str">
        <f>IF(OR(ISBLANK(Recyclabilité[[#This Row],[Réponse 1]]),'Calculs'!D2059="0",_xlfn.XLOOKUP('Calculs'!D2059,'Réponses'!C:C,'Réponses'!F:F,"ERREUR VISIBILITE")=0),"",_xlfn.XLOOKUP(_xlfn.XLOOKUP('Calculs'!D2059,'Réponses'!C:C,'Réponses'!F:F,"ERREUR VISIBILITE"),Questions!A:A,Questions!B:B,"ERREUR QUESTION"))</f>
        <v/>
      </c>
      <c r="I2060" s="58" t="str">
        <f>IF(OR(ISBLANK(Recyclabilité[[#This Row],[Réponse 2]]),'Calculs'!G2059="0",_xlfn.XLOOKUP('Calculs'!G2059,'Réponses'!C:C,'Réponses'!F:F,"ERREUR VISIBILITE")=0),"",_xlfn.XLOOKUP(_xlfn.XLOOKUP('Calculs'!G2059,'Réponses'!C:C,'Réponses'!F:F,"ERREUR VISIBILITE"),Questions!A:A,Questions!B:B,"ERREUR QUESTION"))</f>
        <v/>
      </c>
      <c r="K2060" s="58" t="str">
        <f>IF(OR(ISBLANK(Recyclabilité[[#This Row],[Réponse 3]]),'Calculs'!J2059="0",_xlfn.XLOOKUP('Calculs'!J2059,'Réponses'!C:C,'Réponses'!F:F,"ERREUR VISIBILITE")=0),"",_xlfn.XLOOKUP(_xlfn.XLOOKUP('Calculs'!J2059,'Réponses'!C:C,'Réponses'!F:F,"ERREUR VISIBILITE"),Questions!A:A,Questions!B:B,"ERREUR QUESTION"))</f>
        <v/>
      </c>
      <c r="M2060" s="58" t="str">
        <f>IF(OR(ISBLANK(Recyclabilité[[#This Row],[Réponse 4]]),'Calculs'!M2059="0",_xlfn.XLOOKUP('Calculs'!M2059,'Réponses'!C:C,'Réponses'!F:F,"ERREUR VISIBILITE")=0),"",_xlfn.XLOOKUP(_xlfn.XLOOKUP('Calculs'!M2059,'Réponses'!C:C,'Réponses'!F:F,"ERREUR VISIBILITE"),Questions!A:A,Questions!B:B,"ERREUR QUESTION"))</f>
        <v/>
      </c>
    </row>
    <row r="2061" spans="4:13" ht="60" customHeight="1">
      <c r="D2061" s="28" t="str">
        <f>IF(ISBLANK(Recyclabilité[[#This Row],[Code Valobat]]),"",IF(OR('Calculs'!A2060="08",'Calculs'!A2060="07",MID(Recyclabilité[[#This Row],[Code Valobat]],4,4)="0804",MID(Recyclabilité[[#This Row],[Code Valobat]],4,4)="0709",MID(Recyclabilité[[#This Row],[Code Valobat]],1,7)="6121107"),"Non recyclable",_xlfn.XLOOKUP('Calculs'!Q2060,'Combinaisons'!A:A,'Combinaisons'!B:B,"Merci de répondre à toutes les questions")))</f>
        <v/>
      </c>
      <c r="E2061" s="58" t="str">
        <f>IF(ISBLANK(Recyclabilité[[#This Row],[Code Valobat]]),"",IF(OR('Calculs'!A2060="08",'Calculs'!A2060="07",MID(Recyclabilité[[#This Row],[Code Valobat]],4,4)="0804",MID(Recyclabilité[[#This Row],[Code Valobat]],4,4)="0709",MID(Recyclabilité[[#This Row],[Code Valobat]],1,7)="6121107"),"",_xlfn.XLOOKUP('Calculs'!B2060,Questions!A:A,Questions!B:B,"ERREUR QUESTION")))</f>
        <v/>
      </c>
      <c r="G2061" s="58" t="str">
        <f>IF(OR(ISBLANK(Recyclabilité[[#This Row],[Réponse 1]]),'Calculs'!D2060="0",_xlfn.XLOOKUP('Calculs'!D2060,'Réponses'!C:C,'Réponses'!F:F,"ERREUR VISIBILITE")=0),"",_xlfn.XLOOKUP(_xlfn.XLOOKUP('Calculs'!D2060,'Réponses'!C:C,'Réponses'!F:F,"ERREUR VISIBILITE"),Questions!A:A,Questions!B:B,"ERREUR QUESTION"))</f>
        <v/>
      </c>
      <c r="I2061" s="58" t="str">
        <f>IF(OR(ISBLANK(Recyclabilité[[#This Row],[Réponse 2]]),'Calculs'!G2060="0",_xlfn.XLOOKUP('Calculs'!G2060,'Réponses'!C:C,'Réponses'!F:F,"ERREUR VISIBILITE")=0),"",_xlfn.XLOOKUP(_xlfn.XLOOKUP('Calculs'!G2060,'Réponses'!C:C,'Réponses'!F:F,"ERREUR VISIBILITE"),Questions!A:A,Questions!B:B,"ERREUR QUESTION"))</f>
        <v/>
      </c>
      <c r="K2061" s="58" t="str">
        <f>IF(OR(ISBLANK(Recyclabilité[[#This Row],[Réponse 3]]),'Calculs'!J2060="0",_xlfn.XLOOKUP('Calculs'!J2060,'Réponses'!C:C,'Réponses'!F:F,"ERREUR VISIBILITE")=0),"",_xlfn.XLOOKUP(_xlfn.XLOOKUP('Calculs'!J2060,'Réponses'!C:C,'Réponses'!F:F,"ERREUR VISIBILITE"),Questions!A:A,Questions!B:B,"ERREUR QUESTION"))</f>
        <v/>
      </c>
      <c r="M2061" s="58" t="str">
        <f>IF(OR(ISBLANK(Recyclabilité[[#This Row],[Réponse 4]]),'Calculs'!M2060="0",_xlfn.XLOOKUP('Calculs'!M2060,'Réponses'!C:C,'Réponses'!F:F,"ERREUR VISIBILITE")=0),"",_xlfn.XLOOKUP(_xlfn.XLOOKUP('Calculs'!M2060,'Réponses'!C:C,'Réponses'!F:F,"ERREUR VISIBILITE"),Questions!A:A,Questions!B:B,"ERREUR QUESTION"))</f>
        <v/>
      </c>
    </row>
    <row r="2062" spans="4:13" ht="60" customHeight="1">
      <c r="D2062" s="28" t="str">
        <f>IF(ISBLANK(Recyclabilité[[#This Row],[Code Valobat]]),"",IF(OR('Calculs'!A2061="08",'Calculs'!A2061="07",MID(Recyclabilité[[#This Row],[Code Valobat]],4,4)="0804",MID(Recyclabilité[[#This Row],[Code Valobat]],4,4)="0709",MID(Recyclabilité[[#This Row],[Code Valobat]],1,7)="6121107"),"Non recyclable",_xlfn.XLOOKUP('Calculs'!Q2061,'Combinaisons'!A:A,'Combinaisons'!B:B,"Merci de répondre à toutes les questions")))</f>
        <v/>
      </c>
      <c r="E2062" s="58" t="str">
        <f>IF(ISBLANK(Recyclabilité[[#This Row],[Code Valobat]]),"",IF(OR('Calculs'!A2061="08",'Calculs'!A2061="07",MID(Recyclabilité[[#This Row],[Code Valobat]],4,4)="0804",MID(Recyclabilité[[#This Row],[Code Valobat]],4,4)="0709",MID(Recyclabilité[[#This Row],[Code Valobat]],1,7)="6121107"),"",_xlfn.XLOOKUP('Calculs'!B2061,Questions!A:A,Questions!B:B,"ERREUR QUESTION")))</f>
        <v/>
      </c>
      <c r="G2062" s="58" t="str">
        <f>IF(OR(ISBLANK(Recyclabilité[[#This Row],[Réponse 1]]),'Calculs'!D2061="0",_xlfn.XLOOKUP('Calculs'!D2061,'Réponses'!C:C,'Réponses'!F:F,"ERREUR VISIBILITE")=0),"",_xlfn.XLOOKUP(_xlfn.XLOOKUP('Calculs'!D2061,'Réponses'!C:C,'Réponses'!F:F,"ERREUR VISIBILITE"),Questions!A:A,Questions!B:B,"ERREUR QUESTION"))</f>
        <v/>
      </c>
      <c r="I2062" s="58" t="str">
        <f>IF(OR(ISBLANK(Recyclabilité[[#This Row],[Réponse 2]]),'Calculs'!G2061="0",_xlfn.XLOOKUP('Calculs'!G2061,'Réponses'!C:C,'Réponses'!F:F,"ERREUR VISIBILITE")=0),"",_xlfn.XLOOKUP(_xlfn.XLOOKUP('Calculs'!G2061,'Réponses'!C:C,'Réponses'!F:F,"ERREUR VISIBILITE"),Questions!A:A,Questions!B:B,"ERREUR QUESTION"))</f>
        <v/>
      </c>
      <c r="K2062" s="58" t="str">
        <f>IF(OR(ISBLANK(Recyclabilité[[#This Row],[Réponse 3]]),'Calculs'!J2061="0",_xlfn.XLOOKUP('Calculs'!J2061,'Réponses'!C:C,'Réponses'!F:F,"ERREUR VISIBILITE")=0),"",_xlfn.XLOOKUP(_xlfn.XLOOKUP('Calculs'!J2061,'Réponses'!C:C,'Réponses'!F:F,"ERREUR VISIBILITE"),Questions!A:A,Questions!B:B,"ERREUR QUESTION"))</f>
        <v/>
      </c>
      <c r="M2062" s="58" t="str">
        <f>IF(OR(ISBLANK(Recyclabilité[[#This Row],[Réponse 4]]),'Calculs'!M2061="0",_xlfn.XLOOKUP('Calculs'!M2061,'Réponses'!C:C,'Réponses'!F:F,"ERREUR VISIBILITE")=0),"",_xlfn.XLOOKUP(_xlfn.XLOOKUP('Calculs'!M2061,'Réponses'!C:C,'Réponses'!F:F,"ERREUR VISIBILITE"),Questions!A:A,Questions!B:B,"ERREUR QUESTION"))</f>
        <v/>
      </c>
    </row>
    <row r="2063" spans="4:13" ht="60" customHeight="1">
      <c r="D2063" s="28" t="str">
        <f>IF(ISBLANK(Recyclabilité[[#This Row],[Code Valobat]]),"",IF(OR('Calculs'!A2062="08",'Calculs'!A2062="07",MID(Recyclabilité[[#This Row],[Code Valobat]],4,4)="0804",MID(Recyclabilité[[#This Row],[Code Valobat]],4,4)="0709",MID(Recyclabilité[[#This Row],[Code Valobat]],1,7)="6121107"),"Non recyclable",_xlfn.XLOOKUP('Calculs'!Q2062,'Combinaisons'!A:A,'Combinaisons'!B:B,"Merci de répondre à toutes les questions")))</f>
        <v/>
      </c>
      <c r="E2063" s="58" t="str">
        <f>IF(ISBLANK(Recyclabilité[[#This Row],[Code Valobat]]),"",IF(OR('Calculs'!A2062="08",'Calculs'!A2062="07",MID(Recyclabilité[[#This Row],[Code Valobat]],4,4)="0804",MID(Recyclabilité[[#This Row],[Code Valobat]],4,4)="0709",MID(Recyclabilité[[#This Row],[Code Valobat]],1,7)="6121107"),"",_xlfn.XLOOKUP('Calculs'!B2062,Questions!A:A,Questions!B:B,"ERREUR QUESTION")))</f>
        <v/>
      </c>
      <c r="G2063" s="58" t="str">
        <f>IF(OR(ISBLANK(Recyclabilité[[#This Row],[Réponse 1]]),'Calculs'!D2062="0",_xlfn.XLOOKUP('Calculs'!D2062,'Réponses'!C:C,'Réponses'!F:F,"ERREUR VISIBILITE")=0),"",_xlfn.XLOOKUP(_xlfn.XLOOKUP('Calculs'!D2062,'Réponses'!C:C,'Réponses'!F:F,"ERREUR VISIBILITE"),Questions!A:A,Questions!B:B,"ERREUR QUESTION"))</f>
        <v/>
      </c>
      <c r="I2063" s="58" t="str">
        <f>IF(OR(ISBLANK(Recyclabilité[[#This Row],[Réponse 2]]),'Calculs'!G2062="0",_xlfn.XLOOKUP('Calculs'!G2062,'Réponses'!C:C,'Réponses'!F:F,"ERREUR VISIBILITE")=0),"",_xlfn.XLOOKUP(_xlfn.XLOOKUP('Calculs'!G2062,'Réponses'!C:C,'Réponses'!F:F,"ERREUR VISIBILITE"),Questions!A:A,Questions!B:B,"ERREUR QUESTION"))</f>
        <v/>
      </c>
      <c r="K2063" s="58" t="str">
        <f>IF(OR(ISBLANK(Recyclabilité[[#This Row],[Réponse 3]]),'Calculs'!J2062="0",_xlfn.XLOOKUP('Calculs'!J2062,'Réponses'!C:C,'Réponses'!F:F,"ERREUR VISIBILITE")=0),"",_xlfn.XLOOKUP(_xlfn.XLOOKUP('Calculs'!J2062,'Réponses'!C:C,'Réponses'!F:F,"ERREUR VISIBILITE"),Questions!A:A,Questions!B:B,"ERREUR QUESTION"))</f>
        <v/>
      </c>
      <c r="M2063" s="58" t="str">
        <f>IF(OR(ISBLANK(Recyclabilité[[#This Row],[Réponse 4]]),'Calculs'!M2062="0",_xlfn.XLOOKUP('Calculs'!M2062,'Réponses'!C:C,'Réponses'!F:F,"ERREUR VISIBILITE")=0),"",_xlfn.XLOOKUP(_xlfn.XLOOKUP('Calculs'!M2062,'Réponses'!C:C,'Réponses'!F:F,"ERREUR VISIBILITE"),Questions!A:A,Questions!B:B,"ERREUR QUESTION"))</f>
        <v/>
      </c>
    </row>
    <row r="2064" spans="4:13" ht="60" customHeight="1">
      <c r="D2064" s="28" t="str">
        <f>IF(ISBLANK(Recyclabilité[[#This Row],[Code Valobat]]),"",IF(OR('Calculs'!A2063="08",'Calculs'!A2063="07",MID(Recyclabilité[[#This Row],[Code Valobat]],4,4)="0804",MID(Recyclabilité[[#This Row],[Code Valobat]],4,4)="0709",MID(Recyclabilité[[#This Row],[Code Valobat]],1,7)="6121107"),"Non recyclable",_xlfn.XLOOKUP('Calculs'!Q2063,'Combinaisons'!A:A,'Combinaisons'!B:B,"Merci de répondre à toutes les questions")))</f>
        <v/>
      </c>
      <c r="E2064" s="58" t="str">
        <f>IF(ISBLANK(Recyclabilité[[#This Row],[Code Valobat]]),"",IF(OR('Calculs'!A2063="08",'Calculs'!A2063="07",MID(Recyclabilité[[#This Row],[Code Valobat]],4,4)="0804",MID(Recyclabilité[[#This Row],[Code Valobat]],4,4)="0709",MID(Recyclabilité[[#This Row],[Code Valobat]],1,7)="6121107"),"",_xlfn.XLOOKUP('Calculs'!B2063,Questions!A:A,Questions!B:B,"ERREUR QUESTION")))</f>
        <v/>
      </c>
      <c r="G2064" s="58" t="str">
        <f>IF(OR(ISBLANK(Recyclabilité[[#This Row],[Réponse 1]]),'Calculs'!D2063="0",_xlfn.XLOOKUP('Calculs'!D2063,'Réponses'!C:C,'Réponses'!F:F,"ERREUR VISIBILITE")=0),"",_xlfn.XLOOKUP(_xlfn.XLOOKUP('Calculs'!D2063,'Réponses'!C:C,'Réponses'!F:F,"ERREUR VISIBILITE"),Questions!A:A,Questions!B:B,"ERREUR QUESTION"))</f>
        <v/>
      </c>
      <c r="I2064" s="58" t="str">
        <f>IF(OR(ISBLANK(Recyclabilité[[#This Row],[Réponse 2]]),'Calculs'!G2063="0",_xlfn.XLOOKUP('Calculs'!G2063,'Réponses'!C:C,'Réponses'!F:F,"ERREUR VISIBILITE")=0),"",_xlfn.XLOOKUP(_xlfn.XLOOKUP('Calculs'!G2063,'Réponses'!C:C,'Réponses'!F:F,"ERREUR VISIBILITE"),Questions!A:A,Questions!B:B,"ERREUR QUESTION"))</f>
        <v/>
      </c>
      <c r="K2064" s="58" t="str">
        <f>IF(OR(ISBLANK(Recyclabilité[[#This Row],[Réponse 3]]),'Calculs'!J2063="0",_xlfn.XLOOKUP('Calculs'!J2063,'Réponses'!C:C,'Réponses'!F:F,"ERREUR VISIBILITE")=0),"",_xlfn.XLOOKUP(_xlfn.XLOOKUP('Calculs'!J2063,'Réponses'!C:C,'Réponses'!F:F,"ERREUR VISIBILITE"),Questions!A:A,Questions!B:B,"ERREUR QUESTION"))</f>
        <v/>
      </c>
      <c r="M2064" s="58" t="str">
        <f>IF(OR(ISBLANK(Recyclabilité[[#This Row],[Réponse 4]]),'Calculs'!M2063="0",_xlfn.XLOOKUP('Calculs'!M2063,'Réponses'!C:C,'Réponses'!F:F,"ERREUR VISIBILITE")=0),"",_xlfn.XLOOKUP(_xlfn.XLOOKUP('Calculs'!M2063,'Réponses'!C:C,'Réponses'!F:F,"ERREUR VISIBILITE"),Questions!A:A,Questions!B:B,"ERREUR QUESTION"))</f>
        <v/>
      </c>
    </row>
    <row r="2065" spans="4:13" ht="60" customHeight="1">
      <c r="D2065" s="28" t="str">
        <f>IF(ISBLANK(Recyclabilité[[#This Row],[Code Valobat]]),"",IF(OR('Calculs'!A2064="08",'Calculs'!A2064="07",MID(Recyclabilité[[#This Row],[Code Valobat]],4,4)="0804",MID(Recyclabilité[[#This Row],[Code Valobat]],4,4)="0709",MID(Recyclabilité[[#This Row],[Code Valobat]],1,7)="6121107"),"Non recyclable",_xlfn.XLOOKUP('Calculs'!Q2064,'Combinaisons'!A:A,'Combinaisons'!B:B,"Merci de répondre à toutes les questions")))</f>
        <v/>
      </c>
      <c r="E2065" s="58" t="str">
        <f>IF(ISBLANK(Recyclabilité[[#This Row],[Code Valobat]]),"",IF(OR('Calculs'!A2064="08",'Calculs'!A2064="07",MID(Recyclabilité[[#This Row],[Code Valobat]],4,4)="0804",MID(Recyclabilité[[#This Row],[Code Valobat]],4,4)="0709",MID(Recyclabilité[[#This Row],[Code Valobat]],1,7)="6121107"),"",_xlfn.XLOOKUP('Calculs'!B2064,Questions!A:A,Questions!B:B,"ERREUR QUESTION")))</f>
        <v/>
      </c>
      <c r="G2065" s="58" t="str">
        <f>IF(OR(ISBLANK(Recyclabilité[[#This Row],[Réponse 1]]),'Calculs'!D2064="0",_xlfn.XLOOKUP('Calculs'!D2064,'Réponses'!C:C,'Réponses'!F:F,"ERREUR VISIBILITE")=0),"",_xlfn.XLOOKUP(_xlfn.XLOOKUP('Calculs'!D2064,'Réponses'!C:C,'Réponses'!F:F,"ERREUR VISIBILITE"),Questions!A:A,Questions!B:B,"ERREUR QUESTION"))</f>
        <v/>
      </c>
      <c r="I2065" s="58" t="str">
        <f>IF(OR(ISBLANK(Recyclabilité[[#This Row],[Réponse 2]]),'Calculs'!G2064="0",_xlfn.XLOOKUP('Calculs'!G2064,'Réponses'!C:C,'Réponses'!F:F,"ERREUR VISIBILITE")=0),"",_xlfn.XLOOKUP(_xlfn.XLOOKUP('Calculs'!G2064,'Réponses'!C:C,'Réponses'!F:F,"ERREUR VISIBILITE"),Questions!A:A,Questions!B:B,"ERREUR QUESTION"))</f>
        <v/>
      </c>
      <c r="K2065" s="58" t="str">
        <f>IF(OR(ISBLANK(Recyclabilité[[#This Row],[Réponse 3]]),'Calculs'!J2064="0",_xlfn.XLOOKUP('Calculs'!J2064,'Réponses'!C:C,'Réponses'!F:F,"ERREUR VISIBILITE")=0),"",_xlfn.XLOOKUP(_xlfn.XLOOKUP('Calculs'!J2064,'Réponses'!C:C,'Réponses'!F:F,"ERREUR VISIBILITE"),Questions!A:A,Questions!B:B,"ERREUR QUESTION"))</f>
        <v/>
      </c>
      <c r="M2065" s="58" t="str">
        <f>IF(OR(ISBLANK(Recyclabilité[[#This Row],[Réponse 4]]),'Calculs'!M2064="0",_xlfn.XLOOKUP('Calculs'!M2064,'Réponses'!C:C,'Réponses'!F:F,"ERREUR VISIBILITE")=0),"",_xlfn.XLOOKUP(_xlfn.XLOOKUP('Calculs'!M2064,'Réponses'!C:C,'Réponses'!F:F,"ERREUR VISIBILITE"),Questions!A:A,Questions!B:B,"ERREUR QUESTION"))</f>
        <v/>
      </c>
    </row>
    <row r="2066" spans="4:13" ht="60" customHeight="1">
      <c r="D2066" s="28" t="str">
        <f>IF(ISBLANK(Recyclabilité[[#This Row],[Code Valobat]]),"",IF(OR('Calculs'!A2065="08",'Calculs'!A2065="07",MID(Recyclabilité[[#This Row],[Code Valobat]],4,4)="0804",MID(Recyclabilité[[#This Row],[Code Valobat]],4,4)="0709",MID(Recyclabilité[[#This Row],[Code Valobat]],1,7)="6121107"),"Non recyclable",_xlfn.XLOOKUP('Calculs'!Q2065,'Combinaisons'!A:A,'Combinaisons'!B:B,"Merci de répondre à toutes les questions")))</f>
        <v/>
      </c>
      <c r="E2066" s="58" t="str">
        <f>IF(ISBLANK(Recyclabilité[[#This Row],[Code Valobat]]),"",IF(OR('Calculs'!A2065="08",'Calculs'!A2065="07",MID(Recyclabilité[[#This Row],[Code Valobat]],4,4)="0804",MID(Recyclabilité[[#This Row],[Code Valobat]],4,4)="0709",MID(Recyclabilité[[#This Row],[Code Valobat]],1,7)="6121107"),"",_xlfn.XLOOKUP('Calculs'!B2065,Questions!A:A,Questions!B:B,"ERREUR QUESTION")))</f>
        <v/>
      </c>
      <c r="G2066" s="58" t="str">
        <f>IF(OR(ISBLANK(Recyclabilité[[#This Row],[Réponse 1]]),'Calculs'!D2065="0",_xlfn.XLOOKUP('Calculs'!D2065,'Réponses'!C:C,'Réponses'!F:F,"ERREUR VISIBILITE")=0),"",_xlfn.XLOOKUP(_xlfn.XLOOKUP('Calculs'!D2065,'Réponses'!C:C,'Réponses'!F:F,"ERREUR VISIBILITE"),Questions!A:A,Questions!B:B,"ERREUR QUESTION"))</f>
        <v/>
      </c>
      <c r="I2066" s="58" t="str">
        <f>IF(OR(ISBLANK(Recyclabilité[[#This Row],[Réponse 2]]),'Calculs'!G2065="0",_xlfn.XLOOKUP('Calculs'!G2065,'Réponses'!C:C,'Réponses'!F:F,"ERREUR VISIBILITE")=0),"",_xlfn.XLOOKUP(_xlfn.XLOOKUP('Calculs'!G2065,'Réponses'!C:C,'Réponses'!F:F,"ERREUR VISIBILITE"),Questions!A:A,Questions!B:B,"ERREUR QUESTION"))</f>
        <v/>
      </c>
      <c r="K2066" s="58" t="str">
        <f>IF(OR(ISBLANK(Recyclabilité[[#This Row],[Réponse 3]]),'Calculs'!J2065="0",_xlfn.XLOOKUP('Calculs'!J2065,'Réponses'!C:C,'Réponses'!F:F,"ERREUR VISIBILITE")=0),"",_xlfn.XLOOKUP(_xlfn.XLOOKUP('Calculs'!J2065,'Réponses'!C:C,'Réponses'!F:F,"ERREUR VISIBILITE"),Questions!A:A,Questions!B:B,"ERREUR QUESTION"))</f>
        <v/>
      </c>
      <c r="M2066" s="58" t="str">
        <f>IF(OR(ISBLANK(Recyclabilité[[#This Row],[Réponse 4]]),'Calculs'!M2065="0",_xlfn.XLOOKUP('Calculs'!M2065,'Réponses'!C:C,'Réponses'!F:F,"ERREUR VISIBILITE")=0),"",_xlfn.XLOOKUP(_xlfn.XLOOKUP('Calculs'!M2065,'Réponses'!C:C,'Réponses'!F:F,"ERREUR VISIBILITE"),Questions!A:A,Questions!B:B,"ERREUR QUESTION"))</f>
        <v/>
      </c>
    </row>
    <row r="2067" spans="4:13" ht="60" customHeight="1">
      <c r="D2067" s="28" t="str">
        <f>IF(ISBLANK(Recyclabilité[[#This Row],[Code Valobat]]),"",IF(OR('Calculs'!A2066="08",'Calculs'!A2066="07",MID(Recyclabilité[[#This Row],[Code Valobat]],4,4)="0804",MID(Recyclabilité[[#This Row],[Code Valobat]],4,4)="0709",MID(Recyclabilité[[#This Row],[Code Valobat]],1,7)="6121107"),"Non recyclable",_xlfn.XLOOKUP('Calculs'!Q2066,'Combinaisons'!A:A,'Combinaisons'!B:B,"Merci de répondre à toutes les questions")))</f>
        <v/>
      </c>
      <c r="E2067" s="58" t="str">
        <f>IF(ISBLANK(Recyclabilité[[#This Row],[Code Valobat]]),"",IF(OR('Calculs'!A2066="08",'Calculs'!A2066="07",MID(Recyclabilité[[#This Row],[Code Valobat]],4,4)="0804",MID(Recyclabilité[[#This Row],[Code Valobat]],4,4)="0709",MID(Recyclabilité[[#This Row],[Code Valobat]],1,7)="6121107"),"",_xlfn.XLOOKUP('Calculs'!B2066,Questions!A:A,Questions!B:B,"ERREUR QUESTION")))</f>
        <v/>
      </c>
      <c r="G2067" s="58" t="str">
        <f>IF(OR(ISBLANK(Recyclabilité[[#This Row],[Réponse 1]]),'Calculs'!D2066="0",_xlfn.XLOOKUP('Calculs'!D2066,'Réponses'!C:C,'Réponses'!F:F,"ERREUR VISIBILITE")=0),"",_xlfn.XLOOKUP(_xlfn.XLOOKUP('Calculs'!D2066,'Réponses'!C:C,'Réponses'!F:F,"ERREUR VISIBILITE"),Questions!A:A,Questions!B:B,"ERREUR QUESTION"))</f>
        <v/>
      </c>
      <c r="I2067" s="58" t="str">
        <f>IF(OR(ISBLANK(Recyclabilité[[#This Row],[Réponse 2]]),'Calculs'!G2066="0",_xlfn.XLOOKUP('Calculs'!G2066,'Réponses'!C:C,'Réponses'!F:F,"ERREUR VISIBILITE")=0),"",_xlfn.XLOOKUP(_xlfn.XLOOKUP('Calculs'!G2066,'Réponses'!C:C,'Réponses'!F:F,"ERREUR VISIBILITE"),Questions!A:A,Questions!B:B,"ERREUR QUESTION"))</f>
        <v/>
      </c>
      <c r="K2067" s="58" t="str">
        <f>IF(OR(ISBLANK(Recyclabilité[[#This Row],[Réponse 3]]),'Calculs'!J2066="0",_xlfn.XLOOKUP('Calculs'!J2066,'Réponses'!C:C,'Réponses'!F:F,"ERREUR VISIBILITE")=0),"",_xlfn.XLOOKUP(_xlfn.XLOOKUP('Calculs'!J2066,'Réponses'!C:C,'Réponses'!F:F,"ERREUR VISIBILITE"),Questions!A:A,Questions!B:B,"ERREUR QUESTION"))</f>
        <v/>
      </c>
      <c r="M2067" s="58" t="str">
        <f>IF(OR(ISBLANK(Recyclabilité[[#This Row],[Réponse 4]]),'Calculs'!M2066="0",_xlfn.XLOOKUP('Calculs'!M2066,'Réponses'!C:C,'Réponses'!F:F,"ERREUR VISIBILITE")=0),"",_xlfn.XLOOKUP(_xlfn.XLOOKUP('Calculs'!M2066,'Réponses'!C:C,'Réponses'!F:F,"ERREUR VISIBILITE"),Questions!A:A,Questions!B:B,"ERREUR QUESTION"))</f>
        <v/>
      </c>
    </row>
    <row r="2068" spans="4:13" ht="60" customHeight="1">
      <c r="D2068" s="28" t="str">
        <f>IF(ISBLANK(Recyclabilité[[#This Row],[Code Valobat]]),"",IF(OR('Calculs'!A2067="08",'Calculs'!A2067="07",MID(Recyclabilité[[#This Row],[Code Valobat]],4,4)="0804",MID(Recyclabilité[[#This Row],[Code Valobat]],4,4)="0709",MID(Recyclabilité[[#This Row],[Code Valobat]],1,7)="6121107"),"Non recyclable",_xlfn.XLOOKUP('Calculs'!Q2067,'Combinaisons'!A:A,'Combinaisons'!B:B,"Merci de répondre à toutes les questions")))</f>
        <v/>
      </c>
      <c r="E2068" s="58" t="str">
        <f>IF(ISBLANK(Recyclabilité[[#This Row],[Code Valobat]]),"",IF(OR('Calculs'!A2067="08",'Calculs'!A2067="07",MID(Recyclabilité[[#This Row],[Code Valobat]],4,4)="0804",MID(Recyclabilité[[#This Row],[Code Valobat]],4,4)="0709",MID(Recyclabilité[[#This Row],[Code Valobat]],1,7)="6121107"),"",_xlfn.XLOOKUP('Calculs'!B2067,Questions!A:A,Questions!B:B,"ERREUR QUESTION")))</f>
        <v/>
      </c>
      <c r="G2068" s="58" t="str">
        <f>IF(OR(ISBLANK(Recyclabilité[[#This Row],[Réponse 1]]),'Calculs'!D2067="0",_xlfn.XLOOKUP('Calculs'!D2067,'Réponses'!C:C,'Réponses'!F:F,"ERREUR VISIBILITE")=0),"",_xlfn.XLOOKUP(_xlfn.XLOOKUP('Calculs'!D2067,'Réponses'!C:C,'Réponses'!F:F,"ERREUR VISIBILITE"),Questions!A:A,Questions!B:B,"ERREUR QUESTION"))</f>
        <v/>
      </c>
      <c r="I2068" s="58" t="str">
        <f>IF(OR(ISBLANK(Recyclabilité[[#This Row],[Réponse 2]]),'Calculs'!G2067="0",_xlfn.XLOOKUP('Calculs'!G2067,'Réponses'!C:C,'Réponses'!F:F,"ERREUR VISIBILITE")=0),"",_xlfn.XLOOKUP(_xlfn.XLOOKUP('Calculs'!G2067,'Réponses'!C:C,'Réponses'!F:F,"ERREUR VISIBILITE"),Questions!A:A,Questions!B:B,"ERREUR QUESTION"))</f>
        <v/>
      </c>
      <c r="K2068" s="58" t="str">
        <f>IF(OR(ISBLANK(Recyclabilité[[#This Row],[Réponse 3]]),'Calculs'!J2067="0",_xlfn.XLOOKUP('Calculs'!J2067,'Réponses'!C:C,'Réponses'!F:F,"ERREUR VISIBILITE")=0),"",_xlfn.XLOOKUP(_xlfn.XLOOKUP('Calculs'!J2067,'Réponses'!C:C,'Réponses'!F:F,"ERREUR VISIBILITE"),Questions!A:A,Questions!B:B,"ERREUR QUESTION"))</f>
        <v/>
      </c>
      <c r="M2068" s="58" t="str">
        <f>IF(OR(ISBLANK(Recyclabilité[[#This Row],[Réponse 4]]),'Calculs'!M2067="0",_xlfn.XLOOKUP('Calculs'!M2067,'Réponses'!C:C,'Réponses'!F:F,"ERREUR VISIBILITE")=0),"",_xlfn.XLOOKUP(_xlfn.XLOOKUP('Calculs'!M2067,'Réponses'!C:C,'Réponses'!F:F,"ERREUR VISIBILITE"),Questions!A:A,Questions!B:B,"ERREUR QUESTION"))</f>
        <v/>
      </c>
    </row>
    <row r="2069" spans="4:13" ht="60" customHeight="1">
      <c r="D2069" s="28" t="str">
        <f>IF(ISBLANK(Recyclabilité[[#This Row],[Code Valobat]]),"",IF(OR('Calculs'!A2068="08",'Calculs'!A2068="07",MID(Recyclabilité[[#This Row],[Code Valobat]],4,4)="0804",MID(Recyclabilité[[#This Row],[Code Valobat]],4,4)="0709",MID(Recyclabilité[[#This Row],[Code Valobat]],1,7)="6121107"),"Non recyclable",_xlfn.XLOOKUP('Calculs'!Q2068,'Combinaisons'!A:A,'Combinaisons'!B:B,"Merci de répondre à toutes les questions")))</f>
        <v/>
      </c>
      <c r="E2069" s="58" t="str">
        <f>IF(ISBLANK(Recyclabilité[[#This Row],[Code Valobat]]),"",IF(OR('Calculs'!A2068="08",'Calculs'!A2068="07",MID(Recyclabilité[[#This Row],[Code Valobat]],4,4)="0804",MID(Recyclabilité[[#This Row],[Code Valobat]],4,4)="0709",MID(Recyclabilité[[#This Row],[Code Valobat]],1,7)="6121107"),"",_xlfn.XLOOKUP('Calculs'!B2068,Questions!A:A,Questions!B:B,"ERREUR QUESTION")))</f>
        <v/>
      </c>
      <c r="G2069" s="58" t="str">
        <f>IF(OR(ISBLANK(Recyclabilité[[#This Row],[Réponse 1]]),'Calculs'!D2068="0",_xlfn.XLOOKUP('Calculs'!D2068,'Réponses'!C:C,'Réponses'!F:F,"ERREUR VISIBILITE")=0),"",_xlfn.XLOOKUP(_xlfn.XLOOKUP('Calculs'!D2068,'Réponses'!C:C,'Réponses'!F:F,"ERREUR VISIBILITE"),Questions!A:A,Questions!B:B,"ERREUR QUESTION"))</f>
        <v/>
      </c>
      <c r="I2069" s="58" t="str">
        <f>IF(OR(ISBLANK(Recyclabilité[[#This Row],[Réponse 2]]),'Calculs'!G2068="0",_xlfn.XLOOKUP('Calculs'!G2068,'Réponses'!C:C,'Réponses'!F:F,"ERREUR VISIBILITE")=0),"",_xlfn.XLOOKUP(_xlfn.XLOOKUP('Calculs'!G2068,'Réponses'!C:C,'Réponses'!F:F,"ERREUR VISIBILITE"),Questions!A:A,Questions!B:B,"ERREUR QUESTION"))</f>
        <v/>
      </c>
      <c r="K2069" s="58" t="str">
        <f>IF(OR(ISBLANK(Recyclabilité[[#This Row],[Réponse 3]]),'Calculs'!J2068="0",_xlfn.XLOOKUP('Calculs'!J2068,'Réponses'!C:C,'Réponses'!F:F,"ERREUR VISIBILITE")=0),"",_xlfn.XLOOKUP(_xlfn.XLOOKUP('Calculs'!J2068,'Réponses'!C:C,'Réponses'!F:F,"ERREUR VISIBILITE"),Questions!A:A,Questions!B:B,"ERREUR QUESTION"))</f>
        <v/>
      </c>
      <c r="M2069" s="58" t="str">
        <f>IF(OR(ISBLANK(Recyclabilité[[#This Row],[Réponse 4]]),'Calculs'!M2068="0",_xlfn.XLOOKUP('Calculs'!M2068,'Réponses'!C:C,'Réponses'!F:F,"ERREUR VISIBILITE")=0),"",_xlfn.XLOOKUP(_xlfn.XLOOKUP('Calculs'!M2068,'Réponses'!C:C,'Réponses'!F:F,"ERREUR VISIBILITE"),Questions!A:A,Questions!B:B,"ERREUR QUESTION"))</f>
        <v/>
      </c>
    </row>
    <row r="2070" spans="4:13" ht="60" customHeight="1">
      <c r="D2070" s="28" t="str">
        <f>IF(ISBLANK(Recyclabilité[[#This Row],[Code Valobat]]),"",IF(OR('Calculs'!A2069="08",'Calculs'!A2069="07",MID(Recyclabilité[[#This Row],[Code Valobat]],4,4)="0804",MID(Recyclabilité[[#This Row],[Code Valobat]],4,4)="0709",MID(Recyclabilité[[#This Row],[Code Valobat]],1,7)="6121107"),"Non recyclable",_xlfn.XLOOKUP('Calculs'!Q2069,'Combinaisons'!A:A,'Combinaisons'!B:B,"Merci de répondre à toutes les questions")))</f>
        <v/>
      </c>
      <c r="E2070" s="58" t="str">
        <f>IF(ISBLANK(Recyclabilité[[#This Row],[Code Valobat]]),"",IF(OR('Calculs'!A2069="08",'Calculs'!A2069="07",MID(Recyclabilité[[#This Row],[Code Valobat]],4,4)="0804",MID(Recyclabilité[[#This Row],[Code Valobat]],4,4)="0709",MID(Recyclabilité[[#This Row],[Code Valobat]],1,7)="6121107"),"",_xlfn.XLOOKUP('Calculs'!B2069,Questions!A:A,Questions!B:B,"ERREUR QUESTION")))</f>
        <v/>
      </c>
      <c r="G2070" s="58" t="str">
        <f>IF(OR(ISBLANK(Recyclabilité[[#This Row],[Réponse 1]]),'Calculs'!D2069="0",_xlfn.XLOOKUP('Calculs'!D2069,'Réponses'!C:C,'Réponses'!F:F,"ERREUR VISIBILITE")=0),"",_xlfn.XLOOKUP(_xlfn.XLOOKUP('Calculs'!D2069,'Réponses'!C:C,'Réponses'!F:F,"ERREUR VISIBILITE"),Questions!A:A,Questions!B:B,"ERREUR QUESTION"))</f>
        <v/>
      </c>
      <c r="I2070" s="58" t="str">
        <f>IF(OR(ISBLANK(Recyclabilité[[#This Row],[Réponse 2]]),'Calculs'!G2069="0",_xlfn.XLOOKUP('Calculs'!G2069,'Réponses'!C:C,'Réponses'!F:F,"ERREUR VISIBILITE")=0),"",_xlfn.XLOOKUP(_xlfn.XLOOKUP('Calculs'!G2069,'Réponses'!C:C,'Réponses'!F:F,"ERREUR VISIBILITE"),Questions!A:A,Questions!B:B,"ERREUR QUESTION"))</f>
        <v/>
      </c>
      <c r="K2070" s="58" t="str">
        <f>IF(OR(ISBLANK(Recyclabilité[[#This Row],[Réponse 3]]),'Calculs'!J2069="0",_xlfn.XLOOKUP('Calculs'!J2069,'Réponses'!C:C,'Réponses'!F:F,"ERREUR VISIBILITE")=0),"",_xlfn.XLOOKUP(_xlfn.XLOOKUP('Calculs'!J2069,'Réponses'!C:C,'Réponses'!F:F,"ERREUR VISIBILITE"),Questions!A:A,Questions!B:B,"ERREUR QUESTION"))</f>
        <v/>
      </c>
      <c r="M2070" s="58" t="str">
        <f>IF(OR(ISBLANK(Recyclabilité[[#This Row],[Réponse 4]]),'Calculs'!M2069="0",_xlfn.XLOOKUP('Calculs'!M2069,'Réponses'!C:C,'Réponses'!F:F,"ERREUR VISIBILITE")=0),"",_xlfn.XLOOKUP(_xlfn.XLOOKUP('Calculs'!M2069,'Réponses'!C:C,'Réponses'!F:F,"ERREUR VISIBILITE"),Questions!A:A,Questions!B:B,"ERREUR QUESTION"))</f>
        <v/>
      </c>
    </row>
    <row r="2071" spans="4:13" ht="60" customHeight="1">
      <c r="D2071" s="28" t="str">
        <f>IF(ISBLANK(Recyclabilité[[#This Row],[Code Valobat]]),"",IF(OR('Calculs'!A2070="08",'Calculs'!A2070="07",MID(Recyclabilité[[#This Row],[Code Valobat]],4,4)="0804",MID(Recyclabilité[[#This Row],[Code Valobat]],4,4)="0709",MID(Recyclabilité[[#This Row],[Code Valobat]],1,7)="6121107"),"Non recyclable",_xlfn.XLOOKUP('Calculs'!Q2070,'Combinaisons'!A:A,'Combinaisons'!B:B,"Merci de répondre à toutes les questions")))</f>
        <v/>
      </c>
      <c r="E2071" s="58" t="str">
        <f>IF(ISBLANK(Recyclabilité[[#This Row],[Code Valobat]]),"",IF(OR('Calculs'!A2070="08",'Calculs'!A2070="07",MID(Recyclabilité[[#This Row],[Code Valobat]],4,4)="0804",MID(Recyclabilité[[#This Row],[Code Valobat]],4,4)="0709",MID(Recyclabilité[[#This Row],[Code Valobat]],1,7)="6121107"),"",_xlfn.XLOOKUP('Calculs'!B2070,Questions!A:A,Questions!B:B,"ERREUR QUESTION")))</f>
        <v/>
      </c>
      <c r="G2071" s="58" t="str">
        <f>IF(OR(ISBLANK(Recyclabilité[[#This Row],[Réponse 1]]),'Calculs'!D2070="0",_xlfn.XLOOKUP('Calculs'!D2070,'Réponses'!C:C,'Réponses'!F:F,"ERREUR VISIBILITE")=0),"",_xlfn.XLOOKUP(_xlfn.XLOOKUP('Calculs'!D2070,'Réponses'!C:C,'Réponses'!F:F,"ERREUR VISIBILITE"),Questions!A:A,Questions!B:B,"ERREUR QUESTION"))</f>
        <v/>
      </c>
      <c r="I2071" s="58" t="str">
        <f>IF(OR(ISBLANK(Recyclabilité[[#This Row],[Réponse 2]]),'Calculs'!G2070="0",_xlfn.XLOOKUP('Calculs'!G2070,'Réponses'!C:C,'Réponses'!F:F,"ERREUR VISIBILITE")=0),"",_xlfn.XLOOKUP(_xlfn.XLOOKUP('Calculs'!G2070,'Réponses'!C:C,'Réponses'!F:F,"ERREUR VISIBILITE"),Questions!A:A,Questions!B:B,"ERREUR QUESTION"))</f>
        <v/>
      </c>
      <c r="K2071" s="58" t="str">
        <f>IF(OR(ISBLANK(Recyclabilité[[#This Row],[Réponse 3]]),'Calculs'!J2070="0",_xlfn.XLOOKUP('Calculs'!J2070,'Réponses'!C:C,'Réponses'!F:F,"ERREUR VISIBILITE")=0),"",_xlfn.XLOOKUP(_xlfn.XLOOKUP('Calculs'!J2070,'Réponses'!C:C,'Réponses'!F:F,"ERREUR VISIBILITE"),Questions!A:A,Questions!B:B,"ERREUR QUESTION"))</f>
        <v/>
      </c>
      <c r="M2071" s="58" t="str">
        <f>IF(OR(ISBLANK(Recyclabilité[[#This Row],[Réponse 4]]),'Calculs'!M2070="0",_xlfn.XLOOKUP('Calculs'!M2070,'Réponses'!C:C,'Réponses'!F:F,"ERREUR VISIBILITE")=0),"",_xlfn.XLOOKUP(_xlfn.XLOOKUP('Calculs'!M2070,'Réponses'!C:C,'Réponses'!F:F,"ERREUR VISIBILITE"),Questions!A:A,Questions!B:B,"ERREUR QUESTION"))</f>
        <v/>
      </c>
    </row>
    <row r="2072" spans="4:13" ht="60" customHeight="1">
      <c r="D2072" s="28" t="str">
        <f>IF(ISBLANK(Recyclabilité[[#This Row],[Code Valobat]]),"",IF(OR('Calculs'!A2071="08",'Calculs'!A2071="07",MID(Recyclabilité[[#This Row],[Code Valobat]],4,4)="0804",MID(Recyclabilité[[#This Row],[Code Valobat]],4,4)="0709",MID(Recyclabilité[[#This Row],[Code Valobat]],1,7)="6121107"),"Non recyclable",_xlfn.XLOOKUP('Calculs'!Q2071,'Combinaisons'!A:A,'Combinaisons'!B:B,"Merci de répondre à toutes les questions")))</f>
        <v/>
      </c>
      <c r="E2072" s="58" t="str">
        <f>IF(ISBLANK(Recyclabilité[[#This Row],[Code Valobat]]),"",IF(OR('Calculs'!A2071="08",'Calculs'!A2071="07",MID(Recyclabilité[[#This Row],[Code Valobat]],4,4)="0804",MID(Recyclabilité[[#This Row],[Code Valobat]],4,4)="0709",MID(Recyclabilité[[#This Row],[Code Valobat]],1,7)="6121107"),"",_xlfn.XLOOKUP('Calculs'!B2071,Questions!A:A,Questions!B:B,"ERREUR QUESTION")))</f>
        <v/>
      </c>
      <c r="G2072" s="58" t="str">
        <f>IF(OR(ISBLANK(Recyclabilité[[#This Row],[Réponse 1]]),'Calculs'!D2071="0",_xlfn.XLOOKUP('Calculs'!D2071,'Réponses'!C:C,'Réponses'!F:F,"ERREUR VISIBILITE")=0),"",_xlfn.XLOOKUP(_xlfn.XLOOKUP('Calculs'!D2071,'Réponses'!C:C,'Réponses'!F:F,"ERREUR VISIBILITE"),Questions!A:A,Questions!B:B,"ERREUR QUESTION"))</f>
        <v/>
      </c>
      <c r="I2072" s="58" t="str">
        <f>IF(OR(ISBLANK(Recyclabilité[[#This Row],[Réponse 2]]),'Calculs'!G2071="0",_xlfn.XLOOKUP('Calculs'!G2071,'Réponses'!C:C,'Réponses'!F:F,"ERREUR VISIBILITE")=0),"",_xlfn.XLOOKUP(_xlfn.XLOOKUP('Calculs'!G2071,'Réponses'!C:C,'Réponses'!F:F,"ERREUR VISIBILITE"),Questions!A:A,Questions!B:B,"ERREUR QUESTION"))</f>
        <v/>
      </c>
      <c r="K2072" s="58" t="str">
        <f>IF(OR(ISBLANK(Recyclabilité[[#This Row],[Réponse 3]]),'Calculs'!J2071="0",_xlfn.XLOOKUP('Calculs'!J2071,'Réponses'!C:C,'Réponses'!F:F,"ERREUR VISIBILITE")=0),"",_xlfn.XLOOKUP(_xlfn.XLOOKUP('Calculs'!J2071,'Réponses'!C:C,'Réponses'!F:F,"ERREUR VISIBILITE"),Questions!A:A,Questions!B:B,"ERREUR QUESTION"))</f>
        <v/>
      </c>
      <c r="M2072" s="58" t="str">
        <f>IF(OR(ISBLANK(Recyclabilité[[#This Row],[Réponse 4]]),'Calculs'!M2071="0",_xlfn.XLOOKUP('Calculs'!M2071,'Réponses'!C:C,'Réponses'!F:F,"ERREUR VISIBILITE")=0),"",_xlfn.XLOOKUP(_xlfn.XLOOKUP('Calculs'!M2071,'Réponses'!C:C,'Réponses'!F:F,"ERREUR VISIBILITE"),Questions!A:A,Questions!B:B,"ERREUR QUESTION"))</f>
        <v/>
      </c>
    </row>
    <row r="2073" spans="4:13" ht="60" customHeight="1">
      <c r="D2073" s="28" t="str">
        <f>IF(ISBLANK(Recyclabilité[[#This Row],[Code Valobat]]),"",IF(OR('Calculs'!A2072="08",'Calculs'!A2072="07",MID(Recyclabilité[[#This Row],[Code Valobat]],4,4)="0804",MID(Recyclabilité[[#This Row],[Code Valobat]],4,4)="0709",MID(Recyclabilité[[#This Row],[Code Valobat]],1,7)="6121107"),"Non recyclable",_xlfn.XLOOKUP('Calculs'!Q2072,'Combinaisons'!A:A,'Combinaisons'!B:B,"Merci de répondre à toutes les questions")))</f>
        <v/>
      </c>
      <c r="E2073" s="58" t="str">
        <f>IF(ISBLANK(Recyclabilité[[#This Row],[Code Valobat]]),"",IF(OR('Calculs'!A2072="08",'Calculs'!A2072="07",MID(Recyclabilité[[#This Row],[Code Valobat]],4,4)="0804",MID(Recyclabilité[[#This Row],[Code Valobat]],4,4)="0709",MID(Recyclabilité[[#This Row],[Code Valobat]],1,7)="6121107"),"",_xlfn.XLOOKUP('Calculs'!B2072,Questions!A:A,Questions!B:B,"ERREUR QUESTION")))</f>
        <v/>
      </c>
      <c r="G2073" s="58" t="str">
        <f>IF(OR(ISBLANK(Recyclabilité[[#This Row],[Réponse 1]]),'Calculs'!D2072="0",_xlfn.XLOOKUP('Calculs'!D2072,'Réponses'!C:C,'Réponses'!F:F,"ERREUR VISIBILITE")=0),"",_xlfn.XLOOKUP(_xlfn.XLOOKUP('Calculs'!D2072,'Réponses'!C:C,'Réponses'!F:F,"ERREUR VISIBILITE"),Questions!A:A,Questions!B:B,"ERREUR QUESTION"))</f>
        <v/>
      </c>
      <c r="I2073" s="58" t="str">
        <f>IF(OR(ISBLANK(Recyclabilité[[#This Row],[Réponse 2]]),'Calculs'!G2072="0",_xlfn.XLOOKUP('Calculs'!G2072,'Réponses'!C:C,'Réponses'!F:F,"ERREUR VISIBILITE")=0),"",_xlfn.XLOOKUP(_xlfn.XLOOKUP('Calculs'!G2072,'Réponses'!C:C,'Réponses'!F:F,"ERREUR VISIBILITE"),Questions!A:A,Questions!B:B,"ERREUR QUESTION"))</f>
        <v/>
      </c>
      <c r="K2073" s="58" t="str">
        <f>IF(OR(ISBLANK(Recyclabilité[[#This Row],[Réponse 3]]),'Calculs'!J2072="0",_xlfn.XLOOKUP('Calculs'!J2072,'Réponses'!C:C,'Réponses'!F:F,"ERREUR VISIBILITE")=0),"",_xlfn.XLOOKUP(_xlfn.XLOOKUP('Calculs'!J2072,'Réponses'!C:C,'Réponses'!F:F,"ERREUR VISIBILITE"),Questions!A:A,Questions!B:B,"ERREUR QUESTION"))</f>
        <v/>
      </c>
      <c r="M2073" s="58" t="str">
        <f>IF(OR(ISBLANK(Recyclabilité[[#This Row],[Réponse 4]]),'Calculs'!M2072="0",_xlfn.XLOOKUP('Calculs'!M2072,'Réponses'!C:C,'Réponses'!F:F,"ERREUR VISIBILITE")=0),"",_xlfn.XLOOKUP(_xlfn.XLOOKUP('Calculs'!M2072,'Réponses'!C:C,'Réponses'!F:F,"ERREUR VISIBILITE"),Questions!A:A,Questions!B:B,"ERREUR QUESTION"))</f>
        <v/>
      </c>
    </row>
    <row r="2074" spans="4:13" ht="60" customHeight="1">
      <c r="D2074" s="28" t="str">
        <f>IF(ISBLANK(Recyclabilité[[#This Row],[Code Valobat]]),"",IF(OR('Calculs'!A2073="08",'Calculs'!A2073="07",MID(Recyclabilité[[#This Row],[Code Valobat]],4,4)="0804",MID(Recyclabilité[[#This Row],[Code Valobat]],4,4)="0709",MID(Recyclabilité[[#This Row],[Code Valobat]],1,7)="6121107"),"Non recyclable",_xlfn.XLOOKUP('Calculs'!Q2073,'Combinaisons'!A:A,'Combinaisons'!B:B,"Merci de répondre à toutes les questions")))</f>
        <v/>
      </c>
      <c r="E2074" s="58" t="str">
        <f>IF(ISBLANK(Recyclabilité[[#This Row],[Code Valobat]]),"",IF(OR('Calculs'!A2073="08",'Calculs'!A2073="07",MID(Recyclabilité[[#This Row],[Code Valobat]],4,4)="0804",MID(Recyclabilité[[#This Row],[Code Valobat]],4,4)="0709",MID(Recyclabilité[[#This Row],[Code Valobat]],1,7)="6121107"),"",_xlfn.XLOOKUP('Calculs'!B2073,Questions!A:A,Questions!B:B,"ERREUR QUESTION")))</f>
        <v/>
      </c>
      <c r="G2074" s="58" t="str">
        <f>IF(OR(ISBLANK(Recyclabilité[[#This Row],[Réponse 1]]),'Calculs'!D2073="0",_xlfn.XLOOKUP('Calculs'!D2073,'Réponses'!C:C,'Réponses'!F:F,"ERREUR VISIBILITE")=0),"",_xlfn.XLOOKUP(_xlfn.XLOOKUP('Calculs'!D2073,'Réponses'!C:C,'Réponses'!F:F,"ERREUR VISIBILITE"),Questions!A:A,Questions!B:B,"ERREUR QUESTION"))</f>
        <v/>
      </c>
      <c r="I2074" s="58" t="str">
        <f>IF(OR(ISBLANK(Recyclabilité[[#This Row],[Réponse 2]]),'Calculs'!G2073="0",_xlfn.XLOOKUP('Calculs'!G2073,'Réponses'!C:C,'Réponses'!F:F,"ERREUR VISIBILITE")=0),"",_xlfn.XLOOKUP(_xlfn.XLOOKUP('Calculs'!G2073,'Réponses'!C:C,'Réponses'!F:F,"ERREUR VISIBILITE"),Questions!A:A,Questions!B:B,"ERREUR QUESTION"))</f>
        <v/>
      </c>
      <c r="K2074" s="58" t="str">
        <f>IF(OR(ISBLANK(Recyclabilité[[#This Row],[Réponse 3]]),'Calculs'!J2073="0",_xlfn.XLOOKUP('Calculs'!J2073,'Réponses'!C:C,'Réponses'!F:F,"ERREUR VISIBILITE")=0),"",_xlfn.XLOOKUP(_xlfn.XLOOKUP('Calculs'!J2073,'Réponses'!C:C,'Réponses'!F:F,"ERREUR VISIBILITE"),Questions!A:A,Questions!B:B,"ERREUR QUESTION"))</f>
        <v/>
      </c>
      <c r="M2074" s="58" t="str">
        <f>IF(OR(ISBLANK(Recyclabilité[[#This Row],[Réponse 4]]),'Calculs'!M2073="0",_xlfn.XLOOKUP('Calculs'!M2073,'Réponses'!C:C,'Réponses'!F:F,"ERREUR VISIBILITE")=0),"",_xlfn.XLOOKUP(_xlfn.XLOOKUP('Calculs'!M2073,'Réponses'!C:C,'Réponses'!F:F,"ERREUR VISIBILITE"),Questions!A:A,Questions!B:B,"ERREUR QUESTION"))</f>
        <v/>
      </c>
    </row>
    <row r="2075" spans="4:13" ht="60" customHeight="1">
      <c r="D2075" s="28" t="str">
        <f>IF(ISBLANK(Recyclabilité[[#This Row],[Code Valobat]]),"",IF(OR('Calculs'!A2074="08",'Calculs'!A2074="07",MID(Recyclabilité[[#This Row],[Code Valobat]],4,4)="0804",MID(Recyclabilité[[#This Row],[Code Valobat]],4,4)="0709",MID(Recyclabilité[[#This Row],[Code Valobat]],1,7)="6121107"),"Non recyclable",_xlfn.XLOOKUP('Calculs'!Q2074,'Combinaisons'!A:A,'Combinaisons'!B:B,"Merci de répondre à toutes les questions")))</f>
        <v/>
      </c>
      <c r="E2075" s="58" t="str">
        <f>IF(ISBLANK(Recyclabilité[[#This Row],[Code Valobat]]),"",IF(OR('Calculs'!A2074="08",'Calculs'!A2074="07",MID(Recyclabilité[[#This Row],[Code Valobat]],4,4)="0804",MID(Recyclabilité[[#This Row],[Code Valobat]],4,4)="0709",MID(Recyclabilité[[#This Row],[Code Valobat]],1,7)="6121107"),"",_xlfn.XLOOKUP('Calculs'!B2074,Questions!A:A,Questions!B:B,"ERREUR QUESTION")))</f>
        <v/>
      </c>
      <c r="G2075" s="58" t="str">
        <f>IF(OR(ISBLANK(Recyclabilité[[#This Row],[Réponse 1]]),'Calculs'!D2074="0",_xlfn.XLOOKUP('Calculs'!D2074,'Réponses'!C:C,'Réponses'!F:F,"ERREUR VISIBILITE")=0),"",_xlfn.XLOOKUP(_xlfn.XLOOKUP('Calculs'!D2074,'Réponses'!C:C,'Réponses'!F:F,"ERREUR VISIBILITE"),Questions!A:A,Questions!B:B,"ERREUR QUESTION"))</f>
        <v/>
      </c>
      <c r="I2075" s="58" t="str">
        <f>IF(OR(ISBLANK(Recyclabilité[[#This Row],[Réponse 2]]),'Calculs'!G2074="0",_xlfn.XLOOKUP('Calculs'!G2074,'Réponses'!C:C,'Réponses'!F:F,"ERREUR VISIBILITE")=0),"",_xlfn.XLOOKUP(_xlfn.XLOOKUP('Calculs'!G2074,'Réponses'!C:C,'Réponses'!F:F,"ERREUR VISIBILITE"),Questions!A:A,Questions!B:B,"ERREUR QUESTION"))</f>
        <v/>
      </c>
      <c r="K2075" s="58" t="str">
        <f>IF(OR(ISBLANK(Recyclabilité[[#This Row],[Réponse 3]]),'Calculs'!J2074="0",_xlfn.XLOOKUP('Calculs'!J2074,'Réponses'!C:C,'Réponses'!F:F,"ERREUR VISIBILITE")=0),"",_xlfn.XLOOKUP(_xlfn.XLOOKUP('Calculs'!J2074,'Réponses'!C:C,'Réponses'!F:F,"ERREUR VISIBILITE"),Questions!A:A,Questions!B:B,"ERREUR QUESTION"))</f>
        <v/>
      </c>
      <c r="M2075" s="58" t="str">
        <f>IF(OR(ISBLANK(Recyclabilité[[#This Row],[Réponse 4]]),'Calculs'!M2074="0",_xlfn.XLOOKUP('Calculs'!M2074,'Réponses'!C:C,'Réponses'!F:F,"ERREUR VISIBILITE")=0),"",_xlfn.XLOOKUP(_xlfn.XLOOKUP('Calculs'!M2074,'Réponses'!C:C,'Réponses'!F:F,"ERREUR VISIBILITE"),Questions!A:A,Questions!B:B,"ERREUR QUESTION"))</f>
        <v/>
      </c>
    </row>
    <row r="2076" spans="4:13" ht="60" customHeight="1">
      <c r="D2076" s="28" t="str">
        <f>IF(ISBLANK(Recyclabilité[[#This Row],[Code Valobat]]),"",IF(OR('Calculs'!A2075="08",'Calculs'!A2075="07",MID(Recyclabilité[[#This Row],[Code Valobat]],4,4)="0804",MID(Recyclabilité[[#This Row],[Code Valobat]],4,4)="0709",MID(Recyclabilité[[#This Row],[Code Valobat]],1,7)="6121107"),"Non recyclable",_xlfn.XLOOKUP('Calculs'!Q2075,'Combinaisons'!A:A,'Combinaisons'!B:B,"Merci de répondre à toutes les questions")))</f>
        <v/>
      </c>
      <c r="E2076" s="58" t="str">
        <f>IF(ISBLANK(Recyclabilité[[#This Row],[Code Valobat]]),"",IF(OR('Calculs'!A2075="08",'Calculs'!A2075="07",MID(Recyclabilité[[#This Row],[Code Valobat]],4,4)="0804",MID(Recyclabilité[[#This Row],[Code Valobat]],4,4)="0709",MID(Recyclabilité[[#This Row],[Code Valobat]],1,7)="6121107"),"",_xlfn.XLOOKUP('Calculs'!B2075,Questions!A:A,Questions!B:B,"ERREUR QUESTION")))</f>
        <v/>
      </c>
      <c r="G2076" s="58" t="str">
        <f>IF(OR(ISBLANK(Recyclabilité[[#This Row],[Réponse 1]]),'Calculs'!D2075="0",_xlfn.XLOOKUP('Calculs'!D2075,'Réponses'!C:C,'Réponses'!F:F,"ERREUR VISIBILITE")=0),"",_xlfn.XLOOKUP(_xlfn.XLOOKUP('Calculs'!D2075,'Réponses'!C:C,'Réponses'!F:F,"ERREUR VISIBILITE"),Questions!A:A,Questions!B:B,"ERREUR QUESTION"))</f>
        <v/>
      </c>
      <c r="I2076" s="58" t="str">
        <f>IF(OR(ISBLANK(Recyclabilité[[#This Row],[Réponse 2]]),'Calculs'!G2075="0",_xlfn.XLOOKUP('Calculs'!G2075,'Réponses'!C:C,'Réponses'!F:F,"ERREUR VISIBILITE")=0),"",_xlfn.XLOOKUP(_xlfn.XLOOKUP('Calculs'!G2075,'Réponses'!C:C,'Réponses'!F:F,"ERREUR VISIBILITE"),Questions!A:A,Questions!B:B,"ERREUR QUESTION"))</f>
        <v/>
      </c>
      <c r="K2076" s="58" t="str">
        <f>IF(OR(ISBLANK(Recyclabilité[[#This Row],[Réponse 3]]),'Calculs'!J2075="0",_xlfn.XLOOKUP('Calculs'!J2075,'Réponses'!C:C,'Réponses'!F:F,"ERREUR VISIBILITE")=0),"",_xlfn.XLOOKUP(_xlfn.XLOOKUP('Calculs'!J2075,'Réponses'!C:C,'Réponses'!F:F,"ERREUR VISIBILITE"),Questions!A:A,Questions!B:B,"ERREUR QUESTION"))</f>
        <v/>
      </c>
      <c r="M2076" s="58" t="str">
        <f>IF(OR(ISBLANK(Recyclabilité[[#This Row],[Réponse 4]]),'Calculs'!M2075="0",_xlfn.XLOOKUP('Calculs'!M2075,'Réponses'!C:C,'Réponses'!F:F,"ERREUR VISIBILITE")=0),"",_xlfn.XLOOKUP(_xlfn.XLOOKUP('Calculs'!M2075,'Réponses'!C:C,'Réponses'!F:F,"ERREUR VISIBILITE"),Questions!A:A,Questions!B:B,"ERREUR QUESTION"))</f>
        <v/>
      </c>
    </row>
    <row r="2077" spans="4:13" ht="60" customHeight="1">
      <c r="D2077" s="28" t="str">
        <f>IF(ISBLANK(Recyclabilité[[#This Row],[Code Valobat]]),"",IF(OR('Calculs'!A2076="08",'Calculs'!A2076="07",MID(Recyclabilité[[#This Row],[Code Valobat]],4,4)="0804",MID(Recyclabilité[[#This Row],[Code Valobat]],4,4)="0709",MID(Recyclabilité[[#This Row],[Code Valobat]],1,7)="6121107"),"Non recyclable",_xlfn.XLOOKUP('Calculs'!Q2076,'Combinaisons'!A:A,'Combinaisons'!B:B,"Merci de répondre à toutes les questions")))</f>
        <v/>
      </c>
      <c r="E2077" s="58" t="str">
        <f>IF(ISBLANK(Recyclabilité[[#This Row],[Code Valobat]]),"",IF(OR('Calculs'!A2076="08",'Calculs'!A2076="07",MID(Recyclabilité[[#This Row],[Code Valobat]],4,4)="0804",MID(Recyclabilité[[#This Row],[Code Valobat]],4,4)="0709",MID(Recyclabilité[[#This Row],[Code Valobat]],1,7)="6121107"),"",_xlfn.XLOOKUP('Calculs'!B2076,Questions!A:A,Questions!B:B,"ERREUR QUESTION")))</f>
        <v/>
      </c>
      <c r="G2077" s="58" t="str">
        <f>IF(OR(ISBLANK(Recyclabilité[[#This Row],[Réponse 1]]),'Calculs'!D2076="0",_xlfn.XLOOKUP('Calculs'!D2076,'Réponses'!C:C,'Réponses'!F:F,"ERREUR VISIBILITE")=0),"",_xlfn.XLOOKUP(_xlfn.XLOOKUP('Calculs'!D2076,'Réponses'!C:C,'Réponses'!F:F,"ERREUR VISIBILITE"),Questions!A:A,Questions!B:B,"ERREUR QUESTION"))</f>
        <v/>
      </c>
      <c r="I2077" s="58" t="str">
        <f>IF(OR(ISBLANK(Recyclabilité[[#This Row],[Réponse 2]]),'Calculs'!G2076="0",_xlfn.XLOOKUP('Calculs'!G2076,'Réponses'!C:C,'Réponses'!F:F,"ERREUR VISIBILITE")=0),"",_xlfn.XLOOKUP(_xlfn.XLOOKUP('Calculs'!G2076,'Réponses'!C:C,'Réponses'!F:F,"ERREUR VISIBILITE"),Questions!A:A,Questions!B:B,"ERREUR QUESTION"))</f>
        <v/>
      </c>
      <c r="K2077" s="58" t="str">
        <f>IF(OR(ISBLANK(Recyclabilité[[#This Row],[Réponse 3]]),'Calculs'!J2076="0",_xlfn.XLOOKUP('Calculs'!J2076,'Réponses'!C:C,'Réponses'!F:F,"ERREUR VISIBILITE")=0),"",_xlfn.XLOOKUP(_xlfn.XLOOKUP('Calculs'!J2076,'Réponses'!C:C,'Réponses'!F:F,"ERREUR VISIBILITE"),Questions!A:A,Questions!B:B,"ERREUR QUESTION"))</f>
        <v/>
      </c>
      <c r="M2077" s="58" t="str">
        <f>IF(OR(ISBLANK(Recyclabilité[[#This Row],[Réponse 4]]),'Calculs'!M2076="0",_xlfn.XLOOKUP('Calculs'!M2076,'Réponses'!C:C,'Réponses'!F:F,"ERREUR VISIBILITE")=0),"",_xlfn.XLOOKUP(_xlfn.XLOOKUP('Calculs'!M2076,'Réponses'!C:C,'Réponses'!F:F,"ERREUR VISIBILITE"),Questions!A:A,Questions!B:B,"ERREUR QUESTION"))</f>
        <v/>
      </c>
    </row>
    <row r="2078" spans="4:13" ht="60" customHeight="1">
      <c r="D2078" s="28" t="str">
        <f>IF(ISBLANK(Recyclabilité[[#This Row],[Code Valobat]]),"",IF(OR('Calculs'!A2077="08",'Calculs'!A2077="07",MID(Recyclabilité[[#This Row],[Code Valobat]],4,4)="0804",MID(Recyclabilité[[#This Row],[Code Valobat]],4,4)="0709",MID(Recyclabilité[[#This Row],[Code Valobat]],1,7)="6121107"),"Non recyclable",_xlfn.XLOOKUP('Calculs'!Q2077,'Combinaisons'!A:A,'Combinaisons'!B:B,"Merci de répondre à toutes les questions")))</f>
        <v/>
      </c>
      <c r="E2078" s="58" t="str">
        <f>IF(ISBLANK(Recyclabilité[[#This Row],[Code Valobat]]),"",IF(OR('Calculs'!A2077="08",'Calculs'!A2077="07",MID(Recyclabilité[[#This Row],[Code Valobat]],4,4)="0804",MID(Recyclabilité[[#This Row],[Code Valobat]],4,4)="0709",MID(Recyclabilité[[#This Row],[Code Valobat]],1,7)="6121107"),"",_xlfn.XLOOKUP('Calculs'!B2077,Questions!A:A,Questions!B:B,"ERREUR QUESTION")))</f>
        <v/>
      </c>
      <c r="G2078" s="58" t="str">
        <f>IF(OR(ISBLANK(Recyclabilité[[#This Row],[Réponse 1]]),'Calculs'!D2077="0",_xlfn.XLOOKUP('Calculs'!D2077,'Réponses'!C:C,'Réponses'!F:F,"ERREUR VISIBILITE")=0),"",_xlfn.XLOOKUP(_xlfn.XLOOKUP('Calculs'!D2077,'Réponses'!C:C,'Réponses'!F:F,"ERREUR VISIBILITE"),Questions!A:A,Questions!B:B,"ERREUR QUESTION"))</f>
        <v/>
      </c>
      <c r="I2078" s="58" t="str">
        <f>IF(OR(ISBLANK(Recyclabilité[[#This Row],[Réponse 2]]),'Calculs'!G2077="0",_xlfn.XLOOKUP('Calculs'!G2077,'Réponses'!C:C,'Réponses'!F:F,"ERREUR VISIBILITE")=0),"",_xlfn.XLOOKUP(_xlfn.XLOOKUP('Calculs'!G2077,'Réponses'!C:C,'Réponses'!F:F,"ERREUR VISIBILITE"),Questions!A:A,Questions!B:B,"ERREUR QUESTION"))</f>
        <v/>
      </c>
      <c r="K2078" s="58" t="str">
        <f>IF(OR(ISBLANK(Recyclabilité[[#This Row],[Réponse 3]]),'Calculs'!J2077="0",_xlfn.XLOOKUP('Calculs'!J2077,'Réponses'!C:C,'Réponses'!F:F,"ERREUR VISIBILITE")=0),"",_xlfn.XLOOKUP(_xlfn.XLOOKUP('Calculs'!J2077,'Réponses'!C:C,'Réponses'!F:F,"ERREUR VISIBILITE"),Questions!A:A,Questions!B:B,"ERREUR QUESTION"))</f>
        <v/>
      </c>
      <c r="M2078" s="58" t="str">
        <f>IF(OR(ISBLANK(Recyclabilité[[#This Row],[Réponse 4]]),'Calculs'!M2077="0",_xlfn.XLOOKUP('Calculs'!M2077,'Réponses'!C:C,'Réponses'!F:F,"ERREUR VISIBILITE")=0),"",_xlfn.XLOOKUP(_xlfn.XLOOKUP('Calculs'!M2077,'Réponses'!C:C,'Réponses'!F:F,"ERREUR VISIBILITE"),Questions!A:A,Questions!B:B,"ERREUR QUESTION"))</f>
        <v/>
      </c>
    </row>
    <row r="2079" spans="4:13" ht="60" customHeight="1">
      <c r="D2079" s="28" t="str">
        <f>IF(ISBLANK(Recyclabilité[[#This Row],[Code Valobat]]),"",IF(OR('Calculs'!A2078="08",'Calculs'!A2078="07",MID(Recyclabilité[[#This Row],[Code Valobat]],4,4)="0804",MID(Recyclabilité[[#This Row],[Code Valobat]],4,4)="0709",MID(Recyclabilité[[#This Row],[Code Valobat]],1,7)="6121107"),"Non recyclable",_xlfn.XLOOKUP('Calculs'!Q2078,'Combinaisons'!A:A,'Combinaisons'!B:B,"Merci de répondre à toutes les questions")))</f>
        <v/>
      </c>
      <c r="E2079" s="58" t="str">
        <f>IF(ISBLANK(Recyclabilité[[#This Row],[Code Valobat]]),"",IF(OR('Calculs'!A2078="08",'Calculs'!A2078="07",MID(Recyclabilité[[#This Row],[Code Valobat]],4,4)="0804",MID(Recyclabilité[[#This Row],[Code Valobat]],4,4)="0709",MID(Recyclabilité[[#This Row],[Code Valobat]],1,7)="6121107"),"",_xlfn.XLOOKUP('Calculs'!B2078,Questions!A:A,Questions!B:B,"ERREUR QUESTION")))</f>
        <v/>
      </c>
      <c r="G2079" s="58" t="str">
        <f>IF(OR(ISBLANK(Recyclabilité[[#This Row],[Réponse 1]]),'Calculs'!D2078="0",_xlfn.XLOOKUP('Calculs'!D2078,'Réponses'!C:C,'Réponses'!F:F,"ERREUR VISIBILITE")=0),"",_xlfn.XLOOKUP(_xlfn.XLOOKUP('Calculs'!D2078,'Réponses'!C:C,'Réponses'!F:F,"ERREUR VISIBILITE"),Questions!A:A,Questions!B:B,"ERREUR QUESTION"))</f>
        <v/>
      </c>
      <c r="I2079" s="58" t="str">
        <f>IF(OR(ISBLANK(Recyclabilité[[#This Row],[Réponse 2]]),'Calculs'!G2078="0",_xlfn.XLOOKUP('Calculs'!G2078,'Réponses'!C:C,'Réponses'!F:F,"ERREUR VISIBILITE")=0),"",_xlfn.XLOOKUP(_xlfn.XLOOKUP('Calculs'!G2078,'Réponses'!C:C,'Réponses'!F:F,"ERREUR VISIBILITE"),Questions!A:A,Questions!B:B,"ERREUR QUESTION"))</f>
        <v/>
      </c>
      <c r="K2079" s="58" t="str">
        <f>IF(OR(ISBLANK(Recyclabilité[[#This Row],[Réponse 3]]),'Calculs'!J2078="0",_xlfn.XLOOKUP('Calculs'!J2078,'Réponses'!C:C,'Réponses'!F:F,"ERREUR VISIBILITE")=0),"",_xlfn.XLOOKUP(_xlfn.XLOOKUP('Calculs'!J2078,'Réponses'!C:C,'Réponses'!F:F,"ERREUR VISIBILITE"),Questions!A:A,Questions!B:B,"ERREUR QUESTION"))</f>
        <v/>
      </c>
      <c r="M2079" s="58" t="str">
        <f>IF(OR(ISBLANK(Recyclabilité[[#This Row],[Réponse 4]]),'Calculs'!M2078="0",_xlfn.XLOOKUP('Calculs'!M2078,'Réponses'!C:C,'Réponses'!F:F,"ERREUR VISIBILITE")=0),"",_xlfn.XLOOKUP(_xlfn.XLOOKUP('Calculs'!M2078,'Réponses'!C:C,'Réponses'!F:F,"ERREUR VISIBILITE"),Questions!A:A,Questions!B:B,"ERREUR QUESTION"))</f>
        <v/>
      </c>
    </row>
    <row r="2080" spans="4:13" ht="60" customHeight="1">
      <c r="D2080" s="28" t="str">
        <f>IF(ISBLANK(Recyclabilité[[#This Row],[Code Valobat]]),"",IF(OR('Calculs'!A2079="08",'Calculs'!A2079="07",MID(Recyclabilité[[#This Row],[Code Valobat]],4,4)="0804",MID(Recyclabilité[[#This Row],[Code Valobat]],4,4)="0709",MID(Recyclabilité[[#This Row],[Code Valobat]],1,7)="6121107"),"Non recyclable",_xlfn.XLOOKUP('Calculs'!Q2079,'Combinaisons'!A:A,'Combinaisons'!B:B,"Merci de répondre à toutes les questions")))</f>
        <v/>
      </c>
      <c r="E2080" s="58" t="str">
        <f>IF(ISBLANK(Recyclabilité[[#This Row],[Code Valobat]]),"",IF(OR('Calculs'!A2079="08",'Calculs'!A2079="07",MID(Recyclabilité[[#This Row],[Code Valobat]],4,4)="0804",MID(Recyclabilité[[#This Row],[Code Valobat]],4,4)="0709",MID(Recyclabilité[[#This Row],[Code Valobat]],1,7)="6121107"),"",_xlfn.XLOOKUP('Calculs'!B2079,Questions!A:A,Questions!B:B,"ERREUR QUESTION")))</f>
        <v/>
      </c>
      <c r="G2080" s="58" t="str">
        <f>IF(OR(ISBLANK(Recyclabilité[[#This Row],[Réponse 1]]),'Calculs'!D2079="0",_xlfn.XLOOKUP('Calculs'!D2079,'Réponses'!C:C,'Réponses'!F:F,"ERREUR VISIBILITE")=0),"",_xlfn.XLOOKUP(_xlfn.XLOOKUP('Calculs'!D2079,'Réponses'!C:C,'Réponses'!F:F,"ERREUR VISIBILITE"),Questions!A:A,Questions!B:B,"ERREUR QUESTION"))</f>
        <v/>
      </c>
      <c r="I2080" s="58" t="str">
        <f>IF(OR(ISBLANK(Recyclabilité[[#This Row],[Réponse 2]]),'Calculs'!G2079="0",_xlfn.XLOOKUP('Calculs'!G2079,'Réponses'!C:C,'Réponses'!F:F,"ERREUR VISIBILITE")=0),"",_xlfn.XLOOKUP(_xlfn.XLOOKUP('Calculs'!G2079,'Réponses'!C:C,'Réponses'!F:F,"ERREUR VISIBILITE"),Questions!A:A,Questions!B:B,"ERREUR QUESTION"))</f>
        <v/>
      </c>
      <c r="K2080" s="58" t="str">
        <f>IF(OR(ISBLANK(Recyclabilité[[#This Row],[Réponse 3]]),'Calculs'!J2079="0",_xlfn.XLOOKUP('Calculs'!J2079,'Réponses'!C:C,'Réponses'!F:F,"ERREUR VISIBILITE")=0),"",_xlfn.XLOOKUP(_xlfn.XLOOKUP('Calculs'!J2079,'Réponses'!C:C,'Réponses'!F:F,"ERREUR VISIBILITE"),Questions!A:A,Questions!B:B,"ERREUR QUESTION"))</f>
        <v/>
      </c>
      <c r="M2080" s="58" t="str">
        <f>IF(OR(ISBLANK(Recyclabilité[[#This Row],[Réponse 4]]),'Calculs'!M2079="0",_xlfn.XLOOKUP('Calculs'!M2079,'Réponses'!C:C,'Réponses'!F:F,"ERREUR VISIBILITE")=0),"",_xlfn.XLOOKUP(_xlfn.XLOOKUP('Calculs'!M2079,'Réponses'!C:C,'Réponses'!F:F,"ERREUR VISIBILITE"),Questions!A:A,Questions!B:B,"ERREUR QUESTION"))</f>
        <v/>
      </c>
    </row>
    <row r="2081" spans="4:13" ht="60" customHeight="1">
      <c r="D2081" s="28" t="str">
        <f>IF(ISBLANK(Recyclabilité[[#This Row],[Code Valobat]]),"",IF(OR('Calculs'!A2080="08",'Calculs'!A2080="07",MID(Recyclabilité[[#This Row],[Code Valobat]],4,4)="0804",MID(Recyclabilité[[#This Row],[Code Valobat]],4,4)="0709",MID(Recyclabilité[[#This Row],[Code Valobat]],1,7)="6121107"),"Non recyclable",_xlfn.XLOOKUP('Calculs'!Q2080,'Combinaisons'!A:A,'Combinaisons'!B:B,"Merci de répondre à toutes les questions")))</f>
        <v/>
      </c>
      <c r="E2081" s="58" t="str">
        <f>IF(ISBLANK(Recyclabilité[[#This Row],[Code Valobat]]),"",IF(OR('Calculs'!A2080="08",'Calculs'!A2080="07",MID(Recyclabilité[[#This Row],[Code Valobat]],4,4)="0804",MID(Recyclabilité[[#This Row],[Code Valobat]],4,4)="0709",MID(Recyclabilité[[#This Row],[Code Valobat]],1,7)="6121107"),"",_xlfn.XLOOKUP('Calculs'!B2080,Questions!A:A,Questions!B:B,"ERREUR QUESTION")))</f>
        <v/>
      </c>
      <c r="G2081" s="58" t="str">
        <f>IF(OR(ISBLANK(Recyclabilité[[#This Row],[Réponse 1]]),'Calculs'!D2080="0",_xlfn.XLOOKUP('Calculs'!D2080,'Réponses'!C:C,'Réponses'!F:F,"ERREUR VISIBILITE")=0),"",_xlfn.XLOOKUP(_xlfn.XLOOKUP('Calculs'!D2080,'Réponses'!C:C,'Réponses'!F:F,"ERREUR VISIBILITE"),Questions!A:A,Questions!B:B,"ERREUR QUESTION"))</f>
        <v/>
      </c>
      <c r="I2081" s="58" t="str">
        <f>IF(OR(ISBLANK(Recyclabilité[[#This Row],[Réponse 2]]),'Calculs'!G2080="0",_xlfn.XLOOKUP('Calculs'!G2080,'Réponses'!C:C,'Réponses'!F:F,"ERREUR VISIBILITE")=0),"",_xlfn.XLOOKUP(_xlfn.XLOOKUP('Calculs'!G2080,'Réponses'!C:C,'Réponses'!F:F,"ERREUR VISIBILITE"),Questions!A:A,Questions!B:B,"ERREUR QUESTION"))</f>
        <v/>
      </c>
      <c r="K2081" s="58" t="str">
        <f>IF(OR(ISBLANK(Recyclabilité[[#This Row],[Réponse 3]]),'Calculs'!J2080="0",_xlfn.XLOOKUP('Calculs'!J2080,'Réponses'!C:C,'Réponses'!F:F,"ERREUR VISIBILITE")=0),"",_xlfn.XLOOKUP(_xlfn.XLOOKUP('Calculs'!J2080,'Réponses'!C:C,'Réponses'!F:F,"ERREUR VISIBILITE"),Questions!A:A,Questions!B:B,"ERREUR QUESTION"))</f>
        <v/>
      </c>
      <c r="M2081" s="58" t="str">
        <f>IF(OR(ISBLANK(Recyclabilité[[#This Row],[Réponse 4]]),'Calculs'!M2080="0",_xlfn.XLOOKUP('Calculs'!M2080,'Réponses'!C:C,'Réponses'!F:F,"ERREUR VISIBILITE")=0),"",_xlfn.XLOOKUP(_xlfn.XLOOKUP('Calculs'!M2080,'Réponses'!C:C,'Réponses'!F:F,"ERREUR VISIBILITE"),Questions!A:A,Questions!B:B,"ERREUR QUESTION"))</f>
        <v/>
      </c>
    </row>
    <row r="2082" spans="4:13" ht="60" customHeight="1">
      <c r="D2082" s="28" t="str">
        <f>IF(ISBLANK(Recyclabilité[[#This Row],[Code Valobat]]),"",IF(OR('Calculs'!A2081="08",'Calculs'!A2081="07",MID(Recyclabilité[[#This Row],[Code Valobat]],4,4)="0804",MID(Recyclabilité[[#This Row],[Code Valobat]],4,4)="0709",MID(Recyclabilité[[#This Row],[Code Valobat]],1,7)="6121107"),"Non recyclable",_xlfn.XLOOKUP('Calculs'!Q2081,'Combinaisons'!A:A,'Combinaisons'!B:B,"Merci de répondre à toutes les questions")))</f>
        <v/>
      </c>
      <c r="E2082" s="58" t="str">
        <f>IF(ISBLANK(Recyclabilité[[#This Row],[Code Valobat]]),"",IF(OR('Calculs'!A2081="08",'Calculs'!A2081="07",MID(Recyclabilité[[#This Row],[Code Valobat]],4,4)="0804",MID(Recyclabilité[[#This Row],[Code Valobat]],4,4)="0709",MID(Recyclabilité[[#This Row],[Code Valobat]],1,7)="6121107"),"",_xlfn.XLOOKUP('Calculs'!B2081,Questions!A:A,Questions!B:B,"ERREUR QUESTION")))</f>
        <v/>
      </c>
      <c r="G2082" s="58" t="str">
        <f>IF(OR(ISBLANK(Recyclabilité[[#This Row],[Réponse 1]]),'Calculs'!D2081="0",_xlfn.XLOOKUP('Calculs'!D2081,'Réponses'!C:C,'Réponses'!F:F,"ERREUR VISIBILITE")=0),"",_xlfn.XLOOKUP(_xlfn.XLOOKUP('Calculs'!D2081,'Réponses'!C:C,'Réponses'!F:F,"ERREUR VISIBILITE"),Questions!A:A,Questions!B:B,"ERREUR QUESTION"))</f>
        <v/>
      </c>
      <c r="I2082" s="58" t="str">
        <f>IF(OR(ISBLANK(Recyclabilité[[#This Row],[Réponse 2]]),'Calculs'!G2081="0",_xlfn.XLOOKUP('Calculs'!G2081,'Réponses'!C:C,'Réponses'!F:F,"ERREUR VISIBILITE")=0),"",_xlfn.XLOOKUP(_xlfn.XLOOKUP('Calculs'!G2081,'Réponses'!C:C,'Réponses'!F:F,"ERREUR VISIBILITE"),Questions!A:A,Questions!B:B,"ERREUR QUESTION"))</f>
        <v/>
      </c>
      <c r="K2082" s="58" t="str">
        <f>IF(OR(ISBLANK(Recyclabilité[[#This Row],[Réponse 3]]),'Calculs'!J2081="0",_xlfn.XLOOKUP('Calculs'!J2081,'Réponses'!C:C,'Réponses'!F:F,"ERREUR VISIBILITE")=0),"",_xlfn.XLOOKUP(_xlfn.XLOOKUP('Calculs'!J2081,'Réponses'!C:C,'Réponses'!F:F,"ERREUR VISIBILITE"),Questions!A:A,Questions!B:B,"ERREUR QUESTION"))</f>
        <v/>
      </c>
      <c r="M2082" s="58" t="str">
        <f>IF(OR(ISBLANK(Recyclabilité[[#This Row],[Réponse 4]]),'Calculs'!M2081="0",_xlfn.XLOOKUP('Calculs'!M2081,'Réponses'!C:C,'Réponses'!F:F,"ERREUR VISIBILITE")=0),"",_xlfn.XLOOKUP(_xlfn.XLOOKUP('Calculs'!M2081,'Réponses'!C:C,'Réponses'!F:F,"ERREUR VISIBILITE"),Questions!A:A,Questions!B:B,"ERREUR QUESTION"))</f>
        <v/>
      </c>
    </row>
    <row r="2083" spans="4:13" ht="60" customHeight="1">
      <c r="D2083" s="28" t="str">
        <f>IF(ISBLANK(Recyclabilité[[#This Row],[Code Valobat]]),"",IF(OR('Calculs'!A2082="08",'Calculs'!A2082="07",MID(Recyclabilité[[#This Row],[Code Valobat]],4,4)="0804",MID(Recyclabilité[[#This Row],[Code Valobat]],4,4)="0709",MID(Recyclabilité[[#This Row],[Code Valobat]],1,7)="6121107"),"Non recyclable",_xlfn.XLOOKUP('Calculs'!Q2082,'Combinaisons'!A:A,'Combinaisons'!B:B,"Merci de répondre à toutes les questions")))</f>
        <v/>
      </c>
      <c r="E2083" s="58" t="str">
        <f>IF(ISBLANK(Recyclabilité[[#This Row],[Code Valobat]]),"",IF(OR('Calculs'!A2082="08",'Calculs'!A2082="07",MID(Recyclabilité[[#This Row],[Code Valobat]],4,4)="0804",MID(Recyclabilité[[#This Row],[Code Valobat]],4,4)="0709",MID(Recyclabilité[[#This Row],[Code Valobat]],1,7)="6121107"),"",_xlfn.XLOOKUP('Calculs'!B2082,Questions!A:A,Questions!B:B,"ERREUR QUESTION")))</f>
        <v/>
      </c>
      <c r="G2083" s="58" t="str">
        <f>IF(OR(ISBLANK(Recyclabilité[[#This Row],[Réponse 1]]),'Calculs'!D2082="0",_xlfn.XLOOKUP('Calculs'!D2082,'Réponses'!C:C,'Réponses'!F:F,"ERREUR VISIBILITE")=0),"",_xlfn.XLOOKUP(_xlfn.XLOOKUP('Calculs'!D2082,'Réponses'!C:C,'Réponses'!F:F,"ERREUR VISIBILITE"),Questions!A:A,Questions!B:B,"ERREUR QUESTION"))</f>
        <v/>
      </c>
      <c r="I2083" s="58" t="str">
        <f>IF(OR(ISBLANK(Recyclabilité[[#This Row],[Réponse 2]]),'Calculs'!G2082="0",_xlfn.XLOOKUP('Calculs'!G2082,'Réponses'!C:C,'Réponses'!F:F,"ERREUR VISIBILITE")=0),"",_xlfn.XLOOKUP(_xlfn.XLOOKUP('Calculs'!G2082,'Réponses'!C:C,'Réponses'!F:F,"ERREUR VISIBILITE"),Questions!A:A,Questions!B:B,"ERREUR QUESTION"))</f>
        <v/>
      </c>
      <c r="K2083" s="58" t="str">
        <f>IF(OR(ISBLANK(Recyclabilité[[#This Row],[Réponse 3]]),'Calculs'!J2082="0",_xlfn.XLOOKUP('Calculs'!J2082,'Réponses'!C:C,'Réponses'!F:F,"ERREUR VISIBILITE")=0),"",_xlfn.XLOOKUP(_xlfn.XLOOKUP('Calculs'!J2082,'Réponses'!C:C,'Réponses'!F:F,"ERREUR VISIBILITE"),Questions!A:A,Questions!B:B,"ERREUR QUESTION"))</f>
        <v/>
      </c>
      <c r="M2083" s="58" t="str">
        <f>IF(OR(ISBLANK(Recyclabilité[[#This Row],[Réponse 4]]),'Calculs'!M2082="0",_xlfn.XLOOKUP('Calculs'!M2082,'Réponses'!C:C,'Réponses'!F:F,"ERREUR VISIBILITE")=0),"",_xlfn.XLOOKUP(_xlfn.XLOOKUP('Calculs'!M2082,'Réponses'!C:C,'Réponses'!F:F,"ERREUR VISIBILITE"),Questions!A:A,Questions!B:B,"ERREUR QUESTION"))</f>
        <v/>
      </c>
    </row>
    <row r="2084" spans="4:13" ht="60" customHeight="1">
      <c r="D2084" s="28" t="str">
        <f>IF(ISBLANK(Recyclabilité[[#This Row],[Code Valobat]]),"",IF(OR('Calculs'!A2083="08",'Calculs'!A2083="07",MID(Recyclabilité[[#This Row],[Code Valobat]],4,4)="0804",MID(Recyclabilité[[#This Row],[Code Valobat]],4,4)="0709",MID(Recyclabilité[[#This Row],[Code Valobat]],1,7)="6121107"),"Non recyclable",_xlfn.XLOOKUP('Calculs'!Q2083,'Combinaisons'!A:A,'Combinaisons'!B:B,"Merci de répondre à toutes les questions")))</f>
        <v/>
      </c>
      <c r="E2084" s="58" t="str">
        <f>IF(ISBLANK(Recyclabilité[[#This Row],[Code Valobat]]),"",IF(OR('Calculs'!A2083="08",'Calculs'!A2083="07",MID(Recyclabilité[[#This Row],[Code Valobat]],4,4)="0804",MID(Recyclabilité[[#This Row],[Code Valobat]],4,4)="0709",MID(Recyclabilité[[#This Row],[Code Valobat]],1,7)="6121107"),"",_xlfn.XLOOKUP('Calculs'!B2083,Questions!A:A,Questions!B:B,"ERREUR QUESTION")))</f>
        <v/>
      </c>
      <c r="G2084" s="58" t="str">
        <f>IF(OR(ISBLANK(Recyclabilité[[#This Row],[Réponse 1]]),'Calculs'!D2083="0",_xlfn.XLOOKUP('Calculs'!D2083,'Réponses'!C:C,'Réponses'!F:F,"ERREUR VISIBILITE")=0),"",_xlfn.XLOOKUP(_xlfn.XLOOKUP('Calculs'!D2083,'Réponses'!C:C,'Réponses'!F:F,"ERREUR VISIBILITE"),Questions!A:A,Questions!B:B,"ERREUR QUESTION"))</f>
        <v/>
      </c>
      <c r="I2084" s="58" t="str">
        <f>IF(OR(ISBLANK(Recyclabilité[[#This Row],[Réponse 2]]),'Calculs'!G2083="0",_xlfn.XLOOKUP('Calculs'!G2083,'Réponses'!C:C,'Réponses'!F:F,"ERREUR VISIBILITE")=0),"",_xlfn.XLOOKUP(_xlfn.XLOOKUP('Calculs'!G2083,'Réponses'!C:C,'Réponses'!F:F,"ERREUR VISIBILITE"),Questions!A:A,Questions!B:B,"ERREUR QUESTION"))</f>
        <v/>
      </c>
      <c r="K2084" s="58" t="str">
        <f>IF(OR(ISBLANK(Recyclabilité[[#This Row],[Réponse 3]]),'Calculs'!J2083="0",_xlfn.XLOOKUP('Calculs'!J2083,'Réponses'!C:C,'Réponses'!F:F,"ERREUR VISIBILITE")=0),"",_xlfn.XLOOKUP(_xlfn.XLOOKUP('Calculs'!J2083,'Réponses'!C:C,'Réponses'!F:F,"ERREUR VISIBILITE"),Questions!A:A,Questions!B:B,"ERREUR QUESTION"))</f>
        <v/>
      </c>
      <c r="M2084" s="58" t="str">
        <f>IF(OR(ISBLANK(Recyclabilité[[#This Row],[Réponse 4]]),'Calculs'!M2083="0",_xlfn.XLOOKUP('Calculs'!M2083,'Réponses'!C:C,'Réponses'!F:F,"ERREUR VISIBILITE")=0),"",_xlfn.XLOOKUP(_xlfn.XLOOKUP('Calculs'!M2083,'Réponses'!C:C,'Réponses'!F:F,"ERREUR VISIBILITE"),Questions!A:A,Questions!B:B,"ERREUR QUESTION"))</f>
        <v/>
      </c>
    </row>
    <row r="2085" spans="4:13" ht="60" customHeight="1">
      <c r="D2085" s="28" t="str">
        <f>IF(ISBLANK(Recyclabilité[[#This Row],[Code Valobat]]),"",IF(OR('Calculs'!A2084="08",'Calculs'!A2084="07",MID(Recyclabilité[[#This Row],[Code Valobat]],4,4)="0804",MID(Recyclabilité[[#This Row],[Code Valobat]],4,4)="0709",MID(Recyclabilité[[#This Row],[Code Valobat]],1,7)="6121107"),"Non recyclable",_xlfn.XLOOKUP('Calculs'!Q2084,'Combinaisons'!A:A,'Combinaisons'!B:B,"Merci de répondre à toutes les questions")))</f>
        <v/>
      </c>
      <c r="E2085" s="58" t="str">
        <f>IF(ISBLANK(Recyclabilité[[#This Row],[Code Valobat]]),"",IF(OR('Calculs'!A2084="08",'Calculs'!A2084="07",MID(Recyclabilité[[#This Row],[Code Valobat]],4,4)="0804",MID(Recyclabilité[[#This Row],[Code Valobat]],4,4)="0709",MID(Recyclabilité[[#This Row],[Code Valobat]],1,7)="6121107"),"",_xlfn.XLOOKUP('Calculs'!B2084,Questions!A:A,Questions!B:B,"ERREUR QUESTION")))</f>
        <v/>
      </c>
      <c r="G2085" s="58" t="str">
        <f>IF(OR(ISBLANK(Recyclabilité[[#This Row],[Réponse 1]]),'Calculs'!D2084="0",_xlfn.XLOOKUP('Calculs'!D2084,'Réponses'!C:C,'Réponses'!F:F,"ERREUR VISIBILITE")=0),"",_xlfn.XLOOKUP(_xlfn.XLOOKUP('Calculs'!D2084,'Réponses'!C:C,'Réponses'!F:F,"ERREUR VISIBILITE"),Questions!A:A,Questions!B:B,"ERREUR QUESTION"))</f>
        <v/>
      </c>
      <c r="I2085" s="58" t="str">
        <f>IF(OR(ISBLANK(Recyclabilité[[#This Row],[Réponse 2]]),'Calculs'!G2084="0",_xlfn.XLOOKUP('Calculs'!G2084,'Réponses'!C:C,'Réponses'!F:F,"ERREUR VISIBILITE")=0),"",_xlfn.XLOOKUP(_xlfn.XLOOKUP('Calculs'!G2084,'Réponses'!C:C,'Réponses'!F:F,"ERREUR VISIBILITE"),Questions!A:A,Questions!B:B,"ERREUR QUESTION"))</f>
        <v/>
      </c>
      <c r="K2085" s="58" t="str">
        <f>IF(OR(ISBLANK(Recyclabilité[[#This Row],[Réponse 3]]),'Calculs'!J2084="0",_xlfn.XLOOKUP('Calculs'!J2084,'Réponses'!C:C,'Réponses'!F:F,"ERREUR VISIBILITE")=0),"",_xlfn.XLOOKUP(_xlfn.XLOOKUP('Calculs'!J2084,'Réponses'!C:C,'Réponses'!F:F,"ERREUR VISIBILITE"),Questions!A:A,Questions!B:B,"ERREUR QUESTION"))</f>
        <v/>
      </c>
      <c r="M2085" s="58" t="str">
        <f>IF(OR(ISBLANK(Recyclabilité[[#This Row],[Réponse 4]]),'Calculs'!M2084="0",_xlfn.XLOOKUP('Calculs'!M2084,'Réponses'!C:C,'Réponses'!F:F,"ERREUR VISIBILITE")=0),"",_xlfn.XLOOKUP(_xlfn.XLOOKUP('Calculs'!M2084,'Réponses'!C:C,'Réponses'!F:F,"ERREUR VISIBILITE"),Questions!A:A,Questions!B:B,"ERREUR QUESTION"))</f>
        <v/>
      </c>
    </row>
    <row r="2086" spans="4:13" ht="60" customHeight="1">
      <c r="D2086" s="28" t="str">
        <f>IF(ISBLANK(Recyclabilité[[#This Row],[Code Valobat]]),"",IF(OR('Calculs'!A2085="08",'Calculs'!A2085="07",MID(Recyclabilité[[#This Row],[Code Valobat]],4,4)="0804",MID(Recyclabilité[[#This Row],[Code Valobat]],4,4)="0709",MID(Recyclabilité[[#This Row],[Code Valobat]],1,7)="6121107"),"Non recyclable",_xlfn.XLOOKUP('Calculs'!Q2085,'Combinaisons'!A:A,'Combinaisons'!B:B,"Merci de répondre à toutes les questions")))</f>
        <v/>
      </c>
      <c r="E2086" s="58" t="str">
        <f>IF(ISBLANK(Recyclabilité[[#This Row],[Code Valobat]]),"",IF(OR('Calculs'!A2085="08",'Calculs'!A2085="07",MID(Recyclabilité[[#This Row],[Code Valobat]],4,4)="0804",MID(Recyclabilité[[#This Row],[Code Valobat]],4,4)="0709",MID(Recyclabilité[[#This Row],[Code Valobat]],1,7)="6121107"),"",_xlfn.XLOOKUP('Calculs'!B2085,Questions!A:A,Questions!B:B,"ERREUR QUESTION")))</f>
        <v/>
      </c>
      <c r="G2086" s="58" t="str">
        <f>IF(OR(ISBLANK(Recyclabilité[[#This Row],[Réponse 1]]),'Calculs'!D2085="0",_xlfn.XLOOKUP('Calculs'!D2085,'Réponses'!C:C,'Réponses'!F:F,"ERREUR VISIBILITE")=0),"",_xlfn.XLOOKUP(_xlfn.XLOOKUP('Calculs'!D2085,'Réponses'!C:C,'Réponses'!F:F,"ERREUR VISIBILITE"),Questions!A:A,Questions!B:B,"ERREUR QUESTION"))</f>
        <v/>
      </c>
      <c r="I2086" s="58" t="str">
        <f>IF(OR(ISBLANK(Recyclabilité[[#This Row],[Réponse 2]]),'Calculs'!G2085="0",_xlfn.XLOOKUP('Calculs'!G2085,'Réponses'!C:C,'Réponses'!F:F,"ERREUR VISIBILITE")=0),"",_xlfn.XLOOKUP(_xlfn.XLOOKUP('Calculs'!G2085,'Réponses'!C:C,'Réponses'!F:F,"ERREUR VISIBILITE"),Questions!A:A,Questions!B:B,"ERREUR QUESTION"))</f>
        <v/>
      </c>
      <c r="K2086" s="58" t="str">
        <f>IF(OR(ISBLANK(Recyclabilité[[#This Row],[Réponse 3]]),'Calculs'!J2085="0",_xlfn.XLOOKUP('Calculs'!J2085,'Réponses'!C:C,'Réponses'!F:F,"ERREUR VISIBILITE")=0),"",_xlfn.XLOOKUP(_xlfn.XLOOKUP('Calculs'!J2085,'Réponses'!C:C,'Réponses'!F:F,"ERREUR VISIBILITE"),Questions!A:A,Questions!B:B,"ERREUR QUESTION"))</f>
        <v/>
      </c>
      <c r="M2086" s="58" t="str">
        <f>IF(OR(ISBLANK(Recyclabilité[[#This Row],[Réponse 4]]),'Calculs'!M2085="0",_xlfn.XLOOKUP('Calculs'!M2085,'Réponses'!C:C,'Réponses'!F:F,"ERREUR VISIBILITE")=0),"",_xlfn.XLOOKUP(_xlfn.XLOOKUP('Calculs'!M2085,'Réponses'!C:C,'Réponses'!F:F,"ERREUR VISIBILITE"),Questions!A:A,Questions!B:B,"ERREUR QUESTION"))</f>
        <v/>
      </c>
    </row>
    <row r="2087" spans="4:13" ht="60" customHeight="1">
      <c r="D2087" s="28" t="str">
        <f>IF(ISBLANK(Recyclabilité[[#This Row],[Code Valobat]]),"",IF(OR('Calculs'!A2086="08",'Calculs'!A2086="07",MID(Recyclabilité[[#This Row],[Code Valobat]],4,4)="0804",MID(Recyclabilité[[#This Row],[Code Valobat]],4,4)="0709",MID(Recyclabilité[[#This Row],[Code Valobat]],1,7)="6121107"),"Non recyclable",_xlfn.XLOOKUP('Calculs'!Q2086,'Combinaisons'!A:A,'Combinaisons'!B:B,"Merci de répondre à toutes les questions")))</f>
        <v/>
      </c>
      <c r="E2087" s="58" t="str">
        <f>IF(ISBLANK(Recyclabilité[[#This Row],[Code Valobat]]),"",IF(OR('Calculs'!A2086="08",'Calculs'!A2086="07",MID(Recyclabilité[[#This Row],[Code Valobat]],4,4)="0804",MID(Recyclabilité[[#This Row],[Code Valobat]],4,4)="0709",MID(Recyclabilité[[#This Row],[Code Valobat]],1,7)="6121107"),"",_xlfn.XLOOKUP('Calculs'!B2086,Questions!A:A,Questions!B:B,"ERREUR QUESTION")))</f>
        <v/>
      </c>
      <c r="G2087" s="58" t="str">
        <f>IF(OR(ISBLANK(Recyclabilité[[#This Row],[Réponse 1]]),'Calculs'!D2086="0",_xlfn.XLOOKUP('Calculs'!D2086,'Réponses'!C:C,'Réponses'!F:F,"ERREUR VISIBILITE")=0),"",_xlfn.XLOOKUP(_xlfn.XLOOKUP('Calculs'!D2086,'Réponses'!C:C,'Réponses'!F:F,"ERREUR VISIBILITE"),Questions!A:A,Questions!B:B,"ERREUR QUESTION"))</f>
        <v/>
      </c>
      <c r="I2087" s="58" t="str">
        <f>IF(OR(ISBLANK(Recyclabilité[[#This Row],[Réponse 2]]),'Calculs'!G2086="0",_xlfn.XLOOKUP('Calculs'!G2086,'Réponses'!C:C,'Réponses'!F:F,"ERREUR VISIBILITE")=0),"",_xlfn.XLOOKUP(_xlfn.XLOOKUP('Calculs'!G2086,'Réponses'!C:C,'Réponses'!F:F,"ERREUR VISIBILITE"),Questions!A:A,Questions!B:B,"ERREUR QUESTION"))</f>
        <v/>
      </c>
      <c r="K2087" s="58" t="str">
        <f>IF(OR(ISBLANK(Recyclabilité[[#This Row],[Réponse 3]]),'Calculs'!J2086="0",_xlfn.XLOOKUP('Calculs'!J2086,'Réponses'!C:C,'Réponses'!F:F,"ERREUR VISIBILITE")=0),"",_xlfn.XLOOKUP(_xlfn.XLOOKUP('Calculs'!J2086,'Réponses'!C:C,'Réponses'!F:F,"ERREUR VISIBILITE"),Questions!A:A,Questions!B:B,"ERREUR QUESTION"))</f>
        <v/>
      </c>
      <c r="M2087" s="58" t="str">
        <f>IF(OR(ISBLANK(Recyclabilité[[#This Row],[Réponse 4]]),'Calculs'!M2086="0",_xlfn.XLOOKUP('Calculs'!M2086,'Réponses'!C:C,'Réponses'!F:F,"ERREUR VISIBILITE")=0),"",_xlfn.XLOOKUP(_xlfn.XLOOKUP('Calculs'!M2086,'Réponses'!C:C,'Réponses'!F:F,"ERREUR VISIBILITE"),Questions!A:A,Questions!B:B,"ERREUR QUESTION"))</f>
        <v/>
      </c>
    </row>
    <row r="2088" spans="4:13" ht="60" customHeight="1">
      <c r="D2088" s="28" t="str">
        <f>IF(ISBLANK(Recyclabilité[[#This Row],[Code Valobat]]),"",IF(OR('Calculs'!A2087="08",'Calculs'!A2087="07",MID(Recyclabilité[[#This Row],[Code Valobat]],4,4)="0804",MID(Recyclabilité[[#This Row],[Code Valobat]],4,4)="0709",MID(Recyclabilité[[#This Row],[Code Valobat]],1,7)="6121107"),"Non recyclable",_xlfn.XLOOKUP('Calculs'!Q2087,'Combinaisons'!A:A,'Combinaisons'!B:B,"Merci de répondre à toutes les questions")))</f>
        <v/>
      </c>
      <c r="E2088" s="58" t="str">
        <f>IF(ISBLANK(Recyclabilité[[#This Row],[Code Valobat]]),"",IF(OR('Calculs'!A2087="08",'Calculs'!A2087="07",MID(Recyclabilité[[#This Row],[Code Valobat]],4,4)="0804",MID(Recyclabilité[[#This Row],[Code Valobat]],4,4)="0709",MID(Recyclabilité[[#This Row],[Code Valobat]],1,7)="6121107"),"",_xlfn.XLOOKUP('Calculs'!B2087,Questions!A:A,Questions!B:B,"ERREUR QUESTION")))</f>
        <v/>
      </c>
      <c r="G2088" s="58" t="str">
        <f>IF(OR(ISBLANK(Recyclabilité[[#This Row],[Réponse 1]]),'Calculs'!D2087="0",_xlfn.XLOOKUP('Calculs'!D2087,'Réponses'!C:C,'Réponses'!F:F,"ERREUR VISIBILITE")=0),"",_xlfn.XLOOKUP(_xlfn.XLOOKUP('Calculs'!D2087,'Réponses'!C:C,'Réponses'!F:F,"ERREUR VISIBILITE"),Questions!A:A,Questions!B:B,"ERREUR QUESTION"))</f>
        <v/>
      </c>
      <c r="I2088" s="58" t="str">
        <f>IF(OR(ISBLANK(Recyclabilité[[#This Row],[Réponse 2]]),'Calculs'!G2087="0",_xlfn.XLOOKUP('Calculs'!G2087,'Réponses'!C:C,'Réponses'!F:F,"ERREUR VISIBILITE")=0),"",_xlfn.XLOOKUP(_xlfn.XLOOKUP('Calculs'!G2087,'Réponses'!C:C,'Réponses'!F:F,"ERREUR VISIBILITE"),Questions!A:A,Questions!B:B,"ERREUR QUESTION"))</f>
        <v/>
      </c>
      <c r="K2088" s="58" t="str">
        <f>IF(OR(ISBLANK(Recyclabilité[[#This Row],[Réponse 3]]),'Calculs'!J2087="0",_xlfn.XLOOKUP('Calculs'!J2087,'Réponses'!C:C,'Réponses'!F:F,"ERREUR VISIBILITE")=0),"",_xlfn.XLOOKUP(_xlfn.XLOOKUP('Calculs'!J2087,'Réponses'!C:C,'Réponses'!F:F,"ERREUR VISIBILITE"),Questions!A:A,Questions!B:B,"ERREUR QUESTION"))</f>
        <v/>
      </c>
      <c r="M2088" s="58" t="str">
        <f>IF(OR(ISBLANK(Recyclabilité[[#This Row],[Réponse 4]]),'Calculs'!M2087="0",_xlfn.XLOOKUP('Calculs'!M2087,'Réponses'!C:C,'Réponses'!F:F,"ERREUR VISIBILITE")=0),"",_xlfn.XLOOKUP(_xlfn.XLOOKUP('Calculs'!M2087,'Réponses'!C:C,'Réponses'!F:F,"ERREUR VISIBILITE"),Questions!A:A,Questions!B:B,"ERREUR QUESTION"))</f>
        <v/>
      </c>
    </row>
    <row r="2089" spans="4:13" ht="60" customHeight="1">
      <c r="D2089" s="28" t="str">
        <f>IF(ISBLANK(Recyclabilité[[#This Row],[Code Valobat]]),"",IF(OR('Calculs'!A2088="08",'Calculs'!A2088="07",MID(Recyclabilité[[#This Row],[Code Valobat]],4,4)="0804",MID(Recyclabilité[[#This Row],[Code Valobat]],4,4)="0709",MID(Recyclabilité[[#This Row],[Code Valobat]],1,7)="6121107"),"Non recyclable",_xlfn.XLOOKUP('Calculs'!Q2088,'Combinaisons'!A:A,'Combinaisons'!B:B,"Merci de répondre à toutes les questions")))</f>
        <v/>
      </c>
      <c r="E2089" s="58" t="str">
        <f>IF(ISBLANK(Recyclabilité[[#This Row],[Code Valobat]]),"",IF(OR('Calculs'!A2088="08",'Calculs'!A2088="07",MID(Recyclabilité[[#This Row],[Code Valobat]],4,4)="0804",MID(Recyclabilité[[#This Row],[Code Valobat]],4,4)="0709",MID(Recyclabilité[[#This Row],[Code Valobat]],1,7)="6121107"),"",_xlfn.XLOOKUP('Calculs'!B2088,Questions!A:A,Questions!B:B,"ERREUR QUESTION")))</f>
        <v/>
      </c>
      <c r="G2089" s="58" t="str">
        <f>IF(OR(ISBLANK(Recyclabilité[[#This Row],[Réponse 1]]),'Calculs'!D2088="0",_xlfn.XLOOKUP('Calculs'!D2088,'Réponses'!C:C,'Réponses'!F:F,"ERREUR VISIBILITE")=0),"",_xlfn.XLOOKUP(_xlfn.XLOOKUP('Calculs'!D2088,'Réponses'!C:C,'Réponses'!F:F,"ERREUR VISIBILITE"),Questions!A:A,Questions!B:B,"ERREUR QUESTION"))</f>
        <v/>
      </c>
      <c r="I2089" s="58" t="str">
        <f>IF(OR(ISBLANK(Recyclabilité[[#This Row],[Réponse 2]]),'Calculs'!G2088="0",_xlfn.XLOOKUP('Calculs'!G2088,'Réponses'!C:C,'Réponses'!F:F,"ERREUR VISIBILITE")=0),"",_xlfn.XLOOKUP(_xlfn.XLOOKUP('Calculs'!G2088,'Réponses'!C:C,'Réponses'!F:F,"ERREUR VISIBILITE"),Questions!A:A,Questions!B:B,"ERREUR QUESTION"))</f>
        <v/>
      </c>
      <c r="K2089" s="58" t="str">
        <f>IF(OR(ISBLANK(Recyclabilité[[#This Row],[Réponse 3]]),'Calculs'!J2088="0",_xlfn.XLOOKUP('Calculs'!J2088,'Réponses'!C:C,'Réponses'!F:F,"ERREUR VISIBILITE")=0),"",_xlfn.XLOOKUP(_xlfn.XLOOKUP('Calculs'!J2088,'Réponses'!C:C,'Réponses'!F:F,"ERREUR VISIBILITE"),Questions!A:A,Questions!B:B,"ERREUR QUESTION"))</f>
        <v/>
      </c>
      <c r="M2089" s="58" t="str">
        <f>IF(OR(ISBLANK(Recyclabilité[[#This Row],[Réponse 4]]),'Calculs'!M2088="0",_xlfn.XLOOKUP('Calculs'!M2088,'Réponses'!C:C,'Réponses'!F:F,"ERREUR VISIBILITE")=0),"",_xlfn.XLOOKUP(_xlfn.XLOOKUP('Calculs'!M2088,'Réponses'!C:C,'Réponses'!F:F,"ERREUR VISIBILITE"),Questions!A:A,Questions!B:B,"ERREUR QUESTION"))</f>
        <v/>
      </c>
    </row>
    <row r="2090" spans="4:13" ht="60" customHeight="1">
      <c r="D2090" s="28" t="str">
        <f>IF(ISBLANK(Recyclabilité[[#This Row],[Code Valobat]]),"",IF(OR('Calculs'!A2089="08",'Calculs'!A2089="07",MID(Recyclabilité[[#This Row],[Code Valobat]],4,4)="0804",MID(Recyclabilité[[#This Row],[Code Valobat]],4,4)="0709",MID(Recyclabilité[[#This Row],[Code Valobat]],1,7)="6121107"),"Non recyclable",_xlfn.XLOOKUP('Calculs'!Q2089,'Combinaisons'!A:A,'Combinaisons'!B:B,"Merci de répondre à toutes les questions")))</f>
        <v/>
      </c>
      <c r="E2090" s="58" t="str">
        <f>IF(ISBLANK(Recyclabilité[[#This Row],[Code Valobat]]),"",IF(OR('Calculs'!A2089="08",'Calculs'!A2089="07",MID(Recyclabilité[[#This Row],[Code Valobat]],4,4)="0804",MID(Recyclabilité[[#This Row],[Code Valobat]],4,4)="0709",MID(Recyclabilité[[#This Row],[Code Valobat]],1,7)="6121107"),"",_xlfn.XLOOKUP('Calculs'!B2089,Questions!A:A,Questions!B:B,"ERREUR QUESTION")))</f>
        <v/>
      </c>
      <c r="G2090" s="58" t="str">
        <f>IF(OR(ISBLANK(Recyclabilité[[#This Row],[Réponse 1]]),'Calculs'!D2089="0",_xlfn.XLOOKUP('Calculs'!D2089,'Réponses'!C:C,'Réponses'!F:F,"ERREUR VISIBILITE")=0),"",_xlfn.XLOOKUP(_xlfn.XLOOKUP('Calculs'!D2089,'Réponses'!C:C,'Réponses'!F:F,"ERREUR VISIBILITE"),Questions!A:A,Questions!B:B,"ERREUR QUESTION"))</f>
        <v/>
      </c>
      <c r="I2090" s="58" t="str">
        <f>IF(OR(ISBLANK(Recyclabilité[[#This Row],[Réponse 2]]),'Calculs'!G2089="0",_xlfn.XLOOKUP('Calculs'!G2089,'Réponses'!C:C,'Réponses'!F:F,"ERREUR VISIBILITE")=0),"",_xlfn.XLOOKUP(_xlfn.XLOOKUP('Calculs'!G2089,'Réponses'!C:C,'Réponses'!F:F,"ERREUR VISIBILITE"),Questions!A:A,Questions!B:B,"ERREUR QUESTION"))</f>
        <v/>
      </c>
      <c r="K2090" s="58" t="str">
        <f>IF(OR(ISBLANK(Recyclabilité[[#This Row],[Réponse 3]]),'Calculs'!J2089="0",_xlfn.XLOOKUP('Calculs'!J2089,'Réponses'!C:C,'Réponses'!F:F,"ERREUR VISIBILITE")=0),"",_xlfn.XLOOKUP(_xlfn.XLOOKUP('Calculs'!J2089,'Réponses'!C:C,'Réponses'!F:F,"ERREUR VISIBILITE"),Questions!A:A,Questions!B:B,"ERREUR QUESTION"))</f>
        <v/>
      </c>
      <c r="M2090" s="58" t="str">
        <f>IF(OR(ISBLANK(Recyclabilité[[#This Row],[Réponse 4]]),'Calculs'!M2089="0",_xlfn.XLOOKUP('Calculs'!M2089,'Réponses'!C:C,'Réponses'!F:F,"ERREUR VISIBILITE")=0),"",_xlfn.XLOOKUP(_xlfn.XLOOKUP('Calculs'!M2089,'Réponses'!C:C,'Réponses'!F:F,"ERREUR VISIBILITE"),Questions!A:A,Questions!B:B,"ERREUR QUESTION"))</f>
        <v/>
      </c>
    </row>
    <row r="2091" spans="4:13" ht="60" customHeight="1">
      <c r="D2091" s="28" t="str">
        <f>IF(ISBLANK(Recyclabilité[[#This Row],[Code Valobat]]),"",IF(OR('Calculs'!A2090="08",'Calculs'!A2090="07",MID(Recyclabilité[[#This Row],[Code Valobat]],4,4)="0804",MID(Recyclabilité[[#This Row],[Code Valobat]],4,4)="0709",MID(Recyclabilité[[#This Row],[Code Valobat]],1,7)="6121107"),"Non recyclable",_xlfn.XLOOKUP('Calculs'!Q2090,'Combinaisons'!A:A,'Combinaisons'!B:B,"Merci de répondre à toutes les questions")))</f>
        <v/>
      </c>
      <c r="E2091" s="58" t="str">
        <f>IF(ISBLANK(Recyclabilité[[#This Row],[Code Valobat]]),"",IF(OR('Calculs'!A2090="08",'Calculs'!A2090="07",MID(Recyclabilité[[#This Row],[Code Valobat]],4,4)="0804",MID(Recyclabilité[[#This Row],[Code Valobat]],4,4)="0709",MID(Recyclabilité[[#This Row],[Code Valobat]],1,7)="6121107"),"",_xlfn.XLOOKUP('Calculs'!B2090,Questions!A:A,Questions!B:B,"ERREUR QUESTION")))</f>
        <v/>
      </c>
      <c r="G2091" s="58" t="str">
        <f>IF(OR(ISBLANK(Recyclabilité[[#This Row],[Réponse 1]]),'Calculs'!D2090="0",_xlfn.XLOOKUP('Calculs'!D2090,'Réponses'!C:C,'Réponses'!F:F,"ERREUR VISIBILITE")=0),"",_xlfn.XLOOKUP(_xlfn.XLOOKUP('Calculs'!D2090,'Réponses'!C:C,'Réponses'!F:F,"ERREUR VISIBILITE"),Questions!A:A,Questions!B:B,"ERREUR QUESTION"))</f>
        <v/>
      </c>
      <c r="I2091" s="58" t="str">
        <f>IF(OR(ISBLANK(Recyclabilité[[#This Row],[Réponse 2]]),'Calculs'!G2090="0",_xlfn.XLOOKUP('Calculs'!G2090,'Réponses'!C:C,'Réponses'!F:F,"ERREUR VISIBILITE")=0),"",_xlfn.XLOOKUP(_xlfn.XLOOKUP('Calculs'!G2090,'Réponses'!C:C,'Réponses'!F:F,"ERREUR VISIBILITE"),Questions!A:A,Questions!B:B,"ERREUR QUESTION"))</f>
        <v/>
      </c>
      <c r="K2091" s="58" t="str">
        <f>IF(OR(ISBLANK(Recyclabilité[[#This Row],[Réponse 3]]),'Calculs'!J2090="0",_xlfn.XLOOKUP('Calculs'!J2090,'Réponses'!C:C,'Réponses'!F:F,"ERREUR VISIBILITE")=0),"",_xlfn.XLOOKUP(_xlfn.XLOOKUP('Calculs'!J2090,'Réponses'!C:C,'Réponses'!F:F,"ERREUR VISIBILITE"),Questions!A:A,Questions!B:B,"ERREUR QUESTION"))</f>
        <v/>
      </c>
      <c r="M2091" s="58" t="str">
        <f>IF(OR(ISBLANK(Recyclabilité[[#This Row],[Réponse 4]]),'Calculs'!M2090="0",_xlfn.XLOOKUP('Calculs'!M2090,'Réponses'!C:C,'Réponses'!F:F,"ERREUR VISIBILITE")=0),"",_xlfn.XLOOKUP(_xlfn.XLOOKUP('Calculs'!M2090,'Réponses'!C:C,'Réponses'!F:F,"ERREUR VISIBILITE"),Questions!A:A,Questions!B:B,"ERREUR QUESTION"))</f>
        <v/>
      </c>
    </row>
    <row r="2092" spans="4:13" ht="60" customHeight="1">
      <c r="D2092" s="28" t="str">
        <f>IF(ISBLANK(Recyclabilité[[#This Row],[Code Valobat]]),"",IF(OR('Calculs'!A2091="08",'Calculs'!A2091="07",MID(Recyclabilité[[#This Row],[Code Valobat]],4,4)="0804",MID(Recyclabilité[[#This Row],[Code Valobat]],4,4)="0709",MID(Recyclabilité[[#This Row],[Code Valobat]],1,7)="6121107"),"Non recyclable",_xlfn.XLOOKUP('Calculs'!Q2091,'Combinaisons'!A:A,'Combinaisons'!B:B,"Merci de répondre à toutes les questions")))</f>
        <v/>
      </c>
      <c r="E2092" s="58" t="str">
        <f>IF(ISBLANK(Recyclabilité[[#This Row],[Code Valobat]]),"",IF(OR('Calculs'!A2091="08",'Calculs'!A2091="07",MID(Recyclabilité[[#This Row],[Code Valobat]],4,4)="0804",MID(Recyclabilité[[#This Row],[Code Valobat]],4,4)="0709",MID(Recyclabilité[[#This Row],[Code Valobat]],1,7)="6121107"),"",_xlfn.XLOOKUP('Calculs'!B2091,Questions!A:A,Questions!B:B,"ERREUR QUESTION")))</f>
        <v/>
      </c>
      <c r="G2092" s="58" t="str">
        <f>IF(OR(ISBLANK(Recyclabilité[[#This Row],[Réponse 1]]),'Calculs'!D2091="0",_xlfn.XLOOKUP('Calculs'!D2091,'Réponses'!C:C,'Réponses'!F:F,"ERREUR VISIBILITE")=0),"",_xlfn.XLOOKUP(_xlfn.XLOOKUP('Calculs'!D2091,'Réponses'!C:C,'Réponses'!F:F,"ERREUR VISIBILITE"),Questions!A:A,Questions!B:B,"ERREUR QUESTION"))</f>
        <v/>
      </c>
      <c r="I2092" s="58" t="str">
        <f>IF(OR(ISBLANK(Recyclabilité[[#This Row],[Réponse 2]]),'Calculs'!G2091="0",_xlfn.XLOOKUP('Calculs'!G2091,'Réponses'!C:C,'Réponses'!F:F,"ERREUR VISIBILITE")=0),"",_xlfn.XLOOKUP(_xlfn.XLOOKUP('Calculs'!G2091,'Réponses'!C:C,'Réponses'!F:F,"ERREUR VISIBILITE"),Questions!A:A,Questions!B:B,"ERREUR QUESTION"))</f>
        <v/>
      </c>
      <c r="K2092" s="58" t="str">
        <f>IF(OR(ISBLANK(Recyclabilité[[#This Row],[Réponse 3]]),'Calculs'!J2091="0",_xlfn.XLOOKUP('Calculs'!J2091,'Réponses'!C:C,'Réponses'!F:F,"ERREUR VISIBILITE")=0),"",_xlfn.XLOOKUP(_xlfn.XLOOKUP('Calculs'!J2091,'Réponses'!C:C,'Réponses'!F:F,"ERREUR VISIBILITE"),Questions!A:A,Questions!B:B,"ERREUR QUESTION"))</f>
        <v/>
      </c>
      <c r="M2092" s="58" t="str">
        <f>IF(OR(ISBLANK(Recyclabilité[[#This Row],[Réponse 4]]),'Calculs'!M2091="0",_xlfn.XLOOKUP('Calculs'!M2091,'Réponses'!C:C,'Réponses'!F:F,"ERREUR VISIBILITE")=0),"",_xlfn.XLOOKUP(_xlfn.XLOOKUP('Calculs'!M2091,'Réponses'!C:C,'Réponses'!F:F,"ERREUR VISIBILITE"),Questions!A:A,Questions!B:B,"ERREUR QUESTION"))</f>
        <v/>
      </c>
    </row>
    <row r="2093" spans="4:13" ht="60" customHeight="1">
      <c r="D2093" s="28" t="str">
        <f>IF(ISBLANK(Recyclabilité[[#This Row],[Code Valobat]]),"",IF(OR('Calculs'!A2092="08",'Calculs'!A2092="07",MID(Recyclabilité[[#This Row],[Code Valobat]],4,4)="0804",MID(Recyclabilité[[#This Row],[Code Valobat]],4,4)="0709",MID(Recyclabilité[[#This Row],[Code Valobat]],1,7)="6121107"),"Non recyclable",_xlfn.XLOOKUP('Calculs'!Q2092,'Combinaisons'!A:A,'Combinaisons'!B:B,"Merci de répondre à toutes les questions")))</f>
        <v/>
      </c>
      <c r="E2093" s="58" t="str">
        <f>IF(ISBLANK(Recyclabilité[[#This Row],[Code Valobat]]),"",IF(OR('Calculs'!A2092="08",'Calculs'!A2092="07",MID(Recyclabilité[[#This Row],[Code Valobat]],4,4)="0804",MID(Recyclabilité[[#This Row],[Code Valobat]],4,4)="0709",MID(Recyclabilité[[#This Row],[Code Valobat]],1,7)="6121107"),"",_xlfn.XLOOKUP('Calculs'!B2092,Questions!A:A,Questions!B:B,"ERREUR QUESTION")))</f>
        <v/>
      </c>
      <c r="G2093" s="58" t="str">
        <f>IF(OR(ISBLANK(Recyclabilité[[#This Row],[Réponse 1]]),'Calculs'!D2092="0",_xlfn.XLOOKUP('Calculs'!D2092,'Réponses'!C:C,'Réponses'!F:F,"ERREUR VISIBILITE")=0),"",_xlfn.XLOOKUP(_xlfn.XLOOKUP('Calculs'!D2092,'Réponses'!C:C,'Réponses'!F:F,"ERREUR VISIBILITE"),Questions!A:A,Questions!B:B,"ERREUR QUESTION"))</f>
        <v/>
      </c>
      <c r="I2093" s="58" t="str">
        <f>IF(OR(ISBLANK(Recyclabilité[[#This Row],[Réponse 2]]),'Calculs'!G2092="0",_xlfn.XLOOKUP('Calculs'!G2092,'Réponses'!C:C,'Réponses'!F:F,"ERREUR VISIBILITE")=0),"",_xlfn.XLOOKUP(_xlfn.XLOOKUP('Calculs'!G2092,'Réponses'!C:C,'Réponses'!F:F,"ERREUR VISIBILITE"),Questions!A:A,Questions!B:B,"ERREUR QUESTION"))</f>
        <v/>
      </c>
      <c r="K2093" s="58" t="str">
        <f>IF(OR(ISBLANK(Recyclabilité[[#This Row],[Réponse 3]]),'Calculs'!J2092="0",_xlfn.XLOOKUP('Calculs'!J2092,'Réponses'!C:C,'Réponses'!F:F,"ERREUR VISIBILITE")=0),"",_xlfn.XLOOKUP(_xlfn.XLOOKUP('Calculs'!J2092,'Réponses'!C:C,'Réponses'!F:F,"ERREUR VISIBILITE"),Questions!A:A,Questions!B:B,"ERREUR QUESTION"))</f>
        <v/>
      </c>
      <c r="M2093" s="58" t="str">
        <f>IF(OR(ISBLANK(Recyclabilité[[#This Row],[Réponse 4]]),'Calculs'!M2092="0",_xlfn.XLOOKUP('Calculs'!M2092,'Réponses'!C:C,'Réponses'!F:F,"ERREUR VISIBILITE")=0),"",_xlfn.XLOOKUP(_xlfn.XLOOKUP('Calculs'!M2092,'Réponses'!C:C,'Réponses'!F:F,"ERREUR VISIBILITE"),Questions!A:A,Questions!B:B,"ERREUR QUESTION"))</f>
        <v/>
      </c>
    </row>
    <row r="2094" spans="4:13" ht="60" customHeight="1">
      <c r="D2094" s="28" t="str">
        <f>IF(ISBLANK(Recyclabilité[[#This Row],[Code Valobat]]),"",IF(OR('Calculs'!A2093="08",'Calculs'!A2093="07",MID(Recyclabilité[[#This Row],[Code Valobat]],4,4)="0804",MID(Recyclabilité[[#This Row],[Code Valobat]],4,4)="0709",MID(Recyclabilité[[#This Row],[Code Valobat]],1,7)="6121107"),"Non recyclable",_xlfn.XLOOKUP('Calculs'!Q2093,'Combinaisons'!A:A,'Combinaisons'!B:B,"Merci de répondre à toutes les questions")))</f>
        <v/>
      </c>
      <c r="E2094" s="58" t="str">
        <f>IF(ISBLANK(Recyclabilité[[#This Row],[Code Valobat]]),"",IF(OR('Calculs'!A2093="08",'Calculs'!A2093="07",MID(Recyclabilité[[#This Row],[Code Valobat]],4,4)="0804",MID(Recyclabilité[[#This Row],[Code Valobat]],4,4)="0709",MID(Recyclabilité[[#This Row],[Code Valobat]],1,7)="6121107"),"",_xlfn.XLOOKUP('Calculs'!B2093,Questions!A:A,Questions!B:B,"ERREUR QUESTION")))</f>
        <v/>
      </c>
      <c r="G2094" s="58" t="str">
        <f>IF(OR(ISBLANK(Recyclabilité[[#This Row],[Réponse 1]]),'Calculs'!D2093="0",_xlfn.XLOOKUP('Calculs'!D2093,'Réponses'!C:C,'Réponses'!F:F,"ERREUR VISIBILITE")=0),"",_xlfn.XLOOKUP(_xlfn.XLOOKUP('Calculs'!D2093,'Réponses'!C:C,'Réponses'!F:F,"ERREUR VISIBILITE"),Questions!A:A,Questions!B:B,"ERREUR QUESTION"))</f>
        <v/>
      </c>
      <c r="I2094" s="58" t="str">
        <f>IF(OR(ISBLANK(Recyclabilité[[#This Row],[Réponse 2]]),'Calculs'!G2093="0",_xlfn.XLOOKUP('Calculs'!G2093,'Réponses'!C:C,'Réponses'!F:F,"ERREUR VISIBILITE")=0),"",_xlfn.XLOOKUP(_xlfn.XLOOKUP('Calculs'!G2093,'Réponses'!C:C,'Réponses'!F:F,"ERREUR VISIBILITE"),Questions!A:A,Questions!B:B,"ERREUR QUESTION"))</f>
        <v/>
      </c>
      <c r="K2094" s="58" t="str">
        <f>IF(OR(ISBLANK(Recyclabilité[[#This Row],[Réponse 3]]),'Calculs'!J2093="0",_xlfn.XLOOKUP('Calculs'!J2093,'Réponses'!C:C,'Réponses'!F:F,"ERREUR VISIBILITE")=0),"",_xlfn.XLOOKUP(_xlfn.XLOOKUP('Calculs'!J2093,'Réponses'!C:C,'Réponses'!F:F,"ERREUR VISIBILITE"),Questions!A:A,Questions!B:B,"ERREUR QUESTION"))</f>
        <v/>
      </c>
      <c r="M2094" s="58" t="str">
        <f>IF(OR(ISBLANK(Recyclabilité[[#This Row],[Réponse 4]]),'Calculs'!M2093="0",_xlfn.XLOOKUP('Calculs'!M2093,'Réponses'!C:C,'Réponses'!F:F,"ERREUR VISIBILITE")=0),"",_xlfn.XLOOKUP(_xlfn.XLOOKUP('Calculs'!M2093,'Réponses'!C:C,'Réponses'!F:F,"ERREUR VISIBILITE"),Questions!A:A,Questions!B:B,"ERREUR QUESTION"))</f>
        <v/>
      </c>
    </row>
    <row r="2095" spans="4:13" ht="60" customHeight="1">
      <c r="D2095" s="28" t="str">
        <f>IF(ISBLANK(Recyclabilité[[#This Row],[Code Valobat]]),"",IF(OR('Calculs'!A2094="08",'Calculs'!A2094="07",MID(Recyclabilité[[#This Row],[Code Valobat]],4,4)="0804",MID(Recyclabilité[[#This Row],[Code Valobat]],4,4)="0709",MID(Recyclabilité[[#This Row],[Code Valobat]],1,7)="6121107"),"Non recyclable",_xlfn.XLOOKUP('Calculs'!Q2094,'Combinaisons'!A:A,'Combinaisons'!B:B,"Merci de répondre à toutes les questions")))</f>
        <v/>
      </c>
      <c r="E2095" s="58" t="str">
        <f>IF(ISBLANK(Recyclabilité[[#This Row],[Code Valobat]]),"",IF(OR('Calculs'!A2094="08",'Calculs'!A2094="07",MID(Recyclabilité[[#This Row],[Code Valobat]],4,4)="0804",MID(Recyclabilité[[#This Row],[Code Valobat]],4,4)="0709",MID(Recyclabilité[[#This Row],[Code Valobat]],1,7)="6121107"),"",_xlfn.XLOOKUP('Calculs'!B2094,Questions!A:A,Questions!B:B,"ERREUR QUESTION")))</f>
        <v/>
      </c>
      <c r="G2095" s="58" t="str">
        <f>IF(OR(ISBLANK(Recyclabilité[[#This Row],[Réponse 1]]),'Calculs'!D2094="0",_xlfn.XLOOKUP('Calculs'!D2094,'Réponses'!C:C,'Réponses'!F:F,"ERREUR VISIBILITE")=0),"",_xlfn.XLOOKUP(_xlfn.XLOOKUP('Calculs'!D2094,'Réponses'!C:C,'Réponses'!F:F,"ERREUR VISIBILITE"),Questions!A:A,Questions!B:B,"ERREUR QUESTION"))</f>
        <v/>
      </c>
      <c r="I2095" s="58" t="str">
        <f>IF(OR(ISBLANK(Recyclabilité[[#This Row],[Réponse 2]]),'Calculs'!G2094="0",_xlfn.XLOOKUP('Calculs'!G2094,'Réponses'!C:C,'Réponses'!F:F,"ERREUR VISIBILITE")=0),"",_xlfn.XLOOKUP(_xlfn.XLOOKUP('Calculs'!G2094,'Réponses'!C:C,'Réponses'!F:F,"ERREUR VISIBILITE"),Questions!A:A,Questions!B:B,"ERREUR QUESTION"))</f>
        <v/>
      </c>
      <c r="K2095" s="58" t="str">
        <f>IF(OR(ISBLANK(Recyclabilité[[#This Row],[Réponse 3]]),'Calculs'!J2094="0",_xlfn.XLOOKUP('Calculs'!J2094,'Réponses'!C:C,'Réponses'!F:F,"ERREUR VISIBILITE")=0),"",_xlfn.XLOOKUP(_xlfn.XLOOKUP('Calculs'!J2094,'Réponses'!C:C,'Réponses'!F:F,"ERREUR VISIBILITE"),Questions!A:A,Questions!B:B,"ERREUR QUESTION"))</f>
        <v/>
      </c>
      <c r="M2095" s="58" t="str">
        <f>IF(OR(ISBLANK(Recyclabilité[[#This Row],[Réponse 4]]),'Calculs'!M2094="0",_xlfn.XLOOKUP('Calculs'!M2094,'Réponses'!C:C,'Réponses'!F:F,"ERREUR VISIBILITE")=0),"",_xlfn.XLOOKUP(_xlfn.XLOOKUP('Calculs'!M2094,'Réponses'!C:C,'Réponses'!F:F,"ERREUR VISIBILITE"),Questions!A:A,Questions!B:B,"ERREUR QUESTION"))</f>
        <v/>
      </c>
    </row>
    <row r="2096" spans="4:13" ht="60" customHeight="1">
      <c r="D2096" s="28" t="str">
        <f>IF(ISBLANK(Recyclabilité[[#This Row],[Code Valobat]]),"",IF(OR('Calculs'!A2095="08",'Calculs'!A2095="07",MID(Recyclabilité[[#This Row],[Code Valobat]],4,4)="0804",MID(Recyclabilité[[#This Row],[Code Valobat]],4,4)="0709",MID(Recyclabilité[[#This Row],[Code Valobat]],1,7)="6121107"),"Non recyclable",_xlfn.XLOOKUP('Calculs'!Q2095,'Combinaisons'!A:A,'Combinaisons'!B:B,"Merci de répondre à toutes les questions")))</f>
        <v/>
      </c>
      <c r="E2096" s="58" t="str">
        <f>IF(ISBLANK(Recyclabilité[[#This Row],[Code Valobat]]),"",IF(OR('Calculs'!A2095="08",'Calculs'!A2095="07",MID(Recyclabilité[[#This Row],[Code Valobat]],4,4)="0804",MID(Recyclabilité[[#This Row],[Code Valobat]],4,4)="0709",MID(Recyclabilité[[#This Row],[Code Valobat]],1,7)="6121107"),"",_xlfn.XLOOKUP('Calculs'!B2095,Questions!A:A,Questions!B:B,"ERREUR QUESTION")))</f>
        <v/>
      </c>
      <c r="G2096" s="58" t="str">
        <f>IF(OR(ISBLANK(Recyclabilité[[#This Row],[Réponse 1]]),'Calculs'!D2095="0",_xlfn.XLOOKUP('Calculs'!D2095,'Réponses'!C:C,'Réponses'!F:F,"ERREUR VISIBILITE")=0),"",_xlfn.XLOOKUP(_xlfn.XLOOKUP('Calculs'!D2095,'Réponses'!C:C,'Réponses'!F:F,"ERREUR VISIBILITE"),Questions!A:A,Questions!B:B,"ERREUR QUESTION"))</f>
        <v/>
      </c>
      <c r="I2096" s="58" t="str">
        <f>IF(OR(ISBLANK(Recyclabilité[[#This Row],[Réponse 2]]),'Calculs'!G2095="0",_xlfn.XLOOKUP('Calculs'!G2095,'Réponses'!C:C,'Réponses'!F:F,"ERREUR VISIBILITE")=0),"",_xlfn.XLOOKUP(_xlfn.XLOOKUP('Calculs'!G2095,'Réponses'!C:C,'Réponses'!F:F,"ERREUR VISIBILITE"),Questions!A:A,Questions!B:B,"ERREUR QUESTION"))</f>
        <v/>
      </c>
      <c r="K2096" s="58" t="str">
        <f>IF(OR(ISBLANK(Recyclabilité[[#This Row],[Réponse 3]]),'Calculs'!J2095="0",_xlfn.XLOOKUP('Calculs'!J2095,'Réponses'!C:C,'Réponses'!F:F,"ERREUR VISIBILITE")=0),"",_xlfn.XLOOKUP(_xlfn.XLOOKUP('Calculs'!J2095,'Réponses'!C:C,'Réponses'!F:F,"ERREUR VISIBILITE"),Questions!A:A,Questions!B:B,"ERREUR QUESTION"))</f>
        <v/>
      </c>
      <c r="M2096" s="58" t="str">
        <f>IF(OR(ISBLANK(Recyclabilité[[#This Row],[Réponse 4]]),'Calculs'!M2095="0",_xlfn.XLOOKUP('Calculs'!M2095,'Réponses'!C:C,'Réponses'!F:F,"ERREUR VISIBILITE")=0),"",_xlfn.XLOOKUP(_xlfn.XLOOKUP('Calculs'!M2095,'Réponses'!C:C,'Réponses'!F:F,"ERREUR VISIBILITE"),Questions!A:A,Questions!B:B,"ERREUR QUESTION"))</f>
        <v/>
      </c>
    </row>
    <row r="2097" spans="4:13" ht="60" customHeight="1">
      <c r="D2097" s="28" t="str">
        <f>IF(ISBLANK(Recyclabilité[[#This Row],[Code Valobat]]),"",IF(OR('Calculs'!A2096="08",'Calculs'!A2096="07",MID(Recyclabilité[[#This Row],[Code Valobat]],4,4)="0804",MID(Recyclabilité[[#This Row],[Code Valobat]],4,4)="0709",MID(Recyclabilité[[#This Row],[Code Valobat]],1,7)="6121107"),"Non recyclable",_xlfn.XLOOKUP('Calculs'!Q2096,'Combinaisons'!A:A,'Combinaisons'!B:B,"Merci de répondre à toutes les questions")))</f>
        <v/>
      </c>
      <c r="E2097" s="58" t="str">
        <f>IF(ISBLANK(Recyclabilité[[#This Row],[Code Valobat]]),"",IF(OR('Calculs'!A2096="08",'Calculs'!A2096="07",MID(Recyclabilité[[#This Row],[Code Valobat]],4,4)="0804",MID(Recyclabilité[[#This Row],[Code Valobat]],4,4)="0709",MID(Recyclabilité[[#This Row],[Code Valobat]],1,7)="6121107"),"",_xlfn.XLOOKUP('Calculs'!B2096,Questions!A:A,Questions!B:B,"ERREUR QUESTION")))</f>
        <v/>
      </c>
      <c r="G2097" s="58" t="str">
        <f>IF(OR(ISBLANK(Recyclabilité[[#This Row],[Réponse 1]]),'Calculs'!D2096="0",_xlfn.XLOOKUP('Calculs'!D2096,'Réponses'!C:C,'Réponses'!F:F,"ERREUR VISIBILITE")=0),"",_xlfn.XLOOKUP(_xlfn.XLOOKUP('Calculs'!D2096,'Réponses'!C:C,'Réponses'!F:F,"ERREUR VISIBILITE"),Questions!A:A,Questions!B:B,"ERREUR QUESTION"))</f>
        <v/>
      </c>
      <c r="I2097" s="58" t="str">
        <f>IF(OR(ISBLANK(Recyclabilité[[#This Row],[Réponse 2]]),'Calculs'!G2096="0",_xlfn.XLOOKUP('Calculs'!G2096,'Réponses'!C:C,'Réponses'!F:F,"ERREUR VISIBILITE")=0),"",_xlfn.XLOOKUP(_xlfn.XLOOKUP('Calculs'!G2096,'Réponses'!C:C,'Réponses'!F:F,"ERREUR VISIBILITE"),Questions!A:A,Questions!B:B,"ERREUR QUESTION"))</f>
        <v/>
      </c>
      <c r="K2097" s="58" t="str">
        <f>IF(OR(ISBLANK(Recyclabilité[[#This Row],[Réponse 3]]),'Calculs'!J2096="0",_xlfn.XLOOKUP('Calculs'!J2096,'Réponses'!C:C,'Réponses'!F:F,"ERREUR VISIBILITE")=0),"",_xlfn.XLOOKUP(_xlfn.XLOOKUP('Calculs'!J2096,'Réponses'!C:C,'Réponses'!F:F,"ERREUR VISIBILITE"),Questions!A:A,Questions!B:B,"ERREUR QUESTION"))</f>
        <v/>
      </c>
      <c r="M2097" s="58" t="str">
        <f>IF(OR(ISBLANK(Recyclabilité[[#This Row],[Réponse 4]]),'Calculs'!M2096="0",_xlfn.XLOOKUP('Calculs'!M2096,'Réponses'!C:C,'Réponses'!F:F,"ERREUR VISIBILITE")=0),"",_xlfn.XLOOKUP(_xlfn.XLOOKUP('Calculs'!M2096,'Réponses'!C:C,'Réponses'!F:F,"ERREUR VISIBILITE"),Questions!A:A,Questions!B:B,"ERREUR QUESTION"))</f>
        <v/>
      </c>
    </row>
    <row r="2098" spans="4:13" ht="60" customHeight="1">
      <c r="D2098" s="28" t="str">
        <f>IF(ISBLANK(Recyclabilité[[#This Row],[Code Valobat]]),"",IF(OR('Calculs'!A2097="08",'Calculs'!A2097="07",MID(Recyclabilité[[#This Row],[Code Valobat]],4,4)="0804",MID(Recyclabilité[[#This Row],[Code Valobat]],4,4)="0709",MID(Recyclabilité[[#This Row],[Code Valobat]],1,7)="6121107"),"Non recyclable",_xlfn.XLOOKUP('Calculs'!Q2097,'Combinaisons'!A:A,'Combinaisons'!B:B,"Merci de répondre à toutes les questions")))</f>
        <v/>
      </c>
      <c r="E2098" s="58" t="str">
        <f>IF(ISBLANK(Recyclabilité[[#This Row],[Code Valobat]]),"",IF(OR('Calculs'!A2097="08",'Calculs'!A2097="07",MID(Recyclabilité[[#This Row],[Code Valobat]],4,4)="0804",MID(Recyclabilité[[#This Row],[Code Valobat]],4,4)="0709",MID(Recyclabilité[[#This Row],[Code Valobat]],1,7)="6121107"),"",_xlfn.XLOOKUP('Calculs'!B2097,Questions!A:A,Questions!B:B,"ERREUR QUESTION")))</f>
        <v/>
      </c>
      <c r="G2098" s="58" t="str">
        <f>IF(OR(ISBLANK(Recyclabilité[[#This Row],[Réponse 1]]),'Calculs'!D2097="0",_xlfn.XLOOKUP('Calculs'!D2097,'Réponses'!C:C,'Réponses'!F:F,"ERREUR VISIBILITE")=0),"",_xlfn.XLOOKUP(_xlfn.XLOOKUP('Calculs'!D2097,'Réponses'!C:C,'Réponses'!F:F,"ERREUR VISIBILITE"),Questions!A:A,Questions!B:B,"ERREUR QUESTION"))</f>
        <v/>
      </c>
      <c r="I2098" s="58" t="str">
        <f>IF(OR(ISBLANK(Recyclabilité[[#This Row],[Réponse 2]]),'Calculs'!G2097="0",_xlfn.XLOOKUP('Calculs'!G2097,'Réponses'!C:C,'Réponses'!F:F,"ERREUR VISIBILITE")=0),"",_xlfn.XLOOKUP(_xlfn.XLOOKUP('Calculs'!G2097,'Réponses'!C:C,'Réponses'!F:F,"ERREUR VISIBILITE"),Questions!A:A,Questions!B:B,"ERREUR QUESTION"))</f>
        <v/>
      </c>
      <c r="K2098" s="58" t="str">
        <f>IF(OR(ISBLANK(Recyclabilité[[#This Row],[Réponse 3]]),'Calculs'!J2097="0",_xlfn.XLOOKUP('Calculs'!J2097,'Réponses'!C:C,'Réponses'!F:F,"ERREUR VISIBILITE")=0),"",_xlfn.XLOOKUP(_xlfn.XLOOKUP('Calculs'!J2097,'Réponses'!C:C,'Réponses'!F:F,"ERREUR VISIBILITE"),Questions!A:A,Questions!B:B,"ERREUR QUESTION"))</f>
        <v/>
      </c>
      <c r="M2098" s="58" t="str">
        <f>IF(OR(ISBLANK(Recyclabilité[[#This Row],[Réponse 4]]),'Calculs'!M2097="0",_xlfn.XLOOKUP('Calculs'!M2097,'Réponses'!C:C,'Réponses'!F:F,"ERREUR VISIBILITE")=0),"",_xlfn.XLOOKUP(_xlfn.XLOOKUP('Calculs'!M2097,'Réponses'!C:C,'Réponses'!F:F,"ERREUR VISIBILITE"),Questions!A:A,Questions!B:B,"ERREUR QUESTION"))</f>
        <v/>
      </c>
    </row>
    <row r="2099" spans="4:13" ht="60" customHeight="1">
      <c r="D2099" s="28" t="str">
        <f>IF(ISBLANK(Recyclabilité[[#This Row],[Code Valobat]]),"",IF(OR('Calculs'!A2098="08",'Calculs'!A2098="07",MID(Recyclabilité[[#This Row],[Code Valobat]],4,4)="0804",MID(Recyclabilité[[#This Row],[Code Valobat]],4,4)="0709",MID(Recyclabilité[[#This Row],[Code Valobat]],1,7)="6121107"),"Non recyclable",_xlfn.XLOOKUP('Calculs'!Q2098,'Combinaisons'!A:A,'Combinaisons'!B:B,"Merci de répondre à toutes les questions")))</f>
        <v/>
      </c>
      <c r="E2099" s="58" t="str">
        <f>IF(ISBLANK(Recyclabilité[[#This Row],[Code Valobat]]),"",IF(OR('Calculs'!A2098="08",'Calculs'!A2098="07",MID(Recyclabilité[[#This Row],[Code Valobat]],4,4)="0804",MID(Recyclabilité[[#This Row],[Code Valobat]],4,4)="0709",MID(Recyclabilité[[#This Row],[Code Valobat]],1,7)="6121107"),"",_xlfn.XLOOKUP('Calculs'!B2098,Questions!A:A,Questions!B:B,"ERREUR QUESTION")))</f>
        <v/>
      </c>
      <c r="G2099" s="58" t="str">
        <f>IF(OR(ISBLANK(Recyclabilité[[#This Row],[Réponse 1]]),'Calculs'!D2098="0",_xlfn.XLOOKUP('Calculs'!D2098,'Réponses'!C:C,'Réponses'!F:F,"ERREUR VISIBILITE")=0),"",_xlfn.XLOOKUP(_xlfn.XLOOKUP('Calculs'!D2098,'Réponses'!C:C,'Réponses'!F:F,"ERREUR VISIBILITE"),Questions!A:A,Questions!B:B,"ERREUR QUESTION"))</f>
        <v/>
      </c>
      <c r="I2099" s="58" t="str">
        <f>IF(OR(ISBLANK(Recyclabilité[[#This Row],[Réponse 2]]),'Calculs'!G2098="0",_xlfn.XLOOKUP('Calculs'!G2098,'Réponses'!C:C,'Réponses'!F:F,"ERREUR VISIBILITE")=0),"",_xlfn.XLOOKUP(_xlfn.XLOOKUP('Calculs'!G2098,'Réponses'!C:C,'Réponses'!F:F,"ERREUR VISIBILITE"),Questions!A:A,Questions!B:B,"ERREUR QUESTION"))</f>
        <v/>
      </c>
      <c r="K2099" s="58" t="str">
        <f>IF(OR(ISBLANK(Recyclabilité[[#This Row],[Réponse 3]]),'Calculs'!J2098="0",_xlfn.XLOOKUP('Calculs'!J2098,'Réponses'!C:C,'Réponses'!F:F,"ERREUR VISIBILITE")=0),"",_xlfn.XLOOKUP(_xlfn.XLOOKUP('Calculs'!J2098,'Réponses'!C:C,'Réponses'!F:F,"ERREUR VISIBILITE"),Questions!A:A,Questions!B:B,"ERREUR QUESTION"))</f>
        <v/>
      </c>
      <c r="M2099" s="58" t="str">
        <f>IF(OR(ISBLANK(Recyclabilité[[#This Row],[Réponse 4]]),'Calculs'!M2098="0",_xlfn.XLOOKUP('Calculs'!M2098,'Réponses'!C:C,'Réponses'!F:F,"ERREUR VISIBILITE")=0),"",_xlfn.XLOOKUP(_xlfn.XLOOKUP('Calculs'!M2098,'Réponses'!C:C,'Réponses'!F:F,"ERREUR VISIBILITE"),Questions!A:A,Questions!B:B,"ERREUR QUESTION"))</f>
        <v/>
      </c>
    </row>
    <row r="2100" spans="4:13" ht="60" customHeight="1">
      <c r="D2100" s="28" t="str">
        <f>IF(ISBLANK(Recyclabilité[[#This Row],[Code Valobat]]),"",IF(OR('Calculs'!A2099="08",'Calculs'!A2099="07",MID(Recyclabilité[[#This Row],[Code Valobat]],4,4)="0804",MID(Recyclabilité[[#This Row],[Code Valobat]],4,4)="0709",MID(Recyclabilité[[#This Row],[Code Valobat]],1,7)="6121107"),"Non recyclable",_xlfn.XLOOKUP('Calculs'!Q2099,'Combinaisons'!A:A,'Combinaisons'!B:B,"Merci de répondre à toutes les questions")))</f>
        <v/>
      </c>
      <c r="E2100" s="58" t="str">
        <f>IF(ISBLANK(Recyclabilité[[#This Row],[Code Valobat]]),"",IF(OR('Calculs'!A2099="08",'Calculs'!A2099="07",MID(Recyclabilité[[#This Row],[Code Valobat]],4,4)="0804",MID(Recyclabilité[[#This Row],[Code Valobat]],4,4)="0709",MID(Recyclabilité[[#This Row],[Code Valobat]],1,7)="6121107"),"",_xlfn.XLOOKUP('Calculs'!B2099,Questions!A:A,Questions!B:B,"ERREUR QUESTION")))</f>
        <v/>
      </c>
      <c r="G2100" s="58" t="str">
        <f>IF(OR(ISBLANK(Recyclabilité[[#This Row],[Réponse 1]]),'Calculs'!D2099="0",_xlfn.XLOOKUP('Calculs'!D2099,'Réponses'!C:C,'Réponses'!F:F,"ERREUR VISIBILITE")=0),"",_xlfn.XLOOKUP(_xlfn.XLOOKUP('Calculs'!D2099,'Réponses'!C:C,'Réponses'!F:F,"ERREUR VISIBILITE"),Questions!A:A,Questions!B:B,"ERREUR QUESTION"))</f>
        <v/>
      </c>
      <c r="I2100" s="58" t="str">
        <f>IF(OR(ISBLANK(Recyclabilité[[#This Row],[Réponse 2]]),'Calculs'!G2099="0",_xlfn.XLOOKUP('Calculs'!G2099,'Réponses'!C:C,'Réponses'!F:F,"ERREUR VISIBILITE")=0),"",_xlfn.XLOOKUP(_xlfn.XLOOKUP('Calculs'!G2099,'Réponses'!C:C,'Réponses'!F:F,"ERREUR VISIBILITE"),Questions!A:A,Questions!B:B,"ERREUR QUESTION"))</f>
        <v/>
      </c>
      <c r="K2100" s="58" t="str">
        <f>IF(OR(ISBLANK(Recyclabilité[[#This Row],[Réponse 3]]),'Calculs'!J2099="0",_xlfn.XLOOKUP('Calculs'!J2099,'Réponses'!C:C,'Réponses'!F:F,"ERREUR VISIBILITE")=0),"",_xlfn.XLOOKUP(_xlfn.XLOOKUP('Calculs'!J2099,'Réponses'!C:C,'Réponses'!F:F,"ERREUR VISIBILITE"),Questions!A:A,Questions!B:B,"ERREUR QUESTION"))</f>
        <v/>
      </c>
      <c r="M2100" s="58" t="str">
        <f>IF(OR(ISBLANK(Recyclabilité[[#This Row],[Réponse 4]]),'Calculs'!M2099="0",_xlfn.XLOOKUP('Calculs'!M2099,'Réponses'!C:C,'Réponses'!F:F,"ERREUR VISIBILITE")=0),"",_xlfn.XLOOKUP(_xlfn.XLOOKUP('Calculs'!M2099,'Réponses'!C:C,'Réponses'!F:F,"ERREUR VISIBILITE"),Questions!A:A,Questions!B:B,"ERREUR QUESTION"))</f>
        <v/>
      </c>
    </row>
    <row r="2101" spans="4:13" ht="60" customHeight="1">
      <c r="D2101" s="28" t="str">
        <f>IF(ISBLANK(Recyclabilité[[#This Row],[Code Valobat]]),"",IF(OR('Calculs'!A2100="08",'Calculs'!A2100="07",MID(Recyclabilité[[#This Row],[Code Valobat]],4,4)="0804",MID(Recyclabilité[[#This Row],[Code Valobat]],4,4)="0709",MID(Recyclabilité[[#This Row],[Code Valobat]],1,7)="6121107"),"Non recyclable",_xlfn.XLOOKUP('Calculs'!Q2100,'Combinaisons'!A:A,'Combinaisons'!B:B,"Merci de répondre à toutes les questions")))</f>
        <v/>
      </c>
      <c r="E2101" s="58" t="str">
        <f>IF(ISBLANK(Recyclabilité[[#This Row],[Code Valobat]]),"",IF(OR('Calculs'!A2100="08",'Calculs'!A2100="07",MID(Recyclabilité[[#This Row],[Code Valobat]],4,4)="0804",MID(Recyclabilité[[#This Row],[Code Valobat]],4,4)="0709",MID(Recyclabilité[[#This Row],[Code Valobat]],1,7)="6121107"),"",_xlfn.XLOOKUP('Calculs'!B2100,Questions!A:A,Questions!B:B,"ERREUR QUESTION")))</f>
        <v/>
      </c>
      <c r="G2101" s="58" t="str">
        <f>IF(OR(ISBLANK(Recyclabilité[[#This Row],[Réponse 1]]),'Calculs'!D2100="0",_xlfn.XLOOKUP('Calculs'!D2100,'Réponses'!C:C,'Réponses'!F:F,"ERREUR VISIBILITE")=0),"",_xlfn.XLOOKUP(_xlfn.XLOOKUP('Calculs'!D2100,'Réponses'!C:C,'Réponses'!F:F,"ERREUR VISIBILITE"),Questions!A:A,Questions!B:B,"ERREUR QUESTION"))</f>
        <v/>
      </c>
      <c r="I2101" s="58" t="str">
        <f>IF(OR(ISBLANK(Recyclabilité[[#This Row],[Réponse 2]]),'Calculs'!G2100="0",_xlfn.XLOOKUP('Calculs'!G2100,'Réponses'!C:C,'Réponses'!F:F,"ERREUR VISIBILITE")=0),"",_xlfn.XLOOKUP(_xlfn.XLOOKUP('Calculs'!G2100,'Réponses'!C:C,'Réponses'!F:F,"ERREUR VISIBILITE"),Questions!A:A,Questions!B:B,"ERREUR QUESTION"))</f>
        <v/>
      </c>
      <c r="K2101" s="58" t="str">
        <f>IF(OR(ISBLANK(Recyclabilité[[#This Row],[Réponse 3]]),'Calculs'!J2100="0",_xlfn.XLOOKUP('Calculs'!J2100,'Réponses'!C:C,'Réponses'!F:F,"ERREUR VISIBILITE")=0),"",_xlfn.XLOOKUP(_xlfn.XLOOKUP('Calculs'!J2100,'Réponses'!C:C,'Réponses'!F:F,"ERREUR VISIBILITE"),Questions!A:A,Questions!B:B,"ERREUR QUESTION"))</f>
        <v/>
      </c>
      <c r="M2101" s="58" t="str">
        <f>IF(OR(ISBLANK(Recyclabilité[[#This Row],[Réponse 4]]),'Calculs'!M2100="0",_xlfn.XLOOKUP('Calculs'!M2100,'Réponses'!C:C,'Réponses'!F:F,"ERREUR VISIBILITE")=0),"",_xlfn.XLOOKUP(_xlfn.XLOOKUP('Calculs'!M2100,'Réponses'!C:C,'Réponses'!F:F,"ERREUR VISIBILITE"),Questions!A:A,Questions!B:B,"ERREUR QUESTION"))</f>
        <v/>
      </c>
    </row>
    <row r="2102" spans="4:13" ht="60" customHeight="1">
      <c r="D2102" s="28" t="str">
        <f>IF(ISBLANK(Recyclabilité[[#This Row],[Code Valobat]]),"",IF(OR('Calculs'!A2101="08",'Calculs'!A2101="07",MID(Recyclabilité[[#This Row],[Code Valobat]],4,4)="0804",MID(Recyclabilité[[#This Row],[Code Valobat]],4,4)="0709",MID(Recyclabilité[[#This Row],[Code Valobat]],1,7)="6121107"),"Non recyclable",_xlfn.XLOOKUP('Calculs'!Q2101,'Combinaisons'!A:A,'Combinaisons'!B:B,"Merci de répondre à toutes les questions")))</f>
        <v/>
      </c>
      <c r="E2102" s="58" t="str">
        <f>IF(ISBLANK(Recyclabilité[[#This Row],[Code Valobat]]),"",IF(OR('Calculs'!A2101="08",'Calculs'!A2101="07",MID(Recyclabilité[[#This Row],[Code Valobat]],4,4)="0804",MID(Recyclabilité[[#This Row],[Code Valobat]],4,4)="0709",MID(Recyclabilité[[#This Row],[Code Valobat]],1,7)="6121107"),"",_xlfn.XLOOKUP('Calculs'!B2101,Questions!A:A,Questions!B:B,"ERREUR QUESTION")))</f>
        <v/>
      </c>
      <c r="G2102" s="58" t="str">
        <f>IF(OR(ISBLANK(Recyclabilité[[#This Row],[Réponse 1]]),'Calculs'!D2101="0",_xlfn.XLOOKUP('Calculs'!D2101,'Réponses'!C:C,'Réponses'!F:F,"ERREUR VISIBILITE")=0),"",_xlfn.XLOOKUP(_xlfn.XLOOKUP('Calculs'!D2101,'Réponses'!C:C,'Réponses'!F:F,"ERREUR VISIBILITE"),Questions!A:A,Questions!B:B,"ERREUR QUESTION"))</f>
        <v/>
      </c>
      <c r="I2102" s="58" t="str">
        <f>IF(OR(ISBLANK(Recyclabilité[[#This Row],[Réponse 2]]),'Calculs'!G2101="0",_xlfn.XLOOKUP('Calculs'!G2101,'Réponses'!C:C,'Réponses'!F:F,"ERREUR VISIBILITE")=0),"",_xlfn.XLOOKUP(_xlfn.XLOOKUP('Calculs'!G2101,'Réponses'!C:C,'Réponses'!F:F,"ERREUR VISIBILITE"),Questions!A:A,Questions!B:B,"ERREUR QUESTION"))</f>
        <v/>
      </c>
      <c r="K2102" s="58" t="str">
        <f>IF(OR(ISBLANK(Recyclabilité[[#This Row],[Réponse 3]]),'Calculs'!J2101="0",_xlfn.XLOOKUP('Calculs'!J2101,'Réponses'!C:C,'Réponses'!F:F,"ERREUR VISIBILITE")=0),"",_xlfn.XLOOKUP(_xlfn.XLOOKUP('Calculs'!J2101,'Réponses'!C:C,'Réponses'!F:F,"ERREUR VISIBILITE"),Questions!A:A,Questions!B:B,"ERREUR QUESTION"))</f>
        <v/>
      </c>
      <c r="M2102" s="58" t="str">
        <f>IF(OR(ISBLANK(Recyclabilité[[#This Row],[Réponse 4]]),'Calculs'!M2101="0",_xlfn.XLOOKUP('Calculs'!M2101,'Réponses'!C:C,'Réponses'!F:F,"ERREUR VISIBILITE")=0),"",_xlfn.XLOOKUP(_xlfn.XLOOKUP('Calculs'!M2101,'Réponses'!C:C,'Réponses'!F:F,"ERREUR VISIBILITE"),Questions!A:A,Questions!B:B,"ERREUR QUESTION"))</f>
        <v/>
      </c>
    </row>
    <row r="2103" spans="4:13" ht="60" customHeight="1">
      <c r="D2103" s="28" t="str">
        <f>IF(ISBLANK(Recyclabilité[[#This Row],[Code Valobat]]),"",IF(OR('Calculs'!A2102="08",'Calculs'!A2102="07",MID(Recyclabilité[[#This Row],[Code Valobat]],4,4)="0804",MID(Recyclabilité[[#This Row],[Code Valobat]],4,4)="0709",MID(Recyclabilité[[#This Row],[Code Valobat]],1,7)="6121107"),"Non recyclable",_xlfn.XLOOKUP('Calculs'!Q2102,'Combinaisons'!A:A,'Combinaisons'!B:B,"Merci de répondre à toutes les questions")))</f>
        <v/>
      </c>
      <c r="E2103" s="58" t="str">
        <f>IF(ISBLANK(Recyclabilité[[#This Row],[Code Valobat]]),"",IF(OR('Calculs'!A2102="08",'Calculs'!A2102="07",MID(Recyclabilité[[#This Row],[Code Valobat]],4,4)="0804",MID(Recyclabilité[[#This Row],[Code Valobat]],4,4)="0709",MID(Recyclabilité[[#This Row],[Code Valobat]],1,7)="6121107"),"",_xlfn.XLOOKUP('Calculs'!B2102,Questions!A:A,Questions!B:B,"ERREUR QUESTION")))</f>
        <v/>
      </c>
      <c r="G2103" s="58" t="str">
        <f>IF(OR(ISBLANK(Recyclabilité[[#This Row],[Réponse 1]]),'Calculs'!D2102="0",_xlfn.XLOOKUP('Calculs'!D2102,'Réponses'!C:C,'Réponses'!F:F,"ERREUR VISIBILITE")=0),"",_xlfn.XLOOKUP(_xlfn.XLOOKUP('Calculs'!D2102,'Réponses'!C:C,'Réponses'!F:F,"ERREUR VISIBILITE"),Questions!A:A,Questions!B:B,"ERREUR QUESTION"))</f>
        <v/>
      </c>
      <c r="I2103" s="58" t="str">
        <f>IF(OR(ISBLANK(Recyclabilité[[#This Row],[Réponse 2]]),'Calculs'!G2102="0",_xlfn.XLOOKUP('Calculs'!G2102,'Réponses'!C:C,'Réponses'!F:F,"ERREUR VISIBILITE")=0),"",_xlfn.XLOOKUP(_xlfn.XLOOKUP('Calculs'!G2102,'Réponses'!C:C,'Réponses'!F:F,"ERREUR VISIBILITE"),Questions!A:A,Questions!B:B,"ERREUR QUESTION"))</f>
        <v/>
      </c>
      <c r="K2103" s="58" t="str">
        <f>IF(OR(ISBLANK(Recyclabilité[[#This Row],[Réponse 3]]),'Calculs'!J2102="0",_xlfn.XLOOKUP('Calculs'!J2102,'Réponses'!C:C,'Réponses'!F:F,"ERREUR VISIBILITE")=0),"",_xlfn.XLOOKUP(_xlfn.XLOOKUP('Calculs'!J2102,'Réponses'!C:C,'Réponses'!F:F,"ERREUR VISIBILITE"),Questions!A:A,Questions!B:B,"ERREUR QUESTION"))</f>
        <v/>
      </c>
      <c r="M2103" s="58" t="str">
        <f>IF(OR(ISBLANK(Recyclabilité[[#This Row],[Réponse 4]]),'Calculs'!M2102="0",_xlfn.XLOOKUP('Calculs'!M2102,'Réponses'!C:C,'Réponses'!F:F,"ERREUR VISIBILITE")=0),"",_xlfn.XLOOKUP(_xlfn.XLOOKUP('Calculs'!M2102,'Réponses'!C:C,'Réponses'!F:F,"ERREUR VISIBILITE"),Questions!A:A,Questions!B:B,"ERREUR QUESTION"))</f>
        <v/>
      </c>
    </row>
    <row r="2104" spans="4:13" ht="60" customHeight="1">
      <c r="D2104" s="28" t="str">
        <f>IF(ISBLANK(Recyclabilité[[#This Row],[Code Valobat]]),"",IF(OR('Calculs'!A2103="08",'Calculs'!A2103="07",MID(Recyclabilité[[#This Row],[Code Valobat]],4,4)="0804",MID(Recyclabilité[[#This Row],[Code Valobat]],4,4)="0709",MID(Recyclabilité[[#This Row],[Code Valobat]],1,7)="6121107"),"Non recyclable",_xlfn.XLOOKUP('Calculs'!Q2103,'Combinaisons'!A:A,'Combinaisons'!B:B,"Merci de répondre à toutes les questions")))</f>
        <v/>
      </c>
      <c r="E2104" s="58" t="str">
        <f>IF(ISBLANK(Recyclabilité[[#This Row],[Code Valobat]]),"",IF(OR('Calculs'!A2103="08",'Calculs'!A2103="07",MID(Recyclabilité[[#This Row],[Code Valobat]],4,4)="0804",MID(Recyclabilité[[#This Row],[Code Valobat]],4,4)="0709",MID(Recyclabilité[[#This Row],[Code Valobat]],1,7)="6121107"),"",_xlfn.XLOOKUP('Calculs'!B2103,Questions!A:A,Questions!B:B,"ERREUR QUESTION")))</f>
        <v/>
      </c>
      <c r="G2104" s="58" t="str">
        <f>IF(OR(ISBLANK(Recyclabilité[[#This Row],[Réponse 1]]),'Calculs'!D2103="0",_xlfn.XLOOKUP('Calculs'!D2103,'Réponses'!C:C,'Réponses'!F:F,"ERREUR VISIBILITE")=0),"",_xlfn.XLOOKUP(_xlfn.XLOOKUP('Calculs'!D2103,'Réponses'!C:C,'Réponses'!F:F,"ERREUR VISIBILITE"),Questions!A:A,Questions!B:B,"ERREUR QUESTION"))</f>
        <v/>
      </c>
      <c r="I2104" s="58" t="str">
        <f>IF(OR(ISBLANK(Recyclabilité[[#This Row],[Réponse 2]]),'Calculs'!G2103="0",_xlfn.XLOOKUP('Calculs'!G2103,'Réponses'!C:C,'Réponses'!F:F,"ERREUR VISIBILITE")=0),"",_xlfn.XLOOKUP(_xlfn.XLOOKUP('Calculs'!G2103,'Réponses'!C:C,'Réponses'!F:F,"ERREUR VISIBILITE"),Questions!A:A,Questions!B:B,"ERREUR QUESTION"))</f>
        <v/>
      </c>
      <c r="K2104" s="58" t="str">
        <f>IF(OR(ISBLANK(Recyclabilité[[#This Row],[Réponse 3]]),'Calculs'!J2103="0",_xlfn.XLOOKUP('Calculs'!J2103,'Réponses'!C:C,'Réponses'!F:F,"ERREUR VISIBILITE")=0),"",_xlfn.XLOOKUP(_xlfn.XLOOKUP('Calculs'!J2103,'Réponses'!C:C,'Réponses'!F:F,"ERREUR VISIBILITE"),Questions!A:A,Questions!B:B,"ERREUR QUESTION"))</f>
        <v/>
      </c>
      <c r="M2104" s="58" t="str">
        <f>IF(OR(ISBLANK(Recyclabilité[[#This Row],[Réponse 4]]),'Calculs'!M2103="0",_xlfn.XLOOKUP('Calculs'!M2103,'Réponses'!C:C,'Réponses'!F:F,"ERREUR VISIBILITE")=0),"",_xlfn.XLOOKUP(_xlfn.XLOOKUP('Calculs'!M2103,'Réponses'!C:C,'Réponses'!F:F,"ERREUR VISIBILITE"),Questions!A:A,Questions!B:B,"ERREUR QUESTION"))</f>
        <v/>
      </c>
    </row>
    <row r="2105" spans="4:13" ht="60" customHeight="1">
      <c r="D2105" s="28" t="str">
        <f>IF(ISBLANK(Recyclabilité[[#This Row],[Code Valobat]]),"",IF(OR('Calculs'!A2104="08",'Calculs'!A2104="07",MID(Recyclabilité[[#This Row],[Code Valobat]],4,4)="0804",MID(Recyclabilité[[#This Row],[Code Valobat]],4,4)="0709",MID(Recyclabilité[[#This Row],[Code Valobat]],1,7)="6121107"),"Non recyclable",_xlfn.XLOOKUP('Calculs'!Q2104,'Combinaisons'!A:A,'Combinaisons'!B:B,"Merci de répondre à toutes les questions")))</f>
        <v/>
      </c>
      <c r="E2105" s="58" t="str">
        <f>IF(ISBLANK(Recyclabilité[[#This Row],[Code Valobat]]),"",IF(OR('Calculs'!A2104="08",'Calculs'!A2104="07",MID(Recyclabilité[[#This Row],[Code Valobat]],4,4)="0804",MID(Recyclabilité[[#This Row],[Code Valobat]],4,4)="0709",MID(Recyclabilité[[#This Row],[Code Valobat]],1,7)="6121107"),"",_xlfn.XLOOKUP('Calculs'!B2104,Questions!A:A,Questions!B:B,"ERREUR QUESTION")))</f>
        <v/>
      </c>
      <c r="G2105" s="58" t="str">
        <f>IF(OR(ISBLANK(Recyclabilité[[#This Row],[Réponse 1]]),'Calculs'!D2104="0",_xlfn.XLOOKUP('Calculs'!D2104,'Réponses'!C:C,'Réponses'!F:F,"ERREUR VISIBILITE")=0),"",_xlfn.XLOOKUP(_xlfn.XLOOKUP('Calculs'!D2104,'Réponses'!C:C,'Réponses'!F:F,"ERREUR VISIBILITE"),Questions!A:A,Questions!B:B,"ERREUR QUESTION"))</f>
        <v/>
      </c>
      <c r="I2105" s="58" t="str">
        <f>IF(OR(ISBLANK(Recyclabilité[[#This Row],[Réponse 2]]),'Calculs'!G2104="0",_xlfn.XLOOKUP('Calculs'!G2104,'Réponses'!C:C,'Réponses'!F:F,"ERREUR VISIBILITE")=0),"",_xlfn.XLOOKUP(_xlfn.XLOOKUP('Calculs'!G2104,'Réponses'!C:C,'Réponses'!F:F,"ERREUR VISIBILITE"),Questions!A:A,Questions!B:B,"ERREUR QUESTION"))</f>
        <v/>
      </c>
      <c r="K2105" s="58" t="str">
        <f>IF(OR(ISBLANK(Recyclabilité[[#This Row],[Réponse 3]]),'Calculs'!J2104="0",_xlfn.XLOOKUP('Calculs'!J2104,'Réponses'!C:C,'Réponses'!F:F,"ERREUR VISIBILITE")=0),"",_xlfn.XLOOKUP(_xlfn.XLOOKUP('Calculs'!J2104,'Réponses'!C:C,'Réponses'!F:F,"ERREUR VISIBILITE"),Questions!A:A,Questions!B:B,"ERREUR QUESTION"))</f>
        <v/>
      </c>
      <c r="M2105" s="58" t="str">
        <f>IF(OR(ISBLANK(Recyclabilité[[#This Row],[Réponse 4]]),'Calculs'!M2104="0",_xlfn.XLOOKUP('Calculs'!M2104,'Réponses'!C:C,'Réponses'!F:F,"ERREUR VISIBILITE")=0),"",_xlfn.XLOOKUP(_xlfn.XLOOKUP('Calculs'!M2104,'Réponses'!C:C,'Réponses'!F:F,"ERREUR VISIBILITE"),Questions!A:A,Questions!B:B,"ERREUR QUESTION"))</f>
        <v/>
      </c>
    </row>
    <row r="2106" spans="4:13" ht="60" customHeight="1">
      <c r="D2106" s="28" t="str">
        <f>IF(ISBLANK(Recyclabilité[[#This Row],[Code Valobat]]),"",IF(OR('Calculs'!A2105="08",'Calculs'!A2105="07",MID(Recyclabilité[[#This Row],[Code Valobat]],4,4)="0804",MID(Recyclabilité[[#This Row],[Code Valobat]],4,4)="0709",MID(Recyclabilité[[#This Row],[Code Valobat]],1,7)="6121107"),"Non recyclable",_xlfn.XLOOKUP('Calculs'!Q2105,'Combinaisons'!A:A,'Combinaisons'!B:B,"Merci de répondre à toutes les questions")))</f>
        <v/>
      </c>
      <c r="E2106" s="58" t="str">
        <f>IF(ISBLANK(Recyclabilité[[#This Row],[Code Valobat]]),"",IF(OR('Calculs'!A2105="08",'Calculs'!A2105="07",MID(Recyclabilité[[#This Row],[Code Valobat]],4,4)="0804",MID(Recyclabilité[[#This Row],[Code Valobat]],4,4)="0709",MID(Recyclabilité[[#This Row],[Code Valobat]],1,7)="6121107"),"",_xlfn.XLOOKUP('Calculs'!B2105,Questions!A:A,Questions!B:B,"ERREUR QUESTION")))</f>
        <v/>
      </c>
      <c r="G2106" s="58" t="str">
        <f>IF(OR(ISBLANK(Recyclabilité[[#This Row],[Réponse 1]]),'Calculs'!D2105="0",_xlfn.XLOOKUP('Calculs'!D2105,'Réponses'!C:C,'Réponses'!F:F,"ERREUR VISIBILITE")=0),"",_xlfn.XLOOKUP(_xlfn.XLOOKUP('Calculs'!D2105,'Réponses'!C:C,'Réponses'!F:F,"ERREUR VISIBILITE"),Questions!A:A,Questions!B:B,"ERREUR QUESTION"))</f>
        <v/>
      </c>
      <c r="I2106" s="58" t="str">
        <f>IF(OR(ISBLANK(Recyclabilité[[#This Row],[Réponse 2]]),'Calculs'!G2105="0",_xlfn.XLOOKUP('Calculs'!G2105,'Réponses'!C:C,'Réponses'!F:F,"ERREUR VISIBILITE")=0),"",_xlfn.XLOOKUP(_xlfn.XLOOKUP('Calculs'!G2105,'Réponses'!C:C,'Réponses'!F:F,"ERREUR VISIBILITE"),Questions!A:A,Questions!B:B,"ERREUR QUESTION"))</f>
        <v/>
      </c>
      <c r="K2106" s="58" t="str">
        <f>IF(OR(ISBLANK(Recyclabilité[[#This Row],[Réponse 3]]),'Calculs'!J2105="0",_xlfn.XLOOKUP('Calculs'!J2105,'Réponses'!C:C,'Réponses'!F:F,"ERREUR VISIBILITE")=0),"",_xlfn.XLOOKUP(_xlfn.XLOOKUP('Calculs'!J2105,'Réponses'!C:C,'Réponses'!F:F,"ERREUR VISIBILITE"),Questions!A:A,Questions!B:B,"ERREUR QUESTION"))</f>
        <v/>
      </c>
      <c r="M2106" s="58" t="str">
        <f>IF(OR(ISBLANK(Recyclabilité[[#This Row],[Réponse 4]]),'Calculs'!M2105="0",_xlfn.XLOOKUP('Calculs'!M2105,'Réponses'!C:C,'Réponses'!F:F,"ERREUR VISIBILITE")=0),"",_xlfn.XLOOKUP(_xlfn.XLOOKUP('Calculs'!M2105,'Réponses'!C:C,'Réponses'!F:F,"ERREUR VISIBILITE"),Questions!A:A,Questions!B:B,"ERREUR QUESTION"))</f>
        <v/>
      </c>
    </row>
    <row r="2107" spans="4:13" ht="60" customHeight="1">
      <c r="D2107" s="28" t="str">
        <f>IF(ISBLANK(Recyclabilité[[#This Row],[Code Valobat]]),"",IF(OR('Calculs'!A2106="08",'Calculs'!A2106="07",MID(Recyclabilité[[#This Row],[Code Valobat]],4,4)="0804",MID(Recyclabilité[[#This Row],[Code Valobat]],4,4)="0709",MID(Recyclabilité[[#This Row],[Code Valobat]],1,7)="6121107"),"Non recyclable",_xlfn.XLOOKUP('Calculs'!Q2106,'Combinaisons'!A:A,'Combinaisons'!B:B,"Merci de répondre à toutes les questions")))</f>
        <v/>
      </c>
      <c r="E2107" s="58" t="str">
        <f>IF(ISBLANK(Recyclabilité[[#This Row],[Code Valobat]]),"",IF(OR('Calculs'!A2106="08",'Calculs'!A2106="07",MID(Recyclabilité[[#This Row],[Code Valobat]],4,4)="0804",MID(Recyclabilité[[#This Row],[Code Valobat]],4,4)="0709",MID(Recyclabilité[[#This Row],[Code Valobat]],1,7)="6121107"),"",_xlfn.XLOOKUP('Calculs'!B2106,Questions!A:A,Questions!B:B,"ERREUR QUESTION")))</f>
        <v/>
      </c>
      <c r="G2107" s="58" t="str">
        <f>IF(OR(ISBLANK(Recyclabilité[[#This Row],[Réponse 1]]),'Calculs'!D2106="0",_xlfn.XLOOKUP('Calculs'!D2106,'Réponses'!C:C,'Réponses'!F:F,"ERREUR VISIBILITE")=0),"",_xlfn.XLOOKUP(_xlfn.XLOOKUP('Calculs'!D2106,'Réponses'!C:C,'Réponses'!F:F,"ERREUR VISIBILITE"),Questions!A:A,Questions!B:B,"ERREUR QUESTION"))</f>
        <v/>
      </c>
      <c r="I2107" s="58" t="str">
        <f>IF(OR(ISBLANK(Recyclabilité[[#This Row],[Réponse 2]]),'Calculs'!G2106="0",_xlfn.XLOOKUP('Calculs'!G2106,'Réponses'!C:C,'Réponses'!F:F,"ERREUR VISIBILITE")=0),"",_xlfn.XLOOKUP(_xlfn.XLOOKUP('Calculs'!G2106,'Réponses'!C:C,'Réponses'!F:F,"ERREUR VISIBILITE"),Questions!A:A,Questions!B:B,"ERREUR QUESTION"))</f>
        <v/>
      </c>
      <c r="K2107" s="58" t="str">
        <f>IF(OR(ISBLANK(Recyclabilité[[#This Row],[Réponse 3]]),'Calculs'!J2106="0",_xlfn.XLOOKUP('Calculs'!J2106,'Réponses'!C:C,'Réponses'!F:F,"ERREUR VISIBILITE")=0),"",_xlfn.XLOOKUP(_xlfn.XLOOKUP('Calculs'!J2106,'Réponses'!C:C,'Réponses'!F:F,"ERREUR VISIBILITE"),Questions!A:A,Questions!B:B,"ERREUR QUESTION"))</f>
        <v/>
      </c>
      <c r="M2107" s="58" t="str">
        <f>IF(OR(ISBLANK(Recyclabilité[[#This Row],[Réponse 4]]),'Calculs'!M2106="0",_xlfn.XLOOKUP('Calculs'!M2106,'Réponses'!C:C,'Réponses'!F:F,"ERREUR VISIBILITE")=0),"",_xlfn.XLOOKUP(_xlfn.XLOOKUP('Calculs'!M2106,'Réponses'!C:C,'Réponses'!F:F,"ERREUR VISIBILITE"),Questions!A:A,Questions!B:B,"ERREUR QUESTION"))</f>
        <v/>
      </c>
    </row>
    <row r="2108" spans="4:13" ht="60" customHeight="1">
      <c r="D2108" s="28" t="str">
        <f>IF(ISBLANK(Recyclabilité[[#This Row],[Code Valobat]]),"",IF(OR('Calculs'!A2107="08",'Calculs'!A2107="07",MID(Recyclabilité[[#This Row],[Code Valobat]],4,4)="0804",MID(Recyclabilité[[#This Row],[Code Valobat]],4,4)="0709",MID(Recyclabilité[[#This Row],[Code Valobat]],1,7)="6121107"),"Non recyclable",_xlfn.XLOOKUP('Calculs'!Q2107,'Combinaisons'!A:A,'Combinaisons'!B:B,"Merci de répondre à toutes les questions")))</f>
        <v/>
      </c>
      <c r="E2108" s="58" t="str">
        <f>IF(ISBLANK(Recyclabilité[[#This Row],[Code Valobat]]),"",IF(OR('Calculs'!A2107="08",'Calculs'!A2107="07",MID(Recyclabilité[[#This Row],[Code Valobat]],4,4)="0804",MID(Recyclabilité[[#This Row],[Code Valobat]],4,4)="0709",MID(Recyclabilité[[#This Row],[Code Valobat]],1,7)="6121107"),"",_xlfn.XLOOKUP('Calculs'!B2107,Questions!A:A,Questions!B:B,"ERREUR QUESTION")))</f>
        <v/>
      </c>
      <c r="G2108" s="58" t="str">
        <f>IF(OR(ISBLANK(Recyclabilité[[#This Row],[Réponse 1]]),'Calculs'!D2107="0",_xlfn.XLOOKUP('Calculs'!D2107,'Réponses'!C:C,'Réponses'!F:F,"ERREUR VISIBILITE")=0),"",_xlfn.XLOOKUP(_xlfn.XLOOKUP('Calculs'!D2107,'Réponses'!C:C,'Réponses'!F:F,"ERREUR VISIBILITE"),Questions!A:A,Questions!B:B,"ERREUR QUESTION"))</f>
        <v/>
      </c>
      <c r="I2108" s="58" t="str">
        <f>IF(OR(ISBLANK(Recyclabilité[[#This Row],[Réponse 2]]),'Calculs'!G2107="0",_xlfn.XLOOKUP('Calculs'!G2107,'Réponses'!C:C,'Réponses'!F:F,"ERREUR VISIBILITE")=0),"",_xlfn.XLOOKUP(_xlfn.XLOOKUP('Calculs'!G2107,'Réponses'!C:C,'Réponses'!F:F,"ERREUR VISIBILITE"),Questions!A:A,Questions!B:B,"ERREUR QUESTION"))</f>
        <v/>
      </c>
      <c r="K2108" s="58" t="str">
        <f>IF(OR(ISBLANK(Recyclabilité[[#This Row],[Réponse 3]]),'Calculs'!J2107="0",_xlfn.XLOOKUP('Calculs'!J2107,'Réponses'!C:C,'Réponses'!F:F,"ERREUR VISIBILITE")=0),"",_xlfn.XLOOKUP(_xlfn.XLOOKUP('Calculs'!J2107,'Réponses'!C:C,'Réponses'!F:F,"ERREUR VISIBILITE"),Questions!A:A,Questions!B:B,"ERREUR QUESTION"))</f>
        <v/>
      </c>
      <c r="M2108" s="58" t="str">
        <f>IF(OR(ISBLANK(Recyclabilité[[#This Row],[Réponse 4]]),'Calculs'!M2107="0",_xlfn.XLOOKUP('Calculs'!M2107,'Réponses'!C:C,'Réponses'!F:F,"ERREUR VISIBILITE")=0),"",_xlfn.XLOOKUP(_xlfn.XLOOKUP('Calculs'!M2107,'Réponses'!C:C,'Réponses'!F:F,"ERREUR VISIBILITE"),Questions!A:A,Questions!B:B,"ERREUR QUESTION"))</f>
        <v/>
      </c>
    </row>
    <row r="2109" spans="4:13" ht="60" customHeight="1">
      <c r="D2109" s="28" t="str">
        <f>IF(ISBLANK(Recyclabilité[[#This Row],[Code Valobat]]),"",IF(OR('Calculs'!A2108="08",'Calculs'!A2108="07",MID(Recyclabilité[[#This Row],[Code Valobat]],4,4)="0804",MID(Recyclabilité[[#This Row],[Code Valobat]],4,4)="0709",MID(Recyclabilité[[#This Row],[Code Valobat]],1,7)="6121107"),"Non recyclable",_xlfn.XLOOKUP('Calculs'!Q2108,'Combinaisons'!A:A,'Combinaisons'!B:B,"Merci de répondre à toutes les questions")))</f>
        <v/>
      </c>
      <c r="E2109" s="58" t="str">
        <f>IF(ISBLANK(Recyclabilité[[#This Row],[Code Valobat]]),"",IF(OR('Calculs'!A2108="08",'Calculs'!A2108="07",MID(Recyclabilité[[#This Row],[Code Valobat]],4,4)="0804",MID(Recyclabilité[[#This Row],[Code Valobat]],4,4)="0709",MID(Recyclabilité[[#This Row],[Code Valobat]],1,7)="6121107"),"",_xlfn.XLOOKUP('Calculs'!B2108,Questions!A:A,Questions!B:B,"ERREUR QUESTION")))</f>
        <v/>
      </c>
      <c r="G2109" s="58" t="str">
        <f>IF(OR(ISBLANK(Recyclabilité[[#This Row],[Réponse 1]]),'Calculs'!D2108="0",_xlfn.XLOOKUP('Calculs'!D2108,'Réponses'!C:C,'Réponses'!F:F,"ERREUR VISIBILITE")=0),"",_xlfn.XLOOKUP(_xlfn.XLOOKUP('Calculs'!D2108,'Réponses'!C:C,'Réponses'!F:F,"ERREUR VISIBILITE"),Questions!A:A,Questions!B:B,"ERREUR QUESTION"))</f>
        <v/>
      </c>
      <c r="I2109" s="58" t="str">
        <f>IF(OR(ISBLANK(Recyclabilité[[#This Row],[Réponse 2]]),'Calculs'!G2108="0",_xlfn.XLOOKUP('Calculs'!G2108,'Réponses'!C:C,'Réponses'!F:F,"ERREUR VISIBILITE")=0),"",_xlfn.XLOOKUP(_xlfn.XLOOKUP('Calculs'!G2108,'Réponses'!C:C,'Réponses'!F:F,"ERREUR VISIBILITE"),Questions!A:A,Questions!B:B,"ERREUR QUESTION"))</f>
        <v/>
      </c>
      <c r="K2109" s="58" t="str">
        <f>IF(OR(ISBLANK(Recyclabilité[[#This Row],[Réponse 3]]),'Calculs'!J2108="0",_xlfn.XLOOKUP('Calculs'!J2108,'Réponses'!C:C,'Réponses'!F:F,"ERREUR VISIBILITE")=0),"",_xlfn.XLOOKUP(_xlfn.XLOOKUP('Calculs'!J2108,'Réponses'!C:C,'Réponses'!F:F,"ERREUR VISIBILITE"),Questions!A:A,Questions!B:B,"ERREUR QUESTION"))</f>
        <v/>
      </c>
      <c r="M2109" s="58" t="str">
        <f>IF(OR(ISBLANK(Recyclabilité[[#This Row],[Réponse 4]]),'Calculs'!M2108="0",_xlfn.XLOOKUP('Calculs'!M2108,'Réponses'!C:C,'Réponses'!F:F,"ERREUR VISIBILITE")=0),"",_xlfn.XLOOKUP(_xlfn.XLOOKUP('Calculs'!M2108,'Réponses'!C:C,'Réponses'!F:F,"ERREUR VISIBILITE"),Questions!A:A,Questions!B:B,"ERREUR QUESTION"))</f>
        <v/>
      </c>
    </row>
    <row r="2110" spans="4:13" ht="60" customHeight="1">
      <c r="D2110" s="28" t="str">
        <f>IF(ISBLANK(Recyclabilité[[#This Row],[Code Valobat]]),"",IF(OR('Calculs'!A2109="08",'Calculs'!A2109="07",MID(Recyclabilité[[#This Row],[Code Valobat]],4,4)="0804",MID(Recyclabilité[[#This Row],[Code Valobat]],4,4)="0709",MID(Recyclabilité[[#This Row],[Code Valobat]],1,7)="6121107"),"Non recyclable",_xlfn.XLOOKUP('Calculs'!Q2109,'Combinaisons'!A:A,'Combinaisons'!B:B,"Merci de répondre à toutes les questions")))</f>
        <v/>
      </c>
      <c r="E2110" s="58" t="str">
        <f>IF(ISBLANK(Recyclabilité[[#This Row],[Code Valobat]]),"",IF(OR('Calculs'!A2109="08",'Calculs'!A2109="07",MID(Recyclabilité[[#This Row],[Code Valobat]],4,4)="0804",MID(Recyclabilité[[#This Row],[Code Valobat]],4,4)="0709",MID(Recyclabilité[[#This Row],[Code Valobat]],1,7)="6121107"),"",_xlfn.XLOOKUP('Calculs'!B2109,Questions!A:A,Questions!B:B,"ERREUR QUESTION")))</f>
        <v/>
      </c>
      <c r="G2110" s="58" t="str">
        <f>IF(OR(ISBLANK(Recyclabilité[[#This Row],[Réponse 1]]),'Calculs'!D2109="0",_xlfn.XLOOKUP('Calculs'!D2109,'Réponses'!C:C,'Réponses'!F:F,"ERREUR VISIBILITE")=0),"",_xlfn.XLOOKUP(_xlfn.XLOOKUP('Calculs'!D2109,'Réponses'!C:C,'Réponses'!F:F,"ERREUR VISIBILITE"),Questions!A:A,Questions!B:B,"ERREUR QUESTION"))</f>
        <v/>
      </c>
      <c r="I2110" s="58" t="str">
        <f>IF(OR(ISBLANK(Recyclabilité[[#This Row],[Réponse 2]]),'Calculs'!G2109="0",_xlfn.XLOOKUP('Calculs'!G2109,'Réponses'!C:C,'Réponses'!F:F,"ERREUR VISIBILITE")=0),"",_xlfn.XLOOKUP(_xlfn.XLOOKUP('Calculs'!G2109,'Réponses'!C:C,'Réponses'!F:F,"ERREUR VISIBILITE"),Questions!A:A,Questions!B:B,"ERREUR QUESTION"))</f>
        <v/>
      </c>
      <c r="K2110" s="58" t="str">
        <f>IF(OR(ISBLANK(Recyclabilité[[#This Row],[Réponse 3]]),'Calculs'!J2109="0",_xlfn.XLOOKUP('Calculs'!J2109,'Réponses'!C:C,'Réponses'!F:F,"ERREUR VISIBILITE")=0),"",_xlfn.XLOOKUP(_xlfn.XLOOKUP('Calculs'!J2109,'Réponses'!C:C,'Réponses'!F:F,"ERREUR VISIBILITE"),Questions!A:A,Questions!B:B,"ERREUR QUESTION"))</f>
        <v/>
      </c>
      <c r="M2110" s="58" t="str">
        <f>IF(OR(ISBLANK(Recyclabilité[[#This Row],[Réponse 4]]),'Calculs'!M2109="0",_xlfn.XLOOKUP('Calculs'!M2109,'Réponses'!C:C,'Réponses'!F:F,"ERREUR VISIBILITE")=0),"",_xlfn.XLOOKUP(_xlfn.XLOOKUP('Calculs'!M2109,'Réponses'!C:C,'Réponses'!F:F,"ERREUR VISIBILITE"),Questions!A:A,Questions!B:B,"ERREUR QUESTION"))</f>
        <v/>
      </c>
    </row>
    <row r="2111" spans="4:13" ht="60" customHeight="1">
      <c r="D2111" s="28" t="str">
        <f>IF(ISBLANK(Recyclabilité[[#This Row],[Code Valobat]]),"",IF(OR('Calculs'!A2110="08",'Calculs'!A2110="07",MID(Recyclabilité[[#This Row],[Code Valobat]],4,4)="0804",MID(Recyclabilité[[#This Row],[Code Valobat]],4,4)="0709",MID(Recyclabilité[[#This Row],[Code Valobat]],1,7)="6121107"),"Non recyclable",_xlfn.XLOOKUP('Calculs'!Q2110,'Combinaisons'!A:A,'Combinaisons'!B:B,"Merci de répondre à toutes les questions")))</f>
        <v/>
      </c>
      <c r="E2111" s="58" t="str">
        <f>IF(ISBLANK(Recyclabilité[[#This Row],[Code Valobat]]),"",IF(OR('Calculs'!A2110="08",'Calculs'!A2110="07",MID(Recyclabilité[[#This Row],[Code Valobat]],4,4)="0804",MID(Recyclabilité[[#This Row],[Code Valobat]],4,4)="0709",MID(Recyclabilité[[#This Row],[Code Valobat]],1,7)="6121107"),"",_xlfn.XLOOKUP('Calculs'!B2110,Questions!A:A,Questions!B:B,"ERREUR QUESTION")))</f>
        <v/>
      </c>
      <c r="G2111" s="58" t="str">
        <f>IF(OR(ISBLANK(Recyclabilité[[#This Row],[Réponse 1]]),'Calculs'!D2110="0",_xlfn.XLOOKUP('Calculs'!D2110,'Réponses'!C:C,'Réponses'!F:F,"ERREUR VISIBILITE")=0),"",_xlfn.XLOOKUP(_xlfn.XLOOKUP('Calculs'!D2110,'Réponses'!C:C,'Réponses'!F:F,"ERREUR VISIBILITE"),Questions!A:A,Questions!B:B,"ERREUR QUESTION"))</f>
        <v/>
      </c>
      <c r="I2111" s="58" t="str">
        <f>IF(OR(ISBLANK(Recyclabilité[[#This Row],[Réponse 2]]),'Calculs'!G2110="0",_xlfn.XLOOKUP('Calculs'!G2110,'Réponses'!C:C,'Réponses'!F:F,"ERREUR VISIBILITE")=0),"",_xlfn.XLOOKUP(_xlfn.XLOOKUP('Calculs'!G2110,'Réponses'!C:C,'Réponses'!F:F,"ERREUR VISIBILITE"),Questions!A:A,Questions!B:B,"ERREUR QUESTION"))</f>
        <v/>
      </c>
      <c r="K2111" s="58" t="str">
        <f>IF(OR(ISBLANK(Recyclabilité[[#This Row],[Réponse 3]]),'Calculs'!J2110="0",_xlfn.XLOOKUP('Calculs'!J2110,'Réponses'!C:C,'Réponses'!F:F,"ERREUR VISIBILITE")=0),"",_xlfn.XLOOKUP(_xlfn.XLOOKUP('Calculs'!J2110,'Réponses'!C:C,'Réponses'!F:F,"ERREUR VISIBILITE"),Questions!A:A,Questions!B:B,"ERREUR QUESTION"))</f>
        <v/>
      </c>
      <c r="M2111" s="58" t="str">
        <f>IF(OR(ISBLANK(Recyclabilité[[#This Row],[Réponse 4]]),'Calculs'!M2110="0",_xlfn.XLOOKUP('Calculs'!M2110,'Réponses'!C:C,'Réponses'!F:F,"ERREUR VISIBILITE")=0),"",_xlfn.XLOOKUP(_xlfn.XLOOKUP('Calculs'!M2110,'Réponses'!C:C,'Réponses'!F:F,"ERREUR VISIBILITE"),Questions!A:A,Questions!B:B,"ERREUR QUESTION"))</f>
        <v/>
      </c>
    </row>
    <row r="2112" spans="4:13" ht="60" customHeight="1">
      <c r="D2112" s="28" t="str">
        <f>IF(ISBLANK(Recyclabilité[[#This Row],[Code Valobat]]),"",IF(OR('Calculs'!A2111="08",'Calculs'!A2111="07",MID(Recyclabilité[[#This Row],[Code Valobat]],4,4)="0804",MID(Recyclabilité[[#This Row],[Code Valobat]],4,4)="0709",MID(Recyclabilité[[#This Row],[Code Valobat]],1,7)="6121107"),"Non recyclable",_xlfn.XLOOKUP('Calculs'!Q2111,'Combinaisons'!A:A,'Combinaisons'!B:B,"Merci de répondre à toutes les questions")))</f>
        <v/>
      </c>
      <c r="E2112" s="58" t="str">
        <f>IF(ISBLANK(Recyclabilité[[#This Row],[Code Valobat]]),"",IF(OR('Calculs'!A2111="08",'Calculs'!A2111="07",MID(Recyclabilité[[#This Row],[Code Valobat]],4,4)="0804",MID(Recyclabilité[[#This Row],[Code Valobat]],4,4)="0709",MID(Recyclabilité[[#This Row],[Code Valobat]],1,7)="6121107"),"",_xlfn.XLOOKUP('Calculs'!B2111,Questions!A:A,Questions!B:B,"ERREUR QUESTION")))</f>
        <v/>
      </c>
      <c r="G2112" s="58" t="str">
        <f>IF(OR(ISBLANK(Recyclabilité[[#This Row],[Réponse 1]]),'Calculs'!D2111="0",_xlfn.XLOOKUP('Calculs'!D2111,'Réponses'!C:C,'Réponses'!F:F,"ERREUR VISIBILITE")=0),"",_xlfn.XLOOKUP(_xlfn.XLOOKUP('Calculs'!D2111,'Réponses'!C:C,'Réponses'!F:F,"ERREUR VISIBILITE"),Questions!A:A,Questions!B:B,"ERREUR QUESTION"))</f>
        <v/>
      </c>
      <c r="I2112" s="58" t="str">
        <f>IF(OR(ISBLANK(Recyclabilité[[#This Row],[Réponse 2]]),'Calculs'!G2111="0",_xlfn.XLOOKUP('Calculs'!G2111,'Réponses'!C:C,'Réponses'!F:F,"ERREUR VISIBILITE")=0),"",_xlfn.XLOOKUP(_xlfn.XLOOKUP('Calculs'!G2111,'Réponses'!C:C,'Réponses'!F:F,"ERREUR VISIBILITE"),Questions!A:A,Questions!B:B,"ERREUR QUESTION"))</f>
        <v/>
      </c>
      <c r="K2112" s="58" t="str">
        <f>IF(OR(ISBLANK(Recyclabilité[[#This Row],[Réponse 3]]),'Calculs'!J2111="0",_xlfn.XLOOKUP('Calculs'!J2111,'Réponses'!C:C,'Réponses'!F:F,"ERREUR VISIBILITE")=0),"",_xlfn.XLOOKUP(_xlfn.XLOOKUP('Calculs'!J2111,'Réponses'!C:C,'Réponses'!F:F,"ERREUR VISIBILITE"),Questions!A:A,Questions!B:B,"ERREUR QUESTION"))</f>
        <v/>
      </c>
      <c r="M2112" s="58" t="str">
        <f>IF(OR(ISBLANK(Recyclabilité[[#This Row],[Réponse 4]]),'Calculs'!M2111="0",_xlfn.XLOOKUP('Calculs'!M2111,'Réponses'!C:C,'Réponses'!F:F,"ERREUR VISIBILITE")=0),"",_xlfn.XLOOKUP(_xlfn.XLOOKUP('Calculs'!M2111,'Réponses'!C:C,'Réponses'!F:F,"ERREUR VISIBILITE"),Questions!A:A,Questions!B:B,"ERREUR QUESTION"))</f>
        <v/>
      </c>
    </row>
    <row r="2113" spans="4:13" ht="60" customHeight="1">
      <c r="D2113" s="28" t="str">
        <f>IF(ISBLANK(Recyclabilité[[#This Row],[Code Valobat]]),"",IF(OR('Calculs'!A2112="08",'Calculs'!A2112="07",MID(Recyclabilité[[#This Row],[Code Valobat]],4,4)="0804",MID(Recyclabilité[[#This Row],[Code Valobat]],4,4)="0709",MID(Recyclabilité[[#This Row],[Code Valobat]],1,7)="6121107"),"Non recyclable",_xlfn.XLOOKUP('Calculs'!Q2112,'Combinaisons'!A:A,'Combinaisons'!B:B,"Merci de répondre à toutes les questions")))</f>
        <v/>
      </c>
      <c r="E2113" s="58" t="str">
        <f>IF(ISBLANK(Recyclabilité[[#This Row],[Code Valobat]]),"",IF(OR('Calculs'!A2112="08",'Calculs'!A2112="07",MID(Recyclabilité[[#This Row],[Code Valobat]],4,4)="0804",MID(Recyclabilité[[#This Row],[Code Valobat]],4,4)="0709",MID(Recyclabilité[[#This Row],[Code Valobat]],1,7)="6121107"),"",_xlfn.XLOOKUP('Calculs'!B2112,Questions!A:A,Questions!B:B,"ERREUR QUESTION")))</f>
        <v/>
      </c>
      <c r="G2113" s="58" t="str">
        <f>IF(OR(ISBLANK(Recyclabilité[[#This Row],[Réponse 1]]),'Calculs'!D2112="0",_xlfn.XLOOKUP('Calculs'!D2112,'Réponses'!C:C,'Réponses'!F:F,"ERREUR VISIBILITE")=0),"",_xlfn.XLOOKUP(_xlfn.XLOOKUP('Calculs'!D2112,'Réponses'!C:C,'Réponses'!F:F,"ERREUR VISIBILITE"),Questions!A:A,Questions!B:B,"ERREUR QUESTION"))</f>
        <v/>
      </c>
      <c r="I2113" s="58" t="str">
        <f>IF(OR(ISBLANK(Recyclabilité[[#This Row],[Réponse 2]]),'Calculs'!G2112="0",_xlfn.XLOOKUP('Calculs'!G2112,'Réponses'!C:C,'Réponses'!F:F,"ERREUR VISIBILITE")=0),"",_xlfn.XLOOKUP(_xlfn.XLOOKUP('Calculs'!G2112,'Réponses'!C:C,'Réponses'!F:F,"ERREUR VISIBILITE"),Questions!A:A,Questions!B:B,"ERREUR QUESTION"))</f>
        <v/>
      </c>
      <c r="K2113" s="58" t="str">
        <f>IF(OR(ISBLANK(Recyclabilité[[#This Row],[Réponse 3]]),'Calculs'!J2112="0",_xlfn.XLOOKUP('Calculs'!J2112,'Réponses'!C:C,'Réponses'!F:F,"ERREUR VISIBILITE")=0),"",_xlfn.XLOOKUP(_xlfn.XLOOKUP('Calculs'!J2112,'Réponses'!C:C,'Réponses'!F:F,"ERREUR VISIBILITE"),Questions!A:A,Questions!B:B,"ERREUR QUESTION"))</f>
        <v/>
      </c>
      <c r="M2113" s="58" t="str">
        <f>IF(OR(ISBLANK(Recyclabilité[[#This Row],[Réponse 4]]),'Calculs'!M2112="0",_xlfn.XLOOKUP('Calculs'!M2112,'Réponses'!C:C,'Réponses'!F:F,"ERREUR VISIBILITE")=0),"",_xlfn.XLOOKUP(_xlfn.XLOOKUP('Calculs'!M2112,'Réponses'!C:C,'Réponses'!F:F,"ERREUR VISIBILITE"),Questions!A:A,Questions!B:B,"ERREUR QUESTION"))</f>
        <v/>
      </c>
    </row>
    <row r="2114" spans="4:13" ht="60" customHeight="1">
      <c r="D2114" s="28" t="str">
        <f>IF(ISBLANK(Recyclabilité[[#This Row],[Code Valobat]]),"",IF(OR('Calculs'!A2113="08",'Calculs'!A2113="07",MID(Recyclabilité[[#This Row],[Code Valobat]],4,4)="0804",MID(Recyclabilité[[#This Row],[Code Valobat]],4,4)="0709",MID(Recyclabilité[[#This Row],[Code Valobat]],1,7)="6121107"),"Non recyclable",_xlfn.XLOOKUP('Calculs'!Q2113,'Combinaisons'!A:A,'Combinaisons'!B:B,"Merci de répondre à toutes les questions")))</f>
        <v/>
      </c>
      <c r="E2114" s="58" t="str">
        <f>IF(ISBLANK(Recyclabilité[[#This Row],[Code Valobat]]),"",IF(OR('Calculs'!A2113="08",'Calculs'!A2113="07",MID(Recyclabilité[[#This Row],[Code Valobat]],4,4)="0804",MID(Recyclabilité[[#This Row],[Code Valobat]],4,4)="0709",MID(Recyclabilité[[#This Row],[Code Valobat]],1,7)="6121107"),"",_xlfn.XLOOKUP('Calculs'!B2113,Questions!A:A,Questions!B:B,"ERREUR QUESTION")))</f>
        <v/>
      </c>
      <c r="G2114" s="58" t="str">
        <f>IF(OR(ISBLANK(Recyclabilité[[#This Row],[Réponse 1]]),'Calculs'!D2113="0",_xlfn.XLOOKUP('Calculs'!D2113,'Réponses'!C:C,'Réponses'!F:F,"ERREUR VISIBILITE")=0),"",_xlfn.XLOOKUP(_xlfn.XLOOKUP('Calculs'!D2113,'Réponses'!C:C,'Réponses'!F:F,"ERREUR VISIBILITE"),Questions!A:A,Questions!B:B,"ERREUR QUESTION"))</f>
        <v/>
      </c>
      <c r="I2114" s="58" t="str">
        <f>IF(OR(ISBLANK(Recyclabilité[[#This Row],[Réponse 2]]),'Calculs'!G2113="0",_xlfn.XLOOKUP('Calculs'!G2113,'Réponses'!C:C,'Réponses'!F:F,"ERREUR VISIBILITE")=0),"",_xlfn.XLOOKUP(_xlfn.XLOOKUP('Calculs'!G2113,'Réponses'!C:C,'Réponses'!F:F,"ERREUR VISIBILITE"),Questions!A:A,Questions!B:B,"ERREUR QUESTION"))</f>
        <v/>
      </c>
      <c r="K2114" s="58" t="str">
        <f>IF(OR(ISBLANK(Recyclabilité[[#This Row],[Réponse 3]]),'Calculs'!J2113="0",_xlfn.XLOOKUP('Calculs'!J2113,'Réponses'!C:C,'Réponses'!F:F,"ERREUR VISIBILITE")=0),"",_xlfn.XLOOKUP(_xlfn.XLOOKUP('Calculs'!J2113,'Réponses'!C:C,'Réponses'!F:F,"ERREUR VISIBILITE"),Questions!A:A,Questions!B:B,"ERREUR QUESTION"))</f>
        <v/>
      </c>
      <c r="M2114" s="58" t="str">
        <f>IF(OR(ISBLANK(Recyclabilité[[#This Row],[Réponse 4]]),'Calculs'!M2113="0",_xlfn.XLOOKUP('Calculs'!M2113,'Réponses'!C:C,'Réponses'!F:F,"ERREUR VISIBILITE")=0),"",_xlfn.XLOOKUP(_xlfn.XLOOKUP('Calculs'!M2113,'Réponses'!C:C,'Réponses'!F:F,"ERREUR VISIBILITE"),Questions!A:A,Questions!B:B,"ERREUR QUESTION"))</f>
        <v/>
      </c>
    </row>
    <row r="2115" spans="4:13" ht="60" customHeight="1">
      <c r="D2115" s="28" t="str">
        <f>IF(ISBLANK(Recyclabilité[[#This Row],[Code Valobat]]),"",IF(OR('Calculs'!A2114="08",'Calculs'!A2114="07",MID(Recyclabilité[[#This Row],[Code Valobat]],4,4)="0804",MID(Recyclabilité[[#This Row],[Code Valobat]],4,4)="0709",MID(Recyclabilité[[#This Row],[Code Valobat]],1,7)="6121107"),"Non recyclable",_xlfn.XLOOKUP('Calculs'!Q2114,'Combinaisons'!A:A,'Combinaisons'!B:B,"Merci de répondre à toutes les questions")))</f>
        <v/>
      </c>
      <c r="E2115" s="58" t="str">
        <f>IF(ISBLANK(Recyclabilité[[#This Row],[Code Valobat]]),"",IF(OR('Calculs'!A2114="08",'Calculs'!A2114="07",MID(Recyclabilité[[#This Row],[Code Valobat]],4,4)="0804",MID(Recyclabilité[[#This Row],[Code Valobat]],4,4)="0709",MID(Recyclabilité[[#This Row],[Code Valobat]],1,7)="6121107"),"",_xlfn.XLOOKUP('Calculs'!B2114,Questions!A:A,Questions!B:B,"ERREUR QUESTION")))</f>
        <v/>
      </c>
      <c r="G2115" s="58" t="str">
        <f>IF(OR(ISBLANK(Recyclabilité[[#This Row],[Réponse 1]]),'Calculs'!D2114="0",_xlfn.XLOOKUP('Calculs'!D2114,'Réponses'!C:C,'Réponses'!F:F,"ERREUR VISIBILITE")=0),"",_xlfn.XLOOKUP(_xlfn.XLOOKUP('Calculs'!D2114,'Réponses'!C:C,'Réponses'!F:F,"ERREUR VISIBILITE"),Questions!A:A,Questions!B:B,"ERREUR QUESTION"))</f>
        <v/>
      </c>
      <c r="I2115" s="58" t="str">
        <f>IF(OR(ISBLANK(Recyclabilité[[#This Row],[Réponse 2]]),'Calculs'!G2114="0",_xlfn.XLOOKUP('Calculs'!G2114,'Réponses'!C:C,'Réponses'!F:F,"ERREUR VISIBILITE")=0),"",_xlfn.XLOOKUP(_xlfn.XLOOKUP('Calculs'!G2114,'Réponses'!C:C,'Réponses'!F:F,"ERREUR VISIBILITE"),Questions!A:A,Questions!B:B,"ERREUR QUESTION"))</f>
        <v/>
      </c>
      <c r="K2115" s="58" t="str">
        <f>IF(OR(ISBLANK(Recyclabilité[[#This Row],[Réponse 3]]),'Calculs'!J2114="0",_xlfn.XLOOKUP('Calculs'!J2114,'Réponses'!C:C,'Réponses'!F:F,"ERREUR VISIBILITE")=0),"",_xlfn.XLOOKUP(_xlfn.XLOOKUP('Calculs'!J2114,'Réponses'!C:C,'Réponses'!F:F,"ERREUR VISIBILITE"),Questions!A:A,Questions!B:B,"ERREUR QUESTION"))</f>
        <v/>
      </c>
      <c r="M2115" s="58" t="str">
        <f>IF(OR(ISBLANK(Recyclabilité[[#This Row],[Réponse 4]]),'Calculs'!M2114="0",_xlfn.XLOOKUP('Calculs'!M2114,'Réponses'!C:C,'Réponses'!F:F,"ERREUR VISIBILITE")=0),"",_xlfn.XLOOKUP(_xlfn.XLOOKUP('Calculs'!M2114,'Réponses'!C:C,'Réponses'!F:F,"ERREUR VISIBILITE"),Questions!A:A,Questions!B:B,"ERREUR QUESTION"))</f>
        <v/>
      </c>
    </row>
    <row r="2116" spans="4:13" ht="60" customHeight="1">
      <c r="D2116" s="28" t="str">
        <f>IF(ISBLANK(Recyclabilité[[#This Row],[Code Valobat]]),"",IF(OR('Calculs'!A2115="08",'Calculs'!A2115="07",MID(Recyclabilité[[#This Row],[Code Valobat]],4,4)="0804",MID(Recyclabilité[[#This Row],[Code Valobat]],4,4)="0709",MID(Recyclabilité[[#This Row],[Code Valobat]],1,7)="6121107"),"Non recyclable",_xlfn.XLOOKUP('Calculs'!Q2115,'Combinaisons'!A:A,'Combinaisons'!B:B,"Merci de répondre à toutes les questions")))</f>
        <v/>
      </c>
      <c r="E2116" s="58" t="str">
        <f>IF(ISBLANK(Recyclabilité[[#This Row],[Code Valobat]]),"",IF(OR('Calculs'!A2115="08",'Calculs'!A2115="07",MID(Recyclabilité[[#This Row],[Code Valobat]],4,4)="0804",MID(Recyclabilité[[#This Row],[Code Valobat]],4,4)="0709",MID(Recyclabilité[[#This Row],[Code Valobat]],1,7)="6121107"),"",_xlfn.XLOOKUP('Calculs'!B2115,Questions!A:A,Questions!B:B,"ERREUR QUESTION")))</f>
        <v/>
      </c>
      <c r="G2116" s="58" t="str">
        <f>IF(OR(ISBLANK(Recyclabilité[[#This Row],[Réponse 1]]),'Calculs'!D2115="0",_xlfn.XLOOKUP('Calculs'!D2115,'Réponses'!C:C,'Réponses'!F:F,"ERREUR VISIBILITE")=0),"",_xlfn.XLOOKUP(_xlfn.XLOOKUP('Calculs'!D2115,'Réponses'!C:C,'Réponses'!F:F,"ERREUR VISIBILITE"),Questions!A:A,Questions!B:B,"ERREUR QUESTION"))</f>
        <v/>
      </c>
      <c r="I2116" s="58" t="str">
        <f>IF(OR(ISBLANK(Recyclabilité[[#This Row],[Réponse 2]]),'Calculs'!G2115="0",_xlfn.XLOOKUP('Calculs'!G2115,'Réponses'!C:C,'Réponses'!F:F,"ERREUR VISIBILITE")=0),"",_xlfn.XLOOKUP(_xlfn.XLOOKUP('Calculs'!G2115,'Réponses'!C:C,'Réponses'!F:F,"ERREUR VISIBILITE"),Questions!A:A,Questions!B:B,"ERREUR QUESTION"))</f>
        <v/>
      </c>
      <c r="K2116" s="58" t="str">
        <f>IF(OR(ISBLANK(Recyclabilité[[#This Row],[Réponse 3]]),'Calculs'!J2115="0",_xlfn.XLOOKUP('Calculs'!J2115,'Réponses'!C:C,'Réponses'!F:F,"ERREUR VISIBILITE")=0),"",_xlfn.XLOOKUP(_xlfn.XLOOKUP('Calculs'!J2115,'Réponses'!C:C,'Réponses'!F:F,"ERREUR VISIBILITE"),Questions!A:A,Questions!B:B,"ERREUR QUESTION"))</f>
        <v/>
      </c>
      <c r="M2116" s="58" t="str">
        <f>IF(OR(ISBLANK(Recyclabilité[[#This Row],[Réponse 4]]),'Calculs'!M2115="0",_xlfn.XLOOKUP('Calculs'!M2115,'Réponses'!C:C,'Réponses'!F:F,"ERREUR VISIBILITE")=0),"",_xlfn.XLOOKUP(_xlfn.XLOOKUP('Calculs'!M2115,'Réponses'!C:C,'Réponses'!F:F,"ERREUR VISIBILITE"),Questions!A:A,Questions!B:B,"ERREUR QUESTION"))</f>
        <v/>
      </c>
    </row>
    <row r="2117" spans="4:13" ht="60" customHeight="1">
      <c r="D2117" s="28" t="str">
        <f>IF(ISBLANK(Recyclabilité[[#This Row],[Code Valobat]]),"",IF(OR('Calculs'!A2116="08",'Calculs'!A2116="07",MID(Recyclabilité[[#This Row],[Code Valobat]],4,4)="0804",MID(Recyclabilité[[#This Row],[Code Valobat]],4,4)="0709",MID(Recyclabilité[[#This Row],[Code Valobat]],1,7)="6121107"),"Non recyclable",_xlfn.XLOOKUP('Calculs'!Q2116,'Combinaisons'!A:A,'Combinaisons'!B:B,"Merci de répondre à toutes les questions")))</f>
        <v/>
      </c>
      <c r="E2117" s="58" t="str">
        <f>IF(ISBLANK(Recyclabilité[[#This Row],[Code Valobat]]),"",IF(OR('Calculs'!A2116="08",'Calculs'!A2116="07",MID(Recyclabilité[[#This Row],[Code Valobat]],4,4)="0804",MID(Recyclabilité[[#This Row],[Code Valobat]],4,4)="0709",MID(Recyclabilité[[#This Row],[Code Valobat]],1,7)="6121107"),"",_xlfn.XLOOKUP('Calculs'!B2116,Questions!A:A,Questions!B:B,"ERREUR QUESTION")))</f>
        <v/>
      </c>
      <c r="G2117" s="58" t="str">
        <f>IF(OR(ISBLANK(Recyclabilité[[#This Row],[Réponse 1]]),'Calculs'!D2116="0",_xlfn.XLOOKUP('Calculs'!D2116,'Réponses'!C:C,'Réponses'!F:F,"ERREUR VISIBILITE")=0),"",_xlfn.XLOOKUP(_xlfn.XLOOKUP('Calculs'!D2116,'Réponses'!C:C,'Réponses'!F:F,"ERREUR VISIBILITE"),Questions!A:A,Questions!B:B,"ERREUR QUESTION"))</f>
        <v/>
      </c>
      <c r="I2117" s="58" t="str">
        <f>IF(OR(ISBLANK(Recyclabilité[[#This Row],[Réponse 2]]),'Calculs'!G2116="0",_xlfn.XLOOKUP('Calculs'!G2116,'Réponses'!C:C,'Réponses'!F:F,"ERREUR VISIBILITE")=0),"",_xlfn.XLOOKUP(_xlfn.XLOOKUP('Calculs'!G2116,'Réponses'!C:C,'Réponses'!F:F,"ERREUR VISIBILITE"),Questions!A:A,Questions!B:B,"ERREUR QUESTION"))</f>
        <v/>
      </c>
      <c r="K2117" s="58" t="str">
        <f>IF(OR(ISBLANK(Recyclabilité[[#This Row],[Réponse 3]]),'Calculs'!J2116="0",_xlfn.XLOOKUP('Calculs'!J2116,'Réponses'!C:C,'Réponses'!F:F,"ERREUR VISIBILITE")=0),"",_xlfn.XLOOKUP(_xlfn.XLOOKUP('Calculs'!J2116,'Réponses'!C:C,'Réponses'!F:F,"ERREUR VISIBILITE"),Questions!A:A,Questions!B:B,"ERREUR QUESTION"))</f>
        <v/>
      </c>
      <c r="M2117" s="58" t="str">
        <f>IF(OR(ISBLANK(Recyclabilité[[#This Row],[Réponse 4]]),'Calculs'!M2116="0",_xlfn.XLOOKUP('Calculs'!M2116,'Réponses'!C:C,'Réponses'!F:F,"ERREUR VISIBILITE")=0),"",_xlfn.XLOOKUP(_xlfn.XLOOKUP('Calculs'!M2116,'Réponses'!C:C,'Réponses'!F:F,"ERREUR VISIBILITE"),Questions!A:A,Questions!B:B,"ERREUR QUESTION"))</f>
        <v/>
      </c>
    </row>
    <row r="2118" spans="4:13" ht="60" customHeight="1">
      <c r="D2118" s="28" t="str">
        <f>IF(ISBLANK(Recyclabilité[[#This Row],[Code Valobat]]),"",IF(OR('Calculs'!A2117="08",'Calculs'!A2117="07",MID(Recyclabilité[[#This Row],[Code Valobat]],4,4)="0804",MID(Recyclabilité[[#This Row],[Code Valobat]],4,4)="0709",MID(Recyclabilité[[#This Row],[Code Valobat]],1,7)="6121107"),"Non recyclable",_xlfn.XLOOKUP('Calculs'!Q2117,'Combinaisons'!A:A,'Combinaisons'!B:B,"Merci de répondre à toutes les questions")))</f>
        <v/>
      </c>
      <c r="E2118" s="58" t="str">
        <f>IF(ISBLANK(Recyclabilité[[#This Row],[Code Valobat]]),"",IF(OR('Calculs'!A2117="08",'Calculs'!A2117="07",MID(Recyclabilité[[#This Row],[Code Valobat]],4,4)="0804",MID(Recyclabilité[[#This Row],[Code Valobat]],4,4)="0709",MID(Recyclabilité[[#This Row],[Code Valobat]],1,7)="6121107"),"",_xlfn.XLOOKUP('Calculs'!B2117,Questions!A:A,Questions!B:B,"ERREUR QUESTION")))</f>
        <v/>
      </c>
      <c r="G2118" s="58" t="str">
        <f>IF(OR(ISBLANK(Recyclabilité[[#This Row],[Réponse 1]]),'Calculs'!D2117="0",_xlfn.XLOOKUP('Calculs'!D2117,'Réponses'!C:C,'Réponses'!F:F,"ERREUR VISIBILITE")=0),"",_xlfn.XLOOKUP(_xlfn.XLOOKUP('Calculs'!D2117,'Réponses'!C:C,'Réponses'!F:F,"ERREUR VISIBILITE"),Questions!A:A,Questions!B:B,"ERREUR QUESTION"))</f>
        <v/>
      </c>
      <c r="I2118" s="58" t="str">
        <f>IF(OR(ISBLANK(Recyclabilité[[#This Row],[Réponse 2]]),'Calculs'!G2117="0",_xlfn.XLOOKUP('Calculs'!G2117,'Réponses'!C:C,'Réponses'!F:F,"ERREUR VISIBILITE")=0),"",_xlfn.XLOOKUP(_xlfn.XLOOKUP('Calculs'!G2117,'Réponses'!C:C,'Réponses'!F:F,"ERREUR VISIBILITE"),Questions!A:A,Questions!B:B,"ERREUR QUESTION"))</f>
        <v/>
      </c>
      <c r="K2118" s="58" t="str">
        <f>IF(OR(ISBLANK(Recyclabilité[[#This Row],[Réponse 3]]),'Calculs'!J2117="0",_xlfn.XLOOKUP('Calculs'!J2117,'Réponses'!C:C,'Réponses'!F:F,"ERREUR VISIBILITE")=0),"",_xlfn.XLOOKUP(_xlfn.XLOOKUP('Calculs'!J2117,'Réponses'!C:C,'Réponses'!F:F,"ERREUR VISIBILITE"),Questions!A:A,Questions!B:B,"ERREUR QUESTION"))</f>
        <v/>
      </c>
      <c r="M2118" s="58" t="str">
        <f>IF(OR(ISBLANK(Recyclabilité[[#This Row],[Réponse 4]]),'Calculs'!M2117="0",_xlfn.XLOOKUP('Calculs'!M2117,'Réponses'!C:C,'Réponses'!F:F,"ERREUR VISIBILITE")=0),"",_xlfn.XLOOKUP(_xlfn.XLOOKUP('Calculs'!M2117,'Réponses'!C:C,'Réponses'!F:F,"ERREUR VISIBILITE"),Questions!A:A,Questions!B:B,"ERREUR QUESTION"))</f>
        <v/>
      </c>
    </row>
    <row r="2119" spans="4:13" ht="60" customHeight="1">
      <c r="D2119" s="28" t="str">
        <f>IF(ISBLANK(Recyclabilité[[#This Row],[Code Valobat]]),"",IF(OR('Calculs'!A2118="08",'Calculs'!A2118="07",MID(Recyclabilité[[#This Row],[Code Valobat]],4,4)="0804",MID(Recyclabilité[[#This Row],[Code Valobat]],4,4)="0709",MID(Recyclabilité[[#This Row],[Code Valobat]],1,7)="6121107"),"Non recyclable",_xlfn.XLOOKUP('Calculs'!Q2118,'Combinaisons'!A:A,'Combinaisons'!B:B,"Merci de répondre à toutes les questions")))</f>
        <v/>
      </c>
      <c r="E2119" s="58" t="str">
        <f>IF(ISBLANK(Recyclabilité[[#This Row],[Code Valobat]]),"",IF(OR('Calculs'!A2118="08",'Calculs'!A2118="07",MID(Recyclabilité[[#This Row],[Code Valobat]],4,4)="0804",MID(Recyclabilité[[#This Row],[Code Valobat]],4,4)="0709",MID(Recyclabilité[[#This Row],[Code Valobat]],1,7)="6121107"),"",_xlfn.XLOOKUP('Calculs'!B2118,Questions!A:A,Questions!B:B,"ERREUR QUESTION")))</f>
        <v/>
      </c>
      <c r="G2119" s="58" t="str">
        <f>IF(OR(ISBLANK(Recyclabilité[[#This Row],[Réponse 1]]),'Calculs'!D2118="0",_xlfn.XLOOKUP('Calculs'!D2118,'Réponses'!C:C,'Réponses'!F:F,"ERREUR VISIBILITE")=0),"",_xlfn.XLOOKUP(_xlfn.XLOOKUP('Calculs'!D2118,'Réponses'!C:C,'Réponses'!F:F,"ERREUR VISIBILITE"),Questions!A:A,Questions!B:B,"ERREUR QUESTION"))</f>
        <v/>
      </c>
      <c r="I2119" s="58" t="str">
        <f>IF(OR(ISBLANK(Recyclabilité[[#This Row],[Réponse 2]]),'Calculs'!G2118="0",_xlfn.XLOOKUP('Calculs'!G2118,'Réponses'!C:C,'Réponses'!F:F,"ERREUR VISIBILITE")=0),"",_xlfn.XLOOKUP(_xlfn.XLOOKUP('Calculs'!G2118,'Réponses'!C:C,'Réponses'!F:F,"ERREUR VISIBILITE"),Questions!A:A,Questions!B:B,"ERREUR QUESTION"))</f>
        <v/>
      </c>
      <c r="K2119" s="58" t="str">
        <f>IF(OR(ISBLANK(Recyclabilité[[#This Row],[Réponse 3]]),'Calculs'!J2118="0",_xlfn.XLOOKUP('Calculs'!J2118,'Réponses'!C:C,'Réponses'!F:F,"ERREUR VISIBILITE")=0),"",_xlfn.XLOOKUP(_xlfn.XLOOKUP('Calculs'!J2118,'Réponses'!C:C,'Réponses'!F:F,"ERREUR VISIBILITE"),Questions!A:A,Questions!B:B,"ERREUR QUESTION"))</f>
        <v/>
      </c>
      <c r="M2119" s="58" t="str">
        <f>IF(OR(ISBLANK(Recyclabilité[[#This Row],[Réponse 4]]),'Calculs'!M2118="0",_xlfn.XLOOKUP('Calculs'!M2118,'Réponses'!C:C,'Réponses'!F:F,"ERREUR VISIBILITE")=0),"",_xlfn.XLOOKUP(_xlfn.XLOOKUP('Calculs'!M2118,'Réponses'!C:C,'Réponses'!F:F,"ERREUR VISIBILITE"),Questions!A:A,Questions!B:B,"ERREUR QUESTION"))</f>
        <v/>
      </c>
    </row>
    <row r="2120" spans="4:13" ht="60" customHeight="1">
      <c r="D2120" s="28" t="str">
        <f>IF(ISBLANK(Recyclabilité[[#This Row],[Code Valobat]]),"",IF(OR('Calculs'!A2119="08",'Calculs'!A2119="07",MID(Recyclabilité[[#This Row],[Code Valobat]],4,4)="0804",MID(Recyclabilité[[#This Row],[Code Valobat]],4,4)="0709",MID(Recyclabilité[[#This Row],[Code Valobat]],1,7)="6121107"),"Non recyclable",_xlfn.XLOOKUP('Calculs'!Q2119,'Combinaisons'!A:A,'Combinaisons'!B:B,"Merci de répondre à toutes les questions")))</f>
        <v/>
      </c>
      <c r="E2120" s="58" t="str">
        <f>IF(ISBLANK(Recyclabilité[[#This Row],[Code Valobat]]),"",IF(OR('Calculs'!A2119="08",'Calculs'!A2119="07",MID(Recyclabilité[[#This Row],[Code Valobat]],4,4)="0804",MID(Recyclabilité[[#This Row],[Code Valobat]],4,4)="0709",MID(Recyclabilité[[#This Row],[Code Valobat]],1,7)="6121107"),"",_xlfn.XLOOKUP('Calculs'!B2119,Questions!A:A,Questions!B:B,"ERREUR QUESTION")))</f>
        <v/>
      </c>
      <c r="G2120" s="58" t="str">
        <f>IF(OR(ISBLANK(Recyclabilité[[#This Row],[Réponse 1]]),'Calculs'!D2119="0",_xlfn.XLOOKUP('Calculs'!D2119,'Réponses'!C:C,'Réponses'!F:F,"ERREUR VISIBILITE")=0),"",_xlfn.XLOOKUP(_xlfn.XLOOKUP('Calculs'!D2119,'Réponses'!C:C,'Réponses'!F:F,"ERREUR VISIBILITE"),Questions!A:A,Questions!B:B,"ERREUR QUESTION"))</f>
        <v/>
      </c>
      <c r="I2120" s="58" t="str">
        <f>IF(OR(ISBLANK(Recyclabilité[[#This Row],[Réponse 2]]),'Calculs'!G2119="0",_xlfn.XLOOKUP('Calculs'!G2119,'Réponses'!C:C,'Réponses'!F:F,"ERREUR VISIBILITE")=0),"",_xlfn.XLOOKUP(_xlfn.XLOOKUP('Calculs'!G2119,'Réponses'!C:C,'Réponses'!F:F,"ERREUR VISIBILITE"),Questions!A:A,Questions!B:B,"ERREUR QUESTION"))</f>
        <v/>
      </c>
      <c r="K2120" s="58" t="str">
        <f>IF(OR(ISBLANK(Recyclabilité[[#This Row],[Réponse 3]]),'Calculs'!J2119="0",_xlfn.XLOOKUP('Calculs'!J2119,'Réponses'!C:C,'Réponses'!F:F,"ERREUR VISIBILITE")=0),"",_xlfn.XLOOKUP(_xlfn.XLOOKUP('Calculs'!J2119,'Réponses'!C:C,'Réponses'!F:F,"ERREUR VISIBILITE"),Questions!A:A,Questions!B:B,"ERREUR QUESTION"))</f>
        <v/>
      </c>
      <c r="M2120" s="58" t="str">
        <f>IF(OR(ISBLANK(Recyclabilité[[#This Row],[Réponse 4]]),'Calculs'!M2119="0",_xlfn.XLOOKUP('Calculs'!M2119,'Réponses'!C:C,'Réponses'!F:F,"ERREUR VISIBILITE")=0),"",_xlfn.XLOOKUP(_xlfn.XLOOKUP('Calculs'!M2119,'Réponses'!C:C,'Réponses'!F:F,"ERREUR VISIBILITE"),Questions!A:A,Questions!B:B,"ERREUR QUESTION"))</f>
        <v/>
      </c>
    </row>
    <row r="2121" spans="4:13" ht="60" customHeight="1">
      <c r="D2121" s="28" t="str">
        <f>IF(ISBLANK(Recyclabilité[[#This Row],[Code Valobat]]),"",IF(OR('Calculs'!A2120="08",'Calculs'!A2120="07",MID(Recyclabilité[[#This Row],[Code Valobat]],4,4)="0804",MID(Recyclabilité[[#This Row],[Code Valobat]],4,4)="0709",MID(Recyclabilité[[#This Row],[Code Valobat]],1,7)="6121107"),"Non recyclable",_xlfn.XLOOKUP('Calculs'!Q2120,'Combinaisons'!A:A,'Combinaisons'!B:B,"Merci de répondre à toutes les questions")))</f>
        <v/>
      </c>
      <c r="E2121" s="58" t="str">
        <f>IF(ISBLANK(Recyclabilité[[#This Row],[Code Valobat]]),"",IF(OR('Calculs'!A2120="08",'Calculs'!A2120="07",MID(Recyclabilité[[#This Row],[Code Valobat]],4,4)="0804",MID(Recyclabilité[[#This Row],[Code Valobat]],4,4)="0709",MID(Recyclabilité[[#This Row],[Code Valobat]],1,7)="6121107"),"",_xlfn.XLOOKUP('Calculs'!B2120,Questions!A:A,Questions!B:B,"ERREUR QUESTION")))</f>
        <v/>
      </c>
      <c r="G2121" s="58" t="str">
        <f>IF(OR(ISBLANK(Recyclabilité[[#This Row],[Réponse 1]]),'Calculs'!D2120="0",_xlfn.XLOOKUP('Calculs'!D2120,'Réponses'!C:C,'Réponses'!F:F,"ERREUR VISIBILITE")=0),"",_xlfn.XLOOKUP(_xlfn.XLOOKUP('Calculs'!D2120,'Réponses'!C:C,'Réponses'!F:F,"ERREUR VISIBILITE"),Questions!A:A,Questions!B:B,"ERREUR QUESTION"))</f>
        <v/>
      </c>
      <c r="I2121" s="58" t="str">
        <f>IF(OR(ISBLANK(Recyclabilité[[#This Row],[Réponse 2]]),'Calculs'!G2120="0",_xlfn.XLOOKUP('Calculs'!G2120,'Réponses'!C:C,'Réponses'!F:F,"ERREUR VISIBILITE")=0),"",_xlfn.XLOOKUP(_xlfn.XLOOKUP('Calculs'!G2120,'Réponses'!C:C,'Réponses'!F:F,"ERREUR VISIBILITE"),Questions!A:A,Questions!B:B,"ERREUR QUESTION"))</f>
        <v/>
      </c>
      <c r="K2121" s="58" t="str">
        <f>IF(OR(ISBLANK(Recyclabilité[[#This Row],[Réponse 3]]),'Calculs'!J2120="0",_xlfn.XLOOKUP('Calculs'!J2120,'Réponses'!C:C,'Réponses'!F:F,"ERREUR VISIBILITE")=0),"",_xlfn.XLOOKUP(_xlfn.XLOOKUP('Calculs'!J2120,'Réponses'!C:C,'Réponses'!F:F,"ERREUR VISIBILITE"),Questions!A:A,Questions!B:B,"ERREUR QUESTION"))</f>
        <v/>
      </c>
      <c r="M2121" s="58" t="str">
        <f>IF(OR(ISBLANK(Recyclabilité[[#This Row],[Réponse 4]]),'Calculs'!M2120="0",_xlfn.XLOOKUP('Calculs'!M2120,'Réponses'!C:C,'Réponses'!F:F,"ERREUR VISIBILITE")=0),"",_xlfn.XLOOKUP(_xlfn.XLOOKUP('Calculs'!M2120,'Réponses'!C:C,'Réponses'!F:F,"ERREUR VISIBILITE"),Questions!A:A,Questions!B:B,"ERREUR QUESTION"))</f>
        <v/>
      </c>
    </row>
    <row r="2122" spans="4:13" ht="60" customHeight="1">
      <c r="D2122" s="28" t="str">
        <f>IF(ISBLANK(Recyclabilité[[#This Row],[Code Valobat]]),"",IF(OR('Calculs'!A2121="08",'Calculs'!A2121="07",MID(Recyclabilité[[#This Row],[Code Valobat]],4,4)="0804",MID(Recyclabilité[[#This Row],[Code Valobat]],4,4)="0709",MID(Recyclabilité[[#This Row],[Code Valobat]],1,7)="6121107"),"Non recyclable",_xlfn.XLOOKUP('Calculs'!Q2121,'Combinaisons'!A:A,'Combinaisons'!B:B,"Merci de répondre à toutes les questions")))</f>
        <v/>
      </c>
      <c r="E2122" s="58" t="str">
        <f>IF(ISBLANK(Recyclabilité[[#This Row],[Code Valobat]]),"",IF(OR('Calculs'!A2121="08",'Calculs'!A2121="07",MID(Recyclabilité[[#This Row],[Code Valobat]],4,4)="0804",MID(Recyclabilité[[#This Row],[Code Valobat]],4,4)="0709",MID(Recyclabilité[[#This Row],[Code Valobat]],1,7)="6121107"),"",_xlfn.XLOOKUP('Calculs'!B2121,Questions!A:A,Questions!B:B,"ERREUR QUESTION")))</f>
        <v/>
      </c>
      <c r="G2122" s="58" t="str">
        <f>IF(OR(ISBLANK(Recyclabilité[[#This Row],[Réponse 1]]),'Calculs'!D2121="0",_xlfn.XLOOKUP('Calculs'!D2121,'Réponses'!C:C,'Réponses'!F:F,"ERREUR VISIBILITE")=0),"",_xlfn.XLOOKUP(_xlfn.XLOOKUP('Calculs'!D2121,'Réponses'!C:C,'Réponses'!F:F,"ERREUR VISIBILITE"),Questions!A:A,Questions!B:B,"ERREUR QUESTION"))</f>
        <v/>
      </c>
      <c r="I2122" s="58" t="str">
        <f>IF(OR(ISBLANK(Recyclabilité[[#This Row],[Réponse 2]]),'Calculs'!G2121="0",_xlfn.XLOOKUP('Calculs'!G2121,'Réponses'!C:C,'Réponses'!F:F,"ERREUR VISIBILITE")=0),"",_xlfn.XLOOKUP(_xlfn.XLOOKUP('Calculs'!G2121,'Réponses'!C:C,'Réponses'!F:F,"ERREUR VISIBILITE"),Questions!A:A,Questions!B:B,"ERREUR QUESTION"))</f>
        <v/>
      </c>
      <c r="K2122" s="58" t="str">
        <f>IF(OR(ISBLANK(Recyclabilité[[#This Row],[Réponse 3]]),'Calculs'!J2121="0",_xlfn.XLOOKUP('Calculs'!J2121,'Réponses'!C:C,'Réponses'!F:F,"ERREUR VISIBILITE")=0),"",_xlfn.XLOOKUP(_xlfn.XLOOKUP('Calculs'!J2121,'Réponses'!C:C,'Réponses'!F:F,"ERREUR VISIBILITE"),Questions!A:A,Questions!B:B,"ERREUR QUESTION"))</f>
        <v/>
      </c>
      <c r="M2122" s="58" t="str">
        <f>IF(OR(ISBLANK(Recyclabilité[[#This Row],[Réponse 4]]),'Calculs'!M2121="0",_xlfn.XLOOKUP('Calculs'!M2121,'Réponses'!C:C,'Réponses'!F:F,"ERREUR VISIBILITE")=0),"",_xlfn.XLOOKUP(_xlfn.XLOOKUP('Calculs'!M2121,'Réponses'!C:C,'Réponses'!F:F,"ERREUR VISIBILITE"),Questions!A:A,Questions!B:B,"ERREUR QUESTION"))</f>
        <v/>
      </c>
    </row>
    <row r="2123" spans="4:13" ht="60" customHeight="1">
      <c r="D2123" s="28" t="str">
        <f>IF(ISBLANK(Recyclabilité[[#This Row],[Code Valobat]]),"",IF(OR('Calculs'!A2122="08",'Calculs'!A2122="07",MID(Recyclabilité[[#This Row],[Code Valobat]],4,4)="0804",MID(Recyclabilité[[#This Row],[Code Valobat]],4,4)="0709",MID(Recyclabilité[[#This Row],[Code Valobat]],1,7)="6121107"),"Non recyclable",_xlfn.XLOOKUP('Calculs'!Q2122,'Combinaisons'!A:A,'Combinaisons'!B:B,"Merci de répondre à toutes les questions")))</f>
        <v/>
      </c>
      <c r="E2123" s="58" t="str">
        <f>IF(ISBLANK(Recyclabilité[[#This Row],[Code Valobat]]),"",IF(OR('Calculs'!A2122="08",'Calculs'!A2122="07",MID(Recyclabilité[[#This Row],[Code Valobat]],4,4)="0804",MID(Recyclabilité[[#This Row],[Code Valobat]],4,4)="0709",MID(Recyclabilité[[#This Row],[Code Valobat]],1,7)="6121107"),"",_xlfn.XLOOKUP('Calculs'!B2122,Questions!A:A,Questions!B:B,"ERREUR QUESTION")))</f>
        <v/>
      </c>
      <c r="G2123" s="58" t="str">
        <f>IF(OR(ISBLANK(Recyclabilité[[#This Row],[Réponse 1]]),'Calculs'!D2122="0",_xlfn.XLOOKUP('Calculs'!D2122,'Réponses'!C:C,'Réponses'!F:F,"ERREUR VISIBILITE")=0),"",_xlfn.XLOOKUP(_xlfn.XLOOKUP('Calculs'!D2122,'Réponses'!C:C,'Réponses'!F:F,"ERREUR VISIBILITE"),Questions!A:A,Questions!B:B,"ERREUR QUESTION"))</f>
        <v/>
      </c>
      <c r="I2123" s="58" t="str">
        <f>IF(OR(ISBLANK(Recyclabilité[[#This Row],[Réponse 2]]),'Calculs'!G2122="0",_xlfn.XLOOKUP('Calculs'!G2122,'Réponses'!C:C,'Réponses'!F:F,"ERREUR VISIBILITE")=0),"",_xlfn.XLOOKUP(_xlfn.XLOOKUP('Calculs'!G2122,'Réponses'!C:C,'Réponses'!F:F,"ERREUR VISIBILITE"),Questions!A:A,Questions!B:B,"ERREUR QUESTION"))</f>
        <v/>
      </c>
      <c r="K2123" s="58" t="str">
        <f>IF(OR(ISBLANK(Recyclabilité[[#This Row],[Réponse 3]]),'Calculs'!J2122="0",_xlfn.XLOOKUP('Calculs'!J2122,'Réponses'!C:C,'Réponses'!F:F,"ERREUR VISIBILITE")=0),"",_xlfn.XLOOKUP(_xlfn.XLOOKUP('Calculs'!J2122,'Réponses'!C:C,'Réponses'!F:F,"ERREUR VISIBILITE"),Questions!A:A,Questions!B:B,"ERREUR QUESTION"))</f>
        <v/>
      </c>
      <c r="M2123" s="58" t="str">
        <f>IF(OR(ISBLANK(Recyclabilité[[#This Row],[Réponse 4]]),'Calculs'!M2122="0",_xlfn.XLOOKUP('Calculs'!M2122,'Réponses'!C:C,'Réponses'!F:F,"ERREUR VISIBILITE")=0),"",_xlfn.XLOOKUP(_xlfn.XLOOKUP('Calculs'!M2122,'Réponses'!C:C,'Réponses'!F:F,"ERREUR VISIBILITE"),Questions!A:A,Questions!B:B,"ERREUR QUESTION"))</f>
        <v/>
      </c>
    </row>
    <row r="2124" spans="4:13" ht="60" customHeight="1">
      <c r="D2124" s="28" t="str">
        <f>IF(ISBLANK(Recyclabilité[[#This Row],[Code Valobat]]),"",IF(OR('Calculs'!A2123="08",'Calculs'!A2123="07",MID(Recyclabilité[[#This Row],[Code Valobat]],4,4)="0804",MID(Recyclabilité[[#This Row],[Code Valobat]],4,4)="0709",MID(Recyclabilité[[#This Row],[Code Valobat]],1,7)="6121107"),"Non recyclable",_xlfn.XLOOKUP('Calculs'!Q2123,'Combinaisons'!A:A,'Combinaisons'!B:B,"Merci de répondre à toutes les questions")))</f>
        <v/>
      </c>
      <c r="E2124" s="58" t="str">
        <f>IF(ISBLANK(Recyclabilité[[#This Row],[Code Valobat]]),"",IF(OR('Calculs'!A2123="08",'Calculs'!A2123="07",MID(Recyclabilité[[#This Row],[Code Valobat]],4,4)="0804",MID(Recyclabilité[[#This Row],[Code Valobat]],4,4)="0709",MID(Recyclabilité[[#This Row],[Code Valobat]],1,7)="6121107"),"",_xlfn.XLOOKUP('Calculs'!B2123,Questions!A:A,Questions!B:B,"ERREUR QUESTION")))</f>
        <v/>
      </c>
      <c r="G2124" s="58" t="str">
        <f>IF(OR(ISBLANK(Recyclabilité[[#This Row],[Réponse 1]]),'Calculs'!D2123="0",_xlfn.XLOOKUP('Calculs'!D2123,'Réponses'!C:C,'Réponses'!F:F,"ERREUR VISIBILITE")=0),"",_xlfn.XLOOKUP(_xlfn.XLOOKUP('Calculs'!D2123,'Réponses'!C:C,'Réponses'!F:F,"ERREUR VISIBILITE"),Questions!A:A,Questions!B:B,"ERREUR QUESTION"))</f>
        <v/>
      </c>
      <c r="I2124" s="58" t="str">
        <f>IF(OR(ISBLANK(Recyclabilité[[#This Row],[Réponse 2]]),'Calculs'!G2123="0",_xlfn.XLOOKUP('Calculs'!G2123,'Réponses'!C:C,'Réponses'!F:F,"ERREUR VISIBILITE")=0),"",_xlfn.XLOOKUP(_xlfn.XLOOKUP('Calculs'!G2123,'Réponses'!C:C,'Réponses'!F:F,"ERREUR VISIBILITE"),Questions!A:A,Questions!B:B,"ERREUR QUESTION"))</f>
        <v/>
      </c>
      <c r="K2124" s="58" t="str">
        <f>IF(OR(ISBLANK(Recyclabilité[[#This Row],[Réponse 3]]),'Calculs'!J2123="0",_xlfn.XLOOKUP('Calculs'!J2123,'Réponses'!C:C,'Réponses'!F:F,"ERREUR VISIBILITE")=0),"",_xlfn.XLOOKUP(_xlfn.XLOOKUP('Calculs'!J2123,'Réponses'!C:C,'Réponses'!F:F,"ERREUR VISIBILITE"),Questions!A:A,Questions!B:B,"ERREUR QUESTION"))</f>
        <v/>
      </c>
      <c r="M2124" s="58" t="str">
        <f>IF(OR(ISBLANK(Recyclabilité[[#This Row],[Réponse 4]]),'Calculs'!M2123="0",_xlfn.XLOOKUP('Calculs'!M2123,'Réponses'!C:C,'Réponses'!F:F,"ERREUR VISIBILITE")=0),"",_xlfn.XLOOKUP(_xlfn.XLOOKUP('Calculs'!M2123,'Réponses'!C:C,'Réponses'!F:F,"ERREUR VISIBILITE"),Questions!A:A,Questions!B:B,"ERREUR QUESTION"))</f>
        <v/>
      </c>
    </row>
    <row r="2125" spans="4:13" ht="60" customHeight="1">
      <c r="D2125" s="28" t="str">
        <f>IF(ISBLANK(Recyclabilité[[#This Row],[Code Valobat]]),"",IF(OR('Calculs'!A2124="08",'Calculs'!A2124="07",MID(Recyclabilité[[#This Row],[Code Valobat]],4,4)="0804",MID(Recyclabilité[[#This Row],[Code Valobat]],4,4)="0709",MID(Recyclabilité[[#This Row],[Code Valobat]],1,7)="6121107"),"Non recyclable",_xlfn.XLOOKUP('Calculs'!Q2124,'Combinaisons'!A:A,'Combinaisons'!B:B,"Merci de répondre à toutes les questions")))</f>
        <v/>
      </c>
      <c r="E2125" s="58" t="str">
        <f>IF(ISBLANK(Recyclabilité[[#This Row],[Code Valobat]]),"",IF(OR('Calculs'!A2124="08",'Calculs'!A2124="07",MID(Recyclabilité[[#This Row],[Code Valobat]],4,4)="0804",MID(Recyclabilité[[#This Row],[Code Valobat]],4,4)="0709",MID(Recyclabilité[[#This Row],[Code Valobat]],1,7)="6121107"),"",_xlfn.XLOOKUP('Calculs'!B2124,Questions!A:A,Questions!B:B,"ERREUR QUESTION")))</f>
        <v/>
      </c>
      <c r="G2125" s="58" t="str">
        <f>IF(OR(ISBLANK(Recyclabilité[[#This Row],[Réponse 1]]),'Calculs'!D2124="0",_xlfn.XLOOKUP('Calculs'!D2124,'Réponses'!C:C,'Réponses'!F:F,"ERREUR VISIBILITE")=0),"",_xlfn.XLOOKUP(_xlfn.XLOOKUP('Calculs'!D2124,'Réponses'!C:C,'Réponses'!F:F,"ERREUR VISIBILITE"),Questions!A:A,Questions!B:B,"ERREUR QUESTION"))</f>
        <v/>
      </c>
      <c r="I2125" s="58" t="str">
        <f>IF(OR(ISBLANK(Recyclabilité[[#This Row],[Réponse 2]]),'Calculs'!G2124="0",_xlfn.XLOOKUP('Calculs'!G2124,'Réponses'!C:C,'Réponses'!F:F,"ERREUR VISIBILITE")=0),"",_xlfn.XLOOKUP(_xlfn.XLOOKUP('Calculs'!G2124,'Réponses'!C:C,'Réponses'!F:F,"ERREUR VISIBILITE"),Questions!A:A,Questions!B:B,"ERREUR QUESTION"))</f>
        <v/>
      </c>
      <c r="K2125" s="58" t="str">
        <f>IF(OR(ISBLANK(Recyclabilité[[#This Row],[Réponse 3]]),'Calculs'!J2124="0",_xlfn.XLOOKUP('Calculs'!J2124,'Réponses'!C:C,'Réponses'!F:F,"ERREUR VISIBILITE")=0),"",_xlfn.XLOOKUP(_xlfn.XLOOKUP('Calculs'!J2124,'Réponses'!C:C,'Réponses'!F:F,"ERREUR VISIBILITE"),Questions!A:A,Questions!B:B,"ERREUR QUESTION"))</f>
        <v/>
      </c>
      <c r="M2125" s="58" t="str">
        <f>IF(OR(ISBLANK(Recyclabilité[[#This Row],[Réponse 4]]),'Calculs'!M2124="0",_xlfn.XLOOKUP('Calculs'!M2124,'Réponses'!C:C,'Réponses'!F:F,"ERREUR VISIBILITE")=0),"",_xlfn.XLOOKUP(_xlfn.XLOOKUP('Calculs'!M2124,'Réponses'!C:C,'Réponses'!F:F,"ERREUR VISIBILITE"),Questions!A:A,Questions!B:B,"ERREUR QUESTION"))</f>
        <v/>
      </c>
    </row>
    <row r="2126" spans="4:13" ht="60" customHeight="1">
      <c r="D2126" s="28" t="str">
        <f>IF(ISBLANK(Recyclabilité[[#This Row],[Code Valobat]]),"",IF(OR('Calculs'!A2125="08",'Calculs'!A2125="07",MID(Recyclabilité[[#This Row],[Code Valobat]],4,4)="0804",MID(Recyclabilité[[#This Row],[Code Valobat]],4,4)="0709",MID(Recyclabilité[[#This Row],[Code Valobat]],1,7)="6121107"),"Non recyclable",_xlfn.XLOOKUP('Calculs'!Q2125,'Combinaisons'!A:A,'Combinaisons'!B:B,"Merci de répondre à toutes les questions")))</f>
        <v/>
      </c>
      <c r="E2126" s="58" t="str">
        <f>IF(ISBLANK(Recyclabilité[[#This Row],[Code Valobat]]),"",IF(OR('Calculs'!A2125="08",'Calculs'!A2125="07",MID(Recyclabilité[[#This Row],[Code Valobat]],4,4)="0804",MID(Recyclabilité[[#This Row],[Code Valobat]],4,4)="0709",MID(Recyclabilité[[#This Row],[Code Valobat]],1,7)="6121107"),"",_xlfn.XLOOKUP('Calculs'!B2125,Questions!A:A,Questions!B:B,"ERREUR QUESTION")))</f>
        <v/>
      </c>
      <c r="G2126" s="58" t="str">
        <f>IF(OR(ISBLANK(Recyclabilité[[#This Row],[Réponse 1]]),'Calculs'!D2125="0",_xlfn.XLOOKUP('Calculs'!D2125,'Réponses'!C:C,'Réponses'!F:F,"ERREUR VISIBILITE")=0),"",_xlfn.XLOOKUP(_xlfn.XLOOKUP('Calculs'!D2125,'Réponses'!C:C,'Réponses'!F:F,"ERREUR VISIBILITE"),Questions!A:A,Questions!B:B,"ERREUR QUESTION"))</f>
        <v/>
      </c>
      <c r="I2126" s="58" t="str">
        <f>IF(OR(ISBLANK(Recyclabilité[[#This Row],[Réponse 2]]),'Calculs'!G2125="0",_xlfn.XLOOKUP('Calculs'!G2125,'Réponses'!C:C,'Réponses'!F:F,"ERREUR VISIBILITE")=0),"",_xlfn.XLOOKUP(_xlfn.XLOOKUP('Calculs'!G2125,'Réponses'!C:C,'Réponses'!F:F,"ERREUR VISIBILITE"),Questions!A:A,Questions!B:B,"ERREUR QUESTION"))</f>
        <v/>
      </c>
      <c r="K2126" s="58" t="str">
        <f>IF(OR(ISBLANK(Recyclabilité[[#This Row],[Réponse 3]]),'Calculs'!J2125="0",_xlfn.XLOOKUP('Calculs'!J2125,'Réponses'!C:C,'Réponses'!F:F,"ERREUR VISIBILITE")=0),"",_xlfn.XLOOKUP(_xlfn.XLOOKUP('Calculs'!J2125,'Réponses'!C:C,'Réponses'!F:F,"ERREUR VISIBILITE"),Questions!A:A,Questions!B:B,"ERREUR QUESTION"))</f>
        <v/>
      </c>
      <c r="M2126" s="58" t="str">
        <f>IF(OR(ISBLANK(Recyclabilité[[#This Row],[Réponse 4]]),'Calculs'!M2125="0",_xlfn.XLOOKUP('Calculs'!M2125,'Réponses'!C:C,'Réponses'!F:F,"ERREUR VISIBILITE")=0),"",_xlfn.XLOOKUP(_xlfn.XLOOKUP('Calculs'!M2125,'Réponses'!C:C,'Réponses'!F:F,"ERREUR VISIBILITE"),Questions!A:A,Questions!B:B,"ERREUR QUESTION"))</f>
        <v/>
      </c>
    </row>
    <row r="2127" spans="4:13" ht="60" customHeight="1">
      <c r="D2127" s="28" t="str">
        <f>IF(ISBLANK(Recyclabilité[[#This Row],[Code Valobat]]),"",IF(OR('Calculs'!A2126="08",'Calculs'!A2126="07",MID(Recyclabilité[[#This Row],[Code Valobat]],4,4)="0804",MID(Recyclabilité[[#This Row],[Code Valobat]],4,4)="0709",MID(Recyclabilité[[#This Row],[Code Valobat]],1,7)="6121107"),"Non recyclable",_xlfn.XLOOKUP('Calculs'!Q2126,'Combinaisons'!A:A,'Combinaisons'!B:B,"Merci de répondre à toutes les questions")))</f>
        <v/>
      </c>
      <c r="E2127" s="58" t="str">
        <f>IF(ISBLANK(Recyclabilité[[#This Row],[Code Valobat]]),"",IF(OR('Calculs'!A2126="08",'Calculs'!A2126="07",MID(Recyclabilité[[#This Row],[Code Valobat]],4,4)="0804",MID(Recyclabilité[[#This Row],[Code Valobat]],4,4)="0709",MID(Recyclabilité[[#This Row],[Code Valobat]],1,7)="6121107"),"",_xlfn.XLOOKUP('Calculs'!B2126,Questions!A:A,Questions!B:B,"ERREUR QUESTION")))</f>
        <v/>
      </c>
      <c r="G2127" s="58" t="str">
        <f>IF(OR(ISBLANK(Recyclabilité[[#This Row],[Réponse 1]]),'Calculs'!D2126="0",_xlfn.XLOOKUP('Calculs'!D2126,'Réponses'!C:C,'Réponses'!F:F,"ERREUR VISIBILITE")=0),"",_xlfn.XLOOKUP(_xlfn.XLOOKUP('Calculs'!D2126,'Réponses'!C:C,'Réponses'!F:F,"ERREUR VISIBILITE"),Questions!A:A,Questions!B:B,"ERREUR QUESTION"))</f>
        <v/>
      </c>
      <c r="I2127" s="58" t="str">
        <f>IF(OR(ISBLANK(Recyclabilité[[#This Row],[Réponse 2]]),'Calculs'!G2126="0",_xlfn.XLOOKUP('Calculs'!G2126,'Réponses'!C:C,'Réponses'!F:F,"ERREUR VISIBILITE")=0),"",_xlfn.XLOOKUP(_xlfn.XLOOKUP('Calculs'!G2126,'Réponses'!C:C,'Réponses'!F:F,"ERREUR VISIBILITE"),Questions!A:A,Questions!B:B,"ERREUR QUESTION"))</f>
        <v/>
      </c>
      <c r="K2127" s="58" t="str">
        <f>IF(OR(ISBLANK(Recyclabilité[[#This Row],[Réponse 3]]),'Calculs'!J2126="0",_xlfn.XLOOKUP('Calculs'!J2126,'Réponses'!C:C,'Réponses'!F:F,"ERREUR VISIBILITE")=0),"",_xlfn.XLOOKUP(_xlfn.XLOOKUP('Calculs'!J2126,'Réponses'!C:C,'Réponses'!F:F,"ERREUR VISIBILITE"),Questions!A:A,Questions!B:B,"ERREUR QUESTION"))</f>
        <v/>
      </c>
      <c r="M2127" s="58" t="str">
        <f>IF(OR(ISBLANK(Recyclabilité[[#This Row],[Réponse 4]]),'Calculs'!M2126="0",_xlfn.XLOOKUP('Calculs'!M2126,'Réponses'!C:C,'Réponses'!F:F,"ERREUR VISIBILITE")=0),"",_xlfn.XLOOKUP(_xlfn.XLOOKUP('Calculs'!M2126,'Réponses'!C:C,'Réponses'!F:F,"ERREUR VISIBILITE"),Questions!A:A,Questions!B:B,"ERREUR QUESTION"))</f>
        <v/>
      </c>
    </row>
    <row r="2128" spans="4:13" ht="60" customHeight="1">
      <c r="D2128" s="28" t="str">
        <f>IF(ISBLANK(Recyclabilité[[#This Row],[Code Valobat]]),"",IF(OR('Calculs'!A2127="08",'Calculs'!A2127="07",MID(Recyclabilité[[#This Row],[Code Valobat]],4,4)="0804",MID(Recyclabilité[[#This Row],[Code Valobat]],4,4)="0709",MID(Recyclabilité[[#This Row],[Code Valobat]],1,7)="6121107"),"Non recyclable",_xlfn.XLOOKUP('Calculs'!Q2127,'Combinaisons'!A:A,'Combinaisons'!B:B,"Merci de répondre à toutes les questions")))</f>
        <v/>
      </c>
      <c r="E2128" s="58" t="str">
        <f>IF(ISBLANK(Recyclabilité[[#This Row],[Code Valobat]]),"",IF(OR('Calculs'!A2127="08",'Calculs'!A2127="07",MID(Recyclabilité[[#This Row],[Code Valobat]],4,4)="0804",MID(Recyclabilité[[#This Row],[Code Valobat]],4,4)="0709",MID(Recyclabilité[[#This Row],[Code Valobat]],1,7)="6121107"),"",_xlfn.XLOOKUP('Calculs'!B2127,Questions!A:A,Questions!B:B,"ERREUR QUESTION")))</f>
        <v/>
      </c>
      <c r="G2128" s="58" t="str">
        <f>IF(OR(ISBLANK(Recyclabilité[[#This Row],[Réponse 1]]),'Calculs'!D2127="0",_xlfn.XLOOKUP('Calculs'!D2127,'Réponses'!C:C,'Réponses'!F:F,"ERREUR VISIBILITE")=0),"",_xlfn.XLOOKUP(_xlfn.XLOOKUP('Calculs'!D2127,'Réponses'!C:C,'Réponses'!F:F,"ERREUR VISIBILITE"),Questions!A:A,Questions!B:B,"ERREUR QUESTION"))</f>
        <v/>
      </c>
      <c r="I2128" s="58" t="str">
        <f>IF(OR(ISBLANK(Recyclabilité[[#This Row],[Réponse 2]]),'Calculs'!G2127="0",_xlfn.XLOOKUP('Calculs'!G2127,'Réponses'!C:C,'Réponses'!F:F,"ERREUR VISIBILITE")=0),"",_xlfn.XLOOKUP(_xlfn.XLOOKUP('Calculs'!G2127,'Réponses'!C:C,'Réponses'!F:F,"ERREUR VISIBILITE"),Questions!A:A,Questions!B:B,"ERREUR QUESTION"))</f>
        <v/>
      </c>
      <c r="K2128" s="58" t="str">
        <f>IF(OR(ISBLANK(Recyclabilité[[#This Row],[Réponse 3]]),'Calculs'!J2127="0",_xlfn.XLOOKUP('Calculs'!J2127,'Réponses'!C:C,'Réponses'!F:F,"ERREUR VISIBILITE")=0),"",_xlfn.XLOOKUP(_xlfn.XLOOKUP('Calculs'!J2127,'Réponses'!C:C,'Réponses'!F:F,"ERREUR VISIBILITE"),Questions!A:A,Questions!B:B,"ERREUR QUESTION"))</f>
        <v/>
      </c>
      <c r="M2128" s="58" t="str">
        <f>IF(OR(ISBLANK(Recyclabilité[[#This Row],[Réponse 4]]),'Calculs'!M2127="0",_xlfn.XLOOKUP('Calculs'!M2127,'Réponses'!C:C,'Réponses'!F:F,"ERREUR VISIBILITE")=0),"",_xlfn.XLOOKUP(_xlfn.XLOOKUP('Calculs'!M2127,'Réponses'!C:C,'Réponses'!F:F,"ERREUR VISIBILITE"),Questions!A:A,Questions!B:B,"ERREUR QUESTION"))</f>
        <v/>
      </c>
    </row>
    <row r="2129" spans="4:13" ht="60" customHeight="1">
      <c r="D2129" s="28" t="str">
        <f>IF(ISBLANK(Recyclabilité[[#This Row],[Code Valobat]]),"",IF(OR('Calculs'!A2128="08",'Calculs'!A2128="07",MID(Recyclabilité[[#This Row],[Code Valobat]],4,4)="0804",MID(Recyclabilité[[#This Row],[Code Valobat]],4,4)="0709",MID(Recyclabilité[[#This Row],[Code Valobat]],1,7)="6121107"),"Non recyclable",_xlfn.XLOOKUP('Calculs'!Q2128,'Combinaisons'!A:A,'Combinaisons'!B:B,"Merci de répondre à toutes les questions")))</f>
        <v/>
      </c>
      <c r="E2129" s="58" t="str">
        <f>IF(ISBLANK(Recyclabilité[[#This Row],[Code Valobat]]),"",IF(OR('Calculs'!A2128="08",'Calculs'!A2128="07",MID(Recyclabilité[[#This Row],[Code Valobat]],4,4)="0804",MID(Recyclabilité[[#This Row],[Code Valobat]],4,4)="0709",MID(Recyclabilité[[#This Row],[Code Valobat]],1,7)="6121107"),"",_xlfn.XLOOKUP('Calculs'!B2128,Questions!A:A,Questions!B:B,"ERREUR QUESTION")))</f>
        <v/>
      </c>
      <c r="G2129" s="58" t="str">
        <f>IF(OR(ISBLANK(Recyclabilité[[#This Row],[Réponse 1]]),'Calculs'!D2128="0",_xlfn.XLOOKUP('Calculs'!D2128,'Réponses'!C:C,'Réponses'!F:F,"ERREUR VISIBILITE")=0),"",_xlfn.XLOOKUP(_xlfn.XLOOKUP('Calculs'!D2128,'Réponses'!C:C,'Réponses'!F:F,"ERREUR VISIBILITE"),Questions!A:A,Questions!B:B,"ERREUR QUESTION"))</f>
        <v/>
      </c>
      <c r="I2129" s="58" t="str">
        <f>IF(OR(ISBLANK(Recyclabilité[[#This Row],[Réponse 2]]),'Calculs'!G2128="0",_xlfn.XLOOKUP('Calculs'!G2128,'Réponses'!C:C,'Réponses'!F:F,"ERREUR VISIBILITE")=0),"",_xlfn.XLOOKUP(_xlfn.XLOOKUP('Calculs'!G2128,'Réponses'!C:C,'Réponses'!F:F,"ERREUR VISIBILITE"),Questions!A:A,Questions!B:B,"ERREUR QUESTION"))</f>
        <v/>
      </c>
      <c r="K2129" s="58" t="str">
        <f>IF(OR(ISBLANK(Recyclabilité[[#This Row],[Réponse 3]]),'Calculs'!J2128="0",_xlfn.XLOOKUP('Calculs'!J2128,'Réponses'!C:C,'Réponses'!F:F,"ERREUR VISIBILITE")=0),"",_xlfn.XLOOKUP(_xlfn.XLOOKUP('Calculs'!J2128,'Réponses'!C:C,'Réponses'!F:F,"ERREUR VISIBILITE"),Questions!A:A,Questions!B:B,"ERREUR QUESTION"))</f>
        <v/>
      </c>
      <c r="M2129" s="58" t="str">
        <f>IF(OR(ISBLANK(Recyclabilité[[#This Row],[Réponse 4]]),'Calculs'!M2128="0",_xlfn.XLOOKUP('Calculs'!M2128,'Réponses'!C:C,'Réponses'!F:F,"ERREUR VISIBILITE")=0),"",_xlfn.XLOOKUP(_xlfn.XLOOKUP('Calculs'!M2128,'Réponses'!C:C,'Réponses'!F:F,"ERREUR VISIBILITE"),Questions!A:A,Questions!B:B,"ERREUR QUESTION"))</f>
        <v/>
      </c>
    </row>
    <row r="2130" spans="4:13" ht="60" customHeight="1">
      <c r="D2130" s="28" t="str">
        <f>IF(ISBLANK(Recyclabilité[[#This Row],[Code Valobat]]),"",IF(OR('Calculs'!A2129="08",'Calculs'!A2129="07",MID(Recyclabilité[[#This Row],[Code Valobat]],4,4)="0804",MID(Recyclabilité[[#This Row],[Code Valobat]],4,4)="0709",MID(Recyclabilité[[#This Row],[Code Valobat]],1,7)="6121107"),"Non recyclable",_xlfn.XLOOKUP('Calculs'!Q2129,'Combinaisons'!A:A,'Combinaisons'!B:B,"Merci de répondre à toutes les questions")))</f>
        <v/>
      </c>
      <c r="E2130" s="58" t="str">
        <f>IF(ISBLANK(Recyclabilité[[#This Row],[Code Valobat]]),"",IF(OR('Calculs'!A2129="08",'Calculs'!A2129="07",MID(Recyclabilité[[#This Row],[Code Valobat]],4,4)="0804",MID(Recyclabilité[[#This Row],[Code Valobat]],4,4)="0709",MID(Recyclabilité[[#This Row],[Code Valobat]],1,7)="6121107"),"",_xlfn.XLOOKUP('Calculs'!B2129,Questions!A:A,Questions!B:B,"ERREUR QUESTION")))</f>
        <v/>
      </c>
      <c r="G2130" s="58" t="str">
        <f>IF(OR(ISBLANK(Recyclabilité[[#This Row],[Réponse 1]]),'Calculs'!D2129="0",_xlfn.XLOOKUP('Calculs'!D2129,'Réponses'!C:C,'Réponses'!F:F,"ERREUR VISIBILITE")=0),"",_xlfn.XLOOKUP(_xlfn.XLOOKUP('Calculs'!D2129,'Réponses'!C:C,'Réponses'!F:F,"ERREUR VISIBILITE"),Questions!A:A,Questions!B:B,"ERREUR QUESTION"))</f>
        <v/>
      </c>
      <c r="I2130" s="58" t="str">
        <f>IF(OR(ISBLANK(Recyclabilité[[#This Row],[Réponse 2]]),'Calculs'!G2129="0",_xlfn.XLOOKUP('Calculs'!G2129,'Réponses'!C:C,'Réponses'!F:F,"ERREUR VISIBILITE")=0),"",_xlfn.XLOOKUP(_xlfn.XLOOKUP('Calculs'!G2129,'Réponses'!C:C,'Réponses'!F:F,"ERREUR VISIBILITE"),Questions!A:A,Questions!B:B,"ERREUR QUESTION"))</f>
        <v/>
      </c>
      <c r="K2130" s="58" t="str">
        <f>IF(OR(ISBLANK(Recyclabilité[[#This Row],[Réponse 3]]),'Calculs'!J2129="0",_xlfn.XLOOKUP('Calculs'!J2129,'Réponses'!C:C,'Réponses'!F:F,"ERREUR VISIBILITE")=0),"",_xlfn.XLOOKUP(_xlfn.XLOOKUP('Calculs'!J2129,'Réponses'!C:C,'Réponses'!F:F,"ERREUR VISIBILITE"),Questions!A:A,Questions!B:B,"ERREUR QUESTION"))</f>
        <v/>
      </c>
      <c r="M2130" s="58" t="str">
        <f>IF(OR(ISBLANK(Recyclabilité[[#This Row],[Réponse 4]]),'Calculs'!M2129="0",_xlfn.XLOOKUP('Calculs'!M2129,'Réponses'!C:C,'Réponses'!F:F,"ERREUR VISIBILITE")=0),"",_xlfn.XLOOKUP(_xlfn.XLOOKUP('Calculs'!M2129,'Réponses'!C:C,'Réponses'!F:F,"ERREUR VISIBILITE"),Questions!A:A,Questions!B:B,"ERREUR QUESTION"))</f>
        <v/>
      </c>
    </row>
    <row r="2131" spans="4:13" ht="60" customHeight="1">
      <c r="D2131" s="28" t="str">
        <f>IF(ISBLANK(Recyclabilité[[#This Row],[Code Valobat]]),"",IF(OR('Calculs'!A2130="08",'Calculs'!A2130="07",MID(Recyclabilité[[#This Row],[Code Valobat]],4,4)="0804",MID(Recyclabilité[[#This Row],[Code Valobat]],4,4)="0709",MID(Recyclabilité[[#This Row],[Code Valobat]],1,7)="6121107"),"Non recyclable",_xlfn.XLOOKUP('Calculs'!Q2130,'Combinaisons'!A:A,'Combinaisons'!B:B,"Merci de répondre à toutes les questions")))</f>
        <v/>
      </c>
      <c r="E2131" s="58" t="str">
        <f>IF(ISBLANK(Recyclabilité[[#This Row],[Code Valobat]]),"",IF(OR('Calculs'!A2130="08",'Calculs'!A2130="07",MID(Recyclabilité[[#This Row],[Code Valobat]],4,4)="0804",MID(Recyclabilité[[#This Row],[Code Valobat]],4,4)="0709",MID(Recyclabilité[[#This Row],[Code Valobat]],1,7)="6121107"),"",_xlfn.XLOOKUP('Calculs'!B2130,Questions!A:A,Questions!B:B,"ERREUR QUESTION")))</f>
        <v/>
      </c>
      <c r="G2131" s="58" t="str">
        <f>IF(OR(ISBLANK(Recyclabilité[[#This Row],[Réponse 1]]),'Calculs'!D2130="0",_xlfn.XLOOKUP('Calculs'!D2130,'Réponses'!C:C,'Réponses'!F:F,"ERREUR VISIBILITE")=0),"",_xlfn.XLOOKUP(_xlfn.XLOOKUP('Calculs'!D2130,'Réponses'!C:C,'Réponses'!F:F,"ERREUR VISIBILITE"),Questions!A:A,Questions!B:B,"ERREUR QUESTION"))</f>
        <v/>
      </c>
      <c r="I2131" s="58" t="str">
        <f>IF(OR(ISBLANK(Recyclabilité[[#This Row],[Réponse 2]]),'Calculs'!G2130="0",_xlfn.XLOOKUP('Calculs'!G2130,'Réponses'!C:C,'Réponses'!F:F,"ERREUR VISIBILITE")=0),"",_xlfn.XLOOKUP(_xlfn.XLOOKUP('Calculs'!G2130,'Réponses'!C:C,'Réponses'!F:F,"ERREUR VISIBILITE"),Questions!A:A,Questions!B:B,"ERREUR QUESTION"))</f>
        <v/>
      </c>
      <c r="K2131" s="58" t="str">
        <f>IF(OR(ISBLANK(Recyclabilité[[#This Row],[Réponse 3]]),'Calculs'!J2130="0",_xlfn.XLOOKUP('Calculs'!J2130,'Réponses'!C:C,'Réponses'!F:F,"ERREUR VISIBILITE")=0),"",_xlfn.XLOOKUP(_xlfn.XLOOKUP('Calculs'!J2130,'Réponses'!C:C,'Réponses'!F:F,"ERREUR VISIBILITE"),Questions!A:A,Questions!B:B,"ERREUR QUESTION"))</f>
        <v/>
      </c>
      <c r="M2131" s="58" t="str">
        <f>IF(OR(ISBLANK(Recyclabilité[[#This Row],[Réponse 4]]),'Calculs'!M2130="0",_xlfn.XLOOKUP('Calculs'!M2130,'Réponses'!C:C,'Réponses'!F:F,"ERREUR VISIBILITE")=0),"",_xlfn.XLOOKUP(_xlfn.XLOOKUP('Calculs'!M2130,'Réponses'!C:C,'Réponses'!F:F,"ERREUR VISIBILITE"),Questions!A:A,Questions!B:B,"ERREUR QUESTION"))</f>
        <v/>
      </c>
    </row>
    <row r="2132" spans="4:13" ht="60" customHeight="1">
      <c r="D2132" s="28" t="str">
        <f>IF(ISBLANK(Recyclabilité[[#This Row],[Code Valobat]]),"",IF(OR('Calculs'!A2131="08",'Calculs'!A2131="07",MID(Recyclabilité[[#This Row],[Code Valobat]],4,4)="0804",MID(Recyclabilité[[#This Row],[Code Valobat]],4,4)="0709",MID(Recyclabilité[[#This Row],[Code Valobat]],1,7)="6121107"),"Non recyclable",_xlfn.XLOOKUP('Calculs'!Q2131,'Combinaisons'!A:A,'Combinaisons'!B:B,"Merci de répondre à toutes les questions")))</f>
        <v/>
      </c>
      <c r="E2132" s="58" t="str">
        <f>IF(ISBLANK(Recyclabilité[[#This Row],[Code Valobat]]),"",IF(OR('Calculs'!A2131="08",'Calculs'!A2131="07",MID(Recyclabilité[[#This Row],[Code Valobat]],4,4)="0804",MID(Recyclabilité[[#This Row],[Code Valobat]],4,4)="0709",MID(Recyclabilité[[#This Row],[Code Valobat]],1,7)="6121107"),"",_xlfn.XLOOKUP('Calculs'!B2131,Questions!A:A,Questions!B:B,"ERREUR QUESTION")))</f>
        <v/>
      </c>
      <c r="G2132" s="58" t="str">
        <f>IF(OR(ISBLANK(Recyclabilité[[#This Row],[Réponse 1]]),'Calculs'!D2131="0",_xlfn.XLOOKUP('Calculs'!D2131,'Réponses'!C:C,'Réponses'!F:F,"ERREUR VISIBILITE")=0),"",_xlfn.XLOOKUP(_xlfn.XLOOKUP('Calculs'!D2131,'Réponses'!C:C,'Réponses'!F:F,"ERREUR VISIBILITE"),Questions!A:A,Questions!B:B,"ERREUR QUESTION"))</f>
        <v/>
      </c>
      <c r="I2132" s="58" t="str">
        <f>IF(OR(ISBLANK(Recyclabilité[[#This Row],[Réponse 2]]),'Calculs'!G2131="0",_xlfn.XLOOKUP('Calculs'!G2131,'Réponses'!C:C,'Réponses'!F:F,"ERREUR VISIBILITE")=0),"",_xlfn.XLOOKUP(_xlfn.XLOOKUP('Calculs'!G2131,'Réponses'!C:C,'Réponses'!F:F,"ERREUR VISIBILITE"),Questions!A:A,Questions!B:B,"ERREUR QUESTION"))</f>
        <v/>
      </c>
      <c r="K2132" s="58" t="str">
        <f>IF(OR(ISBLANK(Recyclabilité[[#This Row],[Réponse 3]]),'Calculs'!J2131="0",_xlfn.XLOOKUP('Calculs'!J2131,'Réponses'!C:C,'Réponses'!F:F,"ERREUR VISIBILITE")=0),"",_xlfn.XLOOKUP(_xlfn.XLOOKUP('Calculs'!J2131,'Réponses'!C:C,'Réponses'!F:F,"ERREUR VISIBILITE"),Questions!A:A,Questions!B:B,"ERREUR QUESTION"))</f>
        <v/>
      </c>
      <c r="M2132" s="58" t="str">
        <f>IF(OR(ISBLANK(Recyclabilité[[#This Row],[Réponse 4]]),'Calculs'!M2131="0",_xlfn.XLOOKUP('Calculs'!M2131,'Réponses'!C:C,'Réponses'!F:F,"ERREUR VISIBILITE")=0),"",_xlfn.XLOOKUP(_xlfn.XLOOKUP('Calculs'!M2131,'Réponses'!C:C,'Réponses'!F:F,"ERREUR VISIBILITE"),Questions!A:A,Questions!B:B,"ERREUR QUESTION"))</f>
        <v/>
      </c>
    </row>
    <row r="2133" spans="4:13" ht="60" customHeight="1">
      <c r="D2133" s="28" t="str">
        <f>IF(ISBLANK(Recyclabilité[[#This Row],[Code Valobat]]),"",IF(OR('Calculs'!A2132="08",'Calculs'!A2132="07",MID(Recyclabilité[[#This Row],[Code Valobat]],4,4)="0804",MID(Recyclabilité[[#This Row],[Code Valobat]],4,4)="0709",MID(Recyclabilité[[#This Row],[Code Valobat]],1,7)="6121107"),"Non recyclable",_xlfn.XLOOKUP('Calculs'!Q2132,'Combinaisons'!A:A,'Combinaisons'!B:B,"Merci de répondre à toutes les questions")))</f>
        <v/>
      </c>
      <c r="E2133" s="58" t="str">
        <f>IF(ISBLANK(Recyclabilité[[#This Row],[Code Valobat]]),"",IF(OR('Calculs'!A2132="08",'Calculs'!A2132="07",MID(Recyclabilité[[#This Row],[Code Valobat]],4,4)="0804",MID(Recyclabilité[[#This Row],[Code Valobat]],4,4)="0709",MID(Recyclabilité[[#This Row],[Code Valobat]],1,7)="6121107"),"",_xlfn.XLOOKUP('Calculs'!B2132,Questions!A:A,Questions!B:B,"ERREUR QUESTION")))</f>
        <v/>
      </c>
      <c r="G2133" s="58" t="str">
        <f>IF(OR(ISBLANK(Recyclabilité[[#This Row],[Réponse 1]]),'Calculs'!D2132="0",_xlfn.XLOOKUP('Calculs'!D2132,'Réponses'!C:C,'Réponses'!F:F,"ERREUR VISIBILITE")=0),"",_xlfn.XLOOKUP(_xlfn.XLOOKUP('Calculs'!D2132,'Réponses'!C:C,'Réponses'!F:F,"ERREUR VISIBILITE"),Questions!A:A,Questions!B:B,"ERREUR QUESTION"))</f>
        <v/>
      </c>
      <c r="I2133" s="58" t="str">
        <f>IF(OR(ISBLANK(Recyclabilité[[#This Row],[Réponse 2]]),'Calculs'!G2132="0",_xlfn.XLOOKUP('Calculs'!G2132,'Réponses'!C:C,'Réponses'!F:F,"ERREUR VISIBILITE")=0),"",_xlfn.XLOOKUP(_xlfn.XLOOKUP('Calculs'!G2132,'Réponses'!C:C,'Réponses'!F:F,"ERREUR VISIBILITE"),Questions!A:A,Questions!B:B,"ERREUR QUESTION"))</f>
        <v/>
      </c>
      <c r="K2133" s="58" t="str">
        <f>IF(OR(ISBLANK(Recyclabilité[[#This Row],[Réponse 3]]),'Calculs'!J2132="0",_xlfn.XLOOKUP('Calculs'!J2132,'Réponses'!C:C,'Réponses'!F:F,"ERREUR VISIBILITE")=0),"",_xlfn.XLOOKUP(_xlfn.XLOOKUP('Calculs'!J2132,'Réponses'!C:C,'Réponses'!F:F,"ERREUR VISIBILITE"),Questions!A:A,Questions!B:B,"ERREUR QUESTION"))</f>
        <v/>
      </c>
      <c r="M2133" s="58" t="str">
        <f>IF(OR(ISBLANK(Recyclabilité[[#This Row],[Réponse 4]]),'Calculs'!M2132="0",_xlfn.XLOOKUP('Calculs'!M2132,'Réponses'!C:C,'Réponses'!F:F,"ERREUR VISIBILITE")=0),"",_xlfn.XLOOKUP(_xlfn.XLOOKUP('Calculs'!M2132,'Réponses'!C:C,'Réponses'!F:F,"ERREUR VISIBILITE"),Questions!A:A,Questions!B:B,"ERREUR QUESTION"))</f>
        <v/>
      </c>
    </row>
    <row r="2134" spans="4:13" ht="60" customHeight="1">
      <c r="D2134" s="28" t="str">
        <f>IF(ISBLANK(Recyclabilité[[#This Row],[Code Valobat]]),"",IF(OR('Calculs'!A2133="08",'Calculs'!A2133="07",MID(Recyclabilité[[#This Row],[Code Valobat]],4,4)="0804",MID(Recyclabilité[[#This Row],[Code Valobat]],4,4)="0709",MID(Recyclabilité[[#This Row],[Code Valobat]],1,7)="6121107"),"Non recyclable",_xlfn.XLOOKUP('Calculs'!Q2133,'Combinaisons'!A:A,'Combinaisons'!B:B,"Merci de répondre à toutes les questions")))</f>
        <v/>
      </c>
      <c r="E2134" s="58" t="str">
        <f>IF(ISBLANK(Recyclabilité[[#This Row],[Code Valobat]]),"",IF(OR('Calculs'!A2133="08",'Calculs'!A2133="07",MID(Recyclabilité[[#This Row],[Code Valobat]],4,4)="0804",MID(Recyclabilité[[#This Row],[Code Valobat]],4,4)="0709",MID(Recyclabilité[[#This Row],[Code Valobat]],1,7)="6121107"),"",_xlfn.XLOOKUP('Calculs'!B2133,Questions!A:A,Questions!B:B,"ERREUR QUESTION")))</f>
        <v/>
      </c>
      <c r="G2134" s="58" t="str">
        <f>IF(OR(ISBLANK(Recyclabilité[[#This Row],[Réponse 1]]),'Calculs'!D2133="0",_xlfn.XLOOKUP('Calculs'!D2133,'Réponses'!C:C,'Réponses'!F:F,"ERREUR VISIBILITE")=0),"",_xlfn.XLOOKUP(_xlfn.XLOOKUP('Calculs'!D2133,'Réponses'!C:C,'Réponses'!F:F,"ERREUR VISIBILITE"),Questions!A:A,Questions!B:B,"ERREUR QUESTION"))</f>
        <v/>
      </c>
      <c r="I2134" s="58" t="str">
        <f>IF(OR(ISBLANK(Recyclabilité[[#This Row],[Réponse 2]]),'Calculs'!G2133="0",_xlfn.XLOOKUP('Calculs'!G2133,'Réponses'!C:C,'Réponses'!F:F,"ERREUR VISIBILITE")=0),"",_xlfn.XLOOKUP(_xlfn.XLOOKUP('Calculs'!G2133,'Réponses'!C:C,'Réponses'!F:F,"ERREUR VISIBILITE"),Questions!A:A,Questions!B:B,"ERREUR QUESTION"))</f>
        <v/>
      </c>
      <c r="K2134" s="58" t="str">
        <f>IF(OR(ISBLANK(Recyclabilité[[#This Row],[Réponse 3]]),'Calculs'!J2133="0",_xlfn.XLOOKUP('Calculs'!J2133,'Réponses'!C:C,'Réponses'!F:F,"ERREUR VISIBILITE")=0),"",_xlfn.XLOOKUP(_xlfn.XLOOKUP('Calculs'!J2133,'Réponses'!C:C,'Réponses'!F:F,"ERREUR VISIBILITE"),Questions!A:A,Questions!B:B,"ERREUR QUESTION"))</f>
        <v/>
      </c>
      <c r="M2134" s="58" t="str">
        <f>IF(OR(ISBLANK(Recyclabilité[[#This Row],[Réponse 4]]),'Calculs'!M2133="0",_xlfn.XLOOKUP('Calculs'!M2133,'Réponses'!C:C,'Réponses'!F:F,"ERREUR VISIBILITE")=0),"",_xlfn.XLOOKUP(_xlfn.XLOOKUP('Calculs'!M2133,'Réponses'!C:C,'Réponses'!F:F,"ERREUR VISIBILITE"),Questions!A:A,Questions!B:B,"ERREUR QUESTION"))</f>
        <v/>
      </c>
    </row>
    <row r="2135" spans="4:13" ht="60" customHeight="1">
      <c r="D2135" s="28" t="str">
        <f>IF(ISBLANK(Recyclabilité[[#This Row],[Code Valobat]]),"",IF(OR('Calculs'!A2134="08",'Calculs'!A2134="07",MID(Recyclabilité[[#This Row],[Code Valobat]],4,4)="0804",MID(Recyclabilité[[#This Row],[Code Valobat]],4,4)="0709",MID(Recyclabilité[[#This Row],[Code Valobat]],1,7)="6121107"),"Non recyclable",_xlfn.XLOOKUP('Calculs'!Q2134,'Combinaisons'!A:A,'Combinaisons'!B:B,"Merci de répondre à toutes les questions")))</f>
        <v/>
      </c>
      <c r="E2135" s="58" t="str">
        <f>IF(ISBLANK(Recyclabilité[[#This Row],[Code Valobat]]),"",IF(OR('Calculs'!A2134="08",'Calculs'!A2134="07",MID(Recyclabilité[[#This Row],[Code Valobat]],4,4)="0804",MID(Recyclabilité[[#This Row],[Code Valobat]],4,4)="0709",MID(Recyclabilité[[#This Row],[Code Valobat]],1,7)="6121107"),"",_xlfn.XLOOKUP('Calculs'!B2134,Questions!A:A,Questions!B:B,"ERREUR QUESTION")))</f>
        <v/>
      </c>
      <c r="G2135" s="58" t="str">
        <f>IF(OR(ISBLANK(Recyclabilité[[#This Row],[Réponse 1]]),'Calculs'!D2134="0",_xlfn.XLOOKUP('Calculs'!D2134,'Réponses'!C:C,'Réponses'!F:F,"ERREUR VISIBILITE")=0),"",_xlfn.XLOOKUP(_xlfn.XLOOKUP('Calculs'!D2134,'Réponses'!C:C,'Réponses'!F:F,"ERREUR VISIBILITE"),Questions!A:A,Questions!B:B,"ERREUR QUESTION"))</f>
        <v/>
      </c>
      <c r="I2135" s="58" t="str">
        <f>IF(OR(ISBLANK(Recyclabilité[[#This Row],[Réponse 2]]),'Calculs'!G2134="0",_xlfn.XLOOKUP('Calculs'!G2134,'Réponses'!C:C,'Réponses'!F:F,"ERREUR VISIBILITE")=0),"",_xlfn.XLOOKUP(_xlfn.XLOOKUP('Calculs'!G2134,'Réponses'!C:C,'Réponses'!F:F,"ERREUR VISIBILITE"),Questions!A:A,Questions!B:B,"ERREUR QUESTION"))</f>
        <v/>
      </c>
      <c r="K2135" s="58" t="str">
        <f>IF(OR(ISBLANK(Recyclabilité[[#This Row],[Réponse 3]]),'Calculs'!J2134="0",_xlfn.XLOOKUP('Calculs'!J2134,'Réponses'!C:C,'Réponses'!F:F,"ERREUR VISIBILITE")=0),"",_xlfn.XLOOKUP(_xlfn.XLOOKUP('Calculs'!J2134,'Réponses'!C:C,'Réponses'!F:F,"ERREUR VISIBILITE"),Questions!A:A,Questions!B:B,"ERREUR QUESTION"))</f>
        <v/>
      </c>
      <c r="M2135" s="58" t="str">
        <f>IF(OR(ISBLANK(Recyclabilité[[#This Row],[Réponse 4]]),'Calculs'!M2134="0",_xlfn.XLOOKUP('Calculs'!M2134,'Réponses'!C:C,'Réponses'!F:F,"ERREUR VISIBILITE")=0),"",_xlfn.XLOOKUP(_xlfn.XLOOKUP('Calculs'!M2134,'Réponses'!C:C,'Réponses'!F:F,"ERREUR VISIBILITE"),Questions!A:A,Questions!B:B,"ERREUR QUESTION"))</f>
        <v/>
      </c>
    </row>
    <row r="2136" spans="4:13" ht="60" customHeight="1">
      <c r="D2136" s="28" t="str">
        <f>IF(ISBLANK(Recyclabilité[[#This Row],[Code Valobat]]),"",IF(OR('Calculs'!A2135="08",'Calculs'!A2135="07",MID(Recyclabilité[[#This Row],[Code Valobat]],4,4)="0804",MID(Recyclabilité[[#This Row],[Code Valobat]],4,4)="0709",MID(Recyclabilité[[#This Row],[Code Valobat]],1,7)="6121107"),"Non recyclable",_xlfn.XLOOKUP('Calculs'!Q2135,'Combinaisons'!A:A,'Combinaisons'!B:B,"Merci de répondre à toutes les questions")))</f>
        <v/>
      </c>
      <c r="E2136" s="58" t="str">
        <f>IF(ISBLANK(Recyclabilité[[#This Row],[Code Valobat]]),"",IF(OR('Calculs'!A2135="08",'Calculs'!A2135="07",MID(Recyclabilité[[#This Row],[Code Valobat]],4,4)="0804",MID(Recyclabilité[[#This Row],[Code Valobat]],4,4)="0709",MID(Recyclabilité[[#This Row],[Code Valobat]],1,7)="6121107"),"",_xlfn.XLOOKUP('Calculs'!B2135,Questions!A:A,Questions!B:B,"ERREUR QUESTION")))</f>
        <v/>
      </c>
      <c r="G2136" s="58" t="str">
        <f>IF(OR(ISBLANK(Recyclabilité[[#This Row],[Réponse 1]]),'Calculs'!D2135="0",_xlfn.XLOOKUP('Calculs'!D2135,'Réponses'!C:C,'Réponses'!F:F,"ERREUR VISIBILITE")=0),"",_xlfn.XLOOKUP(_xlfn.XLOOKUP('Calculs'!D2135,'Réponses'!C:C,'Réponses'!F:F,"ERREUR VISIBILITE"),Questions!A:A,Questions!B:B,"ERREUR QUESTION"))</f>
        <v/>
      </c>
      <c r="I2136" s="58" t="str">
        <f>IF(OR(ISBLANK(Recyclabilité[[#This Row],[Réponse 2]]),'Calculs'!G2135="0",_xlfn.XLOOKUP('Calculs'!G2135,'Réponses'!C:C,'Réponses'!F:F,"ERREUR VISIBILITE")=0),"",_xlfn.XLOOKUP(_xlfn.XLOOKUP('Calculs'!G2135,'Réponses'!C:C,'Réponses'!F:F,"ERREUR VISIBILITE"),Questions!A:A,Questions!B:B,"ERREUR QUESTION"))</f>
        <v/>
      </c>
      <c r="K2136" s="58" t="str">
        <f>IF(OR(ISBLANK(Recyclabilité[[#This Row],[Réponse 3]]),'Calculs'!J2135="0",_xlfn.XLOOKUP('Calculs'!J2135,'Réponses'!C:C,'Réponses'!F:F,"ERREUR VISIBILITE")=0),"",_xlfn.XLOOKUP(_xlfn.XLOOKUP('Calculs'!J2135,'Réponses'!C:C,'Réponses'!F:F,"ERREUR VISIBILITE"),Questions!A:A,Questions!B:B,"ERREUR QUESTION"))</f>
        <v/>
      </c>
      <c r="M2136" s="58" t="str">
        <f>IF(OR(ISBLANK(Recyclabilité[[#This Row],[Réponse 4]]),'Calculs'!M2135="0",_xlfn.XLOOKUP('Calculs'!M2135,'Réponses'!C:C,'Réponses'!F:F,"ERREUR VISIBILITE")=0),"",_xlfn.XLOOKUP(_xlfn.XLOOKUP('Calculs'!M2135,'Réponses'!C:C,'Réponses'!F:F,"ERREUR VISIBILITE"),Questions!A:A,Questions!B:B,"ERREUR QUESTION"))</f>
        <v/>
      </c>
    </row>
    <row r="2137" spans="4:13" ht="60" customHeight="1">
      <c r="D2137" s="28" t="str">
        <f>IF(ISBLANK(Recyclabilité[[#This Row],[Code Valobat]]),"",IF(OR('Calculs'!A2136="08",'Calculs'!A2136="07",MID(Recyclabilité[[#This Row],[Code Valobat]],4,4)="0804",MID(Recyclabilité[[#This Row],[Code Valobat]],4,4)="0709",MID(Recyclabilité[[#This Row],[Code Valobat]],1,7)="6121107"),"Non recyclable",_xlfn.XLOOKUP('Calculs'!Q2136,'Combinaisons'!A:A,'Combinaisons'!B:B,"Merci de répondre à toutes les questions")))</f>
        <v/>
      </c>
      <c r="E2137" s="58" t="str">
        <f>IF(ISBLANK(Recyclabilité[[#This Row],[Code Valobat]]),"",IF(OR('Calculs'!A2136="08",'Calculs'!A2136="07",MID(Recyclabilité[[#This Row],[Code Valobat]],4,4)="0804",MID(Recyclabilité[[#This Row],[Code Valobat]],4,4)="0709",MID(Recyclabilité[[#This Row],[Code Valobat]],1,7)="6121107"),"",_xlfn.XLOOKUP('Calculs'!B2136,Questions!A:A,Questions!B:B,"ERREUR QUESTION")))</f>
        <v/>
      </c>
      <c r="G2137" s="58" t="str">
        <f>IF(OR(ISBLANK(Recyclabilité[[#This Row],[Réponse 1]]),'Calculs'!D2136="0",_xlfn.XLOOKUP('Calculs'!D2136,'Réponses'!C:C,'Réponses'!F:F,"ERREUR VISIBILITE")=0),"",_xlfn.XLOOKUP(_xlfn.XLOOKUP('Calculs'!D2136,'Réponses'!C:C,'Réponses'!F:F,"ERREUR VISIBILITE"),Questions!A:A,Questions!B:B,"ERREUR QUESTION"))</f>
        <v/>
      </c>
      <c r="I2137" s="58" t="str">
        <f>IF(OR(ISBLANK(Recyclabilité[[#This Row],[Réponse 2]]),'Calculs'!G2136="0",_xlfn.XLOOKUP('Calculs'!G2136,'Réponses'!C:C,'Réponses'!F:F,"ERREUR VISIBILITE")=0),"",_xlfn.XLOOKUP(_xlfn.XLOOKUP('Calculs'!G2136,'Réponses'!C:C,'Réponses'!F:F,"ERREUR VISIBILITE"),Questions!A:A,Questions!B:B,"ERREUR QUESTION"))</f>
        <v/>
      </c>
      <c r="K2137" s="58" t="str">
        <f>IF(OR(ISBLANK(Recyclabilité[[#This Row],[Réponse 3]]),'Calculs'!J2136="0",_xlfn.XLOOKUP('Calculs'!J2136,'Réponses'!C:C,'Réponses'!F:F,"ERREUR VISIBILITE")=0),"",_xlfn.XLOOKUP(_xlfn.XLOOKUP('Calculs'!J2136,'Réponses'!C:C,'Réponses'!F:F,"ERREUR VISIBILITE"),Questions!A:A,Questions!B:B,"ERREUR QUESTION"))</f>
        <v/>
      </c>
      <c r="M2137" s="58" t="str">
        <f>IF(OR(ISBLANK(Recyclabilité[[#This Row],[Réponse 4]]),'Calculs'!M2136="0",_xlfn.XLOOKUP('Calculs'!M2136,'Réponses'!C:C,'Réponses'!F:F,"ERREUR VISIBILITE")=0),"",_xlfn.XLOOKUP(_xlfn.XLOOKUP('Calculs'!M2136,'Réponses'!C:C,'Réponses'!F:F,"ERREUR VISIBILITE"),Questions!A:A,Questions!B:B,"ERREUR QUESTION"))</f>
        <v/>
      </c>
    </row>
    <row r="2138" spans="4:13" ht="60" customHeight="1">
      <c r="D2138" s="28" t="str">
        <f>IF(ISBLANK(Recyclabilité[[#This Row],[Code Valobat]]),"",IF(OR('Calculs'!A2137="08",'Calculs'!A2137="07",MID(Recyclabilité[[#This Row],[Code Valobat]],4,4)="0804",MID(Recyclabilité[[#This Row],[Code Valobat]],4,4)="0709",MID(Recyclabilité[[#This Row],[Code Valobat]],1,7)="6121107"),"Non recyclable",_xlfn.XLOOKUP('Calculs'!Q2137,'Combinaisons'!A:A,'Combinaisons'!B:B,"Merci de répondre à toutes les questions")))</f>
        <v/>
      </c>
      <c r="E2138" s="58" t="str">
        <f>IF(ISBLANK(Recyclabilité[[#This Row],[Code Valobat]]),"",IF(OR('Calculs'!A2137="08",'Calculs'!A2137="07",MID(Recyclabilité[[#This Row],[Code Valobat]],4,4)="0804",MID(Recyclabilité[[#This Row],[Code Valobat]],4,4)="0709",MID(Recyclabilité[[#This Row],[Code Valobat]],1,7)="6121107"),"",_xlfn.XLOOKUP('Calculs'!B2137,Questions!A:A,Questions!B:B,"ERREUR QUESTION")))</f>
        <v/>
      </c>
      <c r="G2138" s="58" t="str">
        <f>IF(OR(ISBLANK(Recyclabilité[[#This Row],[Réponse 1]]),'Calculs'!D2137="0",_xlfn.XLOOKUP('Calculs'!D2137,'Réponses'!C:C,'Réponses'!F:F,"ERREUR VISIBILITE")=0),"",_xlfn.XLOOKUP(_xlfn.XLOOKUP('Calculs'!D2137,'Réponses'!C:C,'Réponses'!F:F,"ERREUR VISIBILITE"),Questions!A:A,Questions!B:B,"ERREUR QUESTION"))</f>
        <v/>
      </c>
      <c r="I2138" s="58" t="str">
        <f>IF(OR(ISBLANK(Recyclabilité[[#This Row],[Réponse 2]]),'Calculs'!G2137="0",_xlfn.XLOOKUP('Calculs'!G2137,'Réponses'!C:C,'Réponses'!F:F,"ERREUR VISIBILITE")=0),"",_xlfn.XLOOKUP(_xlfn.XLOOKUP('Calculs'!G2137,'Réponses'!C:C,'Réponses'!F:F,"ERREUR VISIBILITE"),Questions!A:A,Questions!B:B,"ERREUR QUESTION"))</f>
        <v/>
      </c>
      <c r="K2138" s="58" t="str">
        <f>IF(OR(ISBLANK(Recyclabilité[[#This Row],[Réponse 3]]),'Calculs'!J2137="0",_xlfn.XLOOKUP('Calculs'!J2137,'Réponses'!C:C,'Réponses'!F:F,"ERREUR VISIBILITE")=0),"",_xlfn.XLOOKUP(_xlfn.XLOOKUP('Calculs'!J2137,'Réponses'!C:C,'Réponses'!F:F,"ERREUR VISIBILITE"),Questions!A:A,Questions!B:B,"ERREUR QUESTION"))</f>
        <v/>
      </c>
      <c r="M2138" s="58" t="str">
        <f>IF(OR(ISBLANK(Recyclabilité[[#This Row],[Réponse 4]]),'Calculs'!M2137="0",_xlfn.XLOOKUP('Calculs'!M2137,'Réponses'!C:C,'Réponses'!F:F,"ERREUR VISIBILITE")=0),"",_xlfn.XLOOKUP(_xlfn.XLOOKUP('Calculs'!M2137,'Réponses'!C:C,'Réponses'!F:F,"ERREUR VISIBILITE"),Questions!A:A,Questions!B:B,"ERREUR QUESTION"))</f>
        <v/>
      </c>
    </row>
    <row r="2139" spans="4:13" ht="60" customHeight="1">
      <c r="D2139" s="28" t="str">
        <f>IF(ISBLANK(Recyclabilité[[#This Row],[Code Valobat]]),"",IF(OR('Calculs'!A2138="08",'Calculs'!A2138="07",MID(Recyclabilité[[#This Row],[Code Valobat]],4,4)="0804",MID(Recyclabilité[[#This Row],[Code Valobat]],4,4)="0709",MID(Recyclabilité[[#This Row],[Code Valobat]],1,7)="6121107"),"Non recyclable",_xlfn.XLOOKUP('Calculs'!Q2138,'Combinaisons'!A:A,'Combinaisons'!B:B,"Merci de répondre à toutes les questions")))</f>
        <v/>
      </c>
      <c r="E2139" s="58" t="str">
        <f>IF(ISBLANK(Recyclabilité[[#This Row],[Code Valobat]]),"",IF(OR('Calculs'!A2138="08",'Calculs'!A2138="07",MID(Recyclabilité[[#This Row],[Code Valobat]],4,4)="0804",MID(Recyclabilité[[#This Row],[Code Valobat]],4,4)="0709",MID(Recyclabilité[[#This Row],[Code Valobat]],1,7)="6121107"),"",_xlfn.XLOOKUP('Calculs'!B2138,Questions!A:A,Questions!B:B,"ERREUR QUESTION")))</f>
        <v/>
      </c>
      <c r="G2139" s="58" t="str">
        <f>IF(OR(ISBLANK(Recyclabilité[[#This Row],[Réponse 1]]),'Calculs'!D2138="0",_xlfn.XLOOKUP('Calculs'!D2138,'Réponses'!C:C,'Réponses'!F:F,"ERREUR VISIBILITE")=0),"",_xlfn.XLOOKUP(_xlfn.XLOOKUP('Calculs'!D2138,'Réponses'!C:C,'Réponses'!F:F,"ERREUR VISIBILITE"),Questions!A:A,Questions!B:B,"ERREUR QUESTION"))</f>
        <v/>
      </c>
      <c r="I2139" s="58" t="str">
        <f>IF(OR(ISBLANK(Recyclabilité[[#This Row],[Réponse 2]]),'Calculs'!G2138="0",_xlfn.XLOOKUP('Calculs'!G2138,'Réponses'!C:C,'Réponses'!F:F,"ERREUR VISIBILITE")=0),"",_xlfn.XLOOKUP(_xlfn.XLOOKUP('Calculs'!G2138,'Réponses'!C:C,'Réponses'!F:F,"ERREUR VISIBILITE"),Questions!A:A,Questions!B:B,"ERREUR QUESTION"))</f>
        <v/>
      </c>
      <c r="K2139" s="58" t="str">
        <f>IF(OR(ISBLANK(Recyclabilité[[#This Row],[Réponse 3]]),'Calculs'!J2138="0",_xlfn.XLOOKUP('Calculs'!J2138,'Réponses'!C:C,'Réponses'!F:F,"ERREUR VISIBILITE")=0),"",_xlfn.XLOOKUP(_xlfn.XLOOKUP('Calculs'!J2138,'Réponses'!C:C,'Réponses'!F:F,"ERREUR VISIBILITE"),Questions!A:A,Questions!B:B,"ERREUR QUESTION"))</f>
        <v/>
      </c>
      <c r="M2139" s="58" t="str">
        <f>IF(OR(ISBLANK(Recyclabilité[[#This Row],[Réponse 4]]),'Calculs'!M2138="0",_xlfn.XLOOKUP('Calculs'!M2138,'Réponses'!C:C,'Réponses'!F:F,"ERREUR VISIBILITE")=0),"",_xlfn.XLOOKUP(_xlfn.XLOOKUP('Calculs'!M2138,'Réponses'!C:C,'Réponses'!F:F,"ERREUR VISIBILITE"),Questions!A:A,Questions!B:B,"ERREUR QUESTION"))</f>
        <v/>
      </c>
    </row>
    <row r="2140" spans="4:13" ht="60" customHeight="1">
      <c r="D2140" s="28" t="str">
        <f>IF(ISBLANK(Recyclabilité[[#This Row],[Code Valobat]]),"",IF(OR('Calculs'!A2139="08",'Calculs'!A2139="07",MID(Recyclabilité[[#This Row],[Code Valobat]],4,4)="0804",MID(Recyclabilité[[#This Row],[Code Valobat]],4,4)="0709",MID(Recyclabilité[[#This Row],[Code Valobat]],1,7)="6121107"),"Non recyclable",_xlfn.XLOOKUP('Calculs'!Q2139,'Combinaisons'!A:A,'Combinaisons'!B:B,"Merci de répondre à toutes les questions")))</f>
        <v/>
      </c>
      <c r="E2140" s="58" t="str">
        <f>IF(ISBLANK(Recyclabilité[[#This Row],[Code Valobat]]),"",IF(OR('Calculs'!A2139="08",'Calculs'!A2139="07",MID(Recyclabilité[[#This Row],[Code Valobat]],4,4)="0804",MID(Recyclabilité[[#This Row],[Code Valobat]],4,4)="0709",MID(Recyclabilité[[#This Row],[Code Valobat]],1,7)="6121107"),"",_xlfn.XLOOKUP('Calculs'!B2139,Questions!A:A,Questions!B:B,"ERREUR QUESTION")))</f>
        <v/>
      </c>
      <c r="G2140" s="58" t="str">
        <f>IF(OR(ISBLANK(Recyclabilité[[#This Row],[Réponse 1]]),'Calculs'!D2139="0",_xlfn.XLOOKUP('Calculs'!D2139,'Réponses'!C:C,'Réponses'!F:F,"ERREUR VISIBILITE")=0),"",_xlfn.XLOOKUP(_xlfn.XLOOKUP('Calculs'!D2139,'Réponses'!C:C,'Réponses'!F:F,"ERREUR VISIBILITE"),Questions!A:A,Questions!B:B,"ERREUR QUESTION"))</f>
        <v/>
      </c>
      <c r="I2140" s="58" t="str">
        <f>IF(OR(ISBLANK(Recyclabilité[[#This Row],[Réponse 2]]),'Calculs'!G2139="0",_xlfn.XLOOKUP('Calculs'!G2139,'Réponses'!C:C,'Réponses'!F:F,"ERREUR VISIBILITE")=0),"",_xlfn.XLOOKUP(_xlfn.XLOOKUP('Calculs'!G2139,'Réponses'!C:C,'Réponses'!F:F,"ERREUR VISIBILITE"),Questions!A:A,Questions!B:B,"ERREUR QUESTION"))</f>
        <v/>
      </c>
      <c r="K2140" s="58" t="str">
        <f>IF(OR(ISBLANK(Recyclabilité[[#This Row],[Réponse 3]]),'Calculs'!J2139="0",_xlfn.XLOOKUP('Calculs'!J2139,'Réponses'!C:C,'Réponses'!F:F,"ERREUR VISIBILITE")=0),"",_xlfn.XLOOKUP(_xlfn.XLOOKUP('Calculs'!J2139,'Réponses'!C:C,'Réponses'!F:F,"ERREUR VISIBILITE"),Questions!A:A,Questions!B:B,"ERREUR QUESTION"))</f>
        <v/>
      </c>
      <c r="M2140" s="58" t="str">
        <f>IF(OR(ISBLANK(Recyclabilité[[#This Row],[Réponse 4]]),'Calculs'!M2139="0",_xlfn.XLOOKUP('Calculs'!M2139,'Réponses'!C:C,'Réponses'!F:F,"ERREUR VISIBILITE")=0),"",_xlfn.XLOOKUP(_xlfn.XLOOKUP('Calculs'!M2139,'Réponses'!C:C,'Réponses'!F:F,"ERREUR VISIBILITE"),Questions!A:A,Questions!B:B,"ERREUR QUESTION"))</f>
        <v/>
      </c>
    </row>
    <row r="2141" spans="4:13" ht="60" customHeight="1">
      <c r="D2141" s="28" t="str">
        <f>IF(ISBLANK(Recyclabilité[[#This Row],[Code Valobat]]),"",IF(OR('Calculs'!A2140="08",'Calculs'!A2140="07",MID(Recyclabilité[[#This Row],[Code Valobat]],4,4)="0804",MID(Recyclabilité[[#This Row],[Code Valobat]],4,4)="0709",MID(Recyclabilité[[#This Row],[Code Valobat]],1,7)="6121107"),"Non recyclable",_xlfn.XLOOKUP('Calculs'!Q2140,'Combinaisons'!A:A,'Combinaisons'!B:B,"Merci de répondre à toutes les questions")))</f>
        <v/>
      </c>
      <c r="E2141" s="58" t="str">
        <f>IF(ISBLANK(Recyclabilité[[#This Row],[Code Valobat]]),"",IF(OR('Calculs'!A2140="08",'Calculs'!A2140="07",MID(Recyclabilité[[#This Row],[Code Valobat]],4,4)="0804",MID(Recyclabilité[[#This Row],[Code Valobat]],4,4)="0709",MID(Recyclabilité[[#This Row],[Code Valobat]],1,7)="6121107"),"",_xlfn.XLOOKUP('Calculs'!B2140,Questions!A:A,Questions!B:B,"ERREUR QUESTION")))</f>
        <v/>
      </c>
      <c r="G2141" s="58" t="str">
        <f>IF(OR(ISBLANK(Recyclabilité[[#This Row],[Réponse 1]]),'Calculs'!D2140="0",_xlfn.XLOOKUP('Calculs'!D2140,'Réponses'!C:C,'Réponses'!F:F,"ERREUR VISIBILITE")=0),"",_xlfn.XLOOKUP(_xlfn.XLOOKUP('Calculs'!D2140,'Réponses'!C:C,'Réponses'!F:F,"ERREUR VISIBILITE"),Questions!A:A,Questions!B:B,"ERREUR QUESTION"))</f>
        <v/>
      </c>
      <c r="I2141" s="58" t="str">
        <f>IF(OR(ISBLANK(Recyclabilité[[#This Row],[Réponse 2]]),'Calculs'!G2140="0",_xlfn.XLOOKUP('Calculs'!G2140,'Réponses'!C:C,'Réponses'!F:F,"ERREUR VISIBILITE")=0),"",_xlfn.XLOOKUP(_xlfn.XLOOKUP('Calculs'!G2140,'Réponses'!C:C,'Réponses'!F:F,"ERREUR VISIBILITE"),Questions!A:A,Questions!B:B,"ERREUR QUESTION"))</f>
        <v/>
      </c>
      <c r="K2141" s="58" t="str">
        <f>IF(OR(ISBLANK(Recyclabilité[[#This Row],[Réponse 3]]),'Calculs'!J2140="0",_xlfn.XLOOKUP('Calculs'!J2140,'Réponses'!C:C,'Réponses'!F:F,"ERREUR VISIBILITE")=0),"",_xlfn.XLOOKUP(_xlfn.XLOOKUP('Calculs'!J2140,'Réponses'!C:C,'Réponses'!F:F,"ERREUR VISIBILITE"),Questions!A:A,Questions!B:B,"ERREUR QUESTION"))</f>
        <v/>
      </c>
      <c r="M2141" s="58" t="str">
        <f>IF(OR(ISBLANK(Recyclabilité[[#This Row],[Réponse 4]]),'Calculs'!M2140="0",_xlfn.XLOOKUP('Calculs'!M2140,'Réponses'!C:C,'Réponses'!F:F,"ERREUR VISIBILITE")=0),"",_xlfn.XLOOKUP(_xlfn.XLOOKUP('Calculs'!M2140,'Réponses'!C:C,'Réponses'!F:F,"ERREUR VISIBILITE"),Questions!A:A,Questions!B:B,"ERREUR QUESTION"))</f>
        <v/>
      </c>
    </row>
    <row r="2142" spans="4:13" ht="60" customHeight="1">
      <c r="D2142" s="28" t="str">
        <f>IF(ISBLANK(Recyclabilité[[#This Row],[Code Valobat]]),"",IF(OR('Calculs'!A2141="08",'Calculs'!A2141="07",MID(Recyclabilité[[#This Row],[Code Valobat]],4,4)="0804",MID(Recyclabilité[[#This Row],[Code Valobat]],4,4)="0709",MID(Recyclabilité[[#This Row],[Code Valobat]],1,7)="6121107"),"Non recyclable",_xlfn.XLOOKUP('Calculs'!Q2141,'Combinaisons'!A:A,'Combinaisons'!B:B,"Merci de répondre à toutes les questions")))</f>
        <v/>
      </c>
      <c r="E2142" s="58" t="str">
        <f>IF(ISBLANK(Recyclabilité[[#This Row],[Code Valobat]]),"",IF(OR('Calculs'!A2141="08",'Calculs'!A2141="07",MID(Recyclabilité[[#This Row],[Code Valobat]],4,4)="0804",MID(Recyclabilité[[#This Row],[Code Valobat]],4,4)="0709",MID(Recyclabilité[[#This Row],[Code Valobat]],1,7)="6121107"),"",_xlfn.XLOOKUP('Calculs'!B2141,Questions!A:A,Questions!B:B,"ERREUR QUESTION")))</f>
        <v/>
      </c>
      <c r="G2142" s="58" t="str">
        <f>IF(OR(ISBLANK(Recyclabilité[[#This Row],[Réponse 1]]),'Calculs'!D2141="0",_xlfn.XLOOKUP('Calculs'!D2141,'Réponses'!C:C,'Réponses'!F:F,"ERREUR VISIBILITE")=0),"",_xlfn.XLOOKUP(_xlfn.XLOOKUP('Calculs'!D2141,'Réponses'!C:C,'Réponses'!F:F,"ERREUR VISIBILITE"),Questions!A:A,Questions!B:B,"ERREUR QUESTION"))</f>
        <v/>
      </c>
      <c r="I2142" s="58" t="str">
        <f>IF(OR(ISBLANK(Recyclabilité[[#This Row],[Réponse 2]]),'Calculs'!G2141="0",_xlfn.XLOOKUP('Calculs'!G2141,'Réponses'!C:C,'Réponses'!F:F,"ERREUR VISIBILITE")=0),"",_xlfn.XLOOKUP(_xlfn.XLOOKUP('Calculs'!G2141,'Réponses'!C:C,'Réponses'!F:F,"ERREUR VISIBILITE"),Questions!A:A,Questions!B:B,"ERREUR QUESTION"))</f>
        <v/>
      </c>
      <c r="K2142" s="58" t="str">
        <f>IF(OR(ISBLANK(Recyclabilité[[#This Row],[Réponse 3]]),'Calculs'!J2141="0",_xlfn.XLOOKUP('Calculs'!J2141,'Réponses'!C:C,'Réponses'!F:F,"ERREUR VISIBILITE")=0),"",_xlfn.XLOOKUP(_xlfn.XLOOKUP('Calculs'!J2141,'Réponses'!C:C,'Réponses'!F:F,"ERREUR VISIBILITE"),Questions!A:A,Questions!B:B,"ERREUR QUESTION"))</f>
        <v/>
      </c>
      <c r="M2142" s="58" t="str">
        <f>IF(OR(ISBLANK(Recyclabilité[[#This Row],[Réponse 4]]),'Calculs'!M2141="0",_xlfn.XLOOKUP('Calculs'!M2141,'Réponses'!C:C,'Réponses'!F:F,"ERREUR VISIBILITE")=0),"",_xlfn.XLOOKUP(_xlfn.XLOOKUP('Calculs'!M2141,'Réponses'!C:C,'Réponses'!F:F,"ERREUR VISIBILITE"),Questions!A:A,Questions!B:B,"ERREUR QUESTION"))</f>
        <v/>
      </c>
    </row>
    <row r="2143" spans="4:13" ht="60" customHeight="1">
      <c r="D2143" s="28" t="str">
        <f>IF(ISBLANK(Recyclabilité[[#This Row],[Code Valobat]]),"",IF(OR('Calculs'!A2142="08",'Calculs'!A2142="07",MID(Recyclabilité[[#This Row],[Code Valobat]],4,4)="0804",MID(Recyclabilité[[#This Row],[Code Valobat]],4,4)="0709",MID(Recyclabilité[[#This Row],[Code Valobat]],1,7)="6121107"),"Non recyclable",_xlfn.XLOOKUP('Calculs'!Q2142,'Combinaisons'!A:A,'Combinaisons'!B:B,"Merci de répondre à toutes les questions")))</f>
        <v/>
      </c>
      <c r="E2143" s="58" t="str">
        <f>IF(ISBLANK(Recyclabilité[[#This Row],[Code Valobat]]),"",IF(OR('Calculs'!A2142="08",'Calculs'!A2142="07",MID(Recyclabilité[[#This Row],[Code Valobat]],4,4)="0804",MID(Recyclabilité[[#This Row],[Code Valobat]],4,4)="0709",MID(Recyclabilité[[#This Row],[Code Valobat]],1,7)="6121107"),"",_xlfn.XLOOKUP('Calculs'!B2142,Questions!A:A,Questions!B:B,"ERREUR QUESTION")))</f>
        <v/>
      </c>
      <c r="G2143" s="58" t="str">
        <f>IF(OR(ISBLANK(Recyclabilité[[#This Row],[Réponse 1]]),'Calculs'!D2142="0",_xlfn.XLOOKUP('Calculs'!D2142,'Réponses'!C:C,'Réponses'!F:F,"ERREUR VISIBILITE")=0),"",_xlfn.XLOOKUP(_xlfn.XLOOKUP('Calculs'!D2142,'Réponses'!C:C,'Réponses'!F:F,"ERREUR VISIBILITE"),Questions!A:A,Questions!B:B,"ERREUR QUESTION"))</f>
        <v/>
      </c>
      <c r="I2143" s="58" t="str">
        <f>IF(OR(ISBLANK(Recyclabilité[[#This Row],[Réponse 2]]),'Calculs'!G2142="0",_xlfn.XLOOKUP('Calculs'!G2142,'Réponses'!C:C,'Réponses'!F:F,"ERREUR VISIBILITE")=0),"",_xlfn.XLOOKUP(_xlfn.XLOOKUP('Calculs'!G2142,'Réponses'!C:C,'Réponses'!F:F,"ERREUR VISIBILITE"),Questions!A:A,Questions!B:B,"ERREUR QUESTION"))</f>
        <v/>
      </c>
      <c r="K2143" s="58" t="str">
        <f>IF(OR(ISBLANK(Recyclabilité[[#This Row],[Réponse 3]]),'Calculs'!J2142="0",_xlfn.XLOOKUP('Calculs'!J2142,'Réponses'!C:C,'Réponses'!F:F,"ERREUR VISIBILITE")=0),"",_xlfn.XLOOKUP(_xlfn.XLOOKUP('Calculs'!J2142,'Réponses'!C:C,'Réponses'!F:F,"ERREUR VISIBILITE"),Questions!A:A,Questions!B:B,"ERREUR QUESTION"))</f>
        <v/>
      </c>
      <c r="M2143" s="58" t="str">
        <f>IF(OR(ISBLANK(Recyclabilité[[#This Row],[Réponse 4]]),'Calculs'!M2142="0",_xlfn.XLOOKUP('Calculs'!M2142,'Réponses'!C:C,'Réponses'!F:F,"ERREUR VISIBILITE")=0),"",_xlfn.XLOOKUP(_xlfn.XLOOKUP('Calculs'!M2142,'Réponses'!C:C,'Réponses'!F:F,"ERREUR VISIBILITE"),Questions!A:A,Questions!B:B,"ERREUR QUESTION"))</f>
        <v/>
      </c>
    </row>
    <row r="2144" spans="4:13" ht="60" customHeight="1">
      <c r="D2144" s="28" t="str">
        <f>IF(ISBLANK(Recyclabilité[[#This Row],[Code Valobat]]),"",IF(OR('Calculs'!A2143="08",'Calculs'!A2143="07",MID(Recyclabilité[[#This Row],[Code Valobat]],4,4)="0804",MID(Recyclabilité[[#This Row],[Code Valobat]],4,4)="0709",MID(Recyclabilité[[#This Row],[Code Valobat]],1,7)="6121107"),"Non recyclable",_xlfn.XLOOKUP('Calculs'!Q2143,'Combinaisons'!A:A,'Combinaisons'!B:B,"Merci de répondre à toutes les questions")))</f>
        <v/>
      </c>
      <c r="E2144" s="58" t="str">
        <f>IF(ISBLANK(Recyclabilité[[#This Row],[Code Valobat]]),"",IF(OR('Calculs'!A2143="08",'Calculs'!A2143="07",MID(Recyclabilité[[#This Row],[Code Valobat]],4,4)="0804",MID(Recyclabilité[[#This Row],[Code Valobat]],4,4)="0709",MID(Recyclabilité[[#This Row],[Code Valobat]],1,7)="6121107"),"",_xlfn.XLOOKUP('Calculs'!B2143,Questions!A:A,Questions!B:B,"ERREUR QUESTION")))</f>
        <v/>
      </c>
      <c r="G2144" s="58" t="str">
        <f>IF(OR(ISBLANK(Recyclabilité[[#This Row],[Réponse 1]]),'Calculs'!D2143="0",_xlfn.XLOOKUP('Calculs'!D2143,'Réponses'!C:C,'Réponses'!F:F,"ERREUR VISIBILITE")=0),"",_xlfn.XLOOKUP(_xlfn.XLOOKUP('Calculs'!D2143,'Réponses'!C:C,'Réponses'!F:F,"ERREUR VISIBILITE"),Questions!A:A,Questions!B:B,"ERREUR QUESTION"))</f>
        <v/>
      </c>
      <c r="I2144" s="58" t="str">
        <f>IF(OR(ISBLANK(Recyclabilité[[#This Row],[Réponse 2]]),'Calculs'!G2143="0",_xlfn.XLOOKUP('Calculs'!G2143,'Réponses'!C:C,'Réponses'!F:F,"ERREUR VISIBILITE")=0),"",_xlfn.XLOOKUP(_xlfn.XLOOKUP('Calculs'!G2143,'Réponses'!C:C,'Réponses'!F:F,"ERREUR VISIBILITE"),Questions!A:A,Questions!B:B,"ERREUR QUESTION"))</f>
        <v/>
      </c>
      <c r="K2144" s="58" t="str">
        <f>IF(OR(ISBLANK(Recyclabilité[[#This Row],[Réponse 3]]),'Calculs'!J2143="0",_xlfn.XLOOKUP('Calculs'!J2143,'Réponses'!C:C,'Réponses'!F:F,"ERREUR VISIBILITE")=0),"",_xlfn.XLOOKUP(_xlfn.XLOOKUP('Calculs'!J2143,'Réponses'!C:C,'Réponses'!F:F,"ERREUR VISIBILITE"),Questions!A:A,Questions!B:B,"ERREUR QUESTION"))</f>
        <v/>
      </c>
      <c r="M2144" s="58" t="str">
        <f>IF(OR(ISBLANK(Recyclabilité[[#This Row],[Réponse 4]]),'Calculs'!M2143="0",_xlfn.XLOOKUP('Calculs'!M2143,'Réponses'!C:C,'Réponses'!F:F,"ERREUR VISIBILITE")=0),"",_xlfn.XLOOKUP(_xlfn.XLOOKUP('Calculs'!M2143,'Réponses'!C:C,'Réponses'!F:F,"ERREUR VISIBILITE"),Questions!A:A,Questions!B:B,"ERREUR QUESTION"))</f>
        <v/>
      </c>
    </row>
    <row r="2145" spans="4:13" ht="60" customHeight="1">
      <c r="D2145" s="28" t="str">
        <f>IF(ISBLANK(Recyclabilité[[#This Row],[Code Valobat]]),"",IF(OR('Calculs'!A2144="08",'Calculs'!A2144="07",MID(Recyclabilité[[#This Row],[Code Valobat]],4,4)="0804",MID(Recyclabilité[[#This Row],[Code Valobat]],4,4)="0709",MID(Recyclabilité[[#This Row],[Code Valobat]],1,7)="6121107"),"Non recyclable",_xlfn.XLOOKUP('Calculs'!Q2144,'Combinaisons'!A:A,'Combinaisons'!B:B,"Merci de répondre à toutes les questions")))</f>
        <v/>
      </c>
      <c r="E2145" s="58" t="str">
        <f>IF(ISBLANK(Recyclabilité[[#This Row],[Code Valobat]]),"",IF(OR('Calculs'!A2144="08",'Calculs'!A2144="07",MID(Recyclabilité[[#This Row],[Code Valobat]],4,4)="0804",MID(Recyclabilité[[#This Row],[Code Valobat]],4,4)="0709",MID(Recyclabilité[[#This Row],[Code Valobat]],1,7)="6121107"),"",_xlfn.XLOOKUP('Calculs'!B2144,Questions!A:A,Questions!B:B,"ERREUR QUESTION")))</f>
        <v/>
      </c>
      <c r="G2145" s="58" t="str">
        <f>IF(OR(ISBLANK(Recyclabilité[[#This Row],[Réponse 1]]),'Calculs'!D2144="0",_xlfn.XLOOKUP('Calculs'!D2144,'Réponses'!C:C,'Réponses'!F:F,"ERREUR VISIBILITE")=0),"",_xlfn.XLOOKUP(_xlfn.XLOOKUP('Calculs'!D2144,'Réponses'!C:C,'Réponses'!F:F,"ERREUR VISIBILITE"),Questions!A:A,Questions!B:B,"ERREUR QUESTION"))</f>
        <v/>
      </c>
      <c r="I2145" s="58" t="str">
        <f>IF(OR(ISBLANK(Recyclabilité[[#This Row],[Réponse 2]]),'Calculs'!G2144="0",_xlfn.XLOOKUP('Calculs'!G2144,'Réponses'!C:C,'Réponses'!F:F,"ERREUR VISIBILITE")=0),"",_xlfn.XLOOKUP(_xlfn.XLOOKUP('Calculs'!G2144,'Réponses'!C:C,'Réponses'!F:F,"ERREUR VISIBILITE"),Questions!A:A,Questions!B:B,"ERREUR QUESTION"))</f>
        <v/>
      </c>
      <c r="K2145" s="58" t="str">
        <f>IF(OR(ISBLANK(Recyclabilité[[#This Row],[Réponse 3]]),'Calculs'!J2144="0",_xlfn.XLOOKUP('Calculs'!J2144,'Réponses'!C:C,'Réponses'!F:F,"ERREUR VISIBILITE")=0),"",_xlfn.XLOOKUP(_xlfn.XLOOKUP('Calculs'!J2144,'Réponses'!C:C,'Réponses'!F:F,"ERREUR VISIBILITE"),Questions!A:A,Questions!B:B,"ERREUR QUESTION"))</f>
        <v/>
      </c>
      <c r="M2145" s="58" t="str">
        <f>IF(OR(ISBLANK(Recyclabilité[[#This Row],[Réponse 4]]),'Calculs'!M2144="0",_xlfn.XLOOKUP('Calculs'!M2144,'Réponses'!C:C,'Réponses'!F:F,"ERREUR VISIBILITE")=0),"",_xlfn.XLOOKUP(_xlfn.XLOOKUP('Calculs'!M2144,'Réponses'!C:C,'Réponses'!F:F,"ERREUR VISIBILITE"),Questions!A:A,Questions!B:B,"ERREUR QUESTION"))</f>
        <v/>
      </c>
    </row>
    <row r="2146" spans="4:13" ht="60" customHeight="1">
      <c r="D2146" s="28" t="str">
        <f>IF(ISBLANK(Recyclabilité[[#This Row],[Code Valobat]]),"",IF(OR('Calculs'!A2145="08",'Calculs'!A2145="07",MID(Recyclabilité[[#This Row],[Code Valobat]],4,4)="0804",MID(Recyclabilité[[#This Row],[Code Valobat]],4,4)="0709",MID(Recyclabilité[[#This Row],[Code Valobat]],1,7)="6121107"),"Non recyclable",_xlfn.XLOOKUP('Calculs'!Q2145,'Combinaisons'!A:A,'Combinaisons'!B:B,"Merci de répondre à toutes les questions")))</f>
        <v/>
      </c>
      <c r="E2146" s="58" t="str">
        <f>IF(ISBLANK(Recyclabilité[[#This Row],[Code Valobat]]),"",IF(OR('Calculs'!A2145="08",'Calculs'!A2145="07",MID(Recyclabilité[[#This Row],[Code Valobat]],4,4)="0804",MID(Recyclabilité[[#This Row],[Code Valobat]],4,4)="0709",MID(Recyclabilité[[#This Row],[Code Valobat]],1,7)="6121107"),"",_xlfn.XLOOKUP('Calculs'!B2145,Questions!A:A,Questions!B:B,"ERREUR QUESTION")))</f>
        <v/>
      </c>
      <c r="G2146" s="58" t="str">
        <f>IF(OR(ISBLANK(Recyclabilité[[#This Row],[Réponse 1]]),'Calculs'!D2145="0",_xlfn.XLOOKUP('Calculs'!D2145,'Réponses'!C:C,'Réponses'!F:F,"ERREUR VISIBILITE")=0),"",_xlfn.XLOOKUP(_xlfn.XLOOKUP('Calculs'!D2145,'Réponses'!C:C,'Réponses'!F:F,"ERREUR VISIBILITE"),Questions!A:A,Questions!B:B,"ERREUR QUESTION"))</f>
        <v/>
      </c>
      <c r="I2146" s="58" t="str">
        <f>IF(OR(ISBLANK(Recyclabilité[[#This Row],[Réponse 2]]),'Calculs'!G2145="0",_xlfn.XLOOKUP('Calculs'!G2145,'Réponses'!C:C,'Réponses'!F:F,"ERREUR VISIBILITE")=0),"",_xlfn.XLOOKUP(_xlfn.XLOOKUP('Calculs'!G2145,'Réponses'!C:C,'Réponses'!F:F,"ERREUR VISIBILITE"),Questions!A:A,Questions!B:B,"ERREUR QUESTION"))</f>
        <v/>
      </c>
      <c r="K2146" s="58" t="str">
        <f>IF(OR(ISBLANK(Recyclabilité[[#This Row],[Réponse 3]]),'Calculs'!J2145="0",_xlfn.XLOOKUP('Calculs'!J2145,'Réponses'!C:C,'Réponses'!F:F,"ERREUR VISIBILITE")=0),"",_xlfn.XLOOKUP(_xlfn.XLOOKUP('Calculs'!J2145,'Réponses'!C:C,'Réponses'!F:F,"ERREUR VISIBILITE"),Questions!A:A,Questions!B:B,"ERREUR QUESTION"))</f>
        <v/>
      </c>
      <c r="M2146" s="58" t="str">
        <f>IF(OR(ISBLANK(Recyclabilité[[#This Row],[Réponse 4]]),'Calculs'!M2145="0",_xlfn.XLOOKUP('Calculs'!M2145,'Réponses'!C:C,'Réponses'!F:F,"ERREUR VISIBILITE")=0),"",_xlfn.XLOOKUP(_xlfn.XLOOKUP('Calculs'!M2145,'Réponses'!C:C,'Réponses'!F:F,"ERREUR VISIBILITE"),Questions!A:A,Questions!B:B,"ERREUR QUESTION"))</f>
        <v/>
      </c>
    </row>
    <row r="2147" spans="4:13" ht="60" customHeight="1">
      <c r="D2147" s="28" t="str">
        <f>IF(ISBLANK(Recyclabilité[[#This Row],[Code Valobat]]),"",IF(OR('Calculs'!A2146="08",'Calculs'!A2146="07",MID(Recyclabilité[[#This Row],[Code Valobat]],4,4)="0804",MID(Recyclabilité[[#This Row],[Code Valobat]],4,4)="0709",MID(Recyclabilité[[#This Row],[Code Valobat]],1,7)="6121107"),"Non recyclable",_xlfn.XLOOKUP('Calculs'!Q2146,'Combinaisons'!A:A,'Combinaisons'!B:B,"Merci de répondre à toutes les questions")))</f>
        <v/>
      </c>
      <c r="E2147" s="58" t="str">
        <f>IF(ISBLANK(Recyclabilité[[#This Row],[Code Valobat]]),"",IF(OR('Calculs'!A2146="08",'Calculs'!A2146="07",MID(Recyclabilité[[#This Row],[Code Valobat]],4,4)="0804",MID(Recyclabilité[[#This Row],[Code Valobat]],4,4)="0709",MID(Recyclabilité[[#This Row],[Code Valobat]],1,7)="6121107"),"",_xlfn.XLOOKUP('Calculs'!B2146,Questions!A:A,Questions!B:B,"ERREUR QUESTION")))</f>
        <v/>
      </c>
      <c r="G2147" s="58" t="str">
        <f>IF(OR(ISBLANK(Recyclabilité[[#This Row],[Réponse 1]]),'Calculs'!D2146="0",_xlfn.XLOOKUP('Calculs'!D2146,'Réponses'!C:C,'Réponses'!F:F,"ERREUR VISIBILITE")=0),"",_xlfn.XLOOKUP(_xlfn.XLOOKUP('Calculs'!D2146,'Réponses'!C:C,'Réponses'!F:F,"ERREUR VISIBILITE"),Questions!A:A,Questions!B:B,"ERREUR QUESTION"))</f>
        <v/>
      </c>
      <c r="I2147" s="58" t="str">
        <f>IF(OR(ISBLANK(Recyclabilité[[#This Row],[Réponse 2]]),'Calculs'!G2146="0",_xlfn.XLOOKUP('Calculs'!G2146,'Réponses'!C:C,'Réponses'!F:F,"ERREUR VISIBILITE")=0),"",_xlfn.XLOOKUP(_xlfn.XLOOKUP('Calculs'!G2146,'Réponses'!C:C,'Réponses'!F:F,"ERREUR VISIBILITE"),Questions!A:A,Questions!B:B,"ERREUR QUESTION"))</f>
        <v/>
      </c>
      <c r="K2147" s="58" t="str">
        <f>IF(OR(ISBLANK(Recyclabilité[[#This Row],[Réponse 3]]),'Calculs'!J2146="0",_xlfn.XLOOKUP('Calculs'!J2146,'Réponses'!C:C,'Réponses'!F:F,"ERREUR VISIBILITE")=0),"",_xlfn.XLOOKUP(_xlfn.XLOOKUP('Calculs'!J2146,'Réponses'!C:C,'Réponses'!F:F,"ERREUR VISIBILITE"),Questions!A:A,Questions!B:B,"ERREUR QUESTION"))</f>
        <v/>
      </c>
      <c r="M2147" s="58" t="str">
        <f>IF(OR(ISBLANK(Recyclabilité[[#This Row],[Réponse 4]]),'Calculs'!M2146="0",_xlfn.XLOOKUP('Calculs'!M2146,'Réponses'!C:C,'Réponses'!F:F,"ERREUR VISIBILITE")=0),"",_xlfn.XLOOKUP(_xlfn.XLOOKUP('Calculs'!M2146,'Réponses'!C:C,'Réponses'!F:F,"ERREUR VISIBILITE"),Questions!A:A,Questions!B:B,"ERREUR QUESTION"))</f>
        <v/>
      </c>
    </row>
    <row r="2148" spans="4:13" ht="60" customHeight="1">
      <c r="D2148" s="28" t="str">
        <f>IF(ISBLANK(Recyclabilité[[#This Row],[Code Valobat]]),"",IF(OR('Calculs'!A2147="08",'Calculs'!A2147="07",MID(Recyclabilité[[#This Row],[Code Valobat]],4,4)="0804",MID(Recyclabilité[[#This Row],[Code Valobat]],4,4)="0709",MID(Recyclabilité[[#This Row],[Code Valobat]],1,7)="6121107"),"Non recyclable",_xlfn.XLOOKUP('Calculs'!Q2147,'Combinaisons'!A:A,'Combinaisons'!B:B,"Merci de répondre à toutes les questions")))</f>
        <v/>
      </c>
      <c r="E2148" s="58" t="str">
        <f>IF(ISBLANK(Recyclabilité[[#This Row],[Code Valobat]]),"",IF(OR('Calculs'!A2147="08",'Calculs'!A2147="07",MID(Recyclabilité[[#This Row],[Code Valobat]],4,4)="0804",MID(Recyclabilité[[#This Row],[Code Valobat]],4,4)="0709",MID(Recyclabilité[[#This Row],[Code Valobat]],1,7)="6121107"),"",_xlfn.XLOOKUP('Calculs'!B2147,Questions!A:A,Questions!B:B,"ERREUR QUESTION")))</f>
        <v/>
      </c>
      <c r="G2148" s="58" t="str">
        <f>IF(OR(ISBLANK(Recyclabilité[[#This Row],[Réponse 1]]),'Calculs'!D2147="0",_xlfn.XLOOKUP('Calculs'!D2147,'Réponses'!C:C,'Réponses'!F:F,"ERREUR VISIBILITE")=0),"",_xlfn.XLOOKUP(_xlfn.XLOOKUP('Calculs'!D2147,'Réponses'!C:C,'Réponses'!F:F,"ERREUR VISIBILITE"),Questions!A:A,Questions!B:B,"ERREUR QUESTION"))</f>
        <v/>
      </c>
      <c r="I2148" s="58" t="str">
        <f>IF(OR(ISBLANK(Recyclabilité[[#This Row],[Réponse 2]]),'Calculs'!G2147="0",_xlfn.XLOOKUP('Calculs'!G2147,'Réponses'!C:C,'Réponses'!F:F,"ERREUR VISIBILITE")=0),"",_xlfn.XLOOKUP(_xlfn.XLOOKUP('Calculs'!G2147,'Réponses'!C:C,'Réponses'!F:F,"ERREUR VISIBILITE"),Questions!A:A,Questions!B:B,"ERREUR QUESTION"))</f>
        <v/>
      </c>
      <c r="K2148" s="58" t="str">
        <f>IF(OR(ISBLANK(Recyclabilité[[#This Row],[Réponse 3]]),'Calculs'!J2147="0",_xlfn.XLOOKUP('Calculs'!J2147,'Réponses'!C:C,'Réponses'!F:F,"ERREUR VISIBILITE")=0),"",_xlfn.XLOOKUP(_xlfn.XLOOKUP('Calculs'!J2147,'Réponses'!C:C,'Réponses'!F:F,"ERREUR VISIBILITE"),Questions!A:A,Questions!B:B,"ERREUR QUESTION"))</f>
        <v/>
      </c>
      <c r="M2148" s="58" t="str">
        <f>IF(OR(ISBLANK(Recyclabilité[[#This Row],[Réponse 4]]),'Calculs'!M2147="0",_xlfn.XLOOKUP('Calculs'!M2147,'Réponses'!C:C,'Réponses'!F:F,"ERREUR VISIBILITE")=0),"",_xlfn.XLOOKUP(_xlfn.XLOOKUP('Calculs'!M2147,'Réponses'!C:C,'Réponses'!F:F,"ERREUR VISIBILITE"),Questions!A:A,Questions!B:B,"ERREUR QUESTION"))</f>
        <v/>
      </c>
    </row>
    <row r="2149" spans="4:13" ht="60" customHeight="1">
      <c r="D2149" s="28" t="str">
        <f>IF(ISBLANK(Recyclabilité[[#This Row],[Code Valobat]]),"",IF(OR('Calculs'!A2148="08",'Calculs'!A2148="07",MID(Recyclabilité[[#This Row],[Code Valobat]],4,4)="0804",MID(Recyclabilité[[#This Row],[Code Valobat]],4,4)="0709",MID(Recyclabilité[[#This Row],[Code Valobat]],1,7)="6121107"),"Non recyclable",_xlfn.XLOOKUP('Calculs'!Q2148,'Combinaisons'!A:A,'Combinaisons'!B:B,"Merci de répondre à toutes les questions")))</f>
        <v/>
      </c>
      <c r="E2149" s="58" t="str">
        <f>IF(ISBLANK(Recyclabilité[[#This Row],[Code Valobat]]),"",IF(OR('Calculs'!A2148="08",'Calculs'!A2148="07",MID(Recyclabilité[[#This Row],[Code Valobat]],4,4)="0804",MID(Recyclabilité[[#This Row],[Code Valobat]],4,4)="0709",MID(Recyclabilité[[#This Row],[Code Valobat]],1,7)="6121107"),"",_xlfn.XLOOKUP('Calculs'!B2148,Questions!A:A,Questions!B:B,"ERREUR QUESTION")))</f>
        <v/>
      </c>
      <c r="G2149" s="58" t="str">
        <f>IF(OR(ISBLANK(Recyclabilité[[#This Row],[Réponse 1]]),'Calculs'!D2148="0",_xlfn.XLOOKUP('Calculs'!D2148,'Réponses'!C:C,'Réponses'!F:F,"ERREUR VISIBILITE")=0),"",_xlfn.XLOOKUP(_xlfn.XLOOKUP('Calculs'!D2148,'Réponses'!C:C,'Réponses'!F:F,"ERREUR VISIBILITE"),Questions!A:A,Questions!B:B,"ERREUR QUESTION"))</f>
        <v/>
      </c>
      <c r="I2149" s="58" t="str">
        <f>IF(OR(ISBLANK(Recyclabilité[[#This Row],[Réponse 2]]),'Calculs'!G2148="0",_xlfn.XLOOKUP('Calculs'!G2148,'Réponses'!C:C,'Réponses'!F:F,"ERREUR VISIBILITE")=0),"",_xlfn.XLOOKUP(_xlfn.XLOOKUP('Calculs'!G2148,'Réponses'!C:C,'Réponses'!F:F,"ERREUR VISIBILITE"),Questions!A:A,Questions!B:B,"ERREUR QUESTION"))</f>
        <v/>
      </c>
      <c r="K2149" s="58" t="str">
        <f>IF(OR(ISBLANK(Recyclabilité[[#This Row],[Réponse 3]]),'Calculs'!J2148="0",_xlfn.XLOOKUP('Calculs'!J2148,'Réponses'!C:C,'Réponses'!F:F,"ERREUR VISIBILITE")=0),"",_xlfn.XLOOKUP(_xlfn.XLOOKUP('Calculs'!J2148,'Réponses'!C:C,'Réponses'!F:F,"ERREUR VISIBILITE"),Questions!A:A,Questions!B:B,"ERREUR QUESTION"))</f>
        <v/>
      </c>
      <c r="M2149" s="58" t="str">
        <f>IF(OR(ISBLANK(Recyclabilité[[#This Row],[Réponse 4]]),'Calculs'!M2148="0",_xlfn.XLOOKUP('Calculs'!M2148,'Réponses'!C:C,'Réponses'!F:F,"ERREUR VISIBILITE")=0),"",_xlfn.XLOOKUP(_xlfn.XLOOKUP('Calculs'!M2148,'Réponses'!C:C,'Réponses'!F:F,"ERREUR VISIBILITE"),Questions!A:A,Questions!B:B,"ERREUR QUESTION"))</f>
        <v/>
      </c>
    </row>
    <row r="2150" spans="4:13" ht="60" customHeight="1">
      <c r="D2150" s="28" t="str">
        <f>IF(ISBLANK(Recyclabilité[[#This Row],[Code Valobat]]),"",IF(OR('Calculs'!A2149="08",'Calculs'!A2149="07",MID(Recyclabilité[[#This Row],[Code Valobat]],4,4)="0804",MID(Recyclabilité[[#This Row],[Code Valobat]],4,4)="0709",MID(Recyclabilité[[#This Row],[Code Valobat]],1,7)="6121107"),"Non recyclable",_xlfn.XLOOKUP('Calculs'!Q2149,'Combinaisons'!A:A,'Combinaisons'!B:B,"Merci de répondre à toutes les questions")))</f>
        <v/>
      </c>
      <c r="E2150" s="58" t="str">
        <f>IF(ISBLANK(Recyclabilité[[#This Row],[Code Valobat]]),"",IF(OR('Calculs'!A2149="08",'Calculs'!A2149="07",MID(Recyclabilité[[#This Row],[Code Valobat]],4,4)="0804",MID(Recyclabilité[[#This Row],[Code Valobat]],4,4)="0709",MID(Recyclabilité[[#This Row],[Code Valobat]],1,7)="6121107"),"",_xlfn.XLOOKUP('Calculs'!B2149,Questions!A:A,Questions!B:B,"ERREUR QUESTION")))</f>
        <v/>
      </c>
      <c r="G2150" s="58" t="str">
        <f>IF(OR(ISBLANK(Recyclabilité[[#This Row],[Réponse 1]]),'Calculs'!D2149="0",_xlfn.XLOOKUP('Calculs'!D2149,'Réponses'!C:C,'Réponses'!F:F,"ERREUR VISIBILITE")=0),"",_xlfn.XLOOKUP(_xlfn.XLOOKUP('Calculs'!D2149,'Réponses'!C:C,'Réponses'!F:F,"ERREUR VISIBILITE"),Questions!A:A,Questions!B:B,"ERREUR QUESTION"))</f>
        <v/>
      </c>
      <c r="I2150" s="58" t="str">
        <f>IF(OR(ISBLANK(Recyclabilité[[#This Row],[Réponse 2]]),'Calculs'!G2149="0",_xlfn.XLOOKUP('Calculs'!G2149,'Réponses'!C:C,'Réponses'!F:F,"ERREUR VISIBILITE")=0),"",_xlfn.XLOOKUP(_xlfn.XLOOKUP('Calculs'!G2149,'Réponses'!C:C,'Réponses'!F:F,"ERREUR VISIBILITE"),Questions!A:A,Questions!B:B,"ERREUR QUESTION"))</f>
        <v/>
      </c>
      <c r="K2150" s="58" t="str">
        <f>IF(OR(ISBLANK(Recyclabilité[[#This Row],[Réponse 3]]),'Calculs'!J2149="0",_xlfn.XLOOKUP('Calculs'!J2149,'Réponses'!C:C,'Réponses'!F:F,"ERREUR VISIBILITE")=0),"",_xlfn.XLOOKUP(_xlfn.XLOOKUP('Calculs'!J2149,'Réponses'!C:C,'Réponses'!F:F,"ERREUR VISIBILITE"),Questions!A:A,Questions!B:B,"ERREUR QUESTION"))</f>
        <v/>
      </c>
      <c r="M2150" s="58" t="str">
        <f>IF(OR(ISBLANK(Recyclabilité[[#This Row],[Réponse 4]]),'Calculs'!M2149="0",_xlfn.XLOOKUP('Calculs'!M2149,'Réponses'!C:C,'Réponses'!F:F,"ERREUR VISIBILITE")=0),"",_xlfn.XLOOKUP(_xlfn.XLOOKUP('Calculs'!M2149,'Réponses'!C:C,'Réponses'!F:F,"ERREUR VISIBILITE"),Questions!A:A,Questions!B:B,"ERREUR QUESTION"))</f>
        <v/>
      </c>
    </row>
    <row r="2151" spans="4:13" ht="60" customHeight="1">
      <c r="D2151" s="28" t="str">
        <f>IF(ISBLANK(Recyclabilité[[#This Row],[Code Valobat]]),"",IF(OR('Calculs'!A2150="08",'Calculs'!A2150="07",MID(Recyclabilité[[#This Row],[Code Valobat]],4,4)="0804",MID(Recyclabilité[[#This Row],[Code Valobat]],4,4)="0709",MID(Recyclabilité[[#This Row],[Code Valobat]],1,7)="6121107"),"Non recyclable",_xlfn.XLOOKUP('Calculs'!Q2150,'Combinaisons'!A:A,'Combinaisons'!B:B,"Merci de répondre à toutes les questions")))</f>
        <v/>
      </c>
      <c r="E2151" s="58" t="str">
        <f>IF(ISBLANK(Recyclabilité[[#This Row],[Code Valobat]]),"",IF(OR('Calculs'!A2150="08",'Calculs'!A2150="07",MID(Recyclabilité[[#This Row],[Code Valobat]],4,4)="0804",MID(Recyclabilité[[#This Row],[Code Valobat]],4,4)="0709",MID(Recyclabilité[[#This Row],[Code Valobat]],1,7)="6121107"),"",_xlfn.XLOOKUP('Calculs'!B2150,Questions!A:A,Questions!B:B,"ERREUR QUESTION")))</f>
        <v/>
      </c>
      <c r="G2151" s="58" t="str">
        <f>IF(OR(ISBLANK(Recyclabilité[[#This Row],[Réponse 1]]),'Calculs'!D2150="0",_xlfn.XLOOKUP('Calculs'!D2150,'Réponses'!C:C,'Réponses'!F:F,"ERREUR VISIBILITE")=0),"",_xlfn.XLOOKUP(_xlfn.XLOOKUP('Calculs'!D2150,'Réponses'!C:C,'Réponses'!F:F,"ERREUR VISIBILITE"),Questions!A:A,Questions!B:B,"ERREUR QUESTION"))</f>
        <v/>
      </c>
      <c r="I2151" s="58" t="str">
        <f>IF(OR(ISBLANK(Recyclabilité[[#This Row],[Réponse 2]]),'Calculs'!G2150="0",_xlfn.XLOOKUP('Calculs'!G2150,'Réponses'!C:C,'Réponses'!F:F,"ERREUR VISIBILITE")=0),"",_xlfn.XLOOKUP(_xlfn.XLOOKUP('Calculs'!G2150,'Réponses'!C:C,'Réponses'!F:F,"ERREUR VISIBILITE"),Questions!A:A,Questions!B:B,"ERREUR QUESTION"))</f>
        <v/>
      </c>
      <c r="K2151" s="58" t="str">
        <f>IF(OR(ISBLANK(Recyclabilité[[#This Row],[Réponse 3]]),'Calculs'!J2150="0",_xlfn.XLOOKUP('Calculs'!J2150,'Réponses'!C:C,'Réponses'!F:F,"ERREUR VISIBILITE")=0),"",_xlfn.XLOOKUP(_xlfn.XLOOKUP('Calculs'!J2150,'Réponses'!C:C,'Réponses'!F:F,"ERREUR VISIBILITE"),Questions!A:A,Questions!B:B,"ERREUR QUESTION"))</f>
        <v/>
      </c>
      <c r="M2151" s="58" t="str">
        <f>IF(OR(ISBLANK(Recyclabilité[[#This Row],[Réponse 4]]),'Calculs'!M2150="0",_xlfn.XLOOKUP('Calculs'!M2150,'Réponses'!C:C,'Réponses'!F:F,"ERREUR VISIBILITE")=0),"",_xlfn.XLOOKUP(_xlfn.XLOOKUP('Calculs'!M2150,'Réponses'!C:C,'Réponses'!F:F,"ERREUR VISIBILITE"),Questions!A:A,Questions!B:B,"ERREUR QUESTION"))</f>
        <v/>
      </c>
    </row>
    <row r="2152" spans="4:13" ht="60" customHeight="1">
      <c r="D2152" s="28" t="str">
        <f>IF(ISBLANK(Recyclabilité[[#This Row],[Code Valobat]]),"",IF(OR('Calculs'!A2151="08",'Calculs'!A2151="07",MID(Recyclabilité[[#This Row],[Code Valobat]],4,4)="0804",MID(Recyclabilité[[#This Row],[Code Valobat]],4,4)="0709",MID(Recyclabilité[[#This Row],[Code Valobat]],1,7)="6121107"),"Non recyclable",_xlfn.XLOOKUP('Calculs'!Q2151,'Combinaisons'!A:A,'Combinaisons'!B:B,"Merci de répondre à toutes les questions")))</f>
        <v/>
      </c>
      <c r="E2152" s="58" t="str">
        <f>IF(ISBLANK(Recyclabilité[[#This Row],[Code Valobat]]),"",IF(OR('Calculs'!A2151="08",'Calculs'!A2151="07",MID(Recyclabilité[[#This Row],[Code Valobat]],4,4)="0804",MID(Recyclabilité[[#This Row],[Code Valobat]],4,4)="0709",MID(Recyclabilité[[#This Row],[Code Valobat]],1,7)="6121107"),"",_xlfn.XLOOKUP('Calculs'!B2151,Questions!A:A,Questions!B:B,"ERREUR QUESTION")))</f>
        <v/>
      </c>
      <c r="G2152" s="58" t="str">
        <f>IF(OR(ISBLANK(Recyclabilité[[#This Row],[Réponse 1]]),'Calculs'!D2151="0",_xlfn.XLOOKUP('Calculs'!D2151,'Réponses'!C:C,'Réponses'!F:F,"ERREUR VISIBILITE")=0),"",_xlfn.XLOOKUP(_xlfn.XLOOKUP('Calculs'!D2151,'Réponses'!C:C,'Réponses'!F:F,"ERREUR VISIBILITE"),Questions!A:A,Questions!B:B,"ERREUR QUESTION"))</f>
        <v/>
      </c>
      <c r="I2152" s="58" t="str">
        <f>IF(OR(ISBLANK(Recyclabilité[[#This Row],[Réponse 2]]),'Calculs'!G2151="0",_xlfn.XLOOKUP('Calculs'!G2151,'Réponses'!C:C,'Réponses'!F:F,"ERREUR VISIBILITE")=0),"",_xlfn.XLOOKUP(_xlfn.XLOOKUP('Calculs'!G2151,'Réponses'!C:C,'Réponses'!F:F,"ERREUR VISIBILITE"),Questions!A:A,Questions!B:B,"ERREUR QUESTION"))</f>
        <v/>
      </c>
      <c r="K2152" s="58" t="str">
        <f>IF(OR(ISBLANK(Recyclabilité[[#This Row],[Réponse 3]]),'Calculs'!J2151="0",_xlfn.XLOOKUP('Calculs'!J2151,'Réponses'!C:C,'Réponses'!F:F,"ERREUR VISIBILITE")=0),"",_xlfn.XLOOKUP(_xlfn.XLOOKUP('Calculs'!J2151,'Réponses'!C:C,'Réponses'!F:F,"ERREUR VISIBILITE"),Questions!A:A,Questions!B:B,"ERREUR QUESTION"))</f>
        <v/>
      </c>
      <c r="M2152" s="58" t="str">
        <f>IF(OR(ISBLANK(Recyclabilité[[#This Row],[Réponse 4]]),'Calculs'!M2151="0",_xlfn.XLOOKUP('Calculs'!M2151,'Réponses'!C:C,'Réponses'!F:F,"ERREUR VISIBILITE")=0),"",_xlfn.XLOOKUP(_xlfn.XLOOKUP('Calculs'!M2151,'Réponses'!C:C,'Réponses'!F:F,"ERREUR VISIBILITE"),Questions!A:A,Questions!B:B,"ERREUR QUESTION"))</f>
        <v/>
      </c>
    </row>
    <row r="2153" spans="4:13" ht="60" customHeight="1">
      <c r="D2153" s="28" t="str">
        <f>IF(ISBLANK(Recyclabilité[[#This Row],[Code Valobat]]),"",IF(OR('Calculs'!A2152="08",'Calculs'!A2152="07",MID(Recyclabilité[[#This Row],[Code Valobat]],4,4)="0804",MID(Recyclabilité[[#This Row],[Code Valobat]],4,4)="0709",MID(Recyclabilité[[#This Row],[Code Valobat]],1,7)="6121107"),"Non recyclable",_xlfn.XLOOKUP('Calculs'!Q2152,'Combinaisons'!A:A,'Combinaisons'!B:B,"Merci de répondre à toutes les questions")))</f>
        <v/>
      </c>
      <c r="E2153" s="58" t="str">
        <f>IF(ISBLANK(Recyclabilité[[#This Row],[Code Valobat]]),"",IF(OR('Calculs'!A2152="08",'Calculs'!A2152="07",MID(Recyclabilité[[#This Row],[Code Valobat]],4,4)="0804",MID(Recyclabilité[[#This Row],[Code Valobat]],4,4)="0709",MID(Recyclabilité[[#This Row],[Code Valobat]],1,7)="6121107"),"",_xlfn.XLOOKUP('Calculs'!B2152,Questions!A:A,Questions!B:B,"ERREUR QUESTION")))</f>
        <v/>
      </c>
      <c r="G2153" s="58" t="str">
        <f>IF(OR(ISBLANK(Recyclabilité[[#This Row],[Réponse 1]]),'Calculs'!D2152="0",_xlfn.XLOOKUP('Calculs'!D2152,'Réponses'!C:C,'Réponses'!F:F,"ERREUR VISIBILITE")=0),"",_xlfn.XLOOKUP(_xlfn.XLOOKUP('Calculs'!D2152,'Réponses'!C:C,'Réponses'!F:F,"ERREUR VISIBILITE"),Questions!A:A,Questions!B:B,"ERREUR QUESTION"))</f>
        <v/>
      </c>
      <c r="I2153" s="58" t="str">
        <f>IF(OR(ISBLANK(Recyclabilité[[#This Row],[Réponse 2]]),'Calculs'!G2152="0",_xlfn.XLOOKUP('Calculs'!G2152,'Réponses'!C:C,'Réponses'!F:F,"ERREUR VISIBILITE")=0),"",_xlfn.XLOOKUP(_xlfn.XLOOKUP('Calculs'!G2152,'Réponses'!C:C,'Réponses'!F:F,"ERREUR VISIBILITE"),Questions!A:A,Questions!B:B,"ERREUR QUESTION"))</f>
        <v/>
      </c>
      <c r="K2153" s="58" t="str">
        <f>IF(OR(ISBLANK(Recyclabilité[[#This Row],[Réponse 3]]),'Calculs'!J2152="0",_xlfn.XLOOKUP('Calculs'!J2152,'Réponses'!C:C,'Réponses'!F:F,"ERREUR VISIBILITE")=0),"",_xlfn.XLOOKUP(_xlfn.XLOOKUP('Calculs'!J2152,'Réponses'!C:C,'Réponses'!F:F,"ERREUR VISIBILITE"),Questions!A:A,Questions!B:B,"ERREUR QUESTION"))</f>
        <v/>
      </c>
      <c r="M2153" s="58" t="str">
        <f>IF(OR(ISBLANK(Recyclabilité[[#This Row],[Réponse 4]]),'Calculs'!M2152="0",_xlfn.XLOOKUP('Calculs'!M2152,'Réponses'!C:C,'Réponses'!F:F,"ERREUR VISIBILITE")=0),"",_xlfn.XLOOKUP(_xlfn.XLOOKUP('Calculs'!M2152,'Réponses'!C:C,'Réponses'!F:F,"ERREUR VISIBILITE"),Questions!A:A,Questions!B:B,"ERREUR QUESTION"))</f>
        <v/>
      </c>
    </row>
    <row r="2154" spans="4:13" ht="60" customHeight="1">
      <c r="D2154" s="28" t="str">
        <f>IF(ISBLANK(Recyclabilité[[#This Row],[Code Valobat]]),"",IF(OR('Calculs'!A2153="08",'Calculs'!A2153="07",MID(Recyclabilité[[#This Row],[Code Valobat]],4,4)="0804",MID(Recyclabilité[[#This Row],[Code Valobat]],4,4)="0709",MID(Recyclabilité[[#This Row],[Code Valobat]],1,7)="6121107"),"Non recyclable",_xlfn.XLOOKUP('Calculs'!Q2153,'Combinaisons'!A:A,'Combinaisons'!B:B,"Merci de répondre à toutes les questions")))</f>
        <v/>
      </c>
      <c r="E2154" s="58" t="str">
        <f>IF(ISBLANK(Recyclabilité[[#This Row],[Code Valobat]]),"",IF(OR('Calculs'!A2153="08",'Calculs'!A2153="07",MID(Recyclabilité[[#This Row],[Code Valobat]],4,4)="0804",MID(Recyclabilité[[#This Row],[Code Valobat]],4,4)="0709",MID(Recyclabilité[[#This Row],[Code Valobat]],1,7)="6121107"),"",_xlfn.XLOOKUP('Calculs'!B2153,Questions!A:A,Questions!B:B,"ERREUR QUESTION")))</f>
        <v/>
      </c>
      <c r="G2154" s="58" t="str">
        <f>IF(OR(ISBLANK(Recyclabilité[[#This Row],[Réponse 1]]),'Calculs'!D2153="0",_xlfn.XLOOKUP('Calculs'!D2153,'Réponses'!C:C,'Réponses'!F:F,"ERREUR VISIBILITE")=0),"",_xlfn.XLOOKUP(_xlfn.XLOOKUP('Calculs'!D2153,'Réponses'!C:C,'Réponses'!F:F,"ERREUR VISIBILITE"),Questions!A:A,Questions!B:B,"ERREUR QUESTION"))</f>
        <v/>
      </c>
      <c r="I2154" s="58" t="str">
        <f>IF(OR(ISBLANK(Recyclabilité[[#This Row],[Réponse 2]]),'Calculs'!G2153="0",_xlfn.XLOOKUP('Calculs'!G2153,'Réponses'!C:C,'Réponses'!F:F,"ERREUR VISIBILITE")=0),"",_xlfn.XLOOKUP(_xlfn.XLOOKUP('Calculs'!G2153,'Réponses'!C:C,'Réponses'!F:F,"ERREUR VISIBILITE"),Questions!A:A,Questions!B:B,"ERREUR QUESTION"))</f>
        <v/>
      </c>
      <c r="K2154" s="58" t="str">
        <f>IF(OR(ISBLANK(Recyclabilité[[#This Row],[Réponse 3]]),'Calculs'!J2153="0",_xlfn.XLOOKUP('Calculs'!J2153,'Réponses'!C:C,'Réponses'!F:F,"ERREUR VISIBILITE")=0),"",_xlfn.XLOOKUP(_xlfn.XLOOKUP('Calculs'!J2153,'Réponses'!C:C,'Réponses'!F:F,"ERREUR VISIBILITE"),Questions!A:A,Questions!B:B,"ERREUR QUESTION"))</f>
        <v/>
      </c>
      <c r="M2154" s="58" t="str">
        <f>IF(OR(ISBLANK(Recyclabilité[[#This Row],[Réponse 4]]),'Calculs'!M2153="0",_xlfn.XLOOKUP('Calculs'!M2153,'Réponses'!C:C,'Réponses'!F:F,"ERREUR VISIBILITE")=0),"",_xlfn.XLOOKUP(_xlfn.XLOOKUP('Calculs'!M2153,'Réponses'!C:C,'Réponses'!F:F,"ERREUR VISIBILITE"),Questions!A:A,Questions!B:B,"ERREUR QUESTION"))</f>
        <v/>
      </c>
    </row>
    <row r="2155" spans="4:13" ht="60" customHeight="1">
      <c r="D2155" s="28" t="str">
        <f>IF(ISBLANK(Recyclabilité[[#This Row],[Code Valobat]]),"",IF(OR('Calculs'!A2154="08",'Calculs'!A2154="07",MID(Recyclabilité[[#This Row],[Code Valobat]],4,4)="0804",MID(Recyclabilité[[#This Row],[Code Valobat]],4,4)="0709",MID(Recyclabilité[[#This Row],[Code Valobat]],1,7)="6121107"),"Non recyclable",_xlfn.XLOOKUP('Calculs'!Q2154,'Combinaisons'!A:A,'Combinaisons'!B:B,"Merci de répondre à toutes les questions")))</f>
        <v/>
      </c>
      <c r="E2155" s="58" t="str">
        <f>IF(ISBLANK(Recyclabilité[[#This Row],[Code Valobat]]),"",IF(OR('Calculs'!A2154="08",'Calculs'!A2154="07",MID(Recyclabilité[[#This Row],[Code Valobat]],4,4)="0804",MID(Recyclabilité[[#This Row],[Code Valobat]],4,4)="0709",MID(Recyclabilité[[#This Row],[Code Valobat]],1,7)="6121107"),"",_xlfn.XLOOKUP('Calculs'!B2154,Questions!A:A,Questions!B:B,"ERREUR QUESTION")))</f>
        <v/>
      </c>
      <c r="G2155" s="58" t="str">
        <f>IF(OR(ISBLANK(Recyclabilité[[#This Row],[Réponse 1]]),'Calculs'!D2154="0",_xlfn.XLOOKUP('Calculs'!D2154,'Réponses'!C:C,'Réponses'!F:F,"ERREUR VISIBILITE")=0),"",_xlfn.XLOOKUP(_xlfn.XLOOKUP('Calculs'!D2154,'Réponses'!C:C,'Réponses'!F:F,"ERREUR VISIBILITE"),Questions!A:A,Questions!B:B,"ERREUR QUESTION"))</f>
        <v/>
      </c>
      <c r="I2155" s="58" t="str">
        <f>IF(OR(ISBLANK(Recyclabilité[[#This Row],[Réponse 2]]),'Calculs'!G2154="0",_xlfn.XLOOKUP('Calculs'!G2154,'Réponses'!C:C,'Réponses'!F:F,"ERREUR VISIBILITE")=0),"",_xlfn.XLOOKUP(_xlfn.XLOOKUP('Calculs'!G2154,'Réponses'!C:C,'Réponses'!F:F,"ERREUR VISIBILITE"),Questions!A:A,Questions!B:B,"ERREUR QUESTION"))</f>
        <v/>
      </c>
      <c r="K2155" s="58" t="str">
        <f>IF(OR(ISBLANK(Recyclabilité[[#This Row],[Réponse 3]]),'Calculs'!J2154="0",_xlfn.XLOOKUP('Calculs'!J2154,'Réponses'!C:C,'Réponses'!F:F,"ERREUR VISIBILITE")=0),"",_xlfn.XLOOKUP(_xlfn.XLOOKUP('Calculs'!J2154,'Réponses'!C:C,'Réponses'!F:F,"ERREUR VISIBILITE"),Questions!A:A,Questions!B:B,"ERREUR QUESTION"))</f>
        <v/>
      </c>
      <c r="M2155" s="58" t="str">
        <f>IF(OR(ISBLANK(Recyclabilité[[#This Row],[Réponse 4]]),'Calculs'!M2154="0",_xlfn.XLOOKUP('Calculs'!M2154,'Réponses'!C:C,'Réponses'!F:F,"ERREUR VISIBILITE")=0),"",_xlfn.XLOOKUP(_xlfn.XLOOKUP('Calculs'!M2154,'Réponses'!C:C,'Réponses'!F:F,"ERREUR VISIBILITE"),Questions!A:A,Questions!B:B,"ERREUR QUESTION"))</f>
        <v/>
      </c>
    </row>
    <row r="2156" spans="4:13" ht="60" customHeight="1">
      <c r="D2156" s="28" t="str">
        <f>IF(ISBLANK(Recyclabilité[[#This Row],[Code Valobat]]),"",IF(OR('Calculs'!A2155="08",'Calculs'!A2155="07",MID(Recyclabilité[[#This Row],[Code Valobat]],4,4)="0804",MID(Recyclabilité[[#This Row],[Code Valobat]],4,4)="0709",MID(Recyclabilité[[#This Row],[Code Valobat]],1,7)="6121107"),"Non recyclable",_xlfn.XLOOKUP('Calculs'!Q2155,'Combinaisons'!A:A,'Combinaisons'!B:B,"Merci de répondre à toutes les questions")))</f>
        <v/>
      </c>
      <c r="E2156" s="58" t="str">
        <f>IF(ISBLANK(Recyclabilité[[#This Row],[Code Valobat]]),"",IF(OR('Calculs'!A2155="08",'Calculs'!A2155="07",MID(Recyclabilité[[#This Row],[Code Valobat]],4,4)="0804",MID(Recyclabilité[[#This Row],[Code Valobat]],4,4)="0709",MID(Recyclabilité[[#This Row],[Code Valobat]],1,7)="6121107"),"",_xlfn.XLOOKUP('Calculs'!B2155,Questions!A:A,Questions!B:B,"ERREUR QUESTION")))</f>
        <v/>
      </c>
      <c r="G2156" s="58" t="str">
        <f>IF(OR(ISBLANK(Recyclabilité[[#This Row],[Réponse 1]]),'Calculs'!D2155="0",_xlfn.XLOOKUP('Calculs'!D2155,'Réponses'!C:C,'Réponses'!F:F,"ERREUR VISIBILITE")=0),"",_xlfn.XLOOKUP(_xlfn.XLOOKUP('Calculs'!D2155,'Réponses'!C:C,'Réponses'!F:F,"ERREUR VISIBILITE"),Questions!A:A,Questions!B:B,"ERREUR QUESTION"))</f>
        <v/>
      </c>
      <c r="I2156" s="58" t="str">
        <f>IF(OR(ISBLANK(Recyclabilité[[#This Row],[Réponse 2]]),'Calculs'!G2155="0",_xlfn.XLOOKUP('Calculs'!G2155,'Réponses'!C:C,'Réponses'!F:F,"ERREUR VISIBILITE")=0),"",_xlfn.XLOOKUP(_xlfn.XLOOKUP('Calculs'!G2155,'Réponses'!C:C,'Réponses'!F:F,"ERREUR VISIBILITE"),Questions!A:A,Questions!B:B,"ERREUR QUESTION"))</f>
        <v/>
      </c>
      <c r="K2156" s="58" t="str">
        <f>IF(OR(ISBLANK(Recyclabilité[[#This Row],[Réponse 3]]),'Calculs'!J2155="0",_xlfn.XLOOKUP('Calculs'!J2155,'Réponses'!C:C,'Réponses'!F:F,"ERREUR VISIBILITE")=0),"",_xlfn.XLOOKUP(_xlfn.XLOOKUP('Calculs'!J2155,'Réponses'!C:C,'Réponses'!F:F,"ERREUR VISIBILITE"),Questions!A:A,Questions!B:B,"ERREUR QUESTION"))</f>
        <v/>
      </c>
      <c r="M2156" s="58" t="str">
        <f>IF(OR(ISBLANK(Recyclabilité[[#This Row],[Réponse 4]]),'Calculs'!M2155="0",_xlfn.XLOOKUP('Calculs'!M2155,'Réponses'!C:C,'Réponses'!F:F,"ERREUR VISIBILITE")=0),"",_xlfn.XLOOKUP(_xlfn.XLOOKUP('Calculs'!M2155,'Réponses'!C:C,'Réponses'!F:F,"ERREUR VISIBILITE"),Questions!A:A,Questions!B:B,"ERREUR QUESTION"))</f>
        <v/>
      </c>
    </row>
    <row r="2157" spans="4:13" ht="60" customHeight="1">
      <c r="D2157" s="28" t="str">
        <f>IF(ISBLANK(Recyclabilité[[#This Row],[Code Valobat]]),"",IF(OR('Calculs'!A2156="08",'Calculs'!A2156="07",MID(Recyclabilité[[#This Row],[Code Valobat]],4,4)="0804",MID(Recyclabilité[[#This Row],[Code Valobat]],4,4)="0709",MID(Recyclabilité[[#This Row],[Code Valobat]],1,7)="6121107"),"Non recyclable",_xlfn.XLOOKUP('Calculs'!Q2156,'Combinaisons'!A:A,'Combinaisons'!B:B,"Merci de répondre à toutes les questions")))</f>
        <v/>
      </c>
      <c r="E2157" s="58" t="str">
        <f>IF(ISBLANK(Recyclabilité[[#This Row],[Code Valobat]]),"",IF(OR('Calculs'!A2156="08",'Calculs'!A2156="07",MID(Recyclabilité[[#This Row],[Code Valobat]],4,4)="0804",MID(Recyclabilité[[#This Row],[Code Valobat]],4,4)="0709",MID(Recyclabilité[[#This Row],[Code Valobat]],1,7)="6121107"),"",_xlfn.XLOOKUP('Calculs'!B2156,Questions!A:A,Questions!B:B,"ERREUR QUESTION")))</f>
        <v/>
      </c>
      <c r="G2157" s="58" t="str">
        <f>IF(OR(ISBLANK(Recyclabilité[[#This Row],[Réponse 1]]),'Calculs'!D2156="0",_xlfn.XLOOKUP('Calculs'!D2156,'Réponses'!C:C,'Réponses'!F:F,"ERREUR VISIBILITE")=0),"",_xlfn.XLOOKUP(_xlfn.XLOOKUP('Calculs'!D2156,'Réponses'!C:C,'Réponses'!F:F,"ERREUR VISIBILITE"),Questions!A:A,Questions!B:B,"ERREUR QUESTION"))</f>
        <v/>
      </c>
      <c r="I2157" s="58" t="str">
        <f>IF(OR(ISBLANK(Recyclabilité[[#This Row],[Réponse 2]]),'Calculs'!G2156="0",_xlfn.XLOOKUP('Calculs'!G2156,'Réponses'!C:C,'Réponses'!F:F,"ERREUR VISIBILITE")=0),"",_xlfn.XLOOKUP(_xlfn.XLOOKUP('Calculs'!G2156,'Réponses'!C:C,'Réponses'!F:F,"ERREUR VISIBILITE"),Questions!A:A,Questions!B:B,"ERREUR QUESTION"))</f>
        <v/>
      </c>
      <c r="K2157" s="58" t="str">
        <f>IF(OR(ISBLANK(Recyclabilité[[#This Row],[Réponse 3]]),'Calculs'!J2156="0",_xlfn.XLOOKUP('Calculs'!J2156,'Réponses'!C:C,'Réponses'!F:F,"ERREUR VISIBILITE")=0),"",_xlfn.XLOOKUP(_xlfn.XLOOKUP('Calculs'!J2156,'Réponses'!C:C,'Réponses'!F:F,"ERREUR VISIBILITE"),Questions!A:A,Questions!B:B,"ERREUR QUESTION"))</f>
        <v/>
      </c>
      <c r="M2157" s="58" t="str">
        <f>IF(OR(ISBLANK(Recyclabilité[[#This Row],[Réponse 4]]),'Calculs'!M2156="0",_xlfn.XLOOKUP('Calculs'!M2156,'Réponses'!C:C,'Réponses'!F:F,"ERREUR VISIBILITE")=0),"",_xlfn.XLOOKUP(_xlfn.XLOOKUP('Calculs'!M2156,'Réponses'!C:C,'Réponses'!F:F,"ERREUR VISIBILITE"),Questions!A:A,Questions!B:B,"ERREUR QUESTION"))</f>
        <v/>
      </c>
    </row>
    <row r="2158" spans="4:13" ht="60" customHeight="1">
      <c r="D2158" s="28" t="str">
        <f>IF(ISBLANK(Recyclabilité[[#This Row],[Code Valobat]]),"",IF(OR('Calculs'!A2157="08",'Calculs'!A2157="07",MID(Recyclabilité[[#This Row],[Code Valobat]],4,4)="0804",MID(Recyclabilité[[#This Row],[Code Valobat]],4,4)="0709",MID(Recyclabilité[[#This Row],[Code Valobat]],1,7)="6121107"),"Non recyclable",_xlfn.XLOOKUP('Calculs'!Q2157,'Combinaisons'!A:A,'Combinaisons'!B:B,"Merci de répondre à toutes les questions")))</f>
        <v/>
      </c>
      <c r="E2158" s="58" t="str">
        <f>IF(ISBLANK(Recyclabilité[[#This Row],[Code Valobat]]),"",IF(OR('Calculs'!A2157="08",'Calculs'!A2157="07",MID(Recyclabilité[[#This Row],[Code Valobat]],4,4)="0804",MID(Recyclabilité[[#This Row],[Code Valobat]],4,4)="0709",MID(Recyclabilité[[#This Row],[Code Valobat]],1,7)="6121107"),"",_xlfn.XLOOKUP('Calculs'!B2157,Questions!A:A,Questions!B:B,"ERREUR QUESTION")))</f>
        <v/>
      </c>
      <c r="G2158" s="58" t="str">
        <f>IF(OR(ISBLANK(Recyclabilité[[#This Row],[Réponse 1]]),'Calculs'!D2157="0",_xlfn.XLOOKUP('Calculs'!D2157,'Réponses'!C:C,'Réponses'!F:F,"ERREUR VISIBILITE")=0),"",_xlfn.XLOOKUP(_xlfn.XLOOKUP('Calculs'!D2157,'Réponses'!C:C,'Réponses'!F:F,"ERREUR VISIBILITE"),Questions!A:A,Questions!B:B,"ERREUR QUESTION"))</f>
        <v/>
      </c>
      <c r="I2158" s="58" t="str">
        <f>IF(OR(ISBLANK(Recyclabilité[[#This Row],[Réponse 2]]),'Calculs'!G2157="0",_xlfn.XLOOKUP('Calculs'!G2157,'Réponses'!C:C,'Réponses'!F:F,"ERREUR VISIBILITE")=0),"",_xlfn.XLOOKUP(_xlfn.XLOOKUP('Calculs'!G2157,'Réponses'!C:C,'Réponses'!F:F,"ERREUR VISIBILITE"),Questions!A:A,Questions!B:B,"ERREUR QUESTION"))</f>
        <v/>
      </c>
      <c r="K2158" s="58" t="str">
        <f>IF(OR(ISBLANK(Recyclabilité[[#This Row],[Réponse 3]]),'Calculs'!J2157="0",_xlfn.XLOOKUP('Calculs'!J2157,'Réponses'!C:C,'Réponses'!F:F,"ERREUR VISIBILITE")=0),"",_xlfn.XLOOKUP(_xlfn.XLOOKUP('Calculs'!J2157,'Réponses'!C:C,'Réponses'!F:F,"ERREUR VISIBILITE"),Questions!A:A,Questions!B:B,"ERREUR QUESTION"))</f>
        <v/>
      </c>
      <c r="M2158" s="58" t="str">
        <f>IF(OR(ISBLANK(Recyclabilité[[#This Row],[Réponse 4]]),'Calculs'!M2157="0",_xlfn.XLOOKUP('Calculs'!M2157,'Réponses'!C:C,'Réponses'!F:F,"ERREUR VISIBILITE")=0),"",_xlfn.XLOOKUP(_xlfn.XLOOKUP('Calculs'!M2157,'Réponses'!C:C,'Réponses'!F:F,"ERREUR VISIBILITE"),Questions!A:A,Questions!B:B,"ERREUR QUESTION"))</f>
        <v/>
      </c>
    </row>
    <row r="2159" spans="4:13" ht="60" customHeight="1">
      <c r="D2159" s="28" t="str">
        <f>IF(ISBLANK(Recyclabilité[[#This Row],[Code Valobat]]),"",IF(OR('Calculs'!A2158="08",'Calculs'!A2158="07",MID(Recyclabilité[[#This Row],[Code Valobat]],4,4)="0804",MID(Recyclabilité[[#This Row],[Code Valobat]],4,4)="0709",MID(Recyclabilité[[#This Row],[Code Valobat]],1,7)="6121107"),"Non recyclable",_xlfn.XLOOKUP('Calculs'!Q2158,'Combinaisons'!A:A,'Combinaisons'!B:B,"Merci de répondre à toutes les questions")))</f>
        <v/>
      </c>
      <c r="E2159" s="58" t="str">
        <f>IF(ISBLANK(Recyclabilité[[#This Row],[Code Valobat]]),"",IF(OR('Calculs'!A2158="08",'Calculs'!A2158="07",MID(Recyclabilité[[#This Row],[Code Valobat]],4,4)="0804",MID(Recyclabilité[[#This Row],[Code Valobat]],4,4)="0709",MID(Recyclabilité[[#This Row],[Code Valobat]],1,7)="6121107"),"",_xlfn.XLOOKUP('Calculs'!B2158,Questions!A:A,Questions!B:B,"ERREUR QUESTION")))</f>
        <v/>
      </c>
      <c r="G2159" s="58" t="str">
        <f>IF(OR(ISBLANK(Recyclabilité[[#This Row],[Réponse 1]]),'Calculs'!D2158="0",_xlfn.XLOOKUP('Calculs'!D2158,'Réponses'!C:C,'Réponses'!F:F,"ERREUR VISIBILITE")=0),"",_xlfn.XLOOKUP(_xlfn.XLOOKUP('Calculs'!D2158,'Réponses'!C:C,'Réponses'!F:F,"ERREUR VISIBILITE"),Questions!A:A,Questions!B:B,"ERREUR QUESTION"))</f>
        <v/>
      </c>
      <c r="I2159" s="58" t="str">
        <f>IF(OR(ISBLANK(Recyclabilité[[#This Row],[Réponse 2]]),'Calculs'!G2158="0",_xlfn.XLOOKUP('Calculs'!G2158,'Réponses'!C:C,'Réponses'!F:F,"ERREUR VISIBILITE")=0),"",_xlfn.XLOOKUP(_xlfn.XLOOKUP('Calculs'!G2158,'Réponses'!C:C,'Réponses'!F:F,"ERREUR VISIBILITE"),Questions!A:A,Questions!B:B,"ERREUR QUESTION"))</f>
        <v/>
      </c>
      <c r="K2159" s="58" t="str">
        <f>IF(OR(ISBLANK(Recyclabilité[[#This Row],[Réponse 3]]),'Calculs'!J2158="0",_xlfn.XLOOKUP('Calculs'!J2158,'Réponses'!C:C,'Réponses'!F:F,"ERREUR VISIBILITE")=0),"",_xlfn.XLOOKUP(_xlfn.XLOOKUP('Calculs'!J2158,'Réponses'!C:C,'Réponses'!F:F,"ERREUR VISIBILITE"),Questions!A:A,Questions!B:B,"ERREUR QUESTION"))</f>
        <v/>
      </c>
      <c r="M2159" s="58" t="str">
        <f>IF(OR(ISBLANK(Recyclabilité[[#This Row],[Réponse 4]]),'Calculs'!M2158="0",_xlfn.XLOOKUP('Calculs'!M2158,'Réponses'!C:C,'Réponses'!F:F,"ERREUR VISIBILITE")=0),"",_xlfn.XLOOKUP(_xlfn.XLOOKUP('Calculs'!M2158,'Réponses'!C:C,'Réponses'!F:F,"ERREUR VISIBILITE"),Questions!A:A,Questions!B:B,"ERREUR QUESTION"))</f>
        <v/>
      </c>
    </row>
    <row r="2160" spans="4:13" ht="60" customHeight="1">
      <c r="D2160" s="28" t="str">
        <f>IF(ISBLANK(Recyclabilité[[#This Row],[Code Valobat]]),"",IF(OR('Calculs'!A2159="08",'Calculs'!A2159="07",MID(Recyclabilité[[#This Row],[Code Valobat]],4,4)="0804",MID(Recyclabilité[[#This Row],[Code Valobat]],4,4)="0709",MID(Recyclabilité[[#This Row],[Code Valobat]],1,7)="6121107"),"Non recyclable",_xlfn.XLOOKUP('Calculs'!Q2159,'Combinaisons'!A:A,'Combinaisons'!B:B,"Merci de répondre à toutes les questions")))</f>
        <v/>
      </c>
      <c r="E2160" s="58" t="str">
        <f>IF(ISBLANK(Recyclabilité[[#This Row],[Code Valobat]]),"",IF(OR('Calculs'!A2159="08",'Calculs'!A2159="07",MID(Recyclabilité[[#This Row],[Code Valobat]],4,4)="0804",MID(Recyclabilité[[#This Row],[Code Valobat]],4,4)="0709",MID(Recyclabilité[[#This Row],[Code Valobat]],1,7)="6121107"),"",_xlfn.XLOOKUP('Calculs'!B2159,Questions!A:A,Questions!B:B,"ERREUR QUESTION")))</f>
        <v/>
      </c>
      <c r="G2160" s="58" t="str">
        <f>IF(OR(ISBLANK(Recyclabilité[[#This Row],[Réponse 1]]),'Calculs'!D2159="0",_xlfn.XLOOKUP('Calculs'!D2159,'Réponses'!C:C,'Réponses'!F:F,"ERREUR VISIBILITE")=0),"",_xlfn.XLOOKUP(_xlfn.XLOOKUP('Calculs'!D2159,'Réponses'!C:C,'Réponses'!F:F,"ERREUR VISIBILITE"),Questions!A:A,Questions!B:B,"ERREUR QUESTION"))</f>
        <v/>
      </c>
      <c r="I2160" s="58" t="str">
        <f>IF(OR(ISBLANK(Recyclabilité[[#This Row],[Réponse 2]]),'Calculs'!G2159="0",_xlfn.XLOOKUP('Calculs'!G2159,'Réponses'!C:C,'Réponses'!F:F,"ERREUR VISIBILITE")=0),"",_xlfn.XLOOKUP(_xlfn.XLOOKUP('Calculs'!G2159,'Réponses'!C:C,'Réponses'!F:F,"ERREUR VISIBILITE"),Questions!A:A,Questions!B:B,"ERREUR QUESTION"))</f>
        <v/>
      </c>
      <c r="K2160" s="58" t="str">
        <f>IF(OR(ISBLANK(Recyclabilité[[#This Row],[Réponse 3]]),'Calculs'!J2159="0",_xlfn.XLOOKUP('Calculs'!J2159,'Réponses'!C:C,'Réponses'!F:F,"ERREUR VISIBILITE")=0),"",_xlfn.XLOOKUP(_xlfn.XLOOKUP('Calculs'!J2159,'Réponses'!C:C,'Réponses'!F:F,"ERREUR VISIBILITE"),Questions!A:A,Questions!B:B,"ERREUR QUESTION"))</f>
        <v/>
      </c>
      <c r="M2160" s="58" t="str">
        <f>IF(OR(ISBLANK(Recyclabilité[[#This Row],[Réponse 4]]),'Calculs'!M2159="0",_xlfn.XLOOKUP('Calculs'!M2159,'Réponses'!C:C,'Réponses'!F:F,"ERREUR VISIBILITE")=0),"",_xlfn.XLOOKUP(_xlfn.XLOOKUP('Calculs'!M2159,'Réponses'!C:C,'Réponses'!F:F,"ERREUR VISIBILITE"),Questions!A:A,Questions!B:B,"ERREUR QUESTION"))</f>
        <v/>
      </c>
    </row>
    <row r="2161" spans="4:13" ht="60" customHeight="1">
      <c r="D2161" s="28" t="str">
        <f>IF(ISBLANK(Recyclabilité[[#This Row],[Code Valobat]]),"",IF(OR('Calculs'!A2160="08",'Calculs'!A2160="07",MID(Recyclabilité[[#This Row],[Code Valobat]],4,4)="0804",MID(Recyclabilité[[#This Row],[Code Valobat]],4,4)="0709",MID(Recyclabilité[[#This Row],[Code Valobat]],1,7)="6121107"),"Non recyclable",_xlfn.XLOOKUP('Calculs'!Q2160,'Combinaisons'!A:A,'Combinaisons'!B:B,"Merci de répondre à toutes les questions")))</f>
        <v/>
      </c>
      <c r="E2161" s="58" t="str">
        <f>IF(ISBLANK(Recyclabilité[[#This Row],[Code Valobat]]),"",IF(OR('Calculs'!A2160="08",'Calculs'!A2160="07",MID(Recyclabilité[[#This Row],[Code Valobat]],4,4)="0804",MID(Recyclabilité[[#This Row],[Code Valobat]],4,4)="0709",MID(Recyclabilité[[#This Row],[Code Valobat]],1,7)="6121107"),"",_xlfn.XLOOKUP('Calculs'!B2160,Questions!A:A,Questions!B:B,"ERREUR QUESTION")))</f>
        <v/>
      </c>
      <c r="G2161" s="58" t="str">
        <f>IF(OR(ISBLANK(Recyclabilité[[#This Row],[Réponse 1]]),'Calculs'!D2160="0",_xlfn.XLOOKUP('Calculs'!D2160,'Réponses'!C:C,'Réponses'!F:F,"ERREUR VISIBILITE")=0),"",_xlfn.XLOOKUP(_xlfn.XLOOKUP('Calculs'!D2160,'Réponses'!C:C,'Réponses'!F:F,"ERREUR VISIBILITE"),Questions!A:A,Questions!B:B,"ERREUR QUESTION"))</f>
        <v/>
      </c>
      <c r="I2161" s="58" t="str">
        <f>IF(OR(ISBLANK(Recyclabilité[[#This Row],[Réponse 2]]),'Calculs'!G2160="0",_xlfn.XLOOKUP('Calculs'!G2160,'Réponses'!C:C,'Réponses'!F:F,"ERREUR VISIBILITE")=0),"",_xlfn.XLOOKUP(_xlfn.XLOOKUP('Calculs'!G2160,'Réponses'!C:C,'Réponses'!F:F,"ERREUR VISIBILITE"),Questions!A:A,Questions!B:B,"ERREUR QUESTION"))</f>
        <v/>
      </c>
      <c r="K2161" s="58" t="str">
        <f>IF(OR(ISBLANK(Recyclabilité[[#This Row],[Réponse 3]]),'Calculs'!J2160="0",_xlfn.XLOOKUP('Calculs'!J2160,'Réponses'!C:C,'Réponses'!F:F,"ERREUR VISIBILITE")=0),"",_xlfn.XLOOKUP(_xlfn.XLOOKUP('Calculs'!J2160,'Réponses'!C:C,'Réponses'!F:F,"ERREUR VISIBILITE"),Questions!A:A,Questions!B:B,"ERREUR QUESTION"))</f>
        <v/>
      </c>
      <c r="M2161" s="58" t="str">
        <f>IF(OR(ISBLANK(Recyclabilité[[#This Row],[Réponse 4]]),'Calculs'!M2160="0",_xlfn.XLOOKUP('Calculs'!M2160,'Réponses'!C:C,'Réponses'!F:F,"ERREUR VISIBILITE")=0),"",_xlfn.XLOOKUP(_xlfn.XLOOKUP('Calculs'!M2160,'Réponses'!C:C,'Réponses'!F:F,"ERREUR VISIBILITE"),Questions!A:A,Questions!B:B,"ERREUR QUESTION"))</f>
        <v/>
      </c>
    </row>
    <row r="2162" spans="4:13" ht="60" customHeight="1">
      <c r="D2162" s="28" t="str">
        <f>IF(ISBLANK(Recyclabilité[[#This Row],[Code Valobat]]),"",IF(OR('Calculs'!A2161="08",'Calculs'!A2161="07",MID(Recyclabilité[[#This Row],[Code Valobat]],4,4)="0804",MID(Recyclabilité[[#This Row],[Code Valobat]],4,4)="0709",MID(Recyclabilité[[#This Row],[Code Valobat]],1,7)="6121107"),"Non recyclable",_xlfn.XLOOKUP('Calculs'!Q2161,'Combinaisons'!A:A,'Combinaisons'!B:B,"Merci de répondre à toutes les questions")))</f>
        <v/>
      </c>
      <c r="E2162" s="58" t="str">
        <f>IF(ISBLANK(Recyclabilité[[#This Row],[Code Valobat]]),"",IF(OR('Calculs'!A2161="08",'Calculs'!A2161="07",MID(Recyclabilité[[#This Row],[Code Valobat]],4,4)="0804",MID(Recyclabilité[[#This Row],[Code Valobat]],4,4)="0709",MID(Recyclabilité[[#This Row],[Code Valobat]],1,7)="6121107"),"",_xlfn.XLOOKUP('Calculs'!B2161,Questions!A:A,Questions!B:B,"ERREUR QUESTION")))</f>
        <v/>
      </c>
      <c r="G2162" s="58" t="str">
        <f>IF(OR(ISBLANK(Recyclabilité[[#This Row],[Réponse 1]]),'Calculs'!D2161="0",_xlfn.XLOOKUP('Calculs'!D2161,'Réponses'!C:C,'Réponses'!F:F,"ERREUR VISIBILITE")=0),"",_xlfn.XLOOKUP(_xlfn.XLOOKUP('Calculs'!D2161,'Réponses'!C:C,'Réponses'!F:F,"ERREUR VISIBILITE"),Questions!A:A,Questions!B:B,"ERREUR QUESTION"))</f>
        <v/>
      </c>
      <c r="I2162" s="58" t="str">
        <f>IF(OR(ISBLANK(Recyclabilité[[#This Row],[Réponse 2]]),'Calculs'!G2161="0",_xlfn.XLOOKUP('Calculs'!G2161,'Réponses'!C:C,'Réponses'!F:F,"ERREUR VISIBILITE")=0),"",_xlfn.XLOOKUP(_xlfn.XLOOKUP('Calculs'!G2161,'Réponses'!C:C,'Réponses'!F:F,"ERREUR VISIBILITE"),Questions!A:A,Questions!B:B,"ERREUR QUESTION"))</f>
        <v/>
      </c>
      <c r="K2162" s="58" t="str">
        <f>IF(OR(ISBLANK(Recyclabilité[[#This Row],[Réponse 3]]),'Calculs'!J2161="0",_xlfn.XLOOKUP('Calculs'!J2161,'Réponses'!C:C,'Réponses'!F:F,"ERREUR VISIBILITE")=0),"",_xlfn.XLOOKUP(_xlfn.XLOOKUP('Calculs'!J2161,'Réponses'!C:C,'Réponses'!F:F,"ERREUR VISIBILITE"),Questions!A:A,Questions!B:B,"ERREUR QUESTION"))</f>
        <v/>
      </c>
      <c r="M2162" s="58" t="str">
        <f>IF(OR(ISBLANK(Recyclabilité[[#This Row],[Réponse 4]]),'Calculs'!M2161="0",_xlfn.XLOOKUP('Calculs'!M2161,'Réponses'!C:C,'Réponses'!F:F,"ERREUR VISIBILITE")=0),"",_xlfn.XLOOKUP(_xlfn.XLOOKUP('Calculs'!M2161,'Réponses'!C:C,'Réponses'!F:F,"ERREUR VISIBILITE"),Questions!A:A,Questions!B:B,"ERREUR QUESTION"))</f>
        <v/>
      </c>
    </row>
    <row r="2163" spans="4:13" ht="60" customHeight="1">
      <c r="D2163" s="28" t="str">
        <f>IF(ISBLANK(Recyclabilité[[#This Row],[Code Valobat]]),"",IF(OR('Calculs'!A2162="08",'Calculs'!A2162="07",MID(Recyclabilité[[#This Row],[Code Valobat]],4,4)="0804",MID(Recyclabilité[[#This Row],[Code Valobat]],4,4)="0709",MID(Recyclabilité[[#This Row],[Code Valobat]],1,7)="6121107"),"Non recyclable",_xlfn.XLOOKUP('Calculs'!Q2162,'Combinaisons'!A:A,'Combinaisons'!B:B,"Merci de répondre à toutes les questions")))</f>
        <v/>
      </c>
      <c r="E2163" s="58" t="str">
        <f>IF(ISBLANK(Recyclabilité[[#This Row],[Code Valobat]]),"",IF(OR('Calculs'!A2162="08",'Calculs'!A2162="07",MID(Recyclabilité[[#This Row],[Code Valobat]],4,4)="0804",MID(Recyclabilité[[#This Row],[Code Valobat]],4,4)="0709",MID(Recyclabilité[[#This Row],[Code Valobat]],1,7)="6121107"),"",_xlfn.XLOOKUP('Calculs'!B2162,Questions!A:A,Questions!B:B,"ERREUR QUESTION")))</f>
        <v/>
      </c>
      <c r="G2163" s="58" t="str">
        <f>IF(OR(ISBLANK(Recyclabilité[[#This Row],[Réponse 1]]),'Calculs'!D2162="0",_xlfn.XLOOKUP('Calculs'!D2162,'Réponses'!C:C,'Réponses'!F:F,"ERREUR VISIBILITE")=0),"",_xlfn.XLOOKUP(_xlfn.XLOOKUP('Calculs'!D2162,'Réponses'!C:C,'Réponses'!F:F,"ERREUR VISIBILITE"),Questions!A:A,Questions!B:B,"ERREUR QUESTION"))</f>
        <v/>
      </c>
      <c r="I2163" s="58" t="str">
        <f>IF(OR(ISBLANK(Recyclabilité[[#This Row],[Réponse 2]]),'Calculs'!G2162="0",_xlfn.XLOOKUP('Calculs'!G2162,'Réponses'!C:C,'Réponses'!F:F,"ERREUR VISIBILITE")=0),"",_xlfn.XLOOKUP(_xlfn.XLOOKUP('Calculs'!G2162,'Réponses'!C:C,'Réponses'!F:F,"ERREUR VISIBILITE"),Questions!A:A,Questions!B:B,"ERREUR QUESTION"))</f>
        <v/>
      </c>
      <c r="K2163" s="58" t="str">
        <f>IF(OR(ISBLANK(Recyclabilité[[#This Row],[Réponse 3]]),'Calculs'!J2162="0",_xlfn.XLOOKUP('Calculs'!J2162,'Réponses'!C:C,'Réponses'!F:F,"ERREUR VISIBILITE")=0),"",_xlfn.XLOOKUP(_xlfn.XLOOKUP('Calculs'!J2162,'Réponses'!C:C,'Réponses'!F:F,"ERREUR VISIBILITE"),Questions!A:A,Questions!B:B,"ERREUR QUESTION"))</f>
        <v/>
      </c>
      <c r="M2163" s="58" t="str">
        <f>IF(OR(ISBLANK(Recyclabilité[[#This Row],[Réponse 4]]),'Calculs'!M2162="0",_xlfn.XLOOKUP('Calculs'!M2162,'Réponses'!C:C,'Réponses'!F:F,"ERREUR VISIBILITE")=0),"",_xlfn.XLOOKUP(_xlfn.XLOOKUP('Calculs'!M2162,'Réponses'!C:C,'Réponses'!F:F,"ERREUR VISIBILITE"),Questions!A:A,Questions!B:B,"ERREUR QUESTION"))</f>
        <v/>
      </c>
    </row>
    <row r="2164" spans="4:13" ht="60" customHeight="1">
      <c r="D2164" s="28" t="str">
        <f>IF(ISBLANK(Recyclabilité[[#This Row],[Code Valobat]]),"",IF(OR('Calculs'!A2163="08",'Calculs'!A2163="07",MID(Recyclabilité[[#This Row],[Code Valobat]],4,4)="0804",MID(Recyclabilité[[#This Row],[Code Valobat]],4,4)="0709",MID(Recyclabilité[[#This Row],[Code Valobat]],1,7)="6121107"),"Non recyclable",_xlfn.XLOOKUP('Calculs'!Q2163,'Combinaisons'!A:A,'Combinaisons'!B:B,"Merci de répondre à toutes les questions")))</f>
        <v/>
      </c>
      <c r="E2164" s="58" t="str">
        <f>IF(ISBLANK(Recyclabilité[[#This Row],[Code Valobat]]),"",IF(OR('Calculs'!A2163="08",'Calculs'!A2163="07",MID(Recyclabilité[[#This Row],[Code Valobat]],4,4)="0804",MID(Recyclabilité[[#This Row],[Code Valobat]],4,4)="0709",MID(Recyclabilité[[#This Row],[Code Valobat]],1,7)="6121107"),"",_xlfn.XLOOKUP('Calculs'!B2163,Questions!A:A,Questions!B:B,"ERREUR QUESTION")))</f>
        <v/>
      </c>
      <c r="G2164" s="58" t="str">
        <f>IF(OR(ISBLANK(Recyclabilité[[#This Row],[Réponse 1]]),'Calculs'!D2163="0",_xlfn.XLOOKUP('Calculs'!D2163,'Réponses'!C:C,'Réponses'!F:F,"ERREUR VISIBILITE")=0),"",_xlfn.XLOOKUP(_xlfn.XLOOKUP('Calculs'!D2163,'Réponses'!C:C,'Réponses'!F:F,"ERREUR VISIBILITE"),Questions!A:A,Questions!B:B,"ERREUR QUESTION"))</f>
        <v/>
      </c>
      <c r="I2164" s="58" t="str">
        <f>IF(OR(ISBLANK(Recyclabilité[[#This Row],[Réponse 2]]),'Calculs'!G2163="0",_xlfn.XLOOKUP('Calculs'!G2163,'Réponses'!C:C,'Réponses'!F:F,"ERREUR VISIBILITE")=0),"",_xlfn.XLOOKUP(_xlfn.XLOOKUP('Calculs'!G2163,'Réponses'!C:C,'Réponses'!F:F,"ERREUR VISIBILITE"),Questions!A:A,Questions!B:B,"ERREUR QUESTION"))</f>
        <v/>
      </c>
      <c r="K2164" s="58" t="str">
        <f>IF(OR(ISBLANK(Recyclabilité[[#This Row],[Réponse 3]]),'Calculs'!J2163="0",_xlfn.XLOOKUP('Calculs'!J2163,'Réponses'!C:C,'Réponses'!F:F,"ERREUR VISIBILITE")=0),"",_xlfn.XLOOKUP(_xlfn.XLOOKUP('Calculs'!J2163,'Réponses'!C:C,'Réponses'!F:F,"ERREUR VISIBILITE"),Questions!A:A,Questions!B:B,"ERREUR QUESTION"))</f>
        <v/>
      </c>
      <c r="M2164" s="58" t="str">
        <f>IF(OR(ISBLANK(Recyclabilité[[#This Row],[Réponse 4]]),'Calculs'!M2163="0",_xlfn.XLOOKUP('Calculs'!M2163,'Réponses'!C:C,'Réponses'!F:F,"ERREUR VISIBILITE")=0),"",_xlfn.XLOOKUP(_xlfn.XLOOKUP('Calculs'!M2163,'Réponses'!C:C,'Réponses'!F:F,"ERREUR VISIBILITE"),Questions!A:A,Questions!B:B,"ERREUR QUESTION"))</f>
        <v/>
      </c>
    </row>
    <row r="2165" spans="4:13" ht="60" customHeight="1">
      <c r="D2165" s="28" t="str">
        <f>IF(ISBLANK(Recyclabilité[[#This Row],[Code Valobat]]),"",IF(OR('Calculs'!A2164="08",'Calculs'!A2164="07",MID(Recyclabilité[[#This Row],[Code Valobat]],4,4)="0804",MID(Recyclabilité[[#This Row],[Code Valobat]],4,4)="0709",MID(Recyclabilité[[#This Row],[Code Valobat]],1,7)="6121107"),"Non recyclable",_xlfn.XLOOKUP('Calculs'!Q2164,'Combinaisons'!A:A,'Combinaisons'!B:B,"Merci de répondre à toutes les questions")))</f>
        <v/>
      </c>
      <c r="E2165" s="58" t="str">
        <f>IF(ISBLANK(Recyclabilité[[#This Row],[Code Valobat]]),"",IF(OR('Calculs'!A2164="08",'Calculs'!A2164="07",MID(Recyclabilité[[#This Row],[Code Valobat]],4,4)="0804",MID(Recyclabilité[[#This Row],[Code Valobat]],4,4)="0709",MID(Recyclabilité[[#This Row],[Code Valobat]],1,7)="6121107"),"",_xlfn.XLOOKUP('Calculs'!B2164,Questions!A:A,Questions!B:B,"ERREUR QUESTION")))</f>
        <v/>
      </c>
      <c r="G2165" s="58" t="str">
        <f>IF(OR(ISBLANK(Recyclabilité[[#This Row],[Réponse 1]]),'Calculs'!D2164="0",_xlfn.XLOOKUP('Calculs'!D2164,'Réponses'!C:C,'Réponses'!F:F,"ERREUR VISIBILITE")=0),"",_xlfn.XLOOKUP(_xlfn.XLOOKUP('Calculs'!D2164,'Réponses'!C:C,'Réponses'!F:F,"ERREUR VISIBILITE"),Questions!A:A,Questions!B:B,"ERREUR QUESTION"))</f>
        <v/>
      </c>
      <c r="I2165" s="58" t="str">
        <f>IF(OR(ISBLANK(Recyclabilité[[#This Row],[Réponse 2]]),'Calculs'!G2164="0",_xlfn.XLOOKUP('Calculs'!G2164,'Réponses'!C:C,'Réponses'!F:F,"ERREUR VISIBILITE")=0),"",_xlfn.XLOOKUP(_xlfn.XLOOKUP('Calculs'!G2164,'Réponses'!C:C,'Réponses'!F:F,"ERREUR VISIBILITE"),Questions!A:A,Questions!B:B,"ERREUR QUESTION"))</f>
        <v/>
      </c>
      <c r="K2165" s="58" t="str">
        <f>IF(OR(ISBLANK(Recyclabilité[[#This Row],[Réponse 3]]),'Calculs'!J2164="0",_xlfn.XLOOKUP('Calculs'!J2164,'Réponses'!C:C,'Réponses'!F:F,"ERREUR VISIBILITE")=0),"",_xlfn.XLOOKUP(_xlfn.XLOOKUP('Calculs'!J2164,'Réponses'!C:C,'Réponses'!F:F,"ERREUR VISIBILITE"),Questions!A:A,Questions!B:B,"ERREUR QUESTION"))</f>
        <v/>
      </c>
      <c r="M2165" s="58" t="str">
        <f>IF(OR(ISBLANK(Recyclabilité[[#This Row],[Réponse 4]]),'Calculs'!M2164="0",_xlfn.XLOOKUP('Calculs'!M2164,'Réponses'!C:C,'Réponses'!F:F,"ERREUR VISIBILITE")=0),"",_xlfn.XLOOKUP(_xlfn.XLOOKUP('Calculs'!M2164,'Réponses'!C:C,'Réponses'!F:F,"ERREUR VISIBILITE"),Questions!A:A,Questions!B:B,"ERREUR QUESTION"))</f>
        <v/>
      </c>
    </row>
    <row r="2166" spans="4:13" ht="60" customHeight="1">
      <c r="D2166" s="28" t="str">
        <f>IF(ISBLANK(Recyclabilité[[#This Row],[Code Valobat]]),"",IF(OR('Calculs'!A2165="08",'Calculs'!A2165="07",MID(Recyclabilité[[#This Row],[Code Valobat]],4,4)="0804",MID(Recyclabilité[[#This Row],[Code Valobat]],4,4)="0709",MID(Recyclabilité[[#This Row],[Code Valobat]],1,7)="6121107"),"Non recyclable",_xlfn.XLOOKUP('Calculs'!Q2165,'Combinaisons'!A:A,'Combinaisons'!B:B,"Merci de répondre à toutes les questions")))</f>
        <v/>
      </c>
      <c r="E2166" s="58" t="str">
        <f>IF(ISBLANK(Recyclabilité[[#This Row],[Code Valobat]]),"",IF(OR('Calculs'!A2165="08",'Calculs'!A2165="07",MID(Recyclabilité[[#This Row],[Code Valobat]],4,4)="0804",MID(Recyclabilité[[#This Row],[Code Valobat]],4,4)="0709",MID(Recyclabilité[[#This Row],[Code Valobat]],1,7)="6121107"),"",_xlfn.XLOOKUP('Calculs'!B2165,Questions!A:A,Questions!B:B,"ERREUR QUESTION")))</f>
        <v/>
      </c>
      <c r="G2166" s="58" t="str">
        <f>IF(OR(ISBLANK(Recyclabilité[[#This Row],[Réponse 1]]),'Calculs'!D2165="0",_xlfn.XLOOKUP('Calculs'!D2165,'Réponses'!C:C,'Réponses'!F:F,"ERREUR VISIBILITE")=0),"",_xlfn.XLOOKUP(_xlfn.XLOOKUP('Calculs'!D2165,'Réponses'!C:C,'Réponses'!F:F,"ERREUR VISIBILITE"),Questions!A:A,Questions!B:B,"ERREUR QUESTION"))</f>
        <v/>
      </c>
      <c r="I2166" s="58" t="str">
        <f>IF(OR(ISBLANK(Recyclabilité[[#This Row],[Réponse 2]]),'Calculs'!G2165="0",_xlfn.XLOOKUP('Calculs'!G2165,'Réponses'!C:C,'Réponses'!F:F,"ERREUR VISIBILITE")=0),"",_xlfn.XLOOKUP(_xlfn.XLOOKUP('Calculs'!G2165,'Réponses'!C:C,'Réponses'!F:F,"ERREUR VISIBILITE"),Questions!A:A,Questions!B:B,"ERREUR QUESTION"))</f>
        <v/>
      </c>
      <c r="K2166" s="58" t="str">
        <f>IF(OR(ISBLANK(Recyclabilité[[#This Row],[Réponse 3]]),'Calculs'!J2165="0",_xlfn.XLOOKUP('Calculs'!J2165,'Réponses'!C:C,'Réponses'!F:F,"ERREUR VISIBILITE")=0),"",_xlfn.XLOOKUP(_xlfn.XLOOKUP('Calculs'!J2165,'Réponses'!C:C,'Réponses'!F:F,"ERREUR VISIBILITE"),Questions!A:A,Questions!B:B,"ERREUR QUESTION"))</f>
        <v/>
      </c>
      <c r="M2166" s="58" t="str">
        <f>IF(OR(ISBLANK(Recyclabilité[[#This Row],[Réponse 4]]),'Calculs'!M2165="0",_xlfn.XLOOKUP('Calculs'!M2165,'Réponses'!C:C,'Réponses'!F:F,"ERREUR VISIBILITE")=0),"",_xlfn.XLOOKUP(_xlfn.XLOOKUP('Calculs'!M2165,'Réponses'!C:C,'Réponses'!F:F,"ERREUR VISIBILITE"),Questions!A:A,Questions!B:B,"ERREUR QUESTION"))</f>
        <v/>
      </c>
    </row>
    <row r="2167" spans="4:13" ht="60" customHeight="1">
      <c r="D2167" s="28" t="str">
        <f>IF(ISBLANK(Recyclabilité[[#This Row],[Code Valobat]]),"",IF(OR('Calculs'!A2166="08",'Calculs'!A2166="07",MID(Recyclabilité[[#This Row],[Code Valobat]],4,4)="0804",MID(Recyclabilité[[#This Row],[Code Valobat]],4,4)="0709",MID(Recyclabilité[[#This Row],[Code Valobat]],1,7)="6121107"),"Non recyclable",_xlfn.XLOOKUP('Calculs'!Q2166,'Combinaisons'!A:A,'Combinaisons'!B:B,"Merci de répondre à toutes les questions")))</f>
        <v/>
      </c>
      <c r="E2167" s="58" t="str">
        <f>IF(ISBLANK(Recyclabilité[[#This Row],[Code Valobat]]),"",IF(OR('Calculs'!A2166="08",'Calculs'!A2166="07",MID(Recyclabilité[[#This Row],[Code Valobat]],4,4)="0804",MID(Recyclabilité[[#This Row],[Code Valobat]],4,4)="0709",MID(Recyclabilité[[#This Row],[Code Valobat]],1,7)="6121107"),"",_xlfn.XLOOKUP('Calculs'!B2166,Questions!A:A,Questions!B:B,"ERREUR QUESTION")))</f>
        <v/>
      </c>
      <c r="G2167" s="58" t="str">
        <f>IF(OR(ISBLANK(Recyclabilité[[#This Row],[Réponse 1]]),'Calculs'!D2166="0",_xlfn.XLOOKUP('Calculs'!D2166,'Réponses'!C:C,'Réponses'!F:F,"ERREUR VISIBILITE")=0),"",_xlfn.XLOOKUP(_xlfn.XLOOKUP('Calculs'!D2166,'Réponses'!C:C,'Réponses'!F:F,"ERREUR VISIBILITE"),Questions!A:A,Questions!B:B,"ERREUR QUESTION"))</f>
        <v/>
      </c>
      <c r="I2167" s="58" t="str">
        <f>IF(OR(ISBLANK(Recyclabilité[[#This Row],[Réponse 2]]),'Calculs'!G2166="0",_xlfn.XLOOKUP('Calculs'!G2166,'Réponses'!C:C,'Réponses'!F:F,"ERREUR VISIBILITE")=0),"",_xlfn.XLOOKUP(_xlfn.XLOOKUP('Calculs'!G2166,'Réponses'!C:C,'Réponses'!F:F,"ERREUR VISIBILITE"),Questions!A:A,Questions!B:B,"ERREUR QUESTION"))</f>
        <v/>
      </c>
      <c r="K2167" s="58" t="str">
        <f>IF(OR(ISBLANK(Recyclabilité[[#This Row],[Réponse 3]]),'Calculs'!J2166="0",_xlfn.XLOOKUP('Calculs'!J2166,'Réponses'!C:C,'Réponses'!F:F,"ERREUR VISIBILITE")=0),"",_xlfn.XLOOKUP(_xlfn.XLOOKUP('Calculs'!J2166,'Réponses'!C:C,'Réponses'!F:F,"ERREUR VISIBILITE"),Questions!A:A,Questions!B:B,"ERREUR QUESTION"))</f>
        <v/>
      </c>
      <c r="M2167" s="58" t="str">
        <f>IF(OR(ISBLANK(Recyclabilité[[#This Row],[Réponse 4]]),'Calculs'!M2166="0",_xlfn.XLOOKUP('Calculs'!M2166,'Réponses'!C:C,'Réponses'!F:F,"ERREUR VISIBILITE")=0),"",_xlfn.XLOOKUP(_xlfn.XLOOKUP('Calculs'!M2166,'Réponses'!C:C,'Réponses'!F:F,"ERREUR VISIBILITE"),Questions!A:A,Questions!B:B,"ERREUR QUESTION"))</f>
        <v/>
      </c>
    </row>
    <row r="2168" spans="4:13" ht="60" customHeight="1">
      <c r="D2168" s="28" t="str">
        <f>IF(ISBLANK(Recyclabilité[[#This Row],[Code Valobat]]),"",IF(OR('Calculs'!A2167="08",'Calculs'!A2167="07",MID(Recyclabilité[[#This Row],[Code Valobat]],4,4)="0804",MID(Recyclabilité[[#This Row],[Code Valobat]],4,4)="0709",MID(Recyclabilité[[#This Row],[Code Valobat]],1,7)="6121107"),"Non recyclable",_xlfn.XLOOKUP('Calculs'!Q2167,'Combinaisons'!A:A,'Combinaisons'!B:B,"Merci de répondre à toutes les questions")))</f>
        <v/>
      </c>
      <c r="E2168" s="58" t="str">
        <f>IF(ISBLANK(Recyclabilité[[#This Row],[Code Valobat]]),"",IF(OR('Calculs'!A2167="08",'Calculs'!A2167="07",MID(Recyclabilité[[#This Row],[Code Valobat]],4,4)="0804",MID(Recyclabilité[[#This Row],[Code Valobat]],4,4)="0709",MID(Recyclabilité[[#This Row],[Code Valobat]],1,7)="6121107"),"",_xlfn.XLOOKUP('Calculs'!B2167,Questions!A:A,Questions!B:B,"ERREUR QUESTION")))</f>
        <v/>
      </c>
      <c r="G2168" s="58" t="str">
        <f>IF(OR(ISBLANK(Recyclabilité[[#This Row],[Réponse 1]]),'Calculs'!D2167="0",_xlfn.XLOOKUP('Calculs'!D2167,'Réponses'!C:C,'Réponses'!F:F,"ERREUR VISIBILITE")=0),"",_xlfn.XLOOKUP(_xlfn.XLOOKUP('Calculs'!D2167,'Réponses'!C:C,'Réponses'!F:F,"ERREUR VISIBILITE"),Questions!A:A,Questions!B:B,"ERREUR QUESTION"))</f>
        <v/>
      </c>
      <c r="I2168" s="58" t="str">
        <f>IF(OR(ISBLANK(Recyclabilité[[#This Row],[Réponse 2]]),'Calculs'!G2167="0",_xlfn.XLOOKUP('Calculs'!G2167,'Réponses'!C:C,'Réponses'!F:F,"ERREUR VISIBILITE")=0),"",_xlfn.XLOOKUP(_xlfn.XLOOKUP('Calculs'!G2167,'Réponses'!C:C,'Réponses'!F:F,"ERREUR VISIBILITE"),Questions!A:A,Questions!B:B,"ERREUR QUESTION"))</f>
        <v/>
      </c>
      <c r="K2168" s="58" t="str">
        <f>IF(OR(ISBLANK(Recyclabilité[[#This Row],[Réponse 3]]),'Calculs'!J2167="0",_xlfn.XLOOKUP('Calculs'!J2167,'Réponses'!C:C,'Réponses'!F:F,"ERREUR VISIBILITE")=0),"",_xlfn.XLOOKUP(_xlfn.XLOOKUP('Calculs'!J2167,'Réponses'!C:C,'Réponses'!F:F,"ERREUR VISIBILITE"),Questions!A:A,Questions!B:B,"ERREUR QUESTION"))</f>
        <v/>
      </c>
      <c r="M2168" s="58" t="str">
        <f>IF(OR(ISBLANK(Recyclabilité[[#This Row],[Réponse 4]]),'Calculs'!M2167="0",_xlfn.XLOOKUP('Calculs'!M2167,'Réponses'!C:C,'Réponses'!F:F,"ERREUR VISIBILITE")=0),"",_xlfn.XLOOKUP(_xlfn.XLOOKUP('Calculs'!M2167,'Réponses'!C:C,'Réponses'!F:F,"ERREUR VISIBILITE"),Questions!A:A,Questions!B:B,"ERREUR QUESTION"))</f>
        <v/>
      </c>
    </row>
    <row r="2169" spans="4:13" ht="60" customHeight="1">
      <c r="D2169" s="28" t="str">
        <f>IF(ISBLANK(Recyclabilité[[#This Row],[Code Valobat]]),"",IF(OR('Calculs'!A2168="08",'Calculs'!A2168="07",MID(Recyclabilité[[#This Row],[Code Valobat]],4,4)="0804",MID(Recyclabilité[[#This Row],[Code Valobat]],4,4)="0709",MID(Recyclabilité[[#This Row],[Code Valobat]],1,7)="6121107"),"Non recyclable",_xlfn.XLOOKUP('Calculs'!Q2168,'Combinaisons'!A:A,'Combinaisons'!B:B,"Merci de répondre à toutes les questions")))</f>
        <v/>
      </c>
      <c r="E2169" s="58" t="str">
        <f>IF(ISBLANK(Recyclabilité[[#This Row],[Code Valobat]]),"",IF(OR('Calculs'!A2168="08",'Calculs'!A2168="07",MID(Recyclabilité[[#This Row],[Code Valobat]],4,4)="0804",MID(Recyclabilité[[#This Row],[Code Valobat]],4,4)="0709",MID(Recyclabilité[[#This Row],[Code Valobat]],1,7)="6121107"),"",_xlfn.XLOOKUP('Calculs'!B2168,Questions!A:A,Questions!B:B,"ERREUR QUESTION")))</f>
        <v/>
      </c>
      <c r="G2169" s="58" t="str">
        <f>IF(OR(ISBLANK(Recyclabilité[[#This Row],[Réponse 1]]),'Calculs'!D2168="0",_xlfn.XLOOKUP('Calculs'!D2168,'Réponses'!C:C,'Réponses'!F:F,"ERREUR VISIBILITE")=0),"",_xlfn.XLOOKUP(_xlfn.XLOOKUP('Calculs'!D2168,'Réponses'!C:C,'Réponses'!F:F,"ERREUR VISIBILITE"),Questions!A:A,Questions!B:B,"ERREUR QUESTION"))</f>
        <v/>
      </c>
      <c r="I2169" s="58" t="str">
        <f>IF(OR(ISBLANK(Recyclabilité[[#This Row],[Réponse 2]]),'Calculs'!G2168="0",_xlfn.XLOOKUP('Calculs'!G2168,'Réponses'!C:C,'Réponses'!F:F,"ERREUR VISIBILITE")=0),"",_xlfn.XLOOKUP(_xlfn.XLOOKUP('Calculs'!G2168,'Réponses'!C:C,'Réponses'!F:F,"ERREUR VISIBILITE"),Questions!A:A,Questions!B:B,"ERREUR QUESTION"))</f>
        <v/>
      </c>
      <c r="K2169" s="58" t="str">
        <f>IF(OR(ISBLANK(Recyclabilité[[#This Row],[Réponse 3]]),'Calculs'!J2168="0",_xlfn.XLOOKUP('Calculs'!J2168,'Réponses'!C:C,'Réponses'!F:F,"ERREUR VISIBILITE")=0),"",_xlfn.XLOOKUP(_xlfn.XLOOKUP('Calculs'!J2168,'Réponses'!C:C,'Réponses'!F:F,"ERREUR VISIBILITE"),Questions!A:A,Questions!B:B,"ERREUR QUESTION"))</f>
        <v/>
      </c>
      <c r="M2169" s="58" t="str">
        <f>IF(OR(ISBLANK(Recyclabilité[[#This Row],[Réponse 4]]),'Calculs'!M2168="0",_xlfn.XLOOKUP('Calculs'!M2168,'Réponses'!C:C,'Réponses'!F:F,"ERREUR VISIBILITE")=0),"",_xlfn.XLOOKUP(_xlfn.XLOOKUP('Calculs'!M2168,'Réponses'!C:C,'Réponses'!F:F,"ERREUR VISIBILITE"),Questions!A:A,Questions!B:B,"ERREUR QUESTION"))</f>
        <v/>
      </c>
    </row>
    <row r="2170" spans="4:13" ht="60" customHeight="1">
      <c r="D2170" s="28" t="str">
        <f>IF(ISBLANK(Recyclabilité[[#This Row],[Code Valobat]]),"",IF(OR('Calculs'!A2169="08",'Calculs'!A2169="07",MID(Recyclabilité[[#This Row],[Code Valobat]],4,4)="0804",MID(Recyclabilité[[#This Row],[Code Valobat]],4,4)="0709",MID(Recyclabilité[[#This Row],[Code Valobat]],1,7)="6121107"),"Non recyclable",_xlfn.XLOOKUP('Calculs'!Q2169,'Combinaisons'!A:A,'Combinaisons'!B:B,"Merci de répondre à toutes les questions")))</f>
        <v/>
      </c>
      <c r="E2170" s="58" t="str">
        <f>IF(ISBLANK(Recyclabilité[[#This Row],[Code Valobat]]),"",IF(OR('Calculs'!A2169="08",'Calculs'!A2169="07",MID(Recyclabilité[[#This Row],[Code Valobat]],4,4)="0804",MID(Recyclabilité[[#This Row],[Code Valobat]],4,4)="0709",MID(Recyclabilité[[#This Row],[Code Valobat]],1,7)="6121107"),"",_xlfn.XLOOKUP('Calculs'!B2169,Questions!A:A,Questions!B:B,"ERREUR QUESTION")))</f>
        <v/>
      </c>
      <c r="G2170" s="58" t="str">
        <f>IF(OR(ISBLANK(Recyclabilité[[#This Row],[Réponse 1]]),'Calculs'!D2169="0",_xlfn.XLOOKUP('Calculs'!D2169,'Réponses'!C:C,'Réponses'!F:F,"ERREUR VISIBILITE")=0),"",_xlfn.XLOOKUP(_xlfn.XLOOKUP('Calculs'!D2169,'Réponses'!C:C,'Réponses'!F:F,"ERREUR VISIBILITE"),Questions!A:A,Questions!B:B,"ERREUR QUESTION"))</f>
        <v/>
      </c>
      <c r="I2170" s="58" t="str">
        <f>IF(OR(ISBLANK(Recyclabilité[[#This Row],[Réponse 2]]),'Calculs'!G2169="0",_xlfn.XLOOKUP('Calculs'!G2169,'Réponses'!C:C,'Réponses'!F:F,"ERREUR VISIBILITE")=0),"",_xlfn.XLOOKUP(_xlfn.XLOOKUP('Calculs'!G2169,'Réponses'!C:C,'Réponses'!F:F,"ERREUR VISIBILITE"),Questions!A:A,Questions!B:B,"ERREUR QUESTION"))</f>
        <v/>
      </c>
      <c r="K2170" s="58" t="str">
        <f>IF(OR(ISBLANK(Recyclabilité[[#This Row],[Réponse 3]]),'Calculs'!J2169="0",_xlfn.XLOOKUP('Calculs'!J2169,'Réponses'!C:C,'Réponses'!F:F,"ERREUR VISIBILITE")=0),"",_xlfn.XLOOKUP(_xlfn.XLOOKUP('Calculs'!J2169,'Réponses'!C:C,'Réponses'!F:F,"ERREUR VISIBILITE"),Questions!A:A,Questions!B:B,"ERREUR QUESTION"))</f>
        <v/>
      </c>
      <c r="M2170" s="58" t="str">
        <f>IF(OR(ISBLANK(Recyclabilité[[#This Row],[Réponse 4]]),'Calculs'!M2169="0",_xlfn.XLOOKUP('Calculs'!M2169,'Réponses'!C:C,'Réponses'!F:F,"ERREUR VISIBILITE")=0),"",_xlfn.XLOOKUP(_xlfn.XLOOKUP('Calculs'!M2169,'Réponses'!C:C,'Réponses'!F:F,"ERREUR VISIBILITE"),Questions!A:A,Questions!B:B,"ERREUR QUESTION"))</f>
        <v/>
      </c>
    </row>
    <row r="2171" spans="4:13" ht="60" customHeight="1">
      <c r="D2171" s="28" t="str">
        <f>IF(ISBLANK(Recyclabilité[[#This Row],[Code Valobat]]),"",IF(OR('Calculs'!A2170="08",'Calculs'!A2170="07",MID(Recyclabilité[[#This Row],[Code Valobat]],4,4)="0804",MID(Recyclabilité[[#This Row],[Code Valobat]],4,4)="0709",MID(Recyclabilité[[#This Row],[Code Valobat]],1,7)="6121107"),"Non recyclable",_xlfn.XLOOKUP('Calculs'!Q2170,'Combinaisons'!A:A,'Combinaisons'!B:B,"Merci de répondre à toutes les questions")))</f>
        <v/>
      </c>
      <c r="E2171" s="58" t="str">
        <f>IF(ISBLANK(Recyclabilité[[#This Row],[Code Valobat]]),"",IF(OR('Calculs'!A2170="08",'Calculs'!A2170="07",MID(Recyclabilité[[#This Row],[Code Valobat]],4,4)="0804",MID(Recyclabilité[[#This Row],[Code Valobat]],4,4)="0709",MID(Recyclabilité[[#This Row],[Code Valobat]],1,7)="6121107"),"",_xlfn.XLOOKUP('Calculs'!B2170,Questions!A:A,Questions!B:B,"ERREUR QUESTION")))</f>
        <v/>
      </c>
      <c r="G2171" s="58" t="str">
        <f>IF(OR(ISBLANK(Recyclabilité[[#This Row],[Réponse 1]]),'Calculs'!D2170="0",_xlfn.XLOOKUP('Calculs'!D2170,'Réponses'!C:C,'Réponses'!F:F,"ERREUR VISIBILITE")=0),"",_xlfn.XLOOKUP(_xlfn.XLOOKUP('Calculs'!D2170,'Réponses'!C:C,'Réponses'!F:F,"ERREUR VISIBILITE"),Questions!A:A,Questions!B:B,"ERREUR QUESTION"))</f>
        <v/>
      </c>
      <c r="I2171" s="58" t="str">
        <f>IF(OR(ISBLANK(Recyclabilité[[#This Row],[Réponse 2]]),'Calculs'!G2170="0",_xlfn.XLOOKUP('Calculs'!G2170,'Réponses'!C:C,'Réponses'!F:F,"ERREUR VISIBILITE")=0),"",_xlfn.XLOOKUP(_xlfn.XLOOKUP('Calculs'!G2170,'Réponses'!C:C,'Réponses'!F:F,"ERREUR VISIBILITE"),Questions!A:A,Questions!B:B,"ERREUR QUESTION"))</f>
        <v/>
      </c>
      <c r="K2171" s="58" t="str">
        <f>IF(OR(ISBLANK(Recyclabilité[[#This Row],[Réponse 3]]),'Calculs'!J2170="0",_xlfn.XLOOKUP('Calculs'!J2170,'Réponses'!C:C,'Réponses'!F:F,"ERREUR VISIBILITE")=0),"",_xlfn.XLOOKUP(_xlfn.XLOOKUP('Calculs'!J2170,'Réponses'!C:C,'Réponses'!F:F,"ERREUR VISIBILITE"),Questions!A:A,Questions!B:B,"ERREUR QUESTION"))</f>
        <v/>
      </c>
      <c r="M2171" s="58" t="str">
        <f>IF(OR(ISBLANK(Recyclabilité[[#This Row],[Réponse 4]]),'Calculs'!M2170="0",_xlfn.XLOOKUP('Calculs'!M2170,'Réponses'!C:C,'Réponses'!F:F,"ERREUR VISIBILITE")=0),"",_xlfn.XLOOKUP(_xlfn.XLOOKUP('Calculs'!M2170,'Réponses'!C:C,'Réponses'!F:F,"ERREUR VISIBILITE"),Questions!A:A,Questions!B:B,"ERREUR QUESTION"))</f>
        <v/>
      </c>
    </row>
    <row r="2172" spans="4:13" ht="60" customHeight="1">
      <c r="D2172" s="28" t="str">
        <f>IF(ISBLANK(Recyclabilité[[#This Row],[Code Valobat]]),"",IF(OR('Calculs'!A2171="08",'Calculs'!A2171="07",MID(Recyclabilité[[#This Row],[Code Valobat]],4,4)="0804",MID(Recyclabilité[[#This Row],[Code Valobat]],4,4)="0709",MID(Recyclabilité[[#This Row],[Code Valobat]],1,7)="6121107"),"Non recyclable",_xlfn.XLOOKUP('Calculs'!Q2171,'Combinaisons'!A:A,'Combinaisons'!B:B,"Merci de répondre à toutes les questions")))</f>
        <v/>
      </c>
      <c r="E2172" s="58" t="str">
        <f>IF(ISBLANK(Recyclabilité[[#This Row],[Code Valobat]]),"",IF(OR('Calculs'!A2171="08",'Calculs'!A2171="07",MID(Recyclabilité[[#This Row],[Code Valobat]],4,4)="0804",MID(Recyclabilité[[#This Row],[Code Valobat]],4,4)="0709",MID(Recyclabilité[[#This Row],[Code Valobat]],1,7)="6121107"),"",_xlfn.XLOOKUP('Calculs'!B2171,Questions!A:A,Questions!B:B,"ERREUR QUESTION")))</f>
        <v/>
      </c>
      <c r="G2172" s="58" t="str">
        <f>IF(OR(ISBLANK(Recyclabilité[[#This Row],[Réponse 1]]),'Calculs'!D2171="0",_xlfn.XLOOKUP('Calculs'!D2171,'Réponses'!C:C,'Réponses'!F:F,"ERREUR VISIBILITE")=0),"",_xlfn.XLOOKUP(_xlfn.XLOOKUP('Calculs'!D2171,'Réponses'!C:C,'Réponses'!F:F,"ERREUR VISIBILITE"),Questions!A:A,Questions!B:B,"ERREUR QUESTION"))</f>
        <v/>
      </c>
      <c r="I2172" s="58" t="str">
        <f>IF(OR(ISBLANK(Recyclabilité[[#This Row],[Réponse 2]]),'Calculs'!G2171="0",_xlfn.XLOOKUP('Calculs'!G2171,'Réponses'!C:C,'Réponses'!F:F,"ERREUR VISIBILITE")=0),"",_xlfn.XLOOKUP(_xlfn.XLOOKUP('Calculs'!G2171,'Réponses'!C:C,'Réponses'!F:F,"ERREUR VISIBILITE"),Questions!A:A,Questions!B:B,"ERREUR QUESTION"))</f>
        <v/>
      </c>
      <c r="K2172" s="58" t="str">
        <f>IF(OR(ISBLANK(Recyclabilité[[#This Row],[Réponse 3]]),'Calculs'!J2171="0",_xlfn.XLOOKUP('Calculs'!J2171,'Réponses'!C:C,'Réponses'!F:F,"ERREUR VISIBILITE")=0),"",_xlfn.XLOOKUP(_xlfn.XLOOKUP('Calculs'!J2171,'Réponses'!C:C,'Réponses'!F:F,"ERREUR VISIBILITE"),Questions!A:A,Questions!B:B,"ERREUR QUESTION"))</f>
        <v/>
      </c>
      <c r="M2172" s="58" t="str">
        <f>IF(OR(ISBLANK(Recyclabilité[[#This Row],[Réponse 4]]),'Calculs'!M2171="0",_xlfn.XLOOKUP('Calculs'!M2171,'Réponses'!C:C,'Réponses'!F:F,"ERREUR VISIBILITE")=0),"",_xlfn.XLOOKUP(_xlfn.XLOOKUP('Calculs'!M2171,'Réponses'!C:C,'Réponses'!F:F,"ERREUR VISIBILITE"),Questions!A:A,Questions!B:B,"ERREUR QUESTION"))</f>
        <v/>
      </c>
    </row>
    <row r="2173" spans="4:13" ht="60" customHeight="1">
      <c r="D2173" s="28" t="str">
        <f>IF(ISBLANK(Recyclabilité[[#This Row],[Code Valobat]]),"",IF(OR('Calculs'!A2172="08",'Calculs'!A2172="07",MID(Recyclabilité[[#This Row],[Code Valobat]],4,4)="0804",MID(Recyclabilité[[#This Row],[Code Valobat]],4,4)="0709",MID(Recyclabilité[[#This Row],[Code Valobat]],1,7)="6121107"),"Non recyclable",_xlfn.XLOOKUP('Calculs'!Q2172,'Combinaisons'!A:A,'Combinaisons'!B:B,"Merci de répondre à toutes les questions")))</f>
        <v/>
      </c>
      <c r="E2173" s="58" t="str">
        <f>IF(ISBLANK(Recyclabilité[[#This Row],[Code Valobat]]),"",IF(OR('Calculs'!A2172="08",'Calculs'!A2172="07",MID(Recyclabilité[[#This Row],[Code Valobat]],4,4)="0804",MID(Recyclabilité[[#This Row],[Code Valobat]],4,4)="0709",MID(Recyclabilité[[#This Row],[Code Valobat]],1,7)="6121107"),"",_xlfn.XLOOKUP('Calculs'!B2172,Questions!A:A,Questions!B:B,"ERREUR QUESTION")))</f>
        <v/>
      </c>
      <c r="G2173" s="58" t="str">
        <f>IF(OR(ISBLANK(Recyclabilité[[#This Row],[Réponse 1]]),'Calculs'!D2172="0",_xlfn.XLOOKUP('Calculs'!D2172,'Réponses'!C:C,'Réponses'!F:F,"ERREUR VISIBILITE")=0),"",_xlfn.XLOOKUP(_xlfn.XLOOKUP('Calculs'!D2172,'Réponses'!C:C,'Réponses'!F:F,"ERREUR VISIBILITE"),Questions!A:A,Questions!B:B,"ERREUR QUESTION"))</f>
        <v/>
      </c>
      <c r="I2173" s="58" t="str">
        <f>IF(OR(ISBLANK(Recyclabilité[[#This Row],[Réponse 2]]),'Calculs'!G2172="0",_xlfn.XLOOKUP('Calculs'!G2172,'Réponses'!C:C,'Réponses'!F:F,"ERREUR VISIBILITE")=0),"",_xlfn.XLOOKUP(_xlfn.XLOOKUP('Calculs'!G2172,'Réponses'!C:C,'Réponses'!F:F,"ERREUR VISIBILITE"),Questions!A:A,Questions!B:B,"ERREUR QUESTION"))</f>
        <v/>
      </c>
      <c r="K2173" s="58" t="str">
        <f>IF(OR(ISBLANK(Recyclabilité[[#This Row],[Réponse 3]]),'Calculs'!J2172="0",_xlfn.XLOOKUP('Calculs'!J2172,'Réponses'!C:C,'Réponses'!F:F,"ERREUR VISIBILITE")=0),"",_xlfn.XLOOKUP(_xlfn.XLOOKUP('Calculs'!J2172,'Réponses'!C:C,'Réponses'!F:F,"ERREUR VISIBILITE"),Questions!A:A,Questions!B:B,"ERREUR QUESTION"))</f>
        <v/>
      </c>
      <c r="M2173" s="58" t="str">
        <f>IF(OR(ISBLANK(Recyclabilité[[#This Row],[Réponse 4]]),'Calculs'!M2172="0",_xlfn.XLOOKUP('Calculs'!M2172,'Réponses'!C:C,'Réponses'!F:F,"ERREUR VISIBILITE")=0),"",_xlfn.XLOOKUP(_xlfn.XLOOKUP('Calculs'!M2172,'Réponses'!C:C,'Réponses'!F:F,"ERREUR VISIBILITE"),Questions!A:A,Questions!B:B,"ERREUR QUESTION"))</f>
        <v/>
      </c>
    </row>
    <row r="2174" spans="4:13" ht="60" customHeight="1">
      <c r="D2174" s="28" t="str">
        <f>IF(ISBLANK(Recyclabilité[[#This Row],[Code Valobat]]),"",IF(OR('Calculs'!A2173="08",'Calculs'!A2173="07",MID(Recyclabilité[[#This Row],[Code Valobat]],4,4)="0804",MID(Recyclabilité[[#This Row],[Code Valobat]],4,4)="0709",MID(Recyclabilité[[#This Row],[Code Valobat]],1,7)="6121107"),"Non recyclable",_xlfn.XLOOKUP('Calculs'!Q2173,'Combinaisons'!A:A,'Combinaisons'!B:B,"Merci de répondre à toutes les questions")))</f>
        <v/>
      </c>
      <c r="E2174" s="58" t="str">
        <f>IF(ISBLANK(Recyclabilité[[#This Row],[Code Valobat]]),"",IF(OR('Calculs'!A2173="08",'Calculs'!A2173="07",MID(Recyclabilité[[#This Row],[Code Valobat]],4,4)="0804",MID(Recyclabilité[[#This Row],[Code Valobat]],4,4)="0709",MID(Recyclabilité[[#This Row],[Code Valobat]],1,7)="6121107"),"",_xlfn.XLOOKUP('Calculs'!B2173,Questions!A:A,Questions!B:B,"ERREUR QUESTION")))</f>
        <v/>
      </c>
      <c r="G2174" s="58" t="str">
        <f>IF(OR(ISBLANK(Recyclabilité[[#This Row],[Réponse 1]]),'Calculs'!D2173="0",_xlfn.XLOOKUP('Calculs'!D2173,'Réponses'!C:C,'Réponses'!F:F,"ERREUR VISIBILITE")=0),"",_xlfn.XLOOKUP(_xlfn.XLOOKUP('Calculs'!D2173,'Réponses'!C:C,'Réponses'!F:F,"ERREUR VISIBILITE"),Questions!A:A,Questions!B:B,"ERREUR QUESTION"))</f>
        <v/>
      </c>
      <c r="I2174" s="58" t="str">
        <f>IF(OR(ISBLANK(Recyclabilité[[#This Row],[Réponse 2]]),'Calculs'!G2173="0",_xlfn.XLOOKUP('Calculs'!G2173,'Réponses'!C:C,'Réponses'!F:F,"ERREUR VISIBILITE")=0),"",_xlfn.XLOOKUP(_xlfn.XLOOKUP('Calculs'!G2173,'Réponses'!C:C,'Réponses'!F:F,"ERREUR VISIBILITE"),Questions!A:A,Questions!B:B,"ERREUR QUESTION"))</f>
        <v/>
      </c>
      <c r="K2174" s="58" t="str">
        <f>IF(OR(ISBLANK(Recyclabilité[[#This Row],[Réponse 3]]),'Calculs'!J2173="0",_xlfn.XLOOKUP('Calculs'!J2173,'Réponses'!C:C,'Réponses'!F:F,"ERREUR VISIBILITE")=0),"",_xlfn.XLOOKUP(_xlfn.XLOOKUP('Calculs'!J2173,'Réponses'!C:C,'Réponses'!F:F,"ERREUR VISIBILITE"),Questions!A:A,Questions!B:B,"ERREUR QUESTION"))</f>
        <v/>
      </c>
      <c r="M2174" s="58" t="str">
        <f>IF(OR(ISBLANK(Recyclabilité[[#This Row],[Réponse 4]]),'Calculs'!M2173="0",_xlfn.XLOOKUP('Calculs'!M2173,'Réponses'!C:C,'Réponses'!F:F,"ERREUR VISIBILITE")=0),"",_xlfn.XLOOKUP(_xlfn.XLOOKUP('Calculs'!M2173,'Réponses'!C:C,'Réponses'!F:F,"ERREUR VISIBILITE"),Questions!A:A,Questions!B:B,"ERREUR QUESTION"))</f>
        <v/>
      </c>
    </row>
    <row r="2175" spans="4:13" ht="60" customHeight="1">
      <c r="D2175" s="28" t="str">
        <f>IF(ISBLANK(Recyclabilité[[#This Row],[Code Valobat]]),"",IF(OR('Calculs'!A2174="08",'Calculs'!A2174="07",MID(Recyclabilité[[#This Row],[Code Valobat]],4,4)="0804",MID(Recyclabilité[[#This Row],[Code Valobat]],4,4)="0709",MID(Recyclabilité[[#This Row],[Code Valobat]],1,7)="6121107"),"Non recyclable",_xlfn.XLOOKUP('Calculs'!Q2174,'Combinaisons'!A:A,'Combinaisons'!B:B,"Merci de répondre à toutes les questions")))</f>
        <v/>
      </c>
      <c r="E2175" s="58" t="str">
        <f>IF(ISBLANK(Recyclabilité[[#This Row],[Code Valobat]]),"",IF(OR('Calculs'!A2174="08",'Calculs'!A2174="07",MID(Recyclabilité[[#This Row],[Code Valobat]],4,4)="0804",MID(Recyclabilité[[#This Row],[Code Valobat]],4,4)="0709",MID(Recyclabilité[[#This Row],[Code Valobat]],1,7)="6121107"),"",_xlfn.XLOOKUP('Calculs'!B2174,Questions!A:A,Questions!B:B,"ERREUR QUESTION")))</f>
        <v/>
      </c>
      <c r="G2175" s="58" t="str">
        <f>IF(OR(ISBLANK(Recyclabilité[[#This Row],[Réponse 1]]),'Calculs'!D2174="0",_xlfn.XLOOKUP('Calculs'!D2174,'Réponses'!C:C,'Réponses'!F:F,"ERREUR VISIBILITE")=0),"",_xlfn.XLOOKUP(_xlfn.XLOOKUP('Calculs'!D2174,'Réponses'!C:C,'Réponses'!F:F,"ERREUR VISIBILITE"),Questions!A:A,Questions!B:B,"ERREUR QUESTION"))</f>
        <v/>
      </c>
      <c r="I2175" s="58" t="str">
        <f>IF(OR(ISBLANK(Recyclabilité[[#This Row],[Réponse 2]]),'Calculs'!G2174="0",_xlfn.XLOOKUP('Calculs'!G2174,'Réponses'!C:C,'Réponses'!F:F,"ERREUR VISIBILITE")=0),"",_xlfn.XLOOKUP(_xlfn.XLOOKUP('Calculs'!G2174,'Réponses'!C:C,'Réponses'!F:F,"ERREUR VISIBILITE"),Questions!A:A,Questions!B:B,"ERREUR QUESTION"))</f>
        <v/>
      </c>
      <c r="K2175" s="58" t="str">
        <f>IF(OR(ISBLANK(Recyclabilité[[#This Row],[Réponse 3]]),'Calculs'!J2174="0",_xlfn.XLOOKUP('Calculs'!J2174,'Réponses'!C:C,'Réponses'!F:F,"ERREUR VISIBILITE")=0),"",_xlfn.XLOOKUP(_xlfn.XLOOKUP('Calculs'!J2174,'Réponses'!C:C,'Réponses'!F:F,"ERREUR VISIBILITE"),Questions!A:A,Questions!B:B,"ERREUR QUESTION"))</f>
        <v/>
      </c>
      <c r="M2175" s="58" t="str">
        <f>IF(OR(ISBLANK(Recyclabilité[[#This Row],[Réponse 4]]),'Calculs'!M2174="0",_xlfn.XLOOKUP('Calculs'!M2174,'Réponses'!C:C,'Réponses'!F:F,"ERREUR VISIBILITE")=0),"",_xlfn.XLOOKUP(_xlfn.XLOOKUP('Calculs'!M2174,'Réponses'!C:C,'Réponses'!F:F,"ERREUR VISIBILITE"),Questions!A:A,Questions!B:B,"ERREUR QUESTION"))</f>
        <v/>
      </c>
    </row>
    <row r="2176" spans="4:13" ht="60" customHeight="1">
      <c r="D2176" s="28" t="str">
        <f>IF(ISBLANK(Recyclabilité[[#This Row],[Code Valobat]]),"",IF(OR('Calculs'!A2175="08",'Calculs'!A2175="07",MID(Recyclabilité[[#This Row],[Code Valobat]],4,4)="0804",MID(Recyclabilité[[#This Row],[Code Valobat]],4,4)="0709",MID(Recyclabilité[[#This Row],[Code Valobat]],1,7)="6121107"),"Non recyclable",_xlfn.XLOOKUP('Calculs'!Q2175,'Combinaisons'!A:A,'Combinaisons'!B:B,"Merci de répondre à toutes les questions")))</f>
        <v/>
      </c>
      <c r="E2176" s="58" t="str">
        <f>IF(ISBLANK(Recyclabilité[[#This Row],[Code Valobat]]),"",IF(OR('Calculs'!A2175="08",'Calculs'!A2175="07",MID(Recyclabilité[[#This Row],[Code Valobat]],4,4)="0804",MID(Recyclabilité[[#This Row],[Code Valobat]],4,4)="0709",MID(Recyclabilité[[#This Row],[Code Valobat]],1,7)="6121107"),"",_xlfn.XLOOKUP('Calculs'!B2175,Questions!A:A,Questions!B:B,"ERREUR QUESTION")))</f>
        <v/>
      </c>
      <c r="G2176" s="58" t="str">
        <f>IF(OR(ISBLANK(Recyclabilité[[#This Row],[Réponse 1]]),'Calculs'!D2175="0",_xlfn.XLOOKUP('Calculs'!D2175,'Réponses'!C:C,'Réponses'!F:F,"ERREUR VISIBILITE")=0),"",_xlfn.XLOOKUP(_xlfn.XLOOKUP('Calculs'!D2175,'Réponses'!C:C,'Réponses'!F:F,"ERREUR VISIBILITE"),Questions!A:A,Questions!B:B,"ERREUR QUESTION"))</f>
        <v/>
      </c>
      <c r="I2176" s="58" t="str">
        <f>IF(OR(ISBLANK(Recyclabilité[[#This Row],[Réponse 2]]),'Calculs'!G2175="0",_xlfn.XLOOKUP('Calculs'!G2175,'Réponses'!C:C,'Réponses'!F:F,"ERREUR VISIBILITE")=0),"",_xlfn.XLOOKUP(_xlfn.XLOOKUP('Calculs'!G2175,'Réponses'!C:C,'Réponses'!F:F,"ERREUR VISIBILITE"),Questions!A:A,Questions!B:B,"ERREUR QUESTION"))</f>
        <v/>
      </c>
      <c r="K2176" s="58" t="str">
        <f>IF(OR(ISBLANK(Recyclabilité[[#This Row],[Réponse 3]]),'Calculs'!J2175="0",_xlfn.XLOOKUP('Calculs'!J2175,'Réponses'!C:C,'Réponses'!F:F,"ERREUR VISIBILITE")=0),"",_xlfn.XLOOKUP(_xlfn.XLOOKUP('Calculs'!J2175,'Réponses'!C:C,'Réponses'!F:F,"ERREUR VISIBILITE"),Questions!A:A,Questions!B:B,"ERREUR QUESTION"))</f>
        <v/>
      </c>
      <c r="M2176" s="58" t="str">
        <f>IF(OR(ISBLANK(Recyclabilité[[#This Row],[Réponse 4]]),'Calculs'!M2175="0",_xlfn.XLOOKUP('Calculs'!M2175,'Réponses'!C:C,'Réponses'!F:F,"ERREUR VISIBILITE")=0),"",_xlfn.XLOOKUP(_xlfn.XLOOKUP('Calculs'!M2175,'Réponses'!C:C,'Réponses'!F:F,"ERREUR VISIBILITE"),Questions!A:A,Questions!B:B,"ERREUR QUESTION"))</f>
        <v/>
      </c>
    </row>
    <row r="2177" spans="4:13" ht="60" customHeight="1">
      <c r="D2177" s="28" t="str">
        <f>IF(ISBLANK(Recyclabilité[[#This Row],[Code Valobat]]),"",IF(OR('Calculs'!A2176="08",'Calculs'!A2176="07",MID(Recyclabilité[[#This Row],[Code Valobat]],4,4)="0804",MID(Recyclabilité[[#This Row],[Code Valobat]],4,4)="0709",MID(Recyclabilité[[#This Row],[Code Valobat]],1,7)="6121107"),"Non recyclable",_xlfn.XLOOKUP('Calculs'!Q2176,'Combinaisons'!A:A,'Combinaisons'!B:B,"Merci de répondre à toutes les questions")))</f>
        <v/>
      </c>
      <c r="E2177" s="58" t="str">
        <f>IF(ISBLANK(Recyclabilité[[#This Row],[Code Valobat]]),"",IF(OR('Calculs'!A2176="08",'Calculs'!A2176="07",MID(Recyclabilité[[#This Row],[Code Valobat]],4,4)="0804",MID(Recyclabilité[[#This Row],[Code Valobat]],4,4)="0709",MID(Recyclabilité[[#This Row],[Code Valobat]],1,7)="6121107"),"",_xlfn.XLOOKUP('Calculs'!B2176,Questions!A:A,Questions!B:B,"ERREUR QUESTION")))</f>
        <v/>
      </c>
      <c r="G2177" s="58" t="str">
        <f>IF(OR(ISBLANK(Recyclabilité[[#This Row],[Réponse 1]]),'Calculs'!D2176="0",_xlfn.XLOOKUP('Calculs'!D2176,'Réponses'!C:C,'Réponses'!F:F,"ERREUR VISIBILITE")=0),"",_xlfn.XLOOKUP(_xlfn.XLOOKUP('Calculs'!D2176,'Réponses'!C:C,'Réponses'!F:F,"ERREUR VISIBILITE"),Questions!A:A,Questions!B:B,"ERREUR QUESTION"))</f>
        <v/>
      </c>
      <c r="I2177" s="58" t="str">
        <f>IF(OR(ISBLANK(Recyclabilité[[#This Row],[Réponse 2]]),'Calculs'!G2176="0",_xlfn.XLOOKUP('Calculs'!G2176,'Réponses'!C:C,'Réponses'!F:F,"ERREUR VISIBILITE")=0),"",_xlfn.XLOOKUP(_xlfn.XLOOKUP('Calculs'!G2176,'Réponses'!C:C,'Réponses'!F:F,"ERREUR VISIBILITE"),Questions!A:A,Questions!B:B,"ERREUR QUESTION"))</f>
        <v/>
      </c>
      <c r="K2177" s="58" t="str">
        <f>IF(OR(ISBLANK(Recyclabilité[[#This Row],[Réponse 3]]),'Calculs'!J2176="0",_xlfn.XLOOKUP('Calculs'!J2176,'Réponses'!C:C,'Réponses'!F:F,"ERREUR VISIBILITE")=0),"",_xlfn.XLOOKUP(_xlfn.XLOOKUP('Calculs'!J2176,'Réponses'!C:C,'Réponses'!F:F,"ERREUR VISIBILITE"),Questions!A:A,Questions!B:B,"ERREUR QUESTION"))</f>
        <v/>
      </c>
      <c r="M2177" s="58" t="str">
        <f>IF(OR(ISBLANK(Recyclabilité[[#This Row],[Réponse 4]]),'Calculs'!M2176="0",_xlfn.XLOOKUP('Calculs'!M2176,'Réponses'!C:C,'Réponses'!F:F,"ERREUR VISIBILITE")=0),"",_xlfn.XLOOKUP(_xlfn.XLOOKUP('Calculs'!M2176,'Réponses'!C:C,'Réponses'!F:F,"ERREUR VISIBILITE"),Questions!A:A,Questions!B:B,"ERREUR QUESTION"))</f>
        <v/>
      </c>
    </row>
    <row r="2178" spans="4:13" ht="60" customHeight="1">
      <c r="D2178" s="28" t="str">
        <f>IF(ISBLANK(Recyclabilité[[#This Row],[Code Valobat]]),"",IF(OR('Calculs'!A2177="08",'Calculs'!A2177="07",MID(Recyclabilité[[#This Row],[Code Valobat]],4,4)="0804",MID(Recyclabilité[[#This Row],[Code Valobat]],4,4)="0709",MID(Recyclabilité[[#This Row],[Code Valobat]],1,7)="6121107"),"Non recyclable",_xlfn.XLOOKUP('Calculs'!Q2177,'Combinaisons'!A:A,'Combinaisons'!B:B,"Merci de répondre à toutes les questions")))</f>
        <v/>
      </c>
      <c r="E2178" s="58" t="str">
        <f>IF(ISBLANK(Recyclabilité[[#This Row],[Code Valobat]]),"",IF(OR('Calculs'!A2177="08",'Calculs'!A2177="07",MID(Recyclabilité[[#This Row],[Code Valobat]],4,4)="0804",MID(Recyclabilité[[#This Row],[Code Valobat]],4,4)="0709",MID(Recyclabilité[[#This Row],[Code Valobat]],1,7)="6121107"),"",_xlfn.XLOOKUP('Calculs'!B2177,Questions!A:A,Questions!B:B,"ERREUR QUESTION")))</f>
        <v/>
      </c>
      <c r="G2178" s="58" t="str">
        <f>IF(OR(ISBLANK(Recyclabilité[[#This Row],[Réponse 1]]),'Calculs'!D2177="0",_xlfn.XLOOKUP('Calculs'!D2177,'Réponses'!C:C,'Réponses'!F:F,"ERREUR VISIBILITE")=0),"",_xlfn.XLOOKUP(_xlfn.XLOOKUP('Calculs'!D2177,'Réponses'!C:C,'Réponses'!F:F,"ERREUR VISIBILITE"),Questions!A:A,Questions!B:B,"ERREUR QUESTION"))</f>
        <v/>
      </c>
      <c r="I2178" s="58" t="str">
        <f>IF(OR(ISBLANK(Recyclabilité[[#This Row],[Réponse 2]]),'Calculs'!G2177="0",_xlfn.XLOOKUP('Calculs'!G2177,'Réponses'!C:C,'Réponses'!F:F,"ERREUR VISIBILITE")=0),"",_xlfn.XLOOKUP(_xlfn.XLOOKUP('Calculs'!G2177,'Réponses'!C:C,'Réponses'!F:F,"ERREUR VISIBILITE"),Questions!A:A,Questions!B:B,"ERREUR QUESTION"))</f>
        <v/>
      </c>
      <c r="K2178" s="58" t="str">
        <f>IF(OR(ISBLANK(Recyclabilité[[#This Row],[Réponse 3]]),'Calculs'!J2177="0",_xlfn.XLOOKUP('Calculs'!J2177,'Réponses'!C:C,'Réponses'!F:F,"ERREUR VISIBILITE")=0),"",_xlfn.XLOOKUP(_xlfn.XLOOKUP('Calculs'!J2177,'Réponses'!C:C,'Réponses'!F:F,"ERREUR VISIBILITE"),Questions!A:A,Questions!B:B,"ERREUR QUESTION"))</f>
        <v/>
      </c>
      <c r="M2178" s="58" t="str">
        <f>IF(OR(ISBLANK(Recyclabilité[[#This Row],[Réponse 4]]),'Calculs'!M2177="0",_xlfn.XLOOKUP('Calculs'!M2177,'Réponses'!C:C,'Réponses'!F:F,"ERREUR VISIBILITE")=0),"",_xlfn.XLOOKUP(_xlfn.XLOOKUP('Calculs'!M2177,'Réponses'!C:C,'Réponses'!F:F,"ERREUR VISIBILITE"),Questions!A:A,Questions!B:B,"ERREUR QUESTION"))</f>
        <v/>
      </c>
    </row>
    <row r="2179" spans="4:13" ht="60" customHeight="1">
      <c r="D2179" s="28" t="str">
        <f>IF(ISBLANK(Recyclabilité[[#This Row],[Code Valobat]]),"",IF(OR('Calculs'!A2178="08",'Calculs'!A2178="07",MID(Recyclabilité[[#This Row],[Code Valobat]],4,4)="0804",MID(Recyclabilité[[#This Row],[Code Valobat]],4,4)="0709",MID(Recyclabilité[[#This Row],[Code Valobat]],1,7)="6121107"),"Non recyclable",_xlfn.XLOOKUP('Calculs'!Q2178,'Combinaisons'!A:A,'Combinaisons'!B:B,"Merci de répondre à toutes les questions")))</f>
        <v/>
      </c>
      <c r="E2179" s="58" t="str">
        <f>IF(ISBLANK(Recyclabilité[[#This Row],[Code Valobat]]),"",IF(OR('Calculs'!A2178="08",'Calculs'!A2178="07",MID(Recyclabilité[[#This Row],[Code Valobat]],4,4)="0804",MID(Recyclabilité[[#This Row],[Code Valobat]],4,4)="0709",MID(Recyclabilité[[#This Row],[Code Valobat]],1,7)="6121107"),"",_xlfn.XLOOKUP('Calculs'!B2178,Questions!A:A,Questions!B:B,"ERREUR QUESTION")))</f>
        <v/>
      </c>
      <c r="G2179" s="58" t="str">
        <f>IF(OR(ISBLANK(Recyclabilité[[#This Row],[Réponse 1]]),'Calculs'!D2178="0",_xlfn.XLOOKUP('Calculs'!D2178,'Réponses'!C:C,'Réponses'!F:F,"ERREUR VISIBILITE")=0),"",_xlfn.XLOOKUP(_xlfn.XLOOKUP('Calculs'!D2178,'Réponses'!C:C,'Réponses'!F:F,"ERREUR VISIBILITE"),Questions!A:A,Questions!B:B,"ERREUR QUESTION"))</f>
        <v/>
      </c>
      <c r="I2179" s="58" t="str">
        <f>IF(OR(ISBLANK(Recyclabilité[[#This Row],[Réponse 2]]),'Calculs'!G2178="0",_xlfn.XLOOKUP('Calculs'!G2178,'Réponses'!C:C,'Réponses'!F:F,"ERREUR VISIBILITE")=0),"",_xlfn.XLOOKUP(_xlfn.XLOOKUP('Calculs'!G2178,'Réponses'!C:C,'Réponses'!F:F,"ERREUR VISIBILITE"),Questions!A:A,Questions!B:B,"ERREUR QUESTION"))</f>
        <v/>
      </c>
      <c r="K2179" s="58" t="str">
        <f>IF(OR(ISBLANK(Recyclabilité[[#This Row],[Réponse 3]]),'Calculs'!J2178="0",_xlfn.XLOOKUP('Calculs'!J2178,'Réponses'!C:C,'Réponses'!F:F,"ERREUR VISIBILITE")=0),"",_xlfn.XLOOKUP(_xlfn.XLOOKUP('Calculs'!J2178,'Réponses'!C:C,'Réponses'!F:F,"ERREUR VISIBILITE"),Questions!A:A,Questions!B:B,"ERREUR QUESTION"))</f>
        <v/>
      </c>
      <c r="M2179" s="58" t="str">
        <f>IF(OR(ISBLANK(Recyclabilité[[#This Row],[Réponse 4]]),'Calculs'!M2178="0",_xlfn.XLOOKUP('Calculs'!M2178,'Réponses'!C:C,'Réponses'!F:F,"ERREUR VISIBILITE")=0),"",_xlfn.XLOOKUP(_xlfn.XLOOKUP('Calculs'!M2178,'Réponses'!C:C,'Réponses'!F:F,"ERREUR VISIBILITE"),Questions!A:A,Questions!B:B,"ERREUR QUESTION"))</f>
        <v/>
      </c>
    </row>
    <row r="2180" spans="4:13" ht="60" customHeight="1">
      <c r="D2180" s="28" t="str">
        <f>IF(ISBLANK(Recyclabilité[[#This Row],[Code Valobat]]),"",IF(OR('Calculs'!A2179="08",'Calculs'!A2179="07",MID(Recyclabilité[[#This Row],[Code Valobat]],4,4)="0804",MID(Recyclabilité[[#This Row],[Code Valobat]],4,4)="0709",MID(Recyclabilité[[#This Row],[Code Valobat]],1,7)="6121107"),"Non recyclable",_xlfn.XLOOKUP('Calculs'!Q2179,'Combinaisons'!A:A,'Combinaisons'!B:B,"Merci de répondre à toutes les questions")))</f>
        <v/>
      </c>
      <c r="E2180" s="58" t="str">
        <f>IF(ISBLANK(Recyclabilité[[#This Row],[Code Valobat]]),"",IF(OR('Calculs'!A2179="08",'Calculs'!A2179="07",MID(Recyclabilité[[#This Row],[Code Valobat]],4,4)="0804",MID(Recyclabilité[[#This Row],[Code Valobat]],4,4)="0709",MID(Recyclabilité[[#This Row],[Code Valobat]],1,7)="6121107"),"",_xlfn.XLOOKUP('Calculs'!B2179,Questions!A:A,Questions!B:B,"ERREUR QUESTION")))</f>
        <v/>
      </c>
      <c r="G2180" s="58" t="str">
        <f>IF(OR(ISBLANK(Recyclabilité[[#This Row],[Réponse 1]]),'Calculs'!D2179="0",_xlfn.XLOOKUP('Calculs'!D2179,'Réponses'!C:C,'Réponses'!F:F,"ERREUR VISIBILITE")=0),"",_xlfn.XLOOKUP(_xlfn.XLOOKUP('Calculs'!D2179,'Réponses'!C:C,'Réponses'!F:F,"ERREUR VISIBILITE"),Questions!A:A,Questions!B:B,"ERREUR QUESTION"))</f>
        <v/>
      </c>
      <c r="I2180" s="58" t="str">
        <f>IF(OR(ISBLANK(Recyclabilité[[#This Row],[Réponse 2]]),'Calculs'!G2179="0",_xlfn.XLOOKUP('Calculs'!G2179,'Réponses'!C:C,'Réponses'!F:F,"ERREUR VISIBILITE")=0),"",_xlfn.XLOOKUP(_xlfn.XLOOKUP('Calculs'!G2179,'Réponses'!C:C,'Réponses'!F:F,"ERREUR VISIBILITE"),Questions!A:A,Questions!B:B,"ERREUR QUESTION"))</f>
        <v/>
      </c>
      <c r="K2180" s="58" t="str">
        <f>IF(OR(ISBLANK(Recyclabilité[[#This Row],[Réponse 3]]),'Calculs'!J2179="0",_xlfn.XLOOKUP('Calculs'!J2179,'Réponses'!C:C,'Réponses'!F:F,"ERREUR VISIBILITE")=0),"",_xlfn.XLOOKUP(_xlfn.XLOOKUP('Calculs'!J2179,'Réponses'!C:C,'Réponses'!F:F,"ERREUR VISIBILITE"),Questions!A:A,Questions!B:B,"ERREUR QUESTION"))</f>
        <v/>
      </c>
      <c r="M2180" s="58" t="str">
        <f>IF(OR(ISBLANK(Recyclabilité[[#This Row],[Réponse 4]]),'Calculs'!M2179="0",_xlfn.XLOOKUP('Calculs'!M2179,'Réponses'!C:C,'Réponses'!F:F,"ERREUR VISIBILITE")=0),"",_xlfn.XLOOKUP(_xlfn.XLOOKUP('Calculs'!M2179,'Réponses'!C:C,'Réponses'!F:F,"ERREUR VISIBILITE"),Questions!A:A,Questions!B:B,"ERREUR QUESTION"))</f>
        <v/>
      </c>
    </row>
    <row r="2181" spans="4:13" ht="60" customHeight="1">
      <c r="D2181" s="28" t="str">
        <f>IF(ISBLANK(Recyclabilité[[#This Row],[Code Valobat]]),"",IF(OR('Calculs'!A2180="08",'Calculs'!A2180="07",MID(Recyclabilité[[#This Row],[Code Valobat]],4,4)="0804",MID(Recyclabilité[[#This Row],[Code Valobat]],4,4)="0709",MID(Recyclabilité[[#This Row],[Code Valobat]],1,7)="6121107"),"Non recyclable",_xlfn.XLOOKUP('Calculs'!Q2180,'Combinaisons'!A:A,'Combinaisons'!B:B,"Merci de répondre à toutes les questions")))</f>
        <v/>
      </c>
      <c r="E2181" s="58" t="str">
        <f>IF(ISBLANK(Recyclabilité[[#This Row],[Code Valobat]]),"",IF(OR('Calculs'!A2180="08",'Calculs'!A2180="07",MID(Recyclabilité[[#This Row],[Code Valobat]],4,4)="0804",MID(Recyclabilité[[#This Row],[Code Valobat]],4,4)="0709",MID(Recyclabilité[[#This Row],[Code Valobat]],1,7)="6121107"),"",_xlfn.XLOOKUP('Calculs'!B2180,Questions!A:A,Questions!B:B,"ERREUR QUESTION")))</f>
        <v/>
      </c>
      <c r="G2181" s="58" t="str">
        <f>IF(OR(ISBLANK(Recyclabilité[[#This Row],[Réponse 1]]),'Calculs'!D2180="0",_xlfn.XLOOKUP('Calculs'!D2180,'Réponses'!C:C,'Réponses'!F:F,"ERREUR VISIBILITE")=0),"",_xlfn.XLOOKUP(_xlfn.XLOOKUP('Calculs'!D2180,'Réponses'!C:C,'Réponses'!F:F,"ERREUR VISIBILITE"),Questions!A:A,Questions!B:B,"ERREUR QUESTION"))</f>
        <v/>
      </c>
      <c r="I2181" s="58" t="str">
        <f>IF(OR(ISBLANK(Recyclabilité[[#This Row],[Réponse 2]]),'Calculs'!G2180="0",_xlfn.XLOOKUP('Calculs'!G2180,'Réponses'!C:C,'Réponses'!F:F,"ERREUR VISIBILITE")=0),"",_xlfn.XLOOKUP(_xlfn.XLOOKUP('Calculs'!G2180,'Réponses'!C:C,'Réponses'!F:F,"ERREUR VISIBILITE"),Questions!A:A,Questions!B:B,"ERREUR QUESTION"))</f>
        <v/>
      </c>
      <c r="K2181" s="58" t="str">
        <f>IF(OR(ISBLANK(Recyclabilité[[#This Row],[Réponse 3]]),'Calculs'!J2180="0",_xlfn.XLOOKUP('Calculs'!J2180,'Réponses'!C:C,'Réponses'!F:F,"ERREUR VISIBILITE")=0),"",_xlfn.XLOOKUP(_xlfn.XLOOKUP('Calculs'!J2180,'Réponses'!C:C,'Réponses'!F:F,"ERREUR VISIBILITE"),Questions!A:A,Questions!B:B,"ERREUR QUESTION"))</f>
        <v/>
      </c>
      <c r="M2181" s="58" t="str">
        <f>IF(OR(ISBLANK(Recyclabilité[[#This Row],[Réponse 4]]),'Calculs'!M2180="0",_xlfn.XLOOKUP('Calculs'!M2180,'Réponses'!C:C,'Réponses'!F:F,"ERREUR VISIBILITE")=0),"",_xlfn.XLOOKUP(_xlfn.XLOOKUP('Calculs'!M2180,'Réponses'!C:C,'Réponses'!F:F,"ERREUR VISIBILITE"),Questions!A:A,Questions!B:B,"ERREUR QUESTION"))</f>
        <v/>
      </c>
    </row>
    <row r="2182" spans="4:13" ht="60" customHeight="1">
      <c r="D2182" s="28" t="str">
        <f>IF(ISBLANK(Recyclabilité[[#This Row],[Code Valobat]]),"",IF(OR('Calculs'!A2181="08",'Calculs'!A2181="07",MID(Recyclabilité[[#This Row],[Code Valobat]],4,4)="0804",MID(Recyclabilité[[#This Row],[Code Valobat]],4,4)="0709",MID(Recyclabilité[[#This Row],[Code Valobat]],1,7)="6121107"),"Non recyclable",_xlfn.XLOOKUP('Calculs'!Q2181,'Combinaisons'!A:A,'Combinaisons'!B:B,"Merci de répondre à toutes les questions")))</f>
        <v/>
      </c>
      <c r="E2182" s="58" t="str">
        <f>IF(ISBLANK(Recyclabilité[[#This Row],[Code Valobat]]),"",IF(OR('Calculs'!A2181="08",'Calculs'!A2181="07",MID(Recyclabilité[[#This Row],[Code Valobat]],4,4)="0804",MID(Recyclabilité[[#This Row],[Code Valobat]],4,4)="0709",MID(Recyclabilité[[#This Row],[Code Valobat]],1,7)="6121107"),"",_xlfn.XLOOKUP('Calculs'!B2181,Questions!A:A,Questions!B:B,"ERREUR QUESTION")))</f>
        <v/>
      </c>
      <c r="G2182" s="58" t="str">
        <f>IF(OR(ISBLANK(Recyclabilité[[#This Row],[Réponse 1]]),'Calculs'!D2181="0",_xlfn.XLOOKUP('Calculs'!D2181,'Réponses'!C:C,'Réponses'!F:F,"ERREUR VISIBILITE")=0),"",_xlfn.XLOOKUP(_xlfn.XLOOKUP('Calculs'!D2181,'Réponses'!C:C,'Réponses'!F:F,"ERREUR VISIBILITE"),Questions!A:A,Questions!B:B,"ERREUR QUESTION"))</f>
        <v/>
      </c>
      <c r="I2182" s="58" t="str">
        <f>IF(OR(ISBLANK(Recyclabilité[[#This Row],[Réponse 2]]),'Calculs'!G2181="0",_xlfn.XLOOKUP('Calculs'!G2181,'Réponses'!C:C,'Réponses'!F:F,"ERREUR VISIBILITE")=0),"",_xlfn.XLOOKUP(_xlfn.XLOOKUP('Calculs'!G2181,'Réponses'!C:C,'Réponses'!F:F,"ERREUR VISIBILITE"),Questions!A:A,Questions!B:B,"ERREUR QUESTION"))</f>
        <v/>
      </c>
      <c r="K2182" s="58" t="str">
        <f>IF(OR(ISBLANK(Recyclabilité[[#This Row],[Réponse 3]]),'Calculs'!J2181="0",_xlfn.XLOOKUP('Calculs'!J2181,'Réponses'!C:C,'Réponses'!F:F,"ERREUR VISIBILITE")=0),"",_xlfn.XLOOKUP(_xlfn.XLOOKUP('Calculs'!J2181,'Réponses'!C:C,'Réponses'!F:F,"ERREUR VISIBILITE"),Questions!A:A,Questions!B:B,"ERREUR QUESTION"))</f>
        <v/>
      </c>
      <c r="M2182" s="58" t="str">
        <f>IF(OR(ISBLANK(Recyclabilité[[#This Row],[Réponse 4]]),'Calculs'!M2181="0",_xlfn.XLOOKUP('Calculs'!M2181,'Réponses'!C:C,'Réponses'!F:F,"ERREUR VISIBILITE")=0),"",_xlfn.XLOOKUP(_xlfn.XLOOKUP('Calculs'!M2181,'Réponses'!C:C,'Réponses'!F:F,"ERREUR VISIBILITE"),Questions!A:A,Questions!B:B,"ERREUR QUESTION"))</f>
        <v/>
      </c>
    </row>
    <row r="2183" spans="4:13" ht="60" customHeight="1">
      <c r="D2183" s="28" t="str">
        <f>IF(ISBLANK(Recyclabilité[[#This Row],[Code Valobat]]),"",IF(OR('Calculs'!A2182="08",'Calculs'!A2182="07",MID(Recyclabilité[[#This Row],[Code Valobat]],4,4)="0804",MID(Recyclabilité[[#This Row],[Code Valobat]],4,4)="0709",MID(Recyclabilité[[#This Row],[Code Valobat]],1,7)="6121107"),"Non recyclable",_xlfn.XLOOKUP('Calculs'!Q2182,'Combinaisons'!A:A,'Combinaisons'!B:B,"Merci de répondre à toutes les questions")))</f>
        <v/>
      </c>
      <c r="E2183" s="58" t="str">
        <f>IF(ISBLANK(Recyclabilité[[#This Row],[Code Valobat]]),"",IF(OR('Calculs'!A2182="08",'Calculs'!A2182="07",MID(Recyclabilité[[#This Row],[Code Valobat]],4,4)="0804",MID(Recyclabilité[[#This Row],[Code Valobat]],4,4)="0709",MID(Recyclabilité[[#This Row],[Code Valobat]],1,7)="6121107"),"",_xlfn.XLOOKUP('Calculs'!B2182,Questions!A:A,Questions!B:B,"ERREUR QUESTION")))</f>
        <v/>
      </c>
      <c r="G2183" s="58" t="str">
        <f>IF(OR(ISBLANK(Recyclabilité[[#This Row],[Réponse 1]]),'Calculs'!D2182="0",_xlfn.XLOOKUP('Calculs'!D2182,'Réponses'!C:C,'Réponses'!F:F,"ERREUR VISIBILITE")=0),"",_xlfn.XLOOKUP(_xlfn.XLOOKUP('Calculs'!D2182,'Réponses'!C:C,'Réponses'!F:F,"ERREUR VISIBILITE"),Questions!A:A,Questions!B:B,"ERREUR QUESTION"))</f>
        <v/>
      </c>
      <c r="I2183" s="58" t="str">
        <f>IF(OR(ISBLANK(Recyclabilité[[#This Row],[Réponse 2]]),'Calculs'!G2182="0",_xlfn.XLOOKUP('Calculs'!G2182,'Réponses'!C:C,'Réponses'!F:F,"ERREUR VISIBILITE")=0),"",_xlfn.XLOOKUP(_xlfn.XLOOKUP('Calculs'!G2182,'Réponses'!C:C,'Réponses'!F:F,"ERREUR VISIBILITE"),Questions!A:A,Questions!B:B,"ERREUR QUESTION"))</f>
        <v/>
      </c>
      <c r="K2183" s="58" t="str">
        <f>IF(OR(ISBLANK(Recyclabilité[[#This Row],[Réponse 3]]),'Calculs'!J2182="0",_xlfn.XLOOKUP('Calculs'!J2182,'Réponses'!C:C,'Réponses'!F:F,"ERREUR VISIBILITE")=0),"",_xlfn.XLOOKUP(_xlfn.XLOOKUP('Calculs'!J2182,'Réponses'!C:C,'Réponses'!F:F,"ERREUR VISIBILITE"),Questions!A:A,Questions!B:B,"ERREUR QUESTION"))</f>
        <v/>
      </c>
      <c r="M2183" s="58" t="str">
        <f>IF(OR(ISBLANK(Recyclabilité[[#This Row],[Réponse 4]]),'Calculs'!M2182="0",_xlfn.XLOOKUP('Calculs'!M2182,'Réponses'!C:C,'Réponses'!F:F,"ERREUR VISIBILITE")=0),"",_xlfn.XLOOKUP(_xlfn.XLOOKUP('Calculs'!M2182,'Réponses'!C:C,'Réponses'!F:F,"ERREUR VISIBILITE"),Questions!A:A,Questions!B:B,"ERREUR QUESTION"))</f>
        <v/>
      </c>
    </row>
    <row r="2184" spans="4:13" ht="60" customHeight="1">
      <c r="D2184" s="28" t="str">
        <f>IF(ISBLANK(Recyclabilité[[#This Row],[Code Valobat]]),"",IF(OR('Calculs'!A2183="08",'Calculs'!A2183="07",MID(Recyclabilité[[#This Row],[Code Valobat]],4,4)="0804",MID(Recyclabilité[[#This Row],[Code Valobat]],4,4)="0709",MID(Recyclabilité[[#This Row],[Code Valobat]],1,7)="6121107"),"Non recyclable",_xlfn.XLOOKUP('Calculs'!Q2183,'Combinaisons'!A:A,'Combinaisons'!B:B,"Merci de répondre à toutes les questions")))</f>
        <v/>
      </c>
      <c r="E2184" s="58" t="str">
        <f>IF(ISBLANK(Recyclabilité[[#This Row],[Code Valobat]]),"",IF(OR('Calculs'!A2183="08",'Calculs'!A2183="07",MID(Recyclabilité[[#This Row],[Code Valobat]],4,4)="0804",MID(Recyclabilité[[#This Row],[Code Valobat]],4,4)="0709",MID(Recyclabilité[[#This Row],[Code Valobat]],1,7)="6121107"),"",_xlfn.XLOOKUP('Calculs'!B2183,Questions!A:A,Questions!B:B,"ERREUR QUESTION")))</f>
        <v/>
      </c>
      <c r="G2184" s="58" t="str">
        <f>IF(OR(ISBLANK(Recyclabilité[[#This Row],[Réponse 1]]),'Calculs'!D2183="0",_xlfn.XLOOKUP('Calculs'!D2183,'Réponses'!C:C,'Réponses'!F:F,"ERREUR VISIBILITE")=0),"",_xlfn.XLOOKUP(_xlfn.XLOOKUP('Calculs'!D2183,'Réponses'!C:C,'Réponses'!F:F,"ERREUR VISIBILITE"),Questions!A:A,Questions!B:B,"ERREUR QUESTION"))</f>
        <v/>
      </c>
      <c r="I2184" s="58" t="str">
        <f>IF(OR(ISBLANK(Recyclabilité[[#This Row],[Réponse 2]]),'Calculs'!G2183="0",_xlfn.XLOOKUP('Calculs'!G2183,'Réponses'!C:C,'Réponses'!F:F,"ERREUR VISIBILITE")=0),"",_xlfn.XLOOKUP(_xlfn.XLOOKUP('Calculs'!G2183,'Réponses'!C:C,'Réponses'!F:F,"ERREUR VISIBILITE"),Questions!A:A,Questions!B:B,"ERREUR QUESTION"))</f>
        <v/>
      </c>
      <c r="K2184" s="58" t="str">
        <f>IF(OR(ISBLANK(Recyclabilité[[#This Row],[Réponse 3]]),'Calculs'!J2183="0",_xlfn.XLOOKUP('Calculs'!J2183,'Réponses'!C:C,'Réponses'!F:F,"ERREUR VISIBILITE")=0),"",_xlfn.XLOOKUP(_xlfn.XLOOKUP('Calculs'!J2183,'Réponses'!C:C,'Réponses'!F:F,"ERREUR VISIBILITE"),Questions!A:A,Questions!B:B,"ERREUR QUESTION"))</f>
        <v/>
      </c>
      <c r="M2184" s="58" t="str">
        <f>IF(OR(ISBLANK(Recyclabilité[[#This Row],[Réponse 4]]),'Calculs'!M2183="0",_xlfn.XLOOKUP('Calculs'!M2183,'Réponses'!C:C,'Réponses'!F:F,"ERREUR VISIBILITE")=0),"",_xlfn.XLOOKUP(_xlfn.XLOOKUP('Calculs'!M2183,'Réponses'!C:C,'Réponses'!F:F,"ERREUR VISIBILITE"),Questions!A:A,Questions!B:B,"ERREUR QUESTION"))</f>
        <v/>
      </c>
    </row>
    <row r="2185" spans="4:13" ht="60" customHeight="1">
      <c r="D2185" s="28" t="str">
        <f>IF(ISBLANK(Recyclabilité[[#This Row],[Code Valobat]]),"",IF(OR('Calculs'!A2184="08",'Calculs'!A2184="07",MID(Recyclabilité[[#This Row],[Code Valobat]],4,4)="0804",MID(Recyclabilité[[#This Row],[Code Valobat]],4,4)="0709",MID(Recyclabilité[[#This Row],[Code Valobat]],1,7)="6121107"),"Non recyclable",_xlfn.XLOOKUP('Calculs'!Q2184,'Combinaisons'!A:A,'Combinaisons'!B:B,"Merci de répondre à toutes les questions")))</f>
        <v/>
      </c>
      <c r="E2185" s="58" t="str">
        <f>IF(ISBLANK(Recyclabilité[[#This Row],[Code Valobat]]),"",IF(OR('Calculs'!A2184="08",'Calculs'!A2184="07",MID(Recyclabilité[[#This Row],[Code Valobat]],4,4)="0804",MID(Recyclabilité[[#This Row],[Code Valobat]],4,4)="0709",MID(Recyclabilité[[#This Row],[Code Valobat]],1,7)="6121107"),"",_xlfn.XLOOKUP('Calculs'!B2184,Questions!A:A,Questions!B:B,"ERREUR QUESTION")))</f>
        <v/>
      </c>
      <c r="G2185" s="58" t="str">
        <f>IF(OR(ISBLANK(Recyclabilité[[#This Row],[Réponse 1]]),'Calculs'!D2184="0",_xlfn.XLOOKUP('Calculs'!D2184,'Réponses'!C:C,'Réponses'!F:F,"ERREUR VISIBILITE")=0),"",_xlfn.XLOOKUP(_xlfn.XLOOKUP('Calculs'!D2184,'Réponses'!C:C,'Réponses'!F:F,"ERREUR VISIBILITE"),Questions!A:A,Questions!B:B,"ERREUR QUESTION"))</f>
        <v/>
      </c>
      <c r="I2185" s="58" t="str">
        <f>IF(OR(ISBLANK(Recyclabilité[[#This Row],[Réponse 2]]),'Calculs'!G2184="0",_xlfn.XLOOKUP('Calculs'!G2184,'Réponses'!C:C,'Réponses'!F:F,"ERREUR VISIBILITE")=0),"",_xlfn.XLOOKUP(_xlfn.XLOOKUP('Calculs'!G2184,'Réponses'!C:C,'Réponses'!F:F,"ERREUR VISIBILITE"),Questions!A:A,Questions!B:B,"ERREUR QUESTION"))</f>
        <v/>
      </c>
      <c r="K2185" s="58" t="str">
        <f>IF(OR(ISBLANK(Recyclabilité[[#This Row],[Réponse 3]]),'Calculs'!J2184="0",_xlfn.XLOOKUP('Calculs'!J2184,'Réponses'!C:C,'Réponses'!F:F,"ERREUR VISIBILITE")=0),"",_xlfn.XLOOKUP(_xlfn.XLOOKUP('Calculs'!J2184,'Réponses'!C:C,'Réponses'!F:F,"ERREUR VISIBILITE"),Questions!A:A,Questions!B:B,"ERREUR QUESTION"))</f>
        <v/>
      </c>
      <c r="M2185" s="58" t="str">
        <f>IF(OR(ISBLANK(Recyclabilité[[#This Row],[Réponse 4]]),'Calculs'!M2184="0",_xlfn.XLOOKUP('Calculs'!M2184,'Réponses'!C:C,'Réponses'!F:F,"ERREUR VISIBILITE")=0),"",_xlfn.XLOOKUP(_xlfn.XLOOKUP('Calculs'!M2184,'Réponses'!C:C,'Réponses'!F:F,"ERREUR VISIBILITE"),Questions!A:A,Questions!B:B,"ERREUR QUESTION"))</f>
        <v/>
      </c>
    </row>
    <row r="2186" spans="4:13" ht="60" customHeight="1">
      <c r="D2186" s="28" t="str">
        <f>IF(ISBLANK(Recyclabilité[[#This Row],[Code Valobat]]),"",IF(OR('Calculs'!A2185="08",'Calculs'!A2185="07",MID(Recyclabilité[[#This Row],[Code Valobat]],4,4)="0804",MID(Recyclabilité[[#This Row],[Code Valobat]],4,4)="0709",MID(Recyclabilité[[#This Row],[Code Valobat]],1,7)="6121107"),"Non recyclable",_xlfn.XLOOKUP('Calculs'!Q2185,'Combinaisons'!A:A,'Combinaisons'!B:B,"Merci de répondre à toutes les questions")))</f>
        <v/>
      </c>
      <c r="E2186" s="58" t="str">
        <f>IF(ISBLANK(Recyclabilité[[#This Row],[Code Valobat]]),"",IF(OR('Calculs'!A2185="08",'Calculs'!A2185="07",MID(Recyclabilité[[#This Row],[Code Valobat]],4,4)="0804",MID(Recyclabilité[[#This Row],[Code Valobat]],4,4)="0709",MID(Recyclabilité[[#This Row],[Code Valobat]],1,7)="6121107"),"",_xlfn.XLOOKUP('Calculs'!B2185,Questions!A:A,Questions!B:B,"ERREUR QUESTION")))</f>
        <v/>
      </c>
      <c r="G2186" s="58" t="str">
        <f>IF(OR(ISBLANK(Recyclabilité[[#This Row],[Réponse 1]]),'Calculs'!D2185="0",_xlfn.XLOOKUP('Calculs'!D2185,'Réponses'!C:C,'Réponses'!F:F,"ERREUR VISIBILITE")=0),"",_xlfn.XLOOKUP(_xlfn.XLOOKUP('Calculs'!D2185,'Réponses'!C:C,'Réponses'!F:F,"ERREUR VISIBILITE"),Questions!A:A,Questions!B:B,"ERREUR QUESTION"))</f>
        <v/>
      </c>
      <c r="I2186" s="58" t="str">
        <f>IF(OR(ISBLANK(Recyclabilité[[#This Row],[Réponse 2]]),'Calculs'!G2185="0",_xlfn.XLOOKUP('Calculs'!G2185,'Réponses'!C:C,'Réponses'!F:F,"ERREUR VISIBILITE")=0),"",_xlfn.XLOOKUP(_xlfn.XLOOKUP('Calculs'!G2185,'Réponses'!C:C,'Réponses'!F:F,"ERREUR VISIBILITE"),Questions!A:A,Questions!B:B,"ERREUR QUESTION"))</f>
        <v/>
      </c>
      <c r="K2186" s="58" t="str">
        <f>IF(OR(ISBLANK(Recyclabilité[[#This Row],[Réponse 3]]),'Calculs'!J2185="0",_xlfn.XLOOKUP('Calculs'!J2185,'Réponses'!C:C,'Réponses'!F:F,"ERREUR VISIBILITE")=0),"",_xlfn.XLOOKUP(_xlfn.XLOOKUP('Calculs'!J2185,'Réponses'!C:C,'Réponses'!F:F,"ERREUR VISIBILITE"),Questions!A:A,Questions!B:B,"ERREUR QUESTION"))</f>
        <v/>
      </c>
      <c r="M2186" s="58" t="str">
        <f>IF(OR(ISBLANK(Recyclabilité[[#This Row],[Réponse 4]]),'Calculs'!M2185="0",_xlfn.XLOOKUP('Calculs'!M2185,'Réponses'!C:C,'Réponses'!F:F,"ERREUR VISIBILITE")=0),"",_xlfn.XLOOKUP(_xlfn.XLOOKUP('Calculs'!M2185,'Réponses'!C:C,'Réponses'!F:F,"ERREUR VISIBILITE"),Questions!A:A,Questions!B:B,"ERREUR QUESTION"))</f>
        <v/>
      </c>
    </row>
    <row r="2187" spans="4:13" ht="60" customHeight="1">
      <c r="D2187" s="28" t="str">
        <f>IF(ISBLANK(Recyclabilité[[#This Row],[Code Valobat]]),"",IF(OR('Calculs'!A2186="08",'Calculs'!A2186="07",MID(Recyclabilité[[#This Row],[Code Valobat]],4,4)="0804",MID(Recyclabilité[[#This Row],[Code Valobat]],4,4)="0709",MID(Recyclabilité[[#This Row],[Code Valobat]],1,7)="6121107"),"Non recyclable",_xlfn.XLOOKUP('Calculs'!Q2186,'Combinaisons'!A:A,'Combinaisons'!B:B,"Merci de répondre à toutes les questions")))</f>
        <v/>
      </c>
      <c r="E2187" s="58" t="str">
        <f>IF(ISBLANK(Recyclabilité[[#This Row],[Code Valobat]]),"",IF(OR('Calculs'!A2186="08",'Calculs'!A2186="07",MID(Recyclabilité[[#This Row],[Code Valobat]],4,4)="0804",MID(Recyclabilité[[#This Row],[Code Valobat]],4,4)="0709",MID(Recyclabilité[[#This Row],[Code Valobat]],1,7)="6121107"),"",_xlfn.XLOOKUP('Calculs'!B2186,Questions!A:A,Questions!B:B,"ERREUR QUESTION")))</f>
        <v/>
      </c>
      <c r="G2187" s="58" t="str">
        <f>IF(OR(ISBLANK(Recyclabilité[[#This Row],[Réponse 1]]),'Calculs'!D2186="0",_xlfn.XLOOKUP('Calculs'!D2186,'Réponses'!C:C,'Réponses'!F:F,"ERREUR VISIBILITE")=0),"",_xlfn.XLOOKUP(_xlfn.XLOOKUP('Calculs'!D2186,'Réponses'!C:C,'Réponses'!F:F,"ERREUR VISIBILITE"),Questions!A:A,Questions!B:B,"ERREUR QUESTION"))</f>
        <v/>
      </c>
      <c r="I2187" s="58" t="str">
        <f>IF(OR(ISBLANK(Recyclabilité[[#This Row],[Réponse 2]]),'Calculs'!G2186="0",_xlfn.XLOOKUP('Calculs'!G2186,'Réponses'!C:C,'Réponses'!F:F,"ERREUR VISIBILITE")=0),"",_xlfn.XLOOKUP(_xlfn.XLOOKUP('Calculs'!G2186,'Réponses'!C:C,'Réponses'!F:F,"ERREUR VISIBILITE"),Questions!A:A,Questions!B:B,"ERREUR QUESTION"))</f>
        <v/>
      </c>
      <c r="K2187" s="58" t="str">
        <f>IF(OR(ISBLANK(Recyclabilité[[#This Row],[Réponse 3]]),'Calculs'!J2186="0",_xlfn.XLOOKUP('Calculs'!J2186,'Réponses'!C:C,'Réponses'!F:F,"ERREUR VISIBILITE")=0),"",_xlfn.XLOOKUP(_xlfn.XLOOKUP('Calculs'!J2186,'Réponses'!C:C,'Réponses'!F:F,"ERREUR VISIBILITE"),Questions!A:A,Questions!B:B,"ERREUR QUESTION"))</f>
        <v/>
      </c>
      <c r="M2187" s="58" t="str">
        <f>IF(OR(ISBLANK(Recyclabilité[[#This Row],[Réponse 4]]),'Calculs'!M2186="0",_xlfn.XLOOKUP('Calculs'!M2186,'Réponses'!C:C,'Réponses'!F:F,"ERREUR VISIBILITE")=0),"",_xlfn.XLOOKUP(_xlfn.XLOOKUP('Calculs'!M2186,'Réponses'!C:C,'Réponses'!F:F,"ERREUR VISIBILITE"),Questions!A:A,Questions!B:B,"ERREUR QUESTION"))</f>
        <v/>
      </c>
    </row>
    <row r="2188" spans="4:13" ht="60" customHeight="1">
      <c r="D2188" s="28" t="str">
        <f>IF(ISBLANK(Recyclabilité[[#This Row],[Code Valobat]]),"",IF(OR('Calculs'!A2187="08",'Calculs'!A2187="07",MID(Recyclabilité[[#This Row],[Code Valobat]],4,4)="0804",MID(Recyclabilité[[#This Row],[Code Valobat]],4,4)="0709",MID(Recyclabilité[[#This Row],[Code Valobat]],1,7)="6121107"),"Non recyclable",_xlfn.XLOOKUP('Calculs'!Q2187,'Combinaisons'!A:A,'Combinaisons'!B:B,"Merci de répondre à toutes les questions")))</f>
        <v/>
      </c>
      <c r="E2188" s="58" t="str">
        <f>IF(ISBLANK(Recyclabilité[[#This Row],[Code Valobat]]),"",IF(OR('Calculs'!A2187="08",'Calculs'!A2187="07",MID(Recyclabilité[[#This Row],[Code Valobat]],4,4)="0804",MID(Recyclabilité[[#This Row],[Code Valobat]],4,4)="0709",MID(Recyclabilité[[#This Row],[Code Valobat]],1,7)="6121107"),"",_xlfn.XLOOKUP('Calculs'!B2187,Questions!A:A,Questions!B:B,"ERREUR QUESTION")))</f>
        <v/>
      </c>
      <c r="G2188" s="58" t="str">
        <f>IF(OR(ISBLANK(Recyclabilité[[#This Row],[Réponse 1]]),'Calculs'!D2187="0",_xlfn.XLOOKUP('Calculs'!D2187,'Réponses'!C:C,'Réponses'!F:F,"ERREUR VISIBILITE")=0),"",_xlfn.XLOOKUP(_xlfn.XLOOKUP('Calculs'!D2187,'Réponses'!C:C,'Réponses'!F:F,"ERREUR VISIBILITE"),Questions!A:A,Questions!B:B,"ERREUR QUESTION"))</f>
        <v/>
      </c>
      <c r="I2188" s="58" t="str">
        <f>IF(OR(ISBLANK(Recyclabilité[[#This Row],[Réponse 2]]),'Calculs'!G2187="0",_xlfn.XLOOKUP('Calculs'!G2187,'Réponses'!C:C,'Réponses'!F:F,"ERREUR VISIBILITE")=0),"",_xlfn.XLOOKUP(_xlfn.XLOOKUP('Calculs'!G2187,'Réponses'!C:C,'Réponses'!F:F,"ERREUR VISIBILITE"),Questions!A:A,Questions!B:B,"ERREUR QUESTION"))</f>
        <v/>
      </c>
      <c r="K2188" s="58" t="str">
        <f>IF(OR(ISBLANK(Recyclabilité[[#This Row],[Réponse 3]]),'Calculs'!J2187="0",_xlfn.XLOOKUP('Calculs'!J2187,'Réponses'!C:C,'Réponses'!F:F,"ERREUR VISIBILITE")=0),"",_xlfn.XLOOKUP(_xlfn.XLOOKUP('Calculs'!J2187,'Réponses'!C:C,'Réponses'!F:F,"ERREUR VISIBILITE"),Questions!A:A,Questions!B:B,"ERREUR QUESTION"))</f>
        <v/>
      </c>
      <c r="M2188" s="58" t="str">
        <f>IF(OR(ISBLANK(Recyclabilité[[#This Row],[Réponse 4]]),'Calculs'!M2187="0",_xlfn.XLOOKUP('Calculs'!M2187,'Réponses'!C:C,'Réponses'!F:F,"ERREUR VISIBILITE")=0),"",_xlfn.XLOOKUP(_xlfn.XLOOKUP('Calculs'!M2187,'Réponses'!C:C,'Réponses'!F:F,"ERREUR VISIBILITE"),Questions!A:A,Questions!B:B,"ERREUR QUESTION"))</f>
        <v/>
      </c>
    </row>
    <row r="2189" spans="4:13" ht="60" customHeight="1">
      <c r="D2189" s="28" t="str">
        <f>IF(ISBLANK(Recyclabilité[[#This Row],[Code Valobat]]),"",IF(OR('Calculs'!A2188="08",'Calculs'!A2188="07",MID(Recyclabilité[[#This Row],[Code Valobat]],4,4)="0804",MID(Recyclabilité[[#This Row],[Code Valobat]],4,4)="0709",MID(Recyclabilité[[#This Row],[Code Valobat]],1,7)="6121107"),"Non recyclable",_xlfn.XLOOKUP('Calculs'!Q2188,'Combinaisons'!A:A,'Combinaisons'!B:B,"Merci de répondre à toutes les questions")))</f>
        <v/>
      </c>
      <c r="E2189" s="58" t="str">
        <f>IF(ISBLANK(Recyclabilité[[#This Row],[Code Valobat]]),"",IF(OR('Calculs'!A2188="08",'Calculs'!A2188="07",MID(Recyclabilité[[#This Row],[Code Valobat]],4,4)="0804",MID(Recyclabilité[[#This Row],[Code Valobat]],4,4)="0709",MID(Recyclabilité[[#This Row],[Code Valobat]],1,7)="6121107"),"",_xlfn.XLOOKUP('Calculs'!B2188,Questions!A:A,Questions!B:B,"ERREUR QUESTION")))</f>
        <v/>
      </c>
      <c r="G2189" s="58" t="str">
        <f>IF(OR(ISBLANK(Recyclabilité[[#This Row],[Réponse 1]]),'Calculs'!D2188="0",_xlfn.XLOOKUP('Calculs'!D2188,'Réponses'!C:C,'Réponses'!F:F,"ERREUR VISIBILITE")=0),"",_xlfn.XLOOKUP(_xlfn.XLOOKUP('Calculs'!D2188,'Réponses'!C:C,'Réponses'!F:F,"ERREUR VISIBILITE"),Questions!A:A,Questions!B:B,"ERREUR QUESTION"))</f>
        <v/>
      </c>
      <c r="I2189" s="58" t="str">
        <f>IF(OR(ISBLANK(Recyclabilité[[#This Row],[Réponse 2]]),'Calculs'!G2188="0",_xlfn.XLOOKUP('Calculs'!G2188,'Réponses'!C:C,'Réponses'!F:F,"ERREUR VISIBILITE")=0),"",_xlfn.XLOOKUP(_xlfn.XLOOKUP('Calculs'!G2188,'Réponses'!C:C,'Réponses'!F:F,"ERREUR VISIBILITE"),Questions!A:A,Questions!B:B,"ERREUR QUESTION"))</f>
        <v/>
      </c>
      <c r="K2189" s="58" t="str">
        <f>IF(OR(ISBLANK(Recyclabilité[[#This Row],[Réponse 3]]),'Calculs'!J2188="0",_xlfn.XLOOKUP('Calculs'!J2188,'Réponses'!C:C,'Réponses'!F:F,"ERREUR VISIBILITE")=0),"",_xlfn.XLOOKUP(_xlfn.XLOOKUP('Calculs'!J2188,'Réponses'!C:C,'Réponses'!F:F,"ERREUR VISIBILITE"),Questions!A:A,Questions!B:B,"ERREUR QUESTION"))</f>
        <v/>
      </c>
      <c r="M2189" s="58" t="str">
        <f>IF(OR(ISBLANK(Recyclabilité[[#This Row],[Réponse 4]]),'Calculs'!M2188="0",_xlfn.XLOOKUP('Calculs'!M2188,'Réponses'!C:C,'Réponses'!F:F,"ERREUR VISIBILITE")=0),"",_xlfn.XLOOKUP(_xlfn.XLOOKUP('Calculs'!M2188,'Réponses'!C:C,'Réponses'!F:F,"ERREUR VISIBILITE"),Questions!A:A,Questions!B:B,"ERREUR QUESTION"))</f>
        <v/>
      </c>
    </row>
    <row r="2190" spans="4:13" ht="60" customHeight="1">
      <c r="D2190" s="28" t="str">
        <f>IF(ISBLANK(Recyclabilité[[#This Row],[Code Valobat]]),"",IF(OR('Calculs'!A2189="08",'Calculs'!A2189="07",MID(Recyclabilité[[#This Row],[Code Valobat]],4,4)="0804",MID(Recyclabilité[[#This Row],[Code Valobat]],4,4)="0709",MID(Recyclabilité[[#This Row],[Code Valobat]],1,7)="6121107"),"Non recyclable",_xlfn.XLOOKUP('Calculs'!Q2189,'Combinaisons'!A:A,'Combinaisons'!B:B,"Merci de répondre à toutes les questions")))</f>
        <v/>
      </c>
      <c r="E2190" s="58" t="str">
        <f>IF(ISBLANK(Recyclabilité[[#This Row],[Code Valobat]]),"",IF(OR('Calculs'!A2189="08",'Calculs'!A2189="07",MID(Recyclabilité[[#This Row],[Code Valobat]],4,4)="0804",MID(Recyclabilité[[#This Row],[Code Valobat]],4,4)="0709",MID(Recyclabilité[[#This Row],[Code Valobat]],1,7)="6121107"),"",_xlfn.XLOOKUP('Calculs'!B2189,Questions!A:A,Questions!B:B,"ERREUR QUESTION")))</f>
        <v/>
      </c>
      <c r="G2190" s="58" t="str">
        <f>IF(OR(ISBLANK(Recyclabilité[[#This Row],[Réponse 1]]),'Calculs'!D2189="0",_xlfn.XLOOKUP('Calculs'!D2189,'Réponses'!C:C,'Réponses'!F:F,"ERREUR VISIBILITE")=0),"",_xlfn.XLOOKUP(_xlfn.XLOOKUP('Calculs'!D2189,'Réponses'!C:C,'Réponses'!F:F,"ERREUR VISIBILITE"),Questions!A:A,Questions!B:B,"ERREUR QUESTION"))</f>
        <v/>
      </c>
      <c r="I2190" s="58" t="str">
        <f>IF(OR(ISBLANK(Recyclabilité[[#This Row],[Réponse 2]]),'Calculs'!G2189="0",_xlfn.XLOOKUP('Calculs'!G2189,'Réponses'!C:C,'Réponses'!F:F,"ERREUR VISIBILITE")=0),"",_xlfn.XLOOKUP(_xlfn.XLOOKUP('Calculs'!G2189,'Réponses'!C:C,'Réponses'!F:F,"ERREUR VISIBILITE"),Questions!A:A,Questions!B:B,"ERREUR QUESTION"))</f>
        <v/>
      </c>
      <c r="K2190" s="58" t="str">
        <f>IF(OR(ISBLANK(Recyclabilité[[#This Row],[Réponse 3]]),'Calculs'!J2189="0",_xlfn.XLOOKUP('Calculs'!J2189,'Réponses'!C:C,'Réponses'!F:F,"ERREUR VISIBILITE")=0),"",_xlfn.XLOOKUP(_xlfn.XLOOKUP('Calculs'!J2189,'Réponses'!C:C,'Réponses'!F:F,"ERREUR VISIBILITE"),Questions!A:A,Questions!B:B,"ERREUR QUESTION"))</f>
        <v/>
      </c>
      <c r="M2190" s="58" t="str">
        <f>IF(OR(ISBLANK(Recyclabilité[[#This Row],[Réponse 4]]),'Calculs'!M2189="0",_xlfn.XLOOKUP('Calculs'!M2189,'Réponses'!C:C,'Réponses'!F:F,"ERREUR VISIBILITE")=0),"",_xlfn.XLOOKUP(_xlfn.XLOOKUP('Calculs'!M2189,'Réponses'!C:C,'Réponses'!F:F,"ERREUR VISIBILITE"),Questions!A:A,Questions!B:B,"ERREUR QUESTION"))</f>
        <v/>
      </c>
    </row>
    <row r="2191" spans="4:13" ht="60" customHeight="1">
      <c r="D2191" s="28" t="str">
        <f>IF(ISBLANK(Recyclabilité[[#This Row],[Code Valobat]]),"",IF(OR('Calculs'!A2190="08",'Calculs'!A2190="07",MID(Recyclabilité[[#This Row],[Code Valobat]],4,4)="0804",MID(Recyclabilité[[#This Row],[Code Valobat]],4,4)="0709",MID(Recyclabilité[[#This Row],[Code Valobat]],1,7)="6121107"),"Non recyclable",_xlfn.XLOOKUP('Calculs'!Q2190,'Combinaisons'!A:A,'Combinaisons'!B:B,"Merci de répondre à toutes les questions")))</f>
        <v/>
      </c>
      <c r="E2191" s="58" t="str">
        <f>IF(ISBLANK(Recyclabilité[[#This Row],[Code Valobat]]),"",IF(OR('Calculs'!A2190="08",'Calculs'!A2190="07",MID(Recyclabilité[[#This Row],[Code Valobat]],4,4)="0804",MID(Recyclabilité[[#This Row],[Code Valobat]],4,4)="0709",MID(Recyclabilité[[#This Row],[Code Valobat]],1,7)="6121107"),"",_xlfn.XLOOKUP('Calculs'!B2190,Questions!A:A,Questions!B:B,"ERREUR QUESTION")))</f>
        <v/>
      </c>
      <c r="G2191" s="58" t="str">
        <f>IF(OR(ISBLANK(Recyclabilité[[#This Row],[Réponse 1]]),'Calculs'!D2190="0",_xlfn.XLOOKUP('Calculs'!D2190,'Réponses'!C:C,'Réponses'!F:F,"ERREUR VISIBILITE")=0),"",_xlfn.XLOOKUP(_xlfn.XLOOKUP('Calculs'!D2190,'Réponses'!C:C,'Réponses'!F:F,"ERREUR VISIBILITE"),Questions!A:A,Questions!B:B,"ERREUR QUESTION"))</f>
        <v/>
      </c>
      <c r="I2191" s="58" t="str">
        <f>IF(OR(ISBLANK(Recyclabilité[[#This Row],[Réponse 2]]),'Calculs'!G2190="0",_xlfn.XLOOKUP('Calculs'!G2190,'Réponses'!C:C,'Réponses'!F:F,"ERREUR VISIBILITE")=0),"",_xlfn.XLOOKUP(_xlfn.XLOOKUP('Calculs'!G2190,'Réponses'!C:C,'Réponses'!F:F,"ERREUR VISIBILITE"),Questions!A:A,Questions!B:B,"ERREUR QUESTION"))</f>
        <v/>
      </c>
      <c r="K2191" s="58" t="str">
        <f>IF(OR(ISBLANK(Recyclabilité[[#This Row],[Réponse 3]]),'Calculs'!J2190="0",_xlfn.XLOOKUP('Calculs'!J2190,'Réponses'!C:C,'Réponses'!F:F,"ERREUR VISIBILITE")=0),"",_xlfn.XLOOKUP(_xlfn.XLOOKUP('Calculs'!J2190,'Réponses'!C:C,'Réponses'!F:F,"ERREUR VISIBILITE"),Questions!A:A,Questions!B:B,"ERREUR QUESTION"))</f>
        <v/>
      </c>
      <c r="M2191" s="58" t="str">
        <f>IF(OR(ISBLANK(Recyclabilité[[#This Row],[Réponse 4]]),'Calculs'!M2190="0",_xlfn.XLOOKUP('Calculs'!M2190,'Réponses'!C:C,'Réponses'!F:F,"ERREUR VISIBILITE")=0),"",_xlfn.XLOOKUP(_xlfn.XLOOKUP('Calculs'!M2190,'Réponses'!C:C,'Réponses'!F:F,"ERREUR VISIBILITE"),Questions!A:A,Questions!B:B,"ERREUR QUESTION"))</f>
        <v/>
      </c>
    </row>
    <row r="2192" spans="4:13" ht="60" customHeight="1">
      <c r="D2192" s="28" t="str">
        <f>IF(ISBLANK(Recyclabilité[[#This Row],[Code Valobat]]),"",IF(OR('Calculs'!A2191="08",'Calculs'!A2191="07",MID(Recyclabilité[[#This Row],[Code Valobat]],4,4)="0804",MID(Recyclabilité[[#This Row],[Code Valobat]],4,4)="0709",MID(Recyclabilité[[#This Row],[Code Valobat]],1,7)="6121107"),"Non recyclable",_xlfn.XLOOKUP('Calculs'!Q2191,'Combinaisons'!A:A,'Combinaisons'!B:B,"Merci de répondre à toutes les questions")))</f>
        <v/>
      </c>
      <c r="E2192" s="58" t="str">
        <f>IF(ISBLANK(Recyclabilité[[#This Row],[Code Valobat]]),"",IF(OR('Calculs'!A2191="08",'Calculs'!A2191="07",MID(Recyclabilité[[#This Row],[Code Valobat]],4,4)="0804",MID(Recyclabilité[[#This Row],[Code Valobat]],4,4)="0709",MID(Recyclabilité[[#This Row],[Code Valobat]],1,7)="6121107"),"",_xlfn.XLOOKUP('Calculs'!B2191,Questions!A:A,Questions!B:B,"ERREUR QUESTION")))</f>
        <v/>
      </c>
      <c r="G2192" s="58" t="str">
        <f>IF(OR(ISBLANK(Recyclabilité[[#This Row],[Réponse 1]]),'Calculs'!D2191="0",_xlfn.XLOOKUP('Calculs'!D2191,'Réponses'!C:C,'Réponses'!F:F,"ERREUR VISIBILITE")=0),"",_xlfn.XLOOKUP(_xlfn.XLOOKUP('Calculs'!D2191,'Réponses'!C:C,'Réponses'!F:F,"ERREUR VISIBILITE"),Questions!A:A,Questions!B:B,"ERREUR QUESTION"))</f>
        <v/>
      </c>
      <c r="I2192" s="58" t="str">
        <f>IF(OR(ISBLANK(Recyclabilité[[#This Row],[Réponse 2]]),'Calculs'!G2191="0",_xlfn.XLOOKUP('Calculs'!G2191,'Réponses'!C:C,'Réponses'!F:F,"ERREUR VISIBILITE")=0),"",_xlfn.XLOOKUP(_xlfn.XLOOKUP('Calculs'!G2191,'Réponses'!C:C,'Réponses'!F:F,"ERREUR VISIBILITE"),Questions!A:A,Questions!B:B,"ERREUR QUESTION"))</f>
        <v/>
      </c>
      <c r="K2192" s="58" t="str">
        <f>IF(OR(ISBLANK(Recyclabilité[[#This Row],[Réponse 3]]),'Calculs'!J2191="0",_xlfn.XLOOKUP('Calculs'!J2191,'Réponses'!C:C,'Réponses'!F:F,"ERREUR VISIBILITE")=0),"",_xlfn.XLOOKUP(_xlfn.XLOOKUP('Calculs'!J2191,'Réponses'!C:C,'Réponses'!F:F,"ERREUR VISIBILITE"),Questions!A:A,Questions!B:B,"ERREUR QUESTION"))</f>
        <v/>
      </c>
      <c r="M2192" s="58" t="str">
        <f>IF(OR(ISBLANK(Recyclabilité[[#This Row],[Réponse 4]]),'Calculs'!M2191="0",_xlfn.XLOOKUP('Calculs'!M2191,'Réponses'!C:C,'Réponses'!F:F,"ERREUR VISIBILITE")=0),"",_xlfn.XLOOKUP(_xlfn.XLOOKUP('Calculs'!M2191,'Réponses'!C:C,'Réponses'!F:F,"ERREUR VISIBILITE"),Questions!A:A,Questions!B:B,"ERREUR QUESTION"))</f>
        <v/>
      </c>
    </row>
    <row r="2193" spans="4:13" ht="60" customHeight="1">
      <c r="D2193" s="28" t="str">
        <f>IF(ISBLANK(Recyclabilité[[#This Row],[Code Valobat]]),"",IF(OR('Calculs'!A2192="08",'Calculs'!A2192="07",MID(Recyclabilité[[#This Row],[Code Valobat]],4,4)="0804",MID(Recyclabilité[[#This Row],[Code Valobat]],4,4)="0709",MID(Recyclabilité[[#This Row],[Code Valobat]],1,7)="6121107"),"Non recyclable",_xlfn.XLOOKUP('Calculs'!Q2192,'Combinaisons'!A:A,'Combinaisons'!B:B,"Merci de répondre à toutes les questions")))</f>
        <v/>
      </c>
      <c r="E2193" s="58" t="str">
        <f>IF(ISBLANK(Recyclabilité[[#This Row],[Code Valobat]]),"",IF(OR('Calculs'!A2192="08",'Calculs'!A2192="07",MID(Recyclabilité[[#This Row],[Code Valobat]],4,4)="0804",MID(Recyclabilité[[#This Row],[Code Valobat]],4,4)="0709",MID(Recyclabilité[[#This Row],[Code Valobat]],1,7)="6121107"),"",_xlfn.XLOOKUP('Calculs'!B2192,Questions!A:A,Questions!B:B,"ERREUR QUESTION")))</f>
        <v/>
      </c>
      <c r="G2193" s="58" t="str">
        <f>IF(OR(ISBLANK(Recyclabilité[[#This Row],[Réponse 1]]),'Calculs'!D2192="0",_xlfn.XLOOKUP('Calculs'!D2192,'Réponses'!C:C,'Réponses'!F:F,"ERREUR VISIBILITE")=0),"",_xlfn.XLOOKUP(_xlfn.XLOOKUP('Calculs'!D2192,'Réponses'!C:C,'Réponses'!F:F,"ERREUR VISIBILITE"),Questions!A:A,Questions!B:B,"ERREUR QUESTION"))</f>
        <v/>
      </c>
      <c r="I2193" s="58" t="str">
        <f>IF(OR(ISBLANK(Recyclabilité[[#This Row],[Réponse 2]]),'Calculs'!G2192="0",_xlfn.XLOOKUP('Calculs'!G2192,'Réponses'!C:C,'Réponses'!F:F,"ERREUR VISIBILITE")=0),"",_xlfn.XLOOKUP(_xlfn.XLOOKUP('Calculs'!G2192,'Réponses'!C:C,'Réponses'!F:F,"ERREUR VISIBILITE"),Questions!A:A,Questions!B:B,"ERREUR QUESTION"))</f>
        <v/>
      </c>
      <c r="K2193" s="58" t="str">
        <f>IF(OR(ISBLANK(Recyclabilité[[#This Row],[Réponse 3]]),'Calculs'!J2192="0",_xlfn.XLOOKUP('Calculs'!J2192,'Réponses'!C:C,'Réponses'!F:F,"ERREUR VISIBILITE")=0),"",_xlfn.XLOOKUP(_xlfn.XLOOKUP('Calculs'!J2192,'Réponses'!C:C,'Réponses'!F:F,"ERREUR VISIBILITE"),Questions!A:A,Questions!B:B,"ERREUR QUESTION"))</f>
        <v/>
      </c>
      <c r="M2193" s="58" t="str">
        <f>IF(OR(ISBLANK(Recyclabilité[[#This Row],[Réponse 4]]),'Calculs'!M2192="0",_xlfn.XLOOKUP('Calculs'!M2192,'Réponses'!C:C,'Réponses'!F:F,"ERREUR VISIBILITE")=0),"",_xlfn.XLOOKUP(_xlfn.XLOOKUP('Calculs'!M2192,'Réponses'!C:C,'Réponses'!F:F,"ERREUR VISIBILITE"),Questions!A:A,Questions!B:B,"ERREUR QUESTION"))</f>
        <v/>
      </c>
    </row>
    <row r="2194" spans="4:13" ht="60" customHeight="1">
      <c r="D2194" s="28" t="str">
        <f>IF(ISBLANK(Recyclabilité[[#This Row],[Code Valobat]]),"",IF(OR('Calculs'!A2193="08",'Calculs'!A2193="07",MID(Recyclabilité[[#This Row],[Code Valobat]],4,4)="0804",MID(Recyclabilité[[#This Row],[Code Valobat]],4,4)="0709",MID(Recyclabilité[[#This Row],[Code Valobat]],1,7)="6121107"),"Non recyclable",_xlfn.XLOOKUP('Calculs'!Q2193,'Combinaisons'!A:A,'Combinaisons'!B:B,"Merci de répondre à toutes les questions")))</f>
        <v/>
      </c>
      <c r="E2194" s="58" t="str">
        <f>IF(ISBLANK(Recyclabilité[[#This Row],[Code Valobat]]),"",IF(OR('Calculs'!A2193="08",'Calculs'!A2193="07",MID(Recyclabilité[[#This Row],[Code Valobat]],4,4)="0804",MID(Recyclabilité[[#This Row],[Code Valobat]],4,4)="0709",MID(Recyclabilité[[#This Row],[Code Valobat]],1,7)="6121107"),"",_xlfn.XLOOKUP('Calculs'!B2193,Questions!A:A,Questions!B:B,"ERREUR QUESTION")))</f>
        <v/>
      </c>
      <c r="G2194" s="58" t="str">
        <f>IF(OR(ISBLANK(Recyclabilité[[#This Row],[Réponse 1]]),'Calculs'!D2193="0",_xlfn.XLOOKUP('Calculs'!D2193,'Réponses'!C:C,'Réponses'!F:F,"ERREUR VISIBILITE")=0),"",_xlfn.XLOOKUP(_xlfn.XLOOKUP('Calculs'!D2193,'Réponses'!C:C,'Réponses'!F:F,"ERREUR VISIBILITE"),Questions!A:A,Questions!B:B,"ERREUR QUESTION"))</f>
        <v/>
      </c>
      <c r="I2194" s="58" t="str">
        <f>IF(OR(ISBLANK(Recyclabilité[[#This Row],[Réponse 2]]),'Calculs'!G2193="0",_xlfn.XLOOKUP('Calculs'!G2193,'Réponses'!C:C,'Réponses'!F:F,"ERREUR VISIBILITE")=0),"",_xlfn.XLOOKUP(_xlfn.XLOOKUP('Calculs'!G2193,'Réponses'!C:C,'Réponses'!F:F,"ERREUR VISIBILITE"),Questions!A:A,Questions!B:B,"ERREUR QUESTION"))</f>
        <v/>
      </c>
      <c r="K2194" s="58" t="str">
        <f>IF(OR(ISBLANK(Recyclabilité[[#This Row],[Réponse 3]]),'Calculs'!J2193="0",_xlfn.XLOOKUP('Calculs'!J2193,'Réponses'!C:C,'Réponses'!F:F,"ERREUR VISIBILITE")=0),"",_xlfn.XLOOKUP(_xlfn.XLOOKUP('Calculs'!J2193,'Réponses'!C:C,'Réponses'!F:F,"ERREUR VISIBILITE"),Questions!A:A,Questions!B:B,"ERREUR QUESTION"))</f>
        <v/>
      </c>
      <c r="M2194" s="58" t="str">
        <f>IF(OR(ISBLANK(Recyclabilité[[#This Row],[Réponse 4]]),'Calculs'!M2193="0",_xlfn.XLOOKUP('Calculs'!M2193,'Réponses'!C:C,'Réponses'!F:F,"ERREUR VISIBILITE")=0),"",_xlfn.XLOOKUP(_xlfn.XLOOKUP('Calculs'!M2193,'Réponses'!C:C,'Réponses'!F:F,"ERREUR VISIBILITE"),Questions!A:A,Questions!B:B,"ERREUR QUESTION"))</f>
        <v/>
      </c>
    </row>
    <row r="2195" spans="4:13" ht="60" customHeight="1">
      <c r="D2195" s="28" t="str">
        <f>IF(ISBLANK(Recyclabilité[[#This Row],[Code Valobat]]),"",IF(OR('Calculs'!A2194="08",'Calculs'!A2194="07",MID(Recyclabilité[[#This Row],[Code Valobat]],4,4)="0804",MID(Recyclabilité[[#This Row],[Code Valobat]],4,4)="0709",MID(Recyclabilité[[#This Row],[Code Valobat]],1,7)="6121107"),"Non recyclable",_xlfn.XLOOKUP('Calculs'!Q2194,'Combinaisons'!A:A,'Combinaisons'!B:B,"Merci de répondre à toutes les questions")))</f>
        <v/>
      </c>
      <c r="E2195" s="58" t="str">
        <f>IF(ISBLANK(Recyclabilité[[#This Row],[Code Valobat]]),"",IF(OR('Calculs'!A2194="08",'Calculs'!A2194="07",MID(Recyclabilité[[#This Row],[Code Valobat]],4,4)="0804",MID(Recyclabilité[[#This Row],[Code Valobat]],4,4)="0709",MID(Recyclabilité[[#This Row],[Code Valobat]],1,7)="6121107"),"",_xlfn.XLOOKUP('Calculs'!B2194,Questions!A:A,Questions!B:B,"ERREUR QUESTION")))</f>
        <v/>
      </c>
      <c r="G2195" s="58" t="str">
        <f>IF(OR(ISBLANK(Recyclabilité[[#This Row],[Réponse 1]]),'Calculs'!D2194="0",_xlfn.XLOOKUP('Calculs'!D2194,'Réponses'!C:C,'Réponses'!F:F,"ERREUR VISIBILITE")=0),"",_xlfn.XLOOKUP(_xlfn.XLOOKUP('Calculs'!D2194,'Réponses'!C:C,'Réponses'!F:F,"ERREUR VISIBILITE"),Questions!A:A,Questions!B:B,"ERREUR QUESTION"))</f>
        <v/>
      </c>
      <c r="I2195" s="58" t="str">
        <f>IF(OR(ISBLANK(Recyclabilité[[#This Row],[Réponse 2]]),'Calculs'!G2194="0",_xlfn.XLOOKUP('Calculs'!G2194,'Réponses'!C:C,'Réponses'!F:F,"ERREUR VISIBILITE")=0),"",_xlfn.XLOOKUP(_xlfn.XLOOKUP('Calculs'!G2194,'Réponses'!C:C,'Réponses'!F:F,"ERREUR VISIBILITE"),Questions!A:A,Questions!B:B,"ERREUR QUESTION"))</f>
        <v/>
      </c>
      <c r="K2195" s="58" t="str">
        <f>IF(OR(ISBLANK(Recyclabilité[[#This Row],[Réponse 3]]),'Calculs'!J2194="0",_xlfn.XLOOKUP('Calculs'!J2194,'Réponses'!C:C,'Réponses'!F:F,"ERREUR VISIBILITE")=0),"",_xlfn.XLOOKUP(_xlfn.XLOOKUP('Calculs'!J2194,'Réponses'!C:C,'Réponses'!F:F,"ERREUR VISIBILITE"),Questions!A:A,Questions!B:B,"ERREUR QUESTION"))</f>
        <v/>
      </c>
      <c r="M2195" s="58" t="str">
        <f>IF(OR(ISBLANK(Recyclabilité[[#This Row],[Réponse 4]]),'Calculs'!M2194="0",_xlfn.XLOOKUP('Calculs'!M2194,'Réponses'!C:C,'Réponses'!F:F,"ERREUR VISIBILITE")=0),"",_xlfn.XLOOKUP(_xlfn.XLOOKUP('Calculs'!M2194,'Réponses'!C:C,'Réponses'!F:F,"ERREUR VISIBILITE"),Questions!A:A,Questions!B:B,"ERREUR QUESTION"))</f>
        <v/>
      </c>
    </row>
    <row r="2196" spans="4:13" ht="60" customHeight="1">
      <c r="D2196" s="28" t="str">
        <f>IF(ISBLANK(Recyclabilité[[#This Row],[Code Valobat]]),"",IF(OR('Calculs'!A2195="08",'Calculs'!A2195="07",MID(Recyclabilité[[#This Row],[Code Valobat]],4,4)="0804",MID(Recyclabilité[[#This Row],[Code Valobat]],4,4)="0709",MID(Recyclabilité[[#This Row],[Code Valobat]],1,7)="6121107"),"Non recyclable",_xlfn.XLOOKUP('Calculs'!Q2195,'Combinaisons'!A:A,'Combinaisons'!B:B,"Merci de répondre à toutes les questions")))</f>
        <v/>
      </c>
      <c r="E2196" s="58" t="str">
        <f>IF(ISBLANK(Recyclabilité[[#This Row],[Code Valobat]]),"",IF(OR('Calculs'!A2195="08",'Calculs'!A2195="07",MID(Recyclabilité[[#This Row],[Code Valobat]],4,4)="0804",MID(Recyclabilité[[#This Row],[Code Valobat]],4,4)="0709",MID(Recyclabilité[[#This Row],[Code Valobat]],1,7)="6121107"),"",_xlfn.XLOOKUP('Calculs'!B2195,Questions!A:A,Questions!B:B,"ERREUR QUESTION")))</f>
        <v/>
      </c>
      <c r="G2196" s="58" t="str">
        <f>IF(OR(ISBLANK(Recyclabilité[[#This Row],[Réponse 1]]),'Calculs'!D2195="0",_xlfn.XLOOKUP('Calculs'!D2195,'Réponses'!C:C,'Réponses'!F:F,"ERREUR VISIBILITE")=0),"",_xlfn.XLOOKUP(_xlfn.XLOOKUP('Calculs'!D2195,'Réponses'!C:C,'Réponses'!F:F,"ERREUR VISIBILITE"),Questions!A:A,Questions!B:B,"ERREUR QUESTION"))</f>
        <v/>
      </c>
      <c r="I2196" s="58" t="str">
        <f>IF(OR(ISBLANK(Recyclabilité[[#This Row],[Réponse 2]]),'Calculs'!G2195="0",_xlfn.XLOOKUP('Calculs'!G2195,'Réponses'!C:C,'Réponses'!F:F,"ERREUR VISIBILITE")=0),"",_xlfn.XLOOKUP(_xlfn.XLOOKUP('Calculs'!G2195,'Réponses'!C:C,'Réponses'!F:F,"ERREUR VISIBILITE"),Questions!A:A,Questions!B:B,"ERREUR QUESTION"))</f>
        <v/>
      </c>
      <c r="K2196" s="58" t="str">
        <f>IF(OR(ISBLANK(Recyclabilité[[#This Row],[Réponse 3]]),'Calculs'!J2195="0",_xlfn.XLOOKUP('Calculs'!J2195,'Réponses'!C:C,'Réponses'!F:F,"ERREUR VISIBILITE")=0),"",_xlfn.XLOOKUP(_xlfn.XLOOKUP('Calculs'!J2195,'Réponses'!C:C,'Réponses'!F:F,"ERREUR VISIBILITE"),Questions!A:A,Questions!B:B,"ERREUR QUESTION"))</f>
        <v/>
      </c>
      <c r="M2196" s="58" t="str">
        <f>IF(OR(ISBLANK(Recyclabilité[[#This Row],[Réponse 4]]),'Calculs'!M2195="0",_xlfn.XLOOKUP('Calculs'!M2195,'Réponses'!C:C,'Réponses'!F:F,"ERREUR VISIBILITE")=0),"",_xlfn.XLOOKUP(_xlfn.XLOOKUP('Calculs'!M2195,'Réponses'!C:C,'Réponses'!F:F,"ERREUR VISIBILITE"),Questions!A:A,Questions!B:B,"ERREUR QUESTION"))</f>
        <v/>
      </c>
    </row>
    <row r="2197" spans="4:13" ht="60" customHeight="1">
      <c r="D2197" s="28" t="str">
        <f>IF(ISBLANK(Recyclabilité[[#This Row],[Code Valobat]]),"",IF(OR('Calculs'!A2196="08",'Calculs'!A2196="07",MID(Recyclabilité[[#This Row],[Code Valobat]],4,4)="0804",MID(Recyclabilité[[#This Row],[Code Valobat]],4,4)="0709",MID(Recyclabilité[[#This Row],[Code Valobat]],1,7)="6121107"),"Non recyclable",_xlfn.XLOOKUP('Calculs'!Q2196,'Combinaisons'!A:A,'Combinaisons'!B:B,"Merci de répondre à toutes les questions")))</f>
        <v/>
      </c>
      <c r="E2197" s="58" t="str">
        <f>IF(ISBLANK(Recyclabilité[[#This Row],[Code Valobat]]),"",IF(OR('Calculs'!A2196="08",'Calculs'!A2196="07",MID(Recyclabilité[[#This Row],[Code Valobat]],4,4)="0804",MID(Recyclabilité[[#This Row],[Code Valobat]],4,4)="0709",MID(Recyclabilité[[#This Row],[Code Valobat]],1,7)="6121107"),"",_xlfn.XLOOKUP('Calculs'!B2196,Questions!A:A,Questions!B:B,"ERREUR QUESTION")))</f>
        <v/>
      </c>
      <c r="G2197" s="58" t="str">
        <f>IF(OR(ISBLANK(Recyclabilité[[#This Row],[Réponse 1]]),'Calculs'!D2196="0",_xlfn.XLOOKUP('Calculs'!D2196,'Réponses'!C:C,'Réponses'!F:F,"ERREUR VISIBILITE")=0),"",_xlfn.XLOOKUP(_xlfn.XLOOKUP('Calculs'!D2196,'Réponses'!C:C,'Réponses'!F:F,"ERREUR VISIBILITE"),Questions!A:A,Questions!B:B,"ERREUR QUESTION"))</f>
        <v/>
      </c>
      <c r="I2197" s="58" t="str">
        <f>IF(OR(ISBLANK(Recyclabilité[[#This Row],[Réponse 2]]),'Calculs'!G2196="0",_xlfn.XLOOKUP('Calculs'!G2196,'Réponses'!C:C,'Réponses'!F:F,"ERREUR VISIBILITE")=0),"",_xlfn.XLOOKUP(_xlfn.XLOOKUP('Calculs'!G2196,'Réponses'!C:C,'Réponses'!F:F,"ERREUR VISIBILITE"),Questions!A:A,Questions!B:B,"ERREUR QUESTION"))</f>
        <v/>
      </c>
      <c r="K2197" s="58" t="str">
        <f>IF(OR(ISBLANK(Recyclabilité[[#This Row],[Réponse 3]]),'Calculs'!J2196="0",_xlfn.XLOOKUP('Calculs'!J2196,'Réponses'!C:C,'Réponses'!F:F,"ERREUR VISIBILITE")=0),"",_xlfn.XLOOKUP(_xlfn.XLOOKUP('Calculs'!J2196,'Réponses'!C:C,'Réponses'!F:F,"ERREUR VISIBILITE"),Questions!A:A,Questions!B:B,"ERREUR QUESTION"))</f>
        <v/>
      </c>
      <c r="M2197" s="58" t="str">
        <f>IF(OR(ISBLANK(Recyclabilité[[#This Row],[Réponse 4]]),'Calculs'!M2196="0",_xlfn.XLOOKUP('Calculs'!M2196,'Réponses'!C:C,'Réponses'!F:F,"ERREUR VISIBILITE")=0),"",_xlfn.XLOOKUP(_xlfn.XLOOKUP('Calculs'!M2196,'Réponses'!C:C,'Réponses'!F:F,"ERREUR VISIBILITE"),Questions!A:A,Questions!B:B,"ERREUR QUESTION"))</f>
        <v/>
      </c>
    </row>
    <row r="2198" spans="4:13" ht="60" customHeight="1">
      <c r="D2198" s="28" t="str">
        <f>IF(ISBLANK(Recyclabilité[[#This Row],[Code Valobat]]),"",IF(OR('Calculs'!A2197="08",'Calculs'!A2197="07",MID(Recyclabilité[[#This Row],[Code Valobat]],4,4)="0804",MID(Recyclabilité[[#This Row],[Code Valobat]],4,4)="0709",MID(Recyclabilité[[#This Row],[Code Valobat]],1,7)="6121107"),"Non recyclable",_xlfn.XLOOKUP('Calculs'!Q2197,'Combinaisons'!A:A,'Combinaisons'!B:B,"Merci de répondre à toutes les questions")))</f>
        <v/>
      </c>
      <c r="E2198" s="58" t="str">
        <f>IF(ISBLANK(Recyclabilité[[#This Row],[Code Valobat]]),"",IF(OR('Calculs'!A2197="08",'Calculs'!A2197="07",MID(Recyclabilité[[#This Row],[Code Valobat]],4,4)="0804",MID(Recyclabilité[[#This Row],[Code Valobat]],4,4)="0709",MID(Recyclabilité[[#This Row],[Code Valobat]],1,7)="6121107"),"",_xlfn.XLOOKUP('Calculs'!B2197,Questions!A:A,Questions!B:B,"ERREUR QUESTION")))</f>
        <v/>
      </c>
      <c r="G2198" s="58" t="str">
        <f>IF(OR(ISBLANK(Recyclabilité[[#This Row],[Réponse 1]]),'Calculs'!D2197="0",_xlfn.XLOOKUP('Calculs'!D2197,'Réponses'!C:C,'Réponses'!F:F,"ERREUR VISIBILITE")=0),"",_xlfn.XLOOKUP(_xlfn.XLOOKUP('Calculs'!D2197,'Réponses'!C:C,'Réponses'!F:F,"ERREUR VISIBILITE"),Questions!A:A,Questions!B:B,"ERREUR QUESTION"))</f>
        <v/>
      </c>
      <c r="I2198" s="58" t="str">
        <f>IF(OR(ISBLANK(Recyclabilité[[#This Row],[Réponse 2]]),'Calculs'!G2197="0",_xlfn.XLOOKUP('Calculs'!G2197,'Réponses'!C:C,'Réponses'!F:F,"ERREUR VISIBILITE")=0),"",_xlfn.XLOOKUP(_xlfn.XLOOKUP('Calculs'!G2197,'Réponses'!C:C,'Réponses'!F:F,"ERREUR VISIBILITE"),Questions!A:A,Questions!B:B,"ERREUR QUESTION"))</f>
        <v/>
      </c>
      <c r="K2198" s="58" t="str">
        <f>IF(OR(ISBLANK(Recyclabilité[[#This Row],[Réponse 3]]),'Calculs'!J2197="0",_xlfn.XLOOKUP('Calculs'!J2197,'Réponses'!C:C,'Réponses'!F:F,"ERREUR VISIBILITE")=0),"",_xlfn.XLOOKUP(_xlfn.XLOOKUP('Calculs'!J2197,'Réponses'!C:C,'Réponses'!F:F,"ERREUR VISIBILITE"),Questions!A:A,Questions!B:B,"ERREUR QUESTION"))</f>
        <v/>
      </c>
      <c r="M2198" s="58" t="str">
        <f>IF(OR(ISBLANK(Recyclabilité[[#This Row],[Réponse 4]]),'Calculs'!M2197="0",_xlfn.XLOOKUP('Calculs'!M2197,'Réponses'!C:C,'Réponses'!F:F,"ERREUR VISIBILITE")=0),"",_xlfn.XLOOKUP(_xlfn.XLOOKUP('Calculs'!M2197,'Réponses'!C:C,'Réponses'!F:F,"ERREUR VISIBILITE"),Questions!A:A,Questions!B:B,"ERREUR QUESTION"))</f>
        <v/>
      </c>
    </row>
    <row r="2199" spans="4:13" ht="60" customHeight="1">
      <c r="D2199" s="28" t="str">
        <f>IF(ISBLANK(Recyclabilité[[#This Row],[Code Valobat]]),"",IF(OR('Calculs'!A2198="08",'Calculs'!A2198="07",MID(Recyclabilité[[#This Row],[Code Valobat]],4,4)="0804",MID(Recyclabilité[[#This Row],[Code Valobat]],4,4)="0709",MID(Recyclabilité[[#This Row],[Code Valobat]],1,7)="6121107"),"Non recyclable",_xlfn.XLOOKUP('Calculs'!Q2198,'Combinaisons'!A:A,'Combinaisons'!B:B,"Merci de répondre à toutes les questions")))</f>
        <v/>
      </c>
      <c r="E2199" s="58" t="str">
        <f>IF(ISBLANK(Recyclabilité[[#This Row],[Code Valobat]]),"",IF(OR('Calculs'!A2198="08",'Calculs'!A2198="07",MID(Recyclabilité[[#This Row],[Code Valobat]],4,4)="0804",MID(Recyclabilité[[#This Row],[Code Valobat]],4,4)="0709",MID(Recyclabilité[[#This Row],[Code Valobat]],1,7)="6121107"),"",_xlfn.XLOOKUP('Calculs'!B2198,Questions!A:A,Questions!B:B,"ERREUR QUESTION")))</f>
        <v/>
      </c>
      <c r="G2199" s="58" t="str">
        <f>IF(OR(ISBLANK(Recyclabilité[[#This Row],[Réponse 1]]),'Calculs'!D2198="0",_xlfn.XLOOKUP('Calculs'!D2198,'Réponses'!C:C,'Réponses'!F:F,"ERREUR VISIBILITE")=0),"",_xlfn.XLOOKUP(_xlfn.XLOOKUP('Calculs'!D2198,'Réponses'!C:C,'Réponses'!F:F,"ERREUR VISIBILITE"),Questions!A:A,Questions!B:B,"ERREUR QUESTION"))</f>
        <v/>
      </c>
      <c r="I2199" s="58" t="str">
        <f>IF(OR(ISBLANK(Recyclabilité[[#This Row],[Réponse 2]]),'Calculs'!G2198="0",_xlfn.XLOOKUP('Calculs'!G2198,'Réponses'!C:C,'Réponses'!F:F,"ERREUR VISIBILITE")=0),"",_xlfn.XLOOKUP(_xlfn.XLOOKUP('Calculs'!G2198,'Réponses'!C:C,'Réponses'!F:F,"ERREUR VISIBILITE"),Questions!A:A,Questions!B:B,"ERREUR QUESTION"))</f>
        <v/>
      </c>
      <c r="K2199" s="58" t="str">
        <f>IF(OR(ISBLANK(Recyclabilité[[#This Row],[Réponse 3]]),'Calculs'!J2198="0",_xlfn.XLOOKUP('Calculs'!J2198,'Réponses'!C:C,'Réponses'!F:F,"ERREUR VISIBILITE")=0),"",_xlfn.XLOOKUP(_xlfn.XLOOKUP('Calculs'!J2198,'Réponses'!C:C,'Réponses'!F:F,"ERREUR VISIBILITE"),Questions!A:A,Questions!B:B,"ERREUR QUESTION"))</f>
        <v/>
      </c>
      <c r="M2199" s="58" t="str">
        <f>IF(OR(ISBLANK(Recyclabilité[[#This Row],[Réponse 4]]),'Calculs'!M2198="0",_xlfn.XLOOKUP('Calculs'!M2198,'Réponses'!C:C,'Réponses'!F:F,"ERREUR VISIBILITE")=0),"",_xlfn.XLOOKUP(_xlfn.XLOOKUP('Calculs'!M2198,'Réponses'!C:C,'Réponses'!F:F,"ERREUR VISIBILITE"),Questions!A:A,Questions!B:B,"ERREUR QUESTION"))</f>
        <v/>
      </c>
    </row>
    <row r="2200" spans="4:13" ht="60" customHeight="1">
      <c r="D2200" s="28" t="str">
        <f>IF(ISBLANK(Recyclabilité[[#This Row],[Code Valobat]]),"",IF(OR('Calculs'!A2199="08",'Calculs'!A2199="07",MID(Recyclabilité[[#This Row],[Code Valobat]],4,4)="0804",MID(Recyclabilité[[#This Row],[Code Valobat]],4,4)="0709",MID(Recyclabilité[[#This Row],[Code Valobat]],1,7)="6121107"),"Non recyclable",_xlfn.XLOOKUP('Calculs'!Q2199,'Combinaisons'!A:A,'Combinaisons'!B:B,"Merci de répondre à toutes les questions")))</f>
        <v/>
      </c>
      <c r="E2200" s="58" t="str">
        <f>IF(ISBLANK(Recyclabilité[[#This Row],[Code Valobat]]),"",IF(OR('Calculs'!A2199="08",'Calculs'!A2199="07",MID(Recyclabilité[[#This Row],[Code Valobat]],4,4)="0804",MID(Recyclabilité[[#This Row],[Code Valobat]],4,4)="0709",MID(Recyclabilité[[#This Row],[Code Valobat]],1,7)="6121107"),"",_xlfn.XLOOKUP('Calculs'!B2199,Questions!A:A,Questions!B:B,"ERREUR QUESTION")))</f>
        <v/>
      </c>
      <c r="G2200" s="58" t="str">
        <f>IF(OR(ISBLANK(Recyclabilité[[#This Row],[Réponse 1]]),'Calculs'!D2199="0",_xlfn.XLOOKUP('Calculs'!D2199,'Réponses'!C:C,'Réponses'!F:F,"ERREUR VISIBILITE")=0),"",_xlfn.XLOOKUP(_xlfn.XLOOKUP('Calculs'!D2199,'Réponses'!C:C,'Réponses'!F:F,"ERREUR VISIBILITE"),Questions!A:A,Questions!B:B,"ERREUR QUESTION"))</f>
        <v/>
      </c>
      <c r="I2200" s="58" t="str">
        <f>IF(OR(ISBLANK(Recyclabilité[[#This Row],[Réponse 2]]),'Calculs'!G2199="0",_xlfn.XLOOKUP('Calculs'!G2199,'Réponses'!C:C,'Réponses'!F:F,"ERREUR VISIBILITE")=0),"",_xlfn.XLOOKUP(_xlfn.XLOOKUP('Calculs'!G2199,'Réponses'!C:C,'Réponses'!F:F,"ERREUR VISIBILITE"),Questions!A:A,Questions!B:B,"ERREUR QUESTION"))</f>
        <v/>
      </c>
      <c r="K2200" s="58" t="str">
        <f>IF(OR(ISBLANK(Recyclabilité[[#This Row],[Réponse 3]]),'Calculs'!J2199="0",_xlfn.XLOOKUP('Calculs'!J2199,'Réponses'!C:C,'Réponses'!F:F,"ERREUR VISIBILITE")=0),"",_xlfn.XLOOKUP(_xlfn.XLOOKUP('Calculs'!J2199,'Réponses'!C:C,'Réponses'!F:F,"ERREUR VISIBILITE"),Questions!A:A,Questions!B:B,"ERREUR QUESTION"))</f>
        <v/>
      </c>
      <c r="M2200" s="58" t="str">
        <f>IF(OR(ISBLANK(Recyclabilité[[#This Row],[Réponse 4]]),'Calculs'!M2199="0",_xlfn.XLOOKUP('Calculs'!M2199,'Réponses'!C:C,'Réponses'!F:F,"ERREUR VISIBILITE")=0),"",_xlfn.XLOOKUP(_xlfn.XLOOKUP('Calculs'!M2199,'Réponses'!C:C,'Réponses'!F:F,"ERREUR VISIBILITE"),Questions!A:A,Questions!B:B,"ERREUR QUESTION"))</f>
        <v/>
      </c>
    </row>
    <row r="2201" spans="4:13" ht="60" customHeight="1">
      <c r="D2201" s="28" t="str">
        <f>IF(ISBLANK(Recyclabilité[[#This Row],[Code Valobat]]),"",IF(OR('Calculs'!A2200="08",'Calculs'!A2200="07",MID(Recyclabilité[[#This Row],[Code Valobat]],4,4)="0804",MID(Recyclabilité[[#This Row],[Code Valobat]],4,4)="0709",MID(Recyclabilité[[#This Row],[Code Valobat]],1,7)="6121107"),"Non recyclable",_xlfn.XLOOKUP('Calculs'!Q2200,'Combinaisons'!A:A,'Combinaisons'!B:B,"Merci de répondre à toutes les questions")))</f>
        <v/>
      </c>
      <c r="E2201" s="58" t="str">
        <f>IF(ISBLANK(Recyclabilité[[#This Row],[Code Valobat]]),"",IF(OR('Calculs'!A2200="08",'Calculs'!A2200="07",MID(Recyclabilité[[#This Row],[Code Valobat]],4,4)="0804",MID(Recyclabilité[[#This Row],[Code Valobat]],4,4)="0709",MID(Recyclabilité[[#This Row],[Code Valobat]],1,7)="6121107"),"",_xlfn.XLOOKUP('Calculs'!B2200,Questions!A:A,Questions!B:B,"ERREUR QUESTION")))</f>
        <v/>
      </c>
      <c r="G2201" s="58" t="str">
        <f>IF(OR(ISBLANK(Recyclabilité[[#This Row],[Réponse 1]]),'Calculs'!D2200="0",_xlfn.XLOOKUP('Calculs'!D2200,'Réponses'!C:C,'Réponses'!F:F,"ERREUR VISIBILITE")=0),"",_xlfn.XLOOKUP(_xlfn.XLOOKUP('Calculs'!D2200,'Réponses'!C:C,'Réponses'!F:F,"ERREUR VISIBILITE"),Questions!A:A,Questions!B:B,"ERREUR QUESTION"))</f>
        <v/>
      </c>
      <c r="I2201" s="58" t="str">
        <f>IF(OR(ISBLANK(Recyclabilité[[#This Row],[Réponse 2]]),'Calculs'!G2200="0",_xlfn.XLOOKUP('Calculs'!G2200,'Réponses'!C:C,'Réponses'!F:F,"ERREUR VISIBILITE")=0),"",_xlfn.XLOOKUP(_xlfn.XLOOKUP('Calculs'!G2200,'Réponses'!C:C,'Réponses'!F:F,"ERREUR VISIBILITE"),Questions!A:A,Questions!B:B,"ERREUR QUESTION"))</f>
        <v/>
      </c>
      <c r="K2201" s="58" t="str">
        <f>IF(OR(ISBLANK(Recyclabilité[[#This Row],[Réponse 3]]),'Calculs'!J2200="0",_xlfn.XLOOKUP('Calculs'!J2200,'Réponses'!C:C,'Réponses'!F:F,"ERREUR VISIBILITE")=0),"",_xlfn.XLOOKUP(_xlfn.XLOOKUP('Calculs'!J2200,'Réponses'!C:C,'Réponses'!F:F,"ERREUR VISIBILITE"),Questions!A:A,Questions!B:B,"ERREUR QUESTION"))</f>
        <v/>
      </c>
      <c r="M2201" s="58" t="str">
        <f>IF(OR(ISBLANK(Recyclabilité[[#This Row],[Réponse 4]]),'Calculs'!M2200="0",_xlfn.XLOOKUP('Calculs'!M2200,'Réponses'!C:C,'Réponses'!F:F,"ERREUR VISIBILITE")=0),"",_xlfn.XLOOKUP(_xlfn.XLOOKUP('Calculs'!M2200,'Réponses'!C:C,'Réponses'!F:F,"ERREUR VISIBILITE"),Questions!A:A,Questions!B:B,"ERREUR QUESTION"))</f>
        <v/>
      </c>
    </row>
    <row r="2202" spans="4:13" ht="60" customHeight="1">
      <c r="D2202" s="28" t="str">
        <f>IF(ISBLANK(Recyclabilité[[#This Row],[Code Valobat]]),"",IF(OR('Calculs'!A2201="08",'Calculs'!A2201="07",MID(Recyclabilité[[#This Row],[Code Valobat]],4,4)="0804",MID(Recyclabilité[[#This Row],[Code Valobat]],4,4)="0709",MID(Recyclabilité[[#This Row],[Code Valobat]],1,7)="6121107"),"Non recyclable",_xlfn.XLOOKUP('Calculs'!Q2201,'Combinaisons'!A:A,'Combinaisons'!B:B,"Merci de répondre à toutes les questions")))</f>
        <v/>
      </c>
      <c r="E2202" s="58" t="str">
        <f>IF(ISBLANK(Recyclabilité[[#This Row],[Code Valobat]]),"",IF(OR('Calculs'!A2201="08",'Calculs'!A2201="07",MID(Recyclabilité[[#This Row],[Code Valobat]],4,4)="0804",MID(Recyclabilité[[#This Row],[Code Valobat]],4,4)="0709",MID(Recyclabilité[[#This Row],[Code Valobat]],1,7)="6121107"),"",_xlfn.XLOOKUP('Calculs'!B2201,Questions!A:A,Questions!B:B,"ERREUR QUESTION")))</f>
        <v/>
      </c>
      <c r="G2202" s="58" t="str">
        <f>IF(OR(ISBLANK(Recyclabilité[[#This Row],[Réponse 1]]),'Calculs'!D2201="0",_xlfn.XLOOKUP('Calculs'!D2201,'Réponses'!C:C,'Réponses'!F:F,"ERREUR VISIBILITE")=0),"",_xlfn.XLOOKUP(_xlfn.XLOOKUP('Calculs'!D2201,'Réponses'!C:C,'Réponses'!F:F,"ERREUR VISIBILITE"),Questions!A:A,Questions!B:B,"ERREUR QUESTION"))</f>
        <v/>
      </c>
      <c r="I2202" s="58" t="str">
        <f>IF(OR(ISBLANK(Recyclabilité[[#This Row],[Réponse 2]]),'Calculs'!G2201="0",_xlfn.XLOOKUP('Calculs'!G2201,'Réponses'!C:C,'Réponses'!F:F,"ERREUR VISIBILITE")=0),"",_xlfn.XLOOKUP(_xlfn.XLOOKUP('Calculs'!G2201,'Réponses'!C:C,'Réponses'!F:F,"ERREUR VISIBILITE"),Questions!A:A,Questions!B:B,"ERREUR QUESTION"))</f>
        <v/>
      </c>
      <c r="K2202" s="58" t="str">
        <f>IF(OR(ISBLANK(Recyclabilité[[#This Row],[Réponse 3]]),'Calculs'!J2201="0",_xlfn.XLOOKUP('Calculs'!J2201,'Réponses'!C:C,'Réponses'!F:F,"ERREUR VISIBILITE")=0),"",_xlfn.XLOOKUP(_xlfn.XLOOKUP('Calculs'!J2201,'Réponses'!C:C,'Réponses'!F:F,"ERREUR VISIBILITE"),Questions!A:A,Questions!B:B,"ERREUR QUESTION"))</f>
        <v/>
      </c>
      <c r="M2202" s="58" t="str">
        <f>IF(OR(ISBLANK(Recyclabilité[[#This Row],[Réponse 4]]),'Calculs'!M2201="0",_xlfn.XLOOKUP('Calculs'!M2201,'Réponses'!C:C,'Réponses'!F:F,"ERREUR VISIBILITE")=0),"",_xlfn.XLOOKUP(_xlfn.XLOOKUP('Calculs'!M2201,'Réponses'!C:C,'Réponses'!F:F,"ERREUR VISIBILITE"),Questions!A:A,Questions!B:B,"ERREUR QUESTION"))</f>
        <v/>
      </c>
    </row>
    <row r="2203" spans="4:13" ht="60" customHeight="1">
      <c r="D2203" s="28" t="str">
        <f>IF(ISBLANK(Recyclabilité[[#This Row],[Code Valobat]]),"",IF(OR('Calculs'!A2202="08",'Calculs'!A2202="07",MID(Recyclabilité[[#This Row],[Code Valobat]],4,4)="0804",MID(Recyclabilité[[#This Row],[Code Valobat]],4,4)="0709",MID(Recyclabilité[[#This Row],[Code Valobat]],1,7)="6121107"),"Non recyclable",_xlfn.XLOOKUP('Calculs'!Q2202,'Combinaisons'!A:A,'Combinaisons'!B:B,"Merci de répondre à toutes les questions")))</f>
        <v/>
      </c>
      <c r="E2203" s="58" t="str">
        <f>IF(ISBLANK(Recyclabilité[[#This Row],[Code Valobat]]),"",IF(OR('Calculs'!A2202="08",'Calculs'!A2202="07",MID(Recyclabilité[[#This Row],[Code Valobat]],4,4)="0804",MID(Recyclabilité[[#This Row],[Code Valobat]],4,4)="0709",MID(Recyclabilité[[#This Row],[Code Valobat]],1,7)="6121107"),"",_xlfn.XLOOKUP('Calculs'!B2202,Questions!A:A,Questions!B:B,"ERREUR QUESTION")))</f>
        <v/>
      </c>
      <c r="G2203" s="58" t="str">
        <f>IF(OR(ISBLANK(Recyclabilité[[#This Row],[Réponse 1]]),'Calculs'!D2202="0",_xlfn.XLOOKUP('Calculs'!D2202,'Réponses'!C:C,'Réponses'!F:F,"ERREUR VISIBILITE")=0),"",_xlfn.XLOOKUP(_xlfn.XLOOKUP('Calculs'!D2202,'Réponses'!C:C,'Réponses'!F:F,"ERREUR VISIBILITE"),Questions!A:A,Questions!B:B,"ERREUR QUESTION"))</f>
        <v/>
      </c>
      <c r="I2203" s="58" t="str">
        <f>IF(OR(ISBLANK(Recyclabilité[[#This Row],[Réponse 2]]),'Calculs'!G2202="0",_xlfn.XLOOKUP('Calculs'!G2202,'Réponses'!C:C,'Réponses'!F:F,"ERREUR VISIBILITE")=0),"",_xlfn.XLOOKUP(_xlfn.XLOOKUP('Calculs'!G2202,'Réponses'!C:C,'Réponses'!F:F,"ERREUR VISIBILITE"),Questions!A:A,Questions!B:B,"ERREUR QUESTION"))</f>
        <v/>
      </c>
      <c r="K2203" s="58" t="str">
        <f>IF(OR(ISBLANK(Recyclabilité[[#This Row],[Réponse 3]]),'Calculs'!J2202="0",_xlfn.XLOOKUP('Calculs'!J2202,'Réponses'!C:C,'Réponses'!F:F,"ERREUR VISIBILITE")=0),"",_xlfn.XLOOKUP(_xlfn.XLOOKUP('Calculs'!J2202,'Réponses'!C:C,'Réponses'!F:F,"ERREUR VISIBILITE"),Questions!A:A,Questions!B:B,"ERREUR QUESTION"))</f>
        <v/>
      </c>
      <c r="M2203" s="58" t="str">
        <f>IF(OR(ISBLANK(Recyclabilité[[#This Row],[Réponse 4]]),'Calculs'!M2202="0",_xlfn.XLOOKUP('Calculs'!M2202,'Réponses'!C:C,'Réponses'!F:F,"ERREUR VISIBILITE")=0),"",_xlfn.XLOOKUP(_xlfn.XLOOKUP('Calculs'!M2202,'Réponses'!C:C,'Réponses'!F:F,"ERREUR VISIBILITE"),Questions!A:A,Questions!B:B,"ERREUR QUESTION"))</f>
        <v/>
      </c>
    </row>
    <row r="2204" spans="4:13" ht="60" customHeight="1">
      <c r="D2204" s="28" t="str">
        <f>IF(ISBLANK(Recyclabilité[[#This Row],[Code Valobat]]),"",IF(OR('Calculs'!A2203="08",'Calculs'!A2203="07",MID(Recyclabilité[[#This Row],[Code Valobat]],4,4)="0804",MID(Recyclabilité[[#This Row],[Code Valobat]],4,4)="0709",MID(Recyclabilité[[#This Row],[Code Valobat]],1,7)="6121107"),"Non recyclable",_xlfn.XLOOKUP('Calculs'!Q2203,'Combinaisons'!A:A,'Combinaisons'!B:B,"Merci de répondre à toutes les questions")))</f>
        <v/>
      </c>
      <c r="E2204" s="58" t="str">
        <f>IF(ISBLANK(Recyclabilité[[#This Row],[Code Valobat]]),"",IF(OR('Calculs'!A2203="08",'Calculs'!A2203="07",MID(Recyclabilité[[#This Row],[Code Valobat]],4,4)="0804",MID(Recyclabilité[[#This Row],[Code Valobat]],4,4)="0709",MID(Recyclabilité[[#This Row],[Code Valobat]],1,7)="6121107"),"",_xlfn.XLOOKUP('Calculs'!B2203,Questions!A:A,Questions!B:B,"ERREUR QUESTION")))</f>
        <v/>
      </c>
      <c r="G2204" s="58" t="str">
        <f>IF(OR(ISBLANK(Recyclabilité[[#This Row],[Réponse 1]]),'Calculs'!D2203="0",_xlfn.XLOOKUP('Calculs'!D2203,'Réponses'!C:C,'Réponses'!F:F,"ERREUR VISIBILITE")=0),"",_xlfn.XLOOKUP(_xlfn.XLOOKUP('Calculs'!D2203,'Réponses'!C:C,'Réponses'!F:F,"ERREUR VISIBILITE"),Questions!A:A,Questions!B:B,"ERREUR QUESTION"))</f>
        <v/>
      </c>
      <c r="I2204" s="58" t="str">
        <f>IF(OR(ISBLANK(Recyclabilité[[#This Row],[Réponse 2]]),'Calculs'!G2203="0",_xlfn.XLOOKUP('Calculs'!G2203,'Réponses'!C:C,'Réponses'!F:F,"ERREUR VISIBILITE")=0),"",_xlfn.XLOOKUP(_xlfn.XLOOKUP('Calculs'!G2203,'Réponses'!C:C,'Réponses'!F:F,"ERREUR VISIBILITE"),Questions!A:A,Questions!B:B,"ERREUR QUESTION"))</f>
        <v/>
      </c>
      <c r="K2204" s="58" t="str">
        <f>IF(OR(ISBLANK(Recyclabilité[[#This Row],[Réponse 3]]),'Calculs'!J2203="0",_xlfn.XLOOKUP('Calculs'!J2203,'Réponses'!C:C,'Réponses'!F:F,"ERREUR VISIBILITE")=0),"",_xlfn.XLOOKUP(_xlfn.XLOOKUP('Calculs'!J2203,'Réponses'!C:C,'Réponses'!F:F,"ERREUR VISIBILITE"),Questions!A:A,Questions!B:B,"ERREUR QUESTION"))</f>
        <v/>
      </c>
      <c r="M2204" s="58" t="str">
        <f>IF(OR(ISBLANK(Recyclabilité[[#This Row],[Réponse 4]]),'Calculs'!M2203="0",_xlfn.XLOOKUP('Calculs'!M2203,'Réponses'!C:C,'Réponses'!F:F,"ERREUR VISIBILITE")=0),"",_xlfn.XLOOKUP(_xlfn.XLOOKUP('Calculs'!M2203,'Réponses'!C:C,'Réponses'!F:F,"ERREUR VISIBILITE"),Questions!A:A,Questions!B:B,"ERREUR QUESTION"))</f>
        <v/>
      </c>
    </row>
    <row r="2205" spans="4:13" ht="60" customHeight="1">
      <c r="D2205" s="28" t="str">
        <f>IF(ISBLANK(Recyclabilité[[#This Row],[Code Valobat]]),"",IF(OR('Calculs'!A2204="08",'Calculs'!A2204="07",MID(Recyclabilité[[#This Row],[Code Valobat]],4,4)="0804",MID(Recyclabilité[[#This Row],[Code Valobat]],4,4)="0709",MID(Recyclabilité[[#This Row],[Code Valobat]],1,7)="6121107"),"Non recyclable",_xlfn.XLOOKUP('Calculs'!Q2204,'Combinaisons'!A:A,'Combinaisons'!B:B,"Merci de répondre à toutes les questions")))</f>
        <v/>
      </c>
      <c r="E2205" s="58" t="str">
        <f>IF(ISBLANK(Recyclabilité[[#This Row],[Code Valobat]]),"",IF(OR('Calculs'!A2204="08",'Calculs'!A2204="07",MID(Recyclabilité[[#This Row],[Code Valobat]],4,4)="0804",MID(Recyclabilité[[#This Row],[Code Valobat]],4,4)="0709",MID(Recyclabilité[[#This Row],[Code Valobat]],1,7)="6121107"),"",_xlfn.XLOOKUP('Calculs'!B2204,Questions!A:A,Questions!B:B,"ERREUR QUESTION")))</f>
        <v/>
      </c>
      <c r="G2205" s="58" t="str">
        <f>IF(OR(ISBLANK(Recyclabilité[[#This Row],[Réponse 1]]),'Calculs'!D2204="0",_xlfn.XLOOKUP('Calculs'!D2204,'Réponses'!C:C,'Réponses'!F:F,"ERREUR VISIBILITE")=0),"",_xlfn.XLOOKUP(_xlfn.XLOOKUP('Calculs'!D2204,'Réponses'!C:C,'Réponses'!F:F,"ERREUR VISIBILITE"),Questions!A:A,Questions!B:B,"ERREUR QUESTION"))</f>
        <v/>
      </c>
      <c r="I2205" s="58" t="str">
        <f>IF(OR(ISBLANK(Recyclabilité[[#This Row],[Réponse 2]]),'Calculs'!G2204="0",_xlfn.XLOOKUP('Calculs'!G2204,'Réponses'!C:C,'Réponses'!F:F,"ERREUR VISIBILITE")=0),"",_xlfn.XLOOKUP(_xlfn.XLOOKUP('Calculs'!G2204,'Réponses'!C:C,'Réponses'!F:F,"ERREUR VISIBILITE"),Questions!A:A,Questions!B:B,"ERREUR QUESTION"))</f>
        <v/>
      </c>
      <c r="K2205" s="58" t="str">
        <f>IF(OR(ISBLANK(Recyclabilité[[#This Row],[Réponse 3]]),'Calculs'!J2204="0",_xlfn.XLOOKUP('Calculs'!J2204,'Réponses'!C:C,'Réponses'!F:F,"ERREUR VISIBILITE")=0),"",_xlfn.XLOOKUP(_xlfn.XLOOKUP('Calculs'!J2204,'Réponses'!C:C,'Réponses'!F:F,"ERREUR VISIBILITE"),Questions!A:A,Questions!B:B,"ERREUR QUESTION"))</f>
        <v/>
      </c>
      <c r="M2205" s="58" t="str">
        <f>IF(OR(ISBLANK(Recyclabilité[[#This Row],[Réponse 4]]),'Calculs'!M2204="0",_xlfn.XLOOKUP('Calculs'!M2204,'Réponses'!C:C,'Réponses'!F:F,"ERREUR VISIBILITE")=0),"",_xlfn.XLOOKUP(_xlfn.XLOOKUP('Calculs'!M2204,'Réponses'!C:C,'Réponses'!F:F,"ERREUR VISIBILITE"),Questions!A:A,Questions!B:B,"ERREUR QUESTION"))</f>
        <v/>
      </c>
    </row>
    <row r="2206" spans="4:13" ht="60" customHeight="1">
      <c r="D2206" s="28" t="str">
        <f>IF(ISBLANK(Recyclabilité[[#This Row],[Code Valobat]]),"",IF(OR('Calculs'!A2205="08",'Calculs'!A2205="07",MID(Recyclabilité[[#This Row],[Code Valobat]],4,4)="0804",MID(Recyclabilité[[#This Row],[Code Valobat]],4,4)="0709",MID(Recyclabilité[[#This Row],[Code Valobat]],1,7)="6121107"),"Non recyclable",_xlfn.XLOOKUP('Calculs'!Q2205,'Combinaisons'!A:A,'Combinaisons'!B:B,"Merci de répondre à toutes les questions")))</f>
        <v/>
      </c>
      <c r="E2206" s="58" t="str">
        <f>IF(ISBLANK(Recyclabilité[[#This Row],[Code Valobat]]),"",IF(OR('Calculs'!A2205="08",'Calculs'!A2205="07",MID(Recyclabilité[[#This Row],[Code Valobat]],4,4)="0804",MID(Recyclabilité[[#This Row],[Code Valobat]],4,4)="0709",MID(Recyclabilité[[#This Row],[Code Valobat]],1,7)="6121107"),"",_xlfn.XLOOKUP('Calculs'!B2205,Questions!A:A,Questions!B:B,"ERREUR QUESTION")))</f>
        <v/>
      </c>
      <c r="G2206" s="58" t="str">
        <f>IF(OR(ISBLANK(Recyclabilité[[#This Row],[Réponse 1]]),'Calculs'!D2205="0",_xlfn.XLOOKUP('Calculs'!D2205,'Réponses'!C:C,'Réponses'!F:F,"ERREUR VISIBILITE")=0),"",_xlfn.XLOOKUP(_xlfn.XLOOKUP('Calculs'!D2205,'Réponses'!C:C,'Réponses'!F:F,"ERREUR VISIBILITE"),Questions!A:A,Questions!B:B,"ERREUR QUESTION"))</f>
        <v/>
      </c>
      <c r="I2206" s="58" t="str">
        <f>IF(OR(ISBLANK(Recyclabilité[[#This Row],[Réponse 2]]),'Calculs'!G2205="0",_xlfn.XLOOKUP('Calculs'!G2205,'Réponses'!C:C,'Réponses'!F:F,"ERREUR VISIBILITE")=0),"",_xlfn.XLOOKUP(_xlfn.XLOOKUP('Calculs'!G2205,'Réponses'!C:C,'Réponses'!F:F,"ERREUR VISIBILITE"),Questions!A:A,Questions!B:B,"ERREUR QUESTION"))</f>
        <v/>
      </c>
      <c r="K2206" s="58" t="str">
        <f>IF(OR(ISBLANK(Recyclabilité[[#This Row],[Réponse 3]]),'Calculs'!J2205="0",_xlfn.XLOOKUP('Calculs'!J2205,'Réponses'!C:C,'Réponses'!F:F,"ERREUR VISIBILITE")=0),"",_xlfn.XLOOKUP(_xlfn.XLOOKUP('Calculs'!J2205,'Réponses'!C:C,'Réponses'!F:F,"ERREUR VISIBILITE"),Questions!A:A,Questions!B:B,"ERREUR QUESTION"))</f>
        <v/>
      </c>
      <c r="M2206" s="58" t="str">
        <f>IF(OR(ISBLANK(Recyclabilité[[#This Row],[Réponse 4]]),'Calculs'!M2205="0",_xlfn.XLOOKUP('Calculs'!M2205,'Réponses'!C:C,'Réponses'!F:F,"ERREUR VISIBILITE")=0),"",_xlfn.XLOOKUP(_xlfn.XLOOKUP('Calculs'!M2205,'Réponses'!C:C,'Réponses'!F:F,"ERREUR VISIBILITE"),Questions!A:A,Questions!B:B,"ERREUR QUESTION"))</f>
        <v/>
      </c>
    </row>
    <row r="2207" spans="4:13" ht="60" customHeight="1">
      <c r="D2207" s="28" t="str">
        <f>IF(ISBLANK(Recyclabilité[[#This Row],[Code Valobat]]),"",IF(OR('Calculs'!A2206="08",'Calculs'!A2206="07",MID(Recyclabilité[[#This Row],[Code Valobat]],4,4)="0804",MID(Recyclabilité[[#This Row],[Code Valobat]],4,4)="0709",MID(Recyclabilité[[#This Row],[Code Valobat]],1,7)="6121107"),"Non recyclable",_xlfn.XLOOKUP('Calculs'!Q2206,'Combinaisons'!A:A,'Combinaisons'!B:B,"Merci de répondre à toutes les questions")))</f>
        <v/>
      </c>
      <c r="E2207" s="58" t="str">
        <f>IF(ISBLANK(Recyclabilité[[#This Row],[Code Valobat]]),"",IF(OR('Calculs'!A2206="08",'Calculs'!A2206="07",MID(Recyclabilité[[#This Row],[Code Valobat]],4,4)="0804",MID(Recyclabilité[[#This Row],[Code Valobat]],4,4)="0709",MID(Recyclabilité[[#This Row],[Code Valobat]],1,7)="6121107"),"",_xlfn.XLOOKUP('Calculs'!B2206,Questions!A:A,Questions!B:B,"ERREUR QUESTION")))</f>
        <v/>
      </c>
      <c r="G2207" s="58" t="str">
        <f>IF(OR(ISBLANK(Recyclabilité[[#This Row],[Réponse 1]]),'Calculs'!D2206="0",_xlfn.XLOOKUP('Calculs'!D2206,'Réponses'!C:C,'Réponses'!F:F,"ERREUR VISIBILITE")=0),"",_xlfn.XLOOKUP(_xlfn.XLOOKUP('Calculs'!D2206,'Réponses'!C:C,'Réponses'!F:F,"ERREUR VISIBILITE"),Questions!A:A,Questions!B:B,"ERREUR QUESTION"))</f>
        <v/>
      </c>
      <c r="I2207" s="58" t="str">
        <f>IF(OR(ISBLANK(Recyclabilité[[#This Row],[Réponse 2]]),'Calculs'!G2206="0",_xlfn.XLOOKUP('Calculs'!G2206,'Réponses'!C:C,'Réponses'!F:F,"ERREUR VISIBILITE")=0),"",_xlfn.XLOOKUP(_xlfn.XLOOKUP('Calculs'!G2206,'Réponses'!C:C,'Réponses'!F:F,"ERREUR VISIBILITE"),Questions!A:A,Questions!B:B,"ERREUR QUESTION"))</f>
        <v/>
      </c>
      <c r="K2207" s="58" t="str">
        <f>IF(OR(ISBLANK(Recyclabilité[[#This Row],[Réponse 3]]),'Calculs'!J2206="0",_xlfn.XLOOKUP('Calculs'!J2206,'Réponses'!C:C,'Réponses'!F:F,"ERREUR VISIBILITE")=0),"",_xlfn.XLOOKUP(_xlfn.XLOOKUP('Calculs'!J2206,'Réponses'!C:C,'Réponses'!F:F,"ERREUR VISIBILITE"),Questions!A:A,Questions!B:B,"ERREUR QUESTION"))</f>
        <v/>
      </c>
      <c r="M2207" s="58" t="str">
        <f>IF(OR(ISBLANK(Recyclabilité[[#This Row],[Réponse 4]]),'Calculs'!M2206="0",_xlfn.XLOOKUP('Calculs'!M2206,'Réponses'!C:C,'Réponses'!F:F,"ERREUR VISIBILITE")=0),"",_xlfn.XLOOKUP(_xlfn.XLOOKUP('Calculs'!M2206,'Réponses'!C:C,'Réponses'!F:F,"ERREUR VISIBILITE"),Questions!A:A,Questions!B:B,"ERREUR QUESTION"))</f>
        <v/>
      </c>
    </row>
    <row r="2208" spans="4:13" ht="60" customHeight="1">
      <c r="D2208" s="28" t="str">
        <f>IF(ISBLANK(Recyclabilité[[#This Row],[Code Valobat]]),"",IF(OR('Calculs'!A2207="08",'Calculs'!A2207="07",MID(Recyclabilité[[#This Row],[Code Valobat]],4,4)="0804",MID(Recyclabilité[[#This Row],[Code Valobat]],4,4)="0709",MID(Recyclabilité[[#This Row],[Code Valobat]],1,7)="6121107"),"Non recyclable",_xlfn.XLOOKUP('Calculs'!Q2207,'Combinaisons'!A:A,'Combinaisons'!B:B,"Merci de répondre à toutes les questions")))</f>
        <v/>
      </c>
      <c r="E2208" s="58" t="str">
        <f>IF(ISBLANK(Recyclabilité[[#This Row],[Code Valobat]]),"",IF(OR('Calculs'!A2207="08",'Calculs'!A2207="07",MID(Recyclabilité[[#This Row],[Code Valobat]],4,4)="0804",MID(Recyclabilité[[#This Row],[Code Valobat]],4,4)="0709",MID(Recyclabilité[[#This Row],[Code Valobat]],1,7)="6121107"),"",_xlfn.XLOOKUP('Calculs'!B2207,Questions!A:A,Questions!B:B,"ERREUR QUESTION")))</f>
        <v/>
      </c>
      <c r="G2208" s="58" t="str">
        <f>IF(OR(ISBLANK(Recyclabilité[[#This Row],[Réponse 1]]),'Calculs'!D2207="0",_xlfn.XLOOKUP('Calculs'!D2207,'Réponses'!C:C,'Réponses'!F:F,"ERREUR VISIBILITE")=0),"",_xlfn.XLOOKUP(_xlfn.XLOOKUP('Calculs'!D2207,'Réponses'!C:C,'Réponses'!F:F,"ERREUR VISIBILITE"),Questions!A:A,Questions!B:B,"ERREUR QUESTION"))</f>
        <v/>
      </c>
      <c r="I2208" s="58" t="str">
        <f>IF(OR(ISBLANK(Recyclabilité[[#This Row],[Réponse 2]]),'Calculs'!G2207="0",_xlfn.XLOOKUP('Calculs'!G2207,'Réponses'!C:C,'Réponses'!F:F,"ERREUR VISIBILITE")=0),"",_xlfn.XLOOKUP(_xlfn.XLOOKUP('Calculs'!G2207,'Réponses'!C:C,'Réponses'!F:F,"ERREUR VISIBILITE"),Questions!A:A,Questions!B:B,"ERREUR QUESTION"))</f>
        <v/>
      </c>
      <c r="K2208" s="58" t="str">
        <f>IF(OR(ISBLANK(Recyclabilité[[#This Row],[Réponse 3]]),'Calculs'!J2207="0",_xlfn.XLOOKUP('Calculs'!J2207,'Réponses'!C:C,'Réponses'!F:F,"ERREUR VISIBILITE")=0),"",_xlfn.XLOOKUP(_xlfn.XLOOKUP('Calculs'!J2207,'Réponses'!C:C,'Réponses'!F:F,"ERREUR VISIBILITE"),Questions!A:A,Questions!B:B,"ERREUR QUESTION"))</f>
        <v/>
      </c>
      <c r="M2208" s="58" t="str">
        <f>IF(OR(ISBLANK(Recyclabilité[[#This Row],[Réponse 4]]),'Calculs'!M2207="0",_xlfn.XLOOKUP('Calculs'!M2207,'Réponses'!C:C,'Réponses'!F:F,"ERREUR VISIBILITE")=0),"",_xlfn.XLOOKUP(_xlfn.XLOOKUP('Calculs'!M2207,'Réponses'!C:C,'Réponses'!F:F,"ERREUR VISIBILITE"),Questions!A:A,Questions!B:B,"ERREUR QUESTION"))</f>
        <v/>
      </c>
    </row>
    <row r="2209" spans="4:13" ht="60" customHeight="1">
      <c r="D2209" s="28" t="str">
        <f>IF(ISBLANK(Recyclabilité[[#This Row],[Code Valobat]]),"",IF(OR('Calculs'!A2208="08",'Calculs'!A2208="07",MID(Recyclabilité[[#This Row],[Code Valobat]],4,4)="0804",MID(Recyclabilité[[#This Row],[Code Valobat]],4,4)="0709",MID(Recyclabilité[[#This Row],[Code Valobat]],1,7)="6121107"),"Non recyclable",_xlfn.XLOOKUP('Calculs'!Q2208,'Combinaisons'!A:A,'Combinaisons'!B:B,"Merci de répondre à toutes les questions")))</f>
        <v/>
      </c>
      <c r="E2209" s="58" t="str">
        <f>IF(ISBLANK(Recyclabilité[[#This Row],[Code Valobat]]),"",IF(OR('Calculs'!A2208="08",'Calculs'!A2208="07",MID(Recyclabilité[[#This Row],[Code Valobat]],4,4)="0804",MID(Recyclabilité[[#This Row],[Code Valobat]],4,4)="0709",MID(Recyclabilité[[#This Row],[Code Valobat]],1,7)="6121107"),"",_xlfn.XLOOKUP('Calculs'!B2208,Questions!A:A,Questions!B:B,"ERREUR QUESTION")))</f>
        <v/>
      </c>
      <c r="G2209" s="58" t="str">
        <f>IF(OR(ISBLANK(Recyclabilité[[#This Row],[Réponse 1]]),'Calculs'!D2208="0",_xlfn.XLOOKUP('Calculs'!D2208,'Réponses'!C:C,'Réponses'!F:F,"ERREUR VISIBILITE")=0),"",_xlfn.XLOOKUP(_xlfn.XLOOKUP('Calculs'!D2208,'Réponses'!C:C,'Réponses'!F:F,"ERREUR VISIBILITE"),Questions!A:A,Questions!B:B,"ERREUR QUESTION"))</f>
        <v/>
      </c>
      <c r="I2209" s="58" t="str">
        <f>IF(OR(ISBLANK(Recyclabilité[[#This Row],[Réponse 2]]),'Calculs'!G2208="0",_xlfn.XLOOKUP('Calculs'!G2208,'Réponses'!C:C,'Réponses'!F:F,"ERREUR VISIBILITE")=0),"",_xlfn.XLOOKUP(_xlfn.XLOOKUP('Calculs'!G2208,'Réponses'!C:C,'Réponses'!F:F,"ERREUR VISIBILITE"),Questions!A:A,Questions!B:B,"ERREUR QUESTION"))</f>
        <v/>
      </c>
      <c r="K2209" s="58" t="str">
        <f>IF(OR(ISBLANK(Recyclabilité[[#This Row],[Réponse 3]]),'Calculs'!J2208="0",_xlfn.XLOOKUP('Calculs'!J2208,'Réponses'!C:C,'Réponses'!F:F,"ERREUR VISIBILITE")=0),"",_xlfn.XLOOKUP(_xlfn.XLOOKUP('Calculs'!J2208,'Réponses'!C:C,'Réponses'!F:F,"ERREUR VISIBILITE"),Questions!A:A,Questions!B:B,"ERREUR QUESTION"))</f>
        <v/>
      </c>
      <c r="M2209" s="58" t="str">
        <f>IF(OR(ISBLANK(Recyclabilité[[#This Row],[Réponse 4]]),'Calculs'!M2208="0",_xlfn.XLOOKUP('Calculs'!M2208,'Réponses'!C:C,'Réponses'!F:F,"ERREUR VISIBILITE")=0),"",_xlfn.XLOOKUP(_xlfn.XLOOKUP('Calculs'!M2208,'Réponses'!C:C,'Réponses'!F:F,"ERREUR VISIBILITE"),Questions!A:A,Questions!B:B,"ERREUR QUESTION"))</f>
        <v/>
      </c>
    </row>
    <row r="2210" spans="4:13" ht="60" customHeight="1">
      <c r="D2210" s="28" t="str">
        <f>IF(ISBLANK(Recyclabilité[[#This Row],[Code Valobat]]),"",IF(OR('Calculs'!A2209="08",'Calculs'!A2209="07",MID(Recyclabilité[[#This Row],[Code Valobat]],4,4)="0804",MID(Recyclabilité[[#This Row],[Code Valobat]],4,4)="0709",MID(Recyclabilité[[#This Row],[Code Valobat]],1,7)="6121107"),"Non recyclable",_xlfn.XLOOKUP('Calculs'!Q2209,'Combinaisons'!A:A,'Combinaisons'!B:B,"Merci de répondre à toutes les questions")))</f>
        <v/>
      </c>
      <c r="E2210" s="58" t="str">
        <f>IF(ISBLANK(Recyclabilité[[#This Row],[Code Valobat]]),"",IF(OR('Calculs'!A2209="08",'Calculs'!A2209="07",MID(Recyclabilité[[#This Row],[Code Valobat]],4,4)="0804",MID(Recyclabilité[[#This Row],[Code Valobat]],4,4)="0709",MID(Recyclabilité[[#This Row],[Code Valobat]],1,7)="6121107"),"",_xlfn.XLOOKUP('Calculs'!B2209,Questions!A:A,Questions!B:B,"ERREUR QUESTION")))</f>
        <v/>
      </c>
      <c r="G2210" s="58" t="str">
        <f>IF(OR(ISBLANK(Recyclabilité[[#This Row],[Réponse 1]]),'Calculs'!D2209="0",_xlfn.XLOOKUP('Calculs'!D2209,'Réponses'!C:C,'Réponses'!F:F,"ERREUR VISIBILITE")=0),"",_xlfn.XLOOKUP(_xlfn.XLOOKUP('Calculs'!D2209,'Réponses'!C:C,'Réponses'!F:F,"ERREUR VISIBILITE"),Questions!A:A,Questions!B:B,"ERREUR QUESTION"))</f>
        <v/>
      </c>
      <c r="I2210" s="58" t="str">
        <f>IF(OR(ISBLANK(Recyclabilité[[#This Row],[Réponse 2]]),'Calculs'!G2209="0",_xlfn.XLOOKUP('Calculs'!G2209,'Réponses'!C:C,'Réponses'!F:F,"ERREUR VISIBILITE")=0),"",_xlfn.XLOOKUP(_xlfn.XLOOKUP('Calculs'!G2209,'Réponses'!C:C,'Réponses'!F:F,"ERREUR VISIBILITE"),Questions!A:A,Questions!B:B,"ERREUR QUESTION"))</f>
        <v/>
      </c>
      <c r="K2210" s="58" t="str">
        <f>IF(OR(ISBLANK(Recyclabilité[[#This Row],[Réponse 3]]),'Calculs'!J2209="0",_xlfn.XLOOKUP('Calculs'!J2209,'Réponses'!C:C,'Réponses'!F:F,"ERREUR VISIBILITE")=0),"",_xlfn.XLOOKUP(_xlfn.XLOOKUP('Calculs'!J2209,'Réponses'!C:C,'Réponses'!F:F,"ERREUR VISIBILITE"),Questions!A:A,Questions!B:B,"ERREUR QUESTION"))</f>
        <v/>
      </c>
      <c r="M2210" s="58" t="str">
        <f>IF(OR(ISBLANK(Recyclabilité[[#This Row],[Réponse 4]]),'Calculs'!M2209="0",_xlfn.XLOOKUP('Calculs'!M2209,'Réponses'!C:C,'Réponses'!F:F,"ERREUR VISIBILITE")=0),"",_xlfn.XLOOKUP(_xlfn.XLOOKUP('Calculs'!M2209,'Réponses'!C:C,'Réponses'!F:F,"ERREUR VISIBILITE"),Questions!A:A,Questions!B:B,"ERREUR QUESTION"))</f>
        <v/>
      </c>
    </row>
    <row r="2211" spans="4:13" ht="60" customHeight="1">
      <c r="D2211" s="28" t="str">
        <f>IF(ISBLANK(Recyclabilité[[#This Row],[Code Valobat]]),"",IF(OR('Calculs'!A2210="08",'Calculs'!A2210="07",MID(Recyclabilité[[#This Row],[Code Valobat]],4,4)="0804",MID(Recyclabilité[[#This Row],[Code Valobat]],4,4)="0709",MID(Recyclabilité[[#This Row],[Code Valobat]],1,7)="6121107"),"Non recyclable",_xlfn.XLOOKUP('Calculs'!Q2210,'Combinaisons'!A:A,'Combinaisons'!B:B,"Merci de répondre à toutes les questions")))</f>
        <v/>
      </c>
      <c r="E2211" s="58" t="str">
        <f>IF(ISBLANK(Recyclabilité[[#This Row],[Code Valobat]]),"",IF(OR('Calculs'!A2210="08",'Calculs'!A2210="07",MID(Recyclabilité[[#This Row],[Code Valobat]],4,4)="0804",MID(Recyclabilité[[#This Row],[Code Valobat]],4,4)="0709",MID(Recyclabilité[[#This Row],[Code Valobat]],1,7)="6121107"),"",_xlfn.XLOOKUP('Calculs'!B2210,Questions!A:A,Questions!B:B,"ERREUR QUESTION")))</f>
        <v/>
      </c>
      <c r="G2211" s="58" t="str">
        <f>IF(OR(ISBLANK(Recyclabilité[[#This Row],[Réponse 1]]),'Calculs'!D2210="0",_xlfn.XLOOKUP('Calculs'!D2210,'Réponses'!C:C,'Réponses'!F:F,"ERREUR VISIBILITE")=0),"",_xlfn.XLOOKUP(_xlfn.XLOOKUP('Calculs'!D2210,'Réponses'!C:C,'Réponses'!F:F,"ERREUR VISIBILITE"),Questions!A:A,Questions!B:B,"ERREUR QUESTION"))</f>
        <v/>
      </c>
      <c r="I2211" s="58" t="str">
        <f>IF(OR(ISBLANK(Recyclabilité[[#This Row],[Réponse 2]]),'Calculs'!G2210="0",_xlfn.XLOOKUP('Calculs'!G2210,'Réponses'!C:C,'Réponses'!F:F,"ERREUR VISIBILITE")=0),"",_xlfn.XLOOKUP(_xlfn.XLOOKUP('Calculs'!G2210,'Réponses'!C:C,'Réponses'!F:F,"ERREUR VISIBILITE"),Questions!A:A,Questions!B:B,"ERREUR QUESTION"))</f>
        <v/>
      </c>
      <c r="K2211" s="58" t="str">
        <f>IF(OR(ISBLANK(Recyclabilité[[#This Row],[Réponse 3]]),'Calculs'!J2210="0",_xlfn.XLOOKUP('Calculs'!J2210,'Réponses'!C:C,'Réponses'!F:F,"ERREUR VISIBILITE")=0),"",_xlfn.XLOOKUP(_xlfn.XLOOKUP('Calculs'!J2210,'Réponses'!C:C,'Réponses'!F:F,"ERREUR VISIBILITE"),Questions!A:A,Questions!B:B,"ERREUR QUESTION"))</f>
        <v/>
      </c>
      <c r="M2211" s="58" t="str">
        <f>IF(OR(ISBLANK(Recyclabilité[[#This Row],[Réponse 4]]),'Calculs'!M2210="0",_xlfn.XLOOKUP('Calculs'!M2210,'Réponses'!C:C,'Réponses'!F:F,"ERREUR VISIBILITE")=0),"",_xlfn.XLOOKUP(_xlfn.XLOOKUP('Calculs'!M2210,'Réponses'!C:C,'Réponses'!F:F,"ERREUR VISIBILITE"),Questions!A:A,Questions!B:B,"ERREUR QUESTION"))</f>
        <v/>
      </c>
    </row>
    <row r="2212" spans="4:13" ht="60" customHeight="1">
      <c r="D2212" s="28" t="str">
        <f>IF(ISBLANK(Recyclabilité[[#This Row],[Code Valobat]]),"",IF(OR('Calculs'!A2211="08",'Calculs'!A2211="07",MID(Recyclabilité[[#This Row],[Code Valobat]],4,4)="0804",MID(Recyclabilité[[#This Row],[Code Valobat]],4,4)="0709",MID(Recyclabilité[[#This Row],[Code Valobat]],1,7)="6121107"),"Non recyclable",_xlfn.XLOOKUP('Calculs'!Q2211,'Combinaisons'!A:A,'Combinaisons'!B:B,"Merci de répondre à toutes les questions")))</f>
        <v/>
      </c>
      <c r="E2212" s="58" t="str">
        <f>IF(ISBLANK(Recyclabilité[[#This Row],[Code Valobat]]),"",IF(OR('Calculs'!A2211="08",'Calculs'!A2211="07",MID(Recyclabilité[[#This Row],[Code Valobat]],4,4)="0804",MID(Recyclabilité[[#This Row],[Code Valobat]],4,4)="0709",MID(Recyclabilité[[#This Row],[Code Valobat]],1,7)="6121107"),"",_xlfn.XLOOKUP('Calculs'!B2211,Questions!A:A,Questions!B:B,"ERREUR QUESTION")))</f>
        <v/>
      </c>
      <c r="G2212" s="58" t="str">
        <f>IF(OR(ISBLANK(Recyclabilité[[#This Row],[Réponse 1]]),'Calculs'!D2211="0",_xlfn.XLOOKUP('Calculs'!D2211,'Réponses'!C:C,'Réponses'!F:F,"ERREUR VISIBILITE")=0),"",_xlfn.XLOOKUP(_xlfn.XLOOKUP('Calculs'!D2211,'Réponses'!C:C,'Réponses'!F:F,"ERREUR VISIBILITE"),Questions!A:A,Questions!B:B,"ERREUR QUESTION"))</f>
        <v/>
      </c>
      <c r="I2212" s="58" t="str">
        <f>IF(OR(ISBLANK(Recyclabilité[[#This Row],[Réponse 2]]),'Calculs'!G2211="0",_xlfn.XLOOKUP('Calculs'!G2211,'Réponses'!C:C,'Réponses'!F:F,"ERREUR VISIBILITE")=0),"",_xlfn.XLOOKUP(_xlfn.XLOOKUP('Calculs'!G2211,'Réponses'!C:C,'Réponses'!F:F,"ERREUR VISIBILITE"),Questions!A:A,Questions!B:B,"ERREUR QUESTION"))</f>
        <v/>
      </c>
      <c r="K2212" s="58" t="str">
        <f>IF(OR(ISBLANK(Recyclabilité[[#This Row],[Réponse 3]]),'Calculs'!J2211="0",_xlfn.XLOOKUP('Calculs'!J2211,'Réponses'!C:C,'Réponses'!F:F,"ERREUR VISIBILITE")=0),"",_xlfn.XLOOKUP(_xlfn.XLOOKUP('Calculs'!J2211,'Réponses'!C:C,'Réponses'!F:F,"ERREUR VISIBILITE"),Questions!A:A,Questions!B:B,"ERREUR QUESTION"))</f>
        <v/>
      </c>
      <c r="M2212" s="58" t="str">
        <f>IF(OR(ISBLANK(Recyclabilité[[#This Row],[Réponse 4]]),'Calculs'!M2211="0",_xlfn.XLOOKUP('Calculs'!M2211,'Réponses'!C:C,'Réponses'!F:F,"ERREUR VISIBILITE")=0),"",_xlfn.XLOOKUP(_xlfn.XLOOKUP('Calculs'!M2211,'Réponses'!C:C,'Réponses'!F:F,"ERREUR VISIBILITE"),Questions!A:A,Questions!B:B,"ERREUR QUESTION"))</f>
        <v/>
      </c>
    </row>
    <row r="2213" spans="4:13" ht="60" customHeight="1">
      <c r="D2213" s="28" t="str">
        <f>IF(ISBLANK(Recyclabilité[[#This Row],[Code Valobat]]),"",IF(OR('Calculs'!A2212="08",'Calculs'!A2212="07",MID(Recyclabilité[[#This Row],[Code Valobat]],4,4)="0804",MID(Recyclabilité[[#This Row],[Code Valobat]],4,4)="0709",MID(Recyclabilité[[#This Row],[Code Valobat]],1,7)="6121107"),"Non recyclable",_xlfn.XLOOKUP('Calculs'!Q2212,'Combinaisons'!A:A,'Combinaisons'!B:B,"Merci de répondre à toutes les questions")))</f>
        <v/>
      </c>
      <c r="E2213" s="58" t="str">
        <f>IF(ISBLANK(Recyclabilité[[#This Row],[Code Valobat]]),"",IF(OR('Calculs'!A2212="08",'Calculs'!A2212="07",MID(Recyclabilité[[#This Row],[Code Valobat]],4,4)="0804",MID(Recyclabilité[[#This Row],[Code Valobat]],4,4)="0709",MID(Recyclabilité[[#This Row],[Code Valobat]],1,7)="6121107"),"",_xlfn.XLOOKUP('Calculs'!B2212,Questions!A:A,Questions!B:B,"ERREUR QUESTION")))</f>
        <v/>
      </c>
      <c r="G2213" s="58" t="str">
        <f>IF(OR(ISBLANK(Recyclabilité[[#This Row],[Réponse 1]]),'Calculs'!D2212="0",_xlfn.XLOOKUP('Calculs'!D2212,'Réponses'!C:C,'Réponses'!F:F,"ERREUR VISIBILITE")=0),"",_xlfn.XLOOKUP(_xlfn.XLOOKUP('Calculs'!D2212,'Réponses'!C:C,'Réponses'!F:F,"ERREUR VISIBILITE"),Questions!A:A,Questions!B:B,"ERREUR QUESTION"))</f>
        <v/>
      </c>
      <c r="I2213" s="58" t="str">
        <f>IF(OR(ISBLANK(Recyclabilité[[#This Row],[Réponse 2]]),'Calculs'!G2212="0",_xlfn.XLOOKUP('Calculs'!G2212,'Réponses'!C:C,'Réponses'!F:F,"ERREUR VISIBILITE")=0),"",_xlfn.XLOOKUP(_xlfn.XLOOKUP('Calculs'!G2212,'Réponses'!C:C,'Réponses'!F:F,"ERREUR VISIBILITE"),Questions!A:A,Questions!B:B,"ERREUR QUESTION"))</f>
        <v/>
      </c>
      <c r="K2213" s="58" t="str">
        <f>IF(OR(ISBLANK(Recyclabilité[[#This Row],[Réponse 3]]),'Calculs'!J2212="0",_xlfn.XLOOKUP('Calculs'!J2212,'Réponses'!C:C,'Réponses'!F:F,"ERREUR VISIBILITE")=0),"",_xlfn.XLOOKUP(_xlfn.XLOOKUP('Calculs'!J2212,'Réponses'!C:C,'Réponses'!F:F,"ERREUR VISIBILITE"),Questions!A:A,Questions!B:B,"ERREUR QUESTION"))</f>
        <v/>
      </c>
      <c r="M2213" s="58" t="str">
        <f>IF(OR(ISBLANK(Recyclabilité[[#This Row],[Réponse 4]]),'Calculs'!M2212="0",_xlfn.XLOOKUP('Calculs'!M2212,'Réponses'!C:C,'Réponses'!F:F,"ERREUR VISIBILITE")=0),"",_xlfn.XLOOKUP(_xlfn.XLOOKUP('Calculs'!M2212,'Réponses'!C:C,'Réponses'!F:F,"ERREUR VISIBILITE"),Questions!A:A,Questions!B:B,"ERREUR QUESTION"))</f>
        <v/>
      </c>
    </row>
    <row r="2214" spans="4:13" ht="60" customHeight="1">
      <c r="D2214" s="28" t="str">
        <f>IF(ISBLANK(Recyclabilité[[#This Row],[Code Valobat]]),"",IF(OR('Calculs'!A2213="08",'Calculs'!A2213="07",MID(Recyclabilité[[#This Row],[Code Valobat]],4,4)="0804",MID(Recyclabilité[[#This Row],[Code Valobat]],4,4)="0709",MID(Recyclabilité[[#This Row],[Code Valobat]],1,7)="6121107"),"Non recyclable",_xlfn.XLOOKUP('Calculs'!Q2213,'Combinaisons'!A:A,'Combinaisons'!B:B,"Merci de répondre à toutes les questions")))</f>
        <v/>
      </c>
      <c r="E2214" s="58" t="str">
        <f>IF(ISBLANK(Recyclabilité[[#This Row],[Code Valobat]]),"",IF(OR('Calculs'!A2213="08",'Calculs'!A2213="07",MID(Recyclabilité[[#This Row],[Code Valobat]],4,4)="0804",MID(Recyclabilité[[#This Row],[Code Valobat]],4,4)="0709",MID(Recyclabilité[[#This Row],[Code Valobat]],1,7)="6121107"),"",_xlfn.XLOOKUP('Calculs'!B2213,Questions!A:A,Questions!B:B,"ERREUR QUESTION")))</f>
        <v/>
      </c>
      <c r="G2214" s="58" t="str">
        <f>IF(OR(ISBLANK(Recyclabilité[[#This Row],[Réponse 1]]),'Calculs'!D2213="0",_xlfn.XLOOKUP('Calculs'!D2213,'Réponses'!C:C,'Réponses'!F:F,"ERREUR VISIBILITE")=0),"",_xlfn.XLOOKUP(_xlfn.XLOOKUP('Calculs'!D2213,'Réponses'!C:C,'Réponses'!F:F,"ERREUR VISIBILITE"),Questions!A:A,Questions!B:B,"ERREUR QUESTION"))</f>
        <v/>
      </c>
      <c r="I2214" s="58" t="str">
        <f>IF(OR(ISBLANK(Recyclabilité[[#This Row],[Réponse 2]]),'Calculs'!G2213="0",_xlfn.XLOOKUP('Calculs'!G2213,'Réponses'!C:C,'Réponses'!F:F,"ERREUR VISIBILITE")=0),"",_xlfn.XLOOKUP(_xlfn.XLOOKUP('Calculs'!G2213,'Réponses'!C:C,'Réponses'!F:F,"ERREUR VISIBILITE"),Questions!A:A,Questions!B:B,"ERREUR QUESTION"))</f>
        <v/>
      </c>
      <c r="K2214" s="58" t="str">
        <f>IF(OR(ISBLANK(Recyclabilité[[#This Row],[Réponse 3]]),'Calculs'!J2213="0",_xlfn.XLOOKUP('Calculs'!J2213,'Réponses'!C:C,'Réponses'!F:F,"ERREUR VISIBILITE")=0),"",_xlfn.XLOOKUP(_xlfn.XLOOKUP('Calculs'!J2213,'Réponses'!C:C,'Réponses'!F:F,"ERREUR VISIBILITE"),Questions!A:A,Questions!B:B,"ERREUR QUESTION"))</f>
        <v/>
      </c>
      <c r="M2214" s="58" t="str">
        <f>IF(OR(ISBLANK(Recyclabilité[[#This Row],[Réponse 4]]),'Calculs'!M2213="0",_xlfn.XLOOKUP('Calculs'!M2213,'Réponses'!C:C,'Réponses'!F:F,"ERREUR VISIBILITE")=0),"",_xlfn.XLOOKUP(_xlfn.XLOOKUP('Calculs'!M2213,'Réponses'!C:C,'Réponses'!F:F,"ERREUR VISIBILITE"),Questions!A:A,Questions!B:B,"ERREUR QUESTION"))</f>
        <v/>
      </c>
    </row>
    <row r="2215" spans="4:13" ht="60" customHeight="1">
      <c r="D2215" s="28" t="str">
        <f>IF(ISBLANK(Recyclabilité[[#This Row],[Code Valobat]]),"",IF(OR('Calculs'!A2214="08",'Calculs'!A2214="07",MID(Recyclabilité[[#This Row],[Code Valobat]],4,4)="0804",MID(Recyclabilité[[#This Row],[Code Valobat]],4,4)="0709",MID(Recyclabilité[[#This Row],[Code Valobat]],1,7)="6121107"),"Non recyclable",_xlfn.XLOOKUP('Calculs'!Q2214,'Combinaisons'!A:A,'Combinaisons'!B:B,"Merci de répondre à toutes les questions")))</f>
        <v/>
      </c>
      <c r="E2215" s="58" t="str">
        <f>IF(ISBLANK(Recyclabilité[[#This Row],[Code Valobat]]),"",IF(OR('Calculs'!A2214="08",'Calculs'!A2214="07",MID(Recyclabilité[[#This Row],[Code Valobat]],4,4)="0804",MID(Recyclabilité[[#This Row],[Code Valobat]],4,4)="0709",MID(Recyclabilité[[#This Row],[Code Valobat]],1,7)="6121107"),"",_xlfn.XLOOKUP('Calculs'!B2214,Questions!A:A,Questions!B:B,"ERREUR QUESTION")))</f>
        <v/>
      </c>
      <c r="G2215" s="58" t="str">
        <f>IF(OR(ISBLANK(Recyclabilité[[#This Row],[Réponse 1]]),'Calculs'!D2214="0",_xlfn.XLOOKUP('Calculs'!D2214,'Réponses'!C:C,'Réponses'!F:F,"ERREUR VISIBILITE")=0),"",_xlfn.XLOOKUP(_xlfn.XLOOKUP('Calculs'!D2214,'Réponses'!C:C,'Réponses'!F:F,"ERREUR VISIBILITE"),Questions!A:A,Questions!B:B,"ERREUR QUESTION"))</f>
        <v/>
      </c>
      <c r="I2215" s="58" t="str">
        <f>IF(OR(ISBLANK(Recyclabilité[[#This Row],[Réponse 2]]),'Calculs'!G2214="0",_xlfn.XLOOKUP('Calculs'!G2214,'Réponses'!C:C,'Réponses'!F:F,"ERREUR VISIBILITE")=0),"",_xlfn.XLOOKUP(_xlfn.XLOOKUP('Calculs'!G2214,'Réponses'!C:C,'Réponses'!F:F,"ERREUR VISIBILITE"),Questions!A:A,Questions!B:B,"ERREUR QUESTION"))</f>
        <v/>
      </c>
      <c r="K2215" s="58" t="str">
        <f>IF(OR(ISBLANK(Recyclabilité[[#This Row],[Réponse 3]]),'Calculs'!J2214="0",_xlfn.XLOOKUP('Calculs'!J2214,'Réponses'!C:C,'Réponses'!F:F,"ERREUR VISIBILITE")=0),"",_xlfn.XLOOKUP(_xlfn.XLOOKUP('Calculs'!J2214,'Réponses'!C:C,'Réponses'!F:F,"ERREUR VISIBILITE"),Questions!A:A,Questions!B:B,"ERREUR QUESTION"))</f>
        <v/>
      </c>
      <c r="M2215" s="58" t="str">
        <f>IF(OR(ISBLANK(Recyclabilité[[#This Row],[Réponse 4]]),'Calculs'!M2214="0",_xlfn.XLOOKUP('Calculs'!M2214,'Réponses'!C:C,'Réponses'!F:F,"ERREUR VISIBILITE")=0),"",_xlfn.XLOOKUP(_xlfn.XLOOKUP('Calculs'!M2214,'Réponses'!C:C,'Réponses'!F:F,"ERREUR VISIBILITE"),Questions!A:A,Questions!B:B,"ERREUR QUESTION"))</f>
        <v/>
      </c>
    </row>
    <row r="2216" spans="4:13" ht="60" customHeight="1">
      <c r="D2216" s="28" t="str">
        <f>IF(ISBLANK(Recyclabilité[[#This Row],[Code Valobat]]),"",IF(OR('Calculs'!A2215="08",'Calculs'!A2215="07",MID(Recyclabilité[[#This Row],[Code Valobat]],4,4)="0804",MID(Recyclabilité[[#This Row],[Code Valobat]],4,4)="0709",MID(Recyclabilité[[#This Row],[Code Valobat]],1,7)="6121107"),"Non recyclable",_xlfn.XLOOKUP('Calculs'!Q2215,'Combinaisons'!A:A,'Combinaisons'!B:B,"Merci de répondre à toutes les questions")))</f>
        <v/>
      </c>
      <c r="E2216" s="58" t="str">
        <f>IF(ISBLANK(Recyclabilité[[#This Row],[Code Valobat]]),"",IF(OR('Calculs'!A2215="08",'Calculs'!A2215="07",MID(Recyclabilité[[#This Row],[Code Valobat]],4,4)="0804",MID(Recyclabilité[[#This Row],[Code Valobat]],4,4)="0709",MID(Recyclabilité[[#This Row],[Code Valobat]],1,7)="6121107"),"",_xlfn.XLOOKUP('Calculs'!B2215,Questions!A:A,Questions!B:B,"ERREUR QUESTION")))</f>
        <v/>
      </c>
      <c r="G2216" s="58" t="str">
        <f>IF(OR(ISBLANK(Recyclabilité[[#This Row],[Réponse 1]]),'Calculs'!D2215="0",_xlfn.XLOOKUP('Calculs'!D2215,'Réponses'!C:C,'Réponses'!F:F,"ERREUR VISIBILITE")=0),"",_xlfn.XLOOKUP(_xlfn.XLOOKUP('Calculs'!D2215,'Réponses'!C:C,'Réponses'!F:F,"ERREUR VISIBILITE"),Questions!A:A,Questions!B:B,"ERREUR QUESTION"))</f>
        <v/>
      </c>
      <c r="I2216" s="58" t="str">
        <f>IF(OR(ISBLANK(Recyclabilité[[#This Row],[Réponse 2]]),'Calculs'!G2215="0",_xlfn.XLOOKUP('Calculs'!G2215,'Réponses'!C:C,'Réponses'!F:F,"ERREUR VISIBILITE")=0),"",_xlfn.XLOOKUP(_xlfn.XLOOKUP('Calculs'!G2215,'Réponses'!C:C,'Réponses'!F:F,"ERREUR VISIBILITE"),Questions!A:A,Questions!B:B,"ERREUR QUESTION"))</f>
        <v/>
      </c>
      <c r="K2216" s="58" t="str">
        <f>IF(OR(ISBLANK(Recyclabilité[[#This Row],[Réponse 3]]),'Calculs'!J2215="0",_xlfn.XLOOKUP('Calculs'!J2215,'Réponses'!C:C,'Réponses'!F:F,"ERREUR VISIBILITE")=0),"",_xlfn.XLOOKUP(_xlfn.XLOOKUP('Calculs'!J2215,'Réponses'!C:C,'Réponses'!F:F,"ERREUR VISIBILITE"),Questions!A:A,Questions!B:B,"ERREUR QUESTION"))</f>
        <v/>
      </c>
      <c r="M2216" s="58" t="str">
        <f>IF(OR(ISBLANK(Recyclabilité[[#This Row],[Réponse 4]]),'Calculs'!M2215="0",_xlfn.XLOOKUP('Calculs'!M2215,'Réponses'!C:C,'Réponses'!F:F,"ERREUR VISIBILITE")=0),"",_xlfn.XLOOKUP(_xlfn.XLOOKUP('Calculs'!M2215,'Réponses'!C:C,'Réponses'!F:F,"ERREUR VISIBILITE"),Questions!A:A,Questions!B:B,"ERREUR QUESTION"))</f>
        <v/>
      </c>
    </row>
    <row r="2217" spans="4:13" ht="60" customHeight="1">
      <c r="D2217" s="28" t="str">
        <f>IF(ISBLANK(Recyclabilité[[#This Row],[Code Valobat]]),"",IF(OR('Calculs'!A2216="08",'Calculs'!A2216="07",MID(Recyclabilité[[#This Row],[Code Valobat]],4,4)="0804",MID(Recyclabilité[[#This Row],[Code Valobat]],4,4)="0709",MID(Recyclabilité[[#This Row],[Code Valobat]],1,7)="6121107"),"Non recyclable",_xlfn.XLOOKUP('Calculs'!Q2216,'Combinaisons'!A:A,'Combinaisons'!B:B,"Merci de répondre à toutes les questions")))</f>
        <v/>
      </c>
      <c r="E2217" s="58" t="str">
        <f>IF(ISBLANK(Recyclabilité[[#This Row],[Code Valobat]]),"",IF(OR('Calculs'!A2216="08",'Calculs'!A2216="07",MID(Recyclabilité[[#This Row],[Code Valobat]],4,4)="0804",MID(Recyclabilité[[#This Row],[Code Valobat]],4,4)="0709",MID(Recyclabilité[[#This Row],[Code Valobat]],1,7)="6121107"),"",_xlfn.XLOOKUP('Calculs'!B2216,Questions!A:A,Questions!B:B,"ERREUR QUESTION")))</f>
        <v/>
      </c>
      <c r="G2217" s="58" t="str">
        <f>IF(OR(ISBLANK(Recyclabilité[[#This Row],[Réponse 1]]),'Calculs'!D2216="0",_xlfn.XLOOKUP('Calculs'!D2216,'Réponses'!C:C,'Réponses'!F:F,"ERREUR VISIBILITE")=0),"",_xlfn.XLOOKUP(_xlfn.XLOOKUP('Calculs'!D2216,'Réponses'!C:C,'Réponses'!F:F,"ERREUR VISIBILITE"),Questions!A:A,Questions!B:B,"ERREUR QUESTION"))</f>
        <v/>
      </c>
      <c r="I2217" s="58" t="str">
        <f>IF(OR(ISBLANK(Recyclabilité[[#This Row],[Réponse 2]]),'Calculs'!G2216="0",_xlfn.XLOOKUP('Calculs'!G2216,'Réponses'!C:C,'Réponses'!F:F,"ERREUR VISIBILITE")=0),"",_xlfn.XLOOKUP(_xlfn.XLOOKUP('Calculs'!G2216,'Réponses'!C:C,'Réponses'!F:F,"ERREUR VISIBILITE"),Questions!A:A,Questions!B:B,"ERREUR QUESTION"))</f>
        <v/>
      </c>
      <c r="K2217" s="58" t="str">
        <f>IF(OR(ISBLANK(Recyclabilité[[#This Row],[Réponse 3]]),'Calculs'!J2216="0",_xlfn.XLOOKUP('Calculs'!J2216,'Réponses'!C:C,'Réponses'!F:F,"ERREUR VISIBILITE")=0),"",_xlfn.XLOOKUP(_xlfn.XLOOKUP('Calculs'!J2216,'Réponses'!C:C,'Réponses'!F:F,"ERREUR VISIBILITE"),Questions!A:A,Questions!B:B,"ERREUR QUESTION"))</f>
        <v/>
      </c>
      <c r="M2217" s="58" t="str">
        <f>IF(OR(ISBLANK(Recyclabilité[[#This Row],[Réponse 4]]),'Calculs'!M2216="0",_xlfn.XLOOKUP('Calculs'!M2216,'Réponses'!C:C,'Réponses'!F:F,"ERREUR VISIBILITE")=0),"",_xlfn.XLOOKUP(_xlfn.XLOOKUP('Calculs'!M2216,'Réponses'!C:C,'Réponses'!F:F,"ERREUR VISIBILITE"),Questions!A:A,Questions!B:B,"ERREUR QUESTION"))</f>
        <v/>
      </c>
    </row>
    <row r="2218" spans="4:13" ht="60" customHeight="1">
      <c r="D2218" s="28" t="str">
        <f>IF(ISBLANK(Recyclabilité[[#This Row],[Code Valobat]]),"",IF(OR('Calculs'!A2217="08",'Calculs'!A2217="07",MID(Recyclabilité[[#This Row],[Code Valobat]],4,4)="0804",MID(Recyclabilité[[#This Row],[Code Valobat]],4,4)="0709",MID(Recyclabilité[[#This Row],[Code Valobat]],1,7)="6121107"),"Non recyclable",_xlfn.XLOOKUP('Calculs'!Q2217,'Combinaisons'!A:A,'Combinaisons'!B:B,"Merci de répondre à toutes les questions")))</f>
        <v/>
      </c>
      <c r="E2218" s="58" t="str">
        <f>IF(ISBLANK(Recyclabilité[[#This Row],[Code Valobat]]),"",IF(OR('Calculs'!A2217="08",'Calculs'!A2217="07",MID(Recyclabilité[[#This Row],[Code Valobat]],4,4)="0804",MID(Recyclabilité[[#This Row],[Code Valobat]],4,4)="0709",MID(Recyclabilité[[#This Row],[Code Valobat]],1,7)="6121107"),"",_xlfn.XLOOKUP('Calculs'!B2217,Questions!A:A,Questions!B:B,"ERREUR QUESTION")))</f>
        <v/>
      </c>
      <c r="G2218" s="58" t="str">
        <f>IF(OR(ISBLANK(Recyclabilité[[#This Row],[Réponse 1]]),'Calculs'!D2217="0",_xlfn.XLOOKUP('Calculs'!D2217,'Réponses'!C:C,'Réponses'!F:F,"ERREUR VISIBILITE")=0),"",_xlfn.XLOOKUP(_xlfn.XLOOKUP('Calculs'!D2217,'Réponses'!C:C,'Réponses'!F:F,"ERREUR VISIBILITE"),Questions!A:A,Questions!B:B,"ERREUR QUESTION"))</f>
        <v/>
      </c>
      <c r="I2218" s="58" t="str">
        <f>IF(OR(ISBLANK(Recyclabilité[[#This Row],[Réponse 2]]),'Calculs'!G2217="0",_xlfn.XLOOKUP('Calculs'!G2217,'Réponses'!C:C,'Réponses'!F:F,"ERREUR VISIBILITE")=0),"",_xlfn.XLOOKUP(_xlfn.XLOOKUP('Calculs'!G2217,'Réponses'!C:C,'Réponses'!F:F,"ERREUR VISIBILITE"),Questions!A:A,Questions!B:B,"ERREUR QUESTION"))</f>
        <v/>
      </c>
      <c r="K2218" s="58" t="str">
        <f>IF(OR(ISBLANK(Recyclabilité[[#This Row],[Réponse 3]]),'Calculs'!J2217="0",_xlfn.XLOOKUP('Calculs'!J2217,'Réponses'!C:C,'Réponses'!F:F,"ERREUR VISIBILITE")=0),"",_xlfn.XLOOKUP(_xlfn.XLOOKUP('Calculs'!J2217,'Réponses'!C:C,'Réponses'!F:F,"ERREUR VISIBILITE"),Questions!A:A,Questions!B:B,"ERREUR QUESTION"))</f>
        <v/>
      </c>
      <c r="M2218" s="58" t="str">
        <f>IF(OR(ISBLANK(Recyclabilité[[#This Row],[Réponse 4]]),'Calculs'!M2217="0",_xlfn.XLOOKUP('Calculs'!M2217,'Réponses'!C:C,'Réponses'!F:F,"ERREUR VISIBILITE")=0),"",_xlfn.XLOOKUP(_xlfn.XLOOKUP('Calculs'!M2217,'Réponses'!C:C,'Réponses'!F:F,"ERREUR VISIBILITE"),Questions!A:A,Questions!B:B,"ERREUR QUESTION"))</f>
        <v/>
      </c>
    </row>
    <row r="2219" spans="4:13" ht="60" customHeight="1">
      <c r="D2219" s="28" t="str">
        <f>IF(ISBLANK(Recyclabilité[[#This Row],[Code Valobat]]),"",IF(OR('Calculs'!A2218="08",'Calculs'!A2218="07",MID(Recyclabilité[[#This Row],[Code Valobat]],4,4)="0804",MID(Recyclabilité[[#This Row],[Code Valobat]],4,4)="0709",MID(Recyclabilité[[#This Row],[Code Valobat]],1,7)="6121107"),"Non recyclable",_xlfn.XLOOKUP('Calculs'!Q2218,'Combinaisons'!A:A,'Combinaisons'!B:B,"Merci de répondre à toutes les questions")))</f>
        <v/>
      </c>
      <c r="E2219" s="58" t="str">
        <f>IF(ISBLANK(Recyclabilité[[#This Row],[Code Valobat]]),"",IF(OR('Calculs'!A2218="08",'Calculs'!A2218="07",MID(Recyclabilité[[#This Row],[Code Valobat]],4,4)="0804",MID(Recyclabilité[[#This Row],[Code Valobat]],4,4)="0709",MID(Recyclabilité[[#This Row],[Code Valobat]],1,7)="6121107"),"",_xlfn.XLOOKUP('Calculs'!B2218,Questions!A:A,Questions!B:B,"ERREUR QUESTION")))</f>
        <v/>
      </c>
      <c r="G2219" s="58" t="str">
        <f>IF(OR(ISBLANK(Recyclabilité[[#This Row],[Réponse 1]]),'Calculs'!D2218="0",_xlfn.XLOOKUP('Calculs'!D2218,'Réponses'!C:C,'Réponses'!F:F,"ERREUR VISIBILITE")=0),"",_xlfn.XLOOKUP(_xlfn.XLOOKUP('Calculs'!D2218,'Réponses'!C:C,'Réponses'!F:F,"ERREUR VISIBILITE"),Questions!A:A,Questions!B:B,"ERREUR QUESTION"))</f>
        <v/>
      </c>
      <c r="I2219" s="58" t="str">
        <f>IF(OR(ISBLANK(Recyclabilité[[#This Row],[Réponse 2]]),'Calculs'!G2218="0",_xlfn.XLOOKUP('Calculs'!G2218,'Réponses'!C:C,'Réponses'!F:F,"ERREUR VISIBILITE")=0),"",_xlfn.XLOOKUP(_xlfn.XLOOKUP('Calculs'!G2218,'Réponses'!C:C,'Réponses'!F:F,"ERREUR VISIBILITE"),Questions!A:A,Questions!B:B,"ERREUR QUESTION"))</f>
        <v/>
      </c>
      <c r="K2219" s="58" t="str">
        <f>IF(OR(ISBLANK(Recyclabilité[[#This Row],[Réponse 3]]),'Calculs'!J2218="0",_xlfn.XLOOKUP('Calculs'!J2218,'Réponses'!C:C,'Réponses'!F:F,"ERREUR VISIBILITE")=0),"",_xlfn.XLOOKUP(_xlfn.XLOOKUP('Calculs'!J2218,'Réponses'!C:C,'Réponses'!F:F,"ERREUR VISIBILITE"),Questions!A:A,Questions!B:B,"ERREUR QUESTION"))</f>
        <v/>
      </c>
      <c r="M2219" s="58" t="str">
        <f>IF(OR(ISBLANK(Recyclabilité[[#This Row],[Réponse 4]]),'Calculs'!M2218="0",_xlfn.XLOOKUP('Calculs'!M2218,'Réponses'!C:C,'Réponses'!F:F,"ERREUR VISIBILITE")=0),"",_xlfn.XLOOKUP(_xlfn.XLOOKUP('Calculs'!M2218,'Réponses'!C:C,'Réponses'!F:F,"ERREUR VISIBILITE"),Questions!A:A,Questions!B:B,"ERREUR QUESTION"))</f>
        <v/>
      </c>
    </row>
    <row r="2220" spans="4:13" ht="60" customHeight="1">
      <c r="D2220" s="28" t="str">
        <f>IF(ISBLANK(Recyclabilité[[#This Row],[Code Valobat]]),"",IF(OR('Calculs'!A2219="08",'Calculs'!A2219="07",MID(Recyclabilité[[#This Row],[Code Valobat]],4,4)="0804",MID(Recyclabilité[[#This Row],[Code Valobat]],4,4)="0709",MID(Recyclabilité[[#This Row],[Code Valobat]],1,7)="6121107"),"Non recyclable",_xlfn.XLOOKUP('Calculs'!Q2219,'Combinaisons'!A:A,'Combinaisons'!B:B,"Merci de répondre à toutes les questions")))</f>
        <v/>
      </c>
      <c r="E2220" s="58" t="str">
        <f>IF(ISBLANK(Recyclabilité[[#This Row],[Code Valobat]]),"",IF(OR('Calculs'!A2219="08",'Calculs'!A2219="07",MID(Recyclabilité[[#This Row],[Code Valobat]],4,4)="0804",MID(Recyclabilité[[#This Row],[Code Valobat]],4,4)="0709",MID(Recyclabilité[[#This Row],[Code Valobat]],1,7)="6121107"),"",_xlfn.XLOOKUP('Calculs'!B2219,Questions!A:A,Questions!B:B,"ERREUR QUESTION")))</f>
        <v/>
      </c>
      <c r="G2220" s="58" t="str">
        <f>IF(OR(ISBLANK(Recyclabilité[[#This Row],[Réponse 1]]),'Calculs'!D2219="0",_xlfn.XLOOKUP('Calculs'!D2219,'Réponses'!C:C,'Réponses'!F:F,"ERREUR VISIBILITE")=0),"",_xlfn.XLOOKUP(_xlfn.XLOOKUP('Calculs'!D2219,'Réponses'!C:C,'Réponses'!F:F,"ERREUR VISIBILITE"),Questions!A:A,Questions!B:B,"ERREUR QUESTION"))</f>
        <v/>
      </c>
      <c r="I2220" s="58" t="str">
        <f>IF(OR(ISBLANK(Recyclabilité[[#This Row],[Réponse 2]]),'Calculs'!G2219="0",_xlfn.XLOOKUP('Calculs'!G2219,'Réponses'!C:C,'Réponses'!F:F,"ERREUR VISIBILITE")=0),"",_xlfn.XLOOKUP(_xlfn.XLOOKUP('Calculs'!G2219,'Réponses'!C:C,'Réponses'!F:F,"ERREUR VISIBILITE"),Questions!A:A,Questions!B:B,"ERREUR QUESTION"))</f>
        <v/>
      </c>
      <c r="K2220" s="58" t="str">
        <f>IF(OR(ISBLANK(Recyclabilité[[#This Row],[Réponse 3]]),'Calculs'!J2219="0",_xlfn.XLOOKUP('Calculs'!J2219,'Réponses'!C:C,'Réponses'!F:F,"ERREUR VISIBILITE")=0),"",_xlfn.XLOOKUP(_xlfn.XLOOKUP('Calculs'!J2219,'Réponses'!C:C,'Réponses'!F:F,"ERREUR VISIBILITE"),Questions!A:A,Questions!B:B,"ERREUR QUESTION"))</f>
        <v/>
      </c>
      <c r="M2220" s="58" t="str">
        <f>IF(OR(ISBLANK(Recyclabilité[[#This Row],[Réponse 4]]),'Calculs'!M2219="0",_xlfn.XLOOKUP('Calculs'!M2219,'Réponses'!C:C,'Réponses'!F:F,"ERREUR VISIBILITE")=0),"",_xlfn.XLOOKUP(_xlfn.XLOOKUP('Calculs'!M2219,'Réponses'!C:C,'Réponses'!F:F,"ERREUR VISIBILITE"),Questions!A:A,Questions!B:B,"ERREUR QUESTION"))</f>
        <v/>
      </c>
    </row>
    <row r="2221" spans="4:13" ht="60" customHeight="1">
      <c r="D2221" s="28" t="str">
        <f>IF(ISBLANK(Recyclabilité[[#This Row],[Code Valobat]]),"",IF(OR('Calculs'!A2220="08",'Calculs'!A2220="07",MID(Recyclabilité[[#This Row],[Code Valobat]],4,4)="0804",MID(Recyclabilité[[#This Row],[Code Valobat]],4,4)="0709",MID(Recyclabilité[[#This Row],[Code Valobat]],1,7)="6121107"),"Non recyclable",_xlfn.XLOOKUP('Calculs'!Q2220,'Combinaisons'!A:A,'Combinaisons'!B:B,"Merci de répondre à toutes les questions")))</f>
        <v/>
      </c>
      <c r="E2221" s="58" t="str">
        <f>IF(ISBLANK(Recyclabilité[[#This Row],[Code Valobat]]),"",IF(OR('Calculs'!A2220="08",'Calculs'!A2220="07",MID(Recyclabilité[[#This Row],[Code Valobat]],4,4)="0804",MID(Recyclabilité[[#This Row],[Code Valobat]],4,4)="0709",MID(Recyclabilité[[#This Row],[Code Valobat]],1,7)="6121107"),"",_xlfn.XLOOKUP('Calculs'!B2220,Questions!A:A,Questions!B:B,"ERREUR QUESTION")))</f>
        <v/>
      </c>
      <c r="G2221" s="58" t="str">
        <f>IF(OR(ISBLANK(Recyclabilité[[#This Row],[Réponse 1]]),'Calculs'!D2220="0",_xlfn.XLOOKUP('Calculs'!D2220,'Réponses'!C:C,'Réponses'!F:F,"ERREUR VISIBILITE")=0),"",_xlfn.XLOOKUP(_xlfn.XLOOKUP('Calculs'!D2220,'Réponses'!C:C,'Réponses'!F:F,"ERREUR VISIBILITE"),Questions!A:A,Questions!B:B,"ERREUR QUESTION"))</f>
        <v/>
      </c>
      <c r="I2221" s="58" t="str">
        <f>IF(OR(ISBLANK(Recyclabilité[[#This Row],[Réponse 2]]),'Calculs'!G2220="0",_xlfn.XLOOKUP('Calculs'!G2220,'Réponses'!C:C,'Réponses'!F:F,"ERREUR VISIBILITE")=0),"",_xlfn.XLOOKUP(_xlfn.XLOOKUP('Calculs'!G2220,'Réponses'!C:C,'Réponses'!F:F,"ERREUR VISIBILITE"),Questions!A:A,Questions!B:B,"ERREUR QUESTION"))</f>
        <v/>
      </c>
      <c r="K2221" s="58" t="str">
        <f>IF(OR(ISBLANK(Recyclabilité[[#This Row],[Réponse 3]]),'Calculs'!J2220="0",_xlfn.XLOOKUP('Calculs'!J2220,'Réponses'!C:C,'Réponses'!F:F,"ERREUR VISIBILITE")=0),"",_xlfn.XLOOKUP(_xlfn.XLOOKUP('Calculs'!J2220,'Réponses'!C:C,'Réponses'!F:F,"ERREUR VISIBILITE"),Questions!A:A,Questions!B:B,"ERREUR QUESTION"))</f>
        <v/>
      </c>
      <c r="M2221" s="58" t="str">
        <f>IF(OR(ISBLANK(Recyclabilité[[#This Row],[Réponse 4]]),'Calculs'!M2220="0",_xlfn.XLOOKUP('Calculs'!M2220,'Réponses'!C:C,'Réponses'!F:F,"ERREUR VISIBILITE")=0),"",_xlfn.XLOOKUP(_xlfn.XLOOKUP('Calculs'!M2220,'Réponses'!C:C,'Réponses'!F:F,"ERREUR VISIBILITE"),Questions!A:A,Questions!B:B,"ERREUR QUESTION"))</f>
        <v/>
      </c>
    </row>
    <row r="2222" spans="4:13" ht="60" customHeight="1">
      <c r="D2222" s="28" t="str">
        <f>IF(ISBLANK(Recyclabilité[[#This Row],[Code Valobat]]),"",IF(OR('Calculs'!A2221="08",'Calculs'!A2221="07",MID(Recyclabilité[[#This Row],[Code Valobat]],4,4)="0804",MID(Recyclabilité[[#This Row],[Code Valobat]],4,4)="0709",MID(Recyclabilité[[#This Row],[Code Valobat]],1,7)="6121107"),"Non recyclable",_xlfn.XLOOKUP('Calculs'!Q2221,'Combinaisons'!A:A,'Combinaisons'!B:B,"Merci de répondre à toutes les questions")))</f>
        <v/>
      </c>
      <c r="E2222" s="58" t="str">
        <f>IF(ISBLANK(Recyclabilité[[#This Row],[Code Valobat]]),"",IF(OR('Calculs'!A2221="08",'Calculs'!A2221="07",MID(Recyclabilité[[#This Row],[Code Valobat]],4,4)="0804",MID(Recyclabilité[[#This Row],[Code Valobat]],4,4)="0709",MID(Recyclabilité[[#This Row],[Code Valobat]],1,7)="6121107"),"",_xlfn.XLOOKUP('Calculs'!B2221,Questions!A:A,Questions!B:B,"ERREUR QUESTION")))</f>
        <v/>
      </c>
      <c r="G2222" s="58" t="str">
        <f>IF(OR(ISBLANK(Recyclabilité[[#This Row],[Réponse 1]]),'Calculs'!D2221="0",_xlfn.XLOOKUP('Calculs'!D2221,'Réponses'!C:C,'Réponses'!F:F,"ERREUR VISIBILITE")=0),"",_xlfn.XLOOKUP(_xlfn.XLOOKUP('Calculs'!D2221,'Réponses'!C:C,'Réponses'!F:F,"ERREUR VISIBILITE"),Questions!A:A,Questions!B:B,"ERREUR QUESTION"))</f>
        <v/>
      </c>
      <c r="I2222" s="58" t="str">
        <f>IF(OR(ISBLANK(Recyclabilité[[#This Row],[Réponse 2]]),'Calculs'!G2221="0",_xlfn.XLOOKUP('Calculs'!G2221,'Réponses'!C:C,'Réponses'!F:F,"ERREUR VISIBILITE")=0),"",_xlfn.XLOOKUP(_xlfn.XLOOKUP('Calculs'!G2221,'Réponses'!C:C,'Réponses'!F:F,"ERREUR VISIBILITE"),Questions!A:A,Questions!B:B,"ERREUR QUESTION"))</f>
        <v/>
      </c>
      <c r="K2222" s="58" t="str">
        <f>IF(OR(ISBLANK(Recyclabilité[[#This Row],[Réponse 3]]),'Calculs'!J2221="0",_xlfn.XLOOKUP('Calculs'!J2221,'Réponses'!C:C,'Réponses'!F:F,"ERREUR VISIBILITE")=0),"",_xlfn.XLOOKUP(_xlfn.XLOOKUP('Calculs'!J2221,'Réponses'!C:C,'Réponses'!F:F,"ERREUR VISIBILITE"),Questions!A:A,Questions!B:B,"ERREUR QUESTION"))</f>
        <v/>
      </c>
      <c r="M2222" s="58" t="str">
        <f>IF(OR(ISBLANK(Recyclabilité[[#This Row],[Réponse 4]]),'Calculs'!M2221="0",_xlfn.XLOOKUP('Calculs'!M2221,'Réponses'!C:C,'Réponses'!F:F,"ERREUR VISIBILITE")=0),"",_xlfn.XLOOKUP(_xlfn.XLOOKUP('Calculs'!M2221,'Réponses'!C:C,'Réponses'!F:F,"ERREUR VISIBILITE"),Questions!A:A,Questions!B:B,"ERREUR QUESTION"))</f>
        <v/>
      </c>
    </row>
    <row r="2223" spans="4:13" ht="60" customHeight="1">
      <c r="D2223" s="28" t="str">
        <f>IF(ISBLANK(Recyclabilité[[#This Row],[Code Valobat]]),"",IF(OR('Calculs'!A2222="08",'Calculs'!A2222="07",MID(Recyclabilité[[#This Row],[Code Valobat]],4,4)="0804",MID(Recyclabilité[[#This Row],[Code Valobat]],4,4)="0709",MID(Recyclabilité[[#This Row],[Code Valobat]],1,7)="6121107"),"Non recyclable",_xlfn.XLOOKUP('Calculs'!Q2222,'Combinaisons'!A:A,'Combinaisons'!B:B,"Merci de répondre à toutes les questions")))</f>
        <v/>
      </c>
      <c r="E2223" s="58" t="str">
        <f>IF(ISBLANK(Recyclabilité[[#This Row],[Code Valobat]]),"",IF(OR('Calculs'!A2222="08",'Calculs'!A2222="07",MID(Recyclabilité[[#This Row],[Code Valobat]],4,4)="0804",MID(Recyclabilité[[#This Row],[Code Valobat]],4,4)="0709",MID(Recyclabilité[[#This Row],[Code Valobat]],1,7)="6121107"),"",_xlfn.XLOOKUP('Calculs'!B2222,Questions!A:A,Questions!B:B,"ERREUR QUESTION")))</f>
        <v/>
      </c>
      <c r="G2223" s="58" t="str">
        <f>IF(OR(ISBLANK(Recyclabilité[[#This Row],[Réponse 1]]),'Calculs'!D2222="0",_xlfn.XLOOKUP('Calculs'!D2222,'Réponses'!C:C,'Réponses'!F:F,"ERREUR VISIBILITE")=0),"",_xlfn.XLOOKUP(_xlfn.XLOOKUP('Calculs'!D2222,'Réponses'!C:C,'Réponses'!F:F,"ERREUR VISIBILITE"),Questions!A:A,Questions!B:B,"ERREUR QUESTION"))</f>
        <v/>
      </c>
      <c r="I2223" s="58" t="str">
        <f>IF(OR(ISBLANK(Recyclabilité[[#This Row],[Réponse 2]]),'Calculs'!G2222="0",_xlfn.XLOOKUP('Calculs'!G2222,'Réponses'!C:C,'Réponses'!F:F,"ERREUR VISIBILITE")=0),"",_xlfn.XLOOKUP(_xlfn.XLOOKUP('Calculs'!G2222,'Réponses'!C:C,'Réponses'!F:F,"ERREUR VISIBILITE"),Questions!A:A,Questions!B:B,"ERREUR QUESTION"))</f>
        <v/>
      </c>
      <c r="K2223" s="58" t="str">
        <f>IF(OR(ISBLANK(Recyclabilité[[#This Row],[Réponse 3]]),'Calculs'!J2222="0",_xlfn.XLOOKUP('Calculs'!J2222,'Réponses'!C:C,'Réponses'!F:F,"ERREUR VISIBILITE")=0),"",_xlfn.XLOOKUP(_xlfn.XLOOKUP('Calculs'!J2222,'Réponses'!C:C,'Réponses'!F:F,"ERREUR VISIBILITE"),Questions!A:A,Questions!B:B,"ERREUR QUESTION"))</f>
        <v/>
      </c>
      <c r="M2223" s="58" t="str">
        <f>IF(OR(ISBLANK(Recyclabilité[[#This Row],[Réponse 4]]),'Calculs'!M2222="0",_xlfn.XLOOKUP('Calculs'!M2222,'Réponses'!C:C,'Réponses'!F:F,"ERREUR VISIBILITE")=0),"",_xlfn.XLOOKUP(_xlfn.XLOOKUP('Calculs'!M2222,'Réponses'!C:C,'Réponses'!F:F,"ERREUR VISIBILITE"),Questions!A:A,Questions!B:B,"ERREUR QUESTION"))</f>
        <v/>
      </c>
    </row>
    <row r="2224" spans="4:13" ht="60" customHeight="1">
      <c r="D2224" s="28" t="str">
        <f>IF(ISBLANK(Recyclabilité[[#This Row],[Code Valobat]]),"",IF(OR('Calculs'!A2223="08",'Calculs'!A2223="07",MID(Recyclabilité[[#This Row],[Code Valobat]],4,4)="0804",MID(Recyclabilité[[#This Row],[Code Valobat]],4,4)="0709",MID(Recyclabilité[[#This Row],[Code Valobat]],1,7)="6121107"),"Non recyclable",_xlfn.XLOOKUP('Calculs'!Q2223,'Combinaisons'!A:A,'Combinaisons'!B:B,"Merci de répondre à toutes les questions")))</f>
        <v/>
      </c>
      <c r="E2224" s="58" t="str">
        <f>IF(ISBLANK(Recyclabilité[[#This Row],[Code Valobat]]),"",IF(OR('Calculs'!A2223="08",'Calculs'!A2223="07",MID(Recyclabilité[[#This Row],[Code Valobat]],4,4)="0804",MID(Recyclabilité[[#This Row],[Code Valobat]],4,4)="0709",MID(Recyclabilité[[#This Row],[Code Valobat]],1,7)="6121107"),"",_xlfn.XLOOKUP('Calculs'!B2223,Questions!A:A,Questions!B:B,"ERREUR QUESTION")))</f>
        <v/>
      </c>
      <c r="G2224" s="58" t="str">
        <f>IF(OR(ISBLANK(Recyclabilité[[#This Row],[Réponse 1]]),'Calculs'!D2223="0",_xlfn.XLOOKUP('Calculs'!D2223,'Réponses'!C:C,'Réponses'!F:F,"ERREUR VISIBILITE")=0),"",_xlfn.XLOOKUP(_xlfn.XLOOKUP('Calculs'!D2223,'Réponses'!C:C,'Réponses'!F:F,"ERREUR VISIBILITE"),Questions!A:A,Questions!B:B,"ERREUR QUESTION"))</f>
        <v/>
      </c>
      <c r="I2224" s="58" t="str">
        <f>IF(OR(ISBLANK(Recyclabilité[[#This Row],[Réponse 2]]),'Calculs'!G2223="0",_xlfn.XLOOKUP('Calculs'!G2223,'Réponses'!C:C,'Réponses'!F:F,"ERREUR VISIBILITE")=0),"",_xlfn.XLOOKUP(_xlfn.XLOOKUP('Calculs'!G2223,'Réponses'!C:C,'Réponses'!F:F,"ERREUR VISIBILITE"),Questions!A:A,Questions!B:B,"ERREUR QUESTION"))</f>
        <v/>
      </c>
      <c r="K2224" s="58" t="str">
        <f>IF(OR(ISBLANK(Recyclabilité[[#This Row],[Réponse 3]]),'Calculs'!J2223="0",_xlfn.XLOOKUP('Calculs'!J2223,'Réponses'!C:C,'Réponses'!F:F,"ERREUR VISIBILITE")=0),"",_xlfn.XLOOKUP(_xlfn.XLOOKUP('Calculs'!J2223,'Réponses'!C:C,'Réponses'!F:F,"ERREUR VISIBILITE"),Questions!A:A,Questions!B:B,"ERREUR QUESTION"))</f>
        <v/>
      </c>
      <c r="M2224" s="58" t="str">
        <f>IF(OR(ISBLANK(Recyclabilité[[#This Row],[Réponse 4]]),'Calculs'!M2223="0",_xlfn.XLOOKUP('Calculs'!M2223,'Réponses'!C:C,'Réponses'!F:F,"ERREUR VISIBILITE")=0),"",_xlfn.XLOOKUP(_xlfn.XLOOKUP('Calculs'!M2223,'Réponses'!C:C,'Réponses'!F:F,"ERREUR VISIBILITE"),Questions!A:A,Questions!B:B,"ERREUR QUESTION"))</f>
        <v/>
      </c>
    </row>
    <row r="2225" spans="4:13" ht="60" customHeight="1">
      <c r="D2225" s="28" t="str">
        <f>IF(ISBLANK(Recyclabilité[[#This Row],[Code Valobat]]),"",IF(OR('Calculs'!A2224="08",'Calculs'!A2224="07",MID(Recyclabilité[[#This Row],[Code Valobat]],4,4)="0804",MID(Recyclabilité[[#This Row],[Code Valobat]],4,4)="0709",MID(Recyclabilité[[#This Row],[Code Valobat]],1,7)="6121107"),"Non recyclable",_xlfn.XLOOKUP('Calculs'!Q2224,'Combinaisons'!A:A,'Combinaisons'!B:B,"Merci de répondre à toutes les questions")))</f>
        <v/>
      </c>
      <c r="E2225" s="58" t="str">
        <f>IF(ISBLANK(Recyclabilité[[#This Row],[Code Valobat]]),"",IF(OR('Calculs'!A2224="08",'Calculs'!A2224="07",MID(Recyclabilité[[#This Row],[Code Valobat]],4,4)="0804",MID(Recyclabilité[[#This Row],[Code Valobat]],4,4)="0709",MID(Recyclabilité[[#This Row],[Code Valobat]],1,7)="6121107"),"",_xlfn.XLOOKUP('Calculs'!B2224,Questions!A:A,Questions!B:B,"ERREUR QUESTION")))</f>
        <v/>
      </c>
      <c r="G2225" s="58" t="str">
        <f>IF(OR(ISBLANK(Recyclabilité[[#This Row],[Réponse 1]]),'Calculs'!D2224="0",_xlfn.XLOOKUP('Calculs'!D2224,'Réponses'!C:C,'Réponses'!F:F,"ERREUR VISIBILITE")=0),"",_xlfn.XLOOKUP(_xlfn.XLOOKUP('Calculs'!D2224,'Réponses'!C:C,'Réponses'!F:F,"ERREUR VISIBILITE"),Questions!A:A,Questions!B:B,"ERREUR QUESTION"))</f>
        <v/>
      </c>
      <c r="I2225" s="58" t="str">
        <f>IF(OR(ISBLANK(Recyclabilité[[#This Row],[Réponse 2]]),'Calculs'!G2224="0",_xlfn.XLOOKUP('Calculs'!G2224,'Réponses'!C:C,'Réponses'!F:F,"ERREUR VISIBILITE")=0),"",_xlfn.XLOOKUP(_xlfn.XLOOKUP('Calculs'!G2224,'Réponses'!C:C,'Réponses'!F:F,"ERREUR VISIBILITE"),Questions!A:A,Questions!B:B,"ERREUR QUESTION"))</f>
        <v/>
      </c>
      <c r="K2225" s="58" t="str">
        <f>IF(OR(ISBLANK(Recyclabilité[[#This Row],[Réponse 3]]),'Calculs'!J2224="0",_xlfn.XLOOKUP('Calculs'!J2224,'Réponses'!C:C,'Réponses'!F:F,"ERREUR VISIBILITE")=0),"",_xlfn.XLOOKUP(_xlfn.XLOOKUP('Calculs'!J2224,'Réponses'!C:C,'Réponses'!F:F,"ERREUR VISIBILITE"),Questions!A:A,Questions!B:B,"ERREUR QUESTION"))</f>
        <v/>
      </c>
      <c r="M2225" s="58" t="str">
        <f>IF(OR(ISBLANK(Recyclabilité[[#This Row],[Réponse 4]]),'Calculs'!M2224="0",_xlfn.XLOOKUP('Calculs'!M2224,'Réponses'!C:C,'Réponses'!F:F,"ERREUR VISIBILITE")=0),"",_xlfn.XLOOKUP(_xlfn.XLOOKUP('Calculs'!M2224,'Réponses'!C:C,'Réponses'!F:F,"ERREUR VISIBILITE"),Questions!A:A,Questions!B:B,"ERREUR QUESTION"))</f>
        <v/>
      </c>
    </row>
    <row r="2226" spans="4:13" ht="60" customHeight="1">
      <c r="D2226" s="28" t="str">
        <f>IF(ISBLANK(Recyclabilité[[#This Row],[Code Valobat]]),"",IF(OR('Calculs'!A2225="08",'Calculs'!A2225="07",MID(Recyclabilité[[#This Row],[Code Valobat]],4,4)="0804",MID(Recyclabilité[[#This Row],[Code Valobat]],4,4)="0709",MID(Recyclabilité[[#This Row],[Code Valobat]],1,7)="6121107"),"Non recyclable",_xlfn.XLOOKUP('Calculs'!Q2225,'Combinaisons'!A:A,'Combinaisons'!B:B,"Merci de répondre à toutes les questions")))</f>
        <v/>
      </c>
      <c r="E2226" s="58" t="str">
        <f>IF(ISBLANK(Recyclabilité[[#This Row],[Code Valobat]]),"",IF(OR('Calculs'!A2225="08",'Calculs'!A2225="07",MID(Recyclabilité[[#This Row],[Code Valobat]],4,4)="0804",MID(Recyclabilité[[#This Row],[Code Valobat]],4,4)="0709",MID(Recyclabilité[[#This Row],[Code Valobat]],1,7)="6121107"),"",_xlfn.XLOOKUP('Calculs'!B2225,Questions!A:A,Questions!B:B,"ERREUR QUESTION")))</f>
        <v/>
      </c>
      <c r="G2226" s="58" t="str">
        <f>IF(OR(ISBLANK(Recyclabilité[[#This Row],[Réponse 1]]),'Calculs'!D2225="0",_xlfn.XLOOKUP('Calculs'!D2225,'Réponses'!C:C,'Réponses'!F:F,"ERREUR VISIBILITE")=0),"",_xlfn.XLOOKUP(_xlfn.XLOOKUP('Calculs'!D2225,'Réponses'!C:C,'Réponses'!F:F,"ERREUR VISIBILITE"),Questions!A:A,Questions!B:B,"ERREUR QUESTION"))</f>
        <v/>
      </c>
      <c r="I2226" s="58" t="str">
        <f>IF(OR(ISBLANK(Recyclabilité[[#This Row],[Réponse 2]]),'Calculs'!G2225="0",_xlfn.XLOOKUP('Calculs'!G2225,'Réponses'!C:C,'Réponses'!F:F,"ERREUR VISIBILITE")=0),"",_xlfn.XLOOKUP(_xlfn.XLOOKUP('Calculs'!G2225,'Réponses'!C:C,'Réponses'!F:F,"ERREUR VISIBILITE"),Questions!A:A,Questions!B:B,"ERREUR QUESTION"))</f>
        <v/>
      </c>
      <c r="K2226" s="58" t="str">
        <f>IF(OR(ISBLANK(Recyclabilité[[#This Row],[Réponse 3]]),'Calculs'!J2225="0",_xlfn.XLOOKUP('Calculs'!J2225,'Réponses'!C:C,'Réponses'!F:F,"ERREUR VISIBILITE")=0),"",_xlfn.XLOOKUP(_xlfn.XLOOKUP('Calculs'!J2225,'Réponses'!C:C,'Réponses'!F:F,"ERREUR VISIBILITE"),Questions!A:A,Questions!B:B,"ERREUR QUESTION"))</f>
        <v/>
      </c>
      <c r="M2226" s="58" t="str">
        <f>IF(OR(ISBLANK(Recyclabilité[[#This Row],[Réponse 4]]),'Calculs'!M2225="0",_xlfn.XLOOKUP('Calculs'!M2225,'Réponses'!C:C,'Réponses'!F:F,"ERREUR VISIBILITE")=0),"",_xlfn.XLOOKUP(_xlfn.XLOOKUP('Calculs'!M2225,'Réponses'!C:C,'Réponses'!F:F,"ERREUR VISIBILITE"),Questions!A:A,Questions!B:B,"ERREUR QUESTION"))</f>
        <v/>
      </c>
    </row>
    <row r="2227" spans="4:13" ht="60" customHeight="1">
      <c r="D2227" s="28" t="str">
        <f>IF(ISBLANK(Recyclabilité[[#This Row],[Code Valobat]]),"",IF(OR('Calculs'!A2226="08",'Calculs'!A2226="07",MID(Recyclabilité[[#This Row],[Code Valobat]],4,4)="0804",MID(Recyclabilité[[#This Row],[Code Valobat]],4,4)="0709",MID(Recyclabilité[[#This Row],[Code Valobat]],1,7)="6121107"),"Non recyclable",_xlfn.XLOOKUP('Calculs'!Q2226,'Combinaisons'!A:A,'Combinaisons'!B:B,"Merci de répondre à toutes les questions")))</f>
        <v/>
      </c>
      <c r="E2227" s="58" t="str">
        <f>IF(ISBLANK(Recyclabilité[[#This Row],[Code Valobat]]),"",IF(OR('Calculs'!A2226="08",'Calculs'!A2226="07",MID(Recyclabilité[[#This Row],[Code Valobat]],4,4)="0804",MID(Recyclabilité[[#This Row],[Code Valobat]],4,4)="0709",MID(Recyclabilité[[#This Row],[Code Valobat]],1,7)="6121107"),"",_xlfn.XLOOKUP('Calculs'!B2226,Questions!A:A,Questions!B:B,"ERREUR QUESTION")))</f>
        <v/>
      </c>
      <c r="G2227" s="58" t="str">
        <f>IF(OR(ISBLANK(Recyclabilité[[#This Row],[Réponse 1]]),'Calculs'!D2226="0",_xlfn.XLOOKUP('Calculs'!D2226,'Réponses'!C:C,'Réponses'!F:F,"ERREUR VISIBILITE")=0),"",_xlfn.XLOOKUP(_xlfn.XLOOKUP('Calculs'!D2226,'Réponses'!C:C,'Réponses'!F:F,"ERREUR VISIBILITE"),Questions!A:A,Questions!B:B,"ERREUR QUESTION"))</f>
        <v/>
      </c>
      <c r="I2227" s="58" t="str">
        <f>IF(OR(ISBLANK(Recyclabilité[[#This Row],[Réponse 2]]),'Calculs'!G2226="0",_xlfn.XLOOKUP('Calculs'!G2226,'Réponses'!C:C,'Réponses'!F:F,"ERREUR VISIBILITE")=0),"",_xlfn.XLOOKUP(_xlfn.XLOOKUP('Calculs'!G2226,'Réponses'!C:C,'Réponses'!F:F,"ERREUR VISIBILITE"),Questions!A:A,Questions!B:B,"ERREUR QUESTION"))</f>
        <v/>
      </c>
      <c r="K2227" s="58" t="str">
        <f>IF(OR(ISBLANK(Recyclabilité[[#This Row],[Réponse 3]]),'Calculs'!J2226="0",_xlfn.XLOOKUP('Calculs'!J2226,'Réponses'!C:C,'Réponses'!F:F,"ERREUR VISIBILITE")=0),"",_xlfn.XLOOKUP(_xlfn.XLOOKUP('Calculs'!J2226,'Réponses'!C:C,'Réponses'!F:F,"ERREUR VISIBILITE"),Questions!A:A,Questions!B:B,"ERREUR QUESTION"))</f>
        <v/>
      </c>
      <c r="M2227" s="58" t="str">
        <f>IF(OR(ISBLANK(Recyclabilité[[#This Row],[Réponse 4]]),'Calculs'!M2226="0",_xlfn.XLOOKUP('Calculs'!M2226,'Réponses'!C:C,'Réponses'!F:F,"ERREUR VISIBILITE")=0),"",_xlfn.XLOOKUP(_xlfn.XLOOKUP('Calculs'!M2226,'Réponses'!C:C,'Réponses'!F:F,"ERREUR VISIBILITE"),Questions!A:A,Questions!B:B,"ERREUR QUESTION"))</f>
        <v/>
      </c>
    </row>
    <row r="2228" spans="4:13" ht="60" customHeight="1">
      <c r="D2228" s="28" t="str">
        <f>IF(ISBLANK(Recyclabilité[[#This Row],[Code Valobat]]),"",IF(OR('Calculs'!A2227="08",'Calculs'!A2227="07",MID(Recyclabilité[[#This Row],[Code Valobat]],4,4)="0804",MID(Recyclabilité[[#This Row],[Code Valobat]],4,4)="0709",MID(Recyclabilité[[#This Row],[Code Valobat]],1,7)="6121107"),"Non recyclable",_xlfn.XLOOKUP('Calculs'!Q2227,'Combinaisons'!A:A,'Combinaisons'!B:B,"Merci de répondre à toutes les questions")))</f>
        <v/>
      </c>
      <c r="E2228" s="58" t="str">
        <f>IF(ISBLANK(Recyclabilité[[#This Row],[Code Valobat]]),"",IF(OR('Calculs'!A2227="08",'Calculs'!A2227="07",MID(Recyclabilité[[#This Row],[Code Valobat]],4,4)="0804",MID(Recyclabilité[[#This Row],[Code Valobat]],4,4)="0709",MID(Recyclabilité[[#This Row],[Code Valobat]],1,7)="6121107"),"",_xlfn.XLOOKUP('Calculs'!B2227,Questions!A:A,Questions!B:B,"ERREUR QUESTION")))</f>
        <v/>
      </c>
      <c r="G2228" s="58" t="str">
        <f>IF(OR(ISBLANK(Recyclabilité[[#This Row],[Réponse 1]]),'Calculs'!D2227="0",_xlfn.XLOOKUP('Calculs'!D2227,'Réponses'!C:C,'Réponses'!F:F,"ERREUR VISIBILITE")=0),"",_xlfn.XLOOKUP(_xlfn.XLOOKUP('Calculs'!D2227,'Réponses'!C:C,'Réponses'!F:F,"ERREUR VISIBILITE"),Questions!A:A,Questions!B:B,"ERREUR QUESTION"))</f>
        <v/>
      </c>
      <c r="I2228" s="58" t="str">
        <f>IF(OR(ISBLANK(Recyclabilité[[#This Row],[Réponse 2]]),'Calculs'!G2227="0",_xlfn.XLOOKUP('Calculs'!G2227,'Réponses'!C:C,'Réponses'!F:F,"ERREUR VISIBILITE")=0),"",_xlfn.XLOOKUP(_xlfn.XLOOKUP('Calculs'!G2227,'Réponses'!C:C,'Réponses'!F:F,"ERREUR VISIBILITE"),Questions!A:A,Questions!B:B,"ERREUR QUESTION"))</f>
        <v/>
      </c>
      <c r="K2228" s="58" t="str">
        <f>IF(OR(ISBLANK(Recyclabilité[[#This Row],[Réponse 3]]),'Calculs'!J2227="0",_xlfn.XLOOKUP('Calculs'!J2227,'Réponses'!C:C,'Réponses'!F:F,"ERREUR VISIBILITE")=0),"",_xlfn.XLOOKUP(_xlfn.XLOOKUP('Calculs'!J2227,'Réponses'!C:C,'Réponses'!F:F,"ERREUR VISIBILITE"),Questions!A:A,Questions!B:B,"ERREUR QUESTION"))</f>
        <v/>
      </c>
      <c r="M2228" s="58" t="str">
        <f>IF(OR(ISBLANK(Recyclabilité[[#This Row],[Réponse 4]]),'Calculs'!M2227="0",_xlfn.XLOOKUP('Calculs'!M2227,'Réponses'!C:C,'Réponses'!F:F,"ERREUR VISIBILITE")=0),"",_xlfn.XLOOKUP(_xlfn.XLOOKUP('Calculs'!M2227,'Réponses'!C:C,'Réponses'!F:F,"ERREUR VISIBILITE"),Questions!A:A,Questions!B:B,"ERREUR QUESTION"))</f>
        <v/>
      </c>
    </row>
    <row r="2229" spans="4:13" ht="60" customHeight="1">
      <c r="D2229" s="28" t="str">
        <f>IF(ISBLANK(Recyclabilité[[#This Row],[Code Valobat]]),"",IF(OR('Calculs'!A2228="08",'Calculs'!A2228="07",MID(Recyclabilité[[#This Row],[Code Valobat]],4,4)="0804",MID(Recyclabilité[[#This Row],[Code Valobat]],4,4)="0709",MID(Recyclabilité[[#This Row],[Code Valobat]],1,7)="6121107"),"Non recyclable",_xlfn.XLOOKUP('Calculs'!Q2228,'Combinaisons'!A:A,'Combinaisons'!B:B,"Merci de répondre à toutes les questions")))</f>
        <v/>
      </c>
      <c r="E2229" s="58" t="str">
        <f>IF(ISBLANK(Recyclabilité[[#This Row],[Code Valobat]]),"",IF(OR('Calculs'!A2228="08",'Calculs'!A2228="07",MID(Recyclabilité[[#This Row],[Code Valobat]],4,4)="0804",MID(Recyclabilité[[#This Row],[Code Valobat]],4,4)="0709",MID(Recyclabilité[[#This Row],[Code Valobat]],1,7)="6121107"),"",_xlfn.XLOOKUP('Calculs'!B2228,Questions!A:A,Questions!B:B,"ERREUR QUESTION")))</f>
        <v/>
      </c>
      <c r="G2229" s="58" t="str">
        <f>IF(OR(ISBLANK(Recyclabilité[[#This Row],[Réponse 1]]),'Calculs'!D2228="0",_xlfn.XLOOKUP('Calculs'!D2228,'Réponses'!C:C,'Réponses'!F:F,"ERREUR VISIBILITE")=0),"",_xlfn.XLOOKUP(_xlfn.XLOOKUP('Calculs'!D2228,'Réponses'!C:C,'Réponses'!F:F,"ERREUR VISIBILITE"),Questions!A:A,Questions!B:B,"ERREUR QUESTION"))</f>
        <v/>
      </c>
      <c r="I2229" s="58" t="str">
        <f>IF(OR(ISBLANK(Recyclabilité[[#This Row],[Réponse 2]]),'Calculs'!G2228="0",_xlfn.XLOOKUP('Calculs'!G2228,'Réponses'!C:C,'Réponses'!F:F,"ERREUR VISIBILITE")=0),"",_xlfn.XLOOKUP(_xlfn.XLOOKUP('Calculs'!G2228,'Réponses'!C:C,'Réponses'!F:F,"ERREUR VISIBILITE"),Questions!A:A,Questions!B:B,"ERREUR QUESTION"))</f>
        <v/>
      </c>
      <c r="K2229" s="58" t="str">
        <f>IF(OR(ISBLANK(Recyclabilité[[#This Row],[Réponse 3]]),'Calculs'!J2228="0",_xlfn.XLOOKUP('Calculs'!J2228,'Réponses'!C:C,'Réponses'!F:F,"ERREUR VISIBILITE")=0),"",_xlfn.XLOOKUP(_xlfn.XLOOKUP('Calculs'!J2228,'Réponses'!C:C,'Réponses'!F:F,"ERREUR VISIBILITE"),Questions!A:A,Questions!B:B,"ERREUR QUESTION"))</f>
        <v/>
      </c>
      <c r="M2229" s="58" t="str">
        <f>IF(OR(ISBLANK(Recyclabilité[[#This Row],[Réponse 4]]),'Calculs'!M2228="0",_xlfn.XLOOKUP('Calculs'!M2228,'Réponses'!C:C,'Réponses'!F:F,"ERREUR VISIBILITE")=0),"",_xlfn.XLOOKUP(_xlfn.XLOOKUP('Calculs'!M2228,'Réponses'!C:C,'Réponses'!F:F,"ERREUR VISIBILITE"),Questions!A:A,Questions!B:B,"ERREUR QUESTION"))</f>
        <v/>
      </c>
    </row>
    <row r="2230" spans="4:13" ht="60" customHeight="1">
      <c r="D2230" s="28" t="str">
        <f>IF(ISBLANK(Recyclabilité[[#This Row],[Code Valobat]]),"",IF(OR('Calculs'!A2229="08",'Calculs'!A2229="07",MID(Recyclabilité[[#This Row],[Code Valobat]],4,4)="0804",MID(Recyclabilité[[#This Row],[Code Valobat]],4,4)="0709",MID(Recyclabilité[[#This Row],[Code Valobat]],1,7)="6121107"),"Non recyclable",_xlfn.XLOOKUP('Calculs'!Q2229,'Combinaisons'!A:A,'Combinaisons'!B:B,"Merci de répondre à toutes les questions")))</f>
        <v/>
      </c>
      <c r="E2230" s="58" t="str">
        <f>IF(ISBLANK(Recyclabilité[[#This Row],[Code Valobat]]),"",IF(OR('Calculs'!A2229="08",'Calculs'!A2229="07",MID(Recyclabilité[[#This Row],[Code Valobat]],4,4)="0804",MID(Recyclabilité[[#This Row],[Code Valobat]],4,4)="0709",MID(Recyclabilité[[#This Row],[Code Valobat]],1,7)="6121107"),"",_xlfn.XLOOKUP('Calculs'!B2229,Questions!A:A,Questions!B:B,"ERREUR QUESTION")))</f>
        <v/>
      </c>
      <c r="G2230" s="58" t="str">
        <f>IF(OR(ISBLANK(Recyclabilité[[#This Row],[Réponse 1]]),'Calculs'!D2229="0",_xlfn.XLOOKUP('Calculs'!D2229,'Réponses'!C:C,'Réponses'!F:F,"ERREUR VISIBILITE")=0),"",_xlfn.XLOOKUP(_xlfn.XLOOKUP('Calculs'!D2229,'Réponses'!C:C,'Réponses'!F:F,"ERREUR VISIBILITE"),Questions!A:A,Questions!B:B,"ERREUR QUESTION"))</f>
        <v/>
      </c>
      <c r="I2230" s="58" t="str">
        <f>IF(OR(ISBLANK(Recyclabilité[[#This Row],[Réponse 2]]),'Calculs'!G2229="0",_xlfn.XLOOKUP('Calculs'!G2229,'Réponses'!C:C,'Réponses'!F:F,"ERREUR VISIBILITE")=0),"",_xlfn.XLOOKUP(_xlfn.XLOOKUP('Calculs'!G2229,'Réponses'!C:C,'Réponses'!F:F,"ERREUR VISIBILITE"),Questions!A:A,Questions!B:B,"ERREUR QUESTION"))</f>
        <v/>
      </c>
      <c r="K2230" s="58" t="str">
        <f>IF(OR(ISBLANK(Recyclabilité[[#This Row],[Réponse 3]]),'Calculs'!J2229="0",_xlfn.XLOOKUP('Calculs'!J2229,'Réponses'!C:C,'Réponses'!F:F,"ERREUR VISIBILITE")=0),"",_xlfn.XLOOKUP(_xlfn.XLOOKUP('Calculs'!J2229,'Réponses'!C:C,'Réponses'!F:F,"ERREUR VISIBILITE"),Questions!A:A,Questions!B:B,"ERREUR QUESTION"))</f>
        <v/>
      </c>
      <c r="M2230" s="58" t="str">
        <f>IF(OR(ISBLANK(Recyclabilité[[#This Row],[Réponse 4]]),'Calculs'!M2229="0",_xlfn.XLOOKUP('Calculs'!M2229,'Réponses'!C:C,'Réponses'!F:F,"ERREUR VISIBILITE")=0),"",_xlfn.XLOOKUP(_xlfn.XLOOKUP('Calculs'!M2229,'Réponses'!C:C,'Réponses'!F:F,"ERREUR VISIBILITE"),Questions!A:A,Questions!B:B,"ERREUR QUESTION"))</f>
        <v/>
      </c>
    </row>
    <row r="2231" spans="4:13" ht="60" customHeight="1">
      <c r="D2231" s="28" t="str">
        <f>IF(ISBLANK(Recyclabilité[[#This Row],[Code Valobat]]),"",IF(OR('Calculs'!A2230="08",'Calculs'!A2230="07",MID(Recyclabilité[[#This Row],[Code Valobat]],4,4)="0804",MID(Recyclabilité[[#This Row],[Code Valobat]],4,4)="0709",MID(Recyclabilité[[#This Row],[Code Valobat]],1,7)="6121107"),"Non recyclable",_xlfn.XLOOKUP('Calculs'!Q2230,'Combinaisons'!A:A,'Combinaisons'!B:B,"Merci de répondre à toutes les questions")))</f>
        <v/>
      </c>
      <c r="E2231" s="58" t="str">
        <f>IF(ISBLANK(Recyclabilité[[#This Row],[Code Valobat]]),"",IF(OR('Calculs'!A2230="08",'Calculs'!A2230="07",MID(Recyclabilité[[#This Row],[Code Valobat]],4,4)="0804",MID(Recyclabilité[[#This Row],[Code Valobat]],4,4)="0709",MID(Recyclabilité[[#This Row],[Code Valobat]],1,7)="6121107"),"",_xlfn.XLOOKUP('Calculs'!B2230,Questions!A:A,Questions!B:B,"ERREUR QUESTION")))</f>
        <v/>
      </c>
      <c r="G2231" s="58" t="str">
        <f>IF(OR(ISBLANK(Recyclabilité[[#This Row],[Réponse 1]]),'Calculs'!D2230="0",_xlfn.XLOOKUP('Calculs'!D2230,'Réponses'!C:C,'Réponses'!F:F,"ERREUR VISIBILITE")=0),"",_xlfn.XLOOKUP(_xlfn.XLOOKUP('Calculs'!D2230,'Réponses'!C:C,'Réponses'!F:F,"ERREUR VISIBILITE"),Questions!A:A,Questions!B:B,"ERREUR QUESTION"))</f>
        <v/>
      </c>
      <c r="I2231" s="58" t="str">
        <f>IF(OR(ISBLANK(Recyclabilité[[#This Row],[Réponse 2]]),'Calculs'!G2230="0",_xlfn.XLOOKUP('Calculs'!G2230,'Réponses'!C:C,'Réponses'!F:F,"ERREUR VISIBILITE")=0),"",_xlfn.XLOOKUP(_xlfn.XLOOKUP('Calculs'!G2230,'Réponses'!C:C,'Réponses'!F:F,"ERREUR VISIBILITE"),Questions!A:A,Questions!B:B,"ERREUR QUESTION"))</f>
        <v/>
      </c>
      <c r="K2231" s="58" t="str">
        <f>IF(OR(ISBLANK(Recyclabilité[[#This Row],[Réponse 3]]),'Calculs'!J2230="0",_xlfn.XLOOKUP('Calculs'!J2230,'Réponses'!C:C,'Réponses'!F:F,"ERREUR VISIBILITE")=0),"",_xlfn.XLOOKUP(_xlfn.XLOOKUP('Calculs'!J2230,'Réponses'!C:C,'Réponses'!F:F,"ERREUR VISIBILITE"),Questions!A:A,Questions!B:B,"ERREUR QUESTION"))</f>
        <v/>
      </c>
      <c r="M2231" s="58" t="str">
        <f>IF(OR(ISBLANK(Recyclabilité[[#This Row],[Réponse 4]]),'Calculs'!M2230="0",_xlfn.XLOOKUP('Calculs'!M2230,'Réponses'!C:C,'Réponses'!F:F,"ERREUR VISIBILITE")=0),"",_xlfn.XLOOKUP(_xlfn.XLOOKUP('Calculs'!M2230,'Réponses'!C:C,'Réponses'!F:F,"ERREUR VISIBILITE"),Questions!A:A,Questions!B:B,"ERREUR QUESTION"))</f>
        <v/>
      </c>
    </row>
    <row r="2232" spans="4:13" ht="60" customHeight="1">
      <c r="D2232" s="28" t="str">
        <f>IF(ISBLANK(Recyclabilité[[#This Row],[Code Valobat]]),"",IF(OR('Calculs'!A2231="08",'Calculs'!A2231="07",MID(Recyclabilité[[#This Row],[Code Valobat]],4,4)="0804",MID(Recyclabilité[[#This Row],[Code Valobat]],4,4)="0709",MID(Recyclabilité[[#This Row],[Code Valobat]],1,7)="6121107"),"Non recyclable",_xlfn.XLOOKUP('Calculs'!Q2231,'Combinaisons'!A:A,'Combinaisons'!B:B,"Merci de répondre à toutes les questions")))</f>
        <v/>
      </c>
      <c r="E2232" s="58" t="str">
        <f>IF(ISBLANK(Recyclabilité[[#This Row],[Code Valobat]]),"",IF(OR('Calculs'!A2231="08",'Calculs'!A2231="07",MID(Recyclabilité[[#This Row],[Code Valobat]],4,4)="0804",MID(Recyclabilité[[#This Row],[Code Valobat]],4,4)="0709",MID(Recyclabilité[[#This Row],[Code Valobat]],1,7)="6121107"),"",_xlfn.XLOOKUP('Calculs'!B2231,Questions!A:A,Questions!B:B,"ERREUR QUESTION")))</f>
        <v/>
      </c>
      <c r="G2232" s="58" t="str">
        <f>IF(OR(ISBLANK(Recyclabilité[[#This Row],[Réponse 1]]),'Calculs'!D2231="0",_xlfn.XLOOKUP('Calculs'!D2231,'Réponses'!C:C,'Réponses'!F:F,"ERREUR VISIBILITE")=0),"",_xlfn.XLOOKUP(_xlfn.XLOOKUP('Calculs'!D2231,'Réponses'!C:C,'Réponses'!F:F,"ERREUR VISIBILITE"),Questions!A:A,Questions!B:B,"ERREUR QUESTION"))</f>
        <v/>
      </c>
      <c r="I2232" s="58" t="str">
        <f>IF(OR(ISBLANK(Recyclabilité[[#This Row],[Réponse 2]]),'Calculs'!G2231="0",_xlfn.XLOOKUP('Calculs'!G2231,'Réponses'!C:C,'Réponses'!F:F,"ERREUR VISIBILITE")=0),"",_xlfn.XLOOKUP(_xlfn.XLOOKUP('Calculs'!G2231,'Réponses'!C:C,'Réponses'!F:F,"ERREUR VISIBILITE"),Questions!A:A,Questions!B:B,"ERREUR QUESTION"))</f>
        <v/>
      </c>
      <c r="K2232" s="58" t="str">
        <f>IF(OR(ISBLANK(Recyclabilité[[#This Row],[Réponse 3]]),'Calculs'!J2231="0",_xlfn.XLOOKUP('Calculs'!J2231,'Réponses'!C:C,'Réponses'!F:F,"ERREUR VISIBILITE")=0),"",_xlfn.XLOOKUP(_xlfn.XLOOKUP('Calculs'!J2231,'Réponses'!C:C,'Réponses'!F:F,"ERREUR VISIBILITE"),Questions!A:A,Questions!B:B,"ERREUR QUESTION"))</f>
        <v/>
      </c>
      <c r="M2232" s="58" t="str">
        <f>IF(OR(ISBLANK(Recyclabilité[[#This Row],[Réponse 4]]),'Calculs'!M2231="0",_xlfn.XLOOKUP('Calculs'!M2231,'Réponses'!C:C,'Réponses'!F:F,"ERREUR VISIBILITE")=0),"",_xlfn.XLOOKUP(_xlfn.XLOOKUP('Calculs'!M2231,'Réponses'!C:C,'Réponses'!F:F,"ERREUR VISIBILITE"),Questions!A:A,Questions!B:B,"ERREUR QUESTION"))</f>
        <v/>
      </c>
    </row>
    <row r="2233" spans="4:13" ht="60" customHeight="1">
      <c r="D2233" s="28" t="str">
        <f>IF(ISBLANK(Recyclabilité[[#This Row],[Code Valobat]]),"",IF(OR('Calculs'!A2232="08",'Calculs'!A2232="07",MID(Recyclabilité[[#This Row],[Code Valobat]],4,4)="0804",MID(Recyclabilité[[#This Row],[Code Valobat]],4,4)="0709",MID(Recyclabilité[[#This Row],[Code Valobat]],1,7)="6121107"),"Non recyclable",_xlfn.XLOOKUP('Calculs'!Q2232,'Combinaisons'!A:A,'Combinaisons'!B:B,"Merci de répondre à toutes les questions")))</f>
        <v/>
      </c>
      <c r="E2233" s="58" t="str">
        <f>IF(ISBLANK(Recyclabilité[[#This Row],[Code Valobat]]),"",IF(OR('Calculs'!A2232="08",'Calculs'!A2232="07",MID(Recyclabilité[[#This Row],[Code Valobat]],4,4)="0804",MID(Recyclabilité[[#This Row],[Code Valobat]],4,4)="0709",MID(Recyclabilité[[#This Row],[Code Valobat]],1,7)="6121107"),"",_xlfn.XLOOKUP('Calculs'!B2232,Questions!A:A,Questions!B:B,"ERREUR QUESTION")))</f>
        <v/>
      </c>
      <c r="G2233" s="58" t="str">
        <f>IF(OR(ISBLANK(Recyclabilité[[#This Row],[Réponse 1]]),'Calculs'!D2232="0",_xlfn.XLOOKUP('Calculs'!D2232,'Réponses'!C:C,'Réponses'!F:F,"ERREUR VISIBILITE")=0),"",_xlfn.XLOOKUP(_xlfn.XLOOKUP('Calculs'!D2232,'Réponses'!C:C,'Réponses'!F:F,"ERREUR VISIBILITE"),Questions!A:A,Questions!B:B,"ERREUR QUESTION"))</f>
        <v/>
      </c>
      <c r="I2233" s="58" t="str">
        <f>IF(OR(ISBLANK(Recyclabilité[[#This Row],[Réponse 2]]),'Calculs'!G2232="0",_xlfn.XLOOKUP('Calculs'!G2232,'Réponses'!C:C,'Réponses'!F:F,"ERREUR VISIBILITE")=0),"",_xlfn.XLOOKUP(_xlfn.XLOOKUP('Calculs'!G2232,'Réponses'!C:C,'Réponses'!F:F,"ERREUR VISIBILITE"),Questions!A:A,Questions!B:B,"ERREUR QUESTION"))</f>
        <v/>
      </c>
      <c r="K2233" s="58" t="str">
        <f>IF(OR(ISBLANK(Recyclabilité[[#This Row],[Réponse 3]]),'Calculs'!J2232="0",_xlfn.XLOOKUP('Calculs'!J2232,'Réponses'!C:C,'Réponses'!F:F,"ERREUR VISIBILITE")=0),"",_xlfn.XLOOKUP(_xlfn.XLOOKUP('Calculs'!J2232,'Réponses'!C:C,'Réponses'!F:F,"ERREUR VISIBILITE"),Questions!A:A,Questions!B:B,"ERREUR QUESTION"))</f>
        <v/>
      </c>
      <c r="M2233" s="58" t="str">
        <f>IF(OR(ISBLANK(Recyclabilité[[#This Row],[Réponse 4]]),'Calculs'!M2232="0",_xlfn.XLOOKUP('Calculs'!M2232,'Réponses'!C:C,'Réponses'!F:F,"ERREUR VISIBILITE")=0),"",_xlfn.XLOOKUP(_xlfn.XLOOKUP('Calculs'!M2232,'Réponses'!C:C,'Réponses'!F:F,"ERREUR VISIBILITE"),Questions!A:A,Questions!B:B,"ERREUR QUESTION"))</f>
        <v/>
      </c>
    </row>
    <row r="2234" spans="4:13" ht="60" customHeight="1">
      <c r="D2234" s="28" t="str">
        <f>IF(ISBLANK(Recyclabilité[[#This Row],[Code Valobat]]),"",IF(OR('Calculs'!A2233="08",'Calculs'!A2233="07",MID(Recyclabilité[[#This Row],[Code Valobat]],4,4)="0804",MID(Recyclabilité[[#This Row],[Code Valobat]],4,4)="0709",MID(Recyclabilité[[#This Row],[Code Valobat]],1,7)="6121107"),"Non recyclable",_xlfn.XLOOKUP('Calculs'!Q2233,'Combinaisons'!A:A,'Combinaisons'!B:B,"Merci de répondre à toutes les questions")))</f>
        <v/>
      </c>
      <c r="E2234" s="58" t="str">
        <f>IF(ISBLANK(Recyclabilité[[#This Row],[Code Valobat]]),"",IF(OR('Calculs'!A2233="08",'Calculs'!A2233="07",MID(Recyclabilité[[#This Row],[Code Valobat]],4,4)="0804",MID(Recyclabilité[[#This Row],[Code Valobat]],4,4)="0709",MID(Recyclabilité[[#This Row],[Code Valobat]],1,7)="6121107"),"",_xlfn.XLOOKUP('Calculs'!B2233,Questions!A:A,Questions!B:B,"ERREUR QUESTION")))</f>
        <v/>
      </c>
      <c r="G2234" s="58" t="str">
        <f>IF(OR(ISBLANK(Recyclabilité[[#This Row],[Réponse 1]]),'Calculs'!D2233="0",_xlfn.XLOOKUP('Calculs'!D2233,'Réponses'!C:C,'Réponses'!F:F,"ERREUR VISIBILITE")=0),"",_xlfn.XLOOKUP(_xlfn.XLOOKUP('Calculs'!D2233,'Réponses'!C:C,'Réponses'!F:F,"ERREUR VISIBILITE"),Questions!A:A,Questions!B:B,"ERREUR QUESTION"))</f>
        <v/>
      </c>
      <c r="I2234" s="58" t="str">
        <f>IF(OR(ISBLANK(Recyclabilité[[#This Row],[Réponse 2]]),'Calculs'!G2233="0",_xlfn.XLOOKUP('Calculs'!G2233,'Réponses'!C:C,'Réponses'!F:F,"ERREUR VISIBILITE")=0),"",_xlfn.XLOOKUP(_xlfn.XLOOKUP('Calculs'!G2233,'Réponses'!C:C,'Réponses'!F:F,"ERREUR VISIBILITE"),Questions!A:A,Questions!B:B,"ERREUR QUESTION"))</f>
        <v/>
      </c>
      <c r="K2234" s="58" t="str">
        <f>IF(OR(ISBLANK(Recyclabilité[[#This Row],[Réponse 3]]),'Calculs'!J2233="0",_xlfn.XLOOKUP('Calculs'!J2233,'Réponses'!C:C,'Réponses'!F:F,"ERREUR VISIBILITE")=0),"",_xlfn.XLOOKUP(_xlfn.XLOOKUP('Calculs'!J2233,'Réponses'!C:C,'Réponses'!F:F,"ERREUR VISIBILITE"),Questions!A:A,Questions!B:B,"ERREUR QUESTION"))</f>
        <v/>
      </c>
      <c r="M2234" s="58" t="str">
        <f>IF(OR(ISBLANK(Recyclabilité[[#This Row],[Réponse 4]]),'Calculs'!M2233="0",_xlfn.XLOOKUP('Calculs'!M2233,'Réponses'!C:C,'Réponses'!F:F,"ERREUR VISIBILITE")=0),"",_xlfn.XLOOKUP(_xlfn.XLOOKUP('Calculs'!M2233,'Réponses'!C:C,'Réponses'!F:F,"ERREUR VISIBILITE"),Questions!A:A,Questions!B:B,"ERREUR QUESTION"))</f>
        <v/>
      </c>
    </row>
    <row r="2235" spans="4:13" ht="60" customHeight="1">
      <c r="D2235" s="28" t="str">
        <f>IF(ISBLANK(Recyclabilité[[#This Row],[Code Valobat]]),"",IF(OR('Calculs'!A2234="08",'Calculs'!A2234="07",MID(Recyclabilité[[#This Row],[Code Valobat]],4,4)="0804",MID(Recyclabilité[[#This Row],[Code Valobat]],4,4)="0709",MID(Recyclabilité[[#This Row],[Code Valobat]],1,7)="6121107"),"Non recyclable",_xlfn.XLOOKUP('Calculs'!Q2234,'Combinaisons'!A:A,'Combinaisons'!B:B,"Merci de répondre à toutes les questions")))</f>
        <v/>
      </c>
      <c r="E2235" s="58" t="str">
        <f>IF(ISBLANK(Recyclabilité[[#This Row],[Code Valobat]]),"",IF(OR('Calculs'!A2234="08",'Calculs'!A2234="07",MID(Recyclabilité[[#This Row],[Code Valobat]],4,4)="0804",MID(Recyclabilité[[#This Row],[Code Valobat]],4,4)="0709",MID(Recyclabilité[[#This Row],[Code Valobat]],1,7)="6121107"),"",_xlfn.XLOOKUP('Calculs'!B2234,Questions!A:A,Questions!B:B,"ERREUR QUESTION")))</f>
        <v/>
      </c>
      <c r="G2235" s="58" t="str">
        <f>IF(OR(ISBLANK(Recyclabilité[[#This Row],[Réponse 1]]),'Calculs'!D2234="0",_xlfn.XLOOKUP('Calculs'!D2234,'Réponses'!C:C,'Réponses'!F:F,"ERREUR VISIBILITE")=0),"",_xlfn.XLOOKUP(_xlfn.XLOOKUP('Calculs'!D2234,'Réponses'!C:C,'Réponses'!F:F,"ERREUR VISIBILITE"),Questions!A:A,Questions!B:B,"ERREUR QUESTION"))</f>
        <v/>
      </c>
      <c r="I2235" s="58" t="str">
        <f>IF(OR(ISBLANK(Recyclabilité[[#This Row],[Réponse 2]]),'Calculs'!G2234="0",_xlfn.XLOOKUP('Calculs'!G2234,'Réponses'!C:C,'Réponses'!F:F,"ERREUR VISIBILITE")=0),"",_xlfn.XLOOKUP(_xlfn.XLOOKUP('Calculs'!G2234,'Réponses'!C:C,'Réponses'!F:F,"ERREUR VISIBILITE"),Questions!A:A,Questions!B:B,"ERREUR QUESTION"))</f>
        <v/>
      </c>
      <c r="K2235" s="58" t="str">
        <f>IF(OR(ISBLANK(Recyclabilité[[#This Row],[Réponse 3]]),'Calculs'!J2234="0",_xlfn.XLOOKUP('Calculs'!J2234,'Réponses'!C:C,'Réponses'!F:F,"ERREUR VISIBILITE")=0),"",_xlfn.XLOOKUP(_xlfn.XLOOKUP('Calculs'!J2234,'Réponses'!C:C,'Réponses'!F:F,"ERREUR VISIBILITE"),Questions!A:A,Questions!B:B,"ERREUR QUESTION"))</f>
        <v/>
      </c>
      <c r="M2235" s="58" t="str">
        <f>IF(OR(ISBLANK(Recyclabilité[[#This Row],[Réponse 4]]),'Calculs'!M2234="0",_xlfn.XLOOKUP('Calculs'!M2234,'Réponses'!C:C,'Réponses'!F:F,"ERREUR VISIBILITE")=0),"",_xlfn.XLOOKUP(_xlfn.XLOOKUP('Calculs'!M2234,'Réponses'!C:C,'Réponses'!F:F,"ERREUR VISIBILITE"),Questions!A:A,Questions!B:B,"ERREUR QUESTION"))</f>
        <v/>
      </c>
    </row>
    <row r="2236" spans="4:13" ht="60" customHeight="1">
      <c r="D2236" s="28" t="str">
        <f>IF(ISBLANK(Recyclabilité[[#This Row],[Code Valobat]]),"",IF(OR('Calculs'!A2235="08",'Calculs'!A2235="07",MID(Recyclabilité[[#This Row],[Code Valobat]],4,4)="0804",MID(Recyclabilité[[#This Row],[Code Valobat]],4,4)="0709",MID(Recyclabilité[[#This Row],[Code Valobat]],1,7)="6121107"),"Non recyclable",_xlfn.XLOOKUP('Calculs'!Q2235,'Combinaisons'!A:A,'Combinaisons'!B:B,"Merci de répondre à toutes les questions")))</f>
        <v/>
      </c>
      <c r="E2236" s="58" t="str">
        <f>IF(ISBLANK(Recyclabilité[[#This Row],[Code Valobat]]),"",IF(OR('Calculs'!A2235="08",'Calculs'!A2235="07",MID(Recyclabilité[[#This Row],[Code Valobat]],4,4)="0804",MID(Recyclabilité[[#This Row],[Code Valobat]],4,4)="0709",MID(Recyclabilité[[#This Row],[Code Valobat]],1,7)="6121107"),"",_xlfn.XLOOKUP('Calculs'!B2235,Questions!A:A,Questions!B:B,"ERREUR QUESTION")))</f>
        <v/>
      </c>
      <c r="G2236" s="58" t="str">
        <f>IF(OR(ISBLANK(Recyclabilité[[#This Row],[Réponse 1]]),'Calculs'!D2235="0",_xlfn.XLOOKUP('Calculs'!D2235,'Réponses'!C:C,'Réponses'!F:F,"ERREUR VISIBILITE")=0),"",_xlfn.XLOOKUP(_xlfn.XLOOKUP('Calculs'!D2235,'Réponses'!C:C,'Réponses'!F:F,"ERREUR VISIBILITE"),Questions!A:A,Questions!B:B,"ERREUR QUESTION"))</f>
        <v/>
      </c>
      <c r="I2236" s="58" t="str">
        <f>IF(OR(ISBLANK(Recyclabilité[[#This Row],[Réponse 2]]),'Calculs'!G2235="0",_xlfn.XLOOKUP('Calculs'!G2235,'Réponses'!C:C,'Réponses'!F:F,"ERREUR VISIBILITE")=0),"",_xlfn.XLOOKUP(_xlfn.XLOOKUP('Calculs'!G2235,'Réponses'!C:C,'Réponses'!F:F,"ERREUR VISIBILITE"),Questions!A:A,Questions!B:B,"ERREUR QUESTION"))</f>
        <v/>
      </c>
      <c r="K2236" s="58" t="str">
        <f>IF(OR(ISBLANK(Recyclabilité[[#This Row],[Réponse 3]]),'Calculs'!J2235="0",_xlfn.XLOOKUP('Calculs'!J2235,'Réponses'!C:C,'Réponses'!F:F,"ERREUR VISIBILITE")=0),"",_xlfn.XLOOKUP(_xlfn.XLOOKUP('Calculs'!J2235,'Réponses'!C:C,'Réponses'!F:F,"ERREUR VISIBILITE"),Questions!A:A,Questions!B:B,"ERREUR QUESTION"))</f>
        <v/>
      </c>
      <c r="M2236" s="58" t="str">
        <f>IF(OR(ISBLANK(Recyclabilité[[#This Row],[Réponse 4]]),'Calculs'!M2235="0",_xlfn.XLOOKUP('Calculs'!M2235,'Réponses'!C:C,'Réponses'!F:F,"ERREUR VISIBILITE")=0),"",_xlfn.XLOOKUP(_xlfn.XLOOKUP('Calculs'!M2235,'Réponses'!C:C,'Réponses'!F:F,"ERREUR VISIBILITE"),Questions!A:A,Questions!B:B,"ERREUR QUESTION"))</f>
        <v/>
      </c>
    </row>
    <row r="2237" spans="4:13" ht="60" customHeight="1">
      <c r="D2237" s="28" t="str">
        <f>IF(ISBLANK(Recyclabilité[[#This Row],[Code Valobat]]),"",IF(OR('Calculs'!A2236="08",'Calculs'!A2236="07",MID(Recyclabilité[[#This Row],[Code Valobat]],4,4)="0804",MID(Recyclabilité[[#This Row],[Code Valobat]],4,4)="0709",MID(Recyclabilité[[#This Row],[Code Valobat]],1,7)="6121107"),"Non recyclable",_xlfn.XLOOKUP('Calculs'!Q2236,'Combinaisons'!A:A,'Combinaisons'!B:B,"Merci de répondre à toutes les questions")))</f>
        <v/>
      </c>
      <c r="E2237" s="58" t="str">
        <f>IF(ISBLANK(Recyclabilité[[#This Row],[Code Valobat]]),"",IF(OR('Calculs'!A2236="08",'Calculs'!A2236="07",MID(Recyclabilité[[#This Row],[Code Valobat]],4,4)="0804",MID(Recyclabilité[[#This Row],[Code Valobat]],4,4)="0709",MID(Recyclabilité[[#This Row],[Code Valobat]],1,7)="6121107"),"",_xlfn.XLOOKUP('Calculs'!B2236,Questions!A:A,Questions!B:B,"ERREUR QUESTION")))</f>
        <v/>
      </c>
      <c r="G2237" s="58" t="str">
        <f>IF(OR(ISBLANK(Recyclabilité[[#This Row],[Réponse 1]]),'Calculs'!D2236="0",_xlfn.XLOOKUP('Calculs'!D2236,'Réponses'!C:C,'Réponses'!F:F,"ERREUR VISIBILITE")=0),"",_xlfn.XLOOKUP(_xlfn.XLOOKUP('Calculs'!D2236,'Réponses'!C:C,'Réponses'!F:F,"ERREUR VISIBILITE"),Questions!A:A,Questions!B:B,"ERREUR QUESTION"))</f>
        <v/>
      </c>
      <c r="I2237" s="58" t="str">
        <f>IF(OR(ISBLANK(Recyclabilité[[#This Row],[Réponse 2]]),'Calculs'!G2236="0",_xlfn.XLOOKUP('Calculs'!G2236,'Réponses'!C:C,'Réponses'!F:F,"ERREUR VISIBILITE")=0),"",_xlfn.XLOOKUP(_xlfn.XLOOKUP('Calculs'!G2236,'Réponses'!C:C,'Réponses'!F:F,"ERREUR VISIBILITE"),Questions!A:A,Questions!B:B,"ERREUR QUESTION"))</f>
        <v/>
      </c>
      <c r="K2237" s="58" t="str">
        <f>IF(OR(ISBLANK(Recyclabilité[[#This Row],[Réponse 3]]),'Calculs'!J2236="0",_xlfn.XLOOKUP('Calculs'!J2236,'Réponses'!C:C,'Réponses'!F:F,"ERREUR VISIBILITE")=0),"",_xlfn.XLOOKUP(_xlfn.XLOOKUP('Calculs'!J2236,'Réponses'!C:C,'Réponses'!F:F,"ERREUR VISIBILITE"),Questions!A:A,Questions!B:B,"ERREUR QUESTION"))</f>
        <v/>
      </c>
      <c r="M2237" s="58" t="str">
        <f>IF(OR(ISBLANK(Recyclabilité[[#This Row],[Réponse 4]]),'Calculs'!M2236="0",_xlfn.XLOOKUP('Calculs'!M2236,'Réponses'!C:C,'Réponses'!F:F,"ERREUR VISIBILITE")=0),"",_xlfn.XLOOKUP(_xlfn.XLOOKUP('Calculs'!M2236,'Réponses'!C:C,'Réponses'!F:F,"ERREUR VISIBILITE"),Questions!A:A,Questions!B:B,"ERREUR QUESTION"))</f>
        <v/>
      </c>
    </row>
    <row r="2238" spans="4:13" ht="60" customHeight="1">
      <c r="D2238" s="28" t="str">
        <f>IF(ISBLANK(Recyclabilité[[#This Row],[Code Valobat]]),"",IF(OR('Calculs'!A2237="08",'Calculs'!A2237="07",MID(Recyclabilité[[#This Row],[Code Valobat]],4,4)="0804",MID(Recyclabilité[[#This Row],[Code Valobat]],4,4)="0709",MID(Recyclabilité[[#This Row],[Code Valobat]],1,7)="6121107"),"Non recyclable",_xlfn.XLOOKUP('Calculs'!Q2237,'Combinaisons'!A:A,'Combinaisons'!B:B,"Merci de répondre à toutes les questions")))</f>
        <v/>
      </c>
      <c r="E2238" s="58" t="str">
        <f>IF(ISBLANK(Recyclabilité[[#This Row],[Code Valobat]]),"",IF(OR('Calculs'!A2237="08",'Calculs'!A2237="07",MID(Recyclabilité[[#This Row],[Code Valobat]],4,4)="0804",MID(Recyclabilité[[#This Row],[Code Valobat]],4,4)="0709",MID(Recyclabilité[[#This Row],[Code Valobat]],1,7)="6121107"),"",_xlfn.XLOOKUP('Calculs'!B2237,Questions!A:A,Questions!B:B,"ERREUR QUESTION")))</f>
        <v/>
      </c>
      <c r="G2238" s="58" t="str">
        <f>IF(OR(ISBLANK(Recyclabilité[[#This Row],[Réponse 1]]),'Calculs'!D2237="0",_xlfn.XLOOKUP('Calculs'!D2237,'Réponses'!C:C,'Réponses'!F:F,"ERREUR VISIBILITE")=0),"",_xlfn.XLOOKUP(_xlfn.XLOOKUP('Calculs'!D2237,'Réponses'!C:C,'Réponses'!F:F,"ERREUR VISIBILITE"),Questions!A:A,Questions!B:B,"ERREUR QUESTION"))</f>
        <v/>
      </c>
      <c r="I2238" s="58" t="str">
        <f>IF(OR(ISBLANK(Recyclabilité[[#This Row],[Réponse 2]]),'Calculs'!G2237="0",_xlfn.XLOOKUP('Calculs'!G2237,'Réponses'!C:C,'Réponses'!F:F,"ERREUR VISIBILITE")=0),"",_xlfn.XLOOKUP(_xlfn.XLOOKUP('Calculs'!G2237,'Réponses'!C:C,'Réponses'!F:F,"ERREUR VISIBILITE"),Questions!A:A,Questions!B:B,"ERREUR QUESTION"))</f>
        <v/>
      </c>
      <c r="K2238" s="58" t="str">
        <f>IF(OR(ISBLANK(Recyclabilité[[#This Row],[Réponse 3]]),'Calculs'!J2237="0",_xlfn.XLOOKUP('Calculs'!J2237,'Réponses'!C:C,'Réponses'!F:F,"ERREUR VISIBILITE")=0),"",_xlfn.XLOOKUP(_xlfn.XLOOKUP('Calculs'!J2237,'Réponses'!C:C,'Réponses'!F:F,"ERREUR VISIBILITE"),Questions!A:A,Questions!B:B,"ERREUR QUESTION"))</f>
        <v/>
      </c>
      <c r="M2238" s="58" t="str">
        <f>IF(OR(ISBLANK(Recyclabilité[[#This Row],[Réponse 4]]),'Calculs'!M2237="0",_xlfn.XLOOKUP('Calculs'!M2237,'Réponses'!C:C,'Réponses'!F:F,"ERREUR VISIBILITE")=0),"",_xlfn.XLOOKUP(_xlfn.XLOOKUP('Calculs'!M2237,'Réponses'!C:C,'Réponses'!F:F,"ERREUR VISIBILITE"),Questions!A:A,Questions!B:B,"ERREUR QUESTION"))</f>
        <v/>
      </c>
    </row>
    <row r="2239" spans="4:13" ht="60" customHeight="1">
      <c r="D2239" s="28" t="str">
        <f>IF(ISBLANK(Recyclabilité[[#This Row],[Code Valobat]]),"",IF(OR('Calculs'!A2238="08",'Calculs'!A2238="07",MID(Recyclabilité[[#This Row],[Code Valobat]],4,4)="0804",MID(Recyclabilité[[#This Row],[Code Valobat]],4,4)="0709",MID(Recyclabilité[[#This Row],[Code Valobat]],1,7)="6121107"),"Non recyclable",_xlfn.XLOOKUP('Calculs'!Q2238,'Combinaisons'!A:A,'Combinaisons'!B:B,"Merci de répondre à toutes les questions")))</f>
        <v/>
      </c>
      <c r="E2239" s="58" t="str">
        <f>IF(ISBLANK(Recyclabilité[[#This Row],[Code Valobat]]),"",IF(OR('Calculs'!A2238="08",'Calculs'!A2238="07",MID(Recyclabilité[[#This Row],[Code Valobat]],4,4)="0804",MID(Recyclabilité[[#This Row],[Code Valobat]],4,4)="0709",MID(Recyclabilité[[#This Row],[Code Valobat]],1,7)="6121107"),"",_xlfn.XLOOKUP('Calculs'!B2238,Questions!A:A,Questions!B:B,"ERREUR QUESTION")))</f>
        <v/>
      </c>
      <c r="G2239" s="58" t="str">
        <f>IF(OR(ISBLANK(Recyclabilité[[#This Row],[Réponse 1]]),'Calculs'!D2238="0",_xlfn.XLOOKUP('Calculs'!D2238,'Réponses'!C:C,'Réponses'!F:F,"ERREUR VISIBILITE")=0),"",_xlfn.XLOOKUP(_xlfn.XLOOKUP('Calculs'!D2238,'Réponses'!C:C,'Réponses'!F:F,"ERREUR VISIBILITE"),Questions!A:A,Questions!B:B,"ERREUR QUESTION"))</f>
        <v/>
      </c>
      <c r="I2239" s="58" t="str">
        <f>IF(OR(ISBLANK(Recyclabilité[[#This Row],[Réponse 2]]),'Calculs'!G2238="0",_xlfn.XLOOKUP('Calculs'!G2238,'Réponses'!C:C,'Réponses'!F:F,"ERREUR VISIBILITE")=0),"",_xlfn.XLOOKUP(_xlfn.XLOOKUP('Calculs'!G2238,'Réponses'!C:C,'Réponses'!F:F,"ERREUR VISIBILITE"),Questions!A:A,Questions!B:B,"ERREUR QUESTION"))</f>
        <v/>
      </c>
      <c r="K2239" s="58" t="str">
        <f>IF(OR(ISBLANK(Recyclabilité[[#This Row],[Réponse 3]]),'Calculs'!J2238="0",_xlfn.XLOOKUP('Calculs'!J2238,'Réponses'!C:C,'Réponses'!F:F,"ERREUR VISIBILITE")=0),"",_xlfn.XLOOKUP(_xlfn.XLOOKUP('Calculs'!J2238,'Réponses'!C:C,'Réponses'!F:F,"ERREUR VISIBILITE"),Questions!A:A,Questions!B:B,"ERREUR QUESTION"))</f>
        <v/>
      </c>
      <c r="M2239" s="58" t="str">
        <f>IF(OR(ISBLANK(Recyclabilité[[#This Row],[Réponse 4]]),'Calculs'!M2238="0",_xlfn.XLOOKUP('Calculs'!M2238,'Réponses'!C:C,'Réponses'!F:F,"ERREUR VISIBILITE")=0),"",_xlfn.XLOOKUP(_xlfn.XLOOKUP('Calculs'!M2238,'Réponses'!C:C,'Réponses'!F:F,"ERREUR VISIBILITE"),Questions!A:A,Questions!B:B,"ERREUR QUESTION"))</f>
        <v/>
      </c>
    </row>
    <row r="2240" spans="4:13" ht="60" customHeight="1">
      <c r="D2240" s="28" t="str">
        <f>IF(ISBLANK(Recyclabilité[[#This Row],[Code Valobat]]),"",IF(OR('Calculs'!A2239="08",'Calculs'!A2239="07",MID(Recyclabilité[[#This Row],[Code Valobat]],4,4)="0804",MID(Recyclabilité[[#This Row],[Code Valobat]],4,4)="0709",MID(Recyclabilité[[#This Row],[Code Valobat]],1,7)="6121107"),"Non recyclable",_xlfn.XLOOKUP('Calculs'!Q2239,'Combinaisons'!A:A,'Combinaisons'!B:B,"Merci de répondre à toutes les questions")))</f>
        <v/>
      </c>
      <c r="E2240" s="58" t="str">
        <f>IF(ISBLANK(Recyclabilité[[#This Row],[Code Valobat]]),"",IF(OR('Calculs'!A2239="08",'Calculs'!A2239="07",MID(Recyclabilité[[#This Row],[Code Valobat]],4,4)="0804",MID(Recyclabilité[[#This Row],[Code Valobat]],4,4)="0709",MID(Recyclabilité[[#This Row],[Code Valobat]],1,7)="6121107"),"",_xlfn.XLOOKUP('Calculs'!B2239,Questions!A:A,Questions!B:B,"ERREUR QUESTION")))</f>
        <v/>
      </c>
      <c r="G2240" s="58" t="str">
        <f>IF(OR(ISBLANK(Recyclabilité[[#This Row],[Réponse 1]]),'Calculs'!D2239="0",_xlfn.XLOOKUP('Calculs'!D2239,'Réponses'!C:C,'Réponses'!F:F,"ERREUR VISIBILITE")=0),"",_xlfn.XLOOKUP(_xlfn.XLOOKUP('Calculs'!D2239,'Réponses'!C:C,'Réponses'!F:F,"ERREUR VISIBILITE"),Questions!A:A,Questions!B:B,"ERREUR QUESTION"))</f>
        <v/>
      </c>
      <c r="I2240" s="58" t="str">
        <f>IF(OR(ISBLANK(Recyclabilité[[#This Row],[Réponse 2]]),'Calculs'!G2239="0",_xlfn.XLOOKUP('Calculs'!G2239,'Réponses'!C:C,'Réponses'!F:F,"ERREUR VISIBILITE")=0),"",_xlfn.XLOOKUP(_xlfn.XLOOKUP('Calculs'!G2239,'Réponses'!C:C,'Réponses'!F:F,"ERREUR VISIBILITE"),Questions!A:A,Questions!B:B,"ERREUR QUESTION"))</f>
        <v/>
      </c>
      <c r="K2240" s="58" t="str">
        <f>IF(OR(ISBLANK(Recyclabilité[[#This Row],[Réponse 3]]),'Calculs'!J2239="0",_xlfn.XLOOKUP('Calculs'!J2239,'Réponses'!C:C,'Réponses'!F:F,"ERREUR VISIBILITE")=0),"",_xlfn.XLOOKUP(_xlfn.XLOOKUP('Calculs'!J2239,'Réponses'!C:C,'Réponses'!F:F,"ERREUR VISIBILITE"),Questions!A:A,Questions!B:B,"ERREUR QUESTION"))</f>
        <v/>
      </c>
      <c r="M2240" s="58" t="str">
        <f>IF(OR(ISBLANK(Recyclabilité[[#This Row],[Réponse 4]]),'Calculs'!M2239="0",_xlfn.XLOOKUP('Calculs'!M2239,'Réponses'!C:C,'Réponses'!F:F,"ERREUR VISIBILITE")=0),"",_xlfn.XLOOKUP(_xlfn.XLOOKUP('Calculs'!M2239,'Réponses'!C:C,'Réponses'!F:F,"ERREUR VISIBILITE"),Questions!A:A,Questions!B:B,"ERREUR QUESTION"))</f>
        <v/>
      </c>
    </row>
    <row r="2241" spans="4:13" ht="60" customHeight="1">
      <c r="D2241" s="28" t="str">
        <f>IF(ISBLANK(Recyclabilité[[#This Row],[Code Valobat]]),"",IF(OR('Calculs'!A2240="08",'Calculs'!A2240="07",MID(Recyclabilité[[#This Row],[Code Valobat]],4,4)="0804",MID(Recyclabilité[[#This Row],[Code Valobat]],4,4)="0709",MID(Recyclabilité[[#This Row],[Code Valobat]],1,7)="6121107"),"Non recyclable",_xlfn.XLOOKUP('Calculs'!Q2240,'Combinaisons'!A:A,'Combinaisons'!B:B,"Merci de répondre à toutes les questions")))</f>
        <v/>
      </c>
      <c r="E2241" s="58" t="str">
        <f>IF(ISBLANK(Recyclabilité[[#This Row],[Code Valobat]]),"",IF(OR('Calculs'!A2240="08",'Calculs'!A2240="07",MID(Recyclabilité[[#This Row],[Code Valobat]],4,4)="0804",MID(Recyclabilité[[#This Row],[Code Valobat]],4,4)="0709",MID(Recyclabilité[[#This Row],[Code Valobat]],1,7)="6121107"),"",_xlfn.XLOOKUP('Calculs'!B2240,Questions!A:A,Questions!B:B,"ERREUR QUESTION")))</f>
        <v/>
      </c>
      <c r="G2241" s="58" t="str">
        <f>IF(OR(ISBLANK(Recyclabilité[[#This Row],[Réponse 1]]),'Calculs'!D2240="0",_xlfn.XLOOKUP('Calculs'!D2240,'Réponses'!C:C,'Réponses'!F:F,"ERREUR VISIBILITE")=0),"",_xlfn.XLOOKUP(_xlfn.XLOOKUP('Calculs'!D2240,'Réponses'!C:C,'Réponses'!F:F,"ERREUR VISIBILITE"),Questions!A:A,Questions!B:B,"ERREUR QUESTION"))</f>
        <v/>
      </c>
      <c r="I2241" s="58" t="str">
        <f>IF(OR(ISBLANK(Recyclabilité[[#This Row],[Réponse 2]]),'Calculs'!G2240="0",_xlfn.XLOOKUP('Calculs'!G2240,'Réponses'!C:C,'Réponses'!F:F,"ERREUR VISIBILITE")=0),"",_xlfn.XLOOKUP(_xlfn.XLOOKUP('Calculs'!G2240,'Réponses'!C:C,'Réponses'!F:F,"ERREUR VISIBILITE"),Questions!A:A,Questions!B:B,"ERREUR QUESTION"))</f>
        <v/>
      </c>
      <c r="K2241" s="58" t="str">
        <f>IF(OR(ISBLANK(Recyclabilité[[#This Row],[Réponse 3]]),'Calculs'!J2240="0",_xlfn.XLOOKUP('Calculs'!J2240,'Réponses'!C:C,'Réponses'!F:F,"ERREUR VISIBILITE")=0),"",_xlfn.XLOOKUP(_xlfn.XLOOKUP('Calculs'!J2240,'Réponses'!C:C,'Réponses'!F:F,"ERREUR VISIBILITE"),Questions!A:A,Questions!B:B,"ERREUR QUESTION"))</f>
        <v/>
      </c>
      <c r="M2241" s="58" t="str">
        <f>IF(OR(ISBLANK(Recyclabilité[[#This Row],[Réponse 4]]),'Calculs'!M2240="0",_xlfn.XLOOKUP('Calculs'!M2240,'Réponses'!C:C,'Réponses'!F:F,"ERREUR VISIBILITE")=0),"",_xlfn.XLOOKUP(_xlfn.XLOOKUP('Calculs'!M2240,'Réponses'!C:C,'Réponses'!F:F,"ERREUR VISIBILITE"),Questions!A:A,Questions!B:B,"ERREUR QUESTION"))</f>
        <v/>
      </c>
    </row>
    <row r="2242" spans="4:13" ht="60" customHeight="1">
      <c r="D2242" s="28" t="str">
        <f>IF(ISBLANK(Recyclabilité[[#This Row],[Code Valobat]]),"",IF(OR('Calculs'!A2241="08",'Calculs'!A2241="07",MID(Recyclabilité[[#This Row],[Code Valobat]],4,4)="0804",MID(Recyclabilité[[#This Row],[Code Valobat]],4,4)="0709",MID(Recyclabilité[[#This Row],[Code Valobat]],1,7)="6121107"),"Non recyclable",_xlfn.XLOOKUP('Calculs'!Q2241,'Combinaisons'!A:A,'Combinaisons'!B:B,"Merci de répondre à toutes les questions")))</f>
        <v/>
      </c>
      <c r="E2242" s="58" t="str">
        <f>IF(ISBLANK(Recyclabilité[[#This Row],[Code Valobat]]),"",IF(OR('Calculs'!A2241="08",'Calculs'!A2241="07",MID(Recyclabilité[[#This Row],[Code Valobat]],4,4)="0804",MID(Recyclabilité[[#This Row],[Code Valobat]],4,4)="0709",MID(Recyclabilité[[#This Row],[Code Valobat]],1,7)="6121107"),"",_xlfn.XLOOKUP('Calculs'!B2241,Questions!A:A,Questions!B:B,"ERREUR QUESTION")))</f>
        <v/>
      </c>
      <c r="G2242" s="58" t="str">
        <f>IF(OR(ISBLANK(Recyclabilité[[#This Row],[Réponse 1]]),'Calculs'!D2241="0",_xlfn.XLOOKUP('Calculs'!D2241,'Réponses'!C:C,'Réponses'!F:F,"ERREUR VISIBILITE")=0),"",_xlfn.XLOOKUP(_xlfn.XLOOKUP('Calculs'!D2241,'Réponses'!C:C,'Réponses'!F:F,"ERREUR VISIBILITE"),Questions!A:A,Questions!B:B,"ERREUR QUESTION"))</f>
        <v/>
      </c>
      <c r="I2242" s="58" t="str">
        <f>IF(OR(ISBLANK(Recyclabilité[[#This Row],[Réponse 2]]),'Calculs'!G2241="0",_xlfn.XLOOKUP('Calculs'!G2241,'Réponses'!C:C,'Réponses'!F:F,"ERREUR VISIBILITE")=0),"",_xlfn.XLOOKUP(_xlfn.XLOOKUP('Calculs'!G2241,'Réponses'!C:C,'Réponses'!F:F,"ERREUR VISIBILITE"),Questions!A:A,Questions!B:B,"ERREUR QUESTION"))</f>
        <v/>
      </c>
      <c r="K2242" s="58" t="str">
        <f>IF(OR(ISBLANK(Recyclabilité[[#This Row],[Réponse 3]]),'Calculs'!J2241="0",_xlfn.XLOOKUP('Calculs'!J2241,'Réponses'!C:C,'Réponses'!F:F,"ERREUR VISIBILITE")=0),"",_xlfn.XLOOKUP(_xlfn.XLOOKUP('Calculs'!J2241,'Réponses'!C:C,'Réponses'!F:F,"ERREUR VISIBILITE"),Questions!A:A,Questions!B:B,"ERREUR QUESTION"))</f>
        <v/>
      </c>
      <c r="M2242" s="58" t="str">
        <f>IF(OR(ISBLANK(Recyclabilité[[#This Row],[Réponse 4]]),'Calculs'!M2241="0",_xlfn.XLOOKUP('Calculs'!M2241,'Réponses'!C:C,'Réponses'!F:F,"ERREUR VISIBILITE")=0),"",_xlfn.XLOOKUP(_xlfn.XLOOKUP('Calculs'!M2241,'Réponses'!C:C,'Réponses'!F:F,"ERREUR VISIBILITE"),Questions!A:A,Questions!B:B,"ERREUR QUESTION"))</f>
        <v/>
      </c>
    </row>
    <row r="2243" spans="4:13" ht="60" customHeight="1">
      <c r="D2243" s="28" t="str">
        <f>IF(ISBLANK(Recyclabilité[[#This Row],[Code Valobat]]),"",IF(OR('Calculs'!A2242="08",'Calculs'!A2242="07",MID(Recyclabilité[[#This Row],[Code Valobat]],4,4)="0804",MID(Recyclabilité[[#This Row],[Code Valobat]],4,4)="0709",MID(Recyclabilité[[#This Row],[Code Valobat]],1,7)="6121107"),"Non recyclable",_xlfn.XLOOKUP('Calculs'!Q2242,'Combinaisons'!A:A,'Combinaisons'!B:B,"Merci de répondre à toutes les questions")))</f>
        <v/>
      </c>
      <c r="E2243" s="58" t="str">
        <f>IF(ISBLANK(Recyclabilité[[#This Row],[Code Valobat]]),"",IF(OR('Calculs'!A2242="08",'Calculs'!A2242="07",MID(Recyclabilité[[#This Row],[Code Valobat]],4,4)="0804",MID(Recyclabilité[[#This Row],[Code Valobat]],4,4)="0709",MID(Recyclabilité[[#This Row],[Code Valobat]],1,7)="6121107"),"",_xlfn.XLOOKUP('Calculs'!B2242,Questions!A:A,Questions!B:B,"ERREUR QUESTION")))</f>
        <v/>
      </c>
      <c r="G2243" s="58" t="str">
        <f>IF(OR(ISBLANK(Recyclabilité[[#This Row],[Réponse 1]]),'Calculs'!D2242="0",_xlfn.XLOOKUP('Calculs'!D2242,'Réponses'!C:C,'Réponses'!F:F,"ERREUR VISIBILITE")=0),"",_xlfn.XLOOKUP(_xlfn.XLOOKUP('Calculs'!D2242,'Réponses'!C:C,'Réponses'!F:F,"ERREUR VISIBILITE"),Questions!A:A,Questions!B:B,"ERREUR QUESTION"))</f>
        <v/>
      </c>
      <c r="I2243" s="58" t="str">
        <f>IF(OR(ISBLANK(Recyclabilité[[#This Row],[Réponse 2]]),'Calculs'!G2242="0",_xlfn.XLOOKUP('Calculs'!G2242,'Réponses'!C:C,'Réponses'!F:F,"ERREUR VISIBILITE")=0),"",_xlfn.XLOOKUP(_xlfn.XLOOKUP('Calculs'!G2242,'Réponses'!C:C,'Réponses'!F:F,"ERREUR VISIBILITE"),Questions!A:A,Questions!B:B,"ERREUR QUESTION"))</f>
        <v/>
      </c>
      <c r="K2243" s="58" t="str">
        <f>IF(OR(ISBLANK(Recyclabilité[[#This Row],[Réponse 3]]),'Calculs'!J2242="0",_xlfn.XLOOKUP('Calculs'!J2242,'Réponses'!C:C,'Réponses'!F:F,"ERREUR VISIBILITE")=0),"",_xlfn.XLOOKUP(_xlfn.XLOOKUP('Calculs'!J2242,'Réponses'!C:C,'Réponses'!F:F,"ERREUR VISIBILITE"),Questions!A:A,Questions!B:B,"ERREUR QUESTION"))</f>
        <v/>
      </c>
      <c r="M2243" s="58" t="str">
        <f>IF(OR(ISBLANK(Recyclabilité[[#This Row],[Réponse 4]]),'Calculs'!M2242="0",_xlfn.XLOOKUP('Calculs'!M2242,'Réponses'!C:C,'Réponses'!F:F,"ERREUR VISIBILITE")=0),"",_xlfn.XLOOKUP(_xlfn.XLOOKUP('Calculs'!M2242,'Réponses'!C:C,'Réponses'!F:F,"ERREUR VISIBILITE"),Questions!A:A,Questions!B:B,"ERREUR QUESTION"))</f>
        <v/>
      </c>
    </row>
    <row r="2244" spans="4:13" ht="60" customHeight="1">
      <c r="D2244" s="28" t="str">
        <f>IF(ISBLANK(Recyclabilité[[#This Row],[Code Valobat]]),"",IF(OR('Calculs'!A2243="08",'Calculs'!A2243="07",MID(Recyclabilité[[#This Row],[Code Valobat]],4,4)="0804",MID(Recyclabilité[[#This Row],[Code Valobat]],4,4)="0709",MID(Recyclabilité[[#This Row],[Code Valobat]],1,7)="6121107"),"Non recyclable",_xlfn.XLOOKUP('Calculs'!Q2243,'Combinaisons'!A:A,'Combinaisons'!B:B,"Merci de répondre à toutes les questions")))</f>
        <v/>
      </c>
      <c r="E2244" s="58" t="str">
        <f>IF(ISBLANK(Recyclabilité[[#This Row],[Code Valobat]]),"",IF(OR('Calculs'!A2243="08",'Calculs'!A2243="07",MID(Recyclabilité[[#This Row],[Code Valobat]],4,4)="0804",MID(Recyclabilité[[#This Row],[Code Valobat]],4,4)="0709",MID(Recyclabilité[[#This Row],[Code Valobat]],1,7)="6121107"),"",_xlfn.XLOOKUP('Calculs'!B2243,Questions!A:A,Questions!B:B,"ERREUR QUESTION")))</f>
        <v/>
      </c>
      <c r="G2244" s="58" t="str">
        <f>IF(OR(ISBLANK(Recyclabilité[[#This Row],[Réponse 1]]),'Calculs'!D2243="0",_xlfn.XLOOKUP('Calculs'!D2243,'Réponses'!C:C,'Réponses'!F:F,"ERREUR VISIBILITE")=0),"",_xlfn.XLOOKUP(_xlfn.XLOOKUP('Calculs'!D2243,'Réponses'!C:C,'Réponses'!F:F,"ERREUR VISIBILITE"),Questions!A:A,Questions!B:B,"ERREUR QUESTION"))</f>
        <v/>
      </c>
      <c r="I2244" s="58" t="str">
        <f>IF(OR(ISBLANK(Recyclabilité[[#This Row],[Réponse 2]]),'Calculs'!G2243="0",_xlfn.XLOOKUP('Calculs'!G2243,'Réponses'!C:C,'Réponses'!F:F,"ERREUR VISIBILITE")=0),"",_xlfn.XLOOKUP(_xlfn.XLOOKUP('Calculs'!G2243,'Réponses'!C:C,'Réponses'!F:F,"ERREUR VISIBILITE"),Questions!A:A,Questions!B:B,"ERREUR QUESTION"))</f>
        <v/>
      </c>
      <c r="K2244" s="58" t="str">
        <f>IF(OR(ISBLANK(Recyclabilité[[#This Row],[Réponse 3]]),'Calculs'!J2243="0",_xlfn.XLOOKUP('Calculs'!J2243,'Réponses'!C:C,'Réponses'!F:F,"ERREUR VISIBILITE")=0),"",_xlfn.XLOOKUP(_xlfn.XLOOKUP('Calculs'!J2243,'Réponses'!C:C,'Réponses'!F:F,"ERREUR VISIBILITE"),Questions!A:A,Questions!B:B,"ERREUR QUESTION"))</f>
        <v/>
      </c>
      <c r="M2244" s="58" t="str">
        <f>IF(OR(ISBLANK(Recyclabilité[[#This Row],[Réponse 4]]),'Calculs'!M2243="0",_xlfn.XLOOKUP('Calculs'!M2243,'Réponses'!C:C,'Réponses'!F:F,"ERREUR VISIBILITE")=0),"",_xlfn.XLOOKUP(_xlfn.XLOOKUP('Calculs'!M2243,'Réponses'!C:C,'Réponses'!F:F,"ERREUR VISIBILITE"),Questions!A:A,Questions!B:B,"ERREUR QUESTION"))</f>
        <v/>
      </c>
    </row>
    <row r="2245" spans="4:13" ht="60" customHeight="1">
      <c r="D2245" s="28" t="str">
        <f>IF(ISBLANK(Recyclabilité[[#This Row],[Code Valobat]]),"",IF(OR('Calculs'!A2244="08",'Calculs'!A2244="07",MID(Recyclabilité[[#This Row],[Code Valobat]],4,4)="0804",MID(Recyclabilité[[#This Row],[Code Valobat]],4,4)="0709",MID(Recyclabilité[[#This Row],[Code Valobat]],1,7)="6121107"),"Non recyclable",_xlfn.XLOOKUP('Calculs'!Q2244,'Combinaisons'!A:A,'Combinaisons'!B:B,"Merci de répondre à toutes les questions")))</f>
        <v/>
      </c>
      <c r="E2245" s="58" t="str">
        <f>IF(ISBLANK(Recyclabilité[[#This Row],[Code Valobat]]),"",IF(OR('Calculs'!A2244="08",'Calculs'!A2244="07",MID(Recyclabilité[[#This Row],[Code Valobat]],4,4)="0804",MID(Recyclabilité[[#This Row],[Code Valobat]],4,4)="0709",MID(Recyclabilité[[#This Row],[Code Valobat]],1,7)="6121107"),"",_xlfn.XLOOKUP('Calculs'!B2244,Questions!A:A,Questions!B:B,"ERREUR QUESTION")))</f>
        <v/>
      </c>
      <c r="G2245" s="58" t="str">
        <f>IF(OR(ISBLANK(Recyclabilité[[#This Row],[Réponse 1]]),'Calculs'!D2244="0",_xlfn.XLOOKUP('Calculs'!D2244,'Réponses'!C:C,'Réponses'!F:F,"ERREUR VISIBILITE")=0),"",_xlfn.XLOOKUP(_xlfn.XLOOKUP('Calculs'!D2244,'Réponses'!C:C,'Réponses'!F:F,"ERREUR VISIBILITE"),Questions!A:A,Questions!B:B,"ERREUR QUESTION"))</f>
        <v/>
      </c>
      <c r="I2245" s="58" t="str">
        <f>IF(OR(ISBLANK(Recyclabilité[[#This Row],[Réponse 2]]),'Calculs'!G2244="0",_xlfn.XLOOKUP('Calculs'!G2244,'Réponses'!C:C,'Réponses'!F:F,"ERREUR VISIBILITE")=0),"",_xlfn.XLOOKUP(_xlfn.XLOOKUP('Calculs'!G2244,'Réponses'!C:C,'Réponses'!F:F,"ERREUR VISIBILITE"),Questions!A:A,Questions!B:B,"ERREUR QUESTION"))</f>
        <v/>
      </c>
      <c r="K2245" s="58" t="str">
        <f>IF(OR(ISBLANK(Recyclabilité[[#This Row],[Réponse 3]]),'Calculs'!J2244="0",_xlfn.XLOOKUP('Calculs'!J2244,'Réponses'!C:C,'Réponses'!F:F,"ERREUR VISIBILITE")=0),"",_xlfn.XLOOKUP(_xlfn.XLOOKUP('Calculs'!J2244,'Réponses'!C:C,'Réponses'!F:F,"ERREUR VISIBILITE"),Questions!A:A,Questions!B:B,"ERREUR QUESTION"))</f>
        <v/>
      </c>
      <c r="M2245" s="58" t="str">
        <f>IF(OR(ISBLANK(Recyclabilité[[#This Row],[Réponse 4]]),'Calculs'!M2244="0",_xlfn.XLOOKUP('Calculs'!M2244,'Réponses'!C:C,'Réponses'!F:F,"ERREUR VISIBILITE")=0),"",_xlfn.XLOOKUP(_xlfn.XLOOKUP('Calculs'!M2244,'Réponses'!C:C,'Réponses'!F:F,"ERREUR VISIBILITE"),Questions!A:A,Questions!B:B,"ERREUR QUESTION"))</f>
        <v/>
      </c>
    </row>
    <row r="2246" spans="4:13" ht="60" customHeight="1">
      <c r="D2246" s="28" t="str">
        <f>IF(ISBLANK(Recyclabilité[[#This Row],[Code Valobat]]),"",IF(OR('Calculs'!A2245="08",'Calculs'!A2245="07",MID(Recyclabilité[[#This Row],[Code Valobat]],4,4)="0804",MID(Recyclabilité[[#This Row],[Code Valobat]],4,4)="0709",MID(Recyclabilité[[#This Row],[Code Valobat]],1,7)="6121107"),"Non recyclable",_xlfn.XLOOKUP('Calculs'!Q2245,'Combinaisons'!A:A,'Combinaisons'!B:B,"Merci de répondre à toutes les questions")))</f>
        <v/>
      </c>
      <c r="E2246" s="58" t="str">
        <f>IF(ISBLANK(Recyclabilité[[#This Row],[Code Valobat]]),"",IF(OR('Calculs'!A2245="08",'Calculs'!A2245="07",MID(Recyclabilité[[#This Row],[Code Valobat]],4,4)="0804",MID(Recyclabilité[[#This Row],[Code Valobat]],4,4)="0709",MID(Recyclabilité[[#This Row],[Code Valobat]],1,7)="6121107"),"",_xlfn.XLOOKUP('Calculs'!B2245,Questions!A:A,Questions!B:B,"ERREUR QUESTION")))</f>
        <v/>
      </c>
      <c r="G2246" s="58" t="str">
        <f>IF(OR(ISBLANK(Recyclabilité[[#This Row],[Réponse 1]]),'Calculs'!D2245="0",_xlfn.XLOOKUP('Calculs'!D2245,'Réponses'!C:C,'Réponses'!F:F,"ERREUR VISIBILITE")=0),"",_xlfn.XLOOKUP(_xlfn.XLOOKUP('Calculs'!D2245,'Réponses'!C:C,'Réponses'!F:F,"ERREUR VISIBILITE"),Questions!A:A,Questions!B:B,"ERREUR QUESTION"))</f>
        <v/>
      </c>
      <c r="I2246" s="58" t="str">
        <f>IF(OR(ISBLANK(Recyclabilité[[#This Row],[Réponse 2]]),'Calculs'!G2245="0",_xlfn.XLOOKUP('Calculs'!G2245,'Réponses'!C:C,'Réponses'!F:F,"ERREUR VISIBILITE")=0),"",_xlfn.XLOOKUP(_xlfn.XLOOKUP('Calculs'!G2245,'Réponses'!C:C,'Réponses'!F:F,"ERREUR VISIBILITE"),Questions!A:A,Questions!B:B,"ERREUR QUESTION"))</f>
        <v/>
      </c>
      <c r="K2246" s="58" t="str">
        <f>IF(OR(ISBLANK(Recyclabilité[[#This Row],[Réponse 3]]),'Calculs'!J2245="0",_xlfn.XLOOKUP('Calculs'!J2245,'Réponses'!C:C,'Réponses'!F:F,"ERREUR VISIBILITE")=0),"",_xlfn.XLOOKUP(_xlfn.XLOOKUP('Calculs'!J2245,'Réponses'!C:C,'Réponses'!F:F,"ERREUR VISIBILITE"),Questions!A:A,Questions!B:B,"ERREUR QUESTION"))</f>
        <v/>
      </c>
      <c r="M2246" s="58" t="str">
        <f>IF(OR(ISBLANK(Recyclabilité[[#This Row],[Réponse 4]]),'Calculs'!M2245="0",_xlfn.XLOOKUP('Calculs'!M2245,'Réponses'!C:C,'Réponses'!F:F,"ERREUR VISIBILITE")=0),"",_xlfn.XLOOKUP(_xlfn.XLOOKUP('Calculs'!M2245,'Réponses'!C:C,'Réponses'!F:F,"ERREUR VISIBILITE"),Questions!A:A,Questions!B:B,"ERREUR QUESTION"))</f>
        <v/>
      </c>
    </row>
    <row r="2247" spans="4:13" ht="60" customHeight="1">
      <c r="D2247" s="28" t="str">
        <f>IF(ISBLANK(Recyclabilité[[#This Row],[Code Valobat]]),"",IF(OR('Calculs'!A2246="08",'Calculs'!A2246="07",MID(Recyclabilité[[#This Row],[Code Valobat]],4,4)="0804",MID(Recyclabilité[[#This Row],[Code Valobat]],4,4)="0709",MID(Recyclabilité[[#This Row],[Code Valobat]],1,7)="6121107"),"Non recyclable",_xlfn.XLOOKUP('Calculs'!Q2246,'Combinaisons'!A:A,'Combinaisons'!B:B,"Merci de répondre à toutes les questions")))</f>
        <v/>
      </c>
      <c r="E2247" s="58" t="str">
        <f>IF(ISBLANK(Recyclabilité[[#This Row],[Code Valobat]]),"",IF(OR('Calculs'!A2246="08",'Calculs'!A2246="07",MID(Recyclabilité[[#This Row],[Code Valobat]],4,4)="0804",MID(Recyclabilité[[#This Row],[Code Valobat]],4,4)="0709",MID(Recyclabilité[[#This Row],[Code Valobat]],1,7)="6121107"),"",_xlfn.XLOOKUP('Calculs'!B2246,Questions!A:A,Questions!B:B,"ERREUR QUESTION")))</f>
        <v/>
      </c>
      <c r="G2247" s="58" t="str">
        <f>IF(OR(ISBLANK(Recyclabilité[[#This Row],[Réponse 1]]),'Calculs'!D2246="0",_xlfn.XLOOKUP('Calculs'!D2246,'Réponses'!C:C,'Réponses'!F:F,"ERREUR VISIBILITE")=0),"",_xlfn.XLOOKUP(_xlfn.XLOOKUP('Calculs'!D2246,'Réponses'!C:C,'Réponses'!F:F,"ERREUR VISIBILITE"),Questions!A:A,Questions!B:B,"ERREUR QUESTION"))</f>
        <v/>
      </c>
      <c r="I2247" s="58" t="str">
        <f>IF(OR(ISBLANK(Recyclabilité[[#This Row],[Réponse 2]]),'Calculs'!G2246="0",_xlfn.XLOOKUP('Calculs'!G2246,'Réponses'!C:C,'Réponses'!F:F,"ERREUR VISIBILITE")=0),"",_xlfn.XLOOKUP(_xlfn.XLOOKUP('Calculs'!G2246,'Réponses'!C:C,'Réponses'!F:F,"ERREUR VISIBILITE"),Questions!A:A,Questions!B:B,"ERREUR QUESTION"))</f>
        <v/>
      </c>
      <c r="K2247" s="58" t="str">
        <f>IF(OR(ISBLANK(Recyclabilité[[#This Row],[Réponse 3]]),'Calculs'!J2246="0",_xlfn.XLOOKUP('Calculs'!J2246,'Réponses'!C:C,'Réponses'!F:F,"ERREUR VISIBILITE")=0),"",_xlfn.XLOOKUP(_xlfn.XLOOKUP('Calculs'!J2246,'Réponses'!C:C,'Réponses'!F:F,"ERREUR VISIBILITE"),Questions!A:A,Questions!B:B,"ERREUR QUESTION"))</f>
        <v/>
      </c>
      <c r="M2247" s="58" t="str">
        <f>IF(OR(ISBLANK(Recyclabilité[[#This Row],[Réponse 4]]),'Calculs'!M2246="0",_xlfn.XLOOKUP('Calculs'!M2246,'Réponses'!C:C,'Réponses'!F:F,"ERREUR VISIBILITE")=0),"",_xlfn.XLOOKUP(_xlfn.XLOOKUP('Calculs'!M2246,'Réponses'!C:C,'Réponses'!F:F,"ERREUR VISIBILITE"),Questions!A:A,Questions!B:B,"ERREUR QUESTION"))</f>
        <v/>
      </c>
    </row>
    <row r="2248" spans="4:13" ht="60" customHeight="1">
      <c r="D2248" s="28" t="str">
        <f>IF(ISBLANK(Recyclabilité[[#This Row],[Code Valobat]]),"",IF(OR('Calculs'!A2247="08",'Calculs'!A2247="07",MID(Recyclabilité[[#This Row],[Code Valobat]],4,4)="0804",MID(Recyclabilité[[#This Row],[Code Valobat]],4,4)="0709",MID(Recyclabilité[[#This Row],[Code Valobat]],1,7)="6121107"),"Non recyclable",_xlfn.XLOOKUP('Calculs'!Q2247,'Combinaisons'!A:A,'Combinaisons'!B:B,"Merci de répondre à toutes les questions")))</f>
        <v/>
      </c>
      <c r="E2248" s="58" t="str">
        <f>IF(ISBLANK(Recyclabilité[[#This Row],[Code Valobat]]),"",IF(OR('Calculs'!A2247="08",'Calculs'!A2247="07",MID(Recyclabilité[[#This Row],[Code Valobat]],4,4)="0804",MID(Recyclabilité[[#This Row],[Code Valobat]],4,4)="0709",MID(Recyclabilité[[#This Row],[Code Valobat]],1,7)="6121107"),"",_xlfn.XLOOKUP('Calculs'!B2247,Questions!A:A,Questions!B:B,"ERREUR QUESTION")))</f>
        <v/>
      </c>
      <c r="G2248" s="58" t="str">
        <f>IF(OR(ISBLANK(Recyclabilité[[#This Row],[Réponse 1]]),'Calculs'!D2247="0",_xlfn.XLOOKUP('Calculs'!D2247,'Réponses'!C:C,'Réponses'!F:F,"ERREUR VISIBILITE")=0),"",_xlfn.XLOOKUP(_xlfn.XLOOKUP('Calculs'!D2247,'Réponses'!C:C,'Réponses'!F:F,"ERREUR VISIBILITE"),Questions!A:A,Questions!B:B,"ERREUR QUESTION"))</f>
        <v/>
      </c>
      <c r="I2248" s="58" t="str">
        <f>IF(OR(ISBLANK(Recyclabilité[[#This Row],[Réponse 2]]),'Calculs'!G2247="0",_xlfn.XLOOKUP('Calculs'!G2247,'Réponses'!C:C,'Réponses'!F:F,"ERREUR VISIBILITE")=0),"",_xlfn.XLOOKUP(_xlfn.XLOOKUP('Calculs'!G2247,'Réponses'!C:C,'Réponses'!F:F,"ERREUR VISIBILITE"),Questions!A:A,Questions!B:B,"ERREUR QUESTION"))</f>
        <v/>
      </c>
      <c r="K2248" s="58" t="str">
        <f>IF(OR(ISBLANK(Recyclabilité[[#This Row],[Réponse 3]]),'Calculs'!J2247="0",_xlfn.XLOOKUP('Calculs'!J2247,'Réponses'!C:C,'Réponses'!F:F,"ERREUR VISIBILITE")=0),"",_xlfn.XLOOKUP(_xlfn.XLOOKUP('Calculs'!J2247,'Réponses'!C:C,'Réponses'!F:F,"ERREUR VISIBILITE"),Questions!A:A,Questions!B:B,"ERREUR QUESTION"))</f>
        <v/>
      </c>
      <c r="M2248" s="58" t="str">
        <f>IF(OR(ISBLANK(Recyclabilité[[#This Row],[Réponse 4]]),'Calculs'!M2247="0",_xlfn.XLOOKUP('Calculs'!M2247,'Réponses'!C:C,'Réponses'!F:F,"ERREUR VISIBILITE")=0),"",_xlfn.XLOOKUP(_xlfn.XLOOKUP('Calculs'!M2247,'Réponses'!C:C,'Réponses'!F:F,"ERREUR VISIBILITE"),Questions!A:A,Questions!B:B,"ERREUR QUESTION"))</f>
        <v/>
      </c>
    </row>
    <row r="2249" spans="4:13" ht="60" customHeight="1">
      <c r="D2249" s="28" t="str">
        <f>IF(ISBLANK(Recyclabilité[[#This Row],[Code Valobat]]),"",IF(OR('Calculs'!A2248="08",'Calculs'!A2248="07",MID(Recyclabilité[[#This Row],[Code Valobat]],4,4)="0804",MID(Recyclabilité[[#This Row],[Code Valobat]],4,4)="0709",MID(Recyclabilité[[#This Row],[Code Valobat]],1,7)="6121107"),"Non recyclable",_xlfn.XLOOKUP('Calculs'!Q2248,'Combinaisons'!A:A,'Combinaisons'!B:B,"Merci de répondre à toutes les questions")))</f>
        <v/>
      </c>
      <c r="E2249" s="58" t="str">
        <f>IF(ISBLANK(Recyclabilité[[#This Row],[Code Valobat]]),"",IF(OR('Calculs'!A2248="08",'Calculs'!A2248="07",MID(Recyclabilité[[#This Row],[Code Valobat]],4,4)="0804",MID(Recyclabilité[[#This Row],[Code Valobat]],4,4)="0709",MID(Recyclabilité[[#This Row],[Code Valobat]],1,7)="6121107"),"",_xlfn.XLOOKUP('Calculs'!B2248,Questions!A:A,Questions!B:B,"ERREUR QUESTION")))</f>
        <v/>
      </c>
      <c r="G2249" s="58" t="str">
        <f>IF(OR(ISBLANK(Recyclabilité[[#This Row],[Réponse 1]]),'Calculs'!D2248="0",_xlfn.XLOOKUP('Calculs'!D2248,'Réponses'!C:C,'Réponses'!F:F,"ERREUR VISIBILITE")=0),"",_xlfn.XLOOKUP(_xlfn.XLOOKUP('Calculs'!D2248,'Réponses'!C:C,'Réponses'!F:F,"ERREUR VISIBILITE"),Questions!A:A,Questions!B:B,"ERREUR QUESTION"))</f>
        <v/>
      </c>
      <c r="I2249" s="58" t="str">
        <f>IF(OR(ISBLANK(Recyclabilité[[#This Row],[Réponse 2]]),'Calculs'!G2248="0",_xlfn.XLOOKUP('Calculs'!G2248,'Réponses'!C:C,'Réponses'!F:F,"ERREUR VISIBILITE")=0),"",_xlfn.XLOOKUP(_xlfn.XLOOKUP('Calculs'!G2248,'Réponses'!C:C,'Réponses'!F:F,"ERREUR VISIBILITE"),Questions!A:A,Questions!B:B,"ERREUR QUESTION"))</f>
        <v/>
      </c>
      <c r="K2249" s="58" t="str">
        <f>IF(OR(ISBLANK(Recyclabilité[[#This Row],[Réponse 3]]),'Calculs'!J2248="0",_xlfn.XLOOKUP('Calculs'!J2248,'Réponses'!C:C,'Réponses'!F:F,"ERREUR VISIBILITE")=0),"",_xlfn.XLOOKUP(_xlfn.XLOOKUP('Calculs'!J2248,'Réponses'!C:C,'Réponses'!F:F,"ERREUR VISIBILITE"),Questions!A:A,Questions!B:B,"ERREUR QUESTION"))</f>
        <v/>
      </c>
      <c r="M2249" s="58" t="str">
        <f>IF(OR(ISBLANK(Recyclabilité[[#This Row],[Réponse 4]]),'Calculs'!M2248="0",_xlfn.XLOOKUP('Calculs'!M2248,'Réponses'!C:C,'Réponses'!F:F,"ERREUR VISIBILITE")=0),"",_xlfn.XLOOKUP(_xlfn.XLOOKUP('Calculs'!M2248,'Réponses'!C:C,'Réponses'!F:F,"ERREUR VISIBILITE"),Questions!A:A,Questions!B:B,"ERREUR QUESTION"))</f>
        <v/>
      </c>
    </row>
    <row r="2250" spans="4:13" ht="60" customHeight="1">
      <c r="D2250" s="28" t="str">
        <f>IF(ISBLANK(Recyclabilité[[#This Row],[Code Valobat]]),"",IF(OR('Calculs'!A2249="08",'Calculs'!A2249="07",MID(Recyclabilité[[#This Row],[Code Valobat]],4,4)="0804",MID(Recyclabilité[[#This Row],[Code Valobat]],4,4)="0709",MID(Recyclabilité[[#This Row],[Code Valobat]],1,7)="6121107"),"Non recyclable",_xlfn.XLOOKUP('Calculs'!Q2249,'Combinaisons'!A:A,'Combinaisons'!B:B,"Merci de répondre à toutes les questions")))</f>
        <v/>
      </c>
      <c r="E2250" s="58" t="str">
        <f>IF(ISBLANK(Recyclabilité[[#This Row],[Code Valobat]]),"",IF(OR('Calculs'!A2249="08",'Calculs'!A2249="07",MID(Recyclabilité[[#This Row],[Code Valobat]],4,4)="0804",MID(Recyclabilité[[#This Row],[Code Valobat]],4,4)="0709",MID(Recyclabilité[[#This Row],[Code Valobat]],1,7)="6121107"),"",_xlfn.XLOOKUP('Calculs'!B2249,Questions!A:A,Questions!B:B,"ERREUR QUESTION")))</f>
        <v/>
      </c>
      <c r="G2250" s="58" t="str">
        <f>IF(OR(ISBLANK(Recyclabilité[[#This Row],[Réponse 1]]),'Calculs'!D2249="0",_xlfn.XLOOKUP('Calculs'!D2249,'Réponses'!C:C,'Réponses'!F:F,"ERREUR VISIBILITE")=0),"",_xlfn.XLOOKUP(_xlfn.XLOOKUP('Calculs'!D2249,'Réponses'!C:C,'Réponses'!F:F,"ERREUR VISIBILITE"),Questions!A:A,Questions!B:B,"ERREUR QUESTION"))</f>
        <v/>
      </c>
      <c r="I2250" s="58" t="str">
        <f>IF(OR(ISBLANK(Recyclabilité[[#This Row],[Réponse 2]]),'Calculs'!G2249="0",_xlfn.XLOOKUP('Calculs'!G2249,'Réponses'!C:C,'Réponses'!F:F,"ERREUR VISIBILITE")=0),"",_xlfn.XLOOKUP(_xlfn.XLOOKUP('Calculs'!G2249,'Réponses'!C:C,'Réponses'!F:F,"ERREUR VISIBILITE"),Questions!A:A,Questions!B:B,"ERREUR QUESTION"))</f>
        <v/>
      </c>
      <c r="K2250" s="58" t="str">
        <f>IF(OR(ISBLANK(Recyclabilité[[#This Row],[Réponse 3]]),'Calculs'!J2249="0",_xlfn.XLOOKUP('Calculs'!J2249,'Réponses'!C:C,'Réponses'!F:F,"ERREUR VISIBILITE")=0),"",_xlfn.XLOOKUP(_xlfn.XLOOKUP('Calculs'!J2249,'Réponses'!C:C,'Réponses'!F:F,"ERREUR VISIBILITE"),Questions!A:A,Questions!B:B,"ERREUR QUESTION"))</f>
        <v/>
      </c>
      <c r="M2250" s="58" t="str">
        <f>IF(OR(ISBLANK(Recyclabilité[[#This Row],[Réponse 4]]),'Calculs'!M2249="0",_xlfn.XLOOKUP('Calculs'!M2249,'Réponses'!C:C,'Réponses'!F:F,"ERREUR VISIBILITE")=0),"",_xlfn.XLOOKUP(_xlfn.XLOOKUP('Calculs'!M2249,'Réponses'!C:C,'Réponses'!F:F,"ERREUR VISIBILITE"),Questions!A:A,Questions!B:B,"ERREUR QUESTION"))</f>
        <v/>
      </c>
    </row>
    <row r="2251" spans="4:13" ht="60" customHeight="1">
      <c r="D2251" s="28" t="str">
        <f>IF(ISBLANK(Recyclabilité[[#This Row],[Code Valobat]]),"",IF(OR('Calculs'!A2250="08",'Calculs'!A2250="07",MID(Recyclabilité[[#This Row],[Code Valobat]],4,4)="0804",MID(Recyclabilité[[#This Row],[Code Valobat]],4,4)="0709",MID(Recyclabilité[[#This Row],[Code Valobat]],1,7)="6121107"),"Non recyclable",_xlfn.XLOOKUP('Calculs'!Q2250,'Combinaisons'!A:A,'Combinaisons'!B:B,"Merci de répondre à toutes les questions")))</f>
        <v/>
      </c>
      <c r="E2251" s="58" t="str">
        <f>IF(ISBLANK(Recyclabilité[[#This Row],[Code Valobat]]),"",IF(OR('Calculs'!A2250="08",'Calculs'!A2250="07",MID(Recyclabilité[[#This Row],[Code Valobat]],4,4)="0804",MID(Recyclabilité[[#This Row],[Code Valobat]],4,4)="0709",MID(Recyclabilité[[#This Row],[Code Valobat]],1,7)="6121107"),"",_xlfn.XLOOKUP('Calculs'!B2250,Questions!A:A,Questions!B:B,"ERREUR QUESTION")))</f>
        <v/>
      </c>
      <c r="G2251" s="58" t="str">
        <f>IF(OR(ISBLANK(Recyclabilité[[#This Row],[Réponse 1]]),'Calculs'!D2250="0",_xlfn.XLOOKUP('Calculs'!D2250,'Réponses'!C:C,'Réponses'!F:F,"ERREUR VISIBILITE")=0),"",_xlfn.XLOOKUP(_xlfn.XLOOKUP('Calculs'!D2250,'Réponses'!C:C,'Réponses'!F:F,"ERREUR VISIBILITE"),Questions!A:A,Questions!B:B,"ERREUR QUESTION"))</f>
        <v/>
      </c>
      <c r="I2251" s="58" t="str">
        <f>IF(OR(ISBLANK(Recyclabilité[[#This Row],[Réponse 2]]),'Calculs'!G2250="0",_xlfn.XLOOKUP('Calculs'!G2250,'Réponses'!C:C,'Réponses'!F:F,"ERREUR VISIBILITE")=0),"",_xlfn.XLOOKUP(_xlfn.XLOOKUP('Calculs'!G2250,'Réponses'!C:C,'Réponses'!F:F,"ERREUR VISIBILITE"),Questions!A:A,Questions!B:B,"ERREUR QUESTION"))</f>
        <v/>
      </c>
      <c r="K2251" s="58" t="str">
        <f>IF(OR(ISBLANK(Recyclabilité[[#This Row],[Réponse 3]]),'Calculs'!J2250="0",_xlfn.XLOOKUP('Calculs'!J2250,'Réponses'!C:C,'Réponses'!F:F,"ERREUR VISIBILITE")=0),"",_xlfn.XLOOKUP(_xlfn.XLOOKUP('Calculs'!J2250,'Réponses'!C:C,'Réponses'!F:F,"ERREUR VISIBILITE"),Questions!A:A,Questions!B:B,"ERREUR QUESTION"))</f>
        <v/>
      </c>
      <c r="M2251" s="58" t="str">
        <f>IF(OR(ISBLANK(Recyclabilité[[#This Row],[Réponse 4]]),'Calculs'!M2250="0",_xlfn.XLOOKUP('Calculs'!M2250,'Réponses'!C:C,'Réponses'!F:F,"ERREUR VISIBILITE")=0),"",_xlfn.XLOOKUP(_xlfn.XLOOKUP('Calculs'!M2250,'Réponses'!C:C,'Réponses'!F:F,"ERREUR VISIBILITE"),Questions!A:A,Questions!B:B,"ERREUR QUESTION"))</f>
        <v/>
      </c>
    </row>
    <row r="2252" spans="4:13" ht="60" customHeight="1">
      <c r="D2252" s="28" t="str">
        <f>IF(ISBLANK(Recyclabilité[[#This Row],[Code Valobat]]),"",IF(OR('Calculs'!A2251="08",'Calculs'!A2251="07",MID(Recyclabilité[[#This Row],[Code Valobat]],4,4)="0804",MID(Recyclabilité[[#This Row],[Code Valobat]],4,4)="0709",MID(Recyclabilité[[#This Row],[Code Valobat]],1,7)="6121107"),"Non recyclable",_xlfn.XLOOKUP('Calculs'!Q2251,'Combinaisons'!A:A,'Combinaisons'!B:B,"Merci de répondre à toutes les questions")))</f>
        <v/>
      </c>
      <c r="E2252" s="58" t="str">
        <f>IF(ISBLANK(Recyclabilité[[#This Row],[Code Valobat]]),"",IF(OR('Calculs'!A2251="08",'Calculs'!A2251="07",MID(Recyclabilité[[#This Row],[Code Valobat]],4,4)="0804",MID(Recyclabilité[[#This Row],[Code Valobat]],4,4)="0709",MID(Recyclabilité[[#This Row],[Code Valobat]],1,7)="6121107"),"",_xlfn.XLOOKUP('Calculs'!B2251,Questions!A:A,Questions!B:B,"ERREUR QUESTION")))</f>
        <v/>
      </c>
      <c r="G2252" s="58" t="str">
        <f>IF(OR(ISBLANK(Recyclabilité[[#This Row],[Réponse 1]]),'Calculs'!D2251="0",_xlfn.XLOOKUP('Calculs'!D2251,'Réponses'!C:C,'Réponses'!F:F,"ERREUR VISIBILITE")=0),"",_xlfn.XLOOKUP(_xlfn.XLOOKUP('Calculs'!D2251,'Réponses'!C:C,'Réponses'!F:F,"ERREUR VISIBILITE"),Questions!A:A,Questions!B:B,"ERREUR QUESTION"))</f>
        <v/>
      </c>
      <c r="I2252" s="58" t="str">
        <f>IF(OR(ISBLANK(Recyclabilité[[#This Row],[Réponse 2]]),'Calculs'!G2251="0",_xlfn.XLOOKUP('Calculs'!G2251,'Réponses'!C:C,'Réponses'!F:F,"ERREUR VISIBILITE")=0),"",_xlfn.XLOOKUP(_xlfn.XLOOKUP('Calculs'!G2251,'Réponses'!C:C,'Réponses'!F:F,"ERREUR VISIBILITE"),Questions!A:A,Questions!B:B,"ERREUR QUESTION"))</f>
        <v/>
      </c>
      <c r="K2252" s="58" t="str">
        <f>IF(OR(ISBLANK(Recyclabilité[[#This Row],[Réponse 3]]),'Calculs'!J2251="0",_xlfn.XLOOKUP('Calculs'!J2251,'Réponses'!C:C,'Réponses'!F:F,"ERREUR VISIBILITE")=0),"",_xlfn.XLOOKUP(_xlfn.XLOOKUP('Calculs'!J2251,'Réponses'!C:C,'Réponses'!F:F,"ERREUR VISIBILITE"),Questions!A:A,Questions!B:B,"ERREUR QUESTION"))</f>
        <v/>
      </c>
      <c r="M2252" s="58" t="str">
        <f>IF(OR(ISBLANK(Recyclabilité[[#This Row],[Réponse 4]]),'Calculs'!M2251="0",_xlfn.XLOOKUP('Calculs'!M2251,'Réponses'!C:C,'Réponses'!F:F,"ERREUR VISIBILITE")=0),"",_xlfn.XLOOKUP(_xlfn.XLOOKUP('Calculs'!M2251,'Réponses'!C:C,'Réponses'!F:F,"ERREUR VISIBILITE"),Questions!A:A,Questions!B:B,"ERREUR QUESTION"))</f>
        <v/>
      </c>
    </row>
    <row r="2253" spans="4:13" ht="60" customHeight="1">
      <c r="D2253" s="28" t="str">
        <f>IF(ISBLANK(Recyclabilité[[#This Row],[Code Valobat]]),"",IF(OR('Calculs'!A2252="08",'Calculs'!A2252="07",MID(Recyclabilité[[#This Row],[Code Valobat]],4,4)="0804",MID(Recyclabilité[[#This Row],[Code Valobat]],4,4)="0709",MID(Recyclabilité[[#This Row],[Code Valobat]],1,7)="6121107"),"Non recyclable",_xlfn.XLOOKUP('Calculs'!Q2252,'Combinaisons'!A:A,'Combinaisons'!B:B,"Merci de répondre à toutes les questions")))</f>
        <v/>
      </c>
      <c r="E2253" s="58" t="str">
        <f>IF(ISBLANK(Recyclabilité[[#This Row],[Code Valobat]]),"",IF(OR('Calculs'!A2252="08",'Calculs'!A2252="07",MID(Recyclabilité[[#This Row],[Code Valobat]],4,4)="0804",MID(Recyclabilité[[#This Row],[Code Valobat]],4,4)="0709",MID(Recyclabilité[[#This Row],[Code Valobat]],1,7)="6121107"),"",_xlfn.XLOOKUP('Calculs'!B2252,Questions!A:A,Questions!B:B,"ERREUR QUESTION")))</f>
        <v/>
      </c>
      <c r="G2253" s="58" t="str">
        <f>IF(OR(ISBLANK(Recyclabilité[[#This Row],[Réponse 1]]),'Calculs'!D2252="0",_xlfn.XLOOKUP('Calculs'!D2252,'Réponses'!C:C,'Réponses'!F:F,"ERREUR VISIBILITE")=0),"",_xlfn.XLOOKUP(_xlfn.XLOOKUP('Calculs'!D2252,'Réponses'!C:C,'Réponses'!F:F,"ERREUR VISIBILITE"),Questions!A:A,Questions!B:B,"ERREUR QUESTION"))</f>
        <v/>
      </c>
      <c r="I2253" s="58" t="str">
        <f>IF(OR(ISBLANK(Recyclabilité[[#This Row],[Réponse 2]]),'Calculs'!G2252="0",_xlfn.XLOOKUP('Calculs'!G2252,'Réponses'!C:C,'Réponses'!F:F,"ERREUR VISIBILITE")=0),"",_xlfn.XLOOKUP(_xlfn.XLOOKUP('Calculs'!G2252,'Réponses'!C:C,'Réponses'!F:F,"ERREUR VISIBILITE"),Questions!A:A,Questions!B:B,"ERREUR QUESTION"))</f>
        <v/>
      </c>
      <c r="K2253" s="58" t="str">
        <f>IF(OR(ISBLANK(Recyclabilité[[#This Row],[Réponse 3]]),'Calculs'!J2252="0",_xlfn.XLOOKUP('Calculs'!J2252,'Réponses'!C:C,'Réponses'!F:F,"ERREUR VISIBILITE")=0),"",_xlfn.XLOOKUP(_xlfn.XLOOKUP('Calculs'!J2252,'Réponses'!C:C,'Réponses'!F:F,"ERREUR VISIBILITE"),Questions!A:A,Questions!B:B,"ERREUR QUESTION"))</f>
        <v/>
      </c>
      <c r="M2253" s="58" t="str">
        <f>IF(OR(ISBLANK(Recyclabilité[[#This Row],[Réponse 4]]),'Calculs'!M2252="0",_xlfn.XLOOKUP('Calculs'!M2252,'Réponses'!C:C,'Réponses'!F:F,"ERREUR VISIBILITE")=0),"",_xlfn.XLOOKUP(_xlfn.XLOOKUP('Calculs'!M2252,'Réponses'!C:C,'Réponses'!F:F,"ERREUR VISIBILITE"),Questions!A:A,Questions!B:B,"ERREUR QUESTION"))</f>
        <v/>
      </c>
    </row>
    <row r="2254" spans="4:13" ht="60" customHeight="1">
      <c r="D2254" s="28" t="str">
        <f>IF(ISBLANK(Recyclabilité[[#This Row],[Code Valobat]]),"",IF(OR('Calculs'!A2253="08",'Calculs'!A2253="07",MID(Recyclabilité[[#This Row],[Code Valobat]],4,4)="0804",MID(Recyclabilité[[#This Row],[Code Valobat]],4,4)="0709",MID(Recyclabilité[[#This Row],[Code Valobat]],1,7)="6121107"),"Non recyclable",_xlfn.XLOOKUP('Calculs'!Q2253,'Combinaisons'!A:A,'Combinaisons'!B:B,"Merci de répondre à toutes les questions")))</f>
        <v/>
      </c>
      <c r="E2254" s="58" t="str">
        <f>IF(ISBLANK(Recyclabilité[[#This Row],[Code Valobat]]),"",IF(OR('Calculs'!A2253="08",'Calculs'!A2253="07",MID(Recyclabilité[[#This Row],[Code Valobat]],4,4)="0804",MID(Recyclabilité[[#This Row],[Code Valobat]],4,4)="0709",MID(Recyclabilité[[#This Row],[Code Valobat]],1,7)="6121107"),"",_xlfn.XLOOKUP('Calculs'!B2253,Questions!A:A,Questions!B:B,"ERREUR QUESTION")))</f>
        <v/>
      </c>
      <c r="G2254" s="58" t="str">
        <f>IF(OR(ISBLANK(Recyclabilité[[#This Row],[Réponse 1]]),'Calculs'!D2253="0",_xlfn.XLOOKUP('Calculs'!D2253,'Réponses'!C:C,'Réponses'!F:F,"ERREUR VISIBILITE")=0),"",_xlfn.XLOOKUP(_xlfn.XLOOKUP('Calculs'!D2253,'Réponses'!C:C,'Réponses'!F:F,"ERREUR VISIBILITE"),Questions!A:A,Questions!B:B,"ERREUR QUESTION"))</f>
        <v/>
      </c>
      <c r="I2254" s="58" t="str">
        <f>IF(OR(ISBLANK(Recyclabilité[[#This Row],[Réponse 2]]),'Calculs'!G2253="0",_xlfn.XLOOKUP('Calculs'!G2253,'Réponses'!C:C,'Réponses'!F:F,"ERREUR VISIBILITE")=0),"",_xlfn.XLOOKUP(_xlfn.XLOOKUP('Calculs'!G2253,'Réponses'!C:C,'Réponses'!F:F,"ERREUR VISIBILITE"),Questions!A:A,Questions!B:B,"ERREUR QUESTION"))</f>
        <v/>
      </c>
      <c r="K2254" s="58" t="str">
        <f>IF(OR(ISBLANK(Recyclabilité[[#This Row],[Réponse 3]]),'Calculs'!J2253="0",_xlfn.XLOOKUP('Calculs'!J2253,'Réponses'!C:C,'Réponses'!F:F,"ERREUR VISIBILITE")=0),"",_xlfn.XLOOKUP(_xlfn.XLOOKUP('Calculs'!J2253,'Réponses'!C:C,'Réponses'!F:F,"ERREUR VISIBILITE"),Questions!A:A,Questions!B:B,"ERREUR QUESTION"))</f>
        <v/>
      </c>
      <c r="M2254" s="58" t="str">
        <f>IF(OR(ISBLANK(Recyclabilité[[#This Row],[Réponse 4]]),'Calculs'!M2253="0",_xlfn.XLOOKUP('Calculs'!M2253,'Réponses'!C:C,'Réponses'!F:F,"ERREUR VISIBILITE")=0),"",_xlfn.XLOOKUP(_xlfn.XLOOKUP('Calculs'!M2253,'Réponses'!C:C,'Réponses'!F:F,"ERREUR VISIBILITE"),Questions!A:A,Questions!B:B,"ERREUR QUESTION"))</f>
        <v/>
      </c>
    </row>
    <row r="2255" spans="4:13" ht="60" customHeight="1">
      <c r="D2255" s="28" t="str">
        <f>IF(ISBLANK(Recyclabilité[[#This Row],[Code Valobat]]),"",IF(OR('Calculs'!A2254="08",'Calculs'!A2254="07",MID(Recyclabilité[[#This Row],[Code Valobat]],4,4)="0804",MID(Recyclabilité[[#This Row],[Code Valobat]],4,4)="0709",MID(Recyclabilité[[#This Row],[Code Valobat]],1,7)="6121107"),"Non recyclable",_xlfn.XLOOKUP('Calculs'!Q2254,'Combinaisons'!A:A,'Combinaisons'!B:B,"Merci de répondre à toutes les questions")))</f>
        <v/>
      </c>
      <c r="E2255" s="58" t="str">
        <f>IF(ISBLANK(Recyclabilité[[#This Row],[Code Valobat]]),"",IF(OR('Calculs'!A2254="08",'Calculs'!A2254="07",MID(Recyclabilité[[#This Row],[Code Valobat]],4,4)="0804",MID(Recyclabilité[[#This Row],[Code Valobat]],4,4)="0709",MID(Recyclabilité[[#This Row],[Code Valobat]],1,7)="6121107"),"",_xlfn.XLOOKUP('Calculs'!B2254,Questions!A:A,Questions!B:B,"ERREUR QUESTION")))</f>
        <v/>
      </c>
      <c r="G2255" s="58" t="str">
        <f>IF(OR(ISBLANK(Recyclabilité[[#This Row],[Réponse 1]]),'Calculs'!D2254="0",_xlfn.XLOOKUP('Calculs'!D2254,'Réponses'!C:C,'Réponses'!F:F,"ERREUR VISIBILITE")=0),"",_xlfn.XLOOKUP(_xlfn.XLOOKUP('Calculs'!D2254,'Réponses'!C:C,'Réponses'!F:F,"ERREUR VISIBILITE"),Questions!A:A,Questions!B:B,"ERREUR QUESTION"))</f>
        <v/>
      </c>
      <c r="I2255" s="58" t="str">
        <f>IF(OR(ISBLANK(Recyclabilité[[#This Row],[Réponse 2]]),'Calculs'!G2254="0",_xlfn.XLOOKUP('Calculs'!G2254,'Réponses'!C:C,'Réponses'!F:F,"ERREUR VISIBILITE")=0),"",_xlfn.XLOOKUP(_xlfn.XLOOKUP('Calculs'!G2254,'Réponses'!C:C,'Réponses'!F:F,"ERREUR VISIBILITE"),Questions!A:A,Questions!B:B,"ERREUR QUESTION"))</f>
        <v/>
      </c>
      <c r="K2255" s="58" t="str">
        <f>IF(OR(ISBLANK(Recyclabilité[[#This Row],[Réponse 3]]),'Calculs'!J2254="0",_xlfn.XLOOKUP('Calculs'!J2254,'Réponses'!C:C,'Réponses'!F:F,"ERREUR VISIBILITE")=0),"",_xlfn.XLOOKUP(_xlfn.XLOOKUP('Calculs'!J2254,'Réponses'!C:C,'Réponses'!F:F,"ERREUR VISIBILITE"),Questions!A:A,Questions!B:B,"ERREUR QUESTION"))</f>
        <v/>
      </c>
      <c r="M2255" s="58" t="str">
        <f>IF(OR(ISBLANK(Recyclabilité[[#This Row],[Réponse 4]]),'Calculs'!M2254="0",_xlfn.XLOOKUP('Calculs'!M2254,'Réponses'!C:C,'Réponses'!F:F,"ERREUR VISIBILITE")=0),"",_xlfn.XLOOKUP(_xlfn.XLOOKUP('Calculs'!M2254,'Réponses'!C:C,'Réponses'!F:F,"ERREUR VISIBILITE"),Questions!A:A,Questions!B:B,"ERREUR QUESTION"))</f>
        <v/>
      </c>
    </row>
    <row r="2256" spans="4:13" ht="60" customHeight="1">
      <c r="D2256" s="28" t="str">
        <f>IF(ISBLANK(Recyclabilité[[#This Row],[Code Valobat]]),"",IF(OR('Calculs'!A2255="08",'Calculs'!A2255="07",MID(Recyclabilité[[#This Row],[Code Valobat]],4,4)="0804",MID(Recyclabilité[[#This Row],[Code Valobat]],4,4)="0709",MID(Recyclabilité[[#This Row],[Code Valobat]],1,7)="6121107"),"Non recyclable",_xlfn.XLOOKUP('Calculs'!Q2255,'Combinaisons'!A:A,'Combinaisons'!B:B,"Merci de répondre à toutes les questions")))</f>
        <v/>
      </c>
      <c r="E2256" s="58" t="str">
        <f>IF(ISBLANK(Recyclabilité[[#This Row],[Code Valobat]]),"",IF(OR('Calculs'!A2255="08",'Calculs'!A2255="07",MID(Recyclabilité[[#This Row],[Code Valobat]],4,4)="0804",MID(Recyclabilité[[#This Row],[Code Valobat]],4,4)="0709",MID(Recyclabilité[[#This Row],[Code Valobat]],1,7)="6121107"),"",_xlfn.XLOOKUP('Calculs'!B2255,Questions!A:A,Questions!B:B,"ERREUR QUESTION")))</f>
        <v/>
      </c>
      <c r="G2256" s="58" t="str">
        <f>IF(OR(ISBLANK(Recyclabilité[[#This Row],[Réponse 1]]),'Calculs'!D2255="0",_xlfn.XLOOKUP('Calculs'!D2255,'Réponses'!C:C,'Réponses'!F:F,"ERREUR VISIBILITE")=0),"",_xlfn.XLOOKUP(_xlfn.XLOOKUP('Calculs'!D2255,'Réponses'!C:C,'Réponses'!F:F,"ERREUR VISIBILITE"),Questions!A:A,Questions!B:B,"ERREUR QUESTION"))</f>
        <v/>
      </c>
      <c r="I2256" s="58" t="str">
        <f>IF(OR(ISBLANK(Recyclabilité[[#This Row],[Réponse 2]]),'Calculs'!G2255="0",_xlfn.XLOOKUP('Calculs'!G2255,'Réponses'!C:C,'Réponses'!F:F,"ERREUR VISIBILITE")=0),"",_xlfn.XLOOKUP(_xlfn.XLOOKUP('Calculs'!G2255,'Réponses'!C:C,'Réponses'!F:F,"ERREUR VISIBILITE"),Questions!A:A,Questions!B:B,"ERREUR QUESTION"))</f>
        <v/>
      </c>
      <c r="K2256" s="58" t="str">
        <f>IF(OR(ISBLANK(Recyclabilité[[#This Row],[Réponse 3]]),'Calculs'!J2255="0",_xlfn.XLOOKUP('Calculs'!J2255,'Réponses'!C:C,'Réponses'!F:F,"ERREUR VISIBILITE")=0),"",_xlfn.XLOOKUP(_xlfn.XLOOKUP('Calculs'!J2255,'Réponses'!C:C,'Réponses'!F:F,"ERREUR VISIBILITE"),Questions!A:A,Questions!B:B,"ERREUR QUESTION"))</f>
        <v/>
      </c>
      <c r="M2256" s="58" t="str">
        <f>IF(OR(ISBLANK(Recyclabilité[[#This Row],[Réponse 4]]),'Calculs'!M2255="0",_xlfn.XLOOKUP('Calculs'!M2255,'Réponses'!C:C,'Réponses'!F:F,"ERREUR VISIBILITE")=0),"",_xlfn.XLOOKUP(_xlfn.XLOOKUP('Calculs'!M2255,'Réponses'!C:C,'Réponses'!F:F,"ERREUR VISIBILITE"),Questions!A:A,Questions!B:B,"ERREUR QUESTION"))</f>
        <v/>
      </c>
    </row>
    <row r="2257" spans="4:13" ht="60" customHeight="1">
      <c r="D2257" s="28" t="str">
        <f>IF(ISBLANK(Recyclabilité[[#This Row],[Code Valobat]]),"",IF(OR('Calculs'!A2256="08",'Calculs'!A2256="07",MID(Recyclabilité[[#This Row],[Code Valobat]],4,4)="0804",MID(Recyclabilité[[#This Row],[Code Valobat]],4,4)="0709",MID(Recyclabilité[[#This Row],[Code Valobat]],1,7)="6121107"),"Non recyclable",_xlfn.XLOOKUP('Calculs'!Q2256,'Combinaisons'!A:A,'Combinaisons'!B:B,"Merci de répondre à toutes les questions")))</f>
        <v/>
      </c>
      <c r="E2257" s="58" t="str">
        <f>IF(ISBLANK(Recyclabilité[[#This Row],[Code Valobat]]),"",IF(OR('Calculs'!A2256="08",'Calculs'!A2256="07",MID(Recyclabilité[[#This Row],[Code Valobat]],4,4)="0804",MID(Recyclabilité[[#This Row],[Code Valobat]],4,4)="0709",MID(Recyclabilité[[#This Row],[Code Valobat]],1,7)="6121107"),"",_xlfn.XLOOKUP('Calculs'!B2256,Questions!A:A,Questions!B:B,"ERREUR QUESTION")))</f>
        <v/>
      </c>
      <c r="G2257" s="58" t="str">
        <f>IF(OR(ISBLANK(Recyclabilité[[#This Row],[Réponse 1]]),'Calculs'!D2256="0",_xlfn.XLOOKUP('Calculs'!D2256,'Réponses'!C:C,'Réponses'!F:F,"ERREUR VISIBILITE")=0),"",_xlfn.XLOOKUP(_xlfn.XLOOKUP('Calculs'!D2256,'Réponses'!C:C,'Réponses'!F:F,"ERREUR VISIBILITE"),Questions!A:A,Questions!B:B,"ERREUR QUESTION"))</f>
        <v/>
      </c>
      <c r="I2257" s="58" t="str">
        <f>IF(OR(ISBLANK(Recyclabilité[[#This Row],[Réponse 2]]),'Calculs'!G2256="0",_xlfn.XLOOKUP('Calculs'!G2256,'Réponses'!C:C,'Réponses'!F:F,"ERREUR VISIBILITE")=0),"",_xlfn.XLOOKUP(_xlfn.XLOOKUP('Calculs'!G2256,'Réponses'!C:C,'Réponses'!F:F,"ERREUR VISIBILITE"),Questions!A:A,Questions!B:B,"ERREUR QUESTION"))</f>
        <v/>
      </c>
      <c r="K2257" s="58" t="str">
        <f>IF(OR(ISBLANK(Recyclabilité[[#This Row],[Réponse 3]]),'Calculs'!J2256="0",_xlfn.XLOOKUP('Calculs'!J2256,'Réponses'!C:C,'Réponses'!F:F,"ERREUR VISIBILITE")=0),"",_xlfn.XLOOKUP(_xlfn.XLOOKUP('Calculs'!J2256,'Réponses'!C:C,'Réponses'!F:F,"ERREUR VISIBILITE"),Questions!A:A,Questions!B:B,"ERREUR QUESTION"))</f>
        <v/>
      </c>
      <c r="M2257" s="58" t="str">
        <f>IF(OR(ISBLANK(Recyclabilité[[#This Row],[Réponse 4]]),'Calculs'!M2256="0",_xlfn.XLOOKUP('Calculs'!M2256,'Réponses'!C:C,'Réponses'!F:F,"ERREUR VISIBILITE")=0),"",_xlfn.XLOOKUP(_xlfn.XLOOKUP('Calculs'!M2256,'Réponses'!C:C,'Réponses'!F:F,"ERREUR VISIBILITE"),Questions!A:A,Questions!B:B,"ERREUR QUESTION"))</f>
        <v/>
      </c>
    </row>
    <row r="2258" spans="4:13" ht="60" customHeight="1">
      <c r="D2258" s="28" t="str">
        <f>IF(ISBLANK(Recyclabilité[[#This Row],[Code Valobat]]),"",IF(OR('Calculs'!A2257="08",'Calculs'!A2257="07",MID(Recyclabilité[[#This Row],[Code Valobat]],4,4)="0804",MID(Recyclabilité[[#This Row],[Code Valobat]],4,4)="0709",MID(Recyclabilité[[#This Row],[Code Valobat]],1,7)="6121107"),"Non recyclable",_xlfn.XLOOKUP('Calculs'!Q2257,'Combinaisons'!A:A,'Combinaisons'!B:B,"Merci de répondre à toutes les questions")))</f>
        <v/>
      </c>
      <c r="E2258" s="58" t="str">
        <f>IF(ISBLANK(Recyclabilité[[#This Row],[Code Valobat]]),"",IF(OR('Calculs'!A2257="08",'Calculs'!A2257="07",MID(Recyclabilité[[#This Row],[Code Valobat]],4,4)="0804",MID(Recyclabilité[[#This Row],[Code Valobat]],4,4)="0709",MID(Recyclabilité[[#This Row],[Code Valobat]],1,7)="6121107"),"",_xlfn.XLOOKUP('Calculs'!B2257,Questions!A:A,Questions!B:B,"ERREUR QUESTION")))</f>
        <v/>
      </c>
      <c r="G2258" s="58" t="str">
        <f>IF(OR(ISBLANK(Recyclabilité[[#This Row],[Réponse 1]]),'Calculs'!D2257="0",_xlfn.XLOOKUP('Calculs'!D2257,'Réponses'!C:C,'Réponses'!F:F,"ERREUR VISIBILITE")=0),"",_xlfn.XLOOKUP(_xlfn.XLOOKUP('Calculs'!D2257,'Réponses'!C:C,'Réponses'!F:F,"ERREUR VISIBILITE"),Questions!A:A,Questions!B:B,"ERREUR QUESTION"))</f>
        <v/>
      </c>
      <c r="I2258" s="58" t="str">
        <f>IF(OR(ISBLANK(Recyclabilité[[#This Row],[Réponse 2]]),'Calculs'!G2257="0",_xlfn.XLOOKUP('Calculs'!G2257,'Réponses'!C:C,'Réponses'!F:F,"ERREUR VISIBILITE")=0),"",_xlfn.XLOOKUP(_xlfn.XLOOKUP('Calculs'!G2257,'Réponses'!C:C,'Réponses'!F:F,"ERREUR VISIBILITE"),Questions!A:A,Questions!B:B,"ERREUR QUESTION"))</f>
        <v/>
      </c>
      <c r="K2258" s="58" t="str">
        <f>IF(OR(ISBLANK(Recyclabilité[[#This Row],[Réponse 3]]),'Calculs'!J2257="0",_xlfn.XLOOKUP('Calculs'!J2257,'Réponses'!C:C,'Réponses'!F:F,"ERREUR VISIBILITE")=0),"",_xlfn.XLOOKUP(_xlfn.XLOOKUP('Calculs'!J2257,'Réponses'!C:C,'Réponses'!F:F,"ERREUR VISIBILITE"),Questions!A:A,Questions!B:B,"ERREUR QUESTION"))</f>
        <v/>
      </c>
      <c r="M2258" s="58" t="str">
        <f>IF(OR(ISBLANK(Recyclabilité[[#This Row],[Réponse 4]]),'Calculs'!M2257="0",_xlfn.XLOOKUP('Calculs'!M2257,'Réponses'!C:C,'Réponses'!F:F,"ERREUR VISIBILITE")=0),"",_xlfn.XLOOKUP(_xlfn.XLOOKUP('Calculs'!M2257,'Réponses'!C:C,'Réponses'!F:F,"ERREUR VISIBILITE"),Questions!A:A,Questions!B:B,"ERREUR QUESTION"))</f>
        <v/>
      </c>
    </row>
    <row r="2259" spans="4:13" ht="60" customHeight="1">
      <c r="D2259" s="28" t="str">
        <f>IF(ISBLANK(Recyclabilité[[#This Row],[Code Valobat]]),"",IF(OR('Calculs'!A2258="08",'Calculs'!A2258="07",MID(Recyclabilité[[#This Row],[Code Valobat]],4,4)="0804",MID(Recyclabilité[[#This Row],[Code Valobat]],4,4)="0709",MID(Recyclabilité[[#This Row],[Code Valobat]],1,7)="6121107"),"Non recyclable",_xlfn.XLOOKUP('Calculs'!Q2258,'Combinaisons'!A:A,'Combinaisons'!B:B,"Merci de répondre à toutes les questions")))</f>
        <v/>
      </c>
      <c r="E2259" s="58" t="str">
        <f>IF(ISBLANK(Recyclabilité[[#This Row],[Code Valobat]]),"",IF(OR('Calculs'!A2258="08",'Calculs'!A2258="07",MID(Recyclabilité[[#This Row],[Code Valobat]],4,4)="0804",MID(Recyclabilité[[#This Row],[Code Valobat]],4,4)="0709",MID(Recyclabilité[[#This Row],[Code Valobat]],1,7)="6121107"),"",_xlfn.XLOOKUP('Calculs'!B2258,Questions!A:A,Questions!B:B,"ERREUR QUESTION")))</f>
        <v/>
      </c>
      <c r="G2259" s="58" t="str">
        <f>IF(OR(ISBLANK(Recyclabilité[[#This Row],[Réponse 1]]),'Calculs'!D2258="0",_xlfn.XLOOKUP('Calculs'!D2258,'Réponses'!C:C,'Réponses'!F:F,"ERREUR VISIBILITE")=0),"",_xlfn.XLOOKUP(_xlfn.XLOOKUP('Calculs'!D2258,'Réponses'!C:C,'Réponses'!F:F,"ERREUR VISIBILITE"),Questions!A:A,Questions!B:B,"ERREUR QUESTION"))</f>
        <v/>
      </c>
      <c r="I2259" s="58" t="str">
        <f>IF(OR(ISBLANK(Recyclabilité[[#This Row],[Réponse 2]]),'Calculs'!G2258="0",_xlfn.XLOOKUP('Calculs'!G2258,'Réponses'!C:C,'Réponses'!F:F,"ERREUR VISIBILITE")=0),"",_xlfn.XLOOKUP(_xlfn.XLOOKUP('Calculs'!G2258,'Réponses'!C:C,'Réponses'!F:F,"ERREUR VISIBILITE"),Questions!A:A,Questions!B:B,"ERREUR QUESTION"))</f>
        <v/>
      </c>
      <c r="K2259" s="58" t="str">
        <f>IF(OR(ISBLANK(Recyclabilité[[#This Row],[Réponse 3]]),'Calculs'!J2258="0",_xlfn.XLOOKUP('Calculs'!J2258,'Réponses'!C:C,'Réponses'!F:F,"ERREUR VISIBILITE")=0),"",_xlfn.XLOOKUP(_xlfn.XLOOKUP('Calculs'!J2258,'Réponses'!C:C,'Réponses'!F:F,"ERREUR VISIBILITE"),Questions!A:A,Questions!B:B,"ERREUR QUESTION"))</f>
        <v/>
      </c>
      <c r="M2259" s="58" t="str">
        <f>IF(OR(ISBLANK(Recyclabilité[[#This Row],[Réponse 4]]),'Calculs'!M2258="0",_xlfn.XLOOKUP('Calculs'!M2258,'Réponses'!C:C,'Réponses'!F:F,"ERREUR VISIBILITE")=0),"",_xlfn.XLOOKUP(_xlfn.XLOOKUP('Calculs'!M2258,'Réponses'!C:C,'Réponses'!F:F,"ERREUR VISIBILITE"),Questions!A:A,Questions!B:B,"ERREUR QUESTION"))</f>
        <v/>
      </c>
    </row>
    <row r="2260" spans="4:13" ht="60" customHeight="1">
      <c r="D2260" s="28" t="str">
        <f>IF(ISBLANK(Recyclabilité[[#This Row],[Code Valobat]]),"",IF(OR('Calculs'!A2259="08",'Calculs'!A2259="07",MID(Recyclabilité[[#This Row],[Code Valobat]],4,4)="0804",MID(Recyclabilité[[#This Row],[Code Valobat]],4,4)="0709",MID(Recyclabilité[[#This Row],[Code Valobat]],1,7)="6121107"),"Non recyclable",_xlfn.XLOOKUP('Calculs'!Q2259,'Combinaisons'!A:A,'Combinaisons'!B:B,"Merci de répondre à toutes les questions")))</f>
        <v/>
      </c>
      <c r="E2260" s="58" t="str">
        <f>IF(ISBLANK(Recyclabilité[[#This Row],[Code Valobat]]),"",IF(OR('Calculs'!A2259="08",'Calculs'!A2259="07",MID(Recyclabilité[[#This Row],[Code Valobat]],4,4)="0804",MID(Recyclabilité[[#This Row],[Code Valobat]],4,4)="0709",MID(Recyclabilité[[#This Row],[Code Valobat]],1,7)="6121107"),"",_xlfn.XLOOKUP('Calculs'!B2259,Questions!A:A,Questions!B:B,"ERREUR QUESTION")))</f>
        <v/>
      </c>
      <c r="G2260" s="58" t="str">
        <f>IF(OR(ISBLANK(Recyclabilité[[#This Row],[Réponse 1]]),'Calculs'!D2259="0",_xlfn.XLOOKUP('Calculs'!D2259,'Réponses'!C:C,'Réponses'!F:F,"ERREUR VISIBILITE")=0),"",_xlfn.XLOOKUP(_xlfn.XLOOKUP('Calculs'!D2259,'Réponses'!C:C,'Réponses'!F:F,"ERREUR VISIBILITE"),Questions!A:A,Questions!B:B,"ERREUR QUESTION"))</f>
        <v/>
      </c>
      <c r="I2260" s="58" t="str">
        <f>IF(OR(ISBLANK(Recyclabilité[[#This Row],[Réponse 2]]),'Calculs'!G2259="0",_xlfn.XLOOKUP('Calculs'!G2259,'Réponses'!C:C,'Réponses'!F:F,"ERREUR VISIBILITE")=0),"",_xlfn.XLOOKUP(_xlfn.XLOOKUP('Calculs'!G2259,'Réponses'!C:C,'Réponses'!F:F,"ERREUR VISIBILITE"),Questions!A:A,Questions!B:B,"ERREUR QUESTION"))</f>
        <v/>
      </c>
      <c r="K2260" s="58" t="str">
        <f>IF(OR(ISBLANK(Recyclabilité[[#This Row],[Réponse 3]]),'Calculs'!J2259="0",_xlfn.XLOOKUP('Calculs'!J2259,'Réponses'!C:C,'Réponses'!F:F,"ERREUR VISIBILITE")=0),"",_xlfn.XLOOKUP(_xlfn.XLOOKUP('Calculs'!J2259,'Réponses'!C:C,'Réponses'!F:F,"ERREUR VISIBILITE"),Questions!A:A,Questions!B:B,"ERREUR QUESTION"))</f>
        <v/>
      </c>
      <c r="M2260" s="58" t="str">
        <f>IF(OR(ISBLANK(Recyclabilité[[#This Row],[Réponse 4]]),'Calculs'!M2259="0",_xlfn.XLOOKUP('Calculs'!M2259,'Réponses'!C:C,'Réponses'!F:F,"ERREUR VISIBILITE")=0),"",_xlfn.XLOOKUP(_xlfn.XLOOKUP('Calculs'!M2259,'Réponses'!C:C,'Réponses'!F:F,"ERREUR VISIBILITE"),Questions!A:A,Questions!B:B,"ERREUR QUESTION"))</f>
        <v/>
      </c>
    </row>
    <row r="2261" spans="4:13" ht="60" customHeight="1">
      <c r="D2261" s="28" t="str">
        <f>IF(ISBLANK(Recyclabilité[[#This Row],[Code Valobat]]),"",IF(OR('Calculs'!A2260="08",'Calculs'!A2260="07",MID(Recyclabilité[[#This Row],[Code Valobat]],4,4)="0804",MID(Recyclabilité[[#This Row],[Code Valobat]],4,4)="0709",MID(Recyclabilité[[#This Row],[Code Valobat]],1,7)="6121107"),"Non recyclable",_xlfn.XLOOKUP('Calculs'!Q2260,'Combinaisons'!A:A,'Combinaisons'!B:B,"Merci de répondre à toutes les questions")))</f>
        <v/>
      </c>
      <c r="E2261" s="58" t="str">
        <f>IF(ISBLANK(Recyclabilité[[#This Row],[Code Valobat]]),"",IF(OR('Calculs'!A2260="08",'Calculs'!A2260="07",MID(Recyclabilité[[#This Row],[Code Valobat]],4,4)="0804",MID(Recyclabilité[[#This Row],[Code Valobat]],4,4)="0709",MID(Recyclabilité[[#This Row],[Code Valobat]],1,7)="6121107"),"",_xlfn.XLOOKUP('Calculs'!B2260,Questions!A:A,Questions!B:B,"ERREUR QUESTION")))</f>
        <v/>
      </c>
      <c r="G2261" s="58" t="str">
        <f>IF(OR(ISBLANK(Recyclabilité[[#This Row],[Réponse 1]]),'Calculs'!D2260="0",_xlfn.XLOOKUP('Calculs'!D2260,'Réponses'!C:C,'Réponses'!F:F,"ERREUR VISIBILITE")=0),"",_xlfn.XLOOKUP(_xlfn.XLOOKUP('Calculs'!D2260,'Réponses'!C:C,'Réponses'!F:F,"ERREUR VISIBILITE"),Questions!A:A,Questions!B:B,"ERREUR QUESTION"))</f>
        <v/>
      </c>
      <c r="I2261" s="58" t="str">
        <f>IF(OR(ISBLANK(Recyclabilité[[#This Row],[Réponse 2]]),'Calculs'!G2260="0",_xlfn.XLOOKUP('Calculs'!G2260,'Réponses'!C:C,'Réponses'!F:F,"ERREUR VISIBILITE")=0),"",_xlfn.XLOOKUP(_xlfn.XLOOKUP('Calculs'!G2260,'Réponses'!C:C,'Réponses'!F:F,"ERREUR VISIBILITE"),Questions!A:A,Questions!B:B,"ERREUR QUESTION"))</f>
        <v/>
      </c>
      <c r="K2261" s="58" t="str">
        <f>IF(OR(ISBLANK(Recyclabilité[[#This Row],[Réponse 3]]),'Calculs'!J2260="0",_xlfn.XLOOKUP('Calculs'!J2260,'Réponses'!C:C,'Réponses'!F:F,"ERREUR VISIBILITE")=0),"",_xlfn.XLOOKUP(_xlfn.XLOOKUP('Calculs'!J2260,'Réponses'!C:C,'Réponses'!F:F,"ERREUR VISIBILITE"),Questions!A:A,Questions!B:B,"ERREUR QUESTION"))</f>
        <v/>
      </c>
      <c r="M2261" s="58" t="str">
        <f>IF(OR(ISBLANK(Recyclabilité[[#This Row],[Réponse 4]]),'Calculs'!M2260="0",_xlfn.XLOOKUP('Calculs'!M2260,'Réponses'!C:C,'Réponses'!F:F,"ERREUR VISIBILITE")=0),"",_xlfn.XLOOKUP(_xlfn.XLOOKUP('Calculs'!M2260,'Réponses'!C:C,'Réponses'!F:F,"ERREUR VISIBILITE"),Questions!A:A,Questions!B:B,"ERREUR QUESTION"))</f>
        <v/>
      </c>
    </row>
    <row r="2262" spans="4:13" ht="60" customHeight="1">
      <c r="D2262" s="28" t="str">
        <f>IF(ISBLANK(Recyclabilité[[#This Row],[Code Valobat]]),"",IF(OR('Calculs'!A2261="08",'Calculs'!A2261="07",MID(Recyclabilité[[#This Row],[Code Valobat]],4,4)="0804",MID(Recyclabilité[[#This Row],[Code Valobat]],4,4)="0709",MID(Recyclabilité[[#This Row],[Code Valobat]],1,7)="6121107"),"Non recyclable",_xlfn.XLOOKUP('Calculs'!Q2261,'Combinaisons'!A:A,'Combinaisons'!B:B,"Merci de répondre à toutes les questions")))</f>
        <v/>
      </c>
      <c r="E2262" s="58" t="str">
        <f>IF(ISBLANK(Recyclabilité[[#This Row],[Code Valobat]]),"",IF(OR('Calculs'!A2261="08",'Calculs'!A2261="07",MID(Recyclabilité[[#This Row],[Code Valobat]],4,4)="0804",MID(Recyclabilité[[#This Row],[Code Valobat]],4,4)="0709",MID(Recyclabilité[[#This Row],[Code Valobat]],1,7)="6121107"),"",_xlfn.XLOOKUP('Calculs'!B2261,Questions!A:A,Questions!B:B,"ERREUR QUESTION")))</f>
        <v/>
      </c>
      <c r="G2262" s="58" t="str">
        <f>IF(OR(ISBLANK(Recyclabilité[[#This Row],[Réponse 1]]),'Calculs'!D2261="0",_xlfn.XLOOKUP('Calculs'!D2261,'Réponses'!C:C,'Réponses'!F:F,"ERREUR VISIBILITE")=0),"",_xlfn.XLOOKUP(_xlfn.XLOOKUP('Calculs'!D2261,'Réponses'!C:C,'Réponses'!F:F,"ERREUR VISIBILITE"),Questions!A:A,Questions!B:B,"ERREUR QUESTION"))</f>
        <v/>
      </c>
      <c r="I2262" s="58" t="str">
        <f>IF(OR(ISBLANK(Recyclabilité[[#This Row],[Réponse 2]]),'Calculs'!G2261="0",_xlfn.XLOOKUP('Calculs'!G2261,'Réponses'!C:C,'Réponses'!F:F,"ERREUR VISIBILITE")=0),"",_xlfn.XLOOKUP(_xlfn.XLOOKUP('Calculs'!G2261,'Réponses'!C:C,'Réponses'!F:F,"ERREUR VISIBILITE"),Questions!A:A,Questions!B:B,"ERREUR QUESTION"))</f>
        <v/>
      </c>
      <c r="K2262" s="58" t="str">
        <f>IF(OR(ISBLANK(Recyclabilité[[#This Row],[Réponse 3]]),'Calculs'!J2261="0",_xlfn.XLOOKUP('Calculs'!J2261,'Réponses'!C:C,'Réponses'!F:F,"ERREUR VISIBILITE")=0),"",_xlfn.XLOOKUP(_xlfn.XLOOKUP('Calculs'!J2261,'Réponses'!C:C,'Réponses'!F:F,"ERREUR VISIBILITE"),Questions!A:A,Questions!B:B,"ERREUR QUESTION"))</f>
        <v/>
      </c>
      <c r="M2262" s="58" t="str">
        <f>IF(OR(ISBLANK(Recyclabilité[[#This Row],[Réponse 4]]),'Calculs'!M2261="0",_xlfn.XLOOKUP('Calculs'!M2261,'Réponses'!C:C,'Réponses'!F:F,"ERREUR VISIBILITE")=0),"",_xlfn.XLOOKUP(_xlfn.XLOOKUP('Calculs'!M2261,'Réponses'!C:C,'Réponses'!F:F,"ERREUR VISIBILITE"),Questions!A:A,Questions!B:B,"ERREUR QUESTION"))</f>
        <v/>
      </c>
    </row>
    <row r="2263" spans="4:13" ht="60" customHeight="1">
      <c r="D2263" s="28" t="str">
        <f>IF(ISBLANK(Recyclabilité[[#This Row],[Code Valobat]]),"",IF(OR('Calculs'!A2262="08",'Calculs'!A2262="07",MID(Recyclabilité[[#This Row],[Code Valobat]],4,4)="0804",MID(Recyclabilité[[#This Row],[Code Valobat]],4,4)="0709",MID(Recyclabilité[[#This Row],[Code Valobat]],1,7)="6121107"),"Non recyclable",_xlfn.XLOOKUP('Calculs'!Q2262,'Combinaisons'!A:A,'Combinaisons'!B:B,"Merci de répondre à toutes les questions")))</f>
        <v/>
      </c>
      <c r="E2263" s="58" t="str">
        <f>IF(ISBLANK(Recyclabilité[[#This Row],[Code Valobat]]),"",IF(OR('Calculs'!A2262="08",'Calculs'!A2262="07",MID(Recyclabilité[[#This Row],[Code Valobat]],4,4)="0804",MID(Recyclabilité[[#This Row],[Code Valobat]],4,4)="0709",MID(Recyclabilité[[#This Row],[Code Valobat]],1,7)="6121107"),"",_xlfn.XLOOKUP('Calculs'!B2262,Questions!A:A,Questions!B:B,"ERREUR QUESTION")))</f>
        <v/>
      </c>
      <c r="G2263" s="58" t="str">
        <f>IF(OR(ISBLANK(Recyclabilité[[#This Row],[Réponse 1]]),'Calculs'!D2262="0",_xlfn.XLOOKUP('Calculs'!D2262,'Réponses'!C:C,'Réponses'!F:F,"ERREUR VISIBILITE")=0),"",_xlfn.XLOOKUP(_xlfn.XLOOKUP('Calculs'!D2262,'Réponses'!C:C,'Réponses'!F:F,"ERREUR VISIBILITE"),Questions!A:A,Questions!B:B,"ERREUR QUESTION"))</f>
        <v/>
      </c>
      <c r="I2263" s="58" t="str">
        <f>IF(OR(ISBLANK(Recyclabilité[[#This Row],[Réponse 2]]),'Calculs'!G2262="0",_xlfn.XLOOKUP('Calculs'!G2262,'Réponses'!C:C,'Réponses'!F:F,"ERREUR VISIBILITE")=0),"",_xlfn.XLOOKUP(_xlfn.XLOOKUP('Calculs'!G2262,'Réponses'!C:C,'Réponses'!F:F,"ERREUR VISIBILITE"),Questions!A:A,Questions!B:B,"ERREUR QUESTION"))</f>
        <v/>
      </c>
      <c r="K2263" s="58" t="str">
        <f>IF(OR(ISBLANK(Recyclabilité[[#This Row],[Réponse 3]]),'Calculs'!J2262="0",_xlfn.XLOOKUP('Calculs'!J2262,'Réponses'!C:C,'Réponses'!F:F,"ERREUR VISIBILITE")=0),"",_xlfn.XLOOKUP(_xlfn.XLOOKUP('Calculs'!J2262,'Réponses'!C:C,'Réponses'!F:F,"ERREUR VISIBILITE"),Questions!A:A,Questions!B:B,"ERREUR QUESTION"))</f>
        <v/>
      </c>
      <c r="M2263" s="58" t="str">
        <f>IF(OR(ISBLANK(Recyclabilité[[#This Row],[Réponse 4]]),'Calculs'!M2262="0",_xlfn.XLOOKUP('Calculs'!M2262,'Réponses'!C:C,'Réponses'!F:F,"ERREUR VISIBILITE")=0),"",_xlfn.XLOOKUP(_xlfn.XLOOKUP('Calculs'!M2262,'Réponses'!C:C,'Réponses'!F:F,"ERREUR VISIBILITE"),Questions!A:A,Questions!B:B,"ERREUR QUESTION"))</f>
        <v/>
      </c>
    </row>
    <row r="2264" spans="4:13" ht="60" customHeight="1">
      <c r="D2264" s="28" t="str">
        <f>IF(ISBLANK(Recyclabilité[[#This Row],[Code Valobat]]),"",IF(OR('Calculs'!A2263="08",'Calculs'!A2263="07",MID(Recyclabilité[[#This Row],[Code Valobat]],4,4)="0804",MID(Recyclabilité[[#This Row],[Code Valobat]],4,4)="0709",MID(Recyclabilité[[#This Row],[Code Valobat]],1,7)="6121107"),"Non recyclable",_xlfn.XLOOKUP('Calculs'!Q2263,'Combinaisons'!A:A,'Combinaisons'!B:B,"Merci de répondre à toutes les questions")))</f>
        <v/>
      </c>
      <c r="E2264" s="58" t="str">
        <f>IF(ISBLANK(Recyclabilité[[#This Row],[Code Valobat]]),"",IF(OR('Calculs'!A2263="08",'Calculs'!A2263="07",MID(Recyclabilité[[#This Row],[Code Valobat]],4,4)="0804",MID(Recyclabilité[[#This Row],[Code Valobat]],4,4)="0709",MID(Recyclabilité[[#This Row],[Code Valobat]],1,7)="6121107"),"",_xlfn.XLOOKUP('Calculs'!B2263,Questions!A:A,Questions!B:B,"ERREUR QUESTION")))</f>
        <v/>
      </c>
      <c r="G2264" s="58" t="str">
        <f>IF(OR(ISBLANK(Recyclabilité[[#This Row],[Réponse 1]]),'Calculs'!D2263="0",_xlfn.XLOOKUP('Calculs'!D2263,'Réponses'!C:C,'Réponses'!F:F,"ERREUR VISIBILITE")=0),"",_xlfn.XLOOKUP(_xlfn.XLOOKUP('Calculs'!D2263,'Réponses'!C:C,'Réponses'!F:F,"ERREUR VISIBILITE"),Questions!A:A,Questions!B:B,"ERREUR QUESTION"))</f>
        <v/>
      </c>
      <c r="I2264" s="58" t="str">
        <f>IF(OR(ISBLANK(Recyclabilité[[#This Row],[Réponse 2]]),'Calculs'!G2263="0",_xlfn.XLOOKUP('Calculs'!G2263,'Réponses'!C:C,'Réponses'!F:F,"ERREUR VISIBILITE")=0),"",_xlfn.XLOOKUP(_xlfn.XLOOKUP('Calculs'!G2263,'Réponses'!C:C,'Réponses'!F:F,"ERREUR VISIBILITE"),Questions!A:A,Questions!B:B,"ERREUR QUESTION"))</f>
        <v/>
      </c>
      <c r="K2264" s="58" t="str">
        <f>IF(OR(ISBLANK(Recyclabilité[[#This Row],[Réponse 3]]),'Calculs'!J2263="0",_xlfn.XLOOKUP('Calculs'!J2263,'Réponses'!C:C,'Réponses'!F:F,"ERREUR VISIBILITE")=0),"",_xlfn.XLOOKUP(_xlfn.XLOOKUP('Calculs'!J2263,'Réponses'!C:C,'Réponses'!F:F,"ERREUR VISIBILITE"),Questions!A:A,Questions!B:B,"ERREUR QUESTION"))</f>
        <v/>
      </c>
      <c r="M2264" s="58" t="str">
        <f>IF(OR(ISBLANK(Recyclabilité[[#This Row],[Réponse 4]]),'Calculs'!M2263="0",_xlfn.XLOOKUP('Calculs'!M2263,'Réponses'!C:C,'Réponses'!F:F,"ERREUR VISIBILITE")=0),"",_xlfn.XLOOKUP(_xlfn.XLOOKUP('Calculs'!M2263,'Réponses'!C:C,'Réponses'!F:F,"ERREUR VISIBILITE"),Questions!A:A,Questions!B:B,"ERREUR QUESTION"))</f>
        <v/>
      </c>
    </row>
    <row r="2265" spans="4:13" ht="60" customHeight="1">
      <c r="D2265" s="28" t="str">
        <f>IF(ISBLANK(Recyclabilité[[#This Row],[Code Valobat]]),"",IF(OR('Calculs'!A2264="08",'Calculs'!A2264="07",MID(Recyclabilité[[#This Row],[Code Valobat]],4,4)="0804",MID(Recyclabilité[[#This Row],[Code Valobat]],4,4)="0709",MID(Recyclabilité[[#This Row],[Code Valobat]],1,7)="6121107"),"Non recyclable",_xlfn.XLOOKUP('Calculs'!Q2264,'Combinaisons'!A:A,'Combinaisons'!B:B,"Merci de répondre à toutes les questions")))</f>
        <v/>
      </c>
      <c r="E2265" s="58" t="str">
        <f>IF(ISBLANK(Recyclabilité[[#This Row],[Code Valobat]]),"",IF(OR('Calculs'!A2264="08",'Calculs'!A2264="07",MID(Recyclabilité[[#This Row],[Code Valobat]],4,4)="0804",MID(Recyclabilité[[#This Row],[Code Valobat]],4,4)="0709",MID(Recyclabilité[[#This Row],[Code Valobat]],1,7)="6121107"),"",_xlfn.XLOOKUP('Calculs'!B2264,Questions!A:A,Questions!B:B,"ERREUR QUESTION")))</f>
        <v/>
      </c>
      <c r="G2265" s="58" t="str">
        <f>IF(OR(ISBLANK(Recyclabilité[[#This Row],[Réponse 1]]),'Calculs'!D2264="0",_xlfn.XLOOKUP('Calculs'!D2264,'Réponses'!C:C,'Réponses'!F:F,"ERREUR VISIBILITE")=0),"",_xlfn.XLOOKUP(_xlfn.XLOOKUP('Calculs'!D2264,'Réponses'!C:C,'Réponses'!F:F,"ERREUR VISIBILITE"),Questions!A:A,Questions!B:B,"ERREUR QUESTION"))</f>
        <v/>
      </c>
      <c r="I2265" s="58" t="str">
        <f>IF(OR(ISBLANK(Recyclabilité[[#This Row],[Réponse 2]]),'Calculs'!G2264="0",_xlfn.XLOOKUP('Calculs'!G2264,'Réponses'!C:C,'Réponses'!F:F,"ERREUR VISIBILITE")=0),"",_xlfn.XLOOKUP(_xlfn.XLOOKUP('Calculs'!G2264,'Réponses'!C:C,'Réponses'!F:F,"ERREUR VISIBILITE"),Questions!A:A,Questions!B:B,"ERREUR QUESTION"))</f>
        <v/>
      </c>
      <c r="K2265" s="58" t="str">
        <f>IF(OR(ISBLANK(Recyclabilité[[#This Row],[Réponse 3]]),'Calculs'!J2264="0",_xlfn.XLOOKUP('Calculs'!J2264,'Réponses'!C:C,'Réponses'!F:F,"ERREUR VISIBILITE")=0),"",_xlfn.XLOOKUP(_xlfn.XLOOKUP('Calculs'!J2264,'Réponses'!C:C,'Réponses'!F:F,"ERREUR VISIBILITE"),Questions!A:A,Questions!B:B,"ERREUR QUESTION"))</f>
        <v/>
      </c>
      <c r="M2265" s="58" t="str">
        <f>IF(OR(ISBLANK(Recyclabilité[[#This Row],[Réponse 4]]),'Calculs'!M2264="0",_xlfn.XLOOKUP('Calculs'!M2264,'Réponses'!C:C,'Réponses'!F:F,"ERREUR VISIBILITE")=0),"",_xlfn.XLOOKUP(_xlfn.XLOOKUP('Calculs'!M2264,'Réponses'!C:C,'Réponses'!F:F,"ERREUR VISIBILITE"),Questions!A:A,Questions!B:B,"ERREUR QUESTION"))</f>
        <v/>
      </c>
    </row>
    <row r="2266" spans="4:13" ht="60" customHeight="1">
      <c r="D2266" s="28" t="str">
        <f>IF(ISBLANK(Recyclabilité[[#This Row],[Code Valobat]]),"",IF(OR('Calculs'!A2265="08",'Calculs'!A2265="07",MID(Recyclabilité[[#This Row],[Code Valobat]],4,4)="0804",MID(Recyclabilité[[#This Row],[Code Valobat]],4,4)="0709",MID(Recyclabilité[[#This Row],[Code Valobat]],1,7)="6121107"),"Non recyclable",_xlfn.XLOOKUP('Calculs'!Q2265,'Combinaisons'!A:A,'Combinaisons'!B:B,"Merci de répondre à toutes les questions")))</f>
        <v/>
      </c>
      <c r="E2266" s="58" t="str">
        <f>IF(ISBLANK(Recyclabilité[[#This Row],[Code Valobat]]),"",IF(OR('Calculs'!A2265="08",'Calculs'!A2265="07",MID(Recyclabilité[[#This Row],[Code Valobat]],4,4)="0804",MID(Recyclabilité[[#This Row],[Code Valobat]],4,4)="0709",MID(Recyclabilité[[#This Row],[Code Valobat]],1,7)="6121107"),"",_xlfn.XLOOKUP('Calculs'!B2265,Questions!A:A,Questions!B:B,"ERREUR QUESTION")))</f>
        <v/>
      </c>
      <c r="G2266" s="58" t="str">
        <f>IF(OR(ISBLANK(Recyclabilité[[#This Row],[Réponse 1]]),'Calculs'!D2265="0",_xlfn.XLOOKUP('Calculs'!D2265,'Réponses'!C:C,'Réponses'!F:F,"ERREUR VISIBILITE")=0),"",_xlfn.XLOOKUP(_xlfn.XLOOKUP('Calculs'!D2265,'Réponses'!C:C,'Réponses'!F:F,"ERREUR VISIBILITE"),Questions!A:A,Questions!B:B,"ERREUR QUESTION"))</f>
        <v/>
      </c>
      <c r="I2266" s="58" t="str">
        <f>IF(OR(ISBLANK(Recyclabilité[[#This Row],[Réponse 2]]),'Calculs'!G2265="0",_xlfn.XLOOKUP('Calculs'!G2265,'Réponses'!C:C,'Réponses'!F:F,"ERREUR VISIBILITE")=0),"",_xlfn.XLOOKUP(_xlfn.XLOOKUP('Calculs'!G2265,'Réponses'!C:C,'Réponses'!F:F,"ERREUR VISIBILITE"),Questions!A:A,Questions!B:B,"ERREUR QUESTION"))</f>
        <v/>
      </c>
      <c r="K2266" s="58" t="str">
        <f>IF(OR(ISBLANK(Recyclabilité[[#This Row],[Réponse 3]]),'Calculs'!J2265="0",_xlfn.XLOOKUP('Calculs'!J2265,'Réponses'!C:C,'Réponses'!F:F,"ERREUR VISIBILITE")=0),"",_xlfn.XLOOKUP(_xlfn.XLOOKUP('Calculs'!J2265,'Réponses'!C:C,'Réponses'!F:F,"ERREUR VISIBILITE"),Questions!A:A,Questions!B:B,"ERREUR QUESTION"))</f>
        <v/>
      </c>
      <c r="M2266" s="58" t="str">
        <f>IF(OR(ISBLANK(Recyclabilité[[#This Row],[Réponse 4]]),'Calculs'!M2265="0",_xlfn.XLOOKUP('Calculs'!M2265,'Réponses'!C:C,'Réponses'!F:F,"ERREUR VISIBILITE")=0),"",_xlfn.XLOOKUP(_xlfn.XLOOKUP('Calculs'!M2265,'Réponses'!C:C,'Réponses'!F:F,"ERREUR VISIBILITE"),Questions!A:A,Questions!B:B,"ERREUR QUESTION"))</f>
        <v/>
      </c>
    </row>
    <row r="2267" spans="4:13" ht="60" customHeight="1">
      <c r="D2267" s="28" t="str">
        <f>IF(ISBLANK(Recyclabilité[[#This Row],[Code Valobat]]),"",IF(OR('Calculs'!A2266="08",'Calculs'!A2266="07",MID(Recyclabilité[[#This Row],[Code Valobat]],4,4)="0804",MID(Recyclabilité[[#This Row],[Code Valobat]],4,4)="0709",MID(Recyclabilité[[#This Row],[Code Valobat]],1,7)="6121107"),"Non recyclable",_xlfn.XLOOKUP('Calculs'!Q2266,'Combinaisons'!A:A,'Combinaisons'!B:B,"Merci de répondre à toutes les questions")))</f>
        <v/>
      </c>
      <c r="E2267" s="58" t="str">
        <f>IF(ISBLANK(Recyclabilité[[#This Row],[Code Valobat]]),"",IF(OR('Calculs'!A2266="08",'Calculs'!A2266="07",MID(Recyclabilité[[#This Row],[Code Valobat]],4,4)="0804",MID(Recyclabilité[[#This Row],[Code Valobat]],4,4)="0709",MID(Recyclabilité[[#This Row],[Code Valobat]],1,7)="6121107"),"",_xlfn.XLOOKUP('Calculs'!B2266,Questions!A:A,Questions!B:B,"ERREUR QUESTION")))</f>
        <v/>
      </c>
      <c r="G2267" s="58" t="str">
        <f>IF(OR(ISBLANK(Recyclabilité[[#This Row],[Réponse 1]]),'Calculs'!D2266="0",_xlfn.XLOOKUP('Calculs'!D2266,'Réponses'!C:C,'Réponses'!F:F,"ERREUR VISIBILITE")=0),"",_xlfn.XLOOKUP(_xlfn.XLOOKUP('Calculs'!D2266,'Réponses'!C:C,'Réponses'!F:F,"ERREUR VISIBILITE"),Questions!A:A,Questions!B:B,"ERREUR QUESTION"))</f>
        <v/>
      </c>
      <c r="I2267" s="58" t="str">
        <f>IF(OR(ISBLANK(Recyclabilité[[#This Row],[Réponse 2]]),'Calculs'!G2266="0",_xlfn.XLOOKUP('Calculs'!G2266,'Réponses'!C:C,'Réponses'!F:F,"ERREUR VISIBILITE")=0),"",_xlfn.XLOOKUP(_xlfn.XLOOKUP('Calculs'!G2266,'Réponses'!C:C,'Réponses'!F:F,"ERREUR VISIBILITE"),Questions!A:A,Questions!B:B,"ERREUR QUESTION"))</f>
        <v/>
      </c>
      <c r="K2267" s="58" t="str">
        <f>IF(OR(ISBLANK(Recyclabilité[[#This Row],[Réponse 3]]),'Calculs'!J2266="0",_xlfn.XLOOKUP('Calculs'!J2266,'Réponses'!C:C,'Réponses'!F:F,"ERREUR VISIBILITE")=0),"",_xlfn.XLOOKUP(_xlfn.XLOOKUP('Calculs'!J2266,'Réponses'!C:C,'Réponses'!F:F,"ERREUR VISIBILITE"),Questions!A:A,Questions!B:B,"ERREUR QUESTION"))</f>
        <v/>
      </c>
      <c r="M2267" s="58" t="str">
        <f>IF(OR(ISBLANK(Recyclabilité[[#This Row],[Réponse 4]]),'Calculs'!M2266="0",_xlfn.XLOOKUP('Calculs'!M2266,'Réponses'!C:C,'Réponses'!F:F,"ERREUR VISIBILITE")=0),"",_xlfn.XLOOKUP(_xlfn.XLOOKUP('Calculs'!M2266,'Réponses'!C:C,'Réponses'!F:F,"ERREUR VISIBILITE"),Questions!A:A,Questions!B:B,"ERREUR QUESTION"))</f>
        <v/>
      </c>
    </row>
    <row r="2268" spans="4:13" ht="60" customHeight="1">
      <c r="D2268" s="28" t="str">
        <f>IF(ISBLANK(Recyclabilité[[#This Row],[Code Valobat]]),"",IF(OR('Calculs'!A2267="08",'Calculs'!A2267="07",MID(Recyclabilité[[#This Row],[Code Valobat]],4,4)="0804",MID(Recyclabilité[[#This Row],[Code Valobat]],4,4)="0709",MID(Recyclabilité[[#This Row],[Code Valobat]],1,7)="6121107"),"Non recyclable",_xlfn.XLOOKUP('Calculs'!Q2267,'Combinaisons'!A:A,'Combinaisons'!B:B,"Merci de répondre à toutes les questions")))</f>
        <v/>
      </c>
      <c r="E2268" s="58" t="str">
        <f>IF(ISBLANK(Recyclabilité[[#This Row],[Code Valobat]]),"",IF(OR('Calculs'!A2267="08",'Calculs'!A2267="07",MID(Recyclabilité[[#This Row],[Code Valobat]],4,4)="0804",MID(Recyclabilité[[#This Row],[Code Valobat]],4,4)="0709",MID(Recyclabilité[[#This Row],[Code Valobat]],1,7)="6121107"),"",_xlfn.XLOOKUP('Calculs'!B2267,Questions!A:A,Questions!B:B,"ERREUR QUESTION")))</f>
        <v/>
      </c>
      <c r="G2268" s="58" t="str">
        <f>IF(OR(ISBLANK(Recyclabilité[[#This Row],[Réponse 1]]),'Calculs'!D2267="0",_xlfn.XLOOKUP('Calculs'!D2267,'Réponses'!C:C,'Réponses'!F:F,"ERREUR VISIBILITE")=0),"",_xlfn.XLOOKUP(_xlfn.XLOOKUP('Calculs'!D2267,'Réponses'!C:C,'Réponses'!F:F,"ERREUR VISIBILITE"),Questions!A:A,Questions!B:B,"ERREUR QUESTION"))</f>
        <v/>
      </c>
      <c r="I2268" s="58" t="str">
        <f>IF(OR(ISBLANK(Recyclabilité[[#This Row],[Réponse 2]]),'Calculs'!G2267="0",_xlfn.XLOOKUP('Calculs'!G2267,'Réponses'!C:C,'Réponses'!F:F,"ERREUR VISIBILITE")=0),"",_xlfn.XLOOKUP(_xlfn.XLOOKUP('Calculs'!G2267,'Réponses'!C:C,'Réponses'!F:F,"ERREUR VISIBILITE"),Questions!A:A,Questions!B:B,"ERREUR QUESTION"))</f>
        <v/>
      </c>
      <c r="K2268" s="58" t="str">
        <f>IF(OR(ISBLANK(Recyclabilité[[#This Row],[Réponse 3]]),'Calculs'!J2267="0",_xlfn.XLOOKUP('Calculs'!J2267,'Réponses'!C:C,'Réponses'!F:F,"ERREUR VISIBILITE")=0),"",_xlfn.XLOOKUP(_xlfn.XLOOKUP('Calculs'!J2267,'Réponses'!C:C,'Réponses'!F:F,"ERREUR VISIBILITE"),Questions!A:A,Questions!B:B,"ERREUR QUESTION"))</f>
        <v/>
      </c>
      <c r="M2268" s="58" t="str">
        <f>IF(OR(ISBLANK(Recyclabilité[[#This Row],[Réponse 4]]),'Calculs'!M2267="0",_xlfn.XLOOKUP('Calculs'!M2267,'Réponses'!C:C,'Réponses'!F:F,"ERREUR VISIBILITE")=0),"",_xlfn.XLOOKUP(_xlfn.XLOOKUP('Calculs'!M2267,'Réponses'!C:C,'Réponses'!F:F,"ERREUR VISIBILITE"),Questions!A:A,Questions!B:B,"ERREUR QUESTION"))</f>
        <v/>
      </c>
    </row>
    <row r="2269" spans="4:13" ht="60" customHeight="1">
      <c r="D2269" s="28" t="str">
        <f>IF(ISBLANK(Recyclabilité[[#This Row],[Code Valobat]]),"",IF(OR('Calculs'!A2268="08",'Calculs'!A2268="07",MID(Recyclabilité[[#This Row],[Code Valobat]],4,4)="0804",MID(Recyclabilité[[#This Row],[Code Valobat]],4,4)="0709",MID(Recyclabilité[[#This Row],[Code Valobat]],1,7)="6121107"),"Non recyclable",_xlfn.XLOOKUP('Calculs'!Q2268,'Combinaisons'!A:A,'Combinaisons'!B:B,"Merci de répondre à toutes les questions")))</f>
        <v/>
      </c>
      <c r="E2269" s="58" t="str">
        <f>IF(ISBLANK(Recyclabilité[[#This Row],[Code Valobat]]),"",IF(OR('Calculs'!A2268="08",'Calculs'!A2268="07",MID(Recyclabilité[[#This Row],[Code Valobat]],4,4)="0804",MID(Recyclabilité[[#This Row],[Code Valobat]],4,4)="0709",MID(Recyclabilité[[#This Row],[Code Valobat]],1,7)="6121107"),"",_xlfn.XLOOKUP('Calculs'!B2268,Questions!A:A,Questions!B:B,"ERREUR QUESTION")))</f>
        <v/>
      </c>
      <c r="G2269" s="58" t="str">
        <f>IF(OR(ISBLANK(Recyclabilité[[#This Row],[Réponse 1]]),'Calculs'!D2268="0",_xlfn.XLOOKUP('Calculs'!D2268,'Réponses'!C:C,'Réponses'!F:F,"ERREUR VISIBILITE")=0),"",_xlfn.XLOOKUP(_xlfn.XLOOKUP('Calculs'!D2268,'Réponses'!C:C,'Réponses'!F:F,"ERREUR VISIBILITE"),Questions!A:A,Questions!B:B,"ERREUR QUESTION"))</f>
        <v/>
      </c>
      <c r="I2269" s="58" t="str">
        <f>IF(OR(ISBLANK(Recyclabilité[[#This Row],[Réponse 2]]),'Calculs'!G2268="0",_xlfn.XLOOKUP('Calculs'!G2268,'Réponses'!C:C,'Réponses'!F:F,"ERREUR VISIBILITE")=0),"",_xlfn.XLOOKUP(_xlfn.XLOOKUP('Calculs'!G2268,'Réponses'!C:C,'Réponses'!F:F,"ERREUR VISIBILITE"),Questions!A:A,Questions!B:B,"ERREUR QUESTION"))</f>
        <v/>
      </c>
      <c r="K2269" s="58" t="str">
        <f>IF(OR(ISBLANK(Recyclabilité[[#This Row],[Réponse 3]]),'Calculs'!J2268="0",_xlfn.XLOOKUP('Calculs'!J2268,'Réponses'!C:C,'Réponses'!F:F,"ERREUR VISIBILITE")=0),"",_xlfn.XLOOKUP(_xlfn.XLOOKUP('Calculs'!J2268,'Réponses'!C:C,'Réponses'!F:F,"ERREUR VISIBILITE"),Questions!A:A,Questions!B:B,"ERREUR QUESTION"))</f>
        <v/>
      </c>
      <c r="M2269" s="58" t="str">
        <f>IF(OR(ISBLANK(Recyclabilité[[#This Row],[Réponse 4]]),'Calculs'!M2268="0",_xlfn.XLOOKUP('Calculs'!M2268,'Réponses'!C:C,'Réponses'!F:F,"ERREUR VISIBILITE")=0),"",_xlfn.XLOOKUP(_xlfn.XLOOKUP('Calculs'!M2268,'Réponses'!C:C,'Réponses'!F:F,"ERREUR VISIBILITE"),Questions!A:A,Questions!B:B,"ERREUR QUESTION"))</f>
        <v/>
      </c>
    </row>
    <row r="2270" spans="4:13" ht="60" customHeight="1">
      <c r="D2270" s="28" t="str">
        <f>IF(ISBLANK(Recyclabilité[[#This Row],[Code Valobat]]),"",IF(OR('Calculs'!A2269="08",'Calculs'!A2269="07",MID(Recyclabilité[[#This Row],[Code Valobat]],4,4)="0804",MID(Recyclabilité[[#This Row],[Code Valobat]],4,4)="0709",MID(Recyclabilité[[#This Row],[Code Valobat]],1,7)="6121107"),"Non recyclable",_xlfn.XLOOKUP('Calculs'!Q2269,'Combinaisons'!A:A,'Combinaisons'!B:B,"Merci de répondre à toutes les questions")))</f>
        <v/>
      </c>
      <c r="E2270" s="58" t="str">
        <f>IF(ISBLANK(Recyclabilité[[#This Row],[Code Valobat]]),"",IF(OR('Calculs'!A2269="08",'Calculs'!A2269="07",MID(Recyclabilité[[#This Row],[Code Valobat]],4,4)="0804",MID(Recyclabilité[[#This Row],[Code Valobat]],4,4)="0709",MID(Recyclabilité[[#This Row],[Code Valobat]],1,7)="6121107"),"",_xlfn.XLOOKUP('Calculs'!B2269,Questions!A:A,Questions!B:B,"ERREUR QUESTION")))</f>
        <v/>
      </c>
      <c r="G2270" s="58" t="str">
        <f>IF(OR(ISBLANK(Recyclabilité[[#This Row],[Réponse 1]]),'Calculs'!D2269="0",_xlfn.XLOOKUP('Calculs'!D2269,'Réponses'!C:C,'Réponses'!F:F,"ERREUR VISIBILITE")=0),"",_xlfn.XLOOKUP(_xlfn.XLOOKUP('Calculs'!D2269,'Réponses'!C:C,'Réponses'!F:F,"ERREUR VISIBILITE"),Questions!A:A,Questions!B:B,"ERREUR QUESTION"))</f>
        <v/>
      </c>
      <c r="I2270" s="58" t="str">
        <f>IF(OR(ISBLANK(Recyclabilité[[#This Row],[Réponse 2]]),'Calculs'!G2269="0",_xlfn.XLOOKUP('Calculs'!G2269,'Réponses'!C:C,'Réponses'!F:F,"ERREUR VISIBILITE")=0),"",_xlfn.XLOOKUP(_xlfn.XLOOKUP('Calculs'!G2269,'Réponses'!C:C,'Réponses'!F:F,"ERREUR VISIBILITE"),Questions!A:A,Questions!B:B,"ERREUR QUESTION"))</f>
        <v/>
      </c>
      <c r="K2270" s="58" t="str">
        <f>IF(OR(ISBLANK(Recyclabilité[[#This Row],[Réponse 3]]),'Calculs'!J2269="0",_xlfn.XLOOKUP('Calculs'!J2269,'Réponses'!C:C,'Réponses'!F:F,"ERREUR VISIBILITE")=0),"",_xlfn.XLOOKUP(_xlfn.XLOOKUP('Calculs'!J2269,'Réponses'!C:C,'Réponses'!F:F,"ERREUR VISIBILITE"),Questions!A:A,Questions!B:B,"ERREUR QUESTION"))</f>
        <v/>
      </c>
      <c r="M2270" s="58" t="str">
        <f>IF(OR(ISBLANK(Recyclabilité[[#This Row],[Réponse 4]]),'Calculs'!M2269="0",_xlfn.XLOOKUP('Calculs'!M2269,'Réponses'!C:C,'Réponses'!F:F,"ERREUR VISIBILITE")=0),"",_xlfn.XLOOKUP(_xlfn.XLOOKUP('Calculs'!M2269,'Réponses'!C:C,'Réponses'!F:F,"ERREUR VISIBILITE"),Questions!A:A,Questions!B:B,"ERREUR QUESTION"))</f>
        <v/>
      </c>
    </row>
    <row r="2271" spans="4:13" ht="60" customHeight="1">
      <c r="D2271" s="28" t="str">
        <f>IF(ISBLANK(Recyclabilité[[#This Row],[Code Valobat]]),"",IF(OR('Calculs'!A2270="08",'Calculs'!A2270="07",MID(Recyclabilité[[#This Row],[Code Valobat]],4,4)="0804",MID(Recyclabilité[[#This Row],[Code Valobat]],4,4)="0709",MID(Recyclabilité[[#This Row],[Code Valobat]],1,7)="6121107"),"Non recyclable",_xlfn.XLOOKUP('Calculs'!Q2270,'Combinaisons'!A:A,'Combinaisons'!B:B,"Merci de répondre à toutes les questions")))</f>
        <v/>
      </c>
      <c r="E2271" s="58" t="str">
        <f>IF(ISBLANK(Recyclabilité[[#This Row],[Code Valobat]]),"",IF(OR('Calculs'!A2270="08",'Calculs'!A2270="07",MID(Recyclabilité[[#This Row],[Code Valobat]],4,4)="0804",MID(Recyclabilité[[#This Row],[Code Valobat]],4,4)="0709",MID(Recyclabilité[[#This Row],[Code Valobat]],1,7)="6121107"),"",_xlfn.XLOOKUP('Calculs'!B2270,Questions!A:A,Questions!B:B,"ERREUR QUESTION")))</f>
        <v/>
      </c>
      <c r="G2271" s="58" t="str">
        <f>IF(OR(ISBLANK(Recyclabilité[[#This Row],[Réponse 1]]),'Calculs'!D2270="0",_xlfn.XLOOKUP('Calculs'!D2270,'Réponses'!C:C,'Réponses'!F:F,"ERREUR VISIBILITE")=0),"",_xlfn.XLOOKUP(_xlfn.XLOOKUP('Calculs'!D2270,'Réponses'!C:C,'Réponses'!F:F,"ERREUR VISIBILITE"),Questions!A:A,Questions!B:B,"ERREUR QUESTION"))</f>
        <v/>
      </c>
      <c r="I2271" s="58" t="str">
        <f>IF(OR(ISBLANK(Recyclabilité[[#This Row],[Réponse 2]]),'Calculs'!G2270="0",_xlfn.XLOOKUP('Calculs'!G2270,'Réponses'!C:C,'Réponses'!F:F,"ERREUR VISIBILITE")=0),"",_xlfn.XLOOKUP(_xlfn.XLOOKUP('Calculs'!G2270,'Réponses'!C:C,'Réponses'!F:F,"ERREUR VISIBILITE"),Questions!A:A,Questions!B:B,"ERREUR QUESTION"))</f>
        <v/>
      </c>
      <c r="K2271" s="58" t="str">
        <f>IF(OR(ISBLANK(Recyclabilité[[#This Row],[Réponse 3]]),'Calculs'!J2270="0",_xlfn.XLOOKUP('Calculs'!J2270,'Réponses'!C:C,'Réponses'!F:F,"ERREUR VISIBILITE")=0),"",_xlfn.XLOOKUP(_xlfn.XLOOKUP('Calculs'!J2270,'Réponses'!C:C,'Réponses'!F:F,"ERREUR VISIBILITE"),Questions!A:A,Questions!B:B,"ERREUR QUESTION"))</f>
        <v/>
      </c>
      <c r="M2271" s="58" t="str">
        <f>IF(OR(ISBLANK(Recyclabilité[[#This Row],[Réponse 4]]),'Calculs'!M2270="0",_xlfn.XLOOKUP('Calculs'!M2270,'Réponses'!C:C,'Réponses'!F:F,"ERREUR VISIBILITE")=0),"",_xlfn.XLOOKUP(_xlfn.XLOOKUP('Calculs'!M2270,'Réponses'!C:C,'Réponses'!F:F,"ERREUR VISIBILITE"),Questions!A:A,Questions!B:B,"ERREUR QUESTION"))</f>
        <v/>
      </c>
    </row>
    <row r="2272" spans="4:13" ht="60" customHeight="1">
      <c r="D2272" s="28" t="str">
        <f>IF(ISBLANK(Recyclabilité[[#This Row],[Code Valobat]]),"",IF(OR('Calculs'!A2271="08",'Calculs'!A2271="07",MID(Recyclabilité[[#This Row],[Code Valobat]],4,4)="0804",MID(Recyclabilité[[#This Row],[Code Valobat]],4,4)="0709",MID(Recyclabilité[[#This Row],[Code Valobat]],1,7)="6121107"),"Non recyclable",_xlfn.XLOOKUP('Calculs'!Q2271,'Combinaisons'!A:A,'Combinaisons'!B:B,"Merci de répondre à toutes les questions")))</f>
        <v/>
      </c>
      <c r="E2272" s="58" t="str">
        <f>IF(ISBLANK(Recyclabilité[[#This Row],[Code Valobat]]),"",IF(OR('Calculs'!A2271="08",'Calculs'!A2271="07",MID(Recyclabilité[[#This Row],[Code Valobat]],4,4)="0804",MID(Recyclabilité[[#This Row],[Code Valobat]],4,4)="0709",MID(Recyclabilité[[#This Row],[Code Valobat]],1,7)="6121107"),"",_xlfn.XLOOKUP('Calculs'!B2271,Questions!A:A,Questions!B:B,"ERREUR QUESTION")))</f>
        <v/>
      </c>
      <c r="G2272" s="58" t="str">
        <f>IF(OR(ISBLANK(Recyclabilité[[#This Row],[Réponse 1]]),'Calculs'!D2271="0",_xlfn.XLOOKUP('Calculs'!D2271,'Réponses'!C:C,'Réponses'!F:F,"ERREUR VISIBILITE")=0),"",_xlfn.XLOOKUP(_xlfn.XLOOKUP('Calculs'!D2271,'Réponses'!C:C,'Réponses'!F:F,"ERREUR VISIBILITE"),Questions!A:A,Questions!B:B,"ERREUR QUESTION"))</f>
        <v/>
      </c>
      <c r="I2272" s="58" t="str">
        <f>IF(OR(ISBLANK(Recyclabilité[[#This Row],[Réponse 2]]),'Calculs'!G2271="0",_xlfn.XLOOKUP('Calculs'!G2271,'Réponses'!C:C,'Réponses'!F:F,"ERREUR VISIBILITE")=0),"",_xlfn.XLOOKUP(_xlfn.XLOOKUP('Calculs'!G2271,'Réponses'!C:C,'Réponses'!F:F,"ERREUR VISIBILITE"),Questions!A:A,Questions!B:B,"ERREUR QUESTION"))</f>
        <v/>
      </c>
      <c r="K2272" s="58" t="str">
        <f>IF(OR(ISBLANK(Recyclabilité[[#This Row],[Réponse 3]]),'Calculs'!J2271="0",_xlfn.XLOOKUP('Calculs'!J2271,'Réponses'!C:C,'Réponses'!F:F,"ERREUR VISIBILITE")=0),"",_xlfn.XLOOKUP(_xlfn.XLOOKUP('Calculs'!J2271,'Réponses'!C:C,'Réponses'!F:F,"ERREUR VISIBILITE"),Questions!A:A,Questions!B:B,"ERREUR QUESTION"))</f>
        <v/>
      </c>
      <c r="M2272" s="58" t="str">
        <f>IF(OR(ISBLANK(Recyclabilité[[#This Row],[Réponse 4]]),'Calculs'!M2271="0",_xlfn.XLOOKUP('Calculs'!M2271,'Réponses'!C:C,'Réponses'!F:F,"ERREUR VISIBILITE")=0),"",_xlfn.XLOOKUP(_xlfn.XLOOKUP('Calculs'!M2271,'Réponses'!C:C,'Réponses'!F:F,"ERREUR VISIBILITE"),Questions!A:A,Questions!B:B,"ERREUR QUESTION"))</f>
        <v/>
      </c>
    </row>
    <row r="2273" spans="4:13" ht="60" customHeight="1">
      <c r="D2273" s="28" t="str">
        <f>IF(ISBLANK(Recyclabilité[[#This Row],[Code Valobat]]),"",IF(OR('Calculs'!A2272="08",'Calculs'!A2272="07",MID(Recyclabilité[[#This Row],[Code Valobat]],4,4)="0804",MID(Recyclabilité[[#This Row],[Code Valobat]],4,4)="0709",MID(Recyclabilité[[#This Row],[Code Valobat]],1,7)="6121107"),"Non recyclable",_xlfn.XLOOKUP('Calculs'!Q2272,'Combinaisons'!A:A,'Combinaisons'!B:B,"Merci de répondre à toutes les questions")))</f>
        <v/>
      </c>
      <c r="E2273" s="58" t="str">
        <f>IF(ISBLANK(Recyclabilité[[#This Row],[Code Valobat]]),"",IF(OR('Calculs'!A2272="08",'Calculs'!A2272="07",MID(Recyclabilité[[#This Row],[Code Valobat]],4,4)="0804",MID(Recyclabilité[[#This Row],[Code Valobat]],4,4)="0709",MID(Recyclabilité[[#This Row],[Code Valobat]],1,7)="6121107"),"",_xlfn.XLOOKUP('Calculs'!B2272,Questions!A:A,Questions!B:B,"ERREUR QUESTION")))</f>
        <v/>
      </c>
      <c r="G2273" s="58" t="str">
        <f>IF(OR(ISBLANK(Recyclabilité[[#This Row],[Réponse 1]]),'Calculs'!D2272="0",_xlfn.XLOOKUP('Calculs'!D2272,'Réponses'!C:C,'Réponses'!F:F,"ERREUR VISIBILITE")=0),"",_xlfn.XLOOKUP(_xlfn.XLOOKUP('Calculs'!D2272,'Réponses'!C:C,'Réponses'!F:F,"ERREUR VISIBILITE"),Questions!A:A,Questions!B:B,"ERREUR QUESTION"))</f>
        <v/>
      </c>
      <c r="I2273" s="58" t="str">
        <f>IF(OR(ISBLANK(Recyclabilité[[#This Row],[Réponse 2]]),'Calculs'!G2272="0",_xlfn.XLOOKUP('Calculs'!G2272,'Réponses'!C:C,'Réponses'!F:F,"ERREUR VISIBILITE")=0),"",_xlfn.XLOOKUP(_xlfn.XLOOKUP('Calculs'!G2272,'Réponses'!C:C,'Réponses'!F:F,"ERREUR VISIBILITE"),Questions!A:A,Questions!B:B,"ERREUR QUESTION"))</f>
        <v/>
      </c>
      <c r="K2273" s="58" t="str">
        <f>IF(OR(ISBLANK(Recyclabilité[[#This Row],[Réponse 3]]),'Calculs'!J2272="0",_xlfn.XLOOKUP('Calculs'!J2272,'Réponses'!C:C,'Réponses'!F:F,"ERREUR VISIBILITE")=0),"",_xlfn.XLOOKUP(_xlfn.XLOOKUP('Calculs'!J2272,'Réponses'!C:C,'Réponses'!F:F,"ERREUR VISIBILITE"),Questions!A:A,Questions!B:B,"ERREUR QUESTION"))</f>
        <v/>
      </c>
      <c r="M2273" s="58" t="str">
        <f>IF(OR(ISBLANK(Recyclabilité[[#This Row],[Réponse 4]]),'Calculs'!M2272="0",_xlfn.XLOOKUP('Calculs'!M2272,'Réponses'!C:C,'Réponses'!F:F,"ERREUR VISIBILITE")=0),"",_xlfn.XLOOKUP(_xlfn.XLOOKUP('Calculs'!M2272,'Réponses'!C:C,'Réponses'!F:F,"ERREUR VISIBILITE"),Questions!A:A,Questions!B:B,"ERREUR QUESTION"))</f>
        <v/>
      </c>
    </row>
    <row r="2274" spans="4:13" ht="60" customHeight="1">
      <c r="D2274" s="28" t="str">
        <f>IF(ISBLANK(Recyclabilité[[#This Row],[Code Valobat]]),"",IF(OR('Calculs'!A2273="08",'Calculs'!A2273="07",MID(Recyclabilité[[#This Row],[Code Valobat]],4,4)="0804",MID(Recyclabilité[[#This Row],[Code Valobat]],4,4)="0709",MID(Recyclabilité[[#This Row],[Code Valobat]],1,7)="6121107"),"Non recyclable",_xlfn.XLOOKUP('Calculs'!Q2273,'Combinaisons'!A:A,'Combinaisons'!B:B,"Merci de répondre à toutes les questions")))</f>
        <v/>
      </c>
      <c r="E2274" s="58" t="str">
        <f>IF(ISBLANK(Recyclabilité[[#This Row],[Code Valobat]]),"",IF(OR('Calculs'!A2273="08",'Calculs'!A2273="07",MID(Recyclabilité[[#This Row],[Code Valobat]],4,4)="0804",MID(Recyclabilité[[#This Row],[Code Valobat]],4,4)="0709",MID(Recyclabilité[[#This Row],[Code Valobat]],1,7)="6121107"),"",_xlfn.XLOOKUP('Calculs'!B2273,Questions!A:A,Questions!B:B,"ERREUR QUESTION")))</f>
        <v/>
      </c>
      <c r="G2274" s="58" t="str">
        <f>IF(OR(ISBLANK(Recyclabilité[[#This Row],[Réponse 1]]),'Calculs'!D2273="0",_xlfn.XLOOKUP('Calculs'!D2273,'Réponses'!C:C,'Réponses'!F:F,"ERREUR VISIBILITE")=0),"",_xlfn.XLOOKUP(_xlfn.XLOOKUP('Calculs'!D2273,'Réponses'!C:C,'Réponses'!F:F,"ERREUR VISIBILITE"),Questions!A:A,Questions!B:B,"ERREUR QUESTION"))</f>
        <v/>
      </c>
      <c r="I2274" s="58" t="str">
        <f>IF(OR(ISBLANK(Recyclabilité[[#This Row],[Réponse 2]]),'Calculs'!G2273="0",_xlfn.XLOOKUP('Calculs'!G2273,'Réponses'!C:C,'Réponses'!F:F,"ERREUR VISIBILITE")=0),"",_xlfn.XLOOKUP(_xlfn.XLOOKUP('Calculs'!G2273,'Réponses'!C:C,'Réponses'!F:F,"ERREUR VISIBILITE"),Questions!A:A,Questions!B:B,"ERREUR QUESTION"))</f>
        <v/>
      </c>
      <c r="K2274" s="58" t="str">
        <f>IF(OR(ISBLANK(Recyclabilité[[#This Row],[Réponse 3]]),'Calculs'!J2273="0",_xlfn.XLOOKUP('Calculs'!J2273,'Réponses'!C:C,'Réponses'!F:F,"ERREUR VISIBILITE")=0),"",_xlfn.XLOOKUP(_xlfn.XLOOKUP('Calculs'!J2273,'Réponses'!C:C,'Réponses'!F:F,"ERREUR VISIBILITE"),Questions!A:A,Questions!B:B,"ERREUR QUESTION"))</f>
        <v/>
      </c>
      <c r="M2274" s="58" t="str">
        <f>IF(OR(ISBLANK(Recyclabilité[[#This Row],[Réponse 4]]),'Calculs'!M2273="0",_xlfn.XLOOKUP('Calculs'!M2273,'Réponses'!C:C,'Réponses'!F:F,"ERREUR VISIBILITE")=0),"",_xlfn.XLOOKUP(_xlfn.XLOOKUP('Calculs'!M2273,'Réponses'!C:C,'Réponses'!F:F,"ERREUR VISIBILITE"),Questions!A:A,Questions!B:B,"ERREUR QUESTION"))</f>
        <v/>
      </c>
    </row>
    <row r="2275" spans="4:13" ht="60" customHeight="1">
      <c r="D2275" s="28" t="str">
        <f>IF(ISBLANK(Recyclabilité[[#This Row],[Code Valobat]]),"",IF(OR('Calculs'!A2274="08",'Calculs'!A2274="07",MID(Recyclabilité[[#This Row],[Code Valobat]],4,4)="0804",MID(Recyclabilité[[#This Row],[Code Valobat]],4,4)="0709",MID(Recyclabilité[[#This Row],[Code Valobat]],1,7)="6121107"),"Non recyclable",_xlfn.XLOOKUP('Calculs'!Q2274,'Combinaisons'!A:A,'Combinaisons'!B:B,"Merci de répondre à toutes les questions")))</f>
        <v/>
      </c>
      <c r="E2275" s="58" t="str">
        <f>IF(ISBLANK(Recyclabilité[[#This Row],[Code Valobat]]),"",IF(OR('Calculs'!A2274="08",'Calculs'!A2274="07",MID(Recyclabilité[[#This Row],[Code Valobat]],4,4)="0804",MID(Recyclabilité[[#This Row],[Code Valobat]],4,4)="0709",MID(Recyclabilité[[#This Row],[Code Valobat]],1,7)="6121107"),"",_xlfn.XLOOKUP('Calculs'!B2274,Questions!A:A,Questions!B:B,"ERREUR QUESTION")))</f>
        <v/>
      </c>
      <c r="G2275" s="58" t="str">
        <f>IF(OR(ISBLANK(Recyclabilité[[#This Row],[Réponse 1]]),'Calculs'!D2274="0",_xlfn.XLOOKUP('Calculs'!D2274,'Réponses'!C:C,'Réponses'!F:F,"ERREUR VISIBILITE")=0),"",_xlfn.XLOOKUP(_xlfn.XLOOKUP('Calculs'!D2274,'Réponses'!C:C,'Réponses'!F:F,"ERREUR VISIBILITE"),Questions!A:A,Questions!B:B,"ERREUR QUESTION"))</f>
        <v/>
      </c>
      <c r="I2275" s="58" t="str">
        <f>IF(OR(ISBLANK(Recyclabilité[[#This Row],[Réponse 2]]),'Calculs'!G2274="0",_xlfn.XLOOKUP('Calculs'!G2274,'Réponses'!C:C,'Réponses'!F:F,"ERREUR VISIBILITE")=0),"",_xlfn.XLOOKUP(_xlfn.XLOOKUP('Calculs'!G2274,'Réponses'!C:C,'Réponses'!F:F,"ERREUR VISIBILITE"),Questions!A:A,Questions!B:B,"ERREUR QUESTION"))</f>
        <v/>
      </c>
      <c r="K2275" s="58" t="str">
        <f>IF(OR(ISBLANK(Recyclabilité[[#This Row],[Réponse 3]]),'Calculs'!J2274="0",_xlfn.XLOOKUP('Calculs'!J2274,'Réponses'!C:C,'Réponses'!F:F,"ERREUR VISIBILITE")=0),"",_xlfn.XLOOKUP(_xlfn.XLOOKUP('Calculs'!J2274,'Réponses'!C:C,'Réponses'!F:F,"ERREUR VISIBILITE"),Questions!A:A,Questions!B:B,"ERREUR QUESTION"))</f>
        <v/>
      </c>
      <c r="M2275" s="58" t="str">
        <f>IF(OR(ISBLANK(Recyclabilité[[#This Row],[Réponse 4]]),'Calculs'!M2274="0",_xlfn.XLOOKUP('Calculs'!M2274,'Réponses'!C:C,'Réponses'!F:F,"ERREUR VISIBILITE")=0),"",_xlfn.XLOOKUP(_xlfn.XLOOKUP('Calculs'!M2274,'Réponses'!C:C,'Réponses'!F:F,"ERREUR VISIBILITE"),Questions!A:A,Questions!B:B,"ERREUR QUESTION"))</f>
        <v/>
      </c>
    </row>
    <row r="2276" spans="4:13" ht="60" customHeight="1">
      <c r="D2276" s="28" t="str">
        <f>IF(ISBLANK(Recyclabilité[[#This Row],[Code Valobat]]),"",IF(OR('Calculs'!A2275="08",'Calculs'!A2275="07",MID(Recyclabilité[[#This Row],[Code Valobat]],4,4)="0804",MID(Recyclabilité[[#This Row],[Code Valobat]],4,4)="0709",MID(Recyclabilité[[#This Row],[Code Valobat]],1,7)="6121107"),"Non recyclable",_xlfn.XLOOKUP('Calculs'!Q2275,'Combinaisons'!A:A,'Combinaisons'!B:B,"Merci de répondre à toutes les questions")))</f>
        <v/>
      </c>
      <c r="E2276" s="58" t="str">
        <f>IF(ISBLANK(Recyclabilité[[#This Row],[Code Valobat]]),"",IF(OR('Calculs'!A2275="08",'Calculs'!A2275="07",MID(Recyclabilité[[#This Row],[Code Valobat]],4,4)="0804",MID(Recyclabilité[[#This Row],[Code Valobat]],4,4)="0709",MID(Recyclabilité[[#This Row],[Code Valobat]],1,7)="6121107"),"",_xlfn.XLOOKUP('Calculs'!B2275,Questions!A:A,Questions!B:B,"ERREUR QUESTION")))</f>
        <v/>
      </c>
      <c r="G2276" s="58" t="str">
        <f>IF(OR(ISBLANK(Recyclabilité[[#This Row],[Réponse 1]]),'Calculs'!D2275="0",_xlfn.XLOOKUP('Calculs'!D2275,'Réponses'!C:C,'Réponses'!F:F,"ERREUR VISIBILITE")=0),"",_xlfn.XLOOKUP(_xlfn.XLOOKUP('Calculs'!D2275,'Réponses'!C:C,'Réponses'!F:F,"ERREUR VISIBILITE"),Questions!A:A,Questions!B:B,"ERREUR QUESTION"))</f>
        <v/>
      </c>
      <c r="I2276" s="58" t="str">
        <f>IF(OR(ISBLANK(Recyclabilité[[#This Row],[Réponse 2]]),'Calculs'!G2275="0",_xlfn.XLOOKUP('Calculs'!G2275,'Réponses'!C:C,'Réponses'!F:F,"ERREUR VISIBILITE")=0),"",_xlfn.XLOOKUP(_xlfn.XLOOKUP('Calculs'!G2275,'Réponses'!C:C,'Réponses'!F:F,"ERREUR VISIBILITE"),Questions!A:A,Questions!B:B,"ERREUR QUESTION"))</f>
        <v/>
      </c>
      <c r="K2276" s="58" t="str">
        <f>IF(OR(ISBLANK(Recyclabilité[[#This Row],[Réponse 3]]),'Calculs'!J2275="0",_xlfn.XLOOKUP('Calculs'!J2275,'Réponses'!C:C,'Réponses'!F:F,"ERREUR VISIBILITE")=0),"",_xlfn.XLOOKUP(_xlfn.XLOOKUP('Calculs'!J2275,'Réponses'!C:C,'Réponses'!F:F,"ERREUR VISIBILITE"),Questions!A:A,Questions!B:B,"ERREUR QUESTION"))</f>
        <v/>
      </c>
      <c r="M2276" s="58" t="str">
        <f>IF(OR(ISBLANK(Recyclabilité[[#This Row],[Réponse 4]]),'Calculs'!M2275="0",_xlfn.XLOOKUP('Calculs'!M2275,'Réponses'!C:C,'Réponses'!F:F,"ERREUR VISIBILITE")=0),"",_xlfn.XLOOKUP(_xlfn.XLOOKUP('Calculs'!M2275,'Réponses'!C:C,'Réponses'!F:F,"ERREUR VISIBILITE"),Questions!A:A,Questions!B:B,"ERREUR QUESTION"))</f>
        <v/>
      </c>
    </row>
    <row r="2277" spans="4:13" ht="60" customHeight="1">
      <c r="D2277" s="28" t="str">
        <f>IF(ISBLANK(Recyclabilité[[#This Row],[Code Valobat]]),"",IF(OR('Calculs'!A2276="08",'Calculs'!A2276="07",MID(Recyclabilité[[#This Row],[Code Valobat]],4,4)="0804",MID(Recyclabilité[[#This Row],[Code Valobat]],4,4)="0709",MID(Recyclabilité[[#This Row],[Code Valobat]],1,7)="6121107"),"Non recyclable",_xlfn.XLOOKUP('Calculs'!Q2276,'Combinaisons'!A:A,'Combinaisons'!B:B,"Merci de répondre à toutes les questions")))</f>
        <v/>
      </c>
      <c r="E2277" s="58" t="str">
        <f>IF(ISBLANK(Recyclabilité[[#This Row],[Code Valobat]]),"",IF(OR('Calculs'!A2276="08",'Calculs'!A2276="07",MID(Recyclabilité[[#This Row],[Code Valobat]],4,4)="0804",MID(Recyclabilité[[#This Row],[Code Valobat]],4,4)="0709",MID(Recyclabilité[[#This Row],[Code Valobat]],1,7)="6121107"),"",_xlfn.XLOOKUP('Calculs'!B2276,Questions!A:A,Questions!B:B,"ERREUR QUESTION")))</f>
        <v/>
      </c>
      <c r="G2277" s="58" t="str">
        <f>IF(OR(ISBLANK(Recyclabilité[[#This Row],[Réponse 1]]),'Calculs'!D2276="0",_xlfn.XLOOKUP('Calculs'!D2276,'Réponses'!C:C,'Réponses'!F:F,"ERREUR VISIBILITE")=0),"",_xlfn.XLOOKUP(_xlfn.XLOOKUP('Calculs'!D2276,'Réponses'!C:C,'Réponses'!F:F,"ERREUR VISIBILITE"),Questions!A:A,Questions!B:B,"ERREUR QUESTION"))</f>
        <v/>
      </c>
      <c r="I2277" s="58" t="str">
        <f>IF(OR(ISBLANK(Recyclabilité[[#This Row],[Réponse 2]]),'Calculs'!G2276="0",_xlfn.XLOOKUP('Calculs'!G2276,'Réponses'!C:C,'Réponses'!F:F,"ERREUR VISIBILITE")=0),"",_xlfn.XLOOKUP(_xlfn.XLOOKUP('Calculs'!G2276,'Réponses'!C:C,'Réponses'!F:F,"ERREUR VISIBILITE"),Questions!A:A,Questions!B:B,"ERREUR QUESTION"))</f>
        <v/>
      </c>
      <c r="K2277" s="58" t="str">
        <f>IF(OR(ISBLANK(Recyclabilité[[#This Row],[Réponse 3]]),'Calculs'!J2276="0",_xlfn.XLOOKUP('Calculs'!J2276,'Réponses'!C:C,'Réponses'!F:F,"ERREUR VISIBILITE")=0),"",_xlfn.XLOOKUP(_xlfn.XLOOKUP('Calculs'!J2276,'Réponses'!C:C,'Réponses'!F:F,"ERREUR VISIBILITE"),Questions!A:A,Questions!B:B,"ERREUR QUESTION"))</f>
        <v/>
      </c>
      <c r="M2277" s="58" t="str">
        <f>IF(OR(ISBLANK(Recyclabilité[[#This Row],[Réponse 4]]),'Calculs'!M2276="0",_xlfn.XLOOKUP('Calculs'!M2276,'Réponses'!C:C,'Réponses'!F:F,"ERREUR VISIBILITE")=0),"",_xlfn.XLOOKUP(_xlfn.XLOOKUP('Calculs'!M2276,'Réponses'!C:C,'Réponses'!F:F,"ERREUR VISIBILITE"),Questions!A:A,Questions!B:B,"ERREUR QUESTION"))</f>
        <v/>
      </c>
    </row>
    <row r="2278" spans="4:13" ht="60" customHeight="1">
      <c r="D2278" s="28" t="str">
        <f>IF(ISBLANK(Recyclabilité[[#This Row],[Code Valobat]]),"",IF(OR('Calculs'!A2277="08",'Calculs'!A2277="07",MID(Recyclabilité[[#This Row],[Code Valobat]],4,4)="0804",MID(Recyclabilité[[#This Row],[Code Valobat]],4,4)="0709",MID(Recyclabilité[[#This Row],[Code Valobat]],1,7)="6121107"),"Non recyclable",_xlfn.XLOOKUP('Calculs'!Q2277,'Combinaisons'!A:A,'Combinaisons'!B:B,"Merci de répondre à toutes les questions")))</f>
        <v/>
      </c>
      <c r="E2278" s="58" t="str">
        <f>IF(ISBLANK(Recyclabilité[[#This Row],[Code Valobat]]),"",IF(OR('Calculs'!A2277="08",'Calculs'!A2277="07",MID(Recyclabilité[[#This Row],[Code Valobat]],4,4)="0804",MID(Recyclabilité[[#This Row],[Code Valobat]],4,4)="0709",MID(Recyclabilité[[#This Row],[Code Valobat]],1,7)="6121107"),"",_xlfn.XLOOKUP('Calculs'!B2277,Questions!A:A,Questions!B:B,"ERREUR QUESTION")))</f>
        <v/>
      </c>
      <c r="G2278" s="58" t="str">
        <f>IF(OR(ISBLANK(Recyclabilité[[#This Row],[Réponse 1]]),'Calculs'!D2277="0",_xlfn.XLOOKUP('Calculs'!D2277,'Réponses'!C:C,'Réponses'!F:F,"ERREUR VISIBILITE")=0),"",_xlfn.XLOOKUP(_xlfn.XLOOKUP('Calculs'!D2277,'Réponses'!C:C,'Réponses'!F:F,"ERREUR VISIBILITE"),Questions!A:A,Questions!B:B,"ERREUR QUESTION"))</f>
        <v/>
      </c>
      <c r="I2278" s="58" t="str">
        <f>IF(OR(ISBLANK(Recyclabilité[[#This Row],[Réponse 2]]),'Calculs'!G2277="0",_xlfn.XLOOKUP('Calculs'!G2277,'Réponses'!C:C,'Réponses'!F:F,"ERREUR VISIBILITE")=0),"",_xlfn.XLOOKUP(_xlfn.XLOOKUP('Calculs'!G2277,'Réponses'!C:C,'Réponses'!F:F,"ERREUR VISIBILITE"),Questions!A:A,Questions!B:B,"ERREUR QUESTION"))</f>
        <v/>
      </c>
      <c r="K2278" s="58" t="str">
        <f>IF(OR(ISBLANK(Recyclabilité[[#This Row],[Réponse 3]]),'Calculs'!J2277="0",_xlfn.XLOOKUP('Calculs'!J2277,'Réponses'!C:C,'Réponses'!F:F,"ERREUR VISIBILITE")=0),"",_xlfn.XLOOKUP(_xlfn.XLOOKUP('Calculs'!J2277,'Réponses'!C:C,'Réponses'!F:F,"ERREUR VISIBILITE"),Questions!A:A,Questions!B:B,"ERREUR QUESTION"))</f>
        <v/>
      </c>
      <c r="M2278" s="58" t="str">
        <f>IF(OR(ISBLANK(Recyclabilité[[#This Row],[Réponse 4]]),'Calculs'!M2277="0",_xlfn.XLOOKUP('Calculs'!M2277,'Réponses'!C:C,'Réponses'!F:F,"ERREUR VISIBILITE")=0),"",_xlfn.XLOOKUP(_xlfn.XLOOKUP('Calculs'!M2277,'Réponses'!C:C,'Réponses'!F:F,"ERREUR VISIBILITE"),Questions!A:A,Questions!B:B,"ERREUR QUESTION"))</f>
        <v/>
      </c>
    </row>
    <row r="2279" spans="4:13" ht="60" customHeight="1">
      <c r="D2279" s="28" t="str">
        <f>IF(ISBLANK(Recyclabilité[[#This Row],[Code Valobat]]),"",IF(OR('Calculs'!A2278="08",'Calculs'!A2278="07",MID(Recyclabilité[[#This Row],[Code Valobat]],4,4)="0804",MID(Recyclabilité[[#This Row],[Code Valobat]],4,4)="0709",MID(Recyclabilité[[#This Row],[Code Valobat]],1,7)="6121107"),"Non recyclable",_xlfn.XLOOKUP('Calculs'!Q2278,'Combinaisons'!A:A,'Combinaisons'!B:B,"Merci de répondre à toutes les questions")))</f>
        <v/>
      </c>
      <c r="E2279" s="58" t="str">
        <f>IF(ISBLANK(Recyclabilité[[#This Row],[Code Valobat]]),"",IF(OR('Calculs'!A2278="08",'Calculs'!A2278="07",MID(Recyclabilité[[#This Row],[Code Valobat]],4,4)="0804",MID(Recyclabilité[[#This Row],[Code Valobat]],4,4)="0709",MID(Recyclabilité[[#This Row],[Code Valobat]],1,7)="6121107"),"",_xlfn.XLOOKUP('Calculs'!B2278,Questions!A:A,Questions!B:B,"ERREUR QUESTION")))</f>
        <v/>
      </c>
      <c r="G2279" s="58" t="str">
        <f>IF(OR(ISBLANK(Recyclabilité[[#This Row],[Réponse 1]]),'Calculs'!D2278="0",_xlfn.XLOOKUP('Calculs'!D2278,'Réponses'!C:C,'Réponses'!F:F,"ERREUR VISIBILITE")=0),"",_xlfn.XLOOKUP(_xlfn.XLOOKUP('Calculs'!D2278,'Réponses'!C:C,'Réponses'!F:F,"ERREUR VISIBILITE"),Questions!A:A,Questions!B:B,"ERREUR QUESTION"))</f>
        <v/>
      </c>
      <c r="I2279" s="58" t="str">
        <f>IF(OR(ISBLANK(Recyclabilité[[#This Row],[Réponse 2]]),'Calculs'!G2278="0",_xlfn.XLOOKUP('Calculs'!G2278,'Réponses'!C:C,'Réponses'!F:F,"ERREUR VISIBILITE")=0),"",_xlfn.XLOOKUP(_xlfn.XLOOKUP('Calculs'!G2278,'Réponses'!C:C,'Réponses'!F:F,"ERREUR VISIBILITE"),Questions!A:A,Questions!B:B,"ERREUR QUESTION"))</f>
        <v/>
      </c>
      <c r="K2279" s="58" t="str">
        <f>IF(OR(ISBLANK(Recyclabilité[[#This Row],[Réponse 3]]),'Calculs'!J2278="0",_xlfn.XLOOKUP('Calculs'!J2278,'Réponses'!C:C,'Réponses'!F:F,"ERREUR VISIBILITE")=0),"",_xlfn.XLOOKUP(_xlfn.XLOOKUP('Calculs'!J2278,'Réponses'!C:C,'Réponses'!F:F,"ERREUR VISIBILITE"),Questions!A:A,Questions!B:B,"ERREUR QUESTION"))</f>
        <v/>
      </c>
      <c r="M2279" s="58" t="str">
        <f>IF(OR(ISBLANK(Recyclabilité[[#This Row],[Réponse 4]]),'Calculs'!M2278="0",_xlfn.XLOOKUP('Calculs'!M2278,'Réponses'!C:C,'Réponses'!F:F,"ERREUR VISIBILITE")=0),"",_xlfn.XLOOKUP(_xlfn.XLOOKUP('Calculs'!M2278,'Réponses'!C:C,'Réponses'!F:F,"ERREUR VISIBILITE"),Questions!A:A,Questions!B:B,"ERREUR QUESTION"))</f>
        <v/>
      </c>
    </row>
    <row r="2280" spans="4:13" ht="60" customHeight="1">
      <c r="D2280" s="28" t="str">
        <f>IF(ISBLANK(Recyclabilité[[#This Row],[Code Valobat]]),"",IF(OR('Calculs'!A2279="08",'Calculs'!A2279="07",MID(Recyclabilité[[#This Row],[Code Valobat]],4,4)="0804",MID(Recyclabilité[[#This Row],[Code Valobat]],4,4)="0709",MID(Recyclabilité[[#This Row],[Code Valobat]],1,7)="6121107"),"Non recyclable",_xlfn.XLOOKUP('Calculs'!Q2279,'Combinaisons'!A:A,'Combinaisons'!B:B,"Merci de répondre à toutes les questions")))</f>
        <v/>
      </c>
      <c r="E2280" s="58" t="str">
        <f>IF(ISBLANK(Recyclabilité[[#This Row],[Code Valobat]]),"",IF(OR('Calculs'!A2279="08",'Calculs'!A2279="07",MID(Recyclabilité[[#This Row],[Code Valobat]],4,4)="0804",MID(Recyclabilité[[#This Row],[Code Valobat]],4,4)="0709",MID(Recyclabilité[[#This Row],[Code Valobat]],1,7)="6121107"),"",_xlfn.XLOOKUP('Calculs'!B2279,Questions!A:A,Questions!B:B,"ERREUR QUESTION")))</f>
        <v/>
      </c>
      <c r="G2280" s="58" t="str">
        <f>IF(OR(ISBLANK(Recyclabilité[[#This Row],[Réponse 1]]),'Calculs'!D2279="0",_xlfn.XLOOKUP('Calculs'!D2279,'Réponses'!C:C,'Réponses'!F:F,"ERREUR VISIBILITE")=0),"",_xlfn.XLOOKUP(_xlfn.XLOOKUP('Calculs'!D2279,'Réponses'!C:C,'Réponses'!F:F,"ERREUR VISIBILITE"),Questions!A:A,Questions!B:B,"ERREUR QUESTION"))</f>
        <v/>
      </c>
      <c r="I2280" s="58" t="str">
        <f>IF(OR(ISBLANK(Recyclabilité[[#This Row],[Réponse 2]]),'Calculs'!G2279="0",_xlfn.XLOOKUP('Calculs'!G2279,'Réponses'!C:C,'Réponses'!F:F,"ERREUR VISIBILITE")=0),"",_xlfn.XLOOKUP(_xlfn.XLOOKUP('Calculs'!G2279,'Réponses'!C:C,'Réponses'!F:F,"ERREUR VISIBILITE"),Questions!A:A,Questions!B:B,"ERREUR QUESTION"))</f>
        <v/>
      </c>
      <c r="K2280" s="58" t="str">
        <f>IF(OR(ISBLANK(Recyclabilité[[#This Row],[Réponse 3]]),'Calculs'!J2279="0",_xlfn.XLOOKUP('Calculs'!J2279,'Réponses'!C:C,'Réponses'!F:F,"ERREUR VISIBILITE")=0),"",_xlfn.XLOOKUP(_xlfn.XLOOKUP('Calculs'!J2279,'Réponses'!C:C,'Réponses'!F:F,"ERREUR VISIBILITE"),Questions!A:A,Questions!B:B,"ERREUR QUESTION"))</f>
        <v/>
      </c>
      <c r="M2280" s="58" t="str">
        <f>IF(OR(ISBLANK(Recyclabilité[[#This Row],[Réponse 4]]),'Calculs'!M2279="0",_xlfn.XLOOKUP('Calculs'!M2279,'Réponses'!C:C,'Réponses'!F:F,"ERREUR VISIBILITE")=0),"",_xlfn.XLOOKUP(_xlfn.XLOOKUP('Calculs'!M2279,'Réponses'!C:C,'Réponses'!F:F,"ERREUR VISIBILITE"),Questions!A:A,Questions!B:B,"ERREUR QUESTION"))</f>
        <v/>
      </c>
    </row>
    <row r="2281" spans="4:13" ht="60" customHeight="1">
      <c r="D2281" s="28" t="str">
        <f>IF(ISBLANK(Recyclabilité[[#This Row],[Code Valobat]]),"",IF(OR('Calculs'!A2280="08",'Calculs'!A2280="07",MID(Recyclabilité[[#This Row],[Code Valobat]],4,4)="0804",MID(Recyclabilité[[#This Row],[Code Valobat]],4,4)="0709",MID(Recyclabilité[[#This Row],[Code Valobat]],1,7)="6121107"),"Non recyclable",_xlfn.XLOOKUP('Calculs'!Q2280,'Combinaisons'!A:A,'Combinaisons'!B:B,"Merci de répondre à toutes les questions")))</f>
        <v/>
      </c>
      <c r="E2281" s="58" t="str">
        <f>IF(ISBLANK(Recyclabilité[[#This Row],[Code Valobat]]),"",IF(OR('Calculs'!A2280="08",'Calculs'!A2280="07",MID(Recyclabilité[[#This Row],[Code Valobat]],4,4)="0804",MID(Recyclabilité[[#This Row],[Code Valobat]],4,4)="0709",MID(Recyclabilité[[#This Row],[Code Valobat]],1,7)="6121107"),"",_xlfn.XLOOKUP('Calculs'!B2280,Questions!A:A,Questions!B:B,"ERREUR QUESTION")))</f>
        <v/>
      </c>
      <c r="G2281" s="58" t="str">
        <f>IF(OR(ISBLANK(Recyclabilité[[#This Row],[Réponse 1]]),'Calculs'!D2280="0",_xlfn.XLOOKUP('Calculs'!D2280,'Réponses'!C:C,'Réponses'!F:F,"ERREUR VISIBILITE")=0),"",_xlfn.XLOOKUP(_xlfn.XLOOKUP('Calculs'!D2280,'Réponses'!C:C,'Réponses'!F:F,"ERREUR VISIBILITE"),Questions!A:A,Questions!B:B,"ERREUR QUESTION"))</f>
        <v/>
      </c>
      <c r="I2281" s="58" t="str">
        <f>IF(OR(ISBLANK(Recyclabilité[[#This Row],[Réponse 2]]),'Calculs'!G2280="0",_xlfn.XLOOKUP('Calculs'!G2280,'Réponses'!C:C,'Réponses'!F:F,"ERREUR VISIBILITE")=0),"",_xlfn.XLOOKUP(_xlfn.XLOOKUP('Calculs'!G2280,'Réponses'!C:C,'Réponses'!F:F,"ERREUR VISIBILITE"),Questions!A:A,Questions!B:B,"ERREUR QUESTION"))</f>
        <v/>
      </c>
      <c r="K2281" s="58" t="str">
        <f>IF(OR(ISBLANK(Recyclabilité[[#This Row],[Réponse 3]]),'Calculs'!J2280="0",_xlfn.XLOOKUP('Calculs'!J2280,'Réponses'!C:C,'Réponses'!F:F,"ERREUR VISIBILITE")=0),"",_xlfn.XLOOKUP(_xlfn.XLOOKUP('Calculs'!J2280,'Réponses'!C:C,'Réponses'!F:F,"ERREUR VISIBILITE"),Questions!A:A,Questions!B:B,"ERREUR QUESTION"))</f>
        <v/>
      </c>
      <c r="M2281" s="58" t="str">
        <f>IF(OR(ISBLANK(Recyclabilité[[#This Row],[Réponse 4]]),'Calculs'!M2280="0",_xlfn.XLOOKUP('Calculs'!M2280,'Réponses'!C:C,'Réponses'!F:F,"ERREUR VISIBILITE")=0),"",_xlfn.XLOOKUP(_xlfn.XLOOKUP('Calculs'!M2280,'Réponses'!C:C,'Réponses'!F:F,"ERREUR VISIBILITE"),Questions!A:A,Questions!B:B,"ERREUR QUESTION"))</f>
        <v/>
      </c>
    </row>
    <row r="2282" spans="4:13" ht="60" customHeight="1">
      <c r="D2282" s="28" t="str">
        <f>IF(ISBLANK(Recyclabilité[[#This Row],[Code Valobat]]),"",IF(OR('Calculs'!A2281="08",'Calculs'!A2281="07",MID(Recyclabilité[[#This Row],[Code Valobat]],4,4)="0804",MID(Recyclabilité[[#This Row],[Code Valobat]],4,4)="0709",MID(Recyclabilité[[#This Row],[Code Valobat]],1,7)="6121107"),"Non recyclable",_xlfn.XLOOKUP('Calculs'!Q2281,'Combinaisons'!A:A,'Combinaisons'!B:B,"Merci de répondre à toutes les questions")))</f>
        <v/>
      </c>
      <c r="E2282" s="58" t="str">
        <f>IF(ISBLANK(Recyclabilité[[#This Row],[Code Valobat]]),"",IF(OR('Calculs'!A2281="08",'Calculs'!A2281="07",MID(Recyclabilité[[#This Row],[Code Valobat]],4,4)="0804",MID(Recyclabilité[[#This Row],[Code Valobat]],4,4)="0709",MID(Recyclabilité[[#This Row],[Code Valobat]],1,7)="6121107"),"",_xlfn.XLOOKUP('Calculs'!B2281,Questions!A:A,Questions!B:B,"ERREUR QUESTION")))</f>
        <v/>
      </c>
      <c r="G2282" s="58" t="str">
        <f>IF(OR(ISBLANK(Recyclabilité[[#This Row],[Réponse 1]]),'Calculs'!D2281="0",_xlfn.XLOOKUP('Calculs'!D2281,'Réponses'!C:C,'Réponses'!F:F,"ERREUR VISIBILITE")=0),"",_xlfn.XLOOKUP(_xlfn.XLOOKUP('Calculs'!D2281,'Réponses'!C:C,'Réponses'!F:F,"ERREUR VISIBILITE"),Questions!A:A,Questions!B:B,"ERREUR QUESTION"))</f>
        <v/>
      </c>
      <c r="I2282" s="58" t="str">
        <f>IF(OR(ISBLANK(Recyclabilité[[#This Row],[Réponse 2]]),'Calculs'!G2281="0",_xlfn.XLOOKUP('Calculs'!G2281,'Réponses'!C:C,'Réponses'!F:F,"ERREUR VISIBILITE")=0),"",_xlfn.XLOOKUP(_xlfn.XLOOKUP('Calculs'!G2281,'Réponses'!C:C,'Réponses'!F:F,"ERREUR VISIBILITE"),Questions!A:A,Questions!B:B,"ERREUR QUESTION"))</f>
        <v/>
      </c>
      <c r="K2282" s="58" t="str">
        <f>IF(OR(ISBLANK(Recyclabilité[[#This Row],[Réponse 3]]),'Calculs'!J2281="0",_xlfn.XLOOKUP('Calculs'!J2281,'Réponses'!C:C,'Réponses'!F:F,"ERREUR VISIBILITE")=0),"",_xlfn.XLOOKUP(_xlfn.XLOOKUP('Calculs'!J2281,'Réponses'!C:C,'Réponses'!F:F,"ERREUR VISIBILITE"),Questions!A:A,Questions!B:B,"ERREUR QUESTION"))</f>
        <v/>
      </c>
      <c r="M2282" s="58" t="str">
        <f>IF(OR(ISBLANK(Recyclabilité[[#This Row],[Réponse 4]]),'Calculs'!M2281="0",_xlfn.XLOOKUP('Calculs'!M2281,'Réponses'!C:C,'Réponses'!F:F,"ERREUR VISIBILITE")=0),"",_xlfn.XLOOKUP(_xlfn.XLOOKUP('Calculs'!M2281,'Réponses'!C:C,'Réponses'!F:F,"ERREUR VISIBILITE"),Questions!A:A,Questions!B:B,"ERREUR QUESTION"))</f>
        <v/>
      </c>
    </row>
    <row r="2283" spans="4:13" ht="60" customHeight="1">
      <c r="D2283" s="28" t="str">
        <f>IF(ISBLANK(Recyclabilité[[#This Row],[Code Valobat]]),"",IF(OR('Calculs'!A2282="08",'Calculs'!A2282="07",MID(Recyclabilité[[#This Row],[Code Valobat]],4,4)="0804",MID(Recyclabilité[[#This Row],[Code Valobat]],4,4)="0709",MID(Recyclabilité[[#This Row],[Code Valobat]],1,7)="6121107"),"Non recyclable",_xlfn.XLOOKUP('Calculs'!Q2282,'Combinaisons'!A:A,'Combinaisons'!B:B,"Merci de répondre à toutes les questions")))</f>
        <v/>
      </c>
      <c r="E2283" s="58" t="str">
        <f>IF(ISBLANK(Recyclabilité[[#This Row],[Code Valobat]]),"",IF(OR('Calculs'!A2282="08",'Calculs'!A2282="07",MID(Recyclabilité[[#This Row],[Code Valobat]],4,4)="0804",MID(Recyclabilité[[#This Row],[Code Valobat]],4,4)="0709",MID(Recyclabilité[[#This Row],[Code Valobat]],1,7)="6121107"),"",_xlfn.XLOOKUP('Calculs'!B2282,Questions!A:A,Questions!B:B,"ERREUR QUESTION")))</f>
        <v/>
      </c>
      <c r="G2283" s="58" t="str">
        <f>IF(OR(ISBLANK(Recyclabilité[[#This Row],[Réponse 1]]),'Calculs'!D2282="0",_xlfn.XLOOKUP('Calculs'!D2282,'Réponses'!C:C,'Réponses'!F:F,"ERREUR VISIBILITE")=0),"",_xlfn.XLOOKUP(_xlfn.XLOOKUP('Calculs'!D2282,'Réponses'!C:C,'Réponses'!F:F,"ERREUR VISIBILITE"),Questions!A:A,Questions!B:B,"ERREUR QUESTION"))</f>
        <v/>
      </c>
      <c r="I2283" s="58" t="str">
        <f>IF(OR(ISBLANK(Recyclabilité[[#This Row],[Réponse 2]]),'Calculs'!G2282="0",_xlfn.XLOOKUP('Calculs'!G2282,'Réponses'!C:C,'Réponses'!F:F,"ERREUR VISIBILITE")=0),"",_xlfn.XLOOKUP(_xlfn.XLOOKUP('Calculs'!G2282,'Réponses'!C:C,'Réponses'!F:F,"ERREUR VISIBILITE"),Questions!A:A,Questions!B:B,"ERREUR QUESTION"))</f>
        <v/>
      </c>
      <c r="K2283" s="58" t="str">
        <f>IF(OR(ISBLANK(Recyclabilité[[#This Row],[Réponse 3]]),'Calculs'!J2282="0",_xlfn.XLOOKUP('Calculs'!J2282,'Réponses'!C:C,'Réponses'!F:F,"ERREUR VISIBILITE")=0),"",_xlfn.XLOOKUP(_xlfn.XLOOKUP('Calculs'!J2282,'Réponses'!C:C,'Réponses'!F:F,"ERREUR VISIBILITE"),Questions!A:A,Questions!B:B,"ERREUR QUESTION"))</f>
        <v/>
      </c>
      <c r="M2283" s="58" t="str">
        <f>IF(OR(ISBLANK(Recyclabilité[[#This Row],[Réponse 4]]),'Calculs'!M2282="0",_xlfn.XLOOKUP('Calculs'!M2282,'Réponses'!C:C,'Réponses'!F:F,"ERREUR VISIBILITE")=0),"",_xlfn.XLOOKUP(_xlfn.XLOOKUP('Calculs'!M2282,'Réponses'!C:C,'Réponses'!F:F,"ERREUR VISIBILITE"),Questions!A:A,Questions!B:B,"ERREUR QUESTION"))</f>
        <v/>
      </c>
    </row>
    <row r="2284" spans="4:13" ht="60" customHeight="1">
      <c r="D2284" s="28" t="str">
        <f>IF(ISBLANK(Recyclabilité[[#This Row],[Code Valobat]]),"",IF(OR('Calculs'!A2283="08",'Calculs'!A2283="07",MID(Recyclabilité[[#This Row],[Code Valobat]],4,4)="0804",MID(Recyclabilité[[#This Row],[Code Valobat]],4,4)="0709",MID(Recyclabilité[[#This Row],[Code Valobat]],1,7)="6121107"),"Non recyclable",_xlfn.XLOOKUP('Calculs'!Q2283,'Combinaisons'!A:A,'Combinaisons'!B:B,"Merci de répondre à toutes les questions")))</f>
        <v/>
      </c>
      <c r="E2284" s="58" t="str">
        <f>IF(ISBLANK(Recyclabilité[[#This Row],[Code Valobat]]),"",IF(OR('Calculs'!A2283="08",'Calculs'!A2283="07",MID(Recyclabilité[[#This Row],[Code Valobat]],4,4)="0804",MID(Recyclabilité[[#This Row],[Code Valobat]],4,4)="0709",MID(Recyclabilité[[#This Row],[Code Valobat]],1,7)="6121107"),"",_xlfn.XLOOKUP('Calculs'!B2283,Questions!A:A,Questions!B:B,"ERREUR QUESTION")))</f>
        <v/>
      </c>
      <c r="G2284" s="58" t="str">
        <f>IF(OR(ISBLANK(Recyclabilité[[#This Row],[Réponse 1]]),'Calculs'!D2283="0",_xlfn.XLOOKUP('Calculs'!D2283,'Réponses'!C:C,'Réponses'!F:F,"ERREUR VISIBILITE")=0),"",_xlfn.XLOOKUP(_xlfn.XLOOKUP('Calculs'!D2283,'Réponses'!C:C,'Réponses'!F:F,"ERREUR VISIBILITE"),Questions!A:A,Questions!B:B,"ERREUR QUESTION"))</f>
        <v/>
      </c>
      <c r="I2284" s="58" t="str">
        <f>IF(OR(ISBLANK(Recyclabilité[[#This Row],[Réponse 2]]),'Calculs'!G2283="0",_xlfn.XLOOKUP('Calculs'!G2283,'Réponses'!C:C,'Réponses'!F:F,"ERREUR VISIBILITE")=0),"",_xlfn.XLOOKUP(_xlfn.XLOOKUP('Calculs'!G2283,'Réponses'!C:C,'Réponses'!F:F,"ERREUR VISIBILITE"),Questions!A:A,Questions!B:B,"ERREUR QUESTION"))</f>
        <v/>
      </c>
      <c r="K2284" s="58" t="str">
        <f>IF(OR(ISBLANK(Recyclabilité[[#This Row],[Réponse 3]]),'Calculs'!J2283="0",_xlfn.XLOOKUP('Calculs'!J2283,'Réponses'!C:C,'Réponses'!F:F,"ERREUR VISIBILITE")=0),"",_xlfn.XLOOKUP(_xlfn.XLOOKUP('Calculs'!J2283,'Réponses'!C:C,'Réponses'!F:F,"ERREUR VISIBILITE"),Questions!A:A,Questions!B:B,"ERREUR QUESTION"))</f>
        <v/>
      </c>
      <c r="M2284" s="58" t="str">
        <f>IF(OR(ISBLANK(Recyclabilité[[#This Row],[Réponse 4]]),'Calculs'!M2283="0",_xlfn.XLOOKUP('Calculs'!M2283,'Réponses'!C:C,'Réponses'!F:F,"ERREUR VISIBILITE")=0),"",_xlfn.XLOOKUP(_xlfn.XLOOKUP('Calculs'!M2283,'Réponses'!C:C,'Réponses'!F:F,"ERREUR VISIBILITE"),Questions!A:A,Questions!B:B,"ERREUR QUESTION"))</f>
        <v/>
      </c>
    </row>
    <row r="2285" spans="4:13" ht="60" customHeight="1">
      <c r="D2285" s="28" t="str">
        <f>IF(ISBLANK(Recyclabilité[[#This Row],[Code Valobat]]),"",IF(OR('Calculs'!A2284="08",'Calculs'!A2284="07",MID(Recyclabilité[[#This Row],[Code Valobat]],4,4)="0804",MID(Recyclabilité[[#This Row],[Code Valobat]],4,4)="0709",MID(Recyclabilité[[#This Row],[Code Valobat]],1,7)="6121107"),"Non recyclable",_xlfn.XLOOKUP('Calculs'!Q2284,'Combinaisons'!A:A,'Combinaisons'!B:B,"Merci de répondre à toutes les questions")))</f>
        <v/>
      </c>
      <c r="E2285" s="58" t="str">
        <f>IF(ISBLANK(Recyclabilité[[#This Row],[Code Valobat]]),"",IF(OR('Calculs'!A2284="08",'Calculs'!A2284="07",MID(Recyclabilité[[#This Row],[Code Valobat]],4,4)="0804",MID(Recyclabilité[[#This Row],[Code Valobat]],4,4)="0709",MID(Recyclabilité[[#This Row],[Code Valobat]],1,7)="6121107"),"",_xlfn.XLOOKUP('Calculs'!B2284,Questions!A:A,Questions!B:B,"ERREUR QUESTION")))</f>
        <v/>
      </c>
      <c r="G2285" s="58" t="str">
        <f>IF(OR(ISBLANK(Recyclabilité[[#This Row],[Réponse 1]]),'Calculs'!D2284="0",_xlfn.XLOOKUP('Calculs'!D2284,'Réponses'!C:C,'Réponses'!F:F,"ERREUR VISIBILITE")=0),"",_xlfn.XLOOKUP(_xlfn.XLOOKUP('Calculs'!D2284,'Réponses'!C:C,'Réponses'!F:F,"ERREUR VISIBILITE"),Questions!A:A,Questions!B:B,"ERREUR QUESTION"))</f>
        <v/>
      </c>
      <c r="I2285" s="58" t="str">
        <f>IF(OR(ISBLANK(Recyclabilité[[#This Row],[Réponse 2]]),'Calculs'!G2284="0",_xlfn.XLOOKUP('Calculs'!G2284,'Réponses'!C:C,'Réponses'!F:F,"ERREUR VISIBILITE")=0),"",_xlfn.XLOOKUP(_xlfn.XLOOKUP('Calculs'!G2284,'Réponses'!C:C,'Réponses'!F:F,"ERREUR VISIBILITE"),Questions!A:A,Questions!B:B,"ERREUR QUESTION"))</f>
        <v/>
      </c>
      <c r="K2285" s="58" t="str">
        <f>IF(OR(ISBLANK(Recyclabilité[[#This Row],[Réponse 3]]),'Calculs'!J2284="0",_xlfn.XLOOKUP('Calculs'!J2284,'Réponses'!C:C,'Réponses'!F:F,"ERREUR VISIBILITE")=0),"",_xlfn.XLOOKUP(_xlfn.XLOOKUP('Calculs'!J2284,'Réponses'!C:C,'Réponses'!F:F,"ERREUR VISIBILITE"),Questions!A:A,Questions!B:B,"ERREUR QUESTION"))</f>
        <v/>
      </c>
      <c r="M2285" s="58" t="str">
        <f>IF(OR(ISBLANK(Recyclabilité[[#This Row],[Réponse 4]]),'Calculs'!M2284="0",_xlfn.XLOOKUP('Calculs'!M2284,'Réponses'!C:C,'Réponses'!F:F,"ERREUR VISIBILITE")=0),"",_xlfn.XLOOKUP(_xlfn.XLOOKUP('Calculs'!M2284,'Réponses'!C:C,'Réponses'!F:F,"ERREUR VISIBILITE"),Questions!A:A,Questions!B:B,"ERREUR QUESTION"))</f>
        <v/>
      </c>
    </row>
    <row r="2286" spans="4:13" ht="60" customHeight="1">
      <c r="D2286" s="28" t="str">
        <f>IF(ISBLANK(Recyclabilité[[#This Row],[Code Valobat]]),"",IF(OR('Calculs'!A2285="08",'Calculs'!A2285="07",MID(Recyclabilité[[#This Row],[Code Valobat]],4,4)="0804",MID(Recyclabilité[[#This Row],[Code Valobat]],4,4)="0709",MID(Recyclabilité[[#This Row],[Code Valobat]],1,7)="6121107"),"Non recyclable",_xlfn.XLOOKUP('Calculs'!Q2285,'Combinaisons'!A:A,'Combinaisons'!B:B,"Merci de répondre à toutes les questions")))</f>
        <v/>
      </c>
      <c r="E2286" s="58" t="str">
        <f>IF(ISBLANK(Recyclabilité[[#This Row],[Code Valobat]]),"",IF(OR('Calculs'!A2285="08",'Calculs'!A2285="07",MID(Recyclabilité[[#This Row],[Code Valobat]],4,4)="0804",MID(Recyclabilité[[#This Row],[Code Valobat]],4,4)="0709",MID(Recyclabilité[[#This Row],[Code Valobat]],1,7)="6121107"),"",_xlfn.XLOOKUP('Calculs'!B2285,Questions!A:A,Questions!B:B,"ERREUR QUESTION")))</f>
        <v/>
      </c>
      <c r="G2286" s="58" t="str">
        <f>IF(OR(ISBLANK(Recyclabilité[[#This Row],[Réponse 1]]),'Calculs'!D2285="0",_xlfn.XLOOKUP('Calculs'!D2285,'Réponses'!C:C,'Réponses'!F:F,"ERREUR VISIBILITE")=0),"",_xlfn.XLOOKUP(_xlfn.XLOOKUP('Calculs'!D2285,'Réponses'!C:C,'Réponses'!F:F,"ERREUR VISIBILITE"),Questions!A:A,Questions!B:B,"ERREUR QUESTION"))</f>
        <v/>
      </c>
      <c r="I2286" s="58" t="str">
        <f>IF(OR(ISBLANK(Recyclabilité[[#This Row],[Réponse 2]]),'Calculs'!G2285="0",_xlfn.XLOOKUP('Calculs'!G2285,'Réponses'!C:C,'Réponses'!F:F,"ERREUR VISIBILITE")=0),"",_xlfn.XLOOKUP(_xlfn.XLOOKUP('Calculs'!G2285,'Réponses'!C:C,'Réponses'!F:F,"ERREUR VISIBILITE"),Questions!A:A,Questions!B:B,"ERREUR QUESTION"))</f>
        <v/>
      </c>
      <c r="K2286" s="58" t="str">
        <f>IF(OR(ISBLANK(Recyclabilité[[#This Row],[Réponse 3]]),'Calculs'!J2285="0",_xlfn.XLOOKUP('Calculs'!J2285,'Réponses'!C:C,'Réponses'!F:F,"ERREUR VISIBILITE")=0),"",_xlfn.XLOOKUP(_xlfn.XLOOKUP('Calculs'!J2285,'Réponses'!C:C,'Réponses'!F:F,"ERREUR VISIBILITE"),Questions!A:A,Questions!B:B,"ERREUR QUESTION"))</f>
        <v/>
      </c>
      <c r="M2286" s="58" t="str">
        <f>IF(OR(ISBLANK(Recyclabilité[[#This Row],[Réponse 4]]),'Calculs'!M2285="0",_xlfn.XLOOKUP('Calculs'!M2285,'Réponses'!C:C,'Réponses'!F:F,"ERREUR VISIBILITE")=0),"",_xlfn.XLOOKUP(_xlfn.XLOOKUP('Calculs'!M2285,'Réponses'!C:C,'Réponses'!F:F,"ERREUR VISIBILITE"),Questions!A:A,Questions!B:B,"ERREUR QUESTION"))</f>
        <v/>
      </c>
    </row>
    <row r="2287" spans="4:13" ht="60" customHeight="1">
      <c r="D2287" s="28" t="str">
        <f>IF(ISBLANK(Recyclabilité[[#This Row],[Code Valobat]]),"",IF(OR('Calculs'!A2286="08",'Calculs'!A2286="07",MID(Recyclabilité[[#This Row],[Code Valobat]],4,4)="0804",MID(Recyclabilité[[#This Row],[Code Valobat]],4,4)="0709",MID(Recyclabilité[[#This Row],[Code Valobat]],1,7)="6121107"),"Non recyclable",_xlfn.XLOOKUP('Calculs'!Q2286,'Combinaisons'!A:A,'Combinaisons'!B:B,"Merci de répondre à toutes les questions")))</f>
        <v/>
      </c>
      <c r="E2287" s="58" t="str">
        <f>IF(ISBLANK(Recyclabilité[[#This Row],[Code Valobat]]),"",IF(OR('Calculs'!A2286="08",'Calculs'!A2286="07",MID(Recyclabilité[[#This Row],[Code Valobat]],4,4)="0804",MID(Recyclabilité[[#This Row],[Code Valobat]],4,4)="0709",MID(Recyclabilité[[#This Row],[Code Valobat]],1,7)="6121107"),"",_xlfn.XLOOKUP('Calculs'!B2286,Questions!A:A,Questions!B:B,"ERREUR QUESTION")))</f>
        <v/>
      </c>
      <c r="G2287" s="58" t="str">
        <f>IF(OR(ISBLANK(Recyclabilité[[#This Row],[Réponse 1]]),'Calculs'!D2286="0",_xlfn.XLOOKUP('Calculs'!D2286,'Réponses'!C:C,'Réponses'!F:F,"ERREUR VISIBILITE")=0),"",_xlfn.XLOOKUP(_xlfn.XLOOKUP('Calculs'!D2286,'Réponses'!C:C,'Réponses'!F:F,"ERREUR VISIBILITE"),Questions!A:A,Questions!B:B,"ERREUR QUESTION"))</f>
        <v/>
      </c>
      <c r="I2287" s="58" t="str">
        <f>IF(OR(ISBLANK(Recyclabilité[[#This Row],[Réponse 2]]),'Calculs'!G2286="0",_xlfn.XLOOKUP('Calculs'!G2286,'Réponses'!C:C,'Réponses'!F:F,"ERREUR VISIBILITE")=0),"",_xlfn.XLOOKUP(_xlfn.XLOOKUP('Calculs'!G2286,'Réponses'!C:C,'Réponses'!F:F,"ERREUR VISIBILITE"),Questions!A:A,Questions!B:B,"ERREUR QUESTION"))</f>
        <v/>
      </c>
      <c r="K2287" s="58" t="str">
        <f>IF(OR(ISBLANK(Recyclabilité[[#This Row],[Réponse 3]]),'Calculs'!J2286="0",_xlfn.XLOOKUP('Calculs'!J2286,'Réponses'!C:C,'Réponses'!F:F,"ERREUR VISIBILITE")=0),"",_xlfn.XLOOKUP(_xlfn.XLOOKUP('Calculs'!J2286,'Réponses'!C:C,'Réponses'!F:F,"ERREUR VISIBILITE"),Questions!A:A,Questions!B:B,"ERREUR QUESTION"))</f>
        <v/>
      </c>
      <c r="M2287" s="58" t="str">
        <f>IF(OR(ISBLANK(Recyclabilité[[#This Row],[Réponse 4]]),'Calculs'!M2286="0",_xlfn.XLOOKUP('Calculs'!M2286,'Réponses'!C:C,'Réponses'!F:F,"ERREUR VISIBILITE")=0),"",_xlfn.XLOOKUP(_xlfn.XLOOKUP('Calculs'!M2286,'Réponses'!C:C,'Réponses'!F:F,"ERREUR VISIBILITE"),Questions!A:A,Questions!B:B,"ERREUR QUESTION"))</f>
        <v/>
      </c>
    </row>
    <row r="2288" spans="4:13" ht="60" customHeight="1">
      <c r="D2288" s="28" t="str">
        <f>IF(ISBLANK(Recyclabilité[[#This Row],[Code Valobat]]),"",IF(OR('Calculs'!A2287="08",'Calculs'!A2287="07",MID(Recyclabilité[[#This Row],[Code Valobat]],4,4)="0804",MID(Recyclabilité[[#This Row],[Code Valobat]],4,4)="0709",MID(Recyclabilité[[#This Row],[Code Valobat]],1,7)="6121107"),"Non recyclable",_xlfn.XLOOKUP('Calculs'!Q2287,'Combinaisons'!A:A,'Combinaisons'!B:B,"Merci de répondre à toutes les questions")))</f>
        <v/>
      </c>
      <c r="E2288" s="58" t="str">
        <f>IF(ISBLANK(Recyclabilité[[#This Row],[Code Valobat]]),"",IF(OR('Calculs'!A2287="08",'Calculs'!A2287="07",MID(Recyclabilité[[#This Row],[Code Valobat]],4,4)="0804",MID(Recyclabilité[[#This Row],[Code Valobat]],4,4)="0709",MID(Recyclabilité[[#This Row],[Code Valobat]],1,7)="6121107"),"",_xlfn.XLOOKUP('Calculs'!B2287,Questions!A:A,Questions!B:B,"ERREUR QUESTION")))</f>
        <v/>
      </c>
      <c r="G2288" s="58" t="str">
        <f>IF(OR(ISBLANK(Recyclabilité[[#This Row],[Réponse 1]]),'Calculs'!D2287="0",_xlfn.XLOOKUP('Calculs'!D2287,'Réponses'!C:C,'Réponses'!F:F,"ERREUR VISIBILITE")=0),"",_xlfn.XLOOKUP(_xlfn.XLOOKUP('Calculs'!D2287,'Réponses'!C:C,'Réponses'!F:F,"ERREUR VISIBILITE"),Questions!A:A,Questions!B:B,"ERREUR QUESTION"))</f>
        <v/>
      </c>
      <c r="I2288" s="58" t="str">
        <f>IF(OR(ISBLANK(Recyclabilité[[#This Row],[Réponse 2]]),'Calculs'!G2287="0",_xlfn.XLOOKUP('Calculs'!G2287,'Réponses'!C:C,'Réponses'!F:F,"ERREUR VISIBILITE")=0),"",_xlfn.XLOOKUP(_xlfn.XLOOKUP('Calculs'!G2287,'Réponses'!C:C,'Réponses'!F:F,"ERREUR VISIBILITE"),Questions!A:A,Questions!B:B,"ERREUR QUESTION"))</f>
        <v/>
      </c>
      <c r="K2288" s="58" t="str">
        <f>IF(OR(ISBLANK(Recyclabilité[[#This Row],[Réponse 3]]),'Calculs'!J2287="0",_xlfn.XLOOKUP('Calculs'!J2287,'Réponses'!C:C,'Réponses'!F:F,"ERREUR VISIBILITE")=0),"",_xlfn.XLOOKUP(_xlfn.XLOOKUP('Calculs'!J2287,'Réponses'!C:C,'Réponses'!F:F,"ERREUR VISIBILITE"),Questions!A:A,Questions!B:B,"ERREUR QUESTION"))</f>
        <v/>
      </c>
      <c r="M2288" s="58" t="str">
        <f>IF(OR(ISBLANK(Recyclabilité[[#This Row],[Réponse 4]]),'Calculs'!M2287="0",_xlfn.XLOOKUP('Calculs'!M2287,'Réponses'!C:C,'Réponses'!F:F,"ERREUR VISIBILITE")=0),"",_xlfn.XLOOKUP(_xlfn.XLOOKUP('Calculs'!M2287,'Réponses'!C:C,'Réponses'!F:F,"ERREUR VISIBILITE"),Questions!A:A,Questions!B:B,"ERREUR QUESTION"))</f>
        <v/>
      </c>
    </row>
    <row r="2289" spans="4:13" ht="60" customHeight="1">
      <c r="D2289" s="28" t="str">
        <f>IF(ISBLANK(Recyclabilité[[#This Row],[Code Valobat]]),"",IF(OR('Calculs'!A2288="08",'Calculs'!A2288="07",MID(Recyclabilité[[#This Row],[Code Valobat]],4,4)="0804",MID(Recyclabilité[[#This Row],[Code Valobat]],4,4)="0709",MID(Recyclabilité[[#This Row],[Code Valobat]],1,7)="6121107"),"Non recyclable",_xlfn.XLOOKUP('Calculs'!Q2288,'Combinaisons'!A:A,'Combinaisons'!B:B,"Merci de répondre à toutes les questions")))</f>
        <v/>
      </c>
      <c r="E2289" s="58" t="str">
        <f>IF(ISBLANK(Recyclabilité[[#This Row],[Code Valobat]]),"",IF(OR('Calculs'!A2288="08",'Calculs'!A2288="07",MID(Recyclabilité[[#This Row],[Code Valobat]],4,4)="0804",MID(Recyclabilité[[#This Row],[Code Valobat]],4,4)="0709",MID(Recyclabilité[[#This Row],[Code Valobat]],1,7)="6121107"),"",_xlfn.XLOOKUP('Calculs'!B2288,Questions!A:A,Questions!B:B,"ERREUR QUESTION")))</f>
        <v/>
      </c>
      <c r="G2289" s="58" t="str">
        <f>IF(OR(ISBLANK(Recyclabilité[[#This Row],[Réponse 1]]),'Calculs'!D2288="0",_xlfn.XLOOKUP('Calculs'!D2288,'Réponses'!C:C,'Réponses'!F:F,"ERREUR VISIBILITE")=0),"",_xlfn.XLOOKUP(_xlfn.XLOOKUP('Calculs'!D2288,'Réponses'!C:C,'Réponses'!F:F,"ERREUR VISIBILITE"),Questions!A:A,Questions!B:B,"ERREUR QUESTION"))</f>
        <v/>
      </c>
      <c r="I2289" s="58" t="str">
        <f>IF(OR(ISBLANK(Recyclabilité[[#This Row],[Réponse 2]]),'Calculs'!G2288="0",_xlfn.XLOOKUP('Calculs'!G2288,'Réponses'!C:C,'Réponses'!F:F,"ERREUR VISIBILITE")=0),"",_xlfn.XLOOKUP(_xlfn.XLOOKUP('Calculs'!G2288,'Réponses'!C:C,'Réponses'!F:F,"ERREUR VISIBILITE"),Questions!A:A,Questions!B:B,"ERREUR QUESTION"))</f>
        <v/>
      </c>
      <c r="K2289" s="58" t="str">
        <f>IF(OR(ISBLANK(Recyclabilité[[#This Row],[Réponse 3]]),'Calculs'!J2288="0",_xlfn.XLOOKUP('Calculs'!J2288,'Réponses'!C:C,'Réponses'!F:F,"ERREUR VISIBILITE")=0),"",_xlfn.XLOOKUP(_xlfn.XLOOKUP('Calculs'!J2288,'Réponses'!C:C,'Réponses'!F:F,"ERREUR VISIBILITE"),Questions!A:A,Questions!B:B,"ERREUR QUESTION"))</f>
        <v/>
      </c>
      <c r="M2289" s="58" t="str">
        <f>IF(OR(ISBLANK(Recyclabilité[[#This Row],[Réponse 4]]),'Calculs'!M2288="0",_xlfn.XLOOKUP('Calculs'!M2288,'Réponses'!C:C,'Réponses'!F:F,"ERREUR VISIBILITE")=0),"",_xlfn.XLOOKUP(_xlfn.XLOOKUP('Calculs'!M2288,'Réponses'!C:C,'Réponses'!F:F,"ERREUR VISIBILITE"),Questions!A:A,Questions!B:B,"ERREUR QUESTION"))</f>
        <v/>
      </c>
    </row>
    <row r="2290" spans="4:13" ht="60" customHeight="1">
      <c r="D2290" s="28" t="str">
        <f>IF(ISBLANK(Recyclabilité[[#This Row],[Code Valobat]]),"",IF(OR('Calculs'!A2289="08",'Calculs'!A2289="07",MID(Recyclabilité[[#This Row],[Code Valobat]],4,4)="0804",MID(Recyclabilité[[#This Row],[Code Valobat]],4,4)="0709",MID(Recyclabilité[[#This Row],[Code Valobat]],1,7)="6121107"),"Non recyclable",_xlfn.XLOOKUP('Calculs'!Q2289,'Combinaisons'!A:A,'Combinaisons'!B:B,"Merci de répondre à toutes les questions")))</f>
        <v/>
      </c>
      <c r="E2290" s="58" t="str">
        <f>IF(ISBLANK(Recyclabilité[[#This Row],[Code Valobat]]),"",IF(OR('Calculs'!A2289="08",'Calculs'!A2289="07",MID(Recyclabilité[[#This Row],[Code Valobat]],4,4)="0804",MID(Recyclabilité[[#This Row],[Code Valobat]],4,4)="0709",MID(Recyclabilité[[#This Row],[Code Valobat]],1,7)="6121107"),"",_xlfn.XLOOKUP('Calculs'!B2289,Questions!A:A,Questions!B:B,"ERREUR QUESTION")))</f>
        <v/>
      </c>
      <c r="G2290" s="58" t="str">
        <f>IF(OR(ISBLANK(Recyclabilité[[#This Row],[Réponse 1]]),'Calculs'!D2289="0",_xlfn.XLOOKUP('Calculs'!D2289,'Réponses'!C:C,'Réponses'!F:F,"ERREUR VISIBILITE")=0),"",_xlfn.XLOOKUP(_xlfn.XLOOKUP('Calculs'!D2289,'Réponses'!C:C,'Réponses'!F:F,"ERREUR VISIBILITE"),Questions!A:A,Questions!B:B,"ERREUR QUESTION"))</f>
        <v/>
      </c>
      <c r="I2290" s="58" t="str">
        <f>IF(OR(ISBLANK(Recyclabilité[[#This Row],[Réponse 2]]),'Calculs'!G2289="0",_xlfn.XLOOKUP('Calculs'!G2289,'Réponses'!C:C,'Réponses'!F:F,"ERREUR VISIBILITE")=0),"",_xlfn.XLOOKUP(_xlfn.XLOOKUP('Calculs'!G2289,'Réponses'!C:C,'Réponses'!F:F,"ERREUR VISIBILITE"),Questions!A:A,Questions!B:B,"ERREUR QUESTION"))</f>
        <v/>
      </c>
      <c r="K2290" s="58" t="str">
        <f>IF(OR(ISBLANK(Recyclabilité[[#This Row],[Réponse 3]]),'Calculs'!J2289="0",_xlfn.XLOOKUP('Calculs'!J2289,'Réponses'!C:C,'Réponses'!F:F,"ERREUR VISIBILITE")=0),"",_xlfn.XLOOKUP(_xlfn.XLOOKUP('Calculs'!J2289,'Réponses'!C:C,'Réponses'!F:F,"ERREUR VISIBILITE"),Questions!A:A,Questions!B:B,"ERREUR QUESTION"))</f>
        <v/>
      </c>
      <c r="M2290" s="58" t="str">
        <f>IF(OR(ISBLANK(Recyclabilité[[#This Row],[Réponse 4]]),'Calculs'!M2289="0",_xlfn.XLOOKUP('Calculs'!M2289,'Réponses'!C:C,'Réponses'!F:F,"ERREUR VISIBILITE")=0),"",_xlfn.XLOOKUP(_xlfn.XLOOKUP('Calculs'!M2289,'Réponses'!C:C,'Réponses'!F:F,"ERREUR VISIBILITE"),Questions!A:A,Questions!B:B,"ERREUR QUESTION"))</f>
        <v/>
      </c>
    </row>
    <row r="2291" spans="4:13" ht="60" customHeight="1">
      <c r="D2291" s="28" t="str">
        <f>IF(ISBLANK(Recyclabilité[[#This Row],[Code Valobat]]),"",IF(OR('Calculs'!A2290="08",'Calculs'!A2290="07",MID(Recyclabilité[[#This Row],[Code Valobat]],4,4)="0804",MID(Recyclabilité[[#This Row],[Code Valobat]],4,4)="0709",MID(Recyclabilité[[#This Row],[Code Valobat]],1,7)="6121107"),"Non recyclable",_xlfn.XLOOKUP('Calculs'!Q2290,'Combinaisons'!A:A,'Combinaisons'!B:B,"Merci de répondre à toutes les questions")))</f>
        <v/>
      </c>
      <c r="E2291" s="58" t="str">
        <f>IF(ISBLANK(Recyclabilité[[#This Row],[Code Valobat]]),"",IF(OR('Calculs'!A2290="08",'Calculs'!A2290="07",MID(Recyclabilité[[#This Row],[Code Valobat]],4,4)="0804",MID(Recyclabilité[[#This Row],[Code Valobat]],4,4)="0709",MID(Recyclabilité[[#This Row],[Code Valobat]],1,7)="6121107"),"",_xlfn.XLOOKUP('Calculs'!B2290,Questions!A:A,Questions!B:B,"ERREUR QUESTION")))</f>
        <v/>
      </c>
      <c r="G2291" s="58" t="str">
        <f>IF(OR(ISBLANK(Recyclabilité[[#This Row],[Réponse 1]]),'Calculs'!D2290="0",_xlfn.XLOOKUP('Calculs'!D2290,'Réponses'!C:C,'Réponses'!F:F,"ERREUR VISIBILITE")=0),"",_xlfn.XLOOKUP(_xlfn.XLOOKUP('Calculs'!D2290,'Réponses'!C:C,'Réponses'!F:F,"ERREUR VISIBILITE"),Questions!A:A,Questions!B:B,"ERREUR QUESTION"))</f>
        <v/>
      </c>
      <c r="I2291" s="58" t="str">
        <f>IF(OR(ISBLANK(Recyclabilité[[#This Row],[Réponse 2]]),'Calculs'!G2290="0",_xlfn.XLOOKUP('Calculs'!G2290,'Réponses'!C:C,'Réponses'!F:F,"ERREUR VISIBILITE")=0),"",_xlfn.XLOOKUP(_xlfn.XLOOKUP('Calculs'!G2290,'Réponses'!C:C,'Réponses'!F:F,"ERREUR VISIBILITE"),Questions!A:A,Questions!B:B,"ERREUR QUESTION"))</f>
        <v/>
      </c>
      <c r="K2291" s="58" t="str">
        <f>IF(OR(ISBLANK(Recyclabilité[[#This Row],[Réponse 3]]),'Calculs'!J2290="0",_xlfn.XLOOKUP('Calculs'!J2290,'Réponses'!C:C,'Réponses'!F:F,"ERREUR VISIBILITE")=0),"",_xlfn.XLOOKUP(_xlfn.XLOOKUP('Calculs'!J2290,'Réponses'!C:C,'Réponses'!F:F,"ERREUR VISIBILITE"),Questions!A:A,Questions!B:B,"ERREUR QUESTION"))</f>
        <v/>
      </c>
      <c r="M2291" s="58" t="str">
        <f>IF(OR(ISBLANK(Recyclabilité[[#This Row],[Réponse 4]]),'Calculs'!M2290="0",_xlfn.XLOOKUP('Calculs'!M2290,'Réponses'!C:C,'Réponses'!F:F,"ERREUR VISIBILITE")=0),"",_xlfn.XLOOKUP(_xlfn.XLOOKUP('Calculs'!M2290,'Réponses'!C:C,'Réponses'!F:F,"ERREUR VISIBILITE"),Questions!A:A,Questions!B:B,"ERREUR QUESTION"))</f>
        <v/>
      </c>
    </row>
    <row r="2292" spans="4:13" ht="60" customHeight="1">
      <c r="D2292" s="28" t="str">
        <f>IF(ISBLANK(Recyclabilité[[#This Row],[Code Valobat]]),"",IF(OR('Calculs'!A2291="08",'Calculs'!A2291="07",MID(Recyclabilité[[#This Row],[Code Valobat]],4,4)="0804",MID(Recyclabilité[[#This Row],[Code Valobat]],4,4)="0709",MID(Recyclabilité[[#This Row],[Code Valobat]],1,7)="6121107"),"Non recyclable",_xlfn.XLOOKUP('Calculs'!Q2291,'Combinaisons'!A:A,'Combinaisons'!B:B,"Merci de répondre à toutes les questions")))</f>
        <v/>
      </c>
      <c r="E2292" s="58" t="str">
        <f>IF(ISBLANK(Recyclabilité[[#This Row],[Code Valobat]]),"",IF(OR('Calculs'!A2291="08",'Calculs'!A2291="07",MID(Recyclabilité[[#This Row],[Code Valobat]],4,4)="0804",MID(Recyclabilité[[#This Row],[Code Valobat]],4,4)="0709",MID(Recyclabilité[[#This Row],[Code Valobat]],1,7)="6121107"),"",_xlfn.XLOOKUP('Calculs'!B2291,Questions!A:A,Questions!B:B,"ERREUR QUESTION")))</f>
        <v/>
      </c>
      <c r="G2292" s="58" t="str">
        <f>IF(OR(ISBLANK(Recyclabilité[[#This Row],[Réponse 1]]),'Calculs'!D2291="0",_xlfn.XLOOKUP('Calculs'!D2291,'Réponses'!C:C,'Réponses'!F:F,"ERREUR VISIBILITE")=0),"",_xlfn.XLOOKUP(_xlfn.XLOOKUP('Calculs'!D2291,'Réponses'!C:C,'Réponses'!F:F,"ERREUR VISIBILITE"),Questions!A:A,Questions!B:B,"ERREUR QUESTION"))</f>
        <v/>
      </c>
      <c r="I2292" s="58" t="str">
        <f>IF(OR(ISBLANK(Recyclabilité[[#This Row],[Réponse 2]]),'Calculs'!G2291="0",_xlfn.XLOOKUP('Calculs'!G2291,'Réponses'!C:C,'Réponses'!F:F,"ERREUR VISIBILITE")=0),"",_xlfn.XLOOKUP(_xlfn.XLOOKUP('Calculs'!G2291,'Réponses'!C:C,'Réponses'!F:F,"ERREUR VISIBILITE"),Questions!A:A,Questions!B:B,"ERREUR QUESTION"))</f>
        <v/>
      </c>
      <c r="K2292" s="58" t="str">
        <f>IF(OR(ISBLANK(Recyclabilité[[#This Row],[Réponse 3]]),'Calculs'!J2291="0",_xlfn.XLOOKUP('Calculs'!J2291,'Réponses'!C:C,'Réponses'!F:F,"ERREUR VISIBILITE")=0),"",_xlfn.XLOOKUP(_xlfn.XLOOKUP('Calculs'!J2291,'Réponses'!C:C,'Réponses'!F:F,"ERREUR VISIBILITE"),Questions!A:A,Questions!B:B,"ERREUR QUESTION"))</f>
        <v/>
      </c>
      <c r="M2292" s="58" t="str">
        <f>IF(OR(ISBLANK(Recyclabilité[[#This Row],[Réponse 4]]),'Calculs'!M2291="0",_xlfn.XLOOKUP('Calculs'!M2291,'Réponses'!C:C,'Réponses'!F:F,"ERREUR VISIBILITE")=0),"",_xlfn.XLOOKUP(_xlfn.XLOOKUP('Calculs'!M2291,'Réponses'!C:C,'Réponses'!F:F,"ERREUR VISIBILITE"),Questions!A:A,Questions!B:B,"ERREUR QUESTION"))</f>
        <v/>
      </c>
    </row>
    <row r="2293" spans="4:13" ht="60" customHeight="1">
      <c r="D2293" s="28" t="str">
        <f>IF(ISBLANK(Recyclabilité[[#This Row],[Code Valobat]]),"",IF(OR('Calculs'!A2292="08",'Calculs'!A2292="07",MID(Recyclabilité[[#This Row],[Code Valobat]],4,4)="0804",MID(Recyclabilité[[#This Row],[Code Valobat]],4,4)="0709",MID(Recyclabilité[[#This Row],[Code Valobat]],1,7)="6121107"),"Non recyclable",_xlfn.XLOOKUP('Calculs'!Q2292,'Combinaisons'!A:A,'Combinaisons'!B:B,"Merci de répondre à toutes les questions")))</f>
        <v/>
      </c>
      <c r="E2293" s="58" t="str">
        <f>IF(ISBLANK(Recyclabilité[[#This Row],[Code Valobat]]),"",IF(OR('Calculs'!A2292="08",'Calculs'!A2292="07",MID(Recyclabilité[[#This Row],[Code Valobat]],4,4)="0804",MID(Recyclabilité[[#This Row],[Code Valobat]],4,4)="0709",MID(Recyclabilité[[#This Row],[Code Valobat]],1,7)="6121107"),"",_xlfn.XLOOKUP('Calculs'!B2292,Questions!A:A,Questions!B:B,"ERREUR QUESTION")))</f>
        <v/>
      </c>
      <c r="G2293" s="58" t="str">
        <f>IF(OR(ISBLANK(Recyclabilité[[#This Row],[Réponse 1]]),'Calculs'!D2292="0",_xlfn.XLOOKUP('Calculs'!D2292,'Réponses'!C:C,'Réponses'!F:F,"ERREUR VISIBILITE")=0),"",_xlfn.XLOOKUP(_xlfn.XLOOKUP('Calculs'!D2292,'Réponses'!C:C,'Réponses'!F:F,"ERREUR VISIBILITE"),Questions!A:A,Questions!B:B,"ERREUR QUESTION"))</f>
        <v/>
      </c>
      <c r="I2293" s="58" t="str">
        <f>IF(OR(ISBLANK(Recyclabilité[[#This Row],[Réponse 2]]),'Calculs'!G2292="0",_xlfn.XLOOKUP('Calculs'!G2292,'Réponses'!C:C,'Réponses'!F:F,"ERREUR VISIBILITE")=0),"",_xlfn.XLOOKUP(_xlfn.XLOOKUP('Calculs'!G2292,'Réponses'!C:C,'Réponses'!F:F,"ERREUR VISIBILITE"),Questions!A:A,Questions!B:B,"ERREUR QUESTION"))</f>
        <v/>
      </c>
      <c r="K2293" s="58" t="str">
        <f>IF(OR(ISBLANK(Recyclabilité[[#This Row],[Réponse 3]]),'Calculs'!J2292="0",_xlfn.XLOOKUP('Calculs'!J2292,'Réponses'!C:C,'Réponses'!F:F,"ERREUR VISIBILITE")=0),"",_xlfn.XLOOKUP(_xlfn.XLOOKUP('Calculs'!J2292,'Réponses'!C:C,'Réponses'!F:F,"ERREUR VISIBILITE"),Questions!A:A,Questions!B:B,"ERREUR QUESTION"))</f>
        <v/>
      </c>
      <c r="M2293" s="58" t="str">
        <f>IF(OR(ISBLANK(Recyclabilité[[#This Row],[Réponse 4]]),'Calculs'!M2292="0",_xlfn.XLOOKUP('Calculs'!M2292,'Réponses'!C:C,'Réponses'!F:F,"ERREUR VISIBILITE")=0),"",_xlfn.XLOOKUP(_xlfn.XLOOKUP('Calculs'!M2292,'Réponses'!C:C,'Réponses'!F:F,"ERREUR VISIBILITE"),Questions!A:A,Questions!B:B,"ERREUR QUESTION"))</f>
        <v/>
      </c>
    </row>
    <row r="2294" spans="4:13" ht="60" customHeight="1">
      <c r="D2294" s="28" t="str">
        <f>IF(ISBLANK(Recyclabilité[[#This Row],[Code Valobat]]),"",IF(OR('Calculs'!A2293="08",'Calculs'!A2293="07",MID(Recyclabilité[[#This Row],[Code Valobat]],4,4)="0804",MID(Recyclabilité[[#This Row],[Code Valobat]],4,4)="0709",MID(Recyclabilité[[#This Row],[Code Valobat]],1,7)="6121107"),"Non recyclable",_xlfn.XLOOKUP('Calculs'!Q2293,'Combinaisons'!A:A,'Combinaisons'!B:B,"Merci de répondre à toutes les questions")))</f>
        <v/>
      </c>
      <c r="E2294" s="58" t="str">
        <f>IF(ISBLANK(Recyclabilité[[#This Row],[Code Valobat]]),"",IF(OR('Calculs'!A2293="08",'Calculs'!A2293="07",MID(Recyclabilité[[#This Row],[Code Valobat]],4,4)="0804",MID(Recyclabilité[[#This Row],[Code Valobat]],4,4)="0709",MID(Recyclabilité[[#This Row],[Code Valobat]],1,7)="6121107"),"",_xlfn.XLOOKUP('Calculs'!B2293,Questions!A:A,Questions!B:B,"ERREUR QUESTION")))</f>
        <v/>
      </c>
      <c r="G2294" s="58" t="str">
        <f>IF(OR(ISBLANK(Recyclabilité[[#This Row],[Réponse 1]]),'Calculs'!D2293="0",_xlfn.XLOOKUP('Calculs'!D2293,'Réponses'!C:C,'Réponses'!F:F,"ERREUR VISIBILITE")=0),"",_xlfn.XLOOKUP(_xlfn.XLOOKUP('Calculs'!D2293,'Réponses'!C:C,'Réponses'!F:F,"ERREUR VISIBILITE"),Questions!A:A,Questions!B:B,"ERREUR QUESTION"))</f>
        <v/>
      </c>
      <c r="I2294" s="58" t="str">
        <f>IF(OR(ISBLANK(Recyclabilité[[#This Row],[Réponse 2]]),'Calculs'!G2293="0",_xlfn.XLOOKUP('Calculs'!G2293,'Réponses'!C:C,'Réponses'!F:F,"ERREUR VISIBILITE")=0),"",_xlfn.XLOOKUP(_xlfn.XLOOKUP('Calculs'!G2293,'Réponses'!C:C,'Réponses'!F:F,"ERREUR VISIBILITE"),Questions!A:A,Questions!B:B,"ERREUR QUESTION"))</f>
        <v/>
      </c>
      <c r="K2294" s="58" t="str">
        <f>IF(OR(ISBLANK(Recyclabilité[[#This Row],[Réponse 3]]),'Calculs'!J2293="0",_xlfn.XLOOKUP('Calculs'!J2293,'Réponses'!C:C,'Réponses'!F:F,"ERREUR VISIBILITE")=0),"",_xlfn.XLOOKUP(_xlfn.XLOOKUP('Calculs'!J2293,'Réponses'!C:C,'Réponses'!F:F,"ERREUR VISIBILITE"),Questions!A:A,Questions!B:B,"ERREUR QUESTION"))</f>
        <v/>
      </c>
      <c r="M2294" s="58" t="str">
        <f>IF(OR(ISBLANK(Recyclabilité[[#This Row],[Réponse 4]]),'Calculs'!M2293="0",_xlfn.XLOOKUP('Calculs'!M2293,'Réponses'!C:C,'Réponses'!F:F,"ERREUR VISIBILITE")=0),"",_xlfn.XLOOKUP(_xlfn.XLOOKUP('Calculs'!M2293,'Réponses'!C:C,'Réponses'!F:F,"ERREUR VISIBILITE"),Questions!A:A,Questions!B:B,"ERREUR QUESTION"))</f>
        <v/>
      </c>
    </row>
    <row r="2295" spans="4:13" ht="60" customHeight="1">
      <c r="D2295" s="28" t="str">
        <f>IF(ISBLANK(Recyclabilité[[#This Row],[Code Valobat]]),"",IF(OR('Calculs'!A2294="08",'Calculs'!A2294="07",MID(Recyclabilité[[#This Row],[Code Valobat]],4,4)="0804",MID(Recyclabilité[[#This Row],[Code Valobat]],4,4)="0709",MID(Recyclabilité[[#This Row],[Code Valobat]],1,7)="6121107"),"Non recyclable",_xlfn.XLOOKUP('Calculs'!Q2294,'Combinaisons'!A:A,'Combinaisons'!B:B,"Merci de répondre à toutes les questions")))</f>
        <v/>
      </c>
      <c r="E2295" s="58" t="str">
        <f>IF(ISBLANK(Recyclabilité[[#This Row],[Code Valobat]]),"",IF(OR('Calculs'!A2294="08",'Calculs'!A2294="07",MID(Recyclabilité[[#This Row],[Code Valobat]],4,4)="0804",MID(Recyclabilité[[#This Row],[Code Valobat]],4,4)="0709",MID(Recyclabilité[[#This Row],[Code Valobat]],1,7)="6121107"),"",_xlfn.XLOOKUP('Calculs'!B2294,Questions!A:A,Questions!B:B,"ERREUR QUESTION")))</f>
        <v/>
      </c>
      <c r="G2295" s="58" t="str">
        <f>IF(OR(ISBLANK(Recyclabilité[[#This Row],[Réponse 1]]),'Calculs'!D2294="0",_xlfn.XLOOKUP('Calculs'!D2294,'Réponses'!C:C,'Réponses'!F:F,"ERREUR VISIBILITE")=0),"",_xlfn.XLOOKUP(_xlfn.XLOOKUP('Calculs'!D2294,'Réponses'!C:C,'Réponses'!F:F,"ERREUR VISIBILITE"),Questions!A:A,Questions!B:B,"ERREUR QUESTION"))</f>
        <v/>
      </c>
      <c r="I2295" s="58" t="str">
        <f>IF(OR(ISBLANK(Recyclabilité[[#This Row],[Réponse 2]]),'Calculs'!G2294="0",_xlfn.XLOOKUP('Calculs'!G2294,'Réponses'!C:C,'Réponses'!F:F,"ERREUR VISIBILITE")=0),"",_xlfn.XLOOKUP(_xlfn.XLOOKUP('Calculs'!G2294,'Réponses'!C:C,'Réponses'!F:F,"ERREUR VISIBILITE"),Questions!A:A,Questions!B:B,"ERREUR QUESTION"))</f>
        <v/>
      </c>
      <c r="K2295" s="58" t="str">
        <f>IF(OR(ISBLANK(Recyclabilité[[#This Row],[Réponse 3]]),'Calculs'!J2294="0",_xlfn.XLOOKUP('Calculs'!J2294,'Réponses'!C:C,'Réponses'!F:F,"ERREUR VISIBILITE")=0),"",_xlfn.XLOOKUP(_xlfn.XLOOKUP('Calculs'!J2294,'Réponses'!C:C,'Réponses'!F:F,"ERREUR VISIBILITE"),Questions!A:A,Questions!B:B,"ERREUR QUESTION"))</f>
        <v/>
      </c>
      <c r="M2295" s="58" t="str">
        <f>IF(OR(ISBLANK(Recyclabilité[[#This Row],[Réponse 4]]),'Calculs'!M2294="0",_xlfn.XLOOKUP('Calculs'!M2294,'Réponses'!C:C,'Réponses'!F:F,"ERREUR VISIBILITE")=0),"",_xlfn.XLOOKUP(_xlfn.XLOOKUP('Calculs'!M2294,'Réponses'!C:C,'Réponses'!F:F,"ERREUR VISIBILITE"),Questions!A:A,Questions!B:B,"ERREUR QUESTION"))</f>
        <v/>
      </c>
    </row>
    <row r="2296" spans="4:13" ht="60" customHeight="1">
      <c r="D2296" s="28" t="str">
        <f>IF(ISBLANK(Recyclabilité[[#This Row],[Code Valobat]]),"",IF(OR('Calculs'!A2295="08",'Calculs'!A2295="07",MID(Recyclabilité[[#This Row],[Code Valobat]],4,4)="0804",MID(Recyclabilité[[#This Row],[Code Valobat]],4,4)="0709",MID(Recyclabilité[[#This Row],[Code Valobat]],1,7)="6121107"),"Non recyclable",_xlfn.XLOOKUP('Calculs'!Q2295,'Combinaisons'!A:A,'Combinaisons'!B:B,"Merci de répondre à toutes les questions")))</f>
        <v/>
      </c>
      <c r="E2296" s="58" t="str">
        <f>IF(ISBLANK(Recyclabilité[[#This Row],[Code Valobat]]),"",IF(OR('Calculs'!A2295="08",'Calculs'!A2295="07",MID(Recyclabilité[[#This Row],[Code Valobat]],4,4)="0804",MID(Recyclabilité[[#This Row],[Code Valobat]],4,4)="0709",MID(Recyclabilité[[#This Row],[Code Valobat]],1,7)="6121107"),"",_xlfn.XLOOKUP('Calculs'!B2295,Questions!A:A,Questions!B:B,"ERREUR QUESTION")))</f>
        <v/>
      </c>
      <c r="G2296" s="58" t="str">
        <f>IF(OR(ISBLANK(Recyclabilité[[#This Row],[Réponse 1]]),'Calculs'!D2295="0",_xlfn.XLOOKUP('Calculs'!D2295,'Réponses'!C:C,'Réponses'!F:F,"ERREUR VISIBILITE")=0),"",_xlfn.XLOOKUP(_xlfn.XLOOKUP('Calculs'!D2295,'Réponses'!C:C,'Réponses'!F:F,"ERREUR VISIBILITE"),Questions!A:A,Questions!B:B,"ERREUR QUESTION"))</f>
        <v/>
      </c>
      <c r="I2296" s="58" t="str">
        <f>IF(OR(ISBLANK(Recyclabilité[[#This Row],[Réponse 2]]),'Calculs'!G2295="0",_xlfn.XLOOKUP('Calculs'!G2295,'Réponses'!C:C,'Réponses'!F:F,"ERREUR VISIBILITE")=0),"",_xlfn.XLOOKUP(_xlfn.XLOOKUP('Calculs'!G2295,'Réponses'!C:C,'Réponses'!F:F,"ERREUR VISIBILITE"),Questions!A:A,Questions!B:B,"ERREUR QUESTION"))</f>
        <v/>
      </c>
      <c r="K2296" s="58" t="str">
        <f>IF(OR(ISBLANK(Recyclabilité[[#This Row],[Réponse 3]]),'Calculs'!J2295="0",_xlfn.XLOOKUP('Calculs'!J2295,'Réponses'!C:C,'Réponses'!F:F,"ERREUR VISIBILITE")=0),"",_xlfn.XLOOKUP(_xlfn.XLOOKUP('Calculs'!J2295,'Réponses'!C:C,'Réponses'!F:F,"ERREUR VISIBILITE"),Questions!A:A,Questions!B:B,"ERREUR QUESTION"))</f>
        <v/>
      </c>
      <c r="M2296" s="58" t="str">
        <f>IF(OR(ISBLANK(Recyclabilité[[#This Row],[Réponse 4]]),'Calculs'!M2295="0",_xlfn.XLOOKUP('Calculs'!M2295,'Réponses'!C:C,'Réponses'!F:F,"ERREUR VISIBILITE")=0),"",_xlfn.XLOOKUP(_xlfn.XLOOKUP('Calculs'!M2295,'Réponses'!C:C,'Réponses'!F:F,"ERREUR VISIBILITE"),Questions!A:A,Questions!B:B,"ERREUR QUESTION"))</f>
        <v/>
      </c>
    </row>
    <row r="2297" spans="4:13" ht="60" customHeight="1">
      <c r="D2297" s="28" t="str">
        <f>IF(ISBLANK(Recyclabilité[[#This Row],[Code Valobat]]),"",IF(OR('Calculs'!A2296="08",'Calculs'!A2296="07",MID(Recyclabilité[[#This Row],[Code Valobat]],4,4)="0804",MID(Recyclabilité[[#This Row],[Code Valobat]],4,4)="0709",MID(Recyclabilité[[#This Row],[Code Valobat]],1,7)="6121107"),"Non recyclable",_xlfn.XLOOKUP('Calculs'!Q2296,'Combinaisons'!A:A,'Combinaisons'!B:B,"Merci de répondre à toutes les questions")))</f>
        <v/>
      </c>
      <c r="E2297" s="58" t="str">
        <f>IF(ISBLANK(Recyclabilité[[#This Row],[Code Valobat]]),"",IF(OR('Calculs'!A2296="08",'Calculs'!A2296="07",MID(Recyclabilité[[#This Row],[Code Valobat]],4,4)="0804",MID(Recyclabilité[[#This Row],[Code Valobat]],4,4)="0709",MID(Recyclabilité[[#This Row],[Code Valobat]],1,7)="6121107"),"",_xlfn.XLOOKUP('Calculs'!B2296,Questions!A:A,Questions!B:B,"ERREUR QUESTION")))</f>
        <v/>
      </c>
      <c r="G2297" s="58" t="str">
        <f>IF(OR(ISBLANK(Recyclabilité[[#This Row],[Réponse 1]]),'Calculs'!D2296="0",_xlfn.XLOOKUP('Calculs'!D2296,'Réponses'!C:C,'Réponses'!F:F,"ERREUR VISIBILITE")=0),"",_xlfn.XLOOKUP(_xlfn.XLOOKUP('Calculs'!D2296,'Réponses'!C:C,'Réponses'!F:F,"ERREUR VISIBILITE"),Questions!A:A,Questions!B:B,"ERREUR QUESTION"))</f>
        <v/>
      </c>
      <c r="I2297" s="58" t="str">
        <f>IF(OR(ISBLANK(Recyclabilité[[#This Row],[Réponse 2]]),'Calculs'!G2296="0",_xlfn.XLOOKUP('Calculs'!G2296,'Réponses'!C:C,'Réponses'!F:F,"ERREUR VISIBILITE")=0),"",_xlfn.XLOOKUP(_xlfn.XLOOKUP('Calculs'!G2296,'Réponses'!C:C,'Réponses'!F:F,"ERREUR VISIBILITE"),Questions!A:A,Questions!B:B,"ERREUR QUESTION"))</f>
        <v/>
      </c>
      <c r="K2297" s="58" t="str">
        <f>IF(OR(ISBLANK(Recyclabilité[[#This Row],[Réponse 3]]),'Calculs'!J2296="0",_xlfn.XLOOKUP('Calculs'!J2296,'Réponses'!C:C,'Réponses'!F:F,"ERREUR VISIBILITE")=0),"",_xlfn.XLOOKUP(_xlfn.XLOOKUP('Calculs'!J2296,'Réponses'!C:C,'Réponses'!F:F,"ERREUR VISIBILITE"),Questions!A:A,Questions!B:B,"ERREUR QUESTION"))</f>
        <v/>
      </c>
      <c r="M2297" s="58" t="str">
        <f>IF(OR(ISBLANK(Recyclabilité[[#This Row],[Réponse 4]]),'Calculs'!M2296="0",_xlfn.XLOOKUP('Calculs'!M2296,'Réponses'!C:C,'Réponses'!F:F,"ERREUR VISIBILITE")=0),"",_xlfn.XLOOKUP(_xlfn.XLOOKUP('Calculs'!M2296,'Réponses'!C:C,'Réponses'!F:F,"ERREUR VISIBILITE"),Questions!A:A,Questions!B:B,"ERREUR QUESTION"))</f>
        <v/>
      </c>
    </row>
    <row r="2298" spans="4:13" ht="60" customHeight="1">
      <c r="D2298" s="28" t="str">
        <f>IF(ISBLANK(Recyclabilité[[#This Row],[Code Valobat]]),"",IF(OR('Calculs'!A2297="08",'Calculs'!A2297="07",MID(Recyclabilité[[#This Row],[Code Valobat]],4,4)="0804",MID(Recyclabilité[[#This Row],[Code Valobat]],4,4)="0709",MID(Recyclabilité[[#This Row],[Code Valobat]],1,7)="6121107"),"Non recyclable",_xlfn.XLOOKUP('Calculs'!Q2297,'Combinaisons'!A:A,'Combinaisons'!B:B,"Merci de répondre à toutes les questions")))</f>
        <v/>
      </c>
      <c r="E2298" s="58" t="str">
        <f>IF(ISBLANK(Recyclabilité[[#This Row],[Code Valobat]]),"",IF(OR('Calculs'!A2297="08",'Calculs'!A2297="07",MID(Recyclabilité[[#This Row],[Code Valobat]],4,4)="0804",MID(Recyclabilité[[#This Row],[Code Valobat]],4,4)="0709",MID(Recyclabilité[[#This Row],[Code Valobat]],1,7)="6121107"),"",_xlfn.XLOOKUP('Calculs'!B2297,Questions!A:A,Questions!B:B,"ERREUR QUESTION")))</f>
        <v/>
      </c>
      <c r="G2298" s="58" t="str">
        <f>IF(OR(ISBLANK(Recyclabilité[[#This Row],[Réponse 1]]),'Calculs'!D2297="0",_xlfn.XLOOKUP('Calculs'!D2297,'Réponses'!C:C,'Réponses'!F:F,"ERREUR VISIBILITE")=0),"",_xlfn.XLOOKUP(_xlfn.XLOOKUP('Calculs'!D2297,'Réponses'!C:C,'Réponses'!F:F,"ERREUR VISIBILITE"),Questions!A:A,Questions!B:B,"ERREUR QUESTION"))</f>
        <v/>
      </c>
      <c r="I2298" s="58" t="str">
        <f>IF(OR(ISBLANK(Recyclabilité[[#This Row],[Réponse 2]]),'Calculs'!G2297="0",_xlfn.XLOOKUP('Calculs'!G2297,'Réponses'!C:C,'Réponses'!F:F,"ERREUR VISIBILITE")=0),"",_xlfn.XLOOKUP(_xlfn.XLOOKUP('Calculs'!G2297,'Réponses'!C:C,'Réponses'!F:F,"ERREUR VISIBILITE"),Questions!A:A,Questions!B:B,"ERREUR QUESTION"))</f>
        <v/>
      </c>
      <c r="K2298" s="58" t="str">
        <f>IF(OR(ISBLANK(Recyclabilité[[#This Row],[Réponse 3]]),'Calculs'!J2297="0",_xlfn.XLOOKUP('Calculs'!J2297,'Réponses'!C:C,'Réponses'!F:F,"ERREUR VISIBILITE")=0),"",_xlfn.XLOOKUP(_xlfn.XLOOKUP('Calculs'!J2297,'Réponses'!C:C,'Réponses'!F:F,"ERREUR VISIBILITE"),Questions!A:A,Questions!B:B,"ERREUR QUESTION"))</f>
        <v/>
      </c>
      <c r="M2298" s="58" t="str">
        <f>IF(OR(ISBLANK(Recyclabilité[[#This Row],[Réponse 4]]),'Calculs'!M2297="0",_xlfn.XLOOKUP('Calculs'!M2297,'Réponses'!C:C,'Réponses'!F:F,"ERREUR VISIBILITE")=0),"",_xlfn.XLOOKUP(_xlfn.XLOOKUP('Calculs'!M2297,'Réponses'!C:C,'Réponses'!F:F,"ERREUR VISIBILITE"),Questions!A:A,Questions!B:B,"ERREUR QUESTION"))</f>
        <v/>
      </c>
    </row>
    <row r="2299" spans="4:13" ht="60" customHeight="1">
      <c r="D2299" s="28" t="str">
        <f>IF(ISBLANK(Recyclabilité[[#This Row],[Code Valobat]]),"",IF(OR('Calculs'!A2298="08",'Calculs'!A2298="07",MID(Recyclabilité[[#This Row],[Code Valobat]],4,4)="0804",MID(Recyclabilité[[#This Row],[Code Valobat]],4,4)="0709",MID(Recyclabilité[[#This Row],[Code Valobat]],1,7)="6121107"),"Non recyclable",_xlfn.XLOOKUP('Calculs'!Q2298,'Combinaisons'!A:A,'Combinaisons'!B:B,"Merci de répondre à toutes les questions")))</f>
        <v/>
      </c>
      <c r="E2299" s="58" t="str">
        <f>IF(ISBLANK(Recyclabilité[[#This Row],[Code Valobat]]),"",IF(OR('Calculs'!A2298="08",'Calculs'!A2298="07",MID(Recyclabilité[[#This Row],[Code Valobat]],4,4)="0804",MID(Recyclabilité[[#This Row],[Code Valobat]],4,4)="0709",MID(Recyclabilité[[#This Row],[Code Valobat]],1,7)="6121107"),"",_xlfn.XLOOKUP('Calculs'!B2298,Questions!A:A,Questions!B:B,"ERREUR QUESTION")))</f>
        <v/>
      </c>
      <c r="G2299" s="58" t="str">
        <f>IF(OR(ISBLANK(Recyclabilité[[#This Row],[Réponse 1]]),'Calculs'!D2298="0",_xlfn.XLOOKUP('Calculs'!D2298,'Réponses'!C:C,'Réponses'!F:F,"ERREUR VISIBILITE")=0),"",_xlfn.XLOOKUP(_xlfn.XLOOKUP('Calculs'!D2298,'Réponses'!C:C,'Réponses'!F:F,"ERREUR VISIBILITE"),Questions!A:A,Questions!B:B,"ERREUR QUESTION"))</f>
        <v/>
      </c>
      <c r="I2299" s="58" t="str">
        <f>IF(OR(ISBLANK(Recyclabilité[[#This Row],[Réponse 2]]),'Calculs'!G2298="0",_xlfn.XLOOKUP('Calculs'!G2298,'Réponses'!C:C,'Réponses'!F:F,"ERREUR VISIBILITE")=0),"",_xlfn.XLOOKUP(_xlfn.XLOOKUP('Calculs'!G2298,'Réponses'!C:C,'Réponses'!F:F,"ERREUR VISIBILITE"),Questions!A:A,Questions!B:B,"ERREUR QUESTION"))</f>
        <v/>
      </c>
      <c r="K2299" s="58" t="str">
        <f>IF(OR(ISBLANK(Recyclabilité[[#This Row],[Réponse 3]]),'Calculs'!J2298="0",_xlfn.XLOOKUP('Calculs'!J2298,'Réponses'!C:C,'Réponses'!F:F,"ERREUR VISIBILITE")=0),"",_xlfn.XLOOKUP(_xlfn.XLOOKUP('Calculs'!J2298,'Réponses'!C:C,'Réponses'!F:F,"ERREUR VISIBILITE"),Questions!A:A,Questions!B:B,"ERREUR QUESTION"))</f>
        <v/>
      </c>
      <c r="M2299" s="58" t="str">
        <f>IF(OR(ISBLANK(Recyclabilité[[#This Row],[Réponse 4]]),'Calculs'!M2298="0",_xlfn.XLOOKUP('Calculs'!M2298,'Réponses'!C:C,'Réponses'!F:F,"ERREUR VISIBILITE")=0),"",_xlfn.XLOOKUP(_xlfn.XLOOKUP('Calculs'!M2298,'Réponses'!C:C,'Réponses'!F:F,"ERREUR VISIBILITE"),Questions!A:A,Questions!B:B,"ERREUR QUESTION"))</f>
        <v/>
      </c>
    </row>
    <row r="2300" spans="4:13" ht="60" customHeight="1">
      <c r="D2300" s="28" t="str">
        <f>IF(ISBLANK(Recyclabilité[[#This Row],[Code Valobat]]),"",IF(OR('Calculs'!A2299="08",'Calculs'!A2299="07",MID(Recyclabilité[[#This Row],[Code Valobat]],4,4)="0804",MID(Recyclabilité[[#This Row],[Code Valobat]],4,4)="0709",MID(Recyclabilité[[#This Row],[Code Valobat]],1,7)="6121107"),"Non recyclable",_xlfn.XLOOKUP('Calculs'!Q2299,'Combinaisons'!A:A,'Combinaisons'!B:B,"Merci de répondre à toutes les questions")))</f>
        <v/>
      </c>
      <c r="E2300" s="58" t="str">
        <f>IF(ISBLANK(Recyclabilité[[#This Row],[Code Valobat]]),"",IF(OR('Calculs'!A2299="08",'Calculs'!A2299="07",MID(Recyclabilité[[#This Row],[Code Valobat]],4,4)="0804",MID(Recyclabilité[[#This Row],[Code Valobat]],4,4)="0709",MID(Recyclabilité[[#This Row],[Code Valobat]],1,7)="6121107"),"",_xlfn.XLOOKUP('Calculs'!B2299,Questions!A:A,Questions!B:B,"ERREUR QUESTION")))</f>
        <v/>
      </c>
      <c r="G2300" s="58" t="str">
        <f>IF(OR(ISBLANK(Recyclabilité[[#This Row],[Réponse 1]]),'Calculs'!D2299="0",_xlfn.XLOOKUP('Calculs'!D2299,'Réponses'!C:C,'Réponses'!F:F,"ERREUR VISIBILITE")=0),"",_xlfn.XLOOKUP(_xlfn.XLOOKUP('Calculs'!D2299,'Réponses'!C:C,'Réponses'!F:F,"ERREUR VISIBILITE"),Questions!A:A,Questions!B:B,"ERREUR QUESTION"))</f>
        <v/>
      </c>
      <c r="I2300" s="58" t="str">
        <f>IF(OR(ISBLANK(Recyclabilité[[#This Row],[Réponse 2]]),'Calculs'!G2299="0",_xlfn.XLOOKUP('Calculs'!G2299,'Réponses'!C:C,'Réponses'!F:F,"ERREUR VISIBILITE")=0),"",_xlfn.XLOOKUP(_xlfn.XLOOKUP('Calculs'!G2299,'Réponses'!C:C,'Réponses'!F:F,"ERREUR VISIBILITE"),Questions!A:A,Questions!B:B,"ERREUR QUESTION"))</f>
        <v/>
      </c>
      <c r="K2300" s="58" t="str">
        <f>IF(OR(ISBLANK(Recyclabilité[[#This Row],[Réponse 3]]),'Calculs'!J2299="0",_xlfn.XLOOKUP('Calculs'!J2299,'Réponses'!C:C,'Réponses'!F:F,"ERREUR VISIBILITE")=0),"",_xlfn.XLOOKUP(_xlfn.XLOOKUP('Calculs'!J2299,'Réponses'!C:C,'Réponses'!F:F,"ERREUR VISIBILITE"),Questions!A:A,Questions!B:B,"ERREUR QUESTION"))</f>
        <v/>
      </c>
      <c r="M2300" s="58" t="str">
        <f>IF(OR(ISBLANK(Recyclabilité[[#This Row],[Réponse 4]]),'Calculs'!M2299="0",_xlfn.XLOOKUP('Calculs'!M2299,'Réponses'!C:C,'Réponses'!F:F,"ERREUR VISIBILITE")=0),"",_xlfn.XLOOKUP(_xlfn.XLOOKUP('Calculs'!M2299,'Réponses'!C:C,'Réponses'!F:F,"ERREUR VISIBILITE"),Questions!A:A,Questions!B:B,"ERREUR QUESTION"))</f>
        <v/>
      </c>
    </row>
    <row r="2301" spans="4:13" ht="60" customHeight="1">
      <c r="D2301" s="28" t="str">
        <f>IF(ISBLANK(Recyclabilité[[#This Row],[Code Valobat]]),"",IF(OR('Calculs'!A2300="08",'Calculs'!A2300="07",MID(Recyclabilité[[#This Row],[Code Valobat]],4,4)="0804",MID(Recyclabilité[[#This Row],[Code Valobat]],4,4)="0709",MID(Recyclabilité[[#This Row],[Code Valobat]],1,7)="6121107"),"Non recyclable",_xlfn.XLOOKUP('Calculs'!Q2300,'Combinaisons'!A:A,'Combinaisons'!B:B,"Merci de répondre à toutes les questions")))</f>
        <v/>
      </c>
      <c r="E2301" s="58" t="str">
        <f>IF(ISBLANK(Recyclabilité[[#This Row],[Code Valobat]]),"",IF(OR('Calculs'!A2300="08",'Calculs'!A2300="07",MID(Recyclabilité[[#This Row],[Code Valobat]],4,4)="0804",MID(Recyclabilité[[#This Row],[Code Valobat]],4,4)="0709",MID(Recyclabilité[[#This Row],[Code Valobat]],1,7)="6121107"),"",_xlfn.XLOOKUP('Calculs'!B2300,Questions!A:A,Questions!B:B,"ERREUR QUESTION")))</f>
        <v/>
      </c>
      <c r="G2301" s="58" t="str">
        <f>IF(OR(ISBLANK(Recyclabilité[[#This Row],[Réponse 1]]),'Calculs'!D2300="0",_xlfn.XLOOKUP('Calculs'!D2300,'Réponses'!C:C,'Réponses'!F:F,"ERREUR VISIBILITE")=0),"",_xlfn.XLOOKUP(_xlfn.XLOOKUP('Calculs'!D2300,'Réponses'!C:C,'Réponses'!F:F,"ERREUR VISIBILITE"),Questions!A:A,Questions!B:B,"ERREUR QUESTION"))</f>
        <v/>
      </c>
      <c r="I2301" s="58" t="str">
        <f>IF(OR(ISBLANK(Recyclabilité[[#This Row],[Réponse 2]]),'Calculs'!G2300="0",_xlfn.XLOOKUP('Calculs'!G2300,'Réponses'!C:C,'Réponses'!F:F,"ERREUR VISIBILITE")=0),"",_xlfn.XLOOKUP(_xlfn.XLOOKUP('Calculs'!G2300,'Réponses'!C:C,'Réponses'!F:F,"ERREUR VISIBILITE"),Questions!A:A,Questions!B:B,"ERREUR QUESTION"))</f>
        <v/>
      </c>
      <c r="K2301" s="58" t="str">
        <f>IF(OR(ISBLANK(Recyclabilité[[#This Row],[Réponse 3]]),'Calculs'!J2300="0",_xlfn.XLOOKUP('Calculs'!J2300,'Réponses'!C:C,'Réponses'!F:F,"ERREUR VISIBILITE")=0),"",_xlfn.XLOOKUP(_xlfn.XLOOKUP('Calculs'!J2300,'Réponses'!C:C,'Réponses'!F:F,"ERREUR VISIBILITE"),Questions!A:A,Questions!B:B,"ERREUR QUESTION"))</f>
        <v/>
      </c>
      <c r="M2301" s="58" t="str">
        <f>IF(OR(ISBLANK(Recyclabilité[[#This Row],[Réponse 4]]),'Calculs'!M2300="0",_xlfn.XLOOKUP('Calculs'!M2300,'Réponses'!C:C,'Réponses'!F:F,"ERREUR VISIBILITE")=0),"",_xlfn.XLOOKUP(_xlfn.XLOOKUP('Calculs'!M2300,'Réponses'!C:C,'Réponses'!F:F,"ERREUR VISIBILITE"),Questions!A:A,Questions!B:B,"ERREUR QUESTION"))</f>
        <v/>
      </c>
    </row>
    <row r="2302" spans="4:13" ht="60" customHeight="1">
      <c r="D2302" s="28" t="str">
        <f>IF(ISBLANK(Recyclabilité[[#This Row],[Code Valobat]]),"",IF(OR('Calculs'!A2301="08",'Calculs'!A2301="07",MID(Recyclabilité[[#This Row],[Code Valobat]],4,4)="0804",MID(Recyclabilité[[#This Row],[Code Valobat]],4,4)="0709",MID(Recyclabilité[[#This Row],[Code Valobat]],1,7)="6121107"),"Non recyclable",_xlfn.XLOOKUP('Calculs'!Q2301,'Combinaisons'!A:A,'Combinaisons'!B:B,"Merci de répondre à toutes les questions")))</f>
        <v/>
      </c>
      <c r="E2302" s="58" t="str">
        <f>IF(ISBLANK(Recyclabilité[[#This Row],[Code Valobat]]),"",IF(OR('Calculs'!A2301="08",'Calculs'!A2301="07",MID(Recyclabilité[[#This Row],[Code Valobat]],4,4)="0804",MID(Recyclabilité[[#This Row],[Code Valobat]],4,4)="0709",MID(Recyclabilité[[#This Row],[Code Valobat]],1,7)="6121107"),"",_xlfn.XLOOKUP('Calculs'!B2301,Questions!A:A,Questions!B:B,"ERREUR QUESTION")))</f>
        <v/>
      </c>
      <c r="G2302" s="58" t="str">
        <f>IF(OR(ISBLANK(Recyclabilité[[#This Row],[Réponse 1]]),'Calculs'!D2301="0",_xlfn.XLOOKUP('Calculs'!D2301,'Réponses'!C:C,'Réponses'!F:F,"ERREUR VISIBILITE")=0),"",_xlfn.XLOOKUP(_xlfn.XLOOKUP('Calculs'!D2301,'Réponses'!C:C,'Réponses'!F:F,"ERREUR VISIBILITE"),Questions!A:A,Questions!B:B,"ERREUR QUESTION"))</f>
        <v/>
      </c>
      <c r="I2302" s="58" t="str">
        <f>IF(OR(ISBLANK(Recyclabilité[[#This Row],[Réponse 2]]),'Calculs'!G2301="0",_xlfn.XLOOKUP('Calculs'!G2301,'Réponses'!C:C,'Réponses'!F:F,"ERREUR VISIBILITE")=0),"",_xlfn.XLOOKUP(_xlfn.XLOOKUP('Calculs'!G2301,'Réponses'!C:C,'Réponses'!F:F,"ERREUR VISIBILITE"),Questions!A:A,Questions!B:B,"ERREUR QUESTION"))</f>
        <v/>
      </c>
      <c r="K2302" s="58" t="str">
        <f>IF(OR(ISBLANK(Recyclabilité[[#This Row],[Réponse 3]]),'Calculs'!J2301="0",_xlfn.XLOOKUP('Calculs'!J2301,'Réponses'!C:C,'Réponses'!F:F,"ERREUR VISIBILITE")=0),"",_xlfn.XLOOKUP(_xlfn.XLOOKUP('Calculs'!J2301,'Réponses'!C:C,'Réponses'!F:F,"ERREUR VISIBILITE"),Questions!A:A,Questions!B:B,"ERREUR QUESTION"))</f>
        <v/>
      </c>
      <c r="M2302" s="58" t="str">
        <f>IF(OR(ISBLANK(Recyclabilité[[#This Row],[Réponse 4]]),'Calculs'!M2301="0",_xlfn.XLOOKUP('Calculs'!M2301,'Réponses'!C:C,'Réponses'!F:F,"ERREUR VISIBILITE")=0),"",_xlfn.XLOOKUP(_xlfn.XLOOKUP('Calculs'!M2301,'Réponses'!C:C,'Réponses'!F:F,"ERREUR VISIBILITE"),Questions!A:A,Questions!B:B,"ERREUR QUESTION"))</f>
        <v/>
      </c>
    </row>
    <row r="2303" spans="4:13" ht="60" customHeight="1">
      <c r="D2303" s="28" t="str">
        <f>IF(ISBLANK(Recyclabilité[[#This Row],[Code Valobat]]),"",IF(OR('Calculs'!A2302="08",'Calculs'!A2302="07",MID(Recyclabilité[[#This Row],[Code Valobat]],4,4)="0804",MID(Recyclabilité[[#This Row],[Code Valobat]],4,4)="0709",MID(Recyclabilité[[#This Row],[Code Valobat]],1,7)="6121107"),"Non recyclable",_xlfn.XLOOKUP('Calculs'!Q2302,'Combinaisons'!A:A,'Combinaisons'!B:B,"Merci de répondre à toutes les questions")))</f>
        <v/>
      </c>
      <c r="E2303" s="58" t="str">
        <f>IF(ISBLANK(Recyclabilité[[#This Row],[Code Valobat]]),"",IF(OR('Calculs'!A2302="08",'Calculs'!A2302="07",MID(Recyclabilité[[#This Row],[Code Valobat]],4,4)="0804",MID(Recyclabilité[[#This Row],[Code Valobat]],4,4)="0709",MID(Recyclabilité[[#This Row],[Code Valobat]],1,7)="6121107"),"",_xlfn.XLOOKUP('Calculs'!B2302,Questions!A:A,Questions!B:B,"ERREUR QUESTION")))</f>
        <v/>
      </c>
      <c r="G2303" s="58" t="str">
        <f>IF(OR(ISBLANK(Recyclabilité[[#This Row],[Réponse 1]]),'Calculs'!D2302="0",_xlfn.XLOOKUP('Calculs'!D2302,'Réponses'!C:C,'Réponses'!F:F,"ERREUR VISIBILITE")=0),"",_xlfn.XLOOKUP(_xlfn.XLOOKUP('Calculs'!D2302,'Réponses'!C:C,'Réponses'!F:F,"ERREUR VISIBILITE"),Questions!A:A,Questions!B:B,"ERREUR QUESTION"))</f>
        <v/>
      </c>
      <c r="I2303" s="58" t="str">
        <f>IF(OR(ISBLANK(Recyclabilité[[#This Row],[Réponse 2]]),'Calculs'!G2302="0",_xlfn.XLOOKUP('Calculs'!G2302,'Réponses'!C:C,'Réponses'!F:F,"ERREUR VISIBILITE")=0),"",_xlfn.XLOOKUP(_xlfn.XLOOKUP('Calculs'!G2302,'Réponses'!C:C,'Réponses'!F:F,"ERREUR VISIBILITE"),Questions!A:A,Questions!B:B,"ERREUR QUESTION"))</f>
        <v/>
      </c>
      <c r="K2303" s="58" t="str">
        <f>IF(OR(ISBLANK(Recyclabilité[[#This Row],[Réponse 3]]),'Calculs'!J2302="0",_xlfn.XLOOKUP('Calculs'!J2302,'Réponses'!C:C,'Réponses'!F:F,"ERREUR VISIBILITE")=0),"",_xlfn.XLOOKUP(_xlfn.XLOOKUP('Calculs'!J2302,'Réponses'!C:C,'Réponses'!F:F,"ERREUR VISIBILITE"),Questions!A:A,Questions!B:B,"ERREUR QUESTION"))</f>
        <v/>
      </c>
      <c r="M2303" s="58" t="str">
        <f>IF(OR(ISBLANK(Recyclabilité[[#This Row],[Réponse 4]]),'Calculs'!M2302="0",_xlfn.XLOOKUP('Calculs'!M2302,'Réponses'!C:C,'Réponses'!F:F,"ERREUR VISIBILITE")=0),"",_xlfn.XLOOKUP(_xlfn.XLOOKUP('Calculs'!M2302,'Réponses'!C:C,'Réponses'!F:F,"ERREUR VISIBILITE"),Questions!A:A,Questions!B:B,"ERREUR QUESTION"))</f>
        <v/>
      </c>
    </row>
    <row r="2304" spans="4:13" ht="60" customHeight="1">
      <c r="D2304" s="28" t="str">
        <f>IF(ISBLANK(Recyclabilité[[#This Row],[Code Valobat]]),"",IF(OR('Calculs'!A2303="08",'Calculs'!A2303="07",MID(Recyclabilité[[#This Row],[Code Valobat]],4,4)="0804",MID(Recyclabilité[[#This Row],[Code Valobat]],4,4)="0709",MID(Recyclabilité[[#This Row],[Code Valobat]],1,7)="6121107"),"Non recyclable",_xlfn.XLOOKUP('Calculs'!Q2303,'Combinaisons'!A:A,'Combinaisons'!B:B,"Merci de répondre à toutes les questions")))</f>
        <v/>
      </c>
      <c r="E2304" s="58" t="str">
        <f>IF(ISBLANK(Recyclabilité[[#This Row],[Code Valobat]]),"",IF(OR('Calculs'!A2303="08",'Calculs'!A2303="07",MID(Recyclabilité[[#This Row],[Code Valobat]],4,4)="0804",MID(Recyclabilité[[#This Row],[Code Valobat]],4,4)="0709",MID(Recyclabilité[[#This Row],[Code Valobat]],1,7)="6121107"),"",_xlfn.XLOOKUP('Calculs'!B2303,Questions!A:A,Questions!B:B,"ERREUR QUESTION")))</f>
        <v/>
      </c>
      <c r="G2304" s="58" t="str">
        <f>IF(OR(ISBLANK(Recyclabilité[[#This Row],[Réponse 1]]),'Calculs'!D2303="0",_xlfn.XLOOKUP('Calculs'!D2303,'Réponses'!C:C,'Réponses'!F:F,"ERREUR VISIBILITE")=0),"",_xlfn.XLOOKUP(_xlfn.XLOOKUP('Calculs'!D2303,'Réponses'!C:C,'Réponses'!F:F,"ERREUR VISIBILITE"),Questions!A:A,Questions!B:B,"ERREUR QUESTION"))</f>
        <v/>
      </c>
      <c r="I2304" s="58" t="str">
        <f>IF(OR(ISBLANK(Recyclabilité[[#This Row],[Réponse 2]]),'Calculs'!G2303="0",_xlfn.XLOOKUP('Calculs'!G2303,'Réponses'!C:C,'Réponses'!F:F,"ERREUR VISIBILITE")=0),"",_xlfn.XLOOKUP(_xlfn.XLOOKUP('Calculs'!G2303,'Réponses'!C:C,'Réponses'!F:F,"ERREUR VISIBILITE"),Questions!A:A,Questions!B:B,"ERREUR QUESTION"))</f>
        <v/>
      </c>
      <c r="K2304" s="58" t="str">
        <f>IF(OR(ISBLANK(Recyclabilité[[#This Row],[Réponse 3]]),'Calculs'!J2303="0",_xlfn.XLOOKUP('Calculs'!J2303,'Réponses'!C:C,'Réponses'!F:F,"ERREUR VISIBILITE")=0),"",_xlfn.XLOOKUP(_xlfn.XLOOKUP('Calculs'!J2303,'Réponses'!C:C,'Réponses'!F:F,"ERREUR VISIBILITE"),Questions!A:A,Questions!B:B,"ERREUR QUESTION"))</f>
        <v/>
      </c>
      <c r="M2304" s="58" t="str">
        <f>IF(OR(ISBLANK(Recyclabilité[[#This Row],[Réponse 4]]),'Calculs'!M2303="0",_xlfn.XLOOKUP('Calculs'!M2303,'Réponses'!C:C,'Réponses'!F:F,"ERREUR VISIBILITE")=0),"",_xlfn.XLOOKUP(_xlfn.XLOOKUP('Calculs'!M2303,'Réponses'!C:C,'Réponses'!F:F,"ERREUR VISIBILITE"),Questions!A:A,Questions!B:B,"ERREUR QUESTION"))</f>
        <v/>
      </c>
    </row>
    <row r="2305" spans="4:13" ht="60" customHeight="1">
      <c r="D2305" s="28" t="str">
        <f>IF(ISBLANK(Recyclabilité[[#This Row],[Code Valobat]]),"",IF(OR('Calculs'!A2304="08",'Calculs'!A2304="07",MID(Recyclabilité[[#This Row],[Code Valobat]],4,4)="0804",MID(Recyclabilité[[#This Row],[Code Valobat]],4,4)="0709",MID(Recyclabilité[[#This Row],[Code Valobat]],1,7)="6121107"),"Non recyclable",_xlfn.XLOOKUP('Calculs'!Q2304,'Combinaisons'!A:A,'Combinaisons'!B:B,"Merci de répondre à toutes les questions")))</f>
        <v/>
      </c>
      <c r="E2305" s="58" t="str">
        <f>IF(ISBLANK(Recyclabilité[[#This Row],[Code Valobat]]),"",IF(OR('Calculs'!A2304="08",'Calculs'!A2304="07",MID(Recyclabilité[[#This Row],[Code Valobat]],4,4)="0804",MID(Recyclabilité[[#This Row],[Code Valobat]],4,4)="0709",MID(Recyclabilité[[#This Row],[Code Valobat]],1,7)="6121107"),"",_xlfn.XLOOKUP('Calculs'!B2304,Questions!A:A,Questions!B:B,"ERREUR QUESTION")))</f>
        <v/>
      </c>
      <c r="G2305" s="58" t="str">
        <f>IF(OR(ISBLANK(Recyclabilité[[#This Row],[Réponse 1]]),'Calculs'!D2304="0",_xlfn.XLOOKUP('Calculs'!D2304,'Réponses'!C:C,'Réponses'!F:F,"ERREUR VISIBILITE")=0),"",_xlfn.XLOOKUP(_xlfn.XLOOKUP('Calculs'!D2304,'Réponses'!C:C,'Réponses'!F:F,"ERREUR VISIBILITE"),Questions!A:A,Questions!B:B,"ERREUR QUESTION"))</f>
        <v/>
      </c>
      <c r="I2305" s="58" t="str">
        <f>IF(OR(ISBLANK(Recyclabilité[[#This Row],[Réponse 2]]),'Calculs'!G2304="0",_xlfn.XLOOKUP('Calculs'!G2304,'Réponses'!C:C,'Réponses'!F:F,"ERREUR VISIBILITE")=0),"",_xlfn.XLOOKUP(_xlfn.XLOOKUP('Calculs'!G2304,'Réponses'!C:C,'Réponses'!F:F,"ERREUR VISIBILITE"),Questions!A:A,Questions!B:B,"ERREUR QUESTION"))</f>
        <v/>
      </c>
      <c r="K2305" s="58" t="str">
        <f>IF(OR(ISBLANK(Recyclabilité[[#This Row],[Réponse 3]]),'Calculs'!J2304="0",_xlfn.XLOOKUP('Calculs'!J2304,'Réponses'!C:C,'Réponses'!F:F,"ERREUR VISIBILITE")=0),"",_xlfn.XLOOKUP(_xlfn.XLOOKUP('Calculs'!J2304,'Réponses'!C:C,'Réponses'!F:F,"ERREUR VISIBILITE"),Questions!A:A,Questions!B:B,"ERREUR QUESTION"))</f>
        <v/>
      </c>
      <c r="M2305" s="58" t="str">
        <f>IF(OR(ISBLANK(Recyclabilité[[#This Row],[Réponse 4]]),'Calculs'!M2304="0",_xlfn.XLOOKUP('Calculs'!M2304,'Réponses'!C:C,'Réponses'!F:F,"ERREUR VISIBILITE")=0),"",_xlfn.XLOOKUP(_xlfn.XLOOKUP('Calculs'!M2304,'Réponses'!C:C,'Réponses'!F:F,"ERREUR VISIBILITE"),Questions!A:A,Questions!B:B,"ERREUR QUESTION"))</f>
        <v/>
      </c>
    </row>
    <row r="2306" spans="4:13" ht="60" customHeight="1">
      <c r="D2306" s="28" t="str">
        <f>IF(ISBLANK(Recyclabilité[[#This Row],[Code Valobat]]),"",IF(OR('Calculs'!A2305="08",'Calculs'!A2305="07",MID(Recyclabilité[[#This Row],[Code Valobat]],4,4)="0804",MID(Recyclabilité[[#This Row],[Code Valobat]],4,4)="0709",MID(Recyclabilité[[#This Row],[Code Valobat]],1,7)="6121107"),"Non recyclable",_xlfn.XLOOKUP('Calculs'!Q2305,'Combinaisons'!A:A,'Combinaisons'!B:B,"Merci de répondre à toutes les questions")))</f>
        <v/>
      </c>
      <c r="E2306" s="58" t="str">
        <f>IF(ISBLANK(Recyclabilité[[#This Row],[Code Valobat]]),"",IF(OR('Calculs'!A2305="08",'Calculs'!A2305="07",MID(Recyclabilité[[#This Row],[Code Valobat]],4,4)="0804",MID(Recyclabilité[[#This Row],[Code Valobat]],4,4)="0709",MID(Recyclabilité[[#This Row],[Code Valobat]],1,7)="6121107"),"",_xlfn.XLOOKUP('Calculs'!B2305,Questions!A:A,Questions!B:B,"ERREUR QUESTION")))</f>
        <v/>
      </c>
      <c r="G2306" s="58" t="str">
        <f>IF(OR(ISBLANK(Recyclabilité[[#This Row],[Réponse 1]]),'Calculs'!D2305="0",_xlfn.XLOOKUP('Calculs'!D2305,'Réponses'!C:C,'Réponses'!F:F,"ERREUR VISIBILITE")=0),"",_xlfn.XLOOKUP(_xlfn.XLOOKUP('Calculs'!D2305,'Réponses'!C:C,'Réponses'!F:F,"ERREUR VISIBILITE"),Questions!A:A,Questions!B:B,"ERREUR QUESTION"))</f>
        <v/>
      </c>
      <c r="I2306" s="58" t="str">
        <f>IF(OR(ISBLANK(Recyclabilité[[#This Row],[Réponse 2]]),'Calculs'!G2305="0",_xlfn.XLOOKUP('Calculs'!G2305,'Réponses'!C:C,'Réponses'!F:F,"ERREUR VISIBILITE")=0),"",_xlfn.XLOOKUP(_xlfn.XLOOKUP('Calculs'!G2305,'Réponses'!C:C,'Réponses'!F:F,"ERREUR VISIBILITE"),Questions!A:A,Questions!B:B,"ERREUR QUESTION"))</f>
        <v/>
      </c>
      <c r="K2306" s="58" t="str">
        <f>IF(OR(ISBLANK(Recyclabilité[[#This Row],[Réponse 3]]),'Calculs'!J2305="0",_xlfn.XLOOKUP('Calculs'!J2305,'Réponses'!C:C,'Réponses'!F:F,"ERREUR VISIBILITE")=0),"",_xlfn.XLOOKUP(_xlfn.XLOOKUP('Calculs'!J2305,'Réponses'!C:C,'Réponses'!F:F,"ERREUR VISIBILITE"),Questions!A:A,Questions!B:B,"ERREUR QUESTION"))</f>
        <v/>
      </c>
      <c r="M2306" s="58" t="str">
        <f>IF(OR(ISBLANK(Recyclabilité[[#This Row],[Réponse 4]]),'Calculs'!M2305="0",_xlfn.XLOOKUP('Calculs'!M2305,'Réponses'!C:C,'Réponses'!F:F,"ERREUR VISIBILITE")=0),"",_xlfn.XLOOKUP(_xlfn.XLOOKUP('Calculs'!M2305,'Réponses'!C:C,'Réponses'!F:F,"ERREUR VISIBILITE"),Questions!A:A,Questions!B:B,"ERREUR QUESTION"))</f>
        <v/>
      </c>
    </row>
    <row r="2307" spans="4:13" ht="60" customHeight="1">
      <c r="D2307" s="28" t="str">
        <f>IF(ISBLANK(Recyclabilité[[#This Row],[Code Valobat]]),"",IF(OR('Calculs'!A2306="08",'Calculs'!A2306="07",MID(Recyclabilité[[#This Row],[Code Valobat]],4,4)="0804",MID(Recyclabilité[[#This Row],[Code Valobat]],4,4)="0709",MID(Recyclabilité[[#This Row],[Code Valobat]],1,7)="6121107"),"Non recyclable",_xlfn.XLOOKUP('Calculs'!Q2306,'Combinaisons'!A:A,'Combinaisons'!B:B,"Merci de répondre à toutes les questions")))</f>
        <v/>
      </c>
      <c r="E2307" s="58" t="str">
        <f>IF(ISBLANK(Recyclabilité[[#This Row],[Code Valobat]]),"",IF(OR('Calculs'!A2306="08",'Calculs'!A2306="07",MID(Recyclabilité[[#This Row],[Code Valobat]],4,4)="0804",MID(Recyclabilité[[#This Row],[Code Valobat]],4,4)="0709",MID(Recyclabilité[[#This Row],[Code Valobat]],1,7)="6121107"),"",_xlfn.XLOOKUP('Calculs'!B2306,Questions!A:A,Questions!B:B,"ERREUR QUESTION")))</f>
        <v/>
      </c>
      <c r="G2307" s="58" t="str">
        <f>IF(OR(ISBLANK(Recyclabilité[[#This Row],[Réponse 1]]),'Calculs'!D2306="0",_xlfn.XLOOKUP('Calculs'!D2306,'Réponses'!C:C,'Réponses'!F:F,"ERREUR VISIBILITE")=0),"",_xlfn.XLOOKUP(_xlfn.XLOOKUP('Calculs'!D2306,'Réponses'!C:C,'Réponses'!F:F,"ERREUR VISIBILITE"),Questions!A:A,Questions!B:B,"ERREUR QUESTION"))</f>
        <v/>
      </c>
      <c r="I2307" s="58" t="str">
        <f>IF(OR(ISBLANK(Recyclabilité[[#This Row],[Réponse 2]]),'Calculs'!G2306="0",_xlfn.XLOOKUP('Calculs'!G2306,'Réponses'!C:C,'Réponses'!F:F,"ERREUR VISIBILITE")=0),"",_xlfn.XLOOKUP(_xlfn.XLOOKUP('Calculs'!G2306,'Réponses'!C:C,'Réponses'!F:F,"ERREUR VISIBILITE"),Questions!A:A,Questions!B:B,"ERREUR QUESTION"))</f>
        <v/>
      </c>
      <c r="K2307" s="58" t="str">
        <f>IF(OR(ISBLANK(Recyclabilité[[#This Row],[Réponse 3]]),'Calculs'!J2306="0",_xlfn.XLOOKUP('Calculs'!J2306,'Réponses'!C:C,'Réponses'!F:F,"ERREUR VISIBILITE")=0),"",_xlfn.XLOOKUP(_xlfn.XLOOKUP('Calculs'!J2306,'Réponses'!C:C,'Réponses'!F:F,"ERREUR VISIBILITE"),Questions!A:A,Questions!B:B,"ERREUR QUESTION"))</f>
        <v/>
      </c>
      <c r="M2307" s="58" t="str">
        <f>IF(OR(ISBLANK(Recyclabilité[[#This Row],[Réponse 4]]),'Calculs'!M2306="0",_xlfn.XLOOKUP('Calculs'!M2306,'Réponses'!C:C,'Réponses'!F:F,"ERREUR VISIBILITE")=0),"",_xlfn.XLOOKUP(_xlfn.XLOOKUP('Calculs'!M2306,'Réponses'!C:C,'Réponses'!F:F,"ERREUR VISIBILITE"),Questions!A:A,Questions!B:B,"ERREUR QUESTION"))</f>
        <v/>
      </c>
    </row>
    <row r="2308" spans="4:13" ht="60" customHeight="1">
      <c r="D2308" s="28" t="str">
        <f>IF(ISBLANK(Recyclabilité[[#This Row],[Code Valobat]]),"",IF(OR('Calculs'!A2307="08",'Calculs'!A2307="07",MID(Recyclabilité[[#This Row],[Code Valobat]],4,4)="0804",MID(Recyclabilité[[#This Row],[Code Valobat]],4,4)="0709",MID(Recyclabilité[[#This Row],[Code Valobat]],1,7)="6121107"),"Non recyclable",_xlfn.XLOOKUP('Calculs'!Q2307,'Combinaisons'!A:A,'Combinaisons'!B:B,"Merci de répondre à toutes les questions")))</f>
        <v/>
      </c>
      <c r="E2308" s="58" t="str">
        <f>IF(ISBLANK(Recyclabilité[[#This Row],[Code Valobat]]),"",IF(OR('Calculs'!A2307="08",'Calculs'!A2307="07",MID(Recyclabilité[[#This Row],[Code Valobat]],4,4)="0804",MID(Recyclabilité[[#This Row],[Code Valobat]],4,4)="0709",MID(Recyclabilité[[#This Row],[Code Valobat]],1,7)="6121107"),"",_xlfn.XLOOKUP('Calculs'!B2307,Questions!A:A,Questions!B:B,"ERREUR QUESTION")))</f>
        <v/>
      </c>
      <c r="G2308" s="58" t="str">
        <f>IF(OR(ISBLANK(Recyclabilité[[#This Row],[Réponse 1]]),'Calculs'!D2307="0",_xlfn.XLOOKUP('Calculs'!D2307,'Réponses'!C:C,'Réponses'!F:F,"ERREUR VISIBILITE")=0),"",_xlfn.XLOOKUP(_xlfn.XLOOKUP('Calculs'!D2307,'Réponses'!C:C,'Réponses'!F:F,"ERREUR VISIBILITE"),Questions!A:A,Questions!B:B,"ERREUR QUESTION"))</f>
        <v/>
      </c>
      <c r="I2308" s="58" t="str">
        <f>IF(OR(ISBLANK(Recyclabilité[[#This Row],[Réponse 2]]),'Calculs'!G2307="0",_xlfn.XLOOKUP('Calculs'!G2307,'Réponses'!C:C,'Réponses'!F:F,"ERREUR VISIBILITE")=0),"",_xlfn.XLOOKUP(_xlfn.XLOOKUP('Calculs'!G2307,'Réponses'!C:C,'Réponses'!F:F,"ERREUR VISIBILITE"),Questions!A:A,Questions!B:B,"ERREUR QUESTION"))</f>
        <v/>
      </c>
      <c r="K2308" s="58" t="str">
        <f>IF(OR(ISBLANK(Recyclabilité[[#This Row],[Réponse 3]]),'Calculs'!J2307="0",_xlfn.XLOOKUP('Calculs'!J2307,'Réponses'!C:C,'Réponses'!F:F,"ERREUR VISIBILITE")=0),"",_xlfn.XLOOKUP(_xlfn.XLOOKUP('Calculs'!J2307,'Réponses'!C:C,'Réponses'!F:F,"ERREUR VISIBILITE"),Questions!A:A,Questions!B:B,"ERREUR QUESTION"))</f>
        <v/>
      </c>
      <c r="M2308" s="58" t="str">
        <f>IF(OR(ISBLANK(Recyclabilité[[#This Row],[Réponse 4]]),'Calculs'!M2307="0",_xlfn.XLOOKUP('Calculs'!M2307,'Réponses'!C:C,'Réponses'!F:F,"ERREUR VISIBILITE")=0),"",_xlfn.XLOOKUP(_xlfn.XLOOKUP('Calculs'!M2307,'Réponses'!C:C,'Réponses'!F:F,"ERREUR VISIBILITE"),Questions!A:A,Questions!B:B,"ERREUR QUESTION"))</f>
        <v/>
      </c>
    </row>
    <row r="2309" spans="4:13" ht="60" customHeight="1">
      <c r="D2309" s="28" t="str">
        <f>IF(ISBLANK(Recyclabilité[[#This Row],[Code Valobat]]),"",IF(OR('Calculs'!A2308="08",'Calculs'!A2308="07",MID(Recyclabilité[[#This Row],[Code Valobat]],4,4)="0804",MID(Recyclabilité[[#This Row],[Code Valobat]],4,4)="0709",MID(Recyclabilité[[#This Row],[Code Valobat]],1,7)="6121107"),"Non recyclable",_xlfn.XLOOKUP('Calculs'!Q2308,'Combinaisons'!A:A,'Combinaisons'!B:B,"Merci de répondre à toutes les questions")))</f>
        <v/>
      </c>
      <c r="E2309" s="58" t="str">
        <f>IF(ISBLANK(Recyclabilité[[#This Row],[Code Valobat]]),"",IF(OR('Calculs'!A2308="08",'Calculs'!A2308="07",MID(Recyclabilité[[#This Row],[Code Valobat]],4,4)="0804",MID(Recyclabilité[[#This Row],[Code Valobat]],4,4)="0709",MID(Recyclabilité[[#This Row],[Code Valobat]],1,7)="6121107"),"",_xlfn.XLOOKUP('Calculs'!B2308,Questions!A:A,Questions!B:B,"ERREUR QUESTION")))</f>
        <v/>
      </c>
      <c r="G2309" s="58" t="str">
        <f>IF(OR(ISBLANK(Recyclabilité[[#This Row],[Réponse 1]]),'Calculs'!D2308="0",_xlfn.XLOOKUP('Calculs'!D2308,'Réponses'!C:C,'Réponses'!F:F,"ERREUR VISIBILITE")=0),"",_xlfn.XLOOKUP(_xlfn.XLOOKUP('Calculs'!D2308,'Réponses'!C:C,'Réponses'!F:F,"ERREUR VISIBILITE"),Questions!A:A,Questions!B:B,"ERREUR QUESTION"))</f>
        <v/>
      </c>
      <c r="I2309" s="58" t="str">
        <f>IF(OR(ISBLANK(Recyclabilité[[#This Row],[Réponse 2]]),'Calculs'!G2308="0",_xlfn.XLOOKUP('Calculs'!G2308,'Réponses'!C:C,'Réponses'!F:F,"ERREUR VISIBILITE")=0),"",_xlfn.XLOOKUP(_xlfn.XLOOKUP('Calculs'!G2308,'Réponses'!C:C,'Réponses'!F:F,"ERREUR VISIBILITE"),Questions!A:A,Questions!B:B,"ERREUR QUESTION"))</f>
        <v/>
      </c>
      <c r="K2309" s="58" t="str">
        <f>IF(OR(ISBLANK(Recyclabilité[[#This Row],[Réponse 3]]),'Calculs'!J2308="0",_xlfn.XLOOKUP('Calculs'!J2308,'Réponses'!C:C,'Réponses'!F:F,"ERREUR VISIBILITE")=0),"",_xlfn.XLOOKUP(_xlfn.XLOOKUP('Calculs'!J2308,'Réponses'!C:C,'Réponses'!F:F,"ERREUR VISIBILITE"),Questions!A:A,Questions!B:B,"ERREUR QUESTION"))</f>
        <v/>
      </c>
      <c r="M2309" s="58" t="str">
        <f>IF(OR(ISBLANK(Recyclabilité[[#This Row],[Réponse 4]]),'Calculs'!M2308="0",_xlfn.XLOOKUP('Calculs'!M2308,'Réponses'!C:C,'Réponses'!F:F,"ERREUR VISIBILITE")=0),"",_xlfn.XLOOKUP(_xlfn.XLOOKUP('Calculs'!M2308,'Réponses'!C:C,'Réponses'!F:F,"ERREUR VISIBILITE"),Questions!A:A,Questions!B:B,"ERREUR QUESTION"))</f>
        <v/>
      </c>
    </row>
    <row r="2310" spans="4:13" ht="60" customHeight="1">
      <c r="D2310" s="28" t="str">
        <f>IF(ISBLANK(Recyclabilité[[#This Row],[Code Valobat]]),"",IF(OR('Calculs'!A2309="08",'Calculs'!A2309="07",MID(Recyclabilité[[#This Row],[Code Valobat]],4,4)="0804",MID(Recyclabilité[[#This Row],[Code Valobat]],4,4)="0709",MID(Recyclabilité[[#This Row],[Code Valobat]],1,7)="6121107"),"Non recyclable",_xlfn.XLOOKUP('Calculs'!Q2309,'Combinaisons'!A:A,'Combinaisons'!B:B,"Merci de répondre à toutes les questions")))</f>
        <v/>
      </c>
      <c r="E2310" s="58" t="str">
        <f>IF(ISBLANK(Recyclabilité[[#This Row],[Code Valobat]]),"",IF(OR('Calculs'!A2309="08",'Calculs'!A2309="07",MID(Recyclabilité[[#This Row],[Code Valobat]],4,4)="0804",MID(Recyclabilité[[#This Row],[Code Valobat]],4,4)="0709",MID(Recyclabilité[[#This Row],[Code Valobat]],1,7)="6121107"),"",_xlfn.XLOOKUP('Calculs'!B2309,Questions!A:A,Questions!B:B,"ERREUR QUESTION")))</f>
        <v/>
      </c>
      <c r="G2310" s="58" t="str">
        <f>IF(OR(ISBLANK(Recyclabilité[[#This Row],[Réponse 1]]),'Calculs'!D2309="0",_xlfn.XLOOKUP('Calculs'!D2309,'Réponses'!C:C,'Réponses'!F:F,"ERREUR VISIBILITE")=0),"",_xlfn.XLOOKUP(_xlfn.XLOOKUP('Calculs'!D2309,'Réponses'!C:C,'Réponses'!F:F,"ERREUR VISIBILITE"),Questions!A:A,Questions!B:B,"ERREUR QUESTION"))</f>
        <v/>
      </c>
      <c r="I2310" s="58" t="str">
        <f>IF(OR(ISBLANK(Recyclabilité[[#This Row],[Réponse 2]]),'Calculs'!G2309="0",_xlfn.XLOOKUP('Calculs'!G2309,'Réponses'!C:C,'Réponses'!F:F,"ERREUR VISIBILITE")=0),"",_xlfn.XLOOKUP(_xlfn.XLOOKUP('Calculs'!G2309,'Réponses'!C:C,'Réponses'!F:F,"ERREUR VISIBILITE"),Questions!A:A,Questions!B:B,"ERREUR QUESTION"))</f>
        <v/>
      </c>
      <c r="K2310" s="58" t="str">
        <f>IF(OR(ISBLANK(Recyclabilité[[#This Row],[Réponse 3]]),'Calculs'!J2309="0",_xlfn.XLOOKUP('Calculs'!J2309,'Réponses'!C:C,'Réponses'!F:F,"ERREUR VISIBILITE")=0),"",_xlfn.XLOOKUP(_xlfn.XLOOKUP('Calculs'!J2309,'Réponses'!C:C,'Réponses'!F:F,"ERREUR VISIBILITE"),Questions!A:A,Questions!B:B,"ERREUR QUESTION"))</f>
        <v/>
      </c>
      <c r="M2310" s="58" t="str">
        <f>IF(OR(ISBLANK(Recyclabilité[[#This Row],[Réponse 4]]),'Calculs'!M2309="0",_xlfn.XLOOKUP('Calculs'!M2309,'Réponses'!C:C,'Réponses'!F:F,"ERREUR VISIBILITE")=0),"",_xlfn.XLOOKUP(_xlfn.XLOOKUP('Calculs'!M2309,'Réponses'!C:C,'Réponses'!F:F,"ERREUR VISIBILITE"),Questions!A:A,Questions!B:B,"ERREUR QUESTION"))</f>
        <v/>
      </c>
    </row>
    <row r="2311" spans="4:13" ht="60" customHeight="1">
      <c r="D2311" s="28" t="str">
        <f>IF(ISBLANK(Recyclabilité[[#This Row],[Code Valobat]]),"",IF(OR('Calculs'!A2310="08",'Calculs'!A2310="07",MID(Recyclabilité[[#This Row],[Code Valobat]],4,4)="0804",MID(Recyclabilité[[#This Row],[Code Valobat]],4,4)="0709",MID(Recyclabilité[[#This Row],[Code Valobat]],1,7)="6121107"),"Non recyclable",_xlfn.XLOOKUP('Calculs'!Q2310,'Combinaisons'!A:A,'Combinaisons'!B:B,"Merci de répondre à toutes les questions")))</f>
        <v/>
      </c>
      <c r="E2311" s="58" t="str">
        <f>IF(ISBLANK(Recyclabilité[[#This Row],[Code Valobat]]),"",IF(OR('Calculs'!A2310="08",'Calculs'!A2310="07",MID(Recyclabilité[[#This Row],[Code Valobat]],4,4)="0804",MID(Recyclabilité[[#This Row],[Code Valobat]],4,4)="0709",MID(Recyclabilité[[#This Row],[Code Valobat]],1,7)="6121107"),"",_xlfn.XLOOKUP('Calculs'!B2310,Questions!A:A,Questions!B:B,"ERREUR QUESTION")))</f>
        <v/>
      </c>
      <c r="G2311" s="58" t="str">
        <f>IF(OR(ISBLANK(Recyclabilité[[#This Row],[Réponse 1]]),'Calculs'!D2310="0",_xlfn.XLOOKUP('Calculs'!D2310,'Réponses'!C:C,'Réponses'!F:F,"ERREUR VISIBILITE")=0),"",_xlfn.XLOOKUP(_xlfn.XLOOKUP('Calculs'!D2310,'Réponses'!C:C,'Réponses'!F:F,"ERREUR VISIBILITE"),Questions!A:A,Questions!B:B,"ERREUR QUESTION"))</f>
        <v/>
      </c>
      <c r="I2311" s="58" t="str">
        <f>IF(OR(ISBLANK(Recyclabilité[[#This Row],[Réponse 2]]),'Calculs'!G2310="0",_xlfn.XLOOKUP('Calculs'!G2310,'Réponses'!C:C,'Réponses'!F:F,"ERREUR VISIBILITE")=0),"",_xlfn.XLOOKUP(_xlfn.XLOOKUP('Calculs'!G2310,'Réponses'!C:C,'Réponses'!F:F,"ERREUR VISIBILITE"),Questions!A:A,Questions!B:B,"ERREUR QUESTION"))</f>
        <v/>
      </c>
      <c r="K2311" s="58" t="str">
        <f>IF(OR(ISBLANK(Recyclabilité[[#This Row],[Réponse 3]]),'Calculs'!J2310="0",_xlfn.XLOOKUP('Calculs'!J2310,'Réponses'!C:C,'Réponses'!F:F,"ERREUR VISIBILITE")=0),"",_xlfn.XLOOKUP(_xlfn.XLOOKUP('Calculs'!J2310,'Réponses'!C:C,'Réponses'!F:F,"ERREUR VISIBILITE"),Questions!A:A,Questions!B:B,"ERREUR QUESTION"))</f>
        <v/>
      </c>
      <c r="M2311" s="58" t="str">
        <f>IF(OR(ISBLANK(Recyclabilité[[#This Row],[Réponse 4]]),'Calculs'!M2310="0",_xlfn.XLOOKUP('Calculs'!M2310,'Réponses'!C:C,'Réponses'!F:F,"ERREUR VISIBILITE")=0),"",_xlfn.XLOOKUP(_xlfn.XLOOKUP('Calculs'!M2310,'Réponses'!C:C,'Réponses'!F:F,"ERREUR VISIBILITE"),Questions!A:A,Questions!B:B,"ERREUR QUESTION"))</f>
        <v/>
      </c>
    </row>
    <row r="2312" spans="4:13" ht="60" customHeight="1">
      <c r="D2312" s="28" t="str">
        <f>IF(ISBLANK(Recyclabilité[[#This Row],[Code Valobat]]),"",IF(OR('Calculs'!A2311="08",'Calculs'!A2311="07",MID(Recyclabilité[[#This Row],[Code Valobat]],4,4)="0804",MID(Recyclabilité[[#This Row],[Code Valobat]],4,4)="0709",MID(Recyclabilité[[#This Row],[Code Valobat]],1,7)="6121107"),"Non recyclable",_xlfn.XLOOKUP('Calculs'!Q2311,'Combinaisons'!A:A,'Combinaisons'!B:B,"Merci de répondre à toutes les questions")))</f>
        <v/>
      </c>
      <c r="E2312" s="58" t="str">
        <f>IF(ISBLANK(Recyclabilité[[#This Row],[Code Valobat]]),"",IF(OR('Calculs'!A2311="08",'Calculs'!A2311="07",MID(Recyclabilité[[#This Row],[Code Valobat]],4,4)="0804",MID(Recyclabilité[[#This Row],[Code Valobat]],4,4)="0709",MID(Recyclabilité[[#This Row],[Code Valobat]],1,7)="6121107"),"",_xlfn.XLOOKUP('Calculs'!B2311,Questions!A:A,Questions!B:B,"ERREUR QUESTION")))</f>
        <v/>
      </c>
      <c r="G2312" s="58" t="str">
        <f>IF(OR(ISBLANK(Recyclabilité[[#This Row],[Réponse 1]]),'Calculs'!D2311="0",_xlfn.XLOOKUP('Calculs'!D2311,'Réponses'!C:C,'Réponses'!F:F,"ERREUR VISIBILITE")=0),"",_xlfn.XLOOKUP(_xlfn.XLOOKUP('Calculs'!D2311,'Réponses'!C:C,'Réponses'!F:F,"ERREUR VISIBILITE"),Questions!A:A,Questions!B:B,"ERREUR QUESTION"))</f>
        <v/>
      </c>
      <c r="I2312" s="58" t="str">
        <f>IF(OR(ISBLANK(Recyclabilité[[#This Row],[Réponse 2]]),'Calculs'!G2311="0",_xlfn.XLOOKUP('Calculs'!G2311,'Réponses'!C:C,'Réponses'!F:F,"ERREUR VISIBILITE")=0),"",_xlfn.XLOOKUP(_xlfn.XLOOKUP('Calculs'!G2311,'Réponses'!C:C,'Réponses'!F:F,"ERREUR VISIBILITE"),Questions!A:A,Questions!B:B,"ERREUR QUESTION"))</f>
        <v/>
      </c>
      <c r="K2312" s="58" t="str">
        <f>IF(OR(ISBLANK(Recyclabilité[[#This Row],[Réponse 3]]),'Calculs'!J2311="0",_xlfn.XLOOKUP('Calculs'!J2311,'Réponses'!C:C,'Réponses'!F:F,"ERREUR VISIBILITE")=0),"",_xlfn.XLOOKUP(_xlfn.XLOOKUP('Calculs'!J2311,'Réponses'!C:C,'Réponses'!F:F,"ERREUR VISIBILITE"),Questions!A:A,Questions!B:B,"ERREUR QUESTION"))</f>
        <v/>
      </c>
      <c r="M2312" s="58" t="str">
        <f>IF(OR(ISBLANK(Recyclabilité[[#This Row],[Réponse 4]]),'Calculs'!M2311="0",_xlfn.XLOOKUP('Calculs'!M2311,'Réponses'!C:C,'Réponses'!F:F,"ERREUR VISIBILITE")=0),"",_xlfn.XLOOKUP(_xlfn.XLOOKUP('Calculs'!M2311,'Réponses'!C:C,'Réponses'!F:F,"ERREUR VISIBILITE"),Questions!A:A,Questions!B:B,"ERREUR QUESTION"))</f>
        <v/>
      </c>
    </row>
    <row r="2313" spans="4:13" ht="60" customHeight="1">
      <c r="D2313" s="28" t="str">
        <f>IF(ISBLANK(Recyclabilité[[#This Row],[Code Valobat]]),"",IF(OR('Calculs'!A2312="08",'Calculs'!A2312="07",MID(Recyclabilité[[#This Row],[Code Valobat]],4,4)="0804",MID(Recyclabilité[[#This Row],[Code Valobat]],4,4)="0709",MID(Recyclabilité[[#This Row],[Code Valobat]],1,7)="6121107"),"Non recyclable",_xlfn.XLOOKUP('Calculs'!Q2312,'Combinaisons'!A:A,'Combinaisons'!B:B,"Merci de répondre à toutes les questions")))</f>
        <v/>
      </c>
      <c r="E2313" s="58" t="str">
        <f>IF(ISBLANK(Recyclabilité[[#This Row],[Code Valobat]]),"",IF(OR('Calculs'!A2312="08",'Calculs'!A2312="07",MID(Recyclabilité[[#This Row],[Code Valobat]],4,4)="0804",MID(Recyclabilité[[#This Row],[Code Valobat]],4,4)="0709",MID(Recyclabilité[[#This Row],[Code Valobat]],1,7)="6121107"),"",_xlfn.XLOOKUP('Calculs'!B2312,Questions!A:A,Questions!B:B,"ERREUR QUESTION")))</f>
        <v/>
      </c>
      <c r="G2313" s="58" t="str">
        <f>IF(OR(ISBLANK(Recyclabilité[[#This Row],[Réponse 1]]),'Calculs'!D2312="0",_xlfn.XLOOKUP('Calculs'!D2312,'Réponses'!C:C,'Réponses'!F:F,"ERREUR VISIBILITE")=0),"",_xlfn.XLOOKUP(_xlfn.XLOOKUP('Calculs'!D2312,'Réponses'!C:C,'Réponses'!F:F,"ERREUR VISIBILITE"),Questions!A:A,Questions!B:B,"ERREUR QUESTION"))</f>
        <v/>
      </c>
      <c r="I2313" s="58" t="str">
        <f>IF(OR(ISBLANK(Recyclabilité[[#This Row],[Réponse 2]]),'Calculs'!G2312="0",_xlfn.XLOOKUP('Calculs'!G2312,'Réponses'!C:C,'Réponses'!F:F,"ERREUR VISIBILITE")=0),"",_xlfn.XLOOKUP(_xlfn.XLOOKUP('Calculs'!G2312,'Réponses'!C:C,'Réponses'!F:F,"ERREUR VISIBILITE"),Questions!A:A,Questions!B:B,"ERREUR QUESTION"))</f>
        <v/>
      </c>
      <c r="K2313" s="58" t="str">
        <f>IF(OR(ISBLANK(Recyclabilité[[#This Row],[Réponse 3]]),'Calculs'!J2312="0",_xlfn.XLOOKUP('Calculs'!J2312,'Réponses'!C:C,'Réponses'!F:F,"ERREUR VISIBILITE")=0),"",_xlfn.XLOOKUP(_xlfn.XLOOKUP('Calculs'!J2312,'Réponses'!C:C,'Réponses'!F:F,"ERREUR VISIBILITE"),Questions!A:A,Questions!B:B,"ERREUR QUESTION"))</f>
        <v/>
      </c>
      <c r="M2313" s="58" t="str">
        <f>IF(OR(ISBLANK(Recyclabilité[[#This Row],[Réponse 4]]),'Calculs'!M2312="0",_xlfn.XLOOKUP('Calculs'!M2312,'Réponses'!C:C,'Réponses'!F:F,"ERREUR VISIBILITE")=0),"",_xlfn.XLOOKUP(_xlfn.XLOOKUP('Calculs'!M2312,'Réponses'!C:C,'Réponses'!F:F,"ERREUR VISIBILITE"),Questions!A:A,Questions!B:B,"ERREUR QUESTION"))</f>
        <v/>
      </c>
    </row>
    <row r="2314" spans="4:13" ht="60" customHeight="1">
      <c r="D2314" s="28" t="str">
        <f>IF(ISBLANK(Recyclabilité[[#This Row],[Code Valobat]]),"",IF(OR('Calculs'!A2313="08",'Calculs'!A2313="07",MID(Recyclabilité[[#This Row],[Code Valobat]],4,4)="0804",MID(Recyclabilité[[#This Row],[Code Valobat]],4,4)="0709",MID(Recyclabilité[[#This Row],[Code Valobat]],1,7)="6121107"),"Non recyclable",_xlfn.XLOOKUP('Calculs'!Q2313,'Combinaisons'!A:A,'Combinaisons'!B:B,"Merci de répondre à toutes les questions")))</f>
        <v/>
      </c>
      <c r="E2314" s="58" t="str">
        <f>IF(ISBLANK(Recyclabilité[[#This Row],[Code Valobat]]),"",IF(OR('Calculs'!A2313="08",'Calculs'!A2313="07",MID(Recyclabilité[[#This Row],[Code Valobat]],4,4)="0804",MID(Recyclabilité[[#This Row],[Code Valobat]],4,4)="0709",MID(Recyclabilité[[#This Row],[Code Valobat]],1,7)="6121107"),"",_xlfn.XLOOKUP('Calculs'!B2313,Questions!A:A,Questions!B:B,"ERREUR QUESTION")))</f>
        <v/>
      </c>
      <c r="G2314" s="58" t="str">
        <f>IF(OR(ISBLANK(Recyclabilité[[#This Row],[Réponse 1]]),'Calculs'!D2313="0",_xlfn.XLOOKUP('Calculs'!D2313,'Réponses'!C:C,'Réponses'!F:F,"ERREUR VISIBILITE")=0),"",_xlfn.XLOOKUP(_xlfn.XLOOKUP('Calculs'!D2313,'Réponses'!C:C,'Réponses'!F:F,"ERREUR VISIBILITE"),Questions!A:A,Questions!B:B,"ERREUR QUESTION"))</f>
        <v/>
      </c>
      <c r="I2314" s="58" t="str">
        <f>IF(OR(ISBLANK(Recyclabilité[[#This Row],[Réponse 2]]),'Calculs'!G2313="0",_xlfn.XLOOKUP('Calculs'!G2313,'Réponses'!C:C,'Réponses'!F:F,"ERREUR VISIBILITE")=0),"",_xlfn.XLOOKUP(_xlfn.XLOOKUP('Calculs'!G2313,'Réponses'!C:C,'Réponses'!F:F,"ERREUR VISIBILITE"),Questions!A:A,Questions!B:B,"ERREUR QUESTION"))</f>
        <v/>
      </c>
      <c r="K2314" s="58" t="str">
        <f>IF(OR(ISBLANK(Recyclabilité[[#This Row],[Réponse 3]]),'Calculs'!J2313="0",_xlfn.XLOOKUP('Calculs'!J2313,'Réponses'!C:C,'Réponses'!F:F,"ERREUR VISIBILITE")=0),"",_xlfn.XLOOKUP(_xlfn.XLOOKUP('Calculs'!J2313,'Réponses'!C:C,'Réponses'!F:F,"ERREUR VISIBILITE"),Questions!A:A,Questions!B:B,"ERREUR QUESTION"))</f>
        <v/>
      </c>
      <c r="M2314" s="58" t="str">
        <f>IF(OR(ISBLANK(Recyclabilité[[#This Row],[Réponse 4]]),'Calculs'!M2313="0",_xlfn.XLOOKUP('Calculs'!M2313,'Réponses'!C:C,'Réponses'!F:F,"ERREUR VISIBILITE")=0),"",_xlfn.XLOOKUP(_xlfn.XLOOKUP('Calculs'!M2313,'Réponses'!C:C,'Réponses'!F:F,"ERREUR VISIBILITE"),Questions!A:A,Questions!B:B,"ERREUR QUESTION"))</f>
        <v/>
      </c>
    </row>
    <row r="2315" spans="4:13" ht="60" customHeight="1">
      <c r="D2315" s="28" t="str">
        <f>IF(ISBLANK(Recyclabilité[[#This Row],[Code Valobat]]),"",IF(OR('Calculs'!A2314="08",'Calculs'!A2314="07",MID(Recyclabilité[[#This Row],[Code Valobat]],4,4)="0804",MID(Recyclabilité[[#This Row],[Code Valobat]],4,4)="0709",MID(Recyclabilité[[#This Row],[Code Valobat]],1,7)="6121107"),"Non recyclable",_xlfn.XLOOKUP('Calculs'!Q2314,'Combinaisons'!A:A,'Combinaisons'!B:B,"Merci de répondre à toutes les questions")))</f>
        <v/>
      </c>
      <c r="E2315" s="58" t="str">
        <f>IF(ISBLANK(Recyclabilité[[#This Row],[Code Valobat]]),"",IF(OR('Calculs'!A2314="08",'Calculs'!A2314="07",MID(Recyclabilité[[#This Row],[Code Valobat]],4,4)="0804",MID(Recyclabilité[[#This Row],[Code Valobat]],4,4)="0709",MID(Recyclabilité[[#This Row],[Code Valobat]],1,7)="6121107"),"",_xlfn.XLOOKUP('Calculs'!B2314,Questions!A:A,Questions!B:B,"ERREUR QUESTION")))</f>
        <v/>
      </c>
      <c r="G2315" s="58" t="str">
        <f>IF(OR(ISBLANK(Recyclabilité[[#This Row],[Réponse 1]]),'Calculs'!D2314="0",_xlfn.XLOOKUP('Calculs'!D2314,'Réponses'!C:C,'Réponses'!F:F,"ERREUR VISIBILITE")=0),"",_xlfn.XLOOKUP(_xlfn.XLOOKUP('Calculs'!D2314,'Réponses'!C:C,'Réponses'!F:F,"ERREUR VISIBILITE"),Questions!A:A,Questions!B:B,"ERREUR QUESTION"))</f>
        <v/>
      </c>
      <c r="I2315" s="58" t="str">
        <f>IF(OR(ISBLANK(Recyclabilité[[#This Row],[Réponse 2]]),'Calculs'!G2314="0",_xlfn.XLOOKUP('Calculs'!G2314,'Réponses'!C:C,'Réponses'!F:F,"ERREUR VISIBILITE")=0),"",_xlfn.XLOOKUP(_xlfn.XLOOKUP('Calculs'!G2314,'Réponses'!C:C,'Réponses'!F:F,"ERREUR VISIBILITE"),Questions!A:A,Questions!B:B,"ERREUR QUESTION"))</f>
        <v/>
      </c>
      <c r="K2315" s="58" t="str">
        <f>IF(OR(ISBLANK(Recyclabilité[[#This Row],[Réponse 3]]),'Calculs'!J2314="0",_xlfn.XLOOKUP('Calculs'!J2314,'Réponses'!C:C,'Réponses'!F:F,"ERREUR VISIBILITE")=0),"",_xlfn.XLOOKUP(_xlfn.XLOOKUP('Calculs'!J2314,'Réponses'!C:C,'Réponses'!F:F,"ERREUR VISIBILITE"),Questions!A:A,Questions!B:B,"ERREUR QUESTION"))</f>
        <v/>
      </c>
      <c r="M2315" s="58" t="str">
        <f>IF(OR(ISBLANK(Recyclabilité[[#This Row],[Réponse 4]]),'Calculs'!M2314="0",_xlfn.XLOOKUP('Calculs'!M2314,'Réponses'!C:C,'Réponses'!F:F,"ERREUR VISIBILITE")=0),"",_xlfn.XLOOKUP(_xlfn.XLOOKUP('Calculs'!M2314,'Réponses'!C:C,'Réponses'!F:F,"ERREUR VISIBILITE"),Questions!A:A,Questions!B:B,"ERREUR QUESTION"))</f>
        <v/>
      </c>
    </row>
    <row r="2316" spans="4:13" ht="60" customHeight="1">
      <c r="D2316" s="28" t="str">
        <f>IF(ISBLANK(Recyclabilité[[#This Row],[Code Valobat]]),"",IF(OR('Calculs'!A2315="08",'Calculs'!A2315="07",MID(Recyclabilité[[#This Row],[Code Valobat]],4,4)="0804",MID(Recyclabilité[[#This Row],[Code Valobat]],4,4)="0709",MID(Recyclabilité[[#This Row],[Code Valobat]],1,7)="6121107"),"Non recyclable",_xlfn.XLOOKUP('Calculs'!Q2315,'Combinaisons'!A:A,'Combinaisons'!B:B,"Merci de répondre à toutes les questions")))</f>
        <v/>
      </c>
      <c r="E2316" s="58" t="str">
        <f>IF(ISBLANK(Recyclabilité[[#This Row],[Code Valobat]]),"",IF(OR('Calculs'!A2315="08",'Calculs'!A2315="07",MID(Recyclabilité[[#This Row],[Code Valobat]],4,4)="0804",MID(Recyclabilité[[#This Row],[Code Valobat]],4,4)="0709",MID(Recyclabilité[[#This Row],[Code Valobat]],1,7)="6121107"),"",_xlfn.XLOOKUP('Calculs'!B2315,Questions!A:A,Questions!B:B,"ERREUR QUESTION")))</f>
        <v/>
      </c>
      <c r="G2316" s="58" t="str">
        <f>IF(OR(ISBLANK(Recyclabilité[[#This Row],[Réponse 1]]),'Calculs'!D2315="0",_xlfn.XLOOKUP('Calculs'!D2315,'Réponses'!C:C,'Réponses'!F:F,"ERREUR VISIBILITE")=0),"",_xlfn.XLOOKUP(_xlfn.XLOOKUP('Calculs'!D2315,'Réponses'!C:C,'Réponses'!F:F,"ERREUR VISIBILITE"),Questions!A:A,Questions!B:B,"ERREUR QUESTION"))</f>
        <v/>
      </c>
      <c r="I2316" s="58" t="str">
        <f>IF(OR(ISBLANK(Recyclabilité[[#This Row],[Réponse 2]]),'Calculs'!G2315="0",_xlfn.XLOOKUP('Calculs'!G2315,'Réponses'!C:C,'Réponses'!F:F,"ERREUR VISIBILITE")=0),"",_xlfn.XLOOKUP(_xlfn.XLOOKUP('Calculs'!G2315,'Réponses'!C:C,'Réponses'!F:F,"ERREUR VISIBILITE"),Questions!A:A,Questions!B:B,"ERREUR QUESTION"))</f>
        <v/>
      </c>
      <c r="K2316" s="58" t="str">
        <f>IF(OR(ISBLANK(Recyclabilité[[#This Row],[Réponse 3]]),'Calculs'!J2315="0",_xlfn.XLOOKUP('Calculs'!J2315,'Réponses'!C:C,'Réponses'!F:F,"ERREUR VISIBILITE")=0),"",_xlfn.XLOOKUP(_xlfn.XLOOKUP('Calculs'!J2315,'Réponses'!C:C,'Réponses'!F:F,"ERREUR VISIBILITE"),Questions!A:A,Questions!B:B,"ERREUR QUESTION"))</f>
        <v/>
      </c>
      <c r="M2316" s="58" t="str">
        <f>IF(OR(ISBLANK(Recyclabilité[[#This Row],[Réponse 4]]),'Calculs'!M2315="0",_xlfn.XLOOKUP('Calculs'!M2315,'Réponses'!C:C,'Réponses'!F:F,"ERREUR VISIBILITE")=0),"",_xlfn.XLOOKUP(_xlfn.XLOOKUP('Calculs'!M2315,'Réponses'!C:C,'Réponses'!F:F,"ERREUR VISIBILITE"),Questions!A:A,Questions!B:B,"ERREUR QUESTION"))</f>
        <v/>
      </c>
    </row>
    <row r="2317" spans="4:13" ht="60" customHeight="1">
      <c r="D2317" s="28" t="str">
        <f>IF(ISBLANK(Recyclabilité[[#This Row],[Code Valobat]]),"",IF(OR('Calculs'!A2316="08",'Calculs'!A2316="07",MID(Recyclabilité[[#This Row],[Code Valobat]],4,4)="0804",MID(Recyclabilité[[#This Row],[Code Valobat]],4,4)="0709",MID(Recyclabilité[[#This Row],[Code Valobat]],1,7)="6121107"),"Non recyclable",_xlfn.XLOOKUP('Calculs'!Q2316,'Combinaisons'!A:A,'Combinaisons'!B:B,"Merci de répondre à toutes les questions")))</f>
        <v/>
      </c>
      <c r="E2317" s="58" t="str">
        <f>IF(ISBLANK(Recyclabilité[[#This Row],[Code Valobat]]),"",IF(OR('Calculs'!A2316="08",'Calculs'!A2316="07",MID(Recyclabilité[[#This Row],[Code Valobat]],4,4)="0804",MID(Recyclabilité[[#This Row],[Code Valobat]],4,4)="0709",MID(Recyclabilité[[#This Row],[Code Valobat]],1,7)="6121107"),"",_xlfn.XLOOKUP('Calculs'!B2316,Questions!A:A,Questions!B:B,"ERREUR QUESTION")))</f>
        <v/>
      </c>
      <c r="G2317" s="58" t="str">
        <f>IF(OR(ISBLANK(Recyclabilité[[#This Row],[Réponse 1]]),'Calculs'!D2316="0",_xlfn.XLOOKUP('Calculs'!D2316,'Réponses'!C:C,'Réponses'!F:F,"ERREUR VISIBILITE")=0),"",_xlfn.XLOOKUP(_xlfn.XLOOKUP('Calculs'!D2316,'Réponses'!C:C,'Réponses'!F:F,"ERREUR VISIBILITE"),Questions!A:A,Questions!B:B,"ERREUR QUESTION"))</f>
        <v/>
      </c>
      <c r="I2317" s="58" t="str">
        <f>IF(OR(ISBLANK(Recyclabilité[[#This Row],[Réponse 2]]),'Calculs'!G2316="0",_xlfn.XLOOKUP('Calculs'!G2316,'Réponses'!C:C,'Réponses'!F:F,"ERREUR VISIBILITE")=0),"",_xlfn.XLOOKUP(_xlfn.XLOOKUP('Calculs'!G2316,'Réponses'!C:C,'Réponses'!F:F,"ERREUR VISIBILITE"),Questions!A:A,Questions!B:B,"ERREUR QUESTION"))</f>
        <v/>
      </c>
      <c r="K2317" s="58" t="str">
        <f>IF(OR(ISBLANK(Recyclabilité[[#This Row],[Réponse 3]]),'Calculs'!J2316="0",_xlfn.XLOOKUP('Calculs'!J2316,'Réponses'!C:C,'Réponses'!F:F,"ERREUR VISIBILITE")=0),"",_xlfn.XLOOKUP(_xlfn.XLOOKUP('Calculs'!J2316,'Réponses'!C:C,'Réponses'!F:F,"ERREUR VISIBILITE"),Questions!A:A,Questions!B:B,"ERREUR QUESTION"))</f>
        <v/>
      </c>
      <c r="M2317" s="58" t="str">
        <f>IF(OR(ISBLANK(Recyclabilité[[#This Row],[Réponse 4]]),'Calculs'!M2316="0",_xlfn.XLOOKUP('Calculs'!M2316,'Réponses'!C:C,'Réponses'!F:F,"ERREUR VISIBILITE")=0),"",_xlfn.XLOOKUP(_xlfn.XLOOKUP('Calculs'!M2316,'Réponses'!C:C,'Réponses'!F:F,"ERREUR VISIBILITE"),Questions!A:A,Questions!B:B,"ERREUR QUESTION"))</f>
        <v/>
      </c>
    </row>
    <row r="2318" spans="4:13" ht="60" customHeight="1">
      <c r="D2318" s="28" t="str">
        <f>IF(ISBLANK(Recyclabilité[[#This Row],[Code Valobat]]),"",IF(OR('Calculs'!A2317="08",'Calculs'!A2317="07",MID(Recyclabilité[[#This Row],[Code Valobat]],4,4)="0804",MID(Recyclabilité[[#This Row],[Code Valobat]],4,4)="0709",MID(Recyclabilité[[#This Row],[Code Valobat]],1,7)="6121107"),"Non recyclable",_xlfn.XLOOKUP('Calculs'!Q2317,'Combinaisons'!A:A,'Combinaisons'!B:B,"Merci de répondre à toutes les questions")))</f>
        <v/>
      </c>
      <c r="E2318" s="58" t="str">
        <f>IF(ISBLANK(Recyclabilité[[#This Row],[Code Valobat]]),"",IF(OR('Calculs'!A2317="08",'Calculs'!A2317="07",MID(Recyclabilité[[#This Row],[Code Valobat]],4,4)="0804",MID(Recyclabilité[[#This Row],[Code Valobat]],4,4)="0709",MID(Recyclabilité[[#This Row],[Code Valobat]],1,7)="6121107"),"",_xlfn.XLOOKUP('Calculs'!B2317,Questions!A:A,Questions!B:B,"ERREUR QUESTION")))</f>
        <v/>
      </c>
      <c r="G2318" s="58" t="str">
        <f>IF(OR(ISBLANK(Recyclabilité[[#This Row],[Réponse 1]]),'Calculs'!D2317="0",_xlfn.XLOOKUP('Calculs'!D2317,'Réponses'!C:C,'Réponses'!F:F,"ERREUR VISIBILITE")=0),"",_xlfn.XLOOKUP(_xlfn.XLOOKUP('Calculs'!D2317,'Réponses'!C:C,'Réponses'!F:F,"ERREUR VISIBILITE"),Questions!A:A,Questions!B:B,"ERREUR QUESTION"))</f>
        <v/>
      </c>
      <c r="I2318" s="58" t="str">
        <f>IF(OR(ISBLANK(Recyclabilité[[#This Row],[Réponse 2]]),'Calculs'!G2317="0",_xlfn.XLOOKUP('Calculs'!G2317,'Réponses'!C:C,'Réponses'!F:F,"ERREUR VISIBILITE")=0),"",_xlfn.XLOOKUP(_xlfn.XLOOKUP('Calculs'!G2317,'Réponses'!C:C,'Réponses'!F:F,"ERREUR VISIBILITE"),Questions!A:A,Questions!B:B,"ERREUR QUESTION"))</f>
        <v/>
      </c>
      <c r="K2318" s="58" t="str">
        <f>IF(OR(ISBLANK(Recyclabilité[[#This Row],[Réponse 3]]),'Calculs'!J2317="0",_xlfn.XLOOKUP('Calculs'!J2317,'Réponses'!C:C,'Réponses'!F:F,"ERREUR VISIBILITE")=0),"",_xlfn.XLOOKUP(_xlfn.XLOOKUP('Calculs'!J2317,'Réponses'!C:C,'Réponses'!F:F,"ERREUR VISIBILITE"),Questions!A:A,Questions!B:B,"ERREUR QUESTION"))</f>
        <v/>
      </c>
      <c r="M2318" s="58" t="str">
        <f>IF(OR(ISBLANK(Recyclabilité[[#This Row],[Réponse 4]]),'Calculs'!M2317="0",_xlfn.XLOOKUP('Calculs'!M2317,'Réponses'!C:C,'Réponses'!F:F,"ERREUR VISIBILITE")=0),"",_xlfn.XLOOKUP(_xlfn.XLOOKUP('Calculs'!M2317,'Réponses'!C:C,'Réponses'!F:F,"ERREUR VISIBILITE"),Questions!A:A,Questions!B:B,"ERREUR QUESTION"))</f>
        <v/>
      </c>
    </row>
    <row r="2319" spans="4:13" ht="60" customHeight="1">
      <c r="D2319" s="28" t="str">
        <f>IF(ISBLANK(Recyclabilité[[#This Row],[Code Valobat]]),"",IF(OR('Calculs'!A2318="08",'Calculs'!A2318="07",MID(Recyclabilité[[#This Row],[Code Valobat]],4,4)="0804",MID(Recyclabilité[[#This Row],[Code Valobat]],4,4)="0709",MID(Recyclabilité[[#This Row],[Code Valobat]],1,7)="6121107"),"Non recyclable",_xlfn.XLOOKUP('Calculs'!Q2318,'Combinaisons'!A:A,'Combinaisons'!B:B,"Merci de répondre à toutes les questions")))</f>
        <v/>
      </c>
      <c r="E2319" s="58" t="str">
        <f>IF(ISBLANK(Recyclabilité[[#This Row],[Code Valobat]]),"",IF(OR('Calculs'!A2318="08",'Calculs'!A2318="07",MID(Recyclabilité[[#This Row],[Code Valobat]],4,4)="0804",MID(Recyclabilité[[#This Row],[Code Valobat]],4,4)="0709",MID(Recyclabilité[[#This Row],[Code Valobat]],1,7)="6121107"),"",_xlfn.XLOOKUP('Calculs'!B2318,Questions!A:A,Questions!B:B,"ERREUR QUESTION")))</f>
        <v/>
      </c>
      <c r="G2319" s="58" t="str">
        <f>IF(OR(ISBLANK(Recyclabilité[[#This Row],[Réponse 1]]),'Calculs'!D2318="0",_xlfn.XLOOKUP('Calculs'!D2318,'Réponses'!C:C,'Réponses'!F:F,"ERREUR VISIBILITE")=0),"",_xlfn.XLOOKUP(_xlfn.XLOOKUP('Calculs'!D2318,'Réponses'!C:C,'Réponses'!F:F,"ERREUR VISIBILITE"),Questions!A:A,Questions!B:B,"ERREUR QUESTION"))</f>
        <v/>
      </c>
      <c r="I2319" s="58" t="str">
        <f>IF(OR(ISBLANK(Recyclabilité[[#This Row],[Réponse 2]]),'Calculs'!G2318="0",_xlfn.XLOOKUP('Calculs'!G2318,'Réponses'!C:C,'Réponses'!F:F,"ERREUR VISIBILITE")=0),"",_xlfn.XLOOKUP(_xlfn.XLOOKUP('Calculs'!G2318,'Réponses'!C:C,'Réponses'!F:F,"ERREUR VISIBILITE"),Questions!A:A,Questions!B:B,"ERREUR QUESTION"))</f>
        <v/>
      </c>
      <c r="K2319" s="58" t="str">
        <f>IF(OR(ISBLANK(Recyclabilité[[#This Row],[Réponse 3]]),'Calculs'!J2318="0",_xlfn.XLOOKUP('Calculs'!J2318,'Réponses'!C:C,'Réponses'!F:F,"ERREUR VISIBILITE")=0),"",_xlfn.XLOOKUP(_xlfn.XLOOKUP('Calculs'!J2318,'Réponses'!C:C,'Réponses'!F:F,"ERREUR VISIBILITE"),Questions!A:A,Questions!B:B,"ERREUR QUESTION"))</f>
        <v/>
      </c>
      <c r="M2319" s="58" t="str">
        <f>IF(OR(ISBLANK(Recyclabilité[[#This Row],[Réponse 4]]),'Calculs'!M2318="0",_xlfn.XLOOKUP('Calculs'!M2318,'Réponses'!C:C,'Réponses'!F:F,"ERREUR VISIBILITE")=0),"",_xlfn.XLOOKUP(_xlfn.XLOOKUP('Calculs'!M2318,'Réponses'!C:C,'Réponses'!F:F,"ERREUR VISIBILITE"),Questions!A:A,Questions!B:B,"ERREUR QUESTION"))</f>
        <v/>
      </c>
    </row>
    <row r="2320" spans="4:13" ht="60" customHeight="1">
      <c r="D2320" s="28" t="str">
        <f>IF(ISBLANK(Recyclabilité[[#This Row],[Code Valobat]]),"",IF(OR('Calculs'!A2319="08",'Calculs'!A2319="07",MID(Recyclabilité[[#This Row],[Code Valobat]],4,4)="0804",MID(Recyclabilité[[#This Row],[Code Valobat]],4,4)="0709",MID(Recyclabilité[[#This Row],[Code Valobat]],1,7)="6121107"),"Non recyclable",_xlfn.XLOOKUP('Calculs'!Q2319,'Combinaisons'!A:A,'Combinaisons'!B:B,"Merci de répondre à toutes les questions")))</f>
        <v/>
      </c>
      <c r="E2320" s="58" t="str">
        <f>IF(ISBLANK(Recyclabilité[[#This Row],[Code Valobat]]),"",IF(OR('Calculs'!A2319="08",'Calculs'!A2319="07",MID(Recyclabilité[[#This Row],[Code Valobat]],4,4)="0804",MID(Recyclabilité[[#This Row],[Code Valobat]],4,4)="0709",MID(Recyclabilité[[#This Row],[Code Valobat]],1,7)="6121107"),"",_xlfn.XLOOKUP('Calculs'!B2319,Questions!A:A,Questions!B:B,"ERREUR QUESTION")))</f>
        <v/>
      </c>
      <c r="G2320" s="58" t="str">
        <f>IF(OR(ISBLANK(Recyclabilité[[#This Row],[Réponse 1]]),'Calculs'!D2319="0",_xlfn.XLOOKUP('Calculs'!D2319,'Réponses'!C:C,'Réponses'!F:F,"ERREUR VISIBILITE")=0),"",_xlfn.XLOOKUP(_xlfn.XLOOKUP('Calculs'!D2319,'Réponses'!C:C,'Réponses'!F:F,"ERREUR VISIBILITE"),Questions!A:A,Questions!B:B,"ERREUR QUESTION"))</f>
        <v/>
      </c>
      <c r="I2320" s="58" t="str">
        <f>IF(OR(ISBLANK(Recyclabilité[[#This Row],[Réponse 2]]),'Calculs'!G2319="0",_xlfn.XLOOKUP('Calculs'!G2319,'Réponses'!C:C,'Réponses'!F:F,"ERREUR VISIBILITE")=0),"",_xlfn.XLOOKUP(_xlfn.XLOOKUP('Calculs'!G2319,'Réponses'!C:C,'Réponses'!F:F,"ERREUR VISIBILITE"),Questions!A:A,Questions!B:B,"ERREUR QUESTION"))</f>
        <v/>
      </c>
      <c r="K2320" s="58" t="str">
        <f>IF(OR(ISBLANK(Recyclabilité[[#This Row],[Réponse 3]]),'Calculs'!J2319="0",_xlfn.XLOOKUP('Calculs'!J2319,'Réponses'!C:C,'Réponses'!F:F,"ERREUR VISIBILITE")=0),"",_xlfn.XLOOKUP(_xlfn.XLOOKUP('Calculs'!J2319,'Réponses'!C:C,'Réponses'!F:F,"ERREUR VISIBILITE"),Questions!A:A,Questions!B:B,"ERREUR QUESTION"))</f>
        <v/>
      </c>
      <c r="M2320" s="58" t="str">
        <f>IF(OR(ISBLANK(Recyclabilité[[#This Row],[Réponse 4]]),'Calculs'!M2319="0",_xlfn.XLOOKUP('Calculs'!M2319,'Réponses'!C:C,'Réponses'!F:F,"ERREUR VISIBILITE")=0),"",_xlfn.XLOOKUP(_xlfn.XLOOKUP('Calculs'!M2319,'Réponses'!C:C,'Réponses'!F:F,"ERREUR VISIBILITE"),Questions!A:A,Questions!B:B,"ERREUR QUESTION"))</f>
        <v/>
      </c>
    </row>
    <row r="2321" spans="4:13" ht="60" customHeight="1">
      <c r="D2321" s="28" t="str">
        <f>IF(ISBLANK(Recyclabilité[[#This Row],[Code Valobat]]),"",IF(OR('Calculs'!A2320="08",'Calculs'!A2320="07",MID(Recyclabilité[[#This Row],[Code Valobat]],4,4)="0804",MID(Recyclabilité[[#This Row],[Code Valobat]],4,4)="0709",MID(Recyclabilité[[#This Row],[Code Valobat]],1,7)="6121107"),"Non recyclable",_xlfn.XLOOKUP('Calculs'!Q2320,'Combinaisons'!A:A,'Combinaisons'!B:B,"Merci de répondre à toutes les questions")))</f>
        <v/>
      </c>
      <c r="E2321" s="58" t="str">
        <f>IF(ISBLANK(Recyclabilité[[#This Row],[Code Valobat]]),"",IF(OR('Calculs'!A2320="08",'Calculs'!A2320="07",MID(Recyclabilité[[#This Row],[Code Valobat]],4,4)="0804",MID(Recyclabilité[[#This Row],[Code Valobat]],4,4)="0709",MID(Recyclabilité[[#This Row],[Code Valobat]],1,7)="6121107"),"",_xlfn.XLOOKUP('Calculs'!B2320,Questions!A:A,Questions!B:B,"ERREUR QUESTION")))</f>
        <v/>
      </c>
      <c r="G2321" s="58" t="str">
        <f>IF(OR(ISBLANK(Recyclabilité[[#This Row],[Réponse 1]]),'Calculs'!D2320="0",_xlfn.XLOOKUP('Calculs'!D2320,'Réponses'!C:C,'Réponses'!F:F,"ERREUR VISIBILITE")=0),"",_xlfn.XLOOKUP(_xlfn.XLOOKUP('Calculs'!D2320,'Réponses'!C:C,'Réponses'!F:F,"ERREUR VISIBILITE"),Questions!A:A,Questions!B:B,"ERREUR QUESTION"))</f>
        <v/>
      </c>
      <c r="I2321" s="58" t="str">
        <f>IF(OR(ISBLANK(Recyclabilité[[#This Row],[Réponse 2]]),'Calculs'!G2320="0",_xlfn.XLOOKUP('Calculs'!G2320,'Réponses'!C:C,'Réponses'!F:F,"ERREUR VISIBILITE")=0),"",_xlfn.XLOOKUP(_xlfn.XLOOKUP('Calculs'!G2320,'Réponses'!C:C,'Réponses'!F:F,"ERREUR VISIBILITE"),Questions!A:A,Questions!B:B,"ERREUR QUESTION"))</f>
        <v/>
      </c>
      <c r="K2321" s="58" t="str">
        <f>IF(OR(ISBLANK(Recyclabilité[[#This Row],[Réponse 3]]),'Calculs'!J2320="0",_xlfn.XLOOKUP('Calculs'!J2320,'Réponses'!C:C,'Réponses'!F:F,"ERREUR VISIBILITE")=0),"",_xlfn.XLOOKUP(_xlfn.XLOOKUP('Calculs'!J2320,'Réponses'!C:C,'Réponses'!F:F,"ERREUR VISIBILITE"),Questions!A:A,Questions!B:B,"ERREUR QUESTION"))</f>
        <v/>
      </c>
      <c r="M2321" s="58" t="str">
        <f>IF(OR(ISBLANK(Recyclabilité[[#This Row],[Réponse 4]]),'Calculs'!M2320="0",_xlfn.XLOOKUP('Calculs'!M2320,'Réponses'!C:C,'Réponses'!F:F,"ERREUR VISIBILITE")=0),"",_xlfn.XLOOKUP(_xlfn.XLOOKUP('Calculs'!M2320,'Réponses'!C:C,'Réponses'!F:F,"ERREUR VISIBILITE"),Questions!A:A,Questions!B:B,"ERREUR QUESTION"))</f>
        <v/>
      </c>
    </row>
    <row r="2322" spans="4:13" ht="60" customHeight="1">
      <c r="D2322" s="28" t="str">
        <f>IF(ISBLANK(Recyclabilité[[#This Row],[Code Valobat]]),"",IF(OR('Calculs'!A2321="08",'Calculs'!A2321="07",MID(Recyclabilité[[#This Row],[Code Valobat]],4,4)="0804",MID(Recyclabilité[[#This Row],[Code Valobat]],4,4)="0709",MID(Recyclabilité[[#This Row],[Code Valobat]],1,7)="6121107"),"Non recyclable",_xlfn.XLOOKUP('Calculs'!Q2321,'Combinaisons'!A:A,'Combinaisons'!B:B,"Merci de répondre à toutes les questions")))</f>
        <v/>
      </c>
      <c r="E2322" s="58" t="str">
        <f>IF(ISBLANK(Recyclabilité[[#This Row],[Code Valobat]]),"",IF(OR('Calculs'!A2321="08",'Calculs'!A2321="07",MID(Recyclabilité[[#This Row],[Code Valobat]],4,4)="0804",MID(Recyclabilité[[#This Row],[Code Valobat]],4,4)="0709",MID(Recyclabilité[[#This Row],[Code Valobat]],1,7)="6121107"),"",_xlfn.XLOOKUP('Calculs'!B2321,Questions!A:A,Questions!B:B,"ERREUR QUESTION")))</f>
        <v/>
      </c>
      <c r="G2322" s="58" t="str">
        <f>IF(OR(ISBLANK(Recyclabilité[[#This Row],[Réponse 1]]),'Calculs'!D2321="0",_xlfn.XLOOKUP('Calculs'!D2321,'Réponses'!C:C,'Réponses'!F:F,"ERREUR VISIBILITE")=0),"",_xlfn.XLOOKUP(_xlfn.XLOOKUP('Calculs'!D2321,'Réponses'!C:C,'Réponses'!F:F,"ERREUR VISIBILITE"),Questions!A:A,Questions!B:B,"ERREUR QUESTION"))</f>
        <v/>
      </c>
      <c r="I2322" s="58" t="str">
        <f>IF(OR(ISBLANK(Recyclabilité[[#This Row],[Réponse 2]]),'Calculs'!G2321="0",_xlfn.XLOOKUP('Calculs'!G2321,'Réponses'!C:C,'Réponses'!F:F,"ERREUR VISIBILITE")=0),"",_xlfn.XLOOKUP(_xlfn.XLOOKUP('Calculs'!G2321,'Réponses'!C:C,'Réponses'!F:F,"ERREUR VISIBILITE"),Questions!A:A,Questions!B:B,"ERREUR QUESTION"))</f>
        <v/>
      </c>
      <c r="K2322" s="58" t="str">
        <f>IF(OR(ISBLANK(Recyclabilité[[#This Row],[Réponse 3]]),'Calculs'!J2321="0",_xlfn.XLOOKUP('Calculs'!J2321,'Réponses'!C:C,'Réponses'!F:F,"ERREUR VISIBILITE")=0),"",_xlfn.XLOOKUP(_xlfn.XLOOKUP('Calculs'!J2321,'Réponses'!C:C,'Réponses'!F:F,"ERREUR VISIBILITE"),Questions!A:A,Questions!B:B,"ERREUR QUESTION"))</f>
        <v/>
      </c>
      <c r="M2322" s="58" t="str">
        <f>IF(OR(ISBLANK(Recyclabilité[[#This Row],[Réponse 4]]),'Calculs'!M2321="0",_xlfn.XLOOKUP('Calculs'!M2321,'Réponses'!C:C,'Réponses'!F:F,"ERREUR VISIBILITE")=0),"",_xlfn.XLOOKUP(_xlfn.XLOOKUP('Calculs'!M2321,'Réponses'!C:C,'Réponses'!F:F,"ERREUR VISIBILITE"),Questions!A:A,Questions!B:B,"ERREUR QUESTION"))</f>
        <v/>
      </c>
    </row>
    <row r="2323" spans="4:13" ht="60" customHeight="1">
      <c r="D2323" s="28" t="str">
        <f>IF(ISBLANK(Recyclabilité[[#This Row],[Code Valobat]]),"",IF(OR('Calculs'!A2322="08",'Calculs'!A2322="07",MID(Recyclabilité[[#This Row],[Code Valobat]],4,4)="0804",MID(Recyclabilité[[#This Row],[Code Valobat]],4,4)="0709",MID(Recyclabilité[[#This Row],[Code Valobat]],1,7)="6121107"),"Non recyclable",_xlfn.XLOOKUP('Calculs'!Q2322,'Combinaisons'!A:A,'Combinaisons'!B:B,"Merci de répondre à toutes les questions")))</f>
        <v/>
      </c>
      <c r="E2323" s="58" t="str">
        <f>IF(ISBLANK(Recyclabilité[[#This Row],[Code Valobat]]),"",IF(OR('Calculs'!A2322="08",'Calculs'!A2322="07",MID(Recyclabilité[[#This Row],[Code Valobat]],4,4)="0804",MID(Recyclabilité[[#This Row],[Code Valobat]],4,4)="0709",MID(Recyclabilité[[#This Row],[Code Valobat]],1,7)="6121107"),"",_xlfn.XLOOKUP('Calculs'!B2322,Questions!A:A,Questions!B:B,"ERREUR QUESTION")))</f>
        <v/>
      </c>
      <c r="G2323" s="58" t="str">
        <f>IF(OR(ISBLANK(Recyclabilité[[#This Row],[Réponse 1]]),'Calculs'!D2322="0",_xlfn.XLOOKUP('Calculs'!D2322,'Réponses'!C:C,'Réponses'!F:F,"ERREUR VISIBILITE")=0),"",_xlfn.XLOOKUP(_xlfn.XLOOKUP('Calculs'!D2322,'Réponses'!C:C,'Réponses'!F:F,"ERREUR VISIBILITE"),Questions!A:A,Questions!B:B,"ERREUR QUESTION"))</f>
        <v/>
      </c>
      <c r="I2323" s="58" t="str">
        <f>IF(OR(ISBLANK(Recyclabilité[[#This Row],[Réponse 2]]),'Calculs'!G2322="0",_xlfn.XLOOKUP('Calculs'!G2322,'Réponses'!C:C,'Réponses'!F:F,"ERREUR VISIBILITE")=0),"",_xlfn.XLOOKUP(_xlfn.XLOOKUP('Calculs'!G2322,'Réponses'!C:C,'Réponses'!F:F,"ERREUR VISIBILITE"),Questions!A:A,Questions!B:B,"ERREUR QUESTION"))</f>
        <v/>
      </c>
      <c r="K2323" s="58" t="str">
        <f>IF(OR(ISBLANK(Recyclabilité[[#This Row],[Réponse 3]]),'Calculs'!J2322="0",_xlfn.XLOOKUP('Calculs'!J2322,'Réponses'!C:C,'Réponses'!F:F,"ERREUR VISIBILITE")=0),"",_xlfn.XLOOKUP(_xlfn.XLOOKUP('Calculs'!J2322,'Réponses'!C:C,'Réponses'!F:F,"ERREUR VISIBILITE"),Questions!A:A,Questions!B:B,"ERREUR QUESTION"))</f>
        <v/>
      </c>
      <c r="M2323" s="58" t="str">
        <f>IF(OR(ISBLANK(Recyclabilité[[#This Row],[Réponse 4]]),'Calculs'!M2322="0",_xlfn.XLOOKUP('Calculs'!M2322,'Réponses'!C:C,'Réponses'!F:F,"ERREUR VISIBILITE")=0),"",_xlfn.XLOOKUP(_xlfn.XLOOKUP('Calculs'!M2322,'Réponses'!C:C,'Réponses'!F:F,"ERREUR VISIBILITE"),Questions!A:A,Questions!B:B,"ERREUR QUESTION"))</f>
        <v/>
      </c>
    </row>
    <row r="2324" spans="4:13" ht="60" customHeight="1">
      <c r="D2324" s="28" t="str">
        <f>IF(ISBLANK(Recyclabilité[[#This Row],[Code Valobat]]),"",IF(OR('Calculs'!A2323="08",'Calculs'!A2323="07",MID(Recyclabilité[[#This Row],[Code Valobat]],4,4)="0804",MID(Recyclabilité[[#This Row],[Code Valobat]],4,4)="0709",MID(Recyclabilité[[#This Row],[Code Valobat]],1,7)="6121107"),"Non recyclable",_xlfn.XLOOKUP('Calculs'!Q2323,'Combinaisons'!A:A,'Combinaisons'!B:B,"Merci de répondre à toutes les questions")))</f>
        <v/>
      </c>
      <c r="E2324" s="58" t="str">
        <f>IF(ISBLANK(Recyclabilité[[#This Row],[Code Valobat]]),"",IF(OR('Calculs'!A2323="08",'Calculs'!A2323="07",MID(Recyclabilité[[#This Row],[Code Valobat]],4,4)="0804",MID(Recyclabilité[[#This Row],[Code Valobat]],4,4)="0709",MID(Recyclabilité[[#This Row],[Code Valobat]],1,7)="6121107"),"",_xlfn.XLOOKUP('Calculs'!B2323,Questions!A:A,Questions!B:B,"ERREUR QUESTION")))</f>
        <v/>
      </c>
      <c r="G2324" s="58" t="str">
        <f>IF(OR(ISBLANK(Recyclabilité[[#This Row],[Réponse 1]]),'Calculs'!D2323="0",_xlfn.XLOOKUP('Calculs'!D2323,'Réponses'!C:C,'Réponses'!F:F,"ERREUR VISIBILITE")=0),"",_xlfn.XLOOKUP(_xlfn.XLOOKUP('Calculs'!D2323,'Réponses'!C:C,'Réponses'!F:F,"ERREUR VISIBILITE"),Questions!A:A,Questions!B:B,"ERREUR QUESTION"))</f>
        <v/>
      </c>
      <c r="I2324" s="58" t="str">
        <f>IF(OR(ISBLANK(Recyclabilité[[#This Row],[Réponse 2]]),'Calculs'!G2323="0",_xlfn.XLOOKUP('Calculs'!G2323,'Réponses'!C:C,'Réponses'!F:F,"ERREUR VISIBILITE")=0),"",_xlfn.XLOOKUP(_xlfn.XLOOKUP('Calculs'!G2323,'Réponses'!C:C,'Réponses'!F:F,"ERREUR VISIBILITE"),Questions!A:A,Questions!B:B,"ERREUR QUESTION"))</f>
        <v/>
      </c>
      <c r="K2324" s="58" t="str">
        <f>IF(OR(ISBLANK(Recyclabilité[[#This Row],[Réponse 3]]),'Calculs'!J2323="0",_xlfn.XLOOKUP('Calculs'!J2323,'Réponses'!C:C,'Réponses'!F:F,"ERREUR VISIBILITE")=0),"",_xlfn.XLOOKUP(_xlfn.XLOOKUP('Calculs'!J2323,'Réponses'!C:C,'Réponses'!F:F,"ERREUR VISIBILITE"),Questions!A:A,Questions!B:B,"ERREUR QUESTION"))</f>
        <v/>
      </c>
      <c r="M2324" s="58" t="str">
        <f>IF(OR(ISBLANK(Recyclabilité[[#This Row],[Réponse 4]]),'Calculs'!M2323="0",_xlfn.XLOOKUP('Calculs'!M2323,'Réponses'!C:C,'Réponses'!F:F,"ERREUR VISIBILITE")=0),"",_xlfn.XLOOKUP(_xlfn.XLOOKUP('Calculs'!M2323,'Réponses'!C:C,'Réponses'!F:F,"ERREUR VISIBILITE"),Questions!A:A,Questions!B:B,"ERREUR QUESTION"))</f>
        <v/>
      </c>
    </row>
    <row r="2325" spans="4:13" ht="60" customHeight="1">
      <c r="D2325" s="28" t="str">
        <f>IF(ISBLANK(Recyclabilité[[#This Row],[Code Valobat]]),"",IF(OR('Calculs'!A2324="08",'Calculs'!A2324="07",MID(Recyclabilité[[#This Row],[Code Valobat]],4,4)="0804",MID(Recyclabilité[[#This Row],[Code Valobat]],4,4)="0709",MID(Recyclabilité[[#This Row],[Code Valobat]],1,7)="6121107"),"Non recyclable",_xlfn.XLOOKUP('Calculs'!Q2324,'Combinaisons'!A:A,'Combinaisons'!B:B,"Merci de répondre à toutes les questions")))</f>
        <v/>
      </c>
      <c r="E2325" s="58" t="str">
        <f>IF(ISBLANK(Recyclabilité[[#This Row],[Code Valobat]]),"",IF(OR('Calculs'!A2324="08",'Calculs'!A2324="07",MID(Recyclabilité[[#This Row],[Code Valobat]],4,4)="0804",MID(Recyclabilité[[#This Row],[Code Valobat]],4,4)="0709",MID(Recyclabilité[[#This Row],[Code Valobat]],1,7)="6121107"),"",_xlfn.XLOOKUP('Calculs'!B2324,Questions!A:A,Questions!B:B,"ERREUR QUESTION")))</f>
        <v/>
      </c>
      <c r="G2325" s="58" t="str">
        <f>IF(OR(ISBLANK(Recyclabilité[[#This Row],[Réponse 1]]),'Calculs'!D2324="0",_xlfn.XLOOKUP('Calculs'!D2324,'Réponses'!C:C,'Réponses'!F:F,"ERREUR VISIBILITE")=0),"",_xlfn.XLOOKUP(_xlfn.XLOOKUP('Calculs'!D2324,'Réponses'!C:C,'Réponses'!F:F,"ERREUR VISIBILITE"),Questions!A:A,Questions!B:B,"ERREUR QUESTION"))</f>
        <v/>
      </c>
      <c r="I2325" s="58" t="str">
        <f>IF(OR(ISBLANK(Recyclabilité[[#This Row],[Réponse 2]]),'Calculs'!G2324="0",_xlfn.XLOOKUP('Calculs'!G2324,'Réponses'!C:C,'Réponses'!F:F,"ERREUR VISIBILITE")=0),"",_xlfn.XLOOKUP(_xlfn.XLOOKUP('Calculs'!G2324,'Réponses'!C:C,'Réponses'!F:F,"ERREUR VISIBILITE"),Questions!A:A,Questions!B:B,"ERREUR QUESTION"))</f>
        <v/>
      </c>
      <c r="K2325" s="58" t="str">
        <f>IF(OR(ISBLANK(Recyclabilité[[#This Row],[Réponse 3]]),'Calculs'!J2324="0",_xlfn.XLOOKUP('Calculs'!J2324,'Réponses'!C:C,'Réponses'!F:F,"ERREUR VISIBILITE")=0),"",_xlfn.XLOOKUP(_xlfn.XLOOKUP('Calculs'!J2324,'Réponses'!C:C,'Réponses'!F:F,"ERREUR VISIBILITE"),Questions!A:A,Questions!B:B,"ERREUR QUESTION"))</f>
        <v/>
      </c>
      <c r="M2325" s="58" t="str">
        <f>IF(OR(ISBLANK(Recyclabilité[[#This Row],[Réponse 4]]),'Calculs'!M2324="0",_xlfn.XLOOKUP('Calculs'!M2324,'Réponses'!C:C,'Réponses'!F:F,"ERREUR VISIBILITE")=0),"",_xlfn.XLOOKUP(_xlfn.XLOOKUP('Calculs'!M2324,'Réponses'!C:C,'Réponses'!F:F,"ERREUR VISIBILITE"),Questions!A:A,Questions!B:B,"ERREUR QUESTION"))</f>
        <v/>
      </c>
    </row>
    <row r="2326" spans="4:13" ht="60" customHeight="1">
      <c r="D2326" s="28" t="str">
        <f>IF(ISBLANK(Recyclabilité[[#This Row],[Code Valobat]]),"",IF(OR('Calculs'!A2325="08",'Calculs'!A2325="07",MID(Recyclabilité[[#This Row],[Code Valobat]],4,4)="0804",MID(Recyclabilité[[#This Row],[Code Valobat]],4,4)="0709",MID(Recyclabilité[[#This Row],[Code Valobat]],1,7)="6121107"),"Non recyclable",_xlfn.XLOOKUP('Calculs'!Q2325,'Combinaisons'!A:A,'Combinaisons'!B:B,"Merci de répondre à toutes les questions")))</f>
        <v/>
      </c>
      <c r="E2326" s="58" t="str">
        <f>IF(ISBLANK(Recyclabilité[[#This Row],[Code Valobat]]),"",IF(OR('Calculs'!A2325="08",'Calculs'!A2325="07",MID(Recyclabilité[[#This Row],[Code Valobat]],4,4)="0804",MID(Recyclabilité[[#This Row],[Code Valobat]],4,4)="0709",MID(Recyclabilité[[#This Row],[Code Valobat]],1,7)="6121107"),"",_xlfn.XLOOKUP('Calculs'!B2325,Questions!A:A,Questions!B:B,"ERREUR QUESTION")))</f>
        <v/>
      </c>
      <c r="G2326" s="58" t="str">
        <f>IF(OR(ISBLANK(Recyclabilité[[#This Row],[Réponse 1]]),'Calculs'!D2325="0",_xlfn.XLOOKUP('Calculs'!D2325,'Réponses'!C:C,'Réponses'!F:F,"ERREUR VISIBILITE")=0),"",_xlfn.XLOOKUP(_xlfn.XLOOKUP('Calculs'!D2325,'Réponses'!C:C,'Réponses'!F:F,"ERREUR VISIBILITE"),Questions!A:A,Questions!B:B,"ERREUR QUESTION"))</f>
        <v/>
      </c>
      <c r="I2326" s="58" t="str">
        <f>IF(OR(ISBLANK(Recyclabilité[[#This Row],[Réponse 2]]),'Calculs'!G2325="0",_xlfn.XLOOKUP('Calculs'!G2325,'Réponses'!C:C,'Réponses'!F:F,"ERREUR VISIBILITE")=0),"",_xlfn.XLOOKUP(_xlfn.XLOOKUP('Calculs'!G2325,'Réponses'!C:C,'Réponses'!F:F,"ERREUR VISIBILITE"),Questions!A:A,Questions!B:B,"ERREUR QUESTION"))</f>
        <v/>
      </c>
      <c r="K2326" s="58" t="str">
        <f>IF(OR(ISBLANK(Recyclabilité[[#This Row],[Réponse 3]]),'Calculs'!J2325="0",_xlfn.XLOOKUP('Calculs'!J2325,'Réponses'!C:C,'Réponses'!F:F,"ERREUR VISIBILITE")=0),"",_xlfn.XLOOKUP(_xlfn.XLOOKUP('Calculs'!J2325,'Réponses'!C:C,'Réponses'!F:F,"ERREUR VISIBILITE"),Questions!A:A,Questions!B:B,"ERREUR QUESTION"))</f>
        <v/>
      </c>
      <c r="M2326" s="58" t="str">
        <f>IF(OR(ISBLANK(Recyclabilité[[#This Row],[Réponse 4]]),'Calculs'!M2325="0",_xlfn.XLOOKUP('Calculs'!M2325,'Réponses'!C:C,'Réponses'!F:F,"ERREUR VISIBILITE")=0),"",_xlfn.XLOOKUP(_xlfn.XLOOKUP('Calculs'!M2325,'Réponses'!C:C,'Réponses'!F:F,"ERREUR VISIBILITE"),Questions!A:A,Questions!B:B,"ERREUR QUESTION"))</f>
        <v/>
      </c>
    </row>
    <row r="2327" spans="4:13" ht="60" customHeight="1">
      <c r="D2327" s="28" t="str">
        <f>IF(ISBLANK(Recyclabilité[[#This Row],[Code Valobat]]),"",IF(OR('Calculs'!A2326="08",'Calculs'!A2326="07",MID(Recyclabilité[[#This Row],[Code Valobat]],4,4)="0804",MID(Recyclabilité[[#This Row],[Code Valobat]],4,4)="0709",MID(Recyclabilité[[#This Row],[Code Valobat]],1,7)="6121107"),"Non recyclable",_xlfn.XLOOKUP('Calculs'!Q2326,'Combinaisons'!A:A,'Combinaisons'!B:B,"Merci de répondre à toutes les questions")))</f>
        <v/>
      </c>
      <c r="E2327" s="58" t="str">
        <f>IF(ISBLANK(Recyclabilité[[#This Row],[Code Valobat]]),"",IF(OR('Calculs'!A2326="08",'Calculs'!A2326="07",MID(Recyclabilité[[#This Row],[Code Valobat]],4,4)="0804",MID(Recyclabilité[[#This Row],[Code Valobat]],4,4)="0709",MID(Recyclabilité[[#This Row],[Code Valobat]],1,7)="6121107"),"",_xlfn.XLOOKUP('Calculs'!B2326,Questions!A:A,Questions!B:B,"ERREUR QUESTION")))</f>
        <v/>
      </c>
      <c r="G2327" s="58" t="str">
        <f>IF(OR(ISBLANK(Recyclabilité[[#This Row],[Réponse 1]]),'Calculs'!D2326="0",_xlfn.XLOOKUP('Calculs'!D2326,'Réponses'!C:C,'Réponses'!F:F,"ERREUR VISIBILITE")=0),"",_xlfn.XLOOKUP(_xlfn.XLOOKUP('Calculs'!D2326,'Réponses'!C:C,'Réponses'!F:F,"ERREUR VISIBILITE"),Questions!A:A,Questions!B:B,"ERREUR QUESTION"))</f>
        <v/>
      </c>
      <c r="I2327" s="58" t="str">
        <f>IF(OR(ISBLANK(Recyclabilité[[#This Row],[Réponse 2]]),'Calculs'!G2326="0",_xlfn.XLOOKUP('Calculs'!G2326,'Réponses'!C:C,'Réponses'!F:F,"ERREUR VISIBILITE")=0),"",_xlfn.XLOOKUP(_xlfn.XLOOKUP('Calculs'!G2326,'Réponses'!C:C,'Réponses'!F:F,"ERREUR VISIBILITE"),Questions!A:A,Questions!B:B,"ERREUR QUESTION"))</f>
        <v/>
      </c>
      <c r="K2327" s="58" t="str">
        <f>IF(OR(ISBLANK(Recyclabilité[[#This Row],[Réponse 3]]),'Calculs'!J2326="0",_xlfn.XLOOKUP('Calculs'!J2326,'Réponses'!C:C,'Réponses'!F:F,"ERREUR VISIBILITE")=0),"",_xlfn.XLOOKUP(_xlfn.XLOOKUP('Calculs'!J2326,'Réponses'!C:C,'Réponses'!F:F,"ERREUR VISIBILITE"),Questions!A:A,Questions!B:B,"ERREUR QUESTION"))</f>
        <v/>
      </c>
      <c r="M2327" s="58" t="str">
        <f>IF(OR(ISBLANK(Recyclabilité[[#This Row],[Réponse 4]]),'Calculs'!M2326="0",_xlfn.XLOOKUP('Calculs'!M2326,'Réponses'!C:C,'Réponses'!F:F,"ERREUR VISIBILITE")=0),"",_xlfn.XLOOKUP(_xlfn.XLOOKUP('Calculs'!M2326,'Réponses'!C:C,'Réponses'!F:F,"ERREUR VISIBILITE"),Questions!A:A,Questions!B:B,"ERREUR QUESTION"))</f>
        <v/>
      </c>
    </row>
    <row r="2328" spans="4:13" ht="60" customHeight="1">
      <c r="D2328" s="28" t="str">
        <f>IF(ISBLANK(Recyclabilité[[#This Row],[Code Valobat]]),"",IF(OR('Calculs'!A2327="08",'Calculs'!A2327="07",MID(Recyclabilité[[#This Row],[Code Valobat]],4,4)="0804",MID(Recyclabilité[[#This Row],[Code Valobat]],4,4)="0709",MID(Recyclabilité[[#This Row],[Code Valobat]],1,7)="6121107"),"Non recyclable",_xlfn.XLOOKUP('Calculs'!Q2327,'Combinaisons'!A:A,'Combinaisons'!B:B,"Merci de répondre à toutes les questions")))</f>
        <v/>
      </c>
      <c r="E2328" s="58" t="str">
        <f>IF(ISBLANK(Recyclabilité[[#This Row],[Code Valobat]]),"",IF(OR('Calculs'!A2327="08",'Calculs'!A2327="07",MID(Recyclabilité[[#This Row],[Code Valobat]],4,4)="0804",MID(Recyclabilité[[#This Row],[Code Valobat]],4,4)="0709",MID(Recyclabilité[[#This Row],[Code Valobat]],1,7)="6121107"),"",_xlfn.XLOOKUP('Calculs'!B2327,Questions!A:A,Questions!B:B,"ERREUR QUESTION")))</f>
        <v/>
      </c>
      <c r="G2328" s="58" t="str">
        <f>IF(OR(ISBLANK(Recyclabilité[[#This Row],[Réponse 1]]),'Calculs'!D2327="0",_xlfn.XLOOKUP('Calculs'!D2327,'Réponses'!C:C,'Réponses'!F:F,"ERREUR VISIBILITE")=0),"",_xlfn.XLOOKUP(_xlfn.XLOOKUP('Calculs'!D2327,'Réponses'!C:C,'Réponses'!F:F,"ERREUR VISIBILITE"),Questions!A:A,Questions!B:B,"ERREUR QUESTION"))</f>
        <v/>
      </c>
      <c r="I2328" s="58" t="str">
        <f>IF(OR(ISBLANK(Recyclabilité[[#This Row],[Réponse 2]]),'Calculs'!G2327="0",_xlfn.XLOOKUP('Calculs'!G2327,'Réponses'!C:C,'Réponses'!F:F,"ERREUR VISIBILITE")=0),"",_xlfn.XLOOKUP(_xlfn.XLOOKUP('Calculs'!G2327,'Réponses'!C:C,'Réponses'!F:F,"ERREUR VISIBILITE"),Questions!A:A,Questions!B:B,"ERREUR QUESTION"))</f>
        <v/>
      </c>
      <c r="K2328" s="58" t="str">
        <f>IF(OR(ISBLANK(Recyclabilité[[#This Row],[Réponse 3]]),'Calculs'!J2327="0",_xlfn.XLOOKUP('Calculs'!J2327,'Réponses'!C:C,'Réponses'!F:F,"ERREUR VISIBILITE")=0),"",_xlfn.XLOOKUP(_xlfn.XLOOKUP('Calculs'!J2327,'Réponses'!C:C,'Réponses'!F:F,"ERREUR VISIBILITE"),Questions!A:A,Questions!B:B,"ERREUR QUESTION"))</f>
        <v/>
      </c>
      <c r="M2328" s="58" t="str">
        <f>IF(OR(ISBLANK(Recyclabilité[[#This Row],[Réponse 4]]),'Calculs'!M2327="0",_xlfn.XLOOKUP('Calculs'!M2327,'Réponses'!C:C,'Réponses'!F:F,"ERREUR VISIBILITE")=0),"",_xlfn.XLOOKUP(_xlfn.XLOOKUP('Calculs'!M2327,'Réponses'!C:C,'Réponses'!F:F,"ERREUR VISIBILITE"),Questions!A:A,Questions!B:B,"ERREUR QUESTION"))</f>
        <v/>
      </c>
    </row>
    <row r="2329" spans="4:13" ht="60" customHeight="1">
      <c r="D2329" s="28" t="str">
        <f>IF(ISBLANK(Recyclabilité[[#This Row],[Code Valobat]]),"",IF(OR('Calculs'!A2328="08",'Calculs'!A2328="07",MID(Recyclabilité[[#This Row],[Code Valobat]],4,4)="0804",MID(Recyclabilité[[#This Row],[Code Valobat]],4,4)="0709",MID(Recyclabilité[[#This Row],[Code Valobat]],1,7)="6121107"),"Non recyclable",_xlfn.XLOOKUP('Calculs'!Q2328,'Combinaisons'!A:A,'Combinaisons'!B:B,"Merci de répondre à toutes les questions")))</f>
        <v/>
      </c>
      <c r="E2329" s="58" t="str">
        <f>IF(ISBLANK(Recyclabilité[[#This Row],[Code Valobat]]),"",IF(OR('Calculs'!A2328="08",'Calculs'!A2328="07",MID(Recyclabilité[[#This Row],[Code Valobat]],4,4)="0804",MID(Recyclabilité[[#This Row],[Code Valobat]],4,4)="0709",MID(Recyclabilité[[#This Row],[Code Valobat]],1,7)="6121107"),"",_xlfn.XLOOKUP('Calculs'!B2328,Questions!A:A,Questions!B:B,"ERREUR QUESTION")))</f>
        <v/>
      </c>
      <c r="G2329" s="58" t="str">
        <f>IF(OR(ISBLANK(Recyclabilité[[#This Row],[Réponse 1]]),'Calculs'!D2328="0",_xlfn.XLOOKUP('Calculs'!D2328,'Réponses'!C:C,'Réponses'!F:F,"ERREUR VISIBILITE")=0),"",_xlfn.XLOOKUP(_xlfn.XLOOKUP('Calculs'!D2328,'Réponses'!C:C,'Réponses'!F:F,"ERREUR VISIBILITE"),Questions!A:A,Questions!B:B,"ERREUR QUESTION"))</f>
        <v/>
      </c>
      <c r="I2329" s="58" t="str">
        <f>IF(OR(ISBLANK(Recyclabilité[[#This Row],[Réponse 2]]),'Calculs'!G2328="0",_xlfn.XLOOKUP('Calculs'!G2328,'Réponses'!C:C,'Réponses'!F:F,"ERREUR VISIBILITE")=0),"",_xlfn.XLOOKUP(_xlfn.XLOOKUP('Calculs'!G2328,'Réponses'!C:C,'Réponses'!F:F,"ERREUR VISIBILITE"),Questions!A:A,Questions!B:B,"ERREUR QUESTION"))</f>
        <v/>
      </c>
      <c r="K2329" s="58" t="str">
        <f>IF(OR(ISBLANK(Recyclabilité[[#This Row],[Réponse 3]]),'Calculs'!J2328="0",_xlfn.XLOOKUP('Calculs'!J2328,'Réponses'!C:C,'Réponses'!F:F,"ERREUR VISIBILITE")=0),"",_xlfn.XLOOKUP(_xlfn.XLOOKUP('Calculs'!J2328,'Réponses'!C:C,'Réponses'!F:F,"ERREUR VISIBILITE"),Questions!A:A,Questions!B:B,"ERREUR QUESTION"))</f>
        <v/>
      </c>
      <c r="M2329" s="58" t="str">
        <f>IF(OR(ISBLANK(Recyclabilité[[#This Row],[Réponse 4]]),'Calculs'!M2328="0",_xlfn.XLOOKUP('Calculs'!M2328,'Réponses'!C:C,'Réponses'!F:F,"ERREUR VISIBILITE")=0),"",_xlfn.XLOOKUP(_xlfn.XLOOKUP('Calculs'!M2328,'Réponses'!C:C,'Réponses'!F:F,"ERREUR VISIBILITE"),Questions!A:A,Questions!B:B,"ERREUR QUESTION"))</f>
        <v/>
      </c>
    </row>
    <row r="2330" spans="4:13" ht="60" customHeight="1">
      <c r="D2330" s="28" t="str">
        <f>IF(ISBLANK(Recyclabilité[[#This Row],[Code Valobat]]),"",IF(OR('Calculs'!A2329="08",'Calculs'!A2329="07",MID(Recyclabilité[[#This Row],[Code Valobat]],4,4)="0804",MID(Recyclabilité[[#This Row],[Code Valobat]],4,4)="0709",MID(Recyclabilité[[#This Row],[Code Valobat]],1,7)="6121107"),"Non recyclable",_xlfn.XLOOKUP('Calculs'!Q2329,'Combinaisons'!A:A,'Combinaisons'!B:B,"Merci de répondre à toutes les questions")))</f>
        <v/>
      </c>
      <c r="E2330" s="58" t="str">
        <f>IF(ISBLANK(Recyclabilité[[#This Row],[Code Valobat]]),"",IF(OR('Calculs'!A2329="08",'Calculs'!A2329="07",MID(Recyclabilité[[#This Row],[Code Valobat]],4,4)="0804",MID(Recyclabilité[[#This Row],[Code Valobat]],4,4)="0709",MID(Recyclabilité[[#This Row],[Code Valobat]],1,7)="6121107"),"",_xlfn.XLOOKUP('Calculs'!B2329,Questions!A:A,Questions!B:B,"ERREUR QUESTION")))</f>
        <v/>
      </c>
      <c r="G2330" s="58" t="str">
        <f>IF(OR(ISBLANK(Recyclabilité[[#This Row],[Réponse 1]]),'Calculs'!D2329="0",_xlfn.XLOOKUP('Calculs'!D2329,'Réponses'!C:C,'Réponses'!F:F,"ERREUR VISIBILITE")=0),"",_xlfn.XLOOKUP(_xlfn.XLOOKUP('Calculs'!D2329,'Réponses'!C:C,'Réponses'!F:F,"ERREUR VISIBILITE"),Questions!A:A,Questions!B:B,"ERREUR QUESTION"))</f>
        <v/>
      </c>
      <c r="I2330" s="58" t="str">
        <f>IF(OR(ISBLANK(Recyclabilité[[#This Row],[Réponse 2]]),'Calculs'!G2329="0",_xlfn.XLOOKUP('Calculs'!G2329,'Réponses'!C:C,'Réponses'!F:F,"ERREUR VISIBILITE")=0),"",_xlfn.XLOOKUP(_xlfn.XLOOKUP('Calculs'!G2329,'Réponses'!C:C,'Réponses'!F:F,"ERREUR VISIBILITE"),Questions!A:A,Questions!B:B,"ERREUR QUESTION"))</f>
        <v/>
      </c>
      <c r="K2330" s="58" t="str">
        <f>IF(OR(ISBLANK(Recyclabilité[[#This Row],[Réponse 3]]),'Calculs'!J2329="0",_xlfn.XLOOKUP('Calculs'!J2329,'Réponses'!C:C,'Réponses'!F:F,"ERREUR VISIBILITE")=0),"",_xlfn.XLOOKUP(_xlfn.XLOOKUP('Calculs'!J2329,'Réponses'!C:C,'Réponses'!F:F,"ERREUR VISIBILITE"),Questions!A:A,Questions!B:B,"ERREUR QUESTION"))</f>
        <v/>
      </c>
      <c r="M2330" s="58" t="str">
        <f>IF(OR(ISBLANK(Recyclabilité[[#This Row],[Réponse 4]]),'Calculs'!M2329="0",_xlfn.XLOOKUP('Calculs'!M2329,'Réponses'!C:C,'Réponses'!F:F,"ERREUR VISIBILITE")=0),"",_xlfn.XLOOKUP(_xlfn.XLOOKUP('Calculs'!M2329,'Réponses'!C:C,'Réponses'!F:F,"ERREUR VISIBILITE"),Questions!A:A,Questions!B:B,"ERREUR QUESTION"))</f>
        <v/>
      </c>
    </row>
    <row r="2331" spans="4:13" ht="60" customHeight="1">
      <c r="D2331" s="28" t="str">
        <f>IF(ISBLANK(Recyclabilité[[#This Row],[Code Valobat]]),"",IF(OR('Calculs'!A2330="08",'Calculs'!A2330="07",MID(Recyclabilité[[#This Row],[Code Valobat]],4,4)="0804",MID(Recyclabilité[[#This Row],[Code Valobat]],4,4)="0709",MID(Recyclabilité[[#This Row],[Code Valobat]],1,7)="6121107"),"Non recyclable",_xlfn.XLOOKUP('Calculs'!Q2330,'Combinaisons'!A:A,'Combinaisons'!B:B,"Merci de répondre à toutes les questions")))</f>
        <v/>
      </c>
      <c r="E2331" s="58" t="str">
        <f>IF(ISBLANK(Recyclabilité[[#This Row],[Code Valobat]]),"",IF(OR('Calculs'!A2330="08",'Calculs'!A2330="07",MID(Recyclabilité[[#This Row],[Code Valobat]],4,4)="0804",MID(Recyclabilité[[#This Row],[Code Valobat]],4,4)="0709",MID(Recyclabilité[[#This Row],[Code Valobat]],1,7)="6121107"),"",_xlfn.XLOOKUP('Calculs'!B2330,Questions!A:A,Questions!B:B,"ERREUR QUESTION")))</f>
        <v/>
      </c>
      <c r="G2331" s="58" t="str">
        <f>IF(OR(ISBLANK(Recyclabilité[[#This Row],[Réponse 1]]),'Calculs'!D2330="0",_xlfn.XLOOKUP('Calculs'!D2330,'Réponses'!C:C,'Réponses'!F:F,"ERREUR VISIBILITE")=0),"",_xlfn.XLOOKUP(_xlfn.XLOOKUP('Calculs'!D2330,'Réponses'!C:C,'Réponses'!F:F,"ERREUR VISIBILITE"),Questions!A:A,Questions!B:B,"ERREUR QUESTION"))</f>
        <v/>
      </c>
      <c r="I2331" s="58" t="str">
        <f>IF(OR(ISBLANK(Recyclabilité[[#This Row],[Réponse 2]]),'Calculs'!G2330="0",_xlfn.XLOOKUP('Calculs'!G2330,'Réponses'!C:C,'Réponses'!F:F,"ERREUR VISIBILITE")=0),"",_xlfn.XLOOKUP(_xlfn.XLOOKUP('Calculs'!G2330,'Réponses'!C:C,'Réponses'!F:F,"ERREUR VISIBILITE"),Questions!A:A,Questions!B:B,"ERREUR QUESTION"))</f>
        <v/>
      </c>
      <c r="K2331" s="58" t="str">
        <f>IF(OR(ISBLANK(Recyclabilité[[#This Row],[Réponse 3]]),'Calculs'!J2330="0",_xlfn.XLOOKUP('Calculs'!J2330,'Réponses'!C:C,'Réponses'!F:F,"ERREUR VISIBILITE")=0),"",_xlfn.XLOOKUP(_xlfn.XLOOKUP('Calculs'!J2330,'Réponses'!C:C,'Réponses'!F:F,"ERREUR VISIBILITE"),Questions!A:A,Questions!B:B,"ERREUR QUESTION"))</f>
        <v/>
      </c>
      <c r="M2331" s="58" t="str">
        <f>IF(OR(ISBLANK(Recyclabilité[[#This Row],[Réponse 4]]),'Calculs'!M2330="0",_xlfn.XLOOKUP('Calculs'!M2330,'Réponses'!C:C,'Réponses'!F:F,"ERREUR VISIBILITE")=0),"",_xlfn.XLOOKUP(_xlfn.XLOOKUP('Calculs'!M2330,'Réponses'!C:C,'Réponses'!F:F,"ERREUR VISIBILITE"),Questions!A:A,Questions!B:B,"ERREUR QUESTION"))</f>
        <v/>
      </c>
    </row>
    <row r="2332" spans="4:13" ht="60" customHeight="1">
      <c r="D2332" s="28" t="str">
        <f>IF(ISBLANK(Recyclabilité[[#This Row],[Code Valobat]]),"",IF(OR('Calculs'!A2331="08",'Calculs'!A2331="07",MID(Recyclabilité[[#This Row],[Code Valobat]],4,4)="0804",MID(Recyclabilité[[#This Row],[Code Valobat]],4,4)="0709",MID(Recyclabilité[[#This Row],[Code Valobat]],1,7)="6121107"),"Non recyclable",_xlfn.XLOOKUP('Calculs'!Q2331,'Combinaisons'!A:A,'Combinaisons'!B:B,"Merci de répondre à toutes les questions")))</f>
        <v/>
      </c>
      <c r="E2332" s="58" t="str">
        <f>IF(ISBLANK(Recyclabilité[[#This Row],[Code Valobat]]),"",IF(OR('Calculs'!A2331="08",'Calculs'!A2331="07",MID(Recyclabilité[[#This Row],[Code Valobat]],4,4)="0804",MID(Recyclabilité[[#This Row],[Code Valobat]],4,4)="0709",MID(Recyclabilité[[#This Row],[Code Valobat]],1,7)="6121107"),"",_xlfn.XLOOKUP('Calculs'!B2331,Questions!A:A,Questions!B:B,"ERREUR QUESTION")))</f>
        <v/>
      </c>
      <c r="G2332" s="58" t="str">
        <f>IF(OR(ISBLANK(Recyclabilité[[#This Row],[Réponse 1]]),'Calculs'!D2331="0",_xlfn.XLOOKUP('Calculs'!D2331,'Réponses'!C:C,'Réponses'!F:F,"ERREUR VISIBILITE")=0),"",_xlfn.XLOOKUP(_xlfn.XLOOKUP('Calculs'!D2331,'Réponses'!C:C,'Réponses'!F:F,"ERREUR VISIBILITE"),Questions!A:A,Questions!B:B,"ERREUR QUESTION"))</f>
        <v/>
      </c>
      <c r="I2332" s="58" t="str">
        <f>IF(OR(ISBLANK(Recyclabilité[[#This Row],[Réponse 2]]),'Calculs'!G2331="0",_xlfn.XLOOKUP('Calculs'!G2331,'Réponses'!C:C,'Réponses'!F:F,"ERREUR VISIBILITE")=0),"",_xlfn.XLOOKUP(_xlfn.XLOOKUP('Calculs'!G2331,'Réponses'!C:C,'Réponses'!F:F,"ERREUR VISIBILITE"),Questions!A:A,Questions!B:B,"ERREUR QUESTION"))</f>
        <v/>
      </c>
      <c r="K2332" s="58" t="str">
        <f>IF(OR(ISBLANK(Recyclabilité[[#This Row],[Réponse 3]]),'Calculs'!J2331="0",_xlfn.XLOOKUP('Calculs'!J2331,'Réponses'!C:C,'Réponses'!F:F,"ERREUR VISIBILITE")=0),"",_xlfn.XLOOKUP(_xlfn.XLOOKUP('Calculs'!J2331,'Réponses'!C:C,'Réponses'!F:F,"ERREUR VISIBILITE"),Questions!A:A,Questions!B:B,"ERREUR QUESTION"))</f>
        <v/>
      </c>
      <c r="M2332" s="58" t="str">
        <f>IF(OR(ISBLANK(Recyclabilité[[#This Row],[Réponse 4]]),'Calculs'!M2331="0",_xlfn.XLOOKUP('Calculs'!M2331,'Réponses'!C:C,'Réponses'!F:F,"ERREUR VISIBILITE")=0),"",_xlfn.XLOOKUP(_xlfn.XLOOKUP('Calculs'!M2331,'Réponses'!C:C,'Réponses'!F:F,"ERREUR VISIBILITE"),Questions!A:A,Questions!B:B,"ERREUR QUESTION"))</f>
        <v/>
      </c>
    </row>
    <row r="2333" spans="4:13" ht="60" customHeight="1">
      <c r="D2333" s="28" t="str">
        <f>IF(ISBLANK(Recyclabilité[[#This Row],[Code Valobat]]),"",IF(OR('Calculs'!A2332="08",'Calculs'!A2332="07",MID(Recyclabilité[[#This Row],[Code Valobat]],4,4)="0804",MID(Recyclabilité[[#This Row],[Code Valobat]],4,4)="0709",MID(Recyclabilité[[#This Row],[Code Valobat]],1,7)="6121107"),"Non recyclable",_xlfn.XLOOKUP('Calculs'!Q2332,'Combinaisons'!A:A,'Combinaisons'!B:B,"Merci de répondre à toutes les questions")))</f>
        <v/>
      </c>
      <c r="E2333" s="58" t="str">
        <f>IF(ISBLANK(Recyclabilité[[#This Row],[Code Valobat]]),"",IF(OR('Calculs'!A2332="08",'Calculs'!A2332="07",MID(Recyclabilité[[#This Row],[Code Valobat]],4,4)="0804",MID(Recyclabilité[[#This Row],[Code Valobat]],4,4)="0709",MID(Recyclabilité[[#This Row],[Code Valobat]],1,7)="6121107"),"",_xlfn.XLOOKUP('Calculs'!B2332,Questions!A:A,Questions!B:B,"ERREUR QUESTION")))</f>
        <v/>
      </c>
      <c r="G2333" s="58" t="str">
        <f>IF(OR(ISBLANK(Recyclabilité[[#This Row],[Réponse 1]]),'Calculs'!D2332="0",_xlfn.XLOOKUP('Calculs'!D2332,'Réponses'!C:C,'Réponses'!F:F,"ERREUR VISIBILITE")=0),"",_xlfn.XLOOKUP(_xlfn.XLOOKUP('Calculs'!D2332,'Réponses'!C:C,'Réponses'!F:F,"ERREUR VISIBILITE"),Questions!A:A,Questions!B:B,"ERREUR QUESTION"))</f>
        <v/>
      </c>
      <c r="I2333" s="58" t="str">
        <f>IF(OR(ISBLANK(Recyclabilité[[#This Row],[Réponse 2]]),'Calculs'!G2332="0",_xlfn.XLOOKUP('Calculs'!G2332,'Réponses'!C:C,'Réponses'!F:F,"ERREUR VISIBILITE")=0),"",_xlfn.XLOOKUP(_xlfn.XLOOKUP('Calculs'!G2332,'Réponses'!C:C,'Réponses'!F:F,"ERREUR VISIBILITE"),Questions!A:A,Questions!B:B,"ERREUR QUESTION"))</f>
        <v/>
      </c>
      <c r="K2333" s="58" t="str">
        <f>IF(OR(ISBLANK(Recyclabilité[[#This Row],[Réponse 3]]),'Calculs'!J2332="0",_xlfn.XLOOKUP('Calculs'!J2332,'Réponses'!C:C,'Réponses'!F:F,"ERREUR VISIBILITE")=0),"",_xlfn.XLOOKUP(_xlfn.XLOOKUP('Calculs'!J2332,'Réponses'!C:C,'Réponses'!F:F,"ERREUR VISIBILITE"),Questions!A:A,Questions!B:B,"ERREUR QUESTION"))</f>
        <v/>
      </c>
      <c r="M2333" s="58" t="str">
        <f>IF(OR(ISBLANK(Recyclabilité[[#This Row],[Réponse 4]]),'Calculs'!M2332="0",_xlfn.XLOOKUP('Calculs'!M2332,'Réponses'!C:C,'Réponses'!F:F,"ERREUR VISIBILITE")=0),"",_xlfn.XLOOKUP(_xlfn.XLOOKUP('Calculs'!M2332,'Réponses'!C:C,'Réponses'!F:F,"ERREUR VISIBILITE"),Questions!A:A,Questions!B:B,"ERREUR QUESTION"))</f>
        <v/>
      </c>
    </row>
    <row r="2334" spans="4:13" ht="60" customHeight="1">
      <c r="D2334" s="28" t="str">
        <f>IF(ISBLANK(Recyclabilité[[#This Row],[Code Valobat]]),"",IF(OR('Calculs'!A2333="08",'Calculs'!A2333="07",MID(Recyclabilité[[#This Row],[Code Valobat]],4,4)="0804",MID(Recyclabilité[[#This Row],[Code Valobat]],4,4)="0709",MID(Recyclabilité[[#This Row],[Code Valobat]],1,7)="6121107"),"Non recyclable",_xlfn.XLOOKUP('Calculs'!Q2333,'Combinaisons'!A:A,'Combinaisons'!B:B,"Merci de répondre à toutes les questions")))</f>
        <v/>
      </c>
      <c r="E2334" s="58" t="str">
        <f>IF(ISBLANK(Recyclabilité[[#This Row],[Code Valobat]]),"",IF(OR('Calculs'!A2333="08",'Calculs'!A2333="07",MID(Recyclabilité[[#This Row],[Code Valobat]],4,4)="0804",MID(Recyclabilité[[#This Row],[Code Valobat]],4,4)="0709",MID(Recyclabilité[[#This Row],[Code Valobat]],1,7)="6121107"),"",_xlfn.XLOOKUP('Calculs'!B2333,Questions!A:A,Questions!B:B,"ERREUR QUESTION")))</f>
        <v/>
      </c>
      <c r="G2334" s="58" t="str">
        <f>IF(OR(ISBLANK(Recyclabilité[[#This Row],[Réponse 1]]),'Calculs'!D2333="0",_xlfn.XLOOKUP('Calculs'!D2333,'Réponses'!C:C,'Réponses'!F:F,"ERREUR VISIBILITE")=0),"",_xlfn.XLOOKUP(_xlfn.XLOOKUP('Calculs'!D2333,'Réponses'!C:C,'Réponses'!F:F,"ERREUR VISIBILITE"),Questions!A:A,Questions!B:B,"ERREUR QUESTION"))</f>
        <v/>
      </c>
      <c r="I2334" s="58" t="str">
        <f>IF(OR(ISBLANK(Recyclabilité[[#This Row],[Réponse 2]]),'Calculs'!G2333="0",_xlfn.XLOOKUP('Calculs'!G2333,'Réponses'!C:C,'Réponses'!F:F,"ERREUR VISIBILITE")=0),"",_xlfn.XLOOKUP(_xlfn.XLOOKUP('Calculs'!G2333,'Réponses'!C:C,'Réponses'!F:F,"ERREUR VISIBILITE"),Questions!A:A,Questions!B:B,"ERREUR QUESTION"))</f>
        <v/>
      </c>
      <c r="K2334" s="58" t="str">
        <f>IF(OR(ISBLANK(Recyclabilité[[#This Row],[Réponse 3]]),'Calculs'!J2333="0",_xlfn.XLOOKUP('Calculs'!J2333,'Réponses'!C:C,'Réponses'!F:F,"ERREUR VISIBILITE")=0),"",_xlfn.XLOOKUP(_xlfn.XLOOKUP('Calculs'!J2333,'Réponses'!C:C,'Réponses'!F:F,"ERREUR VISIBILITE"),Questions!A:A,Questions!B:B,"ERREUR QUESTION"))</f>
        <v/>
      </c>
      <c r="M2334" s="58" t="str">
        <f>IF(OR(ISBLANK(Recyclabilité[[#This Row],[Réponse 4]]),'Calculs'!M2333="0",_xlfn.XLOOKUP('Calculs'!M2333,'Réponses'!C:C,'Réponses'!F:F,"ERREUR VISIBILITE")=0),"",_xlfn.XLOOKUP(_xlfn.XLOOKUP('Calculs'!M2333,'Réponses'!C:C,'Réponses'!F:F,"ERREUR VISIBILITE"),Questions!A:A,Questions!B:B,"ERREUR QUESTION"))</f>
        <v/>
      </c>
    </row>
    <row r="2335" spans="4:13" ht="60" customHeight="1">
      <c r="D2335" s="28" t="str">
        <f>IF(ISBLANK(Recyclabilité[[#This Row],[Code Valobat]]),"",IF(OR('Calculs'!A2334="08",'Calculs'!A2334="07",MID(Recyclabilité[[#This Row],[Code Valobat]],4,4)="0804",MID(Recyclabilité[[#This Row],[Code Valobat]],4,4)="0709",MID(Recyclabilité[[#This Row],[Code Valobat]],1,7)="6121107"),"Non recyclable",_xlfn.XLOOKUP('Calculs'!Q2334,'Combinaisons'!A:A,'Combinaisons'!B:B,"Merci de répondre à toutes les questions")))</f>
        <v/>
      </c>
      <c r="E2335" s="58" t="str">
        <f>IF(ISBLANK(Recyclabilité[[#This Row],[Code Valobat]]),"",IF(OR('Calculs'!A2334="08",'Calculs'!A2334="07",MID(Recyclabilité[[#This Row],[Code Valobat]],4,4)="0804",MID(Recyclabilité[[#This Row],[Code Valobat]],4,4)="0709",MID(Recyclabilité[[#This Row],[Code Valobat]],1,7)="6121107"),"",_xlfn.XLOOKUP('Calculs'!B2334,Questions!A:A,Questions!B:B,"ERREUR QUESTION")))</f>
        <v/>
      </c>
      <c r="G2335" s="58" t="str">
        <f>IF(OR(ISBLANK(Recyclabilité[[#This Row],[Réponse 1]]),'Calculs'!D2334="0",_xlfn.XLOOKUP('Calculs'!D2334,'Réponses'!C:C,'Réponses'!F:F,"ERREUR VISIBILITE")=0),"",_xlfn.XLOOKUP(_xlfn.XLOOKUP('Calculs'!D2334,'Réponses'!C:C,'Réponses'!F:F,"ERREUR VISIBILITE"),Questions!A:A,Questions!B:B,"ERREUR QUESTION"))</f>
        <v/>
      </c>
      <c r="I2335" s="58" t="str">
        <f>IF(OR(ISBLANK(Recyclabilité[[#This Row],[Réponse 2]]),'Calculs'!G2334="0",_xlfn.XLOOKUP('Calculs'!G2334,'Réponses'!C:C,'Réponses'!F:F,"ERREUR VISIBILITE")=0),"",_xlfn.XLOOKUP(_xlfn.XLOOKUP('Calculs'!G2334,'Réponses'!C:C,'Réponses'!F:F,"ERREUR VISIBILITE"),Questions!A:A,Questions!B:B,"ERREUR QUESTION"))</f>
        <v/>
      </c>
      <c r="K2335" s="58" t="str">
        <f>IF(OR(ISBLANK(Recyclabilité[[#This Row],[Réponse 3]]),'Calculs'!J2334="0",_xlfn.XLOOKUP('Calculs'!J2334,'Réponses'!C:C,'Réponses'!F:F,"ERREUR VISIBILITE")=0),"",_xlfn.XLOOKUP(_xlfn.XLOOKUP('Calculs'!J2334,'Réponses'!C:C,'Réponses'!F:F,"ERREUR VISIBILITE"),Questions!A:A,Questions!B:B,"ERREUR QUESTION"))</f>
        <v/>
      </c>
      <c r="M2335" s="58" t="str">
        <f>IF(OR(ISBLANK(Recyclabilité[[#This Row],[Réponse 4]]),'Calculs'!M2334="0",_xlfn.XLOOKUP('Calculs'!M2334,'Réponses'!C:C,'Réponses'!F:F,"ERREUR VISIBILITE")=0),"",_xlfn.XLOOKUP(_xlfn.XLOOKUP('Calculs'!M2334,'Réponses'!C:C,'Réponses'!F:F,"ERREUR VISIBILITE"),Questions!A:A,Questions!B:B,"ERREUR QUESTION"))</f>
        <v/>
      </c>
    </row>
    <row r="2336" spans="4:13" ht="60" customHeight="1">
      <c r="D2336" s="28" t="str">
        <f>IF(ISBLANK(Recyclabilité[[#This Row],[Code Valobat]]),"",IF(OR('Calculs'!A2335="08",'Calculs'!A2335="07",MID(Recyclabilité[[#This Row],[Code Valobat]],4,4)="0804",MID(Recyclabilité[[#This Row],[Code Valobat]],4,4)="0709",MID(Recyclabilité[[#This Row],[Code Valobat]],1,7)="6121107"),"Non recyclable",_xlfn.XLOOKUP('Calculs'!Q2335,'Combinaisons'!A:A,'Combinaisons'!B:B,"Merci de répondre à toutes les questions")))</f>
        <v/>
      </c>
      <c r="E2336" s="58" t="str">
        <f>IF(ISBLANK(Recyclabilité[[#This Row],[Code Valobat]]),"",IF(OR('Calculs'!A2335="08",'Calculs'!A2335="07",MID(Recyclabilité[[#This Row],[Code Valobat]],4,4)="0804",MID(Recyclabilité[[#This Row],[Code Valobat]],4,4)="0709",MID(Recyclabilité[[#This Row],[Code Valobat]],1,7)="6121107"),"",_xlfn.XLOOKUP('Calculs'!B2335,Questions!A:A,Questions!B:B,"ERREUR QUESTION")))</f>
        <v/>
      </c>
      <c r="G2336" s="58" t="str">
        <f>IF(OR(ISBLANK(Recyclabilité[[#This Row],[Réponse 1]]),'Calculs'!D2335="0",_xlfn.XLOOKUP('Calculs'!D2335,'Réponses'!C:C,'Réponses'!F:F,"ERREUR VISIBILITE")=0),"",_xlfn.XLOOKUP(_xlfn.XLOOKUP('Calculs'!D2335,'Réponses'!C:C,'Réponses'!F:F,"ERREUR VISIBILITE"),Questions!A:A,Questions!B:B,"ERREUR QUESTION"))</f>
        <v/>
      </c>
      <c r="I2336" s="58" t="str">
        <f>IF(OR(ISBLANK(Recyclabilité[[#This Row],[Réponse 2]]),'Calculs'!G2335="0",_xlfn.XLOOKUP('Calculs'!G2335,'Réponses'!C:C,'Réponses'!F:F,"ERREUR VISIBILITE")=0),"",_xlfn.XLOOKUP(_xlfn.XLOOKUP('Calculs'!G2335,'Réponses'!C:C,'Réponses'!F:F,"ERREUR VISIBILITE"),Questions!A:A,Questions!B:B,"ERREUR QUESTION"))</f>
        <v/>
      </c>
      <c r="K2336" s="58" t="str">
        <f>IF(OR(ISBLANK(Recyclabilité[[#This Row],[Réponse 3]]),'Calculs'!J2335="0",_xlfn.XLOOKUP('Calculs'!J2335,'Réponses'!C:C,'Réponses'!F:F,"ERREUR VISIBILITE")=0),"",_xlfn.XLOOKUP(_xlfn.XLOOKUP('Calculs'!J2335,'Réponses'!C:C,'Réponses'!F:F,"ERREUR VISIBILITE"),Questions!A:A,Questions!B:B,"ERREUR QUESTION"))</f>
        <v/>
      </c>
      <c r="M2336" s="58" t="str">
        <f>IF(OR(ISBLANK(Recyclabilité[[#This Row],[Réponse 4]]),'Calculs'!M2335="0",_xlfn.XLOOKUP('Calculs'!M2335,'Réponses'!C:C,'Réponses'!F:F,"ERREUR VISIBILITE")=0),"",_xlfn.XLOOKUP(_xlfn.XLOOKUP('Calculs'!M2335,'Réponses'!C:C,'Réponses'!F:F,"ERREUR VISIBILITE"),Questions!A:A,Questions!B:B,"ERREUR QUESTION"))</f>
        <v/>
      </c>
    </row>
    <row r="2337" spans="4:13" ht="60" customHeight="1">
      <c r="D2337" s="28" t="str">
        <f>IF(ISBLANK(Recyclabilité[[#This Row],[Code Valobat]]),"",IF(OR('Calculs'!A2336="08",'Calculs'!A2336="07",MID(Recyclabilité[[#This Row],[Code Valobat]],4,4)="0804",MID(Recyclabilité[[#This Row],[Code Valobat]],4,4)="0709",MID(Recyclabilité[[#This Row],[Code Valobat]],1,7)="6121107"),"Non recyclable",_xlfn.XLOOKUP('Calculs'!Q2336,'Combinaisons'!A:A,'Combinaisons'!B:B,"Merci de répondre à toutes les questions")))</f>
        <v/>
      </c>
      <c r="E2337" s="58" t="str">
        <f>IF(ISBLANK(Recyclabilité[[#This Row],[Code Valobat]]),"",IF(OR('Calculs'!A2336="08",'Calculs'!A2336="07",MID(Recyclabilité[[#This Row],[Code Valobat]],4,4)="0804",MID(Recyclabilité[[#This Row],[Code Valobat]],4,4)="0709",MID(Recyclabilité[[#This Row],[Code Valobat]],1,7)="6121107"),"",_xlfn.XLOOKUP('Calculs'!B2336,Questions!A:A,Questions!B:B,"ERREUR QUESTION")))</f>
        <v/>
      </c>
      <c r="G2337" s="58" t="str">
        <f>IF(OR(ISBLANK(Recyclabilité[[#This Row],[Réponse 1]]),'Calculs'!D2336="0",_xlfn.XLOOKUP('Calculs'!D2336,'Réponses'!C:C,'Réponses'!F:F,"ERREUR VISIBILITE")=0),"",_xlfn.XLOOKUP(_xlfn.XLOOKUP('Calculs'!D2336,'Réponses'!C:C,'Réponses'!F:F,"ERREUR VISIBILITE"),Questions!A:A,Questions!B:B,"ERREUR QUESTION"))</f>
        <v/>
      </c>
      <c r="I2337" s="58" t="str">
        <f>IF(OR(ISBLANK(Recyclabilité[[#This Row],[Réponse 2]]),'Calculs'!G2336="0",_xlfn.XLOOKUP('Calculs'!G2336,'Réponses'!C:C,'Réponses'!F:F,"ERREUR VISIBILITE")=0),"",_xlfn.XLOOKUP(_xlfn.XLOOKUP('Calculs'!G2336,'Réponses'!C:C,'Réponses'!F:F,"ERREUR VISIBILITE"),Questions!A:A,Questions!B:B,"ERREUR QUESTION"))</f>
        <v/>
      </c>
      <c r="K2337" s="58" t="str">
        <f>IF(OR(ISBLANK(Recyclabilité[[#This Row],[Réponse 3]]),'Calculs'!J2336="0",_xlfn.XLOOKUP('Calculs'!J2336,'Réponses'!C:C,'Réponses'!F:F,"ERREUR VISIBILITE")=0),"",_xlfn.XLOOKUP(_xlfn.XLOOKUP('Calculs'!J2336,'Réponses'!C:C,'Réponses'!F:F,"ERREUR VISIBILITE"),Questions!A:A,Questions!B:B,"ERREUR QUESTION"))</f>
        <v/>
      </c>
      <c r="M2337" s="58" t="str">
        <f>IF(OR(ISBLANK(Recyclabilité[[#This Row],[Réponse 4]]),'Calculs'!M2336="0",_xlfn.XLOOKUP('Calculs'!M2336,'Réponses'!C:C,'Réponses'!F:F,"ERREUR VISIBILITE")=0),"",_xlfn.XLOOKUP(_xlfn.XLOOKUP('Calculs'!M2336,'Réponses'!C:C,'Réponses'!F:F,"ERREUR VISIBILITE"),Questions!A:A,Questions!B:B,"ERREUR QUESTION"))</f>
        <v/>
      </c>
    </row>
    <row r="2338" spans="4:13" ht="60" customHeight="1">
      <c r="D2338" s="28" t="str">
        <f>IF(ISBLANK(Recyclabilité[[#This Row],[Code Valobat]]),"",IF(OR('Calculs'!A2337="08",'Calculs'!A2337="07",MID(Recyclabilité[[#This Row],[Code Valobat]],4,4)="0804",MID(Recyclabilité[[#This Row],[Code Valobat]],4,4)="0709",MID(Recyclabilité[[#This Row],[Code Valobat]],1,7)="6121107"),"Non recyclable",_xlfn.XLOOKUP('Calculs'!Q2337,'Combinaisons'!A:A,'Combinaisons'!B:B,"Merci de répondre à toutes les questions")))</f>
        <v/>
      </c>
      <c r="E2338" s="58" t="str">
        <f>IF(ISBLANK(Recyclabilité[[#This Row],[Code Valobat]]),"",IF(OR('Calculs'!A2337="08",'Calculs'!A2337="07",MID(Recyclabilité[[#This Row],[Code Valobat]],4,4)="0804",MID(Recyclabilité[[#This Row],[Code Valobat]],4,4)="0709",MID(Recyclabilité[[#This Row],[Code Valobat]],1,7)="6121107"),"",_xlfn.XLOOKUP('Calculs'!B2337,Questions!A:A,Questions!B:B,"ERREUR QUESTION")))</f>
        <v/>
      </c>
      <c r="G2338" s="58" t="str">
        <f>IF(OR(ISBLANK(Recyclabilité[[#This Row],[Réponse 1]]),'Calculs'!D2337="0",_xlfn.XLOOKUP('Calculs'!D2337,'Réponses'!C:C,'Réponses'!F:F,"ERREUR VISIBILITE")=0),"",_xlfn.XLOOKUP(_xlfn.XLOOKUP('Calculs'!D2337,'Réponses'!C:C,'Réponses'!F:F,"ERREUR VISIBILITE"),Questions!A:A,Questions!B:B,"ERREUR QUESTION"))</f>
        <v/>
      </c>
      <c r="I2338" s="58" t="str">
        <f>IF(OR(ISBLANK(Recyclabilité[[#This Row],[Réponse 2]]),'Calculs'!G2337="0",_xlfn.XLOOKUP('Calculs'!G2337,'Réponses'!C:C,'Réponses'!F:F,"ERREUR VISIBILITE")=0),"",_xlfn.XLOOKUP(_xlfn.XLOOKUP('Calculs'!G2337,'Réponses'!C:C,'Réponses'!F:F,"ERREUR VISIBILITE"),Questions!A:A,Questions!B:B,"ERREUR QUESTION"))</f>
        <v/>
      </c>
      <c r="K2338" s="58" t="str">
        <f>IF(OR(ISBLANK(Recyclabilité[[#This Row],[Réponse 3]]),'Calculs'!J2337="0",_xlfn.XLOOKUP('Calculs'!J2337,'Réponses'!C:C,'Réponses'!F:F,"ERREUR VISIBILITE")=0),"",_xlfn.XLOOKUP(_xlfn.XLOOKUP('Calculs'!J2337,'Réponses'!C:C,'Réponses'!F:F,"ERREUR VISIBILITE"),Questions!A:A,Questions!B:B,"ERREUR QUESTION"))</f>
        <v/>
      </c>
      <c r="M2338" s="58" t="str">
        <f>IF(OR(ISBLANK(Recyclabilité[[#This Row],[Réponse 4]]),'Calculs'!M2337="0",_xlfn.XLOOKUP('Calculs'!M2337,'Réponses'!C:C,'Réponses'!F:F,"ERREUR VISIBILITE")=0),"",_xlfn.XLOOKUP(_xlfn.XLOOKUP('Calculs'!M2337,'Réponses'!C:C,'Réponses'!F:F,"ERREUR VISIBILITE"),Questions!A:A,Questions!B:B,"ERREUR QUESTION"))</f>
        <v/>
      </c>
    </row>
    <row r="2339" spans="4:13" ht="60" customHeight="1">
      <c r="D2339" s="28" t="str">
        <f>IF(ISBLANK(Recyclabilité[[#This Row],[Code Valobat]]),"",IF(OR('Calculs'!A2338="08",'Calculs'!A2338="07",MID(Recyclabilité[[#This Row],[Code Valobat]],4,4)="0804",MID(Recyclabilité[[#This Row],[Code Valobat]],4,4)="0709",MID(Recyclabilité[[#This Row],[Code Valobat]],1,7)="6121107"),"Non recyclable",_xlfn.XLOOKUP('Calculs'!Q2338,'Combinaisons'!A:A,'Combinaisons'!B:B,"Merci de répondre à toutes les questions")))</f>
        <v/>
      </c>
      <c r="E2339" s="58" t="str">
        <f>IF(ISBLANK(Recyclabilité[[#This Row],[Code Valobat]]),"",IF(OR('Calculs'!A2338="08",'Calculs'!A2338="07",MID(Recyclabilité[[#This Row],[Code Valobat]],4,4)="0804",MID(Recyclabilité[[#This Row],[Code Valobat]],4,4)="0709",MID(Recyclabilité[[#This Row],[Code Valobat]],1,7)="6121107"),"",_xlfn.XLOOKUP('Calculs'!B2338,Questions!A:A,Questions!B:B,"ERREUR QUESTION")))</f>
        <v/>
      </c>
      <c r="G2339" s="58" t="str">
        <f>IF(OR(ISBLANK(Recyclabilité[[#This Row],[Réponse 1]]),'Calculs'!D2338="0",_xlfn.XLOOKUP('Calculs'!D2338,'Réponses'!C:C,'Réponses'!F:F,"ERREUR VISIBILITE")=0),"",_xlfn.XLOOKUP(_xlfn.XLOOKUP('Calculs'!D2338,'Réponses'!C:C,'Réponses'!F:F,"ERREUR VISIBILITE"),Questions!A:A,Questions!B:B,"ERREUR QUESTION"))</f>
        <v/>
      </c>
      <c r="I2339" s="58" t="str">
        <f>IF(OR(ISBLANK(Recyclabilité[[#This Row],[Réponse 2]]),'Calculs'!G2338="0",_xlfn.XLOOKUP('Calculs'!G2338,'Réponses'!C:C,'Réponses'!F:F,"ERREUR VISIBILITE")=0),"",_xlfn.XLOOKUP(_xlfn.XLOOKUP('Calculs'!G2338,'Réponses'!C:C,'Réponses'!F:F,"ERREUR VISIBILITE"),Questions!A:A,Questions!B:B,"ERREUR QUESTION"))</f>
        <v/>
      </c>
      <c r="K2339" s="58" t="str">
        <f>IF(OR(ISBLANK(Recyclabilité[[#This Row],[Réponse 3]]),'Calculs'!J2338="0",_xlfn.XLOOKUP('Calculs'!J2338,'Réponses'!C:C,'Réponses'!F:F,"ERREUR VISIBILITE")=0),"",_xlfn.XLOOKUP(_xlfn.XLOOKUP('Calculs'!J2338,'Réponses'!C:C,'Réponses'!F:F,"ERREUR VISIBILITE"),Questions!A:A,Questions!B:B,"ERREUR QUESTION"))</f>
        <v/>
      </c>
      <c r="M2339" s="58" t="str">
        <f>IF(OR(ISBLANK(Recyclabilité[[#This Row],[Réponse 4]]),'Calculs'!M2338="0",_xlfn.XLOOKUP('Calculs'!M2338,'Réponses'!C:C,'Réponses'!F:F,"ERREUR VISIBILITE")=0),"",_xlfn.XLOOKUP(_xlfn.XLOOKUP('Calculs'!M2338,'Réponses'!C:C,'Réponses'!F:F,"ERREUR VISIBILITE"),Questions!A:A,Questions!B:B,"ERREUR QUESTION"))</f>
        <v/>
      </c>
    </row>
    <row r="2340" spans="4:13" ht="60" customHeight="1">
      <c r="D2340" s="28" t="str">
        <f>IF(ISBLANK(Recyclabilité[[#This Row],[Code Valobat]]),"",IF(OR('Calculs'!A2339="08",'Calculs'!A2339="07",MID(Recyclabilité[[#This Row],[Code Valobat]],4,4)="0804",MID(Recyclabilité[[#This Row],[Code Valobat]],4,4)="0709",MID(Recyclabilité[[#This Row],[Code Valobat]],1,7)="6121107"),"Non recyclable",_xlfn.XLOOKUP('Calculs'!Q2339,'Combinaisons'!A:A,'Combinaisons'!B:B,"Merci de répondre à toutes les questions")))</f>
        <v/>
      </c>
      <c r="E2340" s="58" t="str">
        <f>IF(ISBLANK(Recyclabilité[[#This Row],[Code Valobat]]),"",IF(OR('Calculs'!A2339="08",'Calculs'!A2339="07",MID(Recyclabilité[[#This Row],[Code Valobat]],4,4)="0804",MID(Recyclabilité[[#This Row],[Code Valobat]],4,4)="0709",MID(Recyclabilité[[#This Row],[Code Valobat]],1,7)="6121107"),"",_xlfn.XLOOKUP('Calculs'!B2339,Questions!A:A,Questions!B:B,"ERREUR QUESTION")))</f>
        <v/>
      </c>
      <c r="G2340" s="58" t="str">
        <f>IF(OR(ISBLANK(Recyclabilité[[#This Row],[Réponse 1]]),'Calculs'!D2339="0",_xlfn.XLOOKUP('Calculs'!D2339,'Réponses'!C:C,'Réponses'!F:F,"ERREUR VISIBILITE")=0),"",_xlfn.XLOOKUP(_xlfn.XLOOKUP('Calculs'!D2339,'Réponses'!C:C,'Réponses'!F:F,"ERREUR VISIBILITE"),Questions!A:A,Questions!B:B,"ERREUR QUESTION"))</f>
        <v/>
      </c>
      <c r="I2340" s="58" t="str">
        <f>IF(OR(ISBLANK(Recyclabilité[[#This Row],[Réponse 2]]),'Calculs'!G2339="0",_xlfn.XLOOKUP('Calculs'!G2339,'Réponses'!C:C,'Réponses'!F:F,"ERREUR VISIBILITE")=0),"",_xlfn.XLOOKUP(_xlfn.XLOOKUP('Calculs'!G2339,'Réponses'!C:C,'Réponses'!F:F,"ERREUR VISIBILITE"),Questions!A:A,Questions!B:B,"ERREUR QUESTION"))</f>
        <v/>
      </c>
      <c r="K2340" s="58" t="str">
        <f>IF(OR(ISBLANK(Recyclabilité[[#This Row],[Réponse 3]]),'Calculs'!J2339="0",_xlfn.XLOOKUP('Calculs'!J2339,'Réponses'!C:C,'Réponses'!F:F,"ERREUR VISIBILITE")=0),"",_xlfn.XLOOKUP(_xlfn.XLOOKUP('Calculs'!J2339,'Réponses'!C:C,'Réponses'!F:F,"ERREUR VISIBILITE"),Questions!A:A,Questions!B:B,"ERREUR QUESTION"))</f>
        <v/>
      </c>
      <c r="M2340" s="58" t="str">
        <f>IF(OR(ISBLANK(Recyclabilité[[#This Row],[Réponse 4]]),'Calculs'!M2339="0",_xlfn.XLOOKUP('Calculs'!M2339,'Réponses'!C:C,'Réponses'!F:F,"ERREUR VISIBILITE")=0),"",_xlfn.XLOOKUP(_xlfn.XLOOKUP('Calculs'!M2339,'Réponses'!C:C,'Réponses'!F:F,"ERREUR VISIBILITE"),Questions!A:A,Questions!B:B,"ERREUR QUESTION"))</f>
        <v/>
      </c>
    </row>
    <row r="2341" spans="4:13" ht="60" customHeight="1">
      <c r="D2341" s="28" t="str">
        <f>IF(ISBLANK(Recyclabilité[[#This Row],[Code Valobat]]),"",IF(OR('Calculs'!A2340="08",'Calculs'!A2340="07",MID(Recyclabilité[[#This Row],[Code Valobat]],4,4)="0804",MID(Recyclabilité[[#This Row],[Code Valobat]],4,4)="0709",MID(Recyclabilité[[#This Row],[Code Valobat]],1,7)="6121107"),"Non recyclable",_xlfn.XLOOKUP('Calculs'!Q2340,'Combinaisons'!A:A,'Combinaisons'!B:B,"Merci de répondre à toutes les questions")))</f>
        <v/>
      </c>
      <c r="E2341" s="58" t="str">
        <f>IF(ISBLANK(Recyclabilité[[#This Row],[Code Valobat]]),"",IF(OR('Calculs'!A2340="08",'Calculs'!A2340="07",MID(Recyclabilité[[#This Row],[Code Valobat]],4,4)="0804",MID(Recyclabilité[[#This Row],[Code Valobat]],4,4)="0709",MID(Recyclabilité[[#This Row],[Code Valobat]],1,7)="6121107"),"",_xlfn.XLOOKUP('Calculs'!B2340,Questions!A:A,Questions!B:B,"ERREUR QUESTION")))</f>
        <v/>
      </c>
      <c r="G2341" s="58" t="str">
        <f>IF(OR(ISBLANK(Recyclabilité[[#This Row],[Réponse 1]]),'Calculs'!D2340="0",_xlfn.XLOOKUP('Calculs'!D2340,'Réponses'!C:C,'Réponses'!F:F,"ERREUR VISIBILITE")=0),"",_xlfn.XLOOKUP(_xlfn.XLOOKUP('Calculs'!D2340,'Réponses'!C:C,'Réponses'!F:F,"ERREUR VISIBILITE"),Questions!A:A,Questions!B:B,"ERREUR QUESTION"))</f>
        <v/>
      </c>
      <c r="I2341" s="58" t="str">
        <f>IF(OR(ISBLANK(Recyclabilité[[#This Row],[Réponse 2]]),'Calculs'!G2340="0",_xlfn.XLOOKUP('Calculs'!G2340,'Réponses'!C:C,'Réponses'!F:F,"ERREUR VISIBILITE")=0),"",_xlfn.XLOOKUP(_xlfn.XLOOKUP('Calculs'!G2340,'Réponses'!C:C,'Réponses'!F:F,"ERREUR VISIBILITE"),Questions!A:A,Questions!B:B,"ERREUR QUESTION"))</f>
        <v/>
      </c>
      <c r="K2341" s="58" t="str">
        <f>IF(OR(ISBLANK(Recyclabilité[[#This Row],[Réponse 3]]),'Calculs'!J2340="0",_xlfn.XLOOKUP('Calculs'!J2340,'Réponses'!C:C,'Réponses'!F:F,"ERREUR VISIBILITE")=0),"",_xlfn.XLOOKUP(_xlfn.XLOOKUP('Calculs'!J2340,'Réponses'!C:C,'Réponses'!F:F,"ERREUR VISIBILITE"),Questions!A:A,Questions!B:B,"ERREUR QUESTION"))</f>
        <v/>
      </c>
      <c r="M2341" s="58" t="str">
        <f>IF(OR(ISBLANK(Recyclabilité[[#This Row],[Réponse 4]]),'Calculs'!M2340="0",_xlfn.XLOOKUP('Calculs'!M2340,'Réponses'!C:C,'Réponses'!F:F,"ERREUR VISIBILITE")=0),"",_xlfn.XLOOKUP(_xlfn.XLOOKUP('Calculs'!M2340,'Réponses'!C:C,'Réponses'!F:F,"ERREUR VISIBILITE"),Questions!A:A,Questions!B:B,"ERREUR QUESTION"))</f>
        <v/>
      </c>
    </row>
    <row r="2342" spans="4:13" ht="60" customHeight="1">
      <c r="D2342" s="28" t="str">
        <f>IF(ISBLANK(Recyclabilité[[#This Row],[Code Valobat]]),"",IF(OR('Calculs'!A2341="08",'Calculs'!A2341="07",MID(Recyclabilité[[#This Row],[Code Valobat]],4,4)="0804",MID(Recyclabilité[[#This Row],[Code Valobat]],4,4)="0709",MID(Recyclabilité[[#This Row],[Code Valobat]],1,7)="6121107"),"Non recyclable",_xlfn.XLOOKUP('Calculs'!Q2341,'Combinaisons'!A:A,'Combinaisons'!B:B,"Merci de répondre à toutes les questions")))</f>
        <v/>
      </c>
      <c r="E2342" s="58" t="str">
        <f>IF(ISBLANK(Recyclabilité[[#This Row],[Code Valobat]]),"",IF(OR('Calculs'!A2341="08",'Calculs'!A2341="07",MID(Recyclabilité[[#This Row],[Code Valobat]],4,4)="0804",MID(Recyclabilité[[#This Row],[Code Valobat]],4,4)="0709",MID(Recyclabilité[[#This Row],[Code Valobat]],1,7)="6121107"),"",_xlfn.XLOOKUP('Calculs'!B2341,Questions!A:A,Questions!B:B,"ERREUR QUESTION")))</f>
        <v/>
      </c>
      <c r="G2342" s="58" t="str">
        <f>IF(OR(ISBLANK(Recyclabilité[[#This Row],[Réponse 1]]),'Calculs'!D2341="0",_xlfn.XLOOKUP('Calculs'!D2341,'Réponses'!C:C,'Réponses'!F:F,"ERREUR VISIBILITE")=0),"",_xlfn.XLOOKUP(_xlfn.XLOOKUP('Calculs'!D2341,'Réponses'!C:C,'Réponses'!F:F,"ERREUR VISIBILITE"),Questions!A:A,Questions!B:B,"ERREUR QUESTION"))</f>
        <v/>
      </c>
      <c r="I2342" s="58" t="str">
        <f>IF(OR(ISBLANK(Recyclabilité[[#This Row],[Réponse 2]]),'Calculs'!G2341="0",_xlfn.XLOOKUP('Calculs'!G2341,'Réponses'!C:C,'Réponses'!F:F,"ERREUR VISIBILITE")=0),"",_xlfn.XLOOKUP(_xlfn.XLOOKUP('Calculs'!G2341,'Réponses'!C:C,'Réponses'!F:F,"ERREUR VISIBILITE"),Questions!A:A,Questions!B:B,"ERREUR QUESTION"))</f>
        <v/>
      </c>
      <c r="K2342" s="58" t="str">
        <f>IF(OR(ISBLANK(Recyclabilité[[#This Row],[Réponse 3]]),'Calculs'!J2341="0",_xlfn.XLOOKUP('Calculs'!J2341,'Réponses'!C:C,'Réponses'!F:F,"ERREUR VISIBILITE")=0),"",_xlfn.XLOOKUP(_xlfn.XLOOKUP('Calculs'!J2341,'Réponses'!C:C,'Réponses'!F:F,"ERREUR VISIBILITE"),Questions!A:A,Questions!B:B,"ERREUR QUESTION"))</f>
        <v/>
      </c>
      <c r="M2342" s="58" t="str">
        <f>IF(OR(ISBLANK(Recyclabilité[[#This Row],[Réponse 4]]),'Calculs'!M2341="0",_xlfn.XLOOKUP('Calculs'!M2341,'Réponses'!C:C,'Réponses'!F:F,"ERREUR VISIBILITE")=0),"",_xlfn.XLOOKUP(_xlfn.XLOOKUP('Calculs'!M2341,'Réponses'!C:C,'Réponses'!F:F,"ERREUR VISIBILITE"),Questions!A:A,Questions!B:B,"ERREUR QUESTION"))</f>
        <v/>
      </c>
    </row>
    <row r="2343" spans="4:13" ht="60" customHeight="1">
      <c r="D2343" s="28" t="str">
        <f>IF(ISBLANK(Recyclabilité[[#This Row],[Code Valobat]]),"",IF(OR('Calculs'!A2342="08",'Calculs'!A2342="07",MID(Recyclabilité[[#This Row],[Code Valobat]],4,4)="0804",MID(Recyclabilité[[#This Row],[Code Valobat]],4,4)="0709",MID(Recyclabilité[[#This Row],[Code Valobat]],1,7)="6121107"),"Non recyclable",_xlfn.XLOOKUP('Calculs'!Q2342,'Combinaisons'!A:A,'Combinaisons'!B:B,"Merci de répondre à toutes les questions")))</f>
        <v/>
      </c>
      <c r="E2343" s="58" t="str">
        <f>IF(ISBLANK(Recyclabilité[[#This Row],[Code Valobat]]),"",IF(OR('Calculs'!A2342="08",'Calculs'!A2342="07",MID(Recyclabilité[[#This Row],[Code Valobat]],4,4)="0804",MID(Recyclabilité[[#This Row],[Code Valobat]],4,4)="0709",MID(Recyclabilité[[#This Row],[Code Valobat]],1,7)="6121107"),"",_xlfn.XLOOKUP('Calculs'!B2342,Questions!A:A,Questions!B:B,"ERREUR QUESTION")))</f>
        <v/>
      </c>
      <c r="G2343" s="58" t="str">
        <f>IF(OR(ISBLANK(Recyclabilité[[#This Row],[Réponse 1]]),'Calculs'!D2342="0",_xlfn.XLOOKUP('Calculs'!D2342,'Réponses'!C:C,'Réponses'!F:F,"ERREUR VISIBILITE")=0),"",_xlfn.XLOOKUP(_xlfn.XLOOKUP('Calculs'!D2342,'Réponses'!C:C,'Réponses'!F:F,"ERREUR VISIBILITE"),Questions!A:A,Questions!B:B,"ERREUR QUESTION"))</f>
        <v/>
      </c>
      <c r="I2343" s="58" t="str">
        <f>IF(OR(ISBLANK(Recyclabilité[[#This Row],[Réponse 2]]),'Calculs'!G2342="0",_xlfn.XLOOKUP('Calculs'!G2342,'Réponses'!C:C,'Réponses'!F:F,"ERREUR VISIBILITE")=0),"",_xlfn.XLOOKUP(_xlfn.XLOOKUP('Calculs'!G2342,'Réponses'!C:C,'Réponses'!F:F,"ERREUR VISIBILITE"),Questions!A:A,Questions!B:B,"ERREUR QUESTION"))</f>
        <v/>
      </c>
      <c r="K2343" s="58" t="str">
        <f>IF(OR(ISBLANK(Recyclabilité[[#This Row],[Réponse 3]]),'Calculs'!J2342="0",_xlfn.XLOOKUP('Calculs'!J2342,'Réponses'!C:C,'Réponses'!F:F,"ERREUR VISIBILITE")=0),"",_xlfn.XLOOKUP(_xlfn.XLOOKUP('Calculs'!J2342,'Réponses'!C:C,'Réponses'!F:F,"ERREUR VISIBILITE"),Questions!A:A,Questions!B:B,"ERREUR QUESTION"))</f>
        <v/>
      </c>
      <c r="M2343" s="58" t="str">
        <f>IF(OR(ISBLANK(Recyclabilité[[#This Row],[Réponse 4]]),'Calculs'!M2342="0",_xlfn.XLOOKUP('Calculs'!M2342,'Réponses'!C:C,'Réponses'!F:F,"ERREUR VISIBILITE")=0),"",_xlfn.XLOOKUP(_xlfn.XLOOKUP('Calculs'!M2342,'Réponses'!C:C,'Réponses'!F:F,"ERREUR VISIBILITE"),Questions!A:A,Questions!B:B,"ERREUR QUESTION"))</f>
        <v/>
      </c>
    </row>
    <row r="2344" spans="4:13" ht="60" customHeight="1">
      <c r="D2344" s="28" t="str">
        <f>IF(ISBLANK(Recyclabilité[[#This Row],[Code Valobat]]),"",IF(OR('Calculs'!A2343="08",'Calculs'!A2343="07",MID(Recyclabilité[[#This Row],[Code Valobat]],4,4)="0804",MID(Recyclabilité[[#This Row],[Code Valobat]],4,4)="0709",MID(Recyclabilité[[#This Row],[Code Valobat]],1,7)="6121107"),"Non recyclable",_xlfn.XLOOKUP('Calculs'!Q2343,'Combinaisons'!A:A,'Combinaisons'!B:B,"Merci de répondre à toutes les questions")))</f>
        <v/>
      </c>
      <c r="E2344" s="58" t="str">
        <f>IF(ISBLANK(Recyclabilité[[#This Row],[Code Valobat]]),"",IF(OR('Calculs'!A2343="08",'Calculs'!A2343="07",MID(Recyclabilité[[#This Row],[Code Valobat]],4,4)="0804",MID(Recyclabilité[[#This Row],[Code Valobat]],4,4)="0709",MID(Recyclabilité[[#This Row],[Code Valobat]],1,7)="6121107"),"",_xlfn.XLOOKUP('Calculs'!B2343,Questions!A:A,Questions!B:B,"ERREUR QUESTION")))</f>
        <v/>
      </c>
      <c r="G2344" s="58" t="str">
        <f>IF(OR(ISBLANK(Recyclabilité[[#This Row],[Réponse 1]]),'Calculs'!D2343="0",_xlfn.XLOOKUP('Calculs'!D2343,'Réponses'!C:C,'Réponses'!F:F,"ERREUR VISIBILITE")=0),"",_xlfn.XLOOKUP(_xlfn.XLOOKUP('Calculs'!D2343,'Réponses'!C:C,'Réponses'!F:F,"ERREUR VISIBILITE"),Questions!A:A,Questions!B:B,"ERREUR QUESTION"))</f>
        <v/>
      </c>
      <c r="I2344" s="58" t="str">
        <f>IF(OR(ISBLANK(Recyclabilité[[#This Row],[Réponse 2]]),'Calculs'!G2343="0",_xlfn.XLOOKUP('Calculs'!G2343,'Réponses'!C:C,'Réponses'!F:F,"ERREUR VISIBILITE")=0),"",_xlfn.XLOOKUP(_xlfn.XLOOKUP('Calculs'!G2343,'Réponses'!C:C,'Réponses'!F:F,"ERREUR VISIBILITE"),Questions!A:A,Questions!B:B,"ERREUR QUESTION"))</f>
        <v/>
      </c>
      <c r="K2344" s="58" t="str">
        <f>IF(OR(ISBLANK(Recyclabilité[[#This Row],[Réponse 3]]),'Calculs'!J2343="0",_xlfn.XLOOKUP('Calculs'!J2343,'Réponses'!C:C,'Réponses'!F:F,"ERREUR VISIBILITE")=0),"",_xlfn.XLOOKUP(_xlfn.XLOOKUP('Calculs'!J2343,'Réponses'!C:C,'Réponses'!F:F,"ERREUR VISIBILITE"),Questions!A:A,Questions!B:B,"ERREUR QUESTION"))</f>
        <v/>
      </c>
      <c r="M2344" s="58" t="str">
        <f>IF(OR(ISBLANK(Recyclabilité[[#This Row],[Réponse 4]]),'Calculs'!M2343="0",_xlfn.XLOOKUP('Calculs'!M2343,'Réponses'!C:C,'Réponses'!F:F,"ERREUR VISIBILITE")=0),"",_xlfn.XLOOKUP(_xlfn.XLOOKUP('Calculs'!M2343,'Réponses'!C:C,'Réponses'!F:F,"ERREUR VISIBILITE"),Questions!A:A,Questions!B:B,"ERREUR QUESTION"))</f>
        <v/>
      </c>
    </row>
    <row r="2345" spans="4:13" ht="60" customHeight="1">
      <c r="D2345" s="28" t="str">
        <f>IF(ISBLANK(Recyclabilité[[#This Row],[Code Valobat]]),"",IF(OR('Calculs'!A2344="08",'Calculs'!A2344="07",MID(Recyclabilité[[#This Row],[Code Valobat]],4,4)="0804",MID(Recyclabilité[[#This Row],[Code Valobat]],4,4)="0709",MID(Recyclabilité[[#This Row],[Code Valobat]],1,7)="6121107"),"Non recyclable",_xlfn.XLOOKUP('Calculs'!Q2344,'Combinaisons'!A:A,'Combinaisons'!B:B,"Merci de répondre à toutes les questions")))</f>
        <v/>
      </c>
      <c r="E2345" s="58" t="str">
        <f>IF(ISBLANK(Recyclabilité[[#This Row],[Code Valobat]]),"",IF(OR('Calculs'!A2344="08",'Calculs'!A2344="07",MID(Recyclabilité[[#This Row],[Code Valobat]],4,4)="0804",MID(Recyclabilité[[#This Row],[Code Valobat]],4,4)="0709",MID(Recyclabilité[[#This Row],[Code Valobat]],1,7)="6121107"),"",_xlfn.XLOOKUP('Calculs'!B2344,Questions!A:A,Questions!B:B,"ERREUR QUESTION")))</f>
        <v/>
      </c>
      <c r="G2345" s="58" t="str">
        <f>IF(OR(ISBLANK(Recyclabilité[[#This Row],[Réponse 1]]),'Calculs'!D2344="0",_xlfn.XLOOKUP('Calculs'!D2344,'Réponses'!C:C,'Réponses'!F:F,"ERREUR VISIBILITE")=0),"",_xlfn.XLOOKUP(_xlfn.XLOOKUP('Calculs'!D2344,'Réponses'!C:C,'Réponses'!F:F,"ERREUR VISIBILITE"),Questions!A:A,Questions!B:B,"ERREUR QUESTION"))</f>
        <v/>
      </c>
      <c r="I2345" s="58" t="str">
        <f>IF(OR(ISBLANK(Recyclabilité[[#This Row],[Réponse 2]]),'Calculs'!G2344="0",_xlfn.XLOOKUP('Calculs'!G2344,'Réponses'!C:C,'Réponses'!F:F,"ERREUR VISIBILITE")=0),"",_xlfn.XLOOKUP(_xlfn.XLOOKUP('Calculs'!G2344,'Réponses'!C:C,'Réponses'!F:F,"ERREUR VISIBILITE"),Questions!A:A,Questions!B:B,"ERREUR QUESTION"))</f>
        <v/>
      </c>
      <c r="K2345" s="58" t="str">
        <f>IF(OR(ISBLANK(Recyclabilité[[#This Row],[Réponse 3]]),'Calculs'!J2344="0",_xlfn.XLOOKUP('Calculs'!J2344,'Réponses'!C:C,'Réponses'!F:F,"ERREUR VISIBILITE")=0),"",_xlfn.XLOOKUP(_xlfn.XLOOKUP('Calculs'!J2344,'Réponses'!C:C,'Réponses'!F:F,"ERREUR VISIBILITE"),Questions!A:A,Questions!B:B,"ERREUR QUESTION"))</f>
        <v/>
      </c>
      <c r="M2345" s="58" t="str">
        <f>IF(OR(ISBLANK(Recyclabilité[[#This Row],[Réponse 4]]),'Calculs'!M2344="0",_xlfn.XLOOKUP('Calculs'!M2344,'Réponses'!C:C,'Réponses'!F:F,"ERREUR VISIBILITE")=0),"",_xlfn.XLOOKUP(_xlfn.XLOOKUP('Calculs'!M2344,'Réponses'!C:C,'Réponses'!F:F,"ERREUR VISIBILITE"),Questions!A:A,Questions!B:B,"ERREUR QUESTION"))</f>
        <v/>
      </c>
    </row>
    <row r="2346" spans="4:13" ht="60" customHeight="1">
      <c r="D2346" s="28" t="str">
        <f>IF(ISBLANK(Recyclabilité[[#This Row],[Code Valobat]]),"",IF(OR('Calculs'!A2345="08",'Calculs'!A2345="07",MID(Recyclabilité[[#This Row],[Code Valobat]],4,4)="0804",MID(Recyclabilité[[#This Row],[Code Valobat]],4,4)="0709",MID(Recyclabilité[[#This Row],[Code Valobat]],1,7)="6121107"),"Non recyclable",_xlfn.XLOOKUP('Calculs'!Q2345,'Combinaisons'!A:A,'Combinaisons'!B:B,"Merci de répondre à toutes les questions")))</f>
        <v/>
      </c>
      <c r="E2346" s="58" t="str">
        <f>IF(ISBLANK(Recyclabilité[[#This Row],[Code Valobat]]),"",IF(OR('Calculs'!A2345="08",'Calculs'!A2345="07",MID(Recyclabilité[[#This Row],[Code Valobat]],4,4)="0804",MID(Recyclabilité[[#This Row],[Code Valobat]],4,4)="0709",MID(Recyclabilité[[#This Row],[Code Valobat]],1,7)="6121107"),"",_xlfn.XLOOKUP('Calculs'!B2345,Questions!A:A,Questions!B:B,"ERREUR QUESTION")))</f>
        <v/>
      </c>
      <c r="G2346" s="58" t="str">
        <f>IF(OR(ISBLANK(Recyclabilité[[#This Row],[Réponse 1]]),'Calculs'!D2345="0",_xlfn.XLOOKUP('Calculs'!D2345,'Réponses'!C:C,'Réponses'!F:F,"ERREUR VISIBILITE")=0),"",_xlfn.XLOOKUP(_xlfn.XLOOKUP('Calculs'!D2345,'Réponses'!C:C,'Réponses'!F:F,"ERREUR VISIBILITE"),Questions!A:A,Questions!B:B,"ERREUR QUESTION"))</f>
        <v/>
      </c>
      <c r="I2346" s="58" t="str">
        <f>IF(OR(ISBLANK(Recyclabilité[[#This Row],[Réponse 2]]),'Calculs'!G2345="0",_xlfn.XLOOKUP('Calculs'!G2345,'Réponses'!C:C,'Réponses'!F:F,"ERREUR VISIBILITE")=0),"",_xlfn.XLOOKUP(_xlfn.XLOOKUP('Calculs'!G2345,'Réponses'!C:C,'Réponses'!F:F,"ERREUR VISIBILITE"),Questions!A:A,Questions!B:B,"ERREUR QUESTION"))</f>
        <v/>
      </c>
      <c r="K2346" s="58" t="str">
        <f>IF(OR(ISBLANK(Recyclabilité[[#This Row],[Réponse 3]]),'Calculs'!J2345="0",_xlfn.XLOOKUP('Calculs'!J2345,'Réponses'!C:C,'Réponses'!F:F,"ERREUR VISIBILITE")=0),"",_xlfn.XLOOKUP(_xlfn.XLOOKUP('Calculs'!J2345,'Réponses'!C:C,'Réponses'!F:F,"ERREUR VISIBILITE"),Questions!A:A,Questions!B:B,"ERREUR QUESTION"))</f>
        <v/>
      </c>
      <c r="M2346" s="58" t="str">
        <f>IF(OR(ISBLANK(Recyclabilité[[#This Row],[Réponse 4]]),'Calculs'!M2345="0",_xlfn.XLOOKUP('Calculs'!M2345,'Réponses'!C:C,'Réponses'!F:F,"ERREUR VISIBILITE")=0),"",_xlfn.XLOOKUP(_xlfn.XLOOKUP('Calculs'!M2345,'Réponses'!C:C,'Réponses'!F:F,"ERREUR VISIBILITE"),Questions!A:A,Questions!B:B,"ERREUR QUESTION"))</f>
        <v/>
      </c>
    </row>
    <row r="2347" spans="4:13" ht="60" customHeight="1">
      <c r="D2347" s="28" t="str">
        <f>IF(ISBLANK(Recyclabilité[[#This Row],[Code Valobat]]),"",IF(OR('Calculs'!A2346="08",'Calculs'!A2346="07",MID(Recyclabilité[[#This Row],[Code Valobat]],4,4)="0804",MID(Recyclabilité[[#This Row],[Code Valobat]],4,4)="0709",MID(Recyclabilité[[#This Row],[Code Valobat]],1,7)="6121107"),"Non recyclable",_xlfn.XLOOKUP('Calculs'!Q2346,'Combinaisons'!A:A,'Combinaisons'!B:B,"Merci de répondre à toutes les questions")))</f>
        <v/>
      </c>
      <c r="E2347" s="58" t="str">
        <f>IF(ISBLANK(Recyclabilité[[#This Row],[Code Valobat]]),"",IF(OR('Calculs'!A2346="08",'Calculs'!A2346="07",MID(Recyclabilité[[#This Row],[Code Valobat]],4,4)="0804",MID(Recyclabilité[[#This Row],[Code Valobat]],4,4)="0709",MID(Recyclabilité[[#This Row],[Code Valobat]],1,7)="6121107"),"",_xlfn.XLOOKUP('Calculs'!B2346,Questions!A:A,Questions!B:B,"ERREUR QUESTION")))</f>
        <v/>
      </c>
      <c r="G2347" s="58" t="str">
        <f>IF(OR(ISBLANK(Recyclabilité[[#This Row],[Réponse 1]]),'Calculs'!D2346="0",_xlfn.XLOOKUP('Calculs'!D2346,'Réponses'!C:C,'Réponses'!F:F,"ERREUR VISIBILITE")=0),"",_xlfn.XLOOKUP(_xlfn.XLOOKUP('Calculs'!D2346,'Réponses'!C:C,'Réponses'!F:F,"ERREUR VISIBILITE"),Questions!A:A,Questions!B:B,"ERREUR QUESTION"))</f>
        <v/>
      </c>
      <c r="I2347" s="58" t="str">
        <f>IF(OR(ISBLANK(Recyclabilité[[#This Row],[Réponse 2]]),'Calculs'!G2346="0",_xlfn.XLOOKUP('Calculs'!G2346,'Réponses'!C:C,'Réponses'!F:F,"ERREUR VISIBILITE")=0),"",_xlfn.XLOOKUP(_xlfn.XLOOKUP('Calculs'!G2346,'Réponses'!C:C,'Réponses'!F:F,"ERREUR VISIBILITE"),Questions!A:A,Questions!B:B,"ERREUR QUESTION"))</f>
        <v/>
      </c>
      <c r="K2347" s="58" t="str">
        <f>IF(OR(ISBLANK(Recyclabilité[[#This Row],[Réponse 3]]),'Calculs'!J2346="0",_xlfn.XLOOKUP('Calculs'!J2346,'Réponses'!C:C,'Réponses'!F:F,"ERREUR VISIBILITE")=0),"",_xlfn.XLOOKUP(_xlfn.XLOOKUP('Calculs'!J2346,'Réponses'!C:C,'Réponses'!F:F,"ERREUR VISIBILITE"),Questions!A:A,Questions!B:B,"ERREUR QUESTION"))</f>
        <v/>
      </c>
      <c r="M2347" s="58" t="str">
        <f>IF(OR(ISBLANK(Recyclabilité[[#This Row],[Réponse 4]]),'Calculs'!M2346="0",_xlfn.XLOOKUP('Calculs'!M2346,'Réponses'!C:C,'Réponses'!F:F,"ERREUR VISIBILITE")=0),"",_xlfn.XLOOKUP(_xlfn.XLOOKUP('Calculs'!M2346,'Réponses'!C:C,'Réponses'!F:F,"ERREUR VISIBILITE"),Questions!A:A,Questions!B:B,"ERREUR QUESTION"))</f>
        <v/>
      </c>
    </row>
    <row r="2348" spans="4:13" ht="60" customHeight="1">
      <c r="D2348" s="28" t="str">
        <f>IF(ISBLANK(Recyclabilité[[#This Row],[Code Valobat]]),"",IF(OR('Calculs'!A2347="08",'Calculs'!A2347="07",MID(Recyclabilité[[#This Row],[Code Valobat]],4,4)="0804",MID(Recyclabilité[[#This Row],[Code Valobat]],4,4)="0709",MID(Recyclabilité[[#This Row],[Code Valobat]],1,7)="6121107"),"Non recyclable",_xlfn.XLOOKUP('Calculs'!Q2347,'Combinaisons'!A:A,'Combinaisons'!B:B,"Merci de répondre à toutes les questions")))</f>
        <v/>
      </c>
      <c r="E2348" s="58" t="str">
        <f>IF(ISBLANK(Recyclabilité[[#This Row],[Code Valobat]]),"",IF(OR('Calculs'!A2347="08",'Calculs'!A2347="07",MID(Recyclabilité[[#This Row],[Code Valobat]],4,4)="0804",MID(Recyclabilité[[#This Row],[Code Valobat]],4,4)="0709",MID(Recyclabilité[[#This Row],[Code Valobat]],1,7)="6121107"),"",_xlfn.XLOOKUP('Calculs'!B2347,Questions!A:A,Questions!B:B,"ERREUR QUESTION")))</f>
        <v/>
      </c>
      <c r="G2348" s="58" t="str">
        <f>IF(OR(ISBLANK(Recyclabilité[[#This Row],[Réponse 1]]),'Calculs'!D2347="0",_xlfn.XLOOKUP('Calculs'!D2347,'Réponses'!C:C,'Réponses'!F:F,"ERREUR VISIBILITE")=0),"",_xlfn.XLOOKUP(_xlfn.XLOOKUP('Calculs'!D2347,'Réponses'!C:C,'Réponses'!F:F,"ERREUR VISIBILITE"),Questions!A:A,Questions!B:B,"ERREUR QUESTION"))</f>
        <v/>
      </c>
      <c r="I2348" s="58" t="str">
        <f>IF(OR(ISBLANK(Recyclabilité[[#This Row],[Réponse 2]]),'Calculs'!G2347="0",_xlfn.XLOOKUP('Calculs'!G2347,'Réponses'!C:C,'Réponses'!F:F,"ERREUR VISIBILITE")=0),"",_xlfn.XLOOKUP(_xlfn.XLOOKUP('Calculs'!G2347,'Réponses'!C:C,'Réponses'!F:F,"ERREUR VISIBILITE"),Questions!A:A,Questions!B:B,"ERREUR QUESTION"))</f>
        <v/>
      </c>
      <c r="K2348" s="58" t="str">
        <f>IF(OR(ISBLANK(Recyclabilité[[#This Row],[Réponse 3]]),'Calculs'!J2347="0",_xlfn.XLOOKUP('Calculs'!J2347,'Réponses'!C:C,'Réponses'!F:F,"ERREUR VISIBILITE")=0),"",_xlfn.XLOOKUP(_xlfn.XLOOKUP('Calculs'!J2347,'Réponses'!C:C,'Réponses'!F:F,"ERREUR VISIBILITE"),Questions!A:A,Questions!B:B,"ERREUR QUESTION"))</f>
        <v/>
      </c>
      <c r="M2348" s="58" t="str">
        <f>IF(OR(ISBLANK(Recyclabilité[[#This Row],[Réponse 4]]),'Calculs'!M2347="0",_xlfn.XLOOKUP('Calculs'!M2347,'Réponses'!C:C,'Réponses'!F:F,"ERREUR VISIBILITE")=0),"",_xlfn.XLOOKUP(_xlfn.XLOOKUP('Calculs'!M2347,'Réponses'!C:C,'Réponses'!F:F,"ERREUR VISIBILITE"),Questions!A:A,Questions!B:B,"ERREUR QUESTION"))</f>
        <v/>
      </c>
    </row>
    <row r="2349" spans="4:13" ht="60" customHeight="1">
      <c r="D2349" s="28" t="str">
        <f>IF(ISBLANK(Recyclabilité[[#This Row],[Code Valobat]]),"",IF(OR('Calculs'!A2348="08",'Calculs'!A2348="07",MID(Recyclabilité[[#This Row],[Code Valobat]],4,4)="0804",MID(Recyclabilité[[#This Row],[Code Valobat]],4,4)="0709",MID(Recyclabilité[[#This Row],[Code Valobat]],1,7)="6121107"),"Non recyclable",_xlfn.XLOOKUP('Calculs'!Q2348,'Combinaisons'!A:A,'Combinaisons'!B:B,"Merci de répondre à toutes les questions")))</f>
        <v/>
      </c>
      <c r="E2349" s="58" t="str">
        <f>IF(ISBLANK(Recyclabilité[[#This Row],[Code Valobat]]),"",IF(OR('Calculs'!A2348="08",'Calculs'!A2348="07",MID(Recyclabilité[[#This Row],[Code Valobat]],4,4)="0804",MID(Recyclabilité[[#This Row],[Code Valobat]],4,4)="0709",MID(Recyclabilité[[#This Row],[Code Valobat]],1,7)="6121107"),"",_xlfn.XLOOKUP('Calculs'!B2348,Questions!A:A,Questions!B:B,"ERREUR QUESTION")))</f>
        <v/>
      </c>
      <c r="G2349" s="58" t="str">
        <f>IF(OR(ISBLANK(Recyclabilité[[#This Row],[Réponse 1]]),'Calculs'!D2348="0",_xlfn.XLOOKUP('Calculs'!D2348,'Réponses'!C:C,'Réponses'!F:F,"ERREUR VISIBILITE")=0),"",_xlfn.XLOOKUP(_xlfn.XLOOKUP('Calculs'!D2348,'Réponses'!C:C,'Réponses'!F:F,"ERREUR VISIBILITE"),Questions!A:A,Questions!B:B,"ERREUR QUESTION"))</f>
        <v/>
      </c>
      <c r="I2349" s="58" t="str">
        <f>IF(OR(ISBLANK(Recyclabilité[[#This Row],[Réponse 2]]),'Calculs'!G2348="0",_xlfn.XLOOKUP('Calculs'!G2348,'Réponses'!C:C,'Réponses'!F:F,"ERREUR VISIBILITE")=0),"",_xlfn.XLOOKUP(_xlfn.XLOOKUP('Calculs'!G2348,'Réponses'!C:C,'Réponses'!F:F,"ERREUR VISIBILITE"),Questions!A:A,Questions!B:B,"ERREUR QUESTION"))</f>
        <v/>
      </c>
      <c r="K2349" s="58" t="str">
        <f>IF(OR(ISBLANK(Recyclabilité[[#This Row],[Réponse 3]]),'Calculs'!J2348="0",_xlfn.XLOOKUP('Calculs'!J2348,'Réponses'!C:C,'Réponses'!F:F,"ERREUR VISIBILITE")=0),"",_xlfn.XLOOKUP(_xlfn.XLOOKUP('Calculs'!J2348,'Réponses'!C:C,'Réponses'!F:F,"ERREUR VISIBILITE"),Questions!A:A,Questions!B:B,"ERREUR QUESTION"))</f>
        <v/>
      </c>
      <c r="M2349" s="58" t="str">
        <f>IF(OR(ISBLANK(Recyclabilité[[#This Row],[Réponse 4]]),'Calculs'!M2348="0",_xlfn.XLOOKUP('Calculs'!M2348,'Réponses'!C:C,'Réponses'!F:F,"ERREUR VISIBILITE")=0),"",_xlfn.XLOOKUP(_xlfn.XLOOKUP('Calculs'!M2348,'Réponses'!C:C,'Réponses'!F:F,"ERREUR VISIBILITE"),Questions!A:A,Questions!B:B,"ERREUR QUESTION"))</f>
        <v/>
      </c>
    </row>
    <row r="2350" spans="4:13" ht="60" customHeight="1">
      <c r="D2350" s="28" t="str">
        <f>IF(ISBLANK(Recyclabilité[[#This Row],[Code Valobat]]),"",IF(OR('Calculs'!A2349="08",'Calculs'!A2349="07",MID(Recyclabilité[[#This Row],[Code Valobat]],4,4)="0804",MID(Recyclabilité[[#This Row],[Code Valobat]],4,4)="0709",MID(Recyclabilité[[#This Row],[Code Valobat]],1,7)="6121107"),"Non recyclable",_xlfn.XLOOKUP('Calculs'!Q2349,'Combinaisons'!A:A,'Combinaisons'!B:B,"Merci de répondre à toutes les questions")))</f>
        <v/>
      </c>
      <c r="E2350" s="58" t="str">
        <f>IF(ISBLANK(Recyclabilité[[#This Row],[Code Valobat]]),"",IF(OR('Calculs'!A2349="08",'Calculs'!A2349="07",MID(Recyclabilité[[#This Row],[Code Valobat]],4,4)="0804",MID(Recyclabilité[[#This Row],[Code Valobat]],4,4)="0709",MID(Recyclabilité[[#This Row],[Code Valobat]],1,7)="6121107"),"",_xlfn.XLOOKUP('Calculs'!B2349,Questions!A:A,Questions!B:B,"ERREUR QUESTION")))</f>
        <v/>
      </c>
      <c r="G2350" s="58" t="str">
        <f>IF(OR(ISBLANK(Recyclabilité[[#This Row],[Réponse 1]]),'Calculs'!D2349="0",_xlfn.XLOOKUP('Calculs'!D2349,'Réponses'!C:C,'Réponses'!F:F,"ERREUR VISIBILITE")=0),"",_xlfn.XLOOKUP(_xlfn.XLOOKUP('Calculs'!D2349,'Réponses'!C:C,'Réponses'!F:F,"ERREUR VISIBILITE"),Questions!A:A,Questions!B:B,"ERREUR QUESTION"))</f>
        <v/>
      </c>
      <c r="I2350" s="58" t="str">
        <f>IF(OR(ISBLANK(Recyclabilité[[#This Row],[Réponse 2]]),'Calculs'!G2349="0",_xlfn.XLOOKUP('Calculs'!G2349,'Réponses'!C:C,'Réponses'!F:F,"ERREUR VISIBILITE")=0),"",_xlfn.XLOOKUP(_xlfn.XLOOKUP('Calculs'!G2349,'Réponses'!C:C,'Réponses'!F:F,"ERREUR VISIBILITE"),Questions!A:A,Questions!B:B,"ERREUR QUESTION"))</f>
        <v/>
      </c>
      <c r="K2350" s="58" t="str">
        <f>IF(OR(ISBLANK(Recyclabilité[[#This Row],[Réponse 3]]),'Calculs'!J2349="0",_xlfn.XLOOKUP('Calculs'!J2349,'Réponses'!C:C,'Réponses'!F:F,"ERREUR VISIBILITE")=0),"",_xlfn.XLOOKUP(_xlfn.XLOOKUP('Calculs'!J2349,'Réponses'!C:C,'Réponses'!F:F,"ERREUR VISIBILITE"),Questions!A:A,Questions!B:B,"ERREUR QUESTION"))</f>
        <v/>
      </c>
      <c r="M2350" s="58" t="str">
        <f>IF(OR(ISBLANK(Recyclabilité[[#This Row],[Réponse 4]]),'Calculs'!M2349="0",_xlfn.XLOOKUP('Calculs'!M2349,'Réponses'!C:C,'Réponses'!F:F,"ERREUR VISIBILITE")=0),"",_xlfn.XLOOKUP(_xlfn.XLOOKUP('Calculs'!M2349,'Réponses'!C:C,'Réponses'!F:F,"ERREUR VISIBILITE"),Questions!A:A,Questions!B:B,"ERREUR QUESTION"))</f>
        <v/>
      </c>
    </row>
    <row r="2351" spans="4:13" ht="60" customHeight="1">
      <c r="D2351" s="28" t="str">
        <f>IF(ISBLANK(Recyclabilité[[#This Row],[Code Valobat]]),"",IF(OR('Calculs'!A2350="08",'Calculs'!A2350="07",MID(Recyclabilité[[#This Row],[Code Valobat]],4,4)="0804",MID(Recyclabilité[[#This Row],[Code Valobat]],4,4)="0709",MID(Recyclabilité[[#This Row],[Code Valobat]],1,7)="6121107"),"Non recyclable",_xlfn.XLOOKUP('Calculs'!Q2350,'Combinaisons'!A:A,'Combinaisons'!B:B,"Merci de répondre à toutes les questions")))</f>
        <v/>
      </c>
      <c r="E2351" s="58" t="str">
        <f>IF(ISBLANK(Recyclabilité[[#This Row],[Code Valobat]]),"",IF(OR('Calculs'!A2350="08",'Calculs'!A2350="07",MID(Recyclabilité[[#This Row],[Code Valobat]],4,4)="0804",MID(Recyclabilité[[#This Row],[Code Valobat]],4,4)="0709",MID(Recyclabilité[[#This Row],[Code Valobat]],1,7)="6121107"),"",_xlfn.XLOOKUP('Calculs'!B2350,Questions!A:A,Questions!B:B,"ERREUR QUESTION")))</f>
        <v/>
      </c>
      <c r="G2351" s="58" t="str">
        <f>IF(OR(ISBLANK(Recyclabilité[[#This Row],[Réponse 1]]),'Calculs'!D2350="0",_xlfn.XLOOKUP('Calculs'!D2350,'Réponses'!C:C,'Réponses'!F:F,"ERREUR VISIBILITE")=0),"",_xlfn.XLOOKUP(_xlfn.XLOOKUP('Calculs'!D2350,'Réponses'!C:C,'Réponses'!F:F,"ERREUR VISIBILITE"),Questions!A:A,Questions!B:B,"ERREUR QUESTION"))</f>
        <v/>
      </c>
      <c r="I2351" s="58" t="str">
        <f>IF(OR(ISBLANK(Recyclabilité[[#This Row],[Réponse 2]]),'Calculs'!G2350="0",_xlfn.XLOOKUP('Calculs'!G2350,'Réponses'!C:C,'Réponses'!F:F,"ERREUR VISIBILITE")=0),"",_xlfn.XLOOKUP(_xlfn.XLOOKUP('Calculs'!G2350,'Réponses'!C:C,'Réponses'!F:F,"ERREUR VISIBILITE"),Questions!A:A,Questions!B:B,"ERREUR QUESTION"))</f>
        <v/>
      </c>
      <c r="K2351" s="58" t="str">
        <f>IF(OR(ISBLANK(Recyclabilité[[#This Row],[Réponse 3]]),'Calculs'!J2350="0",_xlfn.XLOOKUP('Calculs'!J2350,'Réponses'!C:C,'Réponses'!F:F,"ERREUR VISIBILITE")=0),"",_xlfn.XLOOKUP(_xlfn.XLOOKUP('Calculs'!J2350,'Réponses'!C:C,'Réponses'!F:F,"ERREUR VISIBILITE"),Questions!A:A,Questions!B:B,"ERREUR QUESTION"))</f>
        <v/>
      </c>
      <c r="M2351" s="58" t="str">
        <f>IF(OR(ISBLANK(Recyclabilité[[#This Row],[Réponse 4]]),'Calculs'!M2350="0",_xlfn.XLOOKUP('Calculs'!M2350,'Réponses'!C:C,'Réponses'!F:F,"ERREUR VISIBILITE")=0),"",_xlfn.XLOOKUP(_xlfn.XLOOKUP('Calculs'!M2350,'Réponses'!C:C,'Réponses'!F:F,"ERREUR VISIBILITE"),Questions!A:A,Questions!B:B,"ERREUR QUESTION"))</f>
        <v/>
      </c>
    </row>
    <row r="2352" spans="4:13" ht="60" customHeight="1">
      <c r="D2352" s="28" t="str">
        <f>IF(ISBLANK(Recyclabilité[[#This Row],[Code Valobat]]),"",IF(OR('Calculs'!A2351="08",'Calculs'!A2351="07",MID(Recyclabilité[[#This Row],[Code Valobat]],4,4)="0804",MID(Recyclabilité[[#This Row],[Code Valobat]],4,4)="0709",MID(Recyclabilité[[#This Row],[Code Valobat]],1,7)="6121107"),"Non recyclable",_xlfn.XLOOKUP('Calculs'!Q2351,'Combinaisons'!A:A,'Combinaisons'!B:B,"Merci de répondre à toutes les questions")))</f>
        <v/>
      </c>
      <c r="E2352" s="58" t="str">
        <f>IF(ISBLANK(Recyclabilité[[#This Row],[Code Valobat]]),"",IF(OR('Calculs'!A2351="08",'Calculs'!A2351="07",MID(Recyclabilité[[#This Row],[Code Valobat]],4,4)="0804",MID(Recyclabilité[[#This Row],[Code Valobat]],4,4)="0709",MID(Recyclabilité[[#This Row],[Code Valobat]],1,7)="6121107"),"",_xlfn.XLOOKUP('Calculs'!B2351,Questions!A:A,Questions!B:B,"ERREUR QUESTION")))</f>
        <v/>
      </c>
      <c r="G2352" s="58" t="str">
        <f>IF(OR(ISBLANK(Recyclabilité[[#This Row],[Réponse 1]]),'Calculs'!D2351="0",_xlfn.XLOOKUP('Calculs'!D2351,'Réponses'!C:C,'Réponses'!F:F,"ERREUR VISIBILITE")=0),"",_xlfn.XLOOKUP(_xlfn.XLOOKUP('Calculs'!D2351,'Réponses'!C:C,'Réponses'!F:F,"ERREUR VISIBILITE"),Questions!A:A,Questions!B:B,"ERREUR QUESTION"))</f>
        <v/>
      </c>
      <c r="I2352" s="58" t="str">
        <f>IF(OR(ISBLANK(Recyclabilité[[#This Row],[Réponse 2]]),'Calculs'!G2351="0",_xlfn.XLOOKUP('Calculs'!G2351,'Réponses'!C:C,'Réponses'!F:F,"ERREUR VISIBILITE")=0),"",_xlfn.XLOOKUP(_xlfn.XLOOKUP('Calculs'!G2351,'Réponses'!C:C,'Réponses'!F:F,"ERREUR VISIBILITE"),Questions!A:A,Questions!B:B,"ERREUR QUESTION"))</f>
        <v/>
      </c>
      <c r="K2352" s="58" t="str">
        <f>IF(OR(ISBLANK(Recyclabilité[[#This Row],[Réponse 3]]),'Calculs'!J2351="0",_xlfn.XLOOKUP('Calculs'!J2351,'Réponses'!C:C,'Réponses'!F:F,"ERREUR VISIBILITE")=0),"",_xlfn.XLOOKUP(_xlfn.XLOOKUP('Calculs'!J2351,'Réponses'!C:C,'Réponses'!F:F,"ERREUR VISIBILITE"),Questions!A:A,Questions!B:B,"ERREUR QUESTION"))</f>
        <v/>
      </c>
      <c r="M2352" s="58" t="str">
        <f>IF(OR(ISBLANK(Recyclabilité[[#This Row],[Réponse 4]]),'Calculs'!M2351="0",_xlfn.XLOOKUP('Calculs'!M2351,'Réponses'!C:C,'Réponses'!F:F,"ERREUR VISIBILITE")=0),"",_xlfn.XLOOKUP(_xlfn.XLOOKUP('Calculs'!M2351,'Réponses'!C:C,'Réponses'!F:F,"ERREUR VISIBILITE"),Questions!A:A,Questions!B:B,"ERREUR QUESTION"))</f>
        <v/>
      </c>
    </row>
    <row r="2353" spans="4:13" ht="60" customHeight="1">
      <c r="D2353" s="28" t="str">
        <f>IF(ISBLANK(Recyclabilité[[#This Row],[Code Valobat]]),"",IF(OR('Calculs'!A2352="08",'Calculs'!A2352="07",MID(Recyclabilité[[#This Row],[Code Valobat]],4,4)="0804",MID(Recyclabilité[[#This Row],[Code Valobat]],4,4)="0709",MID(Recyclabilité[[#This Row],[Code Valobat]],1,7)="6121107"),"Non recyclable",_xlfn.XLOOKUP('Calculs'!Q2352,'Combinaisons'!A:A,'Combinaisons'!B:B,"Merci de répondre à toutes les questions")))</f>
        <v/>
      </c>
      <c r="E2353" s="58" t="str">
        <f>IF(ISBLANK(Recyclabilité[[#This Row],[Code Valobat]]),"",IF(OR('Calculs'!A2352="08",'Calculs'!A2352="07",MID(Recyclabilité[[#This Row],[Code Valobat]],4,4)="0804",MID(Recyclabilité[[#This Row],[Code Valobat]],4,4)="0709",MID(Recyclabilité[[#This Row],[Code Valobat]],1,7)="6121107"),"",_xlfn.XLOOKUP('Calculs'!B2352,Questions!A:A,Questions!B:B,"ERREUR QUESTION")))</f>
        <v/>
      </c>
      <c r="G2353" s="58" t="str">
        <f>IF(OR(ISBLANK(Recyclabilité[[#This Row],[Réponse 1]]),'Calculs'!D2352="0",_xlfn.XLOOKUP('Calculs'!D2352,'Réponses'!C:C,'Réponses'!F:F,"ERREUR VISIBILITE")=0),"",_xlfn.XLOOKUP(_xlfn.XLOOKUP('Calculs'!D2352,'Réponses'!C:C,'Réponses'!F:F,"ERREUR VISIBILITE"),Questions!A:A,Questions!B:B,"ERREUR QUESTION"))</f>
        <v/>
      </c>
      <c r="I2353" s="58" t="str">
        <f>IF(OR(ISBLANK(Recyclabilité[[#This Row],[Réponse 2]]),'Calculs'!G2352="0",_xlfn.XLOOKUP('Calculs'!G2352,'Réponses'!C:C,'Réponses'!F:F,"ERREUR VISIBILITE")=0),"",_xlfn.XLOOKUP(_xlfn.XLOOKUP('Calculs'!G2352,'Réponses'!C:C,'Réponses'!F:F,"ERREUR VISIBILITE"),Questions!A:A,Questions!B:B,"ERREUR QUESTION"))</f>
        <v/>
      </c>
      <c r="K2353" s="58" t="str">
        <f>IF(OR(ISBLANK(Recyclabilité[[#This Row],[Réponse 3]]),'Calculs'!J2352="0",_xlfn.XLOOKUP('Calculs'!J2352,'Réponses'!C:C,'Réponses'!F:F,"ERREUR VISIBILITE")=0),"",_xlfn.XLOOKUP(_xlfn.XLOOKUP('Calculs'!J2352,'Réponses'!C:C,'Réponses'!F:F,"ERREUR VISIBILITE"),Questions!A:A,Questions!B:B,"ERREUR QUESTION"))</f>
        <v/>
      </c>
      <c r="M2353" s="58" t="str">
        <f>IF(OR(ISBLANK(Recyclabilité[[#This Row],[Réponse 4]]),'Calculs'!M2352="0",_xlfn.XLOOKUP('Calculs'!M2352,'Réponses'!C:C,'Réponses'!F:F,"ERREUR VISIBILITE")=0),"",_xlfn.XLOOKUP(_xlfn.XLOOKUP('Calculs'!M2352,'Réponses'!C:C,'Réponses'!F:F,"ERREUR VISIBILITE"),Questions!A:A,Questions!B:B,"ERREUR QUESTION"))</f>
        <v/>
      </c>
    </row>
    <row r="2354" spans="4:13" ht="60" customHeight="1">
      <c r="D2354" s="28" t="str">
        <f>IF(ISBLANK(Recyclabilité[[#This Row],[Code Valobat]]),"",IF(OR('Calculs'!A2353="08",'Calculs'!A2353="07",MID(Recyclabilité[[#This Row],[Code Valobat]],4,4)="0804",MID(Recyclabilité[[#This Row],[Code Valobat]],4,4)="0709",MID(Recyclabilité[[#This Row],[Code Valobat]],1,7)="6121107"),"Non recyclable",_xlfn.XLOOKUP('Calculs'!Q2353,'Combinaisons'!A:A,'Combinaisons'!B:B,"Merci de répondre à toutes les questions")))</f>
        <v/>
      </c>
      <c r="E2354" s="58" t="str">
        <f>IF(ISBLANK(Recyclabilité[[#This Row],[Code Valobat]]),"",IF(OR('Calculs'!A2353="08",'Calculs'!A2353="07",MID(Recyclabilité[[#This Row],[Code Valobat]],4,4)="0804",MID(Recyclabilité[[#This Row],[Code Valobat]],4,4)="0709",MID(Recyclabilité[[#This Row],[Code Valobat]],1,7)="6121107"),"",_xlfn.XLOOKUP('Calculs'!B2353,Questions!A:A,Questions!B:B,"ERREUR QUESTION")))</f>
        <v/>
      </c>
      <c r="G2354" s="58" t="str">
        <f>IF(OR(ISBLANK(Recyclabilité[[#This Row],[Réponse 1]]),'Calculs'!D2353="0",_xlfn.XLOOKUP('Calculs'!D2353,'Réponses'!C:C,'Réponses'!F:F,"ERREUR VISIBILITE")=0),"",_xlfn.XLOOKUP(_xlfn.XLOOKUP('Calculs'!D2353,'Réponses'!C:C,'Réponses'!F:F,"ERREUR VISIBILITE"),Questions!A:A,Questions!B:B,"ERREUR QUESTION"))</f>
        <v/>
      </c>
      <c r="I2354" s="58" t="str">
        <f>IF(OR(ISBLANK(Recyclabilité[[#This Row],[Réponse 2]]),'Calculs'!G2353="0",_xlfn.XLOOKUP('Calculs'!G2353,'Réponses'!C:C,'Réponses'!F:F,"ERREUR VISIBILITE")=0),"",_xlfn.XLOOKUP(_xlfn.XLOOKUP('Calculs'!G2353,'Réponses'!C:C,'Réponses'!F:F,"ERREUR VISIBILITE"),Questions!A:A,Questions!B:B,"ERREUR QUESTION"))</f>
        <v/>
      </c>
      <c r="K2354" s="58" t="str">
        <f>IF(OR(ISBLANK(Recyclabilité[[#This Row],[Réponse 3]]),'Calculs'!J2353="0",_xlfn.XLOOKUP('Calculs'!J2353,'Réponses'!C:C,'Réponses'!F:F,"ERREUR VISIBILITE")=0),"",_xlfn.XLOOKUP(_xlfn.XLOOKUP('Calculs'!J2353,'Réponses'!C:C,'Réponses'!F:F,"ERREUR VISIBILITE"),Questions!A:A,Questions!B:B,"ERREUR QUESTION"))</f>
        <v/>
      </c>
      <c r="M2354" s="58" t="str">
        <f>IF(OR(ISBLANK(Recyclabilité[[#This Row],[Réponse 4]]),'Calculs'!M2353="0",_xlfn.XLOOKUP('Calculs'!M2353,'Réponses'!C:C,'Réponses'!F:F,"ERREUR VISIBILITE")=0),"",_xlfn.XLOOKUP(_xlfn.XLOOKUP('Calculs'!M2353,'Réponses'!C:C,'Réponses'!F:F,"ERREUR VISIBILITE"),Questions!A:A,Questions!B:B,"ERREUR QUESTION"))</f>
        <v/>
      </c>
    </row>
    <row r="2355" spans="4:13" ht="60" customHeight="1">
      <c r="D2355" s="28" t="str">
        <f>IF(ISBLANK(Recyclabilité[[#This Row],[Code Valobat]]),"",IF(OR('Calculs'!A2354="08",'Calculs'!A2354="07",MID(Recyclabilité[[#This Row],[Code Valobat]],4,4)="0804",MID(Recyclabilité[[#This Row],[Code Valobat]],4,4)="0709",MID(Recyclabilité[[#This Row],[Code Valobat]],1,7)="6121107"),"Non recyclable",_xlfn.XLOOKUP('Calculs'!Q2354,'Combinaisons'!A:A,'Combinaisons'!B:B,"Merci de répondre à toutes les questions")))</f>
        <v/>
      </c>
      <c r="E2355" s="58" t="str">
        <f>IF(ISBLANK(Recyclabilité[[#This Row],[Code Valobat]]),"",IF(OR('Calculs'!A2354="08",'Calculs'!A2354="07",MID(Recyclabilité[[#This Row],[Code Valobat]],4,4)="0804",MID(Recyclabilité[[#This Row],[Code Valobat]],4,4)="0709",MID(Recyclabilité[[#This Row],[Code Valobat]],1,7)="6121107"),"",_xlfn.XLOOKUP('Calculs'!B2354,Questions!A:A,Questions!B:B,"ERREUR QUESTION")))</f>
        <v/>
      </c>
      <c r="G2355" s="58" t="str">
        <f>IF(OR(ISBLANK(Recyclabilité[[#This Row],[Réponse 1]]),'Calculs'!D2354="0",_xlfn.XLOOKUP('Calculs'!D2354,'Réponses'!C:C,'Réponses'!F:F,"ERREUR VISIBILITE")=0),"",_xlfn.XLOOKUP(_xlfn.XLOOKUP('Calculs'!D2354,'Réponses'!C:C,'Réponses'!F:F,"ERREUR VISIBILITE"),Questions!A:A,Questions!B:B,"ERREUR QUESTION"))</f>
        <v/>
      </c>
      <c r="I2355" s="58" t="str">
        <f>IF(OR(ISBLANK(Recyclabilité[[#This Row],[Réponse 2]]),'Calculs'!G2354="0",_xlfn.XLOOKUP('Calculs'!G2354,'Réponses'!C:C,'Réponses'!F:F,"ERREUR VISIBILITE")=0),"",_xlfn.XLOOKUP(_xlfn.XLOOKUP('Calculs'!G2354,'Réponses'!C:C,'Réponses'!F:F,"ERREUR VISIBILITE"),Questions!A:A,Questions!B:B,"ERREUR QUESTION"))</f>
        <v/>
      </c>
      <c r="K2355" s="58" t="str">
        <f>IF(OR(ISBLANK(Recyclabilité[[#This Row],[Réponse 3]]),'Calculs'!J2354="0",_xlfn.XLOOKUP('Calculs'!J2354,'Réponses'!C:C,'Réponses'!F:F,"ERREUR VISIBILITE")=0),"",_xlfn.XLOOKUP(_xlfn.XLOOKUP('Calculs'!J2354,'Réponses'!C:C,'Réponses'!F:F,"ERREUR VISIBILITE"),Questions!A:A,Questions!B:B,"ERREUR QUESTION"))</f>
        <v/>
      </c>
      <c r="M2355" s="58" t="str">
        <f>IF(OR(ISBLANK(Recyclabilité[[#This Row],[Réponse 4]]),'Calculs'!M2354="0",_xlfn.XLOOKUP('Calculs'!M2354,'Réponses'!C:C,'Réponses'!F:F,"ERREUR VISIBILITE")=0),"",_xlfn.XLOOKUP(_xlfn.XLOOKUP('Calculs'!M2354,'Réponses'!C:C,'Réponses'!F:F,"ERREUR VISIBILITE"),Questions!A:A,Questions!B:B,"ERREUR QUESTION"))</f>
        <v/>
      </c>
    </row>
    <row r="2356" spans="4:13" ht="60" customHeight="1">
      <c r="D2356" s="28" t="str">
        <f>IF(ISBLANK(Recyclabilité[[#This Row],[Code Valobat]]),"",IF(OR('Calculs'!A2355="08",'Calculs'!A2355="07",MID(Recyclabilité[[#This Row],[Code Valobat]],4,4)="0804",MID(Recyclabilité[[#This Row],[Code Valobat]],4,4)="0709",MID(Recyclabilité[[#This Row],[Code Valobat]],1,7)="6121107"),"Non recyclable",_xlfn.XLOOKUP('Calculs'!Q2355,'Combinaisons'!A:A,'Combinaisons'!B:B,"Merci de répondre à toutes les questions")))</f>
        <v/>
      </c>
      <c r="E2356" s="58" t="str">
        <f>IF(ISBLANK(Recyclabilité[[#This Row],[Code Valobat]]),"",IF(OR('Calculs'!A2355="08",'Calculs'!A2355="07",MID(Recyclabilité[[#This Row],[Code Valobat]],4,4)="0804",MID(Recyclabilité[[#This Row],[Code Valobat]],4,4)="0709",MID(Recyclabilité[[#This Row],[Code Valobat]],1,7)="6121107"),"",_xlfn.XLOOKUP('Calculs'!B2355,Questions!A:A,Questions!B:B,"ERREUR QUESTION")))</f>
        <v/>
      </c>
      <c r="G2356" s="58" t="str">
        <f>IF(OR(ISBLANK(Recyclabilité[[#This Row],[Réponse 1]]),'Calculs'!D2355="0",_xlfn.XLOOKUP('Calculs'!D2355,'Réponses'!C:C,'Réponses'!F:F,"ERREUR VISIBILITE")=0),"",_xlfn.XLOOKUP(_xlfn.XLOOKUP('Calculs'!D2355,'Réponses'!C:C,'Réponses'!F:F,"ERREUR VISIBILITE"),Questions!A:A,Questions!B:B,"ERREUR QUESTION"))</f>
        <v/>
      </c>
      <c r="I2356" s="58" t="str">
        <f>IF(OR(ISBLANK(Recyclabilité[[#This Row],[Réponse 2]]),'Calculs'!G2355="0",_xlfn.XLOOKUP('Calculs'!G2355,'Réponses'!C:C,'Réponses'!F:F,"ERREUR VISIBILITE")=0),"",_xlfn.XLOOKUP(_xlfn.XLOOKUP('Calculs'!G2355,'Réponses'!C:C,'Réponses'!F:F,"ERREUR VISIBILITE"),Questions!A:A,Questions!B:B,"ERREUR QUESTION"))</f>
        <v/>
      </c>
      <c r="K2356" s="58" t="str">
        <f>IF(OR(ISBLANK(Recyclabilité[[#This Row],[Réponse 3]]),'Calculs'!J2355="0",_xlfn.XLOOKUP('Calculs'!J2355,'Réponses'!C:C,'Réponses'!F:F,"ERREUR VISIBILITE")=0),"",_xlfn.XLOOKUP(_xlfn.XLOOKUP('Calculs'!J2355,'Réponses'!C:C,'Réponses'!F:F,"ERREUR VISIBILITE"),Questions!A:A,Questions!B:B,"ERREUR QUESTION"))</f>
        <v/>
      </c>
      <c r="M2356" s="58" t="str">
        <f>IF(OR(ISBLANK(Recyclabilité[[#This Row],[Réponse 4]]),'Calculs'!M2355="0",_xlfn.XLOOKUP('Calculs'!M2355,'Réponses'!C:C,'Réponses'!F:F,"ERREUR VISIBILITE")=0),"",_xlfn.XLOOKUP(_xlfn.XLOOKUP('Calculs'!M2355,'Réponses'!C:C,'Réponses'!F:F,"ERREUR VISIBILITE"),Questions!A:A,Questions!B:B,"ERREUR QUESTION"))</f>
        <v/>
      </c>
    </row>
    <row r="2357" spans="4:13" ht="60" customHeight="1">
      <c r="D2357" s="28" t="str">
        <f>IF(ISBLANK(Recyclabilité[[#This Row],[Code Valobat]]),"",IF(OR('Calculs'!A2356="08",'Calculs'!A2356="07",MID(Recyclabilité[[#This Row],[Code Valobat]],4,4)="0804",MID(Recyclabilité[[#This Row],[Code Valobat]],4,4)="0709",MID(Recyclabilité[[#This Row],[Code Valobat]],1,7)="6121107"),"Non recyclable",_xlfn.XLOOKUP('Calculs'!Q2356,'Combinaisons'!A:A,'Combinaisons'!B:B,"Merci de répondre à toutes les questions")))</f>
        <v/>
      </c>
      <c r="E2357" s="58" t="str">
        <f>IF(ISBLANK(Recyclabilité[[#This Row],[Code Valobat]]),"",IF(OR('Calculs'!A2356="08",'Calculs'!A2356="07",MID(Recyclabilité[[#This Row],[Code Valobat]],4,4)="0804",MID(Recyclabilité[[#This Row],[Code Valobat]],4,4)="0709",MID(Recyclabilité[[#This Row],[Code Valobat]],1,7)="6121107"),"",_xlfn.XLOOKUP('Calculs'!B2356,Questions!A:A,Questions!B:B,"ERREUR QUESTION")))</f>
        <v/>
      </c>
      <c r="G2357" s="58" t="str">
        <f>IF(OR(ISBLANK(Recyclabilité[[#This Row],[Réponse 1]]),'Calculs'!D2356="0",_xlfn.XLOOKUP('Calculs'!D2356,'Réponses'!C:C,'Réponses'!F:F,"ERREUR VISIBILITE")=0),"",_xlfn.XLOOKUP(_xlfn.XLOOKUP('Calculs'!D2356,'Réponses'!C:C,'Réponses'!F:F,"ERREUR VISIBILITE"),Questions!A:A,Questions!B:B,"ERREUR QUESTION"))</f>
        <v/>
      </c>
      <c r="I2357" s="58" t="str">
        <f>IF(OR(ISBLANK(Recyclabilité[[#This Row],[Réponse 2]]),'Calculs'!G2356="0",_xlfn.XLOOKUP('Calculs'!G2356,'Réponses'!C:C,'Réponses'!F:F,"ERREUR VISIBILITE")=0),"",_xlfn.XLOOKUP(_xlfn.XLOOKUP('Calculs'!G2356,'Réponses'!C:C,'Réponses'!F:F,"ERREUR VISIBILITE"),Questions!A:A,Questions!B:B,"ERREUR QUESTION"))</f>
        <v/>
      </c>
      <c r="K2357" s="58" t="str">
        <f>IF(OR(ISBLANK(Recyclabilité[[#This Row],[Réponse 3]]),'Calculs'!J2356="0",_xlfn.XLOOKUP('Calculs'!J2356,'Réponses'!C:C,'Réponses'!F:F,"ERREUR VISIBILITE")=0),"",_xlfn.XLOOKUP(_xlfn.XLOOKUP('Calculs'!J2356,'Réponses'!C:C,'Réponses'!F:F,"ERREUR VISIBILITE"),Questions!A:A,Questions!B:B,"ERREUR QUESTION"))</f>
        <v/>
      </c>
      <c r="M2357" s="58" t="str">
        <f>IF(OR(ISBLANK(Recyclabilité[[#This Row],[Réponse 4]]),'Calculs'!M2356="0",_xlfn.XLOOKUP('Calculs'!M2356,'Réponses'!C:C,'Réponses'!F:F,"ERREUR VISIBILITE")=0),"",_xlfn.XLOOKUP(_xlfn.XLOOKUP('Calculs'!M2356,'Réponses'!C:C,'Réponses'!F:F,"ERREUR VISIBILITE"),Questions!A:A,Questions!B:B,"ERREUR QUESTION"))</f>
        <v/>
      </c>
    </row>
    <row r="2358" spans="4:13" ht="60" customHeight="1">
      <c r="D2358" s="28" t="str">
        <f>IF(ISBLANK(Recyclabilité[[#This Row],[Code Valobat]]),"",IF(OR('Calculs'!A2357="08",'Calculs'!A2357="07",MID(Recyclabilité[[#This Row],[Code Valobat]],4,4)="0804",MID(Recyclabilité[[#This Row],[Code Valobat]],4,4)="0709",MID(Recyclabilité[[#This Row],[Code Valobat]],1,7)="6121107"),"Non recyclable",_xlfn.XLOOKUP('Calculs'!Q2357,'Combinaisons'!A:A,'Combinaisons'!B:B,"Merci de répondre à toutes les questions")))</f>
        <v/>
      </c>
      <c r="E2358" s="58" t="str">
        <f>IF(ISBLANK(Recyclabilité[[#This Row],[Code Valobat]]),"",IF(OR('Calculs'!A2357="08",'Calculs'!A2357="07",MID(Recyclabilité[[#This Row],[Code Valobat]],4,4)="0804",MID(Recyclabilité[[#This Row],[Code Valobat]],4,4)="0709",MID(Recyclabilité[[#This Row],[Code Valobat]],1,7)="6121107"),"",_xlfn.XLOOKUP('Calculs'!B2357,Questions!A:A,Questions!B:B,"ERREUR QUESTION")))</f>
        <v/>
      </c>
      <c r="G2358" s="58" t="str">
        <f>IF(OR(ISBLANK(Recyclabilité[[#This Row],[Réponse 1]]),'Calculs'!D2357="0",_xlfn.XLOOKUP('Calculs'!D2357,'Réponses'!C:C,'Réponses'!F:F,"ERREUR VISIBILITE")=0),"",_xlfn.XLOOKUP(_xlfn.XLOOKUP('Calculs'!D2357,'Réponses'!C:C,'Réponses'!F:F,"ERREUR VISIBILITE"),Questions!A:A,Questions!B:B,"ERREUR QUESTION"))</f>
        <v/>
      </c>
      <c r="I2358" s="58" t="str">
        <f>IF(OR(ISBLANK(Recyclabilité[[#This Row],[Réponse 2]]),'Calculs'!G2357="0",_xlfn.XLOOKUP('Calculs'!G2357,'Réponses'!C:C,'Réponses'!F:F,"ERREUR VISIBILITE")=0),"",_xlfn.XLOOKUP(_xlfn.XLOOKUP('Calculs'!G2357,'Réponses'!C:C,'Réponses'!F:F,"ERREUR VISIBILITE"),Questions!A:A,Questions!B:B,"ERREUR QUESTION"))</f>
        <v/>
      </c>
      <c r="K2358" s="58" t="str">
        <f>IF(OR(ISBLANK(Recyclabilité[[#This Row],[Réponse 3]]),'Calculs'!J2357="0",_xlfn.XLOOKUP('Calculs'!J2357,'Réponses'!C:C,'Réponses'!F:F,"ERREUR VISIBILITE")=0),"",_xlfn.XLOOKUP(_xlfn.XLOOKUP('Calculs'!J2357,'Réponses'!C:C,'Réponses'!F:F,"ERREUR VISIBILITE"),Questions!A:A,Questions!B:B,"ERREUR QUESTION"))</f>
        <v/>
      </c>
      <c r="M2358" s="58" t="str">
        <f>IF(OR(ISBLANK(Recyclabilité[[#This Row],[Réponse 4]]),'Calculs'!M2357="0",_xlfn.XLOOKUP('Calculs'!M2357,'Réponses'!C:C,'Réponses'!F:F,"ERREUR VISIBILITE")=0),"",_xlfn.XLOOKUP(_xlfn.XLOOKUP('Calculs'!M2357,'Réponses'!C:C,'Réponses'!F:F,"ERREUR VISIBILITE"),Questions!A:A,Questions!B:B,"ERREUR QUESTION"))</f>
        <v/>
      </c>
    </row>
    <row r="2359" spans="4:13" ht="60" customHeight="1">
      <c r="D2359" s="28" t="str">
        <f>IF(ISBLANK(Recyclabilité[[#This Row],[Code Valobat]]),"",IF(OR('Calculs'!A2358="08",'Calculs'!A2358="07",MID(Recyclabilité[[#This Row],[Code Valobat]],4,4)="0804",MID(Recyclabilité[[#This Row],[Code Valobat]],4,4)="0709",MID(Recyclabilité[[#This Row],[Code Valobat]],1,7)="6121107"),"Non recyclable",_xlfn.XLOOKUP('Calculs'!Q2358,'Combinaisons'!A:A,'Combinaisons'!B:B,"Merci de répondre à toutes les questions")))</f>
        <v/>
      </c>
      <c r="E2359" s="58" t="str">
        <f>IF(ISBLANK(Recyclabilité[[#This Row],[Code Valobat]]),"",IF(OR('Calculs'!A2358="08",'Calculs'!A2358="07",MID(Recyclabilité[[#This Row],[Code Valobat]],4,4)="0804",MID(Recyclabilité[[#This Row],[Code Valobat]],4,4)="0709",MID(Recyclabilité[[#This Row],[Code Valobat]],1,7)="6121107"),"",_xlfn.XLOOKUP('Calculs'!B2358,Questions!A:A,Questions!B:B,"ERREUR QUESTION")))</f>
        <v/>
      </c>
      <c r="G2359" s="58" t="str">
        <f>IF(OR(ISBLANK(Recyclabilité[[#This Row],[Réponse 1]]),'Calculs'!D2358="0",_xlfn.XLOOKUP('Calculs'!D2358,'Réponses'!C:C,'Réponses'!F:F,"ERREUR VISIBILITE")=0),"",_xlfn.XLOOKUP(_xlfn.XLOOKUP('Calculs'!D2358,'Réponses'!C:C,'Réponses'!F:F,"ERREUR VISIBILITE"),Questions!A:A,Questions!B:B,"ERREUR QUESTION"))</f>
        <v/>
      </c>
      <c r="I2359" s="58" t="str">
        <f>IF(OR(ISBLANK(Recyclabilité[[#This Row],[Réponse 2]]),'Calculs'!G2358="0",_xlfn.XLOOKUP('Calculs'!G2358,'Réponses'!C:C,'Réponses'!F:F,"ERREUR VISIBILITE")=0),"",_xlfn.XLOOKUP(_xlfn.XLOOKUP('Calculs'!G2358,'Réponses'!C:C,'Réponses'!F:F,"ERREUR VISIBILITE"),Questions!A:A,Questions!B:B,"ERREUR QUESTION"))</f>
        <v/>
      </c>
      <c r="K2359" s="58" t="str">
        <f>IF(OR(ISBLANK(Recyclabilité[[#This Row],[Réponse 3]]),'Calculs'!J2358="0",_xlfn.XLOOKUP('Calculs'!J2358,'Réponses'!C:C,'Réponses'!F:F,"ERREUR VISIBILITE")=0),"",_xlfn.XLOOKUP(_xlfn.XLOOKUP('Calculs'!J2358,'Réponses'!C:C,'Réponses'!F:F,"ERREUR VISIBILITE"),Questions!A:A,Questions!B:B,"ERREUR QUESTION"))</f>
        <v/>
      </c>
      <c r="M2359" s="58" t="str">
        <f>IF(OR(ISBLANK(Recyclabilité[[#This Row],[Réponse 4]]),'Calculs'!M2358="0",_xlfn.XLOOKUP('Calculs'!M2358,'Réponses'!C:C,'Réponses'!F:F,"ERREUR VISIBILITE")=0),"",_xlfn.XLOOKUP(_xlfn.XLOOKUP('Calculs'!M2358,'Réponses'!C:C,'Réponses'!F:F,"ERREUR VISIBILITE"),Questions!A:A,Questions!B:B,"ERREUR QUESTION"))</f>
        <v/>
      </c>
    </row>
    <row r="2360" spans="4:13" ht="60" customHeight="1">
      <c r="D2360" s="28" t="str">
        <f>IF(ISBLANK(Recyclabilité[[#This Row],[Code Valobat]]),"",IF(OR('Calculs'!A2359="08",'Calculs'!A2359="07",MID(Recyclabilité[[#This Row],[Code Valobat]],4,4)="0804",MID(Recyclabilité[[#This Row],[Code Valobat]],4,4)="0709",MID(Recyclabilité[[#This Row],[Code Valobat]],1,7)="6121107"),"Non recyclable",_xlfn.XLOOKUP('Calculs'!Q2359,'Combinaisons'!A:A,'Combinaisons'!B:B,"Merci de répondre à toutes les questions")))</f>
        <v/>
      </c>
      <c r="E2360" s="58" t="str">
        <f>IF(ISBLANK(Recyclabilité[[#This Row],[Code Valobat]]),"",IF(OR('Calculs'!A2359="08",'Calculs'!A2359="07",MID(Recyclabilité[[#This Row],[Code Valobat]],4,4)="0804",MID(Recyclabilité[[#This Row],[Code Valobat]],4,4)="0709",MID(Recyclabilité[[#This Row],[Code Valobat]],1,7)="6121107"),"",_xlfn.XLOOKUP('Calculs'!B2359,Questions!A:A,Questions!B:B,"ERREUR QUESTION")))</f>
        <v/>
      </c>
      <c r="G2360" s="58" t="str">
        <f>IF(OR(ISBLANK(Recyclabilité[[#This Row],[Réponse 1]]),'Calculs'!D2359="0",_xlfn.XLOOKUP('Calculs'!D2359,'Réponses'!C:C,'Réponses'!F:F,"ERREUR VISIBILITE")=0),"",_xlfn.XLOOKUP(_xlfn.XLOOKUP('Calculs'!D2359,'Réponses'!C:C,'Réponses'!F:F,"ERREUR VISIBILITE"),Questions!A:A,Questions!B:B,"ERREUR QUESTION"))</f>
        <v/>
      </c>
      <c r="I2360" s="58" t="str">
        <f>IF(OR(ISBLANK(Recyclabilité[[#This Row],[Réponse 2]]),'Calculs'!G2359="0",_xlfn.XLOOKUP('Calculs'!G2359,'Réponses'!C:C,'Réponses'!F:F,"ERREUR VISIBILITE")=0),"",_xlfn.XLOOKUP(_xlfn.XLOOKUP('Calculs'!G2359,'Réponses'!C:C,'Réponses'!F:F,"ERREUR VISIBILITE"),Questions!A:A,Questions!B:B,"ERREUR QUESTION"))</f>
        <v/>
      </c>
      <c r="K2360" s="58" t="str">
        <f>IF(OR(ISBLANK(Recyclabilité[[#This Row],[Réponse 3]]),'Calculs'!J2359="0",_xlfn.XLOOKUP('Calculs'!J2359,'Réponses'!C:C,'Réponses'!F:F,"ERREUR VISIBILITE")=0),"",_xlfn.XLOOKUP(_xlfn.XLOOKUP('Calculs'!J2359,'Réponses'!C:C,'Réponses'!F:F,"ERREUR VISIBILITE"),Questions!A:A,Questions!B:B,"ERREUR QUESTION"))</f>
        <v/>
      </c>
      <c r="M2360" s="58" t="str">
        <f>IF(OR(ISBLANK(Recyclabilité[[#This Row],[Réponse 4]]),'Calculs'!M2359="0",_xlfn.XLOOKUP('Calculs'!M2359,'Réponses'!C:C,'Réponses'!F:F,"ERREUR VISIBILITE")=0),"",_xlfn.XLOOKUP(_xlfn.XLOOKUP('Calculs'!M2359,'Réponses'!C:C,'Réponses'!F:F,"ERREUR VISIBILITE"),Questions!A:A,Questions!B:B,"ERREUR QUESTION"))</f>
        <v/>
      </c>
    </row>
    <row r="2361" spans="4:13" ht="60" customHeight="1">
      <c r="D2361" s="28" t="str">
        <f>IF(ISBLANK(Recyclabilité[[#This Row],[Code Valobat]]),"",IF(OR('Calculs'!A2360="08",'Calculs'!A2360="07",MID(Recyclabilité[[#This Row],[Code Valobat]],4,4)="0804",MID(Recyclabilité[[#This Row],[Code Valobat]],4,4)="0709",MID(Recyclabilité[[#This Row],[Code Valobat]],1,7)="6121107"),"Non recyclable",_xlfn.XLOOKUP('Calculs'!Q2360,'Combinaisons'!A:A,'Combinaisons'!B:B,"Merci de répondre à toutes les questions")))</f>
        <v/>
      </c>
      <c r="E2361" s="58" t="str">
        <f>IF(ISBLANK(Recyclabilité[[#This Row],[Code Valobat]]),"",IF(OR('Calculs'!A2360="08",'Calculs'!A2360="07",MID(Recyclabilité[[#This Row],[Code Valobat]],4,4)="0804",MID(Recyclabilité[[#This Row],[Code Valobat]],4,4)="0709",MID(Recyclabilité[[#This Row],[Code Valobat]],1,7)="6121107"),"",_xlfn.XLOOKUP('Calculs'!B2360,Questions!A:A,Questions!B:B,"ERREUR QUESTION")))</f>
        <v/>
      </c>
      <c r="G2361" s="58" t="str">
        <f>IF(OR(ISBLANK(Recyclabilité[[#This Row],[Réponse 1]]),'Calculs'!D2360="0",_xlfn.XLOOKUP('Calculs'!D2360,'Réponses'!C:C,'Réponses'!F:F,"ERREUR VISIBILITE")=0),"",_xlfn.XLOOKUP(_xlfn.XLOOKUP('Calculs'!D2360,'Réponses'!C:C,'Réponses'!F:F,"ERREUR VISIBILITE"),Questions!A:A,Questions!B:B,"ERREUR QUESTION"))</f>
        <v/>
      </c>
      <c r="I2361" s="58" t="str">
        <f>IF(OR(ISBLANK(Recyclabilité[[#This Row],[Réponse 2]]),'Calculs'!G2360="0",_xlfn.XLOOKUP('Calculs'!G2360,'Réponses'!C:C,'Réponses'!F:F,"ERREUR VISIBILITE")=0),"",_xlfn.XLOOKUP(_xlfn.XLOOKUP('Calculs'!G2360,'Réponses'!C:C,'Réponses'!F:F,"ERREUR VISIBILITE"),Questions!A:A,Questions!B:B,"ERREUR QUESTION"))</f>
        <v/>
      </c>
      <c r="K2361" s="58" t="str">
        <f>IF(OR(ISBLANK(Recyclabilité[[#This Row],[Réponse 3]]),'Calculs'!J2360="0",_xlfn.XLOOKUP('Calculs'!J2360,'Réponses'!C:C,'Réponses'!F:F,"ERREUR VISIBILITE")=0),"",_xlfn.XLOOKUP(_xlfn.XLOOKUP('Calculs'!J2360,'Réponses'!C:C,'Réponses'!F:F,"ERREUR VISIBILITE"),Questions!A:A,Questions!B:B,"ERREUR QUESTION"))</f>
        <v/>
      </c>
      <c r="M2361" s="58" t="str">
        <f>IF(OR(ISBLANK(Recyclabilité[[#This Row],[Réponse 4]]),'Calculs'!M2360="0",_xlfn.XLOOKUP('Calculs'!M2360,'Réponses'!C:C,'Réponses'!F:F,"ERREUR VISIBILITE")=0),"",_xlfn.XLOOKUP(_xlfn.XLOOKUP('Calculs'!M2360,'Réponses'!C:C,'Réponses'!F:F,"ERREUR VISIBILITE"),Questions!A:A,Questions!B:B,"ERREUR QUESTION"))</f>
        <v/>
      </c>
    </row>
    <row r="2362" spans="4:13" ht="60" customHeight="1">
      <c r="D2362" s="28" t="str">
        <f>IF(ISBLANK(Recyclabilité[[#This Row],[Code Valobat]]),"",IF(OR('Calculs'!A2361="08",'Calculs'!A2361="07",MID(Recyclabilité[[#This Row],[Code Valobat]],4,4)="0804",MID(Recyclabilité[[#This Row],[Code Valobat]],4,4)="0709",MID(Recyclabilité[[#This Row],[Code Valobat]],1,7)="6121107"),"Non recyclable",_xlfn.XLOOKUP('Calculs'!Q2361,'Combinaisons'!A:A,'Combinaisons'!B:B,"Merci de répondre à toutes les questions")))</f>
        <v/>
      </c>
      <c r="E2362" s="58" t="str">
        <f>IF(ISBLANK(Recyclabilité[[#This Row],[Code Valobat]]),"",IF(OR('Calculs'!A2361="08",'Calculs'!A2361="07",MID(Recyclabilité[[#This Row],[Code Valobat]],4,4)="0804",MID(Recyclabilité[[#This Row],[Code Valobat]],4,4)="0709",MID(Recyclabilité[[#This Row],[Code Valobat]],1,7)="6121107"),"",_xlfn.XLOOKUP('Calculs'!B2361,Questions!A:A,Questions!B:B,"ERREUR QUESTION")))</f>
        <v/>
      </c>
      <c r="G2362" s="58" t="str">
        <f>IF(OR(ISBLANK(Recyclabilité[[#This Row],[Réponse 1]]),'Calculs'!D2361="0",_xlfn.XLOOKUP('Calculs'!D2361,'Réponses'!C:C,'Réponses'!F:F,"ERREUR VISIBILITE")=0),"",_xlfn.XLOOKUP(_xlfn.XLOOKUP('Calculs'!D2361,'Réponses'!C:C,'Réponses'!F:F,"ERREUR VISIBILITE"),Questions!A:A,Questions!B:B,"ERREUR QUESTION"))</f>
        <v/>
      </c>
      <c r="I2362" s="58" t="str">
        <f>IF(OR(ISBLANK(Recyclabilité[[#This Row],[Réponse 2]]),'Calculs'!G2361="0",_xlfn.XLOOKUP('Calculs'!G2361,'Réponses'!C:C,'Réponses'!F:F,"ERREUR VISIBILITE")=0),"",_xlfn.XLOOKUP(_xlfn.XLOOKUP('Calculs'!G2361,'Réponses'!C:C,'Réponses'!F:F,"ERREUR VISIBILITE"),Questions!A:A,Questions!B:B,"ERREUR QUESTION"))</f>
        <v/>
      </c>
      <c r="K2362" s="58" t="str">
        <f>IF(OR(ISBLANK(Recyclabilité[[#This Row],[Réponse 3]]),'Calculs'!J2361="0",_xlfn.XLOOKUP('Calculs'!J2361,'Réponses'!C:C,'Réponses'!F:F,"ERREUR VISIBILITE")=0),"",_xlfn.XLOOKUP(_xlfn.XLOOKUP('Calculs'!J2361,'Réponses'!C:C,'Réponses'!F:F,"ERREUR VISIBILITE"),Questions!A:A,Questions!B:B,"ERREUR QUESTION"))</f>
        <v/>
      </c>
      <c r="M2362" s="58" t="str">
        <f>IF(OR(ISBLANK(Recyclabilité[[#This Row],[Réponse 4]]),'Calculs'!M2361="0",_xlfn.XLOOKUP('Calculs'!M2361,'Réponses'!C:C,'Réponses'!F:F,"ERREUR VISIBILITE")=0),"",_xlfn.XLOOKUP(_xlfn.XLOOKUP('Calculs'!M2361,'Réponses'!C:C,'Réponses'!F:F,"ERREUR VISIBILITE"),Questions!A:A,Questions!B:B,"ERREUR QUESTION"))</f>
        <v/>
      </c>
    </row>
    <row r="2363" spans="4:13" ht="60" customHeight="1">
      <c r="D2363" s="28" t="str">
        <f>IF(ISBLANK(Recyclabilité[[#This Row],[Code Valobat]]),"",IF(OR('Calculs'!A2362="08",'Calculs'!A2362="07",MID(Recyclabilité[[#This Row],[Code Valobat]],4,4)="0804",MID(Recyclabilité[[#This Row],[Code Valobat]],4,4)="0709",MID(Recyclabilité[[#This Row],[Code Valobat]],1,7)="6121107"),"Non recyclable",_xlfn.XLOOKUP('Calculs'!Q2362,'Combinaisons'!A:A,'Combinaisons'!B:B,"Merci de répondre à toutes les questions")))</f>
        <v/>
      </c>
      <c r="E2363" s="58" t="str">
        <f>IF(ISBLANK(Recyclabilité[[#This Row],[Code Valobat]]),"",IF(OR('Calculs'!A2362="08",'Calculs'!A2362="07",MID(Recyclabilité[[#This Row],[Code Valobat]],4,4)="0804",MID(Recyclabilité[[#This Row],[Code Valobat]],4,4)="0709",MID(Recyclabilité[[#This Row],[Code Valobat]],1,7)="6121107"),"",_xlfn.XLOOKUP('Calculs'!B2362,Questions!A:A,Questions!B:B,"ERREUR QUESTION")))</f>
        <v/>
      </c>
      <c r="G2363" s="58" t="str">
        <f>IF(OR(ISBLANK(Recyclabilité[[#This Row],[Réponse 1]]),'Calculs'!D2362="0",_xlfn.XLOOKUP('Calculs'!D2362,'Réponses'!C:C,'Réponses'!F:F,"ERREUR VISIBILITE")=0),"",_xlfn.XLOOKUP(_xlfn.XLOOKUP('Calculs'!D2362,'Réponses'!C:C,'Réponses'!F:F,"ERREUR VISIBILITE"),Questions!A:A,Questions!B:B,"ERREUR QUESTION"))</f>
        <v/>
      </c>
      <c r="I2363" s="58" t="str">
        <f>IF(OR(ISBLANK(Recyclabilité[[#This Row],[Réponse 2]]),'Calculs'!G2362="0",_xlfn.XLOOKUP('Calculs'!G2362,'Réponses'!C:C,'Réponses'!F:F,"ERREUR VISIBILITE")=0),"",_xlfn.XLOOKUP(_xlfn.XLOOKUP('Calculs'!G2362,'Réponses'!C:C,'Réponses'!F:F,"ERREUR VISIBILITE"),Questions!A:A,Questions!B:B,"ERREUR QUESTION"))</f>
        <v/>
      </c>
      <c r="K2363" s="58" t="str">
        <f>IF(OR(ISBLANK(Recyclabilité[[#This Row],[Réponse 3]]),'Calculs'!J2362="0",_xlfn.XLOOKUP('Calculs'!J2362,'Réponses'!C:C,'Réponses'!F:F,"ERREUR VISIBILITE")=0),"",_xlfn.XLOOKUP(_xlfn.XLOOKUP('Calculs'!J2362,'Réponses'!C:C,'Réponses'!F:F,"ERREUR VISIBILITE"),Questions!A:A,Questions!B:B,"ERREUR QUESTION"))</f>
        <v/>
      </c>
      <c r="M2363" s="58" t="str">
        <f>IF(OR(ISBLANK(Recyclabilité[[#This Row],[Réponse 4]]),'Calculs'!M2362="0",_xlfn.XLOOKUP('Calculs'!M2362,'Réponses'!C:C,'Réponses'!F:F,"ERREUR VISIBILITE")=0),"",_xlfn.XLOOKUP(_xlfn.XLOOKUP('Calculs'!M2362,'Réponses'!C:C,'Réponses'!F:F,"ERREUR VISIBILITE"),Questions!A:A,Questions!B:B,"ERREUR QUESTION"))</f>
        <v/>
      </c>
    </row>
    <row r="2364" spans="4:13" ht="60" customHeight="1">
      <c r="D2364" s="28" t="str">
        <f>IF(ISBLANK(Recyclabilité[[#This Row],[Code Valobat]]),"",IF(OR('Calculs'!A2363="08",'Calculs'!A2363="07",MID(Recyclabilité[[#This Row],[Code Valobat]],4,4)="0804",MID(Recyclabilité[[#This Row],[Code Valobat]],4,4)="0709",MID(Recyclabilité[[#This Row],[Code Valobat]],1,7)="6121107"),"Non recyclable",_xlfn.XLOOKUP('Calculs'!Q2363,'Combinaisons'!A:A,'Combinaisons'!B:B,"Merci de répondre à toutes les questions")))</f>
        <v/>
      </c>
      <c r="E2364" s="58" t="str">
        <f>IF(ISBLANK(Recyclabilité[[#This Row],[Code Valobat]]),"",IF(OR('Calculs'!A2363="08",'Calculs'!A2363="07",MID(Recyclabilité[[#This Row],[Code Valobat]],4,4)="0804",MID(Recyclabilité[[#This Row],[Code Valobat]],4,4)="0709",MID(Recyclabilité[[#This Row],[Code Valobat]],1,7)="6121107"),"",_xlfn.XLOOKUP('Calculs'!B2363,Questions!A:A,Questions!B:B,"ERREUR QUESTION")))</f>
        <v/>
      </c>
      <c r="G2364" s="58" t="str">
        <f>IF(OR(ISBLANK(Recyclabilité[[#This Row],[Réponse 1]]),'Calculs'!D2363="0",_xlfn.XLOOKUP('Calculs'!D2363,'Réponses'!C:C,'Réponses'!F:F,"ERREUR VISIBILITE")=0),"",_xlfn.XLOOKUP(_xlfn.XLOOKUP('Calculs'!D2363,'Réponses'!C:C,'Réponses'!F:F,"ERREUR VISIBILITE"),Questions!A:A,Questions!B:B,"ERREUR QUESTION"))</f>
        <v/>
      </c>
      <c r="I2364" s="58" t="str">
        <f>IF(OR(ISBLANK(Recyclabilité[[#This Row],[Réponse 2]]),'Calculs'!G2363="0",_xlfn.XLOOKUP('Calculs'!G2363,'Réponses'!C:C,'Réponses'!F:F,"ERREUR VISIBILITE")=0),"",_xlfn.XLOOKUP(_xlfn.XLOOKUP('Calculs'!G2363,'Réponses'!C:C,'Réponses'!F:F,"ERREUR VISIBILITE"),Questions!A:A,Questions!B:B,"ERREUR QUESTION"))</f>
        <v/>
      </c>
      <c r="K2364" s="58" t="str">
        <f>IF(OR(ISBLANK(Recyclabilité[[#This Row],[Réponse 3]]),'Calculs'!J2363="0",_xlfn.XLOOKUP('Calculs'!J2363,'Réponses'!C:C,'Réponses'!F:F,"ERREUR VISIBILITE")=0),"",_xlfn.XLOOKUP(_xlfn.XLOOKUP('Calculs'!J2363,'Réponses'!C:C,'Réponses'!F:F,"ERREUR VISIBILITE"),Questions!A:A,Questions!B:B,"ERREUR QUESTION"))</f>
        <v/>
      </c>
      <c r="M2364" s="58" t="str">
        <f>IF(OR(ISBLANK(Recyclabilité[[#This Row],[Réponse 4]]),'Calculs'!M2363="0",_xlfn.XLOOKUP('Calculs'!M2363,'Réponses'!C:C,'Réponses'!F:F,"ERREUR VISIBILITE")=0),"",_xlfn.XLOOKUP(_xlfn.XLOOKUP('Calculs'!M2363,'Réponses'!C:C,'Réponses'!F:F,"ERREUR VISIBILITE"),Questions!A:A,Questions!B:B,"ERREUR QUESTION"))</f>
        <v/>
      </c>
    </row>
    <row r="2365" spans="4:13" ht="60" customHeight="1">
      <c r="D2365" s="28" t="str">
        <f>IF(ISBLANK(Recyclabilité[[#This Row],[Code Valobat]]),"",IF(OR('Calculs'!A2364="08",'Calculs'!A2364="07",MID(Recyclabilité[[#This Row],[Code Valobat]],4,4)="0804",MID(Recyclabilité[[#This Row],[Code Valobat]],4,4)="0709",MID(Recyclabilité[[#This Row],[Code Valobat]],1,7)="6121107"),"Non recyclable",_xlfn.XLOOKUP('Calculs'!Q2364,'Combinaisons'!A:A,'Combinaisons'!B:B,"Merci de répondre à toutes les questions")))</f>
        <v/>
      </c>
      <c r="E2365" s="58" t="str">
        <f>IF(ISBLANK(Recyclabilité[[#This Row],[Code Valobat]]),"",IF(OR('Calculs'!A2364="08",'Calculs'!A2364="07",MID(Recyclabilité[[#This Row],[Code Valobat]],4,4)="0804",MID(Recyclabilité[[#This Row],[Code Valobat]],4,4)="0709",MID(Recyclabilité[[#This Row],[Code Valobat]],1,7)="6121107"),"",_xlfn.XLOOKUP('Calculs'!B2364,Questions!A:A,Questions!B:B,"ERREUR QUESTION")))</f>
        <v/>
      </c>
      <c r="G2365" s="58" t="str">
        <f>IF(OR(ISBLANK(Recyclabilité[[#This Row],[Réponse 1]]),'Calculs'!D2364="0",_xlfn.XLOOKUP('Calculs'!D2364,'Réponses'!C:C,'Réponses'!F:F,"ERREUR VISIBILITE")=0),"",_xlfn.XLOOKUP(_xlfn.XLOOKUP('Calculs'!D2364,'Réponses'!C:C,'Réponses'!F:F,"ERREUR VISIBILITE"),Questions!A:A,Questions!B:B,"ERREUR QUESTION"))</f>
        <v/>
      </c>
      <c r="I2365" s="58" t="str">
        <f>IF(OR(ISBLANK(Recyclabilité[[#This Row],[Réponse 2]]),'Calculs'!G2364="0",_xlfn.XLOOKUP('Calculs'!G2364,'Réponses'!C:C,'Réponses'!F:F,"ERREUR VISIBILITE")=0),"",_xlfn.XLOOKUP(_xlfn.XLOOKUP('Calculs'!G2364,'Réponses'!C:C,'Réponses'!F:F,"ERREUR VISIBILITE"),Questions!A:A,Questions!B:B,"ERREUR QUESTION"))</f>
        <v/>
      </c>
      <c r="K2365" s="58" t="str">
        <f>IF(OR(ISBLANK(Recyclabilité[[#This Row],[Réponse 3]]),'Calculs'!J2364="0",_xlfn.XLOOKUP('Calculs'!J2364,'Réponses'!C:C,'Réponses'!F:F,"ERREUR VISIBILITE")=0),"",_xlfn.XLOOKUP(_xlfn.XLOOKUP('Calculs'!J2364,'Réponses'!C:C,'Réponses'!F:F,"ERREUR VISIBILITE"),Questions!A:A,Questions!B:B,"ERREUR QUESTION"))</f>
        <v/>
      </c>
      <c r="M2365" s="58" t="str">
        <f>IF(OR(ISBLANK(Recyclabilité[[#This Row],[Réponse 4]]),'Calculs'!M2364="0",_xlfn.XLOOKUP('Calculs'!M2364,'Réponses'!C:C,'Réponses'!F:F,"ERREUR VISIBILITE")=0),"",_xlfn.XLOOKUP(_xlfn.XLOOKUP('Calculs'!M2364,'Réponses'!C:C,'Réponses'!F:F,"ERREUR VISIBILITE"),Questions!A:A,Questions!B:B,"ERREUR QUESTION"))</f>
        <v/>
      </c>
    </row>
    <row r="2366" spans="4:13" ht="60" customHeight="1">
      <c r="D2366" s="28" t="str">
        <f>IF(ISBLANK(Recyclabilité[[#This Row],[Code Valobat]]),"",IF(OR('Calculs'!A2365="08",'Calculs'!A2365="07",MID(Recyclabilité[[#This Row],[Code Valobat]],4,4)="0804",MID(Recyclabilité[[#This Row],[Code Valobat]],4,4)="0709",MID(Recyclabilité[[#This Row],[Code Valobat]],1,7)="6121107"),"Non recyclable",_xlfn.XLOOKUP('Calculs'!Q2365,'Combinaisons'!A:A,'Combinaisons'!B:B,"Merci de répondre à toutes les questions")))</f>
        <v/>
      </c>
      <c r="E2366" s="58" t="str">
        <f>IF(ISBLANK(Recyclabilité[[#This Row],[Code Valobat]]),"",IF(OR('Calculs'!A2365="08",'Calculs'!A2365="07",MID(Recyclabilité[[#This Row],[Code Valobat]],4,4)="0804",MID(Recyclabilité[[#This Row],[Code Valobat]],4,4)="0709",MID(Recyclabilité[[#This Row],[Code Valobat]],1,7)="6121107"),"",_xlfn.XLOOKUP('Calculs'!B2365,Questions!A:A,Questions!B:B,"ERREUR QUESTION")))</f>
        <v/>
      </c>
      <c r="G2366" s="58" t="str">
        <f>IF(OR(ISBLANK(Recyclabilité[[#This Row],[Réponse 1]]),'Calculs'!D2365="0",_xlfn.XLOOKUP('Calculs'!D2365,'Réponses'!C:C,'Réponses'!F:F,"ERREUR VISIBILITE")=0),"",_xlfn.XLOOKUP(_xlfn.XLOOKUP('Calculs'!D2365,'Réponses'!C:C,'Réponses'!F:F,"ERREUR VISIBILITE"),Questions!A:A,Questions!B:B,"ERREUR QUESTION"))</f>
        <v/>
      </c>
      <c r="I2366" s="58" t="str">
        <f>IF(OR(ISBLANK(Recyclabilité[[#This Row],[Réponse 2]]),'Calculs'!G2365="0",_xlfn.XLOOKUP('Calculs'!G2365,'Réponses'!C:C,'Réponses'!F:F,"ERREUR VISIBILITE")=0),"",_xlfn.XLOOKUP(_xlfn.XLOOKUP('Calculs'!G2365,'Réponses'!C:C,'Réponses'!F:F,"ERREUR VISIBILITE"),Questions!A:A,Questions!B:B,"ERREUR QUESTION"))</f>
        <v/>
      </c>
      <c r="K2366" s="58" t="str">
        <f>IF(OR(ISBLANK(Recyclabilité[[#This Row],[Réponse 3]]),'Calculs'!J2365="0",_xlfn.XLOOKUP('Calculs'!J2365,'Réponses'!C:C,'Réponses'!F:F,"ERREUR VISIBILITE")=0),"",_xlfn.XLOOKUP(_xlfn.XLOOKUP('Calculs'!J2365,'Réponses'!C:C,'Réponses'!F:F,"ERREUR VISIBILITE"),Questions!A:A,Questions!B:B,"ERREUR QUESTION"))</f>
        <v/>
      </c>
      <c r="M2366" s="58" t="str">
        <f>IF(OR(ISBLANK(Recyclabilité[[#This Row],[Réponse 4]]),'Calculs'!M2365="0",_xlfn.XLOOKUP('Calculs'!M2365,'Réponses'!C:C,'Réponses'!F:F,"ERREUR VISIBILITE")=0),"",_xlfn.XLOOKUP(_xlfn.XLOOKUP('Calculs'!M2365,'Réponses'!C:C,'Réponses'!F:F,"ERREUR VISIBILITE"),Questions!A:A,Questions!B:B,"ERREUR QUESTION"))</f>
        <v/>
      </c>
    </row>
    <row r="2367" spans="4:13" ht="60" customHeight="1">
      <c r="D2367" s="28" t="str">
        <f>IF(ISBLANK(Recyclabilité[[#This Row],[Code Valobat]]),"",IF(OR('Calculs'!A2366="08",'Calculs'!A2366="07",MID(Recyclabilité[[#This Row],[Code Valobat]],4,4)="0804",MID(Recyclabilité[[#This Row],[Code Valobat]],4,4)="0709",MID(Recyclabilité[[#This Row],[Code Valobat]],1,7)="6121107"),"Non recyclable",_xlfn.XLOOKUP('Calculs'!Q2366,'Combinaisons'!A:A,'Combinaisons'!B:B,"Merci de répondre à toutes les questions")))</f>
        <v/>
      </c>
      <c r="E2367" s="58" t="str">
        <f>IF(ISBLANK(Recyclabilité[[#This Row],[Code Valobat]]),"",IF(OR('Calculs'!A2366="08",'Calculs'!A2366="07",MID(Recyclabilité[[#This Row],[Code Valobat]],4,4)="0804",MID(Recyclabilité[[#This Row],[Code Valobat]],4,4)="0709",MID(Recyclabilité[[#This Row],[Code Valobat]],1,7)="6121107"),"",_xlfn.XLOOKUP('Calculs'!B2366,Questions!A:A,Questions!B:B,"ERREUR QUESTION")))</f>
        <v/>
      </c>
      <c r="G2367" s="58" t="str">
        <f>IF(OR(ISBLANK(Recyclabilité[[#This Row],[Réponse 1]]),'Calculs'!D2366="0",_xlfn.XLOOKUP('Calculs'!D2366,'Réponses'!C:C,'Réponses'!F:F,"ERREUR VISIBILITE")=0),"",_xlfn.XLOOKUP(_xlfn.XLOOKUP('Calculs'!D2366,'Réponses'!C:C,'Réponses'!F:F,"ERREUR VISIBILITE"),Questions!A:A,Questions!B:B,"ERREUR QUESTION"))</f>
        <v/>
      </c>
      <c r="I2367" s="58" t="str">
        <f>IF(OR(ISBLANK(Recyclabilité[[#This Row],[Réponse 2]]),'Calculs'!G2366="0",_xlfn.XLOOKUP('Calculs'!G2366,'Réponses'!C:C,'Réponses'!F:F,"ERREUR VISIBILITE")=0),"",_xlfn.XLOOKUP(_xlfn.XLOOKUP('Calculs'!G2366,'Réponses'!C:C,'Réponses'!F:F,"ERREUR VISIBILITE"),Questions!A:A,Questions!B:B,"ERREUR QUESTION"))</f>
        <v/>
      </c>
      <c r="K2367" s="58" t="str">
        <f>IF(OR(ISBLANK(Recyclabilité[[#This Row],[Réponse 3]]),'Calculs'!J2366="0",_xlfn.XLOOKUP('Calculs'!J2366,'Réponses'!C:C,'Réponses'!F:F,"ERREUR VISIBILITE")=0),"",_xlfn.XLOOKUP(_xlfn.XLOOKUP('Calculs'!J2366,'Réponses'!C:C,'Réponses'!F:F,"ERREUR VISIBILITE"),Questions!A:A,Questions!B:B,"ERREUR QUESTION"))</f>
        <v/>
      </c>
      <c r="M2367" s="58" t="str">
        <f>IF(OR(ISBLANK(Recyclabilité[[#This Row],[Réponse 4]]),'Calculs'!M2366="0",_xlfn.XLOOKUP('Calculs'!M2366,'Réponses'!C:C,'Réponses'!F:F,"ERREUR VISIBILITE")=0),"",_xlfn.XLOOKUP(_xlfn.XLOOKUP('Calculs'!M2366,'Réponses'!C:C,'Réponses'!F:F,"ERREUR VISIBILITE"),Questions!A:A,Questions!B:B,"ERREUR QUESTION"))</f>
        <v/>
      </c>
    </row>
    <row r="2368" spans="4:13" ht="60" customHeight="1">
      <c r="D2368" s="28" t="str">
        <f>IF(ISBLANK(Recyclabilité[[#This Row],[Code Valobat]]),"",IF(OR('Calculs'!A2367="08",'Calculs'!A2367="07",MID(Recyclabilité[[#This Row],[Code Valobat]],4,4)="0804",MID(Recyclabilité[[#This Row],[Code Valobat]],4,4)="0709",MID(Recyclabilité[[#This Row],[Code Valobat]],1,7)="6121107"),"Non recyclable",_xlfn.XLOOKUP('Calculs'!Q2367,'Combinaisons'!A:A,'Combinaisons'!B:B,"Merci de répondre à toutes les questions")))</f>
        <v/>
      </c>
      <c r="E2368" s="58" t="str">
        <f>IF(ISBLANK(Recyclabilité[[#This Row],[Code Valobat]]),"",IF(OR('Calculs'!A2367="08",'Calculs'!A2367="07",MID(Recyclabilité[[#This Row],[Code Valobat]],4,4)="0804",MID(Recyclabilité[[#This Row],[Code Valobat]],4,4)="0709",MID(Recyclabilité[[#This Row],[Code Valobat]],1,7)="6121107"),"",_xlfn.XLOOKUP('Calculs'!B2367,Questions!A:A,Questions!B:B,"ERREUR QUESTION")))</f>
        <v/>
      </c>
      <c r="G2368" s="58" t="str">
        <f>IF(OR(ISBLANK(Recyclabilité[[#This Row],[Réponse 1]]),'Calculs'!D2367="0",_xlfn.XLOOKUP('Calculs'!D2367,'Réponses'!C:C,'Réponses'!F:F,"ERREUR VISIBILITE")=0),"",_xlfn.XLOOKUP(_xlfn.XLOOKUP('Calculs'!D2367,'Réponses'!C:C,'Réponses'!F:F,"ERREUR VISIBILITE"),Questions!A:A,Questions!B:B,"ERREUR QUESTION"))</f>
        <v/>
      </c>
      <c r="I2368" s="58" t="str">
        <f>IF(OR(ISBLANK(Recyclabilité[[#This Row],[Réponse 2]]),'Calculs'!G2367="0",_xlfn.XLOOKUP('Calculs'!G2367,'Réponses'!C:C,'Réponses'!F:F,"ERREUR VISIBILITE")=0),"",_xlfn.XLOOKUP(_xlfn.XLOOKUP('Calculs'!G2367,'Réponses'!C:C,'Réponses'!F:F,"ERREUR VISIBILITE"),Questions!A:A,Questions!B:B,"ERREUR QUESTION"))</f>
        <v/>
      </c>
      <c r="K2368" s="58" t="str">
        <f>IF(OR(ISBLANK(Recyclabilité[[#This Row],[Réponse 3]]),'Calculs'!J2367="0",_xlfn.XLOOKUP('Calculs'!J2367,'Réponses'!C:C,'Réponses'!F:F,"ERREUR VISIBILITE")=0),"",_xlfn.XLOOKUP(_xlfn.XLOOKUP('Calculs'!J2367,'Réponses'!C:C,'Réponses'!F:F,"ERREUR VISIBILITE"),Questions!A:A,Questions!B:B,"ERREUR QUESTION"))</f>
        <v/>
      </c>
      <c r="M2368" s="58" t="str">
        <f>IF(OR(ISBLANK(Recyclabilité[[#This Row],[Réponse 4]]),'Calculs'!M2367="0",_xlfn.XLOOKUP('Calculs'!M2367,'Réponses'!C:C,'Réponses'!F:F,"ERREUR VISIBILITE")=0),"",_xlfn.XLOOKUP(_xlfn.XLOOKUP('Calculs'!M2367,'Réponses'!C:C,'Réponses'!F:F,"ERREUR VISIBILITE"),Questions!A:A,Questions!B:B,"ERREUR QUESTION"))</f>
        <v/>
      </c>
    </row>
    <row r="2369" spans="4:13" ht="60" customHeight="1">
      <c r="D2369" s="28" t="str">
        <f>IF(ISBLANK(Recyclabilité[[#This Row],[Code Valobat]]),"",IF(OR('Calculs'!A2368="08",'Calculs'!A2368="07",MID(Recyclabilité[[#This Row],[Code Valobat]],4,4)="0804",MID(Recyclabilité[[#This Row],[Code Valobat]],4,4)="0709",MID(Recyclabilité[[#This Row],[Code Valobat]],1,7)="6121107"),"Non recyclable",_xlfn.XLOOKUP('Calculs'!Q2368,'Combinaisons'!A:A,'Combinaisons'!B:B,"Merci de répondre à toutes les questions")))</f>
        <v/>
      </c>
      <c r="E2369" s="58" t="str">
        <f>IF(ISBLANK(Recyclabilité[[#This Row],[Code Valobat]]),"",IF(OR('Calculs'!A2368="08",'Calculs'!A2368="07",MID(Recyclabilité[[#This Row],[Code Valobat]],4,4)="0804",MID(Recyclabilité[[#This Row],[Code Valobat]],4,4)="0709",MID(Recyclabilité[[#This Row],[Code Valobat]],1,7)="6121107"),"",_xlfn.XLOOKUP('Calculs'!B2368,Questions!A:A,Questions!B:B,"ERREUR QUESTION")))</f>
        <v/>
      </c>
      <c r="G2369" s="58" t="str">
        <f>IF(OR(ISBLANK(Recyclabilité[[#This Row],[Réponse 1]]),'Calculs'!D2368="0",_xlfn.XLOOKUP('Calculs'!D2368,'Réponses'!C:C,'Réponses'!F:F,"ERREUR VISIBILITE")=0),"",_xlfn.XLOOKUP(_xlfn.XLOOKUP('Calculs'!D2368,'Réponses'!C:C,'Réponses'!F:F,"ERREUR VISIBILITE"),Questions!A:A,Questions!B:B,"ERREUR QUESTION"))</f>
        <v/>
      </c>
      <c r="I2369" s="58" t="str">
        <f>IF(OR(ISBLANK(Recyclabilité[[#This Row],[Réponse 2]]),'Calculs'!G2368="0",_xlfn.XLOOKUP('Calculs'!G2368,'Réponses'!C:C,'Réponses'!F:F,"ERREUR VISIBILITE")=0),"",_xlfn.XLOOKUP(_xlfn.XLOOKUP('Calculs'!G2368,'Réponses'!C:C,'Réponses'!F:F,"ERREUR VISIBILITE"),Questions!A:A,Questions!B:B,"ERREUR QUESTION"))</f>
        <v/>
      </c>
      <c r="K2369" s="58" t="str">
        <f>IF(OR(ISBLANK(Recyclabilité[[#This Row],[Réponse 3]]),'Calculs'!J2368="0",_xlfn.XLOOKUP('Calculs'!J2368,'Réponses'!C:C,'Réponses'!F:F,"ERREUR VISIBILITE")=0),"",_xlfn.XLOOKUP(_xlfn.XLOOKUP('Calculs'!J2368,'Réponses'!C:C,'Réponses'!F:F,"ERREUR VISIBILITE"),Questions!A:A,Questions!B:B,"ERREUR QUESTION"))</f>
        <v/>
      </c>
      <c r="M2369" s="58" t="str">
        <f>IF(OR(ISBLANK(Recyclabilité[[#This Row],[Réponse 4]]),'Calculs'!M2368="0",_xlfn.XLOOKUP('Calculs'!M2368,'Réponses'!C:C,'Réponses'!F:F,"ERREUR VISIBILITE")=0),"",_xlfn.XLOOKUP(_xlfn.XLOOKUP('Calculs'!M2368,'Réponses'!C:C,'Réponses'!F:F,"ERREUR VISIBILITE"),Questions!A:A,Questions!B:B,"ERREUR QUESTION"))</f>
        <v/>
      </c>
    </row>
    <row r="2370" spans="4:13" ht="60" customHeight="1">
      <c r="D2370" s="28" t="str">
        <f>IF(ISBLANK(Recyclabilité[[#This Row],[Code Valobat]]),"",IF(OR('Calculs'!A2369="08",'Calculs'!A2369="07",MID(Recyclabilité[[#This Row],[Code Valobat]],4,4)="0804",MID(Recyclabilité[[#This Row],[Code Valobat]],4,4)="0709",MID(Recyclabilité[[#This Row],[Code Valobat]],1,7)="6121107"),"Non recyclable",_xlfn.XLOOKUP('Calculs'!Q2369,'Combinaisons'!A:A,'Combinaisons'!B:B,"Merci de répondre à toutes les questions")))</f>
        <v/>
      </c>
      <c r="E2370" s="58" t="str">
        <f>IF(ISBLANK(Recyclabilité[[#This Row],[Code Valobat]]),"",IF(OR('Calculs'!A2369="08",'Calculs'!A2369="07",MID(Recyclabilité[[#This Row],[Code Valobat]],4,4)="0804",MID(Recyclabilité[[#This Row],[Code Valobat]],4,4)="0709",MID(Recyclabilité[[#This Row],[Code Valobat]],1,7)="6121107"),"",_xlfn.XLOOKUP('Calculs'!B2369,Questions!A:A,Questions!B:B,"ERREUR QUESTION")))</f>
        <v/>
      </c>
      <c r="G2370" s="58" t="str">
        <f>IF(OR(ISBLANK(Recyclabilité[[#This Row],[Réponse 1]]),'Calculs'!D2369="0",_xlfn.XLOOKUP('Calculs'!D2369,'Réponses'!C:C,'Réponses'!F:F,"ERREUR VISIBILITE")=0),"",_xlfn.XLOOKUP(_xlfn.XLOOKUP('Calculs'!D2369,'Réponses'!C:C,'Réponses'!F:F,"ERREUR VISIBILITE"),Questions!A:A,Questions!B:B,"ERREUR QUESTION"))</f>
        <v/>
      </c>
      <c r="I2370" s="58" t="str">
        <f>IF(OR(ISBLANK(Recyclabilité[[#This Row],[Réponse 2]]),'Calculs'!G2369="0",_xlfn.XLOOKUP('Calculs'!G2369,'Réponses'!C:C,'Réponses'!F:F,"ERREUR VISIBILITE")=0),"",_xlfn.XLOOKUP(_xlfn.XLOOKUP('Calculs'!G2369,'Réponses'!C:C,'Réponses'!F:F,"ERREUR VISIBILITE"),Questions!A:A,Questions!B:B,"ERREUR QUESTION"))</f>
        <v/>
      </c>
      <c r="K2370" s="58" t="str">
        <f>IF(OR(ISBLANK(Recyclabilité[[#This Row],[Réponse 3]]),'Calculs'!J2369="0",_xlfn.XLOOKUP('Calculs'!J2369,'Réponses'!C:C,'Réponses'!F:F,"ERREUR VISIBILITE")=0),"",_xlfn.XLOOKUP(_xlfn.XLOOKUP('Calculs'!J2369,'Réponses'!C:C,'Réponses'!F:F,"ERREUR VISIBILITE"),Questions!A:A,Questions!B:B,"ERREUR QUESTION"))</f>
        <v/>
      </c>
      <c r="M2370" s="58" t="str">
        <f>IF(OR(ISBLANK(Recyclabilité[[#This Row],[Réponse 4]]),'Calculs'!M2369="0",_xlfn.XLOOKUP('Calculs'!M2369,'Réponses'!C:C,'Réponses'!F:F,"ERREUR VISIBILITE")=0),"",_xlfn.XLOOKUP(_xlfn.XLOOKUP('Calculs'!M2369,'Réponses'!C:C,'Réponses'!F:F,"ERREUR VISIBILITE"),Questions!A:A,Questions!B:B,"ERREUR QUESTION"))</f>
        <v/>
      </c>
    </row>
    <row r="2371" spans="4:13" ht="60" customHeight="1">
      <c r="D2371" s="28" t="str">
        <f>IF(ISBLANK(Recyclabilité[[#This Row],[Code Valobat]]),"",IF(OR('Calculs'!A2370="08",'Calculs'!A2370="07",MID(Recyclabilité[[#This Row],[Code Valobat]],4,4)="0804",MID(Recyclabilité[[#This Row],[Code Valobat]],4,4)="0709",MID(Recyclabilité[[#This Row],[Code Valobat]],1,7)="6121107"),"Non recyclable",_xlfn.XLOOKUP('Calculs'!Q2370,'Combinaisons'!A:A,'Combinaisons'!B:B,"Merci de répondre à toutes les questions")))</f>
        <v/>
      </c>
      <c r="E2371" s="58" t="str">
        <f>IF(ISBLANK(Recyclabilité[[#This Row],[Code Valobat]]),"",IF(OR('Calculs'!A2370="08",'Calculs'!A2370="07",MID(Recyclabilité[[#This Row],[Code Valobat]],4,4)="0804",MID(Recyclabilité[[#This Row],[Code Valobat]],4,4)="0709",MID(Recyclabilité[[#This Row],[Code Valobat]],1,7)="6121107"),"",_xlfn.XLOOKUP('Calculs'!B2370,Questions!A:A,Questions!B:B,"ERREUR QUESTION")))</f>
        <v/>
      </c>
      <c r="G2371" s="58" t="str">
        <f>IF(OR(ISBLANK(Recyclabilité[[#This Row],[Réponse 1]]),'Calculs'!D2370="0",_xlfn.XLOOKUP('Calculs'!D2370,'Réponses'!C:C,'Réponses'!F:F,"ERREUR VISIBILITE")=0),"",_xlfn.XLOOKUP(_xlfn.XLOOKUP('Calculs'!D2370,'Réponses'!C:C,'Réponses'!F:F,"ERREUR VISIBILITE"),Questions!A:A,Questions!B:B,"ERREUR QUESTION"))</f>
        <v/>
      </c>
      <c r="I2371" s="58" t="str">
        <f>IF(OR(ISBLANK(Recyclabilité[[#This Row],[Réponse 2]]),'Calculs'!G2370="0",_xlfn.XLOOKUP('Calculs'!G2370,'Réponses'!C:C,'Réponses'!F:F,"ERREUR VISIBILITE")=0),"",_xlfn.XLOOKUP(_xlfn.XLOOKUP('Calculs'!G2370,'Réponses'!C:C,'Réponses'!F:F,"ERREUR VISIBILITE"),Questions!A:A,Questions!B:B,"ERREUR QUESTION"))</f>
        <v/>
      </c>
      <c r="K2371" s="58" t="str">
        <f>IF(OR(ISBLANK(Recyclabilité[[#This Row],[Réponse 3]]),'Calculs'!J2370="0",_xlfn.XLOOKUP('Calculs'!J2370,'Réponses'!C:C,'Réponses'!F:F,"ERREUR VISIBILITE")=0),"",_xlfn.XLOOKUP(_xlfn.XLOOKUP('Calculs'!J2370,'Réponses'!C:C,'Réponses'!F:F,"ERREUR VISIBILITE"),Questions!A:A,Questions!B:B,"ERREUR QUESTION"))</f>
        <v/>
      </c>
      <c r="M2371" s="58" t="str">
        <f>IF(OR(ISBLANK(Recyclabilité[[#This Row],[Réponse 4]]),'Calculs'!M2370="0",_xlfn.XLOOKUP('Calculs'!M2370,'Réponses'!C:C,'Réponses'!F:F,"ERREUR VISIBILITE")=0),"",_xlfn.XLOOKUP(_xlfn.XLOOKUP('Calculs'!M2370,'Réponses'!C:C,'Réponses'!F:F,"ERREUR VISIBILITE"),Questions!A:A,Questions!B:B,"ERREUR QUESTION"))</f>
        <v/>
      </c>
    </row>
    <row r="2372" spans="4:13" ht="60" customHeight="1">
      <c r="D2372" s="28" t="str">
        <f>IF(ISBLANK(Recyclabilité[[#This Row],[Code Valobat]]),"",IF(OR('Calculs'!A2371="08",'Calculs'!A2371="07",MID(Recyclabilité[[#This Row],[Code Valobat]],4,4)="0804",MID(Recyclabilité[[#This Row],[Code Valobat]],4,4)="0709",MID(Recyclabilité[[#This Row],[Code Valobat]],1,7)="6121107"),"Non recyclable",_xlfn.XLOOKUP('Calculs'!Q2371,'Combinaisons'!A:A,'Combinaisons'!B:B,"Merci de répondre à toutes les questions")))</f>
        <v/>
      </c>
      <c r="E2372" s="58" t="str">
        <f>IF(ISBLANK(Recyclabilité[[#This Row],[Code Valobat]]),"",IF(OR('Calculs'!A2371="08",'Calculs'!A2371="07",MID(Recyclabilité[[#This Row],[Code Valobat]],4,4)="0804",MID(Recyclabilité[[#This Row],[Code Valobat]],4,4)="0709",MID(Recyclabilité[[#This Row],[Code Valobat]],1,7)="6121107"),"",_xlfn.XLOOKUP('Calculs'!B2371,Questions!A:A,Questions!B:B,"ERREUR QUESTION")))</f>
        <v/>
      </c>
      <c r="G2372" s="58" t="str">
        <f>IF(OR(ISBLANK(Recyclabilité[[#This Row],[Réponse 1]]),'Calculs'!D2371="0",_xlfn.XLOOKUP('Calculs'!D2371,'Réponses'!C:C,'Réponses'!F:F,"ERREUR VISIBILITE")=0),"",_xlfn.XLOOKUP(_xlfn.XLOOKUP('Calculs'!D2371,'Réponses'!C:C,'Réponses'!F:F,"ERREUR VISIBILITE"),Questions!A:A,Questions!B:B,"ERREUR QUESTION"))</f>
        <v/>
      </c>
      <c r="I2372" s="58" t="str">
        <f>IF(OR(ISBLANK(Recyclabilité[[#This Row],[Réponse 2]]),'Calculs'!G2371="0",_xlfn.XLOOKUP('Calculs'!G2371,'Réponses'!C:C,'Réponses'!F:F,"ERREUR VISIBILITE")=0),"",_xlfn.XLOOKUP(_xlfn.XLOOKUP('Calculs'!G2371,'Réponses'!C:C,'Réponses'!F:F,"ERREUR VISIBILITE"),Questions!A:A,Questions!B:B,"ERREUR QUESTION"))</f>
        <v/>
      </c>
      <c r="K2372" s="58" t="str">
        <f>IF(OR(ISBLANK(Recyclabilité[[#This Row],[Réponse 3]]),'Calculs'!J2371="0",_xlfn.XLOOKUP('Calculs'!J2371,'Réponses'!C:C,'Réponses'!F:F,"ERREUR VISIBILITE")=0),"",_xlfn.XLOOKUP(_xlfn.XLOOKUP('Calculs'!J2371,'Réponses'!C:C,'Réponses'!F:F,"ERREUR VISIBILITE"),Questions!A:A,Questions!B:B,"ERREUR QUESTION"))</f>
        <v/>
      </c>
      <c r="M2372" s="58" t="str">
        <f>IF(OR(ISBLANK(Recyclabilité[[#This Row],[Réponse 4]]),'Calculs'!M2371="0",_xlfn.XLOOKUP('Calculs'!M2371,'Réponses'!C:C,'Réponses'!F:F,"ERREUR VISIBILITE")=0),"",_xlfn.XLOOKUP(_xlfn.XLOOKUP('Calculs'!M2371,'Réponses'!C:C,'Réponses'!F:F,"ERREUR VISIBILITE"),Questions!A:A,Questions!B:B,"ERREUR QUESTION"))</f>
        <v/>
      </c>
    </row>
    <row r="2373" spans="4:13" ht="60" customHeight="1">
      <c r="D2373" s="28" t="str">
        <f>IF(ISBLANK(Recyclabilité[[#This Row],[Code Valobat]]),"",IF(OR('Calculs'!A2372="08",'Calculs'!A2372="07",MID(Recyclabilité[[#This Row],[Code Valobat]],4,4)="0804",MID(Recyclabilité[[#This Row],[Code Valobat]],4,4)="0709",MID(Recyclabilité[[#This Row],[Code Valobat]],1,7)="6121107"),"Non recyclable",_xlfn.XLOOKUP('Calculs'!Q2372,'Combinaisons'!A:A,'Combinaisons'!B:B,"Merci de répondre à toutes les questions")))</f>
        <v/>
      </c>
      <c r="E2373" s="58" t="str">
        <f>IF(ISBLANK(Recyclabilité[[#This Row],[Code Valobat]]),"",IF(OR('Calculs'!A2372="08",'Calculs'!A2372="07",MID(Recyclabilité[[#This Row],[Code Valobat]],4,4)="0804",MID(Recyclabilité[[#This Row],[Code Valobat]],4,4)="0709",MID(Recyclabilité[[#This Row],[Code Valobat]],1,7)="6121107"),"",_xlfn.XLOOKUP('Calculs'!B2372,Questions!A:A,Questions!B:B,"ERREUR QUESTION")))</f>
        <v/>
      </c>
      <c r="G2373" s="58" t="str">
        <f>IF(OR(ISBLANK(Recyclabilité[[#This Row],[Réponse 1]]),'Calculs'!D2372="0",_xlfn.XLOOKUP('Calculs'!D2372,'Réponses'!C:C,'Réponses'!F:F,"ERREUR VISIBILITE")=0),"",_xlfn.XLOOKUP(_xlfn.XLOOKUP('Calculs'!D2372,'Réponses'!C:C,'Réponses'!F:F,"ERREUR VISIBILITE"),Questions!A:A,Questions!B:B,"ERREUR QUESTION"))</f>
        <v/>
      </c>
      <c r="I2373" s="58" t="str">
        <f>IF(OR(ISBLANK(Recyclabilité[[#This Row],[Réponse 2]]),'Calculs'!G2372="0",_xlfn.XLOOKUP('Calculs'!G2372,'Réponses'!C:C,'Réponses'!F:F,"ERREUR VISIBILITE")=0),"",_xlfn.XLOOKUP(_xlfn.XLOOKUP('Calculs'!G2372,'Réponses'!C:C,'Réponses'!F:F,"ERREUR VISIBILITE"),Questions!A:A,Questions!B:B,"ERREUR QUESTION"))</f>
        <v/>
      </c>
      <c r="K2373" s="58" t="str">
        <f>IF(OR(ISBLANK(Recyclabilité[[#This Row],[Réponse 3]]),'Calculs'!J2372="0",_xlfn.XLOOKUP('Calculs'!J2372,'Réponses'!C:C,'Réponses'!F:F,"ERREUR VISIBILITE")=0),"",_xlfn.XLOOKUP(_xlfn.XLOOKUP('Calculs'!J2372,'Réponses'!C:C,'Réponses'!F:F,"ERREUR VISIBILITE"),Questions!A:A,Questions!B:B,"ERREUR QUESTION"))</f>
        <v/>
      </c>
      <c r="M2373" s="58" t="str">
        <f>IF(OR(ISBLANK(Recyclabilité[[#This Row],[Réponse 4]]),'Calculs'!M2372="0",_xlfn.XLOOKUP('Calculs'!M2372,'Réponses'!C:C,'Réponses'!F:F,"ERREUR VISIBILITE")=0),"",_xlfn.XLOOKUP(_xlfn.XLOOKUP('Calculs'!M2372,'Réponses'!C:C,'Réponses'!F:F,"ERREUR VISIBILITE"),Questions!A:A,Questions!B:B,"ERREUR QUESTION"))</f>
        <v/>
      </c>
    </row>
    <row r="2374" spans="4:13" ht="60" customHeight="1">
      <c r="D2374" s="28" t="str">
        <f>IF(ISBLANK(Recyclabilité[[#This Row],[Code Valobat]]),"",IF(OR('Calculs'!A2373="08",'Calculs'!A2373="07",MID(Recyclabilité[[#This Row],[Code Valobat]],4,4)="0804",MID(Recyclabilité[[#This Row],[Code Valobat]],4,4)="0709",MID(Recyclabilité[[#This Row],[Code Valobat]],1,7)="6121107"),"Non recyclable",_xlfn.XLOOKUP('Calculs'!Q2373,'Combinaisons'!A:A,'Combinaisons'!B:B,"Merci de répondre à toutes les questions")))</f>
        <v/>
      </c>
      <c r="E2374" s="58" t="str">
        <f>IF(ISBLANK(Recyclabilité[[#This Row],[Code Valobat]]),"",IF(OR('Calculs'!A2373="08",'Calculs'!A2373="07",MID(Recyclabilité[[#This Row],[Code Valobat]],4,4)="0804",MID(Recyclabilité[[#This Row],[Code Valobat]],4,4)="0709",MID(Recyclabilité[[#This Row],[Code Valobat]],1,7)="6121107"),"",_xlfn.XLOOKUP('Calculs'!B2373,Questions!A:A,Questions!B:B,"ERREUR QUESTION")))</f>
        <v/>
      </c>
      <c r="G2374" s="58" t="str">
        <f>IF(OR(ISBLANK(Recyclabilité[[#This Row],[Réponse 1]]),'Calculs'!D2373="0",_xlfn.XLOOKUP('Calculs'!D2373,'Réponses'!C:C,'Réponses'!F:F,"ERREUR VISIBILITE")=0),"",_xlfn.XLOOKUP(_xlfn.XLOOKUP('Calculs'!D2373,'Réponses'!C:C,'Réponses'!F:F,"ERREUR VISIBILITE"),Questions!A:A,Questions!B:B,"ERREUR QUESTION"))</f>
        <v/>
      </c>
      <c r="I2374" s="58" t="str">
        <f>IF(OR(ISBLANK(Recyclabilité[[#This Row],[Réponse 2]]),'Calculs'!G2373="0",_xlfn.XLOOKUP('Calculs'!G2373,'Réponses'!C:C,'Réponses'!F:F,"ERREUR VISIBILITE")=0),"",_xlfn.XLOOKUP(_xlfn.XLOOKUP('Calculs'!G2373,'Réponses'!C:C,'Réponses'!F:F,"ERREUR VISIBILITE"),Questions!A:A,Questions!B:B,"ERREUR QUESTION"))</f>
        <v/>
      </c>
      <c r="K2374" s="58" t="str">
        <f>IF(OR(ISBLANK(Recyclabilité[[#This Row],[Réponse 3]]),'Calculs'!J2373="0",_xlfn.XLOOKUP('Calculs'!J2373,'Réponses'!C:C,'Réponses'!F:F,"ERREUR VISIBILITE")=0),"",_xlfn.XLOOKUP(_xlfn.XLOOKUP('Calculs'!J2373,'Réponses'!C:C,'Réponses'!F:F,"ERREUR VISIBILITE"),Questions!A:A,Questions!B:B,"ERREUR QUESTION"))</f>
        <v/>
      </c>
      <c r="M2374" s="58" t="str">
        <f>IF(OR(ISBLANK(Recyclabilité[[#This Row],[Réponse 4]]),'Calculs'!M2373="0",_xlfn.XLOOKUP('Calculs'!M2373,'Réponses'!C:C,'Réponses'!F:F,"ERREUR VISIBILITE")=0),"",_xlfn.XLOOKUP(_xlfn.XLOOKUP('Calculs'!M2373,'Réponses'!C:C,'Réponses'!F:F,"ERREUR VISIBILITE"),Questions!A:A,Questions!B:B,"ERREUR QUESTION"))</f>
        <v/>
      </c>
    </row>
    <row r="2375" spans="4:13" ht="60" customHeight="1">
      <c r="D2375" s="28" t="str">
        <f>IF(ISBLANK(Recyclabilité[[#This Row],[Code Valobat]]),"",IF(OR('Calculs'!A2374="08",'Calculs'!A2374="07",MID(Recyclabilité[[#This Row],[Code Valobat]],4,4)="0804",MID(Recyclabilité[[#This Row],[Code Valobat]],4,4)="0709",MID(Recyclabilité[[#This Row],[Code Valobat]],1,7)="6121107"),"Non recyclable",_xlfn.XLOOKUP('Calculs'!Q2374,'Combinaisons'!A:A,'Combinaisons'!B:B,"Merci de répondre à toutes les questions")))</f>
        <v/>
      </c>
      <c r="E2375" s="58" t="str">
        <f>IF(ISBLANK(Recyclabilité[[#This Row],[Code Valobat]]),"",IF(OR('Calculs'!A2374="08",'Calculs'!A2374="07",MID(Recyclabilité[[#This Row],[Code Valobat]],4,4)="0804",MID(Recyclabilité[[#This Row],[Code Valobat]],4,4)="0709",MID(Recyclabilité[[#This Row],[Code Valobat]],1,7)="6121107"),"",_xlfn.XLOOKUP('Calculs'!B2374,Questions!A:A,Questions!B:B,"ERREUR QUESTION")))</f>
        <v/>
      </c>
      <c r="G2375" s="58" t="str">
        <f>IF(OR(ISBLANK(Recyclabilité[[#This Row],[Réponse 1]]),'Calculs'!D2374="0",_xlfn.XLOOKUP('Calculs'!D2374,'Réponses'!C:C,'Réponses'!F:F,"ERREUR VISIBILITE")=0),"",_xlfn.XLOOKUP(_xlfn.XLOOKUP('Calculs'!D2374,'Réponses'!C:C,'Réponses'!F:F,"ERREUR VISIBILITE"),Questions!A:A,Questions!B:B,"ERREUR QUESTION"))</f>
        <v/>
      </c>
      <c r="I2375" s="58" t="str">
        <f>IF(OR(ISBLANK(Recyclabilité[[#This Row],[Réponse 2]]),'Calculs'!G2374="0",_xlfn.XLOOKUP('Calculs'!G2374,'Réponses'!C:C,'Réponses'!F:F,"ERREUR VISIBILITE")=0),"",_xlfn.XLOOKUP(_xlfn.XLOOKUP('Calculs'!G2374,'Réponses'!C:C,'Réponses'!F:F,"ERREUR VISIBILITE"),Questions!A:A,Questions!B:B,"ERREUR QUESTION"))</f>
        <v/>
      </c>
      <c r="K2375" s="58" t="str">
        <f>IF(OR(ISBLANK(Recyclabilité[[#This Row],[Réponse 3]]),'Calculs'!J2374="0",_xlfn.XLOOKUP('Calculs'!J2374,'Réponses'!C:C,'Réponses'!F:F,"ERREUR VISIBILITE")=0),"",_xlfn.XLOOKUP(_xlfn.XLOOKUP('Calculs'!J2374,'Réponses'!C:C,'Réponses'!F:F,"ERREUR VISIBILITE"),Questions!A:A,Questions!B:B,"ERREUR QUESTION"))</f>
        <v/>
      </c>
      <c r="M2375" s="58" t="str">
        <f>IF(OR(ISBLANK(Recyclabilité[[#This Row],[Réponse 4]]),'Calculs'!M2374="0",_xlfn.XLOOKUP('Calculs'!M2374,'Réponses'!C:C,'Réponses'!F:F,"ERREUR VISIBILITE")=0),"",_xlfn.XLOOKUP(_xlfn.XLOOKUP('Calculs'!M2374,'Réponses'!C:C,'Réponses'!F:F,"ERREUR VISIBILITE"),Questions!A:A,Questions!B:B,"ERREUR QUESTION"))</f>
        <v/>
      </c>
    </row>
    <row r="2376" spans="4:13" ht="60" customHeight="1">
      <c r="D2376" s="28" t="str">
        <f>IF(ISBLANK(Recyclabilité[[#This Row],[Code Valobat]]),"",IF(OR('Calculs'!A2375="08",'Calculs'!A2375="07",MID(Recyclabilité[[#This Row],[Code Valobat]],4,4)="0804",MID(Recyclabilité[[#This Row],[Code Valobat]],4,4)="0709",MID(Recyclabilité[[#This Row],[Code Valobat]],1,7)="6121107"),"Non recyclable",_xlfn.XLOOKUP('Calculs'!Q2375,'Combinaisons'!A:A,'Combinaisons'!B:B,"Merci de répondre à toutes les questions")))</f>
        <v/>
      </c>
      <c r="E2376" s="58" t="str">
        <f>IF(ISBLANK(Recyclabilité[[#This Row],[Code Valobat]]),"",IF(OR('Calculs'!A2375="08",'Calculs'!A2375="07",MID(Recyclabilité[[#This Row],[Code Valobat]],4,4)="0804",MID(Recyclabilité[[#This Row],[Code Valobat]],4,4)="0709",MID(Recyclabilité[[#This Row],[Code Valobat]],1,7)="6121107"),"",_xlfn.XLOOKUP('Calculs'!B2375,Questions!A:A,Questions!B:B,"ERREUR QUESTION")))</f>
        <v/>
      </c>
      <c r="G2376" s="58" t="str">
        <f>IF(OR(ISBLANK(Recyclabilité[[#This Row],[Réponse 1]]),'Calculs'!D2375="0",_xlfn.XLOOKUP('Calculs'!D2375,'Réponses'!C:C,'Réponses'!F:F,"ERREUR VISIBILITE")=0),"",_xlfn.XLOOKUP(_xlfn.XLOOKUP('Calculs'!D2375,'Réponses'!C:C,'Réponses'!F:F,"ERREUR VISIBILITE"),Questions!A:A,Questions!B:B,"ERREUR QUESTION"))</f>
        <v/>
      </c>
      <c r="I2376" s="58" t="str">
        <f>IF(OR(ISBLANK(Recyclabilité[[#This Row],[Réponse 2]]),'Calculs'!G2375="0",_xlfn.XLOOKUP('Calculs'!G2375,'Réponses'!C:C,'Réponses'!F:F,"ERREUR VISIBILITE")=0),"",_xlfn.XLOOKUP(_xlfn.XLOOKUP('Calculs'!G2375,'Réponses'!C:C,'Réponses'!F:F,"ERREUR VISIBILITE"),Questions!A:A,Questions!B:B,"ERREUR QUESTION"))</f>
        <v/>
      </c>
      <c r="K2376" s="58" t="str">
        <f>IF(OR(ISBLANK(Recyclabilité[[#This Row],[Réponse 3]]),'Calculs'!J2375="0",_xlfn.XLOOKUP('Calculs'!J2375,'Réponses'!C:C,'Réponses'!F:F,"ERREUR VISIBILITE")=0),"",_xlfn.XLOOKUP(_xlfn.XLOOKUP('Calculs'!J2375,'Réponses'!C:C,'Réponses'!F:F,"ERREUR VISIBILITE"),Questions!A:A,Questions!B:B,"ERREUR QUESTION"))</f>
        <v/>
      </c>
      <c r="M2376" s="58" t="str">
        <f>IF(OR(ISBLANK(Recyclabilité[[#This Row],[Réponse 4]]),'Calculs'!M2375="0",_xlfn.XLOOKUP('Calculs'!M2375,'Réponses'!C:C,'Réponses'!F:F,"ERREUR VISIBILITE")=0),"",_xlfn.XLOOKUP(_xlfn.XLOOKUP('Calculs'!M2375,'Réponses'!C:C,'Réponses'!F:F,"ERREUR VISIBILITE"),Questions!A:A,Questions!B:B,"ERREUR QUESTION"))</f>
        <v/>
      </c>
    </row>
    <row r="2377" spans="4:13" ht="60" customHeight="1">
      <c r="D2377" s="28" t="str">
        <f>IF(ISBLANK(Recyclabilité[[#This Row],[Code Valobat]]),"",IF(OR('Calculs'!A2376="08",'Calculs'!A2376="07",MID(Recyclabilité[[#This Row],[Code Valobat]],4,4)="0804",MID(Recyclabilité[[#This Row],[Code Valobat]],4,4)="0709",MID(Recyclabilité[[#This Row],[Code Valobat]],1,7)="6121107"),"Non recyclable",_xlfn.XLOOKUP('Calculs'!Q2376,'Combinaisons'!A:A,'Combinaisons'!B:B,"Merci de répondre à toutes les questions")))</f>
        <v/>
      </c>
      <c r="E2377" s="58" t="str">
        <f>IF(ISBLANK(Recyclabilité[[#This Row],[Code Valobat]]),"",IF(OR('Calculs'!A2376="08",'Calculs'!A2376="07",MID(Recyclabilité[[#This Row],[Code Valobat]],4,4)="0804",MID(Recyclabilité[[#This Row],[Code Valobat]],4,4)="0709",MID(Recyclabilité[[#This Row],[Code Valobat]],1,7)="6121107"),"",_xlfn.XLOOKUP('Calculs'!B2376,Questions!A:A,Questions!B:B,"ERREUR QUESTION")))</f>
        <v/>
      </c>
      <c r="G2377" s="58" t="str">
        <f>IF(OR(ISBLANK(Recyclabilité[[#This Row],[Réponse 1]]),'Calculs'!D2376="0",_xlfn.XLOOKUP('Calculs'!D2376,'Réponses'!C:C,'Réponses'!F:F,"ERREUR VISIBILITE")=0),"",_xlfn.XLOOKUP(_xlfn.XLOOKUP('Calculs'!D2376,'Réponses'!C:C,'Réponses'!F:F,"ERREUR VISIBILITE"),Questions!A:A,Questions!B:B,"ERREUR QUESTION"))</f>
        <v/>
      </c>
      <c r="I2377" s="58" t="str">
        <f>IF(OR(ISBLANK(Recyclabilité[[#This Row],[Réponse 2]]),'Calculs'!G2376="0",_xlfn.XLOOKUP('Calculs'!G2376,'Réponses'!C:C,'Réponses'!F:F,"ERREUR VISIBILITE")=0),"",_xlfn.XLOOKUP(_xlfn.XLOOKUP('Calculs'!G2376,'Réponses'!C:C,'Réponses'!F:F,"ERREUR VISIBILITE"),Questions!A:A,Questions!B:B,"ERREUR QUESTION"))</f>
        <v/>
      </c>
      <c r="K2377" s="58" t="str">
        <f>IF(OR(ISBLANK(Recyclabilité[[#This Row],[Réponse 3]]),'Calculs'!J2376="0",_xlfn.XLOOKUP('Calculs'!J2376,'Réponses'!C:C,'Réponses'!F:F,"ERREUR VISIBILITE")=0),"",_xlfn.XLOOKUP(_xlfn.XLOOKUP('Calculs'!J2376,'Réponses'!C:C,'Réponses'!F:F,"ERREUR VISIBILITE"),Questions!A:A,Questions!B:B,"ERREUR QUESTION"))</f>
        <v/>
      </c>
      <c r="M2377" s="58" t="str">
        <f>IF(OR(ISBLANK(Recyclabilité[[#This Row],[Réponse 4]]),'Calculs'!M2376="0",_xlfn.XLOOKUP('Calculs'!M2376,'Réponses'!C:C,'Réponses'!F:F,"ERREUR VISIBILITE")=0),"",_xlfn.XLOOKUP(_xlfn.XLOOKUP('Calculs'!M2376,'Réponses'!C:C,'Réponses'!F:F,"ERREUR VISIBILITE"),Questions!A:A,Questions!B:B,"ERREUR QUESTION"))</f>
        <v/>
      </c>
    </row>
    <row r="2378" spans="4:13" ht="60" customHeight="1">
      <c r="D2378" s="28" t="str">
        <f>IF(ISBLANK(Recyclabilité[[#This Row],[Code Valobat]]),"",IF(OR('Calculs'!A2377="08",'Calculs'!A2377="07",MID(Recyclabilité[[#This Row],[Code Valobat]],4,4)="0804",MID(Recyclabilité[[#This Row],[Code Valobat]],4,4)="0709",MID(Recyclabilité[[#This Row],[Code Valobat]],1,7)="6121107"),"Non recyclable",_xlfn.XLOOKUP('Calculs'!Q2377,'Combinaisons'!A:A,'Combinaisons'!B:B,"Merci de répondre à toutes les questions")))</f>
        <v/>
      </c>
      <c r="E2378" s="58" t="str">
        <f>IF(ISBLANK(Recyclabilité[[#This Row],[Code Valobat]]),"",IF(OR('Calculs'!A2377="08",'Calculs'!A2377="07",MID(Recyclabilité[[#This Row],[Code Valobat]],4,4)="0804",MID(Recyclabilité[[#This Row],[Code Valobat]],4,4)="0709",MID(Recyclabilité[[#This Row],[Code Valobat]],1,7)="6121107"),"",_xlfn.XLOOKUP('Calculs'!B2377,Questions!A:A,Questions!B:B,"ERREUR QUESTION")))</f>
        <v/>
      </c>
      <c r="G2378" s="58" t="str">
        <f>IF(OR(ISBLANK(Recyclabilité[[#This Row],[Réponse 1]]),'Calculs'!D2377="0",_xlfn.XLOOKUP('Calculs'!D2377,'Réponses'!C:C,'Réponses'!F:F,"ERREUR VISIBILITE")=0),"",_xlfn.XLOOKUP(_xlfn.XLOOKUP('Calculs'!D2377,'Réponses'!C:C,'Réponses'!F:F,"ERREUR VISIBILITE"),Questions!A:A,Questions!B:B,"ERREUR QUESTION"))</f>
        <v/>
      </c>
      <c r="I2378" s="58" t="str">
        <f>IF(OR(ISBLANK(Recyclabilité[[#This Row],[Réponse 2]]),'Calculs'!G2377="0",_xlfn.XLOOKUP('Calculs'!G2377,'Réponses'!C:C,'Réponses'!F:F,"ERREUR VISIBILITE")=0),"",_xlfn.XLOOKUP(_xlfn.XLOOKUP('Calculs'!G2377,'Réponses'!C:C,'Réponses'!F:F,"ERREUR VISIBILITE"),Questions!A:A,Questions!B:B,"ERREUR QUESTION"))</f>
        <v/>
      </c>
      <c r="K2378" s="58" t="str">
        <f>IF(OR(ISBLANK(Recyclabilité[[#This Row],[Réponse 3]]),'Calculs'!J2377="0",_xlfn.XLOOKUP('Calculs'!J2377,'Réponses'!C:C,'Réponses'!F:F,"ERREUR VISIBILITE")=0),"",_xlfn.XLOOKUP(_xlfn.XLOOKUP('Calculs'!J2377,'Réponses'!C:C,'Réponses'!F:F,"ERREUR VISIBILITE"),Questions!A:A,Questions!B:B,"ERREUR QUESTION"))</f>
        <v/>
      </c>
      <c r="M2378" s="58" t="str">
        <f>IF(OR(ISBLANK(Recyclabilité[[#This Row],[Réponse 4]]),'Calculs'!M2377="0",_xlfn.XLOOKUP('Calculs'!M2377,'Réponses'!C:C,'Réponses'!F:F,"ERREUR VISIBILITE")=0),"",_xlfn.XLOOKUP(_xlfn.XLOOKUP('Calculs'!M2377,'Réponses'!C:C,'Réponses'!F:F,"ERREUR VISIBILITE"),Questions!A:A,Questions!B:B,"ERREUR QUESTION"))</f>
        <v/>
      </c>
    </row>
    <row r="2379" spans="4:13" ht="60" customHeight="1">
      <c r="D2379" s="28" t="str">
        <f>IF(ISBLANK(Recyclabilité[[#This Row],[Code Valobat]]),"",IF(OR('Calculs'!A2378="08",'Calculs'!A2378="07",MID(Recyclabilité[[#This Row],[Code Valobat]],4,4)="0804",MID(Recyclabilité[[#This Row],[Code Valobat]],4,4)="0709",MID(Recyclabilité[[#This Row],[Code Valobat]],1,7)="6121107"),"Non recyclable",_xlfn.XLOOKUP('Calculs'!Q2378,'Combinaisons'!A:A,'Combinaisons'!B:B,"Merci de répondre à toutes les questions")))</f>
        <v/>
      </c>
      <c r="E2379" s="58" t="str">
        <f>IF(ISBLANK(Recyclabilité[[#This Row],[Code Valobat]]),"",IF(OR('Calculs'!A2378="08",'Calculs'!A2378="07",MID(Recyclabilité[[#This Row],[Code Valobat]],4,4)="0804",MID(Recyclabilité[[#This Row],[Code Valobat]],4,4)="0709",MID(Recyclabilité[[#This Row],[Code Valobat]],1,7)="6121107"),"",_xlfn.XLOOKUP('Calculs'!B2378,Questions!A:A,Questions!B:B,"ERREUR QUESTION")))</f>
        <v/>
      </c>
      <c r="G2379" s="58" t="str">
        <f>IF(OR(ISBLANK(Recyclabilité[[#This Row],[Réponse 1]]),'Calculs'!D2378="0",_xlfn.XLOOKUP('Calculs'!D2378,'Réponses'!C:C,'Réponses'!F:F,"ERREUR VISIBILITE")=0),"",_xlfn.XLOOKUP(_xlfn.XLOOKUP('Calculs'!D2378,'Réponses'!C:C,'Réponses'!F:F,"ERREUR VISIBILITE"),Questions!A:A,Questions!B:B,"ERREUR QUESTION"))</f>
        <v/>
      </c>
      <c r="I2379" s="58" t="str">
        <f>IF(OR(ISBLANK(Recyclabilité[[#This Row],[Réponse 2]]),'Calculs'!G2378="0",_xlfn.XLOOKUP('Calculs'!G2378,'Réponses'!C:C,'Réponses'!F:F,"ERREUR VISIBILITE")=0),"",_xlfn.XLOOKUP(_xlfn.XLOOKUP('Calculs'!G2378,'Réponses'!C:C,'Réponses'!F:F,"ERREUR VISIBILITE"),Questions!A:A,Questions!B:B,"ERREUR QUESTION"))</f>
        <v/>
      </c>
      <c r="K2379" s="58" t="str">
        <f>IF(OR(ISBLANK(Recyclabilité[[#This Row],[Réponse 3]]),'Calculs'!J2378="0",_xlfn.XLOOKUP('Calculs'!J2378,'Réponses'!C:C,'Réponses'!F:F,"ERREUR VISIBILITE")=0),"",_xlfn.XLOOKUP(_xlfn.XLOOKUP('Calculs'!J2378,'Réponses'!C:C,'Réponses'!F:F,"ERREUR VISIBILITE"),Questions!A:A,Questions!B:B,"ERREUR QUESTION"))</f>
        <v/>
      </c>
      <c r="M2379" s="58" t="str">
        <f>IF(OR(ISBLANK(Recyclabilité[[#This Row],[Réponse 4]]),'Calculs'!M2378="0",_xlfn.XLOOKUP('Calculs'!M2378,'Réponses'!C:C,'Réponses'!F:F,"ERREUR VISIBILITE")=0),"",_xlfn.XLOOKUP(_xlfn.XLOOKUP('Calculs'!M2378,'Réponses'!C:C,'Réponses'!F:F,"ERREUR VISIBILITE"),Questions!A:A,Questions!B:B,"ERREUR QUESTION"))</f>
        <v/>
      </c>
    </row>
    <row r="2380" spans="4:13" ht="60" customHeight="1">
      <c r="D2380" s="28" t="str">
        <f>IF(ISBLANK(Recyclabilité[[#This Row],[Code Valobat]]),"",IF(OR('Calculs'!A2379="08",'Calculs'!A2379="07",MID(Recyclabilité[[#This Row],[Code Valobat]],4,4)="0804",MID(Recyclabilité[[#This Row],[Code Valobat]],4,4)="0709",MID(Recyclabilité[[#This Row],[Code Valobat]],1,7)="6121107"),"Non recyclable",_xlfn.XLOOKUP('Calculs'!Q2379,'Combinaisons'!A:A,'Combinaisons'!B:B,"Merci de répondre à toutes les questions")))</f>
        <v/>
      </c>
      <c r="E2380" s="58" t="str">
        <f>IF(ISBLANK(Recyclabilité[[#This Row],[Code Valobat]]),"",IF(OR('Calculs'!A2379="08",'Calculs'!A2379="07",MID(Recyclabilité[[#This Row],[Code Valobat]],4,4)="0804",MID(Recyclabilité[[#This Row],[Code Valobat]],4,4)="0709",MID(Recyclabilité[[#This Row],[Code Valobat]],1,7)="6121107"),"",_xlfn.XLOOKUP('Calculs'!B2379,Questions!A:A,Questions!B:B,"ERREUR QUESTION")))</f>
        <v/>
      </c>
      <c r="G2380" s="58" t="str">
        <f>IF(OR(ISBLANK(Recyclabilité[[#This Row],[Réponse 1]]),'Calculs'!D2379="0",_xlfn.XLOOKUP('Calculs'!D2379,'Réponses'!C:C,'Réponses'!F:F,"ERREUR VISIBILITE")=0),"",_xlfn.XLOOKUP(_xlfn.XLOOKUP('Calculs'!D2379,'Réponses'!C:C,'Réponses'!F:F,"ERREUR VISIBILITE"),Questions!A:A,Questions!B:B,"ERREUR QUESTION"))</f>
        <v/>
      </c>
      <c r="I2380" s="58" t="str">
        <f>IF(OR(ISBLANK(Recyclabilité[[#This Row],[Réponse 2]]),'Calculs'!G2379="0",_xlfn.XLOOKUP('Calculs'!G2379,'Réponses'!C:C,'Réponses'!F:F,"ERREUR VISIBILITE")=0),"",_xlfn.XLOOKUP(_xlfn.XLOOKUP('Calculs'!G2379,'Réponses'!C:C,'Réponses'!F:F,"ERREUR VISIBILITE"),Questions!A:A,Questions!B:B,"ERREUR QUESTION"))</f>
        <v/>
      </c>
      <c r="K2380" s="58" t="str">
        <f>IF(OR(ISBLANK(Recyclabilité[[#This Row],[Réponse 3]]),'Calculs'!J2379="0",_xlfn.XLOOKUP('Calculs'!J2379,'Réponses'!C:C,'Réponses'!F:F,"ERREUR VISIBILITE")=0),"",_xlfn.XLOOKUP(_xlfn.XLOOKUP('Calculs'!J2379,'Réponses'!C:C,'Réponses'!F:F,"ERREUR VISIBILITE"),Questions!A:A,Questions!B:B,"ERREUR QUESTION"))</f>
        <v/>
      </c>
      <c r="M2380" s="58" t="str">
        <f>IF(OR(ISBLANK(Recyclabilité[[#This Row],[Réponse 4]]),'Calculs'!M2379="0",_xlfn.XLOOKUP('Calculs'!M2379,'Réponses'!C:C,'Réponses'!F:F,"ERREUR VISIBILITE")=0),"",_xlfn.XLOOKUP(_xlfn.XLOOKUP('Calculs'!M2379,'Réponses'!C:C,'Réponses'!F:F,"ERREUR VISIBILITE"),Questions!A:A,Questions!B:B,"ERREUR QUESTION"))</f>
        <v/>
      </c>
    </row>
    <row r="2381" spans="4:13" ht="60" customHeight="1">
      <c r="D2381" s="28" t="str">
        <f>IF(ISBLANK(Recyclabilité[[#This Row],[Code Valobat]]),"",IF(OR('Calculs'!A2380="08",'Calculs'!A2380="07",MID(Recyclabilité[[#This Row],[Code Valobat]],4,4)="0804",MID(Recyclabilité[[#This Row],[Code Valobat]],4,4)="0709",MID(Recyclabilité[[#This Row],[Code Valobat]],1,7)="6121107"),"Non recyclable",_xlfn.XLOOKUP('Calculs'!Q2380,'Combinaisons'!A:A,'Combinaisons'!B:B,"Merci de répondre à toutes les questions")))</f>
        <v/>
      </c>
      <c r="E2381" s="58" t="str">
        <f>IF(ISBLANK(Recyclabilité[[#This Row],[Code Valobat]]),"",IF(OR('Calculs'!A2380="08",'Calculs'!A2380="07",MID(Recyclabilité[[#This Row],[Code Valobat]],4,4)="0804",MID(Recyclabilité[[#This Row],[Code Valobat]],4,4)="0709",MID(Recyclabilité[[#This Row],[Code Valobat]],1,7)="6121107"),"",_xlfn.XLOOKUP('Calculs'!B2380,Questions!A:A,Questions!B:B,"ERREUR QUESTION")))</f>
        <v/>
      </c>
      <c r="G2381" s="58" t="str">
        <f>IF(OR(ISBLANK(Recyclabilité[[#This Row],[Réponse 1]]),'Calculs'!D2380="0",_xlfn.XLOOKUP('Calculs'!D2380,'Réponses'!C:C,'Réponses'!F:F,"ERREUR VISIBILITE")=0),"",_xlfn.XLOOKUP(_xlfn.XLOOKUP('Calculs'!D2380,'Réponses'!C:C,'Réponses'!F:F,"ERREUR VISIBILITE"),Questions!A:A,Questions!B:B,"ERREUR QUESTION"))</f>
        <v/>
      </c>
      <c r="I2381" s="58" t="str">
        <f>IF(OR(ISBLANK(Recyclabilité[[#This Row],[Réponse 2]]),'Calculs'!G2380="0",_xlfn.XLOOKUP('Calculs'!G2380,'Réponses'!C:C,'Réponses'!F:F,"ERREUR VISIBILITE")=0),"",_xlfn.XLOOKUP(_xlfn.XLOOKUP('Calculs'!G2380,'Réponses'!C:C,'Réponses'!F:F,"ERREUR VISIBILITE"),Questions!A:A,Questions!B:B,"ERREUR QUESTION"))</f>
        <v/>
      </c>
      <c r="K2381" s="58" t="str">
        <f>IF(OR(ISBLANK(Recyclabilité[[#This Row],[Réponse 3]]),'Calculs'!J2380="0",_xlfn.XLOOKUP('Calculs'!J2380,'Réponses'!C:C,'Réponses'!F:F,"ERREUR VISIBILITE")=0),"",_xlfn.XLOOKUP(_xlfn.XLOOKUP('Calculs'!J2380,'Réponses'!C:C,'Réponses'!F:F,"ERREUR VISIBILITE"),Questions!A:A,Questions!B:B,"ERREUR QUESTION"))</f>
        <v/>
      </c>
      <c r="M2381" s="58" t="str">
        <f>IF(OR(ISBLANK(Recyclabilité[[#This Row],[Réponse 4]]),'Calculs'!M2380="0",_xlfn.XLOOKUP('Calculs'!M2380,'Réponses'!C:C,'Réponses'!F:F,"ERREUR VISIBILITE")=0),"",_xlfn.XLOOKUP(_xlfn.XLOOKUP('Calculs'!M2380,'Réponses'!C:C,'Réponses'!F:F,"ERREUR VISIBILITE"),Questions!A:A,Questions!B:B,"ERREUR QUESTION"))</f>
        <v/>
      </c>
    </row>
    <row r="2382" spans="4:13" ht="60" customHeight="1">
      <c r="D2382" s="28" t="str">
        <f>IF(ISBLANK(Recyclabilité[[#This Row],[Code Valobat]]),"",IF(OR('Calculs'!A2381="08",'Calculs'!A2381="07",MID(Recyclabilité[[#This Row],[Code Valobat]],4,4)="0804",MID(Recyclabilité[[#This Row],[Code Valobat]],4,4)="0709",MID(Recyclabilité[[#This Row],[Code Valobat]],1,7)="6121107"),"Non recyclable",_xlfn.XLOOKUP('Calculs'!Q2381,'Combinaisons'!A:A,'Combinaisons'!B:B,"Merci de répondre à toutes les questions")))</f>
        <v/>
      </c>
      <c r="E2382" s="58" t="str">
        <f>IF(ISBLANK(Recyclabilité[[#This Row],[Code Valobat]]),"",IF(OR('Calculs'!A2381="08",'Calculs'!A2381="07",MID(Recyclabilité[[#This Row],[Code Valobat]],4,4)="0804",MID(Recyclabilité[[#This Row],[Code Valobat]],4,4)="0709",MID(Recyclabilité[[#This Row],[Code Valobat]],1,7)="6121107"),"",_xlfn.XLOOKUP('Calculs'!B2381,Questions!A:A,Questions!B:B,"ERREUR QUESTION")))</f>
        <v/>
      </c>
      <c r="G2382" s="58" t="str">
        <f>IF(OR(ISBLANK(Recyclabilité[[#This Row],[Réponse 1]]),'Calculs'!D2381="0",_xlfn.XLOOKUP('Calculs'!D2381,'Réponses'!C:C,'Réponses'!F:F,"ERREUR VISIBILITE")=0),"",_xlfn.XLOOKUP(_xlfn.XLOOKUP('Calculs'!D2381,'Réponses'!C:C,'Réponses'!F:F,"ERREUR VISIBILITE"),Questions!A:A,Questions!B:B,"ERREUR QUESTION"))</f>
        <v/>
      </c>
      <c r="I2382" s="58" t="str">
        <f>IF(OR(ISBLANK(Recyclabilité[[#This Row],[Réponse 2]]),'Calculs'!G2381="0",_xlfn.XLOOKUP('Calculs'!G2381,'Réponses'!C:C,'Réponses'!F:F,"ERREUR VISIBILITE")=0),"",_xlfn.XLOOKUP(_xlfn.XLOOKUP('Calculs'!G2381,'Réponses'!C:C,'Réponses'!F:F,"ERREUR VISIBILITE"),Questions!A:A,Questions!B:B,"ERREUR QUESTION"))</f>
        <v/>
      </c>
      <c r="K2382" s="58" t="str">
        <f>IF(OR(ISBLANK(Recyclabilité[[#This Row],[Réponse 3]]),'Calculs'!J2381="0",_xlfn.XLOOKUP('Calculs'!J2381,'Réponses'!C:C,'Réponses'!F:F,"ERREUR VISIBILITE")=0),"",_xlfn.XLOOKUP(_xlfn.XLOOKUP('Calculs'!J2381,'Réponses'!C:C,'Réponses'!F:F,"ERREUR VISIBILITE"),Questions!A:A,Questions!B:B,"ERREUR QUESTION"))</f>
        <v/>
      </c>
      <c r="M2382" s="58" t="str">
        <f>IF(OR(ISBLANK(Recyclabilité[[#This Row],[Réponse 4]]),'Calculs'!M2381="0",_xlfn.XLOOKUP('Calculs'!M2381,'Réponses'!C:C,'Réponses'!F:F,"ERREUR VISIBILITE")=0),"",_xlfn.XLOOKUP(_xlfn.XLOOKUP('Calculs'!M2381,'Réponses'!C:C,'Réponses'!F:F,"ERREUR VISIBILITE"),Questions!A:A,Questions!B:B,"ERREUR QUESTION"))</f>
        <v/>
      </c>
    </row>
    <row r="2383" spans="4:13" ht="60" customHeight="1">
      <c r="D2383" s="28" t="str">
        <f>IF(ISBLANK(Recyclabilité[[#This Row],[Code Valobat]]),"",IF(OR('Calculs'!A2382="08",'Calculs'!A2382="07",MID(Recyclabilité[[#This Row],[Code Valobat]],4,4)="0804",MID(Recyclabilité[[#This Row],[Code Valobat]],4,4)="0709",MID(Recyclabilité[[#This Row],[Code Valobat]],1,7)="6121107"),"Non recyclable",_xlfn.XLOOKUP('Calculs'!Q2382,'Combinaisons'!A:A,'Combinaisons'!B:B,"Merci de répondre à toutes les questions")))</f>
        <v/>
      </c>
      <c r="E2383" s="58" t="str">
        <f>IF(ISBLANK(Recyclabilité[[#This Row],[Code Valobat]]),"",IF(OR('Calculs'!A2382="08",'Calculs'!A2382="07",MID(Recyclabilité[[#This Row],[Code Valobat]],4,4)="0804",MID(Recyclabilité[[#This Row],[Code Valobat]],4,4)="0709",MID(Recyclabilité[[#This Row],[Code Valobat]],1,7)="6121107"),"",_xlfn.XLOOKUP('Calculs'!B2382,Questions!A:A,Questions!B:B,"ERREUR QUESTION")))</f>
        <v/>
      </c>
      <c r="G2383" s="58" t="str">
        <f>IF(OR(ISBLANK(Recyclabilité[[#This Row],[Réponse 1]]),'Calculs'!D2382="0",_xlfn.XLOOKUP('Calculs'!D2382,'Réponses'!C:C,'Réponses'!F:F,"ERREUR VISIBILITE")=0),"",_xlfn.XLOOKUP(_xlfn.XLOOKUP('Calculs'!D2382,'Réponses'!C:C,'Réponses'!F:F,"ERREUR VISIBILITE"),Questions!A:A,Questions!B:B,"ERREUR QUESTION"))</f>
        <v/>
      </c>
      <c r="I2383" s="58" t="str">
        <f>IF(OR(ISBLANK(Recyclabilité[[#This Row],[Réponse 2]]),'Calculs'!G2382="0",_xlfn.XLOOKUP('Calculs'!G2382,'Réponses'!C:C,'Réponses'!F:F,"ERREUR VISIBILITE")=0),"",_xlfn.XLOOKUP(_xlfn.XLOOKUP('Calculs'!G2382,'Réponses'!C:C,'Réponses'!F:F,"ERREUR VISIBILITE"),Questions!A:A,Questions!B:B,"ERREUR QUESTION"))</f>
        <v/>
      </c>
      <c r="K2383" s="58" t="str">
        <f>IF(OR(ISBLANK(Recyclabilité[[#This Row],[Réponse 3]]),'Calculs'!J2382="0",_xlfn.XLOOKUP('Calculs'!J2382,'Réponses'!C:C,'Réponses'!F:F,"ERREUR VISIBILITE")=0),"",_xlfn.XLOOKUP(_xlfn.XLOOKUP('Calculs'!J2382,'Réponses'!C:C,'Réponses'!F:F,"ERREUR VISIBILITE"),Questions!A:A,Questions!B:B,"ERREUR QUESTION"))</f>
        <v/>
      </c>
      <c r="M2383" s="58" t="str">
        <f>IF(OR(ISBLANK(Recyclabilité[[#This Row],[Réponse 4]]),'Calculs'!M2382="0",_xlfn.XLOOKUP('Calculs'!M2382,'Réponses'!C:C,'Réponses'!F:F,"ERREUR VISIBILITE")=0),"",_xlfn.XLOOKUP(_xlfn.XLOOKUP('Calculs'!M2382,'Réponses'!C:C,'Réponses'!F:F,"ERREUR VISIBILITE"),Questions!A:A,Questions!B:B,"ERREUR QUESTION"))</f>
        <v/>
      </c>
    </row>
    <row r="2384" spans="4:13" ht="60" customHeight="1">
      <c r="D2384" s="28" t="str">
        <f>IF(ISBLANK(Recyclabilité[[#This Row],[Code Valobat]]),"",IF(OR('Calculs'!A2383="08",'Calculs'!A2383="07",MID(Recyclabilité[[#This Row],[Code Valobat]],4,4)="0804",MID(Recyclabilité[[#This Row],[Code Valobat]],4,4)="0709",MID(Recyclabilité[[#This Row],[Code Valobat]],1,7)="6121107"),"Non recyclable",_xlfn.XLOOKUP('Calculs'!Q2383,'Combinaisons'!A:A,'Combinaisons'!B:B,"Merci de répondre à toutes les questions")))</f>
        <v/>
      </c>
      <c r="E2384" s="58" t="str">
        <f>IF(ISBLANK(Recyclabilité[[#This Row],[Code Valobat]]),"",IF(OR('Calculs'!A2383="08",'Calculs'!A2383="07",MID(Recyclabilité[[#This Row],[Code Valobat]],4,4)="0804",MID(Recyclabilité[[#This Row],[Code Valobat]],4,4)="0709",MID(Recyclabilité[[#This Row],[Code Valobat]],1,7)="6121107"),"",_xlfn.XLOOKUP('Calculs'!B2383,Questions!A:A,Questions!B:B,"ERREUR QUESTION")))</f>
        <v/>
      </c>
      <c r="G2384" s="58" t="str">
        <f>IF(OR(ISBLANK(Recyclabilité[[#This Row],[Réponse 1]]),'Calculs'!D2383="0",_xlfn.XLOOKUP('Calculs'!D2383,'Réponses'!C:C,'Réponses'!F:F,"ERREUR VISIBILITE")=0),"",_xlfn.XLOOKUP(_xlfn.XLOOKUP('Calculs'!D2383,'Réponses'!C:C,'Réponses'!F:F,"ERREUR VISIBILITE"),Questions!A:A,Questions!B:B,"ERREUR QUESTION"))</f>
        <v/>
      </c>
      <c r="I2384" s="58" t="str">
        <f>IF(OR(ISBLANK(Recyclabilité[[#This Row],[Réponse 2]]),'Calculs'!G2383="0",_xlfn.XLOOKUP('Calculs'!G2383,'Réponses'!C:C,'Réponses'!F:F,"ERREUR VISIBILITE")=0),"",_xlfn.XLOOKUP(_xlfn.XLOOKUP('Calculs'!G2383,'Réponses'!C:C,'Réponses'!F:F,"ERREUR VISIBILITE"),Questions!A:A,Questions!B:B,"ERREUR QUESTION"))</f>
        <v/>
      </c>
      <c r="K2384" s="58" t="str">
        <f>IF(OR(ISBLANK(Recyclabilité[[#This Row],[Réponse 3]]),'Calculs'!J2383="0",_xlfn.XLOOKUP('Calculs'!J2383,'Réponses'!C:C,'Réponses'!F:F,"ERREUR VISIBILITE")=0),"",_xlfn.XLOOKUP(_xlfn.XLOOKUP('Calculs'!J2383,'Réponses'!C:C,'Réponses'!F:F,"ERREUR VISIBILITE"),Questions!A:A,Questions!B:B,"ERREUR QUESTION"))</f>
        <v/>
      </c>
      <c r="M2384" s="58" t="str">
        <f>IF(OR(ISBLANK(Recyclabilité[[#This Row],[Réponse 4]]),'Calculs'!M2383="0",_xlfn.XLOOKUP('Calculs'!M2383,'Réponses'!C:C,'Réponses'!F:F,"ERREUR VISIBILITE")=0),"",_xlfn.XLOOKUP(_xlfn.XLOOKUP('Calculs'!M2383,'Réponses'!C:C,'Réponses'!F:F,"ERREUR VISIBILITE"),Questions!A:A,Questions!B:B,"ERREUR QUESTION"))</f>
        <v/>
      </c>
    </row>
    <row r="2385" spans="4:13" ht="60" customHeight="1">
      <c r="D2385" s="28" t="str">
        <f>IF(ISBLANK(Recyclabilité[[#This Row],[Code Valobat]]),"",IF(OR('Calculs'!A2384="08",'Calculs'!A2384="07",MID(Recyclabilité[[#This Row],[Code Valobat]],4,4)="0804",MID(Recyclabilité[[#This Row],[Code Valobat]],4,4)="0709",MID(Recyclabilité[[#This Row],[Code Valobat]],1,7)="6121107"),"Non recyclable",_xlfn.XLOOKUP('Calculs'!Q2384,'Combinaisons'!A:A,'Combinaisons'!B:B,"Merci de répondre à toutes les questions")))</f>
        <v/>
      </c>
      <c r="E2385" s="58" t="str">
        <f>IF(ISBLANK(Recyclabilité[[#This Row],[Code Valobat]]),"",IF(OR('Calculs'!A2384="08",'Calculs'!A2384="07",MID(Recyclabilité[[#This Row],[Code Valobat]],4,4)="0804",MID(Recyclabilité[[#This Row],[Code Valobat]],4,4)="0709",MID(Recyclabilité[[#This Row],[Code Valobat]],1,7)="6121107"),"",_xlfn.XLOOKUP('Calculs'!B2384,Questions!A:A,Questions!B:B,"ERREUR QUESTION")))</f>
        <v/>
      </c>
      <c r="G2385" s="58" t="str">
        <f>IF(OR(ISBLANK(Recyclabilité[[#This Row],[Réponse 1]]),'Calculs'!D2384="0",_xlfn.XLOOKUP('Calculs'!D2384,'Réponses'!C:C,'Réponses'!F:F,"ERREUR VISIBILITE")=0),"",_xlfn.XLOOKUP(_xlfn.XLOOKUP('Calculs'!D2384,'Réponses'!C:C,'Réponses'!F:F,"ERREUR VISIBILITE"),Questions!A:A,Questions!B:B,"ERREUR QUESTION"))</f>
        <v/>
      </c>
      <c r="I2385" s="58" t="str">
        <f>IF(OR(ISBLANK(Recyclabilité[[#This Row],[Réponse 2]]),'Calculs'!G2384="0",_xlfn.XLOOKUP('Calculs'!G2384,'Réponses'!C:C,'Réponses'!F:F,"ERREUR VISIBILITE")=0),"",_xlfn.XLOOKUP(_xlfn.XLOOKUP('Calculs'!G2384,'Réponses'!C:C,'Réponses'!F:F,"ERREUR VISIBILITE"),Questions!A:A,Questions!B:B,"ERREUR QUESTION"))</f>
        <v/>
      </c>
      <c r="K2385" s="58" t="str">
        <f>IF(OR(ISBLANK(Recyclabilité[[#This Row],[Réponse 3]]),'Calculs'!J2384="0",_xlfn.XLOOKUP('Calculs'!J2384,'Réponses'!C:C,'Réponses'!F:F,"ERREUR VISIBILITE")=0),"",_xlfn.XLOOKUP(_xlfn.XLOOKUP('Calculs'!J2384,'Réponses'!C:C,'Réponses'!F:F,"ERREUR VISIBILITE"),Questions!A:A,Questions!B:B,"ERREUR QUESTION"))</f>
        <v/>
      </c>
      <c r="M2385" s="58" t="str">
        <f>IF(OR(ISBLANK(Recyclabilité[[#This Row],[Réponse 4]]),'Calculs'!M2384="0",_xlfn.XLOOKUP('Calculs'!M2384,'Réponses'!C:C,'Réponses'!F:F,"ERREUR VISIBILITE")=0),"",_xlfn.XLOOKUP(_xlfn.XLOOKUP('Calculs'!M2384,'Réponses'!C:C,'Réponses'!F:F,"ERREUR VISIBILITE"),Questions!A:A,Questions!B:B,"ERREUR QUESTION"))</f>
        <v/>
      </c>
    </row>
    <row r="2386" spans="4:13" ht="60" customHeight="1">
      <c r="D2386" s="28" t="str">
        <f>IF(ISBLANK(Recyclabilité[[#This Row],[Code Valobat]]),"",IF(OR('Calculs'!A2385="08",'Calculs'!A2385="07",MID(Recyclabilité[[#This Row],[Code Valobat]],4,4)="0804",MID(Recyclabilité[[#This Row],[Code Valobat]],4,4)="0709",MID(Recyclabilité[[#This Row],[Code Valobat]],1,7)="6121107"),"Non recyclable",_xlfn.XLOOKUP('Calculs'!Q2385,'Combinaisons'!A:A,'Combinaisons'!B:B,"Merci de répondre à toutes les questions")))</f>
        <v/>
      </c>
      <c r="E2386" s="58" t="str">
        <f>IF(ISBLANK(Recyclabilité[[#This Row],[Code Valobat]]),"",IF(OR('Calculs'!A2385="08",'Calculs'!A2385="07",MID(Recyclabilité[[#This Row],[Code Valobat]],4,4)="0804",MID(Recyclabilité[[#This Row],[Code Valobat]],4,4)="0709",MID(Recyclabilité[[#This Row],[Code Valobat]],1,7)="6121107"),"",_xlfn.XLOOKUP('Calculs'!B2385,Questions!A:A,Questions!B:B,"ERREUR QUESTION")))</f>
        <v/>
      </c>
      <c r="G2386" s="58" t="str">
        <f>IF(OR(ISBLANK(Recyclabilité[[#This Row],[Réponse 1]]),'Calculs'!D2385="0",_xlfn.XLOOKUP('Calculs'!D2385,'Réponses'!C:C,'Réponses'!F:F,"ERREUR VISIBILITE")=0),"",_xlfn.XLOOKUP(_xlfn.XLOOKUP('Calculs'!D2385,'Réponses'!C:C,'Réponses'!F:F,"ERREUR VISIBILITE"),Questions!A:A,Questions!B:B,"ERREUR QUESTION"))</f>
        <v/>
      </c>
      <c r="I2386" s="58" t="str">
        <f>IF(OR(ISBLANK(Recyclabilité[[#This Row],[Réponse 2]]),'Calculs'!G2385="0",_xlfn.XLOOKUP('Calculs'!G2385,'Réponses'!C:C,'Réponses'!F:F,"ERREUR VISIBILITE")=0),"",_xlfn.XLOOKUP(_xlfn.XLOOKUP('Calculs'!G2385,'Réponses'!C:C,'Réponses'!F:F,"ERREUR VISIBILITE"),Questions!A:A,Questions!B:B,"ERREUR QUESTION"))</f>
        <v/>
      </c>
      <c r="K2386" s="58" t="str">
        <f>IF(OR(ISBLANK(Recyclabilité[[#This Row],[Réponse 3]]),'Calculs'!J2385="0",_xlfn.XLOOKUP('Calculs'!J2385,'Réponses'!C:C,'Réponses'!F:F,"ERREUR VISIBILITE")=0),"",_xlfn.XLOOKUP(_xlfn.XLOOKUP('Calculs'!J2385,'Réponses'!C:C,'Réponses'!F:F,"ERREUR VISIBILITE"),Questions!A:A,Questions!B:B,"ERREUR QUESTION"))</f>
        <v/>
      </c>
      <c r="M2386" s="58" t="str">
        <f>IF(OR(ISBLANK(Recyclabilité[[#This Row],[Réponse 4]]),'Calculs'!M2385="0",_xlfn.XLOOKUP('Calculs'!M2385,'Réponses'!C:C,'Réponses'!F:F,"ERREUR VISIBILITE")=0),"",_xlfn.XLOOKUP(_xlfn.XLOOKUP('Calculs'!M2385,'Réponses'!C:C,'Réponses'!F:F,"ERREUR VISIBILITE"),Questions!A:A,Questions!B:B,"ERREUR QUESTION"))</f>
        <v/>
      </c>
    </row>
    <row r="2387" spans="4:13" ht="60" customHeight="1">
      <c r="D2387" s="28" t="str">
        <f>IF(ISBLANK(Recyclabilité[[#This Row],[Code Valobat]]),"",IF(OR('Calculs'!A2386="08",'Calculs'!A2386="07",MID(Recyclabilité[[#This Row],[Code Valobat]],4,4)="0804",MID(Recyclabilité[[#This Row],[Code Valobat]],4,4)="0709",MID(Recyclabilité[[#This Row],[Code Valobat]],1,7)="6121107"),"Non recyclable",_xlfn.XLOOKUP('Calculs'!Q2386,'Combinaisons'!A:A,'Combinaisons'!B:B,"Merci de répondre à toutes les questions")))</f>
        <v/>
      </c>
      <c r="E2387" s="58" t="str">
        <f>IF(ISBLANK(Recyclabilité[[#This Row],[Code Valobat]]),"",IF(OR('Calculs'!A2386="08",'Calculs'!A2386="07",MID(Recyclabilité[[#This Row],[Code Valobat]],4,4)="0804",MID(Recyclabilité[[#This Row],[Code Valobat]],4,4)="0709",MID(Recyclabilité[[#This Row],[Code Valobat]],1,7)="6121107"),"",_xlfn.XLOOKUP('Calculs'!B2386,Questions!A:A,Questions!B:B,"ERREUR QUESTION")))</f>
        <v/>
      </c>
      <c r="G2387" s="58" t="str">
        <f>IF(OR(ISBLANK(Recyclabilité[[#This Row],[Réponse 1]]),'Calculs'!D2386="0",_xlfn.XLOOKUP('Calculs'!D2386,'Réponses'!C:C,'Réponses'!F:F,"ERREUR VISIBILITE")=0),"",_xlfn.XLOOKUP(_xlfn.XLOOKUP('Calculs'!D2386,'Réponses'!C:C,'Réponses'!F:F,"ERREUR VISIBILITE"),Questions!A:A,Questions!B:B,"ERREUR QUESTION"))</f>
        <v/>
      </c>
      <c r="I2387" s="58" t="str">
        <f>IF(OR(ISBLANK(Recyclabilité[[#This Row],[Réponse 2]]),'Calculs'!G2386="0",_xlfn.XLOOKUP('Calculs'!G2386,'Réponses'!C:C,'Réponses'!F:F,"ERREUR VISIBILITE")=0),"",_xlfn.XLOOKUP(_xlfn.XLOOKUP('Calculs'!G2386,'Réponses'!C:C,'Réponses'!F:F,"ERREUR VISIBILITE"),Questions!A:A,Questions!B:B,"ERREUR QUESTION"))</f>
        <v/>
      </c>
      <c r="K2387" s="58" t="str">
        <f>IF(OR(ISBLANK(Recyclabilité[[#This Row],[Réponse 3]]),'Calculs'!J2386="0",_xlfn.XLOOKUP('Calculs'!J2386,'Réponses'!C:C,'Réponses'!F:F,"ERREUR VISIBILITE")=0),"",_xlfn.XLOOKUP(_xlfn.XLOOKUP('Calculs'!J2386,'Réponses'!C:C,'Réponses'!F:F,"ERREUR VISIBILITE"),Questions!A:A,Questions!B:B,"ERREUR QUESTION"))</f>
        <v/>
      </c>
      <c r="M2387" s="58" t="str">
        <f>IF(OR(ISBLANK(Recyclabilité[[#This Row],[Réponse 4]]),'Calculs'!M2386="0",_xlfn.XLOOKUP('Calculs'!M2386,'Réponses'!C:C,'Réponses'!F:F,"ERREUR VISIBILITE")=0),"",_xlfn.XLOOKUP(_xlfn.XLOOKUP('Calculs'!M2386,'Réponses'!C:C,'Réponses'!F:F,"ERREUR VISIBILITE"),Questions!A:A,Questions!B:B,"ERREUR QUESTION"))</f>
        <v/>
      </c>
    </row>
    <row r="2388" spans="4:13" ht="60" customHeight="1">
      <c r="D2388" s="28" t="str">
        <f>IF(ISBLANK(Recyclabilité[[#This Row],[Code Valobat]]),"",IF(OR('Calculs'!A2387="08",'Calculs'!A2387="07",MID(Recyclabilité[[#This Row],[Code Valobat]],4,4)="0804",MID(Recyclabilité[[#This Row],[Code Valobat]],4,4)="0709",MID(Recyclabilité[[#This Row],[Code Valobat]],1,7)="6121107"),"Non recyclable",_xlfn.XLOOKUP('Calculs'!Q2387,'Combinaisons'!A:A,'Combinaisons'!B:B,"Merci de répondre à toutes les questions")))</f>
        <v/>
      </c>
      <c r="E2388" s="58" t="str">
        <f>IF(ISBLANK(Recyclabilité[[#This Row],[Code Valobat]]),"",IF(OR('Calculs'!A2387="08",'Calculs'!A2387="07",MID(Recyclabilité[[#This Row],[Code Valobat]],4,4)="0804",MID(Recyclabilité[[#This Row],[Code Valobat]],4,4)="0709",MID(Recyclabilité[[#This Row],[Code Valobat]],1,7)="6121107"),"",_xlfn.XLOOKUP('Calculs'!B2387,Questions!A:A,Questions!B:B,"ERREUR QUESTION")))</f>
        <v/>
      </c>
      <c r="G2388" s="58" t="str">
        <f>IF(OR(ISBLANK(Recyclabilité[[#This Row],[Réponse 1]]),'Calculs'!D2387="0",_xlfn.XLOOKUP('Calculs'!D2387,'Réponses'!C:C,'Réponses'!F:F,"ERREUR VISIBILITE")=0),"",_xlfn.XLOOKUP(_xlfn.XLOOKUP('Calculs'!D2387,'Réponses'!C:C,'Réponses'!F:F,"ERREUR VISIBILITE"),Questions!A:A,Questions!B:B,"ERREUR QUESTION"))</f>
        <v/>
      </c>
      <c r="I2388" s="58" t="str">
        <f>IF(OR(ISBLANK(Recyclabilité[[#This Row],[Réponse 2]]),'Calculs'!G2387="0",_xlfn.XLOOKUP('Calculs'!G2387,'Réponses'!C:C,'Réponses'!F:F,"ERREUR VISIBILITE")=0),"",_xlfn.XLOOKUP(_xlfn.XLOOKUP('Calculs'!G2387,'Réponses'!C:C,'Réponses'!F:F,"ERREUR VISIBILITE"),Questions!A:A,Questions!B:B,"ERREUR QUESTION"))</f>
        <v/>
      </c>
      <c r="K2388" s="58" t="str">
        <f>IF(OR(ISBLANK(Recyclabilité[[#This Row],[Réponse 3]]),'Calculs'!J2387="0",_xlfn.XLOOKUP('Calculs'!J2387,'Réponses'!C:C,'Réponses'!F:F,"ERREUR VISIBILITE")=0),"",_xlfn.XLOOKUP(_xlfn.XLOOKUP('Calculs'!J2387,'Réponses'!C:C,'Réponses'!F:F,"ERREUR VISIBILITE"),Questions!A:A,Questions!B:B,"ERREUR QUESTION"))</f>
        <v/>
      </c>
      <c r="M2388" s="58" t="str">
        <f>IF(OR(ISBLANK(Recyclabilité[[#This Row],[Réponse 4]]),'Calculs'!M2387="0",_xlfn.XLOOKUP('Calculs'!M2387,'Réponses'!C:C,'Réponses'!F:F,"ERREUR VISIBILITE")=0),"",_xlfn.XLOOKUP(_xlfn.XLOOKUP('Calculs'!M2387,'Réponses'!C:C,'Réponses'!F:F,"ERREUR VISIBILITE"),Questions!A:A,Questions!B:B,"ERREUR QUESTION"))</f>
        <v/>
      </c>
    </row>
    <row r="2389" spans="4:13" ht="60" customHeight="1">
      <c r="D2389" s="28" t="str">
        <f>IF(ISBLANK(Recyclabilité[[#This Row],[Code Valobat]]),"",IF(OR('Calculs'!A2388="08",'Calculs'!A2388="07",MID(Recyclabilité[[#This Row],[Code Valobat]],4,4)="0804",MID(Recyclabilité[[#This Row],[Code Valobat]],4,4)="0709",MID(Recyclabilité[[#This Row],[Code Valobat]],1,7)="6121107"),"Non recyclable",_xlfn.XLOOKUP('Calculs'!Q2388,'Combinaisons'!A:A,'Combinaisons'!B:B,"Merci de répondre à toutes les questions")))</f>
        <v/>
      </c>
      <c r="E2389" s="58" t="str">
        <f>IF(ISBLANK(Recyclabilité[[#This Row],[Code Valobat]]),"",IF(OR('Calculs'!A2388="08",'Calculs'!A2388="07",MID(Recyclabilité[[#This Row],[Code Valobat]],4,4)="0804",MID(Recyclabilité[[#This Row],[Code Valobat]],4,4)="0709",MID(Recyclabilité[[#This Row],[Code Valobat]],1,7)="6121107"),"",_xlfn.XLOOKUP('Calculs'!B2388,Questions!A:A,Questions!B:B,"ERREUR QUESTION")))</f>
        <v/>
      </c>
      <c r="G2389" s="58" t="str">
        <f>IF(OR(ISBLANK(Recyclabilité[[#This Row],[Réponse 1]]),'Calculs'!D2388="0",_xlfn.XLOOKUP('Calculs'!D2388,'Réponses'!C:C,'Réponses'!F:F,"ERREUR VISIBILITE")=0),"",_xlfn.XLOOKUP(_xlfn.XLOOKUP('Calculs'!D2388,'Réponses'!C:C,'Réponses'!F:F,"ERREUR VISIBILITE"),Questions!A:A,Questions!B:B,"ERREUR QUESTION"))</f>
        <v/>
      </c>
      <c r="I2389" s="58" t="str">
        <f>IF(OR(ISBLANK(Recyclabilité[[#This Row],[Réponse 2]]),'Calculs'!G2388="0",_xlfn.XLOOKUP('Calculs'!G2388,'Réponses'!C:C,'Réponses'!F:F,"ERREUR VISIBILITE")=0),"",_xlfn.XLOOKUP(_xlfn.XLOOKUP('Calculs'!G2388,'Réponses'!C:C,'Réponses'!F:F,"ERREUR VISIBILITE"),Questions!A:A,Questions!B:B,"ERREUR QUESTION"))</f>
        <v/>
      </c>
      <c r="K2389" s="58" t="str">
        <f>IF(OR(ISBLANK(Recyclabilité[[#This Row],[Réponse 3]]),'Calculs'!J2388="0",_xlfn.XLOOKUP('Calculs'!J2388,'Réponses'!C:C,'Réponses'!F:F,"ERREUR VISIBILITE")=0),"",_xlfn.XLOOKUP(_xlfn.XLOOKUP('Calculs'!J2388,'Réponses'!C:C,'Réponses'!F:F,"ERREUR VISIBILITE"),Questions!A:A,Questions!B:B,"ERREUR QUESTION"))</f>
        <v/>
      </c>
      <c r="M2389" s="58" t="str">
        <f>IF(OR(ISBLANK(Recyclabilité[[#This Row],[Réponse 4]]),'Calculs'!M2388="0",_xlfn.XLOOKUP('Calculs'!M2388,'Réponses'!C:C,'Réponses'!F:F,"ERREUR VISIBILITE")=0),"",_xlfn.XLOOKUP(_xlfn.XLOOKUP('Calculs'!M2388,'Réponses'!C:C,'Réponses'!F:F,"ERREUR VISIBILITE"),Questions!A:A,Questions!B:B,"ERREUR QUESTION"))</f>
        <v/>
      </c>
    </row>
    <row r="2390" spans="4:13" ht="60" customHeight="1">
      <c r="D2390" s="28" t="str">
        <f>IF(ISBLANK(Recyclabilité[[#This Row],[Code Valobat]]),"",IF(OR('Calculs'!A2389="08",'Calculs'!A2389="07",MID(Recyclabilité[[#This Row],[Code Valobat]],4,4)="0804",MID(Recyclabilité[[#This Row],[Code Valobat]],4,4)="0709",MID(Recyclabilité[[#This Row],[Code Valobat]],1,7)="6121107"),"Non recyclable",_xlfn.XLOOKUP('Calculs'!Q2389,'Combinaisons'!A:A,'Combinaisons'!B:B,"Merci de répondre à toutes les questions")))</f>
        <v/>
      </c>
      <c r="E2390" s="58" t="str">
        <f>IF(ISBLANK(Recyclabilité[[#This Row],[Code Valobat]]),"",IF(OR('Calculs'!A2389="08",'Calculs'!A2389="07",MID(Recyclabilité[[#This Row],[Code Valobat]],4,4)="0804",MID(Recyclabilité[[#This Row],[Code Valobat]],4,4)="0709",MID(Recyclabilité[[#This Row],[Code Valobat]],1,7)="6121107"),"",_xlfn.XLOOKUP('Calculs'!B2389,Questions!A:A,Questions!B:B,"ERREUR QUESTION")))</f>
        <v/>
      </c>
      <c r="G2390" s="58" t="str">
        <f>IF(OR(ISBLANK(Recyclabilité[[#This Row],[Réponse 1]]),'Calculs'!D2389="0",_xlfn.XLOOKUP('Calculs'!D2389,'Réponses'!C:C,'Réponses'!F:F,"ERREUR VISIBILITE")=0),"",_xlfn.XLOOKUP(_xlfn.XLOOKUP('Calculs'!D2389,'Réponses'!C:C,'Réponses'!F:F,"ERREUR VISIBILITE"),Questions!A:A,Questions!B:B,"ERREUR QUESTION"))</f>
        <v/>
      </c>
      <c r="I2390" s="58" t="str">
        <f>IF(OR(ISBLANK(Recyclabilité[[#This Row],[Réponse 2]]),'Calculs'!G2389="0",_xlfn.XLOOKUP('Calculs'!G2389,'Réponses'!C:C,'Réponses'!F:F,"ERREUR VISIBILITE")=0),"",_xlfn.XLOOKUP(_xlfn.XLOOKUP('Calculs'!G2389,'Réponses'!C:C,'Réponses'!F:F,"ERREUR VISIBILITE"),Questions!A:A,Questions!B:B,"ERREUR QUESTION"))</f>
        <v/>
      </c>
      <c r="K2390" s="58" t="str">
        <f>IF(OR(ISBLANK(Recyclabilité[[#This Row],[Réponse 3]]),'Calculs'!J2389="0",_xlfn.XLOOKUP('Calculs'!J2389,'Réponses'!C:C,'Réponses'!F:F,"ERREUR VISIBILITE")=0),"",_xlfn.XLOOKUP(_xlfn.XLOOKUP('Calculs'!J2389,'Réponses'!C:C,'Réponses'!F:F,"ERREUR VISIBILITE"),Questions!A:A,Questions!B:B,"ERREUR QUESTION"))</f>
        <v/>
      </c>
      <c r="M2390" s="58" t="str">
        <f>IF(OR(ISBLANK(Recyclabilité[[#This Row],[Réponse 4]]),'Calculs'!M2389="0",_xlfn.XLOOKUP('Calculs'!M2389,'Réponses'!C:C,'Réponses'!F:F,"ERREUR VISIBILITE")=0),"",_xlfn.XLOOKUP(_xlfn.XLOOKUP('Calculs'!M2389,'Réponses'!C:C,'Réponses'!F:F,"ERREUR VISIBILITE"),Questions!A:A,Questions!B:B,"ERREUR QUESTION"))</f>
        <v/>
      </c>
    </row>
    <row r="2391" spans="4:13" ht="60" customHeight="1">
      <c r="D2391" s="28" t="str">
        <f>IF(ISBLANK(Recyclabilité[[#This Row],[Code Valobat]]),"",IF(OR('Calculs'!A2390="08",'Calculs'!A2390="07",MID(Recyclabilité[[#This Row],[Code Valobat]],4,4)="0804",MID(Recyclabilité[[#This Row],[Code Valobat]],4,4)="0709",MID(Recyclabilité[[#This Row],[Code Valobat]],1,7)="6121107"),"Non recyclable",_xlfn.XLOOKUP('Calculs'!Q2390,'Combinaisons'!A:A,'Combinaisons'!B:B,"Merci de répondre à toutes les questions")))</f>
        <v/>
      </c>
      <c r="E2391" s="58" t="str">
        <f>IF(ISBLANK(Recyclabilité[[#This Row],[Code Valobat]]),"",IF(OR('Calculs'!A2390="08",'Calculs'!A2390="07",MID(Recyclabilité[[#This Row],[Code Valobat]],4,4)="0804",MID(Recyclabilité[[#This Row],[Code Valobat]],4,4)="0709",MID(Recyclabilité[[#This Row],[Code Valobat]],1,7)="6121107"),"",_xlfn.XLOOKUP('Calculs'!B2390,Questions!A:A,Questions!B:B,"ERREUR QUESTION")))</f>
        <v/>
      </c>
      <c r="G2391" s="58" t="str">
        <f>IF(OR(ISBLANK(Recyclabilité[[#This Row],[Réponse 1]]),'Calculs'!D2390="0",_xlfn.XLOOKUP('Calculs'!D2390,'Réponses'!C:C,'Réponses'!F:F,"ERREUR VISIBILITE")=0),"",_xlfn.XLOOKUP(_xlfn.XLOOKUP('Calculs'!D2390,'Réponses'!C:C,'Réponses'!F:F,"ERREUR VISIBILITE"),Questions!A:A,Questions!B:B,"ERREUR QUESTION"))</f>
        <v/>
      </c>
      <c r="I2391" s="58" t="str">
        <f>IF(OR(ISBLANK(Recyclabilité[[#This Row],[Réponse 2]]),'Calculs'!G2390="0",_xlfn.XLOOKUP('Calculs'!G2390,'Réponses'!C:C,'Réponses'!F:F,"ERREUR VISIBILITE")=0),"",_xlfn.XLOOKUP(_xlfn.XLOOKUP('Calculs'!G2390,'Réponses'!C:C,'Réponses'!F:F,"ERREUR VISIBILITE"),Questions!A:A,Questions!B:B,"ERREUR QUESTION"))</f>
        <v/>
      </c>
      <c r="K2391" s="58" t="str">
        <f>IF(OR(ISBLANK(Recyclabilité[[#This Row],[Réponse 3]]),'Calculs'!J2390="0",_xlfn.XLOOKUP('Calculs'!J2390,'Réponses'!C:C,'Réponses'!F:F,"ERREUR VISIBILITE")=0),"",_xlfn.XLOOKUP(_xlfn.XLOOKUP('Calculs'!J2390,'Réponses'!C:C,'Réponses'!F:F,"ERREUR VISIBILITE"),Questions!A:A,Questions!B:B,"ERREUR QUESTION"))</f>
        <v/>
      </c>
      <c r="M2391" s="58" t="str">
        <f>IF(OR(ISBLANK(Recyclabilité[[#This Row],[Réponse 4]]),'Calculs'!M2390="0",_xlfn.XLOOKUP('Calculs'!M2390,'Réponses'!C:C,'Réponses'!F:F,"ERREUR VISIBILITE")=0),"",_xlfn.XLOOKUP(_xlfn.XLOOKUP('Calculs'!M2390,'Réponses'!C:C,'Réponses'!F:F,"ERREUR VISIBILITE"),Questions!A:A,Questions!B:B,"ERREUR QUESTION"))</f>
        <v/>
      </c>
    </row>
    <row r="2392" spans="4:13" ht="60" customHeight="1">
      <c r="D2392" s="28" t="str">
        <f>IF(ISBLANK(Recyclabilité[[#This Row],[Code Valobat]]),"",IF(OR('Calculs'!A2391="08",'Calculs'!A2391="07",MID(Recyclabilité[[#This Row],[Code Valobat]],4,4)="0804",MID(Recyclabilité[[#This Row],[Code Valobat]],4,4)="0709",MID(Recyclabilité[[#This Row],[Code Valobat]],1,7)="6121107"),"Non recyclable",_xlfn.XLOOKUP('Calculs'!Q2391,'Combinaisons'!A:A,'Combinaisons'!B:B,"Merci de répondre à toutes les questions")))</f>
        <v/>
      </c>
      <c r="E2392" s="58" t="str">
        <f>IF(ISBLANK(Recyclabilité[[#This Row],[Code Valobat]]),"",IF(OR('Calculs'!A2391="08",'Calculs'!A2391="07",MID(Recyclabilité[[#This Row],[Code Valobat]],4,4)="0804",MID(Recyclabilité[[#This Row],[Code Valobat]],4,4)="0709",MID(Recyclabilité[[#This Row],[Code Valobat]],1,7)="6121107"),"",_xlfn.XLOOKUP('Calculs'!B2391,Questions!A:A,Questions!B:B,"ERREUR QUESTION")))</f>
        <v/>
      </c>
      <c r="G2392" s="58" t="str">
        <f>IF(OR(ISBLANK(Recyclabilité[[#This Row],[Réponse 1]]),'Calculs'!D2391="0",_xlfn.XLOOKUP('Calculs'!D2391,'Réponses'!C:C,'Réponses'!F:F,"ERREUR VISIBILITE")=0),"",_xlfn.XLOOKUP(_xlfn.XLOOKUP('Calculs'!D2391,'Réponses'!C:C,'Réponses'!F:F,"ERREUR VISIBILITE"),Questions!A:A,Questions!B:B,"ERREUR QUESTION"))</f>
        <v/>
      </c>
      <c r="I2392" s="58" t="str">
        <f>IF(OR(ISBLANK(Recyclabilité[[#This Row],[Réponse 2]]),'Calculs'!G2391="0",_xlfn.XLOOKUP('Calculs'!G2391,'Réponses'!C:C,'Réponses'!F:F,"ERREUR VISIBILITE")=0),"",_xlfn.XLOOKUP(_xlfn.XLOOKUP('Calculs'!G2391,'Réponses'!C:C,'Réponses'!F:F,"ERREUR VISIBILITE"),Questions!A:A,Questions!B:B,"ERREUR QUESTION"))</f>
        <v/>
      </c>
      <c r="K2392" s="58" t="str">
        <f>IF(OR(ISBLANK(Recyclabilité[[#This Row],[Réponse 3]]),'Calculs'!J2391="0",_xlfn.XLOOKUP('Calculs'!J2391,'Réponses'!C:C,'Réponses'!F:F,"ERREUR VISIBILITE")=0),"",_xlfn.XLOOKUP(_xlfn.XLOOKUP('Calculs'!J2391,'Réponses'!C:C,'Réponses'!F:F,"ERREUR VISIBILITE"),Questions!A:A,Questions!B:B,"ERREUR QUESTION"))</f>
        <v/>
      </c>
      <c r="M2392" s="58" t="str">
        <f>IF(OR(ISBLANK(Recyclabilité[[#This Row],[Réponse 4]]),'Calculs'!M2391="0",_xlfn.XLOOKUP('Calculs'!M2391,'Réponses'!C:C,'Réponses'!F:F,"ERREUR VISIBILITE")=0),"",_xlfn.XLOOKUP(_xlfn.XLOOKUP('Calculs'!M2391,'Réponses'!C:C,'Réponses'!F:F,"ERREUR VISIBILITE"),Questions!A:A,Questions!B:B,"ERREUR QUESTION"))</f>
        <v/>
      </c>
    </row>
    <row r="2393" spans="4:13" ht="60" customHeight="1">
      <c r="D2393" s="28" t="str">
        <f>IF(ISBLANK(Recyclabilité[[#This Row],[Code Valobat]]),"",IF(OR('Calculs'!A2392="08",'Calculs'!A2392="07",MID(Recyclabilité[[#This Row],[Code Valobat]],4,4)="0804",MID(Recyclabilité[[#This Row],[Code Valobat]],4,4)="0709",MID(Recyclabilité[[#This Row],[Code Valobat]],1,7)="6121107"),"Non recyclable",_xlfn.XLOOKUP('Calculs'!Q2392,'Combinaisons'!A:A,'Combinaisons'!B:B,"Merci de répondre à toutes les questions")))</f>
        <v/>
      </c>
      <c r="E2393" s="58" t="str">
        <f>IF(ISBLANK(Recyclabilité[[#This Row],[Code Valobat]]),"",IF(OR('Calculs'!A2392="08",'Calculs'!A2392="07",MID(Recyclabilité[[#This Row],[Code Valobat]],4,4)="0804",MID(Recyclabilité[[#This Row],[Code Valobat]],4,4)="0709",MID(Recyclabilité[[#This Row],[Code Valobat]],1,7)="6121107"),"",_xlfn.XLOOKUP('Calculs'!B2392,Questions!A:A,Questions!B:B,"ERREUR QUESTION")))</f>
        <v/>
      </c>
      <c r="G2393" s="58" t="str">
        <f>IF(OR(ISBLANK(Recyclabilité[[#This Row],[Réponse 1]]),'Calculs'!D2392="0",_xlfn.XLOOKUP('Calculs'!D2392,'Réponses'!C:C,'Réponses'!F:F,"ERREUR VISIBILITE")=0),"",_xlfn.XLOOKUP(_xlfn.XLOOKUP('Calculs'!D2392,'Réponses'!C:C,'Réponses'!F:F,"ERREUR VISIBILITE"),Questions!A:A,Questions!B:B,"ERREUR QUESTION"))</f>
        <v/>
      </c>
      <c r="I2393" s="58" t="str">
        <f>IF(OR(ISBLANK(Recyclabilité[[#This Row],[Réponse 2]]),'Calculs'!G2392="0",_xlfn.XLOOKUP('Calculs'!G2392,'Réponses'!C:C,'Réponses'!F:F,"ERREUR VISIBILITE")=0),"",_xlfn.XLOOKUP(_xlfn.XLOOKUP('Calculs'!G2392,'Réponses'!C:C,'Réponses'!F:F,"ERREUR VISIBILITE"),Questions!A:A,Questions!B:B,"ERREUR QUESTION"))</f>
        <v/>
      </c>
      <c r="K2393" s="58" t="str">
        <f>IF(OR(ISBLANK(Recyclabilité[[#This Row],[Réponse 3]]),'Calculs'!J2392="0",_xlfn.XLOOKUP('Calculs'!J2392,'Réponses'!C:C,'Réponses'!F:F,"ERREUR VISIBILITE")=0),"",_xlfn.XLOOKUP(_xlfn.XLOOKUP('Calculs'!J2392,'Réponses'!C:C,'Réponses'!F:F,"ERREUR VISIBILITE"),Questions!A:A,Questions!B:B,"ERREUR QUESTION"))</f>
        <v/>
      </c>
      <c r="M2393" s="58" t="str">
        <f>IF(OR(ISBLANK(Recyclabilité[[#This Row],[Réponse 4]]),'Calculs'!M2392="0",_xlfn.XLOOKUP('Calculs'!M2392,'Réponses'!C:C,'Réponses'!F:F,"ERREUR VISIBILITE")=0),"",_xlfn.XLOOKUP(_xlfn.XLOOKUP('Calculs'!M2392,'Réponses'!C:C,'Réponses'!F:F,"ERREUR VISIBILITE"),Questions!A:A,Questions!B:B,"ERREUR QUESTION"))</f>
        <v/>
      </c>
    </row>
    <row r="2394" spans="4:13" ht="60" customHeight="1">
      <c r="D2394" s="28" t="str">
        <f>IF(ISBLANK(Recyclabilité[[#This Row],[Code Valobat]]),"",IF(OR('Calculs'!A2393="08",'Calculs'!A2393="07",MID(Recyclabilité[[#This Row],[Code Valobat]],4,4)="0804",MID(Recyclabilité[[#This Row],[Code Valobat]],4,4)="0709",MID(Recyclabilité[[#This Row],[Code Valobat]],1,7)="6121107"),"Non recyclable",_xlfn.XLOOKUP('Calculs'!Q2393,'Combinaisons'!A:A,'Combinaisons'!B:B,"Merci de répondre à toutes les questions")))</f>
        <v/>
      </c>
      <c r="E2394" s="58" t="str">
        <f>IF(ISBLANK(Recyclabilité[[#This Row],[Code Valobat]]),"",IF(OR('Calculs'!A2393="08",'Calculs'!A2393="07",MID(Recyclabilité[[#This Row],[Code Valobat]],4,4)="0804",MID(Recyclabilité[[#This Row],[Code Valobat]],4,4)="0709",MID(Recyclabilité[[#This Row],[Code Valobat]],1,7)="6121107"),"",_xlfn.XLOOKUP('Calculs'!B2393,Questions!A:A,Questions!B:B,"ERREUR QUESTION")))</f>
        <v/>
      </c>
      <c r="G2394" s="58" t="str">
        <f>IF(OR(ISBLANK(Recyclabilité[[#This Row],[Réponse 1]]),'Calculs'!D2393="0",_xlfn.XLOOKUP('Calculs'!D2393,'Réponses'!C:C,'Réponses'!F:F,"ERREUR VISIBILITE")=0),"",_xlfn.XLOOKUP(_xlfn.XLOOKUP('Calculs'!D2393,'Réponses'!C:C,'Réponses'!F:F,"ERREUR VISIBILITE"),Questions!A:A,Questions!B:B,"ERREUR QUESTION"))</f>
        <v/>
      </c>
      <c r="I2394" s="58" t="str">
        <f>IF(OR(ISBLANK(Recyclabilité[[#This Row],[Réponse 2]]),'Calculs'!G2393="0",_xlfn.XLOOKUP('Calculs'!G2393,'Réponses'!C:C,'Réponses'!F:F,"ERREUR VISIBILITE")=0),"",_xlfn.XLOOKUP(_xlfn.XLOOKUP('Calculs'!G2393,'Réponses'!C:C,'Réponses'!F:F,"ERREUR VISIBILITE"),Questions!A:A,Questions!B:B,"ERREUR QUESTION"))</f>
        <v/>
      </c>
      <c r="K2394" s="58" t="str">
        <f>IF(OR(ISBLANK(Recyclabilité[[#This Row],[Réponse 3]]),'Calculs'!J2393="0",_xlfn.XLOOKUP('Calculs'!J2393,'Réponses'!C:C,'Réponses'!F:F,"ERREUR VISIBILITE")=0),"",_xlfn.XLOOKUP(_xlfn.XLOOKUP('Calculs'!J2393,'Réponses'!C:C,'Réponses'!F:F,"ERREUR VISIBILITE"),Questions!A:A,Questions!B:B,"ERREUR QUESTION"))</f>
        <v/>
      </c>
      <c r="M2394" s="58" t="str">
        <f>IF(OR(ISBLANK(Recyclabilité[[#This Row],[Réponse 4]]),'Calculs'!M2393="0",_xlfn.XLOOKUP('Calculs'!M2393,'Réponses'!C:C,'Réponses'!F:F,"ERREUR VISIBILITE")=0),"",_xlfn.XLOOKUP(_xlfn.XLOOKUP('Calculs'!M2393,'Réponses'!C:C,'Réponses'!F:F,"ERREUR VISIBILITE"),Questions!A:A,Questions!B:B,"ERREUR QUESTION"))</f>
        <v/>
      </c>
    </row>
    <row r="2395" spans="4:13" ht="60" customHeight="1">
      <c r="D2395" s="28" t="str">
        <f>IF(ISBLANK(Recyclabilité[[#This Row],[Code Valobat]]),"",IF(OR('Calculs'!A2394="08",'Calculs'!A2394="07",MID(Recyclabilité[[#This Row],[Code Valobat]],4,4)="0804",MID(Recyclabilité[[#This Row],[Code Valobat]],4,4)="0709",MID(Recyclabilité[[#This Row],[Code Valobat]],1,7)="6121107"),"Non recyclable",_xlfn.XLOOKUP('Calculs'!Q2394,'Combinaisons'!A:A,'Combinaisons'!B:B,"Merci de répondre à toutes les questions")))</f>
        <v/>
      </c>
      <c r="E2395" s="58" t="str">
        <f>IF(ISBLANK(Recyclabilité[[#This Row],[Code Valobat]]),"",IF(OR('Calculs'!A2394="08",'Calculs'!A2394="07",MID(Recyclabilité[[#This Row],[Code Valobat]],4,4)="0804",MID(Recyclabilité[[#This Row],[Code Valobat]],4,4)="0709",MID(Recyclabilité[[#This Row],[Code Valobat]],1,7)="6121107"),"",_xlfn.XLOOKUP('Calculs'!B2394,Questions!A:A,Questions!B:B,"ERREUR QUESTION")))</f>
        <v/>
      </c>
      <c r="G2395" s="58" t="str">
        <f>IF(OR(ISBLANK(Recyclabilité[[#This Row],[Réponse 1]]),'Calculs'!D2394="0",_xlfn.XLOOKUP('Calculs'!D2394,'Réponses'!C:C,'Réponses'!F:F,"ERREUR VISIBILITE")=0),"",_xlfn.XLOOKUP(_xlfn.XLOOKUP('Calculs'!D2394,'Réponses'!C:C,'Réponses'!F:F,"ERREUR VISIBILITE"),Questions!A:A,Questions!B:B,"ERREUR QUESTION"))</f>
        <v/>
      </c>
      <c r="I2395" s="58" t="str">
        <f>IF(OR(ISBLANK(Recyclabilité[[#This Row],[Réponse 2]]),'Calculs'!G2394="0",_xlfn.XLOOKUP('Calculs'!G2394,'Réponses'!C:C,'Réponses'!F:F,"ERREUR VISIBILITE")=0),"",_xlfn.XLOOKUP(_xlfn.XLOOKUP('Calculs'!G2394,'Réponses'!C:C,'Réponses'!F:F,"ERREUR VISIBILITE"),Questions!A:A,Questions!B:B,"ERREUR QUESTION"))</f>
        <v/>
      </c>
      <c r="K2395" s="58" t="str">
        <f>IF(OR(ISBLANK(Recyclabilité[[#This Row],[Réponse 3]]),'Calculs'!J2394="0",_xlfn.XLOOKUP('Calculs'!J2394,'Réponses'!C:C,'Réponses'!F:F,"ERREUR VISIBILITE")=0),"",_xlfn.XLOOKUP(_xlfn.XLOOKUP('Calculs'!J2394,'Réponses'!C:C,'Réponses'!F:F,"ERREUR VISIBILITE"),Questions!A:A,Questions!B:B,"ERREUR QUESTION"))</f>
        <v/>
      </c>
      <c r="M2395" s="58" t="str">
        <f>IF(OR(ISBLANK(Recyclabilité[[#This Row],[Réponse 4]]),'Calculs'!M2394="0",_xlfn.XLOOKUP('Calculs'!M2394,'Réponses'!C:C,'Réponses'!F:F,"ERREUR VISIBILITE")=0),"",_xlfn.XLOOKUP(_xlfn.XLOOKUP('Calculs'!M2394,'Réponses'!C:C,'Réponses'!F:F,"ERREUR VISIBILITE"),Questions!A:A,Questions!B:B,"ERREUR QUESTION"))</f>
        <v/>
      </c>
    </row>
    <row r="2396" spans="4:13" ht="60" customHeight="1">
      <c r="D2396" s="28" t="str">
        <f>IF(ISBLANK(Recyclabilité[[#This Row],[Code Valobat]]),"",IF(OR('Calculs'!A2395="08",'Calculs'!A2395="07",MID(Recyclabilité[[#This Row],[Code Valobat]],4,4)="0804",MID(Recyclabilité[[#This Row],[Code Valobat]],4,4)="0709",MID(Recyclabilité[[#This Row],[Code Valobat]],1,7)="6121107"),"Non recyclable",_xlfn.XLOOKUP('Calculs'!Q2395,'Combinaisons'!A:A,'Combinaisons'!B:B,"Merci de répondre à toutes les questions")))</f>
        <v/>
      </c>
      <c r="E2396" s="58" t="str">
        <f>IF(ISBLANK(Recyclabilité[[#This Row],[Code Valobat]]),"",IF(OR('Calculs'!A2395="08",'Calculs'!A2395="07",MID(Recyclabilité[[#This Row],[Code Valobat]],4,4)="0804",MID(Recyclabilité[[#This Row],[Code Valobat]],4,4)="0709",MID(Recyclabilité[[#This Row],[Code Valobat]],1,7)="6121107"),"",_xlfn.XLOOKUP('Calculs'!B2395,Questions!A:A,Questions!B:B,"ERREUR QUESTION")))</f>
        <v/>
      </c>
      <c r="G2396" s="58" t="str">
        <f>IF(OR(ISBLANK(Recyclabilité[[#This Row],[Réponse 1]]),'Calculs'!D2395="0",_xlfn.XLOOKUP('Calculs'!D2395,'Réponses'!C:C,'Réponses'!F:F,"ERREUR VISIBILITE")=0),"",_xlfn.XLOOKUP(_xlfn.XLOOKUP('Calculs'!D2395,'Réponses'!C:C,'Réponses'!F:F,"ERREUR VISIBILITE"),Questions!A:A,Questions!B:B,"ERREUR QUESTION"))</f>
        <v/>
      </c>
      <c r="I2396" s="58" t="str">
        <f>IF(OR(ISBLANK(Recyclabilité[[#This Row],[Réponse 2]]),'Calculs'!G2395="0",_xlfn.XLOOKUP('Calculs'!G2395,'Réponses'!C:C,'Réponses'!F:F,"ERREUR VISIBILITE")=0),"",_xlfn.XLOOKUP(_xlfn.XLOOKUP('Calculs'!G2395,'Réponses'!C:C,'Réponses'!F:F,"ERREUR VISIBILITE"),Questions!A:A,Questions!B:B,"ERREUR QUESTION"))</f>
        <v/>
      </c>
      <c r="K2396" s="58" t="str">
        <f>IF(OR(ISBLANK(Recyclabilité[[#This Row],[Réponse 3]]),'Calculs'!J2395="0",_xlfn.XLOOKUP('Calculs'!J2395,'Réponses'!C:C,'Réponses'!F:F,"ERREUR VISIBILITE")=0),"",_xlfn.XLOOKUP(_xlfn.XLOOKUP('Calculs'!J2395,'Réponses'!C:C,'Réponses'!F:F,"ERREUR VISIBILITE"),Questions!A:A,Questions!B:B,"ERREUR QUESTION"))</f>
        <v/>
      </c>
      <c r="M2396" s="58" t="str">
        <f>IF(OR(ISBLANK(Recyclabilité[[#This Row],[Réponse 4]]),'Calculs'!M2395="0",_xlfn.XLOOKUP('Calculs'!M2395,'Réponses'!C:C,'Réponses'!F:F,"ERREUR VISIBILITE")=0),"",_xlfn.XLOOKUP(_xlfn.XLOOKUP('Calculs'!M2395,'Réponses'!C:C,'Réponses'!F:F,"ERREUR VISIBILITE"),Questions!A:A,Questions!B:B,"ERREUR QUESTION"))</f>
        <v/>
      </c>
    </row>
    <row r="2397" spans="4:13" ht="60" customHeight="1">
      <c r="D2397" s="28" t="str">
        <f>IF(ISBLANK(Recyclabilité[[#This Row],[Code Valobat]]),"",IF(OR('Calculs'!A2396="08",'Calculs'!A2396="07",MID(Recyclabilité[[#This Row],[Code Valobat]],4,4)="0804",MID(Recyclabilité[[#This Row],[Code Valobat]],4,4)="0709",MID(Recyclabilité[[#This Row],[Code Valobat]],1,7)="6121107"),"Non recyclable",_xlfn.XLOOKUP('Calculs'!Q2396,'Combinaisons'!A:A,'Combinaisons'!B:B,"Merci de répondre à toutes les questions")))</f>
        <v/>
      </c>
      <c r="E2397" s="58" t="str">
        <f>IF(ISBLANK(Recyclabilité[[#This Row],[Code Valobat]]),"",IF(OR('Calculs'!A2396="08",'Calculs'!A2396="07",MID(Recyclabilité[[#This Row],[Code Valobat]],4,4)="0804",MID(Recyclabilité[[#This Row],[Code Valobat]],4,4)="0709",MID(Recyclabilité[[#This Row],[Code Valobat]],1,7)="6121107"),"",_xlfn.XLOOKUP('Calculs'!B2396,Questions!A:A,Questions!B:B,"ERREUR QUESTION")))</f>
        <v/>
      </c>
      <c r="G2397" s="58" t="str">
        <f>IF(OR(ISBLANK(Recyclabilité[[#This Row],[Réponse 1]]),'Calculs'!D2396="0",_xlfn.XLOOKUP('Calculs'!D2396,'Réponses'!C:C,'Réponses'!F:F,"ERREUR VISIBILITE")=0),"",_xlfn.XLOOKUP(_xlfn.XLOOKUP('Calculs'!D2396,'Réponses'!C:C,'Réponses'!F:F,"ERREUR VISIBILITE"),Questions!A:A,Questions!B:B,"ERREUR QUESTION"))</f>
        <v/>
      </c>
      <c r="I2397" s="58" t="str">
        <f>IF(OR(ISBLANK(Recyclabilité[[#This Row],[Réponse 2]]),'Calculs'!G2396="0",_xlfn.XLOOKUP('Calculs'!G2396,'Réponses'!C:C,'Réponses'!F:F,"ERREUR VISIBILITE")=0),"",_xlfn.XLOOKUP(_xlfn.XLOOKUP('Calculs'!G2396,'Réponses'!C:C,'Réponses'!F:F,"ERREUR VISIBILITE"),Questions!A:A,Questions!B:B,"ERREUR QUESTION"))</f>
        <v/>
      </c>
      <c r="K2397" s="58" t="str">
        <f>IF(OR(ISBLANK(Recyclabilité[[#This Row],[Réponse 3]]),'Calculs'!J2396="0",_xlfn.XLOOKUP('Calculs'!J2396,'Réponses'!C:C,'Réponses'!F:F,"ERREUR VISIBILITE")=0),"",_xlfn.XLOOKUP(_xlfn.XLOOKUP('Calculs'!J2396,'Réponses'!C:C,'Réponses'!F:F,"ERREUR VISIBILITE"),Questions!A:A,Questions!B:B,"ERREUR QUESTION"))</f>
        <v/>
      </c>
      <c r="M2397" s="58" t="str">
        <f>IF(OR(ISBLANK(Recyclabilité[[#This Row],[Réponse 4]]),'Calculs'!M2396="0",_xlfn.XLOOKUP('Calculs'!M2396,'Réponses'!C:C,'Réponses'!F:F,"ERREUR VISIBILITE")=0),"",_xlfn.XLOOKUP(_xlfn.XLOOKUP('Calculs'!M2396,'Réponses'!C:C,'Réponses'!F:F,"ERREUR VISIBILITE"),Questions!A:A,Questions!B:B,"ERREUR QUESTION"))</f>
        <v/>
      </c>
    </row>
    <row r="2398" spans="4:13" ht="60" customHeight="1">
      <c r="D2398" s="28" t="str">
        <f>IF(ISBLANK(Recyclabilité[[#This Row],[Code Valobat]]),"",IF(OR('Calculs'!A2397="08",'Calculs'!A2397="07",MID(Recyclabilité[[#This Row],[Code Valobat]],4,4)="0804",MID(Recyclabilité[[#This Row],[Code Valobat]],4,4)="0709",MID(Recyclabilité[[#This Row],[Code Valobat]],1,7)="6121107"),"Non recyclable",_xlfn.XLOOKUP('Calculs'!Q2397,'Combinaisons'!A:A,'Combinaisons'!B:B,"Merci de répondre à toutes les questions")))</f>
        <v/>
      </c>
      <c r="E2398" s="58" t="str">
        <f>IF(ISBLANK(Recyclabilité[[#This Row],[Code Valobat]]),"",IF(OR('Calculs'!A2397="08",'Calculs'!A2397="07",MID(Recyclabilité[[#This Row],[Code Valobat]],4,4)="0804",MID(Recyclabilité[[#This Row],[Code Valobat]],4,4)="0709",MID(Recyclabilité[[#This Row],[Code Valobat]],1,7)="6121107"),"",_xlfn.XLOOKUP('Calculs'!B2397,Questions!A:A,Questions!B:B,"ERREUR QUESTION")))</f>
        <v/>
      </c>
      <c r="G2398" s="58" t="str">
        <f>IF(OR(ISBLANK(Recyclabilité[[#This Row],[Réponse 1]]),'Calculs'!D2397="0",_xlfn.XLOOKUP('Calculs'!D2397,'Réponses'!C:C,'Réponses'!F:F,"ERREUR VISIBILITE")=0),"",_xlfn.XLOOKUP(_xlfn.XLOOKUP('Calculs'!D2397,'Réponses'!C:C,'Réponses'!F:F,"ERREUR VISIBILITE"),Questions!A:A,Questions!B:B,"ERREUR QUESTION"))</f>
        <v/>
      </c>
      <c r="I2398" s="58" t="str">
        <f>IF(OR(ISBLANK(Recyclabilité[[#This Row],[Réponse 2]]),'Calculs'!G2397="0",_xlfn.XLOOKUP('Calculs'!G2397,'Réponses'!C:C,'Réponses'!F:F,"ERREUR VISIBILITE")=0),"",_xlfn.XLOOKUP(_xlfn.XLOOKUP('Calculs'!G2397,'Réponses'!C:C,'Réponses'!F:F,"ERREUR VISIBILITE"),Questions!A:A,Questions!B:B,"ERREUR QUESTION"))</f>
        <v/>
      </c>
      <c r="K2398" s="58" t="str">
        <f>IF(OR(ISBLANK(Recyclabilité[[#This Row],[Réponse 3]]),'Calculs'!J2397="0",_xlfn.XLOOKUP('Calculs'!J2397,'Réponses'!C:C,'Réponses'!F:F,"ERREUR VISIBILITE")=0),"",_xlfn.XLOOKUP(_xlfn.XLOOKUP('Calculs'!J2397,'Réponses'!C:C,'Réponses'!F:F,"ERREUR VISIBILITE"),Questions!A:A,Questions!B:B,"ERREUR QUESTION"))</f>
        <v/>
      </c>
      <c r="M2398" s="58" t="str">
        <f>IF(OR(ISBLANK(Recyclabilité[[#This Row],[Réponse 4]]),'Calculs'!M2397="0",_xlfn.XLOOKUP('Calculs'!M2397,'Réponses'!C:C,'Réponses'!F:F,"ERREUR VISIBILITE")=0),"",_xlfn.XLOOKUP(_xlfn.XLOOKUP('Calculs'!M2397,'Réponses'!C:C,'Réponses'!F:F,"ERREUR VISIBILITE"),Questions!A:A,Questions!B:B,"ERREUR QUESTION"))</f>
        <v/>
      </c>
    </row>
    <row r="2399" spans="4:13" ht="60" customHeight="1">
      <c r="D2399" s="28" t="str">
        <f>IF(ISBLANK(Recyclabilité[[#This Row],[Code Valobat]]),"",IF(OR('Calculs'!A2398="08",'Calculs'!A2398="07",MID(Recyclabilité[[#This Row],[Code Valobat]],4,4)="0804",MID(Recyclabilité[[#This Row],[Code Valobat]],4,4)="0709",MID(Recyclabilité[[#This Row],[Code Valobat]],1,7)="6121107"),"Non recyclable",_xlfn.XLOOKUP('Calculs'!Q2398,'Combinaisons'!A:A,'Combinaisons'!B:B,"Merci de répondre à toutes les questions")))</f>
        <v/>
      </c>
      <c r="E2399" s="58" t="str">
        <f>IF(ISBLANK(Recyclabilité[[#This Row],[Code Valobat]]),"",IF(OR('Calculs'!A2398="08",'Calculs'!A2398="07",MID(Recyclabilité[[#This Row],[Code Valobat]],4,4)="0804",MID(Recyclabilité[[#This Row],[Code Valobat]],4,4)="0709",MID(Recyclabilité[[#This Row],[Code Valobat]],1,7)="6121107"),"",_xlfn.XLOOKUP('Calculs'!B2398,Questions!A:A,Questions!B:B,"ERREUR QUESTION")))</f>
        <v/>
      </c>
      <c r="G2399" s="58" t="str">
        <f>IF(OR(ISBLANK(Recyclabilité[[#This Row],[Réponse 1]]),'Calculs'!D2398="0",_xlfn.XLOOKUP('Calculs'!D2398,'Réponses'!C:C,'Réponses'!F:F,"ERREUR VISIBILITE")=0),"",_xlfn.XLOOKUP(_xlfn.XLOOKUP('Calculs'!D2398,'Réponses'!C:C,'Réponses'!F:F,"ERREUR VISIBILITE"),Questions!A:A,Questions!B:B,"ERREUR QUESTION"))</f>
        <v/>
      </c>
      <c r="I2399" s="58" t="str">
        <f>IF(OR(ISBLANK(Recyclabilité[[#This Row],[Réponse 2]]),'Calculs'!G2398="0",_xlfn.XLOOKUP('Calculs'!G2398,'Réponses'!C:C,'Réponses'!F:F,"ERREUR VISIBILITE")=0),"",_xlfn.XLOOKUP(_xlfn.XLOOKUP('Calculs'!G2398,'Réponses'!C:C,'Réponses'!F:F,"ERREUR VISIBILITE"),Questions!A:A,Questions!B:B,"ERREUR QUESTION"))</f>
        <v/>
      </c>
      <c r="K2399" s="58" t="str">
        <f>IF(OR(ISBLANK(Recyclabilité[[#This Row],[Réponse 3]]),'Calculs'!J2398="0",_xlfn.XLOOKUP('Calculs'!J2398,'Réponses'!C:C,'Réponses'!F:F,"ERREUR VISIBILITE")=0),"",_xlfn.XLOOKUP(_xlfn.XLOOKUP('Calculs'!J2398,'Réponses'!C:C,'Réponses'!F:F,"ERREUR VISIBILITE"),Questions!A:A,Questions!B:B,"ERREUR QUESTION"))</f>
        <v/>
      </c>
      <c r="M2399" s="58" t="str">
        <f>IF(OR(ISBLANK(Recyclabilité[[#This Row],[Réponse 4]]),'Calculs'!M2398="0",_xlfn.XLOOKUP('Calculs'!M2398,'Réponses'!C:C,'Réponses'!F:F,"ERREUR VISIBILITE")=0),"",_xlfn.XLOOKUP(_xlfn.XLOOKUP('Calculs'!M2398,'Réponses'!C:C,'Réponses'!F:F,"ERREUR VISIBILITE"),Questions!A:A,Questions!B:B,"ERREUR QUESTION"))</f>
        <v/>
      </c>
    </row>
    <row r="2400" spans="4:13" ht="60" customHeight="1">
      <c r="D2400" s="28" t="str">
        <f>IF(ISBLANK(Recyclabilité[[#This Row],[Code Valobat]]),"",IF(OR('Calculs'!A2399="08",'Calculs'!A2399="07",MID(Recyclabilité[[#This Row],[Code Valobat]],4,4)="0804",MID(Recyclabilité[[#This Row],[Code Valobat]],4,4)="0709",MID(Recyclabilité[[#This Row],[Code Valobat]],1,7)="6121107"),"Non recyclable",_xlfn.XLOOKUP('Calculs'!Q2399,'Combinaisons'!A:A,'Combinaisons'!B:B,"Merci de répondre à toutes les questions")))</f>
        <v/>
      </c>
      <c r="E2400" s="58" t="str">
        <f>IF(ISBLANK(Recyclabilité[[#This Row],[Code Valobat]]),"",IF(OR('Calculs'!A2399="08",'Calculs'!A2399="07",MID(Recyclabilité[[#This Row],[Code Valobat]],4,4)="0804",MID(Recyclabilité[[#This Row],[Code Valobat]],4,4)="0709",MID(Recyclabilité[[#This Row],[Code Valobat]],1,7)="6121107"),"",_xlfn.XLOOKUP('Calculs'!B2399,Questions!A:A,Questions!B:B,"ERREUR QUESTION")))</f>
        <v/>
      </c>
      <c r="G2400" s="58" t="str">
        <f>IF(OR(ISBLANK(Recyclabilité[[#This Row],[Réponse 1]]),'Calculs'!D2399="0",_xlfn.XLOOKUP('Calculs'!D2399,'Réponses'!C:C,'Réponses'!F:F,"ERREUR VISIBILITE")=0),"",_xlfn.XLOOKUP(_xlfn.XLOOKUP('Calculs'!D2399,'Réponses'!C:C,'Réponses'!F:F,"ERREUR VISIBILITE"),Questions!A:A,Questions!B:B,"ERREUR QUESTION"))</f>
        <v/>
      </c>
      <c r="I2400" s="58" t="str">
        <f>IF(OR(ISBLANK(Recyclabilité[[#This Row],[Réponse 2]]),'Calculs'!G2399="0",_xlfn.XLOOKUP('Calculs'!G2399,'Réponses'!C:C,'Réponses'!F:F,"ERREUR VISIBILITE")=0),"",_xlfn.XLOOKUP(_xlfn.XLOOKUP('Calculs'!G2399,'Réponses'!C:C,'Réponses'!F:F,"ERREUR VISIBILITE"),Questions!A:A,Questions!B:B,"ERREUR QUESTION"))</f>
        <v/>
      </c>
      <c r="K2400" s="58" t="str">
        <f>IF(OR(ISBLANK(Recyclabilité[[#This Row],[Réponse 3]]),'Calculs'!J2399="0",_xlfn.XLOOKUP('Calculs'!J2399,'Réponses'!C:C,'Réponses'!F:F,"ERREUR VISIBILITE")=0),"",_xlfn.XLOOKUP(_xlfn.XLOOKUP('Calculs'!J2399,'Réponses'!C:C,'Réponses'!F:F,"ERREUR VISIBILITE"),Questions!A:A,Questions!B:B,"ERREUR QUESTION"))</f>
        <v/>
      </c>
      <c r="M2400" s="58" t="str">
        <f>IF(OR(ISBLANK(Recyclabilité[[#This Row],[Réponse 4]]),'Calculs'!M2399="0",_xlfn.XLOOKUP('Calculs'!M2399,'Réponses'!C:C,'Réponses'!F:F,"ERREUR VISIBILITE")=0),"",_xlfn.XLOOKUP(_xlfn.XLOOKUP('Calculs'!M2399,'Réponses'!C:C,'Réponses'!F:F,"ERREUR VISIBILITE"),Questions!A:A,Questions!B:B,"ERREUR QUESTION"))</f>
        <v/>
      </c>
    </row>
    <row r="2401" spans="4:13" ht="60" customHeight="1">
      <c r="D2401" s="28" t="str">
        <f>IF(ISBLANK(Recyclabilité[[#This Row],[Code Valobat]]),"",IF(OR('Calculs'!A2400="08",'Calculs'!A2400="07",MID(Recyclabilité[[#This Row],[Code Valobat]],4,4)="0804",MID(Recyclabilité[[#This Row],[Code Valobat]],4,4)="0709",MID(Recyclabilité[[#This Row],[Code Valobat]],1,7)="6121107"),"Non recyclable",_xlfn.XLOOKUP('Calculs'!Q2400,'Combinaisons'!A:A,'Combinaisons'!B:B,"Merci de répondre à toutes les questions")))</f>
        <v/>
      </c>
      <c r="E2401" s="58" t="str">
        <f>IF(ISBLANK(Recyclabilité[[#This Row],[Code Valobat]]),"",IF(OR('Calculs'!A2400="08",'Calculs'!A2400="07",MID(Recyclabilité[[#This Row],[Code Valobat]],4,4)="0804",MID(Recyclabilité[[#This Row],[Code Valobat]],4,4)="0709",MID(Recyclabilité[[#This Row],[Code Valobat]],1,7)="6121107"),"",_xlfn.XLOOKUP('Calculs'!B2400,Questions!A:A,Questions!B:B,"ERREUR QUESTION")))</f>
        <v/>
      </c>
      <c r="G2401" s="58" t="str">
        <f>IF(OR(ISBLANK(Recyclabilité[[#This Row],[Réponse 1]]),'Calculs'!D2400="0",_xlfn.XLOOKUP('Calculs'!D2400,'Réponses'!C:C,'Réponses'!F:F,"ERREUR VISIBILITE")=0),"",_xlfn.XLOOKUP(_xlfn.XLOOKUP('Calculs'!D2400,'Réponses'!C:C,'Réponses'!F:F,"ERREUR VISIBILITE"),Questions!A:A,Questions!B:B,"ERREUR QUESTION"))</f>
        <v/>
      </c>
      <c r="I2401" s="58" t="str">
        <f>IF(OR(ISBLANK(Recyclabilité[[#This Row],[Réponse 2]]),'Calculs'!G2400="0",_xlfn.XLOOKUP('Calculs'!G2400,'Réponses'!C:C,'Réponses'!F:F,"ERREUR VISIBILITE")=0),"",_xlfn.XLOOKUP(_xlfn.XLOOKUP('Calculs'!G2400,'Réponses'!C:C,'Réponses'!F:F,"ERREUR VISIBILITE"),Questions!A:A,Questions!B:B,"ERREUR QUESTION"))</f>
        <v/>
      </c>
      <c r="K2401" s="58" t="str">
        <f>IF(OR(ISBLANK(Recyclabilité[[#This Row],[Réponse 3]]),'Calculs'!J2400="0",_xlfn.XLOOKUP('Calculs'!J2400,'Réponses'!C:C,'Réponses'!F:F,"ERREUR VISIBILITE")=0),"",_xlfn.XLOOKUP(_xlfn.XLOOKUP('Calculs'!J2400,'Réponses'!C:C,'Réponses'!F:F,"ERREUR VISIBILITE"),Questions!A:A,Questions!B:B,"ERREUR QUESTION"))</f>
        <v/>
      </c>
      <c r="M2401" s="58" t="str">
        <f>IF(OR(ISBLANK(Recyclabilité[[#This Row],[Réponse 4]]),'Calculs'!M2400="0",_xlfn.XLOOKUP('Calculs'!M2400,'Réponses'!C:C,'Réponses'!F:F,"ERREUR VISIBILITE")=0),"",_xlfn.XLOOKUP(_xlfn.XLOOKUP('Calculs'!M2400,'Réponses'!C:C,'Réponses'!F:F,"ERREUR VISIBILITE"),Questions!A:A,Questions!B:B,"ERREUR QUESTION"))</f>
        <v/>
      </c>
    </row>
    <row r="2402" spans="4:13" ht="60" customHeight="1">
      <c r="D2402" s="28" t="str">
        <f>IF(ISBLANK(Recyclabilité[[#This Row],[Code Valobat]]),"",IF(OR('Calculs'!A2401="08",'Calculs'!A2401="07",MID(Recyclabilité[[#This Row],[Code Valobat]],4,4)="0804",MID(Recyclabilité[[#This Row],[Code Valobat]],4,4)="0709",MID(Recyclabilité[[#This Row],[Code Valobat]],1,7)="6121107"),"Non recyclable",_xlfn.XLOOKUP('Calculs'!Q2401,'Combinaisons'!A:A,'Combinaisons'!B:B,"Merci de répondre à toutes les questions")))</f>
        <v/>
      </c>
      <c r="E2402" s="58" t="str">
        <f>IF(ISBLANK(Recyclabilité[[#This Row],[Code Valobat]]),"",IF(OR('Calculs'!A2401="08",'Calculs'!A2401="07",MID(Recyclabilité[[#This Row],[Code Valobat]],4,4)="0804",MID(Recyclabilité[[#This Row],[Code Valobat]],4,4)="0709",MID(Recyclabilité[[#This Row],[Code Valobat]],1,7)="6121107"),"",_xlfn.XLOOKUP('Calculs'!B2401,Questions!A:A,Questions!B:B,"ERREUR QUESTION")))</f>
        <v/>
      </c>
      <c r="G2402" s="58" t="str">
        <f>IF(OR(ISBLANK(Recyclabilité[[#This Row],[Réponse 1]]),'Calculs'!D2401="0",_xlfn.XLOOKUP('Calculs'!D2401,'Réponses'!C:C,'Réponses'!F:F,"ERREUR VISIBILITE")=0),"",_xlfn.XLOOKUP(_xlfn.XLOOKUP('Calculs'!D2401,'Réponses'!C:C,'Réponses'!F:F,"ERREUR VISIBILITE"),Questions!A:A,Questions!B:B,"ERREUR QUESTION"))</f>
        <v/>
      </c>
      <c r="I2402" s="58" t="str">
        <f>IF(OR(ISBLANK(Recyclabilité[[#This Row],[Réponse 2]]),'Calculs'!G2401="0",_xlfn.XLOOKUP('Calculs'!G2401,'Réponses'!C:C,'Réponses'!F:F,"ERREUR VISIBILITE")=0),"",_xlfn.XLOOKUP(_xlfn.XLOOKUP('Calculs'!G2401,'Réponses'!C:C,'Réponses'!F:F,"ERREUR VISIBILITE"),Questions!A:A,Questions!B:B,"ERREUR QUESTION"))</f>
        <v/>
      </c>
      <c r="K2402" s="58" t="str">
        <f>IF(OR(ISBLANK(Recyclabilité[[#This Row],[Réponse 3]]),'Calculs'!J2401="0",_xlfn.XLOOKUP('Calculs'!J2401,'Réponses'!C:C,'Réponses'!F:F,"ERREUR VISIBILITE")=0),"",_xlfn.XLOOKUP(_xlfn.XLOOKUP('Calculs'!J2401,'Réponses'!C:C,'Réponses'!F:F,"ERREUR VISIBILITE"),Questions!A:A,Questions!B:B,"ERREUR QUESTION"))</f>
        <v/>
      </c>
      <c r="M2402" s="58" t="str">
        <f>IF(OR(ISBLANK(Recyclabilité[[#This Row],[Réponse 4]]),'Calculs'!M2401="0",_xlfn.XLOOKUP('Calculs'!M2401,'Réponses'!C:C,'Réponses'!F:F,"ERREUR VISIBILITE")=0),"",_xlfn.XLOOKUP(_xlfn.XLOOKUP('Calculs'!M2401,'Réponses'!C:C,'Réponses'!F:F,"ERREUR VISIBILITE"),Questions!A:A,Questions!B:B,"ERREUR QUESTION"))</f>
        <v/>
      </c>
    </row>
    <row r="2403" spans="4:13" ht="60" customHeight="1">
      <c r="D2403" s="28" t="str">
        <f>IF(ISBLANK(Recyclabilité[[#This Row],[Code Valobat]]),"",IF(OR('Calculs'!A2402="08",'Calculs'!A2402="07",MID(Recyclabilité[[#This Row],[Code Valobat]],4,4)="0804",MID(Recyclabilité[[#This Row],[Code Valobat]],4,4)="0709",MID(Recyclabilité[[#This Row],[Code Valobat]],1,7)="6121107"),"Non recyclable",_xlfn.XLOOKUP('Calculs'!Q2402,'Combinaisons'!A:A,'Combinaisons'!B:B,"Merci de répondre à toutes les questions")))</f>
        <v/>
      </c>
      <c r="E2403" s="58" t="str">
        <f>IF(ISBLANK(Recyclabilité[[#This Row],[Code Valobat]]),"",IF(OR('Calculs'!A2402="08",'Calculs'!A2402="07",MID(Recyclabilité[[#This Row],[Code Valobat]],4,4)="0804",MID(Recyclabilité[[#This Row],[Code Valobat]],4,4)="0709",MID(Recyclabilité[[#This Row],[Code Valobat]],1,7)="6121107"),"",_xlfn.XLOOKUP('Calculs'!B2402,Questions!A:A,Questions!B:B,"ERREUR QUESTION")))</f>
        <v/>
      </c>
      <c r="G2403" s="58" t="str">
        <f>IF(OR(ISBLANK(Recyclabilité[[#This Row],[Réponse 1]]),'Calculs'!D2402="0",_xlfn.XLOOKUP('Calculs'!D2402,'Réponses'!C:C,'Réponses'!F:F,"ERREUR VISIBILITE")=0),"",_xlfn.XLOOKUP(_xlfn.XLOOKUP('Calculs'!D2402,'Réponses'!C:C,'Réponses'!F:F,"ERREUR VISIBILITE"),Questions!A:A,Questions!B:B,"ERREUR QUESTION"))</f>
        <v/>
      </c>
      <c r="I2403" s="58" t="str">
        <f>IF(OR(ISBLANK(Recyclabilité[[#This Row],[Réponse 2]]),'Calculs'!G2402="0",_xlfn.XLOOKUP('Calculs'!G2402,'Réponses'!C:C,'Réponses'!F:F,"ERREUR VISIBILITE")=0),"",_xlfn.XLOOKUP(_xlfn.XLOOKUP('Calculs'!G2402,'Réponses'!C:C,'Réponses'!F:F,"ERREUR VISIBILITE"),Questions!A:A,Questions!B:B,"ERREUR QUESTION"))</f>
        <v/>
      </c>
      <c r="K2403" s="58" t="str">
        <f>IF(OR(ISBLANK(Recyclabilité[[#This Row],[Réponse 3]]),'Calculs'!J2402="0",_xlfn.XLOOKUP('Calculs'!J2402,'Réponses'!C:C,'Réponses'!F:F,"ERREUR VISIBILITE")=0),"",_xlfn.XLOOKUP(_xlfn.XLOOKUP('Calculs'!J2402,'Réponses'!C:C,'Réponses'!F:F,"ERREUR VISIBILITE"),Questions!A:A,Questions!B:B,"ERREUR QUESTION"))</f>
        <v/>
      </c>
      <c r="M2403" s="58" t="str">
        <f>IF(OR(ISBLANK(Recyclabilité[[#This Row],[Réponse 4]]),'Calculs'!M2402="0",_xlfn.XLOOKUP('Calculs'!M2402,'Réponses'!C:C,'Réponses'!F:F,"ERREUR VISIBILITE")=0),"",_xlfn.XLOOKUP(_xlfn.XLOOKUP('Calculs'!M2402,'Réponses'!C:C,'Réponses'!F:F,"ERREUR VISIBILITE"),Questions!A:A,Questions!B:B,"ERREUR QUESTION"))</f>
        <v/>
      </c>
    </row>
    <row r="2404" spans="4:13" ht="60" customHeight="1">
      <c r="D2404" s="28" t="str">
        <f>IF(ISBLANK(Recyclabilité[[#This Row],[Code Valobat]]),"",IF(OR('Calculs'!A2403="08",'Calculs'!A2403="07",MID(Recyclabilité[[#This Row],[Code Valobat]],4,4)="0804",MID(Recyclabilité[[#This Row],[Code Valobat]],4,4)="0709",MID(Recyclabilité[[#This Row],[Code Valobat]],1,7)="6121107"),"Non recyclable",_xlfn.XLOOKUP('Calculs'!Q2403,'Combinaisons'!A:A,'Combinaisons'!B:B,"Merci de répondre à toutes les questions")))</f>
        <v/>
      </c>
      <c r="E2404" s="58" t="str">
        <f>IF(ISBLANK(Recyclabilité[[#This Row],[Code Valobat]]),"",IF(OR('Calculs'!A2403="08",'Calculs'!A2403="07",MID(Recyclabilité[[#This Row],[Code Valobat]],4,4)="0804",MID(Recyclabilité[[#This Row],[Code Valobat]],4,4)="0709",MID(Recyclabilité[[#This Row],[Code Valobat]],1,7)="6121107"),"",_xlfn.XLOOKUP('Calculs'!B2403,Questions!A:A,Questions!B:B,"ERREUR QUESTION")))</f>
        <v/>
      </c>
      <c r="G2404" s="58" t="str">
        <f>IF(OR(ISBLANK(Recyclabilité[[#This Row],[Réponse 1]]),'Calculs'!D2403="0",_xlfn.XLOOKUP('Calculs'!D2403,'Réponses'!C:C,'Réponses'!F:F,"ERREUR VISIBILITE")=0),"",_xlfn.XLOOKUP(_xlfn.XLOOKUP('Calculs'!D2403,'Réponses'!C:C,'Réponses'!F:F,"ERREUR VISIBILITE"),Questions!A:A,Questions!B:B,"ERREUR QUESTION"))</f>
        <v/>
      </c>
      <c r="I2404" s="58" t="str">
        <f>IF(OR(ISBLANK(Recyclabilité[[#This Row],[Réponse 2]]),'Calculs'!G2403="0",_xlfn.XLOOKUP('Calculs'!G2403,'Réponses'!C:C,'Réponses'!F:F,"ERREUR VISIBILITE")=0),"",_xlfn.XLOOKUP(_xlfn.XLOOKUP('Calculs'!G2403,'Réponses'!C:C,'Réponses'!F:F,"ERREUR VISIBILITE"),Questions!A:A,Questions!B:B,"ERREUR QUESTION"))</f>
        <v/>
      </c>
      <c r="K2404" s="58" t="str">
        <f>IF(OR(ISBLANK(Recyclabilité[[#This Row],[Réponse 3]]),'Calculs'!J2403="0",_xlfn.XLOOKUP('Calculs'!J2403,'Réponses'!C:C,'Réponses'!F:F,"ERREUR VISIBILITE")=0),"",_xlfn.XLOOKUP(_xlfn.XLOOKUP('Calculs'!J2403,'Réponses'!C:C,'Réponses'!F:F,"ERREUR VISIBILITE"),Questions!A:A,Questions!B:B,"ERREUR QUESTION"))</f>
        <v/>
      </c>
      <c r="M2404" s="58" t="str">
        <f>IF(OR(ISBLANK(Recyclabilité[[#This Row],[Réponse 4]]),'Calculs'!M2403="0",_xlfn.XLOOKUP('Calculs'!M2403,'Réponses'!C:C,'Réponses'!F:F,"ERREUR VISIBILITE")=0),"",_xlfn.XLOOKUP(_xlfn.XLOOKUP('Calculs'!M2403,'Réponses'!C:C,'Réponses'!F:F,"ERREUR VISIBILITE"),Questions!A:A,Questions!B:B,"ERREUR QUESTION"))</f>
        <v/>
      </c>
    </row>
    <row r="2405" spans="4:13" ht="60" customHeight="1">
      <c r="D2405" s="28" t="str">
        <f>IF(ISBLANK(Recyclabilité[[#This Row],[Code Valobat]]),"",IF(OR('Calculs'!A2404="08",'Calculs'!A2404="07",MID(Recyclabilité[[#This Row],[Code Valobat]],4,4)="0804",MID(Recyclabilité[[#This Row],[Code Valobat]],4,4)="0709",MID(Recyclabilité[[#This Row],[Code Valobat]],1,7)="6121107"),"Non recyclable",_xlfn.XLOOKUP('Calculs'!Q2404,'Combinaisons'!A:A,'Combinaisons'!B:B,"Merci de répondre à toutes les questions")))</f>
        <v/>
      </c>
      <c r="E2405" s="58" t="str">
        <f>IF(ISBLANK(Recyclabilité[[#This Row],[Code Valobat]]),"",IF(OR('Calculs'!A2404="08",'Calculs'!A2404="07",MID(Recyclabilité[[#This Row],[Code Valobat]],4,4)="0804",MID(Recyclabilité[[#This Row],[Code Valobat]],4,4)="0709",MID(Recyclabilité[[#This Row],[Code Valobat]],1,7)="6121107"),"",_xlfn.XLOOKUP('Calculs'!B2404,Questions!A:A,Questions!B:B,"ERREUR QUESTION")))</f>
        <v/>
      </c>
      <c r="G2405" s="58" t="str">
        <f>IF(OR(ISBLANK(Recyclabilité[[#This Row],[Réponse 1]]),'Calculs'!D2404="0",_xlfn.XLOOKUP('Calculs'!D2404,'Réponses'!C:C,'Réponses'!F:F,"ERREUR VISIBILITE")=0),"",_xlfn.XLOOKUP(_xlfn.XLOOKUP('Calculs'!D2404,'Réponses'!C:C,'Réponses'!F:F,"ERREUR VISIBILITE"),Questions!A:A,Questions!B:B,"ERREUR QUESTION"))</f>
        <v/>
      </c>
      <c r="I2405" s="58" t="str">
        <f>IF(OR(ISBLANK(Recyclabilité[[#This Row],[Réponse 2]]),'Calculs'!G2404="0",_xlfn.XLOOKUP('Calculs'!G2404,'Réponses'!C:C,'Réponses'!F:F,"ERREUR VISIBILITE")=0),"",_xlfn.XLOOKUP(_xlfn.XLOOKUP('Calculs'!G2404,'Réponses'!C:C,'Réponses'!F:F,"ERREUR VISIBILITE"),Questions!A:A,Questions!B:B,"ERREUR QUESTION"))</f>
        <v/>
      </c>
      <c r="K2405" s="58" t="str">
        <f>IF(OR(ISBLANK(Recyclabilité[[#This Row],[Réponse 3]]),'Calculs'!J2404="0",_xlfn.XLOOKUP('Calculs'!J2404,'Réponses'!C:C,'Réponses'!F:F,"ERREUR VISIBILITE")=0),"",_xlfn.XLOOKUP(_xlfn.XLOOKUP('Calculs'!J2404,'Réponses'!C:C,'Réponses'!F:F,"ERREUR VISIBILITE"),Questions!A:A,Questions!B:B,"ERREUR QUESTION"))</f>
        <v/>
      </c>
      <c r="M2405" s="58" t="str">
        <f>IF(OR(ISBLANK(Recyclabilité[[#This Row],[Réponse 4]]),'Calculs'!M2404="0",_xlfn.XLOOKUP('Calculs'!M2404,'Réponses'!C:C,'Réponses'!F:F,"ERREUR VISIBILITE")=0),"",_xlfn.XLOOKUP(_xlfn.XLOOKUP('Calculs'!M2404,'Réponses'!C:C,'Réponses'!F:F,"ERREUR VISIBILITE"),Questions!A:A,Questions!B:B,"ERREUR QUESTION"))</f>
        <v/>
      </c>
    </row>
    <row r="2406" spans="4:13" ht="60" customHeight="1">
      <c r="D2406" s="28" t="str">
        <f>IF(ISBLANK(Recyclabilité[[#This Row],[Code Valobat]]),"",IF(OR('Calculs'!A2405="08",'Calculs'!A2405="07",MID(Recyclabilité[[#This Row],[Code Valobat]],4,4)="0804",MID(Recyclabilité[[#This Row],[Code Valobat]],4,4)="0709",MID(Recyclabilité[[#This Row],[Code Valobat]],1,7)="6121107"),"Non recyclable",_xlfn.XLOOKUP('Calculs'!Q2405,'Combinaisons'!A:A,'Combinaisons'!B:B,"Merci de répondre à toutes les questions")))</f>
        <v/>
      </c>
      <c r="E2406" s="58" t="str">
        <f>IF(ISBLANK(Recyclabilité[[#This Row],[Code Valobat]]),"",IF(OR('Calculs'!A2405="08",'Calculs'!A2405="07",MID(Recyclabilité[[#This Row],[Code Valobat]],4,4)="0804",MID(Recyclabilité[[#This Row],[Code Valobat]],4,4)="0709",MID(Recyclabilité[[#This Row],[Code Valobat]],1,7)="6121107"),"",_xlfn.XLOOKUP('Calculs'!B2405,Questions!A:A,Questions!B:B,"ERREUR QUESTION")))</f>
        <v/>
      </c>
      <c r="G2406" s="58" t="str">
        <f>IF(OR(ISBLANK(Recyclabilité[[#This Row],[Réponse 1]]),'Calculs'!D2405="0",_xlfn.XLOOKUP('Calculs'!D2405,'Réponses'!C:C,'Réponses'!F:F,"ERREUR VISIBILITE")=0),"",_xlfn.XLOOKUP(_xlfn.XLOOKUP('Calculs'!D2405,'Réponses'!C:C,'Réponses'!F:F,"ERREUR VISIBILITE"),Questions!A:A,Questions!B:B,"ERREUR QUESTION"))</f>
        <v/>
      </c>
      <c r="I2406" s="58" t="str">
        <f>IF(OR(ISBLANK(Recyclabilité[[#This Row],[Réponse 2]]),'Calculs'!G2405="0",_xlfn.XLOOKUP('Calculs'!G2405,'Réponses'!C:C,'Réponses'!F:F,"ERREUR VISIBILITE")=0),"",_xlfn.XLOOKUP(_xlfn.XLOOKUP('Calculs'!G2405,'Réponses'!C:C,'Réponses'!F:F,"ERREUR VISIBILITE"),Questions!A:A,Questions!B:B,"ERREUR QUESTION"))</f>
        <v/>
      </c>
      <c r="K2406" s="58" t="str">
        <f>IF(OR(ISBLANK(Recyclabilité[[#This Row],[Réponse 3]]),'Calculs'!J2405="0",_xlfn.XLOOKUP('Calculs'!J2405,'Réponses'!C:C,'Réponses'!F:F,"ERREUR VISIBILITE")=0),"",_xlfn.XLOOKUP(_xlfn.XLOOKUP('Calculs'!J2405,'Réponses'!C:C,'Réponses'!F:F,"ERREUR VISIBILITE"),Questions!A:A,Questions!B:B,"ERREUR QUESTION"))</f>
        <v/>
      </c>
      <c r="M2406" s="58" t="str">
        <f>IF(OR(ISBLANK(Recyclabilité[[#This Row],[Réponse 4]]),'Calculs'!M2405="0",_xlfn.XLOOKUP('Calculs'!M2405,'Réponses'!C:C,'Réponses'!F:F,"ERREUR VISIBILITE")=0),"",_xlfn.XLOOKUP(_xlfn.XLOOKUP('Calculs'!M2405,'Réponses'!C:C,'Réponses'!F:F,"ERREUR VISIBILITE"),Questions!A:A,Questions!B:B,"ERREUR QUESTION"))</f>
        <v/>
      </c>
    </row>
    <row r="2407" spans="4:13" ht="60" customHeight="1">
      <c r="D2407" s="28" t="str">
        <f>IF(ISBLANK(Recyclabilité[[#This Row],[Code Valobat]]),"",IF(OR('Calculs'!A2406="08",'Calculs'!A2406="07",MID(Recyclabilité[[#This Row],[Code Valobat]],4,4)="0804",MID(Recyclabilité[[#This Row],[Code Valobat]],4,4)="0709",MID(Recyclabilité[[#This Row],[Code Valobat]],1,7)="6121107"),"Non recyclable",_xlfn.XLOOKUP('Calculs'!Q2406,'Combinaisons'!A:A,'Combinaisons'!B:B,"Merci de répondre à toutes les questions")))</f>
        <v/>
      </c>
      <c r="E2407" s="58" t="str">
        <f>IF(ISBLANK(Recyclabilité[[#This Row],[Code Valobat]]),"",IF(OR('Calculs'!A2406="08",'Calculs'!A2406="07",MID(Recyclabilité[[#This Row],[Code Valobat]],4,4)="0804",MID(Recyclabilité[[#This Row],[Code Valobat]],4,4)="0709",MID(Recyclabilité[[#This Row],[Code Valobat]],1,7)="6121107"),"",_xlfn.XLOOKUP('Calculs'!B2406,Questions!A:A,Questions!B:B,"ERREUR QUESTION")))</f>
        <v/>
      </c>
      <c r="G2407" s="58" t="str">
        <f>IF(OR(ISBLANK(Recyclabilité[[#This Row],[Réponse 1]]),'Calculs'!D2406="0",_xlfn.XLOOKUP('Calculs'!D2406,'Réponses'!C:C,'Réponses'!F:F,"ERREUR VISIBILITE")=0),"",_xlfn.XLOOKUP(_xlfn.XLOOKUP('Calculs'!D2406,'Réponses'!C:C,'Réponses'!F:F,"ERREUR VISIBILITE"),Questions!A:A,Questions!B:B,"ERREUR QUESTION"))</f>
        <v/>
      </c>
      <c r="I2407" s="58" t="str">
        <f>IF(OR(ISBLANK(Recyclabilité[[#This Row],[Réponse 2]]),'Calculs'!G2406="0",_xlfn.XLOOKUP('Calculs'!G2406,'Réponses'!C:C,'Réponses'!F:F,"ERREUR VISIBILITE")=0),"",_xlfn.XLOOKUP(_xlfn.XLOOKUP('Calculs'!G2406,'Réponses'!C:C,'Réponses'!F:F,"ERREUR VISIBILITE"),Questions!A:A,Questions!B:B,"ERREUR QUESTION"))</f>
        <v/>
      </c>
      <c r="K2407" s="58" t="str">
        <f>IF(OR(ISBLANK(Recyclabilité[[#This Row],[Réponse 3]]),'Calculs'!J2406="0",_xlfn.XLOOKUP('Calculs'!J2406,'Réponses'!C:C,'Réponses'!F:F,"ERREUR VISIBILITE")=0),"",_xlfn.XLOOKUP(_xlfn.XLOOKUP('Calculs'!J2406,'Réponses'!C:C,'Réponses'!F:F,"ERREUR VISIBILITE"),Questions!A:A,Questions!B:B,"ERREUR QUESTION"))</f>
        <v/>
      </c>
      <c r="M2407" s="58" t="str">
        <f>IF(OR(ISBLANK(Recyclabilité[[#This Row],[Réponse 4]]),'Calculs'!M2406="0",_xlfn.XLOOKUP('Calculs'!M2406,'Réponses'!C:C,'Réponses'!F:F,"ERREUR VISIBILITE")=0),"",_xlfn.XLOOKUP(_xlfn.XLOOKUP('Calculs'!M2406,'Réponses'!C:C,'Réponses'!F:F,"ERREUR VISIBILITE"),Questions!A:A,Questions!B:B,"ERREUR QUESTION"))</f>
        <v/>
      </c>
    </row>
    <row r="2408" spans="4:13" ht="60" customHeight="1">
      <c r="D2408" s="28" t="str">
        <f>IF(ISBLANK(Recyclabilité[[#This Row],[Code Valobat]]),"",IF(OR('Calculs'!A2407="08",'Calculs'!A2407="07",MID(Recyclabilité[[#This Row],[Code Valobat]],4,4)="0804",MID(Recyclabilité[[#This Row],[Code Valobat]],4,4)="0709",MID(Recyclabilité[[#This Row],[Code Valobat]],1,7)="6121107"),"Non recyclable",_xlfn.XLOOKUP('Calculs'!Q2407,'Combinaisons'!A:A,'Combinaisons'!B:B,"Merci de répondre à toutes les questions")))</f>
        <v/>
      </c>
      <c r="E2408" s="58" t="str">
        <f>IF(ISBLANK(Recyclabilité[[#This Row],[Code Valobat]]),"",IF(OR('Calculs'!A2407="08",'Calculs'!A2407="07",MID(Recyclabilité[[#This Row],[Code Valobat]],4,4)="0804",MID(Recyclabilité[[#This Row],[Code Valobat]],4,4)="0709",MID(Recyclabilité[[#This Row],[Code Valobat]],1,7)="6121107"),"",_xlfn.XLOOKUP('Calculs'!B2407,Questions!A:A,Questions!B:B,"ERREUR QUESTION")))</f>
        <v/>
      </c>
      <c r="G2408" s="58" t="str">
        <f>IF(OR(ISBLANK(Recyclabilité[[#This Row],[Réponse 1]]),'Calculs'!D2407="0",_xlfn.XLOOKUP('Calculs'!D2407,'Réponses'!C:C,'Réponses'!F:F,"ERREUR VISIBILITE")=0),"",_xlfn.XLOOKUP(_xlfn.XLOOKUP('Calculs'!D2407,'Réponses'!C:C,'Réponses'!F:F,"ERREUR VISIBILITE"),Questions!A:A,Questions!B:B,"ERREUR QUESTION"))</f>
        <v/>
      </c>
      <c r="I2408" s="58" t="str">
        <f>IF(OR(ISBLANK(Recyclabilité[[#This Row],[Réponse 2]]),'Calculs'!G2407="0",_xlfn.XLOOKUP('Calculs'!G2407,'Réponses'!C:C,'Réponses'!F:F,"ERREUR VISIBILITE")=0),"",_xlfn.XLOOKUP(_xlfn.XLOOKUP('Calculs'!G2407,'Réponses'!C:C,'Réponses'!F:F,"ERREUR VISIBILITE"),Questions!A:A,Questions!B:B,"ERREUR QUESTION"))</f>
        <v/>
      </c>
      <c r="K2408" s="58" t="str">
        <f>IF(OR(ISBLANK(Recyclabilité[[#This Row],[Réponse 3]]),'Calculs'!J2407="0",_xlfn.XLOOKUP('Calculs'!J2407,'Réponses'!C:C,'Réponses'!F:F,"ERREUR VISIBILITE")=0),"",_xlfn.XLOOKUP(_xlfn.XLOOKUP('Calculs'!J2407,'Réponses'!C:C,'Réponses'!F:F,"ERREUR VISIBILITE"),Questions!A:A,Questions!B:B,"ERREUR QUESTION"))</f>
        <v/>
      </c>
      <c r="M2408" s="58" t="str">
        <f>IF(OR(ISBLANK(Recyclabilité[[#This Row],[Réponse 4]]),'Calculs'!M2407="0",_xlfn.XLOOKUP('Calculs'!M2407,'Réponses'!C:C,'Réponses'!F:F,"ERREUR VISIBILITE")=0),"",_xlfn.XLOOKUP(_xlfn.XLOOKUP('Calculs'!M2407,'Réponses'!C:C,'Réponses'!F:F,"ERREUR VISIBILITE"),Questions!A:A,Questions!B:B,"ERREUR QUESTION"))</f>
        <v/>
      </c>
    </row>
    <row r="2409" spans="4:13" ht="60" customHeight="1">
      <c r="D2409" s="28" t="str">
        <f>IF(ISBLANK(Recyclabilité[[#This Row],[Code Valobat]]),"",IF(OR('Calculs'!A2408="08",'Calculs'!A2408="07",MID(Recyclabilité[[#This Row],[Code Valobat]],4,4)="0804",MID(Recyclabilité[[#This Row],[Code Valobat]],4,4)="0709",MID(Recyclabilité[[#This Row],[Code Valobat]],1,7)="6121107"),"Non recyclable",_xlfn.XLOOKUP('Calculs'!Q2408,'Combinaisons'!A:A,'Combinaisons'!B:B,"Merci de répondre à toutes les questions")))</f>
        <v/>
      </c>
      <c r="E2409" s="58" t="str">
        <f>IF(ISBLANK(Recyclabilité[[#This Row],[Code Valobat]]),"",IF(OR('Calculs'!A2408="08",'Calculs'!A2408="07",MID(Recyclabilité[[#This Row],[Code Valobat]],4,4)="0804",MID(Recyclabilité[[#This Row],[Code Valobat]],4,4)="0709",MID(Recyclabilité[[#This Row],[Code Valobat]],1,7)="6121107"),"",_xlfn.XLOOKUP('Calculs'!B2408,Questions!A:A,Questions!B:B,"ERREUR QUESTION")))</f>
        <v/>
      </c>
      <c r="G2409" s="58" t="str">
        <f>IF(OR(ISBLANK(Recyclabilité[[#This Row],[Réponse 1]]),'Calculs'!D2408="0",_xlfn.XLOOKUP('Calculs'!D2408,'Réponses'!C:C,'Réponses'!F:F,"ERREUR VISIBILITE")=0),"",_xlfn.XLOOKUP(_xlfn.XLOOKUP('Calculs'!D2408,'Réponses'!C:C,'Réponses'!F:F,"ERREUR VISIBILITE"),Questions!A:A,Questions!B:B,"ERREUR QUESTION"))</f>
        <v/>
      </c>
      <c r="I2409" s="58" t="str">
        <f>IF(OR(ISBLANK(Recyclabilité[[#This Row],[Réponse 2]]),'Calculs'!G2408="0",_xlfn.XLOOKUP('Calculs'!G2408,'Réponses'!C:C,'Réponses'!F:F,"ERREUR VISIBILITE")=0),"",_xlfn.XLOOKUP(_xlfn.XLOOKUP('Calculs'!G2408,'Réponses'!C:C,'Réponses'!F:F,"ERREUR VISIBILITE"),Questions!A:A,Questions!B:B,"ERREUR QUESTION"))</f>
        <v/>
      </c>
      <c r="K2409" s="58" t="str">
        <f>IF(OR(ISBLANK(Recyclabilité[[#This Row],[Réponse 3]]),'Calculs'!J2408="0",_xlfn.XLOOKUP('Calculs'!J2408,'Réponses'!C:C,'Réponses'!F:F,"ERREUR VISIBILITE")=0),"",_xlfn.XLOOKUP(_xlfn.XLOOKUP('Calculs'!J2408,'Réponses'!C:C,'Réponses'!F:F,"ERREUR VISIBILITE"),Questions!A:A,Questions!B:B,"ERREUR QUESTION"))</f>
        <v/>
      </c>
      <c r="M2409" s="58" t="str">
        <f>IF(OR(ISBLANK(Recyclabilité[[#This Row],[Réponse 4]]),'Calculs'!M2408="0",_xlfn.XLOOKUP('Calculs'!M2408,'Réponses'!C:C,'Réponses'!F:F,"ERREUR VISIBILITE")=0),"",_xlfn.XLOOKUP(_xlfn.XLOOKUP('Calculs'!M2408,'Réponses'!C:C,'Réponses'!F:F,"ERREUR VISIBILITE"),Questions!A:A,Questions!B:B,"ERREUR QUESTION"))</f>
        <v/>
      </c>
    </row>
    <row r="2410" spans="4:13" ht="60" customHeight="1">
      <c r="D2410" s="28" t="str">
        <f>IF(ISBLANK(Recyclabilité[[#This Row],[Code Valobat]]),"",IF(OR('Calculs'!A2409="08",'Calculs'!A2409="07",MID(Recyclabilité[[#This Row],[Code Valobat]],4,4)="0804",MID(Recyclabilité[[#This Row],[Code Valobat]],4,4)="0709",MID(Recyclabilité[[#This Row],[Code Valobat]],1,7)="6121107"),"Non recyclable",_xlfn.XLOOKUP('Calculs'!Q2409,'Combinaisons'!A:A,'Combinaisons'!B:B,"Merci de répondre à toutes les questions")))</f>
        <v/>
      </c>
      <c r="E2410" s="58" t="str">
        <f>IF(ISBLANK(Recyclabilité[[#This Row],[Code Valobat]]),"",IF(OR('Calculs'!A2409="08",'Calculs'!A2409="07",MID(Recyclabilité[[#This Row],[Code Valobat]],4,4)="0804",MID(Recyclabilité[[#This Row],[Code Valobat]],4,4)="0709",MID(Recyclabilité[[#This Row],[Code Valobat]],1,7)="6121107"),"",_xlfn.XLOOKUP('Calculs'!B2409,Questions!A:A,Questions!B:B,"ERREUR QUESTION")))</f>
        <v/>
      </c>
      <c r="G2410" s="58" t="str">
        <f>IF(OR(ISBLANK(Recyclabilité[[#This Row],[Réponse 1]]),'Calculs'!D2409="0",_xlfn.XLOOKUP('Calculs'!D2409,'Réponses'!C:C,'Réponses'!F:F,"ERREUR VISIBILITE")=0),"",_xlfn.XLOOKUP(_xlfn.XLOOKUP('Calculs'!D2409,'Réponses'!C:C,'Réponses'!F:F,"ERREUR VISIBILITE"),Questions!A:A,Questions!B:B,"ERREUR QUESTION"))</f>
        <v/>
      </c>
      <c r="I2410" s="58" t="str">
        <f>IF(OR(ISBLANK(Recyclabilité[[#This Row],[Réponse 2]]),'Calculs'!G2409="0",_xlfn.XLOOKUP('Calculs'!G2409,'Réponses'!C:C,'Réponses'!F:F,"ERREUR VISIBILITE")=0),"",_xlfn.XLOOKUP(_xlfn.XLOOKUP('Calculs'!G2409,'Réponses'!C:C,'Réponses'!F:F,"ERREUR VISIBILITE"),Questions!A:A,Questions!B:B,"ERREUR QUESTION"))</f>
        <v/>
      </c>
      <c r="K2410" s="58" t="str">
        <f>IF(OR(ISBLANK(Recyclabilité[[#This Row],[Réponse 3]]),'Calculs'!J2409="0",_xlfn.XLOOKUP('Calculs'!J2409,'Réponses'!C:C,'Réponses'!F:F,"ERREUR VISIBILITE")=0),"",_xlfn.XLOOKUP(_xlfn.XLOOKUP('Calculs'!J2409,'Réponses'!C:C,'Réponses'!F:F,"ERREUR VISIBILITE"),Questions!A:A,Questions!B:B,"ERREUR QUESTION"))</f>
        <v/>
      </c>
      <c r="M2410" s="58" t="str">
        <f>IF(OR(ISBLANK(Recyclabilité[[#This Row],[Réponse 4]]),'Calculs'!M2409="0",_xlfn.XLOOKUP('Calculs'!M2409,'Réponses'!C:C,'Réponses'!F:F,"ERREUR VISIBILITE")=0),"",_xlfn.XLOOKUP(_xlfn.XLOOKUP('Calculs'!M2409,'Réponses'!C:C,'Réponses'!F:F,"ERREUR VISIBILITE"),Questions!A:A,Questions!B:B,"ERREUR QUESTION"))</f>
        <v/>
      </c>
    </row>
    <row r="2411" spans="4:13" ht="60" customHeight="1">
      <c r="D2411" s="28" t="str">
        <f>IF(ISBLANK(Recyclabilité[[#This Row],[Code Valobat]]),"",IF(OR('Calculs'!A2410="08",'Calculs'!A2410="07",MID(Recyclabilité[[#This Row],[Code Valobat]],4,4)="0804",MID(Recyclabilité[[#This Row],[Code Valobat]],4,4)="0709",MID(Recyclabilité[[#This Row],[Code Valobat]],1,7)="6121107"),"Non recyclable",_xlfn.XLOOKUP('Calculs'!Q2410,'Combinaisons'!A:A,'Combinaisons'!B:B,"Merci de répondre à toutes les questions")))</f>
        <v/>
      </c>
      <c r="E2411" s="58" t="str">
        <f>IF(ISBLANK(Recyclabilité[[#This Row],[Code Valobat]]),"",IF(OR('Calculs'!A2410="08",'Calculs'!A2410="07",MID(Recyclabilité[[#This Row],[Code Valobat]],4,4)="0804",MID(Recyclabilité[[#This Row],[Code Valobat]],4,4)="0709",MID(Recyclabilité[[#This Row],[Code Valobat]],1,7)="6121107"),"",_xlfn.XLOOKUP('Calculs'!B2410,Questions!A:A,Questions!B:B,"ERREUR QUESTION")))</f>
        <v/>
      </c>
      <c r="G2411" s="58" t="str">
        <f>IF(OR(ISBLANK(Recyclabilité[[#This Row],[Réponse 1]]),'Calculs'!D2410="0",_xlfn.XLOOKUP('Calculs'!D2410,'Réponses'!C:C,'Réponses'!F:F,"ERREUR VISIBILITE")=0),"",_xlfn.XLOOKUP(_xlfn.XLOOKUP('Calculs'!D2410,'Réponses'!C:C,'Réponses'!F:F,"ERREUR VISIBILITE"),Questions!A:A,Questions!B:B,"ERREUR QUESTION"))</f>
        <v/>
      </c>
      <c r="I2411" s="58" t="str">
        <f>IF(OR(ISBLANK(Recyclabilité[[#This Row],[Réponse 2]]),'Calculs'!G2410="0",_xlfn.XLOOKUP('Calculs'!G2410,'Réponses'!C:C,'Réponses'!F:F,"ERREUR VISIBILITE")=0),"",_xlfn.XLOOKUP(_xlfn.XLOOKUP('Calculs'!G2410,'Réponses'!C:C,'Réponses'!F:F,"ERREUR VISIBILITE"),Questions!A:A,Questions!B:B,"ERREUR QUESTION"))</f>
        <v/>
      </c>
      <c r="K2411" s="58" t="str">
        <f>IF(OR(ISBLANK(Recyclabilité[[#This Row],[Réponse 3]]),'Calculs'!J2410="0",_xlfn.XLOOKUP('Calculs'!J2410,'Réponses'!C:C,'Réponses'!F:F,"ERREUR VISIBILITE")=0),"",_xlfn.XLOOKUP(_xlfn.XLOOKUP('Calculs'!J2410,'Réponses'!C:C,'Réponses'!F:F,"ERREUR VISIBILITE"),Questions!A:A,Questions!B:B,"ERREUR QUESTION"))</f>
        <v/>
      </c>
      <c r="M2411" s="58" t="str">
        <f>IF(OR(ISBLANK(Recyclabilité[[#This Row],[Réponse 4]]),'Calculs'!M2410="0",_xlfn.XLOOKUP('Calculs'!M2410,'Réponses'!C:C,'Réponses'!F:F,"ERREUR VISIBILITE")=0),"",_xlfn.XLOOKUP(_xlfn.XLOOKUP('Calculs'!M2410,'Réponses'!C:C,'Réponses'!F:F,"ERREUR VISIBILITE"),Questions!A:A,Questions!B:B,"ERREUR QUESTION"))</f>
        <v/>
      </c>
    </row>
    <row r="2412" spans="4:13" ht="60" customHeight="1">
      <c r="D2412" s="28" t="str">
        <f>IF(ISBLANK(Recyclabilité[[#This Row],[Code Valobat]]),"",IF(OR('Calculs'!A2411="08",'Calculs'!A2411="07",MID(Recyclabilité[[#This Row],[Code Valobat]],4,4)="0804",MID(Recyclabilité[[#This Row],[Code Valobat]],4,4)="0709",MID(Recyclabilité[[#This Row],[Code Valobat]],1,7)="6121107"),"Non recyclable",_xlfn.XLOOKUP('Calculs'!Q2411,'Combinaisons'!A:A,'Combinaisons'!B:B,"Merci de répondre à toutes les questions")))</f>
        <v/>
      </c>
      <c r="E2412" s="58" t="str">
        <f>IF(ISBLANK(Recyclabilité[[#This Row],[Code Valobat]]),"",IF(OR('Calculs'!A2411="08",'Calculs'!A2411="07",MID(Recyclabilité[[#This Row],[Code Valobat]],4,4)="0804",MID(Recyclabilité[[#This Row],[Code Valobat]],4,4)="0709",MID(Recyclabilité[[#This Row],[Code Valobat]],1,7)="6121107"),"",_xlfn.XLOOKUP('Calculs'!B2411,Questions!A:A,Questions!B:B,"ERREUR QUESTION")))</f>
        <v/>
      </c>
      <c r="G2412" s="58" t="str">
        <f>IF(OR(ISBLANK(Recyclabilité[[#This Row],[Réponse 1]]),'Calculs'!D2411="0",_xlfn.XLOOKUP('Calculs'!D2411,'Réponses'!C:C,'Réponses'!F:F,"ERREUR VISIBILITE")=0),"",_xlfn.XLOOKUP(_xlfn.XLOOKUP('Calculs'!D2411,'Réponses'!C:C,'Réponses'!F:F,"ERREUR VISIBILITE"),Questions!A:A,Questions!B:B,"ERREUR QUESTION"))</f>
        <v/>
      </c>
      <c r="I2412" s="58" t="str">
        <f>IF(OR(ISBLANK(Recyclabilité[[#This Row],[Réponse 2]]),'Calculs'!G2411="0",_xlfn.XLOOKUP('Calculs'!G2411,'Réponses'!C:C,'Réponses'!F:F,"ERREUR VISIBILITE")=0),"",_xlfn.XLOOKUP(_xlfn.XLOOKUP('Calculs'!G2411,'Réponses'!C:C,'Réponses'!F:F,"ERREUR VISIBILITE"),Questions!A:A,Questions!B:B,"ERREUR QUESTION"))</f>
        <v/>
      </c>
      <c r="K2412" s="58" t="str">
        <f>IF(OR(ISBLANK(Recyclabilité[[#This Row],[Réponse 3]]),'Calculs'!J2411="0",_xlfn.XLOOKUP('Calculs'!J2411,'Réponses'!C:C,'Réponses'!F:F,"ERREUR VISIBILITE")=0),"",_xlfn.XLOOKUP(_xlfn.XLOOKUP('Calculs'!J2411,'Réponses'!C:C,'Réponses'!F:F,"ERREUR VISIBILITE"),Questions!A:A,Questions!B:B,"ERREUR QUESTION"))</f>
        <v/>
      </c>
      <c r="M2412" s="58" t="str">
        <f>IF(OR(ISBLANK(Recyclabilité[[#This Row],[Réponse 4]]),'Calculs'!M2411="0",_xlfn.XLOOKUP('Calculs'!M2411,'Réponses'!C:C,'Réponses'!F:F,"ERREUR VISIBILITE")=0),"",_xlfn.XLOOKUP(_xlfn.XLOOKUP('Calculs'!M2411,'Réponses'!C:C,'Réponses'!F:F,"ERREUR VISIBILITE"),Questions!A:A,Questions!B:B,"ERREUR QUESTION"))</f>
        <v/>
      </c>
    </row>
    <row r="2413" spans="4:13" ht="60" customHeight="1">
      <c r="D2413" s="28" t="str">
        <f>IF(ISBLANK(Recyclabilité[[#This Row],[Code Valobat]]),"",IF(OR('Calculs'!A2412="08",'Calculs'!A2412="07",MID(Recyclabilité[[#This Row],[Code Valobat]],4,4)="0804",MID(Recyclabilité[[#This Row],[Code Valobat]],4,4)="0709",MID(Recyclabilité[[#This Row],[Code Valobat]],1,7)="6121107"),"Non recyclable",_xlfn.XLOOKUP('Calculs'!Q2412,'Combinaisons'!A:A,'Combinaisons'!B:B,"Merci de répondre à toutes les questions")))</f>
        <v/>
      </c>
      <c r="E2413" s="58" t="str">
        <f>IF(ISBLANK(Recyclabilité[[#This Row],[Code Valobat]]),"",IF(OR('Calculs'!A2412="08",'Calculs'!A2412="07",MID(Recyclabilité[[#This Row],[Code Valobat]],4,4)="0804",MID(Recyclabilité[[#This Row],[Code Valobat]],4,4)="0709",MID(Recyclabilité[[#This Row],[Code Valobat]],1,7)="6121107"),"",_xlfn.XLOOKUP('Calculs'!B2412,Questions!A:A,Questions!B:B,"ERREUR QUESTION")))</f>
        <v/>
      </c>
      <c r="G2413" s="58" t="str">
        <f>IF(OR(ISBLANK(Recyclabilité[[#This Row],[Réponse 1]]),'Calculs'!D2412="0",_xlfn.XLOOKUP('Calculs'!D2412,'Réponses'!C:C,'Réponses'!F:F,"ERREUR VISIBILITE")=0),"",_xlfn.XLOOKUP(_xlfn.XLOOKUP('Calculs'!D2412,'Réponses'!C:C,'Réponses'!F:F,"ERREUR VISIBILITE"),Questions!A:A,Questions!B:B,"ERREUR QUESTION"))</f>
        <v/>
      </c>
      <c r="I2413" s="58" t="str">
        <f>IF(OR(ISBLANK(Recyclabilité[[#This Row],[Réponse 2]]),'Calculs'!G2412="0",_xlfn.XLOOKUP('Calculs'!G2412,'Réponses'!C:C,'Réponses'!F:F,"ERREUR VISIBILITE")=0),"",_xlfn.XLOOKUP(_xlfn.XLOOKUP('Calculs'!G2412,'Réponses'!C:C,'Réponses'!F:F,"ERREUR VISIBILITE"),Questions!A:A,Questions!B:B,"ERREUR QUESTION"))</f>
        <v/>
      </c>
      <c r="K2413" s="58" t="str">
        <f>IF(OR(ISBLANK(Recyclabilité[[#This Row],[Réponse 3]]),'Calculs'!J2412="0",_xlfn.XLOOKUP('Calculs'!J2412,'Réponses'!C:C,'Réponses'!F:F,"ERREUR VISIBILITE")=0),"",_xlfn.XLOOKUP(_xlfn.XLOOKUP('Calculs'!J2412,'Réponses'!C:C,'Réponses'!F:F,"ERREUR VISIBILITE"),Questions!A:A,Questions!B:B,"ERREUR QUESTION"))</f>
        <v/>
      </c>
      <c r="M2413" s="58" t="str">
        <f>IF(OR(ISBLANK(Recyclabilité[[#This Row],[Réponse 4]]),'Calculs'!M2412="0",_xlfn.XLOOKUP('Calculs'!M2412,'Réponses'!C:C,'Réponses'!F:F,"ERREUR VISIBILITE")=0),"",_xlfn.XLOOKUP(_xlfn.XLOOKUP('Calculs'!M2412,'Réponses'!C:C,'Réponses'!F:F,"ERREUR VISIBILITE"),Questions!A:A,Questions!B:B,"ERREUR QUESTION"))</f>
        <v/>
      </c>
    </row>
    <row r="2414" spans="4:13" ht="60" customHeight="1">
      <c r="D2414" s="28" t="str">
        <f>IF(ISBLANK(Recyclabilité[[#This Row],[Code Valobat]]),"",IF(OR('Calculs'!A2413="08",'Calculs'!A2413="07",MID(Recyclabilité[[#This Row],[Code Valobat]],4,4)="0804",MID(Recyclabilité[[#This Row],[Code Valobat]],4,4)="0709",MID(Recyclabilité[[#This Row],[Code Valobat]],1,7)="6121107"),"Non recyclable",_xlfn.XLOOKUP('Calculs'!Q2413,'Combinaisons'!A:A,'Combinaisons'!B:B,"Merci de répondre à toutes les questions")))</f>
        <v/>
      </c>
      <c r="E2414" s="58" t="str">
        <f>IF(ISBLANK(Recyclabilité[[#This Row],[Code Valobat]]),"",IF(OR('Calculs'!A2413="08",'Calculs'!A2413="07",MID(Recyclabilité[[#This Row],[Code Valobat]],4,4)="0804",MID(Recyclabilité[[#This Row],[Code Valobat]],4,4)="0709",MID(Recyclabilité[[#This Row],[Code Valobat]],1,7)="6121107"),"",_xlfn.XLOOKUP('Calculs'!B2413,Questions!A:A,Questions!B:B,"ERREUR QUESTION")))</f>
        <v/>
      </c>
      <c r="G2414" s="58" t="str">
        <f>IF(OR(ISBLANK(Recyclabilité[[#This Row],[Réponse 1]]),'Calculs'!D2413="0",_xlfn.XLOOKUP('Calculs'!D2413,'Réponses'!C:C,'Réponses'!F:F,"ERREUR VISIBILITE")=0),"",_xlfn.XLOOKUP(_xlfn.XLOOKUP('Calculs'!D2413,'Réponses'!C:C,'Réponses'!F:F,"ERREUR VISIBILITE"),Questions!A:A,Questions!B:B,"ERREUR QUESTION"))</f>
        <v/>
      </c>
      <c r="I2414" s="58" t="str">
        <f>IF(OR(ISBLANK(Recyclabilité[[#This Row],[Réponse 2]]),'Calculs'!G2413="0",_xlfn.XLOOKUP('Calculs'!G2413,'Réponses'!C:C,'Réponses'!F:F,"ERREUR VISIBILITE")=0),"",_xlfn.XLOOKUP(_xlfn.XLOOKUP('Calculs'!G2413,'Réponses'!C:C,'Réponses'!F:F,"ERREUR VISIBILITE"),Questions!A:A,Questions!B:B,"ERREUR QUESTION"))</f>
        <v/>
      </c>
      <c r="K2414" s="58" t="str">
        <f>IF(OR(ISBLANK(Recyclabilité[[#This Row],[Réponse 3]]),'Calculs'!J2413="0",_xlfn.XLOOKUP('Calculs'!J2413,'Réponses'!C:C,'Réponses'!F:F,"ERREUR VISIBILITE")=0),"",_xlfn.XLOOKUP(_xlfn.XLOOKUP('Calculs'!J2413,'Réponses'!C:C,'Réponses'!F:F,"ERREUR VISIBILITE"),Questions!A:A,Questions!B:B,"ERREUR QUESTION"))</f>
        <v/>
      </c>
      <c r="M2414" s="58" t="str">
        <f>IF(OR(ISBLANK(Recyclabilité[[#This Row],[Réponse 4]]),'Calculs'!M2413="0",_xlfn.XLOOKUP('Calculs'!M2413,'Réponses'!C:C,'Réponses'!F:F,"ERREUR VISIBILITE")=0),"",_xlfn.XLOOKUP(_xlfn.XLOOKUP('Calculs'!M2413,'Réponses'!C:C,'Réponses'!F:F,"ERREUR VISIBILITE"),Questions!A:A,Questions!B:B,"ERREUR QUESTION"))</f>
        <v/>
      </c>
    </row>
    <row r="2415" spans="4:13" ht="60" customHeight="1">
      <c r="D2415" s="28" t="str">
        <f>IF(ISBLANK(Recyclabilité[[#This Row],[Code Valobat]]),"",IF(OR('Calculs'!A2414="08",'Calculs'!A2414="07",MID(Recyclabilité[[#This Row],[Code Valobat]],4,4)="0804",MID(Recyclabilité[[#This Row],[Code Valobat]],4,4)="0709",MID(Recyclabilité[[#This Row],[Code Valobat]],1,7)="6121107"),"Non recyclable",_xlfn.XLOOKUP('Calculs'!Q2414,'Combinaisons'!A:A,'Combinaisons'!B:B,"Merci de répondre à toutes les questions")))</f>
        <v/>
      </c>
      <c r="E2415" s="58" t="str">
        <f>IF(ISBLANK(Recyclabilité[[#This Row],[Code Valobat]]),"",IF(OR('Calculs'!A2414="08",'Calculs'!A2414="07",MID(Recyclabilité[[#This Row],[Code Valobat]],4,4)="0804",MID(Recyclabilité[[#This Row],[Code Valobat]],4,4)="0709",MID(Recyclabilité[[#This Row],[Code Valobat]],1,7)="6121107"),"",_xlfn.XLOOKUP('Calculs'!B2414,Questions!A:A,Questions!B:B,"ERREUR QUESTION")))</f>
        <v/>
      </c>
      <c r="G2415" s="58" t="str">
        <f>IF(OR(ISBLANK(Recyclabilité[[#This Row],[Réponse 1]]),'Calculs'!D2414="0",_xlfn.XLOOKUP('Calculs'!D2414,'Réponses'!C:C,'Réponses'!F:F,"ERREUR VISIBILITE")=0),"",_xlfn.XLOOKUP(_xlfn.XLOOKUP('Calculs'!D2414,'Réponses'!C:C,'Réponses'!F:F,"ERREUR VISIBILITE"),Questions!A:A,Questions!B:B,"ERREUR QUESTION"))</f>
        <v/>
      </c>
      <c r="I2415" s="58" t="str">
        <f>IF(OR(ISBLANK(Recyclabilité[[#This Row],[Réponse 2]]),'Calculs'!G2414="0",_xlfn.XLOOKUP('Calculs'!G2414,'Réponses'!C:C,'Réponses'!F:F,"ERREUR VISIBILITE")=0),"",_xlfn.XLOOKUP(_xlfn.XLOOKUP('Calculs'!G2414,'Réponses'!C:C,'Réponses'!F:F,"ERREUR VISIBILITE"),Questions!A:A,Questions!B:B,"ERREUR QUESTION"))</f>
        <v/>
      </c>
      <c r="K2415" s="58" t="str">
        <f>IF(OR(ISBLANK(Recyclabilité[[#This Row],[Réponse 3]]),'Calculs'!J2414="0",_xlfn.XLOOKUP('Calculs'!J2414,'Réponses'!C:C,'Réponses'!F:F,"ERREUR VISIBILITE")=0),"",_xlfn.XLOOKUP(_xlfn.XLOOKUP('Calculs'!J2414,'Réponses'!C:C,'Réponses'!F:F,"ERREUR VISIBILITE"),Questions!A:A,Questions!B:B,"ERREUR QUESTION"))</f>
        <v/>
      </c>
      <c r="M2415" s="58" t="str">
        <f>IF(OR(ISBLANK(Recyclabilité[[#This Row],[Réponse 4]]),'Calculs'!M2414="0",_xlfn.XLOOKUP('Calculs'!M2414,'Réponses'!C:C,'Réponses'!F:F,"ERREUR VISIBILITE")=0),"",_xlfn.XLOOKUP(_xlfn.XLOOKUP('Calculs'!M2414,'Réponses'!C:C,'Réponses'!F:F,"ERREUR VISIBILITE"),Questions!A:A,Questions!B:B,"ERREUR QUESTION"))</f>
        <v/>
      </c>
    </row>
    <row r="2416" spans="4:13" ht="60" customHeight="1">
      <c r="D2416" s="28" t="str">
        <f>IF(ISBLANK(Recyclabilité[[#This Row],[Code Valobat]]),"",IF(OR('Calculs'!A2415="08",'Calculs'!A2415="07",MID(Recyclabilité[[#This Row],[Code Valobat]],4,4)="0804",MID(Recyclabilité[[#This Row],[Code Valobat]],4,4)="0709",MID(Recyclabilité[[#This Row],[Code Valobat]],1,7)="6121107"),"Non recyclable",_xlfn.XLOOKUP('Calculs'!Q2415,'Combinaisons'!A:A,'Combinaisons'!B:B,"Merci de répondre à toutes les questions")))</f>
        <v/>
      </c>
      <c r="E2416" s="58" t="str">
        <f>IF(ISBLANK(Recyclabilité[[#This Row],[Code Valobat]]),"",IF(OR('Calculs'!A2415="08",'Calculs'!A2415="07",MID(Recyclabilité[[#This Row],[Code Valobat]],4,4)="0804",MID(Recyclabilité[[#This Row],[Code Valobat]],4,4)="0709",MID(Recyclabilité[[#This Row],[Code Valobat]],1,7)="6121107"),"",_xlfn.XLOOKUP('Calculs'!B2415,Questions!A:A,Questions!B:B,"ERREUR QUESTION")))</f>
        <v/>
      </c>
      <c r="G2416" s="58" t="str">
        <f>IF(OR(ISBLANK(Recyclabilité[[#This Row],[Réponse 1]]),'Calculs'!D2415="0",_xlfn.XLOOKUP('Calculs'!D2415,'Réponses'!C:C,'Réponses'!F:F,"ERREUR VISIBILITE")=0),"",_xlfn.XLOOKUP(_xlfn.XLOOKUP('Calculs'!D2415,'Réponses'!C:C,'Réponses'!F:F,"ERREUR VISIBILITE"),Questions!A:A,Questions!B:B,"ERREUR QUESTION"))</f>
        <v/>
      </c>
      <c r="I2416" s="58" t="str">
        <f>IF(OR(ISBLANK(Recyclabilité[[#This Row],[Réponse 2]]),'Calculs'!G2415="0",_xlfn.XLOOKUP('Calculs'!G2415,'Réponses'!C:C,'Réponses'!F:F,"ERREUR VISIBILITE")=0),"",_xlfn.XLOOKUP(_xlfn.XLOOKUP('Calculs'!G2415,'Réponses'!C:C,'Réponses'!F:F,"ERREUR VISIBILITE"),Questions!A:A,Questions!B:B,"ERREUR QUESTION"))</f>
        <v/>
      </c>
      <c r="K2416" s="58" t="str">
        <f>IF(OR(ISBLANK(Recyclabilité[[#This Row],[Réponse 3]]),'Calculs'!J2415="0",_xlfn.XLOOKUP('Calculs'!J2415,'Réponses'!C:C,'Réponses'!F:F,"ERREUR VISIBILITE")=0),"",_xlfn.XLOOKUP(_xlfn.XLOOKUP('Calculs'!J2415,'Réponses'!C:C,'Réponses'!F:F,"ERREUR VISIBILITE"),Questions!A:A,Questions!B:B,"ERREUR QUESTION"))</f>
        <v/>
      </c>
      <c r="M2416" s="58" t="str">
        <f>IF(OR(ISBLANK(Recyclabilité[[#This Row],[Réponse 4]]),'Calculs'!M2415="0",_xlfn.XLOOKUP('Calculs'!M2415,'Réponses'!C:C,'Réponses'!F:F,"ERREUR VISIBILITE")=0),"",_xlfn.XLOOKUP(_xlfn.XLOOKUP('Calculs'!M2415,'Réponses'!C:C,'Réponses'!F:F,"ERREUR VISIBILITE"),Questions!A:A,Questions!B:B,"ERREUR QUESTION"))</f>
        <v/>
      </c>
    </row>
    <row r="2417" spans="4:13" ht="60" customHeight="1">
      <c r="D2417" s="28" t="str">
        <f>IF(ISBLANK(Recyclabilité[[#This Row],[Code Valobat]]),"",IF(OR('Calculs'!A2416="08",'Calculs'!A2416="07",MID(Recyclabilité[[#This Row],[Code Valobat]],4,4)="0804",MID(Recyclabilité[[#This Row],[Code Valobat]],4,4)="0709",MID(Recyclabilité[[#This Row],[Code Valobat]],1,7)="6121107"),"Non recyclable",_xlfn.XLOOKUP('Calculs'!Q2416,'Combinaisons'!A:A,'Combinaisons'!B:B,"Merci de répondre à toutes les questions")))</f>
        <v/>
      </c>
      <c r="E2417" s="58" t="str">
        <f>IF(ISBLANK(Recyclabilité[[#This Row],[Code Valobat]]),"",IF(OR('Calculs'!A2416="08",'Calculs'!A2416="07",MID(Recyclabilité[[#This Row],[Code Valobat]],4,4)="0804",MID(Recyclabilité[[#This Row],[Code Valobat]],4,4)="0709",MID(Recyclabilité[[#This Row],[Code Valobat]],1,7)="6121107"),"",_xlfn.XLOOKUP('Calculs'!B2416,Questions!A:A,Questions!B:B,"ERREUR QUESTION")))</f>
        <v/>
      </c>
      <c r="G2417" s="58" t="str">
        <f>IF(OR(ISBLANK(Recyclabilité[[#This Row],[Réponse 1]]),'Calculs'!D2416="0",_xlfn.XLOOKUP('Calculs'!D2416,'Réponses'!C:C,'Réponses'!F:F,"ERREUR VISIBILITE")=0),"",_xlfn.XLOOKUP(_xlfn.XLOOKUP('Calculs'!D2416,'Réponses'!C:C,'Réponses'!F:F,"ERREUR VISIBILITE"),Questions!A:A,Questions!B:B,"ERREUR QUESTION"))</f>
        <v/>
      </c>
      <c r="I2417" s="58" t="str">
        <f>IF(OR(ISBLANK(Recyclabilité[[#This Row],[Réponse 2]]),'Calculs'!G2416="0",_xlfn.XLOOKUP('Calculs'!G2416,'Réponses'!C:C,'Réponses'!F:F,"ERREUR VISIBILITE")=0),"",_xlfn.XLOOKUP(_xlfn.XLOOKUP('Calculs'!G2416,'Réponses'!C:C,'Réponses'!F:F,"ERREUR VISIBILITE"),Questions!A:A,Questions!B:B,"ERREUR QUESTION"))</f>
        <v/>
      </c>
      <c r="K2417" s="58" t="str">
        <f>IF(OR(ISBLANK(Recyclabilité[[#This Row],[Réponse 3]]),'Calculs'!J2416="0",_xlfn.XLOOKUP('Calculs'!J2416,'Réponses'!C:C,'Réponses'!F:F,"ERREUR VISIBILITE")=0),"",_xlfn.XLOOKUP(_xlfn.XLOOKUP('Calculs'!J2416,'Réponses'!C:C,'Réponses'!F:F,"ERREUR VISIBILITE"),Questions!A:A,Questions!B:B,"ERREUR QUESTION"))</f>
        <v/>
      </c>
      <c r="M2417" s="58" t="str">
        <f>IF(OR(ISBLANK(Recyclabilité[[#This Row],[Réponse 4]]),'Calculs'!M2416="0",_xlfn.XLOOKUP('Calculs'!M2416,'Réponses'!C:C,'Réponses'!F:F,"ERREUR VISIBILITE")=0),"",_xlfn.XLOOKUP(_xlfn.XLOOKUP('Calculs'!M2416,'Réponses'!C:C,'Réponses'!F:F,"ERREUR VISIBILITE"),Questions!A:A,Questions!B:B,"ERREUR QUESTION"))</f>
        <v/>
      </c>
    </row>
    <row r="2418" spans="4:13" ht="60" customHeight="1">
      <c r="D2418" s="28" t="str">
        <f>IF(ISBLANK(Recyclabilité[[#This Row],[Code Valobat]]),"",IF(OR('Calculs'!A2417="08",'Calculs'!A2417="07",MID(Recyclabilité[[#This Row],[Code Valobat]],4,4)="0804",MID(Recyclabilité[[#This Row],[Code Valobat]],4,4)="0709",MID(Recyclabilité[[#This Row],[Code Valobat]],1,7)="6121107"),"Non recyclable",_xlfn.XLOOKUP('Calculs'!Q2417,'Combinaisons'!A:A,'Combinaisons'!B:B,"Merci de répondre à toutes les questions")))</f>
        <v/>
      </c>
      <c r="E2418" s="58" t="str">
        <f>IF(ISBLANK(Recyclabilité[[#This Row],[Code Valobat]]),"",IF(OR('Calculs'!A2417="08",'Calculs'!A2417="07",MID(Recyclabilité[[#This Row],[Code Valobat]],4,4)="0804",MID(Recyclabilité[[#This Row],[Code Valobat]],4,4)="0709",MID(Recyclabilité[[#This Row],[Code Valobat]],1,7)="6121107"),"",_xlfn.XLOOKUP('Calculs'!B2417,Questions!A:A,Questions!B:B,"ERREUR QUESTION")))</f>
        <v/>
      </c>
      <c r="G2418" s="58" t="str">
        <f>IF(OR(ISBLANK(Recyclabilité[[#This Row],[Réponse 1]]),'Calculs'!D2417="0",_xlfn.XLOOKUP('Calculs'!D2417,'Réponses'!C:C,'Réponses'!F:F,"ERREUR VISIBILITE")=0),"",_xlfn.XLOOKUP(_xlfn.XLOOKUP('Calculs'!D2417,'Réponses'!C:C,'Réponses'!F:F,"ERREUR VISIBILITE"),Questions!A:A,Questions!B:B,"ERREUR QUESTION"))</f>
        <v/>
      </c>
      <c r="I2418" s="58" t="str">
        <f>IF(OR(ISBLANK(Recyclabilité[[#This Row],[Réponse 2]]),'Calculs'!G2417="0",_xlfn.XLOOKUP('Calculs'!G2417,'Réponses'!C:C,'Réponses'!F:F,"ERREUR VISIBILITE")=0),"",_xlfn.XLOOKUP(_xlfn.XLOOKUP('Calculs'!G2417,'Réponses'!C:C,'Réponses'!F:F,"ERREUR VISIBILITE"),Questions!A:A,Questions!B:B,"ERREUR QUESTION"))</f>
        <v/>
      </c>
      <c r="K2418" s="58" t="str">
        <f>IF(OR(ISBLANK(Recyclabilité[[#This Row],[Réponse 3]]),'Calculs'!J2417="0",_xlfn.XLOOKUP('Calculs'!J2417,'Réponses'!C:C,'Réponses'!F:F,"ERREUR VISIBILITE")=0),"",_xlfn.XLOOKUP(_xlfn.XLOOKUP('Calculs'!J2417,'Réponses'!C:C,'Réponses'!F:F,"ERREUR VISIBILITE"),Questions!A:A,Questions!B:B,"ERREUR QUESTION"))</f>
        <v/>
      </c>
      <c r="M2418" s="58" t="str">
        <f>IF(OR(ISBLANK(Recyclabilité[[#This Row],[Réponse 4]]),'Calculs'!M2417="0",_xlfn.XLOOKUP('Calculs'!M2417,'Réponses'!C:C,'Réponses'!F:F,"ERREUR VISIBILITE")=0),"",_xlfn.XLOOKUP(_xlfn.XLOOKUP('Calculs'!M2417,'Réponses'!C:C,'Réponses'!F:F,"ERREUR VISIBILITE"),Questions!A:A,Questions!B:B,"ERREUR QUESTION"))</f>
        <v/>
      </c>
    </row>
    <row r="2419" spans="4:13" ht="60" customHeight="1">
      <c r="D2419" s="28" t="str">
        <f>IF(ISBLANK(Recyclabilité[[#This Row],[Code Valobat]]),"",IF(OR('Calculs'!A2418="08",'Calculs'!A2418="07",MID(Recyclabilité[[#This Row],[Code Valobat]],4,4)="0804",MID(Recyclabilité[[#This Row],[Code Valobat]],4,4)="0709",MID(Recyclabilité[[#This Row],[Code Valobat]],1,7)="6121107"),"Non recyclable",_xlfn.XLOOKUP('Calculs'!Q2418,'Combinaisons'!A:A,'Combinaisons'!B:B,"Merci de répondre à toutes les questions")))</f>
        <v/>
      </c>
      <c r="E2419" s="58" t="str">
        <f>IF(ISBLANK(Recyclabilité[[#This Row],[Code Valobat]]),"",IF(OR('Calculs'!A2418="08",'Calculs'!A2418="07",MID(Recyclabilité[[#This Row],[Code Valobat]],4,4)="0804",MID(Recyclabilité[[#This Row],[Code Valobat]],4,4)="0709",MID(Recyclabilité[[#This Row],[Code Valobat]],1,7)="6121107"),"",_xlfn.XLOOKUP('Calculs'!B2418,Questions!A:A,Questions!B:B,"ERREUR QUESTION")))</f>
        <v/>
      </c>
      <c r="G2419" s="58" t="str">
        <f>IF(OR(ISBLANK(Recyclabilité[[#This Row],[Réponse 1]]),'Calculs'!D2418="0",_xlfn.XLOOKUP('Calculs'!D2418,'Réponses'!C:C,'Réponses'!F:F,"ERREUR VISIBILITE")=0),"",_xlfn.XLOOKUP(_xlfn.XLOOKUP('Calculs'!D2418,'Réponses'!C:C,'Réponses'!F:F,"ERREUR VISIBILITE"),Questions!A:A,Questions!B:B,"ERREUR QUESTION"))</f>
        <v/>
      </c>
      <c r="I2419" s="58" t="str">
        <f>IF(OR(ISBLANK(Recyclabilité[[#This Row],[Réponse 2]]),'Calculs'!G2418="0",_xlfn.XLOOKUP('Calculs'!G2418,'Réponses'!C:C,'Réponses'!F:F,"ERREUR VISIBILITE")=0),"",_xlfn.XLOOKUP(_xlfn.XLOOKUP('Calculs'!G2418,'Réponses'!C:C,'Réponses'!F:F,"ERREUR VISIBILITE"),Questions!A:A,Questions!B:B,"ERREUR QUESTION"))</f>
        <v/>
      </c>
      <c r="K2419" s="58" t="str">
        <f>IF(OR(ISBLANK(Recyclabilité[[#This Row],[Réponse 3]]),'Calculs'!J2418="0",_xlfn.XLOOKUP('Calculs'!J2418,'Réponses'!C:C,'Réponses'!F:F,"ERREUR VISIBILITE")=0),"",_xlfn.XLOOKUP(_xlfn.XLOOKUP('Calculs'!J2418,'Réponses'!C:C,'Réponses'!F:F,"ERREUR VISIBILITE"),Questions!A:A,Questions!B:B,"ERREUR QUESTION"))</f>
        <v/>
      </c>
      <c r="M2419" s="58" t="str">
        <f>IF(OR(ISBLANK(Recyclabilité[[#This Row],[Réponse 4]]),'Calculs'!M2418="0",_xlfn.XLOOKUP('Calculs'!M2418,'Réponses'!C:C,'Réponses'!F:F,"ERREUR VISIBILITE")=0),"",_xlfn.XLOOKUP(_xlfn.XLOOKUP('Calculs'!M2418,'Réponses'!C:C,'Réponses'!F:F,"ERREUR VISIBILITE"),Questions!A:A,Questions!B:B,"ERREUR QUESTION"))</f>
        <v/>
      </c>
    </row>
    <row r="2420" spans="4:13" ht="60" customHeight="1">
      <c r="D2420" s="28" t="str">
        <f>IF(ISBLANK(Recyclabilité[[#This Row],[Code Valobat]]),"",IF(OR('Calculs'!A2419="08",'Calculs'!A2419="07",MID(Recyclabilité[[#This Row],[Code Valobat]],4,4)="0804",MID(Recyclabilité[[#This Row],[Code Valobat]],4,4)="0709",MID(Recyclabilité[[#This Row],[Code Valobat]],1,7)="6121107"),"Non recyclable",_xlfn.XLOOKUP('Calculs'!Q2419,'Combinaisons'!A:A,'Combinaisons'!B:B,"Merci de répondre à toutes les questions")))</f>
        <v/>
      </c>
      <c r="E2420" s="58" t="str">
        <f>IF(ISBLANK(Recyclabilité[[#This Row],[Code Valobat]]),"",IF(OR('Calculs'!A2419="08",'Calculs'!A2419="07",MID(Recyclabilité[[#This Row],[Code Valobat]],4,4)="0804",MID(Recyclabilité[[#This Row],[Code Valobat]],4,4)="0709",MID(Recyclabilité[[#This Row],[Code Valobat]],1,7)="6121107"),"",_xlfn.XLOOKUP('Calculs'!B2419,Questions!A:A,Questions!B:B,"ERREUR QUESTION")))</f>
        <v/>
      </c>
      <c r="G2420" s="58" t="str">
        <f>IF(OR(ISBLANK(Recyclabilité[[#This Row],[Réponse 1]]),'Calculs'!D2419="0",_xlfn.XLOOKUP('Calculs'!D2419,'Réponses'!C:C,'Réponses'!F:F,"ERREUR VISIBILITE")=0),"",_xlfn.XLOOKUP(_xlfn.XLOOKUP('Calculs'!D2419,'Réponses'!C:C,'Réponses'!F:F,"ERREUR VISIBILITE"),Questions!A:A,Questions!B:B,"ERREUR QUESTION"))</f>
        <v/>
      </c>
      <c r="I2420" s="58" t="str">
        <f>IF(OR(ISBLANK(Recyclabilité[[#This Row],[Réponse 2]]),'Calculs'!G2419="0",_xlfn.XLOOKUP('Calculs'!G2419,'Réponses'!C:C,'Réponses'!F:F,"ERREUR VISIBILITE")=0),"",_xlfn.XLOOKUP(_xlfn.XLOOKUP('Calculs'!G2419,'Réponses'!C:C,'Réponses'!F:F,"ERREUR VISIBILITE"),Questions!A:A,Questions!B:B,"ERREUR QUESTION"))</f>
        <v/>
      </c>
      <c r="K2420" s="58" t="str">
        <f>IF(OR(ISBLANK(Recyclabilité[[#This Row],[Réponse 3]]),'Calculs'!J2419="0",_xlfn.XLOOKUP('Calculs'!J2419,'Réponses'!C:C,'Réponses'!F:F,"ERREUR VISIBILITE")=0),"",_xlfn.XLOOKUP(_xlfn.XLOOKUP('Calculs'!J2419,'Réponses'!C:C,'Réponses'!F:F,"ERREUR VISIBILITE"),Questions!A:A,Questions!B:B,"ERREUR QUESTION"))</f>
        <v/>
      </c>
      <c r="M2420" s="58" t="str">
        <f>IF(OR(ISBLANK(Recyclabilité[[#This Row],[Réponse 4]]),'Calculs'!M2419="0",_xlfn.XLOOKUP('Calculs'!M2419,'Réponses'!C:C,'Réponses'!F:F,"ERREUR VISIBILITE")=0),"",_xlfn.XLOOKUP(_xlfn.XLOOKUP('Calculs'!M2419,'Réponses'!C:C,'Réponses'!F:F,"ERREUR VISIBILITE"),Questions!A:A,Questions!B:B,"ERREUR QUESTION"))</f>
        <v/>
      </c>
    </row>
    <row r="2421" spans="4:13" ht="60" customHeight="1">
      <c r="D2421" s="28" t="str">
        <f>IF(ISBLANK(Recyclabilité[[#This Row],[Code Valobat]]),"",IF(OR('Calculs'!A2420="08",'Calculs'!A2420="07",MID(Recyclabilité[[#This Row],[Code Valobat]],4,4)="0804",MID(Recyclabilité[[#This Row],[Code Valobat]],4,4)="0709",MID(Recyclabilité[[#This Row],[Code Valobat]],1,7)="6121107"),"Non recyclable",_xlfn.XLOOKUP('Calculs'!Q2420,'Combinaisons'!A:A,'Combinaisons'!B:B,"Merci de répondre à toutes les questions")))</f>
        <v/>
      </c>
      <c r="E2421" s="58" t="str">
        <f>IF(ISBLANK(Recyclabilité[[#This Row],[Code Valobat]]),"",IF(OR('Calculs'!A2420="08",'Calculs'!A2420="07",MID(Recyclabilité[[#This Row],[Code Valobat]],4,4)="0804",MID(Recyclabilité[[#This Row],[Code Valobat]],4,4)="0709",MID(Recyclabilité[[#This Row],[Code Valobat]],1,7)="6121107"),"",_xlfn.XLOOKUP('Calculs'!B2420,Questions!A:A,Questions!B:B,"ERREUR QUESTION")))</f>
        <v/>
      </c>
      <c r="G2421" s="58" t="str">
        <f>IF(OR(ISBLANK(Recyclabilité[[#This Row],[Réponse 1]]),'Calculs'!D2420="0",_xlfn.XLOOKUP('Calculs'!D2420,'Réponses'!C:C,'Réponses'!F:F,"ERREUR VISIBILITE")=0),"",_xlfn.XLOOKUP(_xlfn.XLOOKUP('Calculs'!D2420,'Réponses'!C:C,'Réponses'!F:F,"ERREUR VISIBILITE"),Questions!A:A,Questions!B:B,"ERREUR QUESTION"))</f>
        <v/>
      </c>
      <c r="I2421" s="58" t="str">
        <f>IF(OR(ISBLANK(Recyclabilité[[#This Row],[Réponse 2]]),'Calculs'!G2420="0",_xlfn.XLOOKUP('Calculs'!G2420,'Réponses'!C:C,'Réponses'!F:F,"ERREUR VISIBILITE")=0),"",_xlfn.XLOOKUP(_xlfn.XLOOKUP('Calculs'!G2420,'Réponses'!C:C,'Réponses'!F:F,"ERREUR VISIBILITE"),Questions!A:A,Questions!B:B,"ERREUR QUESTION"))</f>
        <v/>
      </c>
      <c r="K2421" s="58" t="str">
        <f>IF(OR(ISBLANK(Recyclabilité[[#This Row],[Réponse 3]]),'Calculs'!J2420="0",_xlfn.XLOOKUP('Calculs'!J2420,'Réponses'!C:C,'Réponses'!F:F,"ERREUR VISIBILITE")=0),"",_xlfn.XLOOKUP(_xlfn.XLOOKUP('Calculs'!J2420,'Réponses'!C:C,'Réponses'!F:F,"ERREUR VISIBILITE"),Questions!A:A,Questions!B:B,"ERREUR QUESTION"))</f>
        <v/>
      </c>
      <c r="M2421" s="58" t="str">
        <f>IF(OR(ISBLANK(Recyclabilité[[#This Row],[Réponse 4]]),'Calculs'!M2420="0",_xlfn.XLOOKUP('Calculs'!M2420,'Réponses'!C:C,'Réponses'!F:F,"ERREUR VISIBILITE")=0),"",_xlfn.XLOOKUP(_xlfn.XLOOKUP('Calculs'!M2420,'Réponses'!C:C,'Réponses'!F:F,"ERREUR VISIBILITE"),Questions!A:A,Questions!B:B,"ERREUR QUESTION"))</f>
        <v/>
      </c>
    </row>
    <row r="2422" spans="4:13" ht="60" customHeight="1">
      <c r="D2422" s="28" t="str">
        <f>IF(ISBLANK(Recyclabilité[[#This Row],[Code Valobat]]),"",IF(OR('Calculs'!A2421="08",'Calculs'!A2421="07",MID(Recyclabilité[[#This Row],[Code Valobat]],4,4)="0804",MID(Recyclabilité[[#This Row],[Code Valobat]],4,4)="0709",MID(Recyclabilité[[#This Row],[Code Valobat]],1,7)="6121107"),"Non recyclable",_xlfn.XLOOKUP('Calculs'!Q2421,'Combinaisons'!A:A,'Combinaisons'!B:B,"Merci de répondre à toutes les questions")))</f>
        <v/>
      </c>
      <c r="E2422" s="58" t="str">
        <f>IF(ISBLANK(Recyclabilité[[#This Row],[Code Valobat]]),"",IF(OR('Calculs'!A2421="08",'Calculs'!A2421="07",MID(Recyclabilité[[#This Row],[Code Valobat]],4,4)="0804",MID(Recyclabilité[[#This Row],[Code Valobat]],4,4)="0709",MID(Recyclabilité[[#This Row],[Code Valobat]],1,7)="6121107"),"",_xlfn.XLOOKUP('Calculs'!B2421,Questions!A:A,Questions!B:B,"ERREUR QUESTION")))</f>
        <v/>
      </c>
      <c r="G2422" s="58" t="str">
        <f>IF(OR(ISBLANK(Recyclabilité[[#This Row],[Réponse 1]]),'Calculs'!D2421="0",_xlfn.XLOOKUP('Calculs'!D2421,'Réponses'!C:C,'Réponses'!F:F,"ERREUR VISIBILITE")=0),"",_xlfn.XLOOKUP(_xlfn.XLOOKUP('Calculs'!D2421,'Réponses'!C:C,'Réponses'!F:F,"ERREUR VISIBILITE"),Questions!A:A,Questions!B:B,"ERREUR QUESTION"))</f>
        <v/>
      </c>
      <c r="I2422" s="58" t="str">
        <f>IF(OR(ISBLANK(Recyclabilité[[#This Row],[Réponse 2]]),'Calculs'!G2421="0",_xlfn.XLOOKUP('Calculs'!G2421,'Réponses'!C:C,'Réponses'!F:F,"ERREUR VISIBILITE")=0),"",_xlfn.XLOOKUP(_xlfn.XLOOKUP('Calculs'!G2421,'Réponses'!C:C,'Réponses'!F:F,"ERREUR VISIBILITE"),Questions!A:A,Questions!B:B,"ERREUR QUESTION"))</f>
        <v/>
      </c>
      <c r="K2422" s="58" t="str">
        <f>IF(OR(ISBLANK(Recyclabilité[[#This Row],[Réponse 3]]),'Calculs'!J2421="0",_xlfn.XLOOKUP('Calculs'!J2421,'Réponses'!C:C,'Réponses'!F:F,"ERREUR VISIBILITE")=0),"",_xlfn.XLOOKUP(_xlfn.XLOOKUP('Calculs'!J2421,'Réponses'!C:C,'Réponses'!F:F,"ERREUR VISIBILITE"),Questions!A:A,Questions!B:B,"ERREUR QUESTION"))</f>
        <v/>
      </c>
      <c r="M2422" s="58" t="str">
        <f>IF(OR(ISBLANK(Recyclabilité[[#This Row],[Réponse 4]]),'Calculs'!M2421="0",_xlfn.XLOOKUP('Calculs'!M2421,'Réponses'!C:C,'Réponses'!F:F,"ERREUR VISIBILITE")=0),"",_xlfn.XLOOKUP(_xlfn.XLOOKUP('Calculs'!M2421,'Réponses'!C:C,'Réponses'!F:F,"ERREUR VISIBILITE"),Questions!A:A,Questions!B:B,"ERREUR QUESTION"))</f>
        <v/>
      </c>
    </row>
    <row r="2423" spans="4:13" ht="60" customHeight="1">
      <c r="D2423" s="28" t="str">
        <f>IF(ISBLANK(Recyclabilité[[#This Row],[Code Valobat]]),"",IF(OR('Calculs'!A2422="08",'Calculs'!A2422="07",MID(Recyclabilité[[#This Row],[Code Valobat]],4,4)="0804",MID(Recyclabilité[[#This Row],[Code Valobat]],4,4)="0709",MID(Recyclabilité[[#This Row],[Code Valobat]],1,7)="6121107"),"Non recyclable",_xlfn.XLOOKUP('Calculs'!Q2422,'Combinaisons'!A:A,'Combinaisons'!B:B,"Merci de répondre à toutes les questions")))</f>
        <v/>
      </c>
      <c r="E2423" s="58" t="str">
        <f>IF(ISBLANK(Recyclabilité[[#This Row],[Code Valobat]]),"",IF(OR('Calculs'!A2422="08",'Calculs'!A2422="07",MID(Recyclabilité[[#This Row],[Code Valobat]],4,4)="0804",MID(Recyclabilité[[#This Row],[Code Valobat]],4,4)="0709",MID(Recyclabilité[[#This Row],[Code Valobat]],1,7)="6121107"),"",_xlfn.XLOOKUP('Calculs'!B2422,Questions!A:A,Questions!B:B,"ERREUR QUESTION")))</f>
        <v/>
      </c>
      <c r="G2423" s="58" t="str">
        <f>IF(OR(ISBLANK(Recyclabilité[[#This Row],[Réponse 1]]),'Calculs'!D2422="0",_xlfn.XLOOKUP('Calculs'!D2422,'Réponses'!C:C,'Réponses'!F:F,"ERREUR VISIBILITE")=0),"",_xlfn.XLOOKUP(_xlfn.XLOOKUP('Calculs'!D2422,'Réponses'!C:C,'Réponses'!F:F,"ERREUR VISIBILITE"),Questions!A:A,Questions!B:B,"ERREUR QUESTION"))</f>
        <v/>
      </c>
      <c r="I2423" s="58" t="str">
        <f>IF(OR(ISBLANK(Recyclabilité[[#This Row],[Réponse 2]]),'Calculs'!G2422="0",_xlfn.XLOOKUP('Calculs'!G2422,'Réponses'!C:C,'Réponses'!F:F,"ERREUR VISIBILITE")=0),"",_xlfn.XLOOKUP(_xlfn.XLOOKUP('Calculs'!G2422,'Réponses'!C:C,'Réponses'!F:F,"ERREUR VISIBILITE"),Questions!A:A,Questions!B:B,"ERREUR QUESTION"))</f>
        <v/>
      </c>
      <c r="K2423" s="58" t="str">
        <f>IF(OR(ISBLANK(Recyclabilité[[#This Row],[Réponse 3]]),'Calculs'!J2422="0",_xlfn.XLOOKUP('Calculs'!J2422,'Réponses'!C:C,'Réponses'!F:F,"ERREUR VISIBILITE")=0),"",_xlfn.XLOOKUP(_xlfn.XLOOKUP('Calculs'!J2422,'Réponses'!C:C,'Réponses'!F:F,"ERREUR VISIBILITE"),Questions!A:A,Questions!B:B,"ERREUR QUESTION"))</f>
        <v/>
      </c>
      <c r="M2423" s="58" t="str">
        <f>IF(OR(ISBLANK(Recyclabilité[[#This Row],[Réponse 4]]),'Calculs'!M2422="0",_xlfn.XLOOKUP('Calculs'!M2422,'Réponses'!C:C,'Réponses'!F:F,"ERREUR VISIBILITE")=0),"",_xlfn.XLOOKUP(_xlfn.XLOOKUP('Calculs'!M2422,'Réponses'!C:C,'Réponses'!F:F,"ERREUR VISIBILITE"),Questions!A:A,Questions!B:B,"ERREUR QUESTION"))</f>
        <v/>
      </c>
    </row>
    <row r="2424" spans="4:13" ht="60" customHeight="1">
      <c r="D2424" s="28" t="str">
        <f>IF(ISBLANK(Recyclabilité[[#This Row],[Code Valobat]]),"",IF(OR('Calculs'!A2423="08",'Calculs'!A2423="07",MID(Recyclabilité[[#This Row],[Code Valobat]],4,4)="0804",MID(Recyclabilité[[#This Row],[Code Valobat]],4,4)="0709",MID(Recyclabilité[[#This Row],[Code Valobat]],1,7)="6121107"),"Non recyclable",_xlfn.XLOOKUP('Calculs'!Q2423,'Combinaisons'!A:A,'Combinaisons'!B:B,"Merci de répondre à toutes les questions")))</f>
        <v/>
      </c>
      <c r="E2424" s="58" t="str">
        <f>IF(ISBLANK(Recyclabilité[[#This Row],[Code Valobat]]),"",IF(OR('Calculs'!A2423="08",'Calculs'!A2423="07",MID(Recyclabilité[[#This Row],[Code Valobat]],4,4)="0804",MID(Recyclabilité[[#This Row],[Code Valobat]],4,4)="0709",MID(Recyclabilité[[#This Row],[Code Valobat]],1,7)="6121107"),"",_xlfn.XLOOKUP('Calculs'!B2423,Questions!A:A,Questions!B:B,"ERREUR QUESTION")))</f>
        <v/>
      </c>
      <c r="G2424" s="58" t="str">
        <f>IF(OR(ISBLANK(Recyclabilité[[#This Row],[Réponse 1]]),'Calculs'!D2423="0",_xlfn.XLOOKUP('Calculs'!D2423,'Réponses'!C:C,'Réponses'!F:F,"ERREUR VISIBILITE")=0),"",_xlfn.XLOOKUP(_xlfn.XLOOKUP('Calculs'!D2423,'Réponses'!C:C,'Réponses'!F:F,"ERREUR VISIBILITE"),Questions!A:A,Questions!B:B,"ERREUR QUESTION"))</f>
        <v/>
      </c>
      <c r="I2424" s="58" t="str">
        <f>IF(OR(ISBLANK(Recyclabilité[[#This Row],[Réponse 2]]),'Calculs'!G2423="0",_xlfn.XLOOKUP('Calculs'!G2423,'Réponses'!C:C,'Réponses'!F:F,"ERREUR VISIBILITE")=0),"",_xlfn.XLOOKUP(_xlfn.XLOOKUP('Calculs'!G2423,'Réponses'!C:C,'Réponses'!F:F,"ERREUR VISIBILITE"),Questions!A:A,Questions!B:B,"ERREUR QUESTION"))</f>
        <v/>
      </c>
      <c r="K2424" s="58" t="str">
        <f>IF(OR(ISBLANK(Recyclabilité[[#This Row],[Réponse 3]]),'Calculs'!J2423="0",_xlfn.XLOOKUP('Calculs'!J2423,'Réponses'!C:C,'Réponses'!F:F,"ERREUR VISIBILITE")=0),"",_xlfn.XLOOKUP(_xlfn.XLOOKUP('Calculs'!J2423,'Réponses'!C:C,'Réponses'!F:F,"ERREUR VISIBILITE"),Questions!A:A,Questions!B:B,"ERREUR QUESTION"))</f>
        <v/>
      </c>
      <c r="M2424" s="58" t="str">
        <f>IF(OR(ISBLANK(Recyclabilité[[#This Row],[Réponse 4]]),'Calculs'!M2423="0",_xlfn.XLOOKUP('Calculs'!M2423,'Réponses'!C:C,'Réponses'!F:F,"ERREUR VISIBILITE")=0),"",_xlfn.XLOOKUP(_xlfn.XLOOKUP('Calculs'!M2423,'Réponses'!C:C,'Réponses'!F:F,"ERREUR VISIBILITE"),Questions!A:A,Questions!B:B,"ERREUR QUESTION"))</f>
        <v/>
      </c>
    </row>
    <row r="2425" spans="4:13" ht="60" customHeight="1">
      <c r="D2425" s="28" t="str">
        <f>IF(ISBLANK(Recyclabilité[[#This Row],[Code Valobat]]),"",IF(OR('Calculs'!A2424="08",'Calculs'!A2424="07",MID(Recyclabilité[[#This Row],[Code Valobat]],4,4)="0804",MID(Recyclabilité[[#This Row],[Code Valobat]],4,4)="0709",MID(Recyclabilité[[#This Row],[Code Valobat]],1,7)="6121107"),"Non recyclable",_xlfn.XLOOKUP('Calculs'!Q2424,'Combinaisons'!A:A,'Combinaisons'!B:B,"Merci de répondre à toutes les questions")))</f>
        <v/>
      </c>
      <c r="E2425" s="58" t="str">
        <f>IF(ISBLANK(Recyclabilité[[#This Row],[Code Valobat]]),"",IF(OR('Calculs'!A2424="08",'Calculs'!A2424="07",MID(Recyclabilité[[#This Row],[Code Valobat]],4,4)="0804",MID(Recyclabilité[[#This Row],[Code Valobat]],4,4)="0709",MID(Recyclabilité[[#This Row],[Code Valobat]],1,7)="6121107"),"",_xlfn.XLOOKUP('Calculs'!B2424,Questions!A:A,Questions!B:B,"ERREUR QUESTION")))</f>
        <v/>
      </c>
      <c r="G2425" s="58" t="str">
        <f>IF(OR(ISBLANK(Recyclabilité[[#This Row],[Réponse 1]]),'Calculs'!D2424="0",_xlfn.XLOOKUP('Calculs'!D2424,'Réponses'!C:C,'Réponses'!F:F,"ERREUR VISIBILITE")=0),"",_xlfn.XLOOKUP(_xlfn.XLOOKUP('Calculs'!D2424,'Réponses'!C:C,'Réponses'!F:F,"ERREUR VISIBILITE"),Questions!A:A,Questions!B:B,"ERREUR QUESTION"))</f>
        <v/>
      </c>
      <c r="I2425" s="58" t="str">
        <f>IF(OR(ISBLANK(Recyclabilité[[#This Row],[Réponse 2]]),'Calculs'!G2424="0",_xlfn.XLOOKUP('Calculs'!G2424,'Réponses'!C:C,'Réponses'!F:F,"ERREUR VISIBILITE")=0),"",_xlfn.XLOOKUP(_xlfn.XLOOKUP('Calculs'!G2424,'Réponses'!C:C,'Réponses'!F:F,"ERREUR VISIBILITE"),Questions!A:A,Questions!B:B,"ERREUR QUESTION"))</f>
        <v/>
      </c>
      <c r="K2425" s="58" t="str">
        <f>IF(OR(ISBLANK(Recyclabilité[[#This Row],[Réponse 3]]),'Calculs'!J2424="0",_xlfn.XLOOKUP('Calculs'!J2424,'Réponses'!C:C,'Réponses'!F:F,"ERREUR VISIBILITE")=0),"",_xlfn.XLOOKUP(_xlfn.XLOOKUP('Calculs'!J2424,'Réponses'!C:C,'Réponses'!F:F,"ERREUR VISIBILITE"),Questions!A:A,Questions!B:B,"ERREUR QUESTION"))</f>
        <v/>
      </c>
      <c r="M2425" s="58" t="str">
        <f>IF(OR(ISBLANK(Recyclabilité[[#This Row],[Réponse 4]]),'Calculs'!M2424="0",_xlfn.XLOOKUP('Calculs'!M2424,'Réponses'!C:C,'Réponses'!F:F,"ERREUR VISIBILITE")=0),"",_xlfn.XLOOKUP(_xlfn.XLOOKUP('Calculs'!M2424,'Réponses'!C:C,'Réponses'!F:F,"ERREUR VISIBILITE"),Questions!A:A,Questions!B:B,"ERREUR QUESTION"))</f>
        <v/>
      </c>
    </row>
    <row r="2426" spans="4:13" ht="60" customHeight="1">
      <c r="D2426" s="28" t="str">
        <f>IF(ISBLANK(Recyclabilité[[#This Row],[Code Valobat]]),"",IF(OR('Calculs'!A2425="08",'Calculs'!A2425="07",MID(Recyclabilité[[#This Row],[Code Valobat]],4,4)="0804",MID(Recyclabilité[[#This Row],[Code Valobat]],4,4)="0709",MID(Recyclabilité[[#This Row],[Code Valobat]],1,7)="6121107"),"Non recyclable",_xlfn.XLOOKUP('Calculs'!Q2425,'Combinaisons'!A:A,'Combinaisons'!B:B,"Merci de répondre à toutes les questions")))</f>
        <v/>
      </c>
      <c r="E2426" s="58" t="str">
        <f>IF(ISBLANK(Recyclabilité[[#This Row],[Code Valobat]]),"",IF(OR('Calculs'!A2425="08",'Calculs'!A2425="07",MID(Recyclabilité[[#This Row],[Code Valobat]],4,4)="0804",MID(Recyclabilité[[#This Row],[Code Valobat]],4,4)="0709",MID(Recyclabilité[[#This Row],[Code Valobat]],1,7)="6121107"),"",_xlfn.XLOOKUP('Calculs'!B2425,Questions!A:A,Questions!B:B,"ERREUR QUESTION")))</f>
        <v/>
      </c>
      <c r="G2426" s="58" t="str">
        <f>IF(OR(ISBLANK(Recyclabilité[[#This Row],[Réponse 1]]),'Calculs'!D2425="0",_xlfn.XLOOKUP('Calculs'!D2425,'Réponses'!C:C,'Réponses'!F:F,"ERREUR VISIBILITE")=0),"",_xlfn.XLOOKUP(_xlfn.XLOOKUP('Calculs'!D2425,'Réponses'!C:C,'Réponses'!F:F,"ERREUR VISIBILITE"),Questions!A:A,Questions!B:B,"ERREUR QUESTION"))</f>
        <v/>
      </c>
      <c r="I2426" s="58" t="str">
        <f>IF(OR(ISBLANK(Recyclabilité[[#This Row],[Réponse 2]]),'Calculs'!G2425="0",_xlfn.XLOOKUP('Calculs'!G2425,'Réponses'!C:C,'Réponses'!F:F,"ERREUR VISIBILITE")=0),"",_xlfn.XLOOKUP(_xlfn.XLOOKUP('Calculs'!G2425,'Réponses'!C:C,'Réponses'!F:F,"ERREUR VISIBILITE"),Questions!A:A,Questions!B:B,"ERREUR QUESTION"))</f>
        <v/>
      </c>
      <c r="K2426" s="58" t="str">
        <f>IF(OR(ISBLANK(Recyclabilité[[#This Row],[Réponse 3]]),'Calculs'!J2425="0",_xlfn.XLOOKUP('Calculs'!J2425,'Réponses'!C:C,'Réponses'!F:F,"ERREUR VISIBILITE")=0),"",_xlfn.XLOOKUP(_xlfn.XLOOKUP('Calculs'!J2425,'Réponses'!C:C,'Réponses'!F:F,"ERREUR VISIBILITE"),Questions!A:A,Questions!B:B,"ERREUR QUESTION"))</f>
        <v/>
      </c>
      <c r="M2426" s="58" t="str">
        <f>IF(OR(ISBLANK(Recyclabilité[[#This Row],[Réponse 4]]),'Calculs'!M2425="0",_xlfn.XLOOKUP('Calculs'!M2425,'Réponses'!C:C,'Réponses'!F:F,"ERREUR VISIBILITE")=0),"",_xlfn.XLOOKUP(_xlfn.XLOOKUP('Calculs'!M2425,'Réponses'!C:C,'Réponses'!F:F,"ERREUR VISIBILITE"),Questions!A:A,Questions!B:B,"ERREUR QUESTION"))</f>
        <v/>
      </c>
    </row>
    <row r="2427" spans="4:13" ht="60" customHeight="1">
      <c r="D2427" s="28" t="str">
        <f>IF(ISBLANK(Recyclabilité[[#This Row],[Code Valobat]]),"",IF(OR('Calculs'!A2426="08",'Calculs'!A2426="07",MID(Recyclabilité[[#This Row],[Code Valobat]],4,4)="0804",MID(Recyclabilité[[#This Row],[Code Valobat]],4,4)="0709",MID(Recyclabilité[[#This Row],[Code Valobat]],1,7)="6121107"),"Non recyclable",_xlfn.XLOOKUP('Calculs'!Q2426,'Combinaisons'!A:A,'Combinaisons'!B:B,"Merci de répondre à toutes les questions")))</f>
        <v/>
      </c>
      <c r="E2427" s="58" t="str">
        <f>IF(ISBLANK(Recyclabilité[[#This Row],[Code Valobat]]),"",IF(OR('Calculs'!A2426="08",'Calculs'!A2426="07",MID(Recyclabilité[[#This Row],[Code Valobat]],4,4)="0804",MID(Recyclabilité[[#This Row],[Code Valobat]],4,4)="0709",MID(Recyclabilité[[#This Row],[Code Valobat]],1,7)="6121107"),"",_xlfn.XLOOKUP('Calculs'!B2426,Questions!A:A,Questions!B:B,"ERREUR QUESTION")))</f>
        <v/>
      </c>
      <c r="G2427" s="58" t="str">
        <f>IF(OR(ISBLANK(Recyclabilité[[#This Row],[Réponse 1]]),'Calculs'!D2426="0",_xlfn.XLOOKUP('Calculs'!D2426,'Réponses'!C:C,'Réponses'!F:F,"ERREUR VISIBILITE")=0),"",_xlfn.XLOOKUP(_xlfn.XLOOKUP('Calculs'!D2426,'Réponses'!C:C,'Réponses'!F:F,"ERREUR VISIBILITE"),Questions!A:A,Questions!B:B,"ERREUR QUESTION"))</f>
        <v/>
      </c>
      <c r="I2427" s="58" t="str">
        <f>IF(OR(ISBLANK(Recyclabilité[[#This Row],[Réponse 2]]),'Calculs'!G2426="0",_xlfn.XLOOKUP('Calculs'!G2426,'Réponses'!C:C,'Réponses'!F:F,"ERREUR VISIBILITE")=0),"",_xlfn.XLOOKUP(_xlfn.XLOOKUP('Calculs'!G2426,'Réponses'!C:C,'Réponses'!F:F,"ERREUR VISIBILITE"),Questions!A:A,Questions!B:B,"ERREUR QUESTION"))</f>
        <v/>
      </c>
      <c r="K2427" s="58" t="str">
        <f>IF(OR(ISBLANK(Recyclabilité[[#This Row],[Réponse 3]]),'Calculs'!J2426="0",_xlfn.XLOOKUP('Calculs'!J2426,'Réponses'!C:C,'Réponses'!F:F,"ERREUR VISIBILITE")=0),"",_xlfn.XLOOKUP(_xlfn.XLOOKUP('Calculs'!J2426,'Réponses'!C:C,'Réponses'!F:F,"ERREUR VISIBILITE"),Questions!A:A,Questions!B:B,"ERREUR QUESTION"))</f>
        <v/>
      </c>
      <c r="M2427" s="58" t="str">
        <f>IF(OR(ISBLANK(Recyclabilité[[#This Row],[Réponse 4]]),'Calculs'!M2426="0",_xlfn.XLOOKUP('Calculs'!M2426,'Réponses'!C:C,'Réponses'!F:F,"ERREUR VISIBILITE")=0),"",_xlfn.XLOOKUP(_xlfn.XLOOKUP('Calculs'!M2426,'Réponses'!C:C,'Réponses'!F:F,"ERREUR VISIBILITE"),Questions!A:A,Questions!B:B,"ERREUR QUESTION"))</f>
        <v/>
      </c>
    </row>
    <row r="2428" spans="4:13" ht="60" customHeight="1">
      <c r="D2428" s="28" t="str">
        <f>IF(ISBLANK(Recyclabilité[[#This Row],[Code Valobat]]),"",IF(OR('Calculs'!A2427="08",'Calculs'!A2427="07",MID(Recyclabilité[[#This Row],[Code Valobat]],4,4)="0804",MID(Recyclabilité[[#This Row],[Code Valobat]],4,4)="0709",MID(Recyclabilité[[#This Row],[Code Valobat]],1,7)="6121107"),"Non recyclable",_xlfn.XLOOKUP('Calculs'!Q2427,'Combinaisons'!A:A,'Combinaisons'!B:B,"Merci de répondre à toutes les questions")))</f>
        <v/>
      </c>
      <c r="E2428" s="58" t="str">
        <f>IF(ISBLANK(Recyclabilité[[#This Row],[Code Valobat]]),"",IF(OR('Calculs'!A2427="08",'Calculs'!A2427="07",MID(Recyclabilité[[#This Row],[Code Valobat]],4,4)="0804",MID(Recyclabilité[[#This Row],[Code Valobat]],4,4)="0709",MID(Recyclabilité[[#This Row],[Code Valobat]],1,7)="6121107"),"",_xlfn.XLOOKUP('Calculs'!B2427,Questions!A:A,Questions!B:B,"ERREUR QUESTION")))</f>
        <v/>
      </c>
      <c r="G2428" s="58" t="str">
        <f>IF(OR(ISBLANK(Recyclabilité[[#This Row],[Réponse 1]]),'Calculs'!D2427="0",_xlfn.XLOOKUP('Calculs'!D2427,'Réponses'!C:C,'Réponses'!F:F,"ERREUR VISIBILITE")=0),"",_xlfn.XLOOKUP(_xlfn.XLOOKUP('Calculs'!D2427,'Réponses'!C:C,'Réponses'!F:F,"ERREUR VISIBILITE"),Questions!A:A,Questions!B:B,"ERREUR QUESTION"))</f>
        <v/>
      </c>
      <c r="I2428" s="58" t="str">
        <f>IF(OR(ISBLANK(Recyclabilité[[#This Row],[Réponse 2]]),'Calculs'!G2427="0",_xlfn.XLOOKUP('Calculs'!G2427,'Réponses'!C:C,'Réponses'!F:F,"ERREUR VISIBILITE")=0),"",_xlfn.XLOOKUP(_xlfn.XLOOKUP('Calculs'!G2427,'Réponses'!C:C,'Réponses'!F:F,"ERREUR VISIBILITE"),Questions!A:A,Questions!B:B,"ERREUR QUESTION"))</f>
        <v/>
      </c>
      <c r="K2428" s="58" t="str">
        <f>IF(OR(ISBLANK(Recyclabilité[[#This Row],[Réponse 3]]),'Calculs'!J2427="0",_xlfn.XLOOKUP('Calculs'!J2427,'Réponses'!C:C,'Réponses'!F:F,"ERREUR VISIBILITE")=0),"",_xlfn.XLOOKUP(_xlfn.XLOOKUP('Calculs'!J2427,'Réponses'!C:C,'Réponses'!F:F,"ERREUR VISIBILITE"),Questions!A:A,Questions!B:B,"ERREUR QUESTION"))</f>
        <v/>
      </c>
      <c r="M2428" s="58" t="str">
        <f>IF(OR(ISBLANK(Recyclabilité[[#This Row],[Réponse 4]]),'Calculs'!M2427="0",_xlfn.XLOOKUP('Calculs'!M2427,'Réponses'!C:C,'Réponses'!F:F,"ERREUR VISIBILITE")=0),"",_xlfn.XLOOKUP(_xlfn.XLOOKUP('Calculs'!M2427,'Réponses'!C:C,'Réponses'!F:F,"ERREUR VISIBILITE"),Questions!A:A,Questions!B:B,"ERREUR QUESTION"))</f>
        <v/>
      </c>
    </row>
    <row r="2429" spans="4:13" ht="60" customHeight="1">
      <c r="D2429" s="28" t="str">
        <f>IF(ISBLANK(Recyclabilité[[#This Row],[Code Valobat]]),"",IF(OR('Calculs'!A2428="08",'Calculs'!A2428="07",MID(Recyclabilité[[#This Row],[Code Valobat]],4,4)="0804",MID(Recyclabilité[[#This Row],[Code Valobat]],4,4)="0709",MID(Recyclabilité[[#This Row],[Code Valobat]],1,7)="6121107"),"Non recyclable",_xlfn.XLOOKUP('Calculs'!Q2428,'Combinaisons'!A:A,'Combinaisons'!B:B,"Merci de répondre à toutes les questions")))</f>
        <v/>
      </c>
      <c r="E2429" s="58" t="str">
        <f>IF(ISBLANK(Recyclabilité[[#This Row],[Code Valobat]]),"",IF(OR('Calculs'!A2428="08",'Calculs'!A2428="07",MID(Recyclabilité[[#This Row],[Code Valobat]],4,4)="0804",MID(Recyclabilité[[#This Row],[Code Valobat]],4,4)="0709",MID(Recyclabilité[[#This Row],[Code Valobat]],1,7)="6121107"),"",_xlfn.XLOOKUP('Calculs'!B2428,Questions!A:A,Questions!B:B,"ERREUR QUESTION")))</f>
        <v/>
      </c>
      <c r="G2429" s="58" t="str">
        <f>IF(OR(ISBLANK(Recyclabilité[[#This Row],[Réponse 1]]),'Calculs'!D2428="0",_xlfn.XLOOKUP('Calculs'!D2428,'Réponses'!C:C,'Réponses'!F:F,"ERREUR VISIBILITE")=0),"",_xlfn.XLOOKUP(_xlfn.XLOOKUP('Calculs'!D2428,'Réponses'!C:C,'Réponses'!F:F,"ERREUR VISIBILITE"),Questions!A:A,Questions!B:B,"ERREUR QUESTION"))</f>
        <v/>
      </c>
      <c r="I2429" s="58" t="str">
        <f>IF(OR(ISBLANK(Recyclabilité[[#This Row],[Réponse 2]]),'Calculs'!G2428="0",_xlfn.XLOOKUP('Calculs'!G2428,'Réponses'!C:C,'Réponses'!F:F,"ERREUR VISIBILITE")=0),"",_xlfn.XLOOKUP(_xlfn.XLOOKUP('Calculs'!G2428,'Réponses'!C:C,'Réponses'!F:F,"ERREUR VISIBILITE"),Questions!A:A,Questions!B:B,"ERREUR QUESTION"))</f>
        <v/>
      </c>
      <c r="K2429" s="58" t="str">
        <f>IF(OR(ISBLANK(Recyclabilité[[#This Row],[Réponse 3]]),'Calculs'!J2428="0",_xlfn.XLOOKUP('Calculs'!J2428,'Réponses'!C:C,'Réponses'!F:F,"ERREUR VISIBILITE")=0),"",_xlfn.XLOOKUP(_xlfn.XLOOKUP('Calculs'!J2428,'Réponses'!C:C,'Réponses'!F:F,"ERREUR VISIBILITE"),Questions!A:A,Questions!B:B,"ERREUR QUESTION"))</f>
        <v/>
      </c>
      <c r="M2429" s="58" t="str">
        <f>IF(OR(ISBLANK(Recyclabilité[[#This Row],[Réponse 4]]),'Calculs'!M2428="0",_xlfn.XLOOKUP('Calculs'!M2428,'Réponses'!C:C,'Réponses'!F:F,"ERREUR VISIBILITE")=0),"",_xlfn.XLOOKUP(_xlfn.XLOOKUP('Calculs'!M2428,'Réponses'!C:C,'Réponses'!F:F,"ERREUR VISIBILITE"),Questions!A:A,Questions!B:B,"ERREUR QUESTION"))</f>
        <v/>
      </c>
    </row>
    <row r="2430" spans="4:13" ht="60" customHeight="1">
      <c r="D2430" s="28" t="str">
        <f>IF(ISBLANK(Recyclabilité[[#This Row],[Code Valobat]]),"",IF(OR('Calculs'!A2429="08",'Calculs'!A2429="07",MID(Recyclabilité[[#This Row],[Code Valobat]],4,4)="0804",MID(Recyclabilité[[#This Row],[Code Valobat]],4,4)="0709",MID(Recyclabilité[[#This Row],[Code Valobat]],1,7)="6121107"),"Non recyclable",_xlfn.XLOOKUP('Calculs'!Q2429,'Combinaisons'!A:A,'Combinaisons'!B:B,"Merci de répondre à toutes les questions")))</f>
        <v/>
      </c>
      <c r="E2430" s="58" t="str">
        <f>IF(ISBLANK(Recyclabilité[[#This Row],[Code Valobat]]),"",IF(OR('Calculs'!A2429="08",'Calculs'!A2429="07",MID(Recyclabilité[[#This Row],[Code Valobat]],4,4)="0804",MID(Recyclabilité[[#This Row],[Code Valobat]],4,4)="0709",MID(Recyclabilité[[#This Row],[Code Valobat]],1,7)="6121107"),"",_xlfn.XLOOKUP('Calculs'!B2429,Questions!A:A,Questions!B:B,"ERREUR QUESTION")))</f>
        <v/>
      </c>
      <c r="G2430" s="58" t="str">
        <f>IF(OR(ISBLANK(Recyclabilité[[#This Row],[Réponse 1]]),'Calculs'!D2429="0",_xlfn.XLOOKUP('Calculs'!D2429,'Réponses'!C:C,'Réponses'!F:F,"ERREUR VISIBILITE")=0),"",_xlfn.XLOOKUP(_xlfn.XLOOKUP('Calculs'!D2429,'Réponses'!C:C,'Réponses'!F:F,"ERREUR VISIBILITE"),Questions!A:A,Questions!B:B,"ERREUR QUESTION"))</f>
        <v/>
      </c>
      <c r="I2430" s="58" t="str">
        <f>IF(OR(ISBLANK(Recyclabilité[[#This Row],[Réponse 2]]),'Calculs'!G2429="0",_xlfn.XLOOKUP('Calculs'!G2429,'Réponses'!C:C,'Réponses'!F:F,"ERREUR VISIBILITE")=0),"",_xlfn.XLOOKUP(_xlfn.XLOOKUP('Calculs'!G2429,'Réponses'!C:C,'Réponses'!F:F,"ERREUR VISIBILITE"),Questions!A:A,Questions!B:B,"ERREUR QUESTION"))</f>
        <v/>
      </c>
      <c r="K2430" s="58" t="str">
        <f>IF(OR(ISBLANK(Recyclabilité[[#This Row],[Réponse 3]]),'Calculs'!J2429="0",_xlfn.XLOOKUP('Calculs'!J2429,'Réponses'!C:C,'Réponses'!F:F,"ERREUR VISIBILITE")=0),"",_xlfn.XLOOKUP(_xlfn.XLOOKUP('Calculs'!J2429,'Réponses'!C:C,'Réponses'!F:F,"ERREUR VISIBILITE"),Questions!A:A,Questions!B:B,"ERREUR QUESTION"))</f>
        <v/>
      </c>
      <c r="M2430" s="58" t="str">
        <f>IF(OR(ISBLANK(Recyclabilité[[#This Row],[Réponse 4]]),'Calculs'!M2429="0",_xlfn.XLOOKUP('Calculs'!M2429,'Réponses'!C:C,'Réponses'!F:F,"ERREUR VISIBILITE")=0),"",_xlfn.XLOOKUP(_xlfn.XLOOKUP('Calculs'!M2429,'Réponses'!C:C,'Réponses'!F:F,"ERREUR VISIBILITE"),Questions!A:A,Questions!B:B,"ERREUR QUESTION"))</f>
        <v/>
      </c>
    </row>
    <row r="2431" spans="4:13" ht="60" customHeight="1">
      <c r="D2431" s="28" t="str">
        <f>IF(ISBLANK(Recyclabilité[[#This Row],[Code Valobat]]),"",IF(OR('Calculs'!A2430="08",'Calculs'!A2430="07",MID(Recyclabilité[[#This Row],[Code Valobat]],4,4)="0804",MID(Recyclabilité[[#This Row],[Code Valobat]],4,4)="0709",MID(Recyclabilité[[#This Row],[Code Valobat]],1,7)="6121107"),"Non recyclable",_xlfn.XLOOKUP('Calculs'!Q2430,'Combinaisons'!A:A,'Combinaisons'!B:B,"Merci de répondre à toutes les questions")))</f>
        <v/>
      </c>
      <c r="E2431" s="58" t="str">
        <f>IF(ISBLANK(Recyclabilité[[#This Row],[Code Valobat]]),"",IF(OR('Calculs'!A2430="08",'Calculs'!A2430="07",MID(Recyclabilité[[#This Row],[Code Valobat]],4,4)="0804",MID(Recyclabilité[[#This Row],[Code Valobat]],4,4)="0709",MID(Recyclabilité[[#This Row],[Code Valobat]],1,7)="6121107"),"",_xlfn.XLOOKUP('Calculs'!B2430,Questions!A:A,Questions!B:B,"ERREUR QUESTION")))</f>
        <v/>
      </c>
      <c r="G2431" s="58" t="str">
        <f>IF(OR(ISBLANK(Recyclabilité[[#This Row],[Réponse 1]]),'Calculs'!D2430="0",_xlfn.XLOOKUP('Calculs'!D2430,'Réponses'!C:C,'Réponses'!F:F,"ERREUR VISIBILITE")=0),"",_xlfn.XLOOKUP(_xlfn.XLOOKUP('Calculs'!D2430,'Réponses'!C:C,'Réponses'!F:F,"ERREUR VISIBILITE"),Questions!A:A,Questions!B:B,"ERREUR QUESTION"))</f>
        <v/>
      </c>
      <c r="I2431" s="58" t="str">
        <f>IF(OR(ISBLANK(Recyclabilité[[#This Row],[Réponse 2]]),'Calculs'!G2430="0",_xlfn.XLOOKUP('Calculs'!G2430,'Réponses'!C:C,'Réponses'!F:F,"ERREUR VISIBILITE")=0),"",_xlfn.XLOOKUP(_xlfn.XLOOKUP('Calculs'!G2430,'Réponses'!C:C,'Réponses'!F:F,"ERREUR VISIBILITE"),Questions!A:A,Questions!B:B,"ERREUR QUESTION"))</f>
        <v/>
      </c>
      <c r="K2431" s="58" t="str">
        <f>IF(OR(ISBLANK(Recyclabilité[[#This Row],[Réponse 3]]),'Calculs'!J2430="0",_xlfn.XLOOKUP('Calculs'!J2430,'Réponses'!C:C,'Réponses'!F:F,"ERREUR VISIBILITE")=0),"",_xlfn.XLOOKUP(_xlfn.XLOOKUP('Calculs'!J2430,'Réponses'!C:C,'Réponses'!F:F,"ERREUR VISIBILITE"),Questions!A:A,Questions!B:B,"ERREUR QUESTION"))</f>
        <v/>
      </c>
      <c r="M2431" s="58" t="str">
        <f>IF(OR(ISBLANK(Recyclabilité[[#This Row],[Réponse 4]]),'Calculs'!M2430="0",_xlfn.XLOOKUP('Calculs'!M2430,'Réponses'!C:C,'Réponses'!F:F,"ERREUR VISIBILITE")=0),"",_xlfn.XLOOKUP(_xlfn.XLOOKUP('Calculs'!M2430,'Réponses'!C:C,'Réponses'!F:F,"ERREUR VISIBILITE"),Questions!A:A,Questions!B:B,"ERREUR QUESTION"))</f>
        <v/>
      </c>
    </row>
    <row r="2432" spans="4:13" ht="60" customHeight="1">
      <c r="D2432" s="28" t="str">
        <f>IF(ISBLANK(Recyclabilité[[#This Row],[Code Valobat]]),"",IF(OR('Calculs'!A2431="08",'Calculs'!A2431="07",MID(Recyclabilité[[#This Row],[Code Valobat]],4,4)="0804",MID(Recyclabilité[[#This Row],[Code Valobat]],4,4)="0709",MID(Recyclabilité[[#This Row],[Code Valobat]],1,7)="6121107"),"Non recyclable",_xlfn.XLOOKUP('Calculs'!Q2431,'Combinaisons'!A:A,'Combinaisons'!B:B,"Merci de répondre à toutes les questions")))</f>
        <v/>
      </c>
      <c r="E2432" s="58" t="str">
        <f>IF(ISBLANK(Recyclabilité[[#This Row],[Code Valobat]]),"",IF(OR('Calculs'!A2431="08",'Calculs'!A2431="07",MID(Recyclabilité[[#This Row],[Code Valobat]],4,4)="0804",MID(Recyclabilité[[#This Row],[Code Valobat]],4,4)="0709",MID(Recyclabilité[[#This Row],[Code Valobat]],1,7)="6121107"),"",_xlfn.XLOOKUP('Calculs'!B2431,Questions!A:A,Questions!B:B,"ERREUR QUESTION")))</f>
        <v/>
      </c>
      <c r="G2432" s="58" t="str">
        <f>IF(OR(ISBLANK(Recyclabilité[[#This Row],[Réponse 1]]),'Calculs'!D2431="0",_xlfn.XLOOKUP('Calculs'!D2431,'Réponses'!C:C,'Réponses'!F:F,"ERREUR VISIBILITE")=0),"",_xlfn.XLOOKUP(_xlfn.XLOOKUP('Calculs'!D2431,'Réponses'!C:C,'Réponses'!F:F,"ERREUR VISIBILITE"),Questions!A:A,Questions!B:B,"ERREUR QUESTION"))</f>
        <v/>
      </c>
      <c r="I2432" s="58" t="str">
        <f>IF(OR(ISBLANK(Recyclabilité[[#This Row],[Réponse 2]]),'Calculs'!G2431="0",_xlfn.XLOOKUP('Calculs'!G2431,'Réponses'!C:C,'Réponses'!F:F,"ERREUR VISIBILITE")=0),"",_xlfn.XLOOKUP(_xlfn.XLOOKUP('Calculs'!G2431,'Réponses'!C:C,'Réponses'!F:F,"ERREUR VISIBILITE"),Questions!A:A,Questions!B:B,"ERREUR QUESTION"))</f>
        <v/>
      </c>
      <c r="K2432" s="58" t="str">
        <f>IF(OR(ISBLANK(Recyclabilité[[#This Row],[Réponse 3]]),'Calculs'!J2431="0",_xlfn.XLOOKUP('Calculs'!J2431,'Réponses'!C:C,'Réponses'!F:F,"ERREUR VISIBILITE")=0),"",_xlfn.XLOOKUP(_xlfn.XLOOKUP('Calculs'!J2431,'Réponses'!C:C,'Réponses'!F:F,"ERREUR VISIBILITE"),Questions!A:A,Questions!B:B,"ERREUR QUESTION"))</f>
        <v/>
      </c>
      <c r="M2432" s="58" t="str">
        <f>IF(OR(ISBLANK(Recyclabilité[[#This Row],[Réponse 4]]),'Calculs'!M2431="0",_xlfn.XLOOKUP('Calculs'!M2431,'Réponses'!C:C,'Réponses'!F:F,"ERREUR VISIBILITE")=0),"",_xlfn.XLOOKUP(_xlfn.XLOOKUP('Calculs'!M2431,'Réponses'!C:C,'Réponses'!F:F,"ERREUR VISIBILITE"),Questions!A:A,Questions!B:B,"ERREUR QUESTION"))</f>
        <v/>
      </c>
    </row>
    <row r="2433" spans="4:13" ht="60" customHeight="1">
      <c r="D2433" s="28" t="str">
        <f>IF(ISBLANK(Recyclabilité[[#This Row],[Code Valobat]]),"",IF(OR('Calculs'!A2432="08",'Calculs'!A2432="07",MID(Recyclabilité[[#This Row],[Code Valobat]],4,4)="0804",MID(Recyclabilité[[#This Row],[Code Valobat]],4,4)="0709",MID(Recyclabilité[[#This Row],[Code Valobat]],1,7)="6121107"),"Non recyclable",_xlfn.XLOOKUP('Calculs'!Q2432,'Combinaisons'!A:A,'Combinaisons'!B:B,"Merci de répondre à toutes les questions")))</f>
        <v/>
      </c>
      <c r="E2433" s="58" t="str">
        <f>IF(ISBLANK(Recyclabilité[[#This Row],[Code Valobat]]),"",IF(OR('Calculs'!A2432="08",'Calculs'!A2432="07",MID(Recyclabilité[[#This Row],[Code Valobat]],4,4)="0804",MID(Recyclabilité[[#This Row],[Code Valobat]],4,4)="0709",MID(Recyclabilité[[#This Row],[Code Valobat]],1,7)="6121107"),"",_xlfn.XLOOKUP('Calculs'!B2432,Questions!A:A,Questions!B:B,"ERREUR QUESTION")))</f>
        <v/>
      </c>
      <c r="G2433" s="58" t="str">
        <f>IF(OR(ISBLANK(Recyclabilité[[#This Row],[Réponse 1]]),'Calculs'!D2432="0",_xlfn.XLOOKUP('Calculs'!D2432,'Réponses'!C:C,'Réponses'!F:F,"ERREUR VISIBILITE")=0),"",_xlfn.XLOOKUP(_xlfn.XLOOKUP('Calculs'!D2432,'Réponses'!C:C,'Réponses'!F:F,"ERREUR VISIBILITE"),Questions!A:A,Questions!B:B,"ERREUR QUESTION"))</f>
        <v/>
      </c>
      <c r="I2433" s="58" t="str">
        <f>IF(OR(ISBLANK(Recyclabilité[[#This Row],[Réponse 2]]),'Calculs'!G2432="0",_xlfn.XLOOKUP('Calculs'!G2432,'Réponses'!C:C,'Réponses'!F:F,"ERREUR VISIBILITE")=0),"",_xlfn.XLOOKUP(_xlfn.XLOOKUP('Calculs'!G2432,'Réponses'!C:C,'Réponses'!F:F,"ERREUR VISIBILITE"),Questions!A:A,Questions!B:B,"ERREUR QUESTION"))</f>
        <v/>
      </c>
      <c r="K2433" s="58" t="str">
        <f>IF(OR(ISBLANK(Recyclabilité[[#This Row],[Réponse 3]]),'Calculs'!J2432="0",_xlfn.XLOOKUP('Calculs'!J2432,'Réponses'!C:C,'Réponses'!F:F,"ERREUR VISIBILITE")=0),"",_xlfn.XLOOKUP(_xlfn.XLOOKUP('Calculs'!J2432,'Réponses'!C:C,'Réponses'!F:F,"ERREUR VISIBILITE"),Questions!A:A,Questions!B:B,"ERREUR QUESTION"))</f>
        <v/>
      </c>
      <c r="M2433" s="58" t="str">
        <f>IF(OR(ISBLANK(Recyclabilité[[#This Row],[Réponse 4]]),'Calculs'!M2432="0",_xlfn.XLOOKUP('Calculs'!M2432,'Réponses'!C:C,'Réponses'!F:F,"ERREUR VISIBILITE")=0),"",_xlfn.XLOOKUP(_xlfn.XLOOKUP('Calculs'!M2432,'Réponses'!C:C,'Réponses'!F:F,"ERREUR VISIBILITE"),Questions!A:A,Questions!B:B,"ERREUR QUESTION"))</f>
        <v/>
      </c>
    </row>
    <row r="2434" spans="4:13" ht="60" customHeight="1">
      <c r="D2434" s="28" t="str">
        <f>IF(ISBLANK(Recyclabilité[[#This Row],[Code Valobat]]),"",IF(OR('Calculs'!A2433="08",'Calculs'!A2433="07",MID(Recyclabilité[[#This Row],[Code Valobat]],4,4)="0804",MID(Recyclabilité[[#This Row],[Code Valobat]],4,4)="0709",MID(Recyclabilité[[#This Row],[Code Valobat]],1,7)="6121107"),"Non recyclable",_xlfn.XLOOKUP('Calculs'!Q2433,'Combinaisons'!A:A,'Combinaisons'!B:B,"Merci de répondre à toutes les questions")))</f>
        <v/>
      </c>
      <c r="E2434" s="58" t="str">
        <f>IF(ISBLANK(Recyclabilité[[#This Row],[Code Valobat]]),"",IF(OR('Calculs'!A2433="08",'Calculs'!A2433="07",MID(Recyclabilité[[#This Row],[Code Valobat]],4,4)="0804",MID(Recyclabilité[[#This Row],[Code Valobat]],4,4)="0709",MID(Recyclabilité[[#This Row],[Code Valobat]],1,7)="6121107"),"",_xlfn.XLOOKUP('Calculs'!B2433,Questions!A:A,Questions!B:B,"ERREUR QUESTION")))</f>
        <v/>
      </c>
      <c r="G2434" s="58" t="str">
        <f>IF(OR(ISBLANK(Recyclabilité[[#This Row],[Réponse 1]]),'Calculs'!D2433="0",_xlfn.XLOOKUP('Calculs'!D2433,'Réponses'!C:C,'Réponses'!F:F,"ERREUR VISIBILITE")=0),"",_xlfn.XLOOKUP(_xlfn.XLOOKUP('Calculs'!D2433,'Réponses'!C:C,'Réponses'!F:F,"ERREUR VISIBILITE"),Questions!A:A,Questions!B:B,"ERREUR QUESTION"))</f>
        <v/>
      </c>
      <c r="I2434" s="58" t="str">
        <f>IF(OR(ISBLANK(Recyclabilité[[#This Row],[Réponse 2]]),'Calculs'!G2433="0",_xlfn.XLOOKUP('Calculs'!G2433,'Réponses'!C:C,'Réponses'!F:F,"ERREUR VISIBILITE")=0),"",_xlfn.XLOOKUP(_xlfn.XLOOKUP('Calculs'!G2433,'Réponses'!C:C,'Réponses'!F:F,"ERREUR VISIBILITE"),Questions!A:A,Questions!B:B,"ERREUR QUESTION"))</f>
        <v/>
      </c>
      <c r="K2434" s="58" t="str">
        <f>IF(OR(ISBLANK(Recyclabilité[[#This Row],[Réponse 3]]),'Calculs'!J2433="0",_xlfn.XLOOKUP('Calculs'!J2433,'Réponses'!C:C,'Réponses'!F:F,"ERREUR VISIBILITE")=0),"",_xlfn.XLOOKUP(_xlfn.XLOOKUP('Calculs'!J2433,'Réponses'!C:C,'Réponses'!F:F,"ERREUR VISIBILITE"),Questions!A:A,Questions!B:B,"ERREUR QUESTION"))</f>
        <v/>
      </c>
      <c r="M2434" s="58" t="str">
        <f>IF(OR(ISBLANK(Recyclabilité[[#This Row],[Réponse 4]]),'Calculs'!M2433="0",_xlfn.XLOOKUP('Calculs'!M2433,'Réponses'!C:C,'Réponses'!F:F,"ERREUR VISIBILITE")=0),"",_xlfn.XLOOKUP(_xlfn.XLOOKUP('Calculs'!M2433,'Réponses'!C:C,'Réponses'!F:F,"ERREUR VISIBILITE"),Questions!A:A,Questions!B:B,"ERREUR QUESTION"))</f>
        <v/>
      </c>
    </row>
    <row r="2435" spans="4:13" ht="60" customHeight="1">
      <c r="D2435" s="28" t="str">
        <f>IF(ISBLANK(Recyclabilité[[#This Row],[Code Valobat]]),"",IF(OR('Calculs'!A2434="08",'Calculs'!A2434="07",MID(Recyclabilité[[#This Row],[Code Valobat]],4,4)="0804",MID(Recyclabilité[[#This Row],[Code Valobat]],4,4)="0709",MID(Recyclabilité[[#This Row],[Code Valobat]],1,7)="6121107"),"Non recyclable",_xlfn.XLOOKUP('Calculs'!Q2434,'Combinaisons'!A:A,'Combinaisons'!B:B,"Merci de répondre à toutes les questions")))</f>
        <v/>
      </c>
      <c r="E2435" s="58" t="str">
        <f>IF(ISBLANK(Recyclabilité[[#This Row],[Code Valobat]]),"",IF(OR('Calculs'!A2434="08",'Calculs'!A2434="07",MID(Recyclabilité[[#This Row],[Code Valobat]],4,4)="0804",MID(Recyclabilité[[#This Row],[Code Valobat]],4,4)="0709",MID(Recyclabilité[[#This Row],[Code Valobat]],1,7)="6121107"),"",_xlfn.XLOOKUP('Calculs'!B2434,Questions!A:A,Questions!B:B,"ERREUR QUESTION")))</f>
        <v/>
      </c>
      <c r="G2435" s="58" t="str">
        <f>IF(OR(ISBLANK(Recyclabilité[[#This Row],[Réponse 1]]),'Calculs'!D2434="0",_xlfn.XLOOKUP('Calculs'!D2434,'Réponses'!C:C,'Réponses'!F:F,"ERREUR VISIBILITE")=0),"",_xlfn.XLOOKUP(_xlfn.XLOOKUP('Calculs'!D2434,'Réponses'!C:C,'Réponses'!F:F,"ERREUR VISIBILITE"),Questions!A:A,Questions!B:B,"ERREUR QUESTION"))</f>
        <v/>
      </c>
      <c r="I2435" s="58" t="str">
        <f>IF(OR(ISBLANK(Recyclabilité[[#This Row],[Réponse 2]]),'Calculs'!G2434="0",_xlfn.XLOOKUP('Calculs'!G2434,'Réponses'!C:C,'Réponses'!F:F,"ERREUR VISIBILITE")=0),"",_xlfn.XLOOKUP(_xlfn.XLOOKUP('Calculs'!G2434,'Réponses'!C:C,'Réponses'!F:F,"ERREUR VISIBILITE"),Questions!A:A,Questions!B:B,"ERREUR QUESTION"))</f>
        <v/>
      </c>
      <c r="K2435" s="58" t="str">
        <f>IF(OR(ISBLANK(Recyclabilité[[#This Row],[Réponse 3]]),'Calculs'!J2434="0",_xlfn.XLOOKUP('Calculs'!J2434,'Réponses'!C:C,'Réponses'!F:F,"ERREUR VISIBILITE")=0),"",_xlfn.XLOOKUP(_xlfn.XLOOKUP('Calculs'!J2434,'Réponses'!C:C,'Réponses'!F:F,"ERREUR VISIBILITE"),Questions!A:A,Questions!B:B,"ERREUR QUESTION"))</f>
        <v/>
      </c>
      <c r="M2435" s="58" t="str">
        <f>IF(OR(ISBLANK(Recyclabilité[[#This Row],[Réponse 4]]),'Calculs'!M2434="0",_xlfn.XLOOKUP('Calculs'!M2434,'Réponses'!C:C,'Réponses'!F:F,"ERREUR VISIBILITE")=0),"",_xlfn.XLOOKUP(_xlfn.XLOOKUP('Calculs'!M2434,'Réponses'!C:C,'Réponses'!F:F,"ERREUR VISIBILITE"),Questions!A:A,Questions!B:B,"ERREUR QUESTION"))</f>
        <v/>
      </c>
    </row>
    <row r="2436" spans="4:13" ht="60" customHeight="1">
      <c r="D2436" s="28" t="str">
        <f>IF(ISBLANK(Recyclabilité[[#This Row],[Code Valobat]]),"",IF(OR('Calculs'!A2435="08",'Calculs'!A2435="07",MID(Recyclabilité[[#This Row],[Code Valobat]],4,4)="0804",MID(Recyclabilité[[#This Row],[Code Valobat]],4,4)="0709",MID(Recyclabilité[[#This Row],[Code Valobat]],1,7)="6121107"),"Non recyclable",_xlfn.XLOOKUP('Calculs'!Q2435,'Combinaisons'!A:A,'Combinaisons'!B:B,"Merci de répondre à toutes les questions")))</f>
        <v/>
      </c>
      <c r="E2436" s="58" t="str">
        <f>IF(ISBLANK(Recyclabilité[[#This Row],[Code Valobat]]),"",IF(OR('Calculs'!A2435="08",'Calculs'!A2435="07",MID(Recyclabilité[[#This Row],[Code Valobat]],4,4)="0804",MID(Recyclabilité[[#This Row],[Code Valobat]],4,4)="0709",MID(Recyclabilité[[#This Row],[Code Valobat]],1,7)="6121107"),"",_xlfn.XLOOKUP('Calculs'!B2435,Questions!A:A,Questions!B:B,"ERREUR QUESTION")))</f>
        <v/>
      </c>
      <c r="G2436" s="58" t="str">
        <f>IF(OR(ISBLANK(Recyclabilité[[#This Row],[Réponse 1]]),'Calculs'!D2435="0",_xlfn.XLOOKUP('Calculs'!D2435,'Réponses'!C:C,'Réponses'!F:F,"ERREUR VISIBILITE")=0),"",_xlfn.XLOOKUP(_xlfn.XLOOKUP('Calculs'!D2435,'Réponses'!C:C,'Réponses'!F:F,"ERREUR VISIBILITE"),Questions!A:A,Questions!B:B,"ERREUR QUESTION"))</f>
        <v/>
      </c>
      <c r="I2436" s="58" t="str">
        <f>IF(OR(ISBLANK(Recyclabilité[[#This Row],[Réponse 2]]),'Calculs'!G2435="0",_xlfn.XLOOKUP('Calculs'!G2435,'Réponses'!C:C,'Réponses'!F:F,"ERREUR VISIBILITE")=0),"",_xlfn.XLOOKUP(_xlfn.XLOOKUP('Calculs'!G2435,'Réponses'!C:C,'Réponses'!F:F,"ERREUR VISIBILITE"),Questions!A:A,Questions!B:B,"ERREUR QUESTION"))</f>
        <v/>
      </c>
      <c r="K2436" s="58" t="str">
        <f>IF(OR(ISBLANK(Recyclabilité[[#This Row],[Réponse 3]]),'Calculs'!J2435="0",_xlfn.XLOOKUP('Calculs'!J2435,'Réponses'!C:C,'Réponses'!F:F,"ERREUR VISIBILITE")=0),"",_xlfn.XLOOKUP(_xlfn.XLOOKUP('Calculs'!J2435,'Réponses'!C:C,'Réponses'!F:F,"ERREUR VISIBILITE"),Questions!A:A,Questions!B:B,"ERREUR QUESTION"))</f>
        <v/>
      </c>
      <c r="M2436" s="58" t="str">
        <f>IF(OR(ISBLANK(Recyclabilité[[#This Row],[Réponse 4]]),'Calculs'!M2435="0",_xlfn.XLOOKUP('Calculs'!M2435,'Réponses'!C:C,'Réponses'!F:F,"ERREUR VISIBILITE")=0),"",_xlfn.XLOOKUP(_xlfn.XLOOKUP('Calculs'!M2435,'Réponses'!C:C,'Réponses'!F:F,"ERREUR VISIBILITE"),Questions!A:A,Questions!B:B,"ERREUR QUESTION"))</f>
        <v/>
      </c>
    </row>
    <row r="2437" spans="4:13" ht="60" customHeight="1">
      <c r="D2437" s="28" t="str">
        <f>IF(ISBLANK(Recyclabilité[[#This Row],[Code Valobat]]),"",IF(OR('Calculs'!A2436="08",'Calculs'!A2436="07",MID(Recyclabilité[[#This Row],[Code Valobat]],4,4)="0804",MID(Recyclabilité[[#This Row],[Code Valobat]],4,4)="0709",MID(Recyclabilité[[#This Row],[Code Valobat]],1,7)="6121107"),"Non recyclable",_xlfn.XLOOKUP('Calculs'!Q2436,'Combinaisons'!A:A,'Combinaisons'!B:B,"Merci de répondre à toutes les questions")))</f>
        <v/>
      </c>
      <c r="E2437" s="58" t="str">
        <f>IF(ISBLANK(Recyclabilité[[#This Row],[Code Valobat]]),"",IF(OR('Calculs'!A2436="08",'Calculs'!A2436="07",MID(Recyclabilité[[#This Row],[Code Valobat]],4,4)="0804",MID(Recyclabilité[[#This Row],[Code Valobat]],4,4)="0709",MID(Recyclabilité[[#This Row],[Code Valobat]],1,7)="6121107"),"",_xlfn.XLOOKUP('Calculs'!B2436,Questions!A:A,Questions!B:B,"ERREUR QUESTION")))</f>
        <v/>
      </c>
      <c r="G2437" s="58" t="str">
        <f>IF(OR(ISBLANK(Recyclabilité[[#This Row],[Réponse 1]]),'Calculs'!D2436="0",_xlfn.XLOOKUP('Calculs'!D2436,'Réponses'!C:C,'Réponses'!F:F,"ERREUR VISIBILITE")=0),"",_xlfn.XLOOKUP(_xlfn.XLOOKUP('Calculs'!D2436,'Réponses'!C:C,'Réponses'!F:F,"ERREUR VISIBILITE"),Questions!A:A,Questions!B:B,"ERREUR QUESTION"))</f>
        <v/>
      </c>
      <c r="I2437" s="58" t="str">
        <f>IF(OR(ISBLANK(Recyclabilité[[#This Row],[Réponse 2]]),'Calculs'!G2436="0",_xlfn.XLOOKUP('Calculs'!G2436,'Réponses'!C:C,'Réponses'!F:F,"ERREUR VISIBILITE")=0),"",_xlfn.XLOOKUP(_xlfn.XLOOKUP('Calculs'!G2436,'Réponses'!C:C,'Réponses'!F:F,"ERREUR VISIBILITE"),Questions!A:A,Questions!B:B,"ERREUR QUESTION"))</f>
        <v/>
      </c>
      <c r="K2437" s="58" t="str">
        <f>IF(OR(ISBLANK(Recyclabilité[[#This Row],[Réponse 3]]),'Calculs'!J2436="0",_xlfn.XLOOKUP('Calculs'!J2436,'Réponses'!C:C,'Réponses'!F:F,"ERREUR VISIBILITE")=0),"",_xlfn.XLOOKUP(_xlfn.XLOOKUP('Calculs'!J2436,'Réponses'!C:C,'Réponses'!F:F,"ERREUR VISIBILITE"),Questions!A:A,Questions!B:B,"ERREUR QUESTION"))</f>
        <v/>
      </c>
      <c r="M2437" s="58" t="str">
        <f>IF(OR(ISBLANK(Recyclabilité[[#This Row],[Réponse 4]]),'Calculs'!M2436="0",_xlfn.XLOOKUP('Calculs'!M2436,'Réponses'!C:C,'Réponses'!F:F,"ERREUR VISIBILITE")=0),"",_xlfn.XLOOKUP(_xlfn.XLOOKUP('Calculs'!M2436,'Réponses'!C:C,'Réponses'!F:F,"ERREUR VISIBILITE"),Questions!A:A,Questions!B:B,"ERREUR QUESTION"))</f>
        <v/>
      </c>
    </row>
    <row r="2438" spans="4:13" ht="60" customHeight="1">
      <c r="D2438" s="28" t="str">
        <f>IF(ISBLANK(Recyclabilité[[#This Row],[Code Valobat]]),"",IF(OR('Calculs'!A2437="08",'Calculs'!A2437="07",MID(Recyclabilité[[#This Row],[Code Valobat]],4,4)="0804",MID(Recyclabilité[[#This Row],[Code Valobat]],4,4)="0709",MID(Recyclabilité[[#This Row],[Code Valobat]],1,7)="6121107"),"Non recyclable",_xlfn.XLOOKUP('Calculs'!Q2437,'Combinaisons'!A:A,'Combinaisons'!B:B,"Merci de répondre à toutes les questions")))</f>
        <v/>
      </c>
      <c r="E2438" s="58" t="str">
        <f>IF(ISBLANK(Recyclabilité[[#This Row],[Code Valobat]]),"",IF(OR('Calculs'!A2437="08",'Calculs'!A2437="07",MID(Recyclabilité[[#This Row],[Code Valobat]],4,4)="0804",MID(Recyclabilité[[#This Row],[Code Valobat]],4,4)="0709",MID(Recyclabilité[[#This Row],[Code Valobat]],1,7)="6121107"),"",_xlfn.XLOOKUP('Calculs'!B2437,Questions!A:A,Questions!B:B,"ERREUR QUESTION")))</f>
        <v/>
      </c>
      <c r="G2438" s="58" t="str">
        <f>IF(OR(ISBLANK(Recyclabilité[[#This Row],[Réponse 1]]),'Calculs'!D2437="0",_xlfn.XLOOKUP('Calculs'!D2437,'Réponses'!C:C,'Réponses'!F:F,"ERREUR VISIBILITE")=0),"",_xlfn.XLOOKUP(_xlfn.XLOOKUP('Calculs'!D2437,'Réponses'!C:C,'Réponses'!F:F,"ERREUR VISIBILITE"),Questions!A:A,Questions!B:B,"ERREUR QUESTION"))</f>
        <v/>
      </c>
      <c r="I2438" s="58" t="str">
        <f>IF(OR(ISBLANK(Recyclabilité[[#This Row],[Réponse 2]]),'Calculs'!G2437="0",_xlfn.XLOOKUP('Calculs'!G2437,'Réponses'!C:C,'Réponses'!F:F,"ERREUR VISIBILITE")=0),"",_xlfn.XLOOKUP(_xlfn.XLOOKUP('Calculs'!G2437,'Réponses'!C:C,'Réponses'!F:F,"ERREUR VISIBILITE"),Questions!A:A,Questions!B:B,"ERREUR QUESTION"))</f>
        <v/>
      </c>
      <c r="K2438" s="58" t="str">
        <f>IF(OR(ISBLANK(Recyclabilité[[#This Row],[Réponse 3]]),'Calculs'!J2437="0",_xlfn.XLOOKUP('Calculs'!J2437,'Réponses'!C:C,'Réponses'!F:F,"ERREUR VISIBILITE")=0),"",_xlfn.XLOOKUP(_xlfn.XLOOKUP('Calculs'!J2437,'Réponses'!C:C,'Réponses'!F:F,"ERREUR VISIBILITE"),Questions!A:A,Questions!B:B,"ERREUR QUESTION"))</f>
        <v/>
      </c>
      <c r="M2438" s="58" t="str">
        <f>IF(OR(ISBLANK(Recyclabilité[[#This Row],[Réponse 4]]),'Calculs'!M2437="0",_xlfn.XLOOKUP('Calculs'!M2437,'Réponses'!C:C,'Réponses'!F:F,"ERREUR VISIBILITE")=0),"",_xlfn.XLOOKUP(_xlfn.XLOOKUP('Calculs'!M2437,'Réponses'!C:C,'Réponses'!F:F,"ERREUR VISIBILITE"),Questions!A:A,Questions!B:B,"ERREUR QUESTION"))</f>
        <v/>
      </c>
    </row>
    <row r="2439" spans="4:13" ht="60" customHeight="1">
      <c r="D2439" s="28" t="str">
        <f>IF(ISBLANK(Recyclabilité[[#This Row],[Code Valobat]]),"",IF(OR('Calculs'!A2438="08",'Calculs'!A2438="07",MID(Recyclabilité[[#This Row],[Code Valobat]],4,4)="0804",MID(Recyclabilité[[#This Row],[Code Valobat]],4,4)="0709",MID(Recyclabilité[[#This Row],[Code Valobat]],1,7)="6121107"),"Non recyclable",_xlfn.XLOOKUP('Calculs'!Q2438,'Combinaisons'!A:A,'Combinaisons'!B:B,"Merci de répondre à toutes les questions")))</f>
        <v/>
      </c>
      <c r="E2439" s="58" t="str">
        <f>IF(ISBLANK(Recyclabilité[[#This Row],[Code Valobat]]),"",IF(OR('Calculs'!A2438="08",'Calculs'!A2438="07",MID(Recyclabilité[[#This Row],[Code Valobat]],4,4)="0804",MID(Recyclabilité[[#This Row],[Code Valobat]],4,4)="0709",MID(Recyclabilité[[#This Row],[Code Valobat]],1,7)="6121107"),"",_xlfn.XLOOKUP('Calculs'!B2438,Questions!A:A,Questions!B:B,"ERREUR QUESTION")))</f>
        <v/>
      </c>
      <c r="G2439" s="58" t="str">
        <f>IF(OR(ISBLANK(Recyclabilité[[#This Row],[Réponse 1]]),'Calculs'!D2438="0",_xlfn.XLOOKUP('Calculs'!D2438,'Réponses'!C:C,'Réponses'!F:F,"ERREUR VISIBILITE")=0),"",_xlfn.XLOOKUP(_xlfn.XLOOKUP('Calculs'!D2438,'Réponses'!C:C,'Réponses'!F:F,"ERREUR VISIBILITE"),Questions!A:A,Questions!B:B,"ERREUR QUESTION"))</f>
        <v/>
      </c>
      <c r="I2439" s="58" t="str">
        <f>IF(OR(ISBLANK(Recyclabilité[[#This Row],[Réponse 2]]),'Calculs'!G2438="0",_xlfn.XLOOKUP('Calculs'!G2438,'Réponses'!C:C,'Réponses'!F:F,"ERREUR VISIBILITE")=0),"",_xlfn.XLOOKUP(_xlfn.XLOOKUP('Calculs'!G2438,'Réponses'!C:C,'Réponses'!F:F,"ERREUR VISIBILITE"),Questions!A:A,Questions!B:B,"ERREUR QUESTION"))</f>
        <v/>
      </c>
      <c r="K2439" s="58" t="str">
        <f>IF(OR(ISBLANK(Recyclabilité[[#This Row],[Réponse 3]]),'Calculs'!J2438="0",_xlfn.XLOOKUP('Calculs'!J2438,'Réponses'!C:C,'Réponses'!F:F,"ERREUR VISIBILITE")=0),"",_xlfn.XLOOKUP(_xlfn.XLOOKUP('Calculs'!J2438,'Réponses'!C:C,'Réponses'!F:F,"ERREUR VISIBILITE"),Questions!A:A,Questions!B:B,"ERREUR QUESTION"))</f>
        <v/>
      </c>
      <c r="M2439" s="58" t="str">
        <f>IF(OR(ISBLANK(Recyclabilité[[#This Row],[Réponse 4]]),'Calculs'!M2438="0",_xlfn.XLOOKUP('Calculs'!M2438,'Réponses'!C:C,'Réponses'!F:F,"ERREUR VISIBILITE")=0),"",_xlfn.XLOOKUP(_xlfn.XLOOKUP('Calculs'!M2438,'Réponses'!C:C,'Réponses'!F:F,"ERREUR VISIBILITE"),Questions!A:A,Questions!B:B,"ERREUR QUESTION"))</f>
        <v/>
      </c>
    </row>
    <row r="2440" spans="4:13" ht="60" customHeight="1">
      <c r="D2440" s="28" t="str">
        <f>IF(ISBLANK(Recyclabilité[[#This Row],[Code Valobat]]),"",IF(OR('Calculs'!A2439="08",'Calculs'!A2439="07",MID(Recyclabilité[[#This Row],[Code Valobat]],4,4)="0804",MID(Recyclabilité[[#This Row],[Code Valobat]],4,4)="0709",MID(Recyclabilité[[#This Row],[Code Valobat]],1,7)="6121107"),"Non recyclable",_xlfn.XLOOKUP('Calculs'!Q2439,'Combinaisons'!A:A,'Combinaisons'!B:B,"Merci de répondre à toutes les questions")))</f>
        <v/>
      </c>
      <c r="E2440" s="58" t="str">
        <f>IF(ISBLANK(Recyclabilité[[#This Row],[Code Valobat]]),"",IF(OR('Calculs'!A2439="08",'Calculs'!A2439="07",MID(Recyclabilité[[#This Row],[Code Valobat]],4,4)="0804",MID(Recyclabilité[[#This Row],[Code Valobat]],4,4)="0709",MID(Recyclabilité[[#This Row],[Code Valobat]],1,7)="6121107"),"",_xlfn.XLOOKUP('Calculs'!B2439,Questions!A:A,Questions!B:B,"ERREUR QUESTION")))</f>
        <v/>
      </c>
      <c r="G2440" s="58" t="str">
        <f>IF(OR(ISBLANK(Recyclabilité[[#This Row],[Réponse 1]]),'Calculs'!D2439="0",_xlfn.XLOOKUP('Calculs'!D2439,'Réponses'!C:C,'Réponses'!F:F,"ERREUR VISIBILITE")=0),"",_xlfn.XLOOKUP(_xlfn.XLOOKUP('Calculs'!D2439,'Réponses'!C:C,'Réponses'!F:F,"ERREUR VISIBILITE"),Questions!A:A,Questions!B:B,"ERREUR QUESTION"))</f>
        <v/>
      </c>
      <c r="I2440" s="58" t="str">
        <f>IF(OR(ISBLANK(Recyclabilité[[#This Row],[Réponse 2]]),'Calculs'!G2439="0",_xlfn.XLOOKUP('Calculs'!G2439,'Réponses'!C:C,'Réponses'!F:F,"ERREUR VISIBILITE")=0),"",_xlfn.XLOOKUP(_xlfn.XLOOKUP('Calculs'!G2439,'Réponses'!C:C,'Réponses'!F:F,"ERREUR VISIBILITE"),Questions!A:A,Questions!B:B,"ERREUR QUESTION"))</f>
        <v/>
      </c>
      <c r="K2440" s="58" t="str">
        <f>IF(OR(ISBLANK(Recyclabilité[[#This Row],[Réponse 3]]),'Calculs'!J2439="0",_xlfn.XLOOKUP('Calculs'!J2439,'Réponses'!C:C,'Réponses'!F:F,"ERREUR VISIBILITE")=0),"",_xlfn.XLOOKUP(_xlfn.XLOOKUP('Calculs'!J2439,'Réponses'!C:C,'Réponses'!F:F,"ERREUR VISIBILITE"),Questions!A:A,Questions!B:B,"ERREUR QUESTION"))</f>
        <v/>
      </c>
      <c r="M2440" s="58" t="str">
        <f>IF(OR(ISBLANK(Recyclabilité[[#This Row],[Réponse 4]]),'Calculs'!M2439="0",_xlfn.XLOOKUP('Calculs'!M2439,'Réponses'!C:C,'Réponses'!F:F,"ERREUR VISIBILITE")=0),"",_xlfn.XLOOKUP(_xlfn.XLOOKUP('Calculs'!M2439,'Réponses'!C:C,'Réponses'!F:F,"ERREUR VISIBILITE"),Questions!A:A,Questions!B:B,"ERREUR QUESTION"))</f>
        <v/>
      </c>
    </row>
    <row r="2441" spans="4:13" ht="60" customHeight="1">
      <c r="D2441" s="28" t="str">
        <f>IF(ISBLANK(Recyclabilité[[#This Row],[Code Valobat]]),"",IF(OR('Calculs'!A2440="08",'Calculs'!A2440="07",MID(Recyclabilité[[#This Row],[Code Valobat]],4,4)="0804",MID(Recyclabilité[[#This Row],[Code Valobat]],4,4)="0709",MID(Recyclabilité[[#This Row],[Code Valobat]],1,7)="6121107"),"Non recyclable",_xlfn.XLOOKUP('Calculs'!Q2440,'Combinaisons'!A:A,'Combinaisons'!B:B,"Merci de répondre à toutes les questions")))</f>
        <v/>
      </c>
      <c r="E2441" s="58" t="str">
        <f>IF(ISBLANK(Recyclabilité[[#This Row],[Code Valobat]]),"",IF(OR('Calculs'!A2440="08",'Calculs'!A2440="07",MID(Recyclabilité[[#This Row],[Code Valobat]],4,4)="0804",MID(Recyclabilité[[#This Row],[Code Valobat]],4,4)="0709",MID(Recyclabilité[[#This Row],[Code Valobat]],1,7)="6121107"),"",_xlfn.XLOOKUP('Calculs'!B2440,Questions!A:A,Questions!B:B,"ERREUR QUESTION")))</f>
        <v/>
      </c>
      <c r="G2441" s="58" t="str">
        <f>IF(OR(ISBLANK(Recyclabilité[[#This Row],[Réponse 1]]),'Calculs'!D2440="0",_xlfn.XLOOKUP('Calculs'!D2440,'Réponses'!C:C,'Réponses'!F:F,"ERREUR VISIBILITE")=0),"",_xlfn.XLOOKUP(_xlfn.XLOOKUP('Calculs'!D2440,'Réponses'!C:C,'Réponses'!F:F,"ERREUR VISIBILITE"),Questions!A:A,Questions!B:B,"ERREUR QUESTION"))</f>
        <v/>
      </c>
      <c r="I2441" s="58" t="str">
        <f>IF(OR(ISBLANK(Recyclabilité[[#This Row],[Réponse 2]]),'Calculs'!G2440="0",_xlfn.XLOOKUP('Calculs'!G2440,'Réponses'!C:C,'Réponses'!F:F,"ERREUR VISIBILITE")=0),"",_xlfn.XLOOKUP(_xlfn.XLOOKUP('Calculs'!G2440,'Réponses'!C:C,'Réponses'!F:F,"ERREUR VISIBILITE"),Questions!A:A,Questions!B:B,"ERREUR QUESTION"))</f>
        <v/>
      </c>
      <c r="K2441" s="58" t="str">
        <f>IF(OR(ISBLANK(Recyclabilité[[#This Row],[Réponse 3]]),'Calculs'!J2440="0",_xlfn.XLOOKUP('Calculs'!J2440,'Réponses'!C:C,'Réponses'!F:F,"ERREUR VISIBILITE")=0),"",_xlfn.XLOOKUP(_xlfn.XLOOKUP('Calculs'!J2440,'Réponses'!C:C,'Réponses'!F:F,"ERREUR VISIBILITE"),Questions!A:A,Questions!B:B,"ERREUR QUESTION"))</f>
        <v/>
      </c>
      <c r="M2441" s="58" t="str">
        <f>IF(OR(ISBLANK(Recyclabilité[[#This Row],[Réponse 4]]),'Calculs'!M2440="0",_xlfn.XLOOKUP('Calculs'!M2440,'Réponses'!C:C,'Réponses'!F:F,"ERREUR VISIBILITE")=0),"",_xlfn.XLOOKUP(_xlfn.XLOOKUP('Calculs'!M2440,'Réponses'!C:C,'Réponses'!F:F,"ERREUR VISIBILITE"),Questions!A:A,Questions!B:B,"ERREUR QUESTION"))</f>
        <v/>
      </c>
    </row>
    <row r="2442" spans="4:13" ht="60" customHeight="1">
      <c r="D2442" s="28" t="str">
        <f>IF(ISBLANK(Recyclabilité[[#This Row],[Code Valobat]]),"",IF(OR('Calculs'!A2441="08",'Calculs'!A2441="07",MID(Recyclabilité[[#This Row],[Code Valobat]],4,4)="0804",MID(Recyclabilité[[#This Row],[Code Valobat]],4,4)="0709",MID(Recyclabilité[[#This Row],[Code Valobat]],1,7)="6121107"),"Non recyclable",_xlfn.XLOOKUP('Calculs'!Q2441,'Combinaisons'!A:A,'Combinaisons'!B:B,"Merci de répondre à toutes les questions")))</f>
        <v/>
      </c>
      <c r="E2442" s="58" t="str">
        <f>IF(ISBLANK(Recyclabilité[[#This Row],[Code Valobat]]),"",IF(OR('Calculs'!A2441="08",'Calculs'!A2441="07",MID(Recyclabilité[[#This Row],[Code Valobat]],4,4)="0804",MID(Recyclabilité[[#This Row],[Code Valobat]],4,4)="0709",MID(Recyclabilité[[#This Row],[Code Valobat]],1,7)="6121107"),"",_xlfn.XLOOKUP('Calculs'!B2441,Questions!A:A,Questions!B:B,"ERREUR QUESTION")))</f>
        <v/>
      </c>
      <c r="G2442" s="58" t="str">
        <f>IF(OR(ISBLANK(Recyclabilité[[#This Row],[Réponse 1]]),'Calculs'!D2441="0",_xlfn.XLOOKUP('Calculs'!D2441,'Réponses'!C:C,'Réponses'!F:F,"ERREUR VISIBILITE")=0),"",_xlfn.XLOOKUP(_xlfn.XLOOKUP('Calculs'!D2441,'Réponses'!C:C,'Réponses'!F:F,"ERREUR VISIBILITE"),Questions!A:A,Questions!B:B,"ERREUR QUESTION"))</f>
        <v/>
      </c>
      <c r="I2442" s="58" t="str">
        <f>IF(OR(ISBLANK(Recyclabilité[[#This Row],[Réponse 2]]),'Calculs'!G2441="0",_xlfn.XLOOKUP('Calculs'!G2441,'Réponses'!C:C,'Réponses'!F:F,"ERREUR VISIBILITE")=0),"",_xlfn.XLOOKUP(_xlfn.XLOOKUP('Calculs'!G2441,'Réponses'!C:C,'Réponses'!F:F,"ERREUR VISIBILITE"),Questions!A:A,Questions!B:B,"ERREUR QUESTION"))</f>
        <v/>
      </c>
      <c r="K2442" s="58" t="str">
        <f>IF(OR(ISBLANK(Recyclabilité[[#This Row],[Réponse 3]]),'Calculs'!J2441="0",_xlfn.XLOOKUP('Calculs'!J2441,'Réponses'!C:C,'Réponses'!F:F,"ERREUR VISIBILITE")=0),"",_xlfn.XLOOKUP(_xlfn.XLOOKUP('Calculs'!J2441,'Réponses'!C:C,'Réponses'!F:F,"ERREUR VISIBILITE"),Questions!A:A,Questions!B:B,"ERREUR QUESTION"))</f>
        <v/>
      </c>
      <c r="M2442" s="58" t="str">
        <f>IF(OR(ISBLANK(Recyclabilité[[#This Row],[Réponse 4]]),'Calculs'!M2441="0",_xlfn.XLOOKUP('Calculs'!M2441,'Réponses'!C:C,'Réponses'!F:F,"ERREUR VISIBILITE")=0),"",_xlfn.XLOOKUP(_xlfn.XLOOKUP('Calculs'!M2441,'Réponses'!C:C,'Réponses'!F:F,"ERREUR VISIBILITE"),Questions!A:A,Questions!B:B,"ERREUR QUESTION"))</f>
        <v/>
      </c>
    </row>
    <row r="2443" spans="4:13" ht="60" customHeight="1">
      <c r="D2443" s="28" t="str">
        <f>IF(ISBLANK(Recyclabilité[[#This Row],[Code Valobat]]),"",IF(OR('Calculs'!A2442="08",'Calculs'!A2442="07",MID(Recyclabilité[[#This Row],[Code Valobat]],4,4)="0804",MID(Recyclabilité[[#This Row],[Code Valobat]],4,4)="0709",MID(Recyclabilité[[#This Row],[Code Valobat]],1,7)="6121107"),"Non recyclable",_xlfn.XLOOKUP('Calculs'!Q2442,'Combinaisons'!A:A,'Combinaisons'!B:B,"Merci de répondre à toutes les questions")))</f>
        <v/>
      </c>
      <c r="E2443" s="58" t="str">
        <f>IF(ISBLANK(Recyclabilité[[#This Row],[Code Valobat]]),"",IF(OR('Calculs'!A2442="08",'Calculs'!A2442="07",MID(Recyclabilité[[#This Row],[Code Valobat]],4,4)="0804",MID(Recyclabilité[[#This Row],[Code Valobat]],4,4)="0709",MID(Recyclabilité[[#This Row],[Code Valobat]],1,7)="6121107"),"",_xlfn.XLOOKUP('Calculs'!B2442,Questions!A:A,Questions!B:B,"ERREUR QUESTION")))</f>
        <v/>
      </c>
      <c r="G2443" s="58" t="str">
        <f>IF(OR(ISBLANK(Recyclabilité[[#This Row],[Réponse 1]]),'Calculs'!D2442="0",_xlfn.XLOOKUP('Calculs'!D2442,'Réponses'!C:C,'Réponses'!F:F,"ERREUR VISIBILITE")=0),"",_xlfn.XLOOKUP(_xlfn.XLOOKUP('Calculs'!D2442,'Réponses'!C:C,'Réponses'!F:F,"ERREUR VISIBILITE"),Questions!A:A,Questions!B:B,"ERREUR QUESTION"))</f>
        <v/>
      </c>
      <c r="I2443" s="58" t="str">
        <f>IF(OR(ISBLANK(Recyclabilité[[#This Row],[Réponse 2]]),'Calculs'!G2442="0",_xlfn.XLOOKUP('Calculs'!G2442,'Réponses'!C:C,'Réponses'!F:F,"ERREUR VISIBILITE")=0),"",_xlfn.XLOOKUP(_xlfn.XLOOKUP('Calculs'!G2442,'Réponses'!C:C,'Réponses'!F:F,"ERREUR VISIBILITE"),Questions!A:A,Questions!B:B,"ERREUR QUESTION"))</f>
        <v/>
      </c>
      <c r="K2443" s="58" t="str">
        <f>IF(OR(ISBLANK(Recyclabilité[[#This Row],[Réponse 3]]),'Calculs'!J2442="0",_xlfn.XLOOKUP('Calculs'!J2442,'Réponses'!C:C,'Réponses'!F:F,"ERREUR VISIBILITE")=0),"",_xlfn.XLOOKUP(_xlfn.XLOOKUP('Calculs'!J2442,'Réponses'!C:C,'Réponses'!F:F,"ERREUR VISIBILITE"),Questions!A:A,Questions!B:B,"ERREUR QUESTION"))</f>
        <v/>
      </c>
      <c r="M2443" s="58" t="str">
        <f>IF(OR(ISBLANK(Recyclabilité[[#This Row],[Réponse 4]]),'Calculs'!M2442="0",_xlfn.XLOOKUP('Calculs'!M2442,'Réponses'!C:C,'Réponses'!F:F,"ERREUR VISIBILITE")=0),"",_xlfn.XLOOKUP(_xlfn.XLOOKUP('Calculs'!M2442,'Réponses'!C:C,'Réponses'!F:F,"ERREUR VISIBILITE"),Questions!A:A,Questions!B:B,"ERREUR QUESTION"))</f>
        <v/>
      </c>
    </row>
    <row r="2444" spans="4:13" ht="60" customHeight="1">
      <c r="D2444" s="28" t="str">
        <f>IF(ISBLANK(Recyclabilité[[#This Row],[Code Valobat]]),"",IF(OR('Calculs'!A2443="08",'Calculs'!A2443="07",MID(Recyclabilité[[#This Row],[Code Valobat]],4,4)="0804",MID(Recyclabilité[[#This Row],[Code Valobat]],4,4)="0709",MID(Recyclabilité[[#This Row],[Code Valobat]],1,7)="6121107"),"Non recyclable",_xlfn.XLOOKUP('Calculs'!Q2443,'Combinaisons'!A:A,'Combinaisons'!B:B,"Merci de répondre à toutes les questions")))</f>
        <v/>
      </c>
      <c r="E2444" s="58" t="str">
        <f>IF(ISBLANK(Recyclabilité[[#This Row],[Code Valobat]]),"",IF(OR('Calculs'!A2443="08",'Calculs'!A2443="07",MID(Recyclabilité[[#This Row],[Code Valobat]],4,4)="0804",MID(Recyclabilité[[#This Row],[Code Valobat]],4,4)="0709",MID(Recyclabilité[[#This Row],[Code Valobat]],1,7)="6121107"),"",_xlfn.XLOOKUP('Calculs'!B2443,Questions!A:A,Questions!B:B,"ERREUR QUESTION")))</f>
        <v/>
      </c>
      <c r="G2444" s="58" t="str">
        <f>IF(OR(ISBLANK(Recyclabilité[[#This Row],[Réponse 1]]),'Calculs'!D2443="0",_xlfn.XLOOKUP('Calculs'!D2443,'Réponses'!C:C,'Réponses'!F:F,"ERREUR VISIBILITE")=0),"",_xlfn.XLOOKUP(_xlfn.XLOOKUP('Calculs'!D2443,'Réponses'!C:C,'Réponses'!F:F,"ERREUR VISIBILITE"),Questions!A:A,Questions!B:B,"ERREUR QUESTION"))</f>
        <v/>
      </c>
      <c r="I2444" s="58" t="str">
        <f>IF(OR(ISBLANK(Recyclabilité[[#This Row],[Réponse 2]]),'Calculs'!G2443="0",_xlfn.XLOOKUP('Calculs'!G2443,'Réponses'!C:C,'Réponses'!F:F,"ERREUR VISIBILITE")=0),"",_xlfn.XLOOKUP(_xlfn.XLOOKUP('Calculs'!G2443,'Réponses'!C:C,'Réponses'!F:F,"ERREUR VISIBILITE"),Questions!A:A,Questions!B:B,"ERREUR QUESTION"))</f>
        <v/>
      </c>
      <c r="K2444" s="58" t="str">
        <f>IF(OR(ISBLANK(Recyclabilité[[#This Row],[Réponse 3]]),'Calculs'!J2443="0",_xlfn.XLOOKUP('Calculs'!J2443,'Réponses'!C:C,'Réponses'!F:F,"ERREUR VISIBILITE")=0),"",_xlfn.XLOOKUP(_xlfn.XLOOKUP('Calculs'!J2443,'Réponses'!C:C,'Réponses'!F:F,"ERREUR VISIBILITE"),Questions!A:A,Questions!B:B,"ERREUR QUESTION"))</f>
        <v/>
      </c>
      <c r="M2444" s="58" t="str">
        <f>IF(OR(ISBLANK(Recyclabilité[[#This Row],[Réponse 4]]),'Calculs'!M2443="0",_xlfn.XLOOKUP('Calculs'!M2443,'Réponses'!C:C,'Réponses'!F:F,"ERREUR VISIBILITE")=0),"",_xlfn.XLOOKUP(_xlfn.XLOOKUP('Calculs'!M2443,'Réponses'!C:C,'Réponses'!F:F,"ERREUR VISIBILITE"),Questions!A:A,Questions!B:B,"ERREUR QUESTION"))</f>
        <v/>
      </c>
    </row>
    <row r="2445" spans="4:13" ht="60" customHeight="1">
      <c r="D2445" s="28" t="str">
        <f>IF(ISBLANK(Recyclabilité[[#This Row],[Code Valobat]]),"",IF(OR('Calculs'!A2444="08",'Calculs'!A2444="07",MID(Recyclabilité[[#This Row],[Code Valobat]],4,4)="0804",MID(Recyclabilité[[#This Row],[Code Valobat]],4,4)="0709",MID(Recyclabilité[[#This Row],[Code Valobat]],1,7)="6121107"),"Non recyclable",_xlfn.XLOOKUP('Calculs'!Q2444,'Combinaisons'!A:A,'Combinaisons'!B:B,"Merci de répondre à toutes les questions")))</f>
        <v/>
      </c>
      <c r="E2445" s="58" t="str">
        <f>IF(ISBLANK(Recyclabilité[[#This Row],[Code Valobat]]),"",IF(OR('Calculs'!A2444="08",'Calculs'!A2444="07",MID(Recyclabilité[[#This Row],[Code Valobat]],4,4)="0804",MID(Recyclabilité[[#This Row],[Code Valobat]],4,4)="0709",MID(Recyclabilité[[#This Row],[Code Valobat]],1,7)="6121107"),"",_xlfn.XLOOKUP('Calculs'!B2444,Questions!A:A,Questions!B:B,"ERREUR QUESTION")))</f>
        <v/>
      </c>
      <c r="G2445" s="58" t="str">
        <f>IF(OR(ISBLANK(Recyclabilité[[#This Row],[Réponse 1]]),'Calculs'!D2444="0",_xlfn.XLOOKUP('Calculs'!D2444,'Réponses'!C:C,'Réponses'!F:F,"ERREUR VISIBILITE")=0),"",_xlfn.XLOOKUP(_xlfn.XLOOKUP('Calculs'!D2444,'Réponses'!C:C,'Réponses'!F:F,"ERREUR VISIBILITE"),Questions!A:A,Questions!B:B,"ERREUR QUESTION"))</f>
        <v/>
      </c>
      <c r="I2445" s="58" t="str">
        <f>IF(OR(ISBLANK(Recyclabilité[[#This Row],[Réponse 2]]),'Calculs'!G2444="0",_xlfn.XLOOKUP('Calculs'!G2444,'Réponses'!C:C,'Réponses'!F:F,"ERREUR VISIBILITE")=0),"",_xlfn.XLOOKUP(_xlfn.XLOOKUP('Calculs'!G2444,'Réponses'!C:C,'Réponses'!F:F,"ERREUR VISIBILITE"),Questions!A:A,Questions!B:B,"ERREUR QUESTION"))</f>
        <v/>
      </c>
      <c r="K2445" s="58" t="str">
        <f>IF(OR(ISBLANK(Recyclabilité[[#This Row],[Réponse 3]]),'Calculs'!J2444="0",_xlfn.XLOOKUP('Calculs'!J2444,'Réponses'!C:C,'Réponses'!F:F,"ERREUR VISIBILITE")=0),"",_xlfn.XLOOKUP(_xlfn.XLOOKUP('Calculs'!J2444,'Réponses'!C:C,'Réponses'!F:F,"ERREUR VISIBILITE"),Questions!A:A,Questions!B:B,"ERREUR QUESTION"))</f>
        <v/>
      </c>
      <c r="M2445" s="58" t="str">
        <f>IF(OR(ISBLANK(Recyclabilité[[#This Row],[Réponse 4]]),'Calculs'!M2444="0",_xlfn.XLOOKUP('Calculs'!M2444,'Réponses'!C:C,'Réponses'!F:F,"ERREUR VISIBILITE")=0),"",_xlfn.XLOOKUP(_xlfn.XLOOKUP('Calculs'!M2444,'Réponses'!C:C,'Réponses'!F:F,"ERREUR VISIBILITE"),Questions!A:A,Questions!B:B,"ERREUR QUESTION"))</f>
        <v/>
      </c>
    </row>
    <row r="2446" spans="4:13" ht="60" customHeight="1">
      <c r="D2446" s="28" t="str">
        <f>IF(ISBLANK(Recyclabilité[[#This Row],[Code Valobat]]),"",IF(OR('Calculs'!A2445="08",'Calculs'!A2445="07",MID(Recyclabilité[[#This Row],[Code Valobat]],4,4)="0804",MID(Recyclabilité[[#This Row],[Code Valobat]],4,4)="0709",MID(Recyclabilité[[#This Row],[Code Valobat]],1,7)="6121107"),"Non recyclable",_xlfn.XLOOKUP('Calculs'!Q2445,'Combinaisons'!A:A,'Combinaisons'!B:B,"Merci de répondre à toutes les questions")))</f>
        <v/>
      </c>
      <c r="E2446" s="58" t="str">
        <f>IF(ISBLANK(Recyclabilité[[#This Row],[Code Valobat]]),"",IF(OR('Calculs'!A2445="08",'Calculs'!A2445="07",MID(Recyclabilité[[#This Row],[Code Valobat]],4,4)="0804",MID(Recyclabilité[[#This Row],[Code Valobat]],4,4)="0709",MID(Recyclabilité[[#This Row],[Code Valobat]],1,7)="6121107"),"",_xlfn.XLOOKUP('Calculs'!B2445,Questions!A:A,Questions!B:B,"ERREUR QUESTION")))</f>
        <v/>
      </c>
      <c r="G2446" s="58" t="str">
        <f>IF(OR(ISBLANK(Recyclabilité[[#This Row],[Réponse 1]]),'Calculs'!D2445="0",_xlfn.XLOOKUP('Calculs'!D2445,'Réponses'!C:C,'Réponses'!F:F,"ERREUR VISIBILITE")=0),"",_xlfn.XLOOKUP(_xlfn.XLOOKUP('Calculs'!D2445,'Réponses'!C:C,'Réponses'!F:F,"ERREUR VISIBILITE"),Questions!A:A,Questions!B:B,"ERREUR QUESTION"))</f>
        <v/>
      </c>
      <c r="I2446" s="58" t="str">
        <f>IF(OR(ISBLANK(Recyclabilité[[#This Row],[Réponse 2]]),'Calculs'!G2445="0",_xlfn.XLOOKUP('Calculs'!G2445,'Réponses'!C:C,'Réponses'!F:F,"ERREUR VISIBILITE")=0),"",_xlfn.XLOOKUP(_xlfn.XLOOKUP('Calculs'!G2445,'Réponses'!C:C,'Réponses'!F:F,"ERREUR VISIBILITE"),Questions!A:A,Questions!B:B,"ERREUR QUESTION"))</f>
        <v/>
      </c>
      <c r="K2446" s="58" t="str">
        <f>IF(OR(ISBLANK(Recyclabilité[[#This Row],[Réponse 3]]),'Calculs'!J2445="0",_xlfn.XLOOKUP('Calculs'!J2445,'Réponses'!C:C,'Réponses'!F:F,"ERREUR VISIBILITE")=0),"",_xlfn.XLOOKUP(_xlfn.XLOOKUP('Calculs'!J2445,'Réponses'!C:C,'Réponses'!F:F,"ERREUR VISIBILITE"),Questions!A:A,Questions!B:B,"ERREUR QUESTION"))</f>
        <v/>
      </c>
      <c r="M2446" s="58" t="str">
        <f>IF(OR(ISBLANK(Recyclabilité[[#This Row],[Réponse 4]]),'Calculs'!M2445="0",_xlfn.XLOOKUP('Calculs'!M2445,'Réponses'!C:C,'Réponses'!F:F,"ERREUR VISIBILITE")=0),"",_xlfn.XLOOKUP(_xlfn.XLOOKUP('Calculs'!M2445,'Réponses'!C:C,'Réponses'!F:F,"ERREUR VISIBILITE"),Questions!A:A,Questions!B:B,"ERREUR QUESTION"))</f>
        <v/>
      </c>
    </row>
    <row r="2447" spans="4:13" ht="60" customHeight="1">
      <c r="D2447" s="28" t="str">
        <f>IF(ISBLANK(Recyclabilité[[#This Row],[Code Valobat]]),"",IF(OR('Calculs'!A2446="08",'Calculs'!A2446="07",MID(Recyclabilité[[#This Row],[Code Valobat]],4,4)="0804",MID(Recyclabilité[[#This Row],[Code Valobat]],4,4)="0709",MID(Recyclabilité[[#This Row],[Code Valobat]],1,7)="6121107"),"Non recyclable",_xlfn.XLOOKUP('Calculs'!Q2446,'Combinaisons'!A:A,'Combinaisons'!B:B,"Merci de répondre à toutes les questions")))</f>
        <v/>
      </c>
      <c r="E2447" s="58" t="str">
        <f>IF(ISBLANK(Recyclabilité[[#This Row],[Code Valobat]]),"",IF(OR('Calculs'!A2446="08",'Calculs'!A2446="07",MID(Recyclabilité[[#This Row],[Code Valobat]],4,4)="0804",MID(Recyclabilité[[#This Row],[Code Valobat]],4,4)="0709",MID(Recyclabilité[[#This Row],[Code Valobat]],1,7)="6121107"),"",_xlfn.XLOOKUP('Calculs'!B2446,Questions!A:A,Questions!B:B,"ERREUR QUESTION")))</f>
        <v/>
      </c>
      <c r="G2447" s="58" t="str">
        <f>IF(OR(ISBLANK(Recyclabilité[[#This Row],[Réponse 1]]),'Calculs'!D2446="0",_xlfn.XLOOKUP('Calculs'!D2446,'Réponses'!C:C,'Réponses'!F:F,"ERREUR VISIBILITE")=0),"",_xlfn.XLOOKUP(_xlfn.XLOOKUP('Calculs'!D2446,'Réponses'!C:C,'Réponses'!F:F,"ERREUR VISIBILITE"),Questions!A:A,Questions!B:B,"ERREUR QUESTION"))</f>
        <v/>
      </c>
      <c r="I2447" s="58" t="str">
        <f>IF(OR(ISBLANK(Recyclabilité[[#This Row],[Réponse 2]]),'Calculs'!G2446="0",_xlfn.XLOOKUP('Calculs'!G2446,'Réponses'!C:C,'Réponses'!F:F,"ERREUR VISIBILITE")=0),"",_xlfn.XLOOKUP(_xlfn.XLOOKUP('Calculs'!G2446,'Réponses'!C:C,'Réponses'!F:F,"ERREUR VISIBILITE"),Questions!A:A,Questions!B:B,"ERREUR QUESTION"))</f>
        <v/>
      </c>
      <c r="K2447" s="58" t="str">
        <f>IF(OR(ISBLANK(Recyclabilité[[#This Row],[Réponse 3]]),'Calculs'!J2446="0",_xlfn.XLOOKUP('Calculs'!J2446,'Réponses'!C:C,'Réponses'!F:F,"ERREUR VISIBILITE")=0),"",_xlfn.XLOOKUP(_xlfn.XLOOKUP('Calculs'!J2446,'Réponses'!C:C,'Réponses'!F:F,"ERREUR VISIBILITE"),Questions!A:A,Questions!B:B,"ERREUR QUESTION"))</f>
        <v/>
      </c>
      <c r="M2447" s="58" t="str">
        <f>IF(OR(ISBLANK(Recyclabilité[[#This Row],[Réponse 4]]),'Calculs'!M2446="0",_xlfn.XLOOKUP('Calculs'!M2446,'Réponses'!C:C,'Réponses'!F:F,"ERREUR VISIBILITE")=0),"",_xlfn.XLOOKUP(_xlfn.XLOOKUP('Calculs'!M2446,'Réponses'!C:C,'Réponses'!F:F,"ERREUR VISIBILITE"),Questions!A:A,Questions!B:B,"ERREUR QUESTION"))</f>
        <v/>
      </c>
    </row>
    <row r="2448" spans="4:13" ht="60" customHeight="1">
      <c r="D2448" s="28" t="str">
        <f>IF(ISBLANK(Recyclabilité[[#This Row],[Code Valobat]]),"",IF(OR('Calculs'!A2447="08",'Calculs'!A2447="07",MID(Recyclabilité[[#This Row],[Code Valobat]],4,4)="0804",MID(Recyclabilité[[#This Row],[Code Valobat]],4,4)="0709",MID(Recyclabilité[[#This Row],[Code Valobat]],1,7)="6121107"),"Non recyclable",_xlfn.XLOOKUP('Calculs'!Q2447,'Combinaisons'!A:A,'Combinaisons'!B:B,"Merci de répondre à toutes les questions")))</f>
        <v/>
      </c>
      <c r="E2448" s="58" t="str">
        <f>IF(ISBLANK(Recyclabilité[[#This Row],[Code Valobat]]),"",IF(OR('Calculs'!A2447="08",'Calculs'!A2447="07",MID(Recyclabilité[[#This Row],[Code Valobat]],4,4)="0804",MID(Recyclabilité[[#This Row],[Code Valobat]],4,4)="0709",MID(Recyclabilité[[#This Row],[Code Valobat]],1,7)="6121107"),"",_xlfn.XLOOKUP('Calculs'!B2447,Questions!A:A,Questions!B:B,"ERREUR QUESTION")))</f>
        <v/>
      </c>
      <c r="G2448" s="58" t="str">
        <f>IF(OR(ISBLANK(Recyclabilité[[#This Row],[Réponse 1]]),'Calculs'!D2447="0",_xlfn.XLOOKUP('Calculs'!D2447,'Réponses'!C:C,'Réponses'!F:F,"ERREUR VISIBILITE")=0),"",_xlfn.XLOOKUP(_xlfn.XLOOKUP('Calculs'!D2447,'Réponses'!C:C,'Réponses'!F:F,"ERREUR VISIBILITE"),Questions!A:A,Questions!B:B,"ERREUR QUESTION"))</f>
        <v/>
      </c>
      <c r="I2448" s="58" t="str">
        <f>IF(OR(ISBLANK(Recyclabilité[[#This Row],[Réponse 2]]),'Calculs'!G2447="0",_xlfn.XLOOKUP('Calculs'!G2447,'Réponses'!C:C,'Réponses'!F:F,"ERREUR VISIBILITE")=0),"",_xlfn.XLOOKUP(_xlfn.XLOOKUP('Calculs'!G2447,'Réponses'!C:C,'Réponses'!F:F,"ERREUR VISIBILITE"),Questions!A:A,Questions!B:B,"ERREUR QUESTION"))</f>
        <v/>
      </c>
      <c r="K2448" s="58" t="str">
        <f>IF(OR(ISBLANK(Recyclabilité[[#This Row],[Réponse 3]]),'Calculs'!J2447="0",_xlfn.XLOOKUP('Calculs'!J2447,'Réponses'!C:C,'Réponses'!F:F,"ERREUR VISIBILITE")=0),"",_xlfn.XLOOKUP(_xlfn.XLOOKUP('Calculs'!J2447,'Réponses'!C:C,'Réponses'!F:F,"ERREUR VISIBILITE"),Questions!A:A,Questions!B:B,"ERREUR QUESTION"))</f>
        <v/>
      </c>
      <c r="M2448" s="58" t="str">
        <f>IF(OR(ISBLANK(Recyclabilité[[#This Row],[Réponse 4]]),'Calculs'!M2447="0",_xlfn.XLOOKUP('Calculs'!M2447,'Réponses'!C:C,'Réponses'!F:F,"ERREUR VISIBILITE")=0),"",_xlfn.XLOOKUP(_xlfn.XLOOKUP('Calculs'!M2447,'Réponses'!C:C,'Réponses'!F:F,"ERREUR VISIBILITE"),Questions!A:A,Questions!B:B,"ERREUR QUESTION"))</f>
        <v/>
      </c>
    </row>
    <row r="2449" spans="4:13" ht="60" customHeight="1">
      <c r="D2449" s="28" t="str">
        <f>IF(ISBLANK(Recyclabilité[[#This Row],[Code Valobat]]),"",IF(OR('Calculs'!A2448="08",'Calculs'!A2448="07",MID(Recyclabilité[[#This Row],[Code Valobat]],4,4)="0804",MID(Recyclabilité[[#This Row],[Code Valobat]],4,4)="0709",MID(Recyclabilité[[#This Row],[Code Valobat]],1,7)="6121107"),"Non recyclable",_xlfn.XLOOKUP('Calculs'!Q2448,'Combinaisons'!A:A,'Combinaisons'!B:B,"Merci de répondre à toutes les questions")))</f>
        <v/>
      </c>
      <c r="E2449" s="58" t="str">
        <f>IF(ISBLANK(Recyclabilité[[#This Row],[Code Valobat]]),"",IF(OR('Calculs'!A2448="08",'Calculs'!A2448="07",MID(Recyclabilité[[#This Row],[Code Valobat]],4,4)="0804",MID(Recyclabilité[[#This Row],[Code Valobat]],4,4)="0709",MID(Recyclabilité[[#This Row],[Code Valobat]],1,7)="6121107"),"",_xlfn.XLOOKUP('Calculs'!B2448,Questions!A:A,Questions!B:B,"ERREUR QUESTION")))</f>
        <v/>
      </c>
      <c r="G2449" s="58" t="str">
        <f>IF(OR(ISBLANK(Recyclabilité[[#This Row],[Réponse 1]]),'Calculs'!D2448="0",_xlfn.XLOOKUP('Calculs'!D2448,'Réponses'!C:C,'Réponses'!F:F,"ERREUR VISIBILITE")=0),"",_xlfn.XLOOKUP(_xlfn.XLOOKUP('Calculs'!D2448,'Réponses'!C:C,'Réponses'!F:F,"ERREUR VISIBILITE"),Questions!A:A,Questions!B:B,"ERREUR QUESTION"))</f>
        <v/>
      </c>
      <c r="I2449" s="58" t="str">
        <f>IF(OR(ISBLANK(Recyclabilité[[#This Row],[Réponse 2]]),'Calculs'!G2448="0",_xlfn.XLOOKUP('Calculs'!G2448,'Réponses'!C:C,'Réponses'!F:F,"ERREUR VISIBILITE")=0),"",_xlfn.XLOOKUP(_xlfn.XLOOKUP('Calculs'!G2448,'Réponses'!C:C,'Réponses'!F:F,"ERREUR VISIBILITE"),Questions!A:A,Questions!B:B,"ERREUR QUESTION"))</f>
        <v/>
      </c>
      <c r="K2449" s="58" t="str">
        <f>IF(OR(ISBLANK(Recyclabilité[[#This Row],[Réponse 3]]),'Calculs'!J2448="0",_xlfn.XLOOKUP('Calculs'!J2448,'Réponses'!C:C,'Réponses'!F:F,"ERREUR VISIBILITE")=0),"",_xlfn.XLOOKUP(_xlfn.XLOOKUP('Calculs'!J2448,'Réponses'!C:C,'Réponses'!F:F,"ERREUR VISIBILITE"),Questions!A:A,Questions!B:B,"ERREUR QUESTION"))</f>
        <v/>
      </c>
      <c r="M2449" s="58" t="str">
        <f>IF(OR(ISBLANK(Recyclabilité[[#This Row],[Réponse 4]]),'Calculs'!M2448="0",_xlfn.XLOOKUP('Calculs'!M2448,'Réponses'!C:C,'Réponses'!F:F,"ERREUR VISIBILITE")=0),"",_xlfn.XLOOKUP(_xlfn.XLOOKUP('Calculs'!M2448,'Réponses'!C:C,'Réponses'!F:F,"ERREUR VISIBILITE"),Questions!A:A,Questions!B:B,"ERREUR QUESTION"))</f>
        <v/>
      </c>
    </row>
    <row r="2450" spans="4:13" ht="60" customHeight="1">
      <c r="D2450" s="28" t="str">
        <f>IF(ISBLANK(Recyclabilité[[#This Row],[Code Valobat]]),"",IF(OR('Calculs'!A2449="08",'Calculs'!A2449="07",MID(Recyclabilité[[#This Row],[Code Valobat]],4,4)="0804",MID(Recyclabilité[[#This Row],[Code Valobat]],4,4)="0709",MID(Recyclabilité[[#This Row],[Code Valobat]],1,7)="6121107"),"Non recyclable",_xlfn.XLOOKUP('Calculs'!Q2449,'Combinaisons'!A:A,'Combinaisons'!B:B,"Merci de répondre à toutes les questions")))</f>
        <v/>
      </c>
      <c r="E2450" s="58" t="str">
        <f>IF(ISBLANK(Recyclabilité[[#This Row],[Code Valobat]]),"",IF(OR('Calculs'!A2449="08",'Calculs'!A2449="07",MID(Recyclabilité[[#This Row],[Code Valobat]],4,4)="0804",MID(Recyclabilité[[#This Row],[Code Valobat]],4,4)="0709",MID(Recyclabilité[[#This Row],[Code Valobat]],1,7)="6121107"),"",_xlfn.XLOOKUP('Calculs'!B2449,Questions!A:A,Questions!B:B,"ERREUR QUESTION")))</f>
        <v/>
      </c>
      <c r="G2450" s="58" t="str">
        <f>IF(OR(ISBLANK(Recyclabilité[[#This Row],[Réponse 1]]),'Calculs'!D2449="0",_xlfn.XLOOKUP('Calculs'!D2449,'Réponses'!C:C,'Réponses'!F:F,"ERREUR VISIBILITE")=0),"",_xlfn.XLOOKUP(_xlfn.XLOOKUP('Calculs'!D2449,'Réponses'!C:C,'Réponses'!F:F,"ERREUR VISIBILITE"),Questions!A:A,Questions!B:B,"ERREUR QUESTION"))</f>
        <v/>
      </c>
      <c r="I2450" s="58" t="str">
        <f>IF(OR(ISBLANK(Recyclabilité[[#This Row],[Réponse 2]]),'Calculs'!G2449="0",_xlfn.XLOOKUP('Calculs'!G2449,'Réponses'!C:C,'Réponses'!F:F,"ERREUR VISIBILITE")=0),"",_xlfn.XLOOKUP(_xlfn.XLOOKUP('Calculs'!G2449,'Réponses'!C:C,'Réponses'!F:F,"ERREUR VISIBILITE"),Questions!A:A,Questions!B:B,"ERREUR QUESTION"))</f>
        <v/>
      </c>
      <c r="K2450" s="58" t="str">
        <f>IF(OR(ISBLANK(Recyclabilité[[#This Row],[Réponse 3]]),'Calculs'!J2449="0",_xlfn.XLOOKUP('Calculs'!J2449,'Réponses'!C:C,'Réponses'!F:F,"ERREUR VISIBILITE")=0),"",_xlfn.XLOOKUP(_xlfn.XLOOKUP('Calculs'!J2449,'Réponses'!C:C,'Réponses'!F:F,"ERREUR VISIBILITE"),Questions!A:A,Questions!B:B,"ERREUR QUESTION"))</f>
        <v/>
      </c>
      <c r="M2450" s="58" t="str">
        <f>IF(OR(ISBLANK(Recyclabilité[[#This Row],[Réponse 4]]),'Calculs'!M2449="0",_xlfn.XLOOKUP('Calculs'!M2449,'Réponses'!C:C,'Réponses'!F:F,"ERREUR VISIBILITE")=0),"",_xlfn.XLOOKUP(_xlfn.XLOOKUP('Calculs'!M2449,'Réponses'!C:C,'Réponses'!F:F,"ERREUR VISIBILITE"),Questions!A:A,Questions!B:B,"ERREUR QUESTION"))</f>
        <v/>
      </c>
    </row>
    <row r="2451" spans="4:13" ht="60" customHeight="1">
      <c r="D2451" s="28" t="str">
        <f>IF(ISBLANK(Recyclabilité[[#This Row],[Code Valobat]]),"",IF(OR('Calculs'!A2450="08",'Calculs'!A2450="07",MID(Recyclabilité[[#This Row],[Code Valobat]],4,4)="0804",MID(Recyclabilité[[#This Row],[Code Valobat]],4,4)="0709",MID(Recyclabilité[[#This Row],[Code Valobat]],1,7)="6121107"),"Non recyclable",_xlfn.XLOOKUP('Calculs'!Q2450,'Combinaisons'!A:A,'Combinaisons'!B:B,"Merci de répondre à toutes les questions")))</f>
        <v/>
      </c>
      <c r="E2451" s="58" t="str">
        <f>IF(ISBLANK(Recyclabilité[[#This Row],[Code Valobat]]),"",IF(OR('Calculs'!A2450="08",'Calculs'!A2450="07",MID(Recyclabilité[[#This Row],[Code Valobat]],4,4)="0804",MID(Recyclabilité[[#This Row],[Code Valobat]],4,4)="0709",MID(Recyclabilité[[#This Row],[Code Valobat]],1,7)="6121107"),"",_xlfn.XLOOKUP('Calculs'!B2450,Questions!A:A,Questions!B:B,"ERREUR QUESTION")))</f>
        <v/>
      </c>
      <c r="G2451" s="58" t="str">
        <f>IF(OR(ISBLANK(Recyclabilité[[#This Row],[Réponse 1]]),'Calculs'!D2450="0",_xlfn.XLOOKUP('Calculs'!D2450,'Réponses'!C:C,'Réponses'!F:F,"ERREUR VISIBILITE")=0),"",_xlfn.XLOOKUP(_xlfn.XLOOKUP('Calculs'!D2450,'Réponses'!C:C,'Réponses'!F:F,"ERREUR VISIBILITE"),Questions!A:A,Questions!B:B,"ERREUR QUESTION"))</f>
        <v/>
      </c>
      <c r="I2451" s="58" t="str">
        <f>IF(OR(ISBLANK(Recyclabilité[[#This Row],[Réponse 2]]),'Calculs'!G2450="0",_xlfn.XLOOKUP('Calculs'!G2450,'Réponses'!C:C,'Réponses'!F:F,"ERREUR VISIBILITE")=0),"",_xlfn.XLOOKUP(_xlfn.XLOOKUP('Calculs'!G2450,'Réponses'!C:C,'Réponses'!F:F,"ERREUR VISIBILITE"),Questions!A:A,Questions!B:B,"ERREUR QUESTION"))</f>
        <v/>
      </c>
      <c r="K2451" s="58" t="str">
        <f>IF(OR(ISBLANK(Recyclabilité[[#This Row],[Réponse 3]]),'Calculs'!J2450="0",_xlfn.XLOOKUP('Calculs'!J2450,'Réponses'!C:C,'Réponses'!F:F,"ERREUR VISIBILITE")=0),"",_xlfn.XLOOKUP(_xlfn.XLOOKUP('Calculs'!J2450,'Réponses'!C:C,'Réponses'!F:F,"ERREUR VISIBILITE"),Questions!A:A,Questions!B:B,"ERREUR QUESTION"))</f>
        <v/>
      </c>
      <c r="M2451" s="58" t="str">
        <f>IF(OR(ISBLANK(Recyclabilité[[#This Row],[Réponse 4]]),'Calculs'!M2450="0",_xlfn.XLOOKUP('Calculs'!M2450,'Réponses'!C:C,'Réponses'!F:F,"ERREUR VISIBILITE")=0),"",_xlfn.XLOOKUP(_xlfn.XLOOKUP('Calculs'!M2450,'Réponses'!C:C,'Réponses'!F:F,"ERREUR VISIBILITE"),Questions!A:A,Questions!B:B,"ERREUR QUESTION"))</f>
        <v/>
      </c>
    </row>
    <row r="2452" spans="4:13" ht="60" customHeight="1">
      <c r="D2452" s="28" t="str">
        <f>IF(ISBLANK(Recyclabilité[[#This Row],[Code Valobat]]),"",IF(OR('Calculs'!A2451="08",'Calculs'!A2451="07",MID(Recyclabilité[[#This Row],[Code Valobat]],4,4)="0804",MID(Recyclabilité[[#This Row],[Code Valobat]],4,4)="0709",MID(Recyclabilité[[#This Row],[Code Valobat]],1,7)="6121107"),"Non recyclable",_xlfn.XLOOKUP('Calculs'!Q2451,'Combinaisons'!A:A,'Combinaisons'!B:B,"Merci de répondre à toutes les questions")))</f>
        <v/>
      </c>
      <c r="E2452" s="58" t="str">
        <f>IF(ISBLANK(Recyclabilité[[#This Row],[Code Valobat]]),"",IF(OR('Calculs'!A2451="08",'Calculs'!A2451="07",MID(Recyclabilité[[#This Row],[Code Valobat]],4,4)="0804",MID(Recyclabilité[[#This Row],[Code Valobat]],4,4)="0709",MID(Recyclabilité[[#This Row],[Code Valobat]],1,7)="6121107"),"",_xlfn.XLOOKUP('Calculs'!B2451,Questions!A:A,Questions!B:B,"ERREUR QUESTION")))</f>
        <v/>
      </c>
      <c r="G2452" s="58" t="str">
        <f>IF(OR(ISBLANK(Recyclabilité[[#This Row],[Réponse 1]]),'Calculs'!D2451="0",_xlfn.XLOOKUP('Calculs'!D2451,'Réponses'!C:C,'Réponses'!F:F,"ERREUR VISIBILITE")=0),"",_xlfn.XLOOKUP(_xlfn.XLOOKUP('Calculs'!D2451,'Réponses'!C:C,'Réponses'!F:F,"ERREUR VISIBILITE"),Questions!A:A,Questions!B:B,"ERREUR QUESTION"))</f>
        <v/>
      </c>
      <c r="I2452" s="58" t="str">
        <f>IF(OR(ISBLANK(Recyclabilité[[#This Row],[Réponse 2]]),'Calculs'!G2451="0",_xlfn.XLOOKUP('Calculs'!G2451,'Réponses'!C:C,'Réponses'!F:F,"ERREUR VISIBILITE")=0),"",_xlfn.XLOOKUP(_xlfn.XLOOKUP('Calculs'!G2451,'Réponses'!C:C,'Réponses'!F:F,"ERREUR VISIBILITE"),Questions!A:A,Questions!B:B,"ERREUR QUESTION"))</f>
        <v/>
      </c>
      <c r="K2452" s="58" t="str">
        <f>IF(OR(ISBLANK(Recyclabilité[[#This Row],[Réponse 3]]),'Calculs'!J2451="0",_xlfn.XLOOKUP('Calculs'!J2451,'Réponses'!C:C,'Réponses'!F:F,"ERREUR VISIBILITE")=0),"",_xlfn.XLOOKUP(_xlfn.XLOOKUP('Calculs'!J2451,'Réponses'!C:C,'Réponses'!F:F,"ERREUR VISIBILITE"),Questions!A:A,Questions!B:B,"ERREUR QUESTION"))</f>
        <v/>
      </c>
      <c r="M2452" s="58" t="str">
        <f>IF(OR(ISBLANK(Recyclabilité[[#This Row],[Réponse 4]]),'Calculs'!M2451="0",_xlfn.XLOOKUP('Calculs'!M2451,'Réponses'!C:C,'Réponses'!F:F,"ERREUR VISIBILITE")=0),"",_xlfn.XLOOKUP(_xlfn.XLOOKUP('Calculs'!M2451,'Réponses'!C:C,'Réponses'!F:F,"ERREUR VISIBILITE"),Questions!A:A,Questions!B:B,"ERREUR QUESTION"))</f>
        <v/>
      </c>
    </row>
    <row r="2453" spans="4:13" ht="60" customHeight="1">
      <c r="D2453" s="28" t="str">
        <f>IF(ISBLANK(Recyclabilité[[#This Row],[Code Valobat]]),"",IF(OR('Calculs'!A2452="08",'Calculs'!A2452="07",MID(Recyclabilité[[#This Row],[Code Valobat]],4,4)="0804",MID(Recyclabilité[[#This Row],[Code Valobat]],4,4)="0709",MID(Recyclabilité[[#This Row],[Code Valobat]],1,7)="6121107"),"Non recyclable",_xlfn.XLOOKUP('Calculs'!Q2452,'Combinaisons'!A:A,'Combinaisons'!B:B,"Merci de répondre à toutes les questions")))</f>
        <v/>
      </c>
      <c r="E2453" s="58" t="str">
        <f>IF(ISBLANK(Recyclabilité[[#This Row],[Code Valobat]]),"",IF(OR('Calculs'!A2452="08",'Calculs'!A2452="07",MID(Recyclabilité[[#This Row],[Code Valobat]],4,4)="0804",MID(Recyclabilité[[#This Row],[Code Valobat]],4,4)="0709",MID(Recyclabilité[[#This Row],[Code Valobat]],1,7)="6121107"),"",_xlfn.XLOOKUP('Calculs'!B2452,Questions!A:A,Questions!B:B,"ERREUR QUESTION")))</f>
        <v/>
      </c>
      <c r="G2453" s="58" t="str">
        <f>IF(OR(ISBLANK(Recyclabilité[[#This Row],[Réponse 1]]),'Calculs'!D2452="0",_xlfn.XLOOKUP('Calculs'!D2452,'Réponses'!C:C,'Réponses'!F:F,"ERREUR VISIBILITE")=0),"",_xlfn.XLOOKUP(_xlfn.XLOOKUP('Calculs'!D2452,'Réponses'!C:C,'Réponses'!F:F,"ERREUR VISIBILITE"),Questions!A:A,Questions!B:B,"ERREUR QUESTION"))</f>
        <v/>
      </c>
      <c r="I2453" s="58" t="str">
        <f>IF(OR(ISBLANK(Recyclabilité[[#This Row],[Réponse 2]]),'Calculs'!G2452="0",_xlfn.XLOOKUP('Calculs'!G2452,'Réponses'!C:C,'Réponses'!F:F,"ERREUR VISIBILITE")=0),"",_xlfn.XLOOKUP(_xlfn.XLOOKUP('Calculs'!G2452,'Réponses'!C:C,'Réponses'!F:F,"ERREUR VISIBILITE"),Questions!A:A,Questions!B:B,"ERREUR QUESTION"))</f>
        <v/>
      </c>
      <c r="K2453" s="58" t="str">
        <f>IF(OR(ISBLANK(Recyclabilité[[#This Row],[Réponse 3]]),'Calculs'!J2452="0",_xlfn.XLOOKUP('Calculs'!J2452,'Réponses'!C:C,'Réponses'!F:F,"ERREUR VISIBILITE")=0),"",_xlfn.XLOOKUP(_xlfn.XLOOKUP('Calculs'!J2452,'Réponses'!C:C,'Réponses'!F:F,"ERREUR VISIBILITE"),Questions!A:A,Questions!B:B,"ERREUR QUESTION"))</f>
        <v/>
      </c>
      <c r="M2453" s="58" t="str">
        <f>IF(OR(ISBLANK(Recyclabilité[[#This Row],[Réponse 4]]),'Calculs'!M2452="0",_xlfn.XLOOKUP('Calculs'!M2452,'Réponses'!C:C,'Réponses'!F:F,"ERREUR VISIBILITE")=0),"",_xlfn.XLOOKUP(_xlfn.XLOOKUP('Calculs'!M2452,'Réponses'!C:C,'Réponses'!F:F,"ERREUR VISIBILITE"),Questions!A:A,Questions!B:B,"ERREUR QUESTION"))</f>
        <v/>
      </c>
    </row>
    <row r="2454" spans="4:13" ht="60" customHeight="1">
      <c r="D2454" s="28" t="str">
        <f>IF(ISBLANK(Recyclabilité[[#This Row],[Code Valobat]]),"",IF(OR('Calculs'!A2453="08",'Calculs'!A2453="07",MID(Recyclabilité[[#This Row],[Code Valobat]],4,4)="0804",MID(Recyclabilité[[#This Row],[Code Valobat]],4,4)="0709",MID(Recyclabilité[[#This Row],[Code Valobat]],1,7)="6121107"),"Non recyclable",_xlfn.XLOOKUP('Calculs'!Q2453,'Combinaisons'!A:A,'Combinaisons'!B:B,"Merci de répondre à toutes les questions")))</f>
        <v/>
      </c>
      <c r="E2454" s="58" t="str">
        <f>IF(ISBLANK(Recyclabilité[[#This Row],[Code Valobat]]),"",IF(OR('Calculs'!A2453="08",'Calculs'!A2453="07",MID(Recyclabilité[[#This Row],[Code Valobat]],4,4)="0804",MID(Recyclabilité[[#This Row],[Code Valobat]],4,4)="0709",MID(Recyclabilité[[#This Row],[Code Valobat]],1,7)="6121107"),"",_xlfn.XLOOKUP('Calculs'!B2453,Questions!A:A,Questions!B:B,"ERREUR QUESTION")))</f>
        <v/>
      </c>
      <c r="G2454" s="58" t="str">
        <f>IF(OR(ISBLANK(Recyclabilité[[#This Row],[Réponse 1]]),'Calculs'!D2453="0",_xlfn.XLOOKUP('Calculs'!D2453,'Réponses'!C:C,'Réponses'!F:F,"ERREUR VISIBILITE")=0),"",_xlfn.XLOOKUP(_xlfn.XLOOKUP('Calculs'!D2453,'Réponses'!C:C,'Réponses'!F:F,"ERREUR VISIBILITE"),Questions!A:A,Questions!B:B,"ERREUR QUESTION"))</f>
        <v/>
      </c>
      <c r="I2454" s="58" t="str">
        <f>IF(OR(ISBLANK(Recyclabilité[[#This Row],[Réponse 2]]),'Calculs'!G2453="0",_xlfn.XLOOKUP('Calculs'!G2453,'Réponses'!C:C,'Réponses'!F:F,"ERREUR VISIBILITE")=0),"",_xlfn.XLOOKUP(_xlfn.XLOOKUP('Calculs'!G2453,'Réponses'!C:C,'Réponses'!F:F,"ERREUR VISIBILITE"),Questions!A:A,Questions!B:B,"ERREUR QUESTION"))</f>
        <v/>
      </c>
      <c r="K2454" s="58" t="str">
        <f>IF(OR(ISBLANK(Recyclabilité[[#This Row],[Réponse 3]]),'Calculs'!J2453="0",_xlfn.XLOOKUP('Calculs'!J2453,'Réponses'!C:C,'Réponses'!F:F,"ERREUR VISIBILITE")=0),"",_xlfn.XLOOKUP(_xlfn.XLOOKUP('Calculs'!J2453,'Réponses'!C:C,'Réponses'!F:F,"ERREUR VISIBILITE"),Questions!A:A,Questions!B:B,"ERREUR QUESTION"))</f>
        <v/>
      </c>
      <c r="M2454" s="58" t="str">
        <f>IF(OR(ISBLANK(Recyclabilité[[#This Row],[Réponse 4]]),'Calculs'!M2453="0",_xlfn.XLOOKUP('Calculs'!M2453,'Réponses'!C:C,'Réponses'!F:F,"ERREUR VISIBILITE")=0),"",_xlfn.XLOOKUP(_xlfn.XLOOKUP('Calculs'!M2453,'Réponses'!C:C,'Réponses'!F:F,"ERREUR VISIBILITE"),Questions!A:A,Questions!B:B,"ERREUR QUESTION"))</f>
        <v/>
      </c>
    </row>
    <row r="2455" spans="4:13" ht="60" customHeight="1">
      <c r="D2455" s="28" t="str">
        <f>IF(ISBLANK(Recyclabilité[[#This Row],[Code Valobat]]),"",IF(OR('Calculs'!A2454="08",'Calculs'!A2454="07",MID(Recyclabilité[[#This Row],[Code Valobat]],4,4)="0804",MID(Recyclabilité[[#This Row],[Code Valobat]],4,4)="0709",MID(Recyclabilité[[#This Row],[Code Valobat]],1,7)="6121107"),"Non recyclable",_xlfn.XLOOKUP('Calculs'!Q2454,'Combinaisons'!A:A,'Combinaisons'!B:B,"Merci de répondre à toutes les questions")))</f>
        <v/>
      </c>
      <c r="E2455" s="58" t="str">
        <f>IF(ISBLANK(Recyclabilité[[#This Row],[Code Valobat]]),"",IF(OR('Calculs'!A2454="08",'Calculs'!A2454="07",MID(Recyclabilité[[#This Row],[Code Valobat]],4,4)="0804",MID(Recyclabilité[[#This Row],[Code Valobat]],4,4)="0709",MID(Recyclabilité[[#This Row],[Code Valobat]],1,7)="6121107"),"",_xlfn.XLOOKUP('Calculs'!B2454,Questions!A:A,Questions!B:B,"ERREUR QUESTION")))</f>
        <v/>
      </c>
      <c r="G2455" s="58" t="str">
        <f>IF(OR(ISBLANK(Recyclabilité[[#This Row],[Réponse 1]]),'Calculs'!D2454="0",_xlfn.XLOOKUP('Calculs'!D2454,'Réponses'!C:C,'Réponses'!F:F,"ERREUR VISIBILITE")=0),"",_xlfn.XLOOKUP(_xlfn.XLOOKUP('Calculs'!D2454,'Réponses'!C:C,'Réponses'!F:F,"ERREUR VISIBILITE"),Questions!A:A,Questions!B:B,"ERREUR QUESTION"))</f>
        <v/>
      </c>
      <c r="I2455" s="58" t="str">
        <f>IF(OR(ISBLANK(Recyclabilité[[#This Row],[Réponse 2]]),'Calculs'!G2454="0",_xlfn.XLOOKUP('Calculs'!G2454,'Réponses'!C:C,'Réponses'!F:F,"ERREUR VISIBILITE")=0),"",_xlfn.XLOOKUP(_xlfn.XLOOKUP('Calculs'!G2454,'Réponses'!C:C,'Réponses'!F:F,"ERREUR VISIBILITE"),Questions!A:A,Questions!B:B,"ERREUR QUESTION"))</f>
        <v/>
      </c>
      <c r="K2455" s="58" t="str">
        <f>IF(OR(ISBLANK(Recyclabilité[[#This Row],[Réponse 3]]),'Calculs'!J2454="0",_xlfn.XLOOKUP('Calculs'!J2454,'Réponses'!C:C,'Réponses'!F:F,"ERREUR VISIBILITE")=0),"",_xlfn.XLOOKUP(_xlfn.XLOOKUP('Calculs'!J2454,'Réponses'!C:C,'Réponses'!F:F,"ERREUR VISIBILITE"),Questions!A:A,Questions!B:B,"ERREUR QUESTION"))</f>
        <v/>
      </c>
      <c r="M2455" s="58" t="str">
        <f>IF(OR(ISBLANK(Recyclabilité[[#This Row],[Réponse 4]]),'Calculs'!M2454="0",_xlfn.XLOOKUP('Calculs'!M2454,'Réponses'!C:C,'Réponses'!F:F,"ERREUR VISIBILITE")=0),"",_xlfn.XLOOKUP(_xlfn.XLOOKUP('Calculs'!M2454,'Réponses'!C:C,'Réponses'!F:F,"ERREUR VISIBILITE"),Questions!A:A,Questions!B:B,"ERREUR QUESTION"))</f>
        <v/>
      </c>
    </row>
    <row r="2456" spans="4:13" ht="60" customHeight="1">
      <c r="D2456" s="28" t="str">
        <f>IF(ISBLANK(Recyclabilité[[#This Row],[Code Valobat]]),"",IF(OR('Calculs'!A2455="08",'Calculs'!A2455="07",MID(Recyclabilité[[#This Row],[Code Valobat]],4,4)="0804",MID(Recyclabilité[[#This Row],[Code Valobat]],4,4)="0709",MID(Recyclabilité[[#This Row],[Code Valobat]],1,7)="6121107"),"Non recyclable",_xlfn.XLOOKUP('Calculs'!Q2455,'Combinaisons'!A:A,'Combinaisons'!B:B,"Merci de répondre à toutes les questions")))</f>
        <v/>
      </c>
      <c r="E2456" s="58" t="str">
        <f>IF(ISBLANK(Recyclabilité[[#This Row],[Code Valobat]]),"",IF(OR('Calculs'!A2455="08",'Calculs'!A2455="07",MID(Recyclabilité[[#This Row],[Code Valobat]],4,4)="0804",MID(Recyclabilité[[#This Row],[Code Valobat]],4,4)="0709",MID(Recyclabilité[[#This Row],[Code Valobat]],1,7)="6121107"),"",_xlfn.XLOOKUP('Calculs'!B2455,Questions!A:A,Questions!B:B,"ERREUR QUESTION")))</f>
        <v/>
      </c>
      <c r="G2456" s="58" t="str">
        <f>IF(OR(ISBLANK(Recyclabilité[[#This Row],[Réponse 1]]),'Calculs'!D2455="0",_xlfn.XLOOKUP('Calculs'!D2455,'Réponses'!C:C,'Réponses'!F:F,"ERREUR VISIBILITE")=0),"",_xlfn.XLOOKUP(_xlfn.XLOOKUP('Calculs'!D2455,'Réponses'!C:C,'Réponses'!F:F,"ERREUR VISIBILITE"),Questions!A:A,Questions!B:B,"ERREUR QUESTION"))</f>
        <v/>
      </c>
      <c r="I2456" s="58" t="str">
        <f>IF(OR(ISBLANK(Recyclabilité[[#This Row],[Réponse 2]]),'Calculs'!G2455="0",_xlfn.XLOOKUP('Calculs'!G2455,'Réponses'!C:C,'Réponses'!F:F,"ERREUR VISIBILITE")=0),"",_xlfn.XLOOKUP(_xlfn.XLOOKUP('Calculs'!G2455,'Réponses'!C:C,'Réponses'!F:F,"ERREUR VISIBILITE"),Questions!A:A,Questions!B:B,"ERREUR QUESTION"))</f>
        <v/>
      </c>
      <c r="K2456" s="58" t="str">
        <f>IF(OR(ISBLANK(Recyclabilité[[#This Row],[Réponse 3]]),'Calculs'!J2455="0",_xlfn.XLOOKUP('Calculs'!J2455,'Réponses'!C:C,'Réponses'!F:F,"ERREUR VISIBILITE")=0),"",_xlfn.XLOOKUP(_xlfn.XLOOKUP('Calculs'!J2455,'Réponses'!C:C,'Réponses'!F:F,"ERREUR VISIBILITE"),Questions!A:A,Questions!B:B,"ERREUR QUESTION"))</f>
        <v/>
      </c>
      <c r="M2456" s="58" t="str">
        <f>IF(OR(ISBLANK(Recyclabilité[[#This Row],[Réponse 4]]),'Calculs'!M2455="0",_xlfn.XLOOKUP('Calculs'!M2455,'Réponses'!C:C,'Réponses'!F:F,"ERREUR VISIBILITE")=0),"",_xlfn.XLOOKUP(_xlfn.XLOOKUP('Calculs'!M2455,'Réponses'!C:C,'Réponses'!F:F,"ERREUR VISIBILITE"),Questions!A:A,Questions!B:B,"ERREUR QUESTION"))</f>
        <v/>
      </c>
    </row>
    <row r="2457" spans="4:13" ht="60" customHeight="1">
      <c r="D2457" s="28" t="str">
        <f>IF(ISBLANK(Recyclabilité[[#This Row],[Code Valobat]]),"",IF(OR('Calculs'!A2456="08",'Calculs'!A2456="07",MID(Recyclabilité[[#This Row],[Code Valobat]],4,4)="0804",MID(Recyclabilité[[#This Row],[Code Valobat]],4,4)="0709",MID(Recyclabilité[[#This Row],[Code Valobat]],1,7)="6121107"),"Non recyclable",_xlfn.XLOOKUP('Calculs'!Q2456,'Combinaisons'!A:A,'Combinaisons'!B:B,"Merci de répondre à toutes les questions")))</f>
        <v/>
      </c>
      <c r="E2457" s="58" t="str">
        <f>IF(ISBLANK(Recyclabilité[[#This Row],[Code Valobat]]),"",IF(OR('Calculs'!A2456="08",'Calculs'!A2456="07",MID(Recyclabilité[[#This Row],[Code Valobat]],4,4)="0804",MID(Recyclabilité[[#This Row],[Code Valobat]],4,4)="0709",MID(Recyclabilité[[#This Row],[Code Valobat]],1,7)="6121107"),"",_xlfn.XLOOKUP('Calculs'!B2456,Questions!A:A,Questions!B:B,"ERREUR QUESTION")))</f>
        <v/>
      </c>
      <c r="G2457" s="58" t="str">
        <f>IF(OR(ISBLANK(Recyclabilité[[#This Row],[Réponse 1]]),'Calculs'!D2456="0",_xlfn.XLOOKUP('Calculs'!D2456,'Réponses'!C:C,'Réponses'!F:F,"ERREUR VISIBILITE")=0),"",_xlfn.XLOOKUP(_xlfn.XLOOKUP('Calculs'!D2456,'Réponses'!C:C,'Réponses'!F:F,"ERREUR VISIBILITE"),Questions!A:A,Questions!B:B,"ERREUR QUESTION"))</f>
        <v/>
      </c>
      <c r="I2457" s="58" t="str">
        <f>IF(OR(ISBLANK(Recyclabilité[[#This Row],[Réponse 2]]),'Calculs'!G2456="0",_xlfn.XLOOKUP('Calculs'!G2456,'Réponses'!C:C,'Réponses'!F:F,"ERREUR VISIBILITE")=0),"",_xlfn.XLOOKUP(_xlfn.XLOOKUP('Calculs'!G2456,'Réponses'!C:C,'Réponses'!F:F,"ERREUR VISIBILITE"),Questions!A:A,Questions!B:B,"ERREUR QUESTION"))</f>
        <v/>
      </c>
      <c r="K2457" s="58" t="str">
        <f>IF(OR(ISBLANK(Recyclabilité[[#This Row],[Réponse 3]]),'Calculs'!J2456="0",_xlfn.XLOOKUP('Calculs'!J2456,'Réponses'!C:C,'Réponses'!F:F,"ERREUR VISIBILITE")=0),"",_xlfn.XLOOKUP(_xlfn.XLOOKUP('Calculs'!J2456,'Réponses'!C:C,'Réponses'!F:F,"ERREUR VISIBILITE"),Questions!A:A,Questions!B:B,"ERREUR QUESTION"))</f>
        <v/>
      </c>
      <c r="M2457" s="58" t="str">
        <f>IF(OR(ISBLANK(Recyclabilité[[#This Row],[Réponse 4]]),'Calculs'!M2456="0",_xlfn.XLOOKUP('Calculs'!M2456,'Réponses'!C:C,'Réponses'!F:F,"ERREUR VISIBILITE")=0),"",_xlfn.XLOOKUP(_xlfn.XLOOKUP('Calculs'!M2456,'Réponses'!C:C,'Réponses'!F:F,"ERREUR VISIBILITE"),Questions!A:A,Questions!B:B,"ERREUR QUESTION"))</f>
        <v/>
      </c>
    </row>
    <row r="2458" spans="4:13" ht="60" customHeight="1">
      <c r="D2458" s="28" t="str">
        <f>IF(ISBLANK(Recyclabilité[[#This Row],[Code Valobat]]),"",IF(OR('Calculs'!A2457="08",'Calculs'!A2457="07",MID(Recyclabilité[[#This Row],[Code Valobat]],4,4)="0804",MID(Recyclabilité[[#This Row],[Code Valobat]],4,4)="0709",MID(Recyclabilité[[#This Row],[Code Valobat]],1,7)="6121107"),"Non recyclable",_xlfn.XLOOKUP('Calculs'!Q2457,'Combinaisons'!A:A,'Combinaisons'!B:B,"Merci de répondre à toutes les questions")))</f>
        <v/>
      </c>
      <c r="E2458" s="58" t="str">
        <f>IF(ISBLANK(Recyclabilité[[#This Row],[Code Valobat]]),"",IF(OR('Calculs'!A2457="08",'Calculs'!A2457="07",MID(Recyclabilité[[#This Row],[Code Valobat]],4,4)="0804",MID(Recyclabilité[[#This Row],[Code Valobat]],4,4)="0709",MID(Recyclabilité[[#This Row],[Code Valobat]],1,7)="6121107"),"",_xlfn.XLOOKUP('Calculs'!B2457,Questions!A:A,Questions!B:B,"ERREUR QUESTION")))</f>
        <v/>
      </c>
      <c r="G2458" s="58" t="str">
        <f>IF(OR(ISBLANK(Recyclabilité[[#This Row],[Réponse 1]]),'Calculs'!D2457="0",_xlfn.XLOOKUP('Calculs'!D2457,'Réponses'!C:C,'Réponses'!F:F,"ERREUR VISIBILITE")=0),"",_xlfn.XLOOKUP(_xlfn.XLOOKUP('Calculs'!D2457,'Réponses'!C:C,'Réponses'!F:F,"ERREUR VISIBILITE"),Questions!A:A,Questions!B:B,"ERREUR QUESTION"))</f>
        <v/>
      </c>
      <c r="I2458" s="58" t="str">
        <f>IF(OR(ISBLANK(Recyclabilité[[#This Row],[Réponse 2]]),'Calculs'!G2457="0",_xlfn.XLOOKUP('Calculs'!G2457,'Réponses'!C:C,'Réponses'!F:F,"ERREUR VISIBILITE")=0),"",_xlfn.XLOOKUP(_xlfn.XLOOKUP('Calculs'!G2457,'Réponses'!C:C,'Réponses'!F:F,"ERREUR VISIBILITE"),Questions!A:A,Questions!B:B,"ERREUR QUESTION"))</f>
        <v/>
      </c>
      <c r="K2458" s="58" t="str">
        <f>IF(OR(ISBLANK(Recyclabilité[[#This Row],[Réponse 3]]),'Calculs'!J2457="0",_xlfn.XLOOKUP('Calculs'!J2457,'Réponses'!C:C,'Réponses'!F:F,"ERREUR VISIBILITE")=0),"",_xlfn.XLOOKUP(_xlfn.XLOOKUP('Calculs'!J2457,'Réponses'!C:C,'Réponses'!F:F,"ERREUR VISIBILITE"),Questions!A:A,Questions!B:B,"ERREUR QUESTION"))</f>
        <v/>
      </c>
      <c r="M2458" s="58" t="str">
        <f>IF(OR(ISBLANK(Recyclabilité[[#This Row],[Réponse 4]]),'Calculs'!M2457="0",_xlfn.XLOOKUP('Calculs'!M2457,'Réponses'!C:C,'Réponses'!F:F,"ERREUR VISIBILITE")=0),"",_xlfn.XLOOKUP(_xlfn.XLOOKUP('Calculs'!M2457,'Réponses'!C:C,'Réponses'!F:F,"ERREUR VISIBILITE"),Questions!A:A,Questions!B:B,"ERREUR QUESTION"))</f>
        <v/>
      </c>
    </row>
    <row r="2459" spans="4:13" ht="60" customHeight="1">
      <c r="D2459" s="28" t="str">
        <f>IF(ISBLANK(Recyclabilité[[#This Row],[Code Valobat]]),"",IF(OR('Calculs'!A2458="08",'Calculs'!A2458="07",MID(Recyclabilité[[#This Row],[Code Valobat]],4,4)="0804",MID(Recyclabilité[[#This Row],[Code Valobat]],4,4)="0709",MID(Recyclabilité[[#This Row],[Code Valobat]],1,7)="6121107"),"Non recyclable",_xlfn.XLOOKUP('Calculs'!Q2458,'Combinaisons'!A:A,'Combinaisons'!B:B,"Merci de répondre à toutes les questions")))</f>
        <v/>
      </c>
      <c r="E2459" s="58" t="str">
        <f>IF(ISBLANK(Recyclabilité[[#This Row],[Code Valobat]]),"",IF(OR('Calculs'!A2458="08",'Calculs'!A2458="07",MID(Recyclabilité[[#This Row],[Code Valobat]],4,4)="0804",MID(Recyclabilité[[#This Row],[Code Valobat]],4,4)="0709",MID(Recyclabilité[[#This Row],[Code Valobat]],1,7)="6121107"),"",_xlfn.XLOOKUP('Calculs'!B2458,Questions!A:A,Questions!B:B,"ERREUR QUESTION")))</f>
        <v/>
      </c>
      <c r="G2459" s="58" t="str">
        <f>IF(OR(ISBLANK(Recyclabilité[[#This Row],[Réponse 1]]),'Calculs'!D2458="0",_xlfn.XLOOKUP('Calculs'!D2458,'Réponses'!C:C,'Réponses'!F:F,"ERREUR VISIBILITE")=0),"",_xlfn.XLOOKUP(_xlfn.XLOOKUP('Calculs'!D2458,'Réponses'!C:C,'Réponses'!F:F,"ERREUR VISIBILITE"),Questions!A:A,Questions!B:B,"ERREUR QUESTION"))</f>
        <v/>
      </c>
      <c r="I2459" s="58" t="str">
        <f>IF(OR(ISBLANK(Recyclabilité[[#This Row],[Réponse 2]]),'Calculs'!G2458="0",_xlfn.XLOOKUP('Calculs'!G2458,'Réponses'!C:C,'Réponses'!F:F,"ERREUR VISIBILITE")=0),"",_xlfn.XLOOKUP(_xlfn.XLOOKUP('Calculs'!G2458,'Réponses'!C:C,'Réponses'!F:F,"ERREUR VISIBILITE"),Questions!A:A,Questions!B:B,"ERREUR QUESTION"))</f>
        <v/>
      </c>
      <c r="K2459" s="58" t="str">
        <f>IF(OR(ISBLANK(Recyclabilité[[#This Row],[Réponse 3]]),'Calculs'!J2458="0",_xlfn.XLOOKUP('Calculs'!J2458,'Réponses'!C:C,'Réponses'!F:F,"ERREUR VISIBILITE")=0),"",_xlfn.XLOOKUP(_xlfn.XLOOKUP('Calculs'!J2458,'Réponses'!C:C,'Réponses'!F:F,"ERREUR VISIBILITE"),Questions!A:A,Questions!B:B,"ERREUR QUESTION"))</f>
        <v/>
      </c>
      <c r="M2459" s="58" t="str">
        <f>IF(OR(ISBLANK(Recyclabilité[[#This Row],[Réponse 4]]),'Calculs'!M2458="0",_xlfn.XLOOKUP('Calculs'!M2458,'Réponses'!C:C,'Réponses'!F:F,"ERREUR VISIBILITE")=0),"",_xlfn.XLOOKUP(_xlfn.XLOOKUP('Calculs'!M2458,'Réponses'!C:C,'Réponses'!F:F,"ERREUR VISIBILITE"),Questions!A:A,Questions!B:B,"ERREUR QUESTION"))</f>
        <v/>
      </c>
    </row>
    <row r="2460" spans="4:13" ht="60" customHeight="1">
      <c r="D2460" s="28" t="str">
        <f>IF(ISBLANK(Recyclabilité[[#This Row],[Code Valobat]]),"",IF(OR('Calculs'!A2459="08",'Calculs'!A2459="07",MID(Recyclabilité[[#This Row],[Code Valobat]],4,4)="0804",MID(Recyclabilité[[#This Row],[Code Valobat]],4,4)="0709",MID(Recyclabilité[[#This Row],[Code Valobat]],1,7)="6121107"),"Non recyclable",_xlfn.XLOOKUP('Calculs'!Q2459,'Combinaisons'!A:A,'Combinaisons'!B:B,"Merci de répondre à toutes les questions")))</f>
        <v/>
      </c>
      <c r="E2460" s="58" t="str">
        <f>IF(ISBLANK(Recyclabilité[[#This Row],[Code Valobat]]),"",IF(OR('Calculs'!A2459="08",'Calculs'!A2459="07",MID(Recyclabilité[[#This Row],[Code Valobat]],4,4)="0804",MID(Recyclabilité[[#This Row],[Code Valobat]],4,4)="0709",MID(Recyclabilité[[#This Row],[Code Valobat]],1,7)="6121107"),"",_xlfn.XLOOKUP('Calculs'!B2459,Questions!A:A,Questions!B:B,"ERREUR QUESTION")))</f>
        <v/>
      </c>
      <c r="G2460" s="58" t="str">
        <f>IF(OR(ISBLANK(Recyclabilité[[#This Row],[Réponse 1]]),'Calculs'!D2459="0",_xlfn.XLOOKUP('Calculs'!D2459,'Réponses'!C:C,'Réponses'!F:F,"ERREUR VISIBILITE")=0),"",_xlfn.XLOOKUP(_xlfn.XLOOKUP('Calculs'!D2459,'Réponses'!C:C,'Réponses'!F:F,"ERREUR VISIBILITE"),Questions!A:A,Questions!B:B,"ERREUR QUESTION"))</f>
        <v/>
      </c>
      <c r="I2460" s="58" t="str">
        <f>IF(OR(ISBLANK(Recyclabilité[[#This Row],[Réponse 2]]),'Calculs'!G2459="0",_xlfn.XLOOKUP('Calculs'!G2459,'Réponses'!C:C,'Réponses'!F:F,"ERREUR VISIBILITE")=0),"",_xlfn.XLOOKUP(_xlfn.XLOOKUP('Calculs'!G2459,'Réponses'!C:C,'Réponses'!F:F,"ERREUR VISIBILITE"),Questions!A:A,Questions!B:B,"ERREUR QUESTION"))</f>
        <v/>
      </c>
      <c r="K2460" s="58" t="str">
        <f>IF(OR(ISBLANK(Recyclabilité[[#This Row],[Réponse 3]]),'Calculs'!J2459="0",_xlfn.XLOOKUP('Calculs'!J2459,'Réponses'!C:C,'Réponses'!F:F,"ERREUR VISIBILITE")=0),"",_xlfn.XLOOKUP(_xlfn.XLOOKUP('Calculs'!J2459,'Réponses'!C:C,'Réponses'!F:F,"ERREUR VISIBILITE"),Questions!A:A,Questions!B:B,"ERREUR QUESTION"))</f>
        <v/>
      </c>
      <c r="M2460" s="58" t="str">
        <f>IF(OR(ISBLANK(Recyclabilité[[#This Row],[Réponse 4]]),'Calculs'!M2459="0",_xlfn.XLOOKUP('Calculs'!M2459,'Réponses'!C:C,'Réponses'!F:F,"ERREUR VISIBILITE")=0),"",_xlfn.XLOOKUP(_xlfn.XLOOKUP('Calculs'!M2459,'Réponses'!C:C,'Réponses'!F:F,"ERREUR VISIBILITE"),Questions!A:A,Questions!B:B,"ERREUR QUESTION"))</f>
        <v/>
      </c>
    </row>
    <row r="2461" spans="4:13" ht="60" customHeight="1">
      <c r="D2461" s="28" t="str">
        <f>IF(ISBLANK(Recyclabilité[[#This Row],[Code Valobat]]),"",IF(OR('Calculs'!A2460="08",'Calculs'!A2460="07",MID(Recyclabilité[[#This Row],[Code Valobat]],4,4)="0804",MID(Recyclabilité[[#This Row],[Code Valobat]],4,4)="0709",MID(Recyclabilité[[#This Row],[Code Valobat]],1,7)="6121107"),"Non recyclable",_xlfn.XLOOKUP('Calculs'!Q2460,'Combinaisons'!A:A,'Combinaisons'!B:B,"Merci de répondre à toutes les questions")))</f>
        <v/>
      </c>
      <c r="E2461" s="58" t="str">
        <f>IF(ISBLANK(Recyclabilité[[#This Row],[Code Valobat]]),"",IF(OR('Calculs'!A2460="08",'Calculs'!A2460="07",MID(Recyclabilité[[#This Row],[Code Valobat]],4,4)="0804",MID(Recyclabilité[[#This Row],[Code Valobat]],4,4)="0709",MID(Recyclabilité[[#This Row],[Code Valobat]],1,7)="6121107"),"",_xlfn.XLOOKUP('Calculs'!B2460,Questions!A:A,Questions!B:B,"ERREUR QUESTION")))</f>
        <v/>
      </c>
      <c r="G2461" s="58" t="str">
        <f>IF(OR(ISBLANK(Recyclabilité[[#This Row],[Réponse 1]]),'Calculs'!D2460="0",_xlfn.XLOOKUP('Calculs'!D2460,'Réponses'!C:C,'Réponses'!F:F,"ERREUR VISIBILITE")=0),"",_xlfn.XLOOKUP(_xlfn.XLOOKUP('Calculs'!D2460,'Réponses'!C:C,'Réponses'!F:F,"ERREUR VISIBILITE"),Questions!A:A,Questions!B:B,"ERREUR QUESTION"))</f>
        <v/>
      </c>
      <c r="I2461" s="58" t="str">
        <f>IF(OR(ISBLANK(Recyclabilité[[#This Row],[Réponse 2]]),'Calculs'!G2460="0",_xlfn.XLOOKUP('Calculs'!G2460,'Réponses'!C:C,'Réponses'!F:F,"ERREUR VISIBILITE")=0),"",_xlfn.XLOOKUP(_xlfn.XLOOKUP('Calculs'!G2460,'Réponses'!C:C,'Réponses'!F:F,"ERREUR VISIBILITE"),Questions!A:A,Questions!B:B,"ERREUR QUESTION"))</f>
        <v/>
      </c>
      <c r="K2461" s="58" t="str">
        <f>IF(OR(ISBLANK(Recyclabilité[[#This Row],[Réponse 3]]),'Calculs'!J2460="0",_xlfn.XLOOKUP('Calculs'!J2460,'Réponses'!C:C,'Réponses'!F:F,"ERREUR VISIBILITE")=0),"",_xlfn.XLOOKUP(_xlfn.XLOOKUP('Calculs'!J2460,'Réponses'!C:C,'Réponses'!F:F,"ERREUR VISIBILITE"),Questions!A:A,Questions!B:B,"ERREUR QUESTION"))</f>
        <v/>
      </c>
      <c r="M2461" s="58" t="str">
        <f>IF(OR(ISBLANK(Recyclabilité[[#This Row],[Réponse 4]]),'Calculs'!M2460="0",_xlfn.XLOOKUP('Calculs'!M2460,'Réponses'!C:C,'Réponses'!F:F,"ERREUR VISIBILITE")=0),"",_xlfn.XLOOKUP(_xlfn.XLOOKUP('Calculs'!M2460,'Réponses'!C:C,'Réponses'!F:F,"ERREUR VISIBILITE"),Questions!A:A,Questions!B:B,"ERREUR QUESTION"))</f>
        <v/>
      </c>
    </row>
    <row r="2462" spans="4:13" ht="60" customHeight="1">
      <c r="D2462" s="28" t="str">
        <f>IF(ISBLANK(Recyclabilité[[#This Row],[Code Valobat]]),"",IF(OR('Calculs'!A2461="08",'Calculs'!A2461="07",MID(Recyclabilité[[#This Row],[Code Valobat]],4,4)="0804",MID(Recyclabilité[[#This Row],[Code Valobat]],4,4)="0709",MID(Recyclabilité[[#This Row],[Code Valobat]],1,7)="6121107"),"Non recyclable",_xlfn.XLOOKUP('Calculs'!Q2461,'Combinaisons'!A:A,'Combinaisons'!B:B,"Merci de répondre à toutes les questions")))</f>
        <v/>
      </c>
      <c r="E2462" s="58" t="str">
        <f>IF(ISBLANK(Recyclabilité[[#This Row],[Code Valobat]]),"",IF(OR('Calculs'!A2461="08",'Calculs'!A2461="07",MID(Recyclabilité[[#This Row],[Code Valobat]],4,4)="0804",MID(Recyclabilité[[#This Row],[Code Valobat]],4,4)="0709",MID(Recyclabilité[[#This Row],[Code Valobat]],1,7)="6121107"),"",_xlfn.XLOOKUP('Calculs'!B2461,Questions!A:A,Questions!B:B,"ERREUR QUESTION")))</f>
        <v/>
      </c>
      <c r="G2462" s="58" t="str">
        <f>IF(OR(ISBLANK(Recyclabilité[[#This Row],[Réponse 1]]),'Calculs'!D2461="0",_xlfn.XLOOKUP('Calculs'!D2461,'Réponses'!C:C,'Réponses'!F:F,"ERREUR VISIBILITE")=0),"",_xlfn.XLOOKUP(_xlfn.XLOOKUP('Calculs'!D2461,'Réponses'!C:C,'Réponses'!F:F,"ERREUR VISIBILITE"),Questions!A:A,Questions!B:B,"ERREUR QUESTION"))</f>
        <v/>
      </c>
      <c r="I2462" s="58" t="str">
        <f>IF(OR(ISBLANK(Recyclabilité[[#This Row],[Réponse 2]]),'Calculs'!G2461="0",_xlfn.XLOOKUP('Calculs'!G2461,'Réponses'!C:C,'Réponses'!F:F,"ERREUR VISIBILITE")=0),"",_xlfn.XLOOKUP(_xlfn.XLOOKUP('Calculs'!G2461,'Réponses'!C:C,'Réponses'!F:F,"ERREUR VISIBILITE"),Questions!A:A,Questions!B:B,"ERREUR QUESTION"))</f>
        <v/>
      </c>
      <c r="K2462" s="58" t="str">
        <f>IF(OR(ISBLANK(Recyclabilité[[#This Row],[Réponse 3]]),'Calculs'!J2461="0",_xlfn.XLOOKUP('Calculs'!J2461,'Réponses'!C:C,'Réponses'!F:F,"ERREUR VISIBILITE")=0),"",_xlfn.XLOOKUP(_xlfn.XLOOKUP('Calculs'!J2461,'Réponses'!C:C,'Réponses'!F:F,"ERREUR VISIBILITE"),Questions!A:A,Questions!B:B,"ERREUR QUESTION"))</f>
        <v/>
      </c>
      <c r="M2462" s="58" t="str">
        <f>IF(OR(ISBLANK(Recyclabilité[[#This Row],[Réponse 4]]),'Calculs'!M2461="0",_xlfn.XLOOKUP('Calculs'!M2461,'Réponses'!C:C,'Réponses'!F:F,"ERREUR VISIBILITE")=0),"",_xlfn.XLOOKUP(_xlfn.XLOOKUP('Calculs'!M2461,'Réponses'!C:C,'Réponses'!F:F,"ERREUR VISIBILITE"),Questions!A:A,Questions!B:B,"ERREUR QUESTION"))</f>
        <v/>
      </c>
    </row>
    <row r="2463" spans="4:13" ht="60" customHeight="1">
      <c r="D2463" s="28" t="str">
        <f>IF(ISBLANK(Recyclabilité[[#This Row],[Code Valobat]]),"",IF(OR('Calculs'!A2462="08",'Calculs'!A2462="07",MID(Recyclabilité[[#This Row],[Code Valobat]],4,4)="0804",MID(Recyclabilité[[#This Row],[Code Valobat]],4,4)="0709",MID(Recyclabilité[[#This Row],[Code Valobat]],1,7)="6121107"),"Non recyclable",_xlfn.XLOOKUP('Calculs'!Q2462,'Combinaisons'!A:A,'Combinaisons'!B:B,"Merci de répondre à toutes les questions")))</f>
        <v/>
      </c>
      <c r="E2463" s="58" t="str">
        <f>IF(ISBLANK(Recyclabilité[[#This Row],[Code Valobat]]),"",IF(OR('Calculs'!A2462="08",'Calculs'!A2462="07",MID(Recyclabilité[[#This Row],[Code Valobat]],4,4)="0804",MID(Recyclabilité[[#This Row],[Code Valobat]],4,4)="0709",MID(Recyclabilité[[#This Row],[Code Valobat]],1,7)="6121107"),"",_xlfn.XLOOKUP('Calculs'!B2462,Questions!A:A,Questions!B:B,"ERREUR QUESTION")))</f>
        <v/>
      </c>
      <c r="G2463" s="58" t="str">
        <f>IF(OR(ISBLANK(Recyclabilité[[#This Row],[Réponse 1]]),'Calculs'!D2462="0",_xlfn.XLOOKUP('Calculs'!D2462,'Réponses'!C:C,'Réponses'!F:F,"ERREUR VISIBILITE")=0),"",_xlfn.XLOOKUP(_xlfn.XLOOKUP('Calculs'!D2462,'Réponses'!C:C,'Réponses'!F:F,"ERREUR VISIBILITE"),Questions!A:A,Questions!B:B,"ERREUR QUESTION"))</f>
        <v/>
      </c>
      <c r="I2463" s="58" t="str">
        <f>IF(OR(ISBLANK(Recyclabilité[[#This Row],[Réponse 2]]),'Calculs'!G2462="0",_xlfn.XLOOKUP('Calculs'!G2462,'Réponses'!C:C,'Réponses'!F:F,"ERREUR VISIBILITE")=0),"",_xlfn.XLOOKUP(_xlfn.XLOOKUP('Calculs'!G2462,'Réponses'!C:C,'Réponses'!F:F,"ERREUR VISIBILITE"),Questions!A:A,Questions!B:B,"ERREUR QUESTION"))</f>
        <v/>
      </c>
      <c r="K2463" s="58" t="str">
        <f>IF(OR(ISBLANK(Recyclabilité[[#This Row],[Réponse 3]]),'Calculs'!J2462="0",_xlfn.XLOOKUP('Calculs'!J2462,'Réponses'!C:C,'Réponses'!F:F,"ERREUR VISIBILITE")=0),"",_xlfn.XLOOKUP(_xlfn.XLOOKUP('Calculs'!J2462,'Réponses'!C:C,'Réponses'!F:F,"ERREUR VISIBILITE"),Questions!A:A,Questions!B:B,"ERREUR QUESTION"))</f>
        <v/>
      </c>
      <c r="M2463" s="58" t="str">
        <f>IF(OR(ISBLANK(Recyclabilité[[#This Row],[Réponse 4]]),'Calculs'!M2462="0",_xlfn.XLOOKUP('Calculs'!M2462,'Réponses'!C:C,'Réponses'!F:F,"ERREUR VISIBILITE")=0),"",_xlfn.XLOOKUP(_xlfn.XLOOKUP('Calculs'!M2462,'Réponses'!C:C,'Réponses'!F:F,"ERREUR VISIBILITE"),Questions!A:A,Questions!B:B,"ERREUR QUESTION"))</f>
        <v/>
      </c>
    </row>
    <row r="2464" spans="4:13" ht="60" customHeight="1">
      <c r="D2464" s="28" t="str">
        <f>IF(ISBLANK(Recyclabilité[[#This Row],[Code Valobat]]),"",IF(OR('Calculs'!A2463="08",'Calculs'!A2463="07",MID(Recyclabilité[[#This Row],[Code Valobat]],4,4)="0804",MID(Recyclabilité[[#This Row],[Code Valobat]],4,4)="0709",MID(Recyclabilité[[#This Row],[Code Valobat]],1,7)="6121107"),"Non recyclable",_xlfn.XLOOKUP('Calculs'!Q2463,'Combinaisons'!A:A,'Combinaisons'!B:B,"Merci de répondre à toutes les questions")))</f>
        <v/>
      </c>
      <c r="E2464" s="58" t="str">
        <f>IF(ISBLANK(Recyclabilité[[#This Row],[Code Valobat]]),"",IF(OR('Calculs'!A2463="08",'Calculs'!A2463="07",MID(Recyclabilité[[#This Row],[Code Valobat]],4,4)="0804",MID(Recyclabilité[[#This Row],[Code Valobat]],4,4)="0709",MID(Recyclabilité[[#This Row],[Code Valobat]],1,7)="6121107"),"",_xlfn.XLOOKUP('Calculs'!B2463,Questions!A:A,Questions!B:B,"ERREUR QUESTION")))</f>
        <v/>
      </c>
      <c r="G2464" s="58" t="str">
        <f>IF(OR(ISBLANK(Recyclabilité[[#This Row],[Réponse 1]]),'Calculs'!D2463="0",_xlfn.XLOOKUP('Calculs'!D2463,'Réponses'!C:C,'Réponses'!F:F,"ERREUR VISIBILITE")=0),"",_xlfn.XLOOKUP(_xlfn.XLOOKUP('Calculs'!D2463,'Réponses'!C:C,'Réponses'!F:F,"ERREUR VISIBILITE"),Questions!A:A,Questions!B:B,"ERREUR QUESTION"))</f>
        <v/>
      </c>
      <c r="I2464" s="58" t="str">
        <f>IF(OR(ISBLANK(Recyclabilité[[#This Row],[Réponse 2]]),'Calculs'!G2463="0",_xlfn.XLOOKUP('Calculs'!G2463,'Réponses'!C:C,'Réponses'!F:F,"ERREUR VISIBILITE")=0),"",_xlfn.XLOOKUP(_xlfn.XLOOKUP('Calculs'!G2463,'Réponses'!C:C,'Réponses'!F:F,"ERREUR VISIBILITE"),Questions!A:A,Questions!B:B,"ERREUR QUESTION"))</f>
        <v/>
      </c>
      <c r="K2464" s="58" t="str">
        <f>IF(OR(ISBLANK(Recyclabilité[[#This Row],[Réponse 3]]),'Calculs'!J2463="0",_xlfn.XLOOKUP('Calculs'!J2463,'Réponses'!C:C,'Réponses'!F:F,"ERREUR VISIBILITE")=0),"",_xlfn.XLOOKUP(_xlfn.XLOOKUP('Calculs'!J2463,'Réponses'!C:C,'Réponses'!F:F,"ERREUR VISIBILITE"),Questions!A:A,Questions!B:B,"ERREUR QUESTION"))</f>
        <v/>
      </c>
      <c r="M2464" s="58" t="str">
        <f>IF(OR(ISBLANK(Recyclabilité[[#This Row],[Réponse 4]]),'Calculs'!M2463="0",_xlfn.XLOOKUP('Calculs'!M2463,'Réponses'!C:C,'Réponses'!F:F,"ERREUR VISIBILITE")=0),"",_xlfn.XLOOKUP(_xlfn.XLOOKUP('Calculs'!M2463,'Réponses'!C:C,'Réponses'!F:F,"ERREUR VISIBILITE"),Questions!A:A,Questions!B:B,"ERREUR QUESTION"))</f>
        <v/>
      </c>
    </row>
    <row r="2465" spans="4:13" ht="60" customHeight="1">
      <c r="D2465" s="28" t="str">
        <f>IF(ISBLANK(Recyclabilité[[#This Row],[Code Valobat]]),"",IF(OR('Calculs'!A2464="08",'Calculs'!A2464="07",MID(Recyclabilité[[#This Row],[Code Valobat]],4,4)="0804",MID(Recyclabilité[[#This Row],[Code Valobat]],4,4)="0709",MID(Recyclabilité[[#This Row],[Code Valobat]],1,7)="6121107"),"Non recyclable",_xlfn.XLOOKUP('Calculs'!Q2464,'Combinaisons'!A:A,'Combinaisons'!B:B,"Merci de répondre à toutes les questions")))</f>
        <v/>
      </c>
      <c r="E2465" s="58" t="str">
        <f>IF(ISBLANK(Recyclabilité[[#This Row],[Code Valobat]]),"",IF(OR('Calculs'!A2464="08",'Calculs'!A2464="07",MID(Recyclabilité[[#This Row],[Code Valobat]],4,4)="0804",MID(Recyclabilité[[#This Row],[Code Valobat]],4,4)="0709",MID(Recyclabilité[[#This Row],[Code Valobat]],1,7)="6121107"),"",_xlfn.XLOOKUP('Calculs'!B2464,Questions!A:A,Questions!B:B,"ERREUR QUESTION")))</f>
        <v/>
      </c>
      <c r="G2465" s="58" t="str">
        <f>IF(OR(ISBLANK(Recyclabilité[[#This Row],[Réponse 1]]),'Calculs'!D2464="0",_xlfn.XLOOKUP('Calculs'!D2464,'Réponses'!C:C,'Réponses'!F:F,"ERREUR VISIBILITE")=0),"",_xlfn.XLOOKUP(_xlfn.XLOOKUP('Calculs'!D2464,'Réponses'!C:C,'Réponses'!F:F,"ERREUR VISIBILITE"),Questions!A:A,Questions!B:B,"ERREUR QUESTION"))</f>
        <v/>
      </c>
      <c r="I2465" s="58" t="str">
        <f>IF(OR(ISBLANK(Recyclabilité[[#This Row],[Réponse 2]]),'Calculs'!G2464="0",_xlfn.XLOOKUP('Calculs'!G2464,'Réponses'!C:C,'Réponses'!F:F,"ERREUR VISIBILITE")=0),"",_xlfn.XLOOKUP(_xlfn.XLOOKUP('Calculs'!G2464,'Réponses'!C:C,'Réponses'!F:F,"ERREUR VISIBILITE"),Questions!A:A,Questions!B:B,"ERREUR QUESTION"))</f>
        <v/>
      </c>
      <c r="K2465" s="58" t="str">
        <f>IF(OR(ISBLANK(Recyclabilité[[#This Row],[Réponse 3]]),'Calculs'!J2464="0",_xlfn.XLOOKUP('Calculs'!J2464,'Réponses'!C:C,'Réponses'!F:F,"ERREUR VISIBILITE")=0),"",_xlfn.XLOOKUP(_xlfn.XLOOKUP('Calculs'!J2464,'Réponses'!C:C,'Réponses'!F:F,"ERREUR VISIBILITE"),Questions!A:A,Questions!B:B,"ERREUR QUESTION"))</f>
        <v/>
      </c>
      <c r="M2465" s="58" t="str">
        <f>IF(OR(ISBLANK(Recyclabilité[[#This Row],[Réponse 4]]),'Calculs'!M2464="0",_xlfn.XLOOKUP('Calculs'!M2464,'Réponses'!C:C,'Réponses'!F:F,"ERREUR VISIBILITE")=0),"",_xlfn.XLOOKUP(_xlfn.XLOOKUP('Calculs'!M2464,'Réponses'!C:C,'Réponses'!F:F,"ERREUR VISIBILITE"),Questions!A:A,Questions!B:B,"ERREUR QUESTION"))</f>
        <v/>
      </c>
    </row>
    <row r="2466" spans="4:13" ht="60" customHeight="1">
      <c r="D2466" s="28" t="str">
        <f>IF(ISBLANK(Recyclabilité[[#This Row],[Code Valobat]]),"",IF(OR('Calculs'!A2465="08",'Calculs'!A2465="07",MID(Recyclabilité[[#This Row],[Code Valobat]],4,4)="0804",MID(Recyclabilité[[#This Row],[Code Valobat]],4,4)="0709",MID(Recyclabilité[[#This Row],[Code Valobat]],1,7)="6121107"),"Non recyclable",_xlfn.XLOOKUP('Calculs'!Q2465,'Combinaisons'!A:A,'Combinaisons'!B:B,"Merci de répondre à toutes les questions")))</f>
        <v/>
      </c>
      <c r="E2466" s="58" t="str">
        <f>IF(ISBLANK(Recyclabilité[[#This Row],[Code Valobat]]),"",IF(OR('Calculs'!A2465="08",'Calculs'!A2465="07",MID(Recyclabilité[[#This Row],[Code Valobat]],4,4)="0804",MID(Recyclabilité[[#This Row],[Code Valobat]],4,4)="0709",MID(Recyclabilité[[#This Row],[Code Valobat]],1,7)="6121107"),"",_xlfn.XLOOKUP('Calculs'!B2465,Questions!A:A,Questions!B:B,"ERREUR QUESTION")))</f>
        <v/>
      </c>
      <c r="G2466" s="58" t="str">
        <f>IF(OR(ISBLANK(Recyclabilité[[#This Row],[Réponse 1]]),'Calculs'!D2465="0",_xlfn.XLOOKUP('Calculs'!D2465,'Réponses'!C:C,'Réponses'!F:F,"ERREUR VISIBILITE")=0),"",_xlfn.XLOOKUP(_xlfn.XLOOKUP('Calculs'!D2465,'Réponses'!C:C,'Réponses'!F:F,"ERREUR VISIBILITE"),Questions!A:A,Questions!B:B,"ERREUR QUESTION"))</f>
        <v/>
      </c>
      <c r="I2466" s="58" t="str">
        <f>IF(OR(ISBLANK(Recyclabilité[[#This Row],[Réponse 2]]),'Calculs'!G2465="0",_xlfn.XLOOKUP('Calculs'!G2465,'Réponses'!C:C,'Réponses'!F:F,"ERREUR VISIBILITE")=0),"",_xlfn.XLOOKUP(_xlfn.XLOOKUP('Calculs'!G2465,'Réponses'!C:C,'Réponses'!F:F,"ERREUR VISIBILITE"),Questions!A:A,Questions!B:B,"ERREUR QUESTION"))</f>
        <v/>
      </c>
      <c r="K2466" s="58" t="str">
        <f>IF(OR(ISBLANK(Recyclabilité[[#This Row],[Réponse 3]]),'Calculs'!J2465="0",_xlfn.XLOOKUP('Calculs'!J2465,'Réponses'!C:C,'Réponses'!F:F,"ERREUR VISIBILITE")=0),"",_xlfn.XLOOKUP(_xlfn.XLOOKUP('Calculs'!J2465,'Réponses'!C:C,'Réponses'!F:F,"ERREUR VISIBILITE"),Questions!A:A,Questions!B:B,"ERREUR QUESTION"))</f>
        <v/>
      </c>
      <c r="M2466" s="58" t="str">
        <f>IF(OR(ISBLANK(Recyclabilité[[#This Row],[Réponse 4]]),'Calculs'!M2465="0",_xlfn.XLOOKUP('Calculs'!M2465,'Réponses'!C:C,'Réponses'!F:F,"ERREUR VISIBILITE")=0),"",_xlfn.XLOOKUP(_xlfn.XLOOKUP('Calculs'!M2465,'Réponses'!C:C,'Réponses'!F:F,"ERREUR VISIBILITE"),Questions!A:A,Questions!B:B,"ERREUR QUESTION"))</f>
        <v/>
      </c>
    </row>
    <row r="2467" spans="4:13" ht="60" customHeight="1">
      <c r="D2467" s="28" t="str">
        <f>IF(ISBLANK(Recyclabilité[[#This Row],[Code Valobat]]),"",IF(OR('Calculs'!A2466="08",'Calculs'!A2466="07",MID(Recyclabilité[[#This Row],[Code Valobat]],4,4)="0804",MID(Recyclabilité[[#This Row],[Code Valobat]],4,4)="0709",MID(Recyclabilité[[#This Row],[Code Valobat]],1,7)="6121107"),"Non recyclable",_xlfn.XLOOKUP('Calculs'!Q2466,'Combinaisons'!A:A,'Combinaisons'!B:B,"Merci de répondre à toutes les questions")))</f>
        <v/>
      </c>
      <c r="E2467" s="58" t="str">
        <f>IF(ISBLANK(Recyclabilité[[#This Row],[Code Valobat]]),"",IF(OR('Calculs'!A2466="08",'Calculs'!A2466="07",MID(Recyclabilité[[#This Row],[Code Valobat]],4,4)="0804",MID(Recyclabilité[[#This Row],[Code Valobat]],4,4)="0709",MID(Recyclabilité[[#This Row],[Code Valobat]],1,7)="6121107"),"",_xlfn.XLOOKUP('Calculs'!B2466,Questions!A:A,Questions!B:B,"ERREUR QUESTION")))</f>
        <v/>
      </c>
      <c r="G2467" s="58" t="str">
        <f>IF(OR(ISBLANK(Recyclabilité[[#This Row],[Réponse 1]]),'Calculs'!D2466="0",_xlfn.XLOOKUP('Calculs'!D2466,'Réponses'!C:C,'Réponses'!F:F,"ERREUR VISIBILITE")=0),"",_xlfn.XLOOKUP(_xlfn.XLOOKUP('Calculs'!D2466,'Réponses'!C:C,'Réponses'!F:F,"ERREUR VISIBILITE"),Questions!A:A,Questions!B:B,"ERREUR QUESTION"))</f>
        <v/>
      </c>
      <c r="I2467" s="58" t="str">
        <f>IF(OR(ISBLANK(Recyclabilité[[#This Row],[Réponse 2]]),'Calculs'!G2466="0",_xlfn.XLOOKUP('Calculs'!G2466,'Réponses'!C:C,'Réponses'!F:F,"ERREUR VISIBILITE")=0),"",_xlfn.XLOOKUP(_xlfn.XLOOKUP('Calculs'!G2466,'Réponses'!C:C,'Réponses'!F:F,"ERREUR VISIBILITE"),Questions!A:A,Questions!B:B,"ERREUR QUESTION"))</f>
        <v/>
      </c>
      <c r="K2467" s="58" t="str">
        <f>IF(OR(ISBLANK(Recyclabilité[[#This Row],[Réponse 3]]),'Calculs'!J2466="0",_xlfn.XLOOKUP('Calculs'!J2466,'Réponses'!C:C,'Réponses'!F:F,"ERREUR VISIBILITE")=0),"",_xlfn.XLOOKUP(_xlfn.XLOOKUP('Calculs'!J2466,'Réponses'!C:C,'Réponses'!F:F,"ERREUR VISIBILITE"),Questions!A:A,Questions!B:B,"ERREUR QUESTION"))</f>
        <v/>
      </c>
      <c r="M2467" s="58" t="str">
        <f>IF(OR(ISBLANK(Recyclabilité[[#This Row],[Réponse 4]]),'Calculs'!M2466="0",_xlfn.XLOOKUP('Calculs'!M2466,'Réponses'!C:C,'Réponses'!F:F,"ERREUR VISIBILITE")=0),"",_xlfn.XLOOKUP(_xlfn.XLOOKUP('Calculs'!M2466,'Réponses'!C:C,'Réponses'!F:F,"ERREUR VISIBILITE"),Questions!A:A,Questions!B:B,"ERREUR QUESTION"))</f>
        <v/>
      </c>
    </row>
    <row r="2468" spans="4:13" ht="60" customHeight="1">
      <c r="D2468" s="28" t="str">
        <f>IF(ISBLANK(Recyclabilité[[#This Row],[Code Valobat]]),"",IF(OR('Calculs'!A2467="08",'Calculs'!A2467="07",MID(Recyclabilité[[#This Row],[Code Valobat]],4,4)="0804",MID(Recyclabilité[[#This Row],[Code Valobat]],4,4)="0709",MID(Recyclabilité[[#This Row],[Code Valobat]],1,7)="6121107"),"Non recyclable",_xlfn.XLOOKUP('Calculs'!Q2467,'Combinaisons'!A:A,'Combinaisons'!B:B,"Merci de répondre à toutes les questions")))</f>
        <v/>
      </c>
      <c r="E2468" s="58" t="str">
        <f>IF(ISBLANK(Recyclabilité[[#This Row],[Code Valobat]]),"",IF(OR('Calculs'!A2467="08",'Calculs'!A2467="07",MID(Recyclabilité[[#This Row],[Code Valobat]],4,4)="0804",MID(Recyclabilité[[#This Row],[Code Valobat]],4,4)="0709",MID(Recyclabilité[[#This Row],[Code Valobat]],1,7)="6121107"),"",_xlfn.XLOOKUP('Calculs'!B2467,Questions!A:A,Questions!B:B,"ERREUR QUESTION")))</f>
        <v/>
      </c>
      <c r="G2468" s="58" t="str">
        <f>IF(OR(ISBLANK(Recyclabilité[[#This Row],[Réponse 1]]),'Calculs'!D2467="0",_xlfn.XLOOKUP('Calculs'!D2467,'Réponses'!C:C,'Réponses'!F:F,"ERREUR VISIBILITE")=0),"",_xlfn.XLOOKUP(_xlfn.XLOOKUP('Calculs'!D2467,'Réponses'!C:C,'Réponses'!F:F,"ERREUR VISIBILITE"),Questions!A:A,Questions!B:B,"ERREUR QUESTION"))</f>
        <v/>
      </c>
      <c r="I2468" s="58" t="str">
        <f>IF(OR(ISBLANK(Recyclabilité[[#This Row],[Réponse 2]]),'Calculs'!G2467="0",_xlfn.XLOOKUP('Calculs'!G2467,'Réponses'!C:C,'Réponses'!F:F,"ERREUR VISIBILITE")=0),"",_xlfn.XLOOKUP(_xlfn.XLOOKUP('Calculs'!G2467,'Réponses'!C:C,'Réponses'!F:F,"ERREUR VISIBILITE"),Questions!A:A,Questions!B:B,"ERREUR QUESTION"))</f>
        <v/>
      </c>
      <c r="K2468" s="58" t="str">
        <f>IF(OR(ISBLANK(Recyclabilité[[#This Row],[Réponse 3]]),'Calculs'!J2467="0",_xlfn.XLOOKUP('Calculs'!J2467,'Réponses'!C:C,'Réponses'!F:F,"ERREUR VISIBILITE")=0),"",_xlfn.XLOOKUP(_xlfn.XLOOKUP('Calculs'!J2467,'Réponses'!C:C,'Réponses'!F:F,"ERREUR VISIBILITE"),Questions!A:A,Questions!B:B,"ERREUR QUESTION"))</f>
        <v/>
      </c>
      <c r="M2468" s="58" t="str">
        <f>IF(OR(ISBLANK(Recyclabilité[[#This Row],[Réponse 4]]),'Calculs'!M2467="0",_xlfn.XLOOKUP('Calculs'!M2467,'Réponses'!C:C,'Réponses'!F:F,"ERREUR VISIBILITE")=0),"",_xlfn.XLOOKUP(_xlfn.XLOOKUP('Calculs'!M2467,'Réponses'!C:C,'Réponses'!F:F,"ERREUR VISIBILITE"),Questions!A:A,Questions!B:B,"ERREUR QUESTION"))</f>
        <v/>
      </c>
    </row>
    <row r="2469" spans="4:13" ht="60" customHeight="1">
      <c r="D2469" s="28" t="str">
        <f>IF(ISBLANK(Recyclabilité[[#This Row],[Code Valobat]]),"",IF(OR('Calculs'!A2468="08",'Calculs'!A2468="07",MID(Recyclabilité[[#This Row],[Code Valobat]],4,4)="0804",MID(Recyclabilité[[#This Row],[Code Valobat]],4,4)="0709",MID(Recyclabilité[[#This Row],[Code Valobat]],1,7)="6121107"),"Non recyclable",_xlfn.XLOOKUP('Calculs'!Q2468,'Combinaisons'!A:A,'Combinaisons'!B:B,"Merci de répondre à toutes les questions")))</f>
        <v/>
      </c>
      <c r="E2469" s="58" t="str">
        <f>IF(ISBLANK(Recyclabilité[[#This Row],[Code Valobat]]),"",IF(OR('Calculs'!A2468="08",'Calculs'!A2468="07",MID(Recyclabilité[[#This Row],[Code Valobat]],4,4)="0804",MID(Recyclabilité[[#This Row],[Code Valobat]],4,4)="0709",MID(Recyclabilité[[#This Row],[Code Valobat]],1,7)="6121107"),"",_xlfn.XLOOKUP('Calculs'!B2468,Questions!A:A,Questions!B:B,"ERREUR QUESTION")))</f>
        <v/>
      </c>
      <c r="G2469" s="58" t="str">
        <f>IF(OR(ISBLANK(Recyclabilité[[#This Row],[Réponse 1]]),'Calculs'!D2468="0",_xlfn.XLOOKUP('Calculs'!D2468,'Réponses'!C:C,'Réponses'!F:F,"ERREUR VISIBILITE")=0),"",_xlfn.XLOOKUP(_xlfn.XLOOKUP('Calculs'!D2468,'Réponses'!C:C,'Réponses'!F:F,"ERREUR VISIBILITE"),Questions!A:A,Questions!B:B,"ERREUR QUESTION"))</f>
        <v/>
      </c>
      <c r="I2469" s="58" t="str">
        <f>IF(OR(ISBLANK(Recyclabilité[[#This Row],[Réponse 2]]),'Calculs'!G2468="0",_xlfn.XLOOKUP('Calculs'!G2468,'Réponses'!C:C,'Réponses'!F:F,"ERREUR VISIBILITE")=0),"",_xlfn.XLOOKUP(_xlfn.XLOOKUP('Calculs'!G2468,'Réponses'!C:C,'Réponses'!F:F,"ERREUR VISIBILITE"),Questions!A:A,Questions!B:B,"ERREUR QUESTION"))</f>
        <v/>
      </c>
      <c r="K2469" s="58" t="str">
        <f>IF(OR(ISBLANK(Recyclabilité[[#This Row],[Réponse 3]]),'Calculs'!J2468="0",_xlfn.XLOOKUP('Calculs'!J2468,'Réponses'!C:C,'Réponses'!F:F,"ERREUR VISIBILITE")=0),"",_xlfn.XLOOKUP(_xlfn.XLOOKUP('Calculs'!J2468,'Réponses'!C:C,'Réponses'!F:F,"ERREUR VISIBILITE"),Questions!A:A,Questions!B:B,"ERREUR QUESTION"))</f>
        <v/>
      </c>
      <c r="M2469" s="58" t="str">
        <f>IF(OR(ISBLANK(Recyclabilité[[#This Row],[Réponse 4]]),'Calculs'!M2468="0",_xlfn.XLOOKUP('Calculs'!M2468,'Réponses'!C:C,'Réponses'!F:F,"ERREUR VISIBILITE")=0),"",_xlfn.XLOOKUP(_xlfn.XLOOKUP('Calculs'!M2468,'Réponses'!C:C,'Réponses'!F:F,"ERREUR VISIBILITE"),Questions!A:A,Questions!B:B,"ERREUR QUESTION"))</f>
        <v/>
      </c>
    </row>
    <row r="2470" spans="4:13" ht="60" customHeight="1">
      <c r="D2470" s="28" t="str">
        <f>IF(ISBLANK(Recyclabilité[[#This Row],[Code Valobat]]),"",IF(OR('Calculs'!A2469="08",'Calculs'!A2469="07",MID(Recyclabilité[[#This Row],[Code Valobat]],4,4)="0804",MID(Recyclabilité[[#This Row],[Code Valobat]],4,4)="0709",MID(Recyclabilité[[#This Row],[Code Valobat]],1,7)="6121107"),"Non recyclable",_xlfn.XLOOKUP('Calculs'!Q2469,'Combinaisons'!A:A,'Combinaisons'!B:B,"Merci de répondre à toutes les questions")))</f>
        <v/>
      </c>
      <c r="E2470" s="58" t="str">
        <f>IF(ISBLANK(Recyclabilité[[#This Row],[Code Valobat]]),"",IF(OR('Calculs'!A2469="08",'Calculs'!A2469="07",MID(Recyclabilité[[#This Row],[Code Valobat]],4,4)="0804",MID(Recyclabilité[[#This Row],[Code Valobat]],4,4)="0709",MID(Recyclabilité[[#This Row],[Code Valobat]],1,7)="6121107"),"",_xlfn.XLOOKUP('Calculs'!B2469,Questions!A:A,Questions!B:B,"ERREUR QUESTION")))</f>
        <v/>
      </c>
      <c r="G2470" s="58" t="str">
        <f>IF(OR(ISBLANK(Recyclabilité[[#This Row],[Réponse 1]]),'Calculs'!D2469="0",_xlfn.XLOOKUP('Calculs'!D2469,'Réponses'!C:C,'Réponses'!F:F,"ERREUR VISIBILITE")=0),"",_xlfn.XLOOKUP(_xlfn.XLOOKUP('Calculs'!D2469,'Réponses'!C:C,'Réponses'!F:F,"ERREUR VISIBILITE"),Questions!A:A,Questions!B:B,"ERREUR QUESTION"))</f>
        <v/>
      </c>
      <c r="I2470" s="58" t="str">
        <f>IF(OR(ISBLANK(Recyclabilité[[#This Row],[Réponse 2]]),'Calculs'!G2469="0",_xlfn.XLOOKUP('Calculs'!G2469,'Réponses'!C:C,'Réponses'!F:F,"ERREUR VISIBILITE")=0),"",_xlfn.XLOOKUP(_xlfn.XLOOKUP('Calculs'!G2469,'Réponses'!C:C,'Réponses'!F:F,"ERREUR VISIBILITE"),Questions!A:A,Questions!B:B,"ERREUR QUESTION"))</f>
        <v/>
      </c>
      <c r="K2470" s="58" t="str">
        <f>IF(OR(ISBLANK(Recyclabilité[[#This Row],[Réponse 3]]),'Calculs'!J2469="0",_xlfn.XLOOKUP('Calculs'!J2469,'Réponses'!C:C,'Réponses'!F:F,"ERREUR VISIBILITE")=0),"",_xlfn.XLOOKUP(_xlfn.XLOOKUP('Calculs'!J2469,'Réponses'!C:C,'Réponses'!F:F,"ERREUR VISIBILITE"),Questions!A:A,Questions!B:B,"ERREUR QUESTION"))</f>
        <v/>
      </c>
      <c r="M2470" s="58" t="str">
        <f>IF(OR(ISBLANK(Recyclabilité[[#This Row],[Réponse 4]]),'Calculs'!M2469="0",_xlfn.XLOOKUP('Calculs'!M2469,'Réponses'!C:C,'Réponses'!F:F,"ERREUR VISIBILITE")=0),"",_xlfn.XLOOKUP(_xlfn.XLOOKUP('Calculs'!M2469,'Réponses'!C:C,'Réponses'!F:F,"ERREUR VISIBILITE"),Questions!A:A,Questions!B:B,"ERREUR QUESTION"))</f>
        <v/>
      </c>
    </row>
    <row r="2471" spans="4:13" ht="60" customHeight="1">
      <c r="D2471" s="28" t="str">
        <f>IF(ISBLANK(Recyclabilité[[#This Row],[Code Valobat]]),"",IF(OR('Calculs'!A2470="08",'Calculs'!A2470="07",MID(Recyclabilité[[#This Row],[Code Valobat]],4,4)="0804",MID(Recyclabilité[[#This Row],[Code Valobat]],4,4)="0709",MID(Recyclabilité[[#This Row],[Code Valobat]],1,7)="6121107"),"Non recyclable",_xlfn.XLOOKUP('Calculs'!Q2470,'Combinaisons'!A:A,'Combinaisons'!B:B,"Merci de répondre à toutes les questions")))</f>
        <v/>
      </c>
      <c r="E2471" s="58" t="str">
        <f>IF(ISBLANK(Recyclabilité[[#This Row],[Code Valobat]]),"",IF(OR('Calculs'!A2470="08",'Calculs'!A2470="07",MID(Recyclabilité[[#This Row],[Code Valobat]],4,4)="0804",MID(Recyclabilité[[#This Row],[Code Valobat]],4,4)="0709",MID(Recyclabilité[[#This Row],[Code Valobat]],1,7)="6121107"),"",_xlfn.XLOOKUP('Calculs'!B2470,Questions!A:A,Questions!B:B,"ERREUR QUESTION")))</f>
        <v/>
      </c>
      <c r="G2471" s="58" t="str">
        <f>IF(OR(ISBLANK(Recyclabilité[[#This Row],[Réponse 1]]),'Calculs'!D2470="0",_xlfn.XLOOKUP('Calculs'!D2470,'Réponses'!C:C,'Réponses'!F:F,"ERREUR VISIBILITE")=0),"",_xlfn.XLOOKUP(_xlfn.XLOOKUP('Calculs'!D2470,'Réponses'!C:C,'Réponses'!F:F,"ERREUR VISIBILITE"),Questions!A:A,Questions!B:B,"ERREUR QUESTION"))</f>
        <v/>
      </c>
      <c r="I2471" s="58" t="str">
        <f>IF(OR(ISBLANK(Recyclabilité[[#This Row],[Réponse 2]]),'Calculs'!G2470="0",_xlfn.XLOOKUP('Calculs'!G2470,'Réponses'!C:C,'Réponses'!F:F,"ERREUR VISIBILITE")=0),"",_xlfn.XLOOKUP(_xlfn.XLOOKUP('Calculs'!G2470,'Réponses'!C:C,'Réponses'!F:F,"ERREUR VISIBILITE"),Questions!A:A,Questions!B:B,"ERREUR QUESTION"))</f>
        <v/>
      </c>
      <c r="K2471" s="58" t="str">
        <f>IF(OR(ISBLANK(Recyclabilité[[#This Row],[Réponse 3]]),'Calculs'!J2470="0",_xlfn.XLOOKUP('Calculs'!J2470,'Réponses'!C:C,'Réponses'!F:F,"ERREUR VISIBILITE")=0),"",_xlfn.XLOOKUP(_xlfn.XLOOKUP('Calculs'!J2470,'Réponses'!C:C,'Réponses'!F:F,"ERREUR VISIBILITE"),Questions!A:A,Questions!B:B,"ERREUR QUESTION"))</f>
        <v/>
      </c>
      <c r="M2471" s="58" t="str">
        <f>IF(OR(ISBLANK(Recyclabilité[[#This Row],[Réponse 4]]),'Calculs'!M2470="0",_xlfn.XLOOKUP('Calculs'!M2470,'Réponses'!C:C,'Réponses'!F:F,"ERREUR VISIBILITE")=0),"",_xlfn.XLOOKUP(_xlfn.XLOOKUP('Calculs'!M2470,'Réponses'!C:C,'Réponses'!F:F,"ERREUR VISIBILITE"),Questions!A:A,Questions!B:B,"ERREUR QUESTION"))</f>
        <v/>
      </c>
    </row>
    <row r="2472" spans="4:13" ht="60" customHeight="1">
      <c r="D2472" s="28" t="str">
        <f>IF(ISBLANK(Recyclabilité[[#This Row],[Code Valobat]]),"",IF(OR('Calculs'!A2471="08",'Calculs'!A2471="07",MID(Recyclabilité[[#This Row],[Code Valobat]],4,4)="0804",MID(Recyclabilité[[#This Row],[Code Valobat]],4,4)="0709",MID(Recyclabilité[[#This Row],[Code Valobat]],1,7)="6121107"),"Non recyclable",_xlfn.XLOOKUP('Calculs'!Q2471,'Combinaisons'!A:A,'Combinaisons'!B:B,"Merci de répondre à toutes les questions")))</f>
        <v/>
      </c>
      <c r="E2472" s="58" t="str">
        <f>IF(ISBLANK(Recyclabilité[[#This Row],[Code Valobat]]),"",IF(OR('Calculs'!A2471="08",'Calculs'!A2471="07",MID(Recyclabilité[[#This Row],[Code Valobat]],4,4)="0804",MID(Recyclabilité[[#This Row],[Code Valobat]],4,4)="0709",MID(Recyclabilité[[#This Row],[Code Valobat]],1,7)="6121107"),"",_xlfn.XLOOKUP('Calculs'!B2471,Questions!A:A,Questions!B:B,"ERREUR QUESTION")))</f>
        <v/>
      </c>
      <c r="G2472" s="58" t="str">
        <f>IF(OR(ISBLANK(Recyclabilité[[#This Row],[Réponse 1]]),'Calculs'!D2471="0",_xlfn.XLOOKUP('Calculs'!D2471,'Réponses'!C:C,'Réponses'!F:F,"ERREUR VISIBILITE")=0),"",_xlfn.XLOOKUP(_xlfn.XLOOKUP('Calculs'!D2471,'Réponses'!C:C,'Réponses'!F:F,"ERREUR VISIBILITE"),Questions!A:A,Questions!B:B,"ERREUR QUESTION"))</f>
        <v/>
      </c>
      <c r="I2472" s="58" t="str">
        <f>IF(OR(ISBLANK(Recyclabilité[[#This Row],[Réponse 2]]),'Calculs'!G2471="0",_xlfn.XLOOKUP('Calculs'!G2471,'Réponses'!C:C,'Réponses'!F:F,"ERREUR VISIBILITE")=0),"",_xlfn.XLOOKUP(_xlfn.XLOOKUP('Calculs'!G2471,'Réponses'!C:C,'Réponses'!F:F,"ERREUR VISIBILITE"),Questions!A:A,Questions!B:B,"ERREUR QUESTION"))</f>
        <v/>
      </c>
      <c r="K2472" s="58" t="str">
        <f>IF(OR(ISBLANK(Recyclabilité[[#This Row],[Réponse 3]]),'Calculs'!J2471="0",_xlfn.XLOOKUP('Calculs'!J2471,'Réponses'!C:C,'Réponses'!F:F,"ERREUR VISIBILITE")=0),"",_xlfn.XLOOKUP(_xlfn.XLOOKUP('Calculs'!J2471,'Réponses'!C:C,'Réponses'!F:F,"ERREUR VISIBILITE"),Questions!A:A,Questions!B:B,"ERREUR QUESTION"))</f>
        <v/>
      </c>
      <c r="M2472" s="58" t="str">
        <f>IF(OR(ISBLANK(Recyclabilité[[#This Row],[Réponse 4]]),'Calculs'!M2471="0",_xlfn.XLOOKUP('Calculs'!M2471,'Réponses'!C:C,'Réponses'!F:F,"ERREUR VISIBILITE")=0),"",_xlfn.XLOOKUP(_xlfn.XLOOKUP('Calculs'!M2471,'Réponses'!C:C,'Réponses'!F:F,"ERREUR VISIBILITE"),Questions!A:A,Questions!B:B,"ERREUR QUESTION"))</f>
        <v/>
      </c>
    </row>
    <row r="2473" spans="4:13" ht="60" customHeight="1">
      <c r="D2473" s="28" t="str">
        <f>IF(ISBLANK(Recyclabilité[[#This Row],[Code Valobat]]),"",IF(OR('Calculs'!A2472="08",'Calculs'!A2472="07",MID(Recyclabilité[[#This Row],[Code Valobat]],4,4)="0804",MID(Recyclabilité[[#This Row],[Code Valobat]],4,4)="0709",MID(Recyclabilité[[#This Row],[Code Valobat]],1,7)="6121107"),"Non recyclable",_xlfn.XLOOKUP('Calculs'!Q2472,'Combinaisons'!A:A,'Combinaisons'!B:B,"Merci de répondre à toutes les questions")))</f>
        <v/>
      </c>
      <c r="E2473" s="58" t="str">
        <f>IF(ISBLANK(Recyclabilité[[#This Row],[Code Valobat]]),"",IF(OR('Calculs'!A2472="08",'Calculs'!A2472="07",MID(Recyclabilité[[#This Row],[Code Valobat]],4,4)="0804",MID(Recyclabilité[[#This Row],[Code Valobat]],4,4)="0709",MID(Recyclabilité[[#This Row],[Code Valobat]],1,7)="6121107"),"",_xlfn.XLOOKUP('Calculs'!B2472,Questions!A:A,Questions!B:B,"ERREUR QUESTION")))</f>
        <v/>
      </c>
      <c r="G2473" s="58" t="str">
        <f>IF(OR(ISBLANK(Recyclabilité[[#This Row],[Réponse 1]]),'Calculs'!D2472="0",_xlfn.XLOOKUP('Calculs'!D2472,'Réponses'!C:C,'Réponses'!F:F,"ERREUR VISIBILITE")=0),"",_xlfn.XLOOKUP(_xlfn.XLOOKUP('Calculs'!D2472,'Réponses'!C:C,'Réponses'!F:F,"ERREUR VISIBILITE"),Questions!A:A,Questions!B:B,"ERREUR QUESTION"))</f>
        <v/>
      </c>
      <c r="I2473" s="58" t="str">
        <f>IF(OR(ISBLANK(Recyclabilité[[#This Row],[Réponse 2]]),'Calculs'!G2472="0",_xlfn.XLOOKUP('Calculs'!G2472,'Réponses'!C:C,'Réponses'!F:F,"ERREUR VISIBILITE")=0),"",_xlfn.XLOOKUP(_xlfn.XLOOKUP('Calculs'!G2472,'Réponses'!C:C,'Réponses'!F:F,"ERREUR VISIBILITE"),Questions!A:A,Questions!B:B,"ERREUR QUESTION"))</f>
        <v/>
      </c>
      <c r="K2473" s="58" t="str">
        <f>IF(OR(ISBLANK(Recyclabilité[[#This Row],[Réponse 3]]),'Calculs'!J2472="0",_xlfn.XLOOKUP('Calculs'!J2472,'Réponses'!C:C,'Réponses'!F:F,"ERREUR VISIBILITE")=0),"",_xlfn.XLOOKUP(_xlfn.XLOOKUP('Calculs'!J2472,'Réponses'!C:C,'Réponses'!F:F,"ERREUR VISIBILITE"),Questions!A:A,Questions!B:B,"ERREUR QUESTION"))</f>
        <v/>
      </c>
      <c r="M2473" s="58" t="str">
        <f>IF(OR(ISBLANK(Recyclabilité[[#This Row],[Réponse 4]]),'Calculs'!M2472="0",_xlfn.XLOOKUP('Calculs'!M2472,'Réponses'!C:C,'Réponses'!F:F,"ERREUR VISIBILITE")=0),"",_xlfn.XLOOKUP(_xlfn.XLOOKUP('Calculs'!M2472,'Réponses'!C:C,'Réponses'!F:F,"ERREUR VISIBILITE"),Questions!A:A,Questions!B:B,"ERREUR QUESTION"))</f>
        <v/>
      </c>
    </row>
    <row r="2474" spans="4:13" ht="60" customHeight="1">
      <c r="D2474" s="28" t="str">
        <f>IF(ISBLANK(Recyclabilité[[#This Row],[Code Valobat]]),"",IF(OR('Calculs'!A2473="08",'Calculs'!A2473="07",MID(Recyclabilité[[#This Row],[Code Valobat]],4,4)="0804",MID(Recyclabilité[[#This Row],[Code Valobat]],4,4)="0709",MID(Recyclabilité[[#This Row],[Code Valobat]],1,7)="6121107"),"Non recyclable",_xlfn.XLOOKUP('Calculs'!Q2473,'Combinaisons'!A:A,'Combinaisons'!B:B,"Merci de répondre à toutes les questions")))</f>
        <v/>
      </c>
      <c r="E2474" s="58" t="str">
        <f>IF(ISBLANK(Recyclabilité[[#This Row],[Code Valobat]]),"",IF(OR('Calculs'!A2473="08",'Calculs'!A2473="07",MID(Recyclabilité[[#This Row],[Code Valobat]],4,4)="0804",MID(Recyclabilité[[#This Row],[Code Valobat]],4,4)="0709",MID(Recyclabilité[[#This Row],[Code Valobat]],1,7)="6121107"),"",_xlfn.XLOOKUP('Calculs'!B2473,Questions!A:A,Questions!B:B,"ERREUR QUESTION")))</f>
        <v/>
      </c>
      <c r="G2474" s="58" t="str">
        <f>IF(OR(ISBLANK(Recyclabilité[[#This Row],[Réponse 1]]),'Calculs'!D2473="0",_xlfn.XLOOKUP('Calculs'!D2473,'Réponses'!C:C,'Réponses'!F:F,"ERREUR VISIBILITE")=0),"",_xlfn.XLOOKUP(_xlfn.XLOOKUP('Calculs'!D2473,'Réponses'!C:C,'Réponses'!F:F,"ERREUR VISIBILITE"),Questions!A:A,Questions!B:B,"ERREUR QUESTION"))</f>
        <v/>
      </c>
      <c r="I2474" s="58" t="str">
        <f>IF(OR(ISBLANK(Recyclabilité[[#This Row],[Réponse 2]]),'Calculs'!G2473="0",_xlfn.XLOOKUP('Calculs'!G2473,'Réponses'!C:C,'Réponses'!F:F,"ERREUR VISIBILITE")=0),"",_xlfn.XLOOKUP(_xlfn.XLOOKUP('Calculs'!G2473,'Réponses'!C:C,'Réponses'!F:F,"ERREUR VISIBILITE"),Questions!A:A,Questions!B:B,"ERREUR QUESTION"))</f>
        <v/>
      </c>
      <c r="K2474" s="58" t="str">
        <f>IF(OR(ISBLANK(Recyclabilité[[#This Row],[Réponse 3]]),'Calculs'!J2473="0",_xlfn.XLOOKUP('Calculs'!J2473,'Réponses'!C:C,'Réponses'!F:F,"ERREUR VISIBILITE")=0),"",_xlfn.XLOOKUP(_xlfn.XLOOKUP('Calculs'!J2473,'Réponses'!C:C,'Réponses'!F:F,"ERREUR VISIBILITE"),Questions!A:A,Questions!B:B,"ERREUR QUESTION"))</f>
        <v/>
      </c>
      <c r="M2474" s="58" t="str">
        <f>IF(OR(ISBLANK(Recyclabilité[[#This Row],[Réponse 4]]),'Calculs'!M2473="0",_xlfn.XLOOKUP('Calculs'!M2473,'Réponses'!C:C,'Réponses'!F:F,"ERREUR VISIBILITE")=0),"",_xlfn.XLOOKUP(_xlfn.XLOOKUP('Calculs'!M2473,'Réponses'!C:C,'Réponses'!F:F,"ERREUR VISIBILITE"),Questions!A:A,Questions!B:B,"ERREUR QUESTION"))</f>
        <v/>
      </c>
    </row>
    <row r="2475" spans="4:13" ht="60" customHeight="1">
      <c r="D2475" s="28" t="str">
        <f>IF(ISBLANK(Recyclabilité[[#This Row],[Code Valobat]]),"",IF(OR('Calculs'!A2474="08",'Calculs'!A2474="07",MID(Recyclabilité[[#This Row],[Code Valobat]],4,4)="0804",MID(Recyclabilité[[#This Row],[Code Valobat]],4,4)="0709",MID(Recyclabilité[[#This Row],[Code Valobat]],1,7)="6121107"),"Non recyclable",_xlfn.XLOOKUP('Calculs'!Q2474,'Combinaisons'!A:A,'Combinaisons'!B:B,"Merci de répondre à toutes les questions")))</f>
        <v/>
      </c>
      <c r="E2475" s="58" t="str">
        <f>IF(ISBLANK(Recyclabilité[[#This Row],[Code Valobat]]),"",IF(OR('Calculs'!A2474="08",'Calculs'!A2474="07",MID(Recyclabilité[[#This Row],[Code Valobat]],4,4)="0804",MID(Recyclabilité[[#This Row],[Code Valobat]],4,4)="0709",MID(Recyclabilité[[#This Row],[Code Valobat]],1,7)="6121107"),"",_xlfn.XLOOKUP('Calculs'!B2474,Questions!A:A,Questions!B:B,"ERREUR QUESTION")))</f>
        <v/>
      </c>
      <c r="G2475" s="58" t="str">
        <f>IF(OR(ISBLANK(Recyclabilité[[#This Row],[Réponse 1]]),'Calculs'!D2474="0",_xlfn.XLOOKUP('Calculs'!D2474,'Réponses'!C:C,'Réponses'!F:F,"ERREUR VISIBILITE")=0),"",_xlfn.XLOOKUP(_xlfn.XLOOKUP('Calculs'!D2474,'Réponses'!C:C,'Réponses'!F:F,"ERREUR VISIBILITE"),Questions!A:A,Questions!B:B,"ERREUR QUESTION"))</f>
        <v/>
      </c>
      <c r="I2475" s="58" t="str">
        <f>IF(OR(ISBLANK(Recyclabilité[[#This Row],[Réponse 2]]),'Calculs'!G2474="0",_xlfn.XLOOKUP('Calculs'!G2474,'Réponses'!C:C,'Réponses'!F:F,"ERREUR VISIBILITE")=0),"",_xlfn.XLOOKUP(_xlfn.XLOOKUP('Calculs'!G2474,'Réponses'!C:C,'Réponses'!F:F,"ERREUR VISIBILITE"),Questions!A:A,Questions!B:B,"ERREUR QUESTION"))</f>
        <v/>
      </c>
      <c r="K2475" s="58" t="str">
        <f>IF(OR(ISBLANK(Recyclabilité[[#This Row],[Réponse 3]]),'Calculs'!J2474="0",_xlfn.XLOOKUP('Calculs'!J2474,'Réponses'!C:C,'Réponses'!F:F,"ERREUR VISIBILITE")=0),"",_xlfn.XLOOKUP(_xlfn.XLOOKUP('Calculs'!J2474,'Réponses'!C:C,'Réponses'!F:F,"ERREUR VISIBILITE"),Questions!A:A,Questions!B:B,"ERREUR QUESTION"))</f>
        <v/>
      </c>
      <c r="M2475" s="58" t="str">
        <f>IF(OR(ISBLANK(Recyclabilité[[#This Row],[Réponse 4]]),'Calculs'!M2474="0",_xlfn.XLOOKUP('Calculs'!M2474,'Réponses'!C:C,'Réponses'!F:F,"ERREUR VISIBILITE")=0),"",_xlfn.XLOOKUP(_xlfn.XLOOKUP('Calculs'!M2474,'Réponses'!C:C,'Réponses'!F:F,"ERREUR VISIBILITE"),Questions!A:A,Questions!B:B,"ERREUR QUESTION"))</f>
        <v/>
      </c>
    </row>
    <row r="2476" spans="4:13" ht="60" customHeight="1">
      <c r="D2476" s="28" t="str">
        <f>IF(ISBLANK(Recyclabilité[[#This Row],[Code Valobat]]),"",IF(OR('Calculs'!A2475="08",'Calculs'!A2475="07",MID(Recyclabilité[[#This Row],[Code Valobat]],4,4)="0804",MID(Recyclabilité[[#This Row],[Code Valobat]],4,4)="0709",MID(Recyclabilité[[#This Row],[Code Valobat]],1,7)="6121107"),"Non recyclable",_xlfn.XLOOKUP('Calculs'!Q2475,'Combinaisons'!A:A,'Combinaisons'!B:B,"Merci de répondre à toutes les questions")))</f>
        <v/>
      </c>
      <c r="E2476" s="58" t="str">
        <f>IF(ISBLANK(Recyclabilité[[#This Row],[Code Valobat]]),"",IF(OR('Calculs'!A2475="08",'Calculs'!A2475="07",MID(Recyclabilité[[#This Row],[Code Valobat]],4,4)="0804",MID(Recyclabilité[[#This Row],[Code Valobat]],4,4)="0709",MID(Recyclabilité[[#This Row],[Code Valobat]],1,7)="6121107"),"",_xlfn.XLOOKUP('Calculs'!B2475,Questions!A:A,Questions!B:B,"ERREUR QUESTION")))</f>
        <v/>
      </c>
      <c r="G2476" s="58" t="str">
        <f>IF(OR(ISBLANK(Recyclabilité[[#This Row],[Réponse 1]]),'Calculs'!D2475="0",_xlfn.XLOOKUP('Calculs'!D2475,'Réponses'!C:C,'Réponses'!F:F,"ERREUR VISIBILITE")=0),"",_xlfn.XLOOKUP(_xlfn.XLOOKUP('Calculs'!D2475,'Réponses'!C:C,'Réponses'!F:F,"ERREUR VISIBILITE"),Questions!A:A,Questions!B:B,"ERREUR QUESTION"))</f>
        <v/>
      </c>
      <c r="I2476" s="58" t="str">
        <f>IF(OR(ISBLANK(Recyclabilité[[#This Row],[Réponse 2]]),'Calculs'!G2475="0",_xlfn.XLOOKUP('Calculs'!G2475,'Réponses'!C:C,'Réponses'!F:F,"ERREUR VISIBILITE")=0),"",_xlfn.XLOOKUP(_xlfn.XLOOKUP('Calculs'!G2475,'Réponses'!C:C,'Réponses'!F:F,"ERREUR VISIBILITE"),Questions!A:A,Questions!B:B,"ERREUR QUESTION"))</f>
        <v/>
      </c>
      <c r="K2476" s="58" t="str">
        <f>IF(OR(ISBLANK(Recyclabilité[[#This Row],[Réponse 3]]),'Calculs'!J2475="0",_xlfn.XLOOKUP('Calculs'!J2475,'Réponses'!C:C,'Réponses'!F:F,"ERREUR VISIBILITE")=0),"",_xlfn.XLOOKUP(_xlfn.XLOOKUP('Calculs'!J2475,'Réponses'!C:C,'Réponses'!F:F,"ERREUR VISIBILITE"),Questions!A:A,Questions!B:B,"ERREUR QUESTION"))</f>
        <v/>
      </c>
      <c r="M2476" s="58" t="str">
        <f>IF(OR(ISBLANK(Recyclabilité[[#This Row],[Réponse 4]]),'Calculs'!M2475="0",_xlfn.XLOOKUP('Calculs'!M2475,'Réponses'!C:C,'Réponses'!F:F,"ERREUR VISIBILITE")=0),"",_xlfn.XLOOKUP(_xlfn.XLOOKUP('Calculs'!M2475,'Réponses'!C:C,'Réponses'!F:F,"ERREUR VISIBILITE"),Questions!A:A,Questions!B:B,"ERREUR QUESTION"))</f>
        <v/>
      </c>
    </row>
    <row r="2477" spans="4:13" ht="60" customHeight="1">
      <c r="D2477" s="28" t="str">
        <f>IF(ISBLANK(Recyclabilité[[#This Row],[Code Valobat]]),"",IF(OR('Calculs'!A2476="08",'Calculs'!A2476="07",MID(Recyclabilité[[#This Row],[Code Valobat]],4,4)="0804",MID(Recyclabilité[[#This Row],[Code Valobat]],4,4)="0709",MID(Recyclabilité[[#This Row],[Code Valobat]],1,7)="6121107"),"Non recyclable",_xlfn.XLOOKUP('Calculs'!Q2476,'Combinaisons'!A:A,'Combinaisons'!B:B,"Merci de répondre à toutes les questions")))</f>
        <v/>
      </c>
      <c r="E2477" s="58" t="str">
        <f>IF(ISBLANK(Recyclabilité[[#This Row],[Code Valobat]]),"",IF(OR('Calculs'!A2476="08",'Calculs'!A2476="07",MID(Recyclabilité[[#This Row],[Code Valobat]],4,4)="0804",MID(Recyclabilité[[#This Row],[Code Valobat]],4,4)="0709",MID(Recyclabilité[[#This Row],[Code Valobat]],1,7)="6121107"),"",_xlfn.XLOOKUP('Calculs'!B2476,Questions!A:A,Questions!B:B,"ERREUR QUESTION")))</f>
        <v/>
      </c>
      <c r="G2477" s="58" t="str">
        <f>IF(OR(ISBLANK(Recyclabilité[[#This Row],[Réponse 1]]),'Calculs'!D2476="0",_xlfn.XLOOKUP('Calculs'!D2476,'Réponses'!C:C,'Réponses'!F:F,"ERREUR VISIBILITE")=0),"",_xlfn.XLOOKUP(_xlfn.XLOOKUP('Calculs'!D2476,'Réponses'!C:C,'Réponses'!F:F,"ERREUR VISIBILITE"),Questions!A:A,Questions!B:B,"ERREUR QUESTION"))</f>
        <v/>
      </c>
      <c r="I2477" s="58" t="str">
        <f>IF(OR(ISBLANK(Recyclabilité[[#This Row],[Réponse 2]]),'Calculs'!G2476="0",_xlfn.XLOOKUP('Calculs'!G2476,'Réponses'!C:C,'Réponses'!F:F,"ERREUR VISIBILITE")=0),"",_xlfn.XLOOKUP(_xlfn.XLOOKUP('Calculs'!G2476,'Réponses'!C:C,'Réponses'!F:F,"ERREUR VISIBILITE"),Questions!A:A,Questions!B:B,"ERREUR QUESTION"))</f>
        <v/>
      </c>
      <c r="K2477" s="58" t="str">
        <f>IF(OR(ISBLANK(Recyclabilité[[#This Row],[Réponse 3]]),'Calculs'!J2476="0",_xlfn.XLOOKUP('Calculs'!J2476,'Réponses'!C:C,'Réponses'!F:F,"ERREUR VISIBILITE")=0),"",_xlfn.XLOOKUP(_xlfn.XLOOKUP('Calculs'!J2476,'Réponses'!C:C,'Réponses'!F:F,"ERREUR VISIBILITE"),Questions!A:A,Questions!B:B,"ERREUR QUESTION"))</f>
        <v/>
      </c>
      <c r="M2477" s="58" t="str">
        <f>IF(OR(ISBLANK(Recyclabilité[[#This Row],[Réponse 4]]),'Calculs'!M2476="0",_xlfn.XLOOKUP('Calculs'!M2476,'Réponses'!C:C,'Réponses'!F:F,"ERREUR VISIBILITE")=0),"",_xlfn.XLOOKUP(_xlfn.XLOOKUP('Calculs'!M2476,'Réponses'!C:C,'Réponses'!F:F,"ERREUR VISIBILITE"),Questions!A:A,Questions!B:B,"ERREUR QUESTION"))</f>
        <v/>
      </c>
    </row>
    <row r="2478" spans="4:13" ht="60" customHeight="1">
      <c r="D2478" s="28" t="str">
        <f>IF(ISBLANK(Recyclabilité[[#This Row],[Code Valobat]]),"",IF(OR('Calculs'!A2477="08",'Calculs'!A2477="07",MID(Recyclabilité[[#This Row],[Code Valobat]],4,4)="0804",MID(Recyclabilité[[#This Row],[Code Valobat]],4,4)="0709",MID(Recyclabilité[[#This Row],[Code Valobat]],1,7)="6121107"),"Non recyclable",_xlfn.XLOOKUP('Calculs'!Q2477,'Combinaisons'!A:A,'Combinaisons'!B:B,"Merci de répondre à toutes les questions")))</f>
        <v/>
      </c>
      <c r="E2478" s="58" t="str">
        <f>IF(ISBLANK(Recyclabilité[[#This Row],[Code Valobat]]),"",IF(OR('Calculs'!A2477="08",'Calculs'!A2477="07",MID(Recyclabilité[[#This Row],[Code Valobat]],4,4)="0804",MID(Recyclabilité[[#This Row],[Code Valobat]],4,4)="0709",MID(Recyclabilité[[#This Row],[Code Valobat]],1,7)="6121107"),"",_xlfn.XLOOKUP('Calculs'!B2477,Questions!A:A,Questions!B:B,"ERREUR QUESTION")))</f>
        <v/>
      </c>
      <c r="G2478" s="58" t="str">
        <f>IF(OR(ISBLANK(Recyclabilité[[#This Row],[Réponse 1]]),'Calculs'!D2477="0",_xlfn.XLOOKUP('Calculs'!D2477,'Réponses'!C:C,'Réponses'!F:F,"ERREUR VISIBILITE")=0),"",_xlfn.XLOOKUP(_xlfn.XLOOKUP('Calculs'!D2477,'Réponses'!C:C,'Réponses'!F:F,"ERREUR VISIBILITE"),Questions!A:A,Questions!B:B,"ERREUR QUESTION"))</f>
        <v/>
      </c>
      <c r="I2478" s="58" t="str">
        <f>IF(OR(ISBLANK(Recyclabilité[[#This Row],[Réponse 2]]),'Calculs'!G2477="0",_xlfn.XLOOKUP('Calculs'!G2477,'Réponses'!C:C,'Réponses'!F:F,"ERREUR VISIBILITE")=0),"",_xlfn.XLOOKUP(_xlfn.XLOOKUP('Calculs'!G2477,'Réponses'!C:C,'Réponses'!F:F,"ERREUR VISIBILITE"),Questions!A:A,Questions!B:B,"ERREUR QUESTION"))</f>
        <v/>
      </c>
      <c r="K2478" s="58" t="str">
        <f>IF(OR(ISBLANK(Recyclabilité[[#This Row],[Réponse 3]]),'Calculs'!J2477="0",_xlfn.XLOOKUP('Calculs'!J2477,'Réponses'!C:C,'Réponses'!F:F,"ERREUR VISIBILITE")=0),"",_xlfn.XLOOKUP(_xlfn.XLOOKUP('Calculs'!J2477,'Réponses'!C:C,'Réponses'!F:F,"ERREUR VISIBILITE"),Questions!A:A,Questions!B:B,"ERREUR QUESTION"))</f>
        <v/>
      </c>
      <c r="M2478" s="58" t="str">
        <f>IF(OR(ISBLANK(Recyclabilité[[#This Row],[Réponse 4]]),'Calculs'!M2477="0",_xlfn.XLOOKUP('Calculs'!M2477,'Réponses'!C:C,'Réponses'!F:F,"ERREUR VISIBILITE")=0),"",_xlfn.XLOOKUP(_xlfn.XLOOKUP('Calculs'!M2477,'Réponses'!C:C,'Réponses'!F:F,"ERREUR VISIBILITE"),Questions!A:A,Questions!B:B,"ERREUR QUESTION"))</f>
        <v/>
      </c>
    </row>
    <row r="2479" spans="4:13" ht="60" customHeight="1">
      <c r="D2479" s="28" t="str">
        <f>IF(ISBLANK(Recyclabilité[[#This Row],[Code Valobat]]),"",IF(OR('Calculs'!A2478="08",'Calculs'!A2478="07",MID(Recyclabilité[[#This Row],[Code Valobat]],4,4)="0804",MID(Recyclabilité[[#This Row],[Code Valobat]],4,4)="0709",MID(Recyclabilité[[#This Row],[Code Valobat]],1,7)="6121107"),"Non recyclable",_xlfn.XLOOKUP('Calculs'!Q2478,'Combinaisons'!A:A,'Combinaisons'!B:B,"Merci de répondre à toutes les questions")))</f>
        <v/>
      </c>
      <c r="E2479" s="58" t="str">
        <f>IF(ISBLANK(Recyclabilité[[#This Row],[Code Valobat]]),"",IF(OR('Calculs'!A2478="08",'Calculs'!A2478="07",MID(Recyclabilité[[#This Row],[Code Valobat]],4,4)="0804",MID(Recyclabilité[[#This Row],[Code Valobat]],4,4)="0709",MID(Recyclabilité[[#This Row],[Code Valobat]],1,7)="6121107"),"",_xlfn.XLOOKUP('Calculs'!B2478,Questions!A:A,Questions!B:B,"ERREUR QUESTION")))</f>
        <v/>
      </c>
      <c r="G2479" s="58" t="str">
        <f>IF(OR(ISBLANK(Recyclabilité[[#This Row],[Réponse 1]]),'Calculs'!D2478="0",_xlfn.XLOOKUP('Calculs'!D2478,'Réponses'!C:C,'Réponses'!F:F,"ERREUR VISIBILITE")=0),"",_xlfn.XLOOKUP(_xlfn.XLOOKUP('Calculs'!D2478,'Réponses'!C:C,'Réponses'!F:F,"ERREUR VISIBILITE"),Questions!A:A,Questions!B:B,"ERREUR QUESTION"))</f>
        <v/>
      </c>
      <c r="I2479" s="58" t="str">
        <f>IF(OR(ISBLANK(Recyclabilité[[#This Row],[Réponse 2]]),'Calculs'!G2478="0",_xlfn.XLOOKUP('Calculs'!G2478,'Réponses'!C:C,'Réponses'!F:F,"ERREUR VISIBILITE")=0),"",_xlfn.XLOOKUP(_xlfn.XLOOKUP('Calculs'!G2478,'Réponses'!C:C,'Réponses'!F:F,"ERREUR VISIBILITE"),Questions!A:A,Questions!B:B,"ERREUR QUESTION"))</f>
        <v/>
      </c>
      <c r="K2479" s="58" t="str">
        <f>IF(OR(ISBLANK(Recyclabilité[[#This Row],[Réponse 3]]),'Calculs'!J2478="0",_xlfn.XLOOKUP('Calculs'!J2478,'Réponses'!C:C,'Réponses'!F:F,"ERREUR VISIBILITE")=0),"",_xlfn.XLOOKUP(_xlfn.XLOOKUP('Calculs'!J2478,'Réponses'!C:C,'Réponses'!F:F,"ERREUR VISIBILITE"),Questions!A:A,Questions!B:B,"ERREUR QUESTION"))</f>
        <v/>
      </c>
      <c r="M2479" s="58" t="str">
        <f>IF(OR(ISBLANK(Recyclabilité[[#This Row],[Réponse 4]]),'Calculs'!M2478="0",_xlfn.XLOOKUP('Calculs'!M2478,'Réponses'!C:C,'Réponses'!F:F,"ERREUR VISIBILITE")=0),"",_xlfn.XLOOKUP(_xlfn.XLOOKUP('Calculs'!M2478,'Réponses'!C:C,'Réponses'!F:F,"ERREUR VISIBILITE"),Questions!A:A,Questions!B:B,"ERREUR QUESTION"))</f>
        <v/>
      </c>
    </row>
    <row r="2480" spans="4:13" ht="60" customHeight="1">
      <c r="D2480" s="28" t="str">
        <f>IF(ISBLANK(Recyclabilité[[#This Row],[Code Valobat]]),"",IF(OR('Calculs'!A2479="08",'Calculs'!A2479="07",MID(Recyclabilité[[#This Row],[Code Valobat]],4,4)="0804",MID(Recyclabilité[[#This Row],[Code Valobat]],4,4)="0709",MID(Recyclabilité[[#This Row],[Code Valobat]],1,7)="6121107"),"Non recyclable",_xlfn.XLOOKUP('Calculs'!Q2479,'Combinaisons'!A:A,'Combinaisons'!B:B,"Merci de répondre à toutes les questions")))</f>
        <v/>
      </c>
      <c r="E2480" s="58" t="str">
        <f>IF(ISBLANK(Recyclabilité[[#This Row],[Code Valobat]]),"",IF(OR('Calculs'!A2479="08",'Calculs'!A2479="07",MID(Recyclabilité[[#This Row],[Code Valobat]],4,4)="0804",MID(Recyclabilité[[#This Row],[Code Valobat]],4,4)="0709",MID(Recyclabilité[[#This Row],[Code Valobat]],1,7)="6121107"),"",_xlfn.XLOOKUP('Calculs'!B2479,Questions!A:A,Questions!B:B,"ERREUR QUESTION")))</f>
        <v/>
      </c>
      <c r="G2480" s="58" t="str">
        <f>IF(OR(ISBLANK(Recyclabilité[[#This Row],[Réponse 1]]),'Calculs'!D2479="0",_xlfn.XLOOKUP('Calculs'!D2479,'Réponses'!C:C,'Réponses'!F:F,"ERREUR VISIBILITE")=0),"",_xlfn.XLOOKUP(_xlfn.XLOOKUP('Calculs'!D2479,'Réponses'!C:C,'Réponses'!F:F,"ERREUR VISIBILITE"),Questions!A:A,Questions!B:B,"ERREUR QUESTION"))</f>
        <v/>
      </c>
      <c r="I2480" s="58" t="str">
        <f>IF(OR(ISBLANK(Recyclabilité[[#This Row],[Réponse 2]]),'Calculs'!G2479="0",_xlfn.XLOOKUP('Calculs'!G2479,'Réponses'!C:C,'Réponses'!F:F,"ERREUR VISIBILITE")=0),"",_xlfn.XLOOKUP(_xlfn.XLOOKUP('Calculs'!G2479,'Réponses'!C:C,'Réponses'!F:F,"ERREUR VISIBILITE"),Questions!A:A,Questions!B:B,"ERREUR QUESTION"))</f>
        <v/>
      </c>
      <c r="K2480" s="58" t="str">
        <f>IF(OR(ISBLANK(Recyclabilité[[#This Row],[Réponse 3]]),'Calculs'!J2479="0",_xlfn.XLOOKUP('Calculs'!J2479,'Réponses'!C:C,'Réponses'!F:F,"ERREUR VISIBILITE")=0),"",_xlfn.XLOOKUP(_xlfn.XLOOKUP('Calculs'!J2479,'Réponses'!C:C,'Réponses'!F:F,"ERREUR VISIBILITE"),Questions!A:A,Questions!B:B,"ERREUR QUESTION"))</f>
        <v/>
      </c>
      <c r="M2480" s="58" t="str">
        <f>IF(OR(ISBLANK(Recyclabilité[[#This Row],[Réponse 4]]),'Calculs'!M2479="0",_xlfn.XLOOKUP('Calculs'!M2479,'Réponses'!C:C,'Réponses'!F:F,"ERREUR VISIBILITE")=0),"",_xlfn.XLOOKUP(_xlfn.XLOOKUP('Calculs'!M2479,'Réponses'!C:C,'Réponses'!F:F,"ERREUR VISIBILITE"),Questions!A:A,Questions!B:B,"ERREUR QUESTION"))</f>
        <v/>
      </c>
    </row>
    <row r="2481" spans="4:13" ht="60" customHeight="1">
      <c r="D2481" s="28" t="str">
        <f>IF(ISBLANK(Recyclabilité[[#This Row],[Code Valobat]]),"",IF(OR('Calculs'!A2480="08",'Calculs'!A2480="07",MID(Recyclabilité[[#This Row],[Code Valobat]],4,4)="0804",MID(Recyclabilité[[#This Row],[Code Valobat]],4,4)="0709",MID(Recyclabilité[[#This Row],[Code Valobat]],1,7)="6121107"),"Non recyclable",_xlfn.XLOOKUP('Calculs'!Q2480,'Combinaisons'!A:A,'Combinaisons'!B:B,"Merci de répondre à toutes les questions")))</f>
        <v/>
      </c>
      <c r="E2481" s="58" t="str">
        <f>IF(ISBLANK(Recyclabilité[[#This Row],[Code Valobat]]),"",IF(OR('Calculs'!A2480="08",'Calculs'!A2480="07",MID(Recyclabilité[[#This Row],[Code Valobat]],4,4)="0804",MID(Recyclabilité[[#This Row],[Code Valobat]],4,4)="0709",MID(Recyclabilité[[#This Row],[Code Valobat]],1,7)="6121107"),"",_xlfn.XLOOKUP('Calculs'!B2480,Questions!A:A,Questions!B:B,"ERREUR QUESTION")))</f>
        <v/>
      </c>
      <c r="G2481" s="58" t="str">
        <f>IF(OR(ISBLANK(Recyclabilité[[#This Row],[Réponse 1]]),'Calculs'!D2480="0",_xlfn.XLOOKUP('Calculs'!D2480,'Réponses'!C:C,'Réponses'!F:F,"ERREUR VISIBILITE")=0),"",_xlfn.XLOOKUP(_xlfn.XLOOKUP('Calculs'!D2480,'Réponses'!C:C,'Réponses'!F:F,"ERREUR VISIBILITE"),Questions!A:A,Questions!B:B,"ERREUR QUESTION"))</f>
        <v/>
      </c>
      <c r="I2481" s="58" t="str">
        <f>IF(OR(ISBLANK(Recyclabilité[[#This Row],[Réponse 2]]),'Calculs'!G2480="0",_xlfn.XLOOKUP('Calculs'!G2480,'Réponses'!C:C,'Réponses'!F:F,"ERREUR VISIBILITE")=0),"",_xlfn.XLOOKUP(_xlfn.XLOOKUP('Calculs'!G2480,'Réponses'!C:C,'Réponses'!F:F,"ERREUR VISIBILITE"),Questions!A:A,Questions!B:B,"ERREUR QUESTION"))</f>
        <v/>
      </c>
      <c r="K2481" s="58" t="str">
        <f>IF(OR(ISBLANK(Recyclabilité[[#This Row],[Réponse 3]]),'Calculs'!J2480="0",_xlfn.XLOOKUP('Calculs'!J2480,'Réponses'!C:C,'Réponses'!F:F,"ERREUR VISIBILITE")=0),"",_xlfn.XLOOKUP(_xlfn.XLOOKUP('Calculs'!J2480,'Réponses'!C:C,'Réponses'!F:F,"ERREUR VISIBILITE"),Questions!A:A,Questions!B:B,"ERREUR QUESTION"))</f>
        <v/>
      </c>
      <c r="M2481" s="58" t="str">
        <f>IF(OR(ISBLANK(Recyclabilité[[#This Row],[Réponse 4]]),'Calculs'!M2480="0",_xlfn.XLOOKUP('Calculs'!M2480,'Réponses'!C:C,'Réponses'!F:F,"ERREUR VISIBILITE")=0),"",_xlfn.XLOOKUP(_xlfn.XLOOKUP('Calculs'!M2480,'Réponses'!C:C,'Réponses'!F:F,"ERREUR VISIBILITE"),Questions!A:A,Questions!B:B,"ERREUR QUESTION"))</f>
        <v/>
      </c>
    </row>
    <row r="2482" spans="4:13" ht="60" customHeight="1">
      <c r="D2482" s="28" t="str">
        <f>IF(ISBLANK(Recyclabilité[[#This Row],[Code Valobat]]),"",IF(OR('Calculs'!A2481="08",'Calculs'!A2481="07",MID(Recyclabilité[[#This Row],[Code Valobat]],4,4)="0804",MID(Recyclabilité[[#This Row],[Code Valobat]],4,4)="0709",MID(Recyclabilité[[#This Row],[Code Valobat]],1,7)="6121107"),"Non recyclable",_xlfn.XLOOKUP('Calculs'!Q2481,'Combinaisons'!A:A,'Combinaisons'!B:B,"Merci de répondre à toutes les questions")))</f>
        <v/>
      </c>
      <c r="E2482" s="58" t="str">
        <f>IF(ISBLANK(Recyclabilité[[#This Row],[Code Valobat]]),"",IF(OR('Calculs'!A2481="08",'Calculs'!A2481="07",MID(Recyclabilité[[#This Row],[Code Valobat]],4,4)="0804",MID(Recyclabilité[[#This Row],[Code Valobat]],4,4)="0709",MID(Recyclabilité[[#This Row],[Code Valobat]],1,7)="6121107"),"",_xlfn.XLOOKUP('Calculs'!B2481,Questions!A:A,Questions!B:B,"ERREUR QUESTION")))</f>
        <v/>
      </c>
      <c r="G2482" s="58" t="str">
        <f>IF(OR(ISBLANK(Recyclabilité[[#This Row],[Réponse 1]]),'Calculs'!D2481="0",_xlfn.XLOOKUP('Calculs'!D2481,'Réponses'!C:C,'Réponses'!F:F,"ERREUR VISIBILITE")=0),"",_xlfn.XLOOKUP(_xlfn.XLOOKUP('Calculs'!D2481,'Réponses'!C:C,'Réponses'!F:F,"ERREUR VISIBILITE"),Questions!A:A,Questions!B:B,"ERREUR QUESTION"))</f>
        <v/>
      </c>
      <c r="I2482" s="58" t="str">
        <f>IF(OR(ISBLANK(Recyclabilité[[#This Row],[Réponse 2]]),'Calculs'!G2481="0",_xlfn.XLOOKUP('Calculs'!G2481,'Réponses'!C:C,'Réponses'!F:F,"ERREUR VISIBILITE")=0),"",_xlfn.XLOOKUP(_xlfn.XLOOKUP('Calculs'!G2481,'Réponses'!C:C,'Réponses'!F:F,"ERREUR VISIBILITE"),Questions!A:A,Questions!B:B,"ERREUR QUESTION"))</f>
        <v/>
      </c>
      <c r="K2482" s="58" t="str">
        <f>IF(OR(ISBLANK(Recyclabilité[[#This Row],[Réponse 3]]),'Calculs'!J2481="0",_xlfn.XLOOKUP('Calculs'!J2481,'Réponses'!C:C,'Réponses'!F:F,"ERREUR VISIBILITE")=0),"",_xlfn.XLOOKUP(_xlfn.XLOOKUP('Calculs'!J2481,'Réponses'!C:C,'Réponses'!F:F,"ERREUR VISIBILITE"),Questions!A:A,Questions!B:B,"ERREUR QUESTION"))</f>
        <v/>
      </c>
      <c r="M2482" s="58" t="str">
        <f>IF(OR(ISBLANK(Recyclabilité[[#This Row],[Réponse 4]]),'Calculs'!M2481="0",_xlfn.XLOOKUP('Calculs'!M2481,'Réponses'!C:C,'Réponses'!F:F,"ERREUR VISIBILITE")=0),"",_xlfn.XLOOKUP(_xlfn.XLOOKUP('Calculs'!M2481,'Réponses'!C:C,'Réponses'!F:F,"ERREUR VISIBILITE"),Questions!A:A,Questions!B:B,"ERREUR QUESTION"))</f>
        <v/>
      </c>
    </row>
    <row r="2483" spans="4:13" ht="60" customHeight="1">
      <c r="D2483" s="28" t="str">
        <f>IF(ISBLANK(Recyclabilité[[#This Row],[Code Valobat]]),"",IF(OR('Calculs'!A2482="08",'Calculs'!A2482="07",MID(Recyclabilité[[#This Row],[Code Valobat]],4,4)="0804",MID(Recyclabilité[[#This Row],[Code Valobat]],4,4)="0709",MID(Recyclabilité[[#This Row],[Code Valobat]],1,7)="6121107"),"Non recyclable",_xlfn.XLOOKUP('Calculs'!Q2482,'Combinaisons'!A:A,'Combinaisons'!B:B,"Merci de répondre à toutes les questions")))</f>
        <v/>
      </c>
      <c r="E2483" s="58" t="str">
        <f>IF(ISBLANK(Recyclabilité[[#This Row],[Code Valobat]]),"",IF(OR('Calculs'!A2482="08",'Calculs'!A2482="07",MID(Recyclabilité[[#This Row],[Code Valobat]],4,4)="0804",MID(Recyclabilité[[#This Row],[Code Valobat]],4,4)="0709",MID(Recyclabilité[[#This Row],[Code Valobat]],1,7)="6121107"),"",_xlfn.XLOOKUP('Calculs'!B2482,Questions!A:A,Questions!B:B,"ERREUR QUESTION")))</f>
        <v/>
      </c>
      <c r="G2483" s="58" t="str">
        <f>IF(OR(ISBLANK(Recyclabilité[[#This Row],[Réponse 1]]),'Calculs'!D2482="0",_xlfn.XLOOKUP('Calculs'!D2482,'Réponses'!C:C,'Réponses'!F:F,"ERREUR VISIBILITE")=0),"",_xlfn.XLOOKUP(_xlfn.XLOOKUP('Calculs'!D2482,'Réponses'!C:C,'Réponses'!F:F,"ERREUR VISIBILITE"),Questions!A:A,Questions!B:B,"ERREUR QUESTION"))</f>
        <v/>
      </c>
      <c r="I2483" s="58" t="str">
        <f>IF(OR(ISBLANK(Recyclabilité[[#This Row],[Réponse 2]]),'Calculs'!G2482="0",_xlfn.XLOOKUP('Calculs'!G2482,'Réponses'!C:C,'Réponses'!F:F,"ERREUR VISIBILITE")=0),"",_xlfn.XLOOKUP(_xlfn.XLOOKUP('Calculs'!G2482,'Réponses'!C:C,'Réponses'!F:F,"ERREUR VISIBILITE"),Questions!A:A,Questions!B:B,"ERREUR QUESTION"))</f>
        <v/>
      </c>
      <c r="K2483" s="58" t="str">
        <f>IF(OR(ISBLANK(Recyclabilité[[#This Row],[Réponse 3]]),'Calculs'!J2482="0",_xlfn.XLOOKUP('Calculs'!J2482,'Réponses'!C:C,'Réponses'!F:F,"ERREUR VISIBILITE")=0),"",_xlfn.XLOOKUP(_xlfn.XLOOKUP('Calculs'!J2482,'Réponses'!C:C,'Réponses'!F:F,"ERREUR VISIBILITE"),Questions!A:A,Questions!B:B,"ERREUR QUESTION"))</f>
        <v/>
      </c>
      <c r="M2483" s="58" t="str">
        <f>IF(OR(ISBLANK(Recyclabilité[[#This Row],[Réponse 4]]),'Calculs'!M2482="0",_xlfn.XLOOKUP('Calculs'!M2482,'Réponses'!C:C,'Réponses'!F:F,"ERREUR VISIBILITE")=0),"",_xlfn.XLOOKUP(_xlfn.XLOOKUP('Calculs'!M2482,'Réponses'!C:C,'Réponses'!F:F,"ERREUR VISIBILITE"),Questions!A:A,Questions!B:B,"ERREUR QUESTION"))</f>
        <v/>
      </c>
    </row>
    <row r="2484" spans="4:13" ht="60" customHeight="1">
      <c r="D2484" s="28" t="str">
        <f>IF(ISBLANK(Recyclabilité[[#This Row],[Code Valobat]]),"",IF(OR('Calculs'!A2483="08",'Calculs'!A2483="07",MID(Recyclabilité[[#This Row],[Code Valobat]],4,4)="0804",MID(Recyclabilité[[#This Row],[Code Valobat]],4,4)="0709",MID(Recyclabilité[[#This Row],[Code Valobat]],1,7)="6121107"),"Non recyclable",_xlfn.XLOOKUP('Calculs'!Q2483,'Combinaisons'!A:A,'Combinaisons'!B:B,"Merci de répondre à toutes les questions")))</f>
        <v/>
      </c>
      <c r="E2484" s="58" t="str">
        <f>IF(ISBLANK(Recyclabilité[[#This Row],[Code Valobat]]),"",IF(OR('Calculs'!A2483="08",'Calculs'!A2483="07",MID(Recyclabilité[[#This Row],[Code Valobat]],4,4)="0804",MID(Recyclabilité[[#This Row],[Code Valobat]],4,4)="0709",MID(Recyclabilité[[#This Row],[Code Valobat]],1,7)="6121107"),"",_xlfn.XLOOKUP('Calculs'!B2483,Questions!A:A,Questions!B:B,"ERREUR QUESTION")))</f>
        <v/>
      </c>
      <c r="G2484" s="58" t="str">
        <f>IF(OR(ISBLANK(Recyclabilité[[#This Row],[Réponse 1]]),'Calculs'!D2483="0",_xlfn.XLOOKUP('Calculs'!D2483,'Réponses'!C:C,'Réponses'!F:F,"ERREUR VISIBILITE")=0),"",_xlfn.XLOOKUP(_xlfn.XLOOKUP('Calculs'!D2483,'Réponses'!C:C,'Réponses'!F:F,"ERREUR VISIBILITE"),Questions!A:A,Questions!B:B,"ERREUR QUESTION"))</f>
        <v/>
      </c>
      <c r="I2484" s="58" t="str">
        <f>IF(OR(ISBLANK(Recyclabilité[[#This Row],[Réponse 2]]),'Calculs'!G2483="0",_xlfn.XLOOKUP('Calculs'!G2483,'Réponses'!C:C,'Réponses'!F:F,"ERREUR VISIBILITE")=0),"",_xlfn.XLOOKUP(_xlfn.XLOOKUP('Calculs'!G2483,'Réponses'!C:C,'Réponses'!F:F,"ERREUR VISIBILITE"),Questions!A:A,Questions!B:B,"ERREUR QUESTION"))</f>
        <v/>
      </c>
      <c r="K2484" s="58" t="str">
        <f>IF(OR(ISBLANK(Recyclabilité[[#This Row],[Réponse 3]]),'Calculs'!J2483="0",_xlfn.XLOOKUP('Calculs'!J2483,'Réponses'!C:C,'Réponses'!F:F,"ERREUR VISIBILITE")=0),"",_xlfn.XLOOKUP(_xlfn.XLOOKUP('Calculs'!J2483,'Réponses'!C:C,'Réponses'!F:F,"ERREUR VISIBILITE"),Questions!A:A,Questions!B:B,"ERREUR QUESTION"))</f>
        <v/>
      </c>
      <c r="M2484" s="58" t="str">
        <f>IF(OR(ISBLANK(Recyclabilité[[#This Row],[Réponse 4]]),'Calculs'!M2483="0",_xlfn.XLOOKUP('Calculs'!M2483,'Réponses'!C:C,'Réponses'!F:F,"ERREUR VISIBILITE")=0),"",_xlfn.XLOOKUP(_xlfn.XLOOKUP('Calculs'!M2483,'Réponses'!C:C,'Réponses'!F:F,"ERREUR VISIBILITE"),Questions!A:A,Questions!B:B,"ERREUR QUESTION"))</f>
        <v/>
      </c>
    </row>
    <row r="2485" spans="4:13" ht="60" customHeight="1">
      <c r="D2485" s="28" t="str">
        <f>IF(ISBLANK(Recyclabilité[[#This Row],[Code Valobat]]),"",IF(OR('Calculs'!A2484="08",'Calculs'!A2484="07",MID(Recyclabilité[[#This Row],[Code Valobat]],4,4)="0804",MID(Recyclabilité[[#This Row],[Code Valobat]],4,4)="0709",MID(Recyclabilité[[#This Row],[Code Valobat]],1,7)="6121107"),"Non recyclable",_xlfn.XLOOKUP('Calculs'!Q2484,'Combinaisons'!A:A,'Combinaisons'!B:B,"Merci de répondre à toutes les questions")))</f>
        <v/>
      </c>
      <c r="E2485" s="58" t="str">
        <f>IF(ISBLANK(Recyclabilité[[#This Row],[Code Valobat]]),"",IF(OR('Calculs'!A2484="08",'Calculs'!A2484="07",MID(Recyclabilité[[#This Row],[Code Valobat]],4,4)="0804",MID(Recyclabilité[[#This Row],[Code Valobat]],4,4)="0709",MID(Recyclabilité[[#This Row],[Code Valobat]],1,7)="6121107"),"",_xlfn.XLOOKUP('Calculs'!B2484,Questions!A:A,Questions!B:B,"ERREUR QUESTION")))</f>
        <v/>
      </c>
      <c r="G2485" s="58" t="str">
        <f>IF(OR(ISBLANK(Recyclabilité[[#This Row],[Réponse 1]]),'Calculs'!D2484="0",_xlfn.XLOOKUP('Calculs'!D2484,'Réponses'!C:C,'Réponses'!F:F,"ERREUR VISIBILITE")=0),"",_xlfn.XLOOKUP(_xlfn.XLOOKUP('Calculs'!D2484,'Réponses'!C:C,'Réponses'!F:F,"ERREUR VISIBILITE"),Questions!A:A,Questions!B:B,"ERREUR QUESTION"))</f>
        <v/>
      </c>
      <c r="I2485" s="58" t="str">
        <f>IF(OR(ISBLANK(Recyclabilité[[#This Row],[Réponse 2]]),'Calculs'!G2484="0",_xlfn.XLOOKUP('Calculs'!G2484,'Réponses'!C:C,'Réponses'!F:F,"ERREUR VISIBILITE")=0),"",_xlfn.XLOOKUP(_xlfn.XLOOKUP('Calculs'!G2484,'Réponses'!C:C,'Réponses'!F:F,"ERREUR VISIBILITE"),Questions!A:A,Questions!B:B,"ERREUR QUESTION"))</f>
        <v/>
      </c>
      <c r="K2485" s="58" t="str">
        <f>IF(OR(ISBLANK(Recyclabilité[[#This Row],[Réponse 3]]),'Calculs'!J2484="0",_xlfn.XLOOKUP('Calculs'!J2484,'Réponses'!C:C,'Réponses'!F:F,"ERREUR VISIBILITE")=0),"",_xlfn.XLOOKUP(_xlfn.XLOOKUP('Calculs'!J2484,'Réponses'!C:C,'Réponses'!F:F,"ERREUR VISIBILITE"),Questions!A:A,Questions!B:B,"ERREUR QUESTION"))</f>
        <v/>
      </c>
      <c r="M2485" s="58" t="str">
        <f>IF(OR(ISBLANK(Recyclabilité[[#This Row],[Réponse 4]]),'Calculs'!M2484="0",_xlfn.XLOOKUP('Calculs'!M2484,'Réponses'!C:C,'Réponses'!F:F,"ERREUR VISIBILITE")=0),"",_xlfn.XLOOKUP(_xlfn.XLOOKUP('Calculs'!M2484,'Réponses'!C:C,'Réponses'!F:F,"ERREUR VISIBILITE"),Questions!A:A,Questions!B:B,"ERREUR QUESTION"))</f>
        <v/>
      </c>
    </row>
    <row r="2486" spans="4:13" ht="60" customHeight="1">
      <c r="D2486" s="28" t="str">
        <f>IF(ISBLANK(Recyclabilité[[#This Row],[Code Valobat]]),"",IF(OR('Calculs'!A2485="08",'Calculs'!A2485="07",MID(Recyclabilité[[#This Row],[Code Valobat]],4,4)="0804",MID(Recyclabilité[[#This Row],[Code Valobat]],4,4)="0709",MID(Recyclabilité[[#This Row],[Code Valobat]],1,7)="6121107"),"Non recyclable",_xlfn.XLOOKUP('Calculs'!Q2485,'Combinaisons'!A:A,'Combinaisons'!B:B,"Merci de répondre à toutes les questions")))</f>
        <v/>
      </c>
      <c r="E2486" s="58" t="str">
        <f>IF(ISBLANK(Recyclabilité[[#This Row],[Code Valobat]]),"",IF(OR('Calculs'!A2485="08",'Calculs'!A2485="07",MID(Recyclabilité[[#This Row],[Code Valobat]],4,4)="0804",MID(Recyclabilité[[#This Row],[Code Valobat]],4,4)="0709",MID(Recyclabilité[[#This Row],[Code Valobat]],1,7)="6121107"),"",_xlfn.XLOOKUP('Calculs'!B2485,Questions!A:A,Questions!B:B,"ERREUR QUESTION")))</f>
        <v/>
      </c>
      <c r="G2486" s="58" t="str">
        <f>IF(OR(ISBLANK(Recyclabilité[[#This Row],[Réponse 1]]),'Calculs'!D2485="0",_xlfn.XLOOKUP('Calculs'!D2485,'Réponses'!C:C,'Réponses'!F:F,"ERREUR VISIBILITE")=0),"",_xlfn.XLOOKUP(_xlfn.XLOOKUP('Calculs'!D2485,'Réponses'!C:C,'Réponses'!F:F,"ERREUR VISIBILITE"),Questions!A:A,Questions!B:B,"ERREUR QUESTION"))</f>
        <v/>
      </c>
      <c r="I2486" s="58" t="str">
        <f>IF(OR(ISBLANK(Recyclabilité[[#This Row],[Réponse 2]]),'Calculs'!G2485="0",_xlfn.XLOOKUP('Calculs'!G2485,'Réponses'!C:C,'Réponses'!F:F,"ERREUR VISIBILITE")=0),"",_xlfn.XLOOKUP(_xlfn.XLOOKUP('Calculs'!G2485,'Réponses'!C:C,'Réponses'!F:F,"ERREUR VISIBILITE"),Questions!A:A,Questions!B:B,"ERREUR QUESTION"))</f>
        <v/>
      </c>
      <c r="K2486" s="58" t="str">
        <f>IF(OR(ISBLANK(Recyclabilité[[#This Row],[Réponse 3]]),'Calculs'!J2485="0",_xlfn.XLOOKUP('Calculs'!J2485,'Réponses'!C:C,'Réponses'!F:F,"ERREUR VISIBILITE")=0),"",_xlfn.XLOOKUP(_xlfn.XLOOKUP('Calculs'!J2485,'Réponses'!C:C,'Réponses'!F:F,"ERREUR VISIBILITE"),Questions!A:A,Questions!B:B,"ERREUR QUESTION"))</f>
        <v/>
      </c>
      <c r="M2486" s="58" t="str">
        <f>IF(OR(ISBLANK(Recyclabilité[[#This Row],[Réponse 4]]),'Calculs'!M2485="0",_xlfn.XLOOKUP('Calculs'!M2485,'Réponses'!C:C,'Réponses'!F:F,"ERREUR VISIBILITE")=0),"",_xlfn.XLOOKUP(_xlfn.XLOOKUP('Calculs'!M2485,'Réponses'!C:C,'Réponses'!F:F,"ERREUR VISIBILITE"),Questions!A:A,Questions!B:B,"ERREUR QUESTION"))</f>
        <v/>
      </c>
    </row>
    <row r="2487" spans="4:13" ht="60" customHeight="1">
      <c r="D2487" s="28" t="str">
        <f>IF(ISBLANK(Recyclabilité[[#This Row],[Code Valobat]]),"",IF(OR('Calculs'!A2486="08",'Calculs'!A2486="07",MID(Recyclabilité[[#This Row],[Code Valobat]],4,4)="0804",MID(Recyclabilité[[#This Row],[Code Valobat]],4,4)="0709",MID(Recyclabilité[[#This Row],[Code Valobat]],1,7)="6121107"),"Non recyclable",_xlfn.XLOOKUP('Calculs'!Q2486,'Combinaisons'!A:A,'Combinaisons'!B:B,"Merci de répondre à toutes les questions")))</f>
        <v/>
      </c>
      <c r="E2487" s="58" t="str">
        <f>IF(ISBLANK(Recyclabilité[[#This Row],[Code Valobat]]),"",IF(OR('Calculs'!A2486="08",'Calculs'!A2486="07",MID(Recyclabilité[[#This Row],[Code Valobat]],4,4)="0804",MID(Recyclabilité[[#This Row],[Code Valobat]],4,4)="0709",MID(Recyclabilité[[#This Row],[Code Valobat]],1,7)="6121107"),"",_xlfn.XLOOKUP('Calculs'!B2486,Questions!A:A,Questions!B:B,"ERREUR QUESTION")))</f>
        <v/>
      </c>
      <c r="G2487" s="58" t="str">
        <f>IF(OR(ISBLANK(Recyclabilité[[#This Row],[Réponse 1]]),'Calculs'!D2486="0",_xlfn.XLOOKUP('Calculs'!D2486,'Réponses'!C:C,'Réponses'!F:F,"ERREUR VISIBILITE")=0),"",_xlfn.XLOOKUP(_xlfn.XLOOKUP('Calculs'!D2486,'Réponses'!C:C,'Réponses'!F:F,"ERREUR VISIBILITE"),Questions!A:A,Questions!B:B,"ERREUR QUESTION"))</f>
        <v/>
      </c>
      <c r="I2487" s="58" t="str">
        <f>IF(OR(ISBLANK(Recyclabilité[[#This Row],[Réponse 2]]),'Calculs'!G2486="0",_xlfn.XLOOKUP('Calculs'!G2486,'Réponses'!C:C,'Réponses'!F:F,"ERREUR VISIBILITE")=0),"",_xlfn.XLOOKUP(_xlfn.XLOOKUP('Calculs'!G2486,'Réponses'!C:C,'Réponses'!F:F,"ERREUR VISIBILITE"),Questions!A:A,Questions!B:B,"ERREUR QUESTION"))</f>
        <v/>
      </c>
      <c r="K2487" s="58" t="str">
        <f>IF(OR(ISBLANK(Recyclabilité[[#This Row],[Réponse 3]]),'Calculs'!J2486="0",_xlfn.XLOOKUP('Calculs'!J2486,'Réponses'!C:C,'Réponses'!F:F,"ERREUR VISIBILITE")=0),"",_xlfn.XLOOKUP(_xlfn.XLOOKUP('Calculs'!J2486,'Réponses'!C:C,'Réponses'!F:F,"ERREUR VISIBILITE"),Questions!A:A,Questions!B:B,"ERREUR QUESTION"))</f>
        <v/>
      </c>
      <c r="M2487" s="58" t="str">
        <f>IF(OR(ISBLANK(Recyclabilité[[#This Row],[Réponse 4]]),'Calculs'!M2486="0",_xlfn.XLOOKUP('Calculs'!M2486,'Réponses'!C:C,'Réponses'!F:F,"ERREUR VISIBILITE")=0),"",_xlfn.XLOOKUP(_xlfn.XLOOKUP('Calculs'!M2486,'Réponses'!C:C,'Réponses'!F:F,"ERREUR VISIBILITE"),Questions!A:A,Questions!B:B,"ERREUR QUESTION"))</f>
        <v/>
      </c>
    </row>
    <row r="2488" spans="4:13" ht="60" customHeight="1">
      <c r="D2488" s="28" t="str">
        <f>IF(ISBLANK(Recyclabilité[[#This Row],[Code Valobat]]),"",IF(OR('Calculs'!A2487="08",'Calculs'!A2487="07",MID(Recyclabilité[[#This Row],[Code Valobat]],4,4)="0804",MID(Recyclabilité[[#This Row],[Code Valobat]],4,4)="0709",MID(Recyclabilité[[#This Row],[Code Valobat]],1,7)="6121107"),"Non recyclable",_xlfn.XLOOKUP('Calculs'!Q2487,'Combinaisons'!A:A,'Combinaisons'!B:B,"Merci de répondre à toutes les questions")))</f>
        <v/>
      </c>
      <c r="E2488" s="58" t="str">
        <f>IF(ISBLANK(Recyclabilité[[#This Row],[Code Valobat]]),"",IF(OR('Calculs'!A2487="08",'Calculs'!A2487="07",MID(Recyclabilité[[#This Row],[Code Valobat]],4,4)="0804",MID(Recyclabilité[[#This Row],[Code Valobat]],4,4)="0709",MID(Recyclabilité[[#This Row],[Code Valobat]],1,7)="6121107"),"",_xlfn.XLOOKUP('Calculs'!B2487,Questions!A:A,Questions!B:B,"ERREUR QUESTION")))</f>
        <v/>
      </c>
      <c r="G2488" s="58" t="str">
        <f>IF(OR(ISBLANK(Recyclabilité[[#This Row],[Réponse 1]]),'Calculs'!D2487="0",_xlfn.XLOOKUP('Calculs'!D2487,'Réponses'!C:C,'Réponses'!F:F,"ERREUR VISIBILITE")=0),"",_xlfn.XLOOKUP(_xlfn.XLOOKUP('Calculs'!D2487,'Réponses'!C:C,'Réponses'!F:F,"ERREUR VISIBILITE"),Questions!A:A,Questions!B:B,"ERREUR QUESTION"))</f>
        <v/>
      </c>
      <c r="I2488" s="58" t="str">
        <f>IF(OR(ISBLANK(Recyclabilité[[#This Row],[Réponse 2]]),'Calculs'!G2487="0",_xlfn.XLOOKUP('Calculs'!G2487,'Réponses'!C:C,'Réponses'!F:F,"ERREUR VISIBILITE")=0),"",_xlfn.XLOOKUP(_xlfn.XLOOKUP('Calculs'!G2487,'Réponses'!C:C,'Réponses'!F:F,"ERREUR VISIBILITE"),Questions!A:A,Questions!B:B,"ERREUR QUESTION"))</f>
        <v/>
      </c>
      <c r="K2488" s="58" t="str">
        <f>IF(OR(ISBLANK(Recyclabilité[[#This Row],[Réponse 3]]),'Calculs'!J2487="0",_xlfn.XLOOKUP('Calculs'!J2487,'Réponses'!C:C,'Réponses'!F:F,"ERREUR VISIBILITE")=0),"",_xlfn.XLOOKUP(_xlfn.XLOOKUP('Calculs'!J2487,'Réponses'!C:C,'Réponses'!F:F,"ERREUR VISIBILITE"),Questions!A:A,Questions!B:B,"ERREUR QUESTION"))</f>
        <v/>
      </c>
      <c r="M2488" s="58" t="str">
        <f>IF(OR(ISBLANK(Recyclabilité[[#This Row],[Réponse 4]]),'Calculs'!M2487="0",_xlfn.XLOOKUP('Calculs'!M2487,'Réponses'!C:C,'Réponses'!F:F,"ERREUR VISIBILITE")=0),"",_xlfn.XLOOKUP(_xlfn.XLOOKUP('Calculs'!M2487,'Réponses'!C:C,'Réponses'!F:F,"ERREUR VISIBILITE"),Questions!A:A,Questions!B:B,"ERREUR QUESTION"))</f>
        <v/>
      </c>
    </row>
    <row r="2489" spans="4:13" ht="60" customHeight="1">
      <c r="D2489" s="28" t="str">
        <f>IF(ISBLANK(Recyclabilité[[#This Row],[Code Valobat]]),"",IF(OR('Calculs'!A2488="08",'Calculs'!A2488="07",MID(Recyclabilité[[#This Row],[Code Valobat]],4,4)="0804",MID(Recyclabilité[[#This Row],[Code Valobat]],4,4)="0709",MID(Recyclabilité[[#This Row],[Code Valobat]],1,7)="6121107"),"Non recyclable",_xlfn.XLOOKUP('Calculs'!Q2488,'Combinaisons'!A:A,'Combinaisons'!B:B,"Merci de répondre à toutes les questions")))</f>
        <v/>
      </c>
      <c r="E2489" s="58" t="str">
        <f>IF(ISBLANK(Recyclabilité[[#This Row],[Code Valobat]]),"",IF(OR('Calculs'!A2488="08",'Calculs'!A2488="07",MID(Recyclabilité[[#This Row],[Code Valobat]],4,4)="0804",MID(Recyclabilité[[#This Row],[Code Valobat]],4,4)="0709",MID(Recyclabilité[[#This Row],[Code Valobat]],1,7)="6121107"),"",_xlfn.XLOOKUP('Calculs'!B2488,Questions!A:A,Questions!B:B,"ERREUR QUESTION")))</f>
        <v/>
      </c>
      <c r="G2489" s="58" t="str">
        <f>IF(OR(ISBLANK(Recyclabilité[[#This Row],[Réponse 1]]),'Calculs'!D2488="0",_xlfn.XLOOKUP('Calculs'!D2488,'Réponses'!C:C,'Réponses'!F:F,"ERREUR VISIBILITE")=0),"",_xlfn.XLOOKUP(_xlfn.XLOOKUP('Calculs'!D2488,'Réponses'!C:C,'Réponses'!F:F,"ERREUR VISIBILITE"),Questions!A:A,Questions!B:B,"ERREUR QUESTION"))</f>
        <v/>
      </c>
      <c r="I2489" s="58" t="str">
        <f>IF(OR(ISBLANK(Recyclabilité[[#This Row],[Réponse 2]]),'Calculs'!G2488="0",_xlfn.XLOOKUP('Calculs'!G2488,'Réponses'!C:C,'Réponses'!F:F,"ERREUR VISIBILITE")=0),"",_xlfn.XLOOKUP(_xlfn.XLOOKUP('Calculs'!G2488,'Réponses'!C:C,'Réponses'!F:F,"ERREUR VISIBILITE"),Questions!A:A,Questions!B:B,"ERREUR QUESTION"))</f>
        <v/>
      </c>
      <c r="K2489" s="58" t="str">
        <f>IF(OR(ISBLANK(Recyclabilité[[#This Row],[Réponse 3]]),'Calculs'!J2488="0",_xlfn.XLOOKUP('Calculs'!J2488,'Réponses'!C:C,'Réponses'!F:F,"ERREUR VISIBILITE")=0),"",_xlfn.XLOOKUP(_xlfn.XLOOKUP('Calculs'!J2488,'Réponses'!C:C,'Réponses'!F:F,"ERREUR VISIBILITE"),Questions!A:A,Questions!B:B,"ERREUR QUESTION"))</f>
        <v/>
      </c>
      <c r="M2489" s="58" t="str">
        <f>IF(OR(ISBLANK(Recyclabilité[[#This Row],[Réponse 4]]),'Calculs'!M2488="0",_xlfn.XLOOKUP('Calculs'!M2488,'Réponses'!C:C,'Réponses'!F:F,"ERREUR VISIBILITE")=0),"",_xlfn.XLOOKUP(_xlfn.XLOOKUP('Calculs'!M2488,'Réponses'!C:C,'Réponses'!F:F,"ERREUR VISIBILITE"),Questions!A:A,Questions!B:B,"ERREUR QUESTION"))</f>
        <v/>
      </c>
    </row>
    <row r="2490" spans="4:13" ht="60" customHeight="1">
      <c r="D2490" s="28" t="str">
        <f>IF(ISBLANK(Recyclabilité[[#This Row],[Code Valobat]]),"",IF(OR('Calculs'!A2489="08",'Calculs'!A2489="07",MID(Recyclabilité[[#This Row],[Code Valobat]],4,4)="0804",MID(Recyclabilité[[#This Row],[Code Valobat]],4,4)="0709",MID(Recyclabilité[[#This Row],[Code Valobat]],1,7)="6121107"),"Non recyclable",_xlfn.XLOOKUP('Calculs'!Q2489,'Combinaisons'!A:A,'Combinaisons'!B:B,"Merci de répondre à toutes les questions")))</f>
        <v/>
      </c>
      <c r="E2490" s="58" t="str">
        <f>IF(ISBLANK(Recyclabilité[[#This Row],[Code Valobat]]),"",IF(OR('Calculs'!A2489="08",'Calculs'!A2489="07",MID(Recyclabilité[[#This Row],[Code Valobat]],4,4)="0804",MID(Recyclabilité[[#This Row],[Code Valobat]],4,4)="0709",MID(Recyclabilité[[#This Row],[Code Valobat]],1,7)="6121107"),"",_xlfn.XLOOKUP('Calculs'!B2489,Questions!A:A,Questions!B:B,"ERREUR QUESTION")))</f>
        <v/>
      </c>
      <c r="G2490" s="58" t="str">
        <f>IF(OR(ISBLANK(Recyclabilité[[#This Row],[Réponse 1]]),'Calculs'!D2489="0",_xlfn.XLOOKUP('Calculs'!D2489,'Réponses'!C:C,'Réponses'!F:F,"ERREUR VISIBILITE")=0),"",_xlfn.XLOOKUP(_xlfn.XLOOKUP('Calculs'!D2489,'Réponses'!C:C,'Réponses'!F:F,"ERREUR VISIBILITE"),Questions!A:A,Questions!B:B,"ERREUR QUESTION"))</f>
        <v/>
      </c>
      <c r="I2490" s="58" t="str">
        <f>IF(OR(ISBLANK(Recyclabilité[[#This Row],[Réponse 2]]),'Calculs'!G2489="0",_xlfn.XLOOKUP('Calculs'!G2489,'Réponses'!C:C,'Réponses'!F:F,"ERREUR VISIBILITE")=0),"",_xlfn.XLOOKUP(_xlfn.XLOOKUP('Calculs'!G2489,'Réponses'!C:C,'Réponses'!F:F,"ERREUR VISIBILITE"),Questions!A:A,Questions!B:B,"ERREUR QUESTION"))</f>
        <v/>
      </c>
      <c r="K2490" s="58" t="str">
        <f>IF(OR(ISBLANK(Recyclabilité[[#This Row],[Réponse 3]]),'Calculs'!J2489="0",_xlfn.XLOOKUP('Calculs'!J2489,'Réponses'!C:C,'Réponses'!F:F,"ERREUR VISIBILITE")=0),"",_xlfn.XLOOKUP(_xlfn.XLOOKUP('Calculs'!J2489,'Réponses'!C:C,'Réponses'!F:F,"ERREUR VISIBILITE"),Questions!A:A,Questions!B:B,"ERREUR QUESTION"))</f>
        <v/>
      </c>
      <c r="M2490" s="58" t="str">
        <f>IF(OR(ISBLANK(Recyclabilité[[#This Row],[Réponse 4]]),'Calculs'!M2489="0",_xlfn.XLOOKUP('Calculs'!M2489,'Réponses'!C:C,'Réponses'!F:F,"ERREUR VISIBILITE")=0),"",_xlfn.XLOOKUP(_xlfn.XLOOKUP('Calculs'!M2489,'Réponses'!C:C,'Réponses'!F:F,"ERREUR VISIBILITE"),Questions!A:A,Questions!B:B,"ERREUR QUESTION"))</f>
        <v/>
      </c>
    </row>
    <row r="2491" spans="4:13" ht="60" customHeight="1">
      <c r="D2491" s="28" t="str">
        <f>IF(ISBLANK(Recyclabilité[[#This Row],[Code Valobat]]),"",IF(OR('Calculs'!A2490="08",'Calculs'!A2490="07",MID(Recyclabilité[[#This Row],[Code Valobat]],4,4)="0804",MID(Recyclabilité[[#This Row],[Code Valobat]],4,4)="0709",MID(Recyclabilité[[#This Row],[Code Valobat]],1,7)="6121107"),"Non recyclable",_xlfn.XLOOKUP('Calculs'!Q2490,'Combinaisons'!A:A,'Combinaisons'!B:B,"Merci de répondre à toutes les questions")))</f>
        <v/>
      </c>
      <c r="E2491" s="58" t="str">
        <f>IF(ISBLANK(Recyclabilité[[#This Row],[Code Valobat]]),"",IF(OR('Calculs'!A2490="08",'Calculs'!A2490="07",MID(Recyclabilité[[#This Row],[Code Valobat]],4,4)="0804",MID(Recyclabilité[[#This Row],[Code Valobat]],4,4)="0709",MID(Recyclabilité[[#This Row],[Code Valobat]],1,7)="6121107"),"",_xlfn.XLOOKUP('Calculs'!B2490,Questions!A:A,Questions!B:B,"ERREUR QUESTION")))</f>
        <v/>
      </c>
      <c r="G2491" s="58" t="str">
        <f>IF(OR(ISBLANK(Recyclabilité[[#This Row],[Réponse 1]]),'Calculs'!D2490="0",_xlfn.XLOOKUP('Calculs'!D2490,'Réponses'!C:C,'Réponses'!F:F,"ERREUR VISIBILITE")=0),"",_xlfn.XLOOKUP(_xlfn.XLOOKUP('Calculs'!D2490,'Réponses'!C:C,'Réponses'!F:F,"ERREUR VISIBILITE"),Questions!A:A,Questions!B:B,"ERREUR QUESTION"))</f>
        <v/>
      </c>
      <c r="I2491" s="58" t="str">
        <f>IF(OR(ISBLANK(Recyclabilité[[#This Row],[Réponse 2]]),'Calculs'!G2490="0",_xlfn.XLOOKUP('Calculs'!G2490,'Réponses'!C:C,'Réponses'!F:F,"ERREUR VISIBILITE")=0),"",_xlfn.XLOOKUP(_xlfn.XLOOKUP('Calculs'!G2490,'Réponses'!C:C,'Réponses'!F:F,"ERREUR VISIBILITE"),Questions!A:A,Questions!B:B,"ERREUR QUESTION"))</f>
        <v/>
      </c>
      <c r="K2491" s="58" t="str">
        <f>IF(OR(ISBLANK(Recyclabilité[[#This Row],[Réponse 3]]),'Calculs'!J2490="0",_xlfn.XLOOKUP('Calculs'!J2490,'Réponses'!C:C,'Réponses'!F:F,"ERREUR VISIBILITE")=0),"",_xlfn.XLOOKUP(_xlfn.XLOOKUP('Calculs'!J2490,'Réponses'!C:C,'Réponses'!F:F,"ERREUR VISIBILITE"),Questions!A:A,Questions!B:B,"ERREUR QUESTION"))</f>
        <v/>
      </c>
      <c r="M2491" s="58" t="str">
        <f>IF(OR(ISBLANK(Recyclabilité[[#This Row],[Réponse 4]]),'Calculs'!M2490="0",_xlfn.XLOOKUP('Calculs'!M2490,'Réponses'!C:C,'Réponses'!F:F,"ERREUR VISIBILITE")=0),"",_xlfn.XLOOKUP(_xlfn.XLOOKUP('Calculs'!M2490,'Réponses'!C:C,'Réponses'!F:F,"ERREUR VISIBILITE"),Questions!A:A,Questions!B:B,"ERREUR QUESTION"))</f>
        <v/>
      </c>
    </row>
    <row r="2492" spans="4:13" ht="60" customHeight="1">
      <c r="D2492" s="28" t="str">
        <f>IF(ISBLANK(Recyclabilité[[#This Row],[Code Valobat]]),"",IF(OR('Calculs'!A2491="08",'Calculs'!A2491="07",MID(Recyclabilité[[#This Row],[Code Valobat]],4,4)="0804",MID(Recyclabilité[[#This Row],[Code Valobat]],4,4)="0709",MID(Recyclabilité[[#This Row],[Code Valobat]],1,7)="6121107"),"Non recyclable",_xlfn.XLOOKUP('Calculs'!Q2491,'Combinaisons'!A:A,'Combinaisons'!B:B,"Merci de répondre à toutes les questions")))</f>
        <v/>
      </c>
      <c r="E2492" s="58" t="str">
        <f>IF(ISBLANK(Recyclabilité[[#This Row],[Code Valobat]]),"",IF(OR('Calculs'!A2491="08",'Calculs'!A2491="07",MID(Recyclabilité[[#This Row],[Code Valobat]],4,4)="0804",MID(Recyclabilité[[#This Row],[Code Valobat]],4,4)="0709",MID(Recyclabilité[[#This Row],[Code Valobat]],1,7)="6121107"),"",_xlfn.XLOOKUP('Calculs'!B2491,Questions!A:A,Questions!B:B,"ERREUR QUESTION")))</f>
        <v/>
      </c>
      <c r="G2492" s="58" t="str">
        <f>IF(OR(ISBLANK(Recyclabilité[[#This Row],[Réponse 1]]),'Calculs'!D2491="0",_xlfn.XLOOKUP('Calculs'!D2491,'Réponses'!C:C,'Réponses'!F:F,"ERREUR VISIBILITE")=0),"",_xlfn.XLOOKUP(_xlfn.XLOOKUP('Calculs'!D2491,'Réponses'!C:C,'Réponses'!F:F,"ERREUR VISIBILITE"),Questions!A:A,Questions!B:B,"ERREUR QUESTION"))</f>
        <v/>
      </c>
      <c r="I2492" s="58" t="str">
        <f>IF(OR(ISBLANK(Recyclabilité[[#This Row],[Réponse 2]]),'Calculs'!G2491="0",_xlfn.XLOOKUP('Calculs'!G2491,'Réponses'!C:C,'Réponses'!F:F,"ERREUR VISIBILITE")=0),"",_xlfn.XLOOKUP(_xlfn.XLOOKUP('Calculs'!G2491,'Réponses'!C:C,'Réponses'!F:F,"ERREUR VISIBILITE"),Questions!A:A,Questions!B:B,"ERREUR QUESTION"))</f>
        <v/>
      </c>
      <c r="K2492" s="58" t="str">
        <f>IF(OR(ISBLANK(Recyclabilité[[#This Row],[Réponse 3]]),'Calculs'!J2491="0",_xlfn.XLOOKUP('Calculs'!J2491,'Réponses'!C:C,'Réponses'!F:F,"ERREUR VISIBILITE")=0),"",_xlfn.XLOOKUP(_xlfn.XLOOKUP('Calculs'!J2491,'Réponses'!C:C,'Réponses'!F:F,"ERREUR VISIBILITE"),Questions!A:A,Questions!B:B,"ERREUR QUESTION"))</f>
        <v/>
      </c>
      <c r="M2492" s="58" t="str">
        <f>IF(OR(ISBLANK(Recyclabilité[[#This Row],[Réponse 4]]),'Calculs'!M2491="0",_xlfn.XLOOKUP('Calculs'!M2491,'Réponses'!C:C,'Réponses'!F:F,"ERREUR VISIBILITE")=0),"",_xlfn.XLOOKUP(_xlfn.XLOOKUP('Calculs'!M2491,'Réponses'!C:C,'Réponses'!F:F,"ERREUR VISIBILITE"),Questions!A:A,Questions!B:B,"ERREUR QUESTION"))</f>
        <v/>
      </c>
    </row>
    <row r="2493" spans="4:13" ht="60" customHeight="1">
      <c r="D2493" s="28" t="str">
        <f>IF(ISBLANK(Recyclabilité[[#This Row],[Code Valobat]]),"",IF(OR('Calculs'!A2492="08",'Calculs'!A2492="07",MID(Recyclabilité[[#This Row],[Code Valobat]],4,4)="0804",MID(Recyclabilité[[#This Row],[Code Valobat]],4,4)="0709",MID(Recyclabilité[[#This Row],[Code Valobat]],1,7)="6121107"),"Non recyclable",_xlfn.XLOOKUP('Calculs'!Q2492,'Combinaisons'!A:A,'Combinaisons'!B:B,"Merci de répondre à toutes les questions")))</f>
        <v/>
      </c>
      <c r="E2493" s="58" t="str">
        <f>IF(ISBLANK(Recyclabilité[[#This Row],[Code Valobat]]),"",IF(OR('Calculs'!A2492="08",'Calculs'!A2492="07",MID(Recyclabilité[[#This Row],[Code Valobat]],4,4)="0804",MID(Recyclabilité[[#This Row],[Code Valobat]],4,4)="0709",MID(Recyclabilité[[#This Row],[Code Valobat]],1,7)="6121107"),"",_xlfn.XLOOKUP('Calculs'!B2492,Questions!A:A,Questions!B:B,"ERREUR QUESTION")))</f>
        <v/>
      </c>
      <c r="G2493" s="58" t="str">
        <f>IF(OR(ISBLANK(Recyclabilité[[#This Row],[Réponse 1]]),'Calculs'!D2492="0",_xlfn.XLOOKUP('Calculs'!D2492,'Réponses'!C:C,'Réponses'!F:F,"ERREUR VISIBILITE")=0),"",_xlfn.XLOOKUP(_xlfn.XLOOKUP('Calculs'!D2492,'Réponses'!C:C,'Réponses'!F:F,"ERREUR VISIBILITE"),Questions!A:A,Questions!B:B,"ERREUR QUESTION"))</f>
        <v/>
      </c>
      <c r="I2493" s="58" t="str">
        <f>IF(OR(ISBLANK(Recyclabilité[[#This Row],[Réponse 2]]),'Calculs'!G2492="0",_xlfn.XLOOKUP('Calculs'!G2492,'Réponses'!C:C,'Réponses'!F:F,"ERREUR VISIBILITE")=0),"",_xlfn.XLOOKUP(_xlfn.XLOOKUP('Calculs'!G2492,'Réponses'!C:C,'Réponses'!F:F,"ERREUR VISIBILITE"),Questions!A:A,Questions!B:B,"ERREUR QUESTION"))</f>
        <v/>
      </c>
      <c r="K2493" s="58" t="str">
        <f>IF(OR(ISBLANK(Recyclabilité[[#This Row],[Réponse 3]]),'Calculs'!J2492="0",_xlfn.XLOOKUP('Calculs'!J2492,'Réponses'!C:C,'Réponses'!F:F,"ERREUR VISIBILITE")=0),"",_xlfn.XLOOKUP(_xlfn.XLOOKUP('Calculs'!J2492,'Réponses'!C:C,'Réponses'!F:F,"ERREUR VISIBILITE"),Questions!A:A,Questions!B:B,"ERREUR QUESTION"))</f>
        <v/>
      </c>
      <c r="M2493" s="58" t="str">
        <f>IF(OR(ISBLANK(Recyclabilité[[#This Row],[Réponse 4]]),'Calculs'!M2492="0",_xlfn.XLOOKUP('Calculs'!M2492,'Réponses'!C:C,'Réponses'!F:F,"ERREUR VISIBILITE")=0),"",_xlfn.XLOOKUP(_xlfn.XLOOKUP('Calculs'!M2492,'Réponses'!C:C,'Réponses'!F:F,"ERREUR VISIBILITE"),Questions!A:A,Questions!B:B,"ERREUR QUESTION"))</f>
        <v/>
      </c>
    </row>
    <row r="2494" spans="4:13" ht="60" customHeight="1">
      <c r="D2494" s="28" t="str">
        <f>IF(ISBLANK(Recyclabilité[[#This Row],[Code Valobat]]),"",IF(OR('Calculs'!A2493="08",'Calculs'!A2493="07",MID(Recyclabilité[[#This Row],[Code Valobat]],4,4)="0804",MID(Recyclabilité[[#This Row],[Code Valobat]],4,4)="0709",MID(Recyclabilité[[#This Row],[Code Valobat]],1,7)="6121107"),"Non recyclable",_xlfn.XLOOKUP('Calculs'!Q2493,'Combinaisons'!A:A,'Combinaisons'!B:B,"Merci de répondre à toutes les questions")))</f>
        <v/>
      </c>
      <c r="E2494" s="58" t="str">
        <f>IF(ISBLANK(Recyclabilité[[#This Row],[Code Valobat]]),"",IF(OR('Calculs'!A2493="08",'Calculs'!A2493="07",MID(Recyclabilité[[#This Row],[Code Valobat]],4,4)="0804",MID(Recyclabilité[[#This Row],[Code Valobat]],4,4)="0709",MID(Recyclabilité[[#This Row],[Code Valobat]],1,7)="6121107"),"",_xlfn.XLOOKUP('Calculs'!B2493,Questions!A:A,Questions!B:B,"ERREUR QUESTION")))</f>
        <v/>
      </c>
      <c r="G2494" s="58" t="str">
        <f>IF(OR(ISBLANK(Recyclabilité[[#This Row],[Réponse 1]]),'Calculs'!D2493="0",_xlfn.XLOOKUP('Calculs'!D2493,'Réponses'!C:C,'Réponses'!F:F,"ERREUR VISIBILITE")=0),"",_xlfn.XLOOKUP(_xlfn.XLOOKUP('Calculs'!D2493,'Réponses'!C:C,'Réponses'!F:F,"ERREUR VISIBILITE"),Questions!A:A,Questions!B:B,"ERREUR QUESTION"))</f>
        <v/>
      </c>
      <c r="I2494" s="58" t="str">
        <f>IF(OR(ISBLANK(Recyclabilité[[#This Row],[Réponse 2]]),'Calculs'!G2493="0",_xlfn.XLOOKUP('Calculs'!G2493,'Réponses'!C:C,'Réponses'!F:F,"ERREUR VISIBILITE")=0),"",_xlfn.XLOOKUP(_xlfn.XLOOKUP('Calculs'!G2493,'Réponses'!C:C,'Réponses'!F:F,"ERREUR VISIBILITE"),Questions!A:A,Questions!B:B,"ERREUR QUESTION"))</f>
        <v/>
      </c>
      <c r="K2494" s="58" t="str">
        <f>IF(OR(ISBLANK(Recyclabilité[[#This Row],[Réponse 3]]),'Calculs'!J2493="0",_xlfn.XLOOKUP('Calculs'!J2493,'Réponses'!C:C,'Réponses'!F:F,"ERREUR VISIBILITE")=0),"",_xlfn.XLOOKUP(_xlfn.XLOOKUP('Calculs'!J2493,'Réponses'!C:C,'Réponses'!F:F,"ERREUR VISIBILITE"),Questions!A:A,Questions!B:B,"ERREUR QUESTION"))</f>
        <v/>
      </c>
      <c r="M2494" s="58" t="str">
        <f>IF(OR(ISBLANK(Recyclabilité[[#This Row],[Réponse 4]]),'Calculs'!M2493="0",_xlfn.XLOOKUP('Calculs'!M2493,'Réponses'!C:C,'Réponses'!F:F,"ERREUR VISIBILITE")=0),"",_xlfn.XLOOKUP(_xlfn.XLOOKUP('Calculs'!M2493,'Réponses'!C:C,'Réponses'!F:F,"ERREUR VISIBILITE"),Questions!A:A,Questions!B:B,"ERREUR QUESTION"))</f>
        <v/>
      </c>
    </row>
    <row r="2495" spans="4:13" ht="60" customHeight="1">
      <c r="D2495" s="28" t="str">
        <f>IF(ISBLANK(Recyclabilité[[#This Row],[Code Valobat]]),"",IF(OR('Calculs'!A2494="08",'Calculs'!A2494="07",MID(Recyclabilité[[#This Row],[Code Valobat]],4,4)="0804",MID(Recyclabilité[[#This Row],[Code Valobat]],4,4)="0709",MID(Recyclabilité[[#This Row],[Code Valobat]],1,7)="6121107"),"Non recyclable",_xlfn.XLOOKUP('Calculs'!Q2494,'Combinaisons'!A:A,'Combinaisons'!B:B,"Merci de répondre à toutes les questions")))</f>
        <v/>
      </c>
      <c r="E2495" s="58" t="str">
        <f>IF(ISBLANK(Recyclabilité[[#This Row],[Code Valobat]]),"",IF(OR('Calculs'!A2494="08",'Calculs'!A2494="07",MID(Recyclabilité[[#This Row],[Code Valobat]],4,4)="0804",MID(Recyclabilité[[#This Row],[Code Valobat]],4,4)="0709",MID(Recyclabilité[[#This Row],[Code Valobat]],1,7)="6121107"),"",_xlfn.XLOOKUP('Calculs'!B2494,Questions!A:A,Questions!B:B,"ERREUR QUESTION")))</f>
        <v/>
      </c>
      <c r="G2495" s="58" t="str">
        <f>IF(OR(ISBLANK(Recyclabilité[[#This Row],[Réponse 1]]),'Calculs'!D2494="0",_xlfn.XLOOKUP('Calculs'!D2494,'Réponses'!C:C,'Réponses'!F:F,"ERREUR VISIBILITE")=0),"",_xlfn.XLOOKUP(_xlfn.XLOOKUP('Calculs'!D2494,'Réponses'!C:C,'Réponses'!F:F,"ERREUR VISIBILITE"),Questions!A:A,Questions!B:B,"ERREUR QUESTION"))</f>
        <v/>
      </c>
      <c r="I2495" s="58" t="str">
        <f>IF(OR(ISBLANK(Recyclabilité[[#This Row],[Réponse 2]]),'Calculs'!G2494="0",_xlfn.XLOOKUP('Calculs'!G2494,'Réponses'!C:C,'Réponses'!F:F,"ERREUR VISIBILITE")=0),"",_xlfn.XLOOKUP(_xlfn.XLOOKUP('Calculs'!G2494,'Réponses'!C:C,'Réponses'!F:F,"ERREUR VISIBILITE"),Questions!A:A,Questions!B:B,"ERREUR QUESTION"))</f>
        <v/>
      </c>
      <c r="K2495" s="58" t="str">
        <f>IF(OR(ISBLANK(Recyclabilité[[#This Row],[Réponse 3]]),'Calculs'!J2494="0",_xlfn.XLOOKUP('Calculs'!J2494,'Réponses'!C:C,'Réponses'!F:F,"ERREUR VISIBILITE")=0),"",_xlfn.XLOOKUP(_xlfn.XLOOKUP('Calculs'!J2494,'Réponses'!C:C,'Réponses'!F:F,"ERREUR VISIBILITE"),Questions!A:A,Questions!B:B,"ERREUR QUESTION"))</f>
        <v/>
      </c>
      <c r="M2495" s="58" t="str">
        <f>IF(OR(ISBLANK(Recyclabilité[[#This Row],[Réponse 4]]),'Calculs'!M2494="0",_xlfn.XLOOKUP('Calculs'!M2494,'Réponses'!C:C,'Réponses'!F:F,"ERREUR VISIBILITE")=0),"",_xlfn.XLOOKUP(_xlfn.XLOOKUP('Calculs'!M2494,'Réponses'!C:C,'Réponses'!F:F,"ERREUR VISIBILITE"),Questions!A:A,Questions!B:B,"ERREUR QUESTION"))</f>
        <v/>
      </c>
    </row>
    <row r="2496" spans="4:13" ht="60" customHeight="1">
      <c r="D2496" s="28" t="str">
        <f>IF(ISBLANK(Recyclabilité[[#This Row],[Code Valobat]]),"",IF(OR('Calculs'!A2495="08",'Calculs'!A2495="07",MID(Recyclabilité[[#This Row],[Code Valobat]],4,4)="0804",MID(Recyclabilité[[#This Row],[Code Valobat]],4,4)="0709",MID(Recyclabilité[[#This Row],[Code Valobat]],1,7)="6121107"),"Non recyclable",_xlfn.XLOOKUP('Calculs'!Q2495,'Combinaisons'!A:A,'Combinaisons'!B:B,"Merci de répondre à toutes les questions")))</f>
        <v/>
      </c>
      <c r="E2496" s="58" t="str">
        <f>IF(ISBLANK(Recyclabilité[[#This Row],[Code Valobat]]),"",IF(OR('Calculs'!A2495="08",'Calculs'!A2495="07",MID(Recyclabilité[[#This Row],[Code Valobat]],4,4)="0804",MID(Recyclabilité[[#This Row],[Code Valobat]],4,4)="0709",MID(Recyclabilité[[#This Row],[Code Valobat]],1,7)="6121107"),"",_xlfn.XLOOKUP('Calculs'!B2495,Questions!A:A,Questions!B:B,"ERREUR QUESTION")))</f>
        <v/>
      </c>
      <c r="G2496" s="58" t="str">
        <f>IF(OR(ISBLANK(Recyclabilité[[#This Row],[Réponse 1]]),'Calculs'!D2495="0",_xlfn.XLOOKUP('Calculs'!D2495,'Réponses'!C:C,'Réponses'!F:F,"ERREUR VISIBILITE")=0),"",_xlfn.XLOOKUP(_xlfn.XLOOKUP('Calculs'!D2495,'Réponses'!C:C,'Réponses'!F:F,"ERREUR VISIBILITE"),Questions!A:A,Questions!B:B,"ERREUR QUESTION"))</f>
        <v/>
      </c>
      <c r="I2496" s="58" t="str">
        <f>IF(OR(ISBLANK(Recyclabilité[[#This Row],[Réponse 2]]),'Calculs'!G2495="0",_xlfn.XLOOKUP('Calculs'!G2495,'Réponses'!C:C,'Réponses'!F:F,"ERREUR VISIBILITE")=0),"",_xlfn.XLOOKUP(_xlfn.XLOOKUP('Calculs'!G2495,'Réponses'!C:C,'Réponses'!F:F,"ERREUR VISIBILITE"),Questions!A:A,Questions!B:B,"ERREUR QUESTION"))</f>
        <v/>
      </c>
      <c r="K2496" s="58" t="str">
        <f>IF(OR(ISBLANK(Recyclabilité[[#This Row],[Réponse 3]]),'Calculs'!J2495="0",_xlfn.XLOOKUP('Calculs'!J2495,'Réponses'!C:C,'Réponses'!F:F,"ERREUR VISIBILITE")=0),"",_xlfn.XLOOKUP(_xlfn.XLOOKUP('Calculs'!J2495,'Réponses'!C:C,'Réponses'!F:F,"ERREUR VISIBILITE"),Questions!A:A,Questions!B:B,"ERREUR QUESTION"))</f>
        <v/>
      </c>
      <c r="M2496" s="58" t="str">
        <f>IF(OR(ISBLANK(Recyclabilité[[#This Row],[Réponse 4]]),'Calculs'!M2495="0",_xlfn.XLOOKUP('Calculs'!M2495,'Réponses'!C:C,'Réponses'!F:F,"ERREUR VISIBILITE")=0),"",_xlfn.XLOOKUP(_xlfn.XLOOKUP('Calculs'!M2495,'Réponses'!C:C,'Réponses'!F:F,"ERREUR VISIBILITE"),Questions!A:A,Questions!B:B,"ERREUR QUESTION"))</f>
        <v/>
      </c>
    </row>
    <row r="2497" spans="4:13" ht="60" customHeight="1">
      <c r="D2497" s="28" t="str">
        <f>IF(ISBLANK(Recyclabilité[[#This Row],[Code Valobat]]),"",IF(OR('Calculs'!A2496="08",'Calculs'!A2496="07",MID(Recyclabilité[[#This Row],[Code Valobat]],4,4)="0804",MID(Recyclabilité[[#This Row],[Code Valobat]],4,4)="0709",MID(Recyclabilité[[#This Row],[Code Valobat]],1,7)="6121107"),"Non recyclable",_xlfn.XLOOKUP('Calculs'!Q2496,'Combinaisons'!A:A,'Combinaisons'!B:B,"Merci de répondre à toutes les questions")))</f>
        <v/>
      </c>
      <c r="E2497" s="58" t="str">
        <f>IF(ISBLANK(Recyclabilité[[#This Row],[Code Valobat]]),"",IF(OR('Calculs'!A2496="08",'Calculs'!A2496="07",MID(Recyclabilité[[#This Row],[Code Valobat]],4,4)="0804",MID(Recyclabilité[[#This Row],[Code Valobat]],4,4)="0709",MID(Recyclabilité[[#This Row],[Code Valobat]],1,7)="6121107"),"",_xlfn.XLOOKUP('Calculs'!B2496,Questions!A:A,Questions!B:B,"ERREUR QUESTION")))</f>
        <v/>
      </c>
      <c r="G2497" s="58" t="str">
        <f>IF(OR(ISBLANK(Recyclabilité[[#This Row],[Réponse 1]]),'Calculs'!D2496="0",_xlfn.XLOOKUP('Calculs'!D2496,'Réponses'!C:C,'Réponses'!F:F,"ERREUR VISIBILITE")=0),"",_xlfn.XLOOKUP(_xlfn.XLOOKUP('Calculs'!D2496,'Réponses'!C:C,'Réponses'!F:F,"ERREUR VISIBILITE"),Questions!A:A,Questions!B:B,"ERREUR QUESTION"))</f>
        <v/>
      </c>
      <c r="I2497" s="58" t="str">
        <f>IF(OR(ISBLANK(Recyclabilité[[#This Row],[Réponse 2]]),'Calculs'!G2496="0",_xlfn.XLOOKUP('Calculs'!G2496,'Réponses'!C:C,'Réponses'!F:F,"ERREUR VISIBILITE")=0),"",_xlfn.XLOOKUP(_xlfn.XLOOKUP('Calculs'!G2496,'Réponses'!C:C,'Réponses'!F:F,"ERREUR VISIBILITE"),Questions!A:A,Questions!B:B,"ERREUR QUESTION"))</f>
        <v/>
      </c>
      <c r="K2497" s="58" t="str">
        <f>IF(OR(ISBLANK(Recyclabilité[[#This Row],[Réponse 3]]),'Calculs'!J2496="0",_xlfn.XLOOKUP('Calculs'!J2496,'Réponses'!C:C,'Réponses'!F:F,"ERREUR VISIBILITE")=0),"",_xlfn.XLOOKUP(_xlfn.XLOOKUP('Calculs'!J2496,'Réponses'!C:C,'Réponses'!F:F,"ERREUR VISIBILITE"),Questions!A:A,Questions!B:B,"ERREUR QUESTION"))</f>
        <v/>
      </c>
      <c r="M2497" s="58" t="str">
        <f>IF(OR(ISBLANK(Recyclabilité[[#This Row],[Réponse 4]]),'Calculs'!M2496="0",_xlfn.XLOOKUP('Calculs'!M2496,'Réponses'!C:C,'Réponses'!F:F,"ERREUR VISIBILITE")=0),"",_xlfn.XLOOKUP(_xlfn.XLOOKUP('Calculs'!M2496,'Réponses'!C:C,'Réponses'!F:F,"ERREUR VISIBILITE"),Questions!A:A,Questions!B:B,"ERREUR QUESTION"))</f>
        <v/>
      </c>
    </row>
    <row r="2498" spans="4:13" ht="60" customHeight="1">
      <c r="D2498" s="28" t="str">
        <f>IF(ISBLANK(Recyclabilité[[#This Row],[Code Valobat]]),"",IF(OR('Calculs'!A2497="08",'Calculs'!A2497="07",MID(Recyclabilité[[#This Row],[Code Valobat]],4,4)="0804",MID(Recyclabilité[[#This Row],[Code Valobat]],4,4)="0709",MID(Recyclabilité[[#This Row],[Code Valobat]],1,7)="6121107"),"Non recyclable",_xlfn.XLOOKUP('Calculs'!Q2497,'Combinaisons'!A:A,'Combinaisons'!B:B,"Merci de répondre à toutes les questions")))</f>
        <v/>
      </c>
      <c r="E2498" s="58" t="str">
        <f>IF(ISBLANK(Recyclabilité[[#This Row],[Code Valobat]]),"",IF(OR('Calculs'!A2497="08",'Calculs'!A2497="07",MID(Recyclabilité[[#This Row],[Code Valobat]],4,4)="0804",MID(Recyclabilité[[#This Row],[Code Valobat]],4,4)="0709",MID(Recyclabilité[[#This Row],[Code Valobat]],1,7)="6121107"),"",_xlfn.XLOOKUP('Calculs'!B2497,Questions!A:A,Questions!B:B,"ERREUR QUESTION")))</f>
        <v/>
      </c>
      <c r="G2498" s="58" t="str">
        <f>IF(OR(ISBLANK(Recyclabilité[[#This Row],[Réponse 1]]),'Calculs'!D2497="0",_xlfn.XLOOKUP('Calculs'!D2497,'Réponses'!C:C,'Réponses'!F:F,"ERREUR VISIBILITE")=0),"",_xlfn.XLOOKUP(_xlfn.XLOOKUP('Calculs'!D2497,'Réponses'!C:C,'Réponses'!F:F,"ERREUR VISIBILITE"),Questions!A:A,Questions!B:B,"ERREUR QUESTION"))</f>
        <v/>
      </c>
      <c r="I2498" s="58" t="str">
        <f>IF(OR(ISBLANK(Recyclabilité[[#This Row],[Réponse 2]]),'Calculs'!G2497="0",_xlfn.XLOOKUP('Calculs'!G2497,'Réponses'!C:C,'Réponses'!F:F,"ERREUR VISIBILITE")=0),"",_xlfn.XLOOKUP(_xlfn.XLOOKUP('Calculs'!G2497,'Réponses'!C:C,'Réponses'!F:F,"ERREUR VISIBILITE"),Questions!A:A,Questions!B:B,"ERREUR QUESTION"))</f>
        <v/>
      </c>
      <c r="K2498" s="58" t="str">
        <f>IF(OR(ISBLANK(Recyclabilité[[#This Row],[Réponse 3]]),'Calculs'!J2497="0",_xlfn.XLOOKUP('Calculs'!J2497,'Réponses'!C:C,'Réponses'!F:F,"ERREUR VISIBILITE")=0),"",_xlfn.XLOOKUP(_xlfn.XLOOKUP('Calculs'!J2497,'Réponses'!C:C,'Réponses'!F:F,"ERREUR VISIBILITE"),Questions!A:A,Questions!B:B,"ERREUR QUESTION"))</f>
        <v/>
      </c>
      <c r="M2498" s="58" t="str">
        <f>IF(OR(ISBLANK(Recyclabilité[[#This Row],[Réponse 4]]),'Calculs'!M2497="0",_xlfn.XLOOKUP('Calculs'!M2497,'Réponses'!C:C,'Réponses'!F:F,"ERREUR VISIBILITE")=0),"",_xlfn.XLOOKUP(_xlfn.XLOOKUP('Calculs'!M2497,'Réponses'!C:C,'Réponses'!F:F,"ERREUR VISIBILITE"),Questions!A:A,Questions!B:B,"ERREUR QUESTION"))</f>
        <v/>
      </c>
    </row>
    <row r="2499" spans="4:13" ht="60" customHeight="1">
      <c r="D2499" s="28" t="str">
        <f>IF(ISBLANK(Recyclabilité[[#This Row],[Code Valobat]]),"",IF(OR('Calculs'!A2498="08",'Calculs'!A2498="07",MID(Recyclabilité[[#This Row],[Code Valobat]],4,4)="0804",MID(Recyclabilité[[#This Row],[Code Valobat]],4,4)="0709",MID(Recyclabilité[[#This Row],[Code Valobat]],1,7)="6121107"),"Non recyclable",_xlfn.XLOOKUP('Calculs'!Q2498,'Combinaisons'!A:A,'Combinaisons'!B:B,"Merci de répondre à toutes les questions")))</f>
        <v/>
      </c>
      <c r="E2499" s="58" t="str">
        <f>IF(ISBLANK(Recyclabilité[[#This Row],[Code Valobat]]),"",IF(OR('Calculs'!A2498="08",'Calculs'!A2498="07",MID(Recyclabilité[[#This Row],[Code Valobat]],4,4)="0804",MID(Recyclabilité[[#This Row],[Code Valobat]],4,4)="0709",MID(Recyclabilité[[#This Row],[Code Valobat]],1,7)="6121107"),"",_xlfn.XLOOKUP('Calculs'!B2498,Questions!A:A,Questions!B:B,"ERREUR QUESTION")))</f>
        <v/>
      </c>
      <c r="G2499" s="58" t="str">
        <f>IF(OR(ISBLANK(Recyclabilité[[#This Row],[Réponse 1]]),'Calculs'!D2498="0",_xlfn.XLOOKUP('Calculs'!D2498,'Réponses'!C:C,'Réponses'!F:F,"ERREUR VISIBILITE")=0),"",_xlfn.XLOOKUP(_xlfn.XLOOKUP('Calculs'!D2498,'Réponses'!C:C,'Réponses'!F:F,"ERREUR VISIBILITE"),Questions!A:A,Questions!B:B,"ERREUR QUESTION"))</f>
        <v/>
      </c>
      <c r="I2499" s="58" t="str">
        <f>IF(OR(ISBLANK(Recyclabilité[[#This Row],[Réponse 2]]),'Calculs'!G2498="0",_xlfn.XLOOKUP('Calculs'!G2498,'Réponses'!C:C,'Réponses'!F:F,"ERREUR VISIBILITE")=0),"",_xlfn.XLOOKUP(_xlfn.XLOOKUP('Calculs'!G2498,'Réponses'!C:C,'Réponses'!F:F,"ERREUR VISIBILITE"),Questions!A:A,Questions!B:B,"ERREUR QUESTION"))</f>
        <v/>
      </c>
      <c r="K2499" s="58" t="str">
        <f>IF(OR(ISBLANK(Recyclabilité[[#This Row],[Réponse 3]]),'Calculs'!J2498="0",_xlfn.XLOOKUP('Calculs'!J2498,'Réponses'!C:C,'Réponses'!F:F,"ERREUR VISIBILITE")=0),"",_xlfn.XLOOKUP(_xlfn.XLOOKUP('Calculs'!J2498,'Réponses'!C:C,'Réponses'!F:F,"ERREUR VISIBILITE"),Questions!A:A,Questions!B:B,"ERREUR QUESTION"))</f>
        <v/>
      </c>
      <c r="M2499" s="58" t="str">
        <f>IF(OR(ISBLANK(Recyclabilité[[#This Row],[Réponse 4]]),'Calculs'!M2498="0",_xlfn.XLOOKUP('Calculs'!M2498,'Réponses'!C:C,'Réponses'!F:F,"ERREUR VISIBILITE")=0),"",_xlfn.XLOOKUP(_xlfn.XLOOKUP('Calculs'!M2498,'Réponses'!C:C,'Réponses'!F:F,"ERREUR VISIBILITE"),Questions!A:A,Questions!B:B,"ERREUR QUESTION"))</f>
        <v/>
      </c>
    </row>
    <row r="2500" spans="4:13" ht="60" customHeight="1">
      <c r="D2500" s="28" t="str">
        <f>IF(ISBLANK(Recyclabilité[[#This Row],[Code Valobat]]),"",IF(OR('Calculs'!A2499="08",'Calculs'!A2499="07",MID(Recyclabilité[[#This Row],[Code Valobat]],4,4)="0804",MID(Recyclabilité[[#This Row],[Code Valobat]],4,4)="0709",MID(Recyclabilité[[#This Row],[Code Valobat]],1,7)="6121107"),"Non recyclable",_xlfn.XLOOKUP('Calculs'!Q2499,'Combinaisons'!A:A,'Combinaisons'!B:B,"Merci de répondre à toutes les questions")))</f>
        <v/>
      </c>
      <c r="E2500" s="58" t="str">
        <f>IF(ISBLANK(Recyclabilité[[#This Row],[Code Valobat]]),"",IF(OR('Calculs'!A2499="08",'Calculs'!A2499="07",MID(Recyclabilité[[#This Row],[Code Valobat]],4,4)="0804",MID(Recyclabilité[[#This Row],[Code Valobat]],4,4)="0709",MID(Recyclabilité[[#This Row],[Code Valobat]],1,7)="6121107"),"",_xlfn.XLOOKUP('Calculs'!B2499,Questions!A:A,Questions!B:B,"ERREUR QUESTION")))</f>
        <v/>
      </c>
      <c r="G2500" s="58" t="str">
        <f>IF(OR(ISBLANK(Recyclabilité[[#This Row],[Réponse 1]]),'Calculs'!D2499="0",_xlfn.XLOOKUP('Calculs'!D2499,'Réponses'!C:C,'Réponses'!F:F,"ERREUR VISIBILITE")=0),"",_xlfn.XLOOKUP(_xlfn.XLOOKUP('Calculs'!D2499,'Réponses'!C:C,'Réponses'!F:F,"ERREUR VISIBILITE"),Questions!A:A,Questions!B:B,"ERREUR QUESTION"))</f>
        <v/>
      </c>
      <c r="I2500" s="58" t="str">
        <f>IF(OR(ISBLANK(Recyclabilité[[#This Row],[Réponse 2]]),'Calculs'!G2499="0",_xlfn.XLOOKUP('Calculs'!G2499,'Réponses'!C:C,'Réponses'!F:F,"ERREUR VISIBILITE")=0),"",_xlfn.XLOOKUP(_xlfn.XLOOKUP('Calculs'!G2499,'Réponses'!C:C,'Réponses'!F:F,"ERREUR VISIBILITE"),Questions!A:A,Questions!B:B,"ERREUR QUESTION"))</f>
        <v/>
      </c>
      <c r="K2500" s="58" t="str">
        <f>IF(OR(ISBLANK(Recyclabilité[[#This Row],[Réponse 3]]),'Calculs'!J2499="0",_xlfn.XLOOKUP('Calculs'!J2499,'Réponses'!C:C,'Réponses'!F:F,"ERREUR VISIBILITE")=0),"",_xlfn.XLOOKUP(_xlfn.XLOOKUP('Calculs'!J2499,'Réponses'!C:C,'Réponses'!F:F,"ERREUR VISIBILITE"),Questions!A:A,Questions!B:B,"ERREUR QUESTION"))</f>
        <v/>
      </c>
      <c r="M2500" s="58" t="str">
        <f>IF(OR(ISBLANK(Recyclabilité[[#This Row],[Réponse 4]]),'Calculs'!M2499="0",_xlfn.XLOOKUP('Calculs'!M2499,'Réponses'!C:C,'Réponses'!F:F,"ERREUR VISIBILITE")=0),"",_xlfn.XLOOKUP(_xlfn.XLOOKUP('Calculs'!M2499,'Réponses'!C:C,'Réponses'!F:F,"ERREUR VISIBILITE"),Questions!A:A,Questions!B:B,"ERREUR QUESTION"))</f>
        <v/>
      </c>
    </row>
    <row r="2501" spans="4:13" ht="60" customHeight="1">
      <c r="D2501" s="28" t="str">
        <f>IF(ISBLANK(Recyclabilité[[#This Row],[Code Valobat]]),"",IF(OR('Calculs'!A2500="08",'Calculs'!A2500="07",MID(Recyclabilité[[#This Row],[Code Valobat]],4,4)="0804",MID(Recyclabilité[[#This Row],[Code Valobat]],4,4)="0709",MID(Recyclabilité[[#This Row],[Code Valobat]],1,7)="6121107"),"Non recyclable",_xlfn.XLOOKUP('Calculs'!Q2500,'Combinaisons'!A:A,'Combinaisons'!B:B,"Merci de répondre à toutes les questions")))</f>
        <v/>
      </c>
      <c r="E2501" s="58" t="str">
        <f>IF(ISBLANK(Recyclabilité[[#This Row],[Code Valobat]]),"",IF(OR('Calculs'!A2500="08",'Calculs'!A2500="07",MID(Recyclabilité[[#This Row],[Code Valobat]],4,4)="0804",MID(Recyclabilité[[#This Row],[Code Valobat]],4,4)="0709",MID(Recyclabilité[[#This Row],[Code Valobat]],1,7)="6121107"),"",_xlfn.XLOOKUP('Calculs'!B2500,Questions!A:A,Questions!B:B,"ERREUR QUESTION")))</f>
        <v/>
      </c>
      <c r="G2501" s="58" t="str">
        <f>IF(OR(ISBLANK(Recyclabilité[[#This Row],[Réponse 1]]),'Calculs'!D2500="0",_xlfn.XLOOKUP('Calculs'!D2500,'Réponses'!C:C,'Réponses'!F:F,"ERREUR VISIBILITE")=0),"",_xlfn.XLOOKUP(_xlfn.XLOOKUP('Calculs'!D2500,'Réponses'!C:C,'Réponses'!F:F,"ERREUR VISIBILITE"),Questions!A:A,Questions!B:B,"ERREUR QUESTION"))</f>
        <v/>
      </c>
      <c r="I2501" s="58" t="str">
        <f>IF(OR(ISBLANK(Recyclabilité[[#This Row],[Réponse 2]]),'Calculs'!G2500="0",_xlfn.XLOOKUP('Calculs'!G2500,'Réponses'!C:C,'Réponses'!F:F,"ERREUR VISIBILITE")=0),"",_xlfn.XLOOKUP(_xlfn.XLOOKUP('Calculs'!G2500,'Réponses'!C:C,'Réponses'!F:F,"ERREUR VISIBILITE"),Questions!A:A,Questions!B:B,"ERREUR QUESTION"))</f>
        <v/>
      </c>
      <c r="K2501" s="58" t="str">
        <f>IF(OR(ISBLANK(Recyclabilité[[#This Row],[Réponse 3]]),'Calculs'!J2500="0",_xlfn.XLOOKUP('Calculs'!J2500,'Réponses'!C:C,'Réponses'!F:F,"ERREUR VISIBILITE")=0),"",_xlfn.XLOOKUP(_xlfn.XLOOKUP('Calculs'!J2500,'Réponses'!C:C,'Réponses'!F:F,"ERREUR VISIBILITE"),Questions!A:A,Questions!B:B,"ERREUR QUESTION"))</f>
        <v/>
      </c>
      <c r="M2501" s="58" t="str">
        <f>IF(OR(ISBLANK(Recyclabilité[[#This Row],[Réponse 4]]),'Calculs'!M2500="0",_xlfn.XLOOKUP('Calculs'!M2500,'Réponses'!C:C,'Réponses'!F:F,"ERREUR VISIBILITE")=0),"",_xlfn.XLOOKUP(_xlfn.XLOOKUP('Calculs'!M2500,'Réponses'!C:C,'Réponses'!F:F,"ERREUR VISIBILITE"),Questions!A:A,Questions!B:B,"ERREUR QUESTION"))</f>
        <v/>
      </c>
    </row>
    <row r="2502" spans="4:13" ht="60" customHeight="1">
      <c r="D2502" s="28" t="str">
        <f>IF(ISBLANK(Recyclabilité[[#This Row],[Code Valobat]]),"",IF(OR('Calculs'!A2501="08",'Calculs'!A2501="07",MID(Recyclabilité[[#This Row],[Code Valobat]],4,4)="0804",MID(Recyclabilité[[#This Row],[Code Valobat]],4,4)="0709",MID(Recyclabilité[[#This Row],[Code Valobat]],1,7)="6121107"),"Non recyclable",_xlfn.XLOOKUP('Calculs'!Q2501,'Combinaisons'!A:A,'Combinaisons'!B:B,"Merci de répondre à toutes les questions")))</f>
        <v/>
      </c>
      <c r="E2502" s="58" t="str">
        <f>IF(ISBLANK(Recyclabilité[[#This Row],[Code Valobat]]),"",IF(OR('Calculs'!A2501="08",'Calculs'!A2501="07",MID(Recyclabilité[[#This Row],[Code Valobat]],4,4)="0804",MID(Recyclabilité[[#This Row],[Code Valobat]],4,4)="0709",MID(Recyclabilité[[#This Row],[Code Valobat]],1,7)="6121107"),"",_xlfn.XLOOKUP('Calculs'!B2501,Questions!A:A,Questions!B:B,"ERREUR QUESTION")))</f>
        <v/>
      </c>
      <c r="G2502" s="58" t="str">
        <f>IF(OR(ISBLANK(Recyclabilité[[#This Row],[Réponse 1]]),'Calculs'!D2501="0",_xlfn.XLOOKUP('Calculs'!D2501,'Réponses'!C:C,'Réponses'!F:F,"ERREUR VISIBILITE")=0),"",_xlfn.XLOOKUP(_xlfn.XLOOKUP('Calculs'!D2501,'Réponses'!C:C,'Réponses'!F:F,"ERREUR VISIBILITE"),Questions!A:A,Questions!B:B,"ERREUR QUESTION"))</f>
        <v/>
      </c>
      <c r="I2502" s="58" t="str">
        <f>IF(OR(ISBLANK(Recyclabilité[[#This Row],[Réponse 2]]),'Calculs'!G2501="0",_xlfn.XLOOKUP('Calculs'!G2501,'Réponses'!C:C,'Réponses'!F:F,"ERREUR VISIBILITE")=0),"",_xlfn.XLOOKUP(_xlfn.XLOOKUP('Calculs'!G2501,'Réponses'!C:C,'Réponses'!F:F,"ERREUR VISIBILITE"),Questions!A:A,Questions!B:B,"ERREUR QUESTION"))</f>
        <v/>
      </c>
      <c r="K2502" s="58" t="str">
        <f>IF(OR(ISBLANK(Recyclabilité[[#This Row],[Réponse 3]]),'Calculs'!J2501="0",_xlfn.XLOOKUP('Calculs'!J2501,'Réponses'!C:C,'Réponses'!F:F,"ERREUR VISIBILITE")=0),"",_xlfn.XLOOKUP(_xlfn.XLOOKUP('Calculs'!J2501,'Réponses'!C:C,'Réponses'!F:F,"ERREUR VISIBILITE"),Questions!A:A,Questions!B:B,"ERREUR QUESTION"))</f>
        <v/>
      </c>
      <c r="M2502" s="58" t="str">
        <f>IF(OR(ISBLANK(Recyclabilité[[#This Row],[Réponse 4]]),'Calculs'!M2501="0",_xlfn.XLOOKUP('Calculs'!M2501,'Réponses'!C:C,'Réponses'!F:F,"ERREUR VISIBILITE")=0),"",_xlfn.XLOOKUP(_xlfn.XLOOKUP('Calculs'!M2501,'Réponses'!C:C,'Réponses'!F:F,"ERREUR VISIBILITE"),Questions!A:A,Questions!B:B,"ERREUR QUESTION"))</f>
        <v/>
      </c>
    </row>
    <row r="2503" spans="4:13" ht="60" customHeight="1">
      <c r="D2503" s="28" t="str">
        <f>IF(ISBLANK(Recyclabilité[[#This Row],[Code Valobat]]),"",IF(OR('Calculs'!A2502="08",'Calculs'!A2502="07",MID(Recyclabilité[[#This Row],[Code Valobat]],4,4)="0804",MID(Recyclabilité[[#This Row],[Code Valobat]],4,4)="0709",MID(Recyclabilité[[#This Row],[Code Valobat]],1,7)="6121107"),"Non recyclable",_xlfn.XLOOKUP('Calculs'!Q2502,'Combinaisons'!A:A,'Combinaisons'!B:B,"Merci de répondre à toutes les questions")))</f>
        <v/>
      </c>
      <c r="E2503" s="58" t="str">
        <f>IF(ISBLANK(Recyclabilité[[#This Row],[Code Valobat]]),"",IF(OR('Calculs'!A2502="08",'Calculs'!A2502="07",MID(Recyclabilité[[#This Row],[Code Valobat]],4,4)="0804",MID(Recyclabilité[[#This Row],[Code Valobat]],4,4)="0709",MID(Recyclabilité[[#This Row],[Code Valobat]],1,7)="6121107"),"",_xlfn.XLOOKUP('Calculs'!B2502,Questions!A:A,Questions!B:B,"ERREUR QUESTION")))</f>
        <v/>
      </c>
      <c r="G2503" s="58" t="str">
        <f>IF(OR(ISBLANK(Recyclabilité[[#This Row],[Réponse 1]]),'Calculs'!D2502="0",_xlfn.XLOOKUP('Calculs'!D2502,'Réponses'!C:C,'Réponses'!F:F,"ERREUR VISIBILITE")=0),"",_xlfn.XLOOKUP(_xlfn.XLOOKUP('Calculs'!D2502,'Réponses'!C:C,'Réponses'!F:F,"ERREUR VISIBILITE"),Questions!A:A,Questions!B:B,"ERREUR QUESTION"))</f>
        <v/>
      </c>
      <c r="I2503" s="58" t="str">
        <f>IF(OR(ISBLANK(Recyclabilité[[#This Row],[Réponse 2]]),'Calculs'!G2502="0",_xlfn.XLOOKUP('Calculs'!G2502,'Réponses'!C:C,'Réponses'!F:F,"ERREUR VISIBILITE")=0),"",_xlfn.XLOOKUP(_xlfn.XLOOKUP('Calculs'!G2502,'Réponses'!C:C,'Réponses'!F:F,"ERREUR VISIBILITE"),Questions!A:A,Questions!B:B,"ERREUR QUESTION"))</f>
        <v/>
      </c>
      <c r="K2503" s="58" t="str">
        <f>IF(OR(ISBLANK(Recyclabilité[[#This Row],[Réponse 3]]),'Calculs'!J2502="0",_xlfn.XLOOKUP('Calculs'!J2502,'Réponses'!C:C,'Réponses'!F:F,"ERREUR VISIBILITE")=0),"",_xlfn.XLOOKUP(_xlfn.XLOOKUP('Calculs'!J2502,'Réponses'!C:C,'Réponses'!F:F,"ERREUR VISIBILITE"),Questions!A:A,Questions!B:B,"ERREUR QUESTION"))</f>
        <v/>
      </c>
      <c r="M2503" s="58" t="str">
        <f>IF(OR(ISBLANK(Recyclabilité[[#This Row],[Réponse 4]]),'Calculs'!M2502="0",_xlfn.XLOOKUP('Calculs'!M2502,'Réponses'!C:C,'Réponses'!F:F,"ERREUR VISIBILITE")=0),"",_xlfn.XLOOKUP(_xlfn.XLOOKUP('Calculs'!M2502,'Réponses'!C:C,'Réponses'!F:F,"ERREUR VISIBILITE"),Questions!A:A,Questions!B:B,"ERREUR QUESTION"))</f>
        <v/>
      </c>
    </row>
    <row r="2504" spans="4:13" ht="60" customHeight="1">
      <c r="D2504" s="28" t="str">
        <f>IF(ISBLANK(Recyclabilité[[#This Row],[Code Valobat]]),"",IF(OR('Calculs'!A2503="08",'Calculs'!A2503="07",MID(Recyclabilité[[#This Row],[Code Valobat]],4,4)="0804",MID(Recyclabilité[[#This Row],[Code Valobat]],4,4)="0709",MID(Recyclabilité[[#This Row],[Code Valobat]],1,7)="6121107"),"Non recyclable",_xlfn.XLOOKUP('Calculs'!Q2503,'Combinaisons'!A:A,'Combinaisons'!B:B,"Merci de répondre à toutes les questions")))</f>
        <v/>
      </c>
      <c r="E2504" s="58" t="str">
        <f>IF(ISBLANK(Recyclabilité[[#This Row],[Code Valobat]]),"",IF(OR('Calculs'!A2503="08",'Calculs'!A2503="07",MID(Recyclabilité[[#This Row],[Code Valobat]],4,4)="0804",MID(Recyclabilité[[#This Row],[Code Valobat]],4,4)="0709",MID(Recyclabilité[[#This Row],[Code Valobat]],1,7)="6121107"),"",_xlfn.XLOOKUP('Calculs'!B2503,Questions!A:A,Questions!B:B,"ERREUR QUESTION")))</f>
        <v/>
      </c>
      <c r="G2504" s="58" t="str">
        <f>IF(OR(ISBLANK(Recyclabilité[[#This Row],[Réponse 1]]),'Calculs'!D2503="0",_xlfn.XLOOKUP('Calculs'!D2503,'Réponses'!C:C,'Réponses'!F:F,"ERREUR VISIBILITE")=0),"",_xlfn.XLOOKUP(_xlfn.XLOOKUP('Calculs'!D2503,'Réponses'!C:C,'Réponses'!F:F,"ERREUR VISIBILITE"),Questions!A:A,Questions!B:B,"ERREUR QUESTION"))</f>
        <v/>
      </c>
      <c r="I2504" s="58" t="str">
        <f>IF(OR(ISBLANK(Recyclabilité[[#This Row],[Réponse 2]]),'Calculs'!G2503="0",_xlfn.XLOOKUP('Calculs'!G2503,'Réponses'!C:C,'Réponses'!F:F,"ERREUR VISIBILITE")=0),"",_xlfn.XLOOKUP(_xlfn.XLOOKUP('Calculs'!G2503,'Réponses'!C:C,'Réponses'!F:F,"ERREUR VISIBILITE"),Questions!A:A,Questions!B:B,"ERREUR QUESTION"))</f>
        <v/>
      </c>
      <c r="K2504" s="58" t="str">
        <f>IF(OR(ISBLANK(Recyclabilité[[#This Row],[Réponse 3]]),'Calculs'!J2503="0",_xlfn.XLOOKUP('Calculs'!J2503,'Réponses'!C:C,'Réponses'!F:F,"ERREUR VISIBILITE")=0),"",_xlfn.XLOOKUP(_xlfn.XLOOKUP('Calculs'!J2503,'Réponses'!C:C,'Réponses'!F:F,"ERREUR VISIBILITE"),Questions!A:A,Questions!B:B,"ERREUR QUESTION"))</f>
        <v/>
      </c>
      <c r="M2504" s="58" t="str">
        <f>IF(OR(ISBLANK(Recyclabilité[[#This Row],[Réponse 4]]),'Calculs'!M2503="0",_xlfn.XLOOKUP('Calculs'!M2503,'Réponses'!C:C,'Réponses'!F:F,"ERREUR VISIBILITE")=0),"",_xlfn.XLOOKUP(_xlfn.XLOOKUP('Calculs'!M2503,'Réponses'!C:C,'Réponses'!F:F,"ERREUR VISIBILITE"),Questions!A:A,Questions!B:B,"ERREUR QUESTION"))</f>
        <v/>
      </c>
    </row>
    <row r="2505" spans="4:13" ht="60" customHeight="1">
      <c r="D2505" s="28" t="str">
        <f>IF(ISBLANK(Recyclabilité[[#This Row],[Code Valobat]]),"",IF(OR('Calculs'!A2504="08",'Calculs'!A2504="07",MID(Recyclabilité[[#This Row],[Code Valobat]],4,4)="0804",MID(Recyclabilité[[#This Row],[Code Valobat]],4,4)="0709",MID(Recyclabilité[[#This Row],[Code Valobat]],1,7)="6121107"),"Non recyclable",_xlfn.XLOOKUP('Calculs'!Q2504,'Combinaisons'!A:A,'Combinaisons'!B:B,"Merci de répondre à toutes les questions")))</f>
        <v/>
      </c>
      <c r="E2505" s="58" t="str">
        <f>IF(ISBLANK(Recyclabilité[[#This Row],[Code Valobat]]),"",IF(OR('Calculs'!A2504="08",'Calculs'!A2504="07",MID(Recyclabilité[[#This Row],[Code Valobat]],4,4)="0804",MID(Recyclabilité[[#This Row],[Code Valobat]],4,4)="0709",MID(Recyclabilité[[#This Row],[Code Valobat]],1,7)="6121107"),"",_xlfn.XLOOKUP('Calculs'!B2504,Questions!A:A,Questions!B:B,"ERREUR QUESTION")))</f>
        <v/>
      </c>
      <c r="G2505" s="58" t="str">
        <f>IF(OR(ISBLANK(Recyclabilité[[#This Row],[Réponse 1]]),'Calculs'!D2504="0",_xlfn.XLOOKUP('Calculs'!D2504,'Réponses'!C:C,'Réponses'!F:F,"ERREUR VISIBILITE")=0),"",_xlfn.XLOOKUP(_xlfn.XLOOKUP('Calculs'!D2504,'Réponses'!C:C,'Réponses'!F:F,"ERREUR VISIBILITE"),Questions!A:A,Questions!B:B,"ERREUR QUESTION"))</f>
        <v/>
      </c>
      <c r="I2505" s="58" t="str">
        <f>IF(OR(ISBLANK(Recyclabilité[[#This Row],[Réponse 2]]),'Calculs'!G2504="0",_xlfn.XLOOKUP('Calculs'!G2504,'Réponses'!C:C,'Réponses'!F:F,"ERREUR VISIBILITE")=0),"",_xlfn.XLOOKUP(_xlfn.XLOOKUP('Calculs'!G2504,'Réponses'!C:C,'Réponses'!F:F,"ERREUR VISIBILITE"),Questions!A:A,Questions!B:B,"ERREUR QUESTION"))</f>
        <v/>
      </c>
      <c r="K2505" s="58" t="str">
        <f>IF(OR(ISBLANK(Recyclabilité[[#This Row],[Réponse 3]]),'Calculs'!J2504="0",_xlfn.XLOOKUP('Calculs'!J2504,'Réponses'!C:C,'Réponses'!F:F,"ERREUR VISIBILITE")=0),"",_xlfn.XLOOKUP(_xlfn.XLOOKUP('Calculs'!J2504,'Réponses'!C:C,'Réponses'!F:F,"ERREUR VISIBILITE"),Questions!A:A,Questions!B:B,"ERREUR QUESTION"))</f>
        <v/>
      </c>
      <c r="M2505" s="58" t="str">
        <f>IF(OR(ISBLANK(Recyclabilité[[#This Row],[Réponse 4]]),'Calculs'!M2504="0",_xlfn.XLOOKUP('Calculs'!M2504,'Réponses'!C:C,'Réponses'!F:F,"ERREUR VISIBILITE")=0),"",_xlfn.XLOOKUP(_xlfn.XLOOKUP('Calculs'!M2504,'Réponses'!C:C,'Réponses'!F:F,"ERREUR VISIBILITE"),Questions!A:A,Questions!B:B,"ERREUR QUESTION"))</f>
        <v/>
      </c>
    </row>
    <row r="2506" spans="4:13" ht="60" customHeight="1">
      <c r="D2506" s="28" t="str">
        <f>IF(ISBLANK(Recyclabilité[[#This Row],[Code Valobat]]),"",IF(OR('Calculs'!A2505="08",'Calculs'!A2505="07",MID(Recyclabilité[[#This Row],[Code Valobat]],4,4)="0804",MID(Recyclabilité[[#This Row],[Code Valobat]],4,4)="0709",MID(Recyclabilité[[#This Row],[Code Valobat]],1,7)="6121107"),"Non recyclable",_xlfn.XLOOKUP('Calculs'!Q2505,'Combinaisons'!A:A,'Combinaisons'!B:B,"Merci de répondre à toutes les questions")))</f>
        <v/>
      </c>
      <c r="E2506" s="58" t="str">
        <f>IF(ISBLANK(Recyclabilité[[#This Row],[Code Valobat]]),"",IF(OR('Calculs'!A2505="08",'Calculs'!A2505="07",MID(Recyclabilité[[#This Row],[Code Valobat]],4,4)="0804",MID(Recyclabilité[[#This Row],[Code Valobat]],4,4)="0709",MID(Recyclabilité[[#This Row],[Code Valobat]],1,7)="6121107"),"",_xlfn.XLOOKUP('Calculs'!B2505,Questions!A:A,Questions!B:B,"ERREUR QUESTION")))</f>
        <v/>
      </c>
      <c r="G2506" s="58" t="str">
        <f>IF(OR(ISBLANK(Recyclabilité[[#This Row],[Réponse 1]]),'Calculs'!D2505="0",_xlfn.XLOOKUP('Calculs'!D2505,'Réponses'!C:C,'Réponses'!F:F,"ERREUR VISIBILITE")=0),"",_xlfn.XLOOKUP(_xlfn.XLOOKUP('Calculs'!D2505,'Réponses'!C:C,'Réponses'!F:F,"ERREUR VISIBILITE"),Questions!A:A,Questions!B:B,"ERREUR QUESTION"))</f>
        <v/>
      </c>
      <c r="I2506" s="58" t="str">
        <f>IF(OR(ISBLANK(Recyclabilité[[#This Row],[Réponse 2]]),'Calculs'!G2505="0",_xlfn.XLOOKUP('Calculs'!G2505,'Réponses'!C:C,'Réponses'!F:F,"ERREUR VISIBILITE")=0),"",_xlfn.XLOOKUP(_xlfn.XLOOKUP('Calculs'!G2505,'Réponses'!C:C,'Réponses'!F:F,"ERREUR VISIBILITE"),Questions!A:A,Questions!B:B,"ERREUR QUESTION"))</f>
        <v/>
      </c>
      <c r="K2506" s="58" t="str">
        <f>IF(OR(ISBLANK(Recyclabilité[[#This Row],[Réponse 3]]),'Calculs'!J2505="0",_xlfn.XLOOKUP('Calculs'!J2505,'Réponses'!C:C,'Réponses'!F:F,"ERREUR VISIBILITE")=0),"",_xlfn.XLOOKUP(_xlfn.XLOOKUP('Calculs'!J2505,'Réponses'!C:C,'Réponses'!F:F,"ERREUR VISIBILITE"),Questions!A:A,Questions!B:B,"ERREUR QUESTION"))</f>
        <v/>
      </c>
      <c r="M2506" s="58" t="str">
        <f>IF(OR(ISBLANK(Recyclabilité[[#This Row],[Réponse 4]]),'Calculs'!M2505="0",_xlfn.XLOOKUP('Calculs'!M2505,'Réponses'!C:C,'Réponses'!F:F,"ERREUR VISIBILITE")=0),"",_xlfn.XLOOKUP(_xlfn.XLOOKUP('Calculs'!M2505,'Réponses'!C:C,'Réponses'!F:F,"ERREUR VISIBILITE"),Questions!A:A,Questions!B:B,"ERREUR QUESTION"))</f>
        <v/>
      </c>
    </row>
    <row r="2507" spans="4:13" ht="60" customHeight="1">
      <c r="D2507" s="28" t="str">
        <f>IF(ISBLANK(Recyclabilité[[#This Row],[Code Valobat]]),"",IF(OR('Calculs'!A2506="08",'Calculs'!A2506="07",MID(Recyclabilité[[#This Row],[Code Valobat]],4,4)="0804",MID(Recyclabilité[[#This Row],[Code Valobat]],4,4)="0709",MID(Recyclabilité[[#This Row],[Code Valobat]],1,7)="6121107"),"Non recyclable",_xlfn.XLOOKUP('Calculs'!Q2506,'Combinaisons'!A:A,'Combinaisons'!B:B,"Merci de répondre à toutes les questions")))</f>
        <v/>
      </c>
      <c r="E2507" s="58" t="str">
        <f>IF(ISBLANK(Recyclabilité[[#This Row],[Code Valobat]]),"",IF(OR('Calculs'!A2506="08",'Calculs'!A2506="07",MID(Recyclabilité[[#This Row],[Code Valobat]],4,4)="0804",MID(Recyclabilité[[#This Row],[Code Valobat]],4,4)="0709",MID(Recyclabilité[[#This Row],[Code Valobat]],1,7)="6121107"),"",_xlfn.XLOOKUP('Calculs'!B2506,Questions!A:A,Questions!B:B,"ERREUR QUESTION")))</f>
        <v/>
      </c>
      <c r="G2507" s="58" t="str">
        <f>IF(OR(ISBLANK(Recyclabilité[[#This Row],[Réponse 1]]),'Calculs'!D2506="0",_xlfn.XLOOKUP('Calculs'!D2506,'Réponses'!C:C,'Réponses'!F:F,"ERREUR VISIBILITE")=0),"",_xlfn.XLOOKUP(_xlfn.XLOOKUP('Calculs'!D2506,'Réponses'!C:C,'Réponses'!F:F,"ERREUR VISIBILITE"),Questions!A:A,Questions!B:B,"ERREUR QUESTION"))</f>
        <v/>
      </c>
      <c r="I2507" s="58" t="str">
        <f>IF(OR(ISBLANK(Recyclabilité[[#This Row],[Réponse 2]]),'Calculs'!G2506="0",_xlfn.XLOOKUP('Calculs'!G2506,'Réponses'!C:C,'Réponses'!F:F,"ERREUR VISIBILITE")=0),"",_xlfn.XLOOKUP(_xlfn.XLOOKUP('Calculs'!G2506,'Réponses'!C:C,'Réponses'!F:F,"ERREUR VISIBILITE"),Questions!A:A,Questions!B:B,"ERREUR QUESTION"))</f>
        <v/>
      </c>
      <c r="K2507" s="58" t="str">
        <f>IF(OR(ISBLANK(Recyclabilité[[#This Row],[Réponse 3]]),'Calculs'!J2506="0",_xlfn.XLOOKUP('Calculs'!J2506,'Réponses'!C:C,'Réponses'!F:F,"ERREUR VISIBILITE")=0),"",_xlfn.XLOOKUP(_xlfn.XLOOKUP('Calculs'!J2506,'Réponses'!C:C,'Réponses'!F:F,"ERREUR VISIBILITE"),Questions!A:A,Questions!B:B,"ERREUR QUESTION"))</f>
        <v/>
      </c>
      <c r="M2507" s="58" t="str">
        <f>IF(OR(ISBLANK(Recyclabilité[[#This Row],[Réponse 4]]),'Calculs'!M2506="0",_xlfn.XLOOKUP('Calculs'!M2506,'Réponses'!C:C,'Réponses'!F:F,"ERREUR VISIBILITE")=0),"",_xlfn.XLOOKUP(_xlfn.XLOOKUP('Calculs'!M2506,'Réponses'!C:C,'Réponses'!F:F,"ERREUR VISIBILITE"),Questions!A:A,Questions!B:B,"ERREUR QUESTION"))</f>
        <v/>
      </c>
    </row>
    <row r="2508" spans="4:13" ht="60" customHeight="1">
      <c r="D2508" s="28" t="str">
        <f>IF(ISBLANK(Recyclabilité[[#This Row],[Code Valobat]]),"",IF(OR('Calculs'!A2507="08",'Calculs'!A2507="07",MID(Recyclabilité[[#This Row],[Code Valobat]],4,4)="0804",MID(Recyclabilité[[#This Row],[Code Valobat]],4,4)="0709",MID(Recyclabilité[[#This Row],[Code Valobat]],1,7)="6121107"),"Non recyclable",_xlfn.XLOOKUP('Calculs'!Q2507,'Combinaisons'!A:A,'Combinaisons'!B:B,"Merci de répondre à toutes les questions")))</f>
        <v/>
      </c>
      <c r="E2508" s="58" t="str">
        <f>IF(ISBLANK(Recyclabilité[[#This Row],[Code Valobat]]),"",IF(OR('Calculs'!A2507="08",'Calculs'!A2507="07",MID(Recyclabilité[[#This Row],[Code Valobat]],4,4)="0804",MID(Recyclabilité[[#This Row],[Code Valobat]],4,4)="0709",MID(Recyclabilité[[#This Row],[Code Valobat]],1,7)="6121107"),"",_xlfn.XLOOKUP('Calculs'!B2507,Questions!A:A,Questions!B:B,"ERREUR QUESTION")))</f>
        <v/>
      </c>
      <c r="G2508" s="58" t="str">
        <f>IF(OR(ISBLANK(Recyclabilité[[#This Row],[Réponse 1]]),'Calculs'!D2507="0",_xlfn.XLOOKUP('Calculs'!D2507,'Réponses'!C:C,'Réponses'!F:F,"ERREUR VISIBILITE")=0),"",_xlfn.XLOOKUP(_xlfn.XLOOKUP('Calculs'!D2507,'Réponses'!C:C,'Réponses'!F:F,"ERREUR VISIBILITE"),Questions!A:A,Questions!B:B,"ERREUR QUESTION"))</f>
        <v/>
      </c>
      <c r="I2508" s="58" t="str">
        <f>IF(OR(ISBLANK(Recyclabilité[[#This Row],[Réponse 2]]),'Calculs'!G2507="0",_xlfn.XLOOKUP('Calculs'!G2507,'Réponses'!C:C,'Réponses'!F:F,"ERREUR VISIBILITE")=0),"",_xlfn.XLOOKUP(_xlfn.XLOOKUP('Calculs'!G2507,'Réponses'!C:C,'Réponses'!F:F,"ERREUR VISIBILITE"),Questions!A:A,Questions!B:B,"ERREUR QUESTION"))</f>
        <v/>
      </c>
      <c r="K2508" s="58" t="str">
        <f>IF(OR(ISBLANK(Recyclabilité[[#This Row],[Réponse 3]]),'Calculs'!J2507="0",_xlfn.XLOOKUP('Calculs'!J2507,'Réponses'!C:C,'Réponses'!F:F,"ERREUR VISIBILITE")=0),"",_xlfn.XLOOKUP(_xlfn.XLOOKUP('Calculs'!J2507,'Réponses'!C:C,'Réponses'!F:F,"ERREUR VISIBILITE"),Questions!A:A,Questions!B:B,"ERREUR QUESTION"))</f>
        <v/>
      </c>
      <c r="M2508" s="58" t="str">
        <f>IF(OR(ISBLANK(Recyclabilité[[#This Row],[Réponse 4]]),'Calculs'!M2507="0",_xlfn.XLOOKUP('Calculs'!M2507,'Réponses'!C:C,'Réponses'!F:F,"ERREUR VISIBILITE")=0),"",_xlfn.XLOOKUP(_xlfn.XLOOKUP('Calculs'!M2507,'Réponses'!C:C,'Réponses'!F:F,"ERREUR VISIBILITE"),Questions!A:A,Questions!B:B,"ERREUR QUESTION"))</f>
        <v/>
      </c>
    </row>
    <row r="2509" spans="4:13" ht="60" customHeight="1">
      <c r="D2509" s="28" t="str">
        <f>IF(ISBLANK(Recyclabilité[[#This Row],[Code Valobat]]),"",IF(OR('Calculs'!A2508="08",'Calculs'!A2508="07",MID(Recyclabilité[[#This Row],[Code Valobat]],4,4)="0804",MID(Recyclabilité[[#This Row],[Code Valobat]],4,4)="0709",MID(Recyclabilité[[#This Row],[Code Valobat]],1,7)="6121107"),"Non recyclable",_xlfn.XLOOKUP('Calculs'!Q2508,'Combinaisons'!A:A,'Combinaisons'!B:B,"Merci de répondre à toutes les questions")))</f>
        <v/>
      </c>
      <c r="E2509" s="58" t="str">
        <f>IF(ISBLANK(Recyclabilité[[#This Row],[Code Valobat]]),"",IF(OR('Calculs'!A2508="08",'Calculs'!A2508="07",MID(Recyclabilité[[#This Row],[Code Valobat]],4,4)="0804",MID(Recyclabilité[[#This Row],[Code Valobat]],4,4)="0709",MID(Recyclabilité[[#This Row],[Code Valobat]],1,7)="6121107"),"",_xlfn.XLOOKUP('Calculs'!B2508,Questions!A:A,Questions!B:B,"ERREUR QUESTION")))</f>
        <v/>
      </c>
      <c r="G2509" s="58" t="str">
        <f>IF(OR(ISBLANK(Recyclabilité[[#This Row],[Réponse 1]]),'Calculs'!D2508="0",_xlfn.XLOOKUP('Calculs'!D2508,'Réponses'!C:C,'Réponses'!F:F,"ERREUR VISIBILITE")=0),"",_xlfn.XLOOKUP(_xlfn.XLOOKUP('Calculs'!D2508,'Réponses'!C:C,'Réponses'!F:F,"ERREUR VISIBILITE"),Questions!A:A,Questions!B:B,"ERREUR QUESTION"))</f>
        <v/>
      </c>
      <c r="I2509" s="58" t="str">
        <f>IF(OR(ISBLANK(Recyclabilité[[#This Row],[Réponse 2]]),'Calculs'!G2508="0",_xlfn.XLOOKUP('Calculs'!G2508,'Réponses'!C:C,'Réponses'!F:F,"ERREUR VISIBILITE")=0),"",_xlfn.XLOOKUP(_xlfn.XLOOKUP('Calculs'!G2508,'Réponses'!C:C,'Réponses'!F:F,"ERREUR VISIBILITE"),Questions!A:A,Questions!B:B,"ERREUR QUESTION"))</f>
        <v/>
      </c>
      <c r="K2509" s="58" t="str">
        <f>IF(OR(ISBLANK(Recyclabilité[[#This Row],[Réponse 3]]),'Calculs'!J2508="0",_xlfn.XLOOKUP('Calculs'!J2508,'Réponses'!C:C,'Réponses'!F:F,"ERREUR VISIBILITE")=0),"",_xlfn.XLOOKUP(_xlfn.XLOOKUP('Calculs'!J2508,'Réponses'!C:C,'Réponses'!F:F,"ERREUR VISIBILITE"),Questions!A:A,Questions!B:B,"ERREUR QUESTION"))</f>
        <v/>
      </c>
      <c r="M2509" s="58" t="str">
        <f>IF(OR(ISBLANK(Recyclabilité[[#This Row],[Réponse 4]]),'Calculs'!M2508="0",_xlfn.XLOOKUP('Calculs'!M2508,'Réponses'!C:C,'Réponses'!F:F,"ERREUR VISIBILITE")=0),"",_xlfn.XLOOKUP(_xlfn.XLOOKUP('Calculs'!M2508,'Réponses'!C:C,'Réponses'!F:F,"ERREUR VISIBILITE"),Questions!A:A,Questions!B:B,"ERREUR QUESTION"))</f>
        <v/>
      </c>
    </row>
    <row r="2510" spans="4:13" ht="60" customHeight="1">
      <c r="D2510" s="28" t="str">
        <f>IF(ISBLANK(Recyclabilité[[#This Row],[Code Valobat]]),"",IF(OR('Calculs'!A2509="08",'Calculs'!A2509="07",MID(Recyclabilité[[#This Row],[Code Valobat]],4,4)="0804",MID(Recyclabilité[[#This Row],[Code Valobat]],4,4)="0709",MID(Recyclabilité[[#This Row],[Code Valobat]],1,7)="6121107"),"Non recyclable",_xlfn.XLOOKUP('Calculs'!Q2509,'Combinaisons'!A:A,'Combinaisons'!B:B,"Merci de répondre à toutes les questions")))</f>
        <v/>
      </c>
      <c r="E2510" s="58" t="str">
        <f>IF(ISBLANK(Recyclabilité[[#This Row],[Code Valobat]]),"",IF(OR('Calculs'!A2509="08",'Calculs'!A2509="07",MID(Recyclabilité[[#This Row],[Code Valobat]],4,4)="0804",MID(Recyclabilité[[#This Row],[Code Valobat]],4,4)="0709",MID(Recyclabilité[[#This Row],[Code Valobat]],1,7)="6121107"),"",_xlfn.XLOOKUP('Calculs'!B2509,Questions!A:A,Questions!B:B,"ERREUR QUESTION")))</f>
        <v/>
      </c>
      <c r="G2510" s="58" t="str">
        <f>IF(OR(ISBLANK(Recyclabilité[[#This Row],[Réponse 1]]),'Calculs'!D2509="0",_xlfn.XLOOKUP('Calculs'!D2509,'Réponses'!C:C,'Réponses'!F:F,"ERREUR VISIBILITE")=0),"",_xlfn.XLOOKUP(_xlfn.XLOOKUP('Calculs'!D2509,'Réponses'!C:C,'Réponses'!F:F,"ERREUR VISIBILITE"),Questions!A:A,Questions!B:B,"ERREUR QUESTION"))</f>
        <v/>
      </c>
      <c r="I2510" s="58" t="str">
        <f>IF(OR(ISBLANK(Recyclabilité[[#This Row],[Réponse 2]]),'Calculs'!G2509="0",_xlfn.XLOOKUP('Calculs'!G2509,'Réponses'!C:C,'Réponses'!F:F,"ERREUR VISIBILITE")=0),"",_xlfn.XLOOKUP(_xlfn.XLOOKUP('Calculs'!G2509,'Réponses'!C:C,'Réponses'!F:F,"ERREUR VISIBILITE"),Questions!A:A,Questions!B:B,"ERREUR QUESTION"))</f>
        <v/>
      </c>
      <c r="K2510" s="58" t="str">
        <f>IF(OR(ISBLANK(Recyclabilité[[#This Row],[Réponse 3]]),'Calculs'!J2509="0",_xlfn.XLOOKUP('Calculs'!J2509,'Réponses'!C:C,'Réponses'!F:F,"ERREUR VISIBILITE")=0),"",_xlfn.XLOOKUP(_xlfn.XLOOKUP('Calculs'!J2509,'Réponses'!C:C,'Réponses'!F:F,"ERREUR VISIBILITE"),Questions!A:A,Questions!B:B,"ERREUR QUESTION"))</f>
        <v/>
      </c>
      <c r="M2510" s="58" t="str">
        <f>IF(OR(ISBLANK(Recyclabilité[[#This Row],[Réponse 4]]),'Calculs'!M2509="0",_xlfn.XLOOKUP('Calculs'!M2509,'Réponses'!C:C,'Réponses'!F:F,"ERREUR VISIBILITE")=0),"",_xlfn.XLOOKUP(_xlfn.XLOOKUP('Calculs'!M2509,'Réponses'!C:C,'Réponses'!F:F,"ERREUR VISIBILITE"),Questions!A:A,Questions!B:B,"ERREUR QUESTION"))</f>
        <v/>
      </c>
    </row>
    <row r="2511" spans="4:13" ht="60" customHeight="1">
      <c r="D2511" s="28" t="str">
        <f>IF(ISBLANK(Recyclabilité[[#This Row],[Code Valobat]]),"",IF(OR('Calculs'!A2510="08",'Calculs'!A2510="07",MID(Recyclabilité[[#This Row],[Code Valobat]],4,4)="0804",MID(Recyclabilité[[#This Row],[Code Valobat]],4,4)="0709",MID(Recyclabilité[[#This Row],[Code Valobat]],1,7)="6121107"),"Non recyclable",_xlfn.XLOOKUP('Calculs'!Q2510,'Combinaisons'!A:A,'Combinaisons'!B:B,"Merci de répondre à toutes les questions")))</f>
        <v/>
      </c>
      <c r="E2511" s="58" t="str">
        <f>IF(ISBLANK(Recyclabilité[[#This Row],[Code Valobat]]),"",IF(OR('Calculs'!A2510="08",'Calculs'!A2510="07",MID(Recyclabilité[[#This Row],[Code Valobat]],4,4)="0804",MID(Recyclabilité[[#This Row],[Code Valobat]],4,4)="0709",MID(Recyclabilité[[#This Row],[Code Valobat]],1,7)="6121107"),"",_xlfn.XLOOKUP('Calculs'!B2510,Questions!A:A,Questions!B:B,"ERREUR QUESTION")))</f>
        <v/>
      </c>
      <c r="G2511" s="58" t="str">
        <f>IF(OR(ISBLANK(Recyclabilité[[#This Row],[Réponse 1]]),'Calculs'!D2510="0",_xlfn.XLOOKUP('Calculs'!D2510,'Réponses'!C:C,'Réponses'!F:F,"ERREUR VISIBILITE")=0),"",_xlfn.XLOOKUP(_xlfn.XLOOKUP('Calculs'!D2510,'Réponses'!C:C,'Réponses'!F:F,"ERREUR VISIBILITE"),Questions!A:A,Questions!B:B,"ERREUR QUESTION"))</f>
        <v/>
      </c>
      <c r="I2511" s="58" t="str">
        <f>IF(OR(ISBLANK(Recyclabilité[[#This Row],[Réponse 2]]),'Calculs'!G2510="0",_xlfn.XLOOKUP('Calculs'!G2510,'Réponses'!C:C,'Réponses'!F:F,"ERREUR VISIBILITE")=0),"",_xlfn.XLOOKUP(_xlfn.XLOOKUP('Calculs'!G2510,'Réponses'!C:C,'Réponses'!F:F,"ERREUR VISIBILITE"),Questions!A:A,Questions!B:B,"ERREUR QUESTION"))</f>
        <v/>
      </c>
      <c r="K2511" s="58" t="str">
        <f>IF(OR(ISBLANK(Recyclabilité[[#This Row],[Réponse 3]]),'Calculs'!J2510="0",_xlfn.XLOOKUP('Calculs'!J2510,'Réponses'!C:C,'Réponses'!F:F,"ERREUR VISIBILITE")=0),"",_xlfn.XLOOKUP(_xlfn.XLOOKUP('Calculs'!J2510,'Réponses'!C:C,'Réponses'!F:F,"ERREUR VISIBILITE"),Questions!A:A,Questions!B:B,"ERREUR QUESTION"))</f>
        <v/>
      </c>
      <c r="M2511" s="58" t="str">
        <f>IF(OR(ISBLANK(Recyclabilité[[#This Row],[Réponse 4]]),'Calculs'!M2510="0",_xlfn.XLOOKUP('Calculs'!M2510,'Réponses'!C:C,'Réponses'!F:F,"ERREUR VISIBILITE")=0),"",_xlfn.XLOOKUP(_xlfn.XLOOKUP('Calculs'!M2510,'Réponses'!C:C,'Réponses'!F:F,"ERREUR VISIBILITE"),Questions!A:A,Questions!B:B,"ERREUR QUESTION"))</f>
        <v/>
      </c>
    </row>
    <row r="2512" spans="4:13" ht="60" customHeight="1">
      <c r="D2512" s="28" t="str">
        <f>IF(ISBLANK(Recyclabilité[[#This Row],[Code Valobat]]),"",IF(OR('Calculs'!A2511="08",'Calculs'!A2511="07",MID(Recyclabilité[[#This Row],[Code Valobat]],4,4)="0804",MID(Recyclabilité[[#This Row],[Code Valobat]],4,4)="0709",MID(Recyclabilité[[#This Row],[Code Valobat]],1,7)="6121107"),"Non recyclable",_xlfn.XLOOKUP('Calculs'!Q2511,'Combinaisons'!A:A,'Combinaisons'!B:B,"Merci de répondre à toutes les questions")))</f>
        <v/>
      </c>
      <c r="E2512" s="58" t="str">
        <f>IF(ISBLANK(Recyclabilité[[#This Row],[Code Valobat]]),"",IF(OR('Calculs'!A2511="08",'Calculs'!A2511="07",MID(Recyclabilité[[#This Row],[Code Valobat]],4,4)="0804",MID(Recyclabilité[[#This Row],[Code Valobat]],4,4)="0709",MID(Recyclabilité[[#This Row],[Code Valobat]],1,7)="6121107"),"",_xlfn.XLOOKUP('Calculs'!B2511,Questions!A:A,Questions!B:B,"ERREUR QUESTION")))</f>
        <v/>
      </c>
      <c r="G2512" s="58" t="str">
        <f>IF(OR(ISBLANK(Recyclabilité[[#This Row],[Réponse 1]]),'Calculs'!D2511="0",_xlfn.XLOOKUP('Calculs'!D2511,'Réponses'!C:C,'Réponses'!F:F,"ERREUR VISIBILITE")=0),"",_xlfn.XLOOKUP(_xlfn.XLOOKUP('Calculs'!D2511,'Réponses'!C:C,'Réponses'!F:F,"ERREUR VISIBILITE"),Questions!A:A,Questions!B:B,"ERREUR QUESTION"))</f>
        <v/>
      </c>
      <c r="I2512" s="58" t="str">
        <f>IF(OR(ISBLANK(Recyclabilité[[#This Row],[Réponse 2]]),'Calculs'!G2511="0",_xlfn.XLOOKUP('Calculs'!G2511,'Réponses'!C:C,'Réponses'!F:F,"ERREUR VISIBILITE")=0),"",_xlfn.XLOOKUP(_xlfn.XLOOKUP('Calculs'!G2511,'Réponses'!C:C,'Réponses'!F:F,"ERREUR VISIBILITE"),Questions!A:A,Questions!B:B,"ERREUR QUESTION"))</f>
        <v/>
      </c>
      <c r="K2512" s="58" t="str">
        <f>IF(OR(ISBLANK(Recyclabilité[[#This Row],[Réponse 3]]),'Calculs'!J2511="0",_xlfn.XLOOKUP('Calculs'!J2511,'Réponses'!C:C,'Réponses'!F:F,"ERREUR VISIBILITE")=0),"",_xlfn.XLOOKUP(_xlfn.XLOOKUP('Calculs'!J2511,'Réponses'!C:C,'Réponses'!F:F,"ERREUR VISIBILITE"),Questions!A:A,Questions!B:B,"ERREUR QUESTION"))</f>
        <v/>
      </c>
      <c r="M2512" s="58" t="str">
        <f>IF(OR(ISBLANK(Recyclabilité[[#This Row],[Réponse 4]]),'Calculs'!M2511="0",_xlfn.XLOOKUP('Calculs'!M2511,'Réponses'!C:C,'Réponses'!F:F,"ERREUR VISIBILITE")=0),"",_xlfn.XLOOKUP(_xlfn.XLOOKUP('Calculs'!M2511,'Réponses'!C:C,'Réponses'!F:F,"ERREUR VISIBILITE"),Questions!A:A,Questions!B:B,"ERREUR QUESTION"))</f>
        <v/>
      </c>
    </row>
    <row r="2513" spans="4:13" ht="60" customHeight="1">
      <c r="D2513" s="28" t="str">
        <f>IF(ISBLANK(Recyclabilité[[#This Row],[Code Valobat]]),"",IF(OR('Calculs'!A2512="08",'Calculs'!A2512="07",MID(Recyclabilité[[#This Row],[Code Valobat]],4,4)="0804",MID(Recyclabilité[[#This Row],[Code Valobat]],4,4)="0709",MID(Recyclabilité[[#This Row],[Code Valobat]],1,7)="6121107"),"Non recyclable",_xlfn.XLOOKUP('Calculs'!Q2512,'Combinaisons'!A:A,'Combinaisons'!B:B,"Merci de répondre à toutes les questions")))</f>
        <v/>
      </c>
      <c r="E2513" s="58" t="str">
        <f>IF(ISBLANK(Recyclabilité[[#This Row],[Code Valobat]]),"",IF(OR('Calculs'!A2512="08",'Calculs'!A2512="07",MID(Recyclabilité[[#This Row],[Code Valobat]],4,4)="0804",MID(Recyclabilité[[#This Row],[Code Valobat]],4,4)="0709",MID(Recyclabilité[[#This Row],[Code Valobat]],1,7)="6121107"),"",_xlfn.XLOOKUP('Calculs'!B2512,Questions!A:A,Questions!B:B,"ERREUR QUESTION")))</f>
        <v/>
      </c>
      <c r="G2513" s="58" t="str">
        <f>IF(OR(ISBLANK(Recyclabilité[[#This Row],[Réponse 1]]),'Calculs'!D2512="0",_xlfn.XLOOKUP('Calculs'!D2512,'Réponses'!C:C,'Réponses'!F:F,"ERREUR VISIBILITE")=0),"",_xlfn.XLOOKUP(_xlfn.XLOOKUP('Calculs'!D2512,'Réponses'!C:C,'Réponses'!F:F,"ERREUR VISIBILITE"),Questions!A:A,Questions!B:B,"ERREUR QUESTION"))</f>
        <v/>
      </c>
      <c r="I2513" s="58" t="str">
        <f>IF(OR(ISBLANK(Recyclabilité[[#This Row],[Réponse 2]]),'Calculs'!G2512="0",_xlfn.XLOOKUP('Calculs'!G2512,'Réponses'!C:C,'Réponses'!F:F,"ERREUR VISIBILITE")=0),"",_xlfn.XLOOKUP(_xlfn.XLOOKUP('Calculs'!G2512,'Réponses'!C:C,'Réponses'!F:F,"ERREUR VISIBILITE"),Questions!A:A,Questions!B:B,"ERREUR QUESTION"))</f>
        <v/>
      </c>
      <c r="K2513" s="58" t="str">
        <f>IF(OR(ISBLANK(Recyclabilité[[#This Row],[Réponse 3]]),'Calculs'!J2512="0",_xlfn.XLOOKUP('Calculs'!J2512,'Réponses'!C:C,'Réponses'!F:F,"ERREUR VISIBILITE")=0),"",_xlfn.XLOOKUP(_xlfn.XLOOKUP('Calculs'!J2512,'Réponses'!C:C,'Réponses'!F:F,"ERREUR VISIBILITE"),Questions!A:A,Questions!B:B,"ERREUR QUESTION"))</f>
        <v/>
      </c>
      <c r="M2513" s="58" t="str">
        <f>IF(OR(ISBLANK(Recyclabilité[[#This Row],[Réponse 4]]),'Calculs'!M2512="0",_xlfn.XLOOKUP('Calculs'!M2512,'Réponses'!C:C,'Réponses'!F:F,"ERREUR VISIBILITE")=0),"",_xlfn.XLOOKUP(_xlfn.XLOOKUP('Calculs'!M2512,'Réponses'!C:C,'Réponses'!F:F,"ERREUR VISIBILITE"),Questions!A:A,Questions!B:B,"ERREUR QUESTION"))</f>
        <v/>
      </c>
    </row>
    <row r="2514" spans="4:13" ht="60" customHeight="1">
      <c r="D2514" s="28" t="str">
        <f>IF(ISBLANK(Recyclabilité[[#This Row],[Code Valobat]]),"",IF(OR('Calculs'!A2513="08",'Calculs'!A2513="07",MID(Recyclabilité[[#This Row],[Code Valobat]],4,4)="0804",MID(Recyclabilité[[#This Row],[Code Valobat]],4,4)="0709",MID(Recyclabilité[[#This Row],[Code Valobat]],1,7)="6121107"),"Non recyclable",_xlfn.XLOOKUP('Calculs'!Q2513,'Combinaisons'!A:A,'Combinaisons'!B:B,"Merci de répondre à toutes les questions")))</f>
        <v/>
      </c>
      <c r="E2514" s="58" t="str">
        <f>IF(ISBLANK(Recyclabilité[[#This Row],[Code Valobat]]),"",IF(OR('Calculs'!A2513="08",'Calculs'!A2513="07",MID(Recyclabilité[[#This Row],[Code Valobat]],4,4)="0804",MID(Recyclabilité[[#This Row],[Code Valobat]],4,4)="0709",MID(Recyclabilité[[#This Row],[Code Valobat]],1,7)="6121107"),"",_xlfn.XLOOKUP('Calculs'!B2513,Questions!A:A,Questions!B:B,"ERREUR QUESTION")))</f>
        <v/>
      </c>
      <c r="G2514" s="58" t="str">
        <f>IF(OR(ISBLANK(Recyclabilité[[#This Row],[Réponse 1]]),'Calculs'!D2513="0",_xlfn.XLOOKUP('Calculs'!D2513,'Réponses'!C:C,'Réponses'!F:F,"ERREUR VISIBILITE")=0),"",_xlfn.XLOOKUP(_xlfn.XLOOKUP('Calculs'!D2513,'Réponses'!C:C,'Réponses'!F:F,"ERREUR VISIBILITE"),Questions!A:A,Questions!B:B,"ERREUR QUESTION"))</f>
        <v/>
      </c>
      <c r="I2514" s="58" t="str">
        <f>IF(OR(ISBLANK(Recyclabilité[[#This Row],[Réponse 2]]),'Calculs'!G2513="0",_xlfn.XLOOKUP('Calculs'!G2513,'Réponses'!C:C,'Réponses'!F:F,"ERREUR VISIBILITE")=0),"",_xlfn.XLOOKUP(_xlfn.XLOOKUP('Calculs'!G2513,'Réponses'!C:C,'Réponses'!F:F,"ERREUR VISIBILITE"),Questions!A:A,Questions!B:B,"ERREUR QUESTION"))</f>
        <v/>
      </c>
      <c r="K2514" s="58" t="str">
        <f>IF(OR(ISBLANK(Recyclabilité[[#This Row],[Réponse 3]]),'Calculs'!J2513="0",_xlfn.XLOOKUP('Calculs'!J2513,'Réponses'!C:C,'Réponses'!F:F,"ERREUR VISIBILITE")=0),"",_xlfn.XLOOKUP(_xlfn.XLOOKUP('Calculs'!J2513,'Réponses'!C:C,'Réponses'!F:F,"ERREUR VISIBILITE"),Questions!A:A,Questions!B:B,"ERREUR QUESTION"))</f>
        <v/>
      </c>
      <c r="M2514" s="58" t="str">
        <f>IF(OR(ISBLANK(Recyclabilité[[#This Row],[Réponse 4]]),'Calculs'!M2513="0",_xlfn.XLOOKUP('Calculs'!M2513,'Réponses'!C:C,'Réponses'!F:F,"ERREUR VISIBILITE")=0),"",_xlfn.XLOOKUP(_xlfn.XLOOKUP('Calculs'!M2513,'Réponses'!C:C,'Réponses'!F:F,"ERREUR VISIBILITE"),Questions!A:A,Questions!B:B,"ERREUR QUESTION"))</f>
        <v/>
      </c>
    </row>
    <row r="2515" spans="4:13" ht="60" customHeight="1">
      <c r="D2515" s="28" t="str">
        <f>IF(ISBLANK(Recyclabilité[[#This Row],[Code Valobat]]),"",IF(OR('Calculs'!A2514="08",'Calculs'!A2514="07",MID(Recyclabilité[[#This Row],[Code Valobat]],4,4)="0804",MID(Recyclabilité[[#This Row],[Code Valobat]],4,4)="0709",MID(Recyclabilité[[#This Row],[Code Valobat]],1,7)="6121107"),"Non recyclable",_xlfn.XLOOKUP('Calculs'!Q2514,'Combinaisons'!A:A,'Combinaisons'!B:B,"Merci de répondre à toutes les questions")))</f>
        <v/>
      </c>
      <c r="E2515" s="58" t="str">
        <f>IF(ISBLANK(Recyclabilité[[#This Row],[Code Valobat]]),"",IF(OR('Calculs'!A2514="08",'Calculs'!A2514="07",MID(Recyclabilité[[#This Row],[Code Valobat]],4,4)="0804",MID(Recyclabilité[[#This Row],[Code Valobat]],4,4)="0709",MID(Recyclabilité[[#This Row],[Code Valobat]],1,7)="6121107"),"",_xlfn.XLOOKUP('Calculs'!B2514,Questions!A:A,Questions!B:B,"ERREUR QUESTION")))</f>
        <v/>
      </c>
      <c r="G2515" s="58" t="str">
        <f>IF(OR(ISBLANK(Recyclabilité[[#This Row],[Réponse 1]]),'Calculs'!D2514="0",_xlfn.XLOOKUP('Calculs'!D2514,'Réponses'!C:C,'Réponses'!F:F,"ERREUR VISIBILITE")=0),"",_xlfn.XLOOKUP(_xlfn.XLOOKUP('Calculs'!D2514,'Réponses'!C:C,'Réponses'!F:F,"ERREUR VISIBILITE"),Questions!A:A,Questions!B:B,"ERREUR QUESTION"))</f>
        <v/>
      </c>
      <c r="I2515" s="58" t="str">
        <f>IF(OR(ISBLANK(Recyclabilité[[#This Row],[Réponse 2]]),'Calculs'!G2514="0",_xlfn.XLOOKUP('Calculs'!G2514,'Réponses'!C:C,'Réponses'!F:F,"ERREUR VISIBILITE")=0),"",_xlfn.XLOOKUP(_xlfn.XLOOKUP('Calculs'!G2514,'Réponses'!C:C,'Réponses'!F:F,"ERREUR VISIBILITE"),Questions!A:A,Questions!B:B,"ERREUR QUESTION"))</f>
        <v/>
      </c>
      <c r="K2515" s="58" t="str">
        <f>IF(OR(ISBLANK(Recyclabilité[[#This Row],[Réponse 3]]),'Calculs'!J2514="0",_xlfn.XLOOKUP('Calculs'!J2514,'Réponses'!C:C,'Réponses'!F:F,"ERREUR VISIBILITE")=0),"",_xlfn.XLOOKUP(_xlfn.XLOOKUP('Calculs'!J2514,'Réponses'!C:C,'Réponses'!F:F,"ERREUR VISIBILITE"),Questions!A:A,Questions!B:B,"ERREUR QUESTION"))</f>
        <v/>
      </c>
      <c r="M2515" s="58" t="str">
        <f>IF(OR(ISBLANK(Recyclabilité[[#This Row],[Réponse 4]]),'Calculs'!M2514="0",_xlfn.XLOOKUP('Calculs'!M2514,'Réponses'!C:C,'Réponses'!F:F,"ERREUR VISIBILITE")=0),"",_xlfn.XLOOKUP(_xlfn.XLOOKUP('Calculs'!M2514,'Réponses'!C:C,'Réponses'!F:F,"ERREUR VISIBILITE"),Questions!A:A,Questions!B:B,"ERREUR QUESTION"))</f>
        <v/>
      </c>
    </row>
    <row r="2516" spans="4:13" ht="60" customHeight="1">
      <c r="D2516" s="28" t="str">
        <f>IF(ISBLANK(Recyclabilité[[#This Row],[Code Valobat]]),"",IF(OR('Calculs'!A2515="08",'Calculs'!A2515="07",MID(Recyclabilité[[#This Row],[Code Valobat]],4,4)="0804",MID(Recyclabilité[[#This Row],[Code Valobat]],4,4)="0709",MID(Recyclabilité[[#This Row],[Code Valobat]],1,7)="6121107"),"Non recyclable",_xlfn.XLOOKUP('Calculs'!Q2515,'Combinaisons'!A:A,'Combinaisons'!B:B,"Merci de répondre à toutes les questions")))</f>
        <v/>
      </c>
      <c r="E2516" s="58" t="str">
        <f>IF(ISBLANK(Recyclabilité[[#This Row],[Code Valobat]]),"",IF(OR('Calculs'!A2515="08",'Calculs'!A2515="07",MID(Recyclabilité[[#This Row],[Code Valobat]],4,4)="0804",MID(Recyclabilité[[#This Row],[Code Valobat]],4,4)="0709",MID(Recyclabilité[[#This Row],[Code Valobat]],1,7)="6121107"),"",_xlfn.XLOOKUP('Calculs'!B2515,Questions!A:A,Questions!B:B,"ERREUR QUESTION")))</f>
        <v/>
      </c>
      <c r="G2516" s="58" t="str">
        <f>IF(OR(ISBLANK(Recyclabilité[[#This Row],[Réponse 1]]),'Calculs'!D2515="0",_xlfn.XLOOKUP('Calculs'!D2515,'Réponses'!C:C,'Réponses'!F:F,"ERREUR VISIBILITE")=0),"",_xlfn.XLOOKUP(_xlfn.XLOOKUP('Calculs'!D2515,'Réponses'!C:C,'Réponses'!F:F,"ERREUR VISIBILITE"),Questions!A:A,Questions!B:B,"ERREUR QUESTION"))</f>
        <v/>
      </c>
      <c r="I2516" s="58" t="str">
        <f>IF(OR(ISBLANK(Recyclabilité[[#This Row],[Réponse 2]]),'Calculs'!G2515="0",_xlfn.XLOOKUP('Calculs'!G2515,'Réponses'!C:C,'Réponses'!F:F,"ERREUR VISIBILITE")=0),"",_xlfn.XLOOKUP(_xlfn.XLOOKUP('Calculs'!G2515,'Réponses'!C:C,'Réponses'!F:F,"ERREUR VISIBILITE"),Questions!A:A,Questions!B:B,"ERREUR QUESTION"))</f>
        <v/>
      </c>
      <c r="K2516" s="58" t="str">
        <f>IF(OR(ISBLANK(Recyclabilité[[#This Row],[Réponse 3]]),'Calculs'!J2515="0",_xlfn.XLOOKUP('Calculs'!J2515,'Réponses'!C:C,'Réponses'!F:F,"ERREUR VISIBILITE")=0),"",_xlfn.XLOOKUP(_xlfn.XLOOKUP('Calculs'!J2515,'Réponses'!C:C,'Réponses'!F:F,"ERREUR VISIBILITE"),Questions!A:A,Questions!B:B,"ERREUR QUESTION"))</f>
        <v/>
      </c>
      <c r="M2516" s="58" t="str">
        <f>IF(OR(ISBLANK(Recyclabilité[[#This Row],[Réponse 4]]),'Calculs'!M2515="0",_xlfn.XLOOKUP('Calculs'!M2515,'Réponses'!C:C,'Réponses'!F:F,"ERREUR VISIBILITE")=0),"",_xlfn.XLOOKUP(_xlfn.XLOOKUP('Calculs'!M2515,'Réponses'!C:C,'Réponses'!F:F,"ERREUR VISIBILITE"),Questions!A:A,Questions!B:B,"ERREUR QUESTION"))</f>
        <v/>
      </c>
    </row>
    <row r="2517" spans="4:13" ht="60" customHeight="1">
      <c r="D2517" s="28" t="str">
        <f>IF(ISBLANK(Recyclabilité[[#This Row],[Code Valobat]]),"",IF(OR('Calculs'!A2516="08",'Calculs'!A2516="07",MID(Recyclabilité[[#This Row],[Code Valobat]],4,4)="0804",MID(Recyclabilité[[#This Row],[Code Valobat]],4,4)="0709",MID(Recyclabilité[[#This Row],[Code Valobat]],1,7)="6121107"),"Non recyclable",_xlfn.XLOOKUP('Calculs'!Q2516,'Combinaisons'!A:A,'Combinaisons'!B:B,"Merci de répondre à toutes les questions")))</f>
        <v/>
      </c>
      <c r="E2517" s="58" t="str">
        <f>IF(ISBLANK(Recyclabilité[[#This Row],[Code Valobat]]),"",IF(OR('Calculs'!A2516="08",'Calculs'!A2516="07",MID(Recyclabilité[[#This Row],[Code Valobat]],4,4)="0804",MID(Recyclabilité[[#This Row],[Code Valobat]],4,4)="0709",MID(Recyclabilité[[#This Row],[Code Valobat]],1,7)="6121107"),"",_xlfn.XLOOKUP('Calculs'!B2516,Questions!A:A,Questions!B:B,"ERREUR QUESTION")))</f>
        <v/>
      </c>
      <c r="G2517" s="58" t="str">
        <f>IF(OR(ISBLANK(Recyclabilité[[#This Row],[Réponse 1]]),'Calculs'!D2516="0",_xlfn.XLOOKUP('Calculs'!D2516,'Réponses'!C:C,'Réponses'!F:F,"ERREUR VISIBILITE")=0),"",_xlfn.XLOOKUP(_xlfn.XLOOKUP('Calculs'!D2516,'Réponses'!C:C,'Réponses'!F:F,"ERREUR VISIBILITE"),Questions!A:A,Questions!B:B,"ERREUR QUESTION"))</f>
        <v/>
      </c>
      <c r="I2517" s="58" t="str">
        <f>IF(OR(ISBLANK(Recyclabilité[[#This Row],[Réponse 2]]),'Calculs'!G2516="0",_xlfn.XLOOKUP('Calculs'!G2516,'Réponses'!C:C,'Réponses'!F:F,"ERREUR VISIBILITE")=0),"",_xlfn.XLOOKUP(_xlfn.XLOOKUP('Calculs'!G2516,'Réponses'!C:C,'Réponses'!F:F,"ERREUR VISIBILITE"),Questions!A:A,Questions!B:B,"ERREUR QUESTION"))</f>
        <v/>
      </c>
      <c r="K2517" s="58" t="str">
        <f>IF(OR(ISBLANK(Recyclabilité[[#This Row],[Réponse 3]]),'Calculs'!J2516="0",_xlfn.XLOOKUP('Calculs'!J2516,'Réponses'!C:C,'Réponses'!F:F,"ERREUR VISIBILITE")=0),"",_xlfn.XLOOKUP(_xlfn.XLOOKUP('Calculs'!J2516,'Réponses'!C:C,'Réponses'!F:F,"ERREUR VISIBILITE"),Questions!A:A,Questions!B:B,"ERREUR QUESTION"))</f>
        <v/>
      </c>
      <c r="M2517" s="58" t="str">
        <f>IF(OR(ISBLANK(Recyclabilité[[#This Row],[Réponse 4]]),'Calculs'!M2516="0",_xlfn.XLOOKUP('Calculs'!M2516,'Réponses'!C:C,'Réponses'!F:F,"ERREUR VISIBILITE")=0),"",_xlfn.XLOOKUP(_xlfn.XLOOKUP('Calculs'!M2516,'Réponses'!C:C,'Réponses'!F:F,"ERREUR VISIBILITE"),Questions!A:A,Questions!B:B,"ERREUR QUESTION"))</f>
        <v/>
      </c>
    </row>
    <row r="2518" spans="4:13" ht="60" customHeight="1">
      <c r="D2518" s="28" t="str">
        <f>IF(ISBLANK(Recyclabilité[[#This Row],[Code Valobat]]),"",IF(OR('Calculs'!A2517="08",'Calculs'!A2517="07",MID(Recyclabilité[[#This Row],[Code Valobat]],4,4)="0804",MID(Recyclabilité[[#This Row],[Code Valobat]],4,4)="0709",MID(Recyclabilité[[#This Row],[Code Valobat]],1,7)="6121107"),"Non recyclable",_xlfn.XLOOKUP('Calculs'!Q2517,'Combinaisons'!A:A,'Combinaisons'!B:B,"Merci de répondre à toutes les questions")))</f>
        <v/>
      </c>
      <c r="E2518" s="58" t="str">
        <f>IF(ISBLANK(Recyclabilité[[#This Row],[Code Valobat]]),"",IF(OR('Calculs'!A2517="08",'Calculs'!A2517="07",MID(Recyclabilité[[#This Row],[Code Valobat]],4,4)="0804",MID(Recyclabilité[[#This Row],[Code Valobat]],4,4)="0709",MID(Recyclabilité[[#This Row],[Code Valobat]],1,7)="6121107"),"",_xlfn.XLOOKUP('Calculs'!B2517,Questions!A:A,Questions!B:B,"ERREUR QUESTION")))</f>
        <v/>
      </c>
      <c r="G2518" s="58" t="str">
        <f>IF(OR(ISBLANK(Recyclabilité[[#This Row],[Réponse 1]]),'Calculs'!D2517="0",_xlfn.XLOOKUP('Calculs'!D2517,'Réponses'!C:C,'Réponses'!F:F,"ERREUR VISIBILITE")=0),"",_xlfn.XLOOKUP(_xlfn.XLOOKUP('Calculs'!D2517,'Réponses'!C:C,'Réponses'!F:F,"ERREUR VISIBILITE"),Questions!A:A,Questions!B:B,"ERREUR QUESTION"))</f>
        <v/>
      </c>
      <c r="I2518" s="58" t="str">
        <f>IF(OR(ISBLANK(Recyclabilité[[#This Row],[Réponse 2]]),'Calculs'!G2517="0",_xlfn.XLOOKUP('Calculs'!G2517,'Réponses'!C:C,'Réponses'!F:F,"ERREUR VISIBILITE")=0),"",_xlfn.XLOOKUP(_xlfn.XLOOKUP('Calculs'!G2517,'Réponses'!C:C,'Réponses'!F:F,"ERREUR VISIBILITE"),Questions!A:A,Questions!B:B,"ERREUR QUESTION"))</f>
        <v/>
      </c>
      <c r="K2518" s="58" t="str">
        <f>IF(OR(ISBLANK(Recyclabilité[[#This Row],[Réponse 3]]),'Calculs'!J2517="0",_xlfn.XLOOKUP('Calculs'!J2517,'Réponses'!C:C,'Réponses'!F:F,"ERREUR VISIBILITE")=0),"",_xlfn.XLOOKUP(_xlfn.XLOOKUP('Calculs'!J2517,'Réponses'!C:C,'Réponses'!F:F,"ERREUR VISIBILITE"),Questions!A:A,Questions!B:B,"ERREUR QUESTION"))</f>
        <v/>
      </c>
      <c r="M2518" s="58" t="str">
        <f>IF(OR(ISBLANK(Recyclabilité[[#This Row],[Réponse 4]]),'Calculs'!M2517="0",_xlfn.XLOOKUP('Calculs'!M2517,'Réponses'!C:C,'Réponses'!F:F,"ERREUR VISIBILITE")=0),"",_xlfn.XLOOKUP(_xlfn.XLOOKUP('Calculs'!M2517,'Réponses'!C:C,'Réponses'!F:F,"ERREUR VISIBILITE"),Questions!A:A,Questions!B:B,"ERREUR QUESTION"))</f>
        <v/>
      </c>
    </row>
    <row r="2519" spans="4:13" ht="60" customHeight="1">
      <c r="D2519" s="28" t="str">
        <f>IF(ISBLANK(Recyclabilité[[#This Row],[Code Valobat]]),"",IF(OR('Calculs'!A2518="08",'Calculs'!A2518="07",MID(Recyclabilité[[#This Row],[Code Valobat]],4,4)="0804",MID(Recyclabilité[[#This Row],[Code Valobat]],4,4)="0709",MID(Recyclabilité[[#This Row],[Code Valobat]],1,7)="6121107"),"Non recyclable",_xlfn.XLOOKUP('Calculs'!Q2518,'Combinaisons'!A:A,'Combinaisons'!B:B,"Merci de répondre à toutes les questions")))</f>
        <v/>
      </c>
      <c r="E2519" s="58" t="str">
        <f>IF(ISBLANK(Recyclabilité[[#This Row],[Code Valobat]]),"",IF(OR('Calculs'!A2518="08",'Calculs'!A2518="07",MID(Recyclabilité[[#This Row],[Code Valobat]],4,4)="0804",MID(Recyclabilité[[#This Row],[Code Valobat]],4,4)="0709",MID(Recyclabilité[[#This Row],[Code Valobat]],1,7)="6121107"),"",_xlfn.XLOOKUP('Calculs'!B2518,Questions!A:A,Questions!B:B,"ERREUR QUESTION")))</f>
        <v/>
      </c>
      <c r="G2519" s="58" t="str">
        <f>IF(OR(ISBLANK(Recyclabilité[[#This Row],[Réponse 1]]),'Calculs'!D2518="0",_xlfn.XLOOKUP('Calculs'!D2518,'Réponses'!C:C,'Réponses'!F:F,"ERREUR VISIBILITE")=0),"",_xlfn.XLOOKUP(_xlfn.XLOOKUP('Calculs'!D2518,'Réponses'!C:C,'Réponses'!F:F,"ERREUR VISIBILITE"),Questions!A:A,Questions!B:B,"ERREUR QUESTION"))</f>
        <v/>
      </c>
      <c r="I2519" s="58" t="str">
        <f>IF(OR(ISBLANK(Recyclabilité[[#This Row],[Réponse 2]]),'Calculs'!G2518="0",_xlfn.XLOOKUP('Calculs'!G2518,'Réponses'!C:C,'Réponses'!F:F,"ERREUR VISIBILITE")=0),"",_xlfn.XLOOKUP(_xlfn.XLOOKUP('Calculs'!G2518,'Réponses'!C:C,'Réponses'!F:F,"ERREUR VISIBILITE"),Questions!A:A,Questions!B:B,"ERREUR QUESTION"))</f>
        <v/>
      </c>
      <c r="K2519" s="58" t="str">
        <f>IF(OR(ISBLANK(Recyclabilité[[#This Row],[Réponse 3]]),'Calculs'!J2518="0",_xlfn.XLOOKUP('Calculs'!J2518,'Réponses'!C:C,'Réponses'!F:F,"ERREUR VISIBILITE")=0),"",_xlfn.XLOOKUP(_xlfn.XLOOKUP('Calculs'!J2518,'Réponses'!C:C,'Réponses'!F:F,"ERREUR VISIBILITE"),Questions!A:A,Questions!B:B,"ERREUR QUESTION"))</f>
        <v/>
      </c>
      <c r="M2519" s="58" t="str">
        <f>IF(OR(ISBLANK(Recyclabilité[[#This Row],[Réponse 4]]),'Calculs'!M2518="0",_xlfn.XLOOKUP('Calculs'!M2518,'Réponses'!C:C,'Réponses'!F:F,"ERREUR VISIBILITE")=0),"",_xlfn.XLOOKUP(_xlfn.XLOOKUP('Calculs'!M2518,'Réponses'!C:C,'Réponses'!F:F,"ERREUR VISIBILITE"),Questions!A:A,Questions!B:B,"ERREUR QUESTION"))</f>
        <v/>
      </c>
    </row>
    <row r="2520" spans="4:13" ht="60" customHeight="1">
      <c r="D2520" s="28" t="str">
        <f>IF(ISBLANK(Recyclabilité[[#This Row],[Code Valobat]]),"",IF(OR('Calculs'!A2519="08",'Calculs'!A2519="07",MID(Recyclabilité[[#This Row],[Code Valobat]],4,4)="0804",MID(Recyclabilité[[#This Row],[Code Valobat]],4,4)="0709",MID(Recyclabilité[[#This Row],[Code Valobat]],1,7)="6121107"),"Non recyclable",_xlfn.XLOOKUP('Calculs'!Q2519,'Combinaisons'!A:A,'Combinaisons'!B:B,"Merci de répondre à toutes les questions")))</f>
        <v/>
      </c>
      <c r="E2520" s="58" t="str">
        <f>IF(ISBLANK(Recyclabilité[[#This Row],[Code Valobat]]),"",IF(OR('Calculs'!A2519="08",'Calculs'!A2519="07",MID(Recyclabilité[[#This Row],[Code Valobat]],4,4)="0804",MID(Recyclabilité[[#This Row],[Code Valobat]],4,4)="0709",MID(Recyclabilité[[#This Row],[Code Valobat]],1,7)="6121107"),"",_xlfn.XLOOKUP('Calculs'!B2519,Questions!A:A,Questions!B:B,"ERREUR QUESTION")))</f>
        <v/>
      </c>
      <c r="G2520" s="58" t="str">
        <f>IF(OR(ISBLANK(Recyclabilité[[#This Row],[Réponse 1]]),'Calculs'!D2519="0",_xlfn.XLOOKUP('Calculs'!D2519,'Réponses'!C:C,'Réponses'!F:F,"ERREUR VISIBILITE")=0),"",_xlfn.XLOOKUP(_xlfn.XLOOKUP('Calculs'!D2519,'Réponses'!C:C,'Réponses'!F:F,"ERREUR VISIBILITE"),Questions!A:A,Questions!B:B,"ERREUR QUESTION"))</f>
        <v/>
      </c>
      <c r="I2520" s="58" t="str">
        <f>IF(OR(ISBLANK(Recyclabilité[[#This Row],[Réponse 2]]),'Calculs'!G2519="0",_xlfn.XLOOKUP('Calculs'!G2519,'Réponses'!C:C,'Réponses'!F:F,"ERREUR VISIBILITE")=0),"",_xlfn.XLOOKUP(_xlfn.XLOOKUP('Calculs'!G2519,'Réponses'!C:C,'Réponses'!F:F,"ERREUR VISIBILITE"),Questions!A:A,Questions!B:B,"ERREUR QUESTION"))</f>
        <v/>
      </c>
      <c r="K2520" s="58" t="str">
        <f>IF(OR(ISBLANK(Recyclabilité[[#This Row],[Réponse 3]]),'Calculs'!J2519="0",_xlfn.XLOOKUP('Calculs'!J2519,'Réponses'!C:C,'Réponses'!F:F,"ERREUR VISIBILITE")=0),"",_xlfn.XLOOKUP(_xlfn.XLOOKUP('Calculs'!J2519,'Réponses'!C:C,'Réponses'!F:F,"ERREUR VISIBILITE"),Questions!A:A,Questions!B:B,"ERREUR QUESTION"))</f>
        <v/>
      </c>
      <c r="M2520" s="58" t="str">
        <f>IF(OR(ISBLANK(Recyclabilité[[#This Row],[Réponse 4]]),'Calculs'!M2519="0",_xlfn.XLOOKUP('Calculs'!M2519,'Réponses'!C:C,'Réponses'!F:F,"ERREUR VISIBILITE")=0),"",_xlfn.XLOOKUP(_xlfn.XLOOKUP('Calculs'!M2519,'Réponses'!C:C,'Réponses'!F:F,"ERREUR VISIBILITE"),Questions!A:A,Questions!B:B,"ERREUR QUESTION"))</f>
        <v/>
      </c>
    </row>
    <row r="2521" spans="4:13" ht="60" customHeight="1">
      <c r="D2521" s="28" t="str">
        <f>IF(ISBLANK(Recyclabilité[[#This Row],[Code Valobat]]),"",IF(OR('Calculs'!A2520="08",'Calculs'!A2520="07",MID(Recyclabilité[[#This Row],[Code Valobat]],4,4)="0804",MID(Recyclabilité[[#This Row],[Code Valobat]],4,4)="0709",MID(Recyclabilité[[#This Row],[Code Valobat]],1,7)="6121107"),"Non recyclable",_xlfn.XLOOKUP('Calculs'!Q2520,'Combinaisons'!A:A,'Combinaisons'!B:B,"Merci de répondre à toutes les questions")))</f>
        <v/>
      </c>
      <c r="E2521" s="58" t="str">
        <f>IF(ISBLANK(Recyclabilité[[#This Row],[Code Valobat]]),"",IF(OR('Calculs'!A2520="08",'Calculs'!A2520="07",MID(Recyclabilité[[#This Row],[Code Valobat]],4,4)="0804",MID(Recyclabilité[[#This Row],[Code Valobat]],4,4)="0709",MID(Recyclabilité[[#This Row],[Code Valobat]],1,7)="6121107"),"",_xlfn.XLOOKUP('Calculs'!B2520,Questions!A:A,Questions!B:B,"ERREUR QUESTION")))</f>
        <v/>
      </c>
      <c r="G2521" s="58" t="str">
        <f>IF(OR(ISBLANK(Recyclabilité[[#This Row],[Réponse 1]]),'Calculs'!D2520="0",_xlfn.XLOOKUP('Calculs'!D2520,'Réponses'!C:C,'Réponses'!F:F,"ERREUR VISIBILITE")=0),"",_xlfn.XLOOKUP(_xlfn.XLOOKUP('Calculs'!D2520,'Réponses'!C:C,'Réponses'!F:F,"ERREUR VISIBILITE"),Questions!A:A,Questions!B:B,"ERREUR QUESTION"))</f>
        <v/>
      </c>
      <c r="I2521" s="58" t="str">
        <f>IF(OR(ISBLANK(Recyclabilité[[#This Row],[Réponse 2]]),'Calculs'!G2520="0",_xlfn.XLOOKUP('Calculs'!G2520,'Réponses'!C:C,'Réponses'!F:F,"ERREUR VISIBILITE")=0),"",_xlfn.XLOOKUP(_xlfn.XLOOKUP('Calculs'!G2520,'Réponses'!C:C,'Réponses'!F:F,"ERREUR VISIBILITE"),Questions!A:A,Questions!B:B,"ERREUR QUESTION"))</f>
        <v/>
      </c>
      <c r="K2521" s="58" t="str">
        <f>IF(OR(ISBLANK(Recyclabilité[[#This Row],[Réponse 3]]),'Calculs'!J2520="0",_xlfn.XLOOKUP('Calculs'!J2520,'Réponses'!C:C,'Réponses'!F:F,"ERREUR VISIBILITE")=0),"",_xlfn.XLOOKUP(_xlfn.XLOOKUP('Calculs'!J2520,'Réponses'!C:C,'Réponses'!F:F,"ERREUR VISIBILITE"),Questions!A:A,Questions!B:B,"ERREUR QUESTION"))</f>
        <v/>
      </c>
      <c r="M2521" s="58" t="str">
        <f>IF(OR(ISBLANK(Recyclabilité[[#This Row],[Réponse 4]]),'Calculs'!M2520="0",_xlfn.XLOOKUP('Calculs'!M2520,'Réponses'!C:C,'Réponses'!F:F,"ERREUR VISIBILITE")=0),"",_xlfn.XLOOKUP(_xlfn.XLOOKUP('Calculs'!M2520,'Réponses'!C:C,'Réponses'!F:F,"ERREUR VISIBILITE"),Questions!A:A,Questions!B:B,"ERREUR QUESTION"))</f>
        <v/>
      </c>
    </row>
    <row r="2522" spans="4:13" ht="60" customHeight="1">
      <c r="D2522" s="28" t="str">
        <f>IF(ISBLANK(Recyclabilité[[#This Row],[Code Valobat]]),"",IF(OR('Calculs'!A2521="08",'Calculs'!A2521="07",MID(Recyclabilité[[#This Row],[Code Valobat]],4,4)="0804",MID(Recyclabilité[[#This Row],[Code Valobat]],4,4)="0709",MID(Recyclabilité[[#This Row],[Code Valobat]],1,7)="6121107"),"Non recyclable",_xlfn.XLOOKUP('Calculs'!Q2521,'Combinaisons'!A:A,'Combinaisons'!B:B,"Merci de répondre à toutes les questions")))</f>
        <v/>
      </c>
      <c r="E2522" s="58" t="str">
        <f>IF(ISBLANK(Recyclabilité[[#This Row],[Code Valobat]]),"",IF(OR('Calculs'!A2521="08",'Calculs'!A2521="07",MID(Recyclabilité[[#This Row],[Code Valobat]],4,4)="0804",MID(Recyclabilité[[#This Row],[Code Valobat]],4,4)="0709",MID(Recyclabilité[[#This Row],[Code Valobat]],1,7)="6121107"),"",_xlfn.XLOOKUP('Calculs'!B2521,Questions!A:A,Questions!B:B,"ERREUR QUESTION")))</f>
        <v/>
      </c>
      <c r="G2522" s="58" t="str">
        <f>IF(OR(ISBLANK(Recyclabilité[[#This Row],[Réponse 1]]),'Calculs'!D2521="0",_xlfn.XLOOKUP('Calculs'!D2521,'Réponses'!C:C,'Réponses'!F:F,"ERREUR VISIBILITE")=0),"",_xlfn.XLOOKUP(_xlfn.XLOOKUP('Calculs'!D2521,'Réponses'!C:C,'Réponses'!F:F,"ERREUR VISIBILITE"),Questions!A:A,Questions!B:B,"ERREUR QUESTION"))</f>
        <v/>
      </c>
      <c r="I2522" s="58" t="str">
        <f>IF(OR(ISBLANK(Recyclabilité[[#This Row],[Réponse 2]]),'Calculs'!G2521="0",_xlfn.XLOOKUP('Calculs'!G2521,'Réponses'!C:C,'Réponses'!F:F,"ERREUR VISIBILITE")=0),"",_xlfn.XLOOKUP(_xlfn.XLOOKUP('Calculs'!G2521,'Réponses'!C:C,'Réponses'!F:F,"ERREUR VISIBILITE"),Questions!A:A,Questions!B:B,"ERREUR QUESTION"))</f>
        <v/>
      </c>
      <c r="K2522" s="58" t="str">
        <f>IF(OR(ISBLANK(Recyclabilité[[#This Row],[Réponse 3]]),'Calculs'!J2521="0",_xlfn.XLOOKUP('Calculs'!J2521,'Réponses'!C:C,'Réponses'!F:F,"ERREUR VISIBILITE")=0),"",_xlfn.XLOOKUP(_xlfn.XLOOKUP('Calculs'!J2521,'Réponses'!C:C,'Réponses'!F:F,"ERREUR VISIBILITE"),Questions!A:A,Questions!B:B,"ERREUR QUESTION"))</f>
        <v/>
      </c>
      <c r="M2522" s="58" t="str">
        <f>IF(OR(ISBLANK(Recyclabilité[[#This Row],[Réponse 4]]),'Calculs'!M2521="0",_xlfn.XLOOKUP('Calculs'!M2521,'Réponses'!C:C,'Réponses'!F:F,"ERREUR VISIBILITE")=0),"",_xlfn.XLOOKUP(_xlfn.XLOOKUP('Calculs'!M2521,'Réponses'!C:C,'Réponses'!F:F,"ERREUR VISIBILITE"),Questions!A:A,Questions!B:B,"ERREUR QUESTION"))</f>
        <v/>
      </c>
    </row>
    <row r="2523" spans="4:13" ht="60" customHeight="1">
      <c r="D2523" s="28" t="str">
        <f>IF(ISBLANK(Recyclabilité[[#This Row],[Code Valobat]]),"",IF(OR('Calculs'!A2522="08",'Calculs'!A2522="07",MID(Recyclabilité[[#This Row],[Code Valobat]],4,4)="0804",MID(Recyclabilité[[#This Row],[Code Valobat]],4,4)="0709",MID(Recyclabilité[[#This Row],[Code Valobat]],1,7)="6121107"),"Non recyclable",_xlfn.XLOOKUP('Calculs'!Q2522,'Combinaisons'!A:A,'Combinaisons'!B:B,"Merci de répondre à toutes les questions")))</f>
        <v/>
      </c>
      <c r="E2523" s="58" t="str">
        <f>IF(ISBLANK(Recyclabilité[[#This Row],[Code Valobat]]),"",IF(OR('Calculs'!A2522="08",'Calculs'!A2522="07",MID(Recyclabilité[[#This Row],[Code Valobat]],4,4)="0804",MID(Recyclabilité[[#This Row],[Code Valobat]],4,4)="0709",MID(Recyclabilité[[#This Row],[Code Valobat]],1,7)="6121107"),"",_xlfn.XLOOKUP('Calculs'!B2522,Questions!A:A,Questions!B:B,"ERREUR QUESTION")))</f>
        <v/>
      </c>
      <c r="G2523" s="58" t="str">
        <f>IF(OR(ISBLANK(Recyclabilité[[#This Row],[Réponse 1]]),'Calculs'!D2522="0",_xlfn.XLOOKUP('Calculs'!D2522,'Réponses'!C:C,'Réponses'!F:F,"ERREUR VISIBILITE")=0),"",_xlfn.XLOOKUP(_xlfn.XLOOKUP('Calculs'!D2522,'Réponses'!C:C,'Réponses'!F:F,"ERREUR VISIBILITE"),Questions!A:A,Questions!B:B,"ERREUR QUESTION"))</f>
        <v/>
      </c>
      <c r="I2523" s="58" t="str">
        <f>IF(OR(ISBLANK(Recyclabilité[[#This Row],[Réponse 2]]),'Calculs'!G2522="0",_xlfn.XLOOKUP('Calculs'!G2522,'Réponses'!C:C,'Réponses'!F:F,"ERREUR VISIBILITE")=0),"",_xlfn.XLOOKUP(_xlfn.XLOOKUP('Calculs'!G2522,'Réponses'!C:C,'Réponses'!F:F,"ERREUR VISIBILITE"),Questions!A:A,Questions!B:B,"ERREUR QUESTION"))</f>
        <v/>
      </c>
      <c r="K2523" s="58" t="str">
        <f>IF(OR(ISBLANK(Recyclabilité[[#This Row],[Réponse 3]]),'Calculs'!J2522="0",_xlfn.XLOOKUP('Calculs'!J2522,'Réponses'!C:C,'Réponses'!F:F,"ERREUR VISIBILITE")=0),"",_xlfn.XLOOKUP(_xlfn.XLOOKUP('Calculs'!J2522,'Réponses'!C:C,'Réponses'!F:F,"ERREUR VISIBILITE"),Questions!A:A,Questions!B:B,"ERREUR QUESTION"))</f>
        <v/>
      </c>
      <c r="M2523" s="58" t="str">
        <f>IF(OR(ISBLANK(Recyclabilité[[#This Row],[Réponse 4]]),'Calculs'!M2522="0",_xlfn.XLOOKUP('Calculs'!M2522,'Réponses'!C:C,'Réponses'!F:F,"ERREUR VISIBILITE")=0),"",_xlfn.XLOOKUP(_xlfn.XLOOKUP('Calculs'!M2522,'Réponses'!C:C,'Réponses'!F:F,"ERREUR VISIBILITE"),Questions!A:A,Questions!B:B,"ERREUR QUESTION"))</f>
        <v/>
      </c>
    </row>
    <row r="2524" spans="4:13" ht="60" customHeight="1">
      <c r="D2524" s="28" t="str">
        <f>IF(ISBLANK(Recyclabilité[[#This Row],[Code Valobat]]),"",IF(OR('Calculs'!A2523="08",'Calculs'!A2523="07",MID(Recyclabilité[[#This Row],[Code Valobat]],4,4)="0804",MID(Recyclabilité[[#This Row],[Code Valobat]],4,4)="0709",MID(Recyclabilité[[#This Row],[Code Valobat]],1,7)="6121107"),"Non recyclable",_xlfn.XLOOKUP('Calculs'!Q2523,'Combinaisons'!A:A,'Combinaisons'!B:B,"Merci de répondre à toutes les questions")))</f>
        <v/>
      </c>
      <c r="E2524" s="58" t="str">
        <f>IF(ISBLANK(Recyclabilité[[#This Row],[Code Valobat]]),"",IF(OR('Calculs'!A2523="08",'Calculs'!A2523="07",MID(Recyclabilité[[#This Row],[Code Valobat]],4,4)="0804",MID(Recyclabilité[[#This Row],[Code Valobat]],4,4)="0709",MID(Recyclabilité[[#This Row],[Code Valobat]],1,7)="6121107"),"",_xlfn.XLOOKUP('Calculs'!B2523,Questions!A:A,Questions!B:B,"ERREUR QUESTION")))</f>
        <v/>
      </c>
      <c r="G2524" s="58" t="str">
        <f>IF(OR(ISBLANK(Recyclabilité[[#This Row],[Réponse 1]]),'Calculs'!D2523="0",_xlfn.XLOOKUP('Calculs'!D2523,'Réponses'!C:C,'Réponses'!F:F,"ERREUR VISIBILITE")=0),"",_xlfn.XLOOKUP(_xlfn.XLOOKUP('Calculs'!D2523,'Réponses'!C:C,'Réponses'!F:F,"ERREUR VISIBILITE"),Questions!A:A,Questions!B:B,"ERREUR QUESTION"))</f>
        <v/>
      </c>
      <c r="I2524" s="58" t="str">
        <f>IF(OR(ISBLANK(Recyclabilité[[#This Row],[Réponse 2]]),'Calculs'!G2523="0",_xlfn.XLOOKUP('Calculs'!G2523,'Réponses'!C:C,'Réponses'!F:F,"ERREUR VISIBILITE")=0),"",_xlfn.XLOOKUP(_xlfn.XLOOKUP('Calculs'!G2523,'Réponses'!C:C,'Réponses'!F:F,"ERREUR VISIBILITE"),Questions!A:A,Questions!B:B,"ERREUR QUESTION"))</f>
        <v/>
      </c>
      <c r="K2524" s="58" t="str">
        <f>IF(OR(ISBLANK(Recyclabilité[[#This Row],[Réponse 3]]),'Calculs'!J2523="0",_xlfn.XLOOKUP('Calculs'!J2523,'Réponses'!C:C,'Réponses'!F:F,"ERREUR VISIBILITE")=0),"",_xlfn.XLOOKUP(_xlfn.XLOOKUP('Calculs'!J2523,'Réponses'!C:C,'Réponses'!F:F,"ERREUR VISIBILITE"),Questions!A:A,Questions!B:B,"ERREUR QUESTION"))</f>
        <v/>
      </c>
      <c r="M2524" s="58" t="str">
        <f>IF(OR(ISBLANK(Recyclabilité[[#This Row],[Réponse 4]]),'Calculs'!M2523="0",_xlfn.XLOOKUP('Calculs'!M2523,'Réponses'!C:C,'Réponses'!F:F,"ERREUR VISIBILITE")=0),"",_xlfn.XLOOKUP(_xlfn.XLOOKUP('Calculs'!M2523,'Réponses'!C:C,'Réponses'!F:F,"ERREUR VISIBILITE"),Questions!A:A,Questions!B:B,"ERREUR QUESTION"))</f>
        <v/>
      </c>
    </row>
    <row r="2525" spans="4:13" ht="60" customHeight="1">
      <c r="D2525" s="28" t="str">
        <f>IF(ISBLANK(Recyclabilité[[#This Row],[Code Valobat]]),"",IF(OR('Calculs'!A2524="08",'Calculs'!A2524="07",MID(Recyclabilité[[#This Row],[Code Valobat]],4,4)="0804",MID(Recyclabilité[[#This Row],[Code Valobat]],4,4)="0709",MID(Recyclabilité[[#This Row],[Code Valobat]],1,7)="6121107"),"Non recyclable",_xlfn.XLOOKUP('Calculs'!Q2524,'Combinaisons'!A:A,'Combinaisons'!B:B,"Merci de répondre à toutes les questions")))</f>
        <v/>
      </c>
      <c r="E2525" s="58" t="str">
        <f>IF(ISBLANK(Recyclabilité[[#This Row],[Code Valobat]]),"",IF(OR('Calculs'!A2524="08",'Calculs'!A2524="07",MID(Recyclabilité[[#This Row],[Code Valobat]],4,4)="0804",MID(Recyclabilité[[#This Row],[Code Valobat]],4,4)="0709",MID(Recyclabilité[[#This Row],[Code Valobat]],1,7)="6121107"),"",_xlfn.XLOOKUP('Calculs'!B2524,Questions!A:A,Questions!B:B,"ERREUR QUESTION")))</f>
        <v/>
      </c>
      <c r="G2525" s="58" t="str">
        <f>IF(OR(ISBLANK(Recyclabilité[[#This Row],[Réponse 1]]),'Calculs'!D2524="0",_xlfn.XLOOKUP('Calculs'!D2524,'Réponses'!C:C,'Réponses'!F:F,"ERREUR VISIBILITE")=0),"",_xlfn.XLOOKUP(_xlfn.XLOOKUP('Calculs'!D2524,'Réponses'!C:C,'Réponses'!F:F,"ERREUR VISIBILITE"),Questions!A:A,Questions!B:B,"ERREUR QUESTION"))</f>
        <v/>
      </c>
      <c r="I2525" s="58" t="str">
        <f>IF(OR(ISBLANK(Recyclabilité[[#This Row],[Réponse 2]]),'Calculs'!G2524="0",_xlfn.XLOOKUP('Calculs'!G2524,'Réponses'!C:C,'Réponses'!F:F,"ERREUR VISIBILITE")=0),"",_xlfn.XLOOKUP(_xlfn.XLOOKUP('Calculs'!G2524,'Réponses'!C:C,'Réponses'!F:F,"ERREUR VISIBILITE"),Questions!A:A,Questions!B:B,"ERREUR QUESTION"))</f>
        <v/>
      </c>
      <c r="K2525" s="58" t="str">
        <f>IF(OR(ISBLANK(Recyclabilité[[#This Row],[Réponse 3]]),'Calculs'!J2524="0",_xlfn.XLOOKUP('Calculs'!J2524,'Réponses'!C:C,'Réponses'!F:F,"ERREUR VISIBILITE")=0),"",_xlfn.XLOOKUP(_xlfn.XLOOKUP('Calculs'!J2524,'Réponses'!C:C,'Réponses'!F:F,"ERREUR VISIBILITE"),Questions!A:A,Questions!B:B,"ERREUR QUESTION"))</f>
        <v/>
      </c>
      <c r="M2525" s="58" t="str">
        <f>IF(OR(ISBLANK(Recyclabilité[[#This Row],[Réponse 4]]),'Calculs'!M2524="0",_xlfn.XLOOKUP('Calculs'!M2524,'Réponses'!C:C,'Réponses'!F:F,"ERREUR VISIBILITE")=0),"",_xlfn.XLOOKUP(_xlfn.XLOOKUP('Calculs'!M2524,'Réponses'!C:C,'Réponses'!F:F,"ERREUR VISIBILITE"),Questions!A:A,Questions!B:B,"ERREUR QUESTION"))</f>
        <v/>
      </c>
    </row>
    <row r="2526" spans="4:13" ht="60" customHeight="1">
      <c r="D2526" s="28" t="str">
        <f>IF(ISBLANK(Recyclabilité[[#This Row],[Code Valobat]]),"",IF(OR('Calculs'!A2525="08",'Calculs'!A2525="07",MID(Recyclabilité[[#This Row],[Code Valobat]],4,4)="0804",MID(Recyclabilité[[#This Row],[Code Valobat]],4,4)="0709",MID(Recyclabilité[[#This Row],[Code Valobat]],1,7)="6121107"),"Non recyclable",_xlfn.XLOOKUP('Calculs'!Q2525,'Combinaisons'!A:A,'Combinaisons'!B:B,"Merci de répondre à toutes les questions")))</f>
        <v/>
      </c>
      <c r="E2526" s="58" t="str">
        <f>IF(ISBLANK(Recyclabilité[[#This Row],[Code Valobat]]),"",IF(OR('Calculs'!A2525="08",'Calculs'!A2525="07",MID(Recyclabilité[[#This Row],[Code Valobat]],4,4)="0804",MID(Recyclabilité[[#This Row],[Code Valobat]],4,4)="0709",MID(Recyclabilité[[#This Row],[Code Valobat]],1,7)="6121107"),"",_xlfn.XLOOKUP('Calculs'!B2525,Questions!A:A,Questions!B:B,"ERREUR QUESTION")))</f>
        <v/>
      </c>
      <c r="G2526" s="58" t="str">
        <f>IF(OR(ISBLANK(Recyclabilité[[#This Row],[Réponse 1]]),'Calculs'!D2525="0",_xlfn.XLOOKUP('Calculs'!D2525,'Réponses'!C:C,'Réponses'!F:F,"ERREUR VISIBILITE")=0),"",_xlfn.XLOOKUP(_xlfn.XLOOKUP('Calculs'!D2525,'Réponses'!C:C,'Réponses'!F:F,"ERREUR VISIBILITE"),Questions!A:A,Questions!B:B,"ERREUR QUESTION"))</f>
        <v/>
      </c>
      <c r="I2526" s="58" t="str">
        <f>IF(OR(ISBLANK(Recyclabilité[[#This Row],[Réponse 2]]),'Calculs'!G2525="0",_xlfn.XLOOKUP('Calculs'!G2525,'Réponses'!C:C,'Réponses'!F:F,"ERREUR VISIBILITE")=0),"",_xlfn.XLOOKUP(_xlfn.XLOOKUP('Calculs'!G2525,'Réponses'!C:C,'Réponses'!F:F,"ERREUR VISIBILITE"),Questions!A:A,Questions!B:B,"ERREUR QUESTION"))</f>
        <v/>
      </c>
      <c r="K2526" s="58" t="str">
        <f>IF(OR(ISBLANK(Recyclabilité[[#This Row],[Réponse 3]]),'Calculs'!J2525="0",_xlfn.XLOOKUP('Calculs'!J2525,'Réponses'!C:C,'Réponses'!F:F,"ERREUR VISIBILITE")=0),"",_xlfn.XLOOKUP(_xlfn.XLOOKUP('Calculs'!J2525,'Réponses'!C:C,'Réponses'!F:F,"ERREUR VISIBILITE"),Questions!A:A,Questions!B:B,"ERREUR QUESTION"))</f>
        <v/>
      </c>
      <c r="M2526" s="58" t="str">
        <f>IF(OR(ISBLANK(Recyclabilité[[#This Row],[Réponse 4]]),'Calculs'!M2525="0",_xlfn.XLOOKUP('Calculs'!M2525,'Réponses'!C:C,'Réponses'!F:F,"ERREUR VISIBILITE")=0),"",_xlfn.XLOOKUP(_xlfn.XLOOKUP('Calculs'!M2525,'Réponses'!C:C,'Réponses'!F:F,"ERREUR VISIBILITE"),Questions!A:A,Questions!B:B,"ERREUR QUESTION"))</f>
        <v/>
      </c>
    </row>
    <row r="2527" spans="4:13" ht="60" customHeight="1">
      <c r="D2527" s="28" t="str">
        <f>IF(ISBLANK(Recyclabilité[[#This Row],[Code Valobat]]),"",IF(OR('Calculs'!A2526="08",'Calculs'!A2526="07",MID(Recyclabilité[[#This Row],[Code Valobat]],4,4)="0804",MID(Recyclabilité[[#This Row],[Code Valobat]],4,4)="0709",MID(Recyclabilité[[#This Row],[Code Valobat]],1,7)="6121107"),"Non recyclable",_xlfn.XLOOKUP('Calculs'!Q2526,'Combinaisons'!A:A,'Combinaisons'!B:B,"Merci de répondre à toutes les questions")))</f>
        <v/>
      </c>
      <c r="E2527" s="58" t="str">
        <f>IF(ISBLANK(Recyclabilité[[#This Row],[Code Valobat]]),"",IF(OR('Calculs'!A2526="08",'Calculs'!A2526="07",MID(Recyclabilité[[#This Row],[Code Valobat]],4,4)="0804",MID(Recyclabilité[[#This Row],[Code Valobat]],4,4)="0709",MID(Recyclabilité[[#This Row],[Code Valobat]],1,7)="6121107"),"",_xlfn.XLOOKUP('Calculs'!B2526,Questions!A:A,Questions!B:B,"ERREUR QUESTION")))</f>
        <v/>
      </c>
      <c r="G2527" s="58" t="str">
        <f>IF(OR(ISBLANK(Recyclabilité[[#This Row],[Réponse 1]]),'Calculs'!D2526="0",_xlfn.XLOOKUP('Calculs'!D2526,'Réponses'!C:C,'Réponses'!F:F,"ERREUR VISIBILITE")=0),"",_xlfn.XLOOKUP(_xlfn.XLOOKUP('Calculs'!D2526,'Réponses'!C:C,'Réponses'!F:F,"ERREUR VISIBILITE"),Questions!A:A,Questions!B:B,"ERREUR QUESTION"))</f>
        <v/>
      </c>
      <c r="I2527" s="58" t="str">
        <f>IF(OR(ISBLANK(Recyclabilité[[#This Row],[Réponse 2]]),'Calculs'!G2526="0",_xlfn.XLOOKUP('Calculs'!G2526,'Réponses'!C:C,'Réponses'!F:F,"ERREUR VISIBILITE")=0),"",_xlfn.XLOOKUP(_xlfn.XLOOKUP('Calculs'!G2526,'Réponses'!C:C,'Réponses'!F:F,"ERREUR VISIBILITE"),Questions!A:A,Questions!B:B,"ERREUR QUESTION"))</f>
        <v/>
      </c>
      <c r="K2527" s="58" t="str">
        <f>IF(OR(ISBLANK(Recyclabilité[[#This Row],[Réponse 3]]),'Calculs'!J2526="0",_xlfn.XLOOKUP('Calculs'!J2526,'Réponses'!C:C,'Réponses'!F:F,"ERREUR VISIBILITE")=0),"",_xlfn.XLOOKUP(_xlfn.XLOOKUP('Calculs'!J2526,'Réponses'!C:C,'Réponses'!F:F,"ERREUR VISIBILITE"),Questions!A:A,Questions!B:B,"ERREUR QUESTION"))</f>
        <v/>
      </c>
      <c r="M2527" s="58" t="str">
        <f>IF(OR(ISBLANK(Recyclabilité[[#This Row],[Réponse 4]]),'Calculs'!M2526="0",_xlfn.XLOOKUP('Calculs'!M2526,'Réponses'!C:C,'Réponses'!F:F,"ERREUR VISIBILITE")=0),"",_xlfn.XLOOKUP(_xlfn.XLOOKUP('Calculs'!M2526,'Réponses'!C:C,'Réponses'!F:F,"ERREUR VISIBILITE"),Questions!A:A,Questions!B:B,"ERREUR QUESTION"))</f>
        <v/>
      </c>
    </row>
    <row r="2528" spans="4:13" ht="60" customHeight="1">
      <c r="D2528" s="28" t="str">
        <f>IF(ISBLANK(Recyclabilité[[#This Row],[Code Valobat]]),"",IF(OR('Calculs'!A2527="08",'Calculs'!A2527="07",MID(Recyclabilité[[#This Row],[Code Valobat]],4,4)="0804",MID(Recyclabilité[[#This Row],[Code Valobat]],4,4)="0709",MID(Recyclabilité[[#This Row],[Code Valobat]],1,7)="6121107"),"Non recyclable",_xlfn.XLOOKUP('Calculs'!Q2527,'Combinaisons'!A:A,'Combinaisons'!B:B,"Merci de répondre à toutes les questions")))</f>
        <v/>
      </c>
      <c r="E2528" s="58" t="str">
        <f>IF(ISBLANK(Recyclabilité[[#This Row],[Code Valobat]]),"",IF(OR('Calculs'!A2527="08",'Calculs'!A2527="07",MID(Recyclabilité[[#This Row],[Code Valobat]],4,4)="0804",MID(Recyclabilité[[#This Row],[Code Valobat]],4,4)="0709",MID(Recyclabilité[[#This Row],[Code Valobat]],1,7)="6121107"),"",_xlfn.XLOOKUP('Calculs'!B2527,Questions!A:A,Questions!B:B,"ERREUR QUESTION")))</f>
        <v/>
      </c>
      <c r="G2528" s="58" t="str">
        <f>IF(OR(ISBLANK(Recyclabilité[[#This Row],[Réponse 1]]),'Calculs'!D2527="0",_xlfn.XLOOKUP('Calculs'!D2527,'Réponses'!C:C,'Réponses'!F:F,"ERREUR VISIBILITE")=0),"",_xlfn.XLOOKUP(_xlfn.XLOOKUP('Calculs'!D2527,'Réponses'!C:C,'Réponses'!F:F,"ERREUR VISIBILITE"),Questions!A:A,Questions!B:B,"ERREUR QUESTION"))</f>
        <v/>
      </c>
      <c r="I2528" s="58" t="str">
        <f>IF(OR(ISBLANK(Recyclabilité[[#This Row],[Réponse 2]]),'Calculs'!G2527="0",_xlfn.XLOOKUP('Calculs'!G2527,'Réponses'!C:C,'Réponses'!F:F,"ERREUR VISIBILITE")=0),"",_xlfn.XLOOKUP(_xlfn.XLOOKUP('Calculs'!G2527,'Réponses'!C:C,'Réponses'!F:F,"ERREUR VISIBILITE"),Questions!A:A,Questions!B:B,"ERREUR QUESTION"))</f>
        <v/>
      </c>
      <c r="K2528" s="58" t="str">
        <f>IF(OR(ISBLANK(Recyclabilité[[#This Row],[Réponse 3]]),'Calculs'!J2527="0",_xlfn.XLOOKUP('Calculs'!J2527,'Réponses'!C:C,'Réponses'!F:F,"ERREUR VISIBILITE")=0),"",_xlfn.XLOOKUP(_xlfn.XLOOKUP('Calculs'!J2527,'Réponses'!C:C,'Réponses'!F:F,"ERREUR VISIBILITE"),Questions!A:A,Questions!B:B,"ERREUR QUESTION"))</f>
        <v/>
      </c>
      <c r="M2528" s="58" t="str">
        <f>IF(OR(ISBLANK(Recyclabilité[[#This Row],[Réponse 4]]),'Calculs'!M2527="0",_xlfn.XLOOKUP('Calculs'!M2527,'Réponses'!C:C,'Réponses'!F:F,"ERREUR VISIBILITE")=0),"",_xlfn.XLOOKUP(_xlfn.XLOOKUP('Calculs'!M2527,'Réponses'!C:C,'Réponses'!F:F,"ERREUR VISIBILITE"),Questions!A:A,Questions!B:B,"ERREUR QUESTION"))</f>
        <v/>
      </c>
    </row>
    <row r="2529" spans="4:13" ht="60" customHeight="1">
      <c r="D2529" s="28" t="str">
        <f>IF(ISBLANK(Recyclabilité[[#This Row],[Code Valobat]]),"",IF(OR('Calculs'!A2528="08",'Calculs'!A2528="07",MID(Recyclabilité[[#This Row],[Code Valobat]],4,4)="0804",MID(Recyclabilité[[#This Row],[Code Valobat]],4,4)="0709",MID(Recyclabilité[[#This Row],[Code Valobat]],1,7)="6121107"),"Non recyclable",_xlfn.XLOOKUP('Calculs'!Q2528,'Combinaisons'!A:A,'Combinaisons'!B:B,"Merci de répondre à toutes les questions")))</f>
        <v/>
      </c>
      <c r="E2529" s="58" t="str">
        <f>IF(ISBLANK(Recyclabilité[[#This Row],[Code Valobat]]),"",IF(OR('Calculs'!A2528="08",'Calculs'!A2528="07",MID(Recyclabilité[[#This Row],[Code Valobat]],4,4)="0804",MID(Recyclabilité[[#This Row],[Code Valobat]],4,4)="0709",MID(Recyclabilité[[#This Row],[Code Valobat]],1,7)="6121107"),"",_xlfn.XLOOKUP('Calculs'!B2528,Questions!A:A,Questions!B:B,"ERREUR QUESTION")))</f>
        <v/>
      </c>
      <c r="G2529" s="58" t="str">
        <f>IF(OR(ISBLANK(Recyclabilité[[#This Row],[Réponse 1]]),'Calculs'!D2528="0",_xlfn.XLOOKUP('Calculs'!D2528,'Réponses'!C:C,'Réponses'!F:F,"ERREUR VISIBILITE")=0),"",_xlfn.XLOOKUP(_xlfn.XLOOKUP('Calculs'!D2528,'Réponses'!C:C,'Réponses'!F:F,"ERREUR VISIBILITE"),Questions!A:A,Questions!B:B,"ERREUR QUESTION"))</f>
        <v/>
      </c>
      <c r="I2529" s="58" t="str">
        <f>IF(OR(ISBLANK(Recyclabilité[[#This Row],[Réponse 2]]),'Calculs'!G2528="0",_xlfn.XLOOKUP('Calculs'!G2528,'Réponses'!C:C,'Réponses'!F:F,"ERREUR VISIBILITE")=0),"",_xlfn.XLOOKUP(_xlfn.XLOOKUP('Calculs'!G2528,'Réponses'!C:C,'Réponses'!F:F,"ERREUR VISIBILITE"),Questions!A:A,Questions!B:B,"ERREUR QUESTION"))</f>
        <v/>
      </c>
      <c r="K2529" s="58" t="str">
        <f>IF(OR(ISBLANK(Recyclabilité[[#This Row],[Réponse 3]]),'Calculs'!J2528="0",_xlfn.XLOOKUP('Calculs'!J2528,'Réponses'!C:C,'Réponses'!F:F,"ERREUR VISIBILITE")=0),"",_xlfn.XLOOKUP(_xlfn.XLOOKUP('Calculs'!J2528,'Réponses'!C:C,'Réponses'!F:F,"ERREUR VISIBILITE"),Questions!A:A,Questions!B:B,"ERREUR QUESTION"))</f>
        <v/>
      </c>
      <c r="M2529" s="58" t="str">
        <f>IF(OR(ISBLANK(Recyclabilité[[#This Row],[Réponse 4]]),'Calculs'!M2528="0",_xlfn.XLOOKUP('Calculs'!M2528,'Réponses'!C:C,'Réponses'!F:F,"ERREUR VISIBILITE")=0),"",_xlfn.XLOOKUP(_xlfn.XLOOKUP('Calculs'!M2528,'Réponses'!C:C,'Réponses'!F:F,"ERREUR VISIBILITE"),Questions!A:A,Questions!B:B,"ERREUR QUESTION"))</f>
        <v/>
      </c>
    </row>
    <row r="2530" spans="4:13" ht="60" customHeight="1">
      <c r="D2530" s="28" t="str">
        <f>IF(ISBLANK(Recyclabilité[[#This Row],[Code Valobat]]),"",IF(OR('Calculs'!A2529="08",'Calculs'!A2529="07",MID(Recyclabilité[[#This Row],[Code Valobat]],4,4)="0804",MID(Recyclabilité[[#This Row],[Code Valobat]],4,4)="0709",MID(Recyclabilité[[#This Row],[Code Valobat]],1,7)="6121107"),"Non recyclable",_xlfn.XLOOKUP('Calculs'!Q2529,'Combinaisons'!A:A,'Combinaisons'!B:B,"Merci de répondre à toutes les questions")))</f>
        <v/>
      </c>
      <c r="E2530" s="58" t="str">
        <f>IF(ISBLANK(Recyclabilité[[#This Row],[Code Valobat]]),"",IF(OR('Calculs'!A2529="08",'Calculs'!A2529="07",MID(Recyclabilité[[#This Row],[Code Valobat]],4,4)="0804",MID(Recyclabilité[[#This Row],[Code Valobat]],4,4)="0709",MID(Recyclabilité[[#This Row],[Code Valobat]],1,7)="6121107"),"",_xlfn.XLOOKUP('Calculs'!B2529,Questions!A:A,Questions!B:B,"ERREUR QUESTION")))</f>
        <v/>
      </c>
      <c r="G2530" s="58" t="str">
        <f>IF(OR(ISBLANK(Recyclabilité[[#This Row],[Réponse 1]]),'Calculs'!D2529="0",_xlfn.XLOOKUP('Calculs'!D2529,'Réponses'!C:C,'Réponses'!F:F,"ERREUR VISIBILITE")=0),"",_xlfn.XLOOKUP(_xlfn.XLOOKUP('Calculs'!D2529,'Réponses'!C:C,'Réponses'!F:F,"ERREUR VISIBILITE"),Questions!A:A,Questions!B:B,"ERREUR QUESTION"))</f>
        <v/>
      </c>
      <c r="I2530" s="58" t="str">
        <f>IF(OR(ISBLANK(Recyclabilité[[#This Row],[Réponse 2]]),'Calculs'!G2529="0",_xlfn.XLOOKUP('Calculs'!G2529,'Réponses'!C:C,'Réponses'!F:F,"ERREUR VISIBILITE")=0),"",_xlfn.XLOOKUP(_xlfn.XLOOKUP('Calculs'!G2529,'Réponses'!C:C,'Réponses'!F:F,"ERREUR VISIBILITE"),Questions!A:A,Questions!B:B,"ERREUR QUESTION"))</f>
        <v/>
      </c>
      <c r="K2530" s="58" t="str">
        <f>IF(OR(ISBLANK(Recyclabilité[[#This Row],[Réponse 3]]),'Calculs'!J2529="0",_xlfn.XLOOKUP('Calculs'!J2529,'Réponses'!C:C,'Réponses'!F:F,"ERREUR VISIBILITE")=0),"",_xlfn.XLOOKUP(_xlfn.XLOOKUP('Calculs'!J2529,'Réponses'!C:C,'Réponses'!F:F,"ERREUR VISIBILITE"),Questions!A:A,Questions!B:B,"ERREUR QUESTION"))</f>
        <v/>
      </c>
      <c r="M2530" s="58" t="str">
        <f>IF(OR(ISBLANK(Recyclabilité[[#This Row],[Réponse 4]]),'Calculs'!M2529="0",_xlfn.XLOOKUP('Calculs'!M2529,'Réponses'!C:C,'Réponses'!F:F,"ERREUR VISIBILITE")=0),"",_xlfn.XLOOKUP(_xlfn.XLOOKUP('Calculs'!M2529,'Réponses'!C:C,'Réponses'!F:F,"ERREUR VISIBILITE"),Questions!A:A,Questions!B:B,"ERREUR QUESTION"))</f>
        <v/>
      </c>
    </row>
    <row r="2531" spans="4:13" ht="60" customHeight="1">
      <c r="D2531" s="28" t="str">
        <f>IF(ISBLANK(Recyclabilité[[#This Row],[Code Valobat]]),"",IF(OR('Calculs'!A2530="08",'Calculs'!A2530="07",MID(Recyclabilité[[#This Row],[Code Valobat]],4,4)="0804",MID(Recyclabilité[[#This Row],[Code Valobat]],4,4)="0709",MID(Recyclabilité[[#This Row],[Code Valobat]],1,7)="6121107"),"Non recyclable",_xlfn.XLOOKUP('Calculs'!Q2530,'Combinaisons'!A:A,'Combinaisons'!B:B,"Merci de répondre à toutes les questions")))</f>
        <v/>
      </c>
      <c r="E2531" s="58" t="str">
        <f>IF(ISBLANK(Recyclabilité[[#This Row],[Code Valobat]]),"",IF(OR('Calculs'!A2530="08",'Calculs'!A2530="07",MID(Recyclabilité[[#This Row],[Code Valobat]],4,4)="0804",MID(Recyclabilité[[#This Row],[Code Valobat]],4,4)="0709",MID(Recyclabilité[[#This Row],[Code Valobat]],1,7)="6121107"),"",_xlfn.XLOOKUP('Calculs'!B2530,Questions!A:A,Questions!B:B,"ERREUR QUESTION")))</f>
        <v/>
      </c>
      <c r="G2531" s="58" t="str">
        <f>IF(OR(ISBLANK(Recyclabilité[[#This Row],[Réponse 1]]),'Calculs'!D2530="0",_xlfn.XLOOKUP('Calculs'!D2530,'Réponses'!C:C,'Réponses'!F:F,"ERREUR VISIBILITE")=0),"",_xlfn.XLOOKUP(_xlfn.XLOOKUP('Calculs'!D2530,'Réponses'!C:C,'Réponses'!F:F,"ERREUR VISIBILITE"),Questions!A:A,Questions!B:B,"ERREUR QUESTION"))</f>
        <v/>
      </c>
      <c r="I2531" s="58" t="str">
        <f>IF(OR(ISBLANK(Recyclabilité[[#This Row],[Réponse 2]]),'Calculs'!G2530="0",_xlfn.XLOOKUP('Calculs'!G2530,'Réponses'!C:C,'Réponses'!F:F,"ERREUR VISIBILITE")=0),"",_xlfn.XLOOKUP(_xlfn.XLOOKUP('Calculs'!G2530,'Réponses'!C:C,'Réponses'!F:F,"ERREUR VISIBILITE"),Questions!A:A,Questions!B:B,"ERREUR QUESTION"))</f>
        <v/>
      </c>
      <c r="K2531" s="58" t="str">
        <f>IF(OR(ISBLANK(Recyclabilité[[#This Row],[Réponse 3]]),'Calculs'!J2530="0",_xlfn.XLOOKUP('Calculs'!J2530,'Réponses'!C:C,'Réponses'!F:F,"ERREUR VISIBILITE")=0),"",_xlfn.XLOOKUP(_xlfn.XLOOKUP('Calculs'!J2530,'Réponses'!C:C,'Réponses'!F:F,"ERREUR VISIBILITE"),Questions!A:A,Questions!B:B,"ERREUR QUESTION"))</f>
        <v/>
      </c>
      <c r="M2531" s="58" t="str">
        <f>IF(OR(ISBLANK(Recyclabilité[[#This Row],[Réponse 4]]),'Calculs'!M2530="0",_xlfn.XLOOKUP('Calculs'!M2530,'Réponses'!C:C,'Réponses'!F:F,"ERREUR VISIBILITE")=0),"",_xlfn.XLOOKUP(_xlfn.XLOOKUP('Calculs'!M2530,'Réponses'!C:C,'Réponses'!F:F,"ERREUR VISIBILITE"),Questions!A:A,Questions!B:B,"ERREUR QUESTION"))</f>
        <v/>
      </c>
    </row>
    <row r="2532" spans="4:13" ht="60" customHeight="1">
      <c r="D2532" s="28" t="str">
        <f>IF(ISBLANK(Recyclabilité[[#This Row],[Code Valobat]]),"",IF(OR('Calculs'!A2531="08",'Calculs'!A2531="07",MID(Recyclabilité[[#This Row],[Code Valobat]],4,4)="0804",MID(Recyclabilité[[#This Row],[Code Valobat]],4,4)="0709",MID(Recyclabilité[[#This Row],[Code Valobat]],1,7)="6121107"),"Non recyclable",_xlfn.XLOOKUP('Calculs'!Q2531,'Combinaisons'!A:A,'Combinaisons'!B:B,"Merci de répondre à toutes les questions")))</f>
        <v/>
      </c>
      <c r="E2532" s="58" t="str">
        <f>IF(ISBLANK(Recyclabilité[[#This Row],[Code Valobat]]),"",IF(OR('Calculs'!A2531="08",'Calculs'!A2531="07",MID(Recyclabilité[[#This Row],[Code Valobat]],4,4)="0804",MID(Recyclabilité[[#This Row],[Code Valobat]],4,4)="0709",MID(Recyclabilité[[#This Row],[Code Valobat]],1,7)="6121107"),"",_xlfn.XLOOKUP('Calculs'!B2531,Questions!A:A,Questions!B:B,"ERREUR QUESTION")))</f>
        <v/>
      </c>
      <c r="G2532" s="58" t="str">
        <f>IF(OR(ISBLANK(Recyclabilité[[#This Row],[Réponse 1]]),'Calculs'!D2531="0",_xlfn.XLOOKUP('Calculs'!D2531,'Réponses'!C:C,'Réponses'!F:F,"ERREUR VISIBILITE")=0),"",_xlfn.XLOOKUP(_xlfn.XLOOKUP('Calculs'!D2531,'Réponses'!C:C,'Réponses'!F:F,"ERREUR VISIBILITE"),Questions!A:A,Questions!B:B,"ERREUR QUESTION"))</f>
        <v/>
      </c>
      <c r="I2532" s="58" t="str">
        <f>IF(OR(ISBLANK(Recyclabilité[[#This Row],[Réponse 2]]),'Calculs'!G2531="0",_xlfn.XLOOKUP('Calculs'!G2531,'Réponses'!C:C,'Réponses'!F:F,"ERREUR VISIBILITE")=0),"",_xlfn.XLOOKUP(_xlfn.XLOOKUP('Calculs'!G2531,'Réponses'!C:C,'Réponses'!F:F,"ERREUR VISIBILITE"),Questions!A:A,Questions!B:B,"ERREUR QUESTION"))</f>
        <v/>
      </c>
      <c r="K2532" s="58" t="str">
        <f>IF(OR(ISBLANK(Recyclabilité[[#This Row],[Réponse 3]]),'Calculs'!J2531="0",_xlfn.XLOOKUP('Calculs'!J2531,'Réponses'!C:C,'Réponses'!F:F,"ERREUR VISIBILITE")=0),"",_xlfn.XLOOKUP(_xlfn.XLOOKUP('Calculs'!J2531,'Réponses'!C:C,'Réponses'!F:F,"ERREUR VISIBILITE"),Questions!A:A,Questions!B:B,"ERREUR QUESTION"))</f>
        <v/>
      </c>
      <c r="M2532" s="58" t="str">
        <f>IF(OR(ISBLANK(Recyclabilité[[#This Row],[Réponse 4]]),'Calculs'!M2531="0",_xlfn.XLOOKUP('Calculs'!M2531,'Réponses'!C:C,'Réponses'!F:F,"ERREUR VISIBILITE")=0),"",_xlfn.XLOOKUP(_xlfn.XLOOKUP('Calculs'!M2531,'Réponses'!C:C,'Réponses'!F:F,"ERREUR VISIBILITE"),Questions!A:A,Questions!B:B,"ERREUR QUESTION"))</f>
        <v/>
      </c>
    </row>
    <row r="2533" spans="4:13" ht="60" customHeight="1">
      <c r="D2533" s="28" t="str">
        <f>IF(ISBLANK(Recyclabilité[[#This Row],[Code Valobat]]),"",IF(OR('Calculs'!A2532="08",'Calculs'!A2532="07",MID(Recyclabilité[[#This Row],[Code Valobat]],4,4)="0804",MID(Recyclabilité[[#This Row],[Code Valobat]],4,4)="0709",MID(Recyclabilité[[#This Row],[Code Valobat]],1,7)="6121107"),"Non recyclable",_xlfn.XLOOKUP('Calculs'!Q2532,'Combinaisons'!A:A,'Combinaisons'!B:B,"Merci de répondre à toutes les questions")))</f>
        <v/>
      </c>
      <c r="E2533" s="58" t="str">
        <f>IF(ISBLANK(Recyclabilité[[#This Row],[Code Valobat]]),"",IF(OR('Calculs'!A2532="08",'Calculs'!A2532="07",MID(Recyclabilité[[#This Row],[Code Valobat]],4,4)="0804",MID(Recyclabilité[[#This Row],[Code Valobat]],4,4)="0709",MID(Recyclabilité[[#This Row],[Code Valobat]],1,7)="6121107"),"",_xlfn.XLOOKUP('Calculs'!B2532,Questions!A:A,Questions!B:B,"ERREUR QUESTION")))</f>
        <v/>
      </c>
      <c r="G2533" s="58" t="str">
        <f>IF(OR(ISBLANK(Recyclabilité[[#This Row],[Réponse 1]]),'Calculs'!D2532="0",_xlfn.XLOOKUP('Calculs'!D2532,'Réponses'!C:C,'Réponses'!F:F,"ERREUR VISIBILITE")=0),"",_xlfn.XLOOKUP(_xlfn.XLOOKUP('Calculs'!D2532,'Réponses'!C:C,'Réponses'!F:F,"ERREUR VISIBILITE"),Questions!A:A,Questions!B:B,"ERREUR QUESTION"))</f>
        <v/>
      </c>
      <c r="I2533" s="58" t="str">
        <f>IF(OR(ISBLANK(Recyclabilité[[#This Row],[Réponse 2]]),'Calculs'!G2532="0",_xlfn.XLOOKUP('Calculs'!G2532,'Réponses'!C:C,'Réponses'!F:F,"ERREUR VISIBILITE")=0),"",_xlfn.XLOOKUP(_xlfn.XLOOKUP('Calculs'!G2532,'Réponses'!C:C,'Réponses'!F:F,"ERREUR VISIBILITE"),Questions!A:A,Questions!B:B,"ERREUR QUESTION"))</f>
        <v/>
      </c>
      <c r="K2533" s="58" t="str">
        <f>IF(OR(ISBLANK(Recyclabilité[[#This Row],[Réponse 3]]),'Calculs'!J2532="0",_xlfn.XLOOKUP('Calculs'!J2532,'Réponses'!C:C,'Réponses'!F:F,"ERREUR VISIBILITE")=0),"",_xlfn.XLOOKUP(_xlfn.XLOOKUP('Calculs'!J2532,'Réponses'!C:C,'Réponses'!F:F,"ERREUR VISIBILITE"),Questions!A:A,Questions!B:B,"ERREUR QUESTION"))</f>
        <v/>
      </c>
      <c r="M2533" s="58" t="str">
        <f>IF(OR(ISBLANK(Recyclabilité[[#This Row],[Réponse 4]]),'Calculs'!M2532="0",_xlfn.XLOOKUP('Calculs'!M2532,'Réponses'!C:C,'Réponses'!F:F,"ERREUR VISIBILITE")=0),"",_xlfn.XLOOKUP(_xlfn.XLOOKUP('Calculs'!M2532,'Réponses'!C:C,'Réponses'!F:F,"ERREUR VISIBILITE"),Questions!A:A,Questions!B:B,"ERREUR QUESTION"))</f>
        <v/>
      </c>
    </row>
    <row r="2534" spans="4:13" ht="60" customHeight="1">
      <c r="D2534" s="28" t="str">
        <f>IF(ISBLANK(Recyclabilité[[#This Row],[Code Valobat]]),"",IF(OR('Calculs'!A2533="08",'Calculs'!A2533="07",MID(Recyclabilité[[#This Row],[Code Valobat]],4,4)="0804",MID(Recyclabilité[[#This Row],[Code Valobat]],4,4)="0709",MID(Recyclabilité[[#This Row],[Code Valobat]],1,7)="6121107"),"Non recyclable",_xlfn.XLOOKUP('Calculs'!Q2533,'Combinaisons'!A:A,'Combinaisons'!B:B,"Merci de répondre à toutes les questions")))</f>
        <v/>
      </c>
      <c r="E2534" s="58" t="str">
        <f>IF(ISBLANK(Recyclabilité[[#This Row],[Code Valobat]]),"",IF(OR('Calculs'!A2533="08",'Calculs'!A2533="07",MID(Recyclabilité[[#This Row],[Code Valobat]],4,4)="0804",MID(Recyclabilité[[#This Row],[Code Valobat]],4,4)="0709",MID(Recyclabilité[[#This Row],[Code Valobat]],1,7)="6121107"),"",_xlfn.XLOOKUP('Calculs'!B2533,Questions!A:A,Questions!B:B,"ERREUR QUESTION")))</f>
        <v/>
      </c>
      <c r="G2534" s="58" t="str">
        <f>IF(OR(ISBLANK(Recyclabilité[[#This Row],[Réponse 1]]),'Calculs'!D2533="0",_xlfn.XLOOKUP('Calculs'!D2533,'Réponses'!C:C,'Réponses'!F:F,"ERREUR VISIBILITE")=0),"",_xlfn.XLOOKUP(_xlfn.XLOOKUP('Calculs'!D2533,'Réponses'!C:C,'Réponses'!F:F,"ERREUR VISIBILITE"),Questions!A:A,Questions!B:B,"ERREUR QUESTION"))</f>
        <v/>
      </c>
      <c r="I2534" s="58" t="str">
        <f>IF(OR(ISBLANK(Recyclabilité[[#This Row],[Réponse 2]]),'Calculs'!G2533="0",_xlfn.XLOOKUP('Calculs'!G2533,'Réponses'!C:C,'Réponses'!F:F,"ERREUR VISIBILITE")=0),"",_xlfn.XLOOKUP(_xlfn.XLOOKUP('Calculs'!G2533,'Réponses'!C:C,'Réponses'!F:F,"ERREUR VISIBILITE"),Questions!A:A,Questions!B:B,"ERREUR QUESTION"))</f>
        <v/>
      </c>
      <c r="K2534" s="58" t="str">
        <f>IF(OR(ISBLANK(Recyclabilité[[#This Row],[Réponse 3]]),'Calculs'!J2533="0",_xlfn.XLOOKUP('Calculs'!J2533,'Réponses'!C:C,'Réponses'!F:F,"ERREUR VISIBILITE")=0),"",_xlfn.XLOOKUP(_xlfn.XLOOKUP('Calculs'!J2533,'Réponses'!C:C,'Réponses'!F:F,"ERREUR VISIBILITE"),Questions!A:A,Questions!B:B,"ERREUR QUESTION"))</f>
        <v/>
      </c>
      <c r="M2534" s="58" t="str">
        <f>IF(OR(ISBLANK(Recyclabilité[[#This Row],[Réponse 4]]),'Calculs'!M2533="0",_xlfn.XLOOKUP('Calculs'!M2533,'Réponses'!C:C,'Réponses'!F:F,"ERREUR VISIBILITE")=0),"",_xlfn.XLOOKUP(_xlfn.XLOOKUP('Calculs'!M2533,'Réponses'!C:C,'Réponses'!F:F,"ERREUR VISIBILITE"),Questions!A:A,Questions!B:B,"ERREUR QUESTION"))</f>
        <v/>
      </c>
    </row>
    <row r="2535" spans="4:13" ht="60" customHeight="1">
      <c r="D2535" s="28" t="str">
        <f>IF(ISBLANK(Recyclabilité[[#This Row],[Code Valobat]]),"",IF(OR('Calculs'!A2534="08",'Calculs'!A2534="07",MID(Recyclabilité[[#This Row],[Code Valobat]],4,4)="0804",MID(Recyclabilité[[#This Row],[Code Valobat]],4,4)="0709",MID(Recyclabilité[[#This Row],[Code Valobat]],1,7)="6121107"),"Non recyclable",_xlfn.XLOOKUP('Calculs'!Q2534,'Combinaisons'!A:A,'Combinaisons'!B:B,"Merci de répondre à toutes les questions")))</f>
        <v/>
      </c>
      <c r="E2535" s="58" t="str">
        <f>IF(ISBLANK(Recyclabilité[[#This Row],[Code Valobat]]),"",IF(OR('Calculs'!A2534="08",'Calculs'!A2534="07",MID(Recyclabilité[[#This Row],[Code Valobat]],4,4)="0804",MID(Recyclabilité[[#This Row],[Code Valobat]],4,4)="0709",MID(Recyclabilité[[#This Row],[Code Valobat]],1,7)="6121107"),"",_xlfn.XLOOKUP('Calculs'!B2534,Questions!A:A,Questions!B:B,"ERREUR QUESTION")))</f>
        <v/>
      </c>
      <c r="G2535" s="58" t="str">
        <f>IF(OR(ISBLANK(Recyclabilité[[#This Row],[Réponse 1]]),'Calculs'!D2534="0",_xlfn.XLOOKUP('Calculs'!D2534,'Réponses'!C:C,'Réponses'!F:F,"ERREUR VISIBILITE")=0),"",_xlfn.XLOOKUP(_xlfn.XLOOKUP('Calculs'!D2534,'Réponses'!C:C,'Réponses'!F:F,"ERREUR VISIBILITE"),Questions!A:A,Questions!B:B,"ERREUR QUESTION"))</f>
        <v/>
      </c>
      <c r="I2535" s="58" t="str">
        <f>IF(OR(ISBLANK(Recyclabilité[[#This Row],[Réponse 2]]),'Calculs'!G2534="0",_xlfn.XLOOKUP('Calculs'!G2534,'Réponses'!C:C,'Réponses'!F:F,"ERREUR VISIBILITE")=0),"",_xlfn.XLOOKUP(_xlfn.XLOOKUP('Calculs'!G2534,'Réponses'!C:C,'Réponses'!F:F,"ERREUR VISIBILITE"),Questions!A:A,Questions!B:B,"ERREUR QUESTION"))</f>
        <v/>
      </c>
      <c r="K2535" s="58" t="str">
        <f>IF(OR(ISBLANK(Recyclabilité[[#This Row],[Réponse 3]]),'Calculs'!J2534="0",_xlfn.XLOOKUP('Calculs'!J2534,'Réponses'!C:C,'Réponses'!F:F,"ERREUR VISIBILITE")=0),"",_xlfn.XLOOKUP(_xlfn.XLOOKUP('Calculs'!J2534,'Réponses'!C:C,'Réponses'!F:F,"ERREUR VISIBILITE"),Questions!A:A,Questions!B:B,"ERREUR QUESTION"))</f>
        <v/>
      </c>
      <c r="M2535" s="58" t="str">
        <f>IF(OR(ISBLANK(Recyclabilité[[#This Row],[Réponse 4]]),'Calculs'!M2534="0",_xlfn.XLOOKUP('Calculs'!M2534,'Réponses'!C:C,'Réponses'!F:F,"ERREUR VISIBILITE")=0),"",_xlfn.XLOOKUP(_xlfn.XLOOKUP('Calculs'!M2534,'Réponses'!C:C,'Réponses'!F:F,"ERREUR VISIBILITE"),Questions!A:A,Questions!B:B,"ERREUR QUESTION"))</f>
        <v/>
      </c>
    </row>
    <row r="2536" spans="4:13" ht="60" customHeight="1">
      <c r="D2536" s="28" t="str">
        <f>IF(ISBLANK(Recyclabilité[[#This Row],[Code Valobat]]),"",IF(OR('Calculs'!A2535="08",'Calculs'!A2535="07",MID(Recyclabilité[[#This Row],[Code Valobat]],4,4)="0804",MID(Recyclabilité[[#This Row],[Code Valobat]],4,4)="0709",MID(Recyclabilité[[#This Row],[Code Valobat]],1,7)="6121107"),"Non recyclable",_xlfn.XLOOKUP('Calculs'!Q2535,'Combinaisons'!A:A,'Combinaisons'!B:B,"Merci de répondre à toutes les questions")))</f>
        <v/>
      </c>
      <c r="E2536" s="58" t="str">
        <f>IF(ISBLANK(Recyclabilité[[#This Row],[Code Valobat]]),"",IF(OR('Calculs'!A2535="08",'Calculs'!A2535="07",MID(Recyclabilité[[#This Row],[Code Valobat]],4,4)="0804",MID(Recyclabilité[[#This Row],[Code Valobat]],4,4)="0709",MID(Recyclabilité[[#This Row],[Code Valobat]],1,7)="6121107"),"",_xlfn.XLOOKUP('Calculs'!B2535,Questions!A:A,Questions!B:B,"ERREUR QUESTION")))</f>
        <v/>
      </c>
      <c r="G2536" s="58" t="str">
        <f>IF(OR(ISBLANK(Recyclabilité[[#This Row],[Réponse 1]]),'Calculs'!D2535="0",_xlfn.XLOOKUP('Calculs'!D2535,'Réponses'!C:C,'Réponses'!F:F,"ERREUR VISIBILITE")=0),"",_xlfn.XLOOKUP(_xlfn.XLOOKUP('Calculs'!D2535,'Réponses'!C:C,'Réponses'!F:F,"ERREUR VISIBILITE"),Questions!A:A,Questions!B:B,"ERREUR QUESTION"))</f>
        <v/>
      </c>
      <c r="I2536" s="58" t="str">
        <f>IF(OR(ISBLANK(Recyclabilité[[#This Row],[Réponse 2]]),'Calculs'!G2535="0",_xlfn.XLOOKUP('Calculs'!G2535,'Réponses'!C:C,'Réponses'!F:F,"ERREUR VISIBILITE")=0),"",_xlfn.XLOOKUP(_xlfn.XLOOKUP('Calculs'!G2535,'Réponses'!C:C,'Réponses'!F:F,"ERREUR VISIBILITE"),Questions!A:A,Questions!B:B,"ERREUR QUESTION"))</f>
        <v/>
      </c>
      <c r="K2536" s="58" t="str">
        <f>IF(OR(ISBLANK(Recyclabilité[[#This Row],[Réponse 3]]),'Calculs'!J2535="0",_xlfn.XLOOKUP('Calculs'!J2535,'Réponses'!C:C,'Réponses'!F:F,"ERREUR VISIBILITE")=0),"",_xlfn.XLOOKUP(_xlfn.XLOOKUP('Calculs'!J2535,'Réponses'!C:C,'Réponses'!F:F,"ERREUR VISIBILITE"),Questions!A:A,Questions!B:B,"ERREUR QUESTION"))</f>
        <v/>
      </c>
      <c r="M2536" s="58" t="str">
        <f>IF(OR(ISBLANK(Recyclabilité[[#This Row],[Réponse 4]]),'Calculs'!M2535="0",_xlfn.XLOOKUP('Calculs'!M2535,'Réponses'!C:C,'Réponses'!F:F,"ERREUR VISIBILITE")=0),"",_xlfn.XLOOKUP(_xlfn.XLOOKUP('Calculs'!M2535,'Réponses'!C:C,'Réponses'!F:F,"ERREUR VISIBILITE"),Questions!A:A,Questions!B:B,"ERREUR QUESTION"))</f>
        <v/>
      </c>
    </row>
    <row r="2537" spans="4:13" ht="60" customHeight="1">
      <c r="D2537" s="28" t="str">
        <f>IF(ISBLANK(Recyclabilité[[#This Row],[Code Valobat]]),"",IF(OR('Calculs'!A2536="08",'Calculs'!A2536="07",MID(Recyclabilité[[#This Row],[Code Valobat]],4,4)="0804",MID(Recyclabilité[[#This Row],[Code Valobat]],4,4)="0709",MID(Recyclabilité[[#This Row],[Code Valobat]],1,7)="6121107"),"Non recyclable",_xlfn.XLOOKUP('Calculs'!Q2536,'Combinaisons'!A:A,'Combinaisons'!B:B,"Merci de répondre à toutes les questions")))</f>
        <v/>
      </c>
      <c r="E2537" s="58" t="str">
        <f>IF(ISBLANK(Recyclabilité[[#This Row],[Code Valobat]]),"",IF(OR('Calculs'!A2536="08",'Calculs'!A2536="07",MID(Recyclabilité[[#This Row],[Code Valobat]],4,4)="0804",MID(Recyclabilité[[#This Row],[Code Valobat]],4,4)="0709",MID(Recyclabilité[[#This Row],[Code Valobat]],1,7)="6121107"),"",_xlfn.XLOOKUP('Calculs'!B2536,Questions!A:A,Questions!B:B,"ERREUR QUESTION")))</f>
        <v/>
      </c>
      <c r="G2537" s="58" t="str">
        <f>IF(OR(ISBLANK(Recyclabilité[[#This Row],[Réponse 1]]),'Calculs'!D2536="0",_xlfn.XLOOKUP('Calculs'!D2536,'Réponses'!C:C,'Réponses'!F:F,"ERREUR VISIBILITE")=0),"",_xlfn.XLOOKUP(_xlfn.XLOOKUP('Calculs'!D2536,'Réponses'!C:C,'Réponses'!F:F,"ERREUR VISIBILITE"),Questions!A:A,Questions!B:B,"ERREUR QUESTION"))</f>
        <v/>
      </c>
      <c r="I2537" s="58" t="str">
        <f>IF(OR(ISBLANK(Recyclabilité[[#This Row],[Réponse 2]]),'Calculs'!G2536="0",_xlfn.XLOOKUP('Calculs'!G2536,'Réponses'!C:C,'Réponses'!F:F,"ERREUR VISIBILITE")=0),"",_xlfn.XLOOKUP(_xlfn.XLOOKUP('Calculs'!G2536,'Réponses'!C:C,'Réponses'!F:F,"ERREUR VISIBILITE"),Questions!A:A,Questions!B:B,"ERREUR QUESTION"))</f>
        <v/>
      </c>
      <c r="K2537" s="58" t="str">
        <f>IF(OR(ISBLANK(Recyclabilité[[#This Row],[Réponse 3]]),'Calculs'!J2536="0",_xlfn.XLOOKUP('Calculs'!J2536,'Réponses'!C:C,'Réponses'!F:F,"ERREUR VISIBILITE")=0),"",_xlfn.XLOOKUP(_xlfn.XLOOKUP('Calculs'!J2536,'Réponses'!C:C,'Réponses'!F:F,"ERREUR VISIBILITE"),Questions!A:A,Questions!B:B,"ERREUR QUESTION"))</f>
        <v/>
      </c>
      <c r="M2537" s="58" t="str">
        <f>IF(OR(ISBLANK(Recyclabilité[[#This Row],[Réponse 4]]),'Calculs'!M2536="0",_xlfn.XLOOKUP('Calculs'!M2536,'Réponses'!C:C,'Réponses'!F:F,"ERREUR VISIBILITE")=0),"",_xlfn.XLOOKUP(_xlfn.XLOOKUP('Calculs'!M2536,'Réponses'!C:C,'Réponses'!F:F,"ERREUR VISIBILITE"),Questions!A:A,Questions!B:B,"ERREUR QUESTION"))</f>
        <v/>
      </c>
    </row>
    <row r="2538" spans="4:13" ht="60" customHeight="1">
      <c r="D2538" s="28" t="str">
        <f>IF(ISBLANK(Recyclabilité[[#This Row],[Code Valobat]]),"",IF(OR('Calculs'!A2537="08",'Calculs'!A2537="07",MID(Recyclabilité[[#This Row],[Code Valobat]],4,4)="0804",MID(Recyclabilité[[#This Row],[Code Valobat]],4,4)="0709",MID(Recyclabilité[[#This Row],[Code Valobat]],1,7)="6121107"),"Non recyclable",_xlfn.XLOOKUP('Calculs'!Q2537,'Combinaisons'!A:A,'Combinaisons'!B:B,"Merci de répondre à toutes les questions")))</f>
        <v/>
      </c>
      <c r="E2538" s="58" t="str">
        <f>IF(ISBLANK(Recyclabilité[[#This Row],[Code Valobat]]),"",IF(OR('Calculs'!A2537="08",'Calculs'!A2537="07",MID(Recyclabilité[[#This Row],[Code Valobat]],4,4)="0804",MID(Recyclabilité[[#This Row],[Code Valobat]],4,4)="0709",MID(Recyclabilité[[#This Row],[Code Valobat]],1,7)="6121107"),"",_xlfn.XLOOKUP('Calculs'!B2537,Questions!A:A,Questions!B:B,"ERREUR QUESTION")))</f>
        <v/>
      </c>
      <c r="G2538" s="58" t="str">
        <f>IF(OR(ISBLANK(Recyclabilité[[#This Row],[Réponse 1]]),'Calculs'!D2537="0",_xlfn.XLOOKUP('Calculs'!D2537,'Réponses'!C:C,'Réponses'!F:F,"ERREUR VISIBILITE")=0),"",_xlfn.XLOOKUP(_xlfn.XLOOKUP('Calculs'!D2537,'Réponses'!C:C,'Réponses'!F:F,"ERREUR VISIBILITE"),Questions!A:A,Questions!B:B,"ERREUR QUESTION"))</f>
        <v/>
      </c>
      <c r="I2538" s="58" t="str">
        <f>IF(OR(ISBLANK(Recyclabilité[[#This Row],[Réponse 2]]),'Calculs'!G2537="0",_xlfn.XLOOKUP('Calculs'!G2537,'Réponses'!C:C,'Réponses'!F:F,"ERREUR VISIBILITE")=0),"",_xlfn.XLOOKUP(_xlfn.XLOOKUP('Calculs'!G2537,'Réponses'!C:C,'Réponses'!F:F,"ERREUR VISIBILITE"),Questions!A:A,Questions!B:B,"ERREUR QUESTION"))</f>
        <v/>
      </c>
      <c r="K2538" s="58" t="str">
        <f>IF(OR(ISBLANK(Recyclabilité[[#This Row],[Réponse 3]]),'Calculs'!J2537="0",_xlfn.XLOOKUP('Calculs'!J2537,'Réponses'!C:C,'Réponses'!F:F,"ERREUR VISIBILITE")=0),"",_xlfn.XLOOKUP(_xlfn.XLOOKUP('Calculs'!J2537,'Réponses'!C:C,'Réponses'!F:F,"ERREUR VISIBILITE"),Questions!A:A,Questions!B:B,"ERREUR QUESTION"))</f>
        <v/>
      </c>
      <c r="M2538" s="58" t="str">
        <f>IF(OR(ISBLANK(Recyclabilité[[#This Row],[Réponse 4]]),'Calculs'!M2537="0",_xlfn.XLOOKUP('Calculs'!M2537,'Réponses'!C:C,'Réponses'!F:F,"ERREUR VISIBILITE")=0),"",_xlfn.XLOOKUP(_xlfn.XLOOKUP('Calculs'!M2537,'Réponses'!C:C,'Réponses'!F:F,"ERREUR VISIBILITE"),Questions!A:A,Questions!B:B,"ERREUR QUESTION"))</f>
        <v/>
      </c>
    </row>
    <row r="2539" spans="4:13" ht="60" customHeight="1">
      <c r="D2539" s="28" t="str">
        <f>IF(ISBLANK(Recyclabilité[[#This Row],[Code Valobat]]),"",IF(OR('Calculs'!A2538="08",'Calculs'!A2538="07",MID(Recyclabilité[[#This Row],[Code Valobat]],4,4)="0804",MID(Recyclabilité[[#This Row],[Code Valobat]],4,4)="0709",MID(Recyclabilité[[#This Row],[Code Valobat]],1,7)="6121107"),"Non recyclable",_xlfn.XLOOKUP('Calculs'!Q2538,'Combinaisons'!A:A,'Combinaisons'!B:B,"Merci de répondre à toutes les questions")))</f>
        <v/>
      </c>
      <c r="E2539" s="58" t="str">
        <f>IF(ISBLANK(Recyclabilité[[#This Row],[Code Valobat]]),"",IF(OR('Calculs'!A2538="08",'Calculs'!A2538="07",MID(Recyclabilité[[#This Row],[Code Valobat]],4,4)="0804",MID(Recyclabilité[[#This Row],[Code Valobat]],4,4)="0709",MID(Recyclabilité[[#This Row],[Code Valobat]],1,7)="6121107"),"",_xlfn.XLOOKUP('Calculs'!B2538,Questions!A:A,Questions!B:B,"ERREUR QUESTION")))</f>
        <v/>
      </c>
      <c r="G2539" s="58" t="str">
        <f>IF(OR(ISBLANK(Recyclabilité[[#This Row],[Réponse 1]]),'Calculs'!D2538="0",_xlfn.XLOOKUP('Calculs'!D2538,'Réponses'!C:C,'Réponses'!F:F,"ERREUR VISIBILITE")=0),"",_xlfn.XLOOKUP(_xlfn.XLOOKUP('Calculs'!D2538,'Réponses'!C:C,'Réponses'!F:F,"ERREUR VISIBILITE"),Questions!A:A,Questions!B:B,"ERREUR QUESTION"))</f>
        <v/>
      </c>
      <c r="I2539" s="58" t="str">
        <f>IF(OR(ISBLANK(Recyclabilité[[#This Row],[Réponse 2]]),'Calculs'!G2538="0",_xlfn.XLOOKUP('Calculs'!G2538,'Réponses'!C:C,'Réponses'!F:F,"ERREUR VISIBILITE")=0),"",_xlfn.XLOOKUP(_xlfn.XLOOKUP('Calculs'!G2538,'Réponses'!C:C,'Réponses'!F:F,"ERREUR VISIBILITE"),Questions!A:A,Questions!B:B,"ERREUR QUESTION"))</f>
        <v/>
      </c>
      <c r="K2539" s="58" t="str">
        <f>IF(OR(ISBLANK(Recyclabilité[[#This Row],[Réponse 3]]),'Calculs'!J2538="0",_xlfn.XLOOKUP('Calculs'!J2538,'Réponses'!C:C,'Réponses'!F:F,"ERREUR VISIBILITE")=0),"",_xlfn.XLOOKUP(_xlfn.XLOOKUP('Calculs'!J2538,'Réponses'!C:C,'Réponses'!F:F,"ERREUR VISIBILITE"),Questions!A:A,Questions!B:B,"ERREUR QUESTION"))</f>
        <v/>
      </c>
      <c r="M2539" s="58" t="str">
        <f>IF(OR(ISBLANK(Recyclabilité[[#This Row],[Réponse 4]]),'Calculs'!M2538="0",_xlfn.XLOOKUP('Calculs'!M2538,'Réponses'!C:C,'Réponses'!F:F,"ERREUR VISIBILITE")=0),"",_xlfn.XLOOKUP(_xlfn.XLOOKUP('Calculs'!M2538,'Réponses'!C:C,'Réponses'!F:F,"ERREUR VISIBILITE"),Questions!A:A,Questions!B:B,"ERREUR QUESTION"))</f>
        <v/>
      </c>
    </row>
    <row r="2540" spans="4:13" ht="60" customHeight="1">
      <c r="D2540" s="28" t="str">
        <f>IF(ISBLANK(Recyclabilité[[#This Row],[Code Valobat]]),"",IF(OR('Calculs'!A2539="08",'Calculs'!A2539="07",MID(Recyclabilité[[#This Row],[Code Valobat]],4,4)="0804",MID(Recyclabilité[[#This Row],[Code Valobat]],4,4)="0709",MID(Recyclabilité[[#This Row],[Code Valobat]],1,7)="6121107"),"Non recyclable",_xlfn.XLOOKUP('Calculs'!Q2539,'Combinaisons'!A:A,'Combinaisons'!B:B,"Merci de répondre à toutes les questions")))</f>
        <v/>
      </c>
      <c r="E2540" s="58" t="str">
        <f>IF(ISBLANK(Recyclabilité[[#This Row],[Code Valobat]]),"",IF(OR('Calculs'!A2539="08",'Calculs'!A2539="07",MID(Recyclabilité[[#This Row],[Code Valobat]],4,4)="0804",MID(Recyclabilité[[#This Row],[Code Valobat]],4,4)="0709",MID(Recyclabilité[[#This Row],[Code Valobat]],1,7)="6121107"),"",_xlfn.XLOOKUP('Calculs'!B2539,Questions!A:A,Questions!B:B,"ERREUR QUESTION")))</f>
        <v/>
      </c>
      <c r="G2540" s="58" t="str">
        <f>IF(OR(ISBLANK(Recyclabilité[[#This Row],[Réponse 1]]),'Calculs'!D2539="0",_xlfn.XLOOKUP('Calculs'!D2539,'Réponses'!C:C,'Réponses'!F:F,"ERREUR VISIBILITE")=0),"",_xlfn.XLOOKUP(_xlfn.XLOOKUP('Calculs'!D2539,'Réponses'!C:C,'Réponses'!F:F,"ERREUR VISIBILITE"),Questions!A:A,Questions!B:B,"ERREUR QUESTION"))</f>
        <v/>
      </c>
      <c r="I2540" s="58" t="str">
        <f>IF(OR(ISBLANK(Recyclabilité[[#This Row],[Réponse 2]]),'Calculs'!G2539="0",_xlfn.XLOOKUP('Calculs'!G2539,'Réponses'!C:C,'Réponses'!F:F,"ERREUR VISIBILITE")=0),"",_xlfn.XLOOKUP(_xlfn.XLOOKUP('Calculs'!G2539,'Réponses'!C:C,'Réponses'!F:F,"ERREUR VISIBILITE"),Questions!A:A,Questions!B:B,"ERREUR QUESTION"))</f>
        <v/>
      </c>
      <c r="K2540" s="58" t="str">
        <f>IF(OR(ISBLANK(Recyclabilité[[#This Row],[Réponse 3]]),'Calculs'!J2539="0",_xlfn.XLOOKUP('Calculs'!J2539,'Réponses'!C:C,'Réponses'!F:F,"ERREUR VISIBILITE")=0),"",_xlfn.XLOOKUP(_xlfn.XLOOKUP('Calculs'!J2539,'Réponses'!C:C,'Réponses'!F:F,"ERREUR VISIBILITE"),Questions!A:A,Questions!B:B,"ERREUR QUESTION"))</f>
        <v/>
      </c>
      <c r="M2540" s="58" t="str">
        <f>IF(OR(ISBLANK(Recyclabilité[[#This Row],[Réponse 4]]),'Calculs'!M2539="0",_xlfn.XLOOKUP('Calculs'!M2539,'Réponses'!C:C,'Réponses'!F:F,"ERREUR VISIBILITE")=0),"",_xlfn.XLOOKUP(_xlfn.XLOOKUP('Calculs'!M2539,'Réponses'!C:C,'Réponses'!F:F,"ERREUR VISIBILITE"),Questions!A:A,Questions!B:B,"ERREUR QUESTION"))</f>
        <v/>
      </c>
    </row>
    <row r="2541" spans="4:13" ht="60" customHeight="1">
      <c r="D2541" s="28" t="str">
        <f>IF(ISBLANK(Recyclabilité[[#This Row],[Code Valobat]]),"",IF(OR('Calculs'!A2540="08",'Calculs'!A2540="07",MID(Recyclabilité[[#This Row],[Code Valobat]],4,4)="0804",MID(Recyclabilité[[#This Row],[Code Valobat]],4,4)="0709",MID(Recyclabilité[[#This Row],[Code Valobat]],1,7)="6121107"),"Non recyclable",_xlfn.XLOOKUP('Calculs'!Q2540,'Combinaisons'!A:A,'Combinaisons'!B:B,"Merci de répondre à toutes les questions")))</f>
        <v/>
      </c>
      <c r="E2541" s="58" t="str">
        <f>IF(ISBLANK(Recyclabilité[[#This Row],[Code Valobat]]),"",IF(OR('Calculs'!A2540="08",'Calculs'!A2540="07",MID(Recyclabilité[[#This Row],[Code Valobat]],4,4)="0804",MID(Recyclabilité[[#This Row],[Code Valobat]],4,4)="0709",MID(Recyclabilité[[#This Row],[Code Valobat]],1,7)="6121107"),"",_xlfn.XLOOKUP('Calculs'!B2540,Questions!A:A,Questions!B:B,"ERREUR QUESTION")))</f>
        <v/>
      </c>
      <c r="G2541" s="58" t="str">
        <f>IF(OR(ISBLANK(Recyclabilité[[#This Row],[Réponse 1]]),'Calculs'!D2540="0",_xlfn.XLOOKUP('Calculs'!D2540,'Réponses'!C:C,'Réponses'!F:F,"ERREUR VISIBILITE")=0),"",_xlfn.XLOOKUP(_xlfn.XLOOKUP('Calculs'!D2540,'Réponses'!C:C,'Réponses'!F:F,"ERREUR VISIBILITE"),Questions!A:A,Questions!B:B,"ERREUR QUESTION"))</f>
        <v/>
      </c>
      <c r="I2541" s="58" t="str">
        <f>IF(OR(ISBLANK(Recyclabilité[[#This Row],[Réponse 2]]),'Calculs'!G2540="0",_xlfn.XLOOKUP('Calculs'!G2540,'Réponses'!C:C,'Réponses'!F:F,"ERREUR VISIBILITE")=0),"",_xlfn.XLOOKUP(_xlfn.XLOOKUP('Calculs'!G2540,'Réponses'!C:C,'Réponses'!F:F,"ERREUR VISIBILITE"),Questions!A:A,Questions!B:B,"ERREUR QUESTION"))</f>
        <v/>
      </c>
      <c r="K2541" s="58" t="str">
        <f>IF(OR(ISBLANK(Recyclabilité[[#This Row],[Réponse 3]]),'Calculs'!J2540="0",_xlfn.XLOOKUP('Calculs'!J2540,'Réponses'!C:C,'Réponses'!F:F,"ERREUR VISIBILITE")=0),"",_xlfn.XLOOKUP(_xlfn.XLOOKUP('Calculs'!J2540,'Réponses'!C:C,'Réponses'!F:F,"ERREUR VISIBILITE"),Questions!A:A,Questions!B:B,"ERREUR QUESTION"))</f>
        <v/>
      </c>
      <c r="M2541" s="58" t="str">
        <f>IF(OR(ISBLANK(Recyclabilité[[#This Row],[Réponse 4]]),'Calculs'!M2540="0",_xlfn.XLOOKUP('Calculs'!M2540,'Réponses'!C:C,'Réponses'!F:F,"ERREUR VISIBILITE")=0),"",_xlfn.XLOOKUP(_xlfn.XLOOKUP('Calculs'!M2540,'Réponses'!C:C,'Réponses'!F:F,"ERREUR VISIBILITE"),Questions!A:A,Questions!B:B,"ERREUR QUESTION"))</f>
        <v/>
      </c>
    </row>
    <row r="2542" spans="4:13" ht="60" customHeight="1">
      <c r="D2542" s="28" t="str">
        <f>IF(ISBLANK(Recyclabilité[[#This Row],[Code Valobat]]),"",IF(OR('Calculs'!A2541="08",'Calculs'!A2541="07",MID(Recyclabilité[[#This Row],[Code Valobat]],4,4)="0804",MID(Recyclabilité[[#This Row],[Code Valobat]],4,4)="0709",MID(Recyclabilité[[#This Row],[Code Valobat]],1,7)="6121107"),"Non recyclable",_xlfn.XLOOKUP('Calculs'!Q2541,'Combinaisons'!A:A,'Combinaisons'!B:B,"Merci de répondre à toutes les questions")))</f>
        <v/>
      </c>
      <c r="E2542" s="58" t="str">
        <f>IF(ISBLANK(Recyclabilité[[#This Row],[Code Valobat]]),"",IF(OR('Calculs'!A2541="08",'Calculs'!A2541="07",MID(Recyclabilité[[#This Row],[Code Valobat]],4,4)="0804",MID(Recyclabilité[[#This Row],[Code Valobat]],4,4)="0709",MID(Recyclabilité[[#This Row],[Code Valobat]],1,7)="6121107"),"",_xlfn.XLOOKUP('Calculs'!B2541,Questions!A:A,Questions!B:B,"ERREUR QUESTION")))</f>
        <v/>
      </c>
      <c r="G2542" s="58" t="str">
        <f>IF(OR(ISBLANK(Recyclabilité[[#This Row],[Réponse 1]]),'Calculs'!D2541="0",_xlfn.XLOOKUP('Calculs'!D2541,'Réponses'!C:C,'Réponses'!F:F,"ERREUR VISIBILITE")=0),"",_xlfn.XLOOKUP(_xlfn.XLOOKUP('Calculs'!D2541,'Réponses'!C:C,'Réponses'!F:F,"ERREUR VISIBILITE"),Questions!A:A,Questions!B:B,"ERREUR QUESTION"))</f>
        <v/>
      </c>
      <c r="I2542" s="58" t="str">
        <f>IF(OR(ISBLANK(Recyclabilité[[#This Row],[Réponse 2]]),'Calculs'!G2541="0",_xlfn.XLOOKUP('Calculs'!G2541,'Réponses'!C:C,'Réponses'!F:F,"ERREUR VISIBILITE")=0),"",_xlfn.XLOOKUP(_xlfn.XLOOKUP('Calculs'!G2541,'Réponses'!C:C,'Réponses'!F:F,"ERREUR VISIBILITE"),Questions!A:A,Questions!B:B,"ERREUR QUESTION"))</f>
        <v/>
      </c>
      <c r="K2542" s="58" t="str">
        <f>IF(OR(ISBLANK(Recyclabilité[[#This Row],[Réponse 3]]),'Calculs'!J2541="0",_xlfn.XLOOKUP('Calculs'!J2541,'Réponses'!C:C,'Réponses'!F:F,"ERREUR VISIBILITE")=0),"",_xlfn.XLOOKUP(_xlfn.XLOOKUP('Calculs'!J2541,'Réponses'!C:C,'Réponses'!F:F,"ERREUR VISIBILITE"),Questions!A:A,Questions!B:B,"ERREUR QUESTION"))</f>
        <v/>
      </c>
      <c r="M2542" s="58" t="str">
        <f>IF(OR(ISBLANK(Recyclabilité[[#This Row],[Réponse 4]]),'Calculs'!M2541="0",_xlfn.XLOOKUP('Calculs'!M2541,'Réponses'!C:C,'Réponses'!F:F,"ERREUR VISIBILITE")=0),"",_xlfn.XLOOKUP(_xlfn.XLOOKUP('Calculs'!M2541,'Réponses'!C:C,'Réponses'!F:F,"ERREUR VISIBILITE"),Questions!A:A,Questions!B:B,"ERREUR QUESTION"))</f>
        <v/>
      </c>
    </row>
    <row r="2543" spans="4:13" ht="60" customHeight="1">
      <c r="D2543" s="28" t="str">
        <f>IF(ISBLANK(Recyclabilité[[#This Row],[Code Valobat]]),"",IF(OR('Calculs'!A2542="08",'Calculs'!A2542="07",MID(Recyclabilité[[#This Row],[Code Valobat]],4,4)="0804",MID(Recyclabilité[[#This Row],[Code Valobat]],4,4)="0709",MID(Recyclabilité[[#This Row],[Code Valobat]],1,7)="6121107"),"Non recyclable",_xlfn.XLOOKUP('Calculs'!Q2542,'Combinaisons'!A:A,'Combinaisons'!B:B,"Merci de répondre à toutes les questions")))</f>
        <v/>
      </c>
      <c r="E2543" s="58" t="str">
        <f>IF(ISBLANK(Recyclabilité[[#This Row],[Code Valobat]]),"",IF(OR('Calculs'!A2542="08",'Calculs'!A2542="07",MID(Recyclabilité[[#This Row],[Code Valobat]],4,4)="0804",MID(Recyclabilité[[#This Row],[Code Valobat]],4,4)="0709",MID(Recyclabilité[[#This Row],[Code Valobat]],1,7)="6121107"),"",_xlfn.XLOOKUP('Calculs'!B2542,Questions!A:A,Questions!B:B,"ERREUR QUESTION")))</f>
        <v/>
      </c>
      <c r="G2543" s="58" t="str">
        <f>IF(OR(ISBLANK(Recyclabilité[[#This Row],[Réponse 1]]),'Calculs'!D2542="0",_xlfn.XLOOKUP('Calculs'!D2542,'Réponses'!C:C,'Réponses'!F:F,"ERREUR VISIBILITE")=0),"",_xlfn.XLOOKUP(_xlfn.XLOOKUP('Calculs'!D2542,'Réponses'!C:C,'Réponses'!F:F,"ERREUR VISIBILITE"),Questions!A:A,Questions!B:B,"ERREUR QUESTION"))</f>
        <v/>
      </c>
      <c r="I2543" s="58" t="str">
        <f>IF(OR(ISBLANK(Recyclabilité[[#This Row],[Réponse 2]]),'Calculs'!G2542="0",_xlfn.XLOOKUP('Calculs'!G2542,'Réponses'!C:C,'Réponses'!F:F,"ERREUR VISIBILITE")=0),"",_xlfn.XLOOKUP(_xlfn.XLOOKUP('Calculs'!G2542,'Réponses'!C:C,'Réponses'!F:F,"ERREUR VISIBILITE"),Questions!A:A,Questions!B:B,"ERREUR QUESTION"))</f>
        <v/>
      </c>
      <c r="K2543" s="58" t="str">
        <f>IF(OR(ISBLANK(Recyclabilité[[#This Row],[Réponse 3]]),'Calculs'!J2542="0",_xlfn.XLOOKUP('Calculs'!J2542,'Réponses'!C:C,'Réponses'!F:F,"ERREUR VISIBILITE")=0),"",_xlfn.XLOOKUP(_xlfn.XLOOKUP('Calculs'!J2542,'Réponses'!C:C,'Réponses'!F:F,"ERREUR VISIBILITE"),Questions!A:A,Questions!B:B,"ERREUR QUESTION"))</f>
        <v/>
      </c>
      <c r="M2543" s="58" t="str">
        <f>IF(OR(ISBLANK(Recyclabilité[[#This Row],[Réponse 4]]),'Calculs'!M2542="0",_xlfn.XLOOKUP('Calculs'!M2542,'Réponses'!C:C,'Réponses'!F:F,"ERREUR VISIBILITE")=0),"",_xlfn.XLOOKUP(_xlfn.XLOOKUP('Calculs'!M2542,'Réponses'!C:C,'Réponses'!F:F,"ERREUR VISIBILITE"),Questions!A:A,Questions!B:B,"ERREUR QUESTION"))</f>
        <v/>
      </c>
    </row>
    <row r="2544" spans="4:13" ht="60" customHeight="1">
      <c r="D2544" s="28" t="str">
        <f>IF(ISBLANK(Recyclabilité[[#This Row],[Code Valobat]]),"",IF(OR('Calculs'!A2543="08",'Calculs'!A2543="07",MID(Recyclabilité[[#This Row],[Code Valobat]],4,4)="0804",MID(Recyclabilité[[#This Row],[Code Valobat]],4,4)="0709",MID(Recyclabilité[[#This Row],[Code Valobat]],1,7)="6121107"),"Non recyclable",_xlfn.XLOOKUP('Calculs'!Q2543,'Combinaisons'!A:A,'Combinaisons'!B:B,"Merci de répondre à toutes les questions")))</f>
        <v/>
      </c>
      <c r="E2544" s="58" t="str">
        <f>IF(ISBLANK(Recyclabilité[[#This Row],[Code Valobat]]),"",IF(OR('Calculs'!A2543="08",'Calculs'!A2543="07",MID(Recyclabilité[[#This Row],[Code Valobat]],4,4)="0804",MID(Recyclabilité[[#This Row],[Code Valobat]],4,4)="0709",MID(Recyclabilité[[#This Row],[Code Valobat]],1,7)="6121107"),"",_xlfn.XLOOKUP('Calculs'!B2543,Questions!A:A,Questions!B:B,"ERREUR QUESTION")))</f>
        <v/>
      </c>
      <c r="G2544" s="58" t="str">
        <f>IF(OR(ISBLANK(Recyclabilité[[#This Row],[Réponse 1]]),'Calculs'!D2543="0",_xlfn.XLOOKUP('Calculs'!D2543,'Réponses'!C:C,'Réponses'!F:F,"ERREUR VISIBILITE")=0),"",_xlfn.XLOOKUP(_xlfn.XLOOKUP('Calculs'!D2543,'Réponses'!C:C,'Réponses'!F:F,"ERREUR VISIBILITE"),Questions!A:A,Questions!B:B,"ERREUR QUESTION"))</f>
        <v/>
      </c>
      <c r="I2544" s="58" t="str">
        <f>IF(OR(ISBLANK(Recyclabilité[[#This Row],[Réponse 2]]),'Calculs'!G2543="0",_xlfn.XLOOKUP('Calculs'!G2543,'Réponses'!C:C,'Réponses'!F:F,"ERREUR VISIBILITE")=0),"",_xlfn.XLOOKUP(_xlfn.XLOOKUP('Calculs'!G2543,'Réponses'!C:C,'Réponses'!F:F,"ERREUR VISIBILITE"),Questions!A:A,Questions!B:B,"ERREUR QUESTION"))</f>
        <v/>
      </c>
      <c r="K2544" s="58" t="str">
        <f>IF(OR(ISBLANK(Recyclabilité[[#This Row],[Réponse 3]]),'Calculs'!J2543="0",_xlfn.XLOOKUP('Calculs'!J2543,'Réponses'!C:C,'Réponses'!F:F,"ERREUR VISIBILITE")=0),"",_xlfn.XLOOKUP(_xlfn.XLOOKUP('Calculs'!J2543,'Réponses'!C:C,'Réponses'!F:F,"ERREUR VISIBILITE"),Questions!A:A,Questions!B:B,"ERREUR QUESTION"))</f>
        <v/>
      </c>
      <c r="M2544" s="58" t="str">
        <f>IF(OR(ISBLANK(Recyclabilité[[#This Row],[Réponse 4]]),'Calculs'!M2543="0",_xlfn.XLOOKUP('Calculs'!M2543,'Réponses'!C:C,'Réponses'!F:F,"ERREUR VISIBILITE")=0),"",_xlfn.XLOOKUP(_xlfn.XLOOKUP('Calculs'!M2543,'Réponses'!C:C,'Réponses'!F:F,"ERREUR VISIBILITE"),Questions!A:A,Questions!B:B,"ERREUR QUESTION"))</f>
        <v/>
      </c>
    </row>
    <row r="2545" spans="4:13" ht="60" customHeight="1">
      <c r="D2545" s="28" t="str">
        <f>IF(ISBLANK(Recyclabilité[[#This Row],[Code Valobat]]),"",IF(OR('Calculs'!A2544="08",'Calculs'!A2544="07",MID(Recyclabilité[[#This Row],[Code Valobat]],4,4)="0804",MID(Recyclabilité[[#This Row],[Code Valobat]],4,4)="0709",MID(Recyclabilité[[#This Row],[Code Valobat]],1,7)="6121107"),"Non recyclable",_xlfn.XLOOKUP('Calculs'!Q2544,'Combinaisons'!A:A,'Combinaisons'!B:B,"Merci de répondre à toutes les questions")))</f>
        <v/>
      </c>
      <c r="E2545" s="58" t="str">
        <f>IF(ISBLANK(Recyclabilité[[#This Row],[Code Valobat]]),"",IF(OR('Calculs'!A2544="08",'Calculs'!A2544="07",MID(Recyclabilité[[#This Row],[Code Valobat]],4,4)="0804",MID(Recyclabilité[[#This Row],[Code Valobat]],4,4)="0709",MID(Recyclabilité[[#This Row],[Code Valobat]],1,7)="6121107"),"",_xlfn.XLOOKUP('Calculs'!B2544,Questions!A:A,Questions!B:B,"ERREUR QUESTION")))</f>
        <v/>
      </c>
      <c r="G2545" s="58" t="str">
        <f>IF(OR(ISBLANK(Recyclabilité[[#This Row],[Réponse 1]]),'Calculs'!D2544="0",_xlfn.XLOOKUP('Calculs'!D2544,'Réponses'!C:C,'Réponses'!F:F,"ERREUR VISIBILITE")=0),"",_xlfn.XLOOKUP(_xlfn.XLOOKUP('Calculs'!D2544,'Réponses'!C:C,'Réponses'!F:F,"ERREUR VISIBILITE"),Questions!A:A,Questions!B:B,"ERREUR QUESTION"))</f>
        <v/>
      </c>
      <c r="I2545" s="58" t="str">
        <f>IF(OR(ISBLANK(Recyclabilité[[#This Row],[Réponse 2]]),'Calculs'!G2544="0",_xlfn.XLOOKUP('Calculs'!G2544,'Réponses'!C:C,'Réponses'!F:F,"ERREUR VISIBILITE")=0),"",_xlfn.XLOOKUP(_xlfn.XLOOKUP('Calculs'!G2544,'Réponses'!C:C,'Réponses'!F:F,"ERREUR VISIBILITE"),Questions!A:A,Questions!B:B,"ERREUR QUESTION"))</f>
        <v/>
      </c>
      <c r="K2545" s="58" t="str">
        <f>IF(OR(ISBLANK(Recyclabilité[[#This Row],[Réponse 3]]),'Calculs'!J2544="0",_xlfn.XLOOKUP('Calculs'!J2544,'Réponses'!C:C,'Réponses'!F:F,"ERREUR VISIBILITE")=0),"",_xlfn.XLOOKUP(_xlfn.XLOOKUP('Calculs'!J2544,'Réponses'!C:C,'Réponses'!F:F,"ERREUR VISIBILITE"),Questions!A:A,Questions!B:B,"ERREUR QUESTION"))</f>
        <v/>
      </c>
      <c r="M2545" s="58" t="str">
        <f>IF(OR(ISBLANK(Recyclabilité[[#This Row],[Réponse 4]]),'Calculs'!M2544="0",_xlfn.XLOOKUP('Calculs'!M2544,'Réponses'!C:C,'Réponses'!F:F,"ERREUR VISIBILITE")=0),"",_xlfn.XLOOKUP(_xlfn.XLOOKUP('Calculs'!M2544,'Réponses'!C:C,'Réponses'!F:F,"ERREUR VISIBILITE"),Questions!A:A,Questions!B:B,"ERREUR QUESTION"))</f>
        <v/>
      </c>
    </row>
    <row r="2546" spans="4:13" ht="60" customHeight="1">
      <c r="D2546" s="28" t="str">
        <f>IF(ISBLANK(Recyclabilité[[#This Row],[Code Valobat]]),"",IF(OR('Calculs'!A2545="08",'Calculs'!A2545="07",MID(Recyclabilité[[#This Row],[Code Valobat]],4,4)="0804",MID(Recyclabilité[[#This Row],[Code Valobat]],4,4)="0709",MID(Recyclabilité[[#This Row],[Code Valobat]],1,7)="6121107"),"Non recyclable",_xlfn.XLOOKUP('Calculs'!Q2545,'Combinaisons'!A:A,'Combinaisons'!B:B,"Merci de répondre à toutes les questions")))</f>
        <v/>
      </c>
      <c r="E2546" s="58" t="str">
        <f>IF(ISBLANK(Recyclabilité[[#This Row],[Code Valobat]]),"",IF(OR('Calculs'!A2545="08",'Calculs'!A2545="07",MID(Recyclabilité[[#This Row],[Code Valobat]],4,4)="0804",MID(Recyclabilité[[#This Row],[Code Valobat]],4,4)="0709",MID(Recyclabilité[[#This Row],[Code Valobat]],1,7)="6121107"),"",_xlfn.XLOOKUP('Calculs'!B2545,Questions!A:A,Questions!B:B,"ERREUR QUESTION")))</f>
        <v/>
      </c>
      <c r="G2546" s="58" t="str">
        <f>IF(OR(ISBLANK(Recyclabilité[[#This Row],[Réponse 1]]),'Calculs'!D2545="0",_xlfn.XLOOKUP('Calculs'!D2545,'Réponses'!C:C,'Réponses'!F:F,"ERREUR VISIBILITE")=0),"",_xlfn.XLOOKUP(_xlfn.XLOOKUP('Calculs'!D2545,'Réponses'!C:C,'Réponses'!F:F,"ERREUR VISIBILITE"),Questions!A:A,Questions!B:B,"ERREUR QUESTION"))</f>
        <v/>
      </c>
      <c r="I2546" s="58" t="str">
        <f>IF(OR(ISBLANK(Recyclabilité[[#This Row],[Réponse 2]]),'Calculs'!G2545="0",_xlfn.XLOOKUP('Calculs'!G2545,'Réponses'!C:C,'Réponses'!F:F,"ERREUR VISIBILITE")=0),"",_xlfn.XLOOKUP(_xlfn.XLOOKUP('Calculs'!G2545,'Réponses'!C:C,'Réponses'!F:F,"ERREUR VISIBILITE"),Questions!A:A,Questions!B:B,"ERREUR QUESTION"))</f>
        <v/>
      </c>
      <c r="K2546" s="58" t="str">
        <f>IF(OR(ISBLANK(Recyclabilité[[#This Row],[Réponse 3]]),'Calculs'!J2545="0",_xlfn.XLOOKUP('Calculs'!J2545,'Réponses'!C:C,'Réponses'!F:F,"ERREUR VISIBILITE")=0),"",_xlfn.XLOOKUP(_xlfn.XLOOKUP('Calculs'!J2545,'Réponses'!C:C,'Réponses'!F:F,"ERREUR VISIBILITE"),Questions!A:A,Questions!B:B,"ERREUR QUESTION"))</f>
        <v/>
      </c>
      <c r="M2546" s="58" t="str">
        <f>IF(OR(ISBLANK(Recyclabilité[[#This Row],[Réponse 4]]),'Calculs'!M2545="0",_xlfn.XLOOKUP('Calculs'!M2545,'Réponses'!C:C,'Réponses'!F:F,"ERREUR VISIBILITE")=0),"",_xlfn.XLOOKUP(_xlfn.XLOOKUP('Calculs'!M2545,'Réponses'!C:C,'Réponses'!F:F,"ERREUR VISIBILITE"),Questions!A:A,Questions!B:B,"ERREUR QUESTION"))</f>
        <v/>
      </c>
    </row>
    <row r="2547" spans="4:13" ht="60" customHeight="1">
      <c r="D2547" s="28" t="str">
        <f>IF(ISBLANK(Recyclabilité[[#This Row],[Code Valobat]]),"",IF(OR('Calculs'!A2546="08",'Calculs'!A2546="07",MID(Recyclabilité[[#This Row],[Code Valobat]],4,4)="0804",MID(Recyclabilité[[#This Row],[Code Valobat]],4,4)="0709",MID(Recyclabilité[[#This Row],[Code Valobat]],1,7)="6121107"),"Non recyclable",_xlfn.XLOOKUP('Calculs'!Q2546,'Combinaisons'!A:A,'Combinaisons'!B:B,"Merci de répondre à toutes les questions")))</f>
        <v/>
      </c>
      <c r="E2547" s="58" t="str">
        <f>IF(ISBLANK(Recyclabilité[[#This Row],[Code Valobat]]),"",IF(OR('Calculs'!A2546="08",'Calculs'!A2546="07",MID(Recyclabilité[[#This Row],[Code Valobat]],4,4)="0804",MID(Recyclabilité[[#This Row],[Code Valobat]],4,4)="0709",MID(Recyclabilité[[#This Row],[Code Valobat]],1,7)="6121107"),"",_xlfn.XLOOKUP('Calculs'!B2546,Questions!A:A,Questions!B:B,"ERREUR QUESTION")))</f>
        <v/>
      </c>
      <c r="G2547" s="58" t="str">
        <f>IF(OR(ISBLANK(Recyclabilité[[#This Row],[Réponse 1]]),'Calculs'!D2546="0",_xlfn.XLOOKUP('Calculs'!D2546,'Réponses'!C:C,'Réponses'!F:F,"ERREUR VISIBILITE")=0),"",_xlfn.XLOOKUP(_xlfn.XLOOKUP('Calculs'!D2546,'Réponses'!C:C,'Réponses'!F:F,"ERREUR VISIBILITE"),Questions!A:A,Questions!B:B,"ERREUR QUESTION"))</f>
        <v/>
      </c>
      <c r="I2547" s="58" t="str">
        <f>IF(OR(ISBLANK(Recyclabilité[[#This Row],[Réponse 2]]),'Calculs'!G2546="0",_xlfn.XLOOKUP('Calculs'!G2546,'Réponses'!C:C,'Réponses'!F:F,"ERREUR VISIBILITE")=0),"",_xlfn.XLOOKUP(_xlfn.XLOOKUP('Calculs'!G2546,'Réponses'!C:C,'Réponses'!F:F,"ERREUR VISIBILITE"),Questions!A:A,Questions!B:B,"ERREUR QUESTION"))</f>
        <v/>
      </c>
      <c r="K2547" s="58" t="str">
        <f>IF(OR(ISBLANK(Recyclabilité[[#This Row],[Réponse 3]]),'Calculs'!J2546="0",_xlfn.XLOOKUP('Calculs'!J2546,'Réponses'!C:C,'Réponses'!F:F,"ERREUR VISIBILITE")=0),"",_xlfn.XLOOKUP(_xlfn.XLOOKUP('Calculs'!J2546,'Réponses'!C:C,'Réponses'!F:F,"ERREUR VISIBILITE"),Questions!A:A,Questions!B:B,"ERREUR QUESTION"))</f>
        <v/>
      </c>
      <c r="M2547" s="58" t="str">
        <f>IF(OR(ISBLANK(Recyclabilité[[#This Row],[Réponse 4]]),'Calculs'!M2546="0",_xlfn.XLOOKUP('Calculs'!M2546,'Réponses'!C:C,'Réponses'!F:F,"ERREUR VISIBILITE")=0),"",_xlfn.XLOOKUP(_xlfn.XLOOKUP('Calculs'!M2546,'Réponses'!C:C,'Réponses'!F:F,"ERREUR VISIBILITE"),Questions!A:A,Questions!B:B,"ERREUR QUESTION"))</f>
        <v/>
      </c>
    </row>
    <row r="2548" spans="4:13" ht="60" customHeight="1">
      <c r="D2548" s="28" t="str">
        <f>IF(ISBLANK(Recyclabilité[[#This Row],[Code Valobat]]),"",IF(OR('Calculs'!A2547="08",'Calculs'!A2547="07",MID(Recyclabilité[[#This Row],[Code Valobat]],4,4)="0804",MID(Recyclabilité[[#This Row],[Code Valobat]],4,4)="0709",MID(Recyclabilité[[#This Row],[Code Valobat]],1,7)="6121107"),"Non recyclable",_xlfn.XLOOKUP('Calculs'!Q2547,'Combinaisons'!A:A,'Combinaisons'!B:B,"Merci de répondre à toutes les questions")))</f>
        <v/>
      </c>
      <c r="E2548" s="58" t="str">
        <f>IF(ISBLANK(Recyclabilité[[#This Row],[Code Valobat]]),"",IF(OR('Calculs'!A2547="08",'Calculs'!A2547="07",MID(Recyclabilité[[#This Row],[Code Valobat]],4,4)="0804",MID(Recyclabilité[[#This Row],[Code Valobat]],4,4)="0709",MID(Recyclabilité[[#This Row],[Code Valobat]],1,7)="6121107"),"",_xlfn.XLOOKUP('Calculs'!B2547,Questions!A:A,Questions!B:B,"ERREUR QUESTION")))</f>
        <v/>
      </c>
      <c r="G2548" s="58" t="str">
        <f>IF(OR(ISBLANK(Recyclabilité[[#This Row],[Réponse 1]]),'Calculs'!D2547="0",_xlfn.XLOOKUP('Calculs'!D2547,'Réponses'!C:C,'Réponses'!F:F,"ERREUR VISIBILITE")=0),"",_xlfn.XLOOKUP(_xlfn.XLOOKUP('Calculs'!D2547,'Réponses'!C:C,'Réponses'!F:F,"ERREUR VISIBILITE"),Questions!A:A,Questions!B:B,"ERREUR QUESTION"))</f>
        <v/>
      </c>
      <c r="I2548" s="58" t="str">
        <f>IF(OR(ISBLANK(Recyclabilité[[#This Row],[Réponse 2]]),'Calculs'!G2547="0",_xlfn.XLOOKUP('Calculs'!G2547,'Réponses'!C:C,'Réponses'!F:F,"ERREUR VISIBILITE")=0),"",_xlfn.XLOOKUP(_xlfn.XLOOKUP('Calculs'!G2547,'Réponses'!C:C,'Réponses'!F:F,"ERREUR VISIBILITE"),Questions!A:A,Questions!B:B,"ERREUR QUESTION"))</f>
        <v/>
      </c>
      <c r="K2548" s="58" t="str">
        <f>IF(OR(ISBLANK(Recyclabilité[[#This Row],[Réponse 3]]),'Calculs'!J2547="0",_xlfn.XLOOKUP('Calculs'!J2547,'Réponses'!C:C,'Réponses'!F:F,"ERREUR VISIBILITE")=0),"",_xlfn.XLOOKUP(_xlfn.XLOOKUP('Calculs'!J2547,'Réponses'!C:C,'Réponses'!F:F,"ERREUR VISIBILITE"),Questions!A:A,Questions!B:B,"ERREUR QUESTION"))</f>
        <v/>
      </c>
      <c r="M2548" s="58" t="str">
        <f>IF(OR(ISBLANK(Recyclabilité[[#This Row],[Réponse 4]]),'Calculs'!M2547="0",_xlfn.XLOOKUP('Calculs'!M2547,'Réponses'!C:C,'Réponses'!F:F,"ERREUR VISIBILITE")=0),"",_xlfn.XLOOKUP(_xlfn.XLOOKUP('Calculs'!M2547,'Réponses'!C:C,'Réponses'!F:F,"ERREUR VISIBILITE"),Questions!A:A,Questions!B:B,"ERREUR QUESTION"))</f>
        <v/>
      </c>
    </row>
    <row r="2549" spans="4:13" ht="60" customHeight="1">
      <c r="D2549" s="28" t="str">
        <f>IF(ISBLANK(Recyclabilité[[#This Row],[Code Valobat]]),"",IF(OR('Calculs'!A2548="08",'Calculs'!A2548="07",MID(Recyclabilité[[#This Row],[Code Valobat]],4,4)="0804",MID(Recyclabilité[[#This Row],[Code Valobat]],4,4)="0709",MID(Recyclabilité[[#This Row],[Code Valobat]],1,7)="6121107"),"Non recyclable",_xlfn.XLOOKUP('Calculs'!Q2548,'Combinaisons'!A:A,'Combinaisons'!B:B,"Merci de répondre à toutes les questions")))</f>
        <v/>
      </c>
      <c r="E2549" s="58" t="str">
        <f>IF(ISBLANK(Recyclabilité[[#This Row],[Code Valobat]]),"",IF(OR('Calculs'!A2548="08",'Calculs'!A2548="07",MID(Recyclabilité[[#This Row],[Code Valobat]],4,4)="0804",MID(Recyclabilité[[#This Row],[Code Valobat]],4,4)="0709",MID(Recyclabilité[[#This Row],[Code Valobat]],1,7)="6121107"),"",_xlfn.XLOOKUP('Calculs'!B2548,Questions!A:A,Questions!B:B,"ERREUR QUESTION")))</f>
        <v/>
      </c>
      <c r="G2549" s="58" t="str">
        <f>IF(OR(ISBLANK(Recyclabilité[[#This Row],[Réponse 1]]),'Calculs'!D2548="0",_xlfn.XLOOKUP('Calculs'!D2548,'Réponses'!C:C,'Réponses'!F:F,"ERREUR VISIBILITE")=0),"",_xlfn.XLOOKUP(_xlfn.XLOOKUP('Calculs'!D2548,'Réponses'!C:C,'Réponses'!F:F,"ERREUR VISIBILITE"),Questions!A:A,Questions!B:B,"ERREUR QUESTION"))</f>
        <v/>
      </c>
      <c r="I2549" s="58" t="str">
        <f>IF(OR(ISBLANK(Recyclabilité[[#This Row],[Réponse 2]]),'Calculs'!G2548="0",_xlfn.XLOOKUP('Calculs'!G2548,'Réponses'!C:C,'Réponses'!F:F,"ERREUR VISIBILITE")=0),"",_xlfn.XLOOKUP(_xlfn.XLOOKUP('Calculs'!G2548,'Réponses'!C:C,'Réponses'!F:F,"ERREUR VISIBILITE"),Questions!A:A,Questions!B:B,"ERREUR QUESTION"))</f>
        <v/>
      </c>
      <c r="K2549" s="58" t="str">
        <f>IF(OR(ISBLANK(Recyclabilité[[#This Row],[Réponse 3]]),'Calculs'!J2548="0",_xlfn.XLOOKUP('Calculs'!J2548,'Réponses'!C:C,'Réponses'!F:F,"ERREUR VISIBILITE")=0),"",_xlfn.XLOOKUP(_xlfn.XLOOKUP('Calculs'!J2548,'Réponses'!C:C,'Réponses'!F:F,"ERREUR VISIBILITE"),Questions!A:A,Questions!B:B,"ERREUR QUESTION"))</f>
        <v/>
      </c>
      <c r="M2549" s="58" t="str">
        <f>IF(OR(ISBLANK(Recyclabilité[[#This Row],[Réponse 4]]),'Calculs'!M2548="0",_xlfn.XLOOKUP('Calculs'!M2548,'Réponses'!C:C,'Réponses'!F:F,"ERREUR VISIBILITE")=0),"",_xlfn.XLOOKUP(_xlfn.XLOOKUP('Calculs'!M2548,'Réponses'!C:C,'Réponses'!F:F,"ERREUR VISIBILITE"),Questions!A:A,Questions!B:B,"ERREUR QUESTION"))</f>
        <v/>
      </c>
    </row>
    <row r="2550" spans="4:13" ht="60" customHeight="1">
      <c r="D2550" s="28" t="str">
        <f>IF(ISBLANK(Recyclabilité[[#This Row],[Code Valobat]]),"",IF(OR('Calculs'!A2549="08",'Calculs'!A2549="07",MID(Recyclabilité[[#This Row],[Code Valobat]],4,4)="0804",MID(Recyclabilité[[#This Row],[Code Valobat]],4,4)="0709",MID(Recyclabilité[[#This Row],[Code Valobat]],1,7)="6121107"),"Non recyclable",_xlfn.XLOOKUP('Calculs'!Q2549,'Combinaisons'!A:A,'Combinaisons'!B:B,"Merci de répondre à toutes les questions")))</f>
        <v/>
      </c>
      <c r="E2550" s="58" t="str">
        <f>IF(ISBLANK(Recyclabilité[[#This Row],[Code Valobat]]),"",IF(OR('Calculs'!A2549="08",'Calculs'!A2549="07",MID(Recyclabilité[[#This Row],[Code Valobat]],4,4)="0804",MID(Recyclabilité[[#This Row],[Code Valobat]],4,4)="0709",MID(Recyclabilité[[#This Row],[Code Valobat]],1,7)="6121107"),"",_xlfn.XLOOKUP('Calculs'!B2549,Questions!A:A,Questions!B:B,"ERREUR QUESTION")))</f>
        <v/>
      </c>
      <c r="G2550" s="58" t="str">
        <f>IF(OR(ISBLANK(Recyclabilité[[#This Row],[Réponse 1]]),'Calculs'!D2549="0",_xlfn.XLOOKUP('Calculs'!D2549,'Réponses'!C:C,'Réponses'!F:F,"ERREUR VISIBILITE")=0),"",_xlfn.XLOOKUP(_xlfn.XLOOKUP('Calculs'!D2549,'Réponses'!C:C,'Réponses'!F:F,"ERREUR VISIBILITE"),Questions!A:A,Questions!B:B,"ERREUR QUESTION"))</f>
        <v/>
      </c>
      <c r="I2550" s="58" t="str">
        <f>IF(OR(ISBLANK(Recyclabilité[[#This Row],[Réponse 2]]),'Calculs'!G2549="0",_xlfn.XLOOKUP('Calculs'!G2549,'Réponses'!C:C,'Réponses'!F:F,"ERREUR VISIBILITE")=0),"",_xlfn.XLOOKUP(_xlfn.XLOOKUP('Calculs'!G2549,'Réponses'!C:C,'Réponses'!F:F,"ERREUR VISIBILITE"),Questions!A:A,Questions!B:B,"ERREUR QUESTION"))</f>
        <v/>
      </c>
      <c r="K2550" s="58" t="str">
        <f>IF(OR(ISBLANK(Recyclabilité[[#This Row],[Réponse 3]]),'Calculs'!J2549="0",_xlfn.XLOOKUP('Calculs'!J2549,'Réponses'!C:C,'Réponses'!F:F,"ERREUR VISIBILITE")=0),"",_xlfn.XLOOKUP(_xlfn.XLOOKUP('Calculs'!J2549,'Réponses'!C:C,'Réponses'!F:F,"ERREUR VISIBILITE"),Questions!A:A,Questions!B:B,"ERREUR QUESTION"))</f>
        <v/>
      </c>
      <c r="M2550" s="58" t="str">
        <f>IF(OR(ISBLANK(Recyclabilité[[#This Row],[Réponse 4]]),'Calculs'!M2549="0",_xlfn.XLOOKUP('Calculs'!M2549,'Réponses'!C:C,'Réponses'!F:F,"ERREUR VISIBILITE")=0),"",_xlfn.XLOOKUP(_xlfn.XLOOKUP('Calculs'!M2549,'Réponses'!C:C,'Réponses'!F:F,"ERREUR VISIBILITE"),Questions!A:A,Questions!B:B,"ERREUR QUESTION"))</f>
        <v/>
      </c>
    </row>
    <row r="2551" spans="4:13" ht="60" customHeight="1">
      <c r="D2551" s="28" t="str">
        <f>IF(ISBLANK(Recyclabilité[[#This Row],[Code Valobat]]),"",IF(OR('Calculs'!A2550="08",'Calculs'!A2550="07",MID(Recyclabilité[[#This Row],[Code Valobat]],4,4)="0804",MID(Recyclabilité[[#This Row],[Code Valobat]],4,4)="0709",MID(Recyclabilité[[#This Row],[Code Valobat]],1,7)="6121107"),"Non recyclable",_xlfn.XLOOKUP('Calculs'!Q2550,'Combinaisons'!A:A,'Combinaisons'!B:B,"Merci de répondre à toutes les questions")))</f>
        <v/>
      </c>
      <c r="E2551" s="58" t="str">
        <f>IF(ISBLANK(Recyclabilité[[#This Row],[Code Valobat]]),"",IF(OR('Calculs'!A2550="08",'Calculs'!A2550="07",MID(Recyclabilité[[#This Row],[Code Valobat]],4,4)="0804",MID(Recyclabilité[[#This Row],[Code Valobat]],4,4)="0709",MID(Recyclabilité[[#This Row],[Code Valobat]],1,7)="6121107"),"",_xlfn.XLOOKUP('Calculs'!B2550,Questions!A:A,Questions!B:B,"ERREUR QUESTION")))</f>
        <v/>
      </c>
      <c r="G2551" s="58" t="str">
        <f>IF(OR(ISBLANK(Recyclabilité[[#This Row],[Réponse 1]]),'Calculs'!D2550="0",_xlfn.XLOOKUP('Calculs'!D2550,'Réponses'!C:C,'Réponses'!F:F,"ERREUR VISIBILITE")=0),"",_xlfn.XLOOKUP(_xlfn.XLOOKUP('Calculs'!D2550,'Réponses'!C:C,'Réponses'!F:F,"ERREUR VISIBILITE"),Questions!A:A,Questions!B:B,"ERREUR QUESTION"))</f>
        <v/>
      </c>
      <c r="I2551" s="58" t="str">
        <f>IF(OR(ISBLANK(Recyclabilité[[#This Row],[Réponse 2]]),'Calculs'!G2550="0",_xlfn.XLOOKUP('Calculs'!G2550,'Réponses'!C:C,'Réponses'!F:F,"ERREUR VISIBILITE")=0),"",_xlfn.XLOOKUP(_xlfn.XLOOKUP('Calculs'!G2550,'Réponses'!C:C,'Réponses'!F:F,"ERREUR VISIBILITE"),Questions!A:A,Questions!B:B,"ERREUR QUESTION"))</f>
        <v/>
      </c>
      <c r="K2551" s="58" t="str">
        <f>IF(OR(ISBLANK(Recyclabilité[[#This Row],[Réponse 3]]),'Calculs'!J2550="0",_xlfn.XLOOKUP('Calculs'!J2550,'Réponses'!C:C,'Réponses'!F:F,"ERREUR VISIBILITE")=0),"",_xlfn.XLOOKUP(_xlfn.XLOOKUP('Calculs'!J2550,'Réponses'!C:C,'Réponses'!F:F,"ERREUR VISIBILITE"),Questions!A:A,Questions!B:B,"ERREUR QUESTION"))</f>
        <v/>
      </c>
      <c r="M2551" s="58" t="str">
        <f>IF(OR(ISBLANK(Recyclabilité[[#This Row],[Réponse 4]]),'Calculs'!M2550="0",_xlfn.XLOOKUP('Calculs'!M2550,'Réponses'!C:C,'Réponses'!F:F,"ERREUR VISIBILITE")=0),"",_xlfn.XLOOKUP(_xlfn.XLOOKUP('Calculs'!M2550,'Réponses'!C:C,'Réponses'!F:F,"ERREUR VISIBILITE"),Questions!A:A,Questions!B:B,"ERREUR QUESTION"))</f>
        <v/>
      </c>
    </row>
    <row r="2552" spans="4:13" ht="60" customHeight="1">
      <c r="D2552" s="28" t="str">
        <f>IF(ISBLANK(Recyclabilité[[#This Row],[Code Valobat]]),"",IF(OR('Calculs'!A2551="08",'Calculs'!A2551="07",MID(Recyclabilité[[#This Row],[Code Valobat]],4,4)="0804",MID(Recyclabilité[[#This Row],[Code Valobat]],4,4)="0709",MID(Recyclabilité[[#This Row],[Code Valobat]],1,7)="6121107"),"Non recyclable",_xlfn.XLOOKUP('Calculs'!Q2551,'Combinaisons'!A:A,'Combinaisons'!B:B,"Merci de répondre à toutes les questions")))</f>
        <v/>
      </c>
      <c r="E2552" s="58" t="str">
        <f>IF(ISBLANK(Recyclabilité[[#This Row],[Code Valobat]]),"",IF(OR('Calculs'!A2551="08",'Calculs'!A2551="07",MID(Recyclabilité[[#This Row],[Code Valobat]],4,4)="0804",MID(Recyclabilité[[#This Row],[Code Valobat]],4,4)="0709",MID(Recyclabilité[[#This Row],[Code Valobat]],1,7)="6121107"),"",_xlfn.XLOOKUP('Calculs'!B2551,Questions!A:A,Questions!B:B,"ERREUR QUESTION")))</f>
        <v/>
      </c>
      <c r="G2552" s="58" t="str">
        <f>IF(OR(ISBLANK(Recyclabilité[[#This Row],[Réponse 1]]),'Calculs'!D2551="0",_xlfn.XLOOKUP('Calculs'!D2551,'Réponses'!C:C,'Réponses'!F:F,"ERREUR VISIBILITE")=0),"",_xlfn.XLOOKUP(_xlfn.XLOOKUP('Calculs'!D2551,'Réponses'!C:C,'Réponses'!F:F,"ERREUR VISIBILITE"),Questions!A:A,Questions!B:B,"ERREUR QUESTION"))</f>
        <v/>
      </c>
      <c r="I2552" s="58" t="str">
        <f>IF(OR(ISBLANK(Recyclabilité[[#This Row],[Réponse 2]]),'Calculs'!G2551="0",_xlfn.XLOOKUP('Calculs'!G2551,'Réponses'!C:C,'Réponses'!F:F,"ERREUR VISIBILITE")=0),"",_xlfn.XLOOKUP(_xlfn.XLOOKUP('Calculs'!G2551,'Réponses'!C:C,'Réponses'!F:F,"ERREUR VISIBILITE"),Questions!A:A,Questions!B:B,"ERREUR QUESTION"))</f>
        <v/>
      </c>
      <c r="K2552" s="58" t="str">
        <f>IF(OR(ISBLANK(Recyclabilité[[#This Row],[Réponse 3]]),'Calculs'!J2551="0",_xlfn.XLOOKUP('Calculs'!J2551,'Réponses'!C:C,'Réponses'!F:F,"ERREUR VISIBILITE")=0),"",_xlfn.XLOOKUP(_xlfn.XLOOKUP('Calculs'!J2551,'Réponses'!C:C,'Réponses'!F:F,"ERREUR VISIBILITE"),Questions!A:A,Questions!B:B,"ERREUR QUESTION"))</f>
        <v/>
      </c>
      <c r="M2552" s="58" t="str">
        <f>IF(OR(ISBLANK(Recyclabilité[[#This Row],[Réponse 4]]),'Calculs'!M2551="0",_xlfn.XLOOKUP('Calculs'!M2551,'Réponses'!C:C,'Réponses'!F:F,"ERREUR VISIBILITE")=0),"",_xlfn.XLOOKUP(_xlfn.XLOOKUP('Calculs'!M2551,'Réponses'!C:C,'Réponses'!F:F,"ERREUR VISIBILITE"),Questions!A:A,Questions!B:B,"ERREUR QUESTION"))</f>
        <v/>
      </c>
    </row>
    <row r="2553" spans="4:13" ht="60" customHeight="1">
      <c r="D2553" s="28" t="str">
        <f>IF(ISBLANK(Recyclabilité[[#This Row],[Code Valobat]]),"",IF(OR('Calculs'!A2552="08",'Calculs'!A2552="07",MID(Recyclabilité[[#This Row],[Code Valobat]],4,4)="0804",MID(Recyclabilité[[#This Row],[Code Valobat]],4,4)="0709",MID(Recyclabilité[[#This Row],[Code Valobat]],1,7)="6121107"),"Non recyclable",_xlfn.XLOOKUP('Calculs'!Q2552,'Combinaisons'!A:A,'Combinaisons'!B:B,"Merci de répondre à toutes les questions")))</f>
        <v/>
      </c>
      <c r="E2553" s="58" t="str">
        <f>IF(ISBLANK(Recyclabilité[[#This Row],[Code Valobat]]),"",IF(OR('Calculs'!A2552="08",'Calculs'!A2552="07",MID(Recyclabilité[[#This Row],[Code Valobat]],4,4)="0804",MID(Recyclabilité[[#This Row],[Code Valobat]],4,4)="0709",MID(Recyclabilité[[#This Row],[Code Valobat]],1,7)="6121107"),"",_xlfn.XLOOKUP('Calculs'!B2552,Questions!A:A,Questions!B:B,"ERREUR QUESTION")))</f>
        <v/>
      </c>
      <c r="G2553" s="58" t="str">
        <f>IF(OR(ISBLANK(Recyclabilité[[#This Row],[Réponse 1]]),'Calculs'!D2552="0",_xlfn.XLOOKUP('Calculs'!D2552,'Réponses'!C:C,'Réponses'!F:F,"ERREUR VISIBILITE")=0),"",_xlfn.XLOOKUP(_xlfn.XLOOKUP('Calculs'!D2552,'Réponses'!C:C,'Réponses'!F:F,"ERREUR VISIBILITE"),Questions!A:A,Questions!B:B,"ERREUR QUESTION"))</f>
        <v/>
      </c>
      <c r="I2553" s="58" t="str">
        <f>IF(OR(ISBLANK(Recyclabilité[[#This Row],[Réponse 2]]),'Calculs'!G2552="0",_xlfn.XLOOKUP('Calculs'!G2552,'Réponses'!C:C,'Réponses'!F:F,"ERREUR VISIBILITE")=0),"",_xlfn.XLOOKUP(_xlfn.XLOOKUP('Calculs'!G2552,'Réponses'!C:C,'Réponses'!F:F,"ERREUR VISIBILITE"),Questions!A:A,Questions!B:B,"ERREUR QUESTION"))</f>
        <v/>
      </c>
      <c r="K2553" s="58" t="str">
        <f>IF(OR(ISBLANK(Recyclabilité[[#This Row],[Réponse 3]]),'Calculs'!J2552="0",_xlfn.XLOOKUP('Calculs'!J2552,'Réponses'!C:C,'Réponses'!F:F,"ERREUR VISIBILITE")=0),"",_xlfn.XLOOKUP(_xlfn.XLOOKUP('Calculs'!J2552,'Réponses'!C:C,'Réponses'!F:F,"ERREUR VISIBILITE"),Questions!A:A,Questions!B:B,"ERREUR QUESTION"))</f>
        <v/>
      </c>
      <c r="M2553" s="58" t="str">
        <f>IF(OR(ISBLANK(Recyclabilité[[#This Row],[Réponse 4]]),'Calculs'!M2552="0",_xlfn.XLOOKUP('Calculs'!M2552,'Réponses'!C:C,'Réponses'!F:F,"ERREUR VISIBILITE")=0),"",_xlfn.XLOOKUP(_xlfn.XLOOKUP('Calculs'!M2552,'Réponses'!C:C,'Réponses'!F:F,"ERREUR VISIBILITE"),Questions!A:A,Questions!B:B,"ERREUR QUESTION"))</f>
        <v/>
      </c>
    </row>
    <row r="2554" spans="4:13" ht="60" customHeight="1">
      <c r="D2554" s="28" t="str">
        <f>IF(ISBLANK(Recyclabilité[[#This Row],[Code Valobat]]),"",IF(OR('Calculs'!A2553="08",'Calculs'!A2553="07",MID(Recyclabilité[[#This Row],[Code Valobat]],4,4)="0804",MID(Recyclabilité[[#This Row],[Code Valobat]],4,4)="0709",MID(Recyclabilité[[#This Row],[Code Valobat]],1,7)="6121107"),"Non recyclable",_xlfn.XLOOKUP('Calculs'!Q2553,'Combinaisons'!A:A,'Combinaisons'!B:B,"Merci de répondre à toutes les questions")))</f>
        <v/>
      </c>
      <c r="E2554" s="58" t="str">
        <f>IF(ISBLANK(Recyclabilité[[#This Row],[Code Valobat]]),"",IF(OR('Calculs'!A2553="08",'Calculs'!A2553="07",MID(Recyclabilité[[#This Row],[Code Valobat]],4,4)="0804",MID(Recyclabilité[[#This Row],[Code Valobat]],4,4)="0709",MID(Recyclabilité[[#This Row],[Code Valobat]],1,7)="6121107"),"",_xlfn.XLOOKUP('Calculs'!B2553,Questions!A:A,Questions!B:B,"ERREUR QUESTION")))</f>
        <v/>
      </c>
      <c r="G2554" s="58" t="str">
        <f>IF(OR(ISBLANK(Recyclabilité[[#This Row],[Réponse 1]]),'Calculs'!D2553="0",_xlfn.XLOOKUP('Calculs'!D2553,'Réponses'!C:C,'Réponses'!F:F,"ERREUR VISIBILITE")=0),"",_xlfn.XLOOKUP(_xlfn.XLOOKUP('Calculs'!D2553,'Réponses'!C:C,'Réponses'!F:F,"ERREUR VISIBILITE"),Questions!A:A,Questions!B:B,"ERREUR QUESTION"))</f>
        <v/>
      </c>
      <c r="I2554" s="58" t="str">
        <f>IF(OR(ISBLANK(Recyclabilité[[#This Row],[Réponse 2]]),'Calculs'!G2553="0",_xlfn.XLOOKUP('Calculs'!G2553,'Réponses'!C:C,'Réponses'!F:F,"ERREUR VISIBILITE")=0),"",_xlfn.XLOOKUP(_xlfn.XLOOKUP('Calculs'!G2553,'Réponses'!C:C,'Réponses'!F:F,"ERREUR VISIBILITE"),Questions!A:A,Questions!B:B,"ERREUR QUESTION"))</f>
        <v/>
      </c>
      <c r="K2554" s="58" t="str">
        <f>IF(OR(ISBLANK(Recyclabilité[[#This Row],[Réponse 3]]),'Calculs'!J2553="0",_xlfn.XLOOKUP('Calculs'!J2553,'Réponses'!C:C,'Réponses'!F:F,"ERREUR VISIBILITE")=0),"",_xlfn.XLOOKUP(_xlfn.XLOOKUP('Calculs'!J2553,'Réponses'!C:C,'Réponses'!F:F,"ERREUR VISIBILITE"),Questions!A:A,Questions!B:B,"ERREUR QUESTION"))</f>
        <v/>
      </c>
      <c r="M2554" s="58" t="str">
        <f>IF(OR(ISBLANK(Recyclabilité[[#This Row],[Réponse 4]]),'Calculs'!M2553="0",_xlfn.XLOOKUP('Calculs'!M2553,'Réponses'!C:C,'Réponses'!F:F,"ERREUR VISIBILITE")=0),"",_xlfn.XLOOKUP(_xlfn.XLOOKUP('Calculs'!M2553,'Réponses'!C:C,'Réponses'!F:F,"ERREUR VISIBILITE"),Questions!A:A,Questions!B:B,"ERREUR QUESTION"))</f>
        <v/>
      </c>
    </row>
    <row r="2555" spans="4:13" ht="60" customHeight="1">
      <c r="D2555" s="28" t="str">
        <f>IF(ISBLANK(Recyclabilité[[#This Row],[Code Valobat]]),"",IF(OR('Calculs'!A2554="08",'Calculs'!A2554="07",MID(Recyclabilité[[#This Row],[Code Valobat]],4,4)="0804",MID(Recyclabilité[[#This Row],[Code Valobat]],4,4)="0709",MID(Recyclabilité[[#This Row],[Code Valobat]],1,7)="6121107"),"Non recyclable",_xlfn.XLOOKUP('Calculs'!Q2554,'Combinaisons'!A:A,'Combinaisons'!B:B,"Merci de répondre à toutes les questions")))</f>
        <v/>
      </c>
      <c r="E2555" s="58" t="str">
        <f>IF(ISBLANK(Recyclabilité[[#This Row],[Code Valobat]]),"",IF(OR('Calculs'!A2554="08",'Calculs'!A2554="07",MID(Recyclabilité[[#This Row],[Code Valobat]],4,4)="0804",MID(Recyclabilité[[#This Row],[Code Valobat]],4,4)="0709",MID(Recyclabilité[[#This Row],[Code Valobat]],1,7)="6121107"),"",_xlfn.XLOOKUP('Calculs'!B2554,Questions!A:A,Questions!B:B,"ERREUR QUESTION")))</f>
        <v/>
      </c>
      <c r="G2555" s="58" t="str">
        <f>IF(OR(ISBLANK(Recyclabilité[[#This Row],[Réponse 1]]),'Calculs'!D2554="0",_xlfn.XLOOKUP('Calculs'!D2554,'Réponses'!C:C,'Réponses'!F:F,"ERREUR VISIBILITE")=0),"",_xlfn.XLOOKUP(_xlfn.XLOOKUP('Calculs'!D2554,'Réponses'!C:C,'Réponses'!F:F,"ERREUR VISIBILITE"),Questions!A:A,Questions!B:B,"ERREUR QUESTION"))</f>
        <v/>
      </c>
      <c r="I2555" s="58" t="str">
        <f>IF(OR(ISBLANK(Recyclabilité[[#This Row],[Réponse 2]]),'Calculs'!G2554="0",_xlfn.XLOOKUP('Calculs'!G2554,'Réponses'!C:C,'Réponses'!F:F,"ERREUR VISIBILITE")=0),"",_xlfn.XLOOKUP(_xlfn.XLOOKUP('Calculs'!G2554,'Réponses'!C:C,'Réponses'!F:F,"ERREUR VISIBILITE"),Questions!A:A,Questions!B:B,"ERREUR QUESTION"))</f>
        <v/>
      </c>
      <c r="K2555" s="58" t="str">
        <f>IF(OR(ISBLANK(Recyclabilité[[#This Row],[Réponse 3]]),'Calculs'!J2554="0",_xlfn.XLOOKUP('Calculs'!J2554,'Réponses'!C:C,'Réponses'!F:F,"ERREUR VISIBILITE")=0),"",_xlfn.XLOOKUP(_xlfn.XLOOKUP('Calculs'!J2554,'Réponses'!C:C,'Réponses'!F:F,"ERREUR VISIBILITE"),Questions!A:A,Questions!B:B,"ERREUR QUESTION"))</f>
        <v/>
      </c>
      <c r="M2555" s="58" t="str">
        <f>IF(OR(ISBLANK(Recyclabilité[[#This Row],[Réponse 4]]),'Calculs'!M2554="0",_xlfn.XLOOKUP('Calculs'!M2554,'Réponses'!C:C,'Réponses'!F:F,"ERREUR VISIBILITE")=0),"",_xlfn.XLOOKUP(_xlfn.XLOOKUP('Calculs'!M2554,'Réponses'!C:C,'Réponses'!F:F,"ERREUR VISIBILITE"),Questions!A:A,Questions!B:B,"ERREUR QUESTION"))</f>
        <v/>
      </c>
    </row>
    <row r="2556" spans="4:13" ht="60" customHeight="1">
      <c r="D2556" s="28" t="str">
        <f>IF(ISBLANK(Recyclabilité[[#This Row],[Code Valobat]]),"",IF(OR('Calculs'!A2555="08",'Calculs'!A2555="07",MID(Recyclabilité[[#This Row],[Code Valobat]],4,4)="0804",MID(Recyclabilité[[#This Row],[Code Valobat]],4,4)="0709",MID(Recyclabilité[[#This Row],[Code Valobat]],1,7)="6121107"),"Non recyclable",_xlfn.XLOOKUP('Calculs'!Q2555,'Combinaisons'!A:A,'Combinaisons'!B:B,"Merci de répondre à toutes les questions")))</f>
        <v/>
      </c>
      <c r="E2556" s="58" t="str">
        <f>IF(ISBLANK(Recyclabilité[[#This Row],[Code Valobat]]),"",IF(OR('Calculs'!A2555="08",'Calculs'!A2555="07",MID(Recyclabilité[[#This Row],[Code Valobat]],4,4)="0804",MID(Recyclabilité[[#This Row],[Code Valobat]],4,4)="0709",MID(Recyclabilité[[#This Row],[Code Valobat]],1,7)="6121107"),"",_xlfn.XLOOKUP('Calculs'!B2555,Questions!A:A,Questions!B:B,"ERREUR QUESTION")))</f>
        <v/>
      </c>
      <c r="G2556" s="58" t="str">
        <f>IF(OR(ISBLANK(Recyclabilité[[#This Row],[Réponse 1]]),'Calculs'!D2555="0",_xlfn.XLOOKUP('Calculs'!D2555,'Réponses'!C:C,'Réponses'!F:F,"ERREUR VISIBILITE")=0),"",_xlfn.XLOOKUP(_xlfn.XLOOKUP('Calculs'!D2555,'Réponses'!C:C,'Réponses'!F:F,"ERREUR VISIBILITE"),Questions!A:A,Questions!B:B,"ERREUR QUESTION"))</f>
        <v/>
      </c>
      <c r="I2556" s="58" t="str">
        <f>IF(OR(ISBLANK(Recyclabilité[[#This Row],[Réponse 2]]),'Calculs'!G2555="0",_xlfn.XLOOKUP('Calculs'!G2555,'Réponses'!C:C,'Réponses'!F:F,"ERREUR VISIBILITE")=0),"",_xlfn.XLOOKUP(_xlfn.XLOOKUP('Calculs'!G2555,'Réponses'!C:C,'Réponses'!F:F,"ERREUR VISIBILITE"),Questions!A:A,Questions!B:B,"ERREUR QUESTION"))</f>
        <v/>
      </c>
      <c r="K2556" s="58" t="str">
        <f>IF(OR(ISBLANK(Recyclabilité[[#This Row],[Réponse 3]]),'Calculs'!J2555="0",_xlfn.XLOOKUP('Calculs'!J2555,'Réponses'!C:C,'Réponses'!F:F,"ERREUR VISIBILITE")=0),"",_xlfn.XLOOKUP(_xlfn.XLOOKUP('Calculs'!J2555,'Réponses'!C:C,'Réponses'!F:F,"ERREUR VISIBILITE"),Questions!A:A,Questions!B:B,"ERREUR QUESTION"))</f>
        <v/>
      </c>
      <c r="M2556" s="58" t="str">
        <f>IF(OR(ISBLANK(Recyclabilité[[#This Row],[Réponse 4]]),'Calculs'!M2555="0",_xlfn.XLOOKUP('Calculs'!M2555,'Réponses'!C:C,'Réponses'!F:F,"ERREUR VISIBILITE")=0),"",_xlfn.XLOOKUP(_xlfn.XLOOKUP('Calculs'!M2555,'Réponses'!C:C,'Réponses'!F:F,"ERREUR VISIBILITE"),Questions!A:A,Questions!B:B,"ERREUR QUESTION"))</f>
        <v/>
      </c>
    </row>
    <row r="2557" spans="4:13" ht="60" customHeight="1">
      <c r="D2557" s="28" t="str">
        <f>IF(ISBLANK(Recyclabilité[[#This Row],[Code Valobat]]),"",IF(OR('Calculs'!A2556="08",'Calculs'!A2556="07",MID(Recyclabilité[[#This Row],[Code Valobat]],4,4)="0804",MID(Recyclabilité[[#This Row],[Code Valobat]],4,4)="0709",MID(Recyclabilité[[#This Row],[Code Valobat]],1,7)="6121107"),"Non recyclable",_xlfn.XLOOKUP('Calculs'!Q2556,'Combinaisons'!A:A,'Combinaisons'!B:B,"Merci de répondre à toutes les questions")))</f>
        <v/>
      </c>
      <c r="E2557" s="58" t="str">
        <f>IF(ISBLANK(Recyclabilité[[#This Row],[Code Valobat]]),"",IF(OR('Calculs'!A2556="08",'Calculs'!A2556="07",MID(Recyclabilité[[#This Row],[Code Valobat]],4,4)="0804",MID(Recyclabilité[[#This Row],[Code Valobat]],4,4)="0709",MID(Recyclabilité[[#This Row],[Code Valobat]],1,7)="6121107"),"",_xlfn.XLOOKUP('Calculs'!B2556,Questions!A:A,Questions!B:B,"ERREUR QUESTION")))</f>
        <v/>
      </c>
      <c r="G2557" s="58" t="str">
        <f>IF(OR(ISBLANK(Recyclabilité[[#This Row],[Réponse 1]]),'Calculs'!D2556="0",_xlfn.XLOOKUP('Calculs'!D2556,'Réponses'!C:C,'Réponses'!F:F,"ERREUR VISIBILITE")=0),"",_xlfn.XLOOKUP(_xlfn.XLOOKUP('Calculs'!D2556,'Réponses'!C:C,'Réponses'!F:F,"ERREUR VISIBILITE"),Questions!A:A,Questions!B:B,"ERREUR QUESTION"))</f>
        <v/>
      </c>
      <c r="I2557" s="58" t="str">
        <f>IF(OR(ISBLANK(Recyclabilité[[#This Row],[Réponse 2]]),'Calculs'!G2556="0",_xlfn.XLOOKUP('Calculs'!G2556,'Réponses'!C:C,'Réponses'!F:F,"ERREUR VISIBILITE")=0),"",_xlfn.XLOOKUP(_xlfn.XLOOKUP('Calculs'!G2556,'Réponses'!C:C,'Réponses'!F:F,"ERREUR VISIBILITE"),Questions!A:A,Questions!B:B,"ERREUR QUESTION"))</f>
        <v/>
      </c>
      <c r="K2557" s="58" t="str">
        <f>IF(OR(ISBLANK(Recyclabilité[[#This Row],[Réponse 3]]),'Calculs'!J2556="0",_xlfn.XLOOKUP('Calculs'!J2556,'Réponses'!C:C,'Réponses'!F:F,"ERREUR VISIBILITE")=0),"",_xlfn.XLOOKUP(_xlfn.XLOOKUP('Calculs'!J2556,'Réponses'!C:C,'Réponses'!F:F,"ERREUR VISIBILITE"),Questions!A:A,Questions!B:B,"ERREUR QUESTION"))</f>
        <v/>
      </c>
      <c r="M2557" s="58" t="str">
        <f>IF(OR(ISBLANK(Recyclabilité[[#This Row],[Réponse 4]]),'Calculs'!M2556="0",_xlfn.XLOOKUP('Calculs'!M2556,'Réponses'!C:C,'Réponses'!F:F,"ERREUR VISIBILITE")=0),"",_xlfn.XLOOKUP(_xlfn.XLOOKUP('Calculs'!M2556,'Réponses'!C:C,'Réponses'!F:F,"ERREUR VISIBILITE"),Questions!A:A,Questions!B:B,"ERREUR QUESTION"))</f>
        <v/>
      </c>
    </row>
    <row r="2558" spans="4:13" ht="60" customHeight="1">
      <c r="D2558" s="28" t="str">
        <f>IF(ISBLANK(Recyclabilité[[#This Row],[Code Valobat]]),"",IF(OR('Calculs'!A2557="08",'Calculs'!A2557="07",MID(Recyclabilité[[#This Row],[Code Valobat]],4,4)="0804",MID(Recyclabilité[[#This Row],[Code Valobat]],4,4)="0709",MID(Recyclabilité[[#This Row],[Code Valobat]],1,7)="6121107"),"Non recyclable",_xlfn.XLOOKUP('Calculs'!Q2557,'Combinaisons'!A:A,'Combinaisons'!B:B,"Merci de répondre à toutes les questions")))</f>
        <v/>
      </c>
      <c r="E2558" s="58" t="str">
        <f>IF(ISBLANK(Recyclabilité[[#This Row],[Code Valobat]]),"",IF(OR('Calculs'!A2557="08",'Calculs'!A2557="07",MID(Recyclabilité[[#This Row],[Code Valobat]],4,4)="0804",MID(Recyclabilité[[#This Row],[Code Valobat]],4,4)="0709",MID(Recyclabilité[[#This Row],[Code Valobat]],1,7)="6121107"),"",_xlfn.XLOOKUP('Calculs'!B2557,Questions!A:A,Questions!B:B,"ERREUR QUESTION")))</f>
        <v/>
      </c>
      <c r="G2558" s="58" t="str">
        <f>IF(OR(ISBLANK(Recyclabilité[[#This Row],[Réponse 1]]),'Calculs'!D2557="0",_xlfn.XLOOKUP('Calculs'!D2557,'Réponses'!C:C,'Réponses'!F:F,"ERREUR VISIBILITE")=0),"",_xlfn.XLOOKUP(_xlfn.XLOOKUP('Calculs'!D2557,'Réponses'!C:C,'Réponses'!F:F,"ERREUR VISIBILITE"),Questions!A:A,Questions!B:B,"ERREUR QUESTION"))</f>
        <v/>
      </c>
      <c r="I2558" s="58" t="str">
        <f>IF(OR(ISBLANK(Recyclabilité[[#This Row],[Réponse 2]]),'Calculs'!G2557="0",_xlfn.XLOOKUP('Calculs'!G2557,'Réponses'!C:C,'Réponses'!F:F,"ERREUR VISIBILITE")=0),"",_xlfn.XLOOKUP(_xlfn.XLOOKUP('Calculs'!G2557,'Réponses'!C:C,'Réponses'!F:F,"ERREUR VISIBILITE"),Questions!A:A,Questions!B:B,"ERREUR QUESTION"))</f>
        <v/>
      </c>
      <c r="K2558" s="58" t="str">
        <f>IF(OR(ISBLANK(Recyclabilité[[#This Row],[Réponse 3]]),'Calculs'!J2557="0",_xlfn.XLOOKUP('Calculs'!J2557,'Réponses'!C:C,'Réponses'!F:F,"ERREUR VISIBILITE")=0),"",_xlfn.XLOOKUP(_xlfn.XLOOKUP('Calculs'!J2557,'Réponses'!C:C,'Réponses'!F:F,"ERREUR VISIBILITE"),Questions!A:A,Questions!B:B,"ERREUR QUESTION"))</f>
        <v/>
      </c>
      <c r="M2558" s="58" t="str">
        <f>IF(OR(ISBLANK(Recyclabilité[[#This Row],[Réponse 4]]),'Calculs'!M2557="0",_xlfn.XLOOKUP('Calculs'!M2557,'Réponses'!C:C,'Réponses'!F:F,"ERREUR VISIBILITE")=0),"",_xlfn.XLOOKUP(_xlfn.XLOOKUP('Calculs'!M2557,'Réponses'!C:C,'Réponses'!F:F,"ERREUR VISIBILITE"),Questions!A:A,Questions!B:B,"ERREUR QUESTION"))</f>
        <v/>
      </c>
    </row>
    <row r="2559" spans="4:13" ht="60" customHeight="1">
      <c r="D2559" s="28" t="str">
        <f>IF(ISBLANK(Recyclabilité[[#This Row],[Code Valobat]]),"",IF(OR('Calculs'!A2558="08",'Calculs'!A2558="07",MID(Recyclabilité[[#This Row],[Code Valobat]],4,4)="0804",MID(Recyclabilité[[#This Row],[Code Valobat]],4,4)="0709",MID(Recyclabilité[[#This Row],[Code Valobat]],1,7)="6121107"),"Non recyclable",_xlfn.XLOOKUP('Calculs'!Q2558,'Combinaisons'!A:A,'Combinaisons'!B:B,"Merci de répondre à toutes les questions")))</f>
        <v/>
      </c>
      <c r="E2559" s="58" t="str">
        <f>IF(ISBLANK(Recyclabilité[[#This Row],[Code Valobat]]),"",IF(OR('Calculs'!A2558="08",'Calculs'!A2558="07",MID(Recyclabilité[[#This Row],[Code Valobat]],4,4)="0804",MID(Recyclabilité[[#This Row],[Code Valobat]],4,4)="0709",MID(Recyclabilité[[#This Row],[Code Valobat]],1,7)="6121107"),"",_xlfn.XLOOKUP('Calculs'!B2558,Questions!A:A,Questions!B:B,"ERREUR QUESTION")))</f>
        <v/>
      </c>
      <c r="G2559" s="58" t="str">
        <f>IF(OR(ISBLANK(Recyclabilité[[#This Row],[Réponse 1]]),'Calculs'!D2558="0",_xlfn.XLOOKUP('Calculs'!D2558,'Réponses'!C:C,'Réponses'!F:F,"ERREUR VISIBILITE")=0),"",_xlfn.XLOOKUP(_xlfn.XLOOKUP('Calculs'!D2558,'Réponses'!C:C,'Réponses'!F:F,"ERREUR VISIBILITE"),Questions!A:A,Questions!B:B,"ERREUR QUESTION"))</f>
        <v/>
      </c>
      <c r="I2559" s="58" t="str">
        <f>IF(OR(ISBLANK(Recyclabilité[[#This Row],[Réponse 2]]),'Calculs'!G2558="0",_xlfn.XLOOKUP('Calculs'!G2558,'Réponses'!C:C,'Réponses'!F:F,"ERREUR VISIBILITE")=0),"",_xlfn.XLOOKUP(_xlfn.XLOOKUP('Calculs'!G2558,'Réponses'!C:C,'Réponses'!F:F,"ERREUR VISIBILITE"),Questions!A:A,Questions!B:B,"ERREUR QUESTION"))</f>
        <v/>
      </c>
      <c r="K2559" s="58" t="str">
        <f>IF(OR(ISBLANK(Recyclabilité[[#This Row],[Réponse 3]]),'Calculs'!J2558="0",_xlfn.XLOOKUP('Calculs'!J2558,'Réponses'!C:C,'Réponses'!F:F,"ERREUR VISIBILITE")=0),"",_xlfn.XLOOKUP(_xlfn.XLOOKUP('Calculs'!J2558,'Réponses'!C:C,'Réponses'!F:F,"ERREUR VISIBILITE"),Questions!A:A,Questions!B:B,"ERREUR QUESTION"))</f>
        <v/>
      </c>
      <c r="M2559" s="58" t="str">
        <f>IF(OR(ISBLANK(Recyclabilité[[#This Row],[Réponse 4]]),'Calculs'!M2558="0",_xlfn.XLOOKUP('Calculs'!M2558,'Réponses'!C:C,'Réponses'!F:F,"ERREUR VISIBILITE")=0),"",_xlfn.XLOOKUP(_xlfn.XLOOKUP('Calculs'!M2558,'Réponses'!C:C,'Réponses'!F:F,"ERREUR VISIBILITE"),Questions!A:A,Questions!B:B,"ERREUR QUESTION"))</f>
        <v/>
      </c>
    </row>
    <row r="2560" spans="4:13" ht="60" customHeight="1">
      <c r="D2560" s="28" t="str">
        <f>IF(ISBLANK(Recyclabilité[[#This Row],[Code Valobat]]),"",IF(OR('Calculs'!A2559="08",'Calculs'!A2559="07",MID(Recyclabilité[[#This Row],[Code Valobat]],4,4)="0804",MID(Recyclabilité[[#This Row],[Code Valobat]],4,4)="0709",MID(Recyclabilité[[#This Row],[Code Valobat]],1,7)="6121107"),"Non recyclable",_xlfn.XLOOKUP('Calculs'!Q2559,'Combinaisons'!A:A,'Combinaisons'!B:B,"Merci de répondre à toutes les questions")))</f>
        <v/>
      </c>
      <c r="E2560" s="58" t="str">
        <f>IF(ISBLANK(Recyclabilité[[#This Row],[Code Valobat]]),"",IF(OR('Calculs'!A2559="08",'Calculs'!A2559="07",MID(Recyclabilité[[#This Row],[Code Valobat]],4,4)="0804",MID(Recyclabilité[[#This Row],[Code Valobat]],4,4)="0709",MID(Recyclabilité[[#This Row],[Code Valobat]],1,7)="6121107"),"",_xlfn.XLOOKUP('Calculs'!B2559,Questions!A:A,Questions!B:B,"ERREUR QUESTION")))</f>
        <v/>
      </c>
      <c r="G2560" s="58" t="str">
        <f>IF(OR(ISBLANK(Recyclabilité[[#This Row],[Réponse 1]]),'Calculs'!D2559="0",_xlfn.XLOOKUP('Calculs'!D2559,'Réponses'!C:C,'Réponses'!F:F,"ERREUR VISIBILITE")=0),"",_xlfn.XLOOKUP(_xlfn.XLOOKUP('Calculs'!D2559,'Réponses'!C:C,'Réponses'!F:F,"ERREUR VISIBILITE"),Questions!A:A,Questions!B:B,"ERREUR QUESTION"))</f>
        <v/>
      </c>
      <c r="I2560" s="58" t="str">
        <f>IF(OR(ISBLANK(Recyclabilité[[#This Row],[Réponse 2]]),'Calculs'!G2559="0",_xlfn.XLOOKUP('Calculs'!G2559,'Réponses'!C:C,'Réponses'!F:F,"ERREUR VISIBILITE")=0),"",_xlfn.XLOOKUP(_xlfn.XLOOKUP('Calculs'!G2559,'Réponses'!C:C,'Réponses'!F:F,"ERREUR VISIBILITE"),Questions!A:A,Questions!B:B,"ERREUR QUESTION"))</f>
        <v/>
      </c>
      <c r="K2560" s="58" t="str">
        <f>IF(OR(ISBLANK(Recyclabilité[[#This Row],[Réponse 3]]),'Calculs'!J2559="0",_xlfn.XLOOKUP('Calculs'!J2559,'Réponses'!C:C,'Réponses'!F:F,"ERREUR VISIBILITE")=0),"",_xlfn.XLOOKUP(_xlfn.XLOOKUP('Calculs'!J2559,'Réponses'!C:C,'Réponses'!F:F,"ERREUR VISIBILITE"),Questions!A:A,Questions!B:B,"ERREUR QUESTION"))</f>
        <v/>
      </c>
      <c r="M2560" s="58" t="str">
        <f>IF(OR(ISBLANK(Recyclabilité[[#This Row],[Réponse 4]]),'Calculs'!M2559="0",_xlfn.XLOOKUP('Calculs'!M2559,'Réponses'!C:C,'Réponses'!F:F,"ERREUR VISIBILITE")=0),"",_xlfn.XLOOKUP(_xlfn.XLOOKUP('Calculs'!M2559,'Réponses'!C:C,'Réponses'!F:F,"ERREUR VISIBILITE"),Questions!A:A,Questions!B:B,"ERREUR QUESTION"))</f>
        <v/>
      </c>
    </row>
    <row r="2561" spans="4:13" ht="60" customHeight="1">
      <c r="D2561" s="28" t="str">
        <f>IF(ISBLANK(Recyclabilité[[#This Row],[Code Valobat]]),"",IF(OR('Calculs'!A2560="08",'Calculs'!A2560="07",MID(Recyclabilité[[#This Row],[Code Valobat]],4,4)="0804",MID(Recyclabilité[[#This Row],[Code Valobat]],4,4)="0709",MID(Recyclabilité[[#This Row],[Code Valobat]],1,7)="6121107"),"Non recyclable",_xlfn.XLOOKUP('Calculs'!Q2560,'Combinaisons'!A:A,'Combinaisons'!B:B,"Merci de répondre à toutes les questions")))</f>
        <v/>
      </c>
      <c r="E2561" s="58" t="str">
        <f>IF(ISBLANK(Recyclabilité[[#This Row],[Code Valobat]]),"",IF(OR('Calculs'!A2560="08",'Calculs'!A2560="07",MID(Recyclabilité[[#This Row],[Code Valobat]],4,4)="0804",MID(Recyclabilité[[#This Row],[Code Valobat]],4,4)="0709",MID(Recyclabilité[[#This Row],[Code Valobat]],1,7)="6121107"),"",_xlfn.XLOOKUP('Calculs'!B2560,Questions!A:A,Questions!B:B,"ERREUR QUESTION")))</f>
        <v/>
      </c>
      <c r="G2561" s="58" t="str">
        <f>IF(OR(ISBLANK(Recyclabilité[[#This Row],[Réponse 1]]),'Calculs'!D2560="0",_xlfn.XLOOKUP('Calculs'!D2560,'Réponses'!C:C,'Réponses'!F:F,"ERREUR VISIBILITE")=0),"",_xlfn.XLOOKUP(_xlfn.XLOOKUP('Calculs'!D2560,'Réponses'!C:C,'Réponses'!F:F,"ERREUR VISIBILITE"),Questions!A:A,Questions!B:B,"ERREUR QUESTION"))</f>
        <v/>
      </c>
      <c r="I2561" s="58" t="str">
        <f>IF(OR(ISBLANK(Recyclabilité[[#This Row],[Réponse 2]]),'Calculs'!G2560="0",_xlfn.XLOOKUP('Calculs'!G2560,'Réponses'!C:C,'Réponses'!F:F,"ERREUR VISIBILITE")=0),"",_xlfn.XLOOKUP(_xlfn.XLOOKUP('Calculs'!G2560,'Réponses'!C:C,'Réponses'!F:F,"ERREUR VISIBILITE"),Questions!A:A,Questions!B:B,"ERREUR QUESTION"))</f>
        <v/>
      </c>
      <c r="K2561" s="58" t="str">
        <f>IF(OR(ISBLANK(Recyclabilité[[#This Row],[Réponse 3]]),'Calculs'!J2560="0",_xlfn.XLOOKUP('Calculs'!J2560,'Réponses'!C:C,'Réponses'!F:F,"ERREUR VISIBILITE")=0),"",_xlfn.XLOOKUP(_xlfn.XLOOKUP('Calculs'!J2560,'Réponses'!C:C,'Réponses'!F:F,"ERREUR VISIBILITE"),Questions!A:A,Questions!B:B,"ERREUR QUESTION"))</f>
        <v/>
      </c>
      <c r="M2561" s="58" t="str">
        <f>IF(OR(ISBLANK(Recyclabilité[[#This Row],[Réponse 4]]),'Calculs'!M2560="0",_xlfn.XLOOKUP('Calculs'!M2560,'Réponses'!C:C,'Réponses'!F:F,"ERREUR VISIBILITE")=0),"",_xlfn.XLOOKUP(_xlfn.XLOOKUP('Calculs'!M2560,'Réponses'!C:C,'Réponses'!F:F,"ERREUR VISIBILITE"),Questions!A:A,Questions!B:B,"ERREUR QUESTION"))</f>
        <v/>
      </c>
    </row>
    <row r="2562" spans="4:13" ht="60" customHeight="1">
      <c r="D2562" s="28" t="str">
        <f>IF(ISBLANK(Recyclabilité[[#This Row],[Code Valobat]]),"",IF(OR('Calculs'!A2561="08",'Calculs'!A2561="07",MID(Recyclabilité[[#This Row],[Code Valobat]],4,4)="0804",MID(Recyclabilité[[#This Row],[Code Valobat]],4,4)="0709",MID(Recyclabilité[[#This Row],[Code Valobat]],1,7)="6121107"),"Non recyclable",_xlfn.XLOOKUP('Calculs'!Q2561,'Combinaisons'!A:A,'Combinaisons'!B:B,"Merci de répondre à toutes les questions")))</f>
        <v/>
      </c>
      <c r="E2562" s="58" t="str">
        <f>IF(ISBLANK(Recyclabilité[[#This Row],[Code Valobat]]),"",IF(OR('Calculs'!A2561="08",'Calculs'!A2561="07",MID(Recyclabilité[[#This Row],[Code Valobat]],4,4)="0804",MID(Recyclabilité[[#This Row],[Code Valobat]],4,4)="0709",MID(Recyclabilité[[#This Row],[Code Valobat]],1,7)="6121107"),"",_xlfn.XLOOKUP('Calculs'!B2561,Questions!A:A,Questions!B:B,"ERREUR QUESTION")))</f>
        <v/>
      </c>
      <c r="G2562" s="58" t="str">
        <f>IF(OR(ISBLANK(Recyclabilité[[#This Row],[Réponse 1]]),'Calculs'!D2561="0",_xlfn.XLOOKUP('Calculs'!D2561,'Réponses'!C:C,'Réponses'!F:F,"ERREUR VISIBILITE")=0),"",_xlfn.XLOOKUP(_xlfn.XLOOKUP('Calculs'!D2561,'Réponses'!C:C,'Réponses'!F:F,"ERREUR VISIBILITE"),Questions!A:A,Questions!B:B,"ERREUR QUESTION"))</f>
        <v/>
      </c>
      <c r="I2562" s="58" t="str">
        <f>IF(OR(ISBLANK(Recyclabilité[[#This Row],[Réponse 2]]),'Calculs'!G2561="0",_xlfn.XLOOKUP('Calculs'!G2561,'Réponses'!C:C,'Réponses'!F:F,"ERREUR VISIBILITE")=0),"",_xlfn.XLOOKUP(_xlfn.XLOOKUP('Calculs'!G2561,'Réponses'!C:C,'Réponses'!F:F,"ERREUR VISIBILITE"),Questions!A:A,Questions!B:B,"ERREUR QUESTION"))</f>
        <v/>
      </c>
      <c r="K2562" s="58" t="str">
        <f>IF(OR(ISBLANK(Recyclabilité[[#This Row],[Réponse 3]]),'Calculs'!J2561="0",_xlfn.XLOOKUP('Calculs'!J2561,'Réponses'!C:C,'Réponses'!F:F,"ERREUR VISIBILITE")=0),"",_xlfn.XLOOKUP(_xlfn.XLOOKUP('Calculs'!J2561,'Réponses'!C:C,'Réponses'!F:F,"ERREUR VISIBILITE"),Questions!A:A,Questions!B:B,"ERREUR QUESTION"))</f>
        <v/>
      </c>
      <c r="M2562" s="58" t="str">
        <f>IF(OR(ISBLANK(Recyclabilité[[#This Row],[Réponse 4]]),'Calculs'!M2561="0",_xlfn.XLOOKUP('Calculs'!M2561,'Réponses'!C:C,'Réponses'!F:F,"ERREUR VISIBILITE")=0),"",_xlfn.XLOOKUP(_xlfn.XLOOKUP('Calculs'!M2561,'Réponses'!C:C,'Réponses'!F:F,"ERREUR VISIBILITE"),Questions!A:A,Questions!B:B,"ERREUR QUESTION"))</f>
        <v/>
      </c>
    </row>
    <row r="2563" spans="4:13" ht="60" customHeight="1">
      <c r="D2563" s="28" t="str">
        <f>IF(ISBLANK(Recyclabilité[[#This Row],[Code Valobat]]),"",IF(OR('Calculs'!A2562="08",'Calculs'!A2562="07",MID(Recyclabilité[[#This Row],[Code Valobat]],4,4)="0804",MID(Recyclabilité[[#This Row],[Code Valobat]],4,4)="0709",MID(Recyclabilité[[#This Row],[Code Valobat]],1,7)="6121107"),"Non recyclable",_xlfn.XLOOKUP('Calculs'!Q2562,'Combinaisons'!A:A,'Combinaisons'!B:B,"Merci de répondre à toutes les questions")))</f>
        <v/>
      </c>
      <c r="E2563" s="58" t="str">
        <f>IF(ISBLANK(Recyclabilité[[#This Row],[Code Valobat]]),"",IF(OR('Calculs'!A2562="08",'Calculs'!A2562="07",MID(Recyclabilité[[#This Row],[Code Valobat]],4,4)="0804",MID(Recyclabilité[[#This Row],[Code Valobat]],4,4)="0709",MID(Recyclabilité[[#This Row],[Code Valobat]],1,7)="6121107"),"",_xlfn.XLOOKUP('Calculs'!B2562,Questions!A:A,Questions!B:B,"ERREUR QUESTION")))</f>
        <v/>
      </c>
      <c r="G2563" s="58" t="str">
        <f>IF(OR(ISBLANK(Recyclabilité[[#This Row],[Réponse 1]]),'Calculs'!D2562="0",_xlfn.XLOOKUP('Calculs'!D2562,'Réponses'!C:C,'Réponses'!F:F,"ERREUR VISIBILITE")=0),"",_xlfn.XLOOKUP(_xlfn.XLOOKUP('Calculs'!D2562,'Réponses'!C:C,'Réponses'!F:F,"ERREUR VISIBILITE"),Questions!A:A,Questions!B:B,"ERREUR QUESTION"))</f>
        <v/>
      </c>
      <c r="I2563" s="58" t="str">
        <f>IF(OR(ISBLANK(Recyclabilité[[#This Row],[Réponse 2]]),'Calculs'!G2562="0",_xlfn.XLOOKUP('Calculs'!G2562,'Réponses'!C:C,'Réponses'!F:F,"ERREUR VISIBILITE")=0),"",_xlfn.XLOOKUP(_xlfn.XLOOKUP('Calculs'!G2562,'Réponses'!C:C,'Réponses'!F:F,"ERREUR VISIBILITE"),Questions!A:A,Questions!B:B,"ERREUR QUESTION"))</f>
        <v/>
      </c>
      <c r="K2563" s="58" t="str">
        <f>IF(OR(ISBLANK(Recyclabilité[[#This Row],[Réponse 3]]),'Calculs'!J2562="0",_xlfn.XLOOKUP('Calculs'!J2562,'Réponses'!C:C,'Réponses'!F:F,"ERREUR VISIBILITE")=0),"",_xlfn.XLOOKUP(_xlfn.XLOOKUP('Calculs'!J2562,'Réponses'!C:C,'Réponses'!F:F,"ERREUR VISIBILITE"),Questions!A:A,Questions!B:B,"ERREUR QUESTION"))</f>
        <v/>
      </c>
      <c r="M2563" s="58" t="str">
        <f>IF(OR(ISBLANK(Recyclabilité[[#This Row],[Réponse 4]]),'Calculs'!M2562="0",_xlfn.XLOOKUP('Calculs'!M2562,'Réponses'!C:C,'Réponses'!F:F,"ERREUR VISIBILITE")=0),"",_xlfn.XLOOKUP(_xlfn.XLOOKUP('Calculs'!M2562,'Réponses'!C:C,'Réponses'!F:F,"ERREUR VISIBILITE"),Questions!A:A,Questions!B:B,"ERREUR QUESTION"))</f>
        <v/>
      </c>
    </row>
    <row r="2564" spans="4:13" ht="60" customHeight="1">
      <c r="D2564" s="28" t="str">
        <f>IF(ISBLANK(Recyclabilité[[#This Row],[Code Valobat]]),"",IF(OR('Calculs'!A2563="08",'Calculs'!A2563="07",MID(Recyclabilité[[#This Row],[Code Valobat]],4,4)="0804",MID(Recyclabilité[[#This Row],[Code Valobat]],4,4)="0709",MID(Recyclabilité[[#This Row],[Code Valobat]],1,7)="6121107"),"Non recyclable",_xlfn.XLOOKUP('Calculs'!Q2563,'Combinaisons'!A:A,'Combinaisons'!B:B,"Merci de répondre à toutes les questions")))</f>
        <v/>
      </c>
      <c r="E2564" s="58" t="str">
        <f>IF(ISBLANK(Recyclabilité[[#This Row],[Code Valobat]]),"",IF(OR('Calculs'!A2563="08",'Calculs'!A2563="07",MID(Recyclabilité[[#This Row],[Code Valobat]],4,4)="0804",MID(Recyclabilité[[#This Row],[Code Valobat]],4,4)="0709",MID(Recyclabilité[[#This Row],[Code Valobat]],1,7)="6121107"),"",_xlfn.XLOOKUP('Calculs'!B2563,Questions!A:A,Questions!B:B,"ERREUR QUESTION")))</f>
        <v/>
      </c>
      <c r="G2564" s="58" t="str">
        <f>IF(OR(ISBLANK(Recyclabilité[[#This Row],[Réponse 1]]),'Calculs'!D2563="0",_xlfn.XLOOKUP('Calculs'!D2563,'Réponses'!C:C,'Réponses'!F:F,"ERREUR VISIBILITE")=0),"",_xlfn.XLOOKUP(_xlfn.XLOOKUP('Calculs'!D2563,'Réponses'!C:C,'Réponses'!F:F,"ERREUR VISIBILITE"),Questions!A:A,Questions!B:B,"ERREUR QUESTION"))</f>
        <v/>
      </c>
      <c r="I2564" s="58" t="str">
        <f>IF(OR(ISBLANK(Recyclabilité[[#This Row],[Réponse 2]]),'Calculs'!G2563="0",_xlfn.XLOOKUP('Calculs'!G2563,'Réponses'!C:C,'Réponses'!F:F,"ERREUR VISIBILITE")=0),"",_xlfn.XLOOKUP(_xlfn.XLOOKUP('Calculs'!G2563,'Réponses'!C:C,'Réponses'!F:F,"ERREUR VISIBILITE"),Questions!A:A,Questions!B:B,"ERREUR QUESTION"))</f>
        <v/>
      </c>
      <c r="K2564" s="58" t="str">
        <f>IF(OR(ISBLANK(Recyclabilité[[#This Row],[Réponse 3]]),'Calculs'!J2563="0",_xlfn.XLOOKUP('Calculs'!J2563,'Réponses'!C:C,'Réponses'!F:F,"ERREUR VISIBILITE")=0),"",_xlfn.XLOOKUP(_xlfn.XLOOKUP('Calculs'!J2563,'Réponses'!C:C,'Réponses'!F:F,"ERREUR VISIBILITE"),Questions!A:A,Questions!B:B,"ERREUR QUESTION"))</f>
        <v/>
      </c>
      <c r="M2564" s="58" t="str">
        <f>IF(OR(ISBLANK(Recyclabilité[[#This Row],[Réponse 4]]),'Calculs'!M2563="0",_xlfn.XLOOKUP('Calculs'!M2563,'Réponses'!C:C,'Réponses'!F:F,"ERREUR VISIBILITE")=0),"",_xlfn.XLOOKUP(_xlfn.XLOOKUP('Calculs'!M2563,'Réponses'!C:C,'Réponses'!F:F,"ERREUR VISIBILITE"),Questions!A:A,Questions!B:B,"ERREUR QUESTION"))</f>
        <v/>
      </c>
    </row>
    <row r="2565" spans="4:13" ht="60" customHeight="1">
      <c r="D2565" s="28" t="str">
        <f>IF(ISBLANK(Recyclabilité[[#This Row],[Code Valobat]]),"",IF(OR('Calculs'!A2564="08",'Calculs'!A2564="07",MID(Recyclabilité[[#This Row],[Code Valobat]],4,4)="0804",MID(Recyclabilité[[#This Row],[Code Valobat]],4,4)="0709",MID(Recyclabilité[[#This Row],[Code Valobat]],1,7)="6121107"),"Non recyclable",_xlfn.XLOOKUP('Calculs'!Q2564,'Combinaisons'!A:A,'Combinaisons'!B:B,"Merci de répondre à toutes les questions")))</f>
        <v/>
      </c>
      <c r="E2565" s="58" t="str">
        <f>IF(ISBLANK(Recyclabilité[[#This Row],[Code Valobat]]),"",IF(OR('Calculs'!A2564="08",'Calculs'!A2564="07",MID(Recyclabilité[[#This Row],[Code Valobat]],4,4)="0804",MID(Recyclabilité[[#This Row],[Code Valobat]],4,4)="0709",MID(Recyclabilité[[#This Row],[Code Valobat]],1,7)="6121107"),"",_xlfn.XLOOKUP('Calculs'!B2564,Questions!A:A,Questions!B:B,"ERREUR QUESTION")))</f>
        <v/>
      </c>
      <c r="G2565" s="58" t="str">
        <f>IF(OR(ISBLANK(Recyclabilité[[#This Row],[Réponse 1]]),'Calculs'!D2564="0",_xlfn.XLOOKUP('Calculs'!D2564,'Réponses'!C:C,'Réponses'!F:F,"ERREUR VISIBILITE")=0),"",_xlfn.XLOOKUP(_xlfn.XLOOKUP('Calculs'!D2564,'Réponses'!C:C,'Réponses'!F:F,"ERREUR VISIBILITE"),Questions!A:A,Questions!B:B,"ERREUR QUESTION"))</f>
        <v/>
      </c>
      <c r="I2565" s="58" t="str">
        <f>IF(OR(ISBLANK(Recyclabilité[[#This Row],[Réponse 2]]),'Calculs'!G2564="0",_xlfn.XLOOKUP('Calculs'!G2564,'Réponses'!C:C,'Réponses'!F:F,"ERREUR VISIBILITE")=0),"",_xlfn.XLOOKUP(_xlfn.XLOOKUP('Calculs'!G2564,'Réponses'!C:C,'Réponses'!F:F,"ERREUR VISIBILITE"),Questions!A:A,Questions!B:B,"ERREUR QUESTION"))</f>
        <v/>
      </c>
      <c r="K2565" s="58" t="str">
        <f>IF(OR(ISBLANK(Recyclabilité[[#This Row],[Réponse 3]]),'Calculs'!J2564="0",_xlfn.XLOOKUP('Calculs'!J2564,'Réponses'!C:C,'Réponses'!F:F,"ERREUR VISIBILITE")=0),"",_xlfn.XLOOKUP(_xlfn.XLOOKUP('Calculs'!J2564,'Réponses'!C:C,'Réponses'!F:F,"ERREUR VISIBILITE"),Questions!A:A,Questions!B:B,"ERREUR QUESTION"))</f>
        <v/>
      </c>
      <c r="M2565" s="58" t="str">
        <f>IF(OR(ISBLANK(Recyclabilité[[#This Row],[Réponse 4]]),'Calculs'!M2564="0",_xlfn.XLOOKUP('Calculs'!M2564,'Réponses'!C:C,'Réponses'!F:F,"ERREUR VISIBILITE")=0),"",_xlfn.XLOOKUP(_xlfn.XLOOKUP('Calculs'!M2564,'Réponses'!C:C,'Réponses'!F:F,"ERREUR VISIBILITE"),Questions!A:A,Questions!B:B,"ERREUR QUESTION"))</f>
        <v/>
      </c>
    </row>
    <row r="2566" spans="4:13" ht="60" customHeight="1">
      <c r="D2566" s="28" t="str">
        <f>IF(ISBLANK(Recyclabilité[[#This Row],[Code Valobat]]),"",IF(OR('Calculs'!A2565="08",'Calculs'!A2565="07",MID(Recyclabilité[[#This Row],[Code Valobat]],4,4)="0804",MID(Recyclabilité[[#This Row],[Code Valobat]],4,4)="0709",MID(Recyclabilité[[#This Row],[Code Valobat]],1,7)="6121107"),"Non recyclable",_xlfn.XLOOKUP('Calculs'!Q2565,'Combinaisons'!A:A,'Combinaisons'!B:B,"Merci de répondre à toutes les questions")))</f>
        <v/>
      </c>
      <c r="E2566" s="58" t="str">
        <f>IF(ISBLANK(Recyclabilité[[#This Row],[Code Valobat]]),"",IF(OR('Calculs'!A2565="08",'Calculs'!A2565="07",MID(Recyclabilité[[#This Row],[Code Valobat]],4,4)="0804",MID(Recyclabilité[[#This Row],[Code Valobat]],4,4)="0709",MID(Recyclabilité[[#This Row],[Code Valobat]],1,7)="6121107"),"",_xlfn.XLOOKUP('Calculs'!B2565,Questions!A:A,Questions!B:B,"ERREUR QUESTION")))</f>
        <v/>
      </c>
      <c r="G2566" s="58" t="str">
        <f>IF(OR(ISBLANK(Recyclabilité[[#This Row],[Réponse 1]]),'Calculs'!D2565="0",_xlfn.XLOOKUP('Calculs'!D2565,'Réponses'!C:C,'Réponses'!F:F,"ERREUR VISIBILITE")=0),"",_xlfn.XLOOKUP(_xlfn.XLOOKUP('Calculs'!D2565,'Réponses'!C:C,'Réponses'!F:F,"ERREUR VISIBILITE"),Questions!A:A,Questions!B:B,"ERREUR QUESTION"))</f>
        <v/>
      </c>
      <c r="I2566" s="58" t="str">
        <f>IF(OR(ISBLANK(Recyclabilité[[#This Row],[Réponse 2]]),'Calculs'!G2565="0",_xlfn.XLOOKUP('Calculs'!G2565,'Réponses'!C:C,'Réponses'!F:F,"ERREUR VISIBILITE")=0),"",_xlfn.XLOOKUP(_xlfn.XLOOKUP('Calculs'!G2565,'Réponses'!C:C,'Réponses'!F:F,"ERREUR VISIBILITE"),Questions!A:A,Questions!B:B,"ERREUR QUESTION"))</f>
        <v/>
      </c>
      <c r="K2566" s="58" t="str">
        <f>IF(OR(ISBLANK(Recyclabilité[[#This Row],[Réponse 3]]),'Calculs'!J2565="0",_xlfn.XLOOKUP('Calculs'!J2565,'Réponses'!C:C,'Réponses'!F:F,"ERREUR VISIBILITE")=0),"",_xlfn.XLOOKUP(_xlfn.XLOOKUP('Calculs'!J2565,'Réponses'!C:C,'Réponses'!F:F,"ERREUR VISIBILITE"),Questions!A:A,Questions!B:B,"ERREUR QUESTION"))</f>
        <v/>
      </c>
      <c r="M2566" s="58" t="str">
        <f>IF(OR(ISBLANK(Recyclabilité[[#This Row],[Réponse 4]]),'Calculs'!M2565="0",_xlfn.XLOOKUP('Calculs'!M2565,'Réponses'!C:C,'Réponses'!F:F,"ERREUR VISIBILITE")=0),"",_xlfn.XLOOKUP(_xlfn.XLOOKUP('Calculs'!M2565,'Réponses'!C:C,'Réponses'!F:F,"ERREUR VISIBILITE"),Questions!A:A,Questions!B:B,"ERREUR QUESTION"))</f>
        <v/>
      </c>
    </row>
    <row r="2567" spans="4:13" ht="60" customHeight="1">
      <c r="D2567" s="28" t="str">
        <f>IF(ISBLANK(Recyclabilité[[#This Row],[Code Valobat]]),"",IF(OR('Calculs'!A2566="08",'Calculs'!A2566="07",MID(Recyclabilité[[#This Row],[Code Valobat]],4,4)="0804",MID(Recyclabilité[[#This Row],[Code Valobat]],4,4)="0709",MID(Recyclabilité[[#This Row],[Code Valobat]],1,7)="6121107"),"Non recyclable",_xlfn.XLOOKUP('Calculs'!Q2566,'Combinaisons'!A:A,'Combinaisons'!B:B,"Merci de répondre à toutes les questions")))</f>
        <v/>
      </c>
      <c r="E2567" s="58" t="str">
        <f>IF(ISBLANK(Recyclabilité[[#This Row],[Code Valobat]]),"",IF(OR('Calculs'!A2566="08",'Calculs'!A2566="07",MID(Recyclabilité[[#This Row],[Code Valobat]],4,4)="0804",MID(Recyclabilité[[#This Row],[Code Valobat]],4,4)="0709",MID(Recyclabilité[[#This Row],[Code Valobat]],1,7)="6121107"),"",_xlfn.XLOOKUP('Calculs'!B2566,Questions!A:A,Questions!B:B,"ERREUR QUESTION")))</f>
        <v/>
      </c>
      <c r="G2567" s="58" t="str">
        <f>IF(OR(ISBLANK(Recyclabilité[[#This Row],[Réponse 1]]),'Calculs'!D2566="0",_xlfn.XLOOKUP('Calculs'!D2566,'Réponses'!C:C,'Réponses'!F:F,"ERREUR VISIBILITE")=0),"",_xlfn.XLOOKUP(_xlfn.XLOOKUP('Calculs'!D2566,'Réponses'!C:C,'Réponses'!F:F,"ERREUR VISIBILITE"),Questions!A:A,Questions!B:B,"ERREUR QUESTION"))</f>
        <v/>
      </c>
      <c r="I2567" s="58" t="str">
        <f>IF(OR(ISBLANK(Recyclabilité[[#This Row],[Réponse 2]]),'Calculs'!G2566="0",_xlfn.XLOOKUP('Calculs'!G2566,'Réponses'!C:C,'Réponses'!F:F,"ERREUR VISIBILITE")=0),"",_xlfn.XLOOKUP(_xlfn.XLOOKUP('Calculs'!G2566,'Réponses'!C:C,'Réponses'!F:F,"ERREUR VISIBILITE"),Questions!A:A,Questions!B:B,"ERREUR QUESTION"))</f>
        <v/>
      </c>
      <c r="K2567" s="58" t="str">
        <f>IF(OR(ISBLANK(Recyclabilité[[#This Row],[Réponse 3]]),'Calculs'!J2566="0",_xlfn.XLOOKUP('Calculs'!J2566,'Réponses'!C:C,'Réponses'!F:F,"ERREUR VISIBILITE")=0),"",_xlfn.XLOOKUP(_xlfn.XLOOKUP('Calculs'!J2566,'Réponses'!C:C,'Réponses'!F:F,"ERREUR VISIBILITE"),Questions!A:A,Questions!B:B,"ERREUR QUESTION"))</f>
        <v/>
      </c>
      <c r="M2567" s="58" t="str">
        <f>IF(OR(ISBLANK(Recyclabilité[[#This Row],[Réponse 4]]),'Calculs'!M2566="0",_xlfn.XLOOKUP('Calculs'!M2566,'Réponses'!C:C,'Réponses'!F:F,"ERREUR VISIBILITE")=0),"",_xlfn.XLOOKUP(_xlfn.XLOOKUP('Calculs'!M2566,'Réponses'!C:C,'Réponses'!F:F,"ERREUR VISIBILITE"),Questions!A:A,Questions!B:B,"ERREUR QUESTION"))</f>
        <v/>
      </c>
    </row>
    <row r="2568" spans="4:13" ht="60" customHeight="1">
      <c r="D2568" s="28" t="str">
        <f>IF(ISBLANK(Recyclabilité[[#This Row],[Code Valobat]]),"",IF(OR('Calculs'!A2567="08",'Calculs'!A2567="07",MID(Recyclabilité[[#This Row],[Code Valobat]],4,4)="0804",MID(Recyclabilité[[#This Row],[Code Valobat]],4,4)="0709",MID(Recyclabilité[[#This Row],[Code Valobat]],1,7)="6121107"),"Non recyclable",_xlfn.XLOOKUP('Calculs'!Q2567,'Combinaisons'!A:A,'Combinaisons'!B:B,"Merci de répondre à toutes les questions")))</f>
        <v/>
      </c>
      <c r="E2568" s="58" t="str">
        <f>IF(ISBLANK(Recyclabilité[[#This Row],[Code Valobat]]),"",IF(OR('Calculs'!A2567="08",'Calculs'!A2567="07",MID(Recyclabilité[[#This Row],[Code Valobat]],4,4)="0804",MID(Recyclabilité[[#This Row],[Code Valobat]],4,4)="0709",MID(Recyclabilité[[#This Row],[Code Valobat]],1,7)="6121107"),"",_xlfn.XLOOKUP('Calculs'!B2567,Questions!A:A,Questions!B:B,"ERREUR QUESTION")))</f>
        <v/>
      </c>
      <c r="G2568" s="58" t="str">
        <f>IF(OR(ISBLANK(Recyclabilité[[#This Row],[Réponse 1]]),'Calculs'!D2567="0",_xlfn.XLOOKUP('Calculs'!D2567,'Réponses'!C:C,'Réponses'!F:F,"ERREUR VISIBILITE")=0),"",_xlfn.XLOOKUP(_xlfn.XLOOKUP('Calculs'!D2567,'Réponses'!C:C,'Réponses'!F:F,"ERREUR VISIBILITE"),Questions!A:A,Questions!B:B,"ERREUR QUESTION"))</f>
        <v/>
      </c>
      <c r="I2568" s="58" t="str">
        <f>IF(OR(ISBLANK(Recyclabilité[[#This Row],[Réponse 2]]),'Calculs'!G2567="0",_xlfn.XLOOKUP('Calculs'!G2567,'Réponses'!C:C,'Réponses'!F:F,"ERREUR VISIBILITE")=0),"",_xlfn.XLOOKUP(_xlfn.XLOOKUP('Calculs'!G2567,'Réponses'!C:C,'Réponses'!F:F,"ERREUR VISIBILITE"),Questions!A:A,Questions!B:B,"ERREUR QUESTION"))</f>
        <v/>
      </c>
      <c r="K2568" s="58" t="str">
        <f>IF(OR(ISBLANK(Recyclabilité[[#This Row],[Réponse 3]]),'Calculs'!J2567="0",_xlfn.XLOOKUP('Calculs'!J2567,'Réponses'!C:C,'Réponses'!F:F,"ERREUR VISIBILITE")=0),"",_xlfn.XLOOKUP(_xlfn.XLOOKUP('Calculs'!J2567,'Réponses'!C:C,'Réponses'!F:F,"ERREUR VISIBILITE"),Questions!A:A,Questions!B:B,"ERREUR QUESTION"))</f>
        <v/>
      </c>
      <c r="M2568" s="58" t="str">
        <f>IF(OR(ISBLANK(Recyclabilité[[#This Row],[Réponse 4]]),'Calculs'!M2567="0",_xlfn.XLOOKUP('Calculs'!M2567,'Réponses'!C:C,'Réponses'!F:F,"ERREUR VISIBILITE")=0),"",_xlfn.XLOOKUP(_xlfn.XLOOKUP('Calculs'!M2567,'Réponses'!C:C,'Réponses'!F:F,"ERREUR VISIBILITE"),Questions!A:A,Questions!B:B,"ERREUR QUESTION"))</f>
        <v/>
      </c>
    </row>
    <row r="2569" spans="4:13" ht="60" customHeight="1">
      <c r="D2569" s="28" t="str">
        <f>IF(ISBLANK(Recyclabilité[[#This Row],[Code Valobat]]),"",IF(OR('Calculs'!A2568="08",'Calculs'!A2568="07",MID(Recyclabilité[[#This Row],[Code Valobat]],4,4)="0804",MID(Recyclabilité[[#This Row],[Code Valobat]],4,4)="0709",MID(Recyclabilité[[#This Row],[Code Valobat]],1,7)="6121107"),"Non recyclable",_xlfn.XLOOKUP('Calculs'!Q2568,'Combinaisons'!A:A,'Combinaisons'!B:B,"Merci de répondre à toutes les questions")))</f>
        <v/>
      </c>
      <c r="E2569" s="58" t="str">
        <f>IF(ISBLANK(Recyclabilité[[#This Row],[Code Valobat]]),"",IF(OR('Calculs'!A2568="08",'Calculs'!A2568="07",MID(Recyclabilité[[#This Row],[Code Valobat]],4,4)="0804",MID(Recyclabilité[[#This Row],[Code Valobat]],4,4)="0709",MID(Recyclabilité[[#This Row],[Code Valobat]],1,7)="6121107"),"",_xlfn.XLOOKUP('Calculs'!B2568,Questions!A:A,Questions!B:B,"ERREUR QUESTION")))</f>
        <v/>
      </c>
      <c r="G2569" s="58" t="str">
        <f>IF(OR(ISBLANK(Recyclabilité[[#This Row],[Réponse 1]]),'Calculs'!D2568="0",_xlfn.XLOOKUP('Calculs'!D2568,'Réponses'!C:C,'Réponses'!F:F,"ERREUR VISIBILITE")=0),"",_xlfn.XLOOKUP(_xlfn.XLOOKUP('Calculs'!D2568,'Réponses'!C:C,'Réponses'!F:F,"ERREUR VISIBILITE"),Questions!A:A,Questions!B:B,"ERREUR QUESTION"))</f>
        <v/>
      </c>
      <c r="I2569" s="58" t="str">
        <f>IF(OR(ISBLANK(Recyclabilité[[#This Row],[Réponse 2]]),'Calculs'!G2568="0",_xlfn.XLOOKUP('Calculs'!G2568,'Réponses'!C:C,'Réponses'!F:F,"ERREUR VISIBILITE")=0),"",_xlfn.XLOOKUP(_xlfn.XLOOKUP('Calculs'!G2568,'Réponses'!C:C,'Réponses'!F:F,"ERREUR VISIBILITE"),Questions!A:A,Questions!B:B,"ERREUR QUESTION"))</f>
        <v/>
      </c>
      <c r="K2569" s="58" t="str">
        <f>IF(OR(ISBLANK(Recyclabilité[[#This Row],[Réponse 3]]),'Calculs'!J2568="0",_xlfn.XLOOKUP('Calculs'!J2568,'Réponses'!C:C,'Réponses'!F:F,"ERREUR VISIBILITE")=0),"",_xlfn.XLOOKUP(_xlfn.XLOOKUP('Calculs'!J2568,'Réponses'!C:C,'Réponses'!F:F,"ERREUR VISIBILITE"),Questions!A:A,Questions!B:B,"ERREUR QUESTION"))</f>
        <v/>
      </c>
      <c r="M2569" s="58" t="str">
        <f>IF(OR(ISBLANK(Recyclabilité[[#This Row],[Réponse 4]]),'Calculs'!M2568="0",_xlfn.XLOOKUP('Calculs'!M2568,'Réponses'!C:C,'Réponses'!F:F,"ERREUR VISIBILITE")=0),"",_xlfn.XLOOKUP(_xlfn.XLOOKUP('Calculs'!M2568,'Réponses'!C:C,'Réponses'!F:F,"ERREUR VISIBILITE"),Questions!A:A,Questions!B:B,"ERREUR QUESTION"))</f>
        <v/>
      </c>
    </row>
    <row r="2570" spans="4:13" ht="60" customHeight="1">
      <c r="D2570" s="28" t="str">
        <f>IF(ISBLANK(Recyclabilité[[#This Row],[Code Valobat]]),"",IF(OR('Calculs'!A2569="08",'Calculs'!A2569="07",MID(Recyclabilité[[#This Row],[Code Valobat]],4,4)="0804",MID(Recyclabilité[[#This Row],[Code Valobat]],4,4)="0709",MID(Recyclabilité[[#This Row],[Code Valobat]],1,7)="6121107"),"Non recyclable",_xlfn.XLOOKUP('Calculs'!Q2569,'Combinaisons'!A:A,'Combinaisons'!B:B,"Merci de répondre à toutes les questions")))</f>
        <v/>
      </c>
      <c r="E2570" s="58" t="str">
        <f>IF(ISBLANK(Recyclabilité[[#This Row],[Code Valobat]]),"",IF(OR('Calculs'!A2569="08",'Calculs'!A2569="07",MID(Recyclabilité[[#This Row],[Code Valobat]],4,4)="0804",MID(Recyclabilité[[#This Row],[Code Valobat]],4,4)="0709",MID(Recyclabilité[[#This Row],[Code Valobat]],1,7)="6121107"),"",_xlfn.XLOOKUP('Calculs'!B2569,Questions!A:A,Questions!B:B,"ERREUR QUESTION")))</f>
        <v/>
      </c>
      <c r="G2570" s="58" t="str">
        <f>IF(OR(ISBLANK(Recyclabilité[[#This Row],[Réponse 1]]),'Calculs'!D2569="0",_xlfn.XLOOKUP('Calculs'!D2569,'Réponses'!C:C,'Réponses'!F:F,"ERREUR VISIBILITE")=0),"",_xlfn.XLOOKUP(_xlfn.XLOOKUP('Calculs'!D2569,'Réponses'!C:C,'Réponses'!F:F,"ERREUR VISIBILITE"),Questions!A:A,Questions!B:B,"ERREUR QUESTION"))</f>
        <v/>
      </c>
      <c r="I2570" s="58" t="str">
        <f>IF(OR(ISBLANK(Recyclabilité[[#This Row],[Réponse 2]]),'Calculs'!G2569="0",_xlfn.XLOOKUP('Calculs'!G2569,'Réponses'!C:C,'Réponses'!F:F,"ERREUR VISIBILITE")=0),"",_xlfn.XLOOKUP(_xlfn.XLOOKUP('Calculs'!G2569,'Réponses'!C:C,'Réponses'!F:F,"ERREUR VISIBILITE"),Questions!A:A,Questions!B:B,"ERREUR QUESTION"))</f>
        <v/>
      </c>
      <c r="K2570" s="58" t="str">
        <f>IF(OR(ISBLANK(Recyclabilité[[#This Row],[Réponse 3]]),'Calculs'!J2569="0",_xlfn.XLOOKUP('Calculs'!J2569,'Réponses'!C:C,'Réponses'!F:F,"ERREUR VISIBILITE")=0),"",_xlfn.XLOOKUP(_xlfn.XLOOKUP('Calculs'!J2569,'Réponses'!C:C,'Réponses'!F:F,"ERREUR VISIBILITE"),Questions!A:A,Questions!B:B,"ERREUR QUESTION"))</f>
        <v/>
      </c>
      <c r="M2570" s="58" t="str">
        <f>IF(OR(ISBLANK(Recyclabilité[[#This Row],[Réponse 4]]),'Calculs'!M2569="0",_xlfn.XLOOKUP('Calculs'!M2569,'Réponses'!C:C,'Réponses'!F:F,"ERREUR VISIBILITE")=0),"",_xlfn.XLOOKUP(_xlfn.XLOOKUP('Calculs'!M2569,'Réponses'!C:C,'Réponses'!F:F,"ERREUR VISIBILITE"),Questions!A:A,Questions!B:B,"ERREUR QUESTION"))</f>
        <v/>
      </c>
    </row>
    <row r="2571" spans="4:13" ht="60" customHeight="1">
      <c r="D2571" s="28" t="str">
        <f>IF(ISBLANK(Recyclabilité[[#This Row],[Code Valobat]]),"",IF(OR('Calculs'!A2570="08",'Calculs'!A2570="07",MID(Recyclabilité[[#This Row],[Code Valobat]],4,4)="0804",MID(Recyclabilité[[#This Row],[Code Valobat]],4,4)="0709",MID(Recyclabilité[[#This Row],[Code Valobat]],1,7)="6121107"),"Non recyclable",_xlfn.XLOOKUP('Calculs'!Q2570,'Combinaisons'!A:A,'Combinaisons'!B:B,"Merci de répondre à toutes les questions")))</f>
        <v/>
      </c>
      <c r="E2571" s="58" t="str">
        <f>IF(ISBLANK(Recyclabilité[[#This Row],[Code Valobat]]),"",IF(OR('Calculs'!A2570="08",'Calculs'!A2570="07",MID(Recyclabilité[[#This Row],[Code Valobat]],4,4)="0804",MID(Recyclabilité[[#This Row],[Code Valobat]],4,4)="0709",MID(Recyclabilité[[#This Row],[Code Valobat]],1,7)="6121107"),"",_xlfn.XLOOKUP('Calculs'!B2570,Questions!A:A,Questions!B:B,"ERREUR QUESTION")))</f>
        <v/>
      </c>
      <c r="G2571" s="58" t="str">
        <f>IF(OR(ISBLANK(Recyclabilité[[#This Row],[Réponse 1]]),'Calculs'!D2570="0",_xlfn.XLOOKUP('Calculs'!D2570,'Réponses'!C:C,'Réponses'!F:F,"ERREUR VISIBILITE")=0),"",_xlfn.XLOOKUP(_xlfn.XLOOKUP('Calculs'!D2570,'Réponses'!C:C,'Réponses'!F:F,"ERREUR VISIBILITE"),Questions!A:A,Questions!B:B,"ERREUR QUESTION"))</f>
        <v/>
      </c>
      <c r="I2571" s="58" t="str">
        <f>IF(OR(ISBLANK(Recyclabilité[[#This Row],[Réponse 2]]),'Calculs'!G2570="0",_xlfn.XLOOKUP('Calculs'!G2570,'Réponses'!C:C,'Réponses'!F:F,"ERREUR VISIBILITE")=0),"",_xlfn.XLOOKUP(_xlfn.XLOOKUP('Calculs'!G2570,'Réponses'!C:C,'Réponses'!F:F,"ERREUR VISIBILITE"),Questions!A:A,Questions!B:B,"ERREUR QUESTION"))</f>
        <v/>
      </c>
      <c r="K2571" s="58" t="str">
        <f>IF(OR(ISBLANK(Recyclabilité[[#This Row],[Réponse 3]]),'Calculs'!J2570="0",_xlfn.XLOOKUP('Calculs'!J2570,'Réponses'!C:C,'Réponses'!F:F,"ERREUR VISIBILITE")=0),"",_xlfn.XLOOKUP(_xlfn.XLOOKUP('Calculs'!J2570,'Réponses'!C:C,'Réponses'!F:F,"ERREUR VISIBILITE"),Questions!A:A,Questions!B:B,"ERREUR QUESTION"))</f>
        <v/>
      </c>
      <c r="M2571" s="58" t="str">
        <f>IF(OR(ISBLANK(Recyclabilité[[#This Row],[Réponse 4]]),'Calculs'!M2570="0",_xlfn.XLOOKUP('Calculs'!M2570,'Réponses'!C:C,'Réponses'!F:F,"ERREUR VISIBILITE")=0),"",_xlfn.XLOOKUP(_xlfn.XLOOKUP('Calculs'!M2570,'Réponses'!C:C,'Réponses'!F:F,"ERREUR VISIBILITE"),Questions!A:A,Questions!B:B,"ERREUR QUESTION"))</f>
        <v/>
      </c>
    </row>
    <row r="2572" spans="4:13" ht="60" customHeight="1">
      <c r="D2572" s="28" t="str">
        <f>IF(ISBLANK(Recyclabilité[[#This Row],[Code Valobat]]),"",IF(OR('Calculs'!A2571="08",'Calculs'!A2571="07",MID(Recyclabilité[[#This Row],[Code Valobat]],4,4)="0804",MID(Recyclabilité[[#This Row],[Code Valobat]],4,4)="0709",MID(Recyclabilité[[#This Row],[Code Valobat]],1,7)="6121107"),"Non recyclable",_xlfn.XLOOKUP('Calculs'!Q2571,'Combinaisons'!A:A,'Combinaisons'!B:B,"Merci de répondre à toutes les questions")))</f>
        <v/>
      </c>
      <c r="E2572" s="58" t="str">
        <f>IF(ISBLANK(Recyclabilité[[#This Row],[Code Valobat]]),"",IF(OR('Calculs'!A2571="08",'Calculs'!A2571="07",MID(Recyclabilité[[#This Row],[Code Valobat]],4,4)="0804",MID(Recyclabilité[[#This Row],[Code Valobat]],4,4)="0709",MID(Recyclabilité[[#This Row],[Code Valobat]],1,7)="6121107"),"",_xlfn.XLOOKUP('Calculs'!B2571,Questions!A:A,Questions!B:B,"ERREUR QUESTION")))</f>
        <v/>
      </c>
      <c r="G2572" s="58" t="str">
        <f>IF(OR(ISBLANK(Recyclabilité[[#This Row],[Réponse 1]]),'Calculs'!D2571="0",_xlfn.XLOOKUP('Calculs'!D2571,'Réponses'!C:C,'Réponses'!F:F,"ERREUR VISIBILITE")=0),"",_xlfn.XLOOKUP(_xlfn.XLOOKUP('Calculs'!D2571,'Réponses'!C:C,'Réponses'!F:F,"ERREUR VISIBILITE"),Questions!A:A,Questions!B:B,"ERREUR QUESTION"))</f>
        <v/>
      </c>
      <c r="I2572" s="58" t="str">
        <f>IF(OR(ISBLANK(Recyclabilité[[#This Row],[Réponse 2]]),'Calculs'!G2571="0",_xlfn.XLOOKUP('Calculs'!G2571,'Réponses'!C:C,'Réponses'!F:F,"ERREUR VISIBILITE")=0),"",_xlfn.XLOOKUP(_xlfn.XLOOKUP('Calculs'!G2571,'Réponses'!C:C,'Réponses'!F:F,"ERREUR VISIBILITE"),Questions!A:A,Questions!B:B,"ERREUR QUESTION"))</f>
        <v/>
      </c>
      <c r="K2572" s="58" t="str">
        <f>IF(OR(ISBLANK(Recyclabilité[[#This Row],[Réponse 3]]),'Calculs'!J2571="0",_xlfn.XLOOKUP('Calculs'!J2571,'Réponses'!C:C,'Réponses'!F:F,"ERREUR VISIBILITE")=0),"",_xlfn.XLOOKUP(_xlfn.XLOOKUP('Calculs'!J2571,'Réponses'!C:C,'Réponses'!F:F,"ERREUR VISIBILITE"),Questions!A:A,Questions!B:B,"ERREUR QUESTION"))</f>
        <v/>
      </c>
      <c r="M2572" s="58" t="str">
        <f>IF(OR(ISBLANK(Recyclabilité[[#This Row],[Réponse 4]]),'Calculs'!M2571="0",_xlfn.XLOOKUP('Calculs'!M2571,'Réponses'!C:C,'Réponses'!F:F,"ERREUR VISIBILITE")=0),"",_xlfn.XLOOKUP(_xlfn.XLOOKUP('Calculs'!M2571,'Réponses'!C:C,'Réponses'!F:F,"ERREUR VISIBILITE"),Questions!A:A,Questions!B:B,"ERREUR QUESTION"))</f>
        <v/>
      </c>
    </row>
    <row r="2573" spans="4:13" ht="60" customHeight="1">
      <c r="D2573" s="28" t="str">
        <f>IF(ISBLANK(Recyclabilité[[#This Row],[Code Valobat]]),"",IF(OR('Calculs'!A2572="08",'Calculs'!A2572="07",MID(Recyclabilité[[#This Row],[Code Valobat]],4,4)="0804",MID(Recyclabilité[[#This Row],[Code Valobat]],4,4)="0709",MID(Recyclabilité[[#This Row],[Code Valobat]],1,7)="6121107"),"Non recyclable",_xlfn.XLOOKUP('Calculs'!Q2572,'Combinaisons'!A:A,'Combinaisons'!B:B,"Merci de répondre à toutes les questions")))</f>
        <v/>
      </c>
      <c r="E2573" s="58" t="str">
        <f>IF(ISBLANK(Recyclabilité[[#This Row],[Code Valobat]]),"",IF(OR('Calculs'!A2572="08",'Calculs'!A2572="07",MID(Recyclabilité[[#This Row],[Code Valobat]],4,4)="0804",MID(Recyclabilité[[#This Row],[Code Valobat]],4,4)="0709",MID(Recyclabilité[[#This Row],[Code Valobat]],1,7)="6121107"),"",_xlfn.XLOOKUP('Calculs'!B2572,Questions!A:A,Questions!B:B,"ERREUR QUESTION")))</f>
        <v/>
      </c>
      <c r="G2573" s="58" t="str">
        <f>IF(OR(ISBLANK(Recyclabilité[[#This Row],[Réponse 1]]),'Calculs'!D2572="0",_xlfn.XLOOKUP('Calculs'!D2572,'Réponses'!C:C,'Réponses'!F:F,"ERREUR VISIBILITE")=0),"",_xlfn.XLOOKUP(_xlfn.XLOOKUP('Calculs'!D2572,'Réponses'!C:C,'Réponses'!F:F,"ERREUR VISIBILITE"),Questions!A:A,Questions!B:B,"ERREUR QUESTION"))</f>
        <v/>
      </c>
      <c r="I2573" s="58" t="str">
        <f>IF(OR(ISBLANK(Recyclabilité[[#This Row],[Réponse 2]]),'Calculs'!G2572="0",_xlfn.XLOOKUP('Calculs'!G2572,'Réponses'!C:C,'Réponses'!F:F,"ERREUR VISIBILITE")=0),"",_xlfn.XLOOKUP(_xlfn.XLOOKUP('Calculs'!G2572,'Réponses'!C:C,'Réponses'!F:F,"ERREUR VISIBILITE"),Questions!A:A,Questions!B:B,"ERREUR QUESTION"))</f>
        <v/>
      </c>
      <c r="K2573" s="58" t="str">
        <f>IF(OR(ISBLANK(Recyclabilité[[#This Row],[Réponse 3]]),'Calculs'!J2572="0",_xlfn.XLOOKUP('Calculs'!J2572,'Réponses'!C:C,'Réponses'!F:F,"ERREUR VISIBILITE")=0),"",_xlfn.XLOOKUP(_xlfn.XLOOKUP('Calculs'!J2572,'Réponses'!C:C,'Réponses'!F:F,"ERREUR VISIBILITE"),Questions!A:A,Questions!B:B,"ERREUR QUESTION"))</f>
        <v/>
      </c>
      <c r="M2573" s="58" t="str">
        <f>IF(OR(ISBLANK(Recyclabilité[[#This Row],[Réponse 4]]),'Calculs'!M2572="0",_xlfn.XLOOKUP('Calculs'!M2572,'Réponses'!C:C,'Réponses'!F:F,"ERREUR VISIBILITE")=0),"",_xlfn.XLOOKUP(_xlfn.XLOOKUP('Calculs'!M2572,'Réponses'!C:C,'Réponses'!F:F,"ERREUR VISIBILITE"),Questions!A:A,Questions!B:B,"ERREUR QUESTION"))</f>
        <v/>
      </c>
    </row>
    <row r="2574" spans="4:13" ht="60" customHeight="1">
      <c r="D2574" s="28" t="str">
        <f>IF(ISBLANK(Recyclabilité[[#This Row],[Code Valobat]]),"",IF(OR('Calculs'!A2573="08",'Calculs'!A2573="07",MID(Recyclabilité[[#This Row],[Code Valobat]],4,4)="0804",MID(Recyclabilité[[#This Row],[Code Valobat]],4,4)="0709",MID(Recyclabilité[[#This Row],[Code Valobat]],1,7)="6121107"),"Non recyclable",_xlfn.XLOOKUP('Calculs'!Q2573,'Combinaisons'!A:A,'Combinaisons'!B:B,"Merci de répondre à toutes les questions")))</f>
        <v/>
      </c>
      <c r="E2574" s="58" t="str">
        <f>IF(ISBLANK(Recyclabilité[[#This Row],[Code Valobat]]),"",IF(OR('Calculs'!A2573="08",'Calculs'!A2573="07",MID(Recyclabilité[[#This Row],[Code Valobat]],4,4)="0804",MID(Recyclabilité[[#This Row],[Code Valobat]],4,4)="0709",MID(Recyclabilité[[#This Row],[Code Valobat]],1,7)="6121107"),"",_xlfn.XLOOKUP('Calculs'!B2573,Questions!A:A,Questions!B:B,"ERREUR QUESTION")))</f>
        <v/>
      </c>
      <c r="G2574" s="58" t="str">
        <f>IF(OR(ISBLANK(Recyclabilité[[#This Row],[Réponse 1]]),'Calculs'!D2573="0",_xlfn.XLOOKUP('Calculs'!D2573,'Réponses'!C:C,'Réponses'!F:F,"ERREUR VISIBILITE")=0),"",_xlfn.XLOOKUP(_xlfn.XLOOKUP('Calculs'!D2573,'Réponses'!C:C,'Réponses'!F:F,"ERREUR VISIBILITE"),Questions!A:A,Questions!B:B,"ERREUR QUESTION"))</f>
        <v/>
      </c>
      <c r="I2574" s="58" t="str">
        <f>IF(OR(ISBLANK(Recyclabilité[[#This Row],[Réponse 2]]),'Calculs'!G2573="0",_xlfn.XLOOKUP('Calculs'!G2573,'Réponses'!C:C,'Réponses'!F:F,"ERREUR VISIBILITE")=0),"",_xlfn.XLOOKUP(_xlfn.XLOOKUP('Calculs'!G2573,'Réponses'!C:C,'Réponses'!F:F,"ERREUR VISIBILITE"),Questions!A:A,Questions!B:B,"ERREUR QUESTION"))</f>
        <v/>
      </c>
      <c r="K2574" s="58" t="str">
        <f>IF(OR(ISBLANK(Recyclabilité[[#This Row],[Réponse 3]]),'Calculs'!J2573="0",_xlfn.XLOOKUP('Calculs'!J2573,'Réponses'!C:C,'Réponses'!F:F,"ERREUR VISIBILITE")=0),"",_xlfn.XLOOKUP(_xlfn.XLOOKUP('Calculs'!J2573,'Réponses'!C:C,'Réponses'!F:F,"ERREUR VISIBILITE"),Questions!A:A,Questions!B:B,"ERREUR QUESTION"))</f>
        <v/>
      </c>
      <c r="M2574" s="58" t="str">
        <f>IF(OR(ISBLANK(Recyclabilité[[#This Row],[Réponse 4]]),'Calculs'!M2573="0",_xlfn.XLOOKUP('Calculs'!M2573,'Réponses'!C:C,'Réponses'!F:F,"ERREUR VISIBILITE")=0),"",_xlfn.XLOOKUP(_xlfn.XLOOKUP('Calculs'!M2573,'Réponses'!C:C,'Réponses'!F:F,"ERREUR VISIBILITE"),Questions!A:A,Questions!B:B,"ERREUR QUESTION"))</f>
        <v/>
      </c>
    </row>
    <row r="2575" spans="4:13" ht="60" customHeight="1">
      <c r="D2575" s="28" t="str">
        <f>IF(ISBLANK(Recyclabilité[[#This Row],[Code Valobat]]),"",IF(OR('Calculs'!A2574="08",'Calculs'!A2574="07",MID(Recyclabilité[[#This Row],[Code Valobat]],4,4)="0804",MID(Recyclabilité[[#This Row],[Code Valobat]],4,4)="0709",MID(Recyclabilité[[#This Row],[Code Valobat]],1,7)="6121107"),"Non recyclable",_xlfn.XLOOKUP('Calculs'!Q2574,'Combinaisons'!A:A,'Combinaisons'!B:B,"Merci de répondre à toutes les questions")))</f>
        <v/>
      </c>
      <c r="E2575" s="58" t="str">
        <f>IF(ISBLANK(Recyclabilité[[#This Row],[Code Valobat]]),"",IF(OR('Calculs'!A2574="08",'Calculs'!A2574="07",MID(Recyclabilité[[#This Row],[Code Valobat]],4,4)="0804",MID(Recyclabilité[[#This Row],[Code Valobat]],4,4)="0709",MID(Recyclabilité[[#This Row],[Code Valobat]],1,7)="6121107"),"",_xlfn.XLOOKUP('Calculs'!B2574,Questions!A:A,Questions!B:B,"ERREUR QUESTION")))</f>
        <v/>
      </c>
      <c r="G2575" s="58" t="str">
        <f>IF(OR(ISBLANK(Recyclabilité[[#This Row],[Réponse 1]]),'Calculs'!D2574="0",_xlfn.XLOOKUP('Calculs'!D2574,'Réponses'!C:C,'Réponses'!F:F,"ERREUR VISIBILITE")=0),"",_xlfn.XLOOKUP(_xlfn.XLOOKUP('Calculs'!D2574,'Réponses'!C:C,'Réponses'!F:F,"ERREUR VISIBILITE"),Questions!A:A,Questions!B:B,"ERREUR QUESTION"))</f>
        <v/>
      </c>
      <c r="I2575" s="58" t="str">
        <f>IF(OR(ISBLANK(Recyclabilité[[#This Row],[Réponse 2]]),'Calculs'!G2574="0",_xlfn.XLOOKUP('Calculs'!G2574,'Réponses'!C:C,'Réponses'!F:F,"ERREUR VISIBILITE")=0),"",_xlfn.XLOOKUP(_xlfn.XLOOKUP('Calculs'!G2574,'Réponses'!C:C,'Réponses'!F:F,"ERREUR VISIBILITE"),Questions!A:A,Questions!B:B,"ERREUR QUESTION"))</f>
        <v/>
      </c>
      <c r="K2575" s="58" t="str">
        <f>IF(OR(ISBLANK(Recyclabilité[[#This Row],[Réponse 3]]),'Calculs'!J2574="0",_xlfn.XLOOKUP('Calculs'!J2574,'Réponses'!C:C,'Réponses'!F:F,"ERREUR VISIBILITE")=0),"",_xlfn.XLOOKUP(_xlfn.XLOOKUP('Calculs'!J2574,'Réponses'!C:C,'Réponses'!F:F,"ERREUR VISIBILITE"),Questions!A:A,Questions!B:B,"ERREUR QUESTION"))</f>
        <v/>
      </c>
      <c r="M2575" s="58" t="str">
        <f>IF(OR(ISBLANK(Recyclabilité[[#This Row],[Réponse 4]]),'Calculs'!M2574="0",_xlfn.XLOOKUP('Calculs'!M2574,'Réponses'!C:C,'Réponses'!F:F,"ERREUR VISIBILITE")=0),"",_xlfn.XLOOKUP(_xlfn.XLOOKUP('Calculs'!M2574,'Réponses'!C:C,'Réponses'!F:F,"ERREUR VISIBILITE"),Questions!A:A,Questions!B:B,"ERREUR QUESTION"))</f>
        <v/>
      </c>
    </row>
    <row r="2576" spans="4:13" ht="60" customHeight="1">
      <c r="D2576" s="28" t="str">
        <f>IF(ISBLANK(Recyclabilité[[#This Row],[Code Valobat]]),"",IF(OR('Calculs'!A2575="08",'Calculs'!A2575="07",MID(Recyclabilité[[#This Row],[Code Valobat]],4,4)="0804",MID(Recyclabilité[[#This Row],[Code Valobat]],4,4)="0709",MID(Recyclabilité[[#This Row],[Code Valobat]],1,7)="6121107"),"Non recyclable",_xlfn.XLOOKUP('Calculs'!Q2575,'Combinaisons'!A:A,'Combinaisons'!B:B,"Merci de répondre à toutes les questions")))</f>
        <v/>
      </c>
      <c r="E2576" s="58" t="str">
        <f>IF(ISBLANK(Recyclabilité[[#This Row],[Code Valobat]]),"",IF(OR('Calculs'!A2575="08",'Calculs'!A2575="07",MID(Recyclabilité[[#This Row],[Code Valobat]],4,4)="0804",MID(Recyclabilité[[#This Row],[Code Valobat]],4,4)="0709",MID(Recyclabilité[[#This Row],[Code Valobat]],1,7)="6121107"),"",_xlfn.XLOOKUP('Calculs'!B2575,Questions!A:A,Questions!B:B,"ERREUR QUESTION")))</f>
        <v/>
      </c>
      <c r="G2576" s="58" t="str">
        <f>IF(OR(ISBLANK(Recyclabilité[[#This Row],[Réponse 1]]),'Calculs'!D2575="0",_xlfn.XLOOKUP('Calculs'!D2575,'Réponses'!C:C,'Réponses'!F:F,"ERREUR VISIBILITE")=0),"",_xlfn.XLOOKUP(_xlfn.XLOOKUP('Calculs'!D2575,'Réponses'!C:C,'Réponses'!F:F,"ERREUR VISIBILITE"),Questions!A:A,Questions!B:B,"ERREUR QUESTION"))</f>
        <v/>
      </c>
      <c r="I2576" s="58" t="str">
        <f>IF(OR(ISBLANK(Recyclabilité[[#This Row],[Réponse 2]]),'Calculs'!G2575="0",_xlfn.XLOOKUP('Calculs'!G2575,'Réponses'!C:C,'Réponses'!F:F,"ERREUR VISIBILITE")=0),"",_xlfn.XLOOKUP(_xlfn.XLOOKUP('Calculs'!G2575,'Réponses'!C:C,'Réponses'!F:F,"ERREUR VISIBILITE"),Questions!A:A,Questions!B:B,"ERREUR QUESTION"))</f>
        <v/>
      </c>
      <c r="K2576" s="58" t="str">
        <f>IF(OR(ISBLANK(Recyclabilité[[#This Row],[Réponse 3]]),'Calculs'!J2575="0",_xlfn.XLOOKUP('Calculs'!J2575,'Réponses'!C:C,'Réponses'!F:F,"ERREUR VISIBILITE")=0),"",_xlfn.XLOOKUP(_xlfn.XLOOKUP('Calculs'!J2575,'Réponses'!C:C,'Réponses'!F:F,"ERREUR VISIBILITE"),Questions!A:A,Questions!B:B,"ERREUR QUESTION"))</f>
        <v/>
      </c>
      <c r="M2576" s="58" t="str">
        <f>IF(OR(ISBLANK(Recyclabilité[[#This Row],[Réponse 4]]),'Calculs'!M2575="0",_xlfn.XLOOKUP('Calculs'!M2575,'Réponses'!C:C,'Réponses'!F:F,"ERREUR VISIBILITE")=0),"",_xlfn.XLOOKUP(_xlfn.XLOOKUP('Calculs'!M2575,'Réponses'!C:C,'Réponses'!F:F,"ERREUR VISIBILITE"),Questions!A:A,Questions!B:B,"ERREUR QUESTION"))</f>
        <v/>
      </c>
    </row>
    <row r="2577" spans="4:13" ht="60" customHeight="1">
      <c r="D2577" s="28" t="str">
        <f>IF(ISBLANK(Recyclabilité[[#This Row],[Code Valobat]]),"",IF(OR('Calculs'!A2576="08",'Calculs'!A2576="07",MID(Recyclabilité[[#This Row],[Code Valobat]],4,4)="0804",MID(Recyclabilité[[#This Row],[Code Valobat]],4,4)="0709",MID(Recyclabilité[[#This Row],[Code Valobat]],1,7)="6121107"),"Non recyclable",_xlfn.XLOOKUP('Calculs'!Q2576,'Combinaisons'!A:A,'Combinaisons'!B:B,"Merci de répondre à toutes les questions")))</f>
        <v/>
      </c>
      <c r="E2577" s="58" t="str">
        <f>IF(ISBLANK(Recyclabilité[[#This Row],[Code Valobat]]),"",IF(OR('Calculs'!A2576="08",'Calculs'!A2576="07",MID(Recyclabilité[[#This Row],[Code Valobat]],4,4)="0804",MID(Recyclabilité[[#This Row],[Code Valobat]],4,4)="0709",MID(Recyclabilité[[#This Row],[Code Valobat]],1,7)="6121107"),"",_xlfn.XLOOKUP('Calculs'!B2576,Questions!A:A,Questions!B:B,"ERREUR QUESTION")))</f>
        <v/>
      </c>
      <c r="G2577" s="58" t="str">
        <f>IF(OR(ISBLANK(Recyclabilité[[#This Row],[Réponse 1]]),'Calculs'!D2576="0",_xlfn.XLOOKUP('Calculs'!D2576,'Réponses'!C:C,'Réponses'!F:F,"ERREUR VISIBILITE")=0),"",_xlfn.XLOOKUP(_xlfn.XLOOKUP('Calculs'!D2576,'Réponses'!C:C,'Réponses'!F:F,"ERREUR VISIBILITE"),Questions!A:A,Questions!B:B,"ERREUR QUESTION"))</f>
        <v/>
      </c>
      <c r="I2577" s="58" t="str">
        <f>IF(OR(ISBLANK(Recyclabilité[[#This Row],[Réponse 2]]),'Calculs'!G2576="0",_xlfn.XLOOKUP('Calculs'!G2576,'Réponses'!C:C,'Réponses'!F:F,"ERREUR VISIBILITE")=0),"",_xlfn.XLOOKUP(_xlfn.XLOOKUP('Calculs'!G2576,'Réponses'!C:C,'Réponses'!F:F,"ERREUR VISIBILITE"),Questions!A:A,Questions!B:B,"ERREUR QUESTION"))</f>
        <v/>
      </c>
      <c r="K2577" s="58" t="str">
        <f>IF(OR(ISBLANK(Recyclabilité[[#This Row],[Réponse 3]]),'Calculs'!J2576="0",_xlfn.XLOOKUP('Calculs'!J2576,'Réponses'!C:C,'Réponses'!F:F,"ERREUR VISIBILITE")=0),"",_xlfn.XLOOKUP(_xlfn.XLOOKUP('Calculs'!J2576,'Réponses'!C:C,'Réponses'!F:F,"ERREUR VISIBILITE"),Questions!A:A,Questions!B:B,"ERREUR QUESTION"))</f>
        <v/>
      </c>
      <c r="M2577" s="58" t="str">
        <f>IF(OR(ISBLANK(Recyclabilité[[#This Row],[Réponse 4]]),'Calculs'!M2576="0",_xlfn.XLOOKUP('Calculs'!M2576,'Réponses'!C:C,'Réponses'!F:F,"ERREUR VISIBILITE")=0),"",_xlfn.XLOOKUP(_xlfn.XLOOKUP('Calculs'!M2576,'Réponses'!C:C,'Réponses'!F:F,"ERREUR VISIBILITE"),Questions!A:A,Questions!B:B,"ERREUR QUESTION"))</f>
        <v/>
      </c>
    </row>
    <row r="2578" spans="4:13" ht="60" customHeight="1">
      <c r="D2578" s="28" t="str">
        <f>IF(ISBLANK(Recyclabilité[[#This Row],[Code Valobat]]),"",IF(OR('Calculs'!A2577="08",'Calculs'!A2577="07",MID(Recyclabilité[[#This Row],[Code Valobat]],4,4)="0804",MID(Recyclabilité[[#This Row],[Code Valobat]],4,4)="0709",MID(Recyclabilité[[#This Row],[Code Valobat]],1,7)="6121107"),"Non recyclable",_xlfn.XLOOKUP('Calculs'!Q2577,'Combinaisons'!A:A,'Combinaisons'!B:B,"Merci de répondre à toutes les questions")))</f>
        <v/>
      </c>
      <c r="E2578" s="58" t="str">
        <f>IF(ISBLANK(Recyclabilité[[#This Row],[Code Valobat]]),"",IF(OR('Calculs'!A2577="08",'Calculs'!A2577="07",MID(Recyclabilité[[#This Row],[Code Valobat]],4,4)="0804",MID(Recyclabilité[[#This Row],[Code Valobat]],4,4)="0709",MID(Recyclabilité[[#This Row],[Code Valobat]],1,7)="6121107"),"",_xlfn.XLOOKUP('Calculs'!B2577,Questions!A:A,Questions!B:B,"ERREUR QUESTION")))</f>
        <v/>
      </c>
      <c r="G2578" s="58" t="str">
        <f>IF(OR(ISBLANK(Recyclabilité[[#This Row],[Réponse 1]]),'Calculs'!D2577="0",_xlfn.XLOOKUP('Calculs'!D2577,'Réponses'!C:C,'Réponses'!F:F,"ERREUR VISIBILITE")=0),"",_xlfn.XLOOKUP(_xlfn.XLOOKUP('Calculs'!D2577,'Réponses'!C:C,'Réponses'!F:F,"ERREUR VISIBILITE"),Questions!A:A,Questions!B:B,"ERREUR QUESTION"))</f>
        <v/>
      </c>
      <c r="I2578" s="58" t="str">
        <f>IF(OR(ISBLANK(Recyclabilité[[#This Row],[Réponse 2]]),'Calculs'!G2577="0",_xlfn.XLOOKUP('Calculs'!G2577,'Réponses'!C:C,'Réponses'!F:F,"ERREUR VISIBILITE")=0),"",_xlfn.XLOOKUP(_xlfn.XLOOKUP('Calculs'!G2577,'Réponses'!C:C,'Réponses'!F:F,"ERREUR VISIBILITE"),Questions!A:A,Questions!B:B,"ERREUR QUESTION"))</f>
        <v/>
      </c>
      <c r="K2578" s="58" t="str">
        <f>IF(OR(ISBLANK(Recyclabilité[[#This Row],[Réponse 3]]),'Calculs'!J2577="0",_xlfn.XLOOKUP('Calculs'!J2577,'Réponses'!C:C,'Réponses'!F:F,"ERREUR VISIBILITE")=0),"",_xlfn.XLOOKUP(_xlfn.XLOOKUP('Calculs'!J2577,'Réponses'!C:C,'Réponses'!F:F,"ERREUR VISIBILITE"),Questions!A:A,Questions!B:B,"ERREUR QUESTION"))</f>
        <v/>
      </c>
      <c r="M2578" s="58" t="str">
        <f>IF(OR(ISBLANK(Recyclabilité[[#This Row],[Réponse 4]]),'Calculs'!M2577="0",_xlfn.XLOOKUP('Calculs'!M2577,'Réponses'!C:C,'Réponses'!F:F,"ERREUR VISIBILITE")=0),"",_xlfn.XLOOKUP(_xlfn.XLOOKUP('Calculs'!M2577,'Réponses'!C:C,'Réponses'!F:F,"ERREUR VISIBILITE"),Questions!A:A,Questions!B:B,"ERREUR QUESTION"))</f>
        <v/>
      </c>
    </row>
    <row r="2579" spans="4:13" ht="60" customHeight="1">
      <c r="D2579" s="28" t="str">
        <f>IF(ISBLANK(Recyclabilité[[#This Row],[Code Valobat]]),"",IF(OR('Calculs'!A2578="08",'Calculs'!A2578="07",MID(Recyclabilité[[#This Row],[Code Valobat]],4,4)="0804",MID(Recyclabilité[[#This Row],[Code Valobat]],4,4)="0709",MID(Recyclabilité[[#This Row],[Code Valobat]],1,7)="6121107"),"Non recyclable",_xlfn.XLOOKUP('Calculs'!Q2578,'Combinaisons'!A:A,'Combinaisons'!B:B,"Merci de répondre à toutes les questions")))</f>
        <v/>
      </c>
      <c r="E2579" s="58" t="str">
        <f>IF(ISBLANK(Recyclabilité[[#This Row],[Code Valobat]]),"",IF(OR('Calculs'!A2578="08",'Calculs'!A2578="07",MID(Recyclabilité[[#This Row],[Code Valobat]],4,4)="0804",MID(Recyclabilité[[#This Row],[Code Valobat]],4,4)="0709",MID(Recyclabilité[[#This Row],[Code Valobat]],1,7)="6121107"),"",_xlfn.XLOOKUP('Calculs'!B2578,Questions!A:A,Questions!B:B,"ERREUR QUESTION")))</f>
        <v/>
      </c>
      <c r="G2579" s="58" t="str">
        <f>IF(OR(ISBLANK(Recyclabilité[[#This Row],[Réponse 1]]),'Calculs'!D2578="0",_xlfn.XLOOKUP('Calculs'!D2578,'Réponses'!C:C,'Réponses'!F:F,"ERREUR VISIBILITE")=0),"",_xlfn.XLOOKUP(_xlfn.XLOOKUP('Calculs'!D2578,'Réponses'!C:C,'Réponses'!F:F,"ERREUR VISIBILITE"),Questions!A:A,Questions!B:B,"ERREUR QUESTION"))</f>
        <v/>
      </c>
      <c r="I2579" s="58" t="str">
        <f>IF(OR(ISBLANK(Recyclabilité[[#This Row],[Réponse 2]]),'Calculs'!G2578="0",_xlfn.XLOOKUP('Calculs'!G2578,'Réponses'!C:C,'Réponses'!F:F,"ERREUR VISIBILITE")=0),"",_xlfn.XLOOKUP(_xlfn.XLOOKUP('Calculs'!G2578,'Réponses'!C:C,'Réponses'!F:F,"ERREUR VISIBILITE"),Questions!A:A,Questions!B:B,"ERREUR QUESTION"))</f>
        <v/>
      </c>
      <c r="K2579" s="58" t="str">
        <f>IF(OR(ISBLANK(Recyclabilité[[#This Row],[Réponse 3]]),'Calculs'!J2578="0",_xlfn.XLOOKUP('Calculs'!J2578,'Réponses'!C:C,'Réponses'!F:F,"ERREUR VISIBILITE")=0),"",_xlfn.XLOOKUP(_xlfn.XLOOKUP('Calculs'!J2578,'Réponses'!C:C,'Réponses'!F:F,"ERREUR VISIBILITE"),Questions!A:A,Questions!B:B,"ERREUR QUESTION"))</f>
        <v/>
      </c>
      <c r="M2579" s="58" t="str">
        <f>IF(OR(ISBLANK(Recyclabilité[[#This Row],[Réponse 4]]),'Calculs'!M2578="0",_xlfn.XLOOKUP('Calculs'!M2578,'Réponses'!C:C,'Réponses'!F:F,"ERREUR VISIBILITE")=0),"",_xlfn.XLOOKUP(_xlfn.XLOOKUP('Calculs'!M2578,'Réponses'!C:C,'Réponses'!F:F,"ERREUR VISIBILITE"),Questions!A:A,Questions!B:B,"ERREUR QUESTION"))</f>
        <v/>
      </c>
    </row>
    <row r="2580" spans="4:13" ht="60" customHeight="1">
      <c r="D2580" s="28" t="str">
        <f>IF(ISBLANK(Recyclabilité[[#This Row],[Code Valobat]]),"",IF(OR('Calculs'!A2579="08",'Calculs'!A2579="07",MID(Recyclabilité[[#This Row],[Code Valobat]],4,4)="0804",MID(Recyclabilité[[#This Row],[Code Valobat]],4,4)="0709",MID(Recyclabilité[[#This Row],[Code Valobat]],1,7)="6121107"),"Non recyclable",_xlfn.XLOOKUP('Calculs'!Q2579,'Combinaisons'!A:A,'Combinaisons'!B:B,"Merci de répondre à toutes les questions")))</f>
        <v/>
      </c>
      <c r="E2580" s="58" t="str">
        <f>IF(ISBLANK(Recyclabilité[[#This Row],[Code Valobat]]),"",IF(OR('Calculs'!A2579="08",'Calculs'!A2579="07",MID(Recyclabilité[[#This Row],[Code Valobat]],4,4)="0804",MID(Recyclabilité[[#This Row],[Code Valobat]],4,4)="0709",MID(Recyclabilité[[#This Row],[Code Valobat]],1,7)="6121107"),"",_xlfn.XLOOKUP('Calculs'!B2579,Questions!A:A,Questions!B:B,"ERREUR QUESTION")))</f>
        <v/>
      </c>
      <c r="G2580" s="58" t="str">
        <f>IF(OR(ISBLANK(Recyclabilité[[#This Row],[Réponse 1]]),'Calculs'!D2579="0",_xlfn.XLOOKUP('Calculs'!D2579,'Réponses'!C:C,'Réponses'!F:F,"ERREUR VISIBILITE")=0),"",_xlfn.XLOOKUP(_xlfn.XLOOKUP('Calculs'!D2579,'Réponses'!C:C,'Réponses'!F:F,"ERREUR VISIBILITE"),Questions!A:A,Questions!B:B,"ERREUR QUESTION"))</f>
        <v/>
      </c>
      <c r="I2580" s="58" t="str">
        <f>IF(OR(ISBLANK(Recyclabilité[[#This Row],[Réponse 2]]),'Calculs'!G2579="0",_xlfn.XLOOKUP('Calculs'!G2579,'Réponses'!C:C,'Réponses'!F:F,"ERREUR VISIBILITE")=0),"",_xlfn.XLOOKUP(_xlfn.XLOOKUP('Calculs'!G2579,'Réponses'!C:C,'Réponses'!F:F,"ERREUR VISIBILITE"),Questions!A:A,Questions!B:B,"ERREUR QUESTION"))</f>
        <v/>
      </c>
      <c r="K2580" s="58" t="str">
        <f>IF(OR(ISBLANK(Recyclabilité[[#This Row],[Réponse 3]]),'Calculs'!J2579="0",_xlfn.XLOOKUP('Calculs'!J2579,'Réponses'!C:C,'Réponses'!F:F,"ERREUR VISIBILITE")=0),"",_xlfn.XLOOKUP(_xlfn.XLOOKUP('Calculs'!J2579,'Réponses'!C:C,'Réponses'!F:F,"ERREUR VISIBILITE"),Questions!A:A,Questions!B:B,"ERREUR QUESTION"))</f>
        <v/>
      </c>
      <c r="M2580" s="58" t="str">
        <f>IF(OR(ISBLANK(Recyclabilité[[#This Row],[Réponse 4]]),'Calculs'!M2579="0",_xlfn.XLOOKUP('Calculs'!M2579,'Réponses'!C:C,'Réponses'!F:F,"ERREUR VISIBILITE")=0),"",_xlfn.XLOOKUP(_xlfn.XLOOKUP('Calculs'!M2579,'Réponses'!C:C,'Réponses'!F:F,"ERREUR VISIBILITE"),Questions!A:A,Questions!B:B,"ERREUR QUESTION"))</f>
        <v/>
      </c>
    </row>
    <row r="2581" spans="4:13" ht="60" customHeight="1">
      <c r="D2581" s="28" t="str">
        <f>IF(ISBLANK(Recyclabilité[[#This Row],[Code Valobat]]),"",IF(OR('Calculs'!A2580="08",'Calculs'!A2580="07",MID(Recyclabilité[[#This Row],[Code Valobat]],4,4)="0804",MID(Recyclabilité[[#This Row],[Code Valobat]],4,4)="0709",MID(Recyclabilité[[#This Row],[Code Valobat]],1,7)="6121107"),"Non recyclable",_xlfn.XLOOKUP('Calculs'!Q2580,'Combinaisons'!A:A,'Combinaisons'!B:B,"Merci de répondre à toutes les questions")))</f>
        <v/>
      </c>
      <c r="E2581" s="58" t="str">
        <f>IF(ISBLANK(Recyclabilité[[#This Row],[Code Valobat]]),"",IF(OR('Calculs'!A2580="08",'Calculs'!A2580="07",MID(Recyclabilité[[#This Row],[Code Valobat]],4,4)="0804",MID(Recyclabilité[[#This Row],[Code Valobat]],4,4)="0709",MID(Recyclabilité[[#This Row],[Code Valobat]],1,7)="6121107"),"",_xlfn.XLOOKUP('Calculs'!B2580,Questions!A:A,Questions!B:B,"ERREUR QUESTION")))</f>
        <v/>
      </c>
      <c r="G2581" s="58" t="str">
        <f>IF(OR(ISBLANK(Recyclabilité[[#This Row],[Réponse 1]]),'Calculs'!D2580="0",_xlfn.XLOOKUP('Calculs'!D2580,'Réponses'!C:C,'Réponses'!F:F,"ERREUR VISIBILITE")=0),"",_xlfn.XLOOKUP(_xlfn.XLOOKUP('Calculs'!D2580,'Réponses'!C:C,'Réponses'!F:F,"ERREUR VISIBILITE"),Questions!A:A,Questions!B:B,"ERREUR QUESTION"))</f>
        <v/>
      </c>
      <c r="I2581" s="58" t="str">
        <f>IF(OR(ISBLANK(Recyclabilité[[#This Row],[Réponse 2]]),'Calculs'!G2580="0",_xlfn.XLOOKUP('Calculs'!G2580,'Réponses'!C:C,'Réponses'!F:F,"ERREUR VISIBILITE")=0),"",_xlfn.XLOOKUP(_xlfn.XLOOKUP('Calculs'!G2580,'Réponses'!C:C,'Réponses'!F:F,"ERREUR VISIBILITE"),Questions!A:A,Questions!B:B,"ERREUR QUESTION"))</f>
        <v/>
      </c>
      <c r="K2581" s="58" t="str">
        <f>IF(OR(ISBLANK(Recyclabilité[[#This Row],[Réponse 3]]),'Calculs'!J2580="0",_xlfn.XLOOKUP('Calculs'!J2580,'Réponses'!C:C,'Réponses'!F:F,"ERREUR VISIBILITE")=0),"",_xlfn.XLOOKUP(_xlfn.XLOOKUP('Calculs'!J2580,'Réponses'!C:C,'Réponses'!F:F,"ERREUR VISIBILITE"),Questions!A:A,Questions!B:B,"ERREUR QUESTION"))</f>
        <v/>
      </c>
      <c r="M2581" s="58" t="str">
        <f>IF(OR(ISBLANK(Recyclabilité[[#This Row],[Réponse 4]]),'Calculs'!M2580="0",_xlfn.XLOOKUP('Calculs'!M2580,'Réponses'!C:C,'Réponses'!F:F,"ERREUR VISIBILITE")=0),"",_xlfn.XLOOKUP(_xlfn.XLOOKUP('Calculs'!M2580,'Réponses'!C:C,'Réponses'!F:F,"ERREUR VISIBILITE"),Questions!A:A,Questions!B:B,"ERREUR QUESTION"))</f>
        <v/>
      </c>
    </row>
    <row r="2582" spans="4:13" ht="60" customHeight="1">
      <c r="D2582" s="28" t="str">
        <f>IF(ISBLANK(Recyclabilité[[#This Row],[Code Valobat]]),"",IF(OR('Calculs'!A2581="08",'Calculs'!A2581="07",MID(Recyclabilité[[#This Row],[Code Valobat]],4,4)="0804",MID(Recyclabilité[[#This Row],[Code Valobat]],4,4)="0709",MID(Recyclabilité[[#This Row],[Code Valobat]],1,7)="6121107"),"Non recyclable",_xlfn.XLOOKUP('Calculs'!Q2581,'Combinaisons'!A:A,'Combinaisons'!B:B,"Merci de répondre à toutes les questions")))</f>
        <v/>
      </c>
      <c r="E2582" s="58" t="str">
        <f>IF(ISBLANK(Recyclabilité[[#This Row],[Code Valobat]]),"",IF(OR('Calculs'!A2581="08",'Calculs'!A2581="07",MID(Recyclabilité[[#This Row],[Code Valobat]],4,4)="0804",MID(Recyclabilité[[#This Row],[Code Valobat]],4,4)="0709",MID(Recyclabilité[[#This Row],[Code Valobat]],1,7)="6121107"),"",_xlfn.XLOOKUP('Calculs'!B2581,Questions!A:A,Questions!B:B,"ERREUR QUESTION")))</f>
        <v/>
      </c>
      <c r="G2582" s="58" t="str">
        <f>IF(OR(ISBLANK(Recyclabilité[[#This Row],[Réponse 1]]),'Calculs'!D2581="0",_xlfn.XLOOKUP('Calculs'!D2581,'Réponses'!C:C,'Réponses'!F:F,"ERREUR VISIBILITE")=0),"",_xlfn.XLOOKUP(_xlfn.XLOOKUP('Calculs'!D2581,'Réponses'!C:C,'Réponses'!F:F,"ERREUR VISIBILITE"),Questions!A:A,Questions!B:B,"ERREUR QUESTION"))</f>
        <v/>
      </c>
      <c r="I2582" s="58" t="str">
        <f>IF(OR(ISBLANK(Recyclabilité[[#This Row],[Réponse 2]]),'Calculs'!G2581="0",_xlfn.XLOOKUP('Calculs'!G2581,'Réponses'!C:C,'Réponses'!F:F,"ERREUR VISIBILITE")=0),"",_xlfn.XLOOKUP(_xlfn.XLOOKUP('Calculs'!G2581,'Réponses'!C:C,'Réponses'!F:F,"ERREUR VISIBILITE"),Questions!A:A,Questions!B:B,"ERREUR QUESTION"))</f>
        <v/>
      </c>
      <c r="K2582" s="58" t="str">
        <f>IF(OR(ISBLANK(Recyclabilité[[#This Row],[Réponse 3]]),'Calculs'!J2581="0",_xlfn.XLOOKUP('Calculs'!J2581,'Réponses'!C:C,'Réponses'!F:F,"ERREUR VISIBILITE")=0),"",_xlfn.XLOOKUP(_xlfn.XLOOKUP('Calculs'!J2581,'Réponses'!C:C,'Réponses'!F:F,"ERREUR VISIBILITE"),Questions!A:A,Questions!B:B,"ERREUR QUESTION"))</f>
        <v/>
      </c>
      <c r="M2582" s="58" t="str">
        <f>IF(OR(ISBLANK(Recyclabilité[[#This Row],[Réponse 4]]),'Calculs'!M2581="0",_xlfn.XLOOKUP('Calculs'!M2581,'Réponses'!C:C,'Réponses'!F:F,"ERREUR VISIBILITE")=0),"",_xlfn.XLOOKUP(_xlfn.XLOOKUP('Calculs'!M2581,'Réponses'!C:C,'Réponses'!F:F,"ERREUR VISIBILITE"),Questions!A:A,Questions!B:B,"ERREUR QUESTION"))</f>
        <v/>
      </c>
    </row>
    <row r="2583" spans="4:13" ht="60" customHeight="1">
      <c r="D2583" s="28" t="str">
        <f>IF(ISBLANK(Recyclabilité[[#This Row],[Code Valobat]]),"",IF(OR('Calculs'!A2582="08",'Calculs'!A2582="07",MID(Recyclabilité[[#This Row],[Code Valobat]],4,4)="0804",MID(Recyclabilité[[#This Row],[Code Valobat]],4,4)="0709",MID(Recyclabilité[[#This Row],[Code Valobat]],1,7)="6121107"),"Non recyclable",_xlfn.XLOOKUP('Calculs'!Q2582,'Combinaisons'!A:A,'Combinaisons'!B:B,"Merci de répondre à toutes les questions")))</f>
        <v/>
      </c>
      <c r="E2583" s="58" t="str">
        <f>IF(ISBLANK(Recyclabilité[[#This Row],[Code Valobat]]),"",IF(OR('Calculs'!A2582="08",'Calculs'!A2582="07",MID(Recyclabilité[[#This Row],[Code Valobat]],4,4)="0804",MID(Recyclabilité[[#This Row],[Code Valobat]],4,4)="0709",MID(Recyclabilité[[#This Row],[Code Valobat]],1,7)="6121107"),"",_xlfn.XLOOKUP('Calculs'!B2582,Questions!A:A,Questions!B:B,"ERREUR QUESTION")))</f>
        <v/>
      </c>
      <c r="G2583" s="58" t="str">
        <f>IF(OR(ISBLANK(Recyclabilité[[#This Row],[Réponse 1]]),'Calculs'!D2582="0",_xlfn.XLOOKUP('Calculs'!D2582,'Réponses'!C:C,'Réponses'!F:F,"ERREUR VISIBILITE")=0),"",_xlfn.XLOOKUP(_xlfn.XLOOKUP('Calculs'!D2582,'Réponses'!C:C,'Réponses'!F:F,"ERREUR VISIBILITE"),Questions!A:A,Questions!B:B,"ERREUR QUESTION"))</f>
        <v/>
      </c>
      <c r="I2583" s="58" t="str">
        <f>IF(OR(ISBLANK(Recyclabilité[[#This Row],[Réponse 2]]),'Calculs'!G2582="0",_xlfn.XLOOKUP('Calculs'!G2582,'Réponses'!C:C,'Réponses'!F:F,"ERREUR VISIBILITE")=0),"",_xlfn.XLOOKUP(_xlfn.XLOOKUP('Calculs'!G2582,'Réponses'!C:C,'Réponses'!F:F,"ERREUR VISIBILITE"),Questions!A:A,Questions!B:B,"ERREUR QUESTION"))</f>
        <v/>
      </c>
      <c r="K2583" s="58" t="str">
        <f>IF(OR(ISBLANK(Recyclabilité[[#This Row],[Réponse 3]]),'Calculs'!J2582="0",_xlfn.XLOOKUP('Calculs'!J2582,'Réponses'!C:C,'Réponses'!F:F,"ERREUR VISIBILITE")=0),"",_xlfn.XLOOKUP(_xlfn.XLOOKUP('Calculs'!J2582,'Réponses'!C:C,'Réponses'!F:F,"ERREUR VISIBILITE"),Questions!A:A,Questions!B:B,"ERREUR QUESTION"))</f>
        <v/>
      </c>
      <c r="M2583" s="58" t="str">
        <f>IF(OR(ISBLANK(Recyclabilité[[#This Row],[Réponse 4]]),'Calculs'!M2582="0",_xlfn.XLOOKUP('Calculs'!M2582,'Réponses'!C:C,'Réponses'!F:F,"ERREUR VISIBILITE")=0),"",_xlfn.XLOOKUP(_xlfn.XLOOKUP('Calculs'!M2582,'Réponses'!C:C,'Réponses'!F:F,"ERREUR VISIBILITE"),Questions!A:A,Questions!B:B,"ERREUR QUESTION"))</f>
        <v/>
      </c>
    </row>
    <row r="2584" spans="4:13" ht="60" customHeight="1">
      <c r="D2584" s="28" t="str">
        <f>IF(ISBLANK(Recyclabilité[[#This Row],[Code Valobat]]),"",IF(OR('Calculs'!A2583="08",'Calculs'!A2583="07",MID(Recyclabilité[[#This Row],[Code Valobat]],4,4)="0804",MID(Recyclabilité[[#This Row],[Code Valobat]],4,4)="0709",MID(Recyclabilité[[#This Row],[Code Valobat]],1,7)="6121107"),"Non recyclable",_xlfn.XLOOKUP('Calculs'!Q2583,'Combinaisons'!A:A,'Combinaisons'!B:B,"Merci de répondre à toutes les questions")))</f>
        <v/>
      </c>
      <c r="E2584" s="58" t="str">
        <f>IF(ISBLANK(Recyclabilité[[#This Row],[Code Valobat]]),"",IF(OR('Calculs'!A2583="08",'Calculs'!A2583="07",MID(Recyclabilité[[#This Row],[Code Valobat]],4,4)="0804",MID(Recyclabilité[[#This Row],[Code Valobat]],4,4)="0709",MID(Recyclabilité[[#This Row],[Code Valobat]],1,7)="6121107"),"",_xlfn.XLOOKUP('Calculs'!B2583,Questions!A:A,Questions!B:B,"ERREUR QUESTION")))</f>
        <v/>
      </c>
      <c r="G2584" s="58" t="str">
        <f>IF(OR(ISBLANK(Recyclabilité[[#This Row],[Réponse 1]]),'Calculs'!D2583="0",_xlfn.XLOOKUP('Calculs'!D2583,'Réponses'!C:C,'Réponses'!F:F,"ERREUR VISIBILITE")=0),"",_xlfn.XLOOKUP(_xlfn.XLOOKUP('Calculs'!D2583,'Réponses'!C:C,'Réponses'!F:F,"ERREUR VISIBILITE"),Questions!A:A,Questions!B:B,"ERREUR QUESTION"))</f>
        <v/>
      </c>
      <c r="I2584" s="58" t="str">
        <f>IF(OR(ISBLANK(Recyclabilité[[#This Row],[Réponse 2]]),'Calculs'!G2583="0",_xlfn.XLOOKUP('Calculs'!G2583,'Réponses'!C:C,'Réponses'!F:F,"ERREUR VISIBILITE")=0),"",_xlfn.XLOOKUP(_xlfn.XLOOKUP('Calculs'!G2583,'Réponses'!C:C,'Réponses'!F:F,"ERREUR VISIBILITE"),Questions!A:A,Questions!B:B,"ERREUR QUESTION"))</f>
        <v/>
      </c>
      <c r="K2584" s="58" t="str">
        <f>IF(OR(ISBLANK(Recyclabilité[[#This Row],[Réponse 3]]),'Calculs'!J2583="0",_xlfn.XLOOKUP('Calculs'!J2583,'Réponses'!C:C,'Réponses'!F:F,"ERREUR VISIBILITE")=0),"",_xlfn.XLOOKUP(_xlfn.XLOOKUP('Calculs'!J2583,'Réponses'!C:C,'Réponses'!F:F,"ERREUR VISIBILITE"),Questions!A:A,Questions!B:B,"ERREUR QUESTION"))</f>
        <v/>
      </c>
      <c r="M2584" s="58" t="str">
        <f>IF(OR(ISBLANK(Recyclabilité[[#This Row],[Réponse 4]]),'Calculs'!M2583="0",_xlfn.XLOOKUP('Calculs'!M2583,'Réponses'!C:C,'Réponses'!F:F,"ERREUR VISIBILITE")=0),"",_xlfn.XLOOKUP(_xlfn.XLOOKUP('Calculs'!M2583,'Réponses'!C:C,'Réponses'!F:F,"ERREUR VISIBILITE"),Questions!A:A,Questions!B:B,"ERREUR QUESTION"))</f>
        <v/>
      </c>
    </row>
    <row r="2585" spans="4:13" ht="60" customHeight="1">
      <c r="D2585" s="28" t="str">
        <f>IF(ISBLANK(Recyclabilité[[#This Row],[Code Valobat]]),"",IF(OR('Calculs'!A2584="08",'Calculs'!A2584="07",MID(Recyclabilité[[#This Row],[Code Valobat]],4,4)="0804",MID(Recyclabilité[[#This Row],[Code Valobat]],4,4)="0709",MID(Recyclabilité[[#This Row],[Code Valobat]],1,7)="6121107"),"Non recyclable",_xlfn.XLOOKUP('Calculs'!Q2584,'Combinaisons'!A:A,'Combinaisons'!B:B,"Merci de répondre à toutes les questions")))</f>
        <v/>
      </c>
      <c r="E2585" s="58" t="str">
        <f>IF(ISBLANK(Recyclabilité[[#This Row],[Code Valobat]]),"",IF(OR('Calculs'!A2584="08",'Calculs'!A2584="07",MID(Recyclabilité[[#This Row],[Code Valobat]],4,4)="0804",MID(Recyclabilité[[#This Row],[Code Valobat]],4,4)="0709",MID(Recyclabilité[[#This Row],[Code Valobat]],1,7)="6121107"),"",_xlfn.XLOOKUP('Calculs'!B2584,Questions!A:A,Questions!B:B,"ERREUR QUESTION")))</f>
        <v/>
      </c>
      <c r="G2585" s="58" t="str">
        <f>IF(OR(ISBLANK(Recyclabilité[[#This Row],[Réponse 1]]),'Calculs'!D2584="0",_xlfn.XLOOKUP('Calculs'!D2584,'Réponses'!C:C,'Réponses'!F:F,"ERREUR VISIBILITE")=0),"",_xlfn.XLOOKUP(_xlfn.XLOOKUP('Calculs'!D2584,'Réponses'!C:C,'Réponses'!F:F,"ERREUR VISIBILITE"),Questions!A:A,Questions!B:B,"ERREUR QUESTION"))</f>
        <v/>
      </c>
      <c r="I2585" s="58" t="str">
        <f>IF(OR(ISBLANK(Recyclabilité[[#This Row],[Réponse 2]]),'Calculs'!G2584="0",_xlfn.XLOOKUP('Calculs'!G2584,'Réponses'!C:C,'Réponses'!F:F,"ERREUR VISIBILITE")=0),"",_xlfn.XLOOKUP(_xlfn.XLOOKUP('Calculs'!G2584,'Réponses'!C:C,'Réponses'!F:F,"ERREUR VISIBILITE"),Questions!A:A,Questions!B:B,"ERREUR QUESTION"))</f>
        <v/>
      </c>
      <c r="K2585" s="58" t="str">
        <f>IF(OR(ISBLANK(Recyclabilité[[#This Row],[Réponse 3]]),'Calculs'!J2584="0",_xlfn.XLOOKUP('Calculs'!J2584,'Réponses'!C:C,'Réponses'!F:F,"ERREUR VISIBILITE")=0),"",_xlfn.XLOOKUP(_xlfn.XLOOKUP('Calculs'!J2584,'Réponses'!C:C,'Réponses'!F:F,"ERREUR VISIBILITE"),Questions!A:A,Questions!B:B,"ERREUR QUESTION"))</f>
        <v/>
      </c>
      <c r="M2585" s="58" t="str">
        <f>IF(OR(ISBLANK(Recyclabilité[[#This Row],[Réponse 4]]),'Calculs'!M2584="0",_xlfn.XLOOKUP('Calculs'!M2584,'Réponses'!C:C,'Réponses'!F:F,"ERREUR VISIBILITE")=0),"",_xlfn.XLOOKUP(_xlfn.XLOOKUP('Calculs'!M2584,'Réponses'!C:C,'Réponses'!F:F,"ERREUR VISIBILITE"),Questions!A:A,Questions!B:B,"ERREUR QUESTION"))</f>
        <v/>
      </c>
    </row>
    <row r="2586" spans="4:13" ht="60" customHeight="1">
      <c r="D2586" s="28" t="str">
        <f>IF(ISBLANK(Recyclabilité[[#This Row],[Code Valobat]]),"",IF(OR('Calculs'!A2585="08",'Calculs'!A2585="07",MID(Recyclabilité[[#This Row],[Code Valobat]],4,4)="0804",MID(Recyclabilité[[#This Row],[Code Valobat]],4,4)="0709",MID(Recyclabilité[[#This Row],[Code Valobat]],1,7)="6121107"),"Non recyclable",_xlfn.XLOOKUP('Calculs'!Q2585,'Combinaisons'!A:A,'Combinaisons'!B:B,"Merci de répondre à toutes les questions")))</f>
        <v/>
      </c>
      <c r="E2586" s="58" t="str">
        <f>IF(ISBLANK(Recyclabilité[[#This Row],[Code Valobat]]),"",IF(OR('Calculs'!A2585="08",'Calculs'!A2585="07",MID(Recyclabilité[[#This Row],[Code Valobat]],4,4)="0804",MID(Recyclabilité[[#This Row],[Code Valobat]],4,4)="0709",MID(Recyclabilité[[#This Row],[Code Valobat]],1,7)="6121107"),"",_xlfn.XLOOKUP('Calculs'!B2585,Questions!A:A,Questions!B:B,"ERREUR QUESTION")))</f>
        <v/>
      </c>
      <c r="G2586" s="58" t="str">
        <f>IF(OR(ISBLANK(Recyclabilité[[#This Row],[Réponse 1]]),'Calculs'!D2585="0",_xlfn.XLOOKUP('Calculs'!D2585,'Réponses'!C:C,'Réponses'!F:F,"ERREUR VISIBILITE")=0),"",_xlfn.XLOOKUP(_xlfn.XLOOKUP('Calculs'!D2585,'Réponses'!C:C,'Réponses'!F:F,"ERREUR VISIBILITE"),Questions!A:A,Questions!B:B,"ERREUR QUESTION"))</f>
        <v/>
      </c>
      <c r="I2586" s="58" t="str">
        <f>IF(OR(ISBLANK(Recyclabilité[[#This Row],[Réponse 2]]),'Calculs'!G2585="0",_xlfn.XLOOKUP('Calculs'!G2585,'Réponses'!C:C,'Réponses'!F:F,"ERREUR VISIBILITE")=0),"",_xlfn.XLOOKUP(_xlfn.XLOOKUP('Calculs'!G2585,'Réponses'!C:C,'Réponses'!F:F,"ERREUR VISIBILITE"),Questions!A:A,Questions!B:B,"ERREUR QUESTION"))</f>
        <v/>
      </c>
      <c r="K2586" s="58" t="str">
        <f>IF(OR(ISBLANK(Recyclabilité[[#This Row],[Réponse 3]]),'Calculs'!J2585="0",_xlfn.XLOOKUP('Calculs'!J2585,'Réponses'!C:C,'Réponses'!F:F,"ERREUR VISIBILITE")=0),"",_xlfn.XLOOKUP(_xlfn.XLOOKUP('Calculs'!J2585,'Réponses'!C:C,'Réponses'!F:F,"ERREUR VISIBILITE"),Questions!A:A,Questions!B:B,"ERREUR QUESTION"))</f>
        <v/>
      </c>
      <c r="M2586" s="58" t="str">
        <f>IF(OR(ISBLANK(Recyclabilité[[#This Row],[Réponse 4]]),'Calculs'!M2585="0",_xlfn.XLOOKUP('Calculs'!M2585,'Réponses'!C:C,'Réponses'!F:F,"ERREUR VISIBILITE")=0),"",_xlfn.XLOOKUP(_xlfn.XLOOKUP('Calculs'!M2585,'Réponses'!C:C,'Réponses'!F:F,"ERREUR VISIBILITE"),Questions!A:A,Questions!B:B,"ERREUR QUESTION"))</f>
        <v/>
      </c>
    </row>
    <row r="2587" spans="4:13" ht="60" customHeight="1">
      <c r="D2587" s="28" t="str">
        <f>IF(ISBLANK(Recyclabilité[[#This Row],[Code Valobat]]),"",IF(OR('Calculs'!A2586="08",'Calculs'!A2586="07",MID(Recyclabilité[[#This Row],[Code Valobat]],4,4)="0804",MID(Recyclabilité[[#This Row],[Code Valobat]],4,4)="0709",MID(Recyclabilité[[#This Row],[Code Valobat]],1,7)="6121107"),"Non recyclable",_xlfn.XLOOKUP('Calculs'!Q2586,'Combinaisons'!A:A,'Combinaisons'!B:B,"Merci de répondre à toutes les questions")))</f>
        <v/>
      </c>
      <c r="E2587" s="58" t="str">
        <f>IF(ISBLANK(Recyclabilité[[#This Row],[Code Valobat]]),"",IF(OR('Calculs'!A2586="08",'Calculs'!A2586="07",MID(Recyclabilité[[#This Row],[Code Valobat]],4,4)="0804",MID(Recyclabilité[[#This Row],[Code Valobat]],4,4)="0709",MID(Recyclabilité[[#This Row],[Code Valobat]],1,7)="6121107"),"",_xlfn.XLOOKUP('Calculs'!B2586,Questions!A:A,Questions!B:B,"ERREUR QUESTION")))</f>
        <v/>
      </c>
      <c r="G2587" s="58" t="str">
        <f>IF(OR(ISBLANK(Recyclabilité[[#This Row],[Réponse 1]]),'Calculs'!D2586="0",_xlfn.XLOOKUP('Calculs'!D2586,'Réponses'!C:C,'Réponses'!F:F,"ERREUR VISIBILITE")=0),"",_xlfn.XLOOKUP(_xlfn.XLOOKUP('Calculs'!D2586,'Réponses'!C:C,'Réponses'!F:F,"ERREUR VISIBILITE"),Questions!A:A,Questions!B:B,"ERREUR QUESTION"))</f>
        <v/>
      </c>
      <c r="I2587" s="58" t="str">
        <f>IF(OR(ISBLANK(Recyclabilité[[#This Row],[Réponse 2]]),'Calculs'!G2586="0",_xlfn.XLOOKUP('Calculs'!G2586,'Réponses'!C:C,'Réponses'!F:F,"ERREUR VISIBILITE")=0),"",_xlfn.XLOOKUP(_xlfn.XLOOKUP('Calculs'!G2586,'Réponses'!C:C,'Réponses'!F:F,"ERREUR VISIBILITE"),Questions!A:A,Questions!B:B,"ERREUR QUESTION"))</f>
        <v/>
      </c>
      <c r="K2587" s="58" t="str">
        <f>IF(OR(ISBLANK(Recyclabilité[[#This Row],[Réponse 3]]),'Calculs'!J2586="0",_xlfn.XLOOKUP('Calculs'!J2586,'Réponses'!C:C,'Réponses'!F:F,"ERREUR VISIBILITE")=0),"",_xlfn.XLOOKUP(_xlfn.XLOOKUP('Calculs'!J2586,'Réponses'!C:C,'Réponses'!F:F,"ERREUR VISIBILITE"),Questions!A:A,Questions!B:B,"ERREUR QUESTION"))</f>
        <v/>
      </c>
      <c r="M2587" s="58" t="str">
        <f>IF(OR(ISBLANK(Recyclabilité[[#This Row],[Réponse 4]]),'Calculs'!M2586="0",_xlfn.XLOOKUP('Calculs'!M2586,'Réponses'!C:C,'Réponses'!F:F,"ERREUR VISIBILITE")=0),"",_xlfn.XLOOKUP(_xlfn.XLOOKUP('Calculs'!M2586,'Réponses'!C:C,'Réponses'!F:F,"ERREUR VISIBILITE"),Questions!A:A,Questions!B:B,"ERREUR QUESTION"))</f>
        <v/>
      </c>
    </row>
    <row r="2588" spans="4:13" ht="60" customHeight="1">
      <c r="D2588" s="28" t="str">
        <f>IF(ISBLANK(Recyclabilité[[#This Row],[Code Valobat]]),"",IF(OR('Calculs'!A2587="08",'Calculs'!A2587="07",MID(Recyclabilité[[#This Row],[Code Valobat]],4,4)="0804",MID(Recyclabilité[[#This Row],[Code Valobat]],4,4)="0709",MID(Recyclabilité[[#This Row],[Code Valobat]],1,7)="6121107"),"Non recyclable",_xlfn.XLOOKUP('Calculs'!Q2587,'Combinaisons'!A:A,'Combinaisons'!B:B,"Merci de répondre à toutes les questions")))</f>
        <v/>
      </c>
      <c r="E2588" s="58" t="str">
        <f>IF(ISBLANK(Recyclabilité[[#This Row],[Code Valobat]]),"",IF(OR('Calculs'!A2587="08",'Calculs'!A2587="07",MID(Recyclabilité[[#This Row],[Code Valobat]],4,4)="0804",MID(Recyclabilité[[#This Row],[Code Valobat]],4,4)="0709",MID(Recyclabilité[[#This Row],[Code Valobat]],1,7)="6121107"),"",_xlfn.XLOOKUP('Calculs'!B2587,Questions!A:A,Questions!B:B,"ERREUR QUESTION")))</f>
        <v/>
      </c>
      <c r="G2588" s="58" t="str">
        <f>IF(OR(ISBLANK(Recyclabilité[[#This Row],[Réponse 1]]),'Calculs'!D2587="0",_xlfn.XLOOKUP('Calculs'!D2587,'Réponses'!C:C,'Réponses'!F:F,"ERREUR VISIBILITE")=0),"",_xlfn.XLOOKUP(_xlfn.XLOOKUP('Calculs'!D2587,'Réponses'!C:C,'Réponses'!F:F,"ERREUR VISIBILITE"),Questions!A:A,Questions!B:B,"ERREUR QUESTION"))</f>
        <v/>
      </c>
      <c r="I2588" s="58" t="str">
        <f>IF(OR(ISBLANK(Recyclabilité[[#This Row],[Réponse 2]]),'Calculs'!G2587="0",_xlfn.XLOOKUP('Calculs'!G2587,'Réponses'!C:C,'Réponses'!F:F,"ERREUR VISIBILITE")=0),"",_xlfn.XLOOKUP(_xlfn.XLOOKUP('Calculs'!G2587,'Réponses'!C:C,'Réponses'!F:F,"ERREUR VISIBILITE"),Questions!A:A,Questions!B:B,"ERREUR QUESTION"))</f>
        <v/>
      </c>
      <c r="K2588" s="58" t="str">
        <f>IF(OR(ISBLANK(Recyclabilité[[#This Row],[Réponse 3]]),'Calculs'!J2587="0",_xlfn.XLOOKUP('Calculs'!J2587,'Réponses'!C:C,'Réponses'!F:F,"ERREUR VISIBILITE")=0),"",_xlfn.XLOOKUP(_xlfn.XLOOKUP('Calculs'!J2587,'Réponses'!C:C,'Réponses'!F:F,"ERREUR VISIBILITE"),Questions!A:A,Questions!B:B,"ERREUR QUESTION"))</f>
        <v/>
      </c>
      <c r="M2588" s="58" t="str">
        <f>IF(OR(ISBLANK(Recyclabilité[[#This Row],[Réponse 4]]),'Calculs'!M2587="0",_xlfn.XLOOKUP('Calculs'!M2587,'Réponses'!C:C,'Réponses'!F:F,"ERREUR VISIBILITE")=0),"",_xlfn.XLOOKUP(_xlfn.XLOOKUP('Calculs'!M2587,'Réponses'!C:C,'Réponses'!F:F,"ERREUR VISIBILITE"),Questions!A:A,Questions!B:B,"ERREUR QUESTION"))</f>
        <v/>
      </c>
    </row>
    <row r="2589" spans="4:13" ht="60" customHeight="1">
      <c r="D2589" s="28" t="str">
        <f>IF(ISBLANK(Recyclabilité[[#This Row],[Code Valobat]]),"",IF(OR('Calculs'!A2588="08",'Calculs'!A2588="07",MID(Recyclabilité[[#This Row],[Code Valobat]],4,4)="0804",MID(Recyclabilité[[#This Row],[Code Valobat]],4,4)="0709",MID(Recyclabilité[[#This Row],[Code Valobat]],1,7)="6121107"),"Non recyclable",_xlfn.XLOOKUP('Calculs'!Q2588,'Combinaisons'!A:A,'Combinaisons'!B:B,"Merci de répondre à toutes les questions")))</f>
        <v/>
      </c>
      <c r="E2589" s="58" t="str">
        <f>IF(ISBLANK(Recyclabilité[[#This Row],[Code Valobat]]),"",IF(OR('Calculs'!A2588="08",'Calculs'!A2588="07",MID(Recyclabilité[[#This Row],[Code Valobat]],4,4)="0804",MID(Recyclabilité[[#This Row],[Code Valobat]],4,4)="0709",MID(Recyclabilité[[#This Row],[Code Valobat]],1,7)="6121107"),"",_xlfn.XLOOKUP('Calculs'!B2588,Questions!A:A,Questions!B:B,"ERREUR QUESTION")))</f>
        <v/>
      </c>
      <c r="G2589" s="58" t="str">
        <f>IF(OR(ISBLANK(Recyclabilité[[#This Row],[Réponse 1]]),'Calculs'!D2588="0",_xlfn.XLOOKUP('Calculs'!D2588,'Réponses'!C:C,'Réponses'!F:F,"ERREUR VISIBILITE")=0),"",_xlfn.XLOOKUP(_xlfn.XLOOKUP('Calculs'!D2588,'Réponses'!C:C,'Réponses'!F:F,"ERREUR VISIBILITE"),Questions!A:A,Questions!B:B,"ERREUR QUESTION"))</f>
        <v/>
      </c>
      <c r="I2589" s="58" t="str">
        <f>IF(OR(ISBLANK(Recyclabilité[[#This Row],[Réponse 2]]),'Calculs'!G2588="0",_xlfn.XLOOKUP('Calculs'!G2588,'Réponses'!C:C,'Réponses'!F:F,"ERREUR VISIBILITE")=0),"",_xlfn.XLOOKUP(_xlfn.XLOOKUP('Calculs'!G2588,'Réponses'!C:C,'Réponses'!F:F,"ERREUR VISIBILITE"),Questions!A:A,Questions!B:B,"ERREUR QUESTION"))</f>
        <v/>
      </c>
      <c r="K2589" s="58" t="str">
        <f>IF(OR(ISBLANK(Recyclabilité[[#This Row],[Réponse 3]]),'Calculs'!J2588="0",_xlfn.XLOOKUP('Calculs'!J2588,'Réponses'!C:C,'Réponses'!F:F,"ERREUR VISIBILITE")=0),"",_xlfn.XLOOKUP(_xlfn.XLOOKUP('Calculs'!J2588,'Réponses'!C:C,'Réponses'!F:F,"ERREUR VISIBILITE"),Questions!A:A,Questions!B:B,"ERREUR QUESTION"))</f>
        <v/>
      </c>
      <c r="M2589" s="58" t="str">
        <f>IF(OR(ISBLANK(Recyclabilité[[#This Row],[Réponse 4]]),'Calculs'!M2588="0",_xlfn.XLOOKUP('Calculs'!M2588,'Réponses'!C:C,'Réponses'!F:F,"ERREUR VISIBILITE")=0),"",_xlfn.XLOOKUP(_xlfn.XLOOKUP('Calculs'!M2588,'Réponses'!C:C,'Réponses'!F:F,"ERREUR VISIBILITE"),Questions!A:A,Questions!B:B,"ERREUR QUESTION"))</f>
        <v/>
      </c>
    </row>
    <row r="2590" spans="4:13" ht="60" customHeight="1">
      <c r="D2590" s="28" t="str">
        <f>IF(ISBLANK(Recyclabilité[[#This Row],[Code Valobat]]),"",IF(OR('Calculs'!A2589="08",'Calculs'!A2589="07",MID(Recyclabilité[[#This Row],[Code Valobat]],4,4)="0804",MID(Recyclabilité[[#This Row],[Code Valobat]],4,4)="0709",MID(Recyclabilité[[#This Row],[Code Valobat]],1,7)="6121107"),"Non recyclable",_xlfn.XLOOKUP('Calculs'!Q2589,'Combinaisons'!A:A,'Combinaisons'!B:B,"Merci de répondre à toutes les questions")))</f>
        <v/>
      </c>
      <c r="E2590" s="58" t="str">
        <f>IF(ISBLANK(Recyclabilité[[#This Row],[Code Valobat]]),"",IF(OR('Calculs'!A2589="08",'Calculs'!A2589="07",MID(Recyclabilité[[#This Row],[Code Valobat]],4,4)="0804",MID(Recyclabilité[[#This Row],[Code Valobat]],4,4)="0709",MID(Recyclabilité[[#This Row],[Code Valobat]],1,7)="6121107"),"",_xlfn.XLOOKUP('Calculs'!B2589,Questions!A:A,Questions!B:B,"ERREUR QUESTION")))</f>
        <v/>
      </c>
      <c r="G2590" s="58" t="str">
        <f>IF(OR(ISBLANK(Recyclabilité[[#This Row],[Réponse 1]]),'Calculs'!D2589="0",_xlfn.XLOOKUP('Calculs'!D2589,'Réponses'!C:C,'Réponses'!F:F,"ERREUR VISIBILITE")=0),"",_xlfn.XLOOKUP(_xlfn.XLOOKUP('Calculs'!D2589,'Réponses'!C:C,'Réponses'!F:F,"ERREUR VISIBILITE"),Questions!A:A,Questions!B:B,"ERREUR QUESTION"))</f>
        <v/>
      </c>
      <c r="I2590" s="58" t="str">
        <f>IF(OR(ISBLANK(Recyclabilité[[#This Row],[Réponse 2]]),'Calculs'!G2589="0",_xlfn.XLOOKUP('Calculs'!G2589,'Réponses'!C:C,'Réponses'!F:F,"ERREUR VISIBILITE")=0),"",_xlfn.XLOOKUP(_xlfn.XLOOKUP('Calculs'!G2589,'Réponses'!C:C,'Réponses'!F:F,"ERREUR VISIBILITE"),Questions!A:A,Questions!B:B,"ERREUR QUESTION"))</f>
        <v/>
      </c>
      <c r="K2590" s="58" t="str">
        <f>IF(OR(ISBLANK(Recyclabilité[[#This Row],[Réponse 3]]),'Calculs'!J2589="0",_xlfn.XLOOKUP('Calculs'!J2589,'Réponses'!C:C,'Réponses'!F:F,"ERREUR VISIBILITE")=0),"",_xlfn.XLOOKUP(_xlfn.XLOOKUP('Calculs'!J2589,'Réponses'!C:C,'Réponses'!F:F,"ERREUR VISIBILITE"),Questions!A:A,Questions!B:B,"ERREUR QUESTION"))</f>
        <v/>
      </c>
      <c r="M2590" s="58" t="str">
        <f>IF(OR(ISBLANK(Recyclabilité[[#This Row],[Réponse 4]]),'Calculs'!M2589="0",_xlfn.XLOOKUP('Calculs'!M2589,'Réponses'!C:C,'Réponses'!F:F,"ERREUR VISIBILITE")=0),"",_xlfn.XLOOKUP(_xlfn.XLOOKUP('Calculs'!M2589,'Réponses'!C:C,'Réponses'!F:F,"ERREUR VISIBILITE"),Questions!A:A,Questions!B:B,"ERREUR QUESTION"))</f>
        <v/>
      </c>
    </row>
    <row r="2591" spans="4:13" ht="60" customHeight="1">
      <c r="D2591" s="28" t="str">
        <f>IF(ISBLANK(Recyclabilité[[#This Row],[Code Valobat]]),"",IF(OR('Calculs'!A2590="08",'Calculs'!A2590="07",MID(Recyclabilité[[#This Row],[Code Valobat]],4,4)="0804",MID(Recyclabilité[[#This Row],[Code Valobat]],4,4)="0709",MID(Recyclabilité[[#This Row],[Code Valobat]],1,7)="6121107"),"Non recyclable",_xlfn.XLOOKUP('Calculs'!Q2590,'Combinaisons'!A:A,'Combinaisons'!B:B,"Merci de répondre à toutes les questions")))</f>
        <v/>
      </c>
      <c r="E2591" s="58" t="str">
        <f>IF(ISBLANK(Recyclabilité[[#This Row],[Code Valobat]]),"",IF(OR('Calculs'!A2590="08",'Calculs'!A2590="07",MID(Recyclabilité[[#This Row],[Code Valobat]],4,4)="0804",MID(Recyclabilité[[#This Row],[Code Valobat]],4,4)="0709",MID(Recyclabilité[[#This Row],[Code Valobat]],1,7)="6121107"),"",_xlfn.XLOOKUP('Calculs'!B2590,Questions!A:A,Questions!B:B,"ERREUR QUESTION")))</f>
        <v/>
      </c>
      <c r="G2591" s="58" t="str">
        <f>IF(OR(ISBLANK(Recyclabilité[[#This Row],[Réponse 1]]),'Calculs'!D2590="0",_xlfn.XLOOKUP('Calculs'!D2590,'Réponses'!C:C,'Réponses'!F:F,"ERREUR VISIBILITE")=0),"",_xlfn.XLOOKUP(_xlfn.XLOOKUP('Calculs'!D2590,'Réponses'!C:C,'Réponses'!F:F,"ERREUR VISIBILITE"),Questions!A:A,Questions!B:B,"ERREUR QUESTION"))</f>
        <v/>
      </c>
      <c r="I2591" s="58" t="str">
        <f>IF(OR(ISBLANK(Recyclabilité[[#This Row],[Réponse 2]]),'Calculs'!G2590="0",_xlfn.XLOOKUP('Calculs'!G2590,'Réponses'!C:C,'Réponses'!F:F,"ERREUR VISIBILITE")=0),"",_xlfn.XLOOKUP(_xlfn.XLOOKUP('Calculs'!G2590,'Réponses'!C:C,'Réponses'!F:F,"ERREUR VISIBILITE"),Questions!A:A,Questions!B:B,"ERREUR QUESTION"))</f>
        <v/>
      </c>
      <c r="K2591" s="58" t="str">
        <f>IF(OR(ISBLANK(Recyclabilité[[#This Row],[Réponse 3]]),'Calculs'!J2590="0",_xlfn.XLOOKUP('Calculs'!J2590,'Réponses'!C:C,'Réponses'!F:F,"ERREUR VISIBILITE")=0),"",_xlfn.XLOOKUP(_xlfn.XLOOKUP('Calculs'!J2590,'Réponses'!C:C,'Réponses'!F:F,"ERREUR VISIBILITE"),Questions!A:A,Questions!B:B,"ERREUR QUESTION"))</f>
        <v/>
      </c>
      <c r="M2591" s="58" t="str">
        <f>IF(OR(ISBLANK(Recyclabilité[[#This Row],[Réponse 4]]),'Calculs'!M2590="0",_xlfn.XLOOKUP('Calculs'!M2590,'Réponses'!C:C,'Réponses'!F:F,"ERREUR VISIBILITE")=0),"",_xlfn.XLOOKUP(_xlfn.XLOOKUP('Calculs'!M2590,'Réponses'!C:C,'Réponses'!F:F,"ERREUR VISIBILITE"),Questions!A:A,Questions!B:B,"ERREUR QUESTION"))</f>
        <v/>
      </c>
    </row>
    <row r="2592" spans="4:13" ht="60" customHeight="1">
      <c r="D2592" s="28" t="str">
        <f>IF(ISBLANK(Recyclabilité[[#This Row],[Code Valobat]]),"",IF(OR('Calculs'!A2591="08",'Calculs'!A2591="07",MID(Recyclabilité[[#This Row],[Code Valobat]],4,4)="0804",MID(Recyclabilité[[#This Row],[Code Valobat]],4,4)="0709",MID(Recyclabilité[[#This Row],[Code Valobat]],1,7)="6121107"),"Non recyclable",_xlfn.XLOOKUP('Calculs'!Q2591,'Combinaisons'!A:A,'Combinaisons'!B:B,"Merci de répondre à toutes les questions")))</f>
        <v/>
      </c>
      <c r="E2592" s="58" t="str">
        <f>IF(ISBLANK(Recyclabilité[[#This Row],[Code Valobat]]),"",IF(OR('Calculs'!A2591="08",'Calculs'!A2591="07",MID(Recyclabilité[[#This Row],[Code Valobat]],4,4)="0804",MID(Recyclabilité[[#This Row],[Code Valobat]],4,4)="0709",MID(Recyclabilité[[#This Row],[Code Valobat]],1,7)="6121107"),"",_xlfn.XLOOKUP('Calculs'!B2591,Questions!A:A,Questions!B:B,"ERREUR QUESTION")))</f>
        <v/>
      </c>
      <c r="G2592" s="58" t="str">
        <f>IF(OR(ISBLANK(Recyclabilité[[#This Row],[Réponse 1]]),'Calculs'!D2591="0",_xlfn.XLOOKUP('Calculs'!D2591,'Réponses'!C:C,'Réponses'!F:F,"ERREUR VISIBILITE")=0),"",_xlfn.XLOOKUP(_xlfn.XLOOKUP('Calculs'!D2591,'Réponses'!C:C,'Réponses'!F:F,"ERREUR VISIBILITE"),Questions!A:A,Questions!B:B,"ERREUR QUESTION"))</f>
        <v/>
      </c>
      <c r="I2592" s="58" t="str">
        <f>IF(OR(ISBLANK(Recyclabilité[[#This Row],[Réponse 2]]),'Calculs'!G2591="0",_xlfn.XLOOKUP('Calculs'!G2591,'Réponses'!C:C,'Réponses'!F:F,"ERREUR VISIBILITE")=0),"",_xlfn.XLOOKUP(_xlfn.XLOOKUP('Calculs'!G2591,'Réponses'!C:C,'Réponses'!F:F,"ERREUR VISIBILITE"),Questions!A:A,Questions!B:B,"ERREUR QUESTION"))</f>
        <v/>
      </c>
      <c r="K2592" s="58" t="str">
        <f>IF(OR(ISBLANK(Recyclabilité[[#This Row],[Réponse 3]]),'Calculs'!J2591="0",_xlfn.XLOOKUP('Calculs'!J2591,'Réponses'!C:C,'Réponses'!F:F,"ERREUR VISIBILITE")=0),"",_xlfn.XLOOKUP(_xlfn.XLOOKUP('Calculs'!J2591,'Réponses'!C:C,'Réponses'!F:F,"ERREUR VISIBILITE"),Questions!A:A,Questions!B:B,"ERREUR QUESTION"))</f>
        <v/>
      </c>
      <c r="M2592" s="58" t="str">
        <f>IF(OR(ISBLANK(Recyclabilité[[#This Row],[Réponse 4]]),'Calculs'!M2591="0",_xlfn.XLOOKUP('Calculs'!M2591,'Réponses'!C:C,'Réponses'!F:F,"ERREUR VISIBILITE")=0),"",_xlfn.XLOOKUP(_xlfn.XLOOKUP('Calculs'!M2591,'Réponses'!C:C,'Réponses'!F:F,"ERREUR VISIBILITE"),Questions!A:A,Questions!B:B,"ERREUR QUESTION"))</f>
        <v/>
      </c>
    </row>
    <row r="2593" spans="4:13" ht="60" customHeight="1">
      <c r="D2593" s="28" t="str">
        <f>IF(ISBLANK(Recyclabilité[[#This Row],[Code Valobat]]),"",IF(OR('Calculs'!A2592="08",'Calculs'!A2592="07",MID(Recyclabilité[[#This Row],[Code Valobat]],4,4)="0804",MID(Recyclabilité[[#This Row],[Code Valobat]],4,4)="0709",MID(Recyclabilité[[#This Row],[Code Valobat]],1,7)="6121107"),"Non recyclable",_xlfn.XLOOKUP('Calculs'!Q2592,'Combinaisons'!A:A,'Combinaisons'!B:B,"Merci de répondre à toutes les questions")))</f>
        <v/>
      </c>
      <c r="E2593" s="58" t="str">
        <f>IF(ISBLANK(Recyclabilité[[#This Row],[Code Valobat]]),"",IF(OR('Calculs'!A2592="08",'Calculs'!A2592="07",MID(Recyclabilité[[#This Row],[Code Valobat]],4,4)="0804",MID(Recyclabilité[[#This Row],[Code Valobat]],4,4)="0709",MID(Recyclabilité[[#This Row],[Code Valobat]],1,7)="6121107"),"",_xlfn.XLOOKUP('Calculs'!B2592,Questions!A:A,Questions!B:B,"ERREUR QUESTION")))</f>
        <v/>
      </c>
      <c r="G2593" s="58" t="str">
        <f>IF(OR(ISBLANK(Recyclabilité[[#This Row],[Réponse 1]]),'Calculs'!D2592="0",_xlfn.XLOOKUP('Calculs'!D2592,'Réponses'!C:C,'Réponses'!F:F,"ERREUR VISIBILITE")=0),"",_xlfn.XLOOKUP(_xlfn.XLOOKUP('Calculs'!D2592,'Réponses'!C:C,'Réponses'!F:F,"ERREUR VISIBILITE"),Questions!A:A,Questions!B:B,"ERREUR QUESTION"))</f>
        <v/>
      </c>
      <c r="I2593" s="58" t="str">
        <f>IF(OR(ISBLANK(Recyclabilité[[#This Row],[Réponse 2]]),'Calculs'!G2592="0",_xlfn.XLOOKUP('Calculs'!G2592,'Réponses'!C:C,'Réponses'!F:F,"ERREUR VISIBILITE")=0),"",_xlfn.XLOOKUP(_xlfn.XLOOKUP('Calculs'!G2592,'Réponses'!C:C,'Réponses'!F:F,"ERREUR VISIBILITE"),Questions!A:A,Questions!B:B,"ERREUR QUESTION"))</f>
        <v/>
      </c>
      <c r="K2593" s="58" t="str">
        <f>IF(OR(ISBLANK(Recyclabilité[[#This Row],[Réponse 3]]),'Calculs'!J2592="0",_xlfn.XLOOKUP('Calculs'!J2592,'Réponses'!C:C,'Réponses'!F:F,"ERREUR VISIBILITE")=0),"",_xlfn.XLOOKUP(_xlfn.XLOOKUP('Calculs'!J2592,'Réponses'!C:C,'Réponses'!F:F,"ERREUR VISIBILITE"),Questions!A:A,Questions!B:B,"ERREUR QUESTION"))</f>
        <v/>
      </c>
      <c r="M2593" s="58" t="str">
        <f>IF(OR(ISBLANK(Recyclabilité[[#This Row],[Réponse 4]]),'Calculs'!M2592="0",_xlfn.XLOOKUP('Calculs'!M2592,'Réponses'!C:C,'Réponses'!F:F,"ERREUR VISIBILITE")=0),"",_xlfn.XLOOKUP(_xlfn.XLOOKUP('Calculs'!M2592,'Réponses'!C:C,'Réponses'!F:F,"ERREUR VISIBILITE"),Questions!A:A,Questions!B:B,"ERREUR QUESTION"))</f>
        <v/>
      </c>
    </row>
    <row r="2594" spans="4:13" ht="60" customHeight="1">
      <c r="D2594" s="28" t="str">
        <f>IF(ISBLANK(Recyclabilité[[#This Row],[Code Valobat]]),"",IF(OR('Calculs'!A2593="08",'Calculs'!A2593="07",MID(Recyclabilité[[#This Row],[Code Valobat]],4,4)="0804",MID(Recyclabilité[[#This Row],[Code Valobat]],4,4)="0709",MID(Recyclabilité[[#This Row],[Code Valobat]],1,7)="6121107"),"Non recyclable",_xlfn.XLOOKUP('Calculs'!Q2593,'Combinaisons'!A:A,'Combinaisons'!B:B,"Merci de répondre à toutes les questions")))</f>
        <v/>
      </c>
      <c r="E2594" s="58" t="str">
        <f>IF(ISBLANK(Recyclabilité[[#This Row],[Code Valobat]]),"",IF(OR('Calculs'!A2593="08",'Calculs'!A2593="07",MID(Recyclabilité[[#This Row],[Code Valobat]],4,4)="0804",MID(Recyclabilité[[#This Row],[Code Valobat]],4,4)="0709",MID(Recyclabilité[[#This Row],[Code Valobat]],1,7)="6121107"),"",_xlfn.XLOOKUP('Calculs'!B2593,Questions!A:A,Questions!B:B,"ERREUR QUESTION")))</f>
        <v/>
      </c>
      <c r="G2594" s="58" t="str">
        <f>IF(OR(ISBLANK(Recyclabilité[[#This Row],[Réponse 1]]),'Calculs'!D2593="0",_xlfn.XLOOKUP('Calculs'!D2593,'Réponses'!C:C,'Réponses'!F:F,"ERREUR VISIBILITE")=0),"",_xlfn.XLOOKUP(_xlfn.XLOOKUP('Calculs'!D2593,'Réponses'!C:C,'Réponses'!F:F,"ERREUR VISIBILITE"),Questions!A:A,Questions!B:B,"ERREUR QUESTION"))</f>
        <v/>
      </c>
      <c r="I2594" s="58" t="str">
        <f>IF(OR(ISBLANK(Recyclabilité[[#This Row],[Réponse 2]]),'Calculs'!G2593="0",_xlfn.XLOOKUP('Calculs'!G2593,'Réponses'!C:C,'Réponses'!F:F,"ERREUR VISIBILITE")=0),"",_xlfn.XLOOKUP(_xlfn.XLOOKUP('Calculs'!G2593,'Réponses'!C:C,'Réponses'!F:F,"ERREUR VISIBILITE"),Questions!A:A,Questions!B:B,"ERREUR QUESTION"))</f>
        <v/>
      </c>
      <c r="K2594" s="58" t="str">
        <f>IF(OR(ISBLANK(Recyclabilité[[#This Row],[Réponse 3]]),'Calculs'!J2593="0",_xlfn.XLOOKUP('Calculs'!J2593,'Réponses'!C:C,'Réponses'!F:F,"ERREUR VISIBILITE")=0),"",_xlfn.XLOOKUP(_xlfn.XLOOKUP('Calculs'!J2593,'Réponses'!C:C,'Réponses'!F:F,"ERREUR VISIBILITE"),Questions!A:A,Questions!B:B,"ERREUR QUESTION"))</f>
        <v/>
      </c>
      <c r="M2594" s="58" t="str">
        <f>IF(OR(ISBLANK(Recyclabilité[[#This Row],[Réponse 4]]),'Calculs'!M2593="0",_xlfn.XLOOKUP('Calculs'!M2593,'Réponses'!C:C,'Réponses'!F:F,"ERREUR VISIBILITE")=0),"",_xlfn.XLOOKUP(_xlfn.XLOOKUP('Calculs'!M2593,'Réponses'!C:C,'Réponses'!F:F,"ERREUR VISIBILITE"),Questions!A:A,Questions!B:B,"ERREUR QUESTION"))</f>
        <v/>
      </c>
    </row>
    <row r="2595" spans="4:13" ht="60" customHeight="1">
      <c r="D2595" s="28" t="str">
        <f>IF(ISBLANK(Recyclabilité[[#This Row],[Code Valobat]]),"",IF(OR('Calculs'!A2594="08",'Calculs'!A2594="07",MID(Recyclabilité[[#This Row],[Code Valobat]],4,4)="0804",MID(Recyclabilité[[#This Row],[Code Valobat]],4,4)="0709",MID(Recyclabilité[[#This Row],[Code Valobat]],1,7)="6121107"),"Non recyclable",_xlfn.XLOOKUP('Calculs'!Q2594,'Combinaisons'!A:A,'Combinaisons'!B:B,"Merci de répondre à toutes les questions")))</f>
        <v/>
      </c>
      <c r="E2595" s="58" t="str">
        <f>IF(ISBLANK(Recyclabilité[[#This Row],[Code Valobat]]),"",IF(OR('Calculs'!A2594="08",'Calculs'!A2594="07",MID(Recyclabilité[[#This Row],[Code Valobat]],4,4)="0804",MID(Recyclabilité[[#This Row],[Code Valobat]],4,4)="0709",MID(Recyclabilité[[#This Row],[Code Valobat]],1,7)="6121107"),"",_xlfn.XLOOKUP('Calculs'!B2594,Questions!A:A,Questions!B:B,"ERREUR QUESTION")))</f>
        <v/>
      </c>
      <c r="G2595" s="58" t="str">
        <f>IF(OR(ISBLANK(Recyclabilité[[#This Row],[Réponse 1]]),'Calculs'!D2594="0",_xlfn.XLOOKUP('Calculs'!D2594,'Réponses'!C:C,'Réponses'!F:F,"ERREUR VISIBILITE")=0),"",_xlfn.XLOOKUP(_xlfn.XLOOKUP('Calculs'!D2594,'Réponses'!C:C,'Réponses'!F:F,"ERREUR VISIBILITE"),Questions!A:A,Questions!B:B,"ERREUR QUESTION"))</f>
        <v/>
      </c>
      <c r="I2595" s="58" t="str">
        <f>IF(OR(ISBLANK(Recyclabilité[[#This Row],[Réponse 2]]),'Calculs'!G2594="0",_xlfn.XLOOKUP('Calculs'!G2594,'Réponses'!C:C,'Réponses'!F:F,"ERREUR VISIBILITE")=0),"",_xlfn.XLOOKUP(_xlfn.XLOOKUP('Calculs'!G2594,'Réponses'!C:C,'Réponses'!F:F,"ERREUR VISIBILITE"),Questions!A:A,Questions!B:B,"ERREUR QUESTION"))</f>
        <v/>
      </c>
      <c r="K2595" s="58" t="str">
        <f>IF(OR(ISBLANK(Recyclabilité[[#This Row],[Réponse 3]]),'Calculs'!J2594="0",_xlfn.XLOOKUP('Calculs'!J2594,'Réponses'!C:C,'Réponses'!F:F,"ERREUR VISIBILITE")=0),"",_xlfn.XLOOKUP(_xlfn.XLOOKUP('Calculs'!J2594,'Réponses'!C:C,'Réponses'!F:F,"ERREUR VISIBILITE"),Questions!A:A,Questions!B:B,"ERREUR QUESTION"))</f>
        <v/>
      </c>
      <c r="M2595" s="58" t="str">
        <f>IF(OR(ISBLANK(Recyclabilité[[#This Row],[Réponse 4]]),'Calculs'!M2594="0",_xlfn.XLOOKUP('Calculs'!M2594,'Réponses'!C:C,'Réponses'!F:F,"ERREUR VISIBILITE")=0),"",_xlfn.XLOOKUP(_xlfn.XLOOKUP('Calculs'!M2594,'Réponses'!C:C,'Réponses'!F:F,"ERREUR VISIBILITE"),Questions!A:A,Questions!B:B,"ERREUR QUESTION"))</f>
        <v/>
      </c>
    </row>
    <row r="2596" spans="4:13" ht="60" customHeight="1">
      <c r="D2596" s="28" t="str">
        <f>IF(ISBLANK(Recyclabilité[[#This Row],[Code Valobat]]),"",IF(OR('Calculs'!A2595="08",'Calculs'!A2595="07",MID(Recyclabilité[[#This Row],[Code Valobat]],4,4)="0804",MID(Recyclabilité[[#This Row],[Code Valobat]],4,4)="0709",MID(Recyclabilité[[#This Row],[Code Valobat]],1,7)="6121107"),"Non recyclable",_xlfn.XLOOKUP('Calculs'!Q2595,'Combinaisons'!A:A,'Combinaisons'!B:B,"Merci de répondre à toutes les questions")))</f>
        <v/>
      </c>
      <c r="E2596" s="58" t="str">
        <f>IF(ISBLANK(Recyclabilité[[#This Row],[Code Valobat]]),"",IF(OR('Calculs'!A2595="08",'Calculs'!A2595="07",MID(Recyclabilité[[#This Row],[Code Valobat]],4,4)="0804",MID(Recyclabilité[[#This Row],[Code Valobat]],4,4)="0709",MID(Recyclabilité[[#This Row],[Code Valobat]],1,7)="6121107"),"",_xlfn.XLOOKUP('Calculs'!B2595,Questions!A:A,Questions!B:B,"ERREUR QUESTION")))</f>
        <v/>
      </c>
      <c r="G2596" s="58" t="str">
        <f>IF(OR(ISBLANK(Recyclabilité[[#This Row],[Réponse 1]]),'Calculs'!D2595="0",_xlfn.XLOOKUP('Calculs'!D2595,'Réponses'!C:C,'Réponses'!F:F,"ERREUR VISIBILITE")=0),"",_xlfn.XLOOKUP(_xlfn.XLOOKUP('Calculs'!D2595,'Réponses'!C:C,'Réponses'!F:F,"ERREUR VISIBILITE"),Questions!A:A,Questions!B:B,"ERREUR QUESTION"))</f>
        <v/>
      </c>
      <c r="I2596" s="58" t="str">
        <f>IF(OR(ISBLANK(Recyclabilité[[#This Row],[Réponse 2]]),'Calculs'!G2595="0",_xlfn.XLOOKUP('Calculs'!G2595,'Réponses'!C:C,'Réponses'!F:F,"ERREUR VISIBILITE")=0),"",_xlfn.XLOOKUP(_xlfn.XLOOKUP('Calculs'!G2595,'Réponses'!C:C,'Réponses'!F:F,"ERREUR VISIBILITE"),Questions!A:A,Questions!B:B,"ERREUR QUESTION"))</f>
        <v/>
      </c>
      <c r="K2596" s="58" t="str">
        <f>IF(OR(ISBLANK(Recyclabilité[[#This Row],[Réponse 3]]),'Calculs'!J2595="0",_xlfn.XLOOKUP('Calculs'!J2595,'Réponses'!C:C,'Réponses'!F:F,"ERREUR VISIBILITE")=0),"",_xlfn.XLOOKUP(_xlfn.XLOOKUP('Calculs'!J2595,'Réponses'!C:C,'Réponses'!F:F,"ERREUR VISIBILITE"),Questions!A:A,Questions!B:B,"ERREUR QUESTION"))</f>
        <v/>
      </c>
      <c r="M2596" s="58" t="str">
        <f>IF(OR(ISBLANK(Recyclabilité[[#This Row],[Réponse 4]]),'Calculs'!M2595="0",_xlfn.XLOOKUP('Calculs'!M2595,'Réponses'!C:C,'Réponses'!F:F,"ERREUR VISIBILITE")=0),"",_xlfn.XLOOKUP(_xlfn.XLOOKUP('Calculs'!M2595,'Réponses'!C:C,'Réponses'!F:F,"ERREUR VISIBILITE"),Questions!A:A,Questions!B:B,"ERREUR QUESTION"))</f>
        <v/>
      </c>
    </row>
    <row r="2597" spans="4:13" ht="60" customHeight="1">
      <c r="D2597" s="28" t="str">
        <f>IF(ISBLANK(Recyclabilité[[#This Row],[Code Valobat]]),"",IF(OR('Calculs'!A2596="08",'Calculs'!A2596="07",MID(Recyclabilité[[#This Row],[Code Valobat]],4,4)="0804",MID(Recyclabilité[[#This Row],[Code Valobat]],4,4)="0709",MID(Recyclabilité[[#This Row],[Code Valobat]],1,7)="6121107"),"Non recyclable",_xlfn.XLOOKUP('Calculs'!Q2596,'Combinaisons'!A:A,'Combinaisons'!B:B,"Merci de répondre à toutes les questions")))</f>
        <v/>
      </c>
      <c r="E2597" s="58" t="str">
        <f>IF(ISBLANK(Recyclabilité[[#This Row],[Code Valobat]]),"",IF(OR('Calculs'!A2596="08",'Calculs'!A2596="07",MID(Recyclabilité[[#This Row],[Code Valobat]],4,4)="0804",MID(Recyclabilité[[#This Row],[Code Valobat]],4,4)="0709",MID(Recyclabilité[[#This Row],[Code Valobat]],1,7)="6121107"),"",_xlfn.XLOOKUP('Calculs'!B2596,Questions!A:A,Questions!B:B,"ERREUR QUESTION")))</f>
        <v/>
      </c>
      <c r="G2597" s="58" t="str">
        <f>IF(OR(ISBLANK(Recyclabilité[[#This Row],[Réponse 1]]),'Calculs'!D2596="0",_xlfn.XLOOKUP('Calculs'!D2596,'Réponses'!C:C,'Réponses'!F:F,"ERREUR VISIBILITE")=0),"",_xlfn.XLOOKUP(_xlfn.XLOOKUP('Calculs'!D2596,'Réponses'!C:C,'Réponses'!F:F,"ERREUR VISIBILITE"),Questions!A:A,Questions!B:B,"ERREUR QUESTION"))</f>
        <v/>
      </c>
      <c r="I2597" s="58" t="str">
        <f>IF(OR(ISBLANK(Recyclabilité[[#This Row],[Réponse 2]]),'Calculs'!G2596="0",_xlfn.XLOOKUP('Calculs'!G2596,'Réponses'!C:C,'Réponses'!F:F,"ERREUR VISIBILITE")=0),"",_xlfn.XLOOKUP(_xlfn.XLOOKUP('Calculs'!G2596,'Réponses'!C:C,'Réponses'!F:F,"ERREUR VISIBILITE"),Questions!A:A,Questions!B:B,"ERREUR QUESTION"))</f>
        <v/>
      </c>
      <c r="K2597" s="58" t="str">
        <f>IF(OR(ISBLANK(Recyclabilité[[#This Row],[Réponse 3]]),'Calculs'!J2596="0",_xlfn.XLOOKUP('Calculs'!J2596,'Réponses'!C:C,'Réponses'!F:F,"ERREUR VISIBILITE")=0),"",_xlfn.XLOOKUP(_xlfn.XLOOKUP('Calculs'!J2596,'Réponses'!C:C,'Réponses'!F:F,"ERREUR VISIBILITE"),Questions!A:A,Questions!B:B,"ERREUR QUESTION"))</f>
        <v/>
      </c>
      <c r="M2597" s="58" t="str">
        <f>IF(OR(ISBLANK(Recyclabilité[[#This Row],[Réponse 4]]),'Calculs'!M2596="0",_xlfn.XLOOKUP('Calculs'!M2596,'Réponses'!C:C,'Réponses'!F:F,"ERREUR VISIBILITE")=0),"",_xlfn.XLOOKUP(_xlfn.XLOOKUP('Calculs'!M2596,'Réponses'!C:C,'Réponses'!F:F,"ERREUR VISIBILITE"),Questions!A:A,Questions!B:B,"ERREUR QUESTION"))</f>
        <v/>
      </c>
    </row>
    <row r="2598" spans="4:13" ht="60" customHeight="1">
      <c r="D2598" s="28" t="str">
        <f>IF(ISBLANK(Recyclabilité[[#This Row],[Code Valobat]]),"",IF(OR('Calculs'!A2597="08",'Calculs'!A2597="07",MID(Recyclabilité[[#This Row],[Code Valobat]],4,4)="0804",MID(Recyclabilité[[#This Row],[Code Valobat]],4,4)="0709",MID(Recyclabilité[[#This Row],[Code Valobat]],1,7)="6121107"),"Non recyclable",_xlfn.XLOOKUP('Calculs'!Q2597,'Combinaisons'!A:A,'Combinaisons'!B:B,"Merci de répondre à toutes les questions")))</f>
        <v/>
      </c>
      <c r="E2598" s="58" t="str">
        <f>IF(ISBLANK(Recyclabilité[[#This Row],[Code Valobat]]),"",IF(OR('Calculs'!A2597="08",'Calculs'!A2597="07",MID(Recyclabilité[[#This Row],[Code Valobat]],4,4)="0804",MID(Recyclabilité[[#This Row],[Code Valobat]],4,4)="0709",MID(Recyclabilité[[#This Row],[Code Valobat]],1,7)="6121107"),"",_xlfn.XLOOKUP('Calculs'!B2597,Questions!A:A,Questions!B:B,"ERREUR QUESTION")))</f>
        <v/>
      </c>
      <c r="G2598" s="58" t="str">
        <f>IF(OR(ISBLANK(Recyclabilité[[#This Row],[Réponse 1]]),'Calculs'!D2597="0",_xlfn.XLOOKUP('Calculs'!D2597,'Réponses'!C:C,'Réponses'!F:F,"ERREUR VISIBILITE")=0),"",_xlfn.XLOOKUP(_xlfn.XLOOKUP('Calculs'!D2597,'Réponses'!C:C,'Réponses'!F:F,"ERREUR VISIBILITE"),Questions!A:A,Questions!B:B,"ERREUR QUESTION"))</f>
        <v/>
      </c>
      <c r="I2598" s="58" t="str">
        <f>IF(OR(ISBLANK(Recyclabilité[[#This Row],[Réponse 2]]),'Calculs'!G2597="0",_xlfn.XLOOKUP('Calculs'!G2597,'Réponses'!C:C,'Réponses'!F:F,"ERREUR VISIBILITE")=0),"",_xlfn.XLOOKUP(_xlfn.XLOOKUP('Calculs'!G2597,'Réponses'!C:C,'Réponses'!F:F,"ERREUR VISIBILITE"),Questions!A:A,Questions!B:B,"ERREUR QUESTION"))</f>
        <v/>
      </c>
      <c r="K2598" s="58" t="str">
        <f>IF(OR(ISBLANK(Recyclabilité[[#This Row],[Réponse 3]]),'Calculs'!J2597="0",_xlfn.XLOOKUP('Calculs'!J2597,'Réponses'!C:C,'Réponses'!F:F,"ERREUR VISIBILITE")=0),"",_xlfn.XLOOKUP(_xlfn.XLOOKUP('Calculs'!J2597,'Réponses'!C:C,'Réponses'!F:F,"ERREUR VISIBILITE"),Questions!A:A,Questions!B:B,"ERREUR QUESTION"))</f>
        <v/>
      </c>
      <c r="M2598" s="58" t="str">
        <f>IF(OR(ISBLANK(Recyclabilité[[#This Row],[Réponse 4]]),'Calculs'!M2597="0",_xlfn.XLOOKUP('Calculs'!M2597,'Réponses'!C:C,'Réponses'!F:F,"ERREUR VISIBILITE")=0),"",_xlfn.XLOOKUP(_xlfn.XLOOKUP('Calculs'!M2597,'Réponses'!C:C,'Réponses'!F:F,"ERREUR VISIBILITE"),Questions!A:A,Questions!B:B,"ERREUR QUESTION"))</f>
        <v/>
      </c>
    </row>
    <row r="2599" spans="4:13" ht="60" customHeight="1">
      <c r="D2599" s="28" t="str">
        <f>IF(ISBLANK(Recyclabilité[[#This Row],[Code Valobat]]),"",IF(OR('Calculs'!A2598="08",'Calculs'!A2598="07",MID(Recyclabilité[[#This Row],[Code Valobat]],4,4)="0804",MID(Recyclabilité[[#This Row],[Code Valobat]],4,4)="0709",MID(Recyclabilité[[#This Row],[Code Valobat]],1,7)="6121107"),"Non recyclable",_xlfn.XLOOKUP('Calculs'!Q2598,'Combinaisons'!A:A,'Combinaisons'!B:B,"Merci de répondre à toutes les questions")))</f>
        <v/>
      </c>
      <c r="E2599" s="58" t="str">
        <f>IF(ISBLANK(Recyclabilité[[#This Row],[Code Valobat]]),"",IF(OR('Calculs'!A2598="08",'Calculs'!A2598="07",MID(Recyclabilité[[#This Row],[Code Valobat]],4,4)="0804",MID(Recyclabilité[[#This Row],[Code Valobat]],4,4)="0709",MID(Recyclabilité[[#This Row],[Code Valobat]],1,7)="6121107"),"",_xlfn.XLOOKUP('Calculs'!B2598,Questions!A:A,Questions!B:B,"ERREUR QUESTION")))</f>
        <v/>
      </c>
      <c r="G2599" s="58" t="str">
        <f>IF(OR(ISBLANK(Recyclabilité[[#This Row],[Réponse 1]]),'Calculs'!D2598="0",_xlfn.XLOOKUP('Calculs'!D2598,'Réponses'!C:C,'Réponses'!F:F,"ERREUR VISIBILITE")=0),"",_xlfn.XLOOKUP(_xlfn.XLOOKUP('Calculs'!D2598,'Réponses'!C:C,'Réponses'!F:F,"ERREUR VISIBILITE"),Questions!A:A,Questions!B:B,"ERREUR QUESTION"))</f>
        <v/>
      </c>
      <c r="I2599" s="58" t="str">
        <f>IF(OR(ISBLANK(Recyclabilité[[#This Row],[Réponse 2]]),'Calculs'!G2598="0",_xlfn.XLOOKUP('Calculs'!G2598,'Réponses'!C:C,'Réponses'!F:F,"ERREUR VISIBILITE")=0),"",_xlfn.XLOOKUP(_xlfn.XLOOKUP('Calculs'!G2598,'Réponses'!C:C,'Réponses'!F:F,"ERREUR VISIBILITE"),Questions!A:A,Questions!B:B,"ERREUR QUESTION"))</f>
        <v/>
      </c>
      <c r="K2599" s="58" t="str">
        <f>IF(OR(ISBLANK(Recyclabilité[[#This Row],[Réponse 3]]),'Calculs'!J2598="0",_xlfn.XLOOKUP('Calculs'!J2598,'Réponses'!C:C,'Réponses'!F:F,"ERREUR VISIBILITE")=0),"",_xlfn.XLOOKUP(_xlfn.XLOOKUP('Calculs'!J2598,'Réponses'!C:C,'Réponses'!F:F,"ERREUR VISIBILITE"),Questions!A:A,Questions!B:B,"ERREUR QUESTION"))</f>
        <v/>
      </c>
      <c r="M2599" s="58" t="str">
        <f>IF(OR(ISBLANK(Recyclabilité[[#This Row],[Réponse 4]]),'Calculs'!M2598="0",_xlfn.XLOOKUP('Calculs'!M2598,'Réponses'!C:C,'Réponses'!F:F,"ERREUR VISIBILITE")=0),"",_xlfn.XLOOKUP(_xlfn.XLOOKUP('Calculs'!M2598,'Réponses'!C:C,'Réponses'!F:F,"ERREUR VISIBILITE"),Questions!A:A,Questions!B:B,"ERREUR QUESTION"))</f>
        <v/>
      </c>
    </row>
    <row r="2600" spans="4:13" ht="60" customHeight="1">
      <c r="D2600" s="28" t="str">
        <f>IF(ISBLANK(Recyclabilité[[#This Row],[Code Valobat]]),"",IF(OR('Calculs'!A2599="08",'Calculs'!A2599="07",MID(Recyclabilité[[#This Row],[Code Valobat]],4,4)="0804",MID(Recyclabilité[[#This Row],[Code Valobat]],4,4)="0709",MID(Recyclabilité[[#This Row],[Code Valobat]],1,7)="6121107"),"Non recyclable",_xlfn.XLOOKUP('Calculs'!Q2599,'Combinaisons'!A:A,'Combinaisons'!B:B,"Merci de répondre à toutes les questions")))</f>
        <v/>
      </c>
      <c r="E2600" s="58" t="str">
        <f>IF(ISBLANK(Recyclabilité[[#This Row],[Code Valobat]]),"",IF(OR('Calculs'!A2599="08",'Calculs'!A2599="07",MID(Recyclabilité[[#This Row],[Code Valobat]],4,4)="0804",MID(Recyclabilité[[#This Row],[Code Valobat]],4,4)="0709",MID(Recyclabilité[[#This Row],[Code Valobat]],1,7)="6121107"),"",_xlfn.XLOOKUP('Calculs'!B2599,Questions!A:A,Questions!B:B,"ERREUR QUESTION")))</f>
        <v/>
      </c>
      <c r="G2600" s="58" t="str">
        <f>IF(OR(ISBLANK(Recyclabilité[[#This Row],[Réponse 1]]),'Calculs'!D2599="0",_xlfn.XLOOKUP('Calculs'!D2599,'Réponses'!C:C,'Réponses'!F:F,"ERREUR VISIBILITE")=0),"",_xlfn.XLOOKUP(_xlfn.XLOOKUP('Calculs'!D2599,'Réponses'!C:C,'Réponses'!F:F,"ERREUR VISIBILITE"),Questions!A:A,Questions!B:B,"ERREUR QUESTION"))</f>
        <v/>
      </c>
      <c r="I2600" s="58" t="str">
        <f>IF(OR(ISBLANK(Recyclabilité[[#This Row],[Réponse 2]]),'Calculs'!G2599="0",_xlfn.XLOOKUP('Calculs'!G2599,'Réponses'!C:C,'Réponses'!F:F,"ERREUR VISIBILITE")=0),"",_xlfn.XLOOKUP(_xlfn.XLOOKUP('Calculs'!G2599,'Réponses'!C:C,'Réponses'!F:F,"ERREUR VISIBILITE"),Questions!A:A,Questions!B:B,"ERREUR QUESTION"))</f>
        <v/>
      </c>
      <c r="K2600" s="58" t="str">
        <f>IF(OR(ISBLANK(Recyclabilité[[#This Row],[Réponse 3]]),'Calculs'!J2599="0",_xlfn.XLOOKUP('Calculs'!J2599,'Réponses'!C:C,'Réponses'!F:F,"ERREUR VISIBILITE")=0),"",_xlfn.XLOOKUP(_xlfn.XLOOKUP('Calculs'!J2599,'Réponses'!C:C,'Réponses'!F:F,"ERREUR VISIBILITE"),Questions!A:A,Questions!B:B,"ERREUR QUESTION"))</f>
        <v/>
      </c>
      <c r="M2600" s="58" t="str">
        <f>IF(OR(ISBLANK(Recyclabilité[[#This Row],[Réponse 4]]),'Calculs'!M2599="0",_xlfn.XLOOKUP('Calculs'!M2599,'Réponses'!C:C,'Réponses'!F:F,"ERREUR VISIBILITE")=0),"",_xlfn.XLOOKUP(_xlfn.XLOOKUP('Calculs'!M2599,'Réponses'!C:C,'Réponses'!F:F,"ERREUR VISIBILITE"),Questions!A:A,Questions!B:B,"ERREUR QUESTION"))</f>
        <v/>
      </c>
    </row>
    <row r="2601" spans="4:13" ht="60" customHeight="1">
      <c r="D2601" s="28" t="str">
        <f>IF(ISBLANK(Recyclabilité[[#This Row],[Code Valobat]]),"",IF(OR('Calculs'!A2600="08",'Calculs'!A2600="07",MID(Recyclabilité[[#This Row],[Code Valobat]],4,4)="0804",MID(Recyclabilité[[#This Row],[Code Valobat]],4,4)="0709",MID(Recyclabilité[[#This Row],[Code Valobat]],1,7)="6121107"),"Non recyclable",_xlfn.XLOOKUP('Calculs'!Q2600,'Combinaisons'!A:A,'Combinaisons'!B:B,"Merci de répondre à toutes les questions")))</f>
        <v/>
      </c>
      <c r="E2601" s="58" t="str">
        <f>IF(ISBLANK(Recyclabilité[[#This Row],[Code Valobat]]),"",IF(OR('Calculs'!A2600="08",'Calculs'!A2600="07",MID(Recyclabilité[[#This Row],[Code Valobat]],4,4)="0804",MID(Recyclabilité[[#This Row],[Code Valobat]],4,4)="0709",MID(Recyclabilité[[#This Row],[Code Valobat]],1,7)="6121107"),"",_xlfn.XLOOKUP('Calculs'!B2600,Questions!A:A,Questions!B:B,"ERREUR QUESTION")))</f>
        <v/>
      </c>
      <c r="G2601" s="58" t="str">
        <f>IF(OR(ISBLANK(Recyclabilité[[#This Row],[Réponse 1]]),'Calculs'!D2600="0",_xlfn.XLOOKUP('Calculs'!D2600,'Réponses'!C:C,'Réponses'!F:F,"ERREUR VISIBILITE")=0),"",_xlfn.XLOOKUP(_xlfn.XLOOKUP('Calculs'!D2600,'Réponses'!C:C,'Réponses'!F:F,"ERREUR VISIBILITE"),Questions!A:A,Questions!B:B,"ERREUR QUESTION"))</f>
        <v/>
      </c>
      <c r="I2601" s="58" t="str">
        <f>IF(OR(ISBLANK(Recyclabilité[[#This Row],[Réponse 2]]),'Calculs'!G2600="0",_xlfn.XLOOKUP('Calculs'!G2600,'Réponses'!C:C,'Réponses'!F:F,"ERREUR VISIBILITE")=0),"",_xlfn.XLOOKUP(_xlfn.XLOOKUP('Calculs'!G2600,'Réponses'!C:C,'Réponses'!F:F,"ERREUR VISIBILITE"),Questions!A:A,Questions!B:B,"ERREUR QUESTION"))</f>
        <v/>
      </c>
      <c r="K2601" s="58" t="str">
        <f>IF(OR(ISBLANK(Recyclabilité[[#This Row],[Réponse 3]]),'Calculs'!J2600="0",_xlfn.XLOOKUP('Calculs'!J2600,'Réponses'!C:C,'Réponses'!F:F,"ERREUR VISIBILITE")=0),"",_xlfn.XLOOKUP(_xlfn.XLOOKUP('Calculs'!J2600,'Réponses'!C:C,'Réponses'!F:F,"ERREUR VISIBILITE"),Questions!A:A,Questions!B:B,"ERREUR QUESTION"))</f>
        <v/>
      </c>
      <c r="M2601" s="58" t="str">
        <f>IF(OR(ISBLANK(Recyclabilité[[#This Row],[Réponse 4]]),'Calculs'!M2600="0",_xlfn.XLOOKUP('Calculs'!M2600,'Réponses'!C:C,'Réponses'!F:F,"ERREUR VISIBILITE")=0),"",_xlfn.XLOOKUP(_xlfn.XLOOKUP('Calculs'!M2600,'Réponses'!C:C,'Réponses'!F:F,"ERREUR VISIBILITE"),Questions!A:A,Questions!B:B,"ERREUR QUESTION"))</f>
        <v/>
      </c>
    </row>
    <row r="2602" spans="4:13" ht="60" customHeight="1">
      <c r="D2602" s="28" t="str">
        <f>IF(ISBLANK(Recyclabilité[[#This Row],[Code Valobat]]),"",IF(OR('Calculs'!A2601="08",'Calculs'!A2601="07",MID(Recyclabilité[[#This Row],[Code Valobat]],4,4)="0804",MID(Recyclabilité[[#This Row],[Code Valobat]],4,4)="0709",MID(Recyclabilité[[#This Row],[Code Valobat]],1,7)="6121107"),"Non recyclable",_xlfn.XLOOKUP('Calculs'!Q2601,'Combinaisons'!A:A,'Combinaisons'!B:B,"Merci de répondre à toutes les questions")))</f>
        <v/>
      </c>
      <c r="E2602" s="58" t="str">
        <f>IF(ISBLANK(Recyclabilité[[#This Row],[Code Valobat]]),"",IF(OR('Calculs'!A2601="08",'Calculs'!A2601="07",MID(Recyclabilité[[#This Row],[Code Valobat]],4,4)="0804",MID(Recyclabilité[[#This Row],[Code Valobat]],4,4)="0709",MID(Recyclabilité[[#This Row],[Code Valobat]],1,7)="6121107"),"",_xlfn.XLOOKUP('Calculs'!B2601,Questions!A:A,Questions!B:B,"ERREUR QUESTION")))</f>
        <v/>
      </c>
      <c r="G2602" s="58" t="str">
        <f>IF(OR(ISBLANK(Recyclabilité[[#This Row],[Réponse 1]]),'Calculs'!D2601="0",_xlfn.XLOOKUP('Calculs'!D2601,'Réponses'!C:C,'Réponses'!F:F,"ERREUR VISIBILITE")=0),"",_xlfn.XLOOKUP(_xlfn.XLOOKUP('Calculs'!D2601,'Réponses'!C:C,'Réponses'!F:F,"ERREUR VISIBILITE"),Questions!A:A,Questions!B:B,"ERREUR QUESTION"))</f>
        <v/>
      </c>
      <c r="I2602" s="58" t="str">
        <f>IF(OR(ISBLANK(Recyclabilité[[#This Row],[Réponse 2]]),'Calculs'!G2601="0",_xlfn.XLOOKUP('Calculs'!G2601,'Réponses'!C:C,'Réponses'!F:F,"ERREUR VISIBILITE")=0),"",_xlfn.XLOOKUP(_xlfn.XLOOKUP('Calculs'!G2601,'Réponses'!C:C,'Réponses'!F:F,"ERREUR VISIBILITE"),Questions!A:A,Questions!B:B,"ERREUR QUESTION"))</f>
        <v/>
      </c>
      <c r="K2602" s="58" t="str">
        <f>IF(OR(ISBLANK(Recyclabilité[[#This Row],[Réponse 3]]),'Calculs'!J2601="0",_xlfn.XLOOKUP('Calculs'!J2601,'Réponses'!C:C,'Réponses'!F:F,"ERREUR VISIBILITE")=0),"",_xlfn.XLOOKUP(_xlfn.XLOOKUP('Calculs'!J2601,'Réponses'!C:C,'Réponses'!F:F,"ERREUR VISIBILITE"),Questions!A:A,Questions!B:B,"ERREUR QUESTION"))</f>
        <v/>
      </c>
      <c r="M2602" s="58" t="str">
        <f>IF(OR(ISBLANK(Recyclabilité[[#This Row],[Réponse 4]]),'Calculs'!M2601="0",_xlfn.XLOOKUP('Calculs'!M2601,'Réponses'!C:C,'Réponses'!F:F,"ERREUR VISIBILITE")=0),"",_xlfn.XLOOKUP(_xlfn.XLOOKUP('Calculs'!M2601,'Réponses'!C:C,'Réponses'!F:F,"ERREUR VISIBILITE"),Questions!A:A,Questions!B:B,"ERREUR QUESTION"))</f>
        <v/>
      </c>
    </row>
    <row r="2603" spans="4:13" ht="60" customHeight="1">
      <c r="D2603" s="28" t="str">
        <f>IF(ISBLANK(Recyclabilité[[#This Row],[Code Valobat]]),"",IF(OR('Calculs'!A2602="08",'Calculs'!A2602="07",MID(Recyclabilité[[#This Row],[Code Valobat]],4,4)="0804",MID(Recyclabilité[[#This Row],[Code Valobat]],4,4)="0709",MID(Recyclabilité[[#This Row],[Code Valobat]],1,7)="6121107"),"Non recyclable",_xlfn.XLOOKUP('Calculs'!Q2602,'Combinaisons'!A:A,'Combinaisons'!B:B,"Merci de répondre à toutes les questions")))</f>
        <v/>
      </c>
      <c r="E2603" s="58" t="str">
        <f>IF(ISBLANK(Recyclabilité[[#This Row],[Code Valobat]]),"",IF(OR('Calculs'!A2602="08",'Calculs'!A2602="07",MID(Recyclabilité[[#This Row],[Code Valobat]],4,4)="0804",MID(Recyclabilité[[#This Row],[Code Valobat]],4,4)="0709",MID(Recyclabilité[[#This Row],[Code Valobat]],1,7)="6121107"),"",_xlfn.XLOOKUP('Calculs'!B2602,Questions!A:A,Questions!B:B,"ERREUR QUESTION")))</f>
        <v/>
      </c>
      <c r="G2603" s="58" t="str">
        <f>IF(OR(ISBLANK(Recyclabilité[[#This Row],[Réponse 1]]),'Calculs'!D2602="0",_xlfn.XLOOKUP('Calculs'!D2602,'Réponses'!C:C,'Réponses'!F:F,"ERREUR VISIBILITE")=0),"",_xlfn.XLOOKUP(_xlfn.XLOOKUP('Calculs'!D2602,'Réponses'!C:C,'Réponses'!F:F,"ERREUR VISIBILITE"),Questions!A:A,Questions!B:B,"ERREUR QUESTION"))</f>
        <v/>
      </c>
      <c r="I2603" s="58" t="str">
        <f>IF(OR(ISBLANK(Recyclabilité[[#This Row],[Réponse 2]]),'Calculs'!G2602="0",_xlfn.XLOOKUP('Calculs'!G2602,'Réponses'!C:C,'Réponses'!F:F,"ERREUR VISIBILITE")=0),"",_xlfn.XLOOKUP(_xlfn.XLOOKUP('Calculs'!G2602,'Réponses'!C:C,'Réponses'!F:F,"ERREUR VISIBILITE"),Questions!A:A,Questions!B:B,"ERREUR QUESTION"))</f>
        <v/>
      </c>
      <c r="K2603" s="58" t="str">
        <f>IF(OR(ISBLANK(Recyclabilité[[#This Row],[Réponse 3]]),'Calculs'!J2602="0",_xlfn.XLOOKUP('Calculs'!J2602,'Réponses'!C:C,'Réponses'!F:F,"ERREUR VISIBILITE")=0),"",_xlfn.XLOOKUP(_xlfn.XLOOKUP('Calculs'!J2602,'Réponses'!C:C,'Réponses'!F:F,"ERREUR VISIBILITE"),Questions!A:A,Questions!B:B,"ERREUR QUESTION"))</f>
        <v/>
      </c>
      <c r="M2603" s="58" t="str">
        <f>IF(OR(ISBLANK(Recyclabilité[[#This Row],[Réponse 4]]),'Calculs'!M2602="0",_xlfn.XLOOKUP('Calculs'!M2602,'Réponses'!C:C,'Réponses'!F:F,"ERREUR VISIBILITE")=0),"",_xlfn.XLOOKUP(_xlfn.XLOOKUP('Calculs'!M2602,'Réponses'!C:C,'Réponses'!F:F,"ERREUR VISIBILITE"),Questions!A:A,Questions!B:B,"ERREUR QUESTION"))</f>
        <v/>
      </c>
    </row>
    <row r="2604" spans="4:13" ht="60" customHeight="1">
      <c r="D2604" s="28" t="str">
        <f>IF(ISBLANK(Recyclabilité[[#This Row],[Code Valobat]]),"",IF(OR('Calculs'!A2603="08",'Calculs'!A2603="07",MID(Recyclabilité[[#This Row],[Code Valobat]],4,4)="0804",MID(Recyclabilité[[#This Row],[Code Valobat]],4,4)="0709",MID(Recyclabilité[[#This Row],[Code Valobat]],1,7)="6121107"),"Non recyclable",_xlfn.XLOOKUP('Calculs'!Q2603,'Combinaisons'!A:A,'Combinaisons'!B:B,"Merci de répondre à toutes les questions")))</f>
        <v/>
      </c>
      <c r="E2604" s="58" t="str">
        <f>IF(ISBLANK(Recyclabilité[[#This Row],[Code Valobat]]),"",IF(OR('Calculs'!A2603="08",'Calculs'!A2603="07",MID(Recyclabilité[[#This Row],[Code Valobat]],4,4)="0804",MID(Recyclabilité[[#This Row],[Code Valobat]],4,4)="0709",MID(Recyclabilité[[#This Row],[Code Valobat]],1,7)="6121107"),"",_xlfn.XLOOKUP('Calculs'!B2603,Questions!A:A,Questions!B:B,"ERREUR QUESTION")))</f>
        <v/>
      </c>
      <c r="G2604" s="58" t="str">
        <f>IF(OR(ISBLANK(Recyclabilité[[#This Row],[Réponse 1]]),'Calculs'!D2603="0",_xlfn.XLOOKUP('Calculs'!D2603,'Réponses'!C:C,'Réponses'!F:F,"ERREUR VISIBILITE")=0),"",_xlfn.XLOOKUP(_xlfn.XLOOKUP('Calculs'!D2603,'Réponses'!C:C,'Réponses'!F:F,"ERREUR VISIBILITE"),Questions!A:A,Questions!B:B,"ERREUR QUESTION"))</f>
        <v/>
      </c>
      <c r="I2604" s="58" t="str">
        <f>IF(OR(ISBLANK(Recyclabilité[[#This Row],[Réponse 2]]),'Calculs'!G2603="0",_xlfn.XLOOKUP('Calculs'!G2603,'Réponses'!C:C,'Réponses'!F:F,"ERREUR VISIBILITE")=0),"",_xlfn.XLOOKUP(_xlfn.XLOOKUP('Calculs'!G2603,'Réponses'!C:C,'Réponses'!F:F,"ERREUR VISIBILITE"),Questions!A:A,Questions!B:B,"ERREUR QUESTION"))</f>
        <v/>
      </c>
      <c r="K2604" s="58" t="str">
        <f>IF(OR(ISBLANK(Recyclabilité[[#This Row],[Réponse 3]]),'Calculs'!J2603="0",_xlfn.XLOOKUP('Calculs'!J2603,'Réponses'!C:C,'Réponses'!F:F,"ERREUR VISIBILITE")=0),"",_xlfn.XLOOKUP(_xlfn.XLOOKUP('Calculs'!J2603,'Réponses'!C:C,'Réponses'!F:F,"ERREUR VISIBILITE"),Questions!A:A,Questions!B:B,"ERREUR QUESTION"))</f>
        <v/>
      </c>
      <c r="M2604" s="58" t="str">
        <f>IF(OR(ISBLANK(Recyclabilité[[#This Row],[Réponse 4]]),'Calculs'!M2603="0",_xlfn.XLOOKUP('Calculs'!M2603,'Réponses'!C:C,'Réponses'!F:F,"ERREUR VISIBILITE")=0),"",_xlfn.XLOOKUP(_xlfn.XLOOKUP('Calculs'!M2603,'Réponses'!C:C,'Réponses'!F:F,"ERREUR VISIBILITE"),Questions!A:A,Questions!B:B,"ERREUR QUESTION"))</f>
        <v/>
      </c>
    </row>
    <row r="2605" spans="4:13" ht="60" customHeight="1">
      <c r="D2605" s="28" t="str">
        <f>IF(ISBLANK(Recyclabilité[[#This Row],[Code Valobat]]),"",IF(OR('Calculs'!A2604="08",'Calculs'!A2604="07",MID(Recyclabilité[[#This Row],[Code Valobat]],4,4)="0804",MID(Recyclabilité[[#This Row],[Code Valobat]],4,4)="0709",MID(Recyclabilité[[#This Row],[Code Valobat]],1,7)="6121107"),"Non recyclable",_xlfn.XLOOKUP('Calculs'!Q2604,'Combinaisons'!A:A,'Combinaisons'!B:B,"Merci de répondre à toutes les questions")))</f>
        <v/>
      </c>
      <c r="E2605" s="58" t="str">
        <f>IF(ISBLANK(Recyclabilité[[#This Row],[Code Valobat]]),"",IF(OR('Calculs'!A2604="08",'Calculs'!A2604="07",MID(Recyclabilité[[#This Row],[Code Valobat]],4,4)="0804",MID(Recyclabilité[[#This Row],[Code Valobat]],4,4)="0709",MID(Recyclabilité[[#This Row],[Code Valobat]],1,7)="6121107"),"",_xlfn.XLOOKUP('Calculs'!B2604,Questions!A:A,Questions!B:B,"ERREUR QUESTION")))</f>
        <v/>
      </c>
      <c r="G2605" s="58" t="str">
        <f>IF(OR(ISBLANK(Recyclabilité[[#This Row],[Réponse 1]]),'Calculs'!D2604="0",_xlfn.XLOOKUP('Calculs'!D2604,'Réponses'!C:C,'Réponses'!F:F,"ERREUR VISIBILITE")=0),"",_xlfn.XLOOKUP(_xlfn.XLOOKUP('Calculs'!D2604,'Réponses'!C:C,'Réponses'!F:F,"ERREUR VISIBILITE"),Questions!A:A,Questions!B:B,"ERREUR QUESTION"))</f>
        <v/>
      </c>
      <c r="I2605" s="58" t="str">
        <f>IF(OR(ISBLANK(Recyclabilité[[#This Row],[Réponse 2]]),'Calculs'!G2604="0",_xlfn.XLOOKUP('Calculs'!G2604,'Réponses'!C:C,'Réponses'!F:F,"ERREUR VISIBILITE")=0),"",_xlfn.XLOOKUP(_xlfn.XLOOKUP('Calculs'!G2604,'Réponses'!C:C,'Réponses'!F:F,"ERREUR VISIBILITE"),Questions!A:A,Questions!B:B,"ERREUR QUESTION"))</f>
        <v/>
      </c>
      <c r="K2605" s="58" t="str">
        <f>IF(OR(ISBLANK(Recyclabilité[[#This Row],[Réponse 3]]),'Calculs'!J2604="0",_xlfn.XLOOKUP('Calculs'!J2604,'Réponses'!C:C,'Réponses'!F:F,"ERREUR VISIBILITE")=0),"",_xlfn.XLOOKUP(_xlfn.XLOOKUP('Calculs'!J2604,'Réponses'!C:C,'Réponses'!F:F,"ERREUR VISIBILITE"),Questions!A:A,Questions!B:B,"ERREUR QUESTION"))</f>
        <v/>
      </c>
      <c r="M2605" s="58" t="str">
        <f>IF(OR(ISBLANK(Recyclabilité[[#This Row],[Réponse 4]]),'Calculs'!M2604="0",_xlfn.XLOOKUP('Calculs'!M2604,'Réponses'!C:C,'Réponses'!F:F,"ERREUR VISIBILITE")=0),"",_xlfn.XLOOKUP(_xlfn.XLOOKUP('Calculs'!M2604,'Réponses'!C:C,'Réponses'!F:F,"ERREUR VISIBILITE"),Questions!A:A,Questions!B:B,"ERREUR QUESTION"))</f>
        <v/>
      </c>
    </row>
    <row r="2606" spans="4:13" ht="60" customHeight="1">
      <c r="D2606" s="28" t="str">
        <f>IF(ISBLANK(Recyclabilité[[#This Row],[Code Valobat]]),"",IF(OR('Calculs'!A2605="08",'Calculs'!A2605="07",MID(Recyclabilité[[#This Row],[Code Valobat]],4,4)="0804",MID(Recyclabilité[[#This Row],[Code Valobat]],4,4)="0709",MID(Recyclabilité[[#This Row],[Code Valobat]],1,7)="6121107"),"Non recyclable",_xlfn.XLOOKUP('Calculs'!Q2605,'Combinaisons'!A:A,'Combinaisons'!B:B,"Merci de répondre à toutes les questions")))</f>
        <v/>
      </c>
      <c r="E2606" s="58" t="str">
        <f>IF(ISBLANK(Recyclabilité[[#This Row],[Code Valobat]]),"",IF(OR('Calculs'!A2605="08",'Calculs'!A2605="07",MID(Recyclabilité[[#This Row],[Code Valobat]],4,4)="0804",MID(Recyclabilité[[#This Row],[Code Valobat]],4,4)="0709",MID(Recyclabilité[[#This Row],[Code Valobat]],1,7)="6121107"),"",_xlfn.XLOOKUP('Calculs'!B2605,Questions!A:A,Questions!B:B,"ERREUR QUESTION")))</f>
        <v/>
      </c>
      <c r="G2606" s="58" t="str">
        <f>IF(OR(ISBLANK(Recyclabilité[[#This Row],[Réponse 1]]),'Calculs'!D2605="0",_xlfn.XLOOKUP('Calculs'!D2605,'Réponses'!C:C,'Réponses'!F:F,"ERREUR VISIBILITE")=0),"",_xlfn.XLOOKUP(_xlfn.XLOOKUP('Calculs'!D2605,'Réponses'!C:C,'Réponses'!F:F,"ERREUR VISIBILITE"),Questions!A:A,Questions!B:B,"ERREUR QUESTION"))</f>
        <v/>
      </c>
      <c r="I2606" s="58" t="str">
        <f>IF(OR(ISBLANK(Recyclabilité[[#This Row],[Réponse 2]]),'Calculs'!G2605="0",_xlfn.XLOOKUP('Calculs'!G2605,'Réponses'!C:C,'Réponses'!F:F,"ERREUR VISIBILITE")=0),"",_xlfn.XLOOKUP(_xlfn.XLOOKUP('Calculs'!G2605,'Réponses'!C:C,'Réponses'!F:F,"ERREUR VISIBILITE"),Questions!A:A,Questions!B:B,"ERREUR QUESTION"))</f>
        <v/>
      </c>
      <c r="K2606" s="58" t="str">
        <f>IF(OR(ISBLANK(Recyclabilité[[#This Row],[Réponse 3]]),'Calculs'!J2605="0",_xlfn.XLOOKUP('Calculs'!J2605,'Réponses'!C:C,'Réponses'!F:F,"ERREUR VISIBILITE")=0),"",_xlfn.XLOOKUP(_xlfn.XLOOKUP('Calculs'!J2605,'Réponses'!C:C,'Réponses'!F:F,"ERREUR VISIBILITE"),Questions!A:A,Questions!B:B,"ERREUR QUESTION"))</f>
        <v/>
      </c>
      <c r="M2606" s="58" t="str">
        <f>IF(OR(ISBLANK(Recyclabilité[[#This Row],[Réponse 4]]),'Calculs'!M2605="0",_xlfn.XLOOKUP('Calculs'!M2605,'Réponses'!C:C,'Réponses'!F:F,"ERREUR VISIBILITE")=0),"",_xlfn.XLOOKUP(_xlfn.XLOOKUP('Calculs'!M2605,'Réponses'!C:C,'Réponses'!F:F,"ERREUR VISIBILITE"),Questions!A:A,Questions!B:B,"ERREUR QUESTION"))</f>
        <v/>
      </c>
    </row>
    <row r="2607" spans="4:13" ht="60" customHeight="1">
      <c r="D2607" s="28" t="str">
        <f>IF(ISBLANK(Recyclabilité[[#This Row],[Code Valobat]]),"",IF(OR('Calculs'!A2606="08",'Calculs'!A2606="07",MID(Recyclabilité[[#This Row],[Code Valobat]],4,4)="0804",MID(Recyclabilité[[#This Row],[Code Valobat]],4,4)="0709",MID(Recyclabilité[[#This Row],[Code Valobat]],1,7)="6121107"),"Non recyclable",_xlfn.XLOOKUP('Calculs'!Q2606,'Combinaisons'!A:A,'Combinaisons'!B:B,"Merci de répondre à toutes les questions")))</f>
        <v/>
      </c>
      <c r="E2607" s="58" t="str">
        <f>IF(ISBLANK(Recyclabilité[[#This Row],[Code Valobat]]),"",IF(OR('Calculs'!A2606="08",'Calculs'!A2606="07",MID(Recyclabilité[[#This Row],[Code Valobat]],4,4)="0804",MID(Recyclabilité[[#This Row],[Code Valobat]],4,4)="0709",MID(Recyclabilité[[#This Row],[Code Valobat]],1,7)="6121107"),"",_xlfn.XLOOKUP('Calculs'!B2606,Questions!A:A,Questions!B:B,"ERREUR QUESTION")))</f>
        <v/>
      </c>
      <c r="G2607" s="58" t="str">
        <f>IF(OR(ISBLANK(Recyclabilité[[#This Row],[Réponse 1]]),'Calculs'!D2606="0",_xlfn.XLOOKUP('Calculs'!D2606,'Réponses'!C:C,'Réponses'!F:F,"ERREUR VISIBILITE")=0),"",_xlfn.XLOOKUP(_xlfn.XLOOKUP('Calculs'!D2606,'Réponses'!C:C,'Réponses'!F:F,"ERREUR VISIBILITE"),Questions!A:A,Questions!B:B,"ERREUR QUESTION"))</f>
        <v/>
      </c>
      <c r="I2607" s="58" t="str">
        <f>IF(OR(ISBLANK(Recyclabilité[[#This Row],[Réponse 2]]),'Calculs'!G2606="0",_xlfn.XLOOKUP('Calculs'!G2606,'Réponses'!C:C,'Réponses'!F:F,"ERREUR VISIBILITE")=0),"",_xlfn.XLOOKUP(_xlfn.XLOOKUP('Calculs'!G2606,'Réponses'!C:C,'Réponses'!F:F,"ERREUR VISIBILITE"),Questions!A:A,Questions!B:B,"ERREUR QUESTION"))</f>
        <v/>
      </c>
      <c r="K2607" s="58" t="str">
        <f>IF(OR(ISBLANK(Recyclabilité[[#This Row],[Réponse 3]]),'Calculs'!J2606="0",_xlfn.XLOOKUP('Calculs'!J2606,'Réponses'!C:C,'Réponses'!F:F,"ERREUR VISIBILITE")=0),"",_xlfn.XLOOKUP(_xlfn.XLOOKUP('Calculs'!J2606,'Réponses'!C:C,'Réponses'!F:F,"ERREUR VISIBILITE"),Questions!A:A,Questions!B:B,"ERREUR QUESTION"))</f>
        <v/>
      </c>
      <c r="M2607" s="58" t="str">
        <f>IF(OR(ISBLANK(Recyclabilité[[#This Row],[Réponse 4]]),'Calculs'!M2606="0",_xlfn.XLOOKUP('Calculs'!M2606,'Réponses'!C:C,'Réponses'!F:F,"ERREUR VISIBILITE")=0),"",_xlfn.XLOOKUP(_xlfn.XLOOKUP('Calculs'!M2606,'Réponses'!C:C,'Réponses'!F:F,"ERREUR VISIBILITE"),Questions!A:A,Questions!B:B,"ERREUR QUESTION"))</f>
        <v/>
      </c>
    </row>
    <row r="2608" spans="4:13" ht="60" customHeight="1">
      <c r="D2608" s="28" t="str">
        <f>IF(ISBLANK(Recyclabilité[[#This Row],[Code Valobat]]),"",IF(OR('Calculs'!A2607="08",'Calculs'!A2607="07",MID(Recyclabilité[[#This Row],[Code Valobat]],4,4)="0804",MID(Recyclabilité[[#This Row],[Code Valobat]],4,4)="0709",MID(Recyclabilité[[#This Row],[Code Valobat]],1,7)="6121107"),"Non recyclable",_xlfn.XLOOKUP('Calculs'!Q2607,'Combinaisons'!A:A,'Combinaisons'!B:B,"Merci de répondre à toutes les questions")))</f>
        <v/>
      </c>
      <c r="E2608" s="58" t="str">
        <f>IF(ISBLANK(Recyclabilité[[#This Row],[Code Valobat]]),"",IF(OR('Calculs'!A2607="08",'Calculs'!A2607="07",MID(Recyclabilité[[#This Row],[Code Valobat]],4,4)="0804",MID(Recyclabilité[[#This Row],[Code Valobat]],4,4)="0709",MID(Recyclabilité[[#This Row],[Code Valobat]],1,7)="6121107"),"",_xlfn.XLOOKUP('Calculs'!B2607,Questions!A:A,Questions!B:B,"ERREUR QUESTION")))</f>
        <v/>
      </c>
      <c r="G2608" s="58" t="str">
        <f>IF(OR(ISBLANK(Recyclabilité[[#This Row],[Réponse 1]]),'Calculs'!D2607="0",_xlfn.XLOOKUP('Calculs'!D2607,'Réponses'!C:C,'Réponses'!F:F,"ERREUR VISIBILITE")=0),"",_xlfn.XLOOKUP(_xlfn.XLOOKUP('Calculs'!D2607,'Réponses'!C:C,'Réponses'!F:F,"ERREUR VISIBILITE"),Questions!A:A,Questions!B:B,"ERREUR QUESTION"))</f>
        <v/>
      </c>
      <c r="I2608" s="58" t="str">
        <f>IF(OR(ISBLANK(Recyclabilité[[#This Row],[Réponse 2]]),'Calculs'!G2607="0",_xlfn.XLOOKUP('Calculs'!G2607,'Réponses'!C:C,'Réponses'!F:F,"ERREUR VISIBILITE")=0),"",_xlfn.XLOOKUP(_xlfn.XLOOKUP('Calculs'!G2607,'Réponses'!C:C,'Réponses'!F:F,"ERREUR VISIBILITE"),Questions!A:A,Questions!B:B,"ERREUR QUESTION"))</f>
        <v/>
      </c>
      <c r="K2608" s="58" t="str">
        <f>IF(OR(ISBLANK(Recyclabilité[[#This Row],[Réponse 3]]),'Calculs'!J2607="0",_xlfn.XLOOKUP('Calculs'!J2607,'Réponses'!C:C,'Réponses'!F:F,"ERREUR VISIBILITE")=0),"",_xlfn.XLOOKUP(_xlfn.XLOOKUP('Calculs'!J2607,'Réponses'!C:C,'Réponses'!F:F,"ERREUR VISIBILITE"),Questions!A:A,Questions!B:B,"ERREUR QUESTION"))</f>
        <v/>
      </c>
      <c r="M2608" s="58" t="str">
        <f>IF(OR(ISBLANK(Recyclabilité[[#This Row],[Réponse 4]]),'Calculs'!M2607="0",_xlfn.XLOOKUP('Calculs'!M2607,'Réponses'!C:C,'Réponses'!F:F,"ERREUR VISIBILITE")=0),"",_xlfn.XLOOKUP(_xlfn.XLOOKUP('Calculs'!M2607,'Réponses'!C:C,'Réponses'!F:F,"ERREUR VISIBILITE"),Questions!A:A,Questions!B:B,"ERREUR QUESTION"))</f>
        <v/>
      </c>
    </row>
    <row r="2609" spans="4:13" ht="60" customHeight="1">
      <c r="D2609" s="28" t="str">
        <f>IF(ISBLANK(Recyclabilité[[#This Row],[Code Valobat]]),"",IF(OR('Calculs'!A2608="08",'Calculs'!A2608="07",MID(Recyclabilité[[#This Row],[Code Valobat]],4,4)="0804",MID(Recyclabilité[[#This Row],[Code Valobat]],4,4)="0709",MID(Recyclabilité[[#This Row],[Code Valobat]],1,7)="6121107"),"Non recyclable",_xlfn.XLOOKUP('Calculs'!Q2608,'Combinaisons'!A:A,'Combinaisons'!B:B,"Merci de répondre à toutes les questions")))</f>
        <v/>
      </c>
      <c r="E2609" s="58" t="str">
        <f>IF(ISBLANK(Recyclabilité[[#This Row],[Code Valobat]]),"",IF(OR('Calculs'!A2608="08",'Calculs'!A2608="07",MID(Recyclabilité[[#This Row],[Code Valobat]],4,4)="0804",MID(Recyclabilité[[#This Row],[Code Valobat]],4,4)="0709",MID(Recyclabilité[[#This Row],[Code Valobat]],1,7)="6121107"),"",_xlfn.XLOOKUP('Calculs'!B2608,Questions!A:A,Questions!B:B,"ERREUR QUESTION")))</f>
        <v/>
      </c>
      <c r="G2609" s="58" t="str">
        <f>IF(OR(ISBLANK(Recyclabilité[[#This Row],[Réponse 1]]),'Calculs'!D2608="0",_xlfn.XLOOKUP('Calculs'!D2608,'Réponses'!C:C,'Réponses'!F:F,"ERREUR VISIBILITE")=0),"",_xlfn.XLOOKUP(_xlfn.XLOOKUP('Calculs'!D2608,'Réponses'!C:C,'Réponses'!F:F,"ERREUR VISIBILITE"),Questions!A:A,Questions!B:B,"ERREUR QUESTION"))</f>
        <v/>
      </c>
      <c r="I2609" s="58" t="str">
        <f>IF(OR(ISBLANK(Recyclabilité[[#This Row],[Réponse 2]]),'Calculs'!G2608="0",_xlfn.XLOOKUP('Calculs'!G2608,'Réponses'!C:C,'Réponses'!F:F,"ERREUR VISIBILITE")=0),"",_xlfn.XLOOKUP(_xlfn.XLOOKUP('Calculs'!G2608,'Réponses'!C:C,'Réponses'!F:F,"ERREUR VISIBILITE"),Questions!A:A,Questions!B:B,"ERREUR QUESTION"))</f>
        <v/>
      </c>
      <c r="K2609" s="58" t="str">
        <f>IF(OR(ISBLANK(Recyclabilité[[#This Row],[Réponse 3]]),'Calculs'!J2608="0",_xlfn.XLOOKUP('Calculs'!J2608,'Réponses'!C:C,'Réponses'!F:F,"ERREUR VISIBILITE")=0),"",_xlfn.XLOOKUP(_xlfn.XLOOKUP('Calculs'!J2608,'Réponses'!C:C,'Réponses'!F:F,"ERREUR VISIBILITE"),Questions!A:A,Questions!B:B,"ERREUR QUESTION"))</f>
        <v/>
      </c>
      <c r="M2609" s="58" t="str">
        <f>IF(OR(ISBLANK(Recyclabilité[[#This Row],[Réponse 4]]),'Calculs'!M2608="0",_xlfn.XLOOKUP('Calculs'!M2608,'Réponses'!C:C,'Réponses'!F:F,"ERREUR VISIBILITE")=0),"",_xlfn.XLOOKUP(_xlfn.XLOOKUP('Calculs'!M2608,'Réponses'!C:C,'Réponses'!F:F,"ERREUR VISIBILITE"),Questions!A:A,Questions!B:B,"ERREUR QUESTION"))</f>
        <v/>
      </c>
    </row>
    <row r="2610" spans="4:13" ht="60" customHeight="1">
      <c r="D2610" s="28" t="str">
        <f>IF(ISBLANK(Recyclabilité[[#This Row],[Code Valobat]]),"",IF(OR('Calculs'!A2609="08",'Calculs'!A2609="07",MID(Recyclabilité[[#This Row],[Code Valobat]],4,4)="0804",MID(Recyclabilité[[#This Row],[Code Valobat]],4,4)="0709",MID(Recyclabilité[[#This Row],[Code Valobat]],1,7)="6121107"),"Non recyclable",_xlfn.XLOOKUP('Calculs'!Q2609,'Combinaisons'!A:A,'Combinaisons'!B:B,"Merci de répondre à toutes les questions")))</f>
        <v/>
      </c>
      <c r="E2610" s="58" t="str">
        <f>IF(ISBLANK(Recyclabilité[[#This Row],[Code Valobat]]),"",IF(OR('Calculs'!A2609="08",'Calculs'!A2609="07",MID(Recyclabilité[[#This Row],[Code Valobat]],4,4)="0804",MID(Recyclabilité[[#This Row],[Code Valobat]],4,4)="0709",MID(Recyclabilité[[#This Row],[Code Valobat]],1,7)="6121107"),"",_xlfn.XLOOKUP('Calculs'!B2609,Questions!A:A,Questions!B:B,"ERREUR QUESTION")))</f>
        <v/>
      </c>
      <c r="G2610" s="58" t="str">
        <f>IF(OR(ISBLANK(Recyclabilité[[#This Row],[Réponse 1]]),'Calculs'!D2609="0",_xlfn.XLOOKUP('Calculs'!D2609,'Réponses'!C:C,'Réponses'!F:F,"ERREUR VISIBILITE")=0),"",_xlfn.XLOOKUP(_xlfn.XLOOKUP('Calculs'!D2609,'Réponses'!C:C,'Réponses'!F:F,"ERREUR VISIBILITE"),Questions!A:A,Questions!B:B,"ERREUR QUESTION"))</f>
        <v/>
      </c>
      <c r="I2610" s="58" t="str">
        <f>IF(OR(ISBLANK(Recyclabilité[[#This Row],[Réponse 2]]),'Calculs'!G2609="0",_xlfn.XLOOKUP('Calculs'!G2609,'Réponses'!C:C,'Réponses'!F:F,"ERREUR VISIBILITE")=0),"",_xlfn.XLOOKUP(_xlfn.XLOOKUP('Calculs'!G2609,'Réponses'!C:C,'Réponses'!F:F,"ERREUR VISIBILITE"),Questions!A:A,Questions!B:B,"ERREUR QUESTION"))</f>
        <v/>
      </c>
      <c r="K2610" s="58" t="str">
        <f>IF(OR(ISBLANK(Recyclabilité[[#This Row],[Réponse 3]]),'Calculs'!J2609="0",_xlfn.XLOOKUP('Calculs'!J2609,'Réponses'!C:C,'Réponses'!F:F,"ERREUR VISIBILITE")=0),"",_xlfn.XLOOKUP(_xlfn.XLOOKUP('Calculs'!J2609,'Réponses'!C:C,'Réponses'!F:F,"ERREUR VISIBILITE"),Questions!A:A,Questions!B:B,"ERREUR QUESTION"))</f>
        <v/>
      </c>
      <c r="M2610" s="58" t="str">
        <f>IF(OR(ISBLANK(Recyclabilité[[#This Row],[Réponse 4]]),'Calculs'!M2609="0",_xlfn.XLOOKUP('Calculs'!M2609,'Réponses'!C:C,'Réponses'!F:F,"ERREUR VISIBILITE")=0),"",_xlfn.XLOOKUP(_xlfn.XLOOKUP('Calculs'!M2609,'Réponses'!C:C,'Réponses'!F:F,"ERREUR VISIBILITE"),Questions!A:A,Questions!B:B,"ERREUR QUESTION"))</f>
        <v/>
      </c>
    </row>
    <row r="2611" spans="4:13" ht="60" customHeight="1">
      <c r="D2611" s="28" t="str">
        <f>IF(ISBLANK(Recyclabilité[[#This Row],[Code Valobat]]),"",IF(OR('Calculs'!A2610="08",'Calculs'!A2610="07",MID(Recyclabilité[[#This Row],[Code Valobat]],4,4)="0804",MID(Recyclabilité[[#This Row],[Code Valobat]],4,4)="0709",MID(Recyclabilité[[#This Row],[Code Valobat]],1,7)="6121107"),"Non recyclable",_xlfn.XLOOKUP('Calculs'!Q2610,'Combinaisons'!A:A,'Combinaisons'!B:B,"Merci de répondre à toutes les questions")))</f>
        <v/>
      </c>
      <c r="E2611" s="58" t="str">
        <f>IF(ISBLANK(Recyclabilité[[#This Row],[Code Valobat]]),"",IF(OR('Calculs'!A2610="08",'Calculs'!A2610="07",MID(Recyclabilité[[#This Row],[Code Valobat]],4,4)="0804",MID(Recyclabilité[[#This Row],[Code Valobat]],4,4)="0709",MID(Recyclabilité[[#This Row],[Code Valobat]],1,7)="6121107"),"",_xlfn.XLOOKUP('Calculs'!B2610,Questions!A:A,Questions!B:B,"ERREUR QUESTION")))</f>
        <v/>
      </c>
      <c r="G2611" s="58" t="str">
        <f>IF(OR(ISBLANK(Recyclabilité[[#This Row],[Réponse 1]]),'Calculs'!D2610="0",_xlfn.XLOOKUP('Calculs'!D2610,'Réponses'!C:C,'Réponses'!F:F,"ERREUR VISIBILITE")=0),"",_xlfn.XLOOKUP(_xlfn.XLOOKUP('Calculs'!D2610,'Réponses'!C:C,'Réponses'!F:F,"ERREUR VISIBILITE"),Questions!A:A,Questions!B:B,"ERREUR QUESTION"))</f>
        <v/>
      </c>
      <c r="I2611" s="58" t="str">
        <f>IF(OR(ISBLANK(Recyclabilité[[#This Row],[Réponse 2]]),'Calculs'!G2610="0",_xlfn.XLOOKUP('Calculs'!G2610,'Réponses'!C:C,'Réponses'!F:F,"ERREUR VISIBILITE")=0),"",_xlfn.XLOOKUP(_xlfn.XLOOKUP('Calculs'!G2610,'Réponses'!C:C,'Réponses'!F:F,"ERREUR VISIBILITE"),Questions!A:A,Questions!B:B,"ERREUR QUESTION"))</f>
        <v/>
      </c>
      <c r="K2611" s="58" t="str">
        <f>IF(OR(ISBLANK(Recyclabilité[[#This Row],[Réponse 3]]),'Calculs'!J2610="0",_xlfn.XLOOKUP('Calculs'!J2610,'Réponses'!C:C,'Réponses'!F:F,"ERREUR VISIBILITE")=0),"",_xlfn.XLOOKUP(_xlfn.XLOOKUP('Calculs'!J2610,'Réponses'!C:C,'Réponses'!F:F,"ERREUR VISIBILITE"),Questions!A:A,Questions!B:B,"ERREUR QUESTION"))</f>
        <v/>
      </c>
      <c r="M2611" s="58" t="str">
        <f>IF(OR(ISBLANK(Recyclabilité[[#This Row],[Réponse 4]]),'Calculs'!M2610="0",_xlfn.XLOOKUP('Calculs'!M2610,'Réponses'!C:C,'Réponses'!F:F,"ERREUR VISIBILITE")=0),"",_xlfn.XLOOKUP(_xlfn.XLOOKUP('Calculs'!M2610,'Réponses'!C:C,'Réponses'!F:F,"ERREUR VISIBILITE"),Questions!A:A,Questions!B:B,"ERREUR QUESTION"))</f>
        <v/>
      </c>
    </row>
    <row r="2612" spans="4:13" ht="60" customHeight="1">
      <c r="D2612" s="28" t="str">
        <f>IF(ISBLANK(Recyclabilité[[#This Row],[Code Valobat]]),"",IF(OR('Calculs'!A2611="08",'Calculs'!A2611="07",MID(Recyclabilité[[#This Row],[Code Valobat]],4,4)="0804",MID(Recyclabilité[[#This Row],[Code Valobat]],4,4)="0709",MID(Recyclabilité[[#This Row],[Code Valobat]],1,7)="6121107"),"Non recyclable",_xlfn.XLOOKUP('Calculs'!Q2611,'Combinaisons'!A:A,'Combinaisons'!B:B,"Merci de répondre à toutes les questions")))</f>
        <v/>
      </c>
      <c r="E2612" s="58" t="str">
        <f>IF(ISBLANK(Recyclabilité[[#This Row],[Code Valobat]]),"",IF(OR('Calculs'!A2611="08",'Calculs'!A2611="07",MID(Recyclabilité[[#This Row],[Code Valobat]],4,4)="0804",MID(Recyclabilité[[#This Row],[Code Valobat]],4,4)="0709",MID(Recyclabilité[[#This Row],[Code Valobat]],1,7)="6121107"),"",_xlfn.XLOOKUP('Calculs'!B2611,Questions!A:A,Questions!B:B,"ERREUR QUESTION")))</f>
        <v/>
      </c>
      <c r="G2612" s="58" t="str">
        <f>IF(OR(ISBLANK(Recyclabilité[[#This Row],[Réponse 1]]),'Calculs'!D2611="0",_xlfn.XLOOKUP('Calculs'!D2611,'Réponses'!C:C,'Réponses'!F:F,"ERREUR VISIBILITE")=0),"",_xlfn.XLOOKUP(_xlfn.XLOOKUP('Calculs'!D2611,'Réponses'!C:C,'Réponses'!F:F,"ERREUR VISIBILITE"),Questions!A:A,Questions!B:B,"ERREUR QUESTION"))</f>
        <v/>
      </c>
      <c r="I2612" s="58" t="str">
        <f>IF(OR(ISBLANK(Recyclabilité[[#This Row],[Réponse 2]]),'Calculs'!G2611="0",_xlfn.XLOOKUP('Calculs'!G2611,'Réponses'!C:C,'Réponses'!F:F,"ERREUR VISIBILITE")=0),"",_xlfn.XLOOKUP(_xlfn.XLOOKUP('Calculs'!G2611,'Réponses'!C:C,'Réponses'!F:F,"ERREUR VISIBILITE"),Questions!A:A,Questions!B:B,"ERREUR QUESTION"))</f>
        <v/>
      </c>
      <c r="K2612" s="58" t="str">
        <f>IF(OR(ISBLANK(Recyclabilité[[#This Row],[Réponse 3]]),'Calculs'!J2611="0",_xlfn.XLOOKUP('Calculs'!J2611,'Réponses'!C:C,'Réponses'!F:F,"ERREUR VISIBILITE")=0),"",_xlfn.XLOOKUP(_xlfn.XLOOKUP('Calculs'!J2611,'Réponses'!C:C,'Réponses'!F:F,"ERREUR VISIBILITE"),Questions!A:A,Questions!B:B,"ERREUR QUESTION"))</f>
        <v/>
      </c>
      <c r="M2612" s="58" t="str">
        <f>IF(OR(ISBLANK(Recyclabilité[[#This Row],[Réponse 4]]),'Calculs'!M2611="0",_xlfn.XLOOKUP('Calculs'!M2611,'Réponses'!C:C,'Réponses'!F:F,"ERREUR VISIBILITE")=0),"",_xlfn.XLOOKUP(_xlfn.XLOOKUP('Calculs'!M2611,'Réponses'!C:C,'Réponses'!F:F,"ERREUR VISIBILITE"),Questions!A:A,Questions!B:B,"ERREUR QUESTION"))</f>
        <v/>
      </c>
    </row>
    <row r="2613" spans="4:13" ht="60" customHeight="1">
      <c r="D2613" s="28" t="str">
        <f>IF(ISBLANK(Recyclabilité[[#This Row],[Code Valobat]]),"",IF(OR('Calculs'!A2612="08",'Calculs'!A2612="07",MID(Recyclabilité[[#This Row],[Code Valobat]],4,4)="0804",MID(Recyclabilité[[#This Row],[Code Valobat]],4,4)="0709",MID(Recyclabilité[[#This Row],[Code Valobat]],1,7)="6121107"),"Non recyclable",_xlfn.XLOOKUP('Calculs'!Q2612,'Combinaisons'!A:A,'Combinaisons'!B:B,"Merci de répondre à toutes les questions")))</f>
        <v/>
      </c>
      <c r="E2613" s="58" t="str">
        <f>IF(ISBLANK(Recyclabilité[[#This Row],[Code Valobat]]),"",IF(OR('Calculs'!A2612="08",'Calculs'!A2612="07",MID(Recyclabilité[[#This Row],[Code Valobat]],4,4)="0804",MID(Recyclabilité[[#This Row],[Code Valobat]],4,4)="0709",MID(Recyclabilité[[#This Row],[Code Valobat]],1,7)="6121107"),"",_xlfn.XLOOKUP('Calculs'!B2612,Questions!A:A,Questions!B:B,"ERREUR QUESTION")))</f>
        <v/>
      </c>
      <c r="G2613" s="58" t="str">
        <f>IF(OR(ISBLANK(Recyclabilité[[#This Row],[Réponse 1]]),'Calculs'!D2612="0",_xlfn.XLOOKUP('Calculs'!D2612,'Réponses'!C:C,'Réponses'!F:F,"ERREUR VISIBILITE")=0),"",_xlfn.XLOOKUP(_xlfn.XLOOKUP('Calculs'!D2612,'Réponses'!C:C,'Réponses'!F:F,"ERREUR VISIBILITE"),Questions!A:A,Questions!B:B,"ERREUR QUESTION"))</f>
        <v/>
      </c>
      <c r="I2613" s="58" t="str">
        <f>IF(OR(ISBLANK(Recyclabilité[[#This Row],[Réponse 2]]),'Calculs'!G2612="0",_xlfn.XLOOKUP('Calculs'!G2612,'Réponses'!C:C,'Réponses'!F:F,"ERREUR VISIBILITE")=0),"",_xlfn.XLOOKUP(_xlfn.XLOOKUP('Calculs'!G2612,'Réponses'!C:C,'Réponses'!F:F,"ERREUR VISIBILITE"),Questions!A:A,Questions!B:B,"ERREUR QUESTION"))</f>
        <v/>
      </c>
      <c r="K2613" s="58" t="str">
        <f>IF(OR(ISBLANK(Recyclabilité[[#This Row],[Réponse 3]]),'Calculs'!J2612="0",_xlfn.XLOOKUP('Calculs'!J2612,'Réponses'!C:C,'Réponses'!F:F,"ERREUR VISIBILITE")=0),"",_xlfn.XLOOKUP(_xlfn.XLOOKUP('Calculs'!J2612,'Réponses'!C:C,'Réponses'!F:F,"ERREUR VISIBILITE"),Questions!A:A,Questions!B:B,"ERREUR QUESTION"))</f>
        <v/>
      </c>
      <c r="M2613" s="58" t="str">
        <f>IF(OR(ISBLANK(Recyclabilité[[#This Row],[Réponse 4]]),'Calculs'!M2612="0",_xlfn.XLOOKUP('Calculs'!M2612,'Réponses'!C:C,'Réponses'!F:F,"ERREUR VISIBILITE")=0),"",_xlfn.XLOOKUP(_xlfn.XLOOKUP('Calculs'!M2612,'Réponses'!C:C,'Réponses'!F:F,"ERREUR VISIBILITE"),Questions!A:A,Questions!B:B,"ERREUR QUESTION"))</f>
        <v/>
      </c>
    </row>
    <row r="2614" spans="4:13" ht="60" customHeight="1">
      <c r="D2614" s="28" t="str">
        <f>IF(ISBLANK(Recyclabilité[[#This Row],[Code Valobat]]),"",IF(OR('Calculs'!A2613="08",'Calculs'!A2613="07",MID(Recyclabilité[[#This Row],[Code Valobat]],4,4)="0804",MID(Recyclabilité[[#This Row],[Code Valobat]],4,4)="0709",MID(Recyclabilité[[#This Row],[Code Valobat]],1,7)="6121107"),"Non recyclable",_xlfn.XLOOKUP('Calculs'!Q2613,'Combinaisons'!A:A,'Combinaisons'!B:B,"Merci de répondre à toutes les questions")))</f>
        <v/>
      </c>
      <c r="E2614" s="58" t="str">
        <f>IF(ISBLANK(Recyclabilité[[#This Row],[Code Valobat]]),"",IF(OR('Calculs'!A2613="08",'Calculs'!A2613="07",MID(Recyclabilité[[#This Row],[Code Valobat]],4,4)="0804",MID(Recyclabilité[[#This Row],[Code Valobat]],4,4)="0709",MID(Recyclabilité[[#This Row],[Code Valobat]],1,7)="6121107"),"",_xlfn.XLOOKUP('Calculs'!B2613,Questions!A:A,Questions!B:B,"ERREUR QUESTION")))</f>
        <v/>
      </c>
      <c r="G2614" s="58" t="str">
        <f>IF(OR(ISBLANK(Recyclabilité[[#This Row],[Réponse 1]]),'Calculs'!D2613="0",_xlfn.XLOOKUP('Calculs'!D2613,'Réponses'!C:C,'Réponses'!F:F,"ERREUR VISIBILITE")=0),"",_xlfn.XLOOKUP(_xlfn.XLOOKUP('Calculs'!D2613,'Réponses'!C:C,'Réponses'!F:F,"ERREUR VISIBILITE"),Questions!A:A,Questions!B:B,"ERREUR QUESTION"))</f>
        <v/>
      </c>
      <c r="I2614" s="58" t="str">
        <f>IF(OR(ISBLANK(Recyclabilité[[#This Row],[Réponse 2]]),'Calculs'!G2613="0",_xlfn.XLOOKUP('Calculs'!G2613,'Réponses'!C:C,'Réponses'!F:F,"ERREUR VISIBILITE")=0),"",_xlfn.XLOOKUP(_xlfn.XLOOKUP('Calculs'!G2613,'Réponses'!C:C,'Réponses'!F:F,"ERREUR VISIBILITE"),Questions!A:A,Questions!B:B,"ERREUR QUESTION"))</f>
        <v/>
      </c>
      <c r="K2614" s="58" t="str">
        <f>IF(OR(ISBLANK(Recyclabilité[[#This Row],[Réponse 3]]),'Calculs'!J2613="0",_xlfn.XLOOKUP('Calculs'!J2613,'Réponses'!C:C,'Réponses'!F:F,"ERREUR VISIBILITE")=0),"",_xlfn.XLOOKUP(_xlfn.XLOOKUP('Calculs'!J2613,'Réponses'!C:C,'Réponses'!F:F,"ERREUR VISIBILITE"),Questions!A:A,Questions!B:B,"ERREUR QUESTION"))</f>
        <v/>
      </c>
      <c r="M2614" s="58" t="str">
        <f>IF(OR(ISBLANK(Recyclabilité[[#This Row],[Réponse 4]]),'Calculs'!M2613="0",_xlfn.XLOOKUP('Calculs'!M2613,'Réponses'!C:C,'Réponses'!F:F,"ERREUR VISIBILITE")=0),"",_xlfn.XLOOKUP(_xlfn.XLOOKUP('Calculs'!M2613,'Réponses'!C:C,'Réponses'!F:F,"ERREUR VISIBILITE"),Questions!A:A,Questions!B:B,"ERREUR QUESTION"))</f>
        <v/>
      </c>
    </row>
    <row r="2615" spans="4:13" ht="60" customHeight="1">
      <c r="D2615" s="28" t="str">
        <f>IF(ISBLANK(Recyclabilité[[#This Row],[Code Valobat]]),"",IF(OR('Calculs'!A2614="08",'Calculs'!A2614="07",MID(Recyclabilité[[#This Row],[Code Valobat]],4,4)="0804",MID(Recyclabilité[[#This Row],[Code Valobat]],4,4)="0709",MID(Recyclabilité[[#This Row],[Code Valobat]],1,7)="6121107"),"Non recyclable",_xlfn.XLOOKUP('Calculs'!Q2614,'Combinaisons'!A:A,'Combinaisons'!B:B,"Merci de répondre à toutes les questions")))</f>
        <v/>
      </c>
      <c r="E2615" s="58" t="str">
        <f>IF(ISBLANK(Recyclabilité[[#This Row],[Code Valobat]]),"",IF(OR('Calculs'!A2614="08",'Calculs'!A2614="07",MID(Recyclabilité[[#This Row],[Code Valobat]],4,4)="0804",MID(Recyclabilité[[#This Row],[Code Valobat]],4,4)="0709",MID(Recyclabilité[[#This Row],[Code Valobat]],1,7)="6121107"),"",_xlfn.XLOOKUP('Calculs'!B2614,Questions!A:A,Questions!B:B,"ERREUR QUESTION")))</f>
        <v/>
      </c>
      <c r="G2615" s="58" t="str">
        <f>IF(OR(ISBLANK(Recyclabilité[[#This Row],[Réponse 1]]),'Calculs'!D2614="0",_xlfn.XLOOKUP('Calculs'!D2614,'Réponses'!C:C,'Réponses'!F:F,"ERREUR VISIBILITE")=0),"",_xlfn.XLOOKUP(_xlfn.XLOOKUP('Calculs'!D2614,'Réponses'!C:C,'Réponses'!F:F,"ERREUR VISIBILITE"),Questions!A:A,Questions!B:B,"ERREUR QUESTION"))</f>
        <v/>
      </c>
      <c r="I2615" s="58" t="str">
        <f>IF(OR(ISBLANK(Recyclabilité[[#This Row],[Réponse 2]]),'Calculs'!G2614="0",_xlfn.XLOOKUP('Calculs'!G2614,'Réponses'!C:C,'Réponses'!F:F,"ERREUR VISIBILITE")=0),"",_xlfn.XLOOKUP(_xlfn.XLOOKUP('Calculs'!G2614,'Réponses'!C:C,'Réponses'!F:F,"ERREUR VISIBILITE"),Questions!A:A,Questions!B:B,"ERREUR QUESTION"))</f>
        <v/>
      </c>
      <c r="K2615" s="58" t="str">
        <f>IF(OR(ISBLANK(Recyclabilité[[#This Row],[Réponse 3]]),'Calculs'!J2614="0",_xlfn.XLOOKUP('Calculs'!J2614,'Réponses'!C:C,'Réponses'!F:F,"ERREUR VISIBILITE")=0),"",_xlfn.XLOOKUP(_xlfn.XLOOKUP('Calculs'!J2614,'Réponses'!C:C,'Réponses'!F:F,"ERREUR VISIBILITE"),Questions!A:A,Questions!B:B,"ERREUR QUESTION"))</f>
        <v/>
      </c>
      <c r="M2615" s="58" t="str">
        <f>IF(OR(ISBLANK(Recyclabilité[[#This Row],[Réponse 4]]),'Calculs'!M2614="0",_xlfn.XLOOKUP('Calculs'!M2614,'Réponses'!C:C,'Réponses'!F:F,"ERREUR VISIBILITE")=0),"",_xlfn.XLOOKUP(_xlfn.XLOOKUP('Calculs'!M2614,'Réponses'!C:C,'Réponses'!F:F,"ERREUR VISIBILITE"),Questions!A:A,Questions!B:B,"ERREUR QUESTION"))</f>
        <v/>
      </c>
    </row>
    <row r="2616" spans="4:13" ht="60" customHeight="1">
      <c r="D2616" s="28" t="str">
        <f>IF(ISBLANK(Recyclabilité[[#This Row],[Code Valobat]]),"",IF(OR('Calculs'!A2615="08",'Calculs'!A2615="07",MID(Recyclabilité[[#This Row],[Code Valobat]],4,4)="0804",MID(Recyclabilité[[#This Row],[Code Valobat]],4,4)="0709",MID(Recyclabilité[[#This Row],[Code Valobat]],1,7)="6121107"),"Non recyclable",_xlfn.XLOOKUP('Calculs'!Q2615,'Combinaisons'!A:A,'Combinaisons'!B:B,"Merci de répondre à toutes les questions")))</f>
        <v/>
      </c>
      <c r="E2616" s="58" t="str">
        <f>IF(ISBLANK(Recyclabilité[[#This Row],[Code Valobat]]),"",IF(OR('Calculs'!A2615="08",'Calculs'!A2615="07",MID(Recyclabilité[[#This Row],[Code Valobat]],4,4)="0804",MID(Recyclabilité[[#This Row],[Code Valobat]],4,4)="0709",MID(Recyclabilité[[#This Row],[Code Valobat]],1,7)="6121107"),"",_xlfn.XLOOKUP('Calculs'!B2615,Questions!A:A,Questions!B:B,"ERREUR QUESTION")))</f>
        <v/>
      </c>
      <c r="G2616" s="58" t="str">
        <f>IF(OR(ISBLANK(Recyclabilité[[#This Row],[Réponse 1]]),'Calculs'!D2615="0",_xlfn.XLOOKUP('Calculs'!D2615,'Réponses'!C:C,'Réponses'!F:F,"ERREUR VISIBILITE")=0),"",_xlfn.XLOOKUP(_xlfn.XLOOKUP('Calculs'!D2615,'Réponses'!C:C,'Réponses'!F:F,"ERREUR VISIBILITE"),Questions!A:A,Questions!B:B,"ERREUR QUESTION"))</f>
        <v/>
      </c>
      <c r="I2616" s="58" t="str">
        <f>IF(OR(ISBLANK(Recyclabilité[[#This Row],[Réponse 2]]),'Calculs'!G2615="0",_xlfn.XLOOKUP('Calculs'!G2615,'Réponses'!C:C,'Réponses'!F:F,"ERREUR VISIBILITE")=0),"",_xlfn.XLOOKUP(_xlfn.XLOOKUP('Calculs'!G2615,'Réponses'!C:C,'Réponses'!F:F,"ERREUR VISIBILITE"),Questions!A:A,Questions!B:B,"ERREUR QUESTION"))</f>
        <v/>
      </c>
      <c r="K2616" s="58" t="str">
        <f>IF(OR(ISBLANK(Recyclabilité[[#This Row],[Réponse 3]]),'Calculs'!J2615="0",_xlfn.XLOOKUP('Calculs'!J2615,'Réponses'!C:C,'Réponses'!F:F,"ERREUR VISIBILITE")=0),"",_xlfn.XLOOKUP(_xlfn.XLOOKUP('Calculs'!J2615,'Réponses'!C:C,'Réponses'!F:F,"ERREUR VISIBILITE"),Questions!A:A,Questions!B:B,"ERREUR QUESTION"))</f>
        <v/>
      </c>
      <c r="M2616" s="58" t="str">
        <f>IF(OR(ISBLANK(Recyclabilité[[#This Row],[Réponse 4]]),'Calculs'!M2615="0",_xlfn.XLOOKUP('Calculs'!M2615,'Réponses'!C:C,'Réponses'!F:F,"ERREUR VISIBILITE")=0),"",_xlfn.XLOOKUP(_xlfn.XLOOKUP('Calculs'!M2615,'Réponses'!C:C,'Réponses'!F:F,"ERREUR VISIBILITE"),Questions!A:A,Questions!B:B,"ERREUR QUESTION"))</f>
        <v/>
      </c>
    </row>
    <row r="2617" spans="4:13" ht="60" customHeight="1">
      <c r="D2617" s="28" t="str">
        <f>IF(ISBLANK(Recyclabilité[[#This Row],[Code Valobat]]),"",IF(OR('Calculs'!A2616="08",'Calculs'!A2616="07",MID(Recyclabilité[[#This Row],[Code Valobat]],4,4)="0804",MID(Recyclabilité[[#This Row],[Code Valobat]],4,4)="0709",MID(Recyclabilité[[#This Row],[Code Valobat]],1,7)="6121107"),"Non recyclable",_xlfn.XLOOKUP('Calculs'!Q2616,'Combinaisons'!A:A,'Combinaisons'!B:B,"Merci de répondre à toutes les questions")))</f>
        <v/>
      </c>
      <c r="E2617" s="58" t="str">
        <f>IF(ISBLANK(Recyclabilité[[#This Row],[Code Valobat]]),"",IF(OR('Calculs'!A2616="08",'Calculs'!A2616="07",MID(Recyclabilité[[#This Row],[Code Valobat]],4,4)="0804",MID(Recyclabilité[[#This Row],[Code Valobat]],4,4)="0709",MID(Recyclabilité[[#This Row],[Code Valobat]],1,7)="6121107"),"",_xlfn.XLOOKUP('Calculs'!B2616,Questions!A:A,Questions!B:B,"ERREUR QUESTION")))</f>
        <v/>
      </c>
      <c r="G2617" s="58" t="str">
        <f>IF(OR(ISBLANK(Recyclabilité[[#This Row],[Réponse 1]]),'Calculs'!D2616="0",_xlfn.XLOOKUP('Calculs'!D2616,'Réponses'!C:C,'Réponses'!F:F,"ERREUR VISIBILITE")=0),"",_xlfn.XLOOKUP(_xlfn.XLOOKUP('Calculs'!D2616,'Réponses'!C:C,'Réponses'!F:F,"ERREUR VISIBILITE"),Questions!A:A,Questions!B:B,"ERREUR QUESTION"))</f>
        <v/>
      </c>
      <c r="I2617" s="58" t="str">
        <f>IF(OR(ISBLANK(Recyclabilité[[#This Row],[Réponse 2]]),'Calculs'!G2616="0",_xlfn.XLOOKUP('Calculs'!G2616,'Réponses'!C:C,'Réponses'!F:F,"ERREUR VISIBILITE")=0),"",_xlfn.XLOOKUP(_xlfn.XLOOKUP('Calculs'!G2616,'Réponses'!C:C,'Réponses'!F:F,"ERREUR VISIBILITE"),Questions!A:A,Questions!B:B,"ERREUR QUESTION"))</f>
        <v/>
      </c>
      <c r="K2617" s="58" t="str">
        <f>IF(OR(ISBLANK(Recyclabilité[[#This Row],[Réponse 3]]),'Calculs'!J2616="0",_xlfn.XLOOKUP('Calculs'!J2616,'Réponses'!C:C,'Réponses'!F:F,"ERREUR VISIBILITE")=0),"",_xlfn.XLOOKUP(_xlfn.XLOOKUP('Calculs'!J2616,'Réponses'!C:C,'Réponses'!F:F,"ERREUR VISIBILITE"),Questions!A:A,Questions!B:B,"ERREUR QUESTION"))</f>
        <v/>
      </c>
      <c r="M2617" s="58" t="str">
        <f>IF(OR(ISBLANK(Recyclabilité[[#This Row],[Réponse 4]]),'Calculs'!M2616="0",_xlfn.XLOOKUP('Calculs'!M2616,'Réponses'!C:C,'Réponses'!F:F,"ERREUR VISIBILITE")=0),"",_xlfn.XLOOKUP(_xlfn.XLOOKUP('Calculs'!M2616,'Réponses'!C:C,'Réponses'!F:F,"ERREUR VISIBILITE"),Questions!A:A,Questions!B:B,"ERREUR QUESTION"))</f>
        <v/>
      </c>
    </row>
    <row r="2618" spans="4:13" ht="60" customHeight="1">
      <c r="D2618" s="28" t="str">
        <f>IF(ISBLANK(Recyclabilité[[#This Row],[Code Valobat]]),"",IF(OR('Calculs'!A2617="08",'Calculs'!A2617="07",MID(Recyclabilité[[#This Row],[Code Valobat]],4,4)="0804",MID(Recyclabilité[[#This Row],[Code Valobat]],4,4)="0709",MID(Recyclabilité[[#This Row],[Code Valobat]],1,7)="6121107"),"Non recyclable",_xlfn.XLOOKUP('Calculs'!Q2617,'Combinaisons'!A:A,'Combinaisons'!B:B,"Merci de répondre à toutes les questions")))</f>
        <v/>
      </c>
      <c r="E2618" s="58" t="str">
        <f>IF(ISBLANK(Recyclabilité[[#This Row],[Code Valobat]]),"",IF(OR('Calculs'!A2617="08",'Calculs'!A2617="07",MID(Recyclabilité[[#This Row],[Code Valobat]],4,4)="0804",MID(Recyclabilité[[#This Row],[Code Valobat]],4,4)="0709",MID(Recyclabilité[[#This Row],[Code Valobat]],1,7)="6121107"),"",_xlfn.XLOOKUP('Calculs'!B2617,Questions!A:A,Questions!B:B,"ERREUR QUESTION")))</f>
        <v/>
      </c>
      <c r="G2618" s="58" t="str">
        <f>IF(OR(ISBLANK(Recyclabilité[[#This Row],[Réponse 1]]),'Calculs'!D2617="0",_xlfn.XLOOKUP('Calculs'!D2617,'Réponses'!C:C,'Réponses'!F:F,"ERREUR VISIBILITE")=0),"",_xlfn.XLOOKUP(_xlfn.XLOOKUP('Calculs'!D2617,'Réponses'!C:C,'Réponses'!F:F,"ERREUR VISIBILITE"),Questions!A:A,Questions!B:B,"ERREUR QUESTION"))</f>
        <v/>
      </c>
      <c r="I2618" s="58" t="str">
        <f>IF(OR(ISBLANK(Recyclabilité[[#This Row],[Réponse 2]]),'Calculs'!G2617="0",_xlfn.XLOOKUP('Calculs'!G2617,'Réponses'!C:C,'Réponses'!F:F,"ERREUR VISIBILITE")=0),"",_xlfn.XLOOKUP(_xlfn.XLOOKUP('Calculs'!G2617,'Réponses'!C:C,'Réponses'!F:F,"ERREUR VISIBILITE"),Questions!A:A,Questions!B:B,"ERREUR QUESTION"))</f>
        <v/>
      </c>
      <c r="K2618" s="58" t="str">
        <f>IF(OR(ISBLANK(Recyclabilité[[#This Row],[Réponse 3]]),'Calculs'!J2617="0",_xlfn.XLOOKUP('Calculs'!J2617,'Réponses'!C:C,'Réponses'!F:F,"ERREUR VISIBILITE")=0),"",_xlfn.XLOOKUP(_xlfn.XLOOKUP('Calculs'!J2617,'Réponses'!C:C,'Réponses'!F:F,"ERREUR VISIBILITE"),Questions!A:A,Questions!B:B,"ERREUR QUESTION"))</f>
        <v/>
      </c>
      <c r="M2618" s="58" t="str">
        <f>IF(OR(ISBLANK(Recyclabilité[[#This Row],[Réponse 4]]),'Calculs'!M2617="0",_xlfn.XLOOKUP('Calculs'!M2617,'Réponses'!C:C,'Réponses'!F:F,"ERREUR VISIBILITE")=0),"",_xlfn.XLOOKUP(_xlfn.XLOOKUP('Calculs'!M2617,'Réponses'!C:C,'Réponses'!F:F,"ERREUR VISIBILITE"),Questions!A:A,Questions!B:B,"ERREUR QUESTION"))</f>
        <v/>
      </c>
    </row>
    <row r="2619" spans="4:13" ht="60" customHeight="1">
      <c r="D2619" s="28" t="str">
        <f>IF(ISBLANK(Recyclabilité[[#This Row],[Code Valobat]]),"",IF(OR('Calculs'!A2618="08",'Calculs'!A2618="07",MID(Recyclabilité[[#This Row],[Code Valobat]],4,4)="0804",MID(Recyclabilité[[#This Row],[Code Valobat]],4,4)="0709",MID(Recyclabilité[[#This Row],[Code Valobat]],1,7)="6121107"),"Non recyclable",_xlfn.XLOOKUP('Calculs'!Q2618,'Combinaisons'!A:A,'Combinaisons'!B:B,"Merci de répondre à toutes les questions")))</f>
        <v/>
      </c>
      <c r="E2619" s="58" t="str">
        <f>IF(ISBLANK(Recyclabilité[[#This Row],[Code Valobat]]),"",IF(OR('Calculs'!A2618="08",'Calculs'!A2618="07",MID(Recyclabilité[[#This Row],[Code Valobat]],4,4)="0804",MID(Recyclabilité[[#This Row],[Code Valobat]],4,4)="0709",MID(Recyclabilité[[#This Row],[Code Valobat]],1,7)="6121107"),"",_xlfn.XLOOKUP('Calculs'!B2618,Questions!A:A,Questions!B:B,"ERREUR QUESTION")))</f>
        <v/>
      </c>
      <c r="G2619" s="58" t="str">
        <f>IF(OR(ISBLANK(Recyclabilité[[#This Row],[Réponse 1]]),'Calculs'!D2618="0",_xlfn.XLOOKUP('Calculs'!D2618,'Réponses'!C:C,'Réponses'!F:F,"ERREUR VISIBILITE")=0),"",_xlfn.XLOOKUP(_xlfn.XLOOKUP('Calculs'!D2618,'Réponses'!C:C,'Réponses'!F:F,"ERREUR VISIBILITE"),Questions!A:A,Questions!B:B,"ERREUR QUESTION"))</f>
        <v/>
      </c>
      <c r="I2619" s="58" t="str">
        <f>IF(OR(ISBLANK(Recyclabilité[[#This Row],[Réponse 2]]),'Calculs'!G2618="0",_xlfn.XLOOKUP('Calculs'!G2618,'Réponses'!C:C,'Réponses'!F:F,"ERREUR VISIBILITE")=0),"",_xlfn.XLOOKUP(_xlfn.XLOOKUP('Calculs'!G2618,'Réponses'!C:C,'Réponses'!F:F,"ERREUR VISIBILITE"),Questions!A:A,Questions!B:B,"ERREUR QUESTION"))</f>
        <v/>
      </c>
      <c r="K2619" s="58" t="str">
        <f>IF(OR(ISBLANK(Recyclabilité[[#This Row],[Réponse 3]]),'Calculs'!J2618="0",_xlfn.XLOOKUP('Calculs'!J2618,'Réponses'!C:C,'Réponses'!F:F,"ERREUR VISIBILITE")=0),"",_xlfn.XLOOKUP(_xlfn.XLOOKUP('Calculs'!J2618,'Réponses'!C:C,'Réponses'!F:F,"ERREUR VISIBILITE"),Questions!A:A,Questions!B:B,"ERREUR QUESTION"))</f>
        <v/>
      </c>
      <c r="M2619" s="58" t="str">
        <f>IF(OR(ISBLANK(Recyclabilité[[#This Row],[Réponse 4]]),'Calculs'!M2618="0",_xlfn.XLOOKUP('Calculs'!M2618,'Réponses'!C:C,'Réponses'!F:F,"ERREUR VISIBILITE")=0),"",_xlfn.XLOOKUP(_xlfn.XLOOKUP('Calculs'!M2618,'Réponses'!C:C,'Réponses'!F:F,"ERREUR VISIBILITE"),Questions!A:A,Questions!B:B,"ERREUR QUESTION"))</f>
        <v/>
      </c>
    </row>
    <row r="2620" spans="4:13" ht="60" customHeight="1">
      <c r="D2620" s="28" t="str">
        <f>IF(ISBLANK(Recyclabilité[[#This Row],[Code Valobat]]),"",IF(OR('Calculs'!A2619="08",'Calculs'!A2619="07",MID(Recyclabilité[[#This Row],[Code Valobat]],4,4)="0804",MID(Recyclabilité[[#This Row],[Code Valobat]],4,4)="0709",MID(Recyclabilité[[#This Row],[Code Valobat]],1,7)="6121107"),"Non recyclable",_xlfn.XLOOKUP('Calculs'!Q2619,'Combinaisons'!A:A,'Combinaisons'!B:B,"Merci de répondre à toutes les questions")))</f>
        <v/>
      </c>
      <c r="E2620" s="58" t="str">
        <f>IF(ISBLANK(Recyclabilité[[#This Row],[Code Valobat]]),"",IF(OR('Calculs'!A2619="08",'Calculs'!A2619="07",MID(Recyclabilité[[#This Row],[Code Valobat]],4,4)="0804",MID(Recyclabilité[[#This Row],[Code Valobat]],4,4)="0709",MID(Recyclabilité[[#This Row],[Code Valobat]],1,7)="6121107"),"",_xlfn.XLOOKUP('Calculs'!B2619,Questions!A:A,Questions!B:B,"ERREUR QUESTION")))</f>
        <v/>
      </c>
      <c r="G2620" s="58" t="str">
        <f>IF(OR(ISBLANK(Recyclabilité[[#This Row],[Réponse 1]]),'Calculs'!D2619="0",_xlfn.XLOOKUP('Calculs'!D2619,'Réponses'!C:C,'Réponses'!F:F,"ERREUR VISIBILITE")=0),"",_xlfn.XLOOKUP(_xlfn.XLOOKUP('Calculs'!D2619,'Réponses'!C:C,'Réponses'!F:F,"ERREUR VISIBILITE"),Questions!A:A,Questions!B:B,"ERREUR QUESTION"))</f>
        <v/>
      </c>
      <c r="I2620" s="58" t="str">
        <f>IF(OR(ISBLANK(Recyclabilité[[#This Row],[Réponse 2]]),'Calculs'!G2619="0",_xlfn.XLOOKUP('Calculs'!G2619,'Réponses'!C:C,'Réponses'!F:F,"ERREUR VISIBILITE")=0),"",_xlfn.XLOOKUP(_xlfn.XLOOKUP('Calculs'!G2619,'Réponses'!C:C,'Réponses'!F:F,"ERREUR VISIBILITE"),Questions!A:A,Questions!B:B,"ERREUR QUESTION"))</f>
        <v/>
      </c>
      <c r="K2620" s="58" t="str">
        <f>IF(OR(ISBLANK(Recyclabilité[[#This Row],[Réponse 3]]),'Calculs'!J2619="0",_xlfn.XLOOKUP('Calculs'!J2619,'Réponses'!C:C,'Réponses'!F:F,"ERREUR VISIBILITE")=0),"",_xlfn.XLOOKUP(_xlfn.XLOOKUP('Calculs'!J2619,'Réponses'!C:C,'Réponses'!F:F,"ERREUR VISIBILITE"),Questions!A:A,Questions!B:B,"ERREUR QUESTION"))</f>
        <v/>
      </c>
      <c r="M2620" s="58" t="str">
        <f>IF(OR(ISBLANK(Recyclabilité[[#This Row],[Réponse 4]]),'Calculs'!M2619="0",_xlfn.XLOOKUP('Calculs'!M2619,'Réponses'!C:C,'Réponses'!F:F,"ERREUR VISIBILITE")=0),"",_xlfn.XLOOKUP(_xlfn.XLOOKUP('Calculs'!M2619,'Réponses'!C:C,'Réponses'!F:F,"ERREUR VISIBILITE"),Questions!A:A,Questions!B:B,"ERREUR QUESTION"))</f>
        <v/>
      </c>
    </row>
    <row r="2621" spans="4:13" ht="60" customHeight="1">
      <c r="D2621" s="28" t="str">
        <f>IF(ISBLANK(Recyclabilité[[#This Row],[Code Valobat]]),"",IF(OR('Calculs'!A2620="08",'Calculs'!A2620="07",MID(Recyclabilité[[#This Row],[Code Valobat]],4,4)="0804",MID(Recyclabilité[[#This Row],[Code Valobat]],4,4)="0709",MID(Recyclabilité[[#This Row],[Code Valobat]],1,7)="6121107"),"Non recyclable",_xlfn.XLOOKUP('Calculs'!Q2620,'Combinaisons'!A:A,'Combinaisons'!B:B,"Merci de répondre à toutes les questions")))</f>
        <v/>
      </c>
      <c r="E2621" s="58" t="str">
        <f>IF(ISBLANK(Recyclabilité[[#This Row],[Code Valobat]]),"",IF(OR('Calculs'!A2620="08",'Calculs'!A2620="07",MID(Recyclabilité[[#This Row],[Code Valobat]],4,4)="0804",MID(Recyclabilité[[#This Row],[Code Valobat]],4,4)="0709",MID(Recyclabilité[[#This Row],[Code Valobat]],1,7)="6121107"),"",_xlfn.XLOOKUP('Calculs'!B2620,Questions!A:A,Questions!B:B,"ERREUR QUESTION")))</f>
        <v/>
      </c>
      <c r="G2621" s="58" t="str">
        <f>IF(OR(ISBLANK(Recyclabilité[[#This Row],[Réponse 1]]),'Calculs'!D2620="0",_xlfn.XLOOKUP('Calculs'!D2620,'Réponses'!C:C,'Réponses'!F:F,"ERREUR VISIBILITE")=0),"",_xlfn.XLOOKUP(_xlfn.XLOOKUP('Calculs'!D2620,'Réponses'!C:C,'Réponses'!F:F,"ERREUR VISIBILITE"),Questions!A:A,Questions!B:B,"ERREUR QUESTION"))</f>
        <v/>
      </c>
      <c r="I2621" s="58" t="str">
        <f>IF(OR(ISBLANK(Recyclabilité[[#This Row],[Réponse 2]]),'Calculs'!G2620="0",_xlfn.XLOOKUP('Calculs'!G2620,'Réponses'!C:C,'Réponses'!F:F,"ERREUR VISIBILITE")=0),"",_xlfn.XLOOKUP(_xlfn.XLOOKUP('Calculs'!G2620,'Réponses'!C:C,'Réponses'!F:F,"ERREUR VISIBILITE"),Questions!A:A,Questions!B:B,"ERREUR QUESTION"))</f>
        <v/>
      </c>
      <c r="K2621" s="58" t="str">
        <f>IF(OR(ISBLANK(Recyclabilité[[#This Row],[Réponse 3]]),'Calculs'!J2620="0",_xlfn.XLOOKUP('Calculs'!J2620,'Réponses'!C:C,'Réponses'!F:F,"ERREUR VISIBILITE")=0),"",_xlfn.XLOOKUP(_xlfn.XLOOKUP('Calculs'!J2620,'Réponses'!C:C,'Réponses'!F:F,"ERREUR VISIBILITE"),Questions!A:A,Questions!B:B,"ERREUR QUESTION"))</f>
        <v/>
      </c>
      <c r="M2621" s="58" t="str">
        <f>IF(OR(ISBLANK(Recyclabilité[[#This Row],[Réponse 4]]),'Calculs'!M2620="0",_xlfn.XLOOKUP('Calculs'!M2620,'Réponses'!C:C,'Réponses'!F:F,"ERREUR VISIBILITE")=0),"",_xlfn.XLOOKUP(_xlfn.XLOOKUP('Calculs'!M2620,'Réponses'!C:C,'Réponses'!F:F,"ERREUR VISIBILITE"),Questions!A:A,Questions!B:B,"ERREUR QUESTION"))</f>
        <v/>
      </c>
    </row>
    <row r="2622" spans="4:13" ht="60" customHeight="1">
      <c r="D2622" s="28" t="str">
        <f>IF(ISBLANK(Recyclabilité[[#This Row],[Code Valobat]]),"",IF(OR('Calculs'!A2621="08",'Calculs'!A2621="07",MID(Recyclabilité[[#This Row],[Code Valobat]],4,4)="0804",MID(Recyclabilité[[#This Row],[Code Valobat]],4,4)="0709",MID(Recyclabilité[[#This Row],[Code Valobat]],1,7)="6121107"),"Non recyclable",_xlfn.XLOOKUP('Calculs'!Q2621,'Combinaisons'!A:A,'Combinaisons'!B:B,"Merci de répondre à toutes les questions")))</f>
        <v/>
      </c>
      <c r="E2622" s="58" t="str">
        <f>IF(ISBLANK(Recyclabilité[[#This Row],[Code Valobat]]),"",IF(OR('Calculs'!A2621="08",'Calculs'!A2621="07",MID(Recyclabilité[[#This Row],[Code Valobat]],4,4)="0804",MID(Recyclabilité[[#This Row],[Code Valobat]],4,4)="0709",MID(Recyclabilité[[#This Row],[Code Valobat]],1,7)="6121107"),"",_xlfn.XLOOKUP('Calculs'!B2621,Questions!A:A,Questions!B:B,"ERREUR QUESTION")))</f>
        <v/>
      </c>
      <c r="G2622" s="58" t="str">
        <f>IF(OR(ISBLANK(Recyclabilité[[#This Row],[Réponse 1]]),'Calculs'!D2621="0",_xlfn.XLOOKUP('Calculs'!D2621,'Réponses'!C:C,'Réponses'!F:F,"ERREUR VISIBILITE")=0),"",_xlfn.XLOOKUP(_xlfn.XLOOKUP('Calculs'!D2621,'Réponses'!C:C,'Réponses'!F:F,"ERREUR VISIBILITE"),Questions!A:A,Questions!B:B,"ERREUR QUESTION"))</f>
        <v/>
      </c>
      <c r="I2622" s="58" t="str">
        <f>IF(OR(ISBLANK(Recyclabilité[[#This Row],[Réponse 2]]),'Calculs'!G2621="0",_xlfn.XLOOKUP('Calculs'!G2621,'Réponses'!C:C,'Réponses'!F:F,"ERREUR VISIBILITE")=0),"",_xlfn.XLOOKUP(_xlfn.XLOOKUP('Calculs'!G2621,'Réponses'!C:C,'Réponses'!F:F,"ERREUR VISIBILITE"),Questions!A:A,Questions!B:B,"ERREUR QUESTION"))</f>
        <v/>
      </c>
      <c r="K2622" s="58" t="str">
        <f>IF(OR(ISBLANK(Recyclabilité[[#This Row],[Réponse 3]]),'Calculs'!J2621="0",_xlfn.XLOOKUP('Calculs'!J2621,'Réponses'!C:C,'Réponses'!F:F,"ERREUR VISIBILITE")=0),"",_xlfn.XLOOKUP(_xlfn.XLOOKUP('Calculs'!J2621,'Réponses'!C:C,'Réponses'!F:F,"ERREUR VISIBILITE"),Questions!A:A,Questions!B:B,"ERREUR QUESTION"))</f>
        <v/>
      </c>
      <c r="M2622" s="58" t="str">
        <f>IF(OR(ISBLANK(Recyclabilité[[#This Row],[Réponse 4]]),'Calculs'!M2621="0",_xlfn.XLOOKUP('Calculs'!M2621,'Réponses'!C:C,'Réponses'!F:F,"ERREUR VISIBILITE")=0),"",_xlfn.XLOOKUP(_xlfn.XLOOKUP('Calculs'!M2621,'Réponses'!C:C,'Réponses'!F:F,"ERREUR VISIBILITE"),Questions!A:A,Questions!B:B,"ERREUR QUESTION"))</f>
        <v/>
      </c>
    </row>
    <row r="2623" spans="4:13" ht="60" customHeight="1">
      <c r="D2623" s="28" t="str">
        <f>IF(ISBLANK(Recyclabilité[[#This Row],[Code Valobat]]),"",IF(OR('Calculs'!A2622="08",'Calculs'!A2622="07",MID(Recyclabilité[[#This Row],[Code Valobat]],4,4)="0804",MID(Recyclabilité[[#This Row],[Code Valobat]],4,4)="0709",MID(Recyclabilité[[#This Row],[Code Valobat]],1,7)="6121107"),"Non recyclable",_xlfn.XLOOKUP('Calculs'!Q2622,'Combinaisons'!A:A,'Combinaisons'!B:B,"Merci de répondre à toutes les questions")))</f>
        <v/>
      </c>
      <c r="E2623" s="58" t="str">
        <f>IF(ISBLANK(Recyclabilité[[#This Row],[Code Valobat]]),"",IF(OR('Calculs'!A2622="08",'Calculs'!A2622="07",MID(Recyclabilité[[#This Row],[Code Valobat]],4,4)="0804",MID(Recyclabilité[[#This Row],[Code Valobat]],4,4)="0709",MID(Recyclabilité[[#This Row],[Code Valobat]],1,7)="6121107"),"",_xlfn.XLOOKUP('Calculs'!B2622,Questions!A:A,Questions!B:B,"ERREUR QUESTION")))</f>
        <v/>
      </c>
      <c r="G2623" s="58" t="str">
        <f>IF(OR(ISBLANK(Recyclabilité[[#This Row],[Réponse 1]]),'Calculs'!D2622="0",_xlfn.XLOOKUP('Calculs'!D2622,'Réponses'!C:C,'Réponses'!F:F,"ERREUR VISIBILITE")=0),"",_xlfn.XLOOKUP(_xlfn.XLOOKUP('Calculs'!D2622,'Réponses'!C:C,'Réponses'!F:F,"ERREUR VISIBILITE"),Questions!A:A,Questions!B:B,"ERREUR QUESTION"))</f>
        <v/>
      </c>
      <c r="I2623" s="58" t="str">
        <f>IF(OR(ISBLANK(Recyclabilité[[#This Row],[Réponse 2]]),'Calculs'!G2622="0",_xlfn.XLOOKUP('Calculs'!G2622,'Réponses'!C:C,'Réponses'!F:F,"ERREUR VISIBILITE")=0),"",_xlfn.XLOOKUP(_xlfn.XLOOKUP('Calculs'!G2622,'Réponses'!C:C,'Réponses'!F:F,"ERREUR VISIBILITE"),Questions!A:A,Questions!B:B,"ERREUR QUESTION"))</f>
        <v/>
      </c>
      <c r="K2623" s="58" t="str">
        <f>IF(OR(ISBLANK(Recyclabilité[[#This Row],[Réponse 3]]),'Calculs'!J2622="0",_xlfn.XLOOKUP('Calculs'!J2622,'Réponses'!C:C,'Réponses'!F:F,"ERREUR VISIBILITE")=0),"",_xlfn.XLOOKUP(_xlfn.XLOOKUP('Calculs'!J2622,'Réponses'!C:C,'Réponses'!F:F,"ERREUR VISIBILITE"),Questions!A:A,Questions!B:B,"ERREUR QUESTION"))</f>
        <v/>
      </c>
      <c r="M2623" s="58" t="str">
        <f>IF(OR(ISBLANK(Recyclabilité[[#This Row],[Réponse 4]]),'Calculs'!M2622="0",_xlfn.XLOOKUP('Calculs'!M2622,'Réponses'!C:C,'Réponses'!F:F,"ERREUR VISIBILITE")=0),"",_xlfn.XLOOKUP(_xlfn.XLOOKUP('Calculs'!M2622,'Réponses'!C:C,'Réponses'!F:F,"ERREUR VISIBILITE"),Questions!A:A,Questions!B:B,"ERREUR QUESTION"))</f>
        <v/>
      </c>
    </row>
    <row r="2624" spans="4:13" ht="60" customHeight="1">
      <c r="D2624" s="28" t="str">
        <f>IF(ISBLANK(Recyclabilité[[#This Row],[Code Valobat]]),"",IF(OR('Calculs'!A2623="08",'Calculs'!A2623="07",MID(Recyclabilité[[#This Row],[Code Valobat]],4,4)="0804",MID(Recyclabilité[[#This Row],[Code Valobat]],4,4)="0709",MID(Recyclabilité[[#This Row],[Code Valobat]],1,7)="6121107"),"Non recyclable",_xlfn.XLOOKUP('Calculs'!Q2623,'Combinaisons'!A:A,'Combinaisons'!B:B,"Merci de répondre à toutes les questions")))</f>
        <v/>
      </c>
      <c r="E2624" s="58" t="str">
        <f>IF(ISBLANK(Recyclabilité[[#This Row],[Code Valobat]]),"",IF(OR('Calculs'!A2623="08",'Calculs'!A2623="07",MID(Recyclabilité[[#This Row],[Code Valobat]],4,4)="0804",MID(Recyclabilité[[#This Row],[Code Valobat]],4,4)="0709",MID(Recyclabilité[[#This Row],[Code Valobat]],1,7)="6121107"),"",_xlfn.XLOOKUP('Calculs'!B2623,Questions!A:A,Questions!B:B,"ERREUR QUESTION")))</f>
        <v/>
      </c>
      <c r="G2624" s="58" t="str">
        <f>IF(OR(ISBLANK(Recyclabilité[[#This Row],[Réponse 1]]),'Calculs'!D2623="0",_xlfn.XLOOKUP('Calculs'!D2623,'Réponses'!C:C,'Réponses'!F:F,"ERREUR VISIBILITE")=0),"",_xlfn.XLOOKUP(_xlfn.XLOOKUP('Calculs'!D2623,'Réponses'!C:C,'Réponses'!F:F,"ERREUR VISIBILITE"),Questions!A:A,Questions!B:B,"ERREUR QUESTION"))</f>
        <v/>
      </c>
      <c r="I2624" s="58" t="str">
        <f>IF(OR(ISBLANK(Recyclabilité[[#This Row],[Réponse 2]]),'Calculs'!G2623="0",_xlfn.XLOOKUP('Calculs'!G2623,'Réponses'!C:C,'Réponses'!F:F,"ERREUR VISIBILITE")=0),"",_xlfn.XLOOKUP(_xlfn.XLOOKUP('Calculs'!G2623,'Réponses'!C:C,'Réponses'!F:F,"ERREUR VISIBILITE"),Questions!A:A,Questions!B:B,"ERREUR QUESTION"))</f>
        <v/>
      </c>
      <c r="K2624" s="58" t="str">
        <f>IF(OR(ISBLANK(Recyclabilité[[#This Row],[Réponse 3]]),'Calculs'!J2623="0",_xlfn.XLOOKUP('Calculs'!J2623,'Réponses'!C:C,'Réponses'!F:F,"ERREUR VISIBILITE")=0),"",_xlfn.XLOOKUP(_xlfn.XLOOKUP('Calculs'!J2623,'Réponses'!C:C,'Réponses'!F:F,"ERREUR VISIBILITE"),Questions!A:A,Questions!B:B,"ERREUR QUESTION"))</f>
        <v/>
      </c>
      <c r="M2624" s="58" t="str">
        <f>IF(OR(ISBLANK(Recyclabilité[[#This Row],[Réponse 4]]),'Calculs'!M2623="0",_xlfn.XLOOKUP('Calculs'!M2623,'Réponses'!C:C,'Réponses'!F:F,"ERREUR VISIBILITE")=0),"",_xlfn.XLOOKUP(_xlfn.XLOOKUP('Calculs'!M2623,'Réponses'!C:C,'Réponses'!F:F,"ERREUR VISIBILITE"),Questions!A:A,Questions!B:B,"ERREUR QUESTION"))</f>
        <v/>
      </c>
    </row>
    <row r="2625" spans="4:13" ht="60" customHeight="1">
      <c r="D2625" s="28" t="str">
        <f>IF(ISBLANK(Recyclabilité[[#This Row],[Code Valobat]]),"",IF(OR('Calculs'!A2624="08",'Calculs'!A2624="07",MID(Recyclabilité[[#This Row],[Code Valobat]],4,4)="0804",MID(Recyclabilité[[#This Row],[Code Valobat]],4,4)="0709",MID(Recyclabilité[[#This Row],[Code Valobat]],1,7)="6121107"),"Non recyclable",_xlfn.XLOOKUP('Calculs'!Q2624,'Combinaisons'!A:A,'Combinaisons'!B:B,"Merci de répondre à toutes les questions")))</f>
        <v/>
      </c>
      <c r="E2625" s="58" t="str">
        <f>IF(ISBLANK(Recyclabilité[[#This Row],[Code Valobat]]),"",IF(OR('Calculs'!A2624="08",'Calculs'!A2624="07",MID(Recyclabilité[[#This Row],[Code Valobat]],4,4)="0804",MID(Recyclabilité[[#This Row],[Code Valobat]],4,4)="0709",MID(Recyclabilité[[#This Row],[Code Valobat]],1,7)="6121107"),"",_xlfn.XLOOKUP('Calculs'!B2624,Questions!A:A,Questions!B:B,"ERREUR QUESTION")))</f>
        <v/>
      </c>
      <c r="G2625" s="58" t="str">
        <f>IF(OR(ISBLANK(Recyclabilité[[#This Row],[Réponse 1]]),'Calculs'!D2624="0",_xlfn.XLOOKUP('Calculs'!D2624,'Réponses'!C:C,'Réponses'!F:F,"ERREUR VISIBILITE")=0),"",_xlfn.XLOOKUP(_xlfn.XLOOKUP('Calculs'!D2624,'Réponses'!C:C,'Réponses'!F:F,"ERREUR VISIBILITE"),Questions!A:A,Questions!B:B,"ERREUR QUESTION"))</f>
        <v/>
      </c>
      <c r="I2625" s="58" t="str">
        <f>IF(OR(ISBLANK(Recyclabilité[[#This Row],[Réponse 2]]),'Calculs'!G2624="0",_xlfn.XLOOKUP('Calculs'!G2624,'Réponses'!C:C,'Réponses'!F:F,"ERREUR VISIBILITE")=0),"",_xlfn.XLOOKUP(_xlfn.XLOOKUP('Calculs'!G2624,'Réponses'!C:C,'Réponses'!F:F,"ERREUR VISIBILITE"),Questions!A:A,Questions!B:B,"ERREUR QUESTION"))</f>
        <v/>
      </c>
      <c r="K2625" s="58" t="str">
        <f>IF(OR(ISBLANK(Recyclabilité[[#This Row],[Réponse 3]]),'Calculs'!J2624="0",_xlfn.XLOOKUP('Calculs'!J2624,'Réponses'!C:C,'Réponses'!F:F,"ERREUR VISIBILITE")=0),"",_xlfn.XLOOKUP(_xlfn.XLOOKUP('Calculs'!J2624,'Réponses'!C:C,'Réponses'!F:F,"ERREUR VISIBILITE"),Questions!A:A,Questions!B:B,"ERREUR QUESTION"))</f>
        <v/>
      </c>
      <c r="M2625" s="58" t="str">
        <f>IF(OR(ISBLANK(Recyclabilité[[#This Row],[Réponse 4]]),'Calculs'!M2624="0",_xlfn.XLOOKUP('Calculs'!M2624,'Réponses'!C:C,'Réponses'!F:F,"ERREUR VISIBILITE")=0),"",_xlfn.XLOOKUP(_xlfn.XLOOKUP('Calculs'!M2624,'Réponses'!C:C,'Réponses'!F:F,"ERREUR VISIBILITE"),Questions!A:A,Questions!B:B,"ERREUR QUESTION"))</f>
        <v/>
      </c>
    </row>
    <row r="2626" spans="4:13" ht="60" customHeight="1">
      <c r="D2626" s="28" t="str">
        <f>IF(ISBLANK(Recyclabilité[[#This Row],[Code Valobat]]),"",IF(OR('Calculs'!A2625="08",'Calculs'!A2625="07",MID(Recyclabilité[[#This Row],[Code Valobat]],4,4)="0804",MID(Recyclabilité[[#This Row],[Code Valobat]],4,4)="0709",MID(Recyclabilité[[#This Row],[Code Valobat]],1,7)="6121107"),"Non recyclable",_xlfn.XLOOKUP('Calculs'!Q2625,'Combinaisons'!A:A,'Combinaisons'!B:B,"Merci de répondre à toutes les questions")))</f>
        <v/>
      </c>
      <c r="E2626" s="58" t="str">
        <f>IF(ISBLANK(Recyclabilité[[#This Row],[Code Valobat]]),"",IF(OR('Calculs'!A2625="08",'Calculs'!A2625="07",MID(Recyclabilité[[#This Row],[Code Valobat]],4,4)="0804",MID(Recyclabilité[[#This Row],[Code Valobat]],4,4)="0709",MID(Recyclabilité[[#This Row],[Code Valobat]],1,7)="6121107"),"",_xlfn.XLOOKUP('Calculs'!B2625,Questions!A:A,Questions!B:B,"ERREUR QUESTION")))</f>
        <v/>
      </c>
      <c r="G2626" s="58" t="str">
        <f>IF(OR(ISBLANK(Recyclabilité[[#This Row],[Réponse 1]]),'Calculs'!D2625="0",_xlfn.XLOOKUP('Calculs'!D2625,'Réponses'!C:C,'Réponses'!F:F,"ERREUR VISIBILITE")=0),"",_xlfn.XLOOKUP(_xlfn.XLOOKUP('Calculs'!D2625,'Réponses'!C:C,'Réponses'!F:F,"ERREUR VISIBILITE"),Questions!A:A,Questions!B:B,"ERREUR QUESTION"))</f>
        <v/>
      </c>
      <c r="I2626" s="58" t="str">
        <f>IF(OR(ISBLANK(Recyclabilité[[#This Row],[Réponse 2]]),'Calculs'!G2625="0",_xlfn.XLOOKUP('Calculs'!G2625,'Réponses'!C:C,'Réponses'!F:F,"ERREUR VISIBILITE")=0),"",_xlfn.XLOOKUP(_xlfn.XLOOKUP('Calculs'!G2625,'Réponses'!C:C,'Réponses'!F:F,"ERREUR VISIBILITE"),Questions!A:A,Questions!B:B,"ERREUR QUESTION"))</f>
        <v/>
      </c>
      <c r="K2626" s="58" t="str">
        <f>IF(OR(ISBLANK(Recyclabilité[[#This Row],[Réponse 3]]),'Calculs'!J2625="0",_xlfn.XLOOKUP('Calculs'!J2625,'Réponses'!C:C,'Réponses'!F:F,"ERREUR VISIBILITE")=0),"",_xlfn.XLOOKUP(_xlfn.XLOOKUP('Calculs'!J2625,'Réponses'!C:C,'Réponses'!F:F,"ERREUR VISIBILITE"),Questions!A:A,Questions!B:B,"ERREUR QUESTION"))</f>
        <v/>
      </c>
      <c r="M2626" s="58" t="str">
        <f>IF(OR(ISBLANK(Recyclabilité[[#This Row],[Réponse 4]]),'Calculs'!M2625="0",_xlfn.XLOOKUP('Calculs'!M2625,'Réponses'!C:C,'Réponses'!F:F,"ERREUR VISIBILITE")=0),"",_xlfn.XLOOKUP(_xlfn.XLOOKUP('Calculs'!M2625,'Réponses'!C:C,'Réponses'!F:F,"ERREUR VISIBILITE"),Questions!A:A,Questions!B:B,"ERREUR QUESTION"))</f>
        <v/>
      </c>
    </row>
    <row r="2627" spans="4:13" ht="60" customHeight="1">
      <c r="D2627" s="28" t="str">
        <f>IF(ISBLANK(Recyclabilité[[#This Row],[Code Valobat]]),"",IF(OR('Calculs'!A2626="08",'Calculs'!A2626="07",MID(Recyclabilité[[#This Row],[Code Valobat]],4,4)="0804",MID(Recyclabilité[[#This Row],[Code Valobat]],4,4)="0709",MID(Recyclabilité[[#This Row],[Code Valobat]],1,7)="6121107"),"Non recyclable",_xlfn.XLOOKUP('Calculs'!Q2626,'Combinaisons'!A:A,'Combinaisons'!B:B,"Merci de répondre à toutes les questions")))</f>
        <v/>
      </c>
      <c r="E2627" s="58" t="str">
        <f>IF(ISBLANK(Recyclabilité[[#This Row],[Code Valobat]]),"",IF(OR('Calculs'!A2626="08",'Calculs'!A2626="07",MID(Recyclabilité[[#This Row],[Code Valobat]],4,4)="0804",MID(Recyclabilité[[#This Row],[Code Valobat]],4,4)="0709",MID(Recyclabilité[[#This Row],[Code Valobat]],1,7)="6121107"),"",_xlfn.XLOOKUP('Calculs'!B2626,Questions!A:A,Questions!B:B,"ERREUR QUESTION")))</f>
        <v/>
      </c>
      <c r="G2627" s="58" t="str">
        <f>IF(OR(ISBLANK(Recyclabilité[[#This Row],[Réponse 1]]),'Calculs'!D2626="0",_xlfn.XLOOKUP('Calculs'!D2626,'Réponses'!C:C,'Réponses'!F:F,"ERREUR VISIBILITE")=0),"",_xlfn.XLOOKUP(_xlfn.XLOOKUP('Calculs'!D2626,'Réponses'!C:C,'Réponses'!F:F,"ERREUR VISIBILITE"),Questions!A:A,Questions!B:B,"ERREUR QUESTION"))</f>
        <v/>
      </c>
      <c r="I2627" s="58" t="str">
        <f>IF(OR(ISBLANK(Recyclabilité[[#This Row],[Réponse 2]]),'Calculs'!G2626="0",_xlfn.XLOOKUP('Calculs'!G2626,'Réponses'!C:C,'Réponses'!F:F,"ERREUR VISIBILITE")=0),"",_xlfn.XLOOKUP(_xlfn.XLOOKUP('Calculs'!G2626,'Réponses'!C:C,'Réponses'!F:F,"ERREUR VISIBILITE"),Questions!A:A,Questions!B:B,"ERREUR QUESTION"))</f>
        <v/>
      </c>
      <c r="K2627" s="58" t="str">
        <f>IF(OR(ISBLANK(Recyclabilité[[#This Row],[Réponse 3]]),'Calculs'!J2626="0",_xlfn.XLOOKUP('Calculs'!J2626,'Réponses'!C:C,'Réponses'!F:F,"ERREUR VISIBILITE")=0),"",_xlfn.XLOOKUP(_xlfn.XLOOKUP('Calculs'!J2626,'Réponses'!C:C,'Réponses'!F:F,"ERREUR VISIBILITE"),Questions!A:A,Questions!B:B,"ERREUR QUESTION"))</f>
        <v/>
      </c>
      <c r="M2627" s="58" t="str">
        <f>IF(OR(ISBLANK(Recyclabilité[[#This Row],[Réponse 4]]),'Calculs'!M2626="0",_xlfn.XLOOKUP('Calculs'!M2626,'Réponses'!C:C,'Réponses'!F:F,"ERREUR VISIBILITE")=0),"",_xlfn.XLOOKUP(_xlfn.XLOOKUP('Calculs'!M2626,'Réponses'!C:C,'Réponses'!F:F,"ERREUR VISIBILITE"),Questions!A:A,Questions!B:B,"ERREUR QUESTION"))</f>
        <v/>
      </c>
    </row>
    <row r="2628" spans="4:13" ht="60" customHeight="1">
      <c r="D2628" s="28" t="str">
        <f>IF(ISBLANK(Recyclabilité[[#This Row],[Code Valobat]]),"",IF(OR('Calculs'!A2627="08",'Calculs'!A2627="07",MID(Recyclabilité[[#This Row],[Code Valobat]],4,4)="0804",MID(Recyclabilité[[#This Row],[Code Valobat]],4,4)="0709",MID(Recyclabilité[[#This Row],[Code Valobat]],1,7)="6121107"),"Non recyclable",_xlfn.XLOOKUP('Calculs'!Q2627,'Combinaisons'!A:A,'Combinaisons'!B:B,"Merci de répondre à toutes les questions")))</f>
        <v/>
      </c>
      <c r="E2628" s="58" t="str">
        <f>IF(ISBLANK(Recyclabilité[[#This Row],[Code Valobat]]),"",IF(OR('Calculs'!A2627="08",'Calculs'!A2627="07",MID(Recyclabilité[[#This Row],[Code Valobat]],4,4)="0804",MID(Recyclabilité[[#This Row],[Code Valobat]],4,4)="0709",MID(Recyclabilité[[#This Row],[Code Valobat]],1,7)="6121107"),"",_xlfn.XLOOKUP('Calculs'!B2627,Questions!A:A,Questions!B:B,"ERREUR QUESTION")))</f>
        <v/>
      </c>
      <c r="G2628" s="58" t="str">
        <f>IF(OR(ISBLANK(Recyclabilité[[#This Row],[Réponse 1]]),'Calculs'!D2627="0",_xlfn.XLOOKUP('Calculs'!D2627,'Réponses'!C:C,'Réponses'!F:F,"ERREUR VISIBILITE")=0),"",_xlfn.XLOOKUP(_xlfn.XLOOKUP('Calculs'!D2627,'Réponses'!C:C,'Réponses'!F:F,"ERREUR VISIBILITE"),Questions!A:A,Questions!B:B,"ERREUR QUESTION"))</f>
        <v/>
      </c>
      <c r="I2628" s="58" t="str">
        <f>IF(OR(ISBLANK(Recyclabilité[[#This Row],[Réponse 2]]),'Calculs'!G2627="0",_xlfn.XLOOKUP('Calculs'!G2627,'Réponses'!C:C,'Réponses'!F:F,"ERREUR VISIBILITE")=0),"",_xlfn.XLOOKUP(_xlfn.XLOOKUP('Calculs'!G2627,'Réponses'!C:C,'Réponses'!F:F,"ERREUR VISIBILITE"),Questions!A:A,Questions!B:B,"ERREUR QUESTION"))</f>
        <v/>
      </c>
      <c r="K2628" s="58" t="str">
        <f>IF(OR(ISBLANK(Recyclabilité[[#This Row],[Réponse 3]]),'Calculs'!J2627="0",_xlfn.XLOOKUP('Calculs'!J2627,'Réponses'!C:C,'Réponses'!F:F,"ERREUR VISIBILITE")=0),"",_xlfn.XLOOKUP(_xlfn.XLOOKUP('Calculs'!J2627,'Réponses'!C:C,'Réponses'!F:F,"ERREUR VISIBILITE"),Questions!A:A,Questions!B:B,"ERREUR QUESTION"))</f>
        <v/>
      </c>
      <c r="M2628" s="58" t="str">
        <f>IF(OR(ISBLANK(Recyclabilité[[#This Row],[Réponse 4]]),'Calculs'!M2627="0",_xlfn.XLOOKUP('Calculs'!M2627,'Réponses'!C:C,'Réponses'!F:F,"ERREUR VISIBILITE")=0),"",_xlfn.XLOOKUP(_xlfn.XLOOKUP('Calculs'!M2627,'Réponses'!C:C,'Réponses'!F:F,"ERREUR VISIBILITE"),Questions!A:A,Questions!B:B,"ERREUR QUESTION"))</f>
        <v/>
      </c>
    </row>
    <row r="2629" spans="4:13" ht="60" customHeight="1">
      <c r="D2629" s="28" t="str">
        <f>IF(ISBLANK(Recyclabilité[[#This Row],[Code Valobat]]),"",IF(OR('Calculs'!A2628="08",'Calculs'!A2628="07",MID(Recyclabilité[[#This Row],[Code Valobat]],4,4)="0804",MID(Recyclabilité[[#This Row],[Code Valobat]],4,4)="0709",MID(Recyclabilité[[#This Row],[Code Valobat]],1,7)="6121107"),"Non recyclable",_xlfn.XLOOKUP('Calculs'!Q2628,'Combinaisons'!A:A,'Combinaisons'!B:B,"Merci de répondre à toutes les questions")))</f>
        <v/>
      </c>
      <c r="E2629" s="58" t="str">
        <f>IF(ISBLANK(Recyclabilité[[#This Row],[Code Valobat]]),"",IF(OR('Calculs'!A2628="08",'Calculs'!A2628="07",MID(Recyclabilité[[#This Row],[Code Valobat]],4,4)="0804",MID(Recyclabilité[[#This Row],[Code Valobat]],4,4)="0709",MID(Recyclabilité[[#This Row],[Code Valobat]],1,7)="6121107"),"",_xlfn.XLOOKUP('Calculs'!B2628,Questions!A:A,Questions!B:B,"ERREUR QUESTION")))</f>
        <v/>
      </c>
      <c r="G2629" s="58" t="str">
        <f>IF(OR(ISBLANK(Recyclabilité[[#This Row],[Réponse 1]]),'Calculs'!D2628="0",_xlfn.XLOOKUP('Calculs'!D2628,'Réponses'!C:C,'Réponses'!F:F,"ERREUR VISIBILITE")=0),"",_xlfn.XLOOKUP(_xlfn.XLOOKUP('Calculs'!D2628,'Réponses'!C:C,'Réponses'!F:F,"ERREUR VISIBILITE"),Questions!A:A,Questions!B:B,"ERREUR QUESTION"))</f>
        <v/>
      </c>
      <c r="I2629" s="58" t="str">
        <f>IF(OR(ISBLANK(Recyclabilité[[#This Row],[Réponse 2]]),'Calculs'!G2628="0",_xlfn.XLOOKUP('Calculs'!G2628,'Réponses'!C:C,'Réponses'!F:F,"ERREUR VISIBILITE")=0),"",_xlfn.XLOOKUP(_xlfn.XLOOKUP('Calculs'!G2628,'Réponses'!C:C,'Réponses'!F:F,"ERREUR VISIBILITE"),Questions!A:A,Questions!B:B,"ERREUR QUESTION"))</f>
        <v/>
      </c>
      <c r="K2629" s="58" t="str">
        <f>IF(OR(ISBLANK(Recyclabilité[[#This Row],[Réponse 3]]),'Calculs'!J2628="0",_xlfn.XLOOKUP('Calculs'!J2628,'Réponses'!C:C,'Réponses'!F:F,"ERREUR VISIBILITE")=0),"",_xlfn.XLOOKUP(_xlfn.XLOOKUP('Calculs'!J2628,'Réponses'!C:C,'Réponses'!F:F,"ERREUR VISIBILITE"),Questions!A:A,Questions!B:B,"ERREUR QUESTION"))</f>
        <v/>
      </c>
      <c r="M2629" s="58" t="str">
        <f>IF(OR(ISBLANK(Recyclabilité[[#This Row],[Réponse 4]]),'Calculs'!M2628="0",_xlfn.XLOOKUP('Calculs'!M2628,'Réponses'!C:C,'Réponses'!F:F,"ERREUR VISIBILITE")=0),"",_xlfn.XLOOKUP(_xlfn.XLOOKUP('Calculs'!M2628,'Réponses'!C:C,'Réponses'!F:F,"ERREUR VISIBILITE"),Questions!A:A,Questions!B:B,"ERREUR QUESTION"))</f>
        <v/>
      </c>
    </row>
    <row r="2630" spans="4:13" ht="60" customHeight="1">
      <c r="D2630" s="28" t="str">
        <f>IF(ISBLANK(Recyclabilité[[#This Row],[Code Valobat]]),"",IF(OR('Calculs'!A2629="08",'Calculs'!A2629="07",MID(Recyclabilité[[#This Row],[Code Valobat]],4,4)="0804",MID(Recyclabilité[[#This Row],[Code Valobat]],4,4)="0709",MID(Recyclabilité[[#This Row],[Code Valobat]],1,7)="6121107"),"Non recyclable",_xlfn.XLOOKUP('Calculs'!Q2629,'Combinaisons'!A:A,'Combinaisons'!B:B,"Merci de répondre à toutes les questions")))</f>
        <v/>
      </c>
      <c r="E2630" s="58" t="str">
        <f>IF(ISBLANK(Recyclabilité[[#This Row],[Code Valobat]]),"",IF(OR('Calculs'!A2629="08",'Calculs'!A2629="07",MID(Recyclabilité[[#This Row],[Code Valobat]],4,4)="0804",MID(Recyclabilité[[#This Row],[Code Valobat]],4,4)="0709",MID(Recyclabilité[[#This Row],[Code Valobat]],1,7)="6121107"),"",_xlfn.XLOOKUP('Calculs'!B2629,Questions!A:A,Questions!B:B,"ERREUR QUESTION")))</f>
        <v/>
      </c>
      <c r="G2630" s="58" t="str">
        <f>IF(OR(ISBLANK(Recyclabilité[[#This Row],[Réponse 1]]),'Calculs'!D2629="0",_xlfn.XLOOKUP('Calculs'!D2629,'Réponses'!C:C,'Réponses'!F:F,"ERREUR VISIBILITE")=0),"",_xlfn.XLOOKUP(_xlfn.XLOOKUP('Calculs'!D2629,'Réponses'!C:C,'Réponses'!F:F,"ERREUR VISIBILITE"),Questions!A:A,Questions!B:B,"ERREUR QUESTION"))</f>
        <v/>
      </c>
      <c r="I2630" s="58" t="str">
        <f>IF(OR(ISBLANK(Recyclabilité[[#This Row],[Réponse 2]]),'Calculs'!G2629="0",_xlfn.XLOOKUP('Calculs'!G2629,'Réponses'!C:C,'Réponses'!F:F,"ERREUR VISIBILITE")=0),"",_xlfn.XLOOKUP(_xlfn.XLOOKUP('Calculs'!G2629,'Réponses'!C:C,'Réponses'!F:F,"ERREUR VISIBILITE"),Questions!A:A,Questions!B:B,"ERREUR QUESTION"))</f>
        <v/>
      </c>
      <c r="K2630" s="58" t="str">
        <f>IF(OR(ISBLANK(Recyclabilité[[#This Row],[Réponse 3]]),'Calculs'!J2629="0",_xlfn.XLOOKUP('Calculs'!J2629,'Réponses'!C:C,'Réponses'!F:F,"ERREUR VISIBILITE")=0),"",_xlfn.XLOOKUP(_xlfn.XLOOKUP('Calculs'!J2629,'Réponses'!C:C,'Réponses'!F:F,"ERREUR VISIBILITE"),Questions!A:A,Questions!B:B,"ERREUR QUESTION"))</f>
        <v/>
      </c>
      <c r="M2630" s="58" t="str">
        <f>IF(OR(ISBLANK(Recyclabilité[[#This Row],[Réponse 4]]),'Calculs'!M2629="0",_xlfn.XLOOKUP('Calculs'!M2629,'Réponses'!C:C,'Réponses'!F:F,"ERREUR VISIBILITE")=0),"",_xlfn.XLOOKUP(_xlfn.XLOOKUP('Calculs'!M2629,'Réponses'!C:C,'Réponses'!F:F,"ERREUR VISIBILITE"),Questions!A:A,Questions!B:B,"ERREUR QUESTION"))</f>
        <v/>
      </c>
    </row>
    <row r="2631" spans="4:13" ht="60" customHeight="1">
      <c r="D2631" s="28" t="str">
        <f>IF(ISBLANK(Recyclabilité[[#This Row],[Code Valobat]]),"",IF(OR('Calculs'!A2630="08",'Calculs'!A2630="07",MID(Recyclabilité[[#This Row],[Code Valobat]],4,4)="0804",MID(Recyclabilité[[#This Row],[Code Valobat]],4,4)="0709",MID(Recyclabilité[[#This Row],[Code Valobat]],1,7)="6121107"),"Non recyclable",_xlfn.XLOOKUP('Calculs'!Q2630,'Combinaisons'!A:A,'Combinaisons'!B:B,"Merci de répondre à toutes les questions")))</f>
        <v/>
      </c>
      <c r="E2631" s="58" t="str">
        <f>IF(ISBLANK(Recyclabilité[[#This Row],[Code Valobat]]),"",IF(OR('Calculs'!A2630="08",'Calculs'!A2630="07",MID(Recyclabilité[[#This Row],[Code Valobat]],4,4)="0804",MID(Recyclabilité[[#This Row],[Code Valobat]],4,4)="0709",MID(Recyclabilité[[#This Row],[Code Valobat]],1,7)="6121107"),"",_xlfn.XLOOKUP('Calculs'!B2630,Questions!A:A,Questions!B:B,"ERREUR QUESTION")))</f>
        <v/>
      </c>
      <c r="G2631" s="58" t="str">
        <f>IF(OR(ISBLANK(Recyclabilité[[#This Row],[Réponse 1]]),'Calculs'!D2630="0",_xlfn.XLOOKUP('Calculs'!D2630,'Réponses'!C:C,'Réponses'!F:F,"ERREUR VISIBILITE")=0),"",_xlfn.XLOOKUP(_xlfn.XLOOKUP('Calculs'!D2630,'Réponses'!C:C,'Réponses'!F:F,"ERREUR VISIBILITE"),Questions!A:A,Questions!B:B,"ERREUR QUESTION"))</f>
        <v/>
      </c>
      <c r="I2631" s="58" t="str">
        <f>IF(OR(ISBLANK(Recyclabilité[[#This Row],[Réponse 2]]),'Calculs'!G2630="0",_xlfn.XLOOKUP('Calculs'!G2630,'Réponses'!C:C,'Réponses'!F:F,"ERREUR VISIBILITE")=0),"",_xlfn.XLOOKUP(_xlfn.XLOOKUP('Calculs'!G2630,'Réponses'!C:C,'Réponses'!F:F,"ERREUR VISIBILITE"),Questions!A:A,Questions!B:B,"ERREUR QUESTION"))</f>
        <v/>
      </c>
      <c r="K2631" s="58" t="str">
        <f>IF(OR(ISBLANK(Recyclabilité[[#This Row],[Réponse 3]]),'Calculs'!J2630="0",_xlfn.XLOOKUP('Calculs'!J2630,'Réponses'!C:C,'Réponses'!F:F,"ERREUR VISIBILITE")=0),"",_xlfn.XLOOKUP(_xlfn.XLOOKUP('Calculs'!J2630,'Réponses'!C:C,'Réponses'!F:F,"ERREUR VISIBILITE"),Questions!A:A,Questions!B:B,"ERREUR QUESTION"))</f>
        <v/>
      </c>
      <c r="M2631" s="58" t="str">
        <f>IF(OR(ISBLANK(Recyclabilité[[#This Row],[Réponse 4]]),'Calculs'!M2630="0",_xlfn.XLOOKUP('Calculs'!M2630,'Réponses'!C:C,'Réponses'!F:F,"ERREUR VISIBILITE")=0),"",_xlfn.XLOOKUP(_xlfn.XLOOKUP('Calculs'!M2630,'Réponses'!C:C,'Réponses'!F:F,"ERREUR VISIBILITE"),Questions!A:A,Questions!B:B,"ERREUR QUESTION"))</f>
        <v/>
      </c>
    </row>
    <row r="2632" spans="4:13" ht="60" customHeight="1">
      <c r="D2632" s="28" t="str">
        <f>IF(ISBLANK(Recyclabilité[[#This Row],[Code Valobat]]),"",IF(OR('Calculs'!A2631="08",'Calculs'!A2631="07",MID(Recyclabilité[[#This Row],[Code Valobat]],4,4)="0804",MID(Recyclabilité[[#This Row],[Code Valobat]],4,4)="0709",MID(Recyclabilité[[#This Row],[Code Valobat]],1,7)="6121107"),"Non recyclable",_xlfn.XLOOKUP('Calculs'!Q2631,'Combinaisons'!A:A,'Combinaisons'!B:B,"Merci de répondre à toutes les questions")))</f>
        <v/>
      </c>
      <c r="E2632" s="58" t="str">
        <f>IF(ISBLANK(Recyclabilité[[#This Row],[Code Valobat]]),"",IF(OR('Calculs'!A2631="08",'Calculs'!A2631="07",MID(Recyclabilité[[#This Row],[Code Valobat]],4,4)="0804",MID(Recyclabilité[[#This Row],[Code Valobat]],4,4)="0709",MID(Recyclabilité[[#This Row],[Code Valobat]],1,7)="6121107"),"",_xlfn.XLOOKUP('Calculs'!B2631,Questions!A:A,Questions!B:B,"ERREUR QUESTION")))</f>
        <v/>
      </c>
      <c r="G2632" s="58" t="str">
        <f>IF(OR(ISBLANK(Recyclabilité[[#This Row],[Réponse 1]]),'Calculs'!D2631="0",_xlfn.XLOOKUP('Calculs'!D2631,'Réponses'!C:C,'Réponses'!F:F,"ERREUR VISIBILITE")=0),"",_xlfn.XLOOKUP(_xlfn.XLOOKUP('Calculs'!D2631,'Réponses'!C:C,'Réponses'!F:F,"ERREUR VISIBILITE"),Questions!A:A,Questions!B:B,"ERREUR QUESTION"))</f>
        <v/>
      </c>
      <c r="I2632" s="58" t="str">
        <f>IF(OR(ISBLANK(Recyclabilité[[#This Row],[Réponse 2]]),'Calculs'!G2631="0",_xlfn.XLOOKUP('Calculs'!G2631,'Réponses'!C:C,'Réponses'!F:F,"ERREUR VISIBILITE")=0),"",_xlfn.XLOOKUP(_xlfn.XLOOKUP('Calculs'!G2631,'Réponses'!C:C,'Réponses'!F:F,"ERREUR VISIBILITE"),Questions!A:A,Questions!B:B,"ERREUR QUESTION"))</f>
        <v/>
      </c>
      <c r="K2632" s="58" t="str">
        <f>IF(OR(ISBLANK(Recyclabilité[[#This Row],[Réponse 3]]),'Calculs'!J2631="0",_xlfn.XLOOKUP('Calculs'!J2631,'Réponses'!C:C,'Réponses'!F:F,"ERREUR VISIBILITE")=0),"",_xlfn.XLOOKUP(_xlfn.XLOOKUP('Calculs'!J2631,'Réponses'!C:C,'Réponses'!F:F,"ERREUR VISIBILITE"),Questions!A:A,Questions!B:B,"ERREUR QUESTION"))</f>
        <v/>
      </c>
      <c r="M2632" s="58" t="str">
        <f>IF(OR(ISBLANK(Recyclabilité[[#This Row],[Réponse 4]]),'Calculs'!M2631="0",_xlfn.XLOOKUP('Calculs'!M2631,'Réponses'!C:C,'Réponses'!F:F,"ERREUR VISIBILITE")=0),"",_xlfn.XLOOKUP(_xlfn.XLOOKUP('Calculs'!M2631,'Réponses'!C:C,'Réponses'!F:F,"ERREUR VISIBILITE"),Questions!A:A,Questions!B:B,"ERREUR QUESTION"))</f>
        <v/>
      </c>
    </row>
    <row r="2633" spans="4:13" ht="60" customHeight="1">
      <c r="D2633" s="28" t="str">
        <f>IF(ISBLANK(Recyclabilité[[#This Row],[Code Valobat]]),"",IF(OR('Calculs'!A2632="08",'Calculs'!A2632="07",MID(Recyclabilité[[#This Row],[Code Valobat]],4,4)="0804",MID(Recyclabilité[[#This Row],[Code Valobat]],4,4)="0709",MID(Recyclabilité[[#This Row],[Code Valobat]],1,7)="6121107"),"Non recyclable",_xlfn.XLOOKUP('Calculs'!Q2632,'Combinaisons'!A:A,'Combinaisons'!B:B,"Merci de répondre à toutes les questions")))</f>
        <v/>
      </c>
      <c r="E2633" s="58" t="str">
        <f>IF(ISBLANK(Recyclabilité[[#This Row],[Code Valobat]]),"",IF(OR('Calculs'!A2632="08",'Calculs'!A2632="07",MID(Recyclabilité[[#This Row],[Code Valobat]],4,4)="0804",MID(Recyclabilité[[#This Row],[Code Valobat]],4,4)="0709",MID(Recyclabilité[[#This Row],[Code Valobat]],1,7)="6121107"),"",_xlfn.XLOOKUP('Calculs'!B2632,Questions!A:A,Questions!B:B,"ERREUR QUESTION")))</f>
        <v/>
      </c>
      <c r="G2633" s="58" t="str">
        <f>IF(OR(ISBLANK(Recyclabilité[[#This Row],[Réponse 1]]),'Calculs'!D2632="0",_xlfn.XLOOKUP('Calculs'!D2632,'Réponses'!C:C,'Réponses'!F:F,"ERREUR VISIBILITE")=0),"",_xlfn.XLOOKUP(_xlfn.XLOOKUP('Calculs'!D2632,'Réponses'!C:C,'Réponses'!F:F,"ERREUR VISIBILITE"),Questions!A:A,Questions!B:B,"ERREUR QUESTION"))</f>
        <v/>
      </c>
      <c r="I2633" s="58" t="str">
        <f>IF(OR(ISBLANK(Recyclabilité[[#This Row],[Réponse 2]]),'Calculs'!G2632="0",_xlfn.XLOOKUP('Calculs'!G2632,'Réponses'!C:C,'Réponses'!F:F,"ERREUR VISIBILITE")=0),"",_xlfn.XLOOKUP(_xlfn.XLOOKUP('Calculs'!G2632,'Réponses'!C:C,'Réponses'!F:F,"ERREUR VISIBILITE"),Questions!A:A,Questions!B:B,"ERREUR QUESTION"))</f>
        <v/>
      </c>
      <c r="K2633" s="58" t="str">
        <f>IF(OR(ISBLANK(Recyclabilité[[#This Row],[Réponse 3]]),'Calculs'!J2632="0",_xlfn.XLOOKUP('Calculs'!J2632,'Réponses'!C:C,'Réponses'!F:F,"ERREUR VISIBILITE")=0),"",_xlfn.XLOOKUP(_xlfn.XLOOKUP('Calculs'!J2632,'Réponses'!C:C,'Réponses'!F:F,"ERREUR VISIBILITE"),Questions!A:A,Questions!B:B,"ERREUR QUESTION"))</f>
        <v/>
      </c>
      <c r="M2633" s="58" t="str">
        <f>IF(OR(ISBLANK(Recyclabilité[[#This Row],[Réponse 4]]),'Calculs'!M2632="0",_xlfn.XLOOKUP('Calculs'!M2632,'Réponses'!C:C,'Réponses'!F:F,"ERREUR VISIBILITE")=0),"",_xlfn.XLOOKUP(_xlfn.XLOOKUP('Calculs'!M2632,'Réponses'!C:C,'Réponses'!F:F,"ERREUR VISIBILITE"),Questions!A:A,Questions!B:B,"ERREUR QUESTION"))</f>
        <v/>
      </c>
    </row>
    <row r="2634" spans="4:13" ht="60" customHeight="1">
      <c r="D2634" s="28" t="str">
        <f>IF(ISBLANK(Recyclabilité[[#This Row],[Code Valobat]]),"",IF(OR('Calculs'!A2633="08",'Calculs'!A2633="07",MID(Recyclabilité[[#This Row],[Code Valobat]],4,4)="0804",MID(Recyclabilité[[#This Row],[Code Valobat]],4,4)="0709",MID(Recyclabilité[[#This Row],[Code Valobat]],1,7)="6121107"),"Non recyclable",_xlfn.XLOOKUP('Calculs'!Q2633,'Combinaisons'!A:A,'Combinaisons'!B:B,"Merci de répondre à toutes les questions")))</f>
        <v/>
      </c>
      <c r="E2634" s="58" t="str">
        <f>IF(ISBLANK(Recyclabilité[[#This Row],[Code Valobat]]),"",IF(OR('Calculs'!A2633="08",'Calculs'!A2633="07",MID(Recyclabilité[[#This Row],[Code Valobat]],4,4)="0804",MID(Recyclabilité[[#This Row],[Code Valobat]],4,4)="0709",MID(Recyclabilité[[#This Row],[Code Valobat]],1,7)="6121107"),"",_xlfn.XLOOKUP('Calculs'!B2633,Questions!A:A,Questions!B:B,"ERREUR QUESTION")))</f>
        <v/>
      </c>
      <c r="G2634" s="58" t="str">
        <f>IF(OR(ISBLANK(Recyclabilité[[#This Row],[Réponse 1]]),'Calculs'!D2633="0",_xlfn.XLOOKUP('Calculs'!D2633,'Réponses'!C:C,'Réponses'!F:F,"ERREUR VISIBILITE")=0),"",_xlfn.XLOOKUP(_xlfn.XLOOKUP('Calculs'!D2633,'Réponses'!C:C,'Réponses'!F:F,"ERREUR VISIBILITE"),Questions!A:A,Questions!B:B,"ERREUR QUESTION"))</f>
        <v/>
      </c>
      <c r="I2634" s="58" t="str">
        <f>IF(OR(ISBLANK(Recyclabilité[[#This Row],[Réponse 2]]),'Calculs'!G2633="0",_xlfn.XLOOKUP('Calculs'!G2633,'Réponses'!C:C,'Réponses'!F:F,"ERREUR VISIBILITE")=0),"",_xlfn.XLOOKUP(_xlfn.XLOOKUP('Calculs'!G2633,'Réponses'!C:C,'Réponses'!F:F,"ERREUR VISIBILITE"),Questions!A:A,Questions!B:B,"ERREUR QUESTION"))</f>
        <v/>
      </c>
      <c r="K2634" s="58" t="str">
        <f>IF(OR(ISBLANK(Recyclabilité[[#This Row],[Réponse 3]]),'Calculs'!J2633="0",_xlfn.XLOOKUP('Calculs'!J2633,'Réponses'!C:C,'Réponses'!F:F,"ERREUR VISIBILITE")=0),"",_xlfn.XLOOKUP(_xlfn.XLOOKUP('Calculs'!J2633,'Réponses'!C:C,'Réponses'!F:F,"ERREUR VISIBILITE"),Questions!A:A,Questions!B:B,"ERREUR QUESTION"))</f>
        <v/>
      </c>
      <c r="M2634" s="58" t="str">
        <f>IF(OR(ISBLANK(Recyclabilité[[#This Row],[Réponse 4]]),'Calculs'!M2633="0",_xlfn.XLOOKUP('Calculs'!M2633,'Réponses'!C:C,'Réponses'!F:F,"ERREUR VISIBILITE")=0),"",_xlfn.XLOOKUP(_xlfn.XLOOKUP('Calculs'!M2633,'Réponses'!C:C,'Réponses'!F:F,"ERREUR VISIBILITE"),Questions!A:A,Questions!B:B,"ERREUR QUESTION"))</f>
        <v/>
      </c>
    </row>
    <row r="2635" spans="4:13" ht="60" customHeight="1">
      <c r="D2635" s="28" t="str">
        <f>IF(ISBLANK(Recyclabilité[[#This Row],[Code Valobat]]),"",IF(OR('Calculs'!A2634="08",'Calculs'!A2634="07",MID(Recyclabilité[[#This Row],[Code Valobat]],4,4)="0804",MID(Recyclabilité[[#This Row],[Code Valobat]],4,4)="0709",MID(Recyclabilité[[#This Row],[Code Valobat]],1,7)="6121107"),"Non recyclable",_xlfn.XLOOKUP('Calculs'!Q2634,'Combinaisons'!A:A,'Combinaisons'!B:B,"Merci de répondre à toutes les questions")))</f>
        <v/>
      </c>
      <c r="E2635" s="58" t="str">
        <f>IF(ISBLANK(Recyclabilité[[#This Row],[Code Valobat]]),"",IF(OR('Calculs'!A2634="08",'Calculs'!A2634="07",MID(Recyclabilité[[#This Row],[Code Valobat]],4,4)="0804",MID(Recyclabilité[[#This Row],[Code Valobat]],4,4)="0709",MID(Recyclabilité[[#This Row],[Code Valobat]],1,7)="6121107"),"",_xlfn.XLOOKUP('Calculs'!B2634,Questions!A:A,Questions!B:B,"ERREUR QUESTION")))</f>
        <v/>
      </c>
      <c r="G2635" s="58" t="str">
        <f>IF(OR(ISBLANK(Recyclabilité[[#This Row],[Réponse 1]]),'Calculs'!D2634="0",_xlfn.XLOOKUP('Calculs'!D2634,'Réponses'!C:C,'Réponses'!F:F,"ERREUR VISIBILITE")=0),"",_xlfn.XLOOKUP(_xlfn.XLOOKUP('Calculs'!D2634,'Réponses'!C:C,'Réponses'!F:F,"ERREUR VISIBILITE"),Questions!A:A,Questions!B:B,"ERREUR QUESTION"))</f>
        <v/>
      </c>
      <c r="I2635" s="58" t="str">
        <f>IF(OR(ISBLANK(Recyclabilité[[#This Row],[Réponse 2]]),'Calculs'!G2634="0",_xlfn.XLOOKUP('Calculs'!G2634,'Réponses'!C:C,'Réponses'!F:F,"ERREUR VISIBILITE")=0),"",_xlfn.XLOOKUP(_xlfn.XLOOKUP('Calculs'!G2634,'Réponses'!C:C,'Réponses'!F:F,"ERREUR VISIBILITE"),Questions!A:A,Questions!B:B,"ERREUR QUESTION"))</f>
        <v/>
      </c>
      <c r="K2635" s="58" t="str">
        <f>IF(OR(ISBLANK(Recyclabilité[[#This Row],[Réponse 3]]),'Calculs'!J2634="0",_xlfn.XLOOKUP('Calculs'!J2634,'Réponses'!C:C,'Réponses'!F:F,"ERREUR VISIBILITE")=0),"",_xlfn.XLOOKUP(_xlfn.XLOOKUP('Calculs'!J2634,'Réponses'!C:C,'Réponses'!F:F,"ERREUR VISIBILITE"),Questions!A:A,Questions!B:B,"ERREUR QUESTION"))</f>
        <v/>
      </c>
      <c r="M2635" s="58" t="str">
        <f>IF(OR(ISBLANK(Recyclabilité[[#This Row],[Réponse 4]]),'Calculs'!M2634="0",_xlfn.XLOOKUP('Calculs'!M2634,'Réponses'!C:C,'Réponses'!F:F,"ERREUR VISIBILITE")=0),"",_xlfn.XLOOKUP(_xlfn.XLOOKUP('Calculs'!M2634,'Réponses'!C:C,'Réponses'!F:F,"ERREUR VISIBILITE"),Questions!A:A,Questions!B:B,"ERREUR QUESTION"))</f>
        <v/>
      </c>
    </row>
    <row r="2636" spans="4:13" ht="60" customHeight="1">
      <c r="D2636" s="28" t="str">
        <f>IF(ISBLANK(Recyclabilité[[#This Row],[Code Valobat]]),"",IF(OR('Calculs'!A2635="08",'Calculs'!A2635="07",MID(Recyclabilité[[#This Row],[Code Valobat]],4,4)="0804",MID(Recyclabilité[[#This Row],[Code Valobat]],4,4)="0709",MID(Recyclabilité[[#This Row],[Code Valobat]],1,7)="6121107"),"Non recyclable",_xlfn.XLOOKUP('Calculs'!Q2635,'Combinaisons'!A:A,'Combinaisons'!B:B,"Merci de répondre à toutes les questions")))</f>
        <v/>
      </c>
      <c r="E2636" s="58" t="str">
        <f>IF(ISBLANK(Recyclabilité[[#This Row],[Code Valobat]]),"",IF(OR('Calculs'!A2635="08",'Calculs'!A2635="07",MID(Recyclabilité[[#This Row],[Code Valobat]],4,4)="0804",MID(Recyclabilité[[#This Row],[Code Valobat]],4,4)="0709",MID(Recyclabilité[[#This Row],[Code Valobat]],1,7)="6121107"),"",_xlfn.XLOOKUP('Calculs'!B2635,Questions!A:A,Questions!B:B,"ERREUR QUESTION")))</f>
        <v/>
      </c>
      <c r="G2636" s="58" t="str">
        <f>IF(OR(ISBLANK(Recyclabilité[[#This Row],[Réponse 1]]),'Calculs'!D2635="0",_xlfn.XLOOKUP('Calculs'!D2635,'Réponses'!C:C,'Réponses'!F:F,"ERREUR VISIBILITE")=0),"",_xlfn.XLOOKUP(_xlfn.XLOOKUP('Calculs'!D2635,'Réponses'!C:C,'Réponses'!F:F,"ERREUR VISIBILITE"),Questions!A:A,Questions!B:B,"ERREUR QUESTION"))</f>
        <v/>
      </c>
      <c r="I2636" s="58" t="str">
        <f>IF(OR(ISBLANK(Recyclabilité[[#This Row],[Réponse 2]]),'Calculs'!G2635="0",_xlfn.XLOOKUP('Calculs'!G2635,'Réponses'!C:C,'Réponses'!F:F,"ERREUR VISIBILITE")=0),"",_xlfn.XLOOKUP(_xlfn.XLOOKUP('Calculs'!G2635,'Réponses'!C:C,'Réponses'!F:F,"ERREUR VISIBILITE"),Questions!A:A,Questions!B:B,"ERREUR QUESTION"))</f>
        <v/>
      </c>
      <c r="K2636" s="58" t="str">
        <f>IF(OR(ISBLANK(Recyclabilité[[#This Row],[Réponse 3]]),'Calculs'!J2635="0",_xlfn.XLOOKUP('Calculs'!J2635,'Réponses'!C:C,'Réponses'!F:F,"ERREUR VISIBILITE")=0),"",_xlfn.XLOOKUP(_xlfn.XLOOKUP('Calculs'!J2635,'Réponses'!C:C,'Réponses'!F:F,"ERREUR VISIBILITE"),Questions!A:A,Questions!B:B,"ERREUR QUESTION"))</f>
        <v/>
      </c>
      <c r="M2636" s="58" t="str">
        <f>IF(OR(ISBLANK(Recyclabilité[[#This Row],[Réponse 4]]),'Calculs'!M2635="0",_xlfn.XLOOKUP('Calculs'!M2635,'Réponses'!C:C,'Réponses'!F:F,"ERREUR VISIBILITE")=0),"",_xlfn.XLOOKUP(_xlfn.XLOOKUP('Calculs'!M2635,'Réponses'!C:C,'Réponses'!F:F,"ERREUR VISIBILITE"),Questions!A:A,Questions!B:B,"ERREUR QUESTION"))</f>
        <v/>
      </c>
    </row>
    <row r="2637" spans="4:13" ht="60" customHeight="1">
      <c r="D2637" s="28" t="str">
        <f>IF(ISBLANK(Recyclabilité[[#This Row],[Code Valobat]]),"",IF(OR('Calculs'!A2636="08",'Calculs'!A2636="07",MID(Recyclabilité[[#This Row],[Code Valobat]],4,4)="0804",MID(Recyclabilité[[#This Row],[Code Valobat]],4,4)="0709",MID(Recyclabilité[[#This Row],[Code Valobat]],1,7)="6121107"),"Non recyclable",_xlfn.XLOOKUP('Calculs'!Q2636,'Combinaisons'!A:A,'Combinaisons'!B:B,"Merci de répondre à toutes les questions")))</f>
        <v/>
      </c>
      <c r="E2637" s="58" t="str">
        <f>IF(ISBLANK(Recyclabilité[[#This Row],[Code Valobat]]),"",IF(OR('Calculs'!A2636="08",'Calculs'!A2636="07",MID(Recyclabilité[[#This Row],[Code Valobat]],4,4)="0804",MID(Recyclabilité[[#This Row],[Code Valobat]],4,4)="0709",MID(Recyclabilité[[#This Row],[Code Valobat]],1,7)="6121107"),"",_xlfn.XLOOKUP('Calculs'!B2636,Questions!A:A,Questions!B:B,"ERREUR QUESTION")))</f>
        <v/>
      </c>
      <c r="G2637" s="58" t="str">
        <f>IF(OR(ISBLANK(Recyclabilité[[#This Row],[Réponse 1]]),'Calculs'!D2636="0",_xlfn.XLOOKUP('Calculs'!D2636,'Réponses'!C:C,'Réponses'!F:F,"ERREUR VISIBILITE")=0),"",_xlfn.XLOOKUP(_xlfn.XLOOKUP('Calculs'!D2636,'Réponses'!C:C,'Réponses'!F:F,"ERREUR VISIBILITE"),Questions!A:A,Questions!B:B,"ERREUR QUESTION"))</f>
        <v/>
      </c>
      <c r="I2637" s="58" t="str">
        <f>IF(OR(ISBLANK(Recyclabilité[[#This Row],[Réponse 2]]),'Calculs'!G2636="0",_xlfn.XLOOKUP('Calculs'!G2636,'Réponses'!C:C,'Réponses'!F:F,"ERREUR VISIBILITE")=0),"",_xlfn.XLOOKUP(_xlfn.XLOOKUP('Calculs'!G2636,'Réponses'!C:C,'Réponses'!F:F,"ERREUR VISIBILITE"),Questions!A:A,Questions!B:B,"ERREUR QUESTION"))</f>
        <v/>
      </c>
      <c r="K2637" s="58" t="str">
        <f>IF(OR(ISBLANK(Recyclabilité[[#This Row],[Réponse 3]]),'Calculs'!J2636="0",_xlfn.XLOOKUP('Calculs'!J2636,'Réponses'!C:C,'Réponses'!F:F,"ERREUR VISIBILITE")=0),"",_xlfn.XLOOKUP(_xlfn.XLOOKUP('Calculs'!J2636,'Réponses'!C:C,'Réponses'!F:F,"ERREUR VISIBILITE"),Questions!A:A,Questions!B:B,"ERREUR QUESTION"))</f>
        <v/>
      </c>
      <c r="M2637" s="58" t="str">
        <f>IF(OR(ISBLANK(Recyclabilité[[#This Row],[Réponse 4]]),'Calculs'!M2636="0",_xlfn.XLOOKUP('Calculs'!M2636,'Réponses'!C:C,'Réponses'!F:F,"ERREUR VISIBILITE")=0),"",_xlfn.XLOOKUP(_xlfn.XLOOKUP('Calculs'!M2636,'Réponses'!C:C,'Réponses'!F:F,"ERREUR VISIBILITE"),Questions!A:A,Questions!B:B,"ERREUR QUESTION"))</f>
        <v/>
      </c>
    </row>
    <row r="2638" spans="4:13" ht="60" customHeight="1">
      <c r="D2638" s="28" t="str">
        <f>IF(ISBLANK(Recyclabilité[[#This Row],[Code Valobat]]),"",IF(OR('Calculs'!A2637="08",'Calculs'!A2637="07",MID(Recyclabilité[[#This Row],[Code Valobat]],4,4)="0804",MID(Recyclabilité[[#This Row],[Code Valobat]],4,4)="0709",MID(Recyclabilité[[#This Row],[Code Valobat]],1,7)="6121107"),"Non recyclable",_xlfn.XLOOKUP('Calculs'!Q2637,'Combinaisons'!A:A,'Combinaisons'!B:B,"Merci de répondre à toutes les questions")))</f>
        <v/>
      </c>
      <c r="E2638" s="58" t="str">
        <f>IF(ISBLANK(Recyclabilité[[#This Row],[Code Valobat]]),"",IF(OR('Calculs'!A2637="08",'Calculs'!A2637="07",MID(Recyclabilité[[#This Row],[Code Valobat]],4,4)="0804",MID(Recyclabilité[[#This Row],[Code Valobat]],4,4)="0709",MID(Recyclabilité[[#This Row],[Code Valobat]],1,7)="6121107"),"",_xlfn.XLOOKUP('Calculs'!B2637,Questions!A:A,Questions!B:B,"ERREUR QUESTION")))</f>
        <v/>
      </c>
      <c r="G2638" s="58" t="str">
        <f>IF(OR(ISBLANK(Recyclabilité[[#This Row],[Réponse 1]]),'Calculs'!D2637="0",_xlfn.XLOOKUP('Calculs'!D2637,'Réponses'!C:C,'Réponses'!F:F,"ERREUR VISIBILITE")=0),"",_xlfn.XLOOKUP(_xlfn.XLOOKUP('Calculs'!D2637,'Réponses'!C:C,'Réponses'!F:F,"ERREUR VISIBILITE"),Questions!A:A,Questions!B:B,"ERREUR QUESTION"))</f>
        <v/>
      </c>
      <c r="I2638" s="58" t="str">
        <f>IF(OR(ISBLANK(Recyclabilité[[#This Row],[Réponse 2]]),'Calculs'!G2637="0",_xlfn.XLOOKUP('Calculs'!G2637,'Réponses'!C:C,'Réponses'!F:F,"ERREUR VISIBILITE")=0),"",_xlfn.XLOOKUP(_xlfn.XLOOKUP('Calculs'!G2637,'Réponses'!C:C,'Réponses'!F:F,"ERREUR VISIBILITE"),Questions!A:A,Questions!B:B,"ERREUR QUESTION"))</f>
        <v/>
      </c>
      <c r="K2638" s="58" t="str">
        <f>IF(OR(ISBLANK(Recyclabilité[[#This Row],[Réponse 3]]),'Calculs'!J2637="0",_xlfn.XLOOKUP('Calculs'!J2637,'Réponses'!C:C,'Réponses'!F:F,"ERREUR VISIBILITE")=0),"",_xlfn.XLOOKUP(_xlfn.XLOOKUP('Calculs'!J2637,'Réponses'!C:C,'Réponses'!F:F,"ERREUR VISIBILITE"),Questions!A:A,Questions!B:B,"ERREUR QUESTION"))</f>
        <v/>
      </c>
      <c r="M2638" s="58" t="str">
        <f>IF(OR(ISBLANK(Recyclabilité[[#This Row],[Réponse 4]]),'Calculs'!M2637="0",_xlfn.XLOOKUP('Calculs'!M2637,'Réponses'!C:C,'Réponses'!F:F,"ERREUR VISIBILITE")=0),"",_xlfn.XLOOKUP(_xlfn.XLOOKUP('Calculs'!M2637,'Réponses'!C:C,'Réponses'!F:F,"ERREUR VISIBILITE"),Questions!A:A,Questions!B:B,"ERREUR QUESTION"))</f>
        <v/>
      </c>
    </row>
    <row r="2639" spans="4:13" ht="60" customHeight="1">
      <c r="D2639" s="28" t="str">
        <f>IF(ISBLANK(Recyclabilité[[#This Row],[Code Valobat]]),"",IF(OR('Calculs'!A2638="08",'Calculs'!A2638="07",MID(Recyclabilité[[#This Row],[Code Valobat]],4,4)="0804",MID(Recyclabilité[[#This Row],[Code Valobat]],4,4)="0709",MID(Recyclabilité[[#This Row],[Code Valobat]],1,7)="6121107"),"Non recyclable",_xlfn.XLOOKUP('Calculs'!Q2638,'Combinaisons'!A:A,'Combinaisons'!B:B,"Merci de répondre à toutes les questions")))</f>
        <v/>
      </c>
      <c r="E2639" s="58" t="str">
        <f>IF(ISBLANK(Recyclabilité[[#This Row],[Code Valobat]]),"",IF(OR('Calculs'!A2638="08",'Calculs'!A2638="07",MID(Recyclabilité[[#This Row],[Code Valobat]],4,4)="0804",MID(Recyclabilité[[#This Row],[Code Valobat]],4,4)="0709",MID(Recyclabilité[[#This Row],[Code Valobat]],1,7)="6121107"),"",_xlfn.XLOOKUP('Calculs'!B2638,Questions!A:A,Questions!B:B,"ERREUR QUESTION")))</f>
        <v/>
      </c>
      <c r="G2639" s="58" t="str">
        <f>IF(OR(ISBLANK(Recyclabilité[[#This Row],[Réponse 1]]),'Calculs'!D2638="0",_xlfn.XLOOKUP('Calculs'!D2638,'Réponses'!C:C,'Réponses'!F:F,"ERREUR VISIBILITE")=0),"",_xlfn.XLOOKUP(_xlfn.XLOOKUP('Calculs'!D2638,'Réponses'!C:C,'Réponses'!F:F,"ERREUR VISIBILITE"),Questions!A:A,Questions!B:B,"ERREUR QUESTION"))</f>
        <v/>
      </c>
      <c r="I2639" s="58" t="str">
        <f>IF(OR(ISBLANK(Recyclabilité[[#This Row],[Réponse 2]]),'Calculs'!G2638="0",_xlfn.XLOOKUP('Calculs'!G2638,'Réponses'!C:C,'Réponses'!F:F,"ERREUR VISIBILITE")=0),"",_xlfn.XLOOKUP(_xlfn.XLOOKUP('Calculs'!G2638,'Réponses'!C:C,'Réponses'!F:F,"ERREUR VISIBILITE"),Questions!A:A,Questions!B:B,"ERREUR QUESTION"))</f>
        <v/>
      </c>
      <c r="K2639" s="58" t="str">
        <f>IF(OR(ISBLANK(Recyclabilité[[#This Row],[Réponse 3]]),'Calculs'!J2638="0",_xlfn.XLOOKUP('Calculs'!J2638,'Réponses'!C:C,'Réponses'!F:F,"ERREUR VISIBILITE")=0),"",_xlfn.XLOOKUP(_xlfn.XLOOKUP('Calculs'!J2638,'Réponses'!C:C,'Réponses'!F:F,"ERREUR VISIBILITE"),Questions!A:A,Questions!B:B,"ERREUR QUESTION"))</f>
        <v/>
      </c>
      <c r="M2639" s="58" t="str">
        <f>IF(OR(ISBLANK(Recyclabilité[[#This Row],[Réponse 4]]),'Calculs'!M2638="0",_xlfn.XLOOKUP('Calculs'!M2638,'Réponses'!C:C,'Réponses'!F:F,"ERREUR VISIBILITE")=0),"",_xlfn.XLOOKUP(_xlfn.XLOOKUP('Calculs'!M2638,'Réponses'!C:C,'Réponses'!F:F,"ERREUR VISIBILITE"),Questions!A:A,Questions!B:B,"ERREUR QUESTION"))</f>
        <v/>
      </c>
    </row>
    <row r="2640" spans="4:13" ht="60" customHeight="1">
      <c r="D2640" s="28" t="str">
        <f>IF(ISBLANK(Recyclabilité[[#This Row],[Code Valobat]]),"",IF(OR('Calculs'!A2639="08",'Calculs'!A2639="07",MID(Recyclabilité[[#This Row],[Code Valobat]],4,4)="0804",MID(Recyclabilité[[#This Row],[Code Valobat]],4,4)="0709",MID(Recyclabilité[[#This Row],[Code Valobat]],1,7)="6121107"),"Non recyclable",_xlfn.XLOOKUP('Calculs'!Q2639,'Combinaisons'!A:A,'Combinaisons'!B:B,"Merci de répondre à toutes les questions")))</f>
        <v/>
      </c>
      <c r="E2640" s="58" t="str">
        <f>IF(ISBLANK(Recyclabilité[[#This Row],[Code Valobat]]),"",IF(OR('Calculs'!A2639="08",'Calculs'!A2639="07",MID(Recyclabilité[[#This Row],[Code Valobat]],4,4)="0804",MID(Recyclabilité[[#This Row],[Code Valobat]],4,4)="0709",MID(Recyclabilité[[#This Row],[Code Valobat]],1,7)="6121107"),"",_xlfn.XLOOKUP('Calculs'!B2639,Questions!A:A,Questions!B:B,"ERREUR QUESTION")))</f>
        <v/>
      </c>
      <c r="G2640" s="58" t="str">
        <f>IF(OR(ISBLANK(Recyclabilité[[#This Row],[Réponse 1]]),'Calculs'!D2639="0",_xlfn.XLOOKUP('Calculs'!D2639,'Réponses'!C:C,'Réponses'!F:F,"ERREUR VISIBILITE")=0),"",_xlfn.XLOOKUP(_xlfn.XLOOKUP('Calculs'!D2639,'Réponses'!C:C,'Réponses'!F:F,"ERREUR VISIBILITE"),Questions!A:A,Questions!B:B,"ERREUR QUESTION"))</f>
        <v/>
      </c>
      <c r="I2640" s="58" t="str">
        <f>IF(OR(ISBLANK(Recyclabilité[[#This Row],[Réponse 2]]),'Calculs'!G2639="0",_xlfn.XLOOKUP('Calculs'!G2639,'Réponses'!C:C,'Réponses'!F:F,"ERREUR VISIBILITE")=0),"",_xlfn.XLOOKUP(_xlfn.XLOOKUP('Calculs'!G2639,'Réponses'!C:C,'Réponses'!F:F,"ERREUR VISIBILITE"),Questions!A:A,Questions!B:B,"ERREUR QUESTION"))</f>
        <v/>
      </c>
      <c r="K2640" s="58" t="str">
        <f>IF(OR(ISBLANK(Recyclabilité[[#This Row],[Réponse 3]]),'Calculs'!J2639="0",_xlfn.XLOOKUP('Calculs'!J2639,'Réponses'!C:C,'Réponses'!F:F,"ERREUR VISIBILITE")=0),"",_xlfn.XLOOKUP(_xlfn.XLOOKUP('Calculs'!J2639,'Réponses'!C:C,'Réponses'!F:F,"ERREUR VISIBILITE"),Questions!A:A,Questions!B:B,"ERREUR QUESTION"))</f>
        <v/>
      </c>
      <c r="M2640" s="58" t="str">
        <f>IF(OR(ISBLANK(Recyclabilité[[#This Row],[Réponse 4]]),'Calculs'!M2639="0",_xlfn.XLOOKUP('Calculs'!M2639,'Réponses'!C:C,'Réponses'!F:F,"ERREUR VISIBILITE")=0),"",_xlfn.XLOOKUP(_xlfn.XLOOKUP('Calculs'!M2639,'Réponses'!C:C,'Réponses'!F:F,"ERREUR VISIBILITE"),Questions!A:A,Questions!B:B,"ERREUR QUESTION"))</f>
        <v/>
      </c>
    </row>
    <row r="2641" spans="4:13" ht="60" customHeight="1">
      <c r="D2641" s="28" t="str">
        <f>IF(ISBLANK(Recyclabilité[[#This Row],[Code Valobat]]),"",IF(OR('Calculs'!A2640="08",'Calculs'!A2640="07",MID(Recyclabilité[[#This Row],[Code Valobat]],4,4)="0804",MID(Recyclabilité[[#This Row],[Code Valobat]],4,4)="0709",MID(Recyclabilité[[#This Row],[Code Valobat]],1,7)="6121107"),"Non recyclable",_xlfn.XLOOKUP('Calculs'!Q2640,'Combinaisons'!A:A,'Combinaisons'!B:B,"Merci de répondre à toutes les questions")))</f>
        <v/>
      </c>
      <c r="E2641" s="58" t="str">
        <f>IF(ISBLANK(Recyclabilité[[#This Row],[Code Valobat]]),"",IF(OR('Calculs'!A2640="08",'Calculs'!A2640="07",MID(Recyclabilité[[#This Row],[Code Valobat]],4,4)="0804",MID(Recyclabilité[[#This Row],[Code Valobat]],4,4)="0709",MID(Recyclabilité[[#This Row],[Code Valobat]],1,7)="6121107"),"",_xlfn.XLOOKUP('Calculs'!B2640,Questions!A:A,Questions!B:B,"ERREUR QUESTION")))</f>
        <v/>
      </c>
      <c r="G2641" s="58" t="str">
        <f>IF(OR(ISBLANK(Recyclabilité[[#This Row],[Réponse 1]]),'Calculs'!D2640="0",_xlfn.XLOOKUP('Calculs'!D2640,'Réponses'!C:C,'Réponses'!F:F,"ERREUR VISIBILITE")=0),"",_xlfn.XLOOKUP(_xlfn.XLOOKUP('Calculs'!D2640,'Réponses'!C:C,'Réponses'!F:F,"ERREUR VISIBILITE"),Questions!A:A,Questions!B:B,"ERREUR QUESTION"))</f>
        <v/>
      </c>
      <c r="I2641" s="58" t="str">
        <f>IF(OR(ISBLANK(Recyclabilité[[#This Row],[Réponse 2]]),'Calculs'!G2640="0",_xlfn.XLOOKUP('Calculs'!G2640,'Réponses'!C:C,'Réponses'!F:F,"ERREUR VISIBILITE")=0),"",_xlfn.XLOOKUP(_xlfn.XLOOKUP('Calculs'!G2640,'Réponses'!C:C,'Réponses'!F:F,"ERREUR VISIBILITE"),Questions!A:A,Questions!B:B,"ERREUR QUESTION"))</f>
        <v/>
      </c>
      <c r="K2641" s="58" t="str">
        <f>IF(OR(ISBLANK(Recyclabilité[[#This Row],[Réponse 3]]),'Calculs'!J2640="0",_xlfn.XLOOKUP('Calculs'!J2640,'Réponses'!C:C,'Réponses'!F:F,"ERREUR VISIBILITE")=0),"",_xlfn.XLOOKUP(_xlfn.XLOOKUP('Calculs'!J2640,'Réponses'!C:C,'Réponses'!F:F,"ERREUR VISIBILITE"),Questions!A:A,Questions!B:B,"ERREUR QUESTION"))</f>
        <v/>
      </c>
      <c r="M2641" s="58" t="str">
        <f>IF(OR(ISBLANK(Recyclabilité[[#This Row],[Réponse 4]]),'Calculs'!M2640="0",_xlfn.XLOOKUP('Calculs'!M2640,'Réponses'!C:C,'Réponses'!F:F,"ERREUR VISIBILITE")=0),"",_xlfn.XLOOKUP(_xlfn.XLOOKUP('Calculs'!M2640,'Réponses'!C:C,'Réponses'!F:F,"ERREUR VISIBILITE"),Questions!A:A,Questions!B:B,"ERREUR QUESTION"))</f>
        <v/>
      </c>
    </row>
    <row r="2642" spans="4:13" ht="60" customHeight="1">
      <c r="D2642" s="28" t="str">
        <f>IF(ISBLANK(Recyclabilité[[#This Row],[Code Valobat]]),"",IF(OR('Calculs'!A2641="08",'Calculs'!A2641="07",MID(Recyclabilité[[#This Row],[Code Valobat]],4,4)="0804",MID(Recyclabilité[[#This Row],[Code Valobat]],4,4)="0709",MID(Recyclabilité[[#This Row],[Code Valobat]],1,7)="6121107"),"Non recyclable",_xlfn.XLOOKUP('Calculs'!Q2641,'Combinaisons'!A:A,'Combinaisons'!B:B,"Merci de répondre à toutes les questions")))</f>
        <v/>
      </c>
      <c r="E2642" s="58" t="str">
        <f>IF(ISBLANK(Recyclabilité[[#This Row],[Code Valobat]]),"",IF(OR('Calculs'!A2641="08",'Calculs'!A2641="07",MID(Recyclabilité[[#This Row],[Code Valobat]],4,4)="0804",MID(Recyclabilité[[#This Row],[Code Valobat]],4,4)="0709",MID(Recyclabilité[[#This Row],[Code Valobat]],1,7)="6121107"),"",_xlfn.XLOOKUP('Calculs'!B2641,Questions!A:A,Questions!B:B,"ERREUR QUESTION")))</f>
        <v/>
      </c>
      <c r="G2642" s="58" t="str">
        <f>IF(OR(ISBLANK(Recyclabilité[[#This Row],[Réponse 1]]),'Calculs'!D2641="0",_xlfn.XLOOKUP('Calculs'!D2641,'Réponses'!C:C,'Réponses'!F:F,"ERREUR VISIBILITE")=0),"",_xlfn.XLOOKUP(_xlfn.XLOOKUP('Calculs'!D2641,'Réponses'!C:C,'Réponses'!F:F,"ERREUR VISIBILITE"),Questions!A:A,Questions!B:B,"ERREUR QUESTION"))</f>
        <v/>
      </c>
      <c r="I2642" s="58" t="str">
        <f>IF(OR(ISBLANK(Recyclabilité[[#This Row],[Réponse 2]]),'Calculs'!G2641="0",_xlfn.XLOOKUP('Calculs'!G2641,'Réponses'!C:C,'Réponses'!F:F,"ERREUR VISIBILITE")=0),"",_xlfn.XLOOKUP(_xlfn.XLOOKUP('Calculs'!G2641,'Réponses'!C:C,'Réponses'!F:F,"ERREUR VISIBILITE"),Questions!A:A,Questions!B:B,"ERREUR QUESTION"))</f>
        <v/>
      </c>
      <c r="K2642" s="58" t="str">
        <f>IF(OR(ISBLANK(Recyclabilité[[#This Row],[Réponse 3]]),'Calculs'!J2641="0",_xlfn.XLOOKUP('Calculs'!J2641,'Réponses'!C:C,'Réponses'!F:F,"ERREUR VISIBILITE")=0),"",_xlfn.XLOOKUP(_xlfn.XLOOKUP('Calculs'!J2641,'Réponses'!C:C,'Réponses'!F:F,"ERREUR VISIBILITE"),Questions!A:A,Questions!B:B,"ERREUR QUESTION"))</f>
        <v/>
      </c>
      <c r="M2642" s="58" t="str">
        <f>IF(OR(ISBLANK(Recyclabilité[[#This Row],[Réponse 4]]),'Calculs'!M2641="0",_xlfn.XLOOKUP('Calculs'!M2641,'Réponses'!C:C,'Réponses'!F:F,"ERREUR VISIBILITE")=0),"",_xlfn.XLOOKUP(_xlfn.XLOOKUP('Calculs'!M2641,'Réponses'!C:C,'Réponses'!F:F,"ERREUR VISIBILITE"),Questions!A:A,Questions!B:B,"ERREUR QUESTION"))</f>
        <v/>
      </c>
    </row>
    <row r="2643" spans="4:13" ht="60" customHeight="1">
      <c r="D2643" s="28" t="str">
        <f>IF(ISBLANK(Recyclabilité[[#This Row],[Code Valobat]]),"",IF(OR('Calculs'!A2642="08",'Calculs'!A2642="07",MID(Recyclabilité[[#This Row],[Code Valobat]],4,4)="0804",MID(Recyclabilité[[#This Row],[Code Valobat]],4,4)="0709",MID(Recyclabilité[[#This Row],[Code Valobat]],1,7)="6121107"),"Non recyclable",_xlfn.XLOOKUP('Calculs'!Q2642,'Combinaisons'!A:A,'Combinaisons'!B:B,"Merci de répondre à toutes les questions")))</f>
        <v/>
      </c>
      <c r="E2643" s="58" t="str">
        <f>IF(ISBLANK(Recyclabilité[[#This Row],[Code Valobat]]),"",IF(OR('Calculs'!A2642="08",'Calculs'!A2642="07",MID(Recyclabilité[[#This Row],[Code Valobat]],4,4)="0804",MID(Recyclabilité[[#This Row],[Code Valobat]],4,4)="0709",MID(Recyclabilité[[#This Row],[Code Valobat]],1,7)="6121107"),"",_xlfn.XLOOKUP('Calculs'!B2642,Questions!A:A,Questions!B:B,"ERREUR QUESTION")))</f>
        <v/>
      </c>
      <c r="G2643" s="58" t="str">
        <f>IF(OR(ISBLANK(Recyclabilité[[#This Row],[Réponse 1]]),'Calculs'!D2642="0",_xlfn.XLOOKUP('Calculs'!D2642,'Réponses'!C:C,'Réponses'!F:F,"ERREUR VISIBILITE")=0),"",_xlfn.XLOOKUP(_xlfn.XLOOKUP('Calculs'!D2642,'Réponses'!C:C,'Réponses'!F:F,"ERREUR VISIBILITE"),Questions!A:A,Questions!B:B,"ERREUR QUESTION"))</f>
        <v/>
      </c>
      <c r="I2643" s="58" t="str">
        <f>IF(OR(ISBLANK(Recyclabilité[[#This Row],[Réponse 2]]),'Calculs'!G2642="0",_xlfn.XLOOKUP('Calculs'!G2642,'Réponses'!C:C,'Réponses'!F:F,"ERREUR VISIBILITE")=0),"",_xlfn.XLOOKUP(_xlfn.XLOOKUP('Calculs'!G2642,'Réponses'!C:C,'Réponses'!F:F,"ERREUR VISIBILITE"),Questions!A:A,Questions!B:B,"ERREUR QUESTION"))</f>
        <v/>
      </c>
      <c r="K2643" s="58" t="str">
        <f>IF(OR(ISBLANK(Recyclabilité[[#This Row],[Réponse 3]]),'Calculs'!J2642="0",_xlfn.XLOOKUP('Calculs'!J2642,'Réponses'!C:C,'Réponses'!F:F,"ERREUR VISIBILITE")=0),"",_xlfn.XLOOKUP(_xlfn.XLOOKUP('Calculs'!J2642,'Réponses'!C:C,'Réponses'!F:F,"ERREUR VISIBILITE"),Questions!A:A,Questions!B:B,"ERREUR QUESTION"))</f>
        <v/>
      </c>
      <c r="M2643" s="58" t="str">
        <f>IF(OR(ISBLANK(Recyclabilité[[#This Row],[Réponse 4]]),'Calculs'!M2642="0",_xlfn.XLOOKUP('Calculs'!M2642,'Réponses'!C:C,'Réponses'!F:F,"ERREUR VISIBILITE")=0),"",_xlfn.XLOOKUP(_xlfn.XLOOKUP('Calculs'!M2642,'Réponses'!C:C,'Réponses'!F:F,"ERREUR VISIBILITE"),Questions!A:A,Questions!B:B,"ERREUR QUESTION"))</f>
        <v/>
      </c>
    </row>
    <row r="2644" spans="4:13" ht="60" customHeight="1">
      <c r="D2644" s="28" t="str">
        <f>IF(ISBLANK(Recyclabilité[[#This Row],[Code Valobat]]),"",IF(OR('Calculs'!A2643="08",'Calculs'!A2643="07",MID(Recyclabilité[[#This Row],[Code Valobat]],4,4)="0804",MID(Recyclabilité[[#This Row],[Code Valobat]],4,4)="0709",MID(Recyclabilité[[#This Row],[Code Valobat]],1,7)="6121107"),"Non recyclable",_xlfn.XLOOKUP('Calculs'!Q2643,'Combinaisons'!A:A,'Combinaisons'!B:B,"Merci de répondre à toutes les questions")))</f>
        <v/>
      </c>
      <c r="E2644" s="58" t="str">
        <f>IF(ISBLANK(Recyclabilité[[#This Row],[Code Valobat]]),"",IF(OR('Calculs'!A2643="08",'Calculs'!A2643="07",MID(Recyclabilité[[#This Row],[Code Valobat]],4,4)="0804",MID(Recyclabilité[[#This Row],[Code Valobat]],4,4)="0709",MID(Recyclabilité[[#This Row],[Code Valobat]],1,7)="6121107"),"",_xlfn.XLOOKUP('Calculs'!B2643,Questions!A:A,Questions!B:B,"ERREUR QUESTION")))</f>
        <v/>
      </c>
      <c r="G2644" s="58" t="str">
        <f>IF(OR(ISBLANK(Recyclabilité[[#This Row],[Réponse 1]]),'Calculs'!D2643="0",_xlfn.XLOOKUP('Calculs'!D2643,'Réponses'!C:C,'Réponses'!F:F,"ERREUR VISIBILITE")=0),"",_xlfn.XLOOKUP(_xlfn.XLOOKUP('Calculs'!D2643,'Réponses'!C:C,'Réponses'!F:F,"ERREUR VISIBILITE"),Questions!A:A,Questions!B:B,"ERREUR QUESTION"))</f>
        <v/>
      </c>
      <c r="I2644" s="58" t="str">
        <f>IF(OR(ISBLANK(Recyclabilité[[#This Row],[Réponse 2]]),'Calculs'!G2643="0",_xlfn.XLOOKUP('Calculs'!G2643,'Réponses'!C:C,'Réponses'!F:F,"ERREUR VISIBILITE")=0),"",_xlfn.XLOOKUP(_xlfn.XLOOKUP('Calculs'!G2643,'Réponses'!C:C,'Réponses'!F:F,"ERREUR VISIBILITE"),Questions!A:A,Questions!B:B,"ERREUR QUESTION"))</f>
        <v/>
      </c>
      <c r="K2644" s="58" t="str">
        <f>IF(OR(ISBLANK(Recyclabilité[[#This Row],[Réponse 3]]),'Calculs'!J2643="0",_xlfn.XLOOKUP('Calculs'!J2643,'Réponses'!C:C,'Réponses'!F:F,"ERREUR VISIBILITE")=0),"",_xlfn.XLOOKUP(_xlfn.XLOOKUP('Calculs'!J2643,'Réponses'!C:C,'Réponses'!F:F,"ERREUR VISIBILITE"),Questions!A:A,Questions!B:B,"ERREUR QUESTION"))</f>
        <v/>
      </c>
      <c r="M2644" s="58" t="str">
        <f>IF(OR(ISBLANK(Recyclabilité[[#This Row],[Réponse 4]]),'Calculs'!M2643="0",_xlfn.XLOOKUP('Calculs'!M2643,'Réponses'!C:C,'Réponses'!F:F,"ERREUR VISIBILITE")=0),"",_xlfn.XLOOKUP(_xlfn.XLOOKUP('Calculs'!M2643,'Réponses'!C:C,'Réponses'!F:F,"ERREUR VISIBILITE"),Questions!A:A,Questions!B:B,"ERREUR QUESTION"))</f>
        <v/>
      </c>
    </row>
    <row r="2645" spans="4:13" ht="60" customHeight="1">
      <c r="D2645" s="28" t="str">
        <f>IF(ISBLANK(Recyclabilité[[#This Row],[Code Valobat]]),"",IF(OR('Calculs'!A2644="08",'Calculs'!A2644="07",MID(Recyclabilité[[#This Row],[Code Valobat]],4,4)="0804",MID(Recyclabilité[[#This Row],[Code Valobat]],4,4)="0709",MID(Recyclabilité[[#This Row],[Code Valobat]],1,7)="6121107"),"Non recyclable",_xlfn.XLOOKUP('Calculs'!Q2644,'Combinaisons'!A:A,'Combinaisons'!B:B,"Merci de répondre à toutes les questions")))</f>
        <v/>
      </c>
      <c r="E2645" s="58" t="str">
        <f>IF(ISBLANK(Recyclabilité[[#This Row],[Code Valobat]]),"",IF(OR('Calculs'!A2644="08",'Calculs'!A2644="07",MID(Recyclabilité[[#This Row],[Code Valobat]],4,4)="0804",MID(Recyclabilité[[#This Row],[Code Valobat]],4,4)="0709",MID(Recyclabilité[[#This Row],[Code Valobat]],1,7)="6121107"),"",_xlfn.XLOOKUP('Calculs'!B2644,Questions!A:A,Questions!B:B,"ERREUR QUESTION")))</f>
        <v/>
      </c>
      <c r="G2645" s="58" t="str">
        <f>IF(OR(ISBLANK(Recyclabilité[[#This Row],[Réponse 1]]),'Calculs'!D2644="0",_xlfn.XLOOKUP('Calculs'!D2644,'Réponses'!C:C,'Réponses'!F:F,"ERREUR VISIBILITE")=0),"",_xlfn.XLOOKUP(_xlfn.XLOOKUP('Calculs'!D2644,'Réponses'!C:C,'Réponses'!F:F,"ERREUR VISIBILITE"),Questions!A:A,Questions!B:B,"ERREUR QUESTION"))</f>
        <v/>
      </c>
      <c r="I2645" s="58" t="str">
        <f>IF(OR(ISBLANK(Recyclabilité[[#This Row],[Réponse 2]]),'Calculs'!G2644="0",_xlfn.XLOOKUP('Calculs'!G2644,'Réponses'!C:C,'Réponses'!F:F,"ERREUR VISIBILITE")=0),"",_xlfn.XLOOKUP(_xlfn.XLOOKUP('Calculs'!G2644,'Réponses'!C:C,'Réponses'!F:F,"ERREUR VISIBILITE"),Questions!A:A,Questions!B:B,"ERREUR QUESTION"))</f>
        <v/>
      </c>
      <c r="K2645" s="58" t="str">
        <f>IF(OR(ISBLANK(Recyclabilité[[#This Row],[Réponse 3]]),'Calculs'!J2644="0",_xlfn.XLOOKUP('Calculs'!J2644,'Réponses'!C:C,'Réponses'!F:F,"ERREUR VISIBILITE")=0),"",_xlfn.XLOOKUP(_xlfn.XLOOKUP('Calculs'!J2644,'Réponses'!C:C,'Réponses'!F:F,"ERREUR VISIBILITE"),Questions!A:A,Questions!B:B,"ERREUR QUESTION"))</f>
        <v/>
      </c>
      <c r="M2645" s="58" t="str">
        <f>IF(OR(ISBLANK(Recyclabilité[[#This Row],[Réponse 4]]),'Calculs'!M2644="0",_xlfn.XLOOKUP('Calculs'!M2644,'Réponses'!C:C,'Réponses'!F:F,"ERREUR VISIBILITE")=0),"",_xlfn.XLOOKUP(_xlfn.XLOOKUP('Calculs'!M2644,'Réponses'!C:C,'Réponses'!F:F,"ERREUR VISIBILITE"),Questions!A:A,Questions!B:B,"ERREUR QUESTION"))</f>
        <v/>
      </c>
    </row>
    <row r="2646" spans="4:13" ht="60" customHeight="1">
      <c r="D2646" s="28" t="str">
        <f>IF(ISBLANK(Recyclabilité[[#This Row],[Code Valobat]]),"",IF(OR('Calculs'!A2645="08",'Calculs'!A2645="07",MID(Recyclabilité[[#This Row],[Code Valobat]],4,4)="0804",MID(Recyclabilité[[#This Row],[Code Valobat]],4,4)="0709",MID(Recyclabilité[[#This Row],[Code Valobat]],1,7)="6121107"),"Non recyclable",_xlfn.XLOOKUP('Calculs'!Q2645,'Combinaisons'!A:A,'Combinaisons'!B:B,"Merci de répondre à toutes les questions")))</f>
        <v/>
      </c>
      <c r="E2646" s="58" t="str">
        <f>IF(ISBLANK(Recyclabilité[[#This Row],[Code Valobat]]),"",IF(OR('Calculs'!A2645="08",'Calculs'!A2645="07",MID(Recyclabilité[[#This Row],[Code Valobat]],4,4)="0804",MID(Recyclabilité[[#This Row],[Code Valobat]],4,4)="0709",MID(Recyclabilité[[#This Row],[Code Valobat]],1,7)="6121107"),"",_xlfn.XLOOKUP('Calculs'!B2645,Questions!A:A,Questions!B:B,"ERREUR QUESTION")))</f>
        <v/>
      </c>
      <c r="G2646" s="58" t="str">
        <f>IF(OR(ISBLANK(Recyclabilité[[#This Row],[Réponse 1]]),'Calculs'!D2645="0",_xlfn.XLOOKUP('Calculs'!D2645,'Réponses'!C:C,'Réponses'!F:F,"ERREUR VISIBILITE")=0),"",_xlfn.XLOOKUP(_xlfn.XLOOKUP('Calculs'!D2645,'Réponses'!C:C,'Réponses'!F:F,"ERREUR VISIBILITE"),Questions!A:A,Questions!B:B,"ERREUR QUESTION"))</f>
        <v/>
      </c>
      <c r="I2646" s="58" t="str">
        <f>IF(OR(ISBLANK(Recyclabilité[[#This Row],[Réponse 2]]),'Calculs'!G2645="0",_xlfn.XLOOKUP('Calculs'!G2645,'Réponses'!C:C,'Réponses'!F:F,"ERREUR VISIBILITE")=0),"",_xlfn.XLOOKUP(_xlfn.XLOOKUP('Calculs'!G2645,'Réponses'!C:C,'Réponses'!F:F,"ERREUR VISIBILITE"),Questions!A:A,Questions!B:B,"ERREUR QUESTION"))</f>
        <v/>
      </c>
      <c r="K2646" s="58" t="str">
        <f>IF(OR(ISBLANK(Recyclabilité[[#This Row],[Réponse 3]]),'Calculs'!J2645="0",_xlfn.XLOOKUP('Calculs'!J2645,'Réponses'!C:C,'Réponses'!F:F,"ERREUR VISIBILITE")=0),"",_xlfn.XLOOKUP(_xlfn.XLOOKUP('Calculs'!J2645,'Réponses'!C:C,'Réponses'!F:F,"ERREUR VISIBILITE"),Questions!A:A,Questions!B:B,"ERREUR QUESTION"))</f>
        <v/>
      </c>
      <c r="M2646" s="58" t="str">
        <f>IF(OR(ISBLANK(Recyclabilité[[#This Row],[Réponse 4]]),'Calculs'!M2645="0",_xlfn.XLOOKUP('Calculs'!M2645,'Réponses'!C:C,'Réponses'!F:F,"ERREUR VISIBILITE")=0),"",_xlfn.XLOOKUP(_xlfn.XLOOKUP('Calculs'!M2645,'Réponses'!C:C,'Réponses'!F:F,"ERREUR VISIBILITE"),Questions!A:A,Questions!B:B,"ERREUR QUESTION"))</f>
        <v/>
      </c>
    </row>
    <row r="2647" spans="4:13" ht="60" customHeight="1">
      <c r="D2647" s="28" t="str">
        <f>IF(ISBLANK(Recyclabilité[[#This Row],[Code Valobat]]),"",IF(OR('Calculs'!A2646="08",'Calculs'!A2646="07",MID(Recyclabilité[[#This Row],[Code Valobat]],4,4)="0804",MID(Recyclabilité[[#This Row],[Code Valobat]],4,4)="0709",MID(Recyclabilité[[#This Row],[Code Valobat]],1,7)="6121107"),"Non recyclable",_xlfn.XLOOKUP('Calculs'!Q2646,'Combinaisons'!A:A,'Combinaisons'!B:B,"Merci de répondre à toutes les questions")))</f>
        <v/>
      </c>
      <c r="E2647" s="58" t="str">
        <f>IF(ISBLANK(Recyclabilité[[#This Row],[Code Valobat]]),"",IF(OR('Calculs'!A2646="08",'Calculs'!A2646="07",MID(Recyclabilité[[#This Row],[Code Valobat]],4,4)="0804",MID(Recyclabilité[[#This Row],[Code Valobat]],4,4)="0709",MID(Recyclabilité[[#This Row],[Code Valobat]],1,7)="6121107"),"",_xlfn.XLOOKUP('Calculs'!B2646,Questions!A:A,Questions!B:B,"ERREUR QUESTION")))</f>
        <v/>
      </c>
      <c r="G2647" s="58" t="str">
        <f>IF(OR(ISBLANK(Recyclabilité[[#This Row],[Réponse 1]]),'Calculs'!D2646="0",_xlfn.XLOOKUP('Calculs'!D2646,'Réponses'!C:C,'Réponses'!F:F,"ERREUR VISIBILITE")=0),"",_xlfn.XLOOKUP(_xlfn.XLOOKUP('Calculs'!D2646,'Réponses'!C:C,'Réponses'!F:F,"ERREUR VISIBILITE"),Questions!A:A,Questions!B:B,"ERREUR QUESTION"))</f>
        <v/>
      </c>
      <c r="I2647" s="58" t="str">
        <f>IF(OR(ISBLANK(Recyclabilité[[#This Row],[Réponse 2]]),'Calculs'!G2646="0",_xlfn.XLOOKUP('Calculs'!G2646,'Réponses'!C:C,'Réponses'!F:F,"ERREUR VISIBILITE")=0),"",_xlfn.XLOOKUP(_xlfn.XLOOKUP('Calculs'!G2646,'Réponses'!C:C,'Réponses'!F:F,"ERREUR VISIBILITE"),Questions!A:A,Questions!B:B,"ERREUR QUESTION"))</f>
        <v/>
      </c>
      <c r="K2647" s="58" t="str">
        <f>IF(OR(ISBLANK(Recyclabilité[[#This Row],[Réponse 3]]),'Calculs'!J2646="0",_xlfn.XLOOKUP('Calculs'!J2646,'Réponses'!C:C,'Réponses'!F:F,"ERREUR VISIBILITE")=0),"",_xlfn.XLOOKUP(_xlfn.XLOOKUP('Calculs'!J2646,'Réponses'!C:C,'Réponses'!F:F,"ERREUR VISIBILITE"),Questions!A:A,Questions!B:B,"ERREUR QUESTION"))</f>
        <v/>
      </c>
      <c r="M2647" s="58" t="str">
        <f>IF(OR(ISBLANK(Recyclabilité[[#This Row],[Réponse 4]]),'Calculs'!M2646="0",_xlfn.XLOOKUP('Calculs'!M2646,'Réponses'!C:C,'Réponses'!F:F,"ERREUR VISIBILITE")=0),"",_xlfn.XLOOKUP(_xlfn.XLOOKUP('Calculs'!M2646,'Réponses'!C:C,'Réponses'!F:F,"ERREUR VISIBILITE"),Questions!A:A,Questions!B:B,"ERREUR QUESTION"))</f>
        <v/>
      </c>
    </row>
    <row r="2648" spans="4:13" ht="60" customHeight="1">
      <c r="D2648" s="28" t="str">
        <f>IF(ISBLANK(Recyclabilité[[#This Row],[Code Valobat]]),"",IF(OR('Calculs'!A2647="08",'Calculs'!A2647="07",MID(Recyclabilité[[#This Row],[Code Valobat]],4,4)="0804",MID(Recyclabilité[[#This Row],[Code Valobat]],4,4)="0709",MID(Recyclabilité[[#This Row],[Code Valobat]],1,7)="6121107"),"Non recyclable",_xlfn.XLOOKUP('Calculs'!Q2647,'Combinaisons'!A:A,'Combinaisons'!B:B,"Merci de répondre à toutes les questions")))</f>
        <v/>
      </c>
      <c r="E2648" s="58" t="str">
        <f>IF(ISBLANK(Recyclabilité[[#This Row],[Code Valobat]]),"",IF(OR('Calculs'!A2647="08",'Calculs'!A2647="07",MID(Recyclabilité[[#This Row],[Code Valobat]],4,4)="0804",MID(Recyclabilité[[#This Row],[Code Valobat]],4,4)="0709",MID(Recyclabilité[[#This Row],[Code Valobat]],1,7)="6121107"),"",_xlfn.XLOOKUP('Calculs'!B2647,Questions!A:A,Questions!B:B,"ERREUR QUESTION")))</f>
        <v/>
      </c>
      <c r="G2648" s="58" t="str">
        <f>IF(OR(ISBLANK(Recyclabilité[[#This Row],[Réponse 1]]),'Calculs'!D2647="0",_xlfn.XLOOKUP('Calculs'!D2647,'Réponses'!C:C,'Réponses'!F:F,"ERREUR VISIBILITE")=0),"",_xlfn.XLOOKUP(_xlfn.XLOOKUP('Calculs'!D2647,'Réponses'!C:C,'Réponses'!F:F,"ERREUR VISIBILITE"),Questions!A:A,Questions!B:B,"ERREUR QUESTION"))</f>
        <v/>
      </c>
      <c r="I2648" s="58" t="str">
        <f>IF(OR(ISBLANK(Recyclabilité[[#This Row],[Réponse 2]]),'Calculs'!G2647="0",_xlfn.XLOOKUP('Calculs'!G2647,'Réponses'!C:C,'Réponses'!F:F,"ERREUR VISIBILITE")=0),"",_xlfn.XLOOKUP(_xlfn.XLOOKUP('Calculs'!G2647,'Réponses'!C:C,'Réponses'!F:F,"ERREUR VISIBILITE"),Questions!A:A,Questions!B:B,"ERREUR QUESTION"))</f>
        <v/>
      </c>
      <c r="K2648" s="58" t="str">
        <f>IF(OR(ISBLANK(Recyclabilité[[#This Row],[Réponse 3]]),'Calculs'!J2647="0",_xlfn.XLOOKUP('Calculs'!J2647,'Réponses'!C:C,'Réponses'!F:F,"ERREUR VISIBILITE")=0),"",_xlfn.XLOOKUP(_xlfn.XLOOKUP('Calculs'!J2647,'Réponses'!C:C,'Réponses'!F:F,"ERREUR VISIBILITE"),Questions!A:A,Questions!B:B,"ERREUR QUESTION"))</f>
        <v/>
      </c>
      <c r="M2648" s="58" t="str">
        <f>IF(OR(ISBLANK(Recyclabilité[[#This Row],[Réponse 4]]),'Calculs'!M2647="0",_xlfn.XLOOKUP('Calculs'!M2647,'Réponses'!C:C,'Réponses'!F:F,"ERREUR VISIBILITE")=0),"",_xlfn.XLOOKUP(_xlfn.XLOOKUP('Calculs'!M2647,'Réponses'!C:C,'Réponses'!F:F,"ERREUR VISIBILITE"),Questions!A:A,Questions!B:B,"ERREUR QUESTION"))</f>
        <v/>
      </c>
    </row>
    <row r="2649" spans="4:13" ht="60" customHeight="1">
      <c r="D2649" s="28" t="str">
        <f>IF(ISBLANK(Recyclabilité[[#This Row],[Code Valobat]]),"",IF(OR('Calculs'!A2648="08",'Calculs'!A2648="07",MID(Recyclabilité[[#This Row],[Code Valobat]],4,4)="0804",MID(Recyclabilité[[#This Row],[Code Valobat]],4,4)="0709",MID(Recyclabilité[[#This Row],[Code Valobat]],1,7)="6121107"),"Non recyclable",_xlfn.XLOOKUP('Calculs'!Q2648,'Combinaisons'!A:A,'Combinaisons'!B:B,"Merci de répondre à toutes les questions")))</f>
        <v/>
      </c>
      <c r="E2649" s="58" t="str">
        <f>IF(ISBLANK(Recyclabilité[[#This Row],[Code Valobat]]),"",IF(OR('Calculs'!A2648="08",'Calculs'!A2648="07",MID(Recyclabilité[[#This Row],[Code Valobat]],4,4)="0804",MID(Recyclabilité[[#This Row],[Code Valobat]],4,4)="0709",MID(Recyclabilité[[#This Row],[Code Valobat]],1,7)="6121107"),"",_xlfn.XLOOKUP('Calculs'!B2648,Questions!A:A,Questions!B:B,"ERREUR QUESTION")))</f>
        <v/>
      </c>
      <c r="G2649" s="58" t="str">
        <f>IF(OR(ISBLANK(Recyclabilité[[#This Row],[Réponse 1]]),'Calculs'!D2648="0",_xlfn.XLOOKUP('Calculs'!D2648,'Réponses'!C:C,'Réponses'!F:F,"ERREUR VISIBILITE")=0),"",_xlfn.XLOOKUP(_xlfn.XLOOKUP('Calculs'!D2648,'Réponses'!C:C,'Réponses'!F:F,"ERREUR VISIBILITE"),Questions!A:A,Questions!B:B,"ERREUR QUESTION"))</f>
        <v/>
      </c>
      <c r="I2649" s="58" t="str">
        <f>IF(OR(ISBLANK(Recyclabilité[[#This Row],[Réponse 2]]),'Calculs'!G2648="0",_xlfn.XLOOKUP('Calculs'!G2648,'Réponses'!C:C,'Réponses'!F:F,"ERREUR VISIBILITE")=0),"",_xlfn.XLOOKUP(_xlfn.XLOOKUP('Calculs'!G2648,'Réponses'!C:C,'Réponses'!F:F,"ERREUR VISIBILITE"),Questions!A:A,Questions!B:B,"ERREUR QUESTION"))</f>
        <v/>
      </c>
      <c r="K2649" s="58" t="str">
        <f>IF(OR(ISBLANK(Recyclabilité[[#This Row],[Réponse 3]]),'Calculs'!J2648="0",_xlfn.XLOOKUP('Calculs'!J2648,'Réponses'!C:C,'Réponses'!F:F,"ERREUR VISIBILITE")=0),"",_xlfn.XLOOKUP(_xlfn.XLOOKUP('Calculs'!J2648,'Réponses'!C:C,'Réponses'!F:F,"ERREUR VISIBILITE"),Questions!A:A,Questions!B:B,"ERREUR QUESTION"))</f>
        <v/>
      </c>
      <c r="M2649" s="58" t="str">
        <f>IF(OR(ISBLANK(Recyclabilité[[#This Row],[Réponse 4]]),'Calculs'!M2648="0",_xlfn.XLOOKUP('Calculs'!M2648,'Réponses'!C:C,'Réponses'!F:F,"ERREUR VISIBILITE")=0),"",_xlfn.XLOOKUP(_xlfn.XLOOKUP('Calculs'!M2648,'Réponses'!C:C,'Réponses'!F:F,"ERREUR VISIBILITE"),Questions!A:A,Questions!B:B,"ERREUR QUESTION"))</f>
        <v/>
      </c>
    </row>
    <row r="2650" spans="4:13" ht="60" customHeight="1">
      <c r="D2650" s="28" t="str">
        <f>IF(ISBLANK(Recyclabilité[[#This Row],[Code Valobat]]),"",IF(OR('Calculs'!A2649="08",'Calculs'!A2649="07",MID(Recyclabilité[[#This Row],[Code Valobat]],4,4)="0804",MID(Recyclabilité[[#This Row],[Code Valobat]],4,4)="0709",MID(Recyclabilité[[#This Row],[Code Valobat]],1,7)="6121107"),"Non recyclable",_xlfn.XLOOKUP('Calculs'!Q2649,'Combinaisons'!A:A,'Combinaisons'!B:B,"Merci de répondre à toutes les questions")))</f>
        <v/>
      </c>
      <c r="E2650" s="58" t="str">
        <f>IF(ISBLANK(Recyclabilité[[#This Row],[Code Valobat]]),"",IF(OR('Calculs'!A2649="08",'Calculs'!A2649="07",MID(Recyclabilité[[#This Row],[Code Valobat]],4,4)="0804",MID(Recyclabilité[[#This Row],[Code Valobat]],4,4)="0709",MID(Recyclabilité[[#This Row],[Code Valobat]],1,7)="6121107"),"",_xlfn.XLOOKUP('Calculs'!B2649,Questions!A:A,Questions!B:B,"ERREUR QUESTION")))</f>
        <v/>
      </c>
      <c r="G2650" s="58" t="str">
        <f>IF(OR(ISBLANK(Recyclabilité[[#This Row],[Réponse 1]]),'Calculs'!D2649="0",_xlfn.XLOOKUP('Calculs'!D2649,'Réponses'!C:C,'Réponses'!F:F,"ERREUR VISIBILITE")=0),"",_xlfn.XLOOKUP(_xlfn.XLOOKUP('Calculs'!D2649,'Réponses'!C:C,'Réponses'!F:F,"ERREUR VISIBILITE"),Questions!A:A,Questions!B:B,"ERREUR QUESTION"))</f>
        <v/>
      </c>
      <c r="I2650" s="58" t="str">
        <f>IF(OR(ISBLANK(Recyclabilité[[#This Row],[Réponse 2]]),'Calculs'!G2649="0",_xlfn.XLOOKUP('Calculs'!G2649,'Réponses'!C:C,'Réponses'!F:F,"ERREUR VISIBILITE")=0),"",_xlfn.XLOOKUP(_xlfn.XLOOKUP('Calculs'!G2649,'Réponses'!C:C,'Réponses'!F:F,"ERREUR VISIBILITE"),Questions!A:A,Questions!B:B,"ERREUR QUESTION"))</f>
        <v/>
      </c>
      <c r="K2650" s="58" t="str">
        <f>IF(OR(ISBLANK(Recyclabilité[[#This Row],[Réponse 3]]),'Calculs'!J2649="0",_xlfn.XLOOKUP('Calculs'!J2649,'Réponses'!C:C,'Réponses'!F:F,"ERREUR VISIBILITE")=0),"",_xlfn.XLOOKUP(_xlfn.XLOOKUP('Calculs'!J2649,'Réponses'!C:C,'Réponses'!F:F,"ERREUR VISIBILITE"),Questions!A:A,Questions!B:B,"ERREUR QUESTION"))</f>
        <v/>
      </c>
      <c r="M2650" s="58" t="str">
        <f>IF(OR(ISBLANK(Recyclabilité[[#This Row],[Réponse 4]]),'Calculs'!M2649="0",_xlfn.XLOOKUP('Calculs'!M2649,'Réponses'!C:C,'Réponses'!F:F,"ERREUR VISIBILITE")=0),"",_xlfn.XLOOKUP(_xlfn.XLOOKUP('Calculs'!M2649,'Réponses'!C:C,'Réponses'!F:F,"ERREUR VISIBILITE"),Questions!A:A,Questions!B:B,"ERREUR QUESTION"))</f>
        <v/>
      </c>
    </row>
    <row r="2651" spans="4:13" ht="60" customHeight="1">
      <c r="D2651" s="28" t="str">
        <f>IF(ISBLANK(Recyclabilité[[#This Row],[Code Valobat]]),"",IF(OR('Calculs'!A2650="08",'Calculs'!A2650="07",MID(Recyclabilité[[#This Row],[Code Valobat]],4,4)="0804",MID(Recyclabilité[[#This Row],[Code Valobat]],4,4)="0709",MID(Recyclabilité[[#This Row],[Code Valobat]],1,7)="6121107"),"Non recyclable",_xlfn.XLOOKUP('Calculs'!Q2650,'Combinaisons'!A:A,'Combinaisons'!B:B,"Merci de répondre à toutes les questions")))</f>
        <v/>
      </c>
      <c r="E2651" s="58" t="str">
        <f>IF(ISBLANK(Recyclabilité[[#This Row],[Code Valobat]]),"",IF(OR('Calculs'!A2650="08",'Calculs'!A2650="07",MID(Recyclabilité[[#This Row],[Code Valobat]],4,4)="0804",MID(Recyclabilité[[#This Row],[Code Valobat]],4,4)="0709",MID(Recyclabilité[[#This Row],[Code Valobat]],1,7)="6121107"),"",_xlfn.XLOOKUP('Calculs'!B2650,Questions!A:A,Questions!B:B,"ERREUR QUESTION")))</f>
        <v/>
      </c>
      <c r="G2651" s="58" t="str">
        <f>IF(OR(ISBLANK(Recyclabilité[[#This Row],[Réponse 1]]),'Calculs'!D2650="0",_xlfn.XLOOKUP('Calculs'!D2650,'Réponses'!C:C,'Réponses'!F:F,"ERREUR VISIBILITE")=0),"",_xlfn.XLOOKUP(_xlfn.XLOOKUP('Calculs'!D2650,'Réponses'!C:C,'Réponses'!F:F,"ERREUR VISIBILITE"),Questions!A:A,Questions!B:B,"ERREUR QUESTION"))</f>
        <v/>
      </c>
      <c r="I2651" s="58" t="str">
        <f>IF(OR(ISBLANK(Recyclabilité[[#This Row],[Réponse 2]]),'Calculs'!G2650="0",_xlfn.XLOOKUP('Calculs'!G2650,'Réponses'!C:C,'Réponses'!F:F,"ERREUR VISIBILITE")=0),"",_xlfn.XLOOKUP(_xlfn.XLOOKUP('Calculs'!G2650,'Réponses'!C:C,'Réponses'!F:F,"ERREUR VISIBILITE"),Questions!A:A,Questions!B:B,"ERREUR QUESTION"))</f>
        <v/>
      </c>
      <c r="K2651" s="58" t="str">
        <f>IF(OR(ISBLANK(Recyclabilité[[#This Row],[Réponse 3]]),'Calculs'!J2650="0",_xlfn.XLOOKUP('Calculs'!J2650,'Réponses'!C:C,'Réponses'!F:F,"ERREUR VISIBILITE")=0),"",_xlfn.XLOOKUP(_xlfn.XLOOKUP('Calculs'!J2650,'Réponses'!C:C,'Réponses'!F:F,"ERREUR VISIBILITE"),Questions!A:A,Questions!B:B,"ERREUR QUESTION"))</f>
        <v/>
      </c>
      <c r="M2651" s="58" t="str">
        <f>IF(OR(ISBLANK(Recyclabilité[[#This Row],[Réponse 4]]),'Calculs'!M2650="0",_xlfn.XLOOKUP('Calculs'!M2650,'Réponses'!C:C,'Réponses'!F:F,"ERREUR VISIBILITE")=0),"",_xlfn.XLOOKUP(_xlfn.XLOOKUP('Calculs'!M2650,'Réponses'!C:C,'Réponses'!F:F,"ERREUR VISIBILITE"),Questions!A:A,Questions!B:B,"ERREUR QUESTION"))</f>
        <v/>
      </c>
    </row>
    <row r="2652" spans="4:13" ht="60" customHeight="1">
      <c r="D2652" s="28" t="str">
        <f>IF(ISBLANK(Recyclabilité[[#This Row],[Code Valobat]]),"",IF(OR('Calculs'!A2651="08",'Calculs'!A2651="07",MID(Recyclabilité[[#This Row],[Code Valobat]],4,4)="0804",MID(Recyclabilité[[#This Row],[Code Valobat]],4,4)="0709",MID(Recyclabilité[[#This Row],[Code Valobat]],1,7)="6121107"),"Non recyclable",_xlfn.XLOOKUP('Calculs'!Q2651,'Combinaisons'!A:A,'Combinaisons'!B:B,"Merci de répondre à toutes les questions")))</f>
        <v/>
      </c>
      <c r="E2652" s="58" t="str">
        <f>IF(ISBLANK(Recyclabilité[[#This Row],[Code Valobat]]),"",IF(OR('Calculs'!A2651="08",'Calculs'!A2651="07",MID(Recyclabilité[[#This Row],[Code Valobat]],4,4)="0804",MID(Recyclabilité[[#This Row],[Code Valobat]],4,4)="0709",MID(Recyclabilité[[#This Row],[Code Valobat]],1,7)="6121107"),"",_xlfn.XLOOKUP('Calculs'!B2651,Questions!A:A,Questions!B:B,"ERREUR QUESTION")))</f>
        <v/>
      </c>
      <c r="G2652" s="58" t="str">
        <f>IF(OR(ISBLANK(Recyclabilité[[#This Row],[Réponse 1]]),'Calculs'!D2651="0",_xlfn.XLOOKUP('Calculs'!D2651,'Réponses'!C:C,'Réponses'!F:F,"ERREUR VISIBILITE")=0),"",_xlfn.XLOOKUP(_xlfn.XLOOKUP('Calculs'!D2651,'Réponses'!C:C,'Réponses'!F:F,"ERREUR VISIBILITE"),Questions!A:A,Questions!B:B,"ERREUR QUESTION"))</f>
        <v/>
      </c>
      <c r="I2652" s="58" t="str">
        <f>IF(OR(ISBLANK(Recyclabilité[[#This Row],[Réponse 2]]),'Calculs'!G2651="0",_xlfn.XLOOKUP('Calculs'!G2651,'Réponses'!C:C,'Réponses'!F:F,"ERREUR VISIBILITE")=0),"",_xlfn.XLOOKUP(_xlfn.XLOOKUP('Calculs'!G2651,'Réponses'!C:C,'Réponses'!F:F,"ERREUR VISIBILITE"),Questions!A:A,Questions!B:B,"ERREUR QUESTION"))</f>
        <v/>
      </c>
      <c r="K2652" s="58" t="str">
        <f>IF(OR(ISBLANK(Recyclabilité[[#This Row],[Réponse 3]]),'Calculs'!J2651="0",_xlfn.XLOOKUP('Calculs'!J2651,'Réponses'!C:C,'Réponses'!F:F,"ERREUR VISIBILITE")=0),"",_xlfn.XLOOKUP(_xlfn.XLOOKUP('Calculs'!J2651,'Réponses'!C:C,'Réponses'!F:F,"ERREUR VISIBILITE"),Questions!A:A,Questions!B:B,"ERREUR QUESTION"))</f>
        <v/>
      </c>
      <c r="M2652" s="58" t="str">
        <f>IF(OR(ISBLANK(Recyclabilité[[#This Row],[Réponse 4]]),'Calculs'!M2651="0",_xlfn.XLOOKUP('Calculs'!M2651,'Réponses'!C:C,'Réponses'!F:F,"ERREUR VISIBILITE")=0),"",_xlfn.XLOOKUP(_xlfn.XLOOKUP('Calculs'!M2651,'Réponses'!C:C,'Réponses'!F:F,"ERREUR VISIBILITE"),Questions!A:A,Questions!B:B,"ERREUR QUESTION"))</f>
        <v/>
      </c>
    </row>
    <row r="2653" spans="4:13" ht="60" customHeight="1">
      <c r="D2653" s="28" t="str">
        <f>IF(ISBLANK(Recyclabilité[[#This Row],[Code Valobat]]),"",IF(OR('Calculs'!A2652="08",'Calculs'!A2652="07",MID(Recyclabilité[[#This Row],[Code Valobat]],4,4)="0804",MID(Recyclabilité[[#This Row],[Code Valobat]],4,4)="0709",MID(Recyclabilité[[#This Row],[Code Valobat]],1,7)="6121107"),"Non recyclable",_xlfn.XLOOKUP('Calculs'!Q2652,'Combinaisons'!A:A,'Combinaisons'!B:B,"Merci de répondre à toutes les questions")))</f>
        <v/>
      </c>
      <c r="E2653" s="58" t="str">
        <f>IF(ISBLANK(Recyclabilité[[#This Row],[Code Valobat]]),"",IF(OR('Calculs'!A2652="08",'Calculs'!A2652="07",MID(Recyclabilité[[#This Row],[Code Valobat]],4,4)="0804",MID(Recyclabilité[[#This Row],[Code Valobat]],4,4)="0709",MID(Recyclabilité[[#This Row],[Code Valobat]],1,7)="6121107"),"",_xlfn.XLOOKUP('Calculs'!B2652,Questions!A:A,Questions!B:B,"ERREUR QUESTION")))</f>
        <v/>
      </c>
      <c r="G2653" s="58" t="str">
        <f>IF(OR(ISBLANK(Recyclabilité[[#This Row],[Réponse 1]]),'Calculs'!D2652="0",_xlfn.XLOOKUP('Calculs'!D2652,'Réponses'!C:C,'Réponses'!F:F,"ERREUR VISIBILITE")=0),"",_xlfn.XLOOKUP(_xlfn.XLOOKUP('Calculs'!D2652,'Réponses'!C:C,'Réponses'!F:F,"ERREUR VISIBILITE"),Questions!A:A,Questions!B:B,"ERREUR QUESTION"))</f>
        <v/>
      </c>
      <c r="I2653" s="58" t="str">
        <f>IF(OR(ISBLANK(Recyclabilité[[#This Row],[Réponse 2]]),'Calculs'!G2652="0",_xlfn.XLOOKUP('Calculs'!G2652,'Réponses'!C:C,'Réponses'!F:F,"ERREUR VISIBILITE")=0),"",_xlfn.XLOOKUP(_xlfn.XLOOKUP('Calculs'!G2652,'Réponses'!C:C,'Réponses'!F:F,"ERREUR VISIBILITE"),Questions!A:A,Questions!B:B,"ERREUR QUESTION"))</f>
        <v/>
      </c>
      <c r="K2653" s="58" t="str">
        <f>IF(OR(ISBLANK(Recyclabilité[[#This Row],[Réponse 3]]),'Calculs'!J2652="0",_xlfn.XLOOKUP('Calculs'!J2652,'Réponses'!C:C,'Réponses'!F:F,"ERREUR VISIBILITE")=0),"",_xlfn.XLOOKUP(_xlfn.XLOOKUP('Calculs'!J2652,'Réponses'!C:C,'Réponses'!F:F,"ERREUR VISIBILITE"),Questions!A:A,Questions!B:B,"ERREUR QUESTION"))</f>
        <v/>
      </c>
      <c r="M2653" s="58" t="str">
        <f>IF(OR(ISBLANK(Recyclabilité[[#This Row],[Réponse 4]]),'Calculs'!M2652="0",_xlfn.XLOOKUP('Calculs'!M2652,'Réponses'!C:C,'Réponses'!F:F,"ERREUR VISIBILITE")=0),"",_xlfn.XLOOKUP(_xlfn.XLOOKUP('Calculs'!M2652,'Réponses'!C:C,'Réponses'!F:F,"ERREUR VISIBILITE"),Questions!A:A,Questions!B:B,"ERREUR QUESTION"))</f>
        <v/>
      </c>
    </row>
    <row r="2654" spans="4:13" ht="60" customHeight="1">
      <c r="D2654" s="28" t="str">
        <f>IF(ISBLANK(Recyclabilité[[#This Row],[Code Valobat]]),"",IF(OR('Calculs'!A2653="08",'Calculs'!A2653="07",MID(Recyclabilité[[#This Row],[Code Valobat]],4,4)="0804",MID(Recyclabilité[[#This Row],[Code Valobat]],4,4)="0709",MID(Recyclabilité[[#This Row],[Code Valobat]],1,7)="6121107"),"Non recyclable",_xlfn.XLOOKUP('Calculs'!Q2653,'Combinaisons'!A:A,'Combinaisons'!B:B,"Merci de répondre à toutes les questions")))</f>
        <v/>
      </c>
      <c r="E2654" s="58" t="str">
        <f>IF(ISBLANK(Recyclabilité[[#This Row],[Code Valobat]]),"",IF(OR('Calculs'!A2653="08",'Calculs'!A2653="07",MID(Recyclabilité[[#This Row],[Code Valobat]],4,4)="0804",MID(Recyclabilité[[#This Row],[Code Valobat]],4,4)="0709",MID(Recyclabilité[[#This Row],[Code Valobat]],1,7)="6121107"),"",_xlfn.XLOOKUP('Calculs'!B2653,Questions!A:A,Questions!B:B,"ERREUR QUESTION")))</f>
        <v/>
      </c>
      <c r="G2654" s="58" t="str">
        <f>IF(OR(ISBLANK(Recyclabilité[[#This Row],[Réponse 1]]),'Calculs'!D2653="0",_xlfn.XLOOKUP('Calculs'!D2653,'Réponses'!C:C,'Réponses'!F:F,"ERREUR VISIBILITE")=0),"",_xlfn.XLOOKUP(_xlfn.XLOOKUP('Calculs'!D2653,'Réponses'!C:C,'Réponses'!F:F,"ERREUR VISIBILITE"),Questions!A:A,Questions!B:B,"ERREUR QUESTION"))</f>
        <v/>
      </c>
      <c r="I2654" s="58" t="str">
        <f>IF(OR(ISBLANK(Recyclabilité[[#This Row],[Réponse 2]]),'Calculs'!G2653="0",_xlfn.XLOOKUP('Calculs'!G2653,'Réponses'!C:C,'Réponses'!F:F,"ERREUR VISIBILITE")=0),"",_xlfn.XLOOKUP(_xlfn.XLOOKUP('Calculs'!G2653,'Réponses'!C:C,'Réponses'!F:F,"ERREUR VISIBILITE"),Questions!A:A,Questions!B:B,"ERREUR QUESTION"))</f>
        <v/>
      </c>
      <c r="K2654" s="58" t="str">
        <f>IF(OR(ISBLANK(Recyclabilité[[#This Row],[Réponse 3]]),'Calculs'!J2653="0",_xlfn.XLOOKUP('Calculs'!J2653,'Réponses'!C:C,'Réponses'!F:F,"ERREUR VISIBILITE")=0),"",_xlfn.XLOOKUP(_xlfn.XLOOKUP('Calculs'!J2653,'Réponses'!C:C,'Réponses'!F:F,"ERREUR VISIBILITE"),Questions!A:A,Questions!B:B,"ERREUR QUESTION"))</f>
        <v/>
      </c>
      <c r="M2654" s="58" t="str">
        <f>IF(OR(ISBLANK(Recyclabilité[[#This Row],[Réponse 4]]),'Calculs'!M2653="0",_xlfn.XLOOKUP('Calculs'!M2653,'Réponses'!C:C,'Réponses'!F:F,"ERREUR VISIBILITE")=0),"",_xlfn.XLOOKUP(_xlfn.XLOOKUP('Calculs'!M2653,'Réponses'!C:C,'Réponses'!F:F,"ERREUR VISIBILITE"),Questions!A:A,Questions!B:B,"ERREUR QUESTION"))</f>
        <v/>
      </c>
    </row>
    <row r="2655" spans="4:13" ht="60" customHeight="1">
      <c r="D2655" s="28" t="str">
        <f>IF(ISBLANK(Recyclabilité[[#This Row],[Code Valobat]]),"",IF(OR('Calculs'!A2654="08",'Calculs'!A2654="07",MID(Recyclabilité[[#This Row],[Code Valobat]],4,4)="0804",MID(Recyclabilité[[#This Row],[Code Valobat]],4,4)="0709",MID(Recyclabilité[[#This Row],[Code Valobat]],1,7)="6121107"),"Non recyclable",_xlfn.XLOOKUP('Calculs'!Q2654,'Combinaisons'!A:A,'Combinaisons'!B:B,"Merci de répondre à toutes les questions")))</f>
        <v/>
      </c>
      <c r="E2655" s="58" t="str">
        <f>IF(ISBLANK(Recyclabilité[[#This Row],[Code Valobat]]),"",IF(OR('Calculs'!A2654="08",'Calculs'!A2654="07",MID(Recyclabilité[[#This Row],[Code Valobat]],4,4)="0804",MID(Recyclabilité[[#This Row],[Code Valobat]],4,4)="0709",MID(Recyclabilité[[#This Row],[Code Valobat]],1,7)="6121107"),"",_xlfn.XLOOKUP('Calculs'!B2654,Questions!A:A,Questions!B:B,"ERREUR QUESTION")))</f>
        <v/>
      </c>
      <c r="G2655" s="58" t="str">
        <f>IF(OR(ISBLANK(Recyclabilité[[#This Row],[Réponse 1]]),'Calculs'!D2654="0",_xlfn.XLOOKUP('Calculs'!D2654,'Réponses'!C:C,'Réponses'!F:F,"ERREUR VISIBILITE")=0),"",_xlfn.XLOOKUP(_xlfn.XLOOKUP('Calculs'!D2654,'Réponses'!C:C,'Réponses'!F:F,"ERREUR VISIBILITE"),Questions!A:A,Questions!B:B,"ERREUR QUESTION"))</f>
        <v/>
      </c>
      <c r="I2655" s="58" t="str">
        <f>IF(OR(ISBLANK(Recyclabilité[[#This Row],[Réponse 2]]),'Calculs'!G2654="0",_xlfn.XLOOKUP('Calculs'!G2654,'Réponses'!C:C,'Réponses'!F:F,"ERREUR VISIBILITE")=0),"",_xlfn.XLOOKUP(_xlfn.XLOOKUP('Calculs'!G2654,'Réponses'!C:C,'Réponses'!F:F,"ERREUR VISIBILITE"),Questions!A:A,Questions!B:B,"ERREUR QUESTION"))</f>
        <v/>
      </c>
      <c r="K2655" s="58" t="str">
        <f>IF(OR(ISBLANK(Recyclabilité[[#This Row],[Réponse 3]]),'Calculs'!J2654="0",_xlfn.XLOOKUP('Calculs'!J2654,'Réponses'!C:C,'Réponses'!F:F,"ERREUR VISIBILITE")=0),"",_xlfn.XLOOKUP(_xlfn.XLOOKUP('Calculs'!J2654,'Réponses'!C:C,'Réponses'!F:F,"ERREUR VISIBILITE"),Questions!A:A,Questions!B:B,"ERREUR QUESTION"))</f>
        <v/>
      </c>
      <c r="M2655" s="58" t="str">
        <f>IF(OR(ISBLANK(Recyclabilité[[#This Row],[Réponse 4]]),'Calculs'!M2654="0",_xlfn.XLOOKUP('Calculs'!M2654,'Réponses'!C:C,'Réponses'!F:F,"ERREUR VISIBILITE")=0),"",_xlfn.XLOOKUP(_xlfn.XLOOKUP('Calculs'!M2654,'Réponses'!C:C,'Réponses'!F:F,"ERREUR VISIBILITE"),Questions!A:A,Questions!B:B,"ERREUR QUESTION"))</f>
        <v/>
      </c>
    </row>
    <row r="2656" spans="4:13" ht="60" customHeight="1">
      <c r="D2656" s="28" t="str">
        <f>IF(ISBLANK(Recyclabilité[[#This Row],[Code Valobat]]),"",IF(OR('Calculs'!A2655="08",'Calculs'!A2655="07",MID(Recyclabilité[[#This Row],[Code Valobat]],4,4)="0804",MID(Recyclabilité[[#This Row],[Code Valobat]],4,4)="0709",MID(Recyclabilité[[#This Row],[Code Valobat]],1,7)="6121107"),"Non recyclable",_xlfn.XLOOKUP('Calculs'!Q2655,'Combinaisons'!A:A,'Combinaisons'!B:B,"Merci de répondre à toutes les questions")))</f>
        <v/>
      </c>
      <c r="E2656" s="58" t="str">
        <f>IF(ISBLANK(Recyclabilité[[#This Row],[Code Valobat]]),"",IF(OR('Calculs'!A2655="08",'Calculs'!A2655="07",MID(Recyclabilité[[#This Row],[Code Valobat]],4,4)="0804",MID(Recyclabilité[[#This Row],[Code Valobat]],4,4)="0709",MID(Recyclabilité[[#This Row],[Code Valobat]],1,7)="6121107"),"",_xlfn.XLOOKUP('Calculs'!B2655,Questions!A:A,Questions!B:B,"ERREUR QUESTION")))</f>
        <v/>
      </c>
      <c r="G2656" s="58" t="str">
        <f>IF(OR(ISBLANK(Recyclabilité[[#This Row],[Réponse 1]]),'Calculs'!D2655="0",_xlfn.XLOOKUP('Calculs'!D2655,'Réponses'!C:C,'Réponses'!F:F,"ERREUR VISIBILITE")=0),"",_xlfn.XLOOKUP(_xlfn.XLOOKUP('Calculs'!D2655,'Réponses'!C:C,'Réponses'!F:F,"ERREUR VISIBILITE"),Questions!A:A,Questions!B:B,"ERREUR QUESTION"))</f>
        <v/>
      </c>
      <c r="I2656" s="58" t="str">
        <f>IF(OR(ISBLANK(Recyclabilité[[#This Row],[Réponse 2]]),'Calculs'!G2655="0",_xlfn.XLOOKUP('Calculs'!G2655,'Réponses'!C:C,'Réponses'!F:F,"ERREUR VISIBILITE")=0),"",_xlfn.XLOOKUP(_xlfn.XLOOKUP('Calculs'!G2655,'Réponses'!C:C,'Réponses'!F:F,"ERREUR VISIBILITE"),Questions!A:A,Questions!B:B,"ERREUR QUESTION"))</f>
        <v/>
      </c>
      <c r="K2656" s="58" t="str">
        <f>IF(OR(ISBLANK(Recyclabilité[[#This Row],[Réponse 3]]),'Calculs'!J2655="0",_xlfn.XLOOKUP('Calculs'!J2655,'Réponses'!C:C,'Réponses'!F:F,"ERREUR VISIBILITE")=0),"",_xlfn.XLOOKUP(_xlfn.XLOOKUP('Calculs'!J2655,'Réponses'!C:C,'Réponses'!F:F,"ERREUR VISIBILITE"),Questions!A:A,Questions!B:B,"ERREUR QUESTION"))</f>
        <v/>
      </c>
      <c r="M2656" s="58" t="str">
        <f>IF(OR(ISBLANK(Recyclabilité[[#This Row],[Réponse 4]]),'Calculs'!M2655="0",_xlfn.XLOOKUP('Calculs'!M2655,'Réponses'!C:C,'Réponses'!F:F,"ERREUR VISIBILITE")=0),"",_xlfn.XLOOKUP(_xlfn.XLOOKUP('Calculs'!M2655,'Réponses'!C:C,'Réponses'!F:F,"ERREUR VISIBILITE"),Questions!A:A,Questions!B:B,"ERREUR QUESTION"))</f>
        <v/>
      </c>
    </row>
    <row r="2657" spans="4:13" ht="60" customHeight="1">
      <c r="D2657" s="28" t="str">
        <f>IF(ISBLANK(Recyclabilité[[#This Row],[Code Valobat]]),"",IF(OR('Calculs'!A2656="08",'Calculs'!A2656="07",MID(Recyclabilité[[#This Row],[Code Valobat]],4,4)="0804",MID(Recyclabilité[[#This Row],[Code Valobat]],4,4)="0709",MID(Recyclabilité[[#This Row],[Code Valobat]],1,7)="6121107"),"Non recyclable",_xlfn.XLOOKUP('Calculs'!Q2656,'Combinaisons'!A:A,'Combinaisons'!B:B,"Merci de répondre à toutes les questions")))</f>
        <v/>
      </c>
      <c r="E2657" s="58" t="str">
        <f>IF(ISBLANK(Recyclabilité[[#This Row],[Code Valobat]]),"",IF(OR('Calculs'!A2656="08",'Calculs'!A2656="07",MID(Recyclabilité[[#This Row],[Code Valobat]],4,4)="0804",MID(Recyclabilité[[#This Row],[Code Valobat]],4,4)="0709",MID(Recyclabilité[[#This Row],[Code Valobat]],1,7)="6121107"),"",_xlfn.XLOOKUP('Calculs'!B2656,Questions!A:A,Questions!B:B,"ERREUR QUESTION")))</f>
        <v/>
      </c>
      <c r="G2657" s="58" t="str">
        <f>IF(OR(ISBLANK(Recyclabilité[[#This Row],[Réponse 1]]),'Calculs'!D2656="0",_xlfn.XLOOKUP('Calculs'!D2656,'Réponses'!C:C,'Réponses'!F:F,"ERREUR VISIBILITE")=0),"",_xlfn.XLOOKUP(_xlfn.XLOOKUP('Calculs'!D2656,'Réponses'!C:C,'Réponses'!F:F,"ERREUR VISIBILITE"),Questions!A:A,Questions!B:B,"ERREUR QUESTION"))</f>
        <v/>
      </c>
      <c r="I2657" s="58" t="str">
        <f>IF(OR(ISBLANK(Recyclabilité[[#This Row],[Réponse 2]]),'Calculs'!G2656="0",_xlfn.XLOOKUP('Calculs'!G2656,'Réponses'!C:C,'Réponses'!F:F,"ERREUR VISIBILITE")=0),"",_xlfn.XLOOKUP(_xlfn.XLOOKUP('Calculs'!G2656,'Réponses'!C:C,'Réponses'!F:F,"ERREUR VISIBILITE"),Questions!A:A,Questions!B:B,"ERREUR QUESTION"))</f>
        <v/>
      </c>
      <c r="K2657" s="58" t="str">
        <f>IF(OR(ISBLANK(Recyclabilité[[#This Row],[Réponse 3]]),'Calculs'!J2656="0",_xlfn.XLOOKUP('Calculs'!J2656,'Réponses'!C:C,'Réponses'!F:F,"ERREUR VISIBILITE")=0),"",_xlfn.XLOOKUP(_xlfn.XLOOKUP('Calculs'!J2656,'Réponses'!C:C,'Réponses'!F:F,"ERREUR VISIBILITE"),Questions!A:A,Questions!B:B,"ERREUR QUESTION"))</f>
        <v/>
      </c>
      <c r="M2657" s="58" t="str">
        <f>IF(OR(ISBLANK(Recyclabilité[[#This Row],[Réponse 4]]),'Calculs'!M2656="0",_xlfn.XLOOKUP('Calculs'!M2656,'Réponses'!C:C,'Réponses'!F:F,"ERREUR VISIBILITE")=0),"",_xlfn.XLOOKUP(_xlfn.XLOOKUP('Calculs'!M2656,'Réponses'!C:C,'Réponses'!F:F,"ERREUR VISIBILITE"),Questions!A:A,Questions!B:B,"ERREUR QUESTION"))</f>
        <v/>
      </c>
    </row>
    <row r="2658" spans="4:13" ht="60" customHeight="1">
      <c r="D2658" s="28" t="str">
        <f>IF(ISBLANK(Recyclabilité[[#This Row],[Code Valobat]]),"",IF(OR('Calculs'!A2657="08",'Calculs'!A2657="07",MID(Recyclabilité[[#This Row],[Code Valobat]],4,4)="0804",MID(Recyclabilité[[#This Row],[Code Valobat]],4,4)="0709",MID(Recyclabilité[[#This Row],[Code Valobat]],1,7)="6121107"),"Non recyclable",_xlfn.XLOOKUP('Calculs'!Q2657,'Combinaisons'!A:A,'Combinaisons'!B:B,"Merci de répondre à toutes les questions")))</f>
        <v/>
      </c>
      <c r="E2658" s="58" t="str">
        <f>IF(ISBLANK(Recyclabilité[[#This Row],[Code Valobat]]),"",IF(OR('Calculs'!A2657="08",'Calculs'!A2657="07",MID(Recyclabilité[[#This Row],[Code Valobat]],4,4)="0804",MID(Recyclabilité[[#This Row],[Code Valobat]],4,4)="0709",MID(Recyclabilité[[#This Row],[Code Valobat]],1,7)="6121107"),"",_xlfn.XLOOKUP('Calculs'!B2657,Questions!A:A,Questions!B:B,"ERREUR QUESTION")))</f>
        <v/>
      </c>
      <c r="G2658" s="58" t="str">
        <f>IF(OR(ISBLANK(Recyclabilité[[#This Row],[Réponse 1]]),'Calculs'!D2657="0",_xlfn.XLOOKUP('Calculs'!D2657,'Réponses'!C:C,'Réponses'!F:F,"ERREUR VISIBILITE")=0),"",_xlfn.XLOOKUP(_xlfn.XLOOKUP('Calculs'!D2657,'Réponses'!C:C,'Réponses'!F:F,"ERREUR VISIBILITE"),Questions!A:A,Questions!B:B,"ERREUR QUESTION"))</f>
        <v/>
      </c>
      <c r="I2658" s="58" t="str">
        <f>IF(OR(ISBLANK(Recyclabilité[[#This Row],[Réponse 2]]),'Calculs'!G2657="0",_xlfn.XLOOKUP('Calculs'!G2657,'Réponses'!C:C,'Réponses'!F:F,"ERREUR VISIBILITE")=0),"",_xlfn.XLOOKUP(_xlfn.XLOOKUP('Calculs'!G2657,'Réponses'!C:C,'Réponses'!F:F,"ERREUR VISIBILITE"),Questions!A:A,Questions!B:B,"ERREUR QUESTION"))</f>
        <v/>
      </c>
      <c r="K2658" s="58" t="str">
        <f>IF(OR(ISBLANK(Recyclabilité[[#This Row],[Réponse 3]]),'Calculs'!J2657="0",_xlfn.XLOOKUP('Calculs'!J2657,'Réponses'!C:C,'Réponses'!F:F,"ERREUR VISIBILITE")=0),"",_xlfn.XLOOKUP(_xlfn.XLOOKUP('Calculs'!J2657,'Réponses'!C:C,'Réponses'!F:F,"ERREUR VISIBILITE"),Questions!A:A,Questions!B:B,"ERREUR QUESTION"))</f>
        <v/>
      </c>
      <c r="M2658" s="58" t="str">
        <f>IF(OR(ISBLANK(Recyclabilité[[#This Row],[Réponse 4]]),'Calculs'!M2657="0",_xlfn.XLOOKUP('Calculs'!M2657,'Réponses'!C:C,'Réponses'!F:F,"ERREUR VISIBILITE")=0),"",_xlfn.XLOOKUP(_xlfn.XLOOKUP('Calculs'!M2657,'Réponses'!C:C,'Réponses'!F:F,"ERREUR VISIBILITE"),Questions!A:A,Questions!B:B,"ERREUR QUESTION"))</f>
        <v/>
      </c>
    </row>
    <row r="2659" spans="4:13" ht="60" customHeight="1">
      <c r="D2659" s="28" t="str">
        <f>IF(ISBLANK(Recyclabilité[[#This Row],[Code Valobat]]),"",IF(OR('Calculs'!A2658="08",'Calculs'!A2658="07",MID(Recyclabilité[[#This Row],[Code Valobat]],4,4)="0804",MID(Recyclabilité[[#This Row],[Code Valobat]],4,4)="0709",MID(Recyclabilité[[#This Row],[Code Valobat]],1,7)="6121107"),"Non recyclable",_xlfn.XLOOKUP('Calculs'!Q2658,'Combinaisons'!A:A,'Combinaisons'!B:B,"Merci de répondre à toutes les questions")))</f>
        <v/>
      </c>
      <c r="E2659" s="58" t="str">
        <f>IF(ISBLANK(Recyclabilité[[#This Row],[Code Valobat]]),"",IF(OR('Calculs'!A2658="08",'Calculs'!A2658="07",MID(Recyclabilité[[#This Row],[Code Valobat]],4,4)="0804",MID(Recyclabilité[[#This Row],[Code Valobat]],4,4)="0709",MID(Recyclabilité[[#This Row],[Code Valobat]],1,7)="6121107"),"",_xlfn.XLOOKUP('Calculs'!B2658,Questions!A:A,Questions!B:B,"ERREUR QUESTION")))</f>
        <v/>
      </c>
      <c r="G2659" s="58" t="str">
        <f>IF(OR(ISBLANK(Recyclabilité[[#This Row],[Réponse 1]]),'Calculs'!D2658="0",_xlfn.XLOOKUP('Calculs'!D2658,'Réponses'!C:C,'Réponses'!F:F,"ERREUR VISIBILITE")=0),"",_xlfn.XLOOKUP(_xlfn.XLOOKUP('Calculs'!D2658,'Réponses'!C:C,'Réponses'!F:F,"ERREUR VISIBILITE"),Questions!A:A,Questions!B:B,"ERREUR QUESTION"))</f>
        <v/>
      </c>
      <c r="I2659" s="58" t="str">
        <f>IF(OR(ISBLANK(Recyclabilité[[#This Row],[Réponse 2]]),'Calculs'!G2658="0",_xlfn.XLOOKUP('Calculs'!G2658,'Réponses'!C:C,'Réponses'!F:F,"ERREUR VISIBILITE")=0),"",_xlfn.XLOOKUP(_xlfn.XLOOKUP('Calculs'!G2658,'Réponses'!C:C,'Réponses'!F:F,"ERREUR VISIBILITE"),Questions!A:A,Questions!B:B,"ERREUR QUESTION"))</f>
        <v/>
      </c>
      <c r="K2659" s="58" t="str">
        <f>IF(OR(ISBLANK(Recyclabilité[[#This Row],[Réponse 3]]),'Calculs'!J2658="0",_xlfn.XLOOKUP('Calculs'!J2658,'Réponses'!C:C,'Réponses'!F:F,"ERREUR VISIBILITE")=0),"",_xlfn.XLOOKUP(_xlfn.XLOOKUP('Calculs'!J2658,'Réponses'!C:C,'Réponses'!F:F,"ERREUR VISIBILITE"),Questions!A:A,Questions!B:B,"ERREUR QUESTION"))</f>
        <v/>
      </c>
      <c r="M2659" s="58" t="str">
        <f>IF(OR(ISBLANK(Recyclabilité[[#This Row],[Réponse 4]]),'Calculs'!M2658="0",_xlfn.XLOOKUP('Calculs'!M2658,'Réponses'!C:C,'Réponses'!F:F,"ERREUR VISIBILITE")=0),"",_xlfn.XLOOKUP(_xlfn.XLOOKUP('Calculs'!M2658,'Réponses'!C:C,'Réponses'!F:F,"ERREUR VISIBILITE"),Questions!A:A,Questions!B:B,"ERREUR QUESTION"))</f>
        <v/>
      </c>
    </row>
    <row r="2660" spans="4:13" ht="60" customHeight="1">
      <c r="D2660" s="28" t="str">
        <f>IF(ISBLANK(Recyclabilité[[#This Row],[Code Valobat]]),"",IF(OR('Calculs'!A2659="08",'Calculs'!A2659="07",MID(Recyclabilité[[#This Row],[Code Valobat]],4,4)="0804",MID(Recyclabilité[[#This Row],[Code Valobat]],4,4)="0709",MID(Recyclabilité[[#This Row],[Code Valobat]],1,7)="6121107"),"Non recyclable",_xlfn.XLOOKUP('Calculs'!Q2659,'Combinaisons'!A:A,'Combinaisons'!B:B,"Merci de répondre à toutes les questions")))</f>
        <v/>
      </c>
      <c r="E2660" s="58" t="str">
        <f>IF(ISBLANK(Recyclabilité[[#This Row],[Code Valobat]]),"",IF(OR('Calculs'!A2659="08",'Calculs'!A2659="07",MID(Recyclabilité[[#This Row],[Code Valobat]],4,4)="0804",MID(Recyclabilité[[#This Row],[Code Valobat]],4,4)="0709",MID(Recyclabilité[[#This Row],[Code Valobat]],1,7)="6121107"),"",_xlfn.XLOOKUP('Calculs'!B2659,Questions!A:A,Questions!B:B,"ERREUR QUESTION")))</f>
        <v/>
      </c>
      <c r="G2660" s="58" t="str">
        <f>IF(OR(ISBLANK(Recyclabilité[[#This Row],[Réponse 1]]),'Calculs'!D2659="0",_xlfn.XLOOKUP('Calculs'!D2659,'Réponses'!C:C,'Réponses'!F:F,"ERREUR VISIBILITE")=0),"",_xlfn.XLOOKUP(_xlfn.XLOOKUP('Calculs'!D2659,'Réponses'!C:C,'Réponses'!F:F,"ERREUR VISIBILITE"),Questions!A:A,Questions!B:B,"ERREUR QUESTION"))</f>
        <v/>
      </c>
      <c r="I2660" s="58" t="str">
        <f>IF(OR(ISBLANK(Recyclabilité[[#This Row],[Réponse 2]]),'Calculs'!G2659="0",_xlfn.XLOOKUP('Calculs'!G2659,'Réponses'!C:C,'Réponses'!F:F,"ERREUR VISIBILITE")=0),"",_xlfn.XLOOKUP(_xlfn.XLOOKUP('Calculs'!G2659,'Réponses'!C:C,'Réponses'!F:F,"ERREUR VISIBILITE"),Questions!A:A,Questions!B:B,"ERREUR QUESTION"))</f>
        <v/>
      </c>
      <c r="K2660" s="58" t="str">
        <f>IF(OR(ISBLANK(Recyclabilité[[#This Row],[Réponse 3]]),'Calculs'!J2659="0",_xlfn.XLOOKUP('Calculs'!J2659,'Réponses'!C:C,'Réponses'!F:F,"ERREUR VISIBILITE")=0),"",_xlfn.XLOOKUP(_xlfn.XLOOKUP('Calculs'!J2659,'Réponses'!C:C,'Réponses'!F:F,"ERREUR VISIBILITE"),Questions!A:A,Questions!B:B,"ERREUR QUESTION"))</f>
        <v/>
      </c>
      <c r="M2660" s="58" t="str">
        <f>IF(OR(ISBLANK(Recyclabilité[[#This Row],[Réponse 4]]),'Calculs'!M2659="0",_xlfn.XLOOKUP('Calculs'!M2659,'Réponses'!C:C,'Réponses'!F:F,"ERREUR VISIBILITE")=0),"",_xlfn.XLOOKUP(_xlfn.XLOOKUP('Calculs'!M2659,'Réponses'!C:C,'Réponses'!F:F,"ERREUR VISIBILITE"),Questions!A:A,Questions!B:B,"ERREUR QUESTION"))</f>
        <v/>
      </c>
    </row>
    <row r="2661" spans="4:13" ht="60" customHeight="1">
      <c r="D2661" s="28" t="str">
        <f>IF(ISBLANK(Recyclabilité[[#This Row],[Code Valobat]]),"",IF(OR('Calculs'!A2660="08",'Calculs'!A2660="07",MID(Recyclabilité[[#This Row],[Code Valobat]],4,4)="0804",MID(Recyclabilité[[#This Row],[Code Valobat]],4,4)="0709",MID(Recyclabilité[[#This Row],[Code Valobat]],1,7)="6121107"),"Non recyclable",_xlfn.XLOOKUP('Calculs'!Q2660,'Combinaisons'!A:A,'Combinaisons'!B:B,"Merci de répondre à toutes les questions")))</f>
        <v/>
      </c>
      <c r="E2661" s="58" t="str">
        <f>IF(ISBLANK(Recyclabilité[[#This Row],[Code Valobat]]),"",IF(OR('Calculs'!A2660="08",'Calculs'!A2660="07",MID(Recyclabilité[[#This Row],[Code Valobat]],4,4)="0804",MID(Recyclabilité[[#This Row],[Code Valobat]],4,4)="0709",MID(Recyclabilité[[#This Row],[Code Valobat]],1,7)="6121107"),"",_xlfn.XLOOKUP('Calculs'!B2660,Questions!A:A,Questions!B:B,"ERREUR QUESTION")))</f>
        <v/>
      </c>
      <c r="G2661" s="58" t="str">
        <f>IF(OR(ISBLANK(Recyclabilité[[#This Row],[Réponse 1]]),'Calculs'!D2660="0",_xlfn.XLOOKUP('Calculs'!D2660,'Réponses'!C:C,'Réponses'!F:F,"ERREUR VISIBILITE")=0),"",_xlfn.XLOOKUP(_xlfn.XLOOKUP('Calculs'!D2660,'Réponses'!C:C,'Réponses'!F:F,"ERREUR VISIBILITE"),Questions!A:A,Questions!B:B,"ERREUR QUESTION"))</f>
        <v/>
      </c>
      <c r="I2661" s="58" t="str">
        <f>IF(OR(ISBLANK(Recyclabilité[[#This Row],[Réponse 2]]),'Calculs'!G2660="0",_xlfn.XLOOKUP('Calculs'!G2660,'Réponses'!C:C,'Réponses'!F:F,"ERREUR VISIBILITE")=0),"",_xlfn.XLOOKUP(_xlfn.XLOOKUP('Calculs'!G2660,'Réponses'!C:C,'Réponses'!F:F,"ERREUR VISIBILITE"),Questions!A:A,Questions!B:B,"ERREUR QUESTION"))</f>
        <v/>
      </c>
      <c r="K2661" s="58" t="str">
        <f>IF(OR(ISBLANK(Recyclabilité[[#This Row],[Réponse 3]]),'Calculs'!J2660="0",_xlfn.XLOOKUP('Calculs'!J2660,'Réponses'!C:C,'Réponses'!F:F,"ERREUR VISIBILITE")=0),"",_xlfn.XLOOKUP(_xlfn.XLOOKUP('Calculs'!J2660,'Réponses'!C:C,'Réponses'!F:F,"ERREUR VISIBILITE"),Questions!A:A,Questions!B:B,"ERREUR QUESTION"))</f>
        <v/>
      </c>
      <c r="M2661" s="58" t="str">
        <f>IF(OR(ISBLANK(Recyclabilité[[#This Row],[Réponse 4]]),'Calculs'!M2660="0",_xlfn.XLOOKUP('Calculs'!M2660,'Réponses'!C:C,'Réponses'!F:F,"ERREUR VISIBILITE")=0),"",_xlfn.XLOOKUP(_xlfn.XLOOKUP('Calculs'!M2660,'Réponses'!C:C,'Réponses'!F:F,"ERREUR VISIBILITE"),Questions!A:A,Questions!B:B,"ERREUR QUESTION"))</f>
        <v/>
      </c>
    </row>
    <row r="2662" spans="4:13" ht="60" customHeight="1">
      <c r="D2662" s="28" t="str">
        <f>IF(ISBLANK(Recyclabilité[[#This Row],[Code Valobat]]),"",IF(OR('Calculs'!A2661="08",'Calculs'!A2661="07",MID(Recyclabilité[[#This Row],[Code Valobat]],4,4)="0804",MID(Recyclabilité[[#This Row],[Code Valobat]],4,4)="0709",MID(Recyclabilité[[#This Row],[Code Valobat]],1,7)="6121107"),"Non recyclable",_xlfn.XLOOKUP('Calculs'!Q2661,'Combinaisons'!A:A,'Combinaisons'!B:B,"Merci de répondre à toutes les questions")))</f>
        <v/>
      </c>
      <c r="E2662" s="58" t="str">
        <f>IF(ISBLANK(Recyclabilité[[#This Row],[Code Valobat]]),"",IF(OR('Calculs'!A2661="08",'Calculs'!A2661="07",MID(Recyclabilité[[#This Row],[Code Valobat]],4,4)="0804",MID(Recyclabilité[[#This Row],[Code Valobat]],4,4)="0709",MID(Recyclabilité[[#This Row],[Code Valobat]],1,7)="6121107"),"",_xlfn.XLOOKUP('Calculs'!B2661,Questions!A:A,Questions!B:B,"ERREUR QUESTION")))</f>
        <v/>
      </c>
      <c r="G2662" s="58" t="str">
        <f>IF(OR(ISBLANK(Recyclabilité[[#This Row],[Réponse 1]]),'Calculs'!D2661="0",_xlfn.XLOOKUP('Calculs'!D2661,'Réponses'!C:C,'Réponses'!F:F,"ERREUR VISIBILITE")=0),"",_xlfn.XLOOKUP(_xlfn.XLOOKUP('Calculs'!D2661,'Réponses'!C:C,'Réponses'!F:F,"ERREUR VISIBILITE"),Questions!A:A,Questions!B:B,"ERREUR QUESTION"))</f>
        <v/>
      </c>
      <c r="I2662" s="58" t="str">
        <f>IF(OR(ISBLANK(Recyclabilité[[#This Row],[Réponse 2]]),'Calculs'!G2661="0",_xlfn.XLOOKUP('Calculs'!G2661,'Réponses'!C:C,'Réponses'!F:F,"ERREUR VISIBILITE")=0),"",_xlfn.XLOOKUP(_xlfn.XLOOKUP('Calculs'!G2661,'Réponses'!C:C,'Réponses'!F:F,"ERREUR VISIBILITE"),Questions!A:A,Questions!B:B,"ERREUR QUESTION"))</f>
        <v/>
      </c>
      <c r="K2662" s="58" t="str">
        <f>IF(OR(ISBLANK(Recyclabilité[[#This Row],[Réponse 3]]),'Calculs'!J2661="0",_xlfn.XLOOKUP('Calculs'!J2661,'Réponses'!C:C,'Réponses'!F:F,"ERREUR VISIBILITE")=0),"",_xlfn.XLOOKUP(_xlfn.XLOOKUP('Calculs'!J2661,'Réponses'!C:C,'Réponses'!F:F,"ERREUR VISIBILITE"),Questions!A:A,Questions!B:B,"ERREUR QUESTION"))</f>
        <v/>
      </c>
      <c r="M2662" s="58" t="str">
        <f>IF(OR(ISBLANK(Recyclabilité[[#This Row],[Réponse 4]]),'Calculs'!M2661="0",_xlfn.XLOOKUP('Calculs'!M2661,'Réponses'!C:C,'Réponses'!F:F,"ERREUR VISIBILITE")=0),"",_xlfn.XLOOKUP(_xlfn.XLOOKUP('Calculs'!M2661,'Réponses'!C:C,'Réponses'!F:F,"ERREUR VISIBILITE"),Questions!A:A,Questions!B:B,"ERREUR QUESTION"))</f>
        <v/>
      </c>
    </row>
    <row r="2663" spans="4:13" ht="60" customHeight="1">
      <c r="D2663" s="28" t="str">
        <f>IF(ISBLANK(Recyclabilité[[#This Row],[Code Valobat]]),"",IF(OR('Calculs'!A2662="08",'Calculs'!A2662="07",MID(Recyclabilité[[#This Row],[Code Valobat]],4,4)="0804",MID(Recyclabilité[[#This Row],[Code Valobat]],4,4)="0709",MID(Recyclabilité[[#This Row],[Code Valobat]],1,7)="6121107"),"Non recyclable",_xlfn.XLOOKUP('Calculs'!Q2662,'Combinaisons'!A:A,'Combinaisons'!B:B,"Merci de répondre à toutes les questions")))</f>
        <v/>
      </c>
      <c r="E2663" s="58" t="str">
        <f>IF(ISBLANK(Recyclabilité[[#This Row],[Code Valobat]]),"",IF(OR('Calculs'!A2662="08",'Calculs'!A2662="07",MID(Recyclabilité[[#This Row],[Code Valobat]],4,4)="0804",MID(Recyclabilité[[#This Row],[Code Valobat]],4,4)="0709",MID(Recyclabilité[[#This Row],[Code Valobat]],1,7)="6121107"),"",_xlfn.XLOOKUP('Calculs'!B2662,Questions!A:A,Questions!B:B,"ERREUR QUESTION")))</f>
        <v/>
      </c>
      <c r="G2663" s="58" t="str">
        <f>IF(OR(ISBLANK(Recyclabilité[[#This Row],[Réponse 1]]),'Calculs'!D2662="0",_xlfn.XLOOKUP('Calculs'!D2662,'Réponses'!C:C,'Réponses'!F:F,"ERREUR VISIBILITE")=0),"",_xlfn.XLOOKUP(_xlfn.XLOOKUP('Calculs'!D2662,'Réponses'!C:C,'Réponses'!F:F,"ERREUR VISIBILITE"),Questions!A:A,Questions!B:B,"ERREUR QUESTION"))</f>
        <v/>
      </c>
      <c r="I2663" s="58" t="str">
        <f>IF(OR(ISBLANK(Recyclabilité[[#This Row],[Réponse 2]]),'Calculs'!G2662="0",_xlfn.XLOOKUP('Calculs'!G2662,'Réponses'!C:C,'Réponses'!F:F,"ERREUR VISIBILITE")=0),"",_xlfn.XLOOKUP(_xlfn.XLOOKUP('Calculs'!G2662,'Réponses'!C:C,'Réponses'!F:F,"ERREUR VISIBILITE"),Questions!A:A,Questions!B:B,"ERREUR QUESTION"))</f>
        <v/>
      </c>
      <c r="K2663" s="58" t="str">
        <f>IF(OR(ISBLANK(Recyclabilité[[#This Row],[Réponse 3]]),'Calculs'!J2662="0",_xlfn.XLOOKUP('Calculs'!J2662,'Réponses'!C:C,'Réponses'!F:F,"ERREUR VISIBILITE")=0),"",_xlfn.XLOOKUP(_xlfn.XLOOKUP('Calculs'!J2662,'Réponses'!C:C,'Réponses'!F:F,"ERREUR VISIBILITE"),Questions!A:A,Questions!B:B,"ERREUR QUESTION"))</f>
        <v/>
      </c>
      <c r="M2663" s="58" t="str">
        <f>IF(OR(ISBLANK(Recyclabilité[[#This Row],[Réponse 4]]),'Calculs'!M2662="0",_xlfn.XLOOKUP('Calculs'!M2662,'Réponses'!C:C,'Réponses'!F:F,"ERREUR VISIBILITE")=0),"",_xlfn.XLOOKUP(_xlfn.XLOOKUP('Calculs'!M2662,'Réponses'!C:C,'Réponses'!F:F,"ERREUR VISIBILITE"),Questions!A:A,Questions!B:B,"ERREUR QUESTION"))</f>
        <v/>
      </c>
    </row>
    <row r="2664" spans="4:13" ht="60" customHeight="1">
      <c r="D2664" s="28" t="str">
        <f>IF(ISBLANK(Recyclabilité[[#This Row],[Code Valobat]]),"",IF(OR('Calculs'!A2663="08",'Calculs'!A2663="07",MID(Recyclabilité[[#This Row],[Code Valobat]],4,4)="0804",MID(Recyclabilité[[#This Row],[Code Valobat]],4,4)="0709",MID(Recyclabilité[[#This Row],[Code Valobat]],1,7)="6121107"),"Non recyclable",_xlfn.XLOOKUP('Calculs'!Q2663,'Combinaisons'!A:A,'Combinaisons'!B:B,"Merci de répondre à toutes les questions")))</f>
        <v/>
      </c>
      <c r="E2664" s="58" t="str">
        <f>IF(ISBLANK(Recyclabilité[[#This Row],[Code Valobat]]),"",IF(OR('Calculs'!A2663="08",'Calculs'!A2663="07",MID(Recyclabilité[[#This Row],[Code Valobat]],4,4)="0804",MID(Recyclabilité[[#This Row],[Code Valobat]],4,4)="0709",MID(Recyclabilité[[#This Row],[Code Valobat]],1,7)="6121107"),"",_xlfn.XLOOKUP('Calculs'!B2663,Questions!A:A,Questions!B:B,"ERREUR QUESTION")))</f>
        <v/>
      </c>
      <c r="G2664" s="58" t="str">
        <f>IF(OR(ISBLANK(Recyclabilité[[#This Row],[Réponse 1]]),'Calculs'!D2663="0",_xlfn.XLOOKUP('Calculs'!D2663,'Réponses'!C:C,'Réponses'!F:F,"ERREUR VISIBILITE")=0),"",_xlfn.XLOOKUP(_xlfn.XLOOKUP('Calculs'!D2663,'Réponses'!C:C,'Réponses'!F:F,"ERREUR VISIBILITE"),Questions!A:A,Questions!B:B,"ERREUR QUESTION"))</f>
        <v/>
      </c>
      <c r="I2664" s="58" t="str">
        <f>IF(OR(ISBLANK(Recyclabilité[[#This Row],[Réponse 2]]),'Calculs'!G2663="0",_xlfn.XLOOKUP('Calculs'!G2663,'Réponses'!C:C,'Réponses'!F:F,"ERREUR VISIBILITE")=0),"",_xlfn.XLOOKUP(_xlfn.XLOOKUP('Calculs'!G2663,'Réponses'!C:C,'Réponses'!F:F,"ERREUR VISIBILITE"),Questions!A:A,Questions!B:B,"ERREUR QUESTION"))</f>
        <v/>
      </c>
      <c r="K2664" s="58" t="str">
        <f>IF(OR(ISBLANK(Recyclabilité[[#This Row],[Réponse 3]]),'Calculs'!J2663="0",_xlfn.XLOOKUP('Calculs'!J2663,'Réponses'!C:C,'Réponses'!F:F,"ERREUR VISIBILITE")=0),"",_xlfn.XLOOKUP(_xlfn.XLOOKUP('Calculs'!J2663,'Réponses'!C:C,'Réponses'!F:F,"ERREUR VISIBILITE"),Questions!A:A,Questions!B:B,"ERREUR QUESTION"))</f>
        <v/>
      </c>
      <c r="M2664" s="58" t="str">
        <f>IF(OR(ISBLANK(Recyclabilité[[#This Row],[Réponse 4]]),'Calculs'!M2663="0",_xlfn.XLOOKUP('Calculs'!M2663,'Réponses'!C:C,'Réponses'!F:F,"ERREUR VISIBILITE")=0),"",_xlfn.XLOOKUP(_xlfn.XLOOKUP('Calculs'!M2663,'Réponses'!C:C,'Réponses'!F:F,"ERREUR VISIBILITE"),Questions!A:A,Questions!B:B,"ERREUR QUESTION"))</f>
        <v/>
      </c>
    </row>
    <row r="2665" spans="4:13" ht="60" customHeight="1">
      <c r="D2665" s="28" t="str">
        <f>IF(ISBLANK(Recyclabilité[[#This Row],[Code Valobat]]),"",IF(OR('Calculs'!A2664="08",'Calculs'!A2664="07",MID(Recyclabilité[[#This Row],[Code Valobat]],4,4)="0804",MID(Recyclabilité[[#This Row],[Code Valobat]],4,4)="0709",MID(Recyclabilité[[#This Row],[Code Valobat]],1,7)="6121107"),"Non recyclable",_xlfn.XLOOKUP('Calculs'!Q2664,'Combinaisons'!A:A,'Combinaisons'!B:B,"Merci de répondre à toutes les questions")))</f>
        <v/>
      </c>
      <c r="E2665" s="58" t="str">
        <f>IF(ISBLANK(Recyclabilité[[#This Row],[Code Valobat]]),"",IF(OR('Calculs'!A2664="08",'Calculs'!A2664="07",MID(Recyclabilité[[#This Row],[Code Valobat]],4,4)="0804",MID(Recyclabilité[[#This Row],[Code Valobat]],4,4)="0709",MID(Recyclabilité[[#This Row],[Code Valobat]],1,7)="6121107"),"",_xlfn.XLOOKUP('Calculs'!B2664,Questions!A:A,Questions!B:B,"ERREUR QUESTION")))</f>
        <v/>
      </c>
      <c r="G2665" s="58" t="str">
        <f>IF(OR(ISBLANK(Recyclabilité[[#This Row],[Réponse 1]]),'Calculs'!D2664="0",_xlfn.XLOOKUP('Calculs'!D2664,'Réponses'!C:C,'Réponses'!F:F,"ERREUR VISIBILITE")=0),"",_xlfn.XLOOKUP(_xlfn.XLOOKUP('Calculs'!D2664,'Réponses'!C:C,'Réponses'!F:F,"ERREUR VISIBILITE"),Questions!A:A,Questions!B:B,"ERREUR QUESTION"))</f>
        <v/>
      </c>
      <c r="I2665" s="58" t="str">
        <f>IF(OR(ISBLANK(Recyclabilité[[#This Row],[Réponse 2]]),'Calculs'!G2664="0",_xlfn.XLOOKUP('Calculs'!G2664,'Réponses'!C:C,'Réponses'!F:F,"ERREUR VISIBILITE")=0),"",_xlfn.XLOOKUP(_xlfn.XLOOKUP('Calculs'!G2664,'Réponses'!C:C,'Réponses'!F:F,"ERREUR VISIBILITE"),Questions!A:A,Questions!B:B,"ERREUR QUESTION"))</f>
        <v/>
      </c>
      <c r="K2665" s="58" t="str">
        <f>IF(OR(ISBLANK(Recyclabilité[[#This Row],[Réponse 3]]),'Calculs'!J2664="0",_xlfn.XLOOKUP('Calculs'!J2664,'Réponses'!C:C,'Réponses'!F:F,"ERREUR VISIBILITE")=0),"",_xlfn.XLOOKUP(_xlfn.XLOOKUP('Calculs'!J2664,'Réponses'!C:C,'Réponses'!F:F,"ERREUR VISIBILITE"),Questions!A:A,Questions!B:B,"ERREUR QUESTION"))</f>
        <v/>
      </c>
      <c r="M2665" s="58" t="str">
        <f>IF(OR(ISBLANK(Recyclabilité[[#This Row],[Réponse 4]]),'Calculs'!M2664="0",_xlfn.XLOOKUP('Calculs'!M2664,'Réponses'!C:C,'Réponses'!F:F,"ERREUR VISIBILITE")=0),"",_xlfn.XLOOKUP(_xlfn.XLOOKUP('Calculs'!M2664,'Réponses'!C:C,'Réponses'!F:F,"ERREUR VISIBILITE"),Questions!A:A,Questions!B:B,"ERREUR QUESTION"))</f>
        <v/>
      </c>
    </row>
    <row r="2666" spans="4:13" ht="60" customHeight="1">
      <c r="D2666" s="28" t="str">
        <f>IF(ISBLANK(Recyclabilité[[#This Row],[Code Valobat]]),"",IF(OR('Calculs'!A2665="08",'Calculs'!A2665="07",MID(Recyclabilité[[#This Row],[Code Valobat]],4,4)="0804",MID(Recyclabilité[[#This Row],[Code Valobat]],4,4)="0709",MID(Recyclabilité[[#This Row],[Code Valobat]],1,7)="6121107"),"Non recyclable",_xlfn.XLOOKUP('Calculs'!Q2665,'Combinaisons'!A:A,'Combinaisons'!B:B,"Merci de répondre à toutes les questions")))</f>
        <v/>
      </c>
      <c r="E2666" s="58" t="str">
        <f>IF(ISBLANK(Recyclabilité[[#This Row],[Code Valobat]]),"",IF(OR('Calculs'!A2665="08",'Calculs'!A2665="07",MID(Recyclabilité[[#This Row],[Code Valobat]],4,4)="0804",MID(Recyclabilité[[#This Row],[Code Valobat]],4,4)="0709",MID(Recyclabilité[[#This Row],[Code Valobat]],1,7)="6121107"),"",_xlfn.XLOOKUP('Calculs'!B2665,Questions!A:A,Questions!B:B,"ERREUR QUESTION")))</f>
        <v/>
      </c>
      <c r="G2666" s="58" t="str">
        <f>IF(OR(ISBLANK(Recyclabilité[[#This Row],[Réponse 1]]),'Calculs'!D2665="0",_xlfn.XLOOKUP('Calculs'!D2665,'Réponses'!C:C,'Réponses'!F:F,"ERREUR VISIBILITE")=0),"",_xlfn.XLOOKUP(_xlfn.XLOOKUP('Calculs'!D2665,'Réponses'!C:C,'Réponses'!F:F,"ERREUR VISIBILITE"),Questions!A:A,Questions!B:B,"ERREUR QUESTION"))</f>
        <v/>
      </c>
      <c r="I2666" s="58" t="str">
        <f>IF(OR(ISBLANK(Recyclabilité[[#This Row],[Réponse 2]]),'Calculs'!G2665="0",_xlfn.XLOOKUP('Calculs'!G2665,'Réponses'!C:C,'Réponses'!F:F,"ERREUR VISIBILITE")=0),"",_xlfn.XLOOKUP(_xlfn.XLOOKUP('Calculs'!G2665,'Réponses'!C:C,'Réponses'!F:F,"ERREUR VISIBILITE"),Questions!A:A,Questions!B:B,"ERREUR QUESTION"))</f>
        <v/>
      </c>
      <c r="K2666" s="58" t="str">
        <f>IF(OR(ISBLANK(Recyclabilité[[#This Row],[Réponse 3]]),'Calculs'!J2665="0",_xlfn.XLOOKUP('Calculs'!J2665,'Réponses'!C:C,'Réponses'!F:F,"ERREUR VISIBILITE")=0),"",_xlfn.XLOOKUP(_xlfn.XLOOKUP('Calculs'!J2665,'Réponses'!C:C,'Réponses'!F:F,"ERREUR VISIBILITE"),Questions!A:A,Questions!B:B,"ERREUR QUESTION"))</f>
        <v/>
      </c>
      <c r="M2666" s="58" t="str">
        <f>IF(OR(ISBLANK(Recyclabilité[[#This Row],[Réponse 4]]),'Calculs'!M2665="0",_xlfn.XLOOKUP('Calculs'!M2665,'Réponses'!C:C,'Réponses'!F:F,"ERREUR VISIBILITE")=0),"",_xlfn.XLOOKUP(_xlfn.XLOOKUP('Calculs'!M2665,'Réponses'!C:C,'Réponses'!F:F,"ERREUR VISIBILITE"),Questions!A:A,Questions!B:B,"ERREUR QUESTION"))</f>
        <v/>
      </c>
    </row>
    <row r="2667" spans="4:13" ht="60" customHeight="1">
      <c r="D2667" s="28" t="str">
        <f>IF(ISBLANK(Recyclabilité[[#This Row],[Code Valobat]]),"",IF(OR('Calculs'!A2666="08",'Calculs'!A2666="07",MID(Recyclabilité[[#This Row],[Code Valobat]],4,4)="0804",MID(Recyclabilité[[#This Row],[Code Valobat]],4,4)="0709",MID(Recyclabilité[[#This Row],[Code Valobat]],1,7)="6121107"),"Non recyclable",_xlfn.XLOOKUP('Calculs'!Q2666,'Combinaisons'!A:A,'Combinaisons'!B:B,"Merci de répondre à toutes les questions")))</f>
        <v/>
      </c>
      <c r="E2667" s="58" t="str">
        <f>IF(ISBLANK(Recyclabilité[[#This Row],[Code Valobat]]),"",IF(OR('Calculs'!A2666="08",'Calculs'!A2666="07",MID(Recyclabilité[[#This Row],[Code Valobat]],4,4)="0804",MID(Recyclabilité[[#This Row],[Code Valobat]],4,4)="0709",MID(Recyclabilité[[#This Row],[Code Valobat]],1,7)="6121107"),"",_xlfn.XLOOKUP('Calculs'!B2666,Questions!A:A,Questions!B:B,"ERREUR QUESTION")))</f>
        <v/>
      </c>
      <c r="G2667" s="58" t="str">
        <f>IF(OR(ISBLANK(Recyclabilité[[#This Row],[Réponse 1]]),'Calculs'!D2666="0",_xlfn.XLOOKUP('Calculs'!D2666,'Réponses'!C:C,'Réponses'!F:F,"ERREUR VISIBILITE")=0),"",_xlfn.XLOOKUP(_xlfn.XLOOKUP('Calculs'!D2666,'Réponses'!C:C,'Réponses'!F:F,"ERREUR VISIBILITE"),Questions!A:A,Questions!B:B,"ERREUR QUESTION"))</f>
        <v/>
      </c>
      <c r="I2667" s="58" t="str">
        <f>IF(OR(ISBLANK(Recyclabilité[[#This Row],[Réponse 2]]),'Calculs'!G2666="0",_xlfn.XLOOKUP('Calculs'!G2666,'Réponses'!C:C,'Réponses'!F:F,"ERREUR VISIBILITE")=0),"",_xlfn.XLOOKUP(_xlfn.XLOOKUP('Calculs'!G2666,'Réponses'!C:C,'Réponses'!F:F,"ERREUR VISIBILITE"),Questions!A:A,Questions!B:B,"ERREUR QUESTION"))</f>
        <v/>
      </c>
      <c r="K2667" s="58" t="str">
        <f>IF(OR(ISBLANK(Recyclabilité[[#This Row],[Réponse 3]]),'Calculs'!J2666="0",_xlfn.XLOOKUP('Calculs'!J2666,'Réponses'!C:C,'Réponses'!F:F,"ERREUR VISIBILITE")=0),"",_xlfn.XLOOKUP(_xlfn.XLOOKUP('Calculs'!J2666,'Réponses'!C:C,'Réponses'!F:F,"ERREUR VISIBILITE"),Questions!A:A,Questions!B:B,"ERREUR QUESTION"))</f>
        <v/>
      </c>
      <c r="M2667" s="58" t="str">
        <f>IF(OR(ISBLANK(Recyclabilité[[#This Row],[Réponse 4]]),'Calculs'!M2666="0",_xlfn.XLOOKUP('Calculs'!M2666,'Réponses'!C:C,'Réponses'!F:F,"ERREUR VISIBILITE")=0),"",_xlfn.XLOOKUP(_xlfn.XLOOKUP('Calculs'!M2666,'Réponses'!C:C,'Réponses'!F:F,"ERREUR VISIBILITE"),Questions!A:A,Questions!B:B,"ERREUR QUESTION"))</f>
        <v/>
      </c>
    </row>
    <row r="2668" spans="4:13" ht="60" customHeight="1">
      <c r="D2668" s="28" t="str">
        <f>IF(ISBLANK(Recyclabilité[[#This Row],[Code Valobat]]),"",IF(OR('Calculs'!A2667="08",'Calculs'!A2667="07",MID(Recyclabilité[[#This Row],[Code Valobat]],4,4)="0804",MID(Recyclabilité[[#This Row],[Code Valobat]],4,4)="0709",MID(Recyclabilité[[#This Row],[Code Valobat]],1,7)="6121107"),"Non recyclable",_xlfn.XLOOKUP('Calculs'!Q2667,'Combinaisons'!A:A,'Combinaisons'!B:B,"Merci de répondre à toutes les questions")))</f>
        <v/>
      </c>
      <c r="E2668" s="58" t="str">
        <f>IF(ISBLANK(Recyclabilité[[#This Row],[Code Valobat]]),"",IF(OR('Calculs'!A2667="08",'Calculs'!A2667="07",MID(Recyclabilité[[#This Row],[Code Valobat]],4,4)="0804",MID(Recyclabilité[[#This Row],[Code Valobat]],4,4)="0709",MID(Recyclabilité[[#This Row],[Code Valobat]],1,7)="6121107"),"",_xlfn.XLOOKUP('Calculs'!B2667,Questions!A:A,Questions!B:B,"ERREUR QUESTION")))</f>
        <v/>
      </c>
      <c r="G2668" s="58" t="str">
        <f>IF(OR(ISBLANK(Recyclabilité[[#This Row],[Réponse 1]]),'Calculs'!D2667="0",_xlfn.XLOOKUP('Calculs'!D2667,'Réponses'!C:C,'Réponses'!F:F,"ERREUR VISIBILITE")=0),"",_xlfn.XLOOKUP(_xlfn.XLOOKUP('Calculs'!D2667,'Réponses'!C:C,'Réponses'!F:F,"ERREUR VISIBILITE"),Questions!A:A,Questions!B:B,"ERREUR QUESTION"))</f>
        <v/>
      </c>
      <c r="I2668" s="58" t="str">
        <f>IF(OR(ISBLANK(Recyclabilité[[#This Row],[Réponse 2]]),'Calculs'!G2667="0",_xlfn.XLOOKUP('Calculs'!G2667,'Réponses'!C:C,'Réponses'!F:F,"ERREUR VISIBILITE")=0),"",_xlfn.XLOOKUP(_xlfn.XLOOKUP('Calculs'!G2667,'Réponses'!C:C,'Réponses'!F:F,"ERREUR VISIBILITE"),Questions!A:A,Questions!B:B,"ERREUR QUESTION"))</f>
        <v/>
      </c>
      <c r="K2668" s="58" t="str">
        <f>IF(OR(ISBLANK(Recyclabilité[[#This Row],[Réponse 3]]),'Calculs'!J2667="0",_xlfn.XLOOKUP('Calculs'!J2667,'Réponses'!C:C,'Réponses'!F:F,"ERREUR VISIBILITE")=0),"",_xlfn.XLOOKUP(_xlfn.XLOOKUP('Calculs'!J2667,'Réponses'!C:C,'Réponses'!F:F,"ERREUR VISIBILITE"),Questions!A:A,Questions!B:B,"ERREUR QUESTION"))</f>
        <v/>
      </c>
      <c r="M2668" s="58" t="str">
        <f>IF(OR(ISBLANK(Recyclabilité[[#This Row],[Réponse 4]]),'Calculs'!M2667="0",_xlfn.XLOOKUP('Calculs'!M2667,'Réponses'!C:C,'Réponses'!F:F,"ERREUR VISIBILITE")=0),"",_xlfn.XLOOKUP(_xlfn.XLOOKUP('Calculs'!M2667,'Réponses'!C:C,'Réponses'!F:F,"ERREUR VISIBILITE"),Questions!A:A,Questions!B:B,"ERREUR QUESTION"))</f>
        <v/>
      </c>
    </row>
    <row r="2669" spans="4:13" ht="60" customHeight="1">
      <c r="D2669" s="28" t="str">
        <f>IF(ISBLANK(Recyclabilité[[#This Row],[Code Valobat]]),"",IF(OR('Calculs'!A2668="08",'Calculs'!A2668="07",MID(Recyclabilité[[#This Row],[Code Valobat]],4,4)="0804",MID(Recyclabilité[[#This Row],[Code Valobat]],4,4)="0709",MID(Recyclabilité[[#This Row],[Code Valobat]],1,7)="6121107"),"Non recyclable",_xlfn.XLOOKUP('Calculs'!Q2668,'Combinaisons'!A:A,'Combinaisons'!B:B,"Merci de répondre à toutes les questions")))</f>
        <v/>
      </c>
      <c r="E2669" s="58" t="str">
        <f>IF(ISBLANK(Recyclabilité[[#This Row],[Code Valobat]]),"",IF(OR('Calculs'!A2668="08",'Calculs'!A2668="07",MID(Recyclabilité[[#This Row],[Code Valobat]],4,4)="0804",MID(Recyclabilité[[#This Row],[Code Valobat]],4,4)="0709",MID(Recyclabilité[[#This Row],[Code Valobat]],1,7)="6121107"),"",_xlfn.XLOOKUP('Calculs'!B2668,Questions!A:A,Questions!B:B,"ERREUR QUESTION")))</f>
        <v/>
      </c>
      <c r="G2669" s="58" t="str">
        <f>IF(OR(ISBLANK(Recyclabilité[[#This Row],[Réponse 1]]),'Calculs'!D2668="0",_xlfn.XLOOKUP('Calculs'!D2668,'Réponses'!C:C,'Réponses'!F:F,"ERREUR VISIBILITE")=0),"",_xlfn.XLOOKUP(_xlfn.XLOOKUP('Calculs'!D2668,'Réponses'!C:C,'Réponses'!F:F,"ERREUR VISIBILITE"),Questions!A:A,Questions!B:B,"ERREUR QUESTION"))</f>
        <v/>
      </c>
      <c r="I2669" s="58" t="str">
        <f>IF(OR(ISBLANK(Recyclabilité[[#This Row],[Réponse 2]]),'Calculs'!G2668="0",_xlfn.XLOOKUP('Calculs'!G2668,'Réponses'!C:C,'Réponses'!F:F,"ERREUR VISIBILITE")=0),"",_xlfn.XLOOKUP(_xlfn.XLOOKUP('Calculs'!G2668,'Réponses'!C:C,'Réponses'!F:F,"ERREUR VISIBILITE"),Questions!A:A,Questions!B:B,"ERREUR QUESTION"))</f>
        <v/>
      </c>
      <c r="K2669" s="58" t="str">
        <f>IF(OR(ISBLANK(Recyclabilité[[#This Row],[Réponse 3]]),'Calculs'!J2668="0",_xlfn.XLOOKUP('Calculs'!J2668,'Réponses'!C:C,'Réponses'!F:F,"ERREUR VISIBILITE")=0),"",_xlfn.XLOOKUP(_xlfn.XLOOKUP('Calculs'!J2668,'Réponses'!C:C,'Réponses'!F:F,"ERREUR VISIBILITE"),Questions!A:A,Questions!B:B,"ERREUR QUESTION"))</f>
        <v/>
      </c>
      <c r="M2669" s="58" t="str">
        <f>IF(OR(ISBLANK(Recyclabilité[[#This Row],[Réponse 4]]),'Calculs'!M2668="0",_xlfn.XLOOKUP('Calculs'!M2668,'Réponses'!C:C,'Réponses'!F:F,"ERREUR VISIBILITE")=0),"",_xlfn.XLOOKUP(_xlfn.XLOOKUP('Calculs'!M2668,'Réponses'!C:C,'Réponses'!F:F,"ERREUR VISIBILITE"),Questions!A:A,Questions!B:B,"ERREUR QUESTION"))</f>
        <v/>
      </c>
    </row>
    <row r="2670" spans="4:13" ht="60" customHeight="1">
      <c r="D2670" s="28" t="str">
        <f>IF(ISBLANK(Recyclabilité[[#This Row],[Code Valobat]]),"",IF(OR('Calculs'!A2669="08",'Calculs'!A2669="07",MID(Recyclabilité[[#This Row],[Code Valobat]],4,4)="0804",MID(Recyclabilité[[#This Row],[Code Valobat]],4,4)="0709",MID(Recyclabilité[[#This Row],[Code Valobat]],1,7)="6121107"),"Non recyclable",_xlfn.XLOOKUP('Calculs'!Q2669,'Combinaisons'!A:A,'Combinaisons'!B:B,"Merci de répondre à toutes les questions")))</f>
        <v/>
      </c>
      <c r="E2670" s="58" t="str">
        <f>IF(ISBLANK(Recyclabilité[[#This Row],[Code Valobat]]),"",IF(OR('Calculs'!A2669="08",'Calculs'!A2669="07",MID(Recyclabilité[[#This Row],[Code Valobat]],4,4)="0804",MID(Recyclabilité[[#This Row],[Code Valobat]],4,4)="0709",MID(Recyclabilité[[#This Row],[Code Valobat]],1,7)="6121107"),"",_xlfn.XLOOKUP('Calculs'!B2669,Questions!A:A,Questions!B:B,"ERREUR QUESTION")))</f>
        <v/>
      </c>
      <c r="G2670" s="58" t="str">
        <f>IF(OR(ISBLANK(Recyclabilité[[#This Row],[Réponse 1]]),'Calculs'!D2669="0",_xlfn.XLOOKUP('Calculs'!D2669,'Réponses'!C:C,'Réponses'!F:F,"ERREUR VISIBILITE")=0),"",_xlfn.XLOOKUP(_xlfn.XLOOKUP('Calculs'!D2669,'Réponses'!C:C,'Réponses'!F:F,"ERREUR VISIBILITE"),Questions!A:A,Questions!B:B,"ERREUR QUESTION"))</f>
        <v/>
      </c>
      <c r="I2670" s="58" t="str">
        <f>IF(OR(ISBLANK(Recyclabilité[[#This Row],[Réponse 2]]),'Calculs'!G2669="0",_xlfn.XLOOKUP('Calculs'!G2669,'Réponses'!C:C,'Réponses'!F:F,"ERREUR VISIBILITE")=0),"",_xlfn.XLOOKUP(_xlfn.XLOOKUP('Calculs'!G2669,'Réponses'!C:C,'Réponses'!F:F,"ERREUR VISIBILITE"),Questions!A:A,Questions!B:B,"ERREUR QUESTION"))</f>
        <v/>
      </c>
      <c r="K2670" s="58" t="str">
        <f>IF(OR(ISBLANK(Recyclabilité[[#This Row],[Réponse 3]]),'Calculs'!J2669="0",_xlfn.XLOOKUP('Calculs'!J2669,'Réponses'!C:C,'Réponses'!F:F,"ERREUR VISIBILITE")=0),"",_xlfn.XLOOKUP(_xlfn.XLOOKUP('Calculs'!J2669,'Réponses'!C:C,'Réponses'!F:F,"ERREUR VISIBILITE"),Questions!A:A,Questions!B:B,"ERREUR QUESTION"))</f>
        <v/>
      </c>
      <c r="M2670" s="58" t="str">
        <f>IF(OR(ISBLANK(Recyclabilité[[#This Row],[Réponse 4]]),'Calculs'!M2669="0",_xlfn.XLOOKUP('Calculs'!M2669,'Réponses'!C:C,'Réponses'!F:F,"ERREUR VISIBILITE")=0),"",_xlfn.XLOOKUP(_xlfn.XLOOKUP('Calculs'!M2669,'Réponses'!C:C,'Réponses'!F:F,"ERREUR VISIBILITE"),Questions!A:A,Questions!B:B,"ERREUR QUESTION"))</f>
        <v/>
      </c>
    </row>
    <row r="2671" spans="4:13" ht="60" customHeight="1">
      <c r="D2671" s="28" t="str">
        <f>IF(ISBLANK(Recyclabilité[[#This Row],[Code Valobat]]),"",IF(OR('Calculs'!A2670="08",'Calculs'!A2670="07",MID(Recyclabilité[[#This Row],[Code Valobat]],4,4)="0804",MID(Recyclabilité[[#This Row],[Code Valobat]],4,4)="0709",MID(Recyclabilité[[#This Row],[Code Valobat]],1,7)="6121107"),"Non recyclable",_xlfn.XLOOKUP('Calculs'!Q2670,'Combinaisons'!A:A,'Combinaisons'!B:B,"Merci de répondre à toutes les questions")))</f>
        <v/>
      </c>
      <c r="E2671" s="58" t="str">
        <f>IF(ISBLANK(Recyclabilité[[#This Row],[Code Valobat]]),"",IF(OR('Calculs'!A2670="08",'Calculs'!A2670="07",MID(Recyclabilité[[#This Row],[Code Valobat]],4,4)="0804",MID(Recyclabilité[[#This Row],[Code Valobat]],4,4)="0709",MID(Recyclabilité[[#This Row],[Code Valobat]],1,7)="6121107"),"",_xlfn.XLOOKUP('Calculs'!B2670,Questions!A:A,Questions!B:B,"ERREUR QUESTION")))</f>
        <v/>
      </c>
      <c r="G2671" s="58" t="str">
        <f>IF(OR(ISBLANK(Recyclabilité[[#This Row],[Réponse 1]]),'Calculs'!D2670="0",_xlfn.XLOOKUP('Calculs'!D2670,'Réponses'!C:C,'Réponses'!F:F,"ERREUR VISIBILITE")=0),"",_xlfn.XLOOKUP(_xlfn.XLOOKUP('Calculs'!D2670,'Réponses'!C:C,'Réponses'!F:F,"ERREUR VISIBILITE"),Questions!A:A,Questions!B:B,"ERREUR QUESTION"))</f>
        <v/>
      </c>
      <c r="I2671" s="58" t="str">
        <f>IF(OR(ISBLANK(Recyclabilité[[#This Row],[Réponse 2]]),'Calculs'!G2670="0",_xlfn.XLOOKUP('Calculs'!G2670,'Réponses'!C:C,'Réponses'!F:F,"ERREUR VISIBILITE")=0),"",_xlfn.XLOOKUP(_xlfn.XLOOKUP('Calculs'!G2670,'Réponses'!C:C,'Réponses'!F:F,"ERREUR VISIBILITE"),Questions!A:A,Questions!B:B,"ERREUR QUESTION"))</f>
        <v/>
      </c>
      <c r="K2671" s="58" t="str">
        <f>IF(OR(ISBLANK(Recyclabilité[[#This Row],[Réponse 3]]),'Calculs'!J2670="0",_xlfn.XLOOKUP('Calculs'!J2670,'Réponses'!C:C,'Réponses'!F:F,"ERREUR VISIBILITE")=0),"",_xlfn.XLOOKUP(_xlfn.XLOOKUP('Calculs'!J2670,'Réponses'!C:C,'Réponses'!F:F,"ERREUR VISIBILITE"),Questions!A:A,Questions!B:B,"ERREUR QUESTION"))</f>
        <v/>
      </c>
      <c r="M2671" s="58" t="str">
        <f>IF(OR(ISBLANK(Recyclabilité[[#This Row],[Réponse 4]]),'Calculs'!M2670="0",_xlfn.XLOOKUP('Calculs'!M2670,'Réponses'!C:C,'Réponses'!F:F,"ERREUR VISIBILITE")=0),"",_xlfn.XLOOKUP(_xlfn.XLOOKUP('Calculs'!M2670,'Réponses'!C:C,'Réponses'!F:F,"ERREUR VISIBILITE"),Questions!A:A,Questions!B:B,"ERREUR QUESTION"))</f>
        <v/>
      </c>
    </row>
    <row r="2672" spans="4:13" ht="60" customHeight="1">
      <c r="D2672" s="28" t="str">
        <f>IF(ISBLANK(Recyclabilité[[#This Row],[Code Valobat]]),"",IF(OR('Calculs'!A2671="08",'Calculs'!A2671="07",MID(Recyclabilité[[#This Row],[Code Valobat]],4,4)="0804",MID(Recyclabilité[[#This Row],[Code Valobat]],4,4)="0709",MID(Recyclabilité[[#This Row],[Code Valobat]],1,7)="6121107"),"Non recyclable",_xlfn.XLOOKUP('Calculs'!Q2671,'Combinaisons'!A:A,'Combinaisons'!B:B,"Merci de répondre à toutes les questions")))</f>
        <v/>
      </c>
      <c r="E2672" s="58" t="str">
        <f>IF(ISBLANK(Recyclabilité[[#This Row],[Code Valobat]]),"",IF(OR('Calculs'!A2671="08",'Calculs'!A2671="07",MID(Recyclabilité[[#This Row],[Code Valobat]],4,4)="0804",MID(Recyclabilité[[#This Row],[Code Valobat]],4,4)="0709",MID(Recyclabilité[[#This Row],[Code Valobat]],1,7)="6121107"),"",_xlfn.XLOOKUP('Calculs'!B2671,Questions!A:A,Questions!B:B,"ERREUR QUESTION")))</f>
        <v/>
      </c>
      <c r="G2672" s="58" t="str">
        <f>IF(OR(ISBLANK(Recyclabilité[[#This Row],[Réponse 1]]),'Calculs'!D2671="0",_xlfn.XLOOKUP('Calculs'!D2671,'Réponses'!C:C,'Réponses'!F:F,"ERREUR VISIBILITE")=0),"",_xlfn.XLOOKUP(_xlfn.XLOOKUP('Calculs'!D2671,'Réponses'!C:C,'Réponses'!F:F,"ERREUR VISIBILITE"),Questions!A:A,Questions!B:B,"ERREUR QUESTION"))</f>
        <v/>
      </c>
      <c r="I2672" s="58" t="str">
        <f>IF(OR(ISBLANK(Recyclabilité[[#This Row],[Réponse 2]]),'Calculs'!G2671="0",_xlfn.XLOOKUP('Calculs'!G2671,'Réponses'!C:C,'Réponses'!F:F,"ERREUR VISIBILITE")=0),"",_xlfn.XLOOKUP(_xlfn.XLOOKUP('Calculs'!G2671,'Réponses'!C:C,'Réponses'!F:F,"ERREUR VISIBILITE"),Questions!A:A,Questions!B:B,"ERREUR QUESTION"))</f>
        <v/>
      </c>
      <c r="K2672" s="58" t="str">
        <f>IF(OR(ISBLANK(Recyclabilité[[#This Row],[Réponse 3]]),'Calculs'!J2671="0",_xlfn.XLOOKUP('Calculs'!J2671,'Réponses'!C:C,'Réponses'!F:F,"ERREUR VISIBILITE")=0),"",_xlfn.XLOOKUP(_xlfn.XLOOKUP('Calculs'!J2671,'Réponses'!C:C,'Réponses'!F:F,"ERREUR VISIBILITE"),Questions!A:A,Questions!B:B,"ERREUR QUESTION"))</f>
        <v/>
      </c>
      <c r="M2672" s="58" t="str">
        <f>IF(OR(ISBLANK(Recyclabilité[[#This Row],[Réponse 4]]),'Calculs'!M2671="0",_xlfn.XLOOKUP('Calculs'!M2671,'Réponses'!C:C,'Réponses'!F:F,"ERREUR VISIBILITE")=0),"",_xlfn.XLOOKUP(_xlfn.XLOOKUP('Calculs'!M2671,'Réponses'!C:C,'Réponses'!F:F,"ERREUR VISIBILITE"),Questions!A:A,Questions!B:B,"ERREUR QUESTION"))</f>
        <v/>
      </c>
    </row>
    <row r="2673" spans="4:13" ht="60" customHeight="1">
      <c r="D2673" s="28" t="str">
        <f>IF(ISBLANK(Recyclabilité[[#This Row],[Code Valobat]]),"",IF(OR('Calculs'!A2672="08",'Calculs'!A2672="07",MID(Recyclabilité[[#This Row],[Code Valobat]],4,4)="0804",MID(Recyclabilité[[#This Row],[Code Valobat]],4,4)="0709",MID(Recyclabilité[[#This Row],[Code Valobat]],1,7)="6121107"),"Non recyclable",_xlfn.XLOOKUP('Calculs'!Q2672,'Combinaisons'!A:A,'Combinaisons'!B:B,"Merci de répondre à toutes les questions")))</f>
        <v/>
      </c>
      <c r="E2673" s="58" t="str">
        <f>IF(ISBLANK(Recyclabilité[[#This Row],[Code Valobat]]),"",IF(OR('Calculs'!A2672="08",'Calculs'!A2672="07",MID(Recyclabilité[[#This Row],[Code Valobat]],4,4)="0804",MID(Recyclabilité[[#This Row],[Code Valobat]],4,4)="0709",MID(Recyclabilité[[#This Row],[Code Valobat]],1,7)="6121107"),"",_xlfn.XLOOKUP('Calculs'!B2672,Questions!A:A,Questions!B:B,"ERREUR QUESTION")))</f>
        <v/>
      </c>
      <c r="G2673" s="58" t="str">
        <f>IF(OR(ISBLANK(Recyclabilité[[#This Row],[Réponse 1]]),'Calculs'!D2672="0",_xlfn.XLOOKUP('Calculs'!D2672,'Réponses'!C:C,'Réponses'!F:F,"ERREUR VISIBILITE")=0),"",_xlfn.XLOOKUP(_xlfn.XLOOKUP('Calculs'!D2672,'Réponses'!C:C,'Réponses'!F:F,"ERREUR VISIBILITE"),Questions!A:A,Questions!B:B,"ERREUR QUESTION"))</f>
        <v/>
      </c>
      <c r="I2673" s="58" t="str">
        <f>IF(OR(ISBLANK(Recyclabilité[[#This Row],[Réponse 2]]),'Calculs'!G2672="0",_xlfn.XLOOKUP('Calculs'!G2672,'Réponses'!C:C,'Réponses'!F:F,"ERREUR VISIBILITE")=0),"",_xlfn.XLOOKUP(_xlfn.XLOOKUP('Calculs'!G2672,'Réponses'!C:C,'Réponses'!F:F,"ERREUR VISIBILITE"),Questions!A:A,Questions!B:B,"ERREUR QUESTION"))</f>
        <v/>
      </c>
      <c r="K2673" s="58" t="str">
        <f>IF(OR(ISBLANK(Recyclabilité[[#This Row],[Réponse 3]]),'Calculs'!J2672="0",_xlfn.XLOOKUP('Calculs'!J2672,'Réponses'!C:C,'Réponses'!F:F,"ERREUR VISIBILITE")=0),"",_xlfn.XLOOKUP(_xlfn.XLOOKUP('Calculs'!J2672,'Réponses'!C:C,'Réponses'!F:F,"ERREUR VISIBILITE"),Questions!A:A,Questions!B:B,"ERREUR QUESTION"))</f>
        <v/>
      </c>
      <c r="M2673" s="58" t="str">
        <f>IF(OR(ISBLANK(Recyclabilité[[#This Row],[Réponse 4]]),'Calculs'!M2672="0",_xlfn.XLOOKUP('Calculs'!M2672,'Réponses'!C:C,'Réponses'!F:F,"ERREUR VISIBILITE")=0),"",_xlfn.XLOOKUP(_xlfn.XLOOKUP('Calculs'!M2672,'Réponses'!C:C,'Réponses'!F:F,"ERREUR VISIBILITE"),Questions!A:A,Questions!B:B,"ERREUR QUESTION"))</f>
        <v/>
      </c>
    </row>
    <row r="2674" spans="4:13" ht="60" customHeight="1">
      <c r="D2674" s="28" t="str">
        <f>IF(ISBLANK(Recyclabilité[[#This Row],[Code Valobat]]),"",IF(OR('Calculs'!A2673="08",'Calculs'!A2673="07",MID(Recyclabilité[[#This Row],[Code Valobat]],4,4)="0804",MID(Recyclabilité[[#This Row],[Code Valobat]],4,4)="0709",MID(Recyclabilité[[#This Row],[Code Valobat]],1,7)="6121107"),"Non recyclable",_xlfn.XLOOKUP('Calculs'!Q2673,'Combinaisons'!A:A,'Combinaisons'!B:B,"Merci de répondre à toutes les questions")))</f>
        <v/>
      </c>
      <c r="E2674" s="58" t="str">
        <f>IF(ISBLANK(Recyclabilité[[#This Row],[Code Valobat]]),"",IF(OR('Calculs'!A2673="08",'Calculs'!A2673="07",MID(Recyclabilité[[#This Row],[Code Valobat]],4,4)="0804",MID(Recyclabilité[[#This Row],[Code Valobat]],4,4)="0709",MID(Recyclabilité[[#This Row],[Code Valobat]],1,7)="6121107"),"",_xlfn.XLOOKUP('Calculs'!B2673,Questions!A:A,Questions!B:B,"ERREUR QUESTION")))</f>
        <v/>
      </c>
      <c r="G2674" s="58" t="str">
        <f>IF(OR(ISBLANK(Recyclabilité[[#This Row],[Réponse 1]]),'Calculs'!D2673="0",_xlfn.XLOOKUP('Calculs'!D2673,'Réponses'!C:C,'Réponses'!F:F,"ERREUR VISIBILITE")=0),"",_xlfn.XLOOKUP(_xlfn.XLOOKUP('Calculs'!D2673,'Réponses'!C:C,'Réponses'!F:F,"ERREUR VISIBILITE"),Questions!A:A,Questions!B:B,"ERREUR QUESTION"))</f>
        <v/>
      </c>
      <c r="I2674" s="58" t="str">
        <f>IF(OR(ISBLANK(Recyclabilité[[#This Row],[Réponse 2]]),'Calculs'!G2673="0",_xlfn.XLOOKUP('Calculs'!G2673,'Réponses'!C:C,'Réponses'!F:F,"ERREUR VISIBILITE")=0),"",_xlfn.XLOOKUP(_xlfn.XLOOKUP('Calculs'!G2673,'Réponses'!C:C,'Réponses'!F:F,"ERREUR VISIBILITE"),Questions!A:A,Questions!B:B,"ERREUR QUESTION"))</f>
        <v/>
      </c>
      <c r="K2674" s="58" t="str">
        <f>IF(OR(ISBLANK(Recyclabilité[[#This Row],[Réponse 3]]),'Calculs'!J2673="0",_xlfn.XLOOKUP('Calculs'!J2673,'Réponses'!C:C,'Réponses'!F:F,"ERREUR VISIBILITE")=0),"",_xlfn.XLOOKUP(_xlfn.XLOOKUP('Calculs'!J2673,'Réponses'!C:C,'Réponses'!F:F,"ERREUR VISIBILITE"),Questions!A:A,Questions!B:B,"ERREUR QUESTION"))</f>
        <v/>
      </c>
      <c r="M2674" s="58" t="str">
        <f>IF(OR(ISBLANK(Recyclabilité[[#This Row],[Réponse 4]]),'Calculs'!M2673="0",_xlfn.XLOOKUP('Calculs'!M2673,'Réponses'!C:C,'Réponses'!F:F,"ERREUR VISIBILITE")=0),"",_xlfn.XLOOKUP(_xlfn.XLOOKUP('Calculs'!M2673,'Réponses'!C:C,'Réponses'!F:F,"ERREUR VISIBILITE"),Questions!A:A,Questions!B:B,"ERREUR QUESTION"))</f>
        <v/>
      </c>
    </row>
    <row r="2675" spans="4:13" ht="60" customHeight="1">
      <c r="D2675" s="28" t="str">
        <f>IF(ISBLANK(Recyclabilité[[#This Row],[Code Valobat]]),"",IF(OR('Calculs'!A2674="08",'Calculs'!A2674="07",MID(Recyclabilité[[#This Row],[Code Valobat]],4,4)="0804",MID(Recyclabilité[[#This Row],[Code Valobat]],4,4)="0709",MID(Recyclabilité[[#This Row],[Code Valobat]],1,7)="6121107"),"Non recyclable",_xlfn.XLOOKUP('Calculs'!Q2674,'Combinaisons'!A:A,'Combinaisons'!B:B,"Merci de répondre à toutes les questions")))</f>
        <v/>
      </c>
      <c r="E2675" s="58" t="str">
        <f>IF(ISBLANK(Recyclabilité[[#This Row],[Code Valobat]]),"",IF(OR('Calculs'!A2674="08",'Calculs'!A2674="07",MID(Recyclabilité[[#This Row],[Code Valobat]],4,4)="0804",MID(Recyclabilité[[#This Row],[Code Valobat]],4,4)="0709",MID(Recyclabilité[[#This Row],[Code Valobat]],1,7)="6121107"),"",_xlfn.XLOOKUP('Calculs'!B2674,Questions!A:A,Questions!B:B,"ERREUR QUESTION")))</f>
        <v/>
      </c>
      <c r="G2675" s="58" t="str">
        <f>IF(OR(ISBLANK(Recyclabilité[[#This Row],[Réponse 1]]),'Calculs'!D2674="0",_xlfn.XLOOKUP('Calculs'!D2674,'Réponses'!C:C,'Réponses'!F:F,"ERREUR VISIBILITE")=0),"",_xlfn.XLOOKUP(_xlfn.XLOOKUP('Calculs'!D2674,'Réponses'!C:C,'Réponses'!F:F,"ERREUR VISIBILITE"),Questions!A:A,Questions!B:B,"ERREUR QUESTION"))</f>
        <v/>
      </c>
      <c r="I2675" s="58" t="str">
        <f>IF(OR(ISBLANK(Recyclabilité[[#This Row],[Réponse 2]]),'Calculs'!G2674="0",_xlfn.XLOOKUP('Calculs'!G2674,'Réponses'!C:C,'Réponses'!F:F,"ERREUR VISIBILITE")=0),"",_xlfn.XLOOKUP(_xlfn.XLOOKUP('Calculs'!G2674,'Réponses'!C:C,'Réponses'!F:F,"ERREUR VISIBILITE"),Questions!A:A,Questions!B:B,"ERREUR QUESTION"))</f>
        <v/>
      </c>
      <c r="K2675" s="58" t="str">
        <f>IF(OR(ISBLANK(Recyclabilité[[#This Row],[Réponse 3]]),'Calculs'!J2674="0",_xlfn.XLOOKUP('Calculs'!J2674,'Réponses'!C:C,'Réponses'!F:F,"ERREUR VISIBILITE")=0),"",_xlfn.XLOOKUP(_xlfn.XLOOKUP('Calculs'!J2674,'Réponses'!C:C,'Réponses'!F:F,"ERREUR VISIBILITE"),Questions!A:A,Questions!B:B,"ERREUR QUESTION"))</f>
        <v/>
      </c>
      <c r="M2675" s="58" t="str">
        <f>IF(OR(ISBLANK(Recyclabilité[[#This Row],[Réponse 4]]),'Calculs'!M2674="0",_xlfn.XLOOKUP('Calculs'!M2674,'Réponses'!C:C,'Réponses'!F:F,"ERREUR VISIBILITE")=0),"",_xlfn.XLOOKUP(_xlfn.XLOOKUP('Calculs'!M2674,'Réponses'!C:C,'Réponses'!F:F,"ERREUR VISIBILITE"),Questions!A:A,Questions!B:B,"ERREUR QUESTION"))</f>
        <v/>
      </c>
    </row>
    <row r="2676" spans="4:13" ht="60" customHeight="1">
      <c r="D2676" s="28" t="str">
        <f>IF(ISBLANK(Recyclabilité[[#This Row],[Code Valobat]]),"",IF(OR('Calculs'!A2675="08",'Calculs'!A2675="07",MID(Recyclabilité[[#This Row],[Code Valobat]],4,4)="0804",MID(Recyclabilité[[#This Row],[Code Valobat]],4,4)="0709",MID(Recyclabilité[[#This Row],[Code Valobat]],1,7)="6121107"),"Non recyclable",_xlfn.XLOOKUP('Calculs'!Q2675,'Combinaisons'!A:A,'Combinaisons'!B:B,"Merci de répondre à toutes les questions")))</f>
        <v/>
      </c>
      <c r="E2676" s="58" t="str">
        <f>IF(ISBLANK(Recyclabilité[[#This Row],[Code Valobat]]),"",IF(OR('Calculs'!A2675="08",'Calculs'!A2675="07",MID(Recyclabilité[[#This Row],[Code Valobat]],4,4)="0804",MID(Recyclabilité[[#This Row],[Code Valobat]],4,4)="0709",MID(Recyclabilité[[#This Row],[Code Valobat]],1,7)="6121107"),"",_xlfn.XLOOKUP('Calculs'!B2675,Questions!A:A,Questions!B:B,"ERREUR QUESTION")))</f>
        <v/>
      </c>
      <c r="G2676" s="58" t="str">
        <f>IF(OR(ISBLANK(Recyclabilité[[#This Row],[Réponse 1]]),'Calculs'!D2675="0",_xlfn.XLOOKUP('Calculs'!D2675,'Réponses'!C:C,'Réponses'!F:F,"ERREUR VISIBILITE")=0),"",_xlfn.XLOOKUP(_xlfn.XLOOKUP('Calculs'!D2675,'Réponses'!C:C,'Réponses'!F:F,"ERREUR VISIBILITE"),Questions!A:A,Questions!B:B,"ERREUR QUESTION"))</f>
        <v/>
      </c>
      <c r="I2676" s="58" t="str">
        <f>IF(OR(ISBLANK(Recyclabilité[[#This Row],[Réponse 2]]),'Calculs'!G2675="0",_xlfn.XLOOKUP('Calculs'!G2675,'Réponses'!C:C,'Réponses'!F:F,"ERREUR VISIBILITE")=0),"",_xlfn.XLOOKUP(_xlfn.XLOOKUP('Calculs'!G2675,'Réponses'!C:C,'Réponses'!F:F,"ERREUR VISIBILITE"),Questions!A:A,Questions!B:B,"ERREUR QUESTION"))</f>
        <v/>
      </c>
      <c r="K2676" s="58" t="str">
        <f>IF(OR(ISBLANK(Recyclabilité[[#This Row],[Réponse 3]]),'Calculs'!J2675="0",_xlfn.XLOOKUP('Calculs'!J2675,'Réponses'!C:C,'Réponses'!F:F,"ERREUR VISIBILITE")=0),"",_xlfn.XLOOKUP(_xlfn.XLOOKUP('Calculs'!J2675,'Réponses'!C:C,'Réponses'!F:F,"ERREUR VISIBILITE"),Questions!A:A,Questions!B:B,"ERREUR QUESTION"))</f>
        <v/>
      </c>
      <c r="M2676" s="58" t="str">
        <f>IF(OR(ISBLANK(Recyclabilité[[#This Row],[Réponse 4]]),'Calculs'!M2675="0",_xlfn.XLOOKUP('Calculs'!M2675,'Réponses'!C:C,'Réponses'!F:F,"ERREUR VISIBILITE")=0),"",_xlfn.XLOOKUP(_xlfn.XLOOKUP('Calculs'!M2675,'Réponses'!C:C,'Réponses'!F:F,"ERREUR VISIBILITE"),Questions!A:A,Questions!B:B,"ERREUR QUESTION"))</f>
        <v/>
      </c>
    </row>
    <row r="2677" spans="4:13" ht="60" customHeight="1">
      <c r="D2677" s="28" t="str">
        <f>IF(ISBLANK(Recyclabilité[[#This Row],[Code Valobat]]),"",IF(OR('Calculs'!A2676="08",'Calculs'!A2676="07",MID(Recyclabilité[[#This Row],[Code Valobat]],4,4)="0804",MID(Recyclabilité[[#This Row],[Code Valobat]],4,4)="0709",MID(Recyclabilité[[#This Row],[Code Valobat]],1,7)="6121107"),"Non recyclable",_xlfn.XLOOKUP('Calculs'!Q2676,'Combinaisons'!A:A,'Combinaisons'!B:B,"Merci de répondre à toutes les questions")))</f>
        <v/>
      </c>
      <c r="E2677" s="58" t="str">
        <f>IF(ISBLANK(Recyclabilité[[#This Row],[Code Valobat]]),"",IF(OR('Calculs'!A2676="08",'Calculs'!A2676="07",MID(Recyclabilité[[#This Row],[Code Valobat]],4,4)="0804",MID(Recyclabilité[[#This Row],[Code Valobat]],4,4)="0709",MID(Recyclabilité[[#This Row],[Code Valobat]],1,7)="6121107"),"",_xlfn.XLOOKUP('Calculs'!B2676,Questions!A:A,Questions!B:B,"ERREUR QUESTION")))</f>
        <v/>
      </c>
      <c r="G2677" s="58" t="str">
        <f>IF(OR(ISBLANK(Recyclabilité[[#This Row],[Réponse 1]]),'Calculs'!D2676="0",_xlfn.XLOOKUP('Calculs'!D2676,'Réponses'!C:C,'Réponses'!F:F,"ERREUR VISIBILITE")=0),"",_xlfn.XLOOKUP(_xlfn.XLOOKUP('Calculs'!D2676,'Réponses'!C:C,'Réponses'!F:F,"ERREUR VISIBILITE"),Questions!A:A,Questions!B:B,"ERREUR QUESTION"))</f>
        <v/>
      </c>
      <c r="I2677" s="58" t="str">
        <f>IF(OR(ISBLANK(Recyclabilité[[#This Row],[Réponse 2]]),'Calculs'!G2676="0",_xlfn.XLOOKUP('Calculs'!G2676,'Réponses'!C:C,'Réponses'!F:F,"ERREUR VISIBILITE")=0),"",_xlfn.XLOOKUP(_xlfn.XLOOKUP('Calculs'!G2676,'Réponses'!C:C,'Réponses'!F:F,"ERREUR VISIBILITE"),Questions!A:A,Questions!B:B,"ERREUR QUESTION"))</f>
        <v/>
      </c>
      <c r="K2677" s="58" t="str">
        <f>IF(OR(ISBLANK(Recyclabilité[[#This Row],[Réponse 3]]),'Calculs'!J2676="0",_xlfn.XLOOKUP('Calculs'!J2676,'Réponses'!C:C,'Réponses'!F:F,"ERREUR VISIBILITE")=0),"",_xlfn.XLOOKUP(_xlfn.XLOOKUP('Calculs'!J2676,'Réponses'!C:C,'Réponses'!F:F,"ERREUR VISIBILITE"),Questions!A:A,Questions!B:B,"ERREUR QUESTION"))</f>
        <v/>
      </c>
      <c r="M2677" s="58" t="str">
        <f>IF(OR(ISBLANK(Recyclabilité[[#This Row],[Réponse 4]]),'Calculs'!M2676="0",_xlfn.XLOOKUP('Calculs'!M2676,'Réponses'!C:C,'Réponses'!F:F,"ERREUR VISIBILITE")=0),"",_xlfn.XLOOKUP(_xlfn.XLOOKUP('Calculs'!M2676,'Réponses'!C:C,'Réponses'!F:F,"ERREUR VISIBILITE"),Questions!A:A,Questions!B:B,"ERREUR QUESTION"))</f>
        <v/>
      </c>
    </row>
    <row r="2678" spans="4:13" ht="60" customHeight="1">
      <c r="D2678" s="28" t="str">
        <f>IF(ISBLANK(Recyclabilité[[#This Row],[Code Valobat]]),"",IF(OR('Calculs'!A2677="08",'Calculs'!A2677="07",MID(Recyclabilité[[#This Row],[Code Valobat]],4,4)="0804",MID(Recyclabilité[[#This Row],[Code Valobat]],4,4)="0709",MID(Recyclabilité[[#This Row],[Code Valobat]],1,7)="6121107"),"Non recyclable",_xlfn.XLOOKUP('Calculs'!Q2677,'Combinaisons'!A:A,'Combinaisons'!B:B,"Merci de répondre à toutes les questions")))</f>
        <v/>
      </c>
      <c r="E2678" s="58" t="str">
        <f>IF(ISBLANK(Recyclabilité[[#This Row],[Code Valobat]]),"",IF(OR('Calculs'!A2677="08",'Calculs'!A2677="07",MID(Recyclabilité[[#This Row],[Code Valobat]],4,4)="0804",MID(Recyclabilité[[#This Row],[Code Valobat]],4,4)="0709",MID(Recyclabilité[[#This Row],[Code Valobat]],1,7)="6121107"),"",_xlfn.XLOOKUP('Calculs'!B2677,Questions!A:A,Questions!B:B,"ERREUR QUESTION")))</f>
        <v/>
      </c>
      <c r="G2678" s="58" t="str">
        <f>IF(OR(ISBLANK(Recyclabilité[[#This Row],[Réponse 1]]),'Calculs'!D2677="0",_xlfn.XLOOKUP('Calculs'!D2677,'Réponses'!C:C,'Réponses'!F:F,"ERREUR VISIBILITE")=0),"",_xlfn.XLOOKUP(_xlfn.XLOOKUP('Calculs'!D2677,'Réponses'!C:C,'Réponses'!F:F,"ERREUR VISIBILITE"),Questions!A:A,Questions!B:B,"ERREUR QUESTION"))</f>
        <v/>
      </c>
      <c r="I2678" s="58" t="str">
        <f>IF(OR(ISBLANK(Recyclabilité[[#This Row],[Réponse 2]]),'Calculs'!G2677="0",_xlfn.XLOOKUP('Calculs'!G2677,'Réponses'!C:C,'Réponses'!F:F,"ERREUR VISIBILITE")=0),"",_xlfn.XLOOKUP(_xlfn.XLOOKUP('Calculs'!G2677,'Réponses'!C:C,'Réponses'!F:F,"ERREUR VISIBILITE"),Questions!A:A,Questions!B:B,"ERREUR QUESTION"))</f>
        <v/>
      </c>
      <c r="K2678" s="58" t="str">
        <f>IF(OR(ISBLANK(Recyclabilité[[#This Row],[Réponse 3]]),'Calculs'!J2677="0",_xlfn.XLOOKUP('Calculs'!J2677,'Réponses'!C:C,'Réponses'!F:F,"ERREUR VISIBILITE")=0),"",_xlfn.XLOOKUP(_xlfn.XLOOKUP('Calculs'!J2677,'Réponses'!C:C,'Réponses'!F:F,"ERREUR VISIBILITE"),Questions!A:A,Questions!B:B,"ERREUR QUESTION"))</f>
        <v/>
      </c>
      <c r="M2678" s="58" t="str">
        <f>IF(OR(ISBLANK(Recyclabilité[[#This Row],[Réponse 4]]),'Calculs'!M2677="0",_xlfn.XLOOKUP('Calculs'!M2677,'Réponses'!C:C,'Réponses'!F:F,"ERREUR VISIBILITE")=0),"",_xlfn.XLOOKUP(_xlfn.XLOOKUP('Calculs'!M2677,'Réponses'!C:C,'Réponses'!F:F,"ERREUR VISIBILITE"),Questions!A:A,Questions!B:B,"ERREUR QUESTION"))</f>
        <v/>
      </c>
    </row>
    <row r="2679" spans="4:13" ht="60" customHeight="1">
      <c r="D2679" s="28" t="str">
        <f>IF(ISBLANK(Recyclabilité[[#This Row],[Code Valobat]]),"",IF(OR('Calculs'!A2678="08",'Calculs'!A2678="07",MID(Recyclabilité[[#This Row],[Code Valobat]],4,4)="0804",MID(Recyclabilité[[#This Row],[Code Valobat]],4,4)="0709",MID(Recyclabilité[[#This Row],[Code Valobat]],1,7)="6121107"),"Non recyclable",_xlfn.XLOOKUP('Calculs'!Q2678,'Combinaisons'!A:A,'Combinaisons'!B:B,"Merci de répondre à toutes les questions")))</f>
        <v/>
      </c>
      <c r="E2679" s="58" t="str">
        <f>IF(ISBLANK(Recyclabilité[[#This Row],[Code Valobat]]),"",IF(OR('Calculs'!A2678="08",'Calculs'!A2678="07",MID(Recyclabilité[[#This Row],[Code Valobat]],4,4)="0804",MID(Recyclabilité[[#This Row],[Code Valobat]],4,4)="0709",MID(Recyclabilité[[#This Row],[Code Valobat]],1,7)="6121107"),"",_xlfn.XLOOKUP('Calculs'!B2678,Questions!A:A,Questions!B:B,"ERREUR QUESTION")))</f>
        <v/>
      </c>
      <c r="G2679" s="58" t="str">
        <f>IF(OR(ISBLANK(Recyclabilité[[#This Row],[Réponse 1]]),'Calculs'!D2678="0",_xlfn.XLOOKUP('Calculs'!D2678,'Réponses'!C:C,'Réponses'!F:F,"ERREUR VISIBILITE")=0),"",_xlfn.XLOOKUP(_xlfn.XLOOKUP('Calculs'!D2678,'Réponses'!C:C,'Réponses'!F:F,"ERREUR VISIBILITE"),Questions!A:A,Questions!B:B,"ERREUR QUESTION"))</f>
        <v/>
      </c>
      <c r="I2679" s="58" t="str">
        <f>IF(OR(ISBLANK(Recyclabilité[[#This Row],[Réponse 2]]),'Calculs'!G2678="0",_xlfn.XLOOKUP('Calculs'!G2678,'Réponses'!C:C,'Réponses'!F:F,"ERREUR VISIBILITE")=0),"",_xlfn.XLOOKUP(_xlfn.XLOOKUP('Calculs'!G2678,'Réponses'!C:C,'Réponses'!F:F,"ERREUR VISIBILITE"),Questions!A:A,Questions!B:B,"ERREUR QUESTION"))</f>
        <v/>
      </c>
      <c r="K2679" s="58" t="str">
        <f>IF(OR(ISBLANK(Recyclabilité[[#This Row],[Réponse 3]]),'Calculs'!J2678="0",_xlfn.XLOOKUP('Calculs'!J2678,'Réponses'!C:C,'Réponses'!F:F,"ERREUR VISIBILITE")=0),"",_xlfn.XLOOKUP(_xlfn.XLOOKUP('Calculs'!J2678,'Réponses'!C:C,'Réponses'!F:F,"ERREUR VISIBILITE"),Questions!A:A,Questions!B:B,"ERREUR QUESTION"))</f>
        <v/>
      </c>
      <c r="M2679" s="58" t="str">
        <f>IF(OR(ISBLANK(Recyclabilité[[#This Row],[Réponse 4]]),'Calculs'!M2678="0",_xlfn.XLOOKUP('Calculs'!M2678,'Réponses'!C:C,'Réponses'!F:F,"ERREUR VISIBILITE")=0),"",_xlfn.XLOOKUP(_xlfn.XLOOKUP('Calculs'!M2678,'Réponses'!C:C,'Réponses'!F:F,"ERREUR VISIBILITE"),Questions!A:A,Questions!B:B,"ERREUR QUESTION"))</f>
        <v/>
      </c>
    </row>
    <row r="2680" spans="4:13" ht="60" customHeight="1">
      <c r="D2680" s="28" t="str">
        <f>IF(ISBLANK(Recyclabilité[[#This Row],[Code Valobat]]),"",IF(OR('Calculs'!A2679="08",'Calculs'!A2679="07",MID(Recyclabilité[[#This Row],[Code Valobat]],4,4)="0804",MID(Recyclabilité[[#This Row],[Code Valobat]],4,4)="0709",MID(Recyclabilité[[#This Row],[Code Valobat]],1,7)="6121107"),"Non recyclable",_xlfn.XLOOKUP('Calculs'!Q2679,'Combinaisons'!A:A,'Combinaisons'!B:B,"Merci de répondre à toutes les questions")))</f>
        <v/>
      </c>
      <c r="E2680" s="58" t="str">
        <f>IF(ISBLANK(Recyclabilité[[#This Row],[Code Valobat]]),"",IF(OR('Calculs'!A2679="08",'Calculs'!A2679="07",MID(Recyclabilité[[#This Row],[Code Valobat]],4,4)="0804",MID(Recyclabilité[[#This Row],[Code Valobat]],4,4)="0709",MID(Recyclabilité[[#This Row],[Code Valobat]],1,7)="6121107"),"",_xlfn.XLOOKUP('Calculs'!B2679,Questions!A:A,Questions!B:B,"ERREUR QUESTION")))</f>
        <v/>
      </c>
      <c r="G2680" s="58" t="str">
        <f>IF(OR(ISBLANK(Recyclabilité[[#This Row],[Réponse 1]]),'Calculs'!D2679="0",_xlfn.XLOOKUP('Calculs'!D2679,'Réponses'!C:C,'Réponses'!F:F,"ERREUR VISIBILITE")=0),"",_xlfn.XLOOKUP(_xlfn.XLOOKUP('Calculs'!D2679,'Réponses'!C:C,'Réponses'!F:F,"ERREUR VISIBILITE"),Questions!A:A,Questions!B:B,"ERREUR QUESTION"))</f>
        <v/>
      </c>
      <c r="I2680" s="58" t="str">
        <f>IF(OR(ISBLANK(Recyclabilité[[#This Row],[Réponse 2]]),'Calculs'!G2679="0",_xlfn.XLOOKUP('Calculs'!G2679,'Réponses'!C:C,'Réponses'!F:F,"ERREUR VISIBILITE")=0),"",_xlfn.XLOOKUP(_xlfn.XLOOKUP('Calculs'!G2679,'Réponses'!C:C,'Réponses'!F:F,"ERREUR VISIBILITE"),Questions!A:A,Questions!B:B,"ERREUR QUESTION"))</f>
        <v/>
      </c>
      <c r="K2680" s="58" t="str">
        <f>IF(OR(ISBLANK(Recyclabilité[[#This Row],[Réponse 3]]),'Calculs'!J2679="0",_xlfn.XLOOKUP('Calculs'!J2679,'Réponses'!C:C,'Réponses'!F:F,"ERREUR VISIBILITE")=0),"",_xlfn.XLOOKUP(_xlfn.XLOOKUP('Calculs'!J2679,'Réponses'!C:C,'Réponses'!F:F,"ERREUR VISIBILITE"),Questions!A:A,Questions!B:B,"ERREUR QUESTION"))</f>
        <v/>
      </c>
      <c r="M2680" s="58" t="str">
        <f>IF(OR(ISBLANK(Recyclabilité[[#This Row],[Réponse 4]]),'Calculs'!M2679="0",_xlfn.XLOOKUP('Calculs'!M2679,'Réponses'!C:C,'Réponses'!F:F,"ERREUR VISIBILITE")=0),"",_xlfn.XLOOKUP(_xlfn.XLOOKUP('Calculs'!M2679,'Réponses'!C:C,'Réponses'!F:F,"ERREUR VISIBILITE"),Questions!A:A,Questions!B:B,"ERREUR QUESTION"))</f>
        <v/>
      </c>
    </row>
    <row r="2681" spans="4:13" ht="60" customHeight="1">
      <c r="D2681" s="28" t="str">
        <f>IF(ISBLANK(Recyclabilité[[#This Row],[Code Valobat]]),"",IF(OR('Calculs'!A2680="08",'Calculs'!A2680="07",MID(Recyclabilité[[#This Row],[Code Valobat]],4,4)="0804",MID(Recyclabilité[[#This Row],[Code Valobat]],4,4)="0709",MID(Recyclabilité[[#This Row],[Code Valobat]],1,7)="6121107"),"Non recyclable",_xlfn.XLOOKUP('Calculs'!Q2680,'Combinaisons'!A:A,'Combinaisons'!B:B,"Merci de répondre à toutes les questions")))</f>
        <v/>
      </c>
      <c r="E2681" s="58" t="str">
        <f>IF(ISBLANK(Recyclabilité[[#This Row],[Code Valobat]]),"",IF(OR('Calculs'!A2680="08",'Calculs'!A2680="07",MID(Recyclabilité[[#This Row],[Code Valobat]],4,4)="0804",MID(Recyclabilité[[#This Row],[Code Valobat]],4,4)="0709",MID(Recyclabilité[[#This Row],[Code Valobat]],1,7)="6121107"),"",_xlfn.XLOOKUP('Calculs'!B2680,Questions!A:A,Questions!B:B,"ERREUR QUESTION")))</f>
        <v/>
      </c>
      <c r="G2681" s="58" t="str">
        <f>IF(OR(ISBLANK(Recyclabilité[[#This Row],[Réponse 1]]),'Calculs'!D2680="0",_xlfn.XLOOKUP('Calculs'!D2680,'Réponses'!C:C,'Réponses'!F:F,"ERREUR VISIBILITE")=0),"",_xlfn.XLOOKUP(_xlfn.XLOOKUP('Calculs'!D2680,'Réponses'!C:C,'Réponses'!F:F,"ERREUR VISIBILITE"),Questions!A:A,Questions!B:B,"ERREUR QUESTION"))</f>
        <v/>
      </c>
      <c r="I2681" s="58" t="str">
        <f>IF(OR(ISBLANK(Recyclabilité[[#This Row],[Réponse 2]]),'Calculs'!G2680="0",_xlfn.XLOOKUP('Calculs'!G2680,'Réponses'!C:C,'Réponses'!F:F,"ERREUR VISIBILITE")=0),"",_xlfn.XLOOKUP(_xlfn.XLOOKUP('Calculs'!G2680,'Réponses'!C:C,'Réponses'!F:F,"ERREUR VISIBILITE"),Questions!A:A,Questions!B:B,"ERREUR QUESTION"))</f>
        <v/>
      </c>
      <c r="K2681" s="58" t="str">
        <f>IF(OR(ISBLANK(Recyclabilité[[#This Row],[Réponse 3]]),'Calculs'!J2680="0",_xlfn.XLOOKUP('Calculs'!J2680,'Réponses'!C:C,'Réponses'!F:F,"ERREUR VISIBILITE")=0),"",_xlfn.XLOOKUP(_xlfn.XLOOKUP('Calculs'!J2680,'Réponses'!C:C,'Réponses'!F:F,"ERREUR VISIBILITE"),Questions!A:A,Questions!B:B,"ERREUR QUESTION"))</f>
        <v/>
      </c>
      <c r="M2681" s="58" t="str">
        <f>IF(OR(ISBLANK(Recyclabilité[[#This Row],[Réponse 4]]),'Calculs'!M2680="0",_xlfn.XLOOKUP('Calculs'!M2680,'Réponses'!C:C,'Réponses'!F:F,"ERREUR VISIBILITE")=0),"",_xlfn.XLOOKUP(_xlfn.XLOOKUP('Calculs'!M2680,'Réponses'!C:C,'Réponses'!F:F,"ERREUR VISIBILITE"),Questions!A:A,Questions!B:B,"ERREUR QUESTION"))</f>
        <v/>
      </c>
    </row>
    <row r="2682" spans="4:13" ht="60" customHeight="1">
      <c r="D2682" s="28" t="str">
        <f>IF(ISBLANK(Recyclabilité[[#This Row],[Code Valobat]]),"",IF(OR('Calculs'!A2681="08",'Calculs'!A2681="07",MID(Recyclabilité[[#This Row],[Code Valobat]],4,4)="0804",MID(Recyclabilité[[#This Row],[Code Valobat]],4,4)="0709",MID(Recyclabilité[[#This Row],[Code Valobat]],1,7)="6121107"),"Non recyclable",_xlfn.XLOOKUP('Calculs'!Q2681,'Combinaisons'!A:A,'Combinaisons'!B:B,"Merci de répondre à toutes les questions")))</f>
        <v/>
      </c>
      <c r="E2682" s="58" t="str">
        <f>IF(ISBLANK(Recyclabilité[[#This Row],[Code Valobat]]),"",IF(OR('Calculs'!A2681="08",'Calculs'!A2681="07",MID(Recyclabilité[[#This Row],[Code Valobat]],4,4)="0804",MID(Recyclabilité[[#This Row],[Code Valobat]],4,4)="0709",MID(Recyclabilité[[#This Row],[Code Valobat]],1,7)="6121107"),"",_xlfn.XLOOKUP('Calculs'!B2681,Questions!A:A,Questions!B:B,"ERREUR QUESTION")))</f>
        <v/>
      </c>
      <c r="G2682" s="58" t="str">
        <f>IF(OR(ISBLANK(Recyclabilité[[#This Row],[Réponse 1]]),'Calculs'!D2681="0",_xlfn.XLOOKUP('Calculs'!D2681,'Réponses'!C:C,'Réponses'!F:F,"ERREUR VISIBILITE")=0),"",_xlfn.XLOOKUP(_xlfn.XLOOKUP('Calculs'!D2681,'Réponses'!C:C,'Réponses'!F:F,"ERREUR VISIBILITE"),Questions!A:A,Questions!B:B,"ERREUR QUESTION"))</f>
        <v/>
      </c>
      <c r="I2682" s="58" t="str">
        <f>IF(OR(ISBLANK(Recyclabilité[[#This Row],[Réponse 2]]),'Calculs'!G2681="0",_xlfn.XLOOKUP('Calculs'!G2681,'Réponses'!C:C,'Réponses'!F:F,"ERREUR VISIBILITE")=0),"",_xlfn.XLOOKUP(_xlfn.XLOOKUP('Calculs'!G2681,'Réponses'!C:C,'Réponses'!F:F,"ERREUR VISIBILITE"),Questions!A:A,Questions!B:B,"ERREUR QUESTION"))</f>
        <v/>
      </c>
      <c r="K2682" s="58" t="str">
        <f>IF(OR(ISBLANK(Recyclabilité[[#This Row],[Réponse 3]]),'Calculs'!J2681="0",_xlfn.XLOOKUP('Calculs'!J2681,'Réponses'!C:C,'Réponses'!F:F,"ERREUR VISIBILITE")=0),"",_xlfn.XLOOKUP(_xlfn.XLOOKUP('Calculs'!J2681,'Réponses'!C:C,'Réponses'!F:F,"ERREUR VISIBILITE"),Questions!A:A,Questions!B:B,"ERREUR QUESTION"))</f>
        <v/>
      </c>
      <c r="M2682" s="58" t="str">
        <f>IF(OR(ISBLANK(Recyclabilité[[#This Row],[Réponse 4]]),'Calculs'!M2681="0",_xlfn.XLOOKUP('Calculs'!M2681,'Réponses'!C:C,'Réponses'!F:F,"ERREUR VISIBILITE")=0),"",_xlfn.XLOOKUP(_xlfn.XLOOKUP('Calculs'!M2681,'Réponses'!C:C,'Réponses'!F:F,"ERREUR VISIBILITE"),Questions!A:A,Questions!B:B,"ERREUR QUESTION"))</f>
        <v/>
      </c>
    </row>
    <row r="2683" spans="4:13" ht="60" customHeight="1">
      <c r="D2683" s="28" t="str">
        <f>IF(ISBLANK(Recyclabilité[[#This Row],[Code Valobat]]),"",IF(OR('Calculs'!A2682="08",'Calculs'!A2682="07",MID(Recyclabilité[[#This Row],[Code Valobat]],4,4)="0804",MID(Recyclabilité[[#This Row],[Code Valobat]],4,4)="0709",MID(Recyclabilité[[#This Row],[Code Valobat]],1,7)="6121107"),"Non recyclable",_xlfn.XLOOKUP('Calculs'!Q2682,'Combinaisons'!A:A,'Combinaisons'!B:B,"Merci de répondre à toutes les questions")))</f>
        <v/>
      </c>
      <c r="E2683" s="58" t="str">
        <f>IF(ISBLANK(Recyclabilité[[#This Row],[Code Valobat]]),"",IF(OR('Calculs'!A2682="08",'Calculs'!A2682="07",MID(Recyclabilité[[#This Row],[Code Valobat]],4,4)="0804",MID(Recyclabilité[[#This Row],[Code Valobat]],4,4)="0709",MID(Recyclabilité[[#This Row],[Code Valobat]],1,7)="6121107"),"",_xlfn.XLOOKUP('Calculs'!B2682,Questions!A:A,Questions!B:B,"ERREUR QUESTION")))</f>
        <v/>
      </c>
      <c r="G2683" s="58" t="str">
        <f>IF(OR(ISBLANK(Recyclabilité[[#This Row],[Réponse 1]]),'Calculs'!D2682="0",_xlfn.XLOOKUP('Calculs'!D2682,'Réponses'!C:C,'Réponses'!F:F,"ERREUR VISIBILITE")=0),"",_xlfn.XLOOKUP(_xlfn.XLOOKUP('Calculs'!D2682,'Réponses'!C:C,'Réponses'!F:F,"ERREUR VISIBILITE"),Questions!A:A,Questions!B:B,"ERREUR QUESTION"))</f>
        <v/>
      </c>
      <c r="I2683" s="58" t="str">
        <f>IF(OR(ISBLANK(Recyclabilité[[#This Row],[Réponse 2]]),'Calculs'!G2682="0",_xlfn.XLOOKUP('Calculs'!G2682,'Réponses'!C:C,'Réponses'!F:F,"ERREUR VISIBILITE")=0),"",_xlfn.XLOOKUP(_xlfn.XLOOKUP('Calculs'!G2682,'Réponses'!C:C,'Réponses'!F:F,"ERREUR VISIBILITE"),Questions!A:A,Questions!B:B,"ERREUR QUESTION"))</f>
        <v/>
      </c>
      <c r="K2683" s="58" t="str">
        <f>IF(OR(ISBLANK(Recyclabilité[[#This Row],[Réponse 3]]),'Calculs'!J2682="0",_xlfn.XLOOKUP('Calculs'!J2682,'Réponses'!C:C,'Réponses'!F:F,"ERREUR VISIBILITE")=0),"",_xlfn.XLOOKUP(_xlfn.XLOOKUP('Calculs'!J2682,'Réponses'!C:C,'Réponses'!F:F,"ERREUR VISIBILITE"),Questions!A:A,Questions!B:B,"ERREUR QUESTION"))</f>
        <v/>
      </c>
      <c r="M2683" s="58" t="str">
        <f>IF(OR(ISBLANK(Recyclabilité[[#This Row],[Réponse 4]]),'Calculs'!M2682="0",_xlfn.XLOOKUP('Calculs'!M2682,'Réponses'!C:C,'Réponses'!F:F,"ERREUR VISIBILITE")=0),"",_xlfn.XLOOKUP(_xlfn.XLOOKUP('Calculs'!M2682,'Réponses'!C:C,'Réponses'!F:F,"ERREUR VISIBILITE"),Questions!A:A,Questions!B:B,"ERREUR QUESTION"))</f>
        <v/>
      </c>
    </row>
    <row r="2684" spans="4:13" ht="60" customHeight="1">
      <c r="D2684" s="28" t="str">
        <f>IF(ISBLANK(Recyclabilité[[#This Row],[Code Valobat]]),"",IF(OR('Calculs'!A2683="08",'Calculs'!A2683="07",MID(Recyclabilité[[#This Row],[Code Valobat]],4,4)="0804",MID(Recyclabilité[[#This Row],[Code Valobat]],4,4)="0709",MID(Recyclabilité[[#This Row],[Code Valobat]],1,7)="6121107"),"Non recyclable",_xlfn.XLOOKUP('Calculs'!Q2683,'Combinaisons'!A:A,'Combinaisons'!B:B,"Merci de répondre à toutes les questions")))</f>
        <v/>
      </c>
      <c r="E2684" s="58" t="str">
        <f>IF(ISBLANK(Recyclabilité[[#This Row],[Code Valobat]]),"",IF(OR('Calculs'!A2683="08",'Calculs'!A2683="07",MID(Recyclabilité[[#This Row],[Code Valobat]],4,4)="0804",MID(Recyclabilité[[#This Row],[Code Valobat]],4,4)="0709",MID(Recyclabilité[[#This Row],[Code Valobat]],1,7)="6121107"),"",_xlfn.XLOOKUP('Calculs'!B2683,Questions!A:A,Questions!B:B,"ERREUR QUESTION")))</f>
        <v/>
      </c>
      <c r="G2684" s="58" t="str">
        <f>IF(OR(ISBLANK(Recyclabilité[[#This Row],[Réponse 1]]),'Calculs'!D2683="0",_xlfn.XLOOKUP('Calculs'!D2683,'Réponses'!C:C,'Réponses'!F:F,"ERREUR VISIBILITE")=0),"",_xlfn.XLOOKUP(_xlfn.XLOOKUP('Calculs'!D2683,'Réponses'!C:C,'Réponses'!F:F,"ERREUR VISIBILITE"),Questions!A:A,Questions!B:B,"ERREUR QUESTION"))</f>
        <v/>
      </c>
      <c r="I2684" s="58" t="str">
        <f>IF(OR(ISBLANK(Recyclabilité[[#This Row],[Réponse 2]]),'Calculs'!G2683="0",_xlfn.XLOOKUP('Calculs'!G2683,'Réponses'!C:C,'Réponses'!F:F,"ERREUR VISIBILITE")=0),"",_xlfn.XLOOKUP(_xlfn.XLOOKUP('Calculs'!G2683,'Réponses'!C:C,'Réponses'!F:F,"ERREUR VISIBILITE"),Questions!A:A,Questions!B:B,"ERREUR QUESTION"))</f>
        <v/>
      </c>
      <c r="K2684" s="58" t="str">
        <f>IF(OR(ISBLANK(Recyclabilité[[#This Row],[Réponse 3]]),'Calculs'!J2683="0",_xlfn.XLOOKUP('Calculs'!J2683,'Réponses'!C:C,'Réponses'!F:F,"ERREUR VISIBILITE")=0),"",_xlfn.XLOOKUP(_xlfn.XLOOKUP('Calculs'!J2683,'Réponses'!C:C,'Réponses'!F:F,"ERREUR VISIBILITE"),Questions!A:A,Questions!B:B,"ERREUR QUESTION"))</f>
        <v/>
      </c>
      <c r="M2684" s="58" t="str">
        <f>IF(OR(ISBLANK(Recyclabilité[[#This Row],[Réponse 4]]),'Calculs'!M2683="0",_xlfn.XLOOKUP('Calculs'!M2683,'Réponses'!C:C,'Réponses'!F:F,"ERREUR VISIBILITE")=0),"",_xlfn.XLOOKUP(_xlfn.XLOOKUP('Calculs'!M2683,'Réponses'!C:C,'Réponses'!F:F,"ERREUR VISIBILITE"),Questions!A:A,Questions!B:B,"ERREUR QUESTION"))</f>
        <v/>
      </c>
    </row>
    <row r="2685" spans="4:13" ht="60" customHeight="1">
      <c r="D2685" s="28" t="str">
        <f>IF(ISBLANK(Recyclabilité[[#This Row],[Code Valobat]]),"",IF(OR('Calculs'!A2684="08",'Calculs'!A2684="07",MID(Recyclabilité[[#This Row],[Code Valobat]],4,4)="0804",MID(Recyclabilité[[#This Row],[Code Valobat]],4,4)="0709",MID(Recyclabilité[[#This Row],[Code Valobat]],1,7)="6121107"),"Non recyclable",_xlfn.XLOOKUP('Calculs'!Q2684,'Combinaisons'!A:A,'Combinaisons'!B:B,"Merci de répondre à toutes les questions")))</f>
        <v/>
      </c>
      <c r="E2685" s="58" t="str">
        <f>IF(ISBLANK(Recyclabilité[[#This Row],[Code Valobat]]),"",IF(OR('Calculs'!A2684="08",'Calculs'!A2684="07",MID(Recyclabilité[[#This Row],[Code Valobat]],4,4)="0804",MID(Recyclabilité[[#This Row],[Code Valobat]],4,4)="0709",MID(Recyclabilité[[#This Row],[Code Valobat]],1,7)="6121107"),"",_xlfn.XLOOKUP('Calculs'!B2684,Questions!A:A,Questions!B:B,"ERREUR QUESTION")))</f>
        <v/>
      </c>
      <c r="G2685" s="58" t="str">
        <f>IF(OR(ISBLANK(Recyclabilité[[#This Row],[Réponse 1]]),'Calculs'!D2684="0",_xlfn.XLOOKUP('Calculs'!D2684,'Réponses'!C:C,'Réponses'!F:F,"ERREUR VISIBILITE")=0),"",_xlfn.XLOOKUP(_xlfn.XLOOKUP('Calculs'!D2684,'Réponses'!C:C,'Réponses'!F:F,"ERREUR VISIBILITE"),Questions!A:A,Questions!B:B,"ERREUR QUESTION"))</f>
        <v/>
      </c>
      <c r="I2685" s="58" t="str">
        <f>IF(OR(ISBLANK(Recyclabilité[[#This Row],[Réponse 2]]),'Calculs'!G2684="0",_xlfn.XLOOKUP('Calculs'!G2684,'Réponses'!C:C,'Réponses'!F:F,"ERREUR VISIBILITE")=0),"",_xlfn.XLOOKUP(_xlfn.XLOOKUP('Calculs'!G2684,'Réponses'!C:C,'Réponses'!F:F,"ERREUR VISIBILITE"),Questions!A:A,Questions!B:B,"ERREUR QUESTION"))</f>
        <v/>
      </c>
      <c r="K2685" s="58" t="str">
        <f>IF(OR(ISBLANK(Recyclabilité[[#This Row],[Réponse 3]]),'Calculs'!J2684="0",_xlfn.XLOOKUP('Calculs'!J2684,'Réponses'!C:C,'Réponses'!F:F,"ERREUR VISIBILITE")=0),"",_xlfn.XLOOKUP(_xlfn.XLOOKUP('Calculs'!J2684,'Réponses'!C:C,'Réponses'!F:F,"ERREUR VISIBILITE"),Questions!A:A,Questions!B:B,"ERREUR QUESTION"))</f>
        <v/>
      </c>
      <c r="M2685" s="58" t="str">
        <f>IF(OR(ISBLANK(Recyclabilité[[#This Row],[Réponse 4]]),'Calculs'!M2684="0",_xlfn.XLOOKUP('Calculs'!M2684,'Réponses'!C:C,'Réponses'!F:F,"ERREUR VISIBILITE")=0),"",_xlfn.XLOOKUP(_xlfn.XLOOKUP('Calculs'!M2684,'Réponses'!C:C,'Réponses'!F:F,"ERREUR VISIBILITE"),Questions!A:A,Questions!B:B,"ERREUR QUESTION"))</f>
        <v/>
      </c>
    </row>
    <row r="2686" spans="4:13" ht="60" customHeight="1">
      <c r="D2686" s="28" t="str">
        <f>IF(ISBLANK(Recyclabilité[[#This Row],[Code Valobat]]),"",IF(OR('Calculs'!A2685="08",'Calculs'!A2685="07",MID(Recyclabilité[[#This Row],[Code Valobat]],4,4)="0804",MID(Recyclabilité[[#This Row],[Code Valobat]],4,4)="0709",MID(Recyclabilité[[#This Row],[Code Valobat]],1,7)="6121107"),"Non recyclable",_xlfn.XLOOKUP('Calculs'!Q2685,'Combinaisons'!A:A,'Combinaisons'!B:B,"Merci de répondre à toutes les questions")))</f>
        <v/>
      </c>
      <c r="E2686" s="58" t="str">
        <f>IF(ISBLANK(Recyclabilité[[#This Row],[Code Valobat]]),"",IF(OR('Calculs'!A2685="08",'Calculs'!A2685="07",MID(Recyclabilité[[#This Row],[Code Valobat]],4,4)="0804",MID(Recyclabilité[[#This Row],[Code Valobat]],4,4)="0709",MID(Recyclabilité[[#This Row],[Code Valobat]],1,7)="6121107"),"",_xlfn.XLOOKUP('Calculs'!B2685,Questions!A:A,Questions!B:B,"ERREUR QUESTION")))</f>
        <v/>
      </c>
      <c r="G2686" s="58" t="str">
        <f>IF(OR(ISBLANK(Recyclabilité[[#This Row],[Réponse 1]]),'Calculs'!D2685="0",_xlfn.XLOOKUP('Calculs'!D2685,'Réponses'!C:C,'Réponses'!F:F,"ERREUR VISIBILITE")=0),"",_xlfn.XLOOKUP(_xlfn.XLOOKUP('Calculs'!D2685,'Réponses'!C:C,'Réponses'!F:F,"ERREUR VISIBILITE"),Questions!A:A,Questions!B:B,"ERREUR QUESTION"))</f>
        <v/>
      </c>
      <c r="I2686" s="58" t="str">
        <f>IF(OR(ISBLANK(Recyclabilité[[#This Row],[Réponse 2]]),'Calculs'!G2685="0",_xlfn.XLOOKUP('Calculs'!G2685,'Réponses'!C:C,'Réponses'!F:F,"ERREUR VISIBILITE")=0),"",_xlfn.XLOOKUP(_xlfn.XLOOKUP('Calculs'!G2685,'Réponses'!C:C,'Réponses'!F:F,"ERREUR VISIBILITE"),Questions!A:A,Questions!B:B,"ERREUR QUESTION"))</f>
        <v/>
      </c>
      <c r="K2686" s="58" t="str">
        <f>IF(OR(ISBLANK(Recyclabilité[[#This Row],[Réponse 3]]),'Calculs'!J2685="0",_xlfn.XLOOKUP('Calculs'!J2685,'Réponses'!C:C,'Réponses'!F:F,"ERREUR VISIBILITE")=0),"",_xlfn.XLOOKUP(_xlfn.XLOOKUP('Calculs'!J2685,'Réponses'!C:C,'Réponses'!F:F,"ERREUR VISIBILITE"),Questions!A:A,Questions!B:B,"ERREUR QUESTION"))</f>
        <v/>
      </c>
      <c r="M2686" s="58" t="str">
        <f>IF(OR(ISBLANK(Recyclabilité[[#This Row],[Réponse 4]]),'Calculs'!M2685="0",_xlfn.XLOOKUP('Calculs'!M2685,'Réponses'!C:C,'Réponses'!F:F,"ERREUR VISIBILITE")=0),"",_xlfn.XLOOKUP(_xlfn.XLOOKUP('Calculs'!M2685,'Réponses'!C:C,'Réponses'!F:F,"ERREUR VISIBILITE"),Questions!A:A,Questions!B:B,"ERREUR QUESTION"))</f>
        <v/>
      </c>
    </row>
    <row r="2687" spans="4:13" ht="60" customHeight="1">
      <c r="D2687" s="28" t="str">
        <f>IF(ISBLANK(Recyclabilité[[#This Row],[Code Valobat]]),"",IF(OR('Calculs'!A2686="08",'Calculs'!A2686="07",MID(Recyclabilité[[#This Row],[Code Valobat]],4,4)="0804",MID(Recyclabilité[[#This Row],[Code Valobat]],4,4)="0709",MID(Recyclabilité[[#This Row],[Code Valobat]],1,7)="6121107"),"Non recyclable",_xlfn.XLOOKUP('Calculs'!Q2686,'Combinaisons'!A:A,'Combinaisons'!B:B,"Merci de répondre à toutes les questions")))</f>
        <v/>
      </c>
      <c r="E2687" s="58" t="str">
        <f>IF(ISBLANK(Recyclabilité[[#This Row],[Code Valobat]]),"",IF(OR('Calculs'!A2686="08",'Calculs'!A2686="07",MID(Recyclabilité[[#This Row],[Code Valobat]],4,4)="0804",MID(Recyclabilité[[#This Row],[Code Valobat]],4,4)="0709",MID(Recyclabilité[[#This Row],[Code Valobat]],1,7)="6121107"),"",_xlfn.XLOOKUP('Calculs'!B2686,Questions!A:A,Questions!B:B,"ERREUR QUESTION")))</f>
        <v/>
      </c>
      <c r="G2687" s="58" t="str">
        <f>IF(OR(ISBLANK(Recyclabilité[[#This Row],[Réponse 1]]),'Calculs'!D2686="0",_xlfn.XLOOKUP('Calculs'!D2686,'Réponses'!C:C,'Réponses'!F:F,"ERREUR VISIBILITE")=0),"",_xlfn.XLOOKUP(_xlfn.XLOOKUP('Calculs'!D2686,'Réponses'!C:C,'Réponses'!F:F,"ERREUR VISIBILITE"),Questions!A:A,Questions!B:B,"ERREUR QUESTION"))</f>
        <v/>
      </c>
      <c r="I2687" s="58" t="str">
        <f>IF(OR(ISBLANK(Recyclabilité[[#This Row],[Réponse 2]]),'Calculs'!G2686="0",_xlfn.XLOOKUP('Calculs'!G2686,'Réponses'!C:C,'Réponses'!F:F,"ERREUR VISIBILITE")=0),"",_xlfn.XLOOKUP(_xlfn.XLOOKUP('Calculs'!G2686,'Réponses'!C:C,'Réponses'!F:F,"ERREUR VISIBILITE"),Questions!A:A,Questions!B:B,"ERREUR QUESTION"))</f>
        <v/>
      </c>
      <c r="K2687" s="58" t="str">
        <f>IF(OR(ISBLANK(Recyclabilité[[#This Row],[Réponse 3]]),'Calculs'!J2686="0",_xlfn.XLOOKUP('Calculs'!J2686,'Réponses'!C:C,'Réponses'!F:F,"ERREUR VISIBILITE")=0),"",_xlfn.XLOOKUP(_xlfn.XLOOKUP('Calculs'!J2686,'Réponses'!C:C,'Réponses'!F:F,"ERREUR VISIBILITE"),Questions!A:A,Questions!B:B,"ERREUR QUESTION"))</f>
        <v/>
      </c>
      <c r="M2687" s="58" t="str">
        <f>IF(OR(ISBLANK(Recyclabilité[[#This Row],[Réponse 4]]),'Calculs'!M2686="0",_xlfn.XLOOKUP('Calculs'!M2686,'Réponses'!C:C,'Réponses'!F:F,"ERREUR VISIBILITE")=0),"",_xlfn.XLOOKUP(_xlfn.XLOOKUP('Calculs'!M2686,'Réponses'!C:C,'Réponses'!F:F,"ERREUR VISIBILITE"),Questions!A:A,Questions!B:B,"ERREUR QUESTION"))</f>
        <v/>
      </c>
    </row>
    <row r="2688" spans="4:13" ht="60" customHeight="1">
      <c r="D2688" s="28" t="str">
        <f>IF(ISBLANK(Recyclabilité[[#This Row],[Code Valobat]]),"",IF(OR('Calculs'!A2687="08",'Calculs'!A2687="07",MID(Recyclabilité[[#This Row],[Code Valobat]],4,4)="0804",MID(Recyclabilité[[#This Row],[Code Valobat]],4,4)="0709",MID(Recyclabilité[[#This Row],[Code Valobat]],1,7)="6121107"),"Non recyclable",_xlfn.XLOOKUP('Calculs'!Q2687,'Combinaisons'!A:A,'Combinaisons'!B:B,"Merci de répondre à toutes les questions")))</f>
        <v/>
      </c>
      <c r="E2688" s="58" t="str">
        <f>IF(ISBLANK(Recyclabilité[[#This Row],[Code Valobat]]),"",IF(OR('Calculs'!A2687="08",'Calculs'!A2687="07",MID(Recyclabilité[[#This Row],[Code Valobat]],4,4)="0804",MID(Recyclabilité[[#This Row],[Code Valobat]],4,4)="0709",MID(Recyclabilité[[#This Row],[Code Valobat]],1,7)="6121107"),"",_xlfn.XLOOKUP('Calculs'!B2687,Questions!A:A,Questions!B:B,"ERREUR QUESTION")))</f>
        <v/>
      </c>
      <c r="G2688" s="58" t="str">
        <f>IF(OR(ISBLANK(Recyclabilité[[#This Row],[Réponse 1]]),'Calculs'!D2687="0",_xlfn.XLOOKUP('Calculs'!D2687,'Réponses'!C:C,'Réponses'!F:F,"ERREUR VISIBILITE")=0),"",_xlfn.XLOOKUP(_xlfn.XLOOKUP('Calculs'!D2687,'Réponses'!C:C,'Réponses'!F:F,"ERREUR VISIBILITE"),Questions!A:A,Questions!B:B,"ERREUR QUESTION"))</f>
        <v/>
      </c>
      <c r="I2688" s="58" t="str">
        <f>IF(OR(ISBLANK(Recyclabilité[[#This Row],[Réponse 2]]),'Calculs'!G2687="0",_xlfn.XLOOKUP('Calculs'!G2687,'Réponses'!C:C,'Réponses'!F:F,"ERREUR VISIBILITE")=0),"",_xlfn.XLOOKUP(_xlfn.XLOOKUP('Calculs'!G2687,'Réponses'!C:C,'Réponses'!F:F,"ERREUR VISIBILITE"),Questions!A:A,Questions!B:B,"ERREUR QUESTION"))</f>
        <v/>
      </c>
      <c r="K2688" s="58" t="str">
        <f>IF(OR(ISBLANK(Recyclabilité[[#This Row],[Réponse 3]]),'Calculs'!J2687="0",_xlfn.XLOOKUP('Calculs'!J2687,'Réponses'!C:C,'Réponses'!F:F,"ERREUR VISIBILITE")=0),"",_xlfn.XLOOKUP(_xlfn.XLOOKUP('Calculs'!J2687,'Réponses'!C:C,'Réponses'!F:F,"ERREUR VISIBILITE"),Questions!A:A,Questions!B:B,"ERREUR QUESTION"))</f>
        <v/>
      </c>
      <c r="M2688" s="58" t="str">
        <f>IF(OR(ISBLANK(Recyclabilité[[#This Row],[Réponse 4]]),'Calculs'!M2687="0",_xlfn.XLOOKUP('Calculs'!M2687,'Réponses'!C:C,'Réponses'!F:F,"ERREUR VISIBILITE")=0),"",_xlfn.XLOOKUP(_xlfn.XLOOKUP('Calculs'!M2687,'Réponses'!C:C,'Réponses'!F:F,"ERREUR VISIBILITE"),Questions!A:A,Questions!B:B,"ERREUR QUESTION"))</f>
        <v/>
      </c>
    </row>
    <row r="2689" spans="4:13" ht="60" customHeight="1">
      <c r="D2689" s="28" t="str">
        <f>IF(ISBLANK(Recyclabilité[[#This Row],[Code Valobat]]),"",IF(OR('Calculs'!A2688="08",'Calculs'!A2688="07",MID(Recyclabilité[[#This Row],[Code Valobat]],4,4)="0804",MID(Recyclabilité[[#This Row],[Code Valobat]],4,4)="0709",MID(Recyclabilité[[#This Row],[Code Valobat]],1,7)="6121107"),"Non recyclable",_xlfn.XLOOKUP('Calculs'!Q2688,'Combinaisons'!A:A,'Combinaisons'!B:B,"Merci de répondre à toutes les questions")))</f>
        <v/>
      </c>
      <c r="E2689" s="58" t="str">
        <f>IF(ISBLANK(Recyclabilité[[#This Row],[Code Valobat]]),"",IF(OR('Calculs'!A2688="08",'Calculs'!A2688="07",MID(Recyclabilité[[#This Row],[Code Valobat]],4,4)="0804",MID(Recyclabilité[[#This Row],[Code Valobat]],4,4)="0709",MID(Recyclabilité[[#This Row],[Code Valobat]],1,7)="6121107"),"",_xlfn.XLOOKUP('Calculs'!B2688,Questions!A:A,Questions!B:B,"ERREUR QUESTION")))</f>
        <v/>
      </c>
      <c r="G2689" s="58" t="str">
        <f>IF(OR(ISBLANK(Recyclabilité[[#This Row],[Réponse 1]]),'Calculs'!D2688="0",_xlfn.XLOOKUP('Calculs'!D2688,'Réponses'!C:C,'Réponses'!F:F,"ERREUR VISIBILITE")=0),"",_xlfn.XLOOKUP(_xlfn.XLOOKUP('Calculs'!D2688,'Réponses'!C:C,'Réponses'!F:F,"ERREUR VISIBILITE"),Questions!A:A,Questions!B:B,"ERREUR QUESTION"))</f>
        <v/>
      </c>
      <c r="I2689" s="58" t="str">
        <f>IF(OR(ISBLANK(Recyclabilité[[#This Row],[Réponse 2]]),'Calculs'!G2688="0",_xlfn.XLOOKUP('Calculs'!G2688,'Réponses'!C:C,'Réponses'!F:F,"ERREUR VISIBILITE")=0),"",_xlfn.XLOOKUP(_xlfn.XLOOKUP('Calculs'!G2688,'Réponses'!C:C,'Réponses'!F:F,"ERREUR VISIBILITE"),Questions!A:A,Questions!B:B,"ERREUR QUESTION"))</f>
        <v/>
      </c>
      <c r="K2689" s="58" t="str">
        <f>IF(OR(ISBLANK(Recyclabilité[[#This Row],[Réponse 3]]),'Calculs'!J2688="0",_xlfn.XLOOKUP('Calculs'!J2688,'Réponses'!C:C,'Réponses'!F:F,"ERREUR VISIBILITE")=0),"",_xlfn.XLOOKUP(_xlfn.XLOOKUP('Calculs'!J2688,'Réponses'!C:C,'Réponses'!F:F,"ERREUR VISIBILITE"),Questions!A:A,Questions!B:B,"ERREUR QUESTION"))</f>
        <v/>
      </c>
      <c r="M2689" s="58" t="str">
        <f>IF(OR(ISBLANK(Recyclabilité[[#This Row],[Réponse 4]]),'Calculs'!M2688="0",_xlfn.XLOOKUP('Calculs'!M2688,'Réponses'!C:C,'Réponses'!F:F,"ERREUR VISIBILITE")=0),"",_xlfn.XLOOKUP(_xlfn.XLOOKUP('Calculs'!M2688,'Réponses'!C:C,'Réponses'!F:F,"ERREUR VISIBILITE"),Questions!A:A,Questions!B:B,"ERREUR QUESTION"))</f>
        <v/>
      </c>
    </row>
    <row r="2690" spans="4:13" ht="60" customHeight="1">
      <c r="D2690" s="28" t="str">
        <f>IF(ISBLANK(Recyclabilité[[#This Row],[Code Valobat]]),"",IF(OR('Calculs'!A2689="08",'Calculs'!A2689="07",MID(Recyclabilité[[#This Row],[Code Valobat]],4,4)="0804",MID(Recyclabilité[[#This Row],[Code Valobat]],4,4)="0709",MID(Recyclabilité[[#This Row],[Code Valobat]],1,7)="6121107"),"Non recyclable",_xlfn.XLOOKUP('Calculs'!Q2689,'Combinaisons'!A:A,'Combinaisons'!B:B,"Merci de répondre à toutes les questions")))</f>
        <v/>
      </c>
      <c r="E2690" s="58" t="str">
        <f>IF(ISBLANK(Recyclabilité[[#This Row],[Code Valobat]]),"",IF(OR('Calculs'!A2689="08",'Calculs'!A2689="07",MID(Recyclabilité[[#This Row],[Code Valobat]],4,4)="0804",MID(Recyclabilité[[#This Row],[Code Valobat]],4,4)="0709",MID(Recyclabilité[[#This Row],[Code Valobat]],1,7)="6121107"),"",_xlfn.XLOOKUP('Calculs'!B2689,Questions!A:A,Questions!B:B,"ERREUR QUESTION")))</f>
        <v/>
      </c>
      <c r="G2690" s="58" t="str">
        <f>IF(OR(ISBLANK(Recyclabilité[[#This Row],[Réponse 1]]),'Calculs'!D2689="0",_xlfn.XLOOKUP('Calculs'!D2689,'Réponses'!C:C,'Réponses'!F:F,"ERREUR VISIBILITE")=0),"",_xlfn.XLOOKUP(_xlfn.XLOOKUP('Calculs'!D2689,'Réponses'!C:C,'Réponses'!F:F,"ERREUR VISIBILITE"),Questions!A:A,Questions!B:B,"ERREUR QUESTION"))</f>
        <v/>
      </c>
      <c r="I2690" s="58" t="str">
        <f>IF(OR(ISBLANK(Recyclabilité[[#This Row],[Réponse 2]]),'Calculs'!G2689="0",_xlfn.XLOOKUP('Calculs'!G2689,'Réponses'!C:C,'Réponses'!F:F,"ERREUR VISIBILITE")=0),"",_xlfn.XLOOKUP(_xlfn.XLOOKUP('Calculs'!G2689,'Réponses'!C:C,'Réponses'!F:F,"ERREUR VISIBILITE"),Questions!A:A,Questions!B:B,"ERREUR QUESTION"))</f>
        <v/>
      </c>
      <c r="K2690" s="58" t="str">
        <f>IF(OR(ISBLANK(Recyclabilité[[#This Row],[Réponse 3]]),'Calculs'!J2689="0",_xlfn.XLOOKUP('Calculs'!J2689,'Réponses'!C:C,'Réponses'!F:F,"ERREUR VISIBILITE")=0),"",_xlfn.XLOOKUP(_xlfn.XLOOKUP('Calculs'!J2689,'Réponses'!C:C,'Réponses'!F:F,"ERREUR VISIBILITE"),Questions!A:A,Questions!B:B,"ERREUR QUESTION"))</f>
        <v/>
      </c>
      <c r="M2690" s="58" t="str">
        <f>IF(OR(ISBLANK(Recyclabilité[[#This Row],[Réponse 4]]),'Calculs'!M2689="0",_xlfn.XLOOKUP('Calculs'!M2689,'Réponses'!C:C,'Réponses'!F:F,"ERREUR VISIBILITE")=0),"",_xlfn.XLOOKUP(_xlfn.XLOOKUP('Calculs'!M2689,'Réponses'!C:C,'Réponses'!F:F,"ERREUR VISIBILITE"),Questions!A:A,Questions!B:B,"ERREUR QUESTION"))</f>
        <v/>
      </c>
    </row>
    <row r="2691" spans="4:13" ht="60" customHeight="1">
      <c r="D2691" s="28" t="str">
        <f>IF(ISBLANK(Recyclabilité[[#This Row],[Code Valobat]]),"",IF(OR('Calculs'!A2690="08",'Calculs'!A2690="07",MID(Recyclabilité[[#This Row],[Code Valobat]],4,4)="0804",MID(Recyclabilité[[#This Row],[Code Valobat]],4,4)="0709",MID(Recyclabilité[[#This Row],[Code Valobat]],1,7)="6121107"),"Non recyclable",_xlfn.XLOOKUP('Calculs'!Q2690,'Combinaisons'!A:A,'Combinaisons'!B:B,"Merci de répondre à toutes les questions")))</f>
        <v/>
      </c>
      <c r="E2691" s="58" t="str">
        <f>IF(ISBLANK(Recyclabilité[[#This Row],[Code Valobat]]),"",IF(OR('Calculs'!A2690="08",'Calculs'!A2690="07",MID(Recyclabilité[[#This Row],[Code Valobat]],4,4)="0804",MID(Recyclabilité[[#This Row],[Code Valobat]],4,4)="0709",MID(Recyclabilité[[#This Row],[Code Valobat]],1,7)="6121107"),"",_xlfn.XLOOKUP('Calculs'!B2690,Questions!A:A,Questions!B:B,"ERREUR QUESTION")))</f>
        <v/>
      </c>
      <c r="G2691" s="58" t="str">
        <f>IF(OR(ISBLANK(Recyclabilité[[#This Row],[Réponse 1]]),'Calculs'!D2690="0",_xlfn.XLOOKUP('Calculs'!D2690,'Réponses'!C:C,'Réponses'!F:F,"ERREUR VISIBILITE")=0),"",_xlfn.XLOOKUP(_xlfn.XLOOKUP('Calculs'!D2690,'Réponses'!C:C,'Réponses'!F:F,"ERREUR VISIBILITE"),Questions!A:A,Questions!B:B,"ERREUR QUESTION"))</f>
        <v/>
      </c>
      <c r="I2691" s="58" t="str">
        <f>IF(OR(ISBLANK(Recyclabilité[[#This Row],[Réponse 2]]),'Calculs'!G2690="0",_xlfn.XLOOKUP('Calculs'!G2690,'Réponses'!C:C,'Réponses'!F:F,"ERREUR VISIBILITE")=0),"",_xlfn.XLOOKUP(_xlfn.XLOOKUP('Calculs'!G2690,'Réponses'!C:C,'Réponses'!F:F,"ERREUR VISIBILITE"),Questions!A:A,Questions!B:B,"ERREUR QUESTION"))</f>
        <v/>
      </c>
      <c r="K2691" s="58" t="str">
        <f>IF(OR(ISBLANK(Recyclabilité[[#This Row],[Réponse 3]]),'Calculs'!J2690="0",_xlfn.XLOOKUP('Calculs'!J2690,'Réponses'!C:C,'Réponses'!F:F,"ERREUR VISIBILITE")=0),"",_xlfn.XLOOKUP(_xlfn.XLOOKUP('Calculs'!J2690,'Réponses'!C:C,'Réponses'!F:F,"ERREUR VISIBILITE"),Questions!A:A,Questions!B:B,"ERREUR QUESTION"))</f>
        <v/>
      </c>
      <c r="M2691" s="58" t="str">
        <f>IF(OR(ISBLANK(Recyclabilité[[#This Row],[Réponse 4]]),'Calculs'!M2690="0",_xlfn.XLOOKUP('Calculs'!M2690,'Réponses'!C:C,'Réponses'!F:F,"ERREUR VISIBILITE")=0),"",_xlfn.XLOOKUP(_xlfn.XLOOKUP('Calculs'!M2690,'Réponses'!C:C,'Réponses'!F:F,"ERREUR VISIBILITE"),Questions!A:A,Questions!B:B,"ERREUR QUESTION"))</f>
        <v/>
      </c>
    </row>
    <row r="2692" spans="4:13" ht="60" customHeight="1">
      <c r="D2692" s="28" t="str">
        <f>IF(ISBLANK(Recyclabilité[[#This Row],[Code Valobat]]),"",IF(OR('Calculs'!A2691="08",'Calculs'!A2691="07",MID(Recyclabilité[[#This Row],[Code Valobat]],4,4)="0804",MID(Recyclabilité[[#This Row],[Code Valobat]],4,4)="0709",MID(Recyclabilité[[#This Row],[Code Valobat]],1,7)="6121107"),"Non recyclable",_xlfn.XLOOKUP('Calculs'!Q2691,'Combinaisons'!A:A,'Combinaisons'!B:B,"Merci de répondre à toutes les questions")))</f>
        <v/>
      </c>
      <c r="E2692" s="58" t="str">
        <f>IF(ISBLANK(Recyclabilité[[#This Row],[Code Valobat]]),"",IF(OR('Calculs'!A2691="08",'Calculs'!A2691="07",MID(Recyclabilité[[#This Row],[Code Valobat]],4,4)="0804",MID(Recyclabilité[[#This Row],[Code Valobat]],4,4)="0709",MID(Recyclabilité[[#This Row],[Code Valobat]],1,7)="6121107"),"",_xlfn.XLOOKUP('Calculs'!B2691,Questions!A:A,Questions!B:B,"ERREUR QUESTION")))</f>
        <v/>
      </c>
      <c r="G2692" s="58" t="str">
        <f>IF(OR(ISBLANK(Recyclabilité[[#This Row],[Réponse 1]]),'Calculs'!D2691="0",_xlfn.XLOOKUP('Calculs'!D2691,'Réponses'!C:C,'Réponses'!F:F,"ERREUR VISIBILITE")=0),"",_xlfn.XLOOKUP(_xlfn.XLOOKUP('Calculs'!D2691,'Réponses'!C:C,'Réponses'!F:F,"ERREUR VISIBILITE"),Questions!A:A,Questions!B:B,"ERREUR QUESTION"))</f>
        <v/>
      </c>
      <c r="I2692" s="58" t="str">
        <f>IF(OR(ISBLANK(Recyclabilité[[#This Row],[Réponse 2]]),'Calculs'!G2691="0",_xlfn.XLOOKUP('Calculs'!G2691,'Réponses'!C:C,'Réponses'!F:F,"ERREUR VISIBILITE")=0),"",_xlfn.XLOOKUP(_xlfn.XLOOKUP('Calculs'!G2691,'Réponses'!C:C,'Réponses'!F:F,"ERREUR VISIBILITE"),Questions!A:A,Questions!B:B,"ERREUR QUESTION"))</f>
        <v/>
      </c>
      <c r="K2692" s="58" t="str">
        <f>IF(OR(ISBLANK(Recyclabilité[[#This Row],[Réponse 3]]),'Calculs'!J2691="0",_xlfn.XLOOKUP('Calculs'!J2691,'Réponses'!C:C,'Réponses'!F:F,"ERREUR VISIBILITE")=0),"",_xlfn.XLOOKUP(_xlfn.XLOOKUP('Calculs'!J2691,'Réponses'!C:C,'Réponses'!F:F,"ERREUR VISIBILITE"),Questions!A:A,Questions!B:B,"ERREUR QUESTION"))</f>
        <v/>
      </c>
      <c r="M2692" s="58" t="str">
        <f>IF(OR(ISBLANK(Recyclabilité[[#This Row],[Réponse 4]]),'Calculs'!M2691="0",_xlfn.XLOOKUP('Calculs'!M2691,'Réponses'!C:C,'Réponses'!F:F,"ERREUR VISIBILITE")=0),"",_xlfn.XLOOKUP(_xlfn.XLOOKUP('Calculs'!M2691,'Réponses'!C:C,'Réponses'!F:F,"ERREUR VISIBILITE"),Questions!A:A,Questions!B:B,"ERREUR QUESTION"))</f>
        <v/>
      </c>
    </row>
    <row r="2693" spans="4:13" ht="60" customHeight="1">
      <c r="D2693" s="28" t="str">
        <f>IF(ISBLANK(Recyclabilité[[#This Row],[Code Valobat]]),"",IF(OR('Calculs'!A2692="08",'Calculs'!A2692="07",MID(Recyclabilité[[#This Row],[Code Valobat]],4,4)="0804",MID(Recyclabilité[[#This Row],[Code Valobat]],4,4)="0709",MID(Recyclabilité[[#This Row],[Code Valobat]],1,7)="6121107"),"Non recyclable",_xlfn.XLOOKUP('Calculs'!Q2692,'Combinaisons'!A:A,'Combinaisons'!B:B,"Merci de répondre à toutes les questions")))</f>
        <v/>
      </c>
      <c r="E2693" s="58" t="str">
        <f>IF(ISBLANK(Recyclabilité[[#This Row],[Code Valobat]]),"",IF(OR('Calculs'!A2692="08",'Calculs'!A2692="07",MID(Recyclabilité[[#This Row],[Code Valobat]],4,4)="0804",MID(Recyclabilité[[#This Row],[Code Valobat]],4,4)="0709",MID(Recyclabilité[[#This Row],[Code Valobat]],1,7)="6121107"),"",_xlfn.XLOOKUP('Calculs'!B2692,Questions!A:A,Questions!B:B,"ERREUR QUESTION")))</f>
        <v/>
      </c>
      <c r="G2693" s="58" t="str">
        <f>IF(OR(ISBLANK(Recyclabilité[[#This Row],[Réponse 1]]),'Calculs'!D2692="0",_xlfn.XLOOKUP('Calculs'!D2692,'Réponses'!C:C,'Réponses'!F:F,"ERREUR VISIBILITE")=0),"",_xlfn.XLOOKUP(_xlfn.XLOOKUP('Calculs'!D2692,'Réponses'!C:C,'Réponses'!F:F,"ERREUR VISIBILITE"),Questions!A:A,Questions!B:B,"ERREUR QUESTION"))</f>
        <v/>
      </c>
      <c r="I2693" s="58" t="str">
        <f>IF(OR(ISBLANK(Recyclabilité[[#This Row],[Réponse 2]]),'Calculs'!G2692="0",_xlfn.XLOOKUP('Calculs'!G2692,'Réponses'!C:C,'Réponses'!F:F,"ERREUR VISIBILITE")=0),"",_xlfn.XLOOKUP(_xlfn.XLOOKUP('Calculs'!G2692,'Réponses'!C:C,'Réponses'!F:F,"ERREUR VISIBILITE"),Questions!A:A,Questions!B:B,"ERREUR QUESTION"))</f>
        <v/>
      </c>
      <c r="K2693" s="58" t="str">
        <f>IF(OR(ISBLANK(Recyclabilité[[#This Row],[Réponse 3]]),'Calculs'!J2692="0",_xlfn.XLOOKUP('Calculs'!J2692,'Réponses'!C:C,'Réponses'!F:F,"ERREUR VISIBILITE")=0),"",_xlfn.XLOOKUP(_xlfn.XLOOKUP('Calculs'!J2692,'Réponses'!C:C,'Réponses'!F:F,"ERREUR VISIBILITE"),Questions!A:A,Questions!B:B,"ERREUR QUESTION"))</f>
        <v/>
      </c>
      <c r="M2693" s="58" t="str">
        <f>IF(OR(ISBLANK(Recyclabilité[[#This Row],[Réponse 4]]),'Calculs'!M2692="0",_xlfn.XLOOKUP('Calculs'!M2692,'Réponses'!C:C,'Réponses'!F:F,"ERREUR VISIBILITE")=0),"",_xlfn.XLOOKUP(_xlfn.XLOOKUP('Calculs'!M2692,'Réponses'!C:C,'Réponses'!F:F,"ERREUR VISIBILITE"),Questions!A:A,Questions!B:B,"ERREUR QUESTION"))</f>
        <v/>
      </c>
    </row>
    <row r="2694" spans="4:13" ht="60" customHeight="1">
      <c r="D2694" s="28" t="str">
        <f>IF(ISBLANK(Recyclabilité[[#This Row],[Code Valobat]]),"",IF(OR('Calculs'!A2693="08",'Calculs'!A2693="07",MID(Recyclabilité[[#This Row],[Code Valobat]],4,4)="0804",MID(Recyclabilité[[#This Row],[Code Valobat]],4,4)="0709",MID(Recyclabilité[[#This Row],[Code Valobat]],1,7)="6121107"),"Non recyclable",_xlfn.XLOOKUP('Calculs'!Q2693,'Combinaisons'!A:A,'Combinaisons'!B:B,"Merci de répondre à toutes les questions")))</f>
        <v/>
      </c>
      <c r="E2694" s="58" t="str">
        <f>IF(ISBLANK(Recyclabilité[[#This Row],[Code Valobat]]),"",IF(OR('Calculs'!A2693="08",'Calculs'!A2693="07",MID(Recyclabilité[[#This Row],[Code Valobat]],4,4)="0804",MID(Recyclabilité[[#This Row],[Code Valobat]],4,4)="0709",MID(Recyclabilité[[#This Row],[Code Valobat]],1,7)="6121107"),"",_xlfn.XLOOKUP('Calculs'!B2693,Questions!A:A,Questions!B:B,"ERREUR QUESTION")))</f>
        <v/>
      </c>
      <c r="G2694" s="58" t="str">
        <f>IF(OR(ISBLANK(Recyclabilité[[#This Row],[Réponse 1]]),'Calculs'!D2693="0",_xlfn.XLOOKUP('Calculs'!D2693,'Réponses'!C:C,'Réponses'!F:F,"ERREUR VISIBILITE")=0),"",_xlfn.XLOOKUP(_xlfn.XLOOKUP('Calculs'!D2693,'Réponses'!C:C,'Réponses'!F:F,"ERREUR VISIBILITE"),Questions!A:A,Questions!B:B,"ERREUR QUESTION"))</f>
        <v/>
      </c>
      <c r="I2694" s="58" t="str">
        <f>IF(OR(ISBLANK(Recyclabilité[[#This Row],[Réponse 2]]),'Calculs'!G2693="0",_xlfn.XLOOKUP('Calculs'!G2693,'Réponses'!C:C,'Réponses'!F:F,"ERREUR VISIBILITE")=0),"",_xlfn.XLOOKUP(_xlfn.XLOOKUP('Calculs'!G2693,'Réponses'!C:C,'Réponses'!F:F,"ERREUR VISIBILITE"),Questions!A:A,Questions!B:B,"ERREUR QUESTION"))</f>
        <v/>
      </c>
      <c r="K2694" s="58" t="str">
        <f>IF(OR(ISBLANK(Recyclabilité[[#This Row],[Réponse 3]]),'Calculs'!J2693="0",_xlfn.XLOOKUP('Calculs'!J2693,'Réponses'!C:C,'Réponses'!F:F,"ERREUR VISIBILITE")=0),"",_xlfn.XLOOKUP(_xlfn.XLOOKUP('Calculs'!J2693,'Réponses'!C:C,'Réponses'!F:F,"ERREUR VISIBILITE"),Questions!A:A,Questions!B:B,"ERREUR QUESTION"))</f>
        <v/>
      </c>
      <c r="M2694" s="58" t="str">
        <f>IF(OR(ISBLANK(Recyclabilité[[#This Row],[Réponse 4]]),'Calculs'!M2693="0",_xlfn.XLOOKUP('Calculs'!M2693,'Réponses'!C:C,'Réponses'!F:F,"ERREUR VISIBILITE")=0),"",_xlfn.XLOOKUP(_xlfn.XLOOKUP('Calculs'!M2693,'Réponses'!C:C,'Réponses'!F:F,"ERREUR VISIBILITE"),Questions!A:A,Questions!B:B,"ERREUR QUESTION"))</f>
        <v/>
      </c>
    </row>
    <row r="2695" spans="4:13" ht="60" customHeight="1">
      <c r="D2695" s="28" t="str">
        <f>IF(ISBLANK(Recyclabilité[[#This Row],[Code Valobat]]),"",IF(OR('Calculs'!A2694="08",'Calculs'!A2694="07",MID(Recyclabilité[[#This Row],[Code Valobat]],4,4)="0804",MID(Recyclabilité[[#This Row],[Code Valobat]],4,4)="0709",MID(Recyclabilité[[#This Row],[Code Valobat]],1,7)="6121107"),"Non recyclable",_xlfn.XLOOKUP('Calculs'!Q2694,'Combinaisons'!A:A,'Combinaisons'!B:B,"Merci de répondre à toutes les questions")))</f>
        <v/>
      </c>
      <c r="E2695" s="58" t="str">
        <f>IF(ISBLANK(Recyclabilité[[#This Row],[Code Valobat]]),"",IF(OR('Calculs'!A2694="08",'Calculs'!A2694="07",MID(Recyclabilité[[#This Row],[Code Valobat]],4,4)="0804",MID(Recyclabilité[[#This Row],[Code Valobat]],4,4)="0709",MID(Recyclabilité[[#This Row],[Code Valobat]],1,7)="6121107"),"",_xlfn.XLOOKUP('Calculs'!B2694,Questions!A:A,Questions!B:B,"ERREUR QUESTION")))</f>
        <v/>
      </c>
      <c r="G2695" s="58" t="str">
        <f>IF(OR(ISBLANK(Recyclabilité[[#This Row],[Réponse 1]]),'Calculs'!D2694="0",_xlfn.XLOOKUP('Calculs'!D2694,'Réponses'!C:C,'Réponses'!F:F,"ERREUR VISIBILITE")=0),"",_xlfn.XLOOKUP(_xlfn.XLOOKUP('Calculs'!D2694,'Réponses'!C:C,'Réponses'!F:F,"ERREUR VISIBILITE"),Questions!A:A,Questions!B:B,"ERREUR QUESTION"))</f>
        <v/>
      </c>
      <c r="I2695" s="58" t="str">
        <f>IF(OR(ISBLANK(Recyclabilité[[#This Row],[Réponse 2]]),'Calculs'!G2694="0",_xlfn.XLOOKUP('Calculs'!G2694,'Réponses'!C:C,'Réponses'!F:F,"ERREUR VISIBILITE")=0),"",_xlfn.XLOOKUP(_xlfn.XLOOKUP('Calculs'!G2694,'Réponses'!C:C,'Réponses'!F:F,"ERREUR VISIBILITE"),Questions!A:A,Questions!B:B,"ERREUR QUESTION"))</f>
        <v/>
      </c>
      <c r="K2695" s="58" t="str">
        <f>IF(OR(ISBLANK(Recyclabilité[[#This Row],[Réponse 3]]),'Calculs'!J2694="0",_xlfn.XLOOKUP('Calculs'!J2694,'Réponses'!C:C,'Réponses'!F:F,"ERREUR VISIBILITE")=0),"",_xlfn.XLOOKUP(_xlfn.XLOOKUP('Calculs'!J2694,'Réponses'!C:C,'Réponses'!F:F,"ERREUR VISIBILITE"),Questions!A:A,Questions!B:B,"ERREUR QUESTION"))</f>
        <v/>
      </c>
      <c r="M2695" s="58" t="str">
        <f>IF(OR(ISBLANK(Recyclabilité[[#This Row],[Réponse 4]]),'Calculs'!M2694="0",_xlfn.XLOOKUP('Calculs'!M2694,'Réponses'!C:C,'Réponses'!F:F,"ERREUR VISIBILITE")=0),"",_xlfn.XLOOKUP(_xlfn.XLOOKUP('Calculs'!M2694,'Réponses'!C:C,'Réponses'!F:F,"ERREUR VISIBILITE"),Questions!A:A,Questions!B:B,"ERREUR QUESTION"))</f>
        <v/>
      </c>
    </row>
    <row r="2696" spans="4:13" ht="60" customHeight="1">
      <c r="D2696" s="28" t="str">
        <f>IF(ISBLANK(Recyclabilité[[#This Row],[Code Valobat]]),"",IF(OR('Calculs'!A2695="08",'Calculs'!A2695="07",MID(Recyclabilité[[#This Row],[Code Valobat]],4,4)="0804",MID(Recyclabilité[[#This Row],[Code Valobat]],4,4)="0709",MID(Recyclabilité[[#This Row],[Code Valobat]],1,7)="6121107"),"Non recyclable",_xlfn.XLOOKUP('Calculs'!Q2695,'Combinaisons'!A:A,'Combinaisons'!B:B,"Merci de répondre à toutes les questions")))</f>
        <v/>
      </c>
      <c r="E2696" s="58" t="str">
        <f>IF(ISBLANK(Recyclabilité[[#This Row],[Code Valobat]]),"",IF(OR('Calculs'!A2695="08",'Calculs'!A2695="07",MID(Recyclabilité[[#This Row],[Code Valobat]],4,4)="0804",MID(Recyclabilité[[#This Row],[Code Valobat]],4,4)="0709",MID(Recyclabilité[[#This Row],[Code Valobat]],1,7)="6121107"),"",_xlfn.XLOOKUP('Calculs'!B2695,Questions!A:A,Questions!B:B,"ERREUR QUESTION")))</f>
        <v/>
      </c>
      <c r="G2696" s="58" t="str">
        <f>IF(OR(ISBLANK(Recyclabilité[[#This Row],[Réponse 1]]),'Calculs'!D2695="0",_xlfn.XLOOKUP('Calculs'!D2695,'Réponses'!C:C,'Réponses'!F:F,"ERREUR VISIBILITE")=0),"",_xlfn.XLOOKUP(_xlfn.XLOOKUP('Calculs'!D2695,'Réponses'!C:C,'Réponses'!F:F,"ERREUR VISIBILITE"),Questions!A:A,Questions!B:B,"ERREUR QUESTION"))</f>
        <v/>
      </c>
      <c r="I2696" s="58" t="str">
        <f>IF(OR(ISBLANK(Recyclabilité[[#This Row],[Réponse 2]]),'Calculs'!G2695="0",_xlfn.XLOOKUP('Calculs'!G2695,'Réponses'!C:C,'Réponses'!F:F,"ERREUR VISIBILITE")=0),"",_xlfn.XLOOKUP(_xlfn.XLOOKUP('Calculs'!G2695,'Réponses'!C:C,'Réponses'!F:F,"ERREUR VISIBILITE"),Questions!A:A,Questions!B:B,"ERREUR QUESTION"))</f>
        <v/>
      </c>
      <c r="K2696" s="58" t="str">
        <f>IF(OR(ISBLANK(Recyclabilité[[#This Row],[Réponse 3]]),'Calculs'!J2695="0",_xlfn.XLOOKUP('Calculs'!J2695,'Réponses'!C:C,'Réponses'!F:F,"ERREUR VISIBILITE")=0),"",_xlfn.XLOOKUP(_xlfn.XLOOKUP('Calculs'!J2695,'Réponses'!C:C,'Réponses'!F:F,"ERREUR VISIBILITE"),Questions!A:A,Questions!B:B,"ERREUR QUESTION"))</f>
        <v/>
      </c>
      <c r="M2696" s="58" t="str">
        <f>IF(OR(ISBLANK(Recyclabilité[[#This Row],[Réponse 4]]),'Calculs'!M2695="0",_xlfn.XLOOKUP('Calculs'!M2695,'Réponses'!C:C,'Réponses'!F:F,"ERREUR VISIBILITE")=0),"",_xlfn.XLOOKUP(_xlfn.XLOOKUP('Calculs'!M2695,'Réponses'!C:C,'Réponses'!F:F,"ERREUR VISIBILITE"),Questions!A:A,Questions!B:B,"ERREUR QUESTION"))</f>
        <v/>
      </c>
    </row>
    <row r="2697" spans="4:13" ht="60" customHeight="1">
      <c r="D2697" s="28" t="str">
        <f>IF(ISBLANK(Recyclabilité[[#This Row],[Code Valobat]]),"",IF(OR('Calculs'!A2696="08",'Calculs'!A2696="07",MID(Recyclabilité[[#This Row],[Code Valobat]],4,4)="0804",MID(Recyclabilité[[#This Row],[Code Valobat]],4,4)="0709",MID(Recyclabilité[[#This Row],[Code Valobat]],1,7)="6121107"),"Non recyclable",_xlfn.XLOOKUP('Calculs'!Q2696,'Combinaisons'!A:A,'Combinaisons'!B:B,"Merci de répondre à toutes les questions")))</f>
        <v/>
      </c>
      <c r="E2697" s="58" t="str">
        <f>IF(ISBLANK(Recyclabilité[[#This Row],[Code Valobat]]),"",IF(OR('Calculs'!A2696="08",'Calculs'!A2696="07",MID(Recyclabilité[[#This Row],[Code Valobat]],4,4)="0804",MID(Recyclabilité[[#This Row],[Code Valobat]],4,4)="0709",MID(Recyclabilité[[#This Row],[Code Valobat]],1,7)="6121107"),"",_xlfn.XLOOKUP('Calculs'!B2696,Questions!A:A,Questions!B:B,"ERREUR QUESTION")))</f>
        <v/>
      </c>
      <c r="G2697" s="58" t="str">
        <f>IF(OR(ISBLANK(Recyclabilité[[#This Row],[Réponse 1]]),'Calculs'!D2696="0",_xlfn.XLOOKUP('Calculs'!D2696,'Réponses'!C:C,'Réponses'!F:F,"ERREUR VISIBILITE")=0),"",_xlfn.XLOOKUP(_xlfn.XLOOKUP('Calculs'!D2696,'Réponses'!C:C,'Réponses'!F:F,"ERREUR VISIBILITE"),Questions!A:A,Questions!B:B,"ERREUR QUESTION"))</f>
        <v/>
      </c>
      <c r="I2697" s="58" t="str">
        <f>IF(OR(ISBLANK(Recyclabilité[[#This Row],[Réponse 2]]),'Calculs'!G2696="0",_xlfn.XLOOKUP('Calculs'!G2696,'Réponses'!C:C,'Réponses'!F:F,"ERREUR VISIBILITE")=0),"",_xlfn.XLOOKUP(_xlfn.XLOOKUP('Calculs'!G2696,'Réponses'!C:C,'Réponses'!F:F,"ERREUR VISIBILITE"),Questions!A:A,Questions!B:B,"ERREUR QUESTION"))</f>
        <v/>
      </c>
      <c r="K2697" s="58" t="str">
        <f>IF(OR(ISBLANK(Recyclabilité[[#This Row],[Réponse 3]]),'Calculs'!J2696="0",_xlfn.XLOOKUP('Calculs'!J2696,'Réponses'!C:C,'Réponses'!F:F,"ERREUR VISIBILITE")=0),"",_xlfn.XLOOKUP(_xlfn.XLOOKUP('Calculs'!J2696,'Réponses'!C:C,'Réponses'!F:F,"ERREUR VISIBILITE"),Questions!A:A,Questions!B:B,"ERREUR QUESTION"))</f>
        <v/>
      </c>
      <c r="M2697" s="58" t="str">
        <f>IF(OR(ISBLANK(Recyclabilité[[#This Row],[Réponse 4]]),'Calculs'!M2696="0",_xlfn.XLOOKUP('Calculs'!M2696,'Réponses'!C:C,'Réponses'!F:F,"ERREUR VISIBILITE")=0),"",_xlfn.XLOOKUP(_xlfn.XLOOKUP('Calculs'!M2696,'Réponses'!C:C,'Réponses'!F:F,"ERREUR VISIBILITE"),Questions!A:A,Questions!B:B,"ERREUR QUESTION"))</f>
        <v/>
      </c>
    </row>
    <row r="2698" spans="4:13" ht="60" customHeight="1">
      <c r="D2698" s="28" t="str">
        <f>IF(ISBLANK(Recyclabilité[[#This Row],[Code Valobat]]),"",IF(OR('Calculs'!A2697="08",'Calculs'!A2697="07",MID(Recyclabilité[[#This Row],[Code Valobat]],4,4)="0804",MID(Recyclabilité[[#This Row],[Code Valobat]],4,4)="0709",MID(Recyclabilité[[#This Row],[Code Valobat]],1,7)="6121107"),"Non recyclable",_xlfn.XLOOKUP('Calculs'!Q2697,'Combinaisons'!A:A,'Combinaisons'!B:B,"Merci de répondre à toutes les questions")))</f>
        <v/>
      </c>
      <c r="E2698" s="58" t="str">
        <f>IF(ISBLANK(Recyclabilité[[#This Row],[Code Valobat]]),"",IF(OR('Calculs'!A2697="08",'Calculs'!A2697="07",MID(Recyclabilité[[#This Row],[Code Valobat]],4,4)="0804",MID(Recyclabilité[[#This Row],[Code Valobat]],4,4)="0709",MID(Recyclabilité[[#This Row],[Code Valobat]],1,7)="6121107"),"",_xlfn.XLOOKUP('Calculs'!B2697,Questions!A:A,Questions!B:B,"ERREUR QUESTION")))</f>
        <v/>
      </c>
      <c r="G2698" s="58" t="str">
        <f>IF(OR(ISBLANK(Recyclabilité[[#This Row],[Réponse 1]]),'Calculs'!D2697="0",_xlfn.XLOOKUP('Calculs'!D2697,'Réponses'!C:C,'Réponses'!F:F,"ERREUR VISIBILITE")=0),"",_xlfn.XLOOKUP(_xlfn.XLOOKUP('Calculs'!D2697,'Réponses'!C:C,'Réponses'!F:F,"ERREUR VISIBILITE"),Questions!A:A,Questions!B:B,"ERREUR QUESTION"))</f>
        <v/>
      </c>
      <c r="I2698" s="58" t="str">
        <f>IF(OR(ISBLANK(Recyclabilité[[#This Row],[Réponse 2]]),'Calculs'!G2697="0",_xlfn.XLOOKUP('Calculs'!G2697,'Réponses'!C:C,'Réponses'!F:F,"ERREUR VISIBILITE")=0),"",_xlfn.XLOOKUP(_xlfn.XLOOKUP('Calculs'!G2697,'Réponses'!C:C,'Réponses'!F:F,"ERREUR VISIBILITE"),Questions!A:A,Questions!B:B,"ERREUR QUESTION"))</f>
        <v/>
      </c>
      <c r="K2698" s="58" t="str">
        <f>IF(OR(ISBLANK(Recyclabilité[[#This Row],[Réponse 3]]),'Calculs'!J2697="0",_xlfn.XLOOKUP('Calculs'!J2697,'Réponses'!C:C,'Réponses'!F:F,"ERREUR VISIBILITE")=0),"",_xlfn.XLOOKUP(_xlfn.XLOOKUP('Calculs'!J2697,'Réponses'!C:C,'Réponses'!F:F,"ERREUR VISIBILITE"),Questions!A:A,Questions!B:B,"ERREUR QUESTION"))</f>
        <v/>
      </c>
      <c r="M2698" s="58" t="str">
        <f>IF(OR(ISBLANK(Recyclabilité[[#This Row],[Réponse 4]]),'Calculs'!M2697="0",_xlfn.XLOOKUP('Calculs'!M2697,'Réponses'!C:C,'Réponses'!F:F,"ERREUR VISIBILITE")=0),"",_xlfn.XLOOKUP(_xlfn.XLOOKUP('Calculs'!M2697,'Réponses'!C:C,'Réponses'!F:F,"ERREUR VISIBILITE"),Questions!A:A,Questions!B:B,"ERREUR QUESTION"))</f>
        <v/>
      </c>
    </row>
    <row r="2699" spans="4:13" ht="60" customHeight="1">
      <c r="D2699" s="28" t="str">
        <f>IF(ISBLANK(Recyclabilité[[#This Row],[Code Valobat]]),"",IF(OR('Calculs'!A2698="08",'Calculs'!A2698="07",MID(Recyclabilité[[#This Row],[Code Valobat]],4,4)="0804",MID(Recyclabilité[[#This Row],[Code Valobat]],4,4)="0709",MID(Recyclabilité[[#This Row],[Code Valobat]],1,7)="6121107"),"Non recyclable",_xlfn.XLOOKUP('Calculs'!Q2698,'Combinaisons'!A:A,'Combinaisons'!B:B,"Merci de répondre à toutes les questions")))</f>
        <v/>
      </c>
      <c r="E2699" s="58" t="str">
        <f>IF(ISBLANK(Recyclabilité[[#This Row],[Code Valobat]]),"",IF(OR('Calculs'!A2698="08",'Calculs'!A2698="07",MID(Recyclabilité[[#This Row],[Code Valobat]],4,4)="0804",MID(Recyclabilité[[#This Row],[Code Valobat]],4,4)="0709",MID(Recyclabilité[[#This Row],[Code Valobat]],1,7)="6121107"),"",_xlfn.XLOOKUP('Calculs'!B2698,Questions!A:A,Questions!B:B,"ERREUR QUESTION")))</f>
        <v/>
      </c>
      <c r="G2699" s="58" t="str">
        <f>IF(OR(ISBLANK(Recyclabilité[[#This Row],[Réponse 1]]),'Calculs'!D2698="0",_xlfn.XLOOKUP('Calculs'!D2698,'Réponses'!C:C,'Réponses'!F:F,"ERREUR VISIBILITE")=0),"",_xlfn.XLOOKUP(_xlfn.XLOOKUP('Calculs'!D2698,'Réponses'!C:C,'Réponses'!F:F,"ERREUR VISIBILITE"),Questions!A:A,Questions!B:B,"ERREUR QUESTION"))</f>
        <v/>
      </c>
      <c r="I2699" s="58" t="str">
        <f>IF(OR(ISBLANK(Recyclabilité[[#This Row],[Réponse 2]]),'Calculs'!G2698="0",_xlfn.XLOOKUP('Calculs'!G2698,'Réponses'!C:C,'Réponses'!F:F,"ERREUR VISIBILITE")=0),"",_xlfn.XLOOKUP(_xlfn.XLOOKUP('Calculs'!G2698,'Réponses'!C:C,'Réponses'!F:F,"ERREUR VISIBILITE"),Questions!A:A,Questions!B:B,"ERREUR QUESTION"))</f>
        <v/>
      </c>
      <c r="K2699" s="58" t="str">
        <f>IF(OR(ISBLANK(Recyclabilité[[#This Row],[Réponse 3]]),'Calculs'!J2698="0",_xlfn.XLOOKUP('Calculs'!J2698,'Réponses'!C:C,'Réponses'!F:F,"ERREUR VISIBILITE")=0),"",_xlfn.XLOOKUP(_xlfn.XLOOKUP('Calculs'!J2698,'Réponses'!C:C,'Réponses'!F:F,"ERREUR VISIBILITE"),Questions!A:A,Questions!B:B,"ERREUR QUESTION"))</f>
        <v/>
      </c>
      <c r="M2699" s="58" t="str">
        <f>IF(OR(ISBLANK(Recyclabilité[[#This Row],[Réponse 4]]),'Calculs'!M2698="0",_xlfn.XLOOKUP('Calculs'!M2698,'Réponses'!C:C,'Réponses'!F:F,"ERREUR VISIBILITE")=0),"",_xlfn.XLOOKUP(_xlfn.XLOOKUP('Calculs'!M2698,'Réponses'!C:C,'Réponses'!F:F,"ERREUR VISIBILITE"),Questions!A:A,Questions!B:B,"ERREUR QUESTION"))</f>
        <v/>
      </c>
    </row>
    <row r="2700" spans="4:13" ht="60" customHeight="1">
      <c r="D2700" s="28" t="str">
        <f>IF(ISBLANK(Recyclabilité[[#This Row],[Code Valobat]]),"",IF(OR('Calculs'!A2699="08",'Calculs'!A2699="07",MID(Recyclabilité[[#This Row],[Code Valobat]],4,4)="0804",MID(Recyclabilité[[#This Row],[Code Valobat]],4,4)="0709",MID(Recyclabilité[[#This Row],[Code Valobat]],1,7)="6121107"),"Non recyclable",_xlfn.XLOOKUP('Calculs'!Q2699,'Combinaisons'!A:A,'Combinaisons'!B:B,"Merci de répondre à toutes les questions")))</f>
        <v/>
      </c>
      <c r="E2700" s="58" t="str">
        <f>IF(ISBLANK(Recyclabilité[[#This Row],[Code Valobat]]),"",IF(OR('Calculs'!A2699="08",'Calculs'!A2699="07",MID(Recyclabilité[[#This Row],[Code Valobat]],4,4)="0804",MID(Recyclabilité[[#This Row],[Code Valobat]],4,4)="0709",MID(Recyclabilité[[#This Row],[Code Valobat]],1,7)="6121107"),"",_xlfn.XLOOKUP('Calculs'!B2699,Questions!A:A,Questions!B:B,"ERREUR QUESTION")))</f>
        <v/>
      </c>
      <c r="G2700" s="58" t="str">
        <f>IF(OR(ISBLANK(Recyclabilité[[#This Row],[Réponse 1]]),'Calculs'!D2699="0",_xlfn.XLOOKUP('Calculs'!D2699,'Réponses'!C:C,'Réponses'!F:F,"ERREUR VISIBILITE")=0),"",_xlfn.XLOOKUP(_xlfn.XLOOKUP('Calculs'!D2699,'Réponses'!C:C,'Réponses'!F:F,"ERREUR VISIBILITE"),Questions!A:A,Questions!B:B,"ERREUR QUESTION"))</f>
        <v/>
      </c>
      <c r="I2700" s="58" t="str">
        <f>IF(OR(ISBLANK(Recyclabilité[[#This Row],[Réponse 2]]),'Calculs'!G2699="0",_xlfn.XLOOKUP('Calculs'!G2699,'Réponses'!C:C,'Réponses'!F:F,"ERREUR VISIBILITE")=0),"",_xlfn.XLOOKUP(_xlfn.XLOOKUP('Calculs'!G2699,'Réponses'!C:C,'Réponses'!F:F,"ERREUR VISIBILITE"),Questions!A:A,Questions!B:B,"ERREUR QUESTION"))</f>
        <v/>
      </c>
      <c r="K2700" s="58" t="str">
        <f>IF(OR(ISBLANK(Recyclabilité[[#This Row],[Réponse 3]]),'Calculs'!J2699="0",_xlfn.XLOOKUP('Calculs'!J2699,'Réponses'!C:C,'Réponses'!F:F,"ERREUR VISIBILITE")=0),"",_xlfn.XLOOKUP(_xlfn.XLOOKUP('Calculs'!J2699,'Réponses'!C:C,'Réponses'!F:F,"ERREUR VISIBILITE"),Questions!A:A,Questions!B:B,"ERREUR QUESTION"))</f>
        <v/>
      </c>
      <c r="M2700" s="58" t="str">
        <f>IF(OR(ISBLANK(Recyclabilité[[#This Row],[Réponse 4]]),'Calculs'!M2699="0",_xlfn.XLOOKUP('Calculs'!M2699,'Réponses'!C:C,'Réponses'!F:F,"ERREUR VISIBILITE")=0),"",_xlfn.XLOOKUP(_xlfn.XLOOKUP('Calculs'!M2699,'Réponses'!C:C,'Réponses'!F:F,"ERREUR VISIBILITE"),Questions!A:A,Questions!B:B,"ERREUR QUESTION"))</f>
        <v/>
      </c>
    </row>
    <row r="2701" spans="4:13" ht="60" customHeight="1">
      <c r="D2701" s="28" t="str">
        <f>IF(ISBLANK(Recyclabilité[[#This Row],[Code Valobat]]),"",IF(OR('Calculs'!A2700="08",'Calculs'!A2700="07",MID(Recyclabilité[[#This Row],[Code Valobat]],4,4)="0804",MID(Recyclabilité[[#This Row],[Code Valobat]],4,4)="0709",MID(Recyclabilité[[#This Row],[Code Valobat]],1,7)="6121107"),"Non recyclable",_xlfn.XLOOKUP('Calculs'!Q2700,'Combinaisons'!A:A,'Combinaisons'!B:B,"Merci de répondre à toutes les questions")))</f>
        <v/>
      </c>
      <c r="E2701" s="58" t="str">
        <f>IF(ISBLANK(Recyclabilité[[#This Row],[Code Valobat]]),"",IF(OR('Calculs'!A2700="08",'Calculs'!A2700="07",MID(Recyclabilité[[#This Row],[Code Valobat]],4,4)="0804",MID(Recyclabilité[[#This Row],[Code Valobat]],4,4)="0709",MID(Recyclabilité[[#This Row],[Code Valobat]],1,7)="6121107"),"",_xlfn.XLOOKUP('Calculs'!B2700,Questions!A:A,Questions!B:B,"ERREUR QUESTION")))</f>
        <v/>
      </c>
      <c r="G2701" s="58" t="str">
        <f>IF(OR(ISBLANK(Recyclabilité[[#This Row],[Réponse 1]]),'Calculs'!D2700="0",_xlfn.XLOOKUP('Calculs'!D2700,'Réponses'!C:C,'Réponses'!F:F,"ERREUR VISIBILITE")=0),"",_xlfn.XLOOKUP(_xlfn.XLOOKUP('Calculs'!D2700,'Réponses'!C:C,'Réponses'!F:F,"ERREUR VISIBILITE"),Questions!A:A,Questions!B:B,"ERREUR QUESTION"))</f>
        <v/>
      </c>
      <c r="I2701" s="58" t="str">
        <f>IF(OR(ISBLANK(Recyclabilité[[#This Row],[Réponse 2]]),'Calculs'!G2700="0",_xlfn.XLOOKUP('Calculs'!G2700,'Réponses'!C:C,'Réponses'!F:F,"ERREUR VISIBILITE")=0),"",_xlfn.XLOOKUP(_xlfn.XLOOKUP('Calculs'!G2700,'Réponses'!C:C,'Réponses'!F:F,"ERREUR VISIBILITE"),Questions!A:A,Questions!B:B,"ERREUR QUESTION"))</f>
        <v/>
      </c>
      <c r="K2701" s="58" t="str">
        <f>IF(OR(ISBLANK(Recyclabilité[[#This Row],[Réponse 3]]),'Calculs'!J2700="0",_xlfn.XLOOKUP('Calculs'!J2700,'Réponses'!C:C,'Réponses'!F:F,"ERREUR VISIBILITE")=0),"",_xlfn.XLOOKUP(_xlfn.XLOOKUP('Calculs'!J2700,'Réponses'!C:C,'Réponses'!F:F,"ERREUR VISIBILITE"),Questions!A:A,Questions!B:B,"ERREUR QUESTION"))</f>
        <v/>
      </c>
      <c r="M2701" s="58" t="str">
        <f>IF(OR(ISBLANK(Recyclabilité[[#This Row],[Réponse 4]]),'Calculs'!M2700="0",_xlfn.XLOOKUP('Calculs'!M2700,'Réponses'!C:C,'Réponses'!F:F,"ERREUR VISIBILITE")=0),"",_xlfn.XLOOKUP(_xlfn.XLOOKUP('Calculs'!M2700,'Réponses'!C:C,'Réponses'!F:F,"ERREUR VISIBILITE"),Questions!A:A,Questions!B:B,"ERREUR QUESTION"))</f>
        <v/>
      </c>
    </row>
    <row r="2702" spans="4:13" ht="60" customHeight="1">
      <c r="D2702" s="28" t="str">
        <f>IF(ISBLANK(Recyclabilité[[#This Row],[Code Valobat]]),"",IF(OR('Calculs'!A2701="08",'Calculs'!A2701="07",MID(Recyclabilité[[#This Row],[Code Valobat]],4,4)="0804",MID(Recyclabilité[[#This Row],[Code Valobat]],4,4)="0709",MID(Recyclabilité[[#This Row],[Code Valobat]],1,7)="6121107"),"Non recyclable",_xlfn.XLOOKUP('Calculs'!Q2701,'Combinaisons'!A:A,'Combinaisons'!B:B,"Merci de répondre à toutes les questions")))</f>
        <v/>
      </c>
      <c r="E2702" s="58" t="str">
        <f>IF(ISBLANK(Recyclabilité[[#This Row],[Code Valobat]]),"",IF(OR('Calculs'!A2701="08",'Calculs'!A2701="07",MID(Recyclabilité[[#This Row],[Code Valobat]],4,4)="0804",MID(Recyclabilité[[#This Row],[Code Valobat]],4,4)="0709",MID(Recyclabilité[[#This Row],[Code Valobat]],1,7)="6121107"),"",_xlfn.XLOOKUP('Calculs'!B2701,Questions!A:A,Questions!B:B,"ERREUR QUESTION")))</f>
        <v/>
      </c>
      <c r="G2702" s="58" t="str">
        <f>IF(OR(ISBLANK(Recyclabilité[[#This Row],[Réponse 1]]),'Calculs'!D2701="0",_xlfn.XLOOKUP('Calculs'!D2701,'Réponses'!C:C,'Réponses'!F:F,"ERREUR VISIBILITE")=0),"",_xlfn.XLOOKUP(_xlfn.XLOOKUP('Calculs'!D2701,'Réponses'!C:C,'Réponses'!F:F,"ERREUR VISIBILITE"),Questions!A:A,Questions!B:B,"ERREUR QUESTION"))</f>
        <v/>
      </c>
      <c r="I2702" s="58" t="str">
        <f>IF(OR(ISBLANK(Recyclabilité[[#This Row],[Réponse 2]]),'Calculs'!G2701="0",_xlfn.XLOOKUP('Calculs'!G2701,'Réponses'!C:C,'Réponses'!F:F,"ERREUR VISIBILITE")=0),"",_xlfn.XLOOKUP(_xlfn.XLOOKUP('Calculs'!G2701,'Réponses'!C:C,'Réponses'!F:F,"ERREUR VISIBILITE"),Questions!A:A,Questions!B:B,"ERREUR QUESTION"))</f>
        <v/>
      </c>
      <c r="K2702" s="58" t="str">
        <f>IF(OR(ISBLANK(Recyclabilité[[#This Row],[Réponse 3]]),'Calculs'!J2701="0",_xlfn.XLOOKUP('Calculs'!J2701,'Réponses'!C:C,'Réponses'!F:F,"ERREUR VISIBILITE")=0),"",_xlfn.XLOOKUP(_xlfn.XLOOKUP('Calculs'!J2701,'Réponses'!C:C,'Réponses'!F:F,"ERREUR VISIBILITE"),Questions!A:A,Questions!B:B,"ERREUR QUESTION"))</f>
        <v/>
      </c>
      <c r="M2702" s="58" t="str">
        <f>IF(OR(ISBLANK(Recyclabilité[[#This Row],[Réponse 4]]),'Calculs'!M2701="0",_xlfn.XLOOKUP('Calculs'!M2701,'Réponses'!C:C,'Réponses'!F:F,"ERREUR VISIBILITE")=0),"",_xlfn.XLOOKUP(_xlfn.XLOOKUP('Calculs'!M2701,'Réponses'!C:C,'Réponses'!F:F,"ERREUR VISIBILITE"),Questions!A:A,Questions!B:B,"ERREUR QUESTION"))</f>
        <v/>
      </c>
    </row>
    <row r="2703" spans="4:13" ht="60" customHeight="1">
      <c r="D2703" s="28" t="str">
        <f>IF(ISBLANK(Recyclabilité[[#This Row],[Code Valobat]]),"",IF(OR('Calculs'!A2702="08",'Calculs'!A2702="07",MID(Recyclabilité[[#This Row],[Code Valobat]],4,4)="0804",MID(Recyclabilité[[#This Row],[Code Valobat]],4,4)="0709",MID(Recyclabilité[[#This Row],[Code Valobat]],1,7)="6121107"),"Non recyclable",_xlfn.XLOOKUP('Calculs'!Q2702,'Combinaisons'!A:A,'Combinaisons'!B:B,"Merci de répondre à toutes les questions")))</f>
        <v/>
      </c>
      <c r="E2703" s="58" t="str">
        <f>IF(ISBLANK(Recyclabilité[[#This Row],[Code Valobat]]),"",IF(OR('Calculs'!A2702="08",'Calculs'!A2702="07",MID(Recyclabilité[[#This Row],[Code Valobat]],4,4)="0804",MID(Recyclabilité[[#This Row],[Code Valobat]],4,4)="0709",MID(Recyclabilité[[#This Row],[Code Valobat]],1,7)="6121107"),"",_xlfn.XLOOKUP('Calculs'!B2702,Questions!A:A,Questions!B:B,"ERREUR QUESTION")))</f>
        <v/>
      </c>
      <c r="G2703" s="58" t="str">
        <f>IF(OR(ISBLANK(Recyclabilité[[#This Row],[Réponse 1]]),'Calculs'!D2702="0",_xlfn.XLOOKUP('Calculs'!D2702,'Réponses'!C:C,'Réponses'!F:F,"ERREUR VISIBILITE")=0),"",_xlfn.XLOOKUP(_xlfn.XLOOKUP('Calculs'!D2702,'Réponses'!C:C,'Réponses'!F:F,"ERREUR VISIBILITE"),Questions!A:A,Questions!B:B,"ERREUR QUESTION"))</f>
        <v/>
      </c>
      <c r="I2703" s="58" t="str">
        <f>IF(OR(ISBLANK(Recyclabilité[[#This Row],[Réponse 2]]),'Calculs'!G2702="0",_xlfn.XLOOKUP('Calculs'!G2702,'Réponses'!C:C,'Réponses'!F:F,"ERREUR VISIBILITE")=0),"",_xlfn.XLOOKUP(_xlfn.XLOOKUP('Calculs'!G2702,'Réponses'!C:C,'Réponses'!F:F,"ERREUR VISIBILITE"),Questions!A:A,Questions!B:B,"ERREUR QUESTION"))</f>
        <v/>
      </c>
      <c r="K2703" s="58" t="str">
        <f>IF(OR(ISBLANK(Recyclabilité[[#This Row],[Réponse 3]]),'Calculs'!J2702="0",_xlfn.XLOOKUP('Calculs'!J2702,'Réponses'!C:C,'Réponses'!F:F,"ERREUR VISIBILITE")=0),"",_xlfn.XLOOKUP(_xlfn.XLOOKUP('Calculs'!J2702,'Réponses'!C:C,'Réponses'!F:F,"ERREUR VISIBILITE"),Questions!A:A,Questions!B:B,"ERREUR QUESTION"))</f>
        <v/>
      </c>
      <c r="M2703" s="58" t="str">
        <f>IF(OR(ISBLANK(Recyclabilité[[#This Row],[Réponse 4]]),'Calculs'!M2702="0",_xlfn.XLOOKUP('Calculs'!M2702,'Réponses'!C:C,'Réponses'!F:F,"ERREUR VISIBILITE")=0),"",_xlfn.XLOOKUP(_xlfn.XLOOKUP('Calculs'!M2702,'Réponses'!C:C,'Réponses'!F:F,"ERREUR VISIBILITE"),Questions!A:A,Questions!B:B,"ERREUR QUESTION"))</f>
        <v/>
      </c>
    </row>
    <row r="2704" spans="4:13" ht="60" customHeight="1">
      <c r="D2704" s="28" t="str">
        <f>IF(ISBLANK(Recyclabilité[[#This Row],[Code Valobat]]),"",IF(OR('Calculs'!A2703="08",'Calculs'!A2703="07",MID(Recyclabilité[[#This Row],[Code Valobat]],4,4)="0804",MID(Recyclabilité[[#This Row],[Code Valobat]],4,4)="0709",MID(Recyclabilité[[#This Row],[Code Valobat]],1,7)="6121107"),"Non recyclable",_xlfn.XLOOKUP('Calculs'!Q2703,'Combinaisons'!A:A,'Combinaisons'!B:B,"Merci de répondre à toutes les questions")))</f>
        <v/>
      </c>
      <c r="E2704" s="58" t="str">
        <f>IF(ISBLANK(Recyclabilité[[#This Row],[Code Valobat]]),"",IF(OR('Calculs'!A2703="08",'Calculs'!A2703="07",MID(Recyclabilité[[#This Row],[Code Valobat]],4,4)="0804",MID(Recyclabilité[[#This Row],[Code Valobat]],4,4)="0709",MID(Recyclabilité[[#This Row],[Code Valobat]],1,7)="6121107"),"",_xlfn.XLOOKUP('Calculs'!B2703,Questions!A:A,Questions!B:B,"ERREUR QUESTION")))</f>
        <v/>
      </c>
      <c r="G2704" s="58" t="str">
        <f>IF(OR(ISBLANK(Recyclabilité[[#This Row],[Réponse 1]]),'Calculs'!D2703="0",_xlfn.XLOOKUP('Calculs'!D2703,'Réponses'!C:C,'Réponses'!F:F,"ERREUR VISIBILITE")=0),"",_xlfn.XLOOKUP(_xlfn.XLOOKUP('Calculs'!D2703,'Réponses'!C:C,'Réponses'!F:F,"ERREUR VISIBILITE"),Questions!A:A,Questions!B:B,"ERREUR QUESTION"))</f>
        <v/>
      </c>
      <c r="I2704" s="58" t="str">
        <f>IF(OR(ISBLANK(Recyclabilité[[#This Row],[Réponse 2]]),'Calculs'!G2703="0",_xlfn.XLOOKUP('Calculs'!G2703,'Réponses'!C:C,'Réponses'!F:F,"ERREUR VISIBILITE")=0),"",_xlfn.XLOOKUP(_xlfn.XLOOKUP('Calculs'!G2703,'Réponses'!C:C,'Réponses'!F:F,"ERREUR VISIBILITE"),Questions!A:A,Questions!B:B,"ERREUR QUESTION"))</f>
        <v/>
      </c>
      <c r="K2704" s="58" t="str">
        <f>IF(OR(ISBLANK(Recyclabilité[[#This Row],[Réponse 3]]),'Calculs'!J2703="0",_xlfn.XLOOKUP('Calculs'!J2703,'Réponses'!C:C,'Réponses'!F:F,"ERREUR VISIBILITE")=0),"",_xlfn.XLOOKUP(_xlfn.XLOOKUP('Calculs'!J2703,'Réponses'!C:C,'Réponses'!F:F,"ERREUR VISIBILITE"),Questions!A:A,Questions!B:B,"ERREUR QUESTION"))</f>
        <v/>
      </c>
      <c r="M2704" s="58" t="str">
        <f>IF(OR(ISBLANK(Recyclabilité[[#This Row],[Réponse 4]]),'Calculs'!M2703="0",_xlfn.XLOOKUP('Calculs'!M2703,'Réponses'!C:C,'Réponses'!F:F,"ERREUR VISIBILITE")=0),"",_xlfn.XLOOKUP(_xlfn.XLOOKUP('Calculs'!M2703,'Réponses'!C:C,'Réponses'!F:F,"ERREUR VISIBILITE"),Questions!A:A,Questions!B:B,"ERREUR QUESTION"))</f>
        <v/>
      </c>
    </row>
    <row r="2705" spans="4:13" ht="60" customHeight="1">
      <c r="D2705" s="28" t="str">
        <f>IF(ISBLANK(Recyclabilité[[#This Row],[Code Valobat]]),"",IF(OR('Calculs'!A2704="08",'Calculs'!A2704="07",MID(Recyclabilité[[#This Row],[Code Valobat]],4,4)="0804",MID(Recyclabilité[[#This Row],[Code Valobat]],4,4)="0709",MID(Recyclabilité[[#This Row],[Code Valobat]],1,7)="6121107"),"Non recyclable",_xlfn.XLOOKUP('Calculs'!Q2704,'Combinaisons'!A:A,'Combinaisons'!B:B,"Merci de répondre à toutes les questions")))</f>
        <v/>
      </c>
      <c r="E2705" s="58" t="str">
        <f>IF(ISBLANK(Recyclabilité[[#This Row],[Code Valobat]]),"",IF(OR('Calculs'!A2704="08",'Calculs'!A2704="07",MID(Recyclabilité[[#This Row],[Code Valobat]],4,4)="0804",MID(Recyclabilité[[#This Row],[Code Valobat]],4,4)="0709",MID(Recyclabilité[[#This Row],[Code Valobat]],1,7)="6121107"),"",_xlfn.XLOOKUP('Calculs'!B2704,Questions!A:A,Questions!B:B,"ERREUR QUESTION")))</f>
        <v/>
      </c>
      <c r="G2705" s="58" t="str">
        <f>IF(OR(ISBLANK(Recyclabilité[[#This Row],[Réponse 1]]),'Calculs'!D2704="0",_xlfn.XLOOKUP('Calculs'!D2704,'Réponses'!C:C,'Réponses'!F:F,"ERREUR VISIBILITE")=0),"",_xlfn.XLOOKUP(_xlfn.XLOOKUP('Calculs'!D2704,'Réponses'!C:C,'Réponses'!F:F,"ERREUR VISIBILITE"),Questions!A:A,Questions!B:B,"ERREUR QUESTION"))</f>
        <v/>
      </c>
      <c r="I2705" s="58" t="str">
        <f>IF(OR(ISBLANK(Recyclabilité[[#This Row],[Réponse 2]]),'Calculs'!G2704="0",_xlfn.XLOOKUP('Calculs'!G2704,'Réponses'!C:C,'Réponses'!F:F,"ERREUR VISIBILITE")=0),"",_xlfn.XLOOKUP(_xlfn.XLOOKUP('Calculs'!G2704,'Réponses'!C:C,'Réponses'!F:F,"ERREUR VISIBILITE"),Questions!A:A,Questions!B:B,"ERREUR QUESTION"))</f>
        <v/>
      </c>
      <c r="K2705" s="58" t="str">
        <f>IF(OR(ISBLANK(Recyclabilité[[#This Row],[Réponse 3]]),'Calculs'!J2704="0",_xlfn.XLOOKUP('Calculs'!J2704,'Réponses'!C:C,'Réponses'!F:F,"ERREUR VISIBILITE")=0),"",_xlfn.XLOOKUP(_xlfn.XLOOKUP('Calculs'!J2704,'Réponses'!C:C,'Réponses'!F:F,"ERREUR VISIBILITE"),Questions!A:A,Questions!B:B,"ERREUR QUESTION"))</f>
        <v/>
      </c>
      <c r="M2705" s="58" t="str">
        <f>IF(OR(ISBLANK(Recyclabilité[[#This Row],[Réponse 4]]),'Calculs'!M2704="0",_xlfn.XLOOKUP('Calculs'!M2704,'Réponses'!C:C,'Réponses'!F:F,"ERREUR VISIBILITE")=0),"",_xlfn.XLOOKUP(_xlfn.XLOOKUP('Calculs'!M2704,'Réponses'!C:C,'Réponses'!F:F,"ERREUR VISIBILITE"),Questions!A:A,Questions!B:B,"ERREUR QUESTION"))</f>
        <v/>
      </c>
    </row>
    <row r="2706" spans="4:13" ht="60" customHeight="1">
      <c r="D2706" s="28" t="str">
        <f>IF(ISBLANK(Recyclabilité[[#This Row],[Code Valobat]]),"",IF(OR('Calculs'!A2705="08",'Calculs'!A2705="07",MID(Recyclabilité[[#This Row],[Code Valobat]],4,4)="0804",MID(Recyclabilité[[#This Row],[Code Valobat]],4,4)="0709",MID(Recyclabilité[[#This Row],[Code Valobat]],1,7)="6121107"),"Non recyclable",_xlfn.XLOOKUP('Calculs'!Q2705,'Combinaisons'!A:A,'Combinaisons'!B:B,"Merci de répondre à toutes les questions")))</f>
        <v/>
      </c>
      <c r="E2706" s="58" t="str">
        <f>IF(ISBLANK(Recyclabilité[[#This Row],[Code Valobat]]),"",IF(OR('Calculs'!A2705="08",'Calculs'!A2705="07",MID(Recyclabilité[[#This Row],[Code Valobat]],4,4)="0804",MID(Recyclabilité[[#This Row],[Code Valobat]],4,4)="0709",MID(Recyclabilité[[#This Row],[Code Valobat]],1,7)="6121107"),"",_xlfn.XLOOKUP('Calculs'!B2705,Questions!A:A,Questions!B:B,"ERREUR QUESTION")))</f>
        <v/>
      </c>
      <c r="G2706" s="58" t="str">
        <f>IF(OR(ISBLANK(Recyclabilité[[#This Row],[Réponse 1]]),'Calculs'!D2705="0",_xlfn.XLOOKUP('Calculs'!D2705,'Réponses'!C:C,'Réponses'!F:F,"ERREUR VISIBILITE")=0),"",_xlfn.XLOOKUP(_xlfn.XLOOKUP('Calculs'!D2705,'Réponses'!C:C,'Réponses'!F:F,"ERREUR VISIBILITE"),Questions!A:A,Questions!B:B,"ERREUR QUESTION"))</f>
        <v/>
      </c>
      <c r="I2706" s="58" t="str">
        <f>IF(OR(ISBLANK(Recyclabilité[[#This Row],[Réponse 2]]),'Calculs'!G2705="0",_xlfn.XLOOKUP('Calculs'!G2705,'Réponses'!C:C,'Réponses'!F:F,"ERREUR VISIBILITE")=0),"",_xlfn.XLOOKUP(_xlfn.XLOOKUP('Calculs'!G2705,'Réponses'!C:C,'Réponses'!F:F,"ERREUR VISIBILITE"),Questions!A:A,Questions!B:B,"ERREUR QUESTION"))</f>
        <v/>
      </c>
      <c r="K2706" s="58" t="str">
        <f>IF(OR(ISBLANK(Recyclabilité[[#This Row],[Réponse 3]]),'Calculs'!J2705="0",_xlfn.XLOOKUP('Calculs'!J2705,'Réponses'!C:C,'Réponses'!F:F,"ERREUR VISIBILITE")=0),"",_xlfn.XLOOKUP(_xlfn.XLOOKUP('Calculs'!J2705,'Réponses'!C:C,'Réponses'!F:F,"ERREUR VISIBILITE"),Questions!A:A,Questions!B:B,"ERREUR QUESTION"))</f>
        <v/>
      </c>
      <c r="M2706" s="58" t="str">
        <f>IF(OR(ISBLANK(Recyclabilité[[#This Row],[Réponse 4]]),'Calculs'!M2705="0",_xlfn.XLOOKUP('Calculs'!M2705,'Réponses'!C:C,'Réponses'!F:F,"ERREUR VISIBILITE")=0),"",_xlfn.XLOOKUP(_xlfn.XLOOKUP('Calculs'!M2705,'Réponses'!C:C,'Réponses'!F:F,"ERREUR VISIBILITE"),Questions!A:A,Questions!B:B,"ERREUR QUESTION"))</f>
        <v/>
      </c>
    </row>
    <row r="2707" spans="4:13" ht="60" customHeight="1">
      <c r="D2707" s="28" t="str">
        <f>IF(ISBLANK(Recyclabilité[[#This Row],[Code Valobat]]),"",IF(OR('Calculs'!A2706="08",'Calculs'!A2706="07",MID(Recyclabilité[[#This Row],[Code Valobat]],4,4)="0804",MID(Recyclabilité[[#This Row],[Code Valobat]],4,4)="0709",MID(Recyclabilité[[#This Row],[Code Valobat]],1,7)="6121107"),"Non recyclable",_xlfn.XLOOKUP('Calculs'!Q2706,'Combinaisons'!A:A,'Combinaisons'!B:B,"Merci de répondre à toutes les questions")))</f>
        <v/>
      </c>
      <c r="E2707" s="58" t="str">
        <f>IF(ISBLANK(Recyclabilité[[#This Row],[Code Valobat]]),"",IF(OR('Calculs'!A2706="08",'Calculs'!A2706="07",MID(Recyclabilité[[#This Row],[Code Valobat]],4,4)="0804",MID(Recyclabilité[[#This Row],[Code Valobat]],4,4)="0709",MID(Recyclabilité[[#This Row],[Code Valobat]],1,7)="6121107"),"",_xlfn.XLOOKUP('Calculs'!B2706,Questions!A:A,Questions!B:B,"ERREUR QUESTION")))</f>
        <v/>
      </c>
      <c r="G2707" s="58" t="str">
        <f>IF(OR(ISBLANK(Recyclabilité[[#This Row],[Réponse 1]]),'Calculs'!D2706="0",_xlfn.XLOOKUP('Calculs'!D2706,'Réponses'!C:C,'Réponses'!F:F,"ERREUR VISIBILITE")=0),"",_xlfn.XLOOKUP(_xlfn.XLOOKUP('Calculs'!D2706,'Réponses'!C:C,'Réponses'!F:F,"ERREUR VISIBILITE"),Questions!A:A,Questions!B:B,"ERREUR QUESTION"))</f>
        <v/>
      </c>
      <c r="I2707" s="58" t="str">
        <f>IF(OR(ISBLANK(Recyclabilité[[#This Row],[Réponse 2]]),'Calculs'!G2706="0",_xlfn.XLOOKUP('Calculs'!G2706,'Réponses'!C:C,'Réponses'!F:F,"ERREUR VISIBILITE")=0),"",_xlfn.XLOOKUP(_xlfn.XLOOKUP('Calculs'!G2706,'Réponses'!C:C,'Réponses'!F:F,"ERREUR VISIBILITE"),Questions!A:A,Questions!B:B,"ERREUR QUESTION"))</f>
        <v/>
      </c>
      <c r="K2707" s="58" t="str">
        <f>IF(OR(ISBLANK(Recyclabilité[[#This Row],[Réponse 3]]),'Calculs'!J2706="0",_xlfn.XLOOKUP('Calculs'!J2706,'Réponses'!C:C,'Réponses'!F:F,"ERREUR VISIBILITE")=0),"",_xlfn.XLOOKUP(_xlfn.XLOOKUP('Calculs'!J2706,'Réponses'!C:C,'Réponses'!F:F,"ERREUR VISIBILITE"),Questions!A:A,Questions!B:B,"ERREUR QUESTION"))</f>
        <v/>
      </c>
      <c r="M2707" s="58" t="str">
        <f>IF(OR(ISBLANK(Recyclabilité[[#This Row],[Réponse 4]]),'Calculs'!M2706="0",_xlfn.XLOOKUP('Calculs'!M2706,'Réponses'!C:C,'Réponses'!F:F,"ERREUR VISIBILITE")=0),"",_xlfn.XLOOKUP(_xlfn.XLOOKUP('Calculs'!M2706,'Réponses'!C:C,'Réponses'!F:F,"ERREUR VISIBILITE"),Questions!A:A,Questions!B:B,"ERREUR QUESTION"))</f>
        <v/>
      </c>
    </row>
    <row r="2708" spans="4:13" ht="60" customHeight="1">
      <c r="D2708" s="28" t="str">
        <f>IF(ISBLANK(Recyclabilité[[#This Row],[Code Valobat]]),"",IF(OR('Calculs'!A2707="08",'Calculs'!A2707="07",MID(Recyclabilité[[#This Row],[Code Valobat]],4,4)="0804",MID(Recyclabilité[[#This Row],[Code Valobat]],4,4)="0709",MID(Recyclabilité[[#This Row],[Code Valobat]],1,7)="6121107"),"Non recyclable",_xlfn.XLOOKUP('Calculs'!Q2707,'Combinaisons'!A:A,'Combinaisons'!B:B,"Merci de répondre à toutes les questions")))</f>
        <v/>
      </c>
      <c r="E2708" s="58" t="str">
        <f>IF(ISBLANK(Recyclabilité[[#This Row],[Code Valobat]]),"",IF(OR('Calculs'!A2707="08",'Calculs'!A2707="07",MID(Recyclabilité[[#This Row],[Code Valobat]],4,4)="0804",MID(Recyclabilité[[#This Row],[Code Valobat]],4,4)="0709",MID(Recyclabilité[[#This Row],[Code Valobat]],1,7)="6121107"),"",_xlfn.XLOOKUP('Calculs'!B2707,Questions!A:A,Questions!B:B,"ERREUR QUESTION")))</f>
        <v/>
      </c>
      <c r="G2708" s="58" t="str">
        <f>IF(OR(ISBLANK(Recyclabilité[[#This Row],[Réponse 1]]),'Calculs'!D2707="0",_xlfn.XLOOKUP('Calculs'!D2707,'Réponses'!C:C,'Réponses'!F:F,"ERREUR VISIBILITE")=0),"",_xlfn.XLOOKUP(_xlfn.XLOOKUP('Calculs'!D2707,'Réponses'!C:C,'Réponses'!F:F,"ERREUR VISIBILITE"),Questions!A:A,Questions!B:B,"ERREUR QUESTION"))</f>
        <v/>
      </c>
      <c r="I2708" s="58" t="str">
        <f>IF(OR(ISBLANK(Recyclabilité[[#This Row],[Réponse 2]]),'Calculs'!G2707="0",_xlfn.XLOOKUP('Calculs'!G2707,'Réponses'!C:C,'Réponses'!F:F,"ERREUR VISIBILITE")=0),"",_xlfn.XLOOKUP(_xlfn.XLOOKUP('Calculs'!G2707,'Réponses'!C:C,'Réponses'!F:F,"ERREUR VISIBILITE"),Questions!A:A,Questions!B:B,"ERREUR QUESTION"))</f>
        <v/>
      </c>
      <c r="K2708" s="58" t="str">
        <f>IF(OR(ISBLANK(Recyclabilité[[#This Row],[Réponse 3]]),'Calculs'!J2707="0",_xlfn.XLOOKUP('Calculs'!J2707,'Réponses'!C:C,'Réponses'!F:F,"ERREUR VISIBILITE")=0),"",_xlfn.XLOOKUP(_xlfn.XLOOKUP('Calculs'!J2707,'Réponses'!C:C,'Réponses'!F:F,"ERREUR VISIBILITE"),Questions!A:A,Questions!B:B,"ERREUR QUESTION"))</f>
        <v/>
      </c>
      <c r="M2708" s="58" t="str">
        <f>IF(OR(ISBLANK(Recyclabilité[[#This Row],[Réponse 4]]),'Calculs'!M2707="0",_xlfn.XLOOKUP('Calculs'!M2707,'Réponses'!C:C,'Réponses'!F:F,"ERREUR VISIBILITE")=0),"",_xlfn.XLOOKUP(_xlfn.XLOOKUP('Calculs'!M2707,'Réponses'!C:C,'Réponses'!F:F,"ERREUR VISIBILITE"),Questions!A:A,Questions!B:B,"ERREUR QUESTION"))</f>
        <v/>
      </c>
    </row>
    <row r="2709" spans="4:13" ht="60" customHeight="1">
      <c r="D2709" s="28" t="str">
        <f>IF(ISBLANK(Recyclabilité[[#This Row],[Code Valobat]]),"",IF(OR('Calculs'!A2708="08",'Calculs'!A2708="07",MID(Recyclabilité[[#This Row],[Code Valobat]],4,4)="0804",MID(Recyclabilité[[#This Row],[Code Valobat]],4,4)="0709",MID(Recyclabilité[[#This Row],[Code Valobat]],1,7)="6121107"),"Non recyclable",_xlfn.XLOOKUP('Calculs'!Q2708,'Combinaisons'!A:A,'Combinaisons'!B:B,"Merci de répondre à toutes les questions")))</f>
        <v/>
      </c>
      <c r="E2709" s="58" t="str">
        <f>IF(ISBLANK(Recyclabilité[[#This Row],[Code Valobat]]),"",IF(OR('Calculs'!A2708="08",'Calculs'!A2708="07",MID(Recyclabilité[[#This Row],[Code Valobat]],4,4)="0804",MID(Recyclabilité[[#This Row],[Code Valobat]],4,4)="0709",MID(Recyclabilité[[#This Row],[Code Valobat]],1,7)="6121107"),"",_xlfn.XLOOKUP('Calculs'!B2708,Questions!A:A,Questions!B:B,"ERREUR QUESTION")))</f>
        <v/>
      </c>
      <c r="G2709" s="58" t="str">
        <f>IF(OR(ISBLANK(Recyclabilité[[#This Row],[Réponse 1]]),'Calculs'!D2708="0",_xlfn.XLOOKUP('Calculs'!D2708,'Réponses'!C:C,'Réponses'!F:F,"ERREUR VISIBILITE")=0),"",_xlfn.XLOOKUP(_xlfn.XLOOKUP('Calculs'!D2708,'Réponses'!C:C,'Réponses'!F:F,"ERREUR VISIBILITE"),Questions!A:A,Questions!B:B,"ERREUR QUESTION"))</f>
        <v/>
      </c>
      <c r="I2709" s="58" t="str">
        <f>IF(OR(ISBLANK(Recyclabilité[[#This Row],[Réponse 2]]),'Calculs'!G2708="0",_xlfn.XLOOKUP('Calculs'!G2708,'Réponses'!C:C,'Réponses'!F:F,"ERREUR VISIBILITE")=0),"",_xlfn.XLOOKUP(_xlfn.XLOOKUP('Calculs'!G2708,'Réponses'!C:C,'Réponses'!F:F,"ERREUR VISIBILITE"),Questions!A:A,Questions!B:B,"ERREUR QUESTION"))</f>
        <v/>
      </c>
      <c r="K2709" s="58" t="str">
        <f>IF(OR(ISBLANK(Recyclabilité[[#This Row],[Réponse 3]]),'Calculs'!J2708="0",_xlfn.XLOOKUP('Calculs'!J2708,'Réponses'!C:C,'Réponses'!F:F,"ERREUR VISIBILITE")=0),"",_xlfn.XLOOKUP(_xlfn.XLOOKUP('Calculs'!J2708,'Réponses'!C:C,'Réponses'!F:F,"ERREUR VISIBILITE"),Questions!A:A,Questions!B:B,"ERREUR QUESTION"))</f>
        <v/>
      </c>
      <c r="M2709" s="58" t="str">
        <f>IF(OR(ISBLANK(Recyclabilité[[#This Row],[Réponse 4]]),'Calculs'!M2708="0",_xlfn.XLOOKUP('Calculs'!M2708,'Réponses'!C:C,'Réponses'!F:F,"ERREUR VISIBILITE")=0),"",_xlfn.XLOOKUP(_xlfn.XLOOKUP('Calculs'!M2708,'Réponses'!C:C,'Réponses'!F:F,"ERREUR VISIBILITE"),Questions!A:A,Questions!B:B,"ERREUR QUESTION"))</f>
        <v/>
      </c>
    </row>
    <row r="2710" spans="4:13" ht="60" customHeight="1">
      <c r="D2710" s="28" t="str">
        <f>IF(ISBLANK(Recyclabilité[[#This Row],[Code Valobat]]),"",IF(OR('Calculs'!A2709="08",'Calculs'!A2709="07",MID(Recyclabilité[[#This Row],[Code Valobat]],4,4)="0804",MID(Recyclabilité[[#This Row],[Code Valobat]],4,4)="0709",MID(Recyclabilité[[#This Row],[Code Valobat]],1,7)="6121107"),"Non recyclable",_xlfn.XLOOKUP('Calculs'!Q2709,'Combinaisons'!A:A,'Combinaisons'!B:B,"Merci de répondre à toutes les questions")))</f>
        <v/>
      </c>
      <c r="E2710" s="58" t="str">
        <f>IF(ISBLANK(Recyclabilité[[#This Row],[Code Valobat]]),"",IF(OR('Calculs'!A2709="08",'Calculs'!A2709="07",MID(Recyclabilité[[#This Row],[Code Valobat]],4,4)="0804",MID(Recyclabilité[[#This Row],[Code Valobat]],4,4)="0709",MID(Recyclabilité[[#This Row],[Code Valobat]],1,7)="6121107"),"",_xlfn.XLOOKUP('Calculs'!B2709,Questions!A:A,Questions!B:B,"ERREUR QUESTION")))</f>
        <v/>
      </c>
      <c r="G2710" s="58" t="str">
        <f>IF(OR(ISBLANK(Recyclabilité[[#This Row],[Réponse 1]]),'Calculs'!D2709="0",_xlfn.XLOOKUP('Calculs'!D2709,'Réponses'!C:C,'Réponses'!F:F,"ERREUR VISIBILITE")=0),"",_xlfn.XLOOKUP(_xlfn.XLOOKUP('Calculs'!D2709,'Réponses'!C:C,'Réponses'!F:F,"ERREUR VISIBILITE"),Questions!A:A,Questions!B:B,"ERREUR QUESTION"))</f>
        <v/>
      </c>
      <c r="I2710" s="58" t="str">
        <f>IF(OR(ISBLANK(Recyclabilité[[#This Row],[Réponse 2]]),'Calculs'!G2709="0",_xlfn.XLOOKUP('Calculs'!G2709,'Réponses'!C:C,'Réponses'!F:F,"ERREUR VISIBILITE")=0),"",_xlfn.XLOOKUP(_xlfn.XLOOKUP('Calculs'!G2709,'Réponses'!C:C,'Réponses'!F:F,"ERREUR VISIBILITE"),Questions!A:A,Questions!B:B,"ERREUR QUESTION"))</f>
        <v/>
      </c>
      <c r="K2710" s="58" t="str">
        <f>IF(OR(ISBLANK(Recyclabilité[[#This Row],[Réponse 3]]),'Calculs'!J2709="0",_xlfn.XLOOKUP('Calculs'!J2709,'Réponses'!C:C,'Réponses'!F:F,"ERREUR VISIBILITE")=0),"",_xlfn.XLOOKUP(_xlfn.XLOOKUP('Calculs'!J2709,'Réponses'!C:C,'Réponses'!F:F,"ERREUR VISIBILITE"),Questions!A:A,Questions!B:B,"ERREUR QUESTION"))</f>
        <v/>
      </c>
      <c r="M2710" s="58" t="str">
        <f>IF(OR(ISBLANK(Recyclabilité[[#This Row],[Réponse 4]]),'Calculs'!M2709="0",_xlfn.XLOOKUP('Calculs'!M2709,'Réponses'!C:C,'Réponses'!F:F,"ERREUR VISIBILITE")=0),"",_xlfn.XLOOKUP(_xlfn.XLOOKUP('Calculs'!M2709,'Réponses'!C:C,'Réponses'!F:F,"ERREUR VISIBILITE"),Questions!A:A,Questions!B:B,"ERREUR QUESTION"))</f>
        <v/>
      </c>
    </row>
    <row r="2711" spans="4:13" ht="60" customHeight="1">
      <c r="D2711" s="28" t="str">
        <f>IF(ISBLANK(Recyclabilité[[#This Row],[Code Valobat]]),"",IF(OR('Calculs'!A2710="08",'Calculs'!A2710="07",MID(Recyclabilité[[#This Row],[Code Valobat]],4,4)="0804",MID(Recyclabilité[[#This Row],[Code Valobat]],4,4)="0709",MID(Recyclabilité[[#This Row],[Code Valobat]],1,7)="6121107"),"Non recyclable",_xlfn.XLOOKUP('Calculs'!Q2710,'Combinaisons'!A:A,'Combinaisons'!B:B,"Merci de répondre à toutes les questions")))</f>
        <v/>
      </c>
      <c r="E2711" s="58" t="str">
        <f>IF(ISBLANK(Recyclabilité[[#This Row],[Code Valobat]]),"",IF(OR('Calculs'!A2710="08",'Calculs'!A2710="07",MID(Recyclabilité[[#This Row],[Code Valobat]],4,4)="0804",MID(Recyclabilité[[#This Row],[Code Valobat]],4,4)="0709",MID(Recyclabilité[[#This Row],[Code Valobat]],1,7)="6121107"),"",_xlfn.XLOOKUP('Calculs'!B2710,Questions!A:A,Questions!B:B,"ERREUR QUESTION")))</f>
        <v/>
      </c>
      <c r="G2711" s="58" t="str">
        <f>IF(OR(ISBLANK(Recyclabilité[[#This Row],[Réponse 1]]),'Calculs'!D2710="0",_xlfn.XLOOKUP('Calculs'!D2710,'Réponses'!C:C,'Réponses'!F:F,"ERREUR VISIBILITE")=0),"",_xlfn.XLOOKUP(_xlfn.XLOOKUP('Calculs'!D2710,'Réponses'!C:C,'Réponses'!F:F,"ERREUR VISIBILITE"),Questions!A:A,Questions!B:B,"ERREUR QUESTION"))</f>
        <v/>
      </c>
      <c r="I2711" s="58" t="str">
        <f>IF(OR(ISBLANK(Recyclabilité[[#This Row],[Réponse 2]]),'Calculs'!G2710="0",_xlfn.XLOOKUP('Calculs'!G2710,'Réponses'!C:C,'Réponses'!F:F,"ERREUR VISIBILITE")=0),"",_xlfn.XLOOKUP(_xlfn.XLOOKUP('Calculs'!G2710,'Réponses'!C:C,'Réponses'!F:F,"ERREUR VISIBILITE"),Questions!A:A,Questions!B:B,"ERREUR QUESTION"))</f>
        <v/>
      </c>
      <c r="K2711" s="58" t="str">
        <f>IF(OR(ISBLANK(Recyclabilité[[#This Row],[Réponse 3]]),'Calculs'!J2710="0",_xlfn.XLOOKUP('Calculs'!J2710,'Réponses'!C:C,'Réponses'!F:F,"ERREUR VISIBILITE")=0),"",_xlfn.XLOOKUP(_xlfn.XLOOKUP('Calculs'!J2710,'Réponses'!C:C,'Réponses'!F:F,"ERREUR VISIBILITE"),Questions!A:A,Questions!B:B,"ERREUR QUESTION"))</f>
        <v/>
      </c>
      <c r="M2711" s="58" t="str">
        <f>IF(OR(ISBLANK(Recyclabilité[[#This Row],[Réponse 4]]),'Calculs'!M2710="0",_xlfn.XLOOKUP('Calculs'!M2710,'Réponses'!C:C,'Réponses'!F:F,"ERREUR VISIBILITE")=0),"",_xlfn.XLOOKUP(_xlfn.XLOOKUP('Calculs'!M2710,'Réponses'!C:C,'Réponses'!F:F,"ERREUR VISIBILITE"),Questions!A:A,Questions!B:B,"ERREUR QUESTION"))</f>
        <v/>
      </c>
    </row>
    <row r="2712" spans="4:13" ht="60" customHeight="1">
      <c r="D2712" s="28" t="str">
        <f>IF(ISBLANK(Recyclabilité[[#This Row],[Code Valobat]]),"",IF(OR('Calculs'!A2711="08",'Calculs'!A2711="07",MID(Recyclabilité[[#This Row],[Code Valobat]],4,4)="0804",MID(Recyclabilité[[#This Row],[Code Valobat]],4,4)="0709",MID(Recyclabilité[[#This Row],[Code Valobat]],1,7)="6121107"),"Non recyclable",_xlfn.XLOOKUP('Calculs'!Q2711,'Combinaisons'!A:A,'Combinaisons'!B:B,"Merci de répondre à toutes les questions")))</f>
        <v/>
      </c>
      <c r="E2712" s="58" t="str">
        <f>IF(ISBLANK(Recyclabilité[[#This Row],[Code Valobat]]),"",IF(OR('Calculs'!A2711="08",'Calculs'!A2711="07",MID(Recyclabilité[[#This Row],[Code Valobat]],4,4)="0804",MID(Recyclabilité[[#This Row],[Code Valobat]],4,4)="0709",MID(Recyclabilité[[#This Row],[Code Valobat]],1,7)="6121107"),"",_xlfn.XLOOKUP('Calculs'!B2711,Questions!A:A,Questions!B:B,"ERREUR QUESTION")))</f>
        <v/>
      </c>
      <c r="G2712" s="58" t="str">
        <f>IF(OR(ISBLANK(Recyclabilité[[#This Row],[Réponse 1]]),'Calculs'!D2711="0",_xlfn.XLOOKUP('Calculs'!D2711,'Réponses'!C:C,'Réponses'!F:F,"ERREUR VISIBILITE")=0),"",_xlfn.XLOOKUP(_xlfn.XLOOKUP('Calculs'!D2711,'Réponses'!C:C,'Réponses'!F:F,"ERREUR VISIBILITE"),Questions!A:A,Questions!B:B,"ERREUR QUESTION"))</f>
        <v/>
      </c>
      <c r="I2712" s="58" t="str">
        <f>IF(OR(ISBLANK(Recyclabilité[[#This Row],[Réponse 2]]),'Calculs'!G2711="0",_xlfn.XLOOKUP('Calculs'!G2711,'Réponses'!C:C,'Réponses'!F:F,"ERREUR VISIBILITE")=0),"",_xlfn.XLOOKUP(_xlfn.XLOOKUP('Calculs'!G2711,'Réponses'!C:C,'Réponses'!F:F,"ERREUR VISIBILITE"),Questions!A:A,Questions!B:B,"ERREUR QUESTION"))</f>
        <v/>
      </c>
      <c r="K2712" s="58" t="str">
        <f>IF(OR(ISBLANK(Recyclabilité[[#This Row],[Réponse 3]]),'Calculs'!J2711="0",_xlfn.XLOOKUP('Calculs'!J2711,'Réponses'!C:C,'Réponses'!F:F,"ERREUR VISIBILITE")=0),"",_xlfn.XLOOKUP(_xlfn.XLOOKUP('Calculs'!J2711,'Réponses'!C:C,'Réponses'!F:F,"ERREUR VISIBILITE"),Questions!A:A,Questions!B:B,"ERREUR QUESTION"))</f>
        <v/>
      </c>
      <c r="M2712" s="58" t="str">
        <f>IF(OR(ISBLANK(Recyclabilité[[#This Row],[Réponse 4]]),'Calculs'!M2711="0",_xlfn.XLOOKUP('Calculs'!M2711,'Réponses'!C:C,'Réponses'!F:F,"ERREUR VISIBILITE")=0),"",_xlfn.XLOOKUP(_xlfn.XLOOKUP('Calculs'!M2711,'Réponses'!C:C,'Réponses'!F:F,"ERREUR VISIBILITE"),Questions!A:A,Questions!B:B,"ERREUR QUESTION"))</f>
        <v/>
      </c>
    </row>
    <row r="2713" spans="4:13" ht="60" customHeight="1">
      <c r="D2713" s="28" t="str">
        <f>IF(ISBLANK(Recyclabilité[[#This Row],[Code Valobat]]),"",IF(OR('Calculs'!A2712="08",'Calculs'!A2712="07",MID(Recyclabilité[[#This Row],[Code Valobat]],4,4)="0804",MID(Recyclabilité[[#This Row],[Code Valobat]],4,4)="0709",MID(Recyclabilité[[#This Row],[Code Valobat]],1,7)="6121107"),"Non recyclable",_xlfn.XLOOKUP('Calculs'!Q2712,'Combinaisons'!A:A,'Combinaisons'!B:B,"Merci de répondre à toutes les questions")))</f>
        <v/>
      </c>
      <c r="E2713" s="58" t="str">
        <f>IF(ISBLANK(Recyclabilité[[#This Row],[Code Valobat]]),"",IF(OR('Calculs'!A2712="08",'Calculs'!A2712="07",MID(Recyclabilité[[#This Row],[Code Valobat]],4,4)="0804",MID(Recyclabilité[[#This Row],[Code Valobat]],4,4)="0709",MID(Recyclabilité[[#This Row],[Code Valobat]],1,7)="6121107"),"",_xlfn.XLOOKUP('Calculs'!B2712,Questions!A:A,Questions!B:B,"ERREUR QUESTION")))</f>
        <v/>
      </c>
      <c r="G2713" s="58" t="str">
        <f>IF(OR(ISBLANK(Recyclabilité[[#This Row],[Réponse 1]]),'Calculs'!D2712="0",_xlfn.XLOOKUP('Calculs'!D2712,'Réponses'!C:C,'Réponses'!F:F,"ERREUR VISIBILITE")=0),"",_xlfn.XLOOKUP(_xlfn.XLOOKUP('Calculs'!D2712,'Réponses'!C:C,'Réponses'!F:F,"ERREUR VISIBILITE"),Questions!A:A,Questions!B:B,"ERREUR QUESTION"))</f>
        <v/>
      </c>
      <c r="I2713" s="58" t="str">
        <f>IF(OR(ISBLANK(Recyclabilité[[#This Row],[Réponse 2]]),'Calculs'!G2712="0",_xlfn.XLOOKUP('Calculs'!G2712,'Réponses'!C:C,'Réponses'!F:F,"ERREUR VISIBILITE")=0),"",_xlfn.XLOOKUP(_xlfn.XLOOKUP('Calculs'!G2712,'Réponses'!C:C,'Réponses'!F:F,"ERREUR VISIBILITE"),Questions!A:A,Questions!B:B,"ERREUR QUESTION"))</f>
        <v/>
      </c>
      <c r="K2713" s="58" t="str">
        <f>IF(OR(ISBLANK(Recyclabilité[[#This Row],[Réponse 3]]),'Calculs'!J2712="0",_xlfn.XLOOKUP('Calculs'!J2712,'Réponses'!C:C,'Réponses'!F:F,"ERREUR VISIBILITE")=0),"",_xlfn.XLOOKUP(_xlfn.XLOOKUP('Calculs'!J2712,'Réponses'!C:C,'Réponses'!F:F,"ERREUR VISIBILITE"),Questions!A:A,Questions!B:B,"ERREUR QUESTION"))</f>
        <v/>
      </c>
      <c r="M2713" s="58" t="str">
        <f>IF(OR(ISBLANK(Recyclabilité[[#This Row],[Réponse 4]]),'Calculs'!M2712="0",_xlfn.XLOOKUP('Calculs'!M2712,'Réponses'!C:C,'Réponses'!F:F,"ERREUR VISIBILITE")=0),"",_xlfn.XLOOKUP(_xlfn.XLOOKUP('Calculs'!M2712,'Réponses'!C:C,'Réponses'!F:F,"ERREUR VISIBILITE"),Questions!A:A,Questions!B:B,"ERREUR QUESTION"))</f>
        <v/>
      </c>
    </row>
    <row r="2714" spans="4:13" ht="60" customHeight="1">
      <c r="D2714" s="28" t="str">
        <f>IF(ISBLANK(Recyclabilité[[#This Row],[Code Valobat]]),"",IF(OR('Calculs'!A2713="08",'Calculs'!A2713="07",MID(Recyclabilité[[#This Row],[Code Valobat]],4,4)="0804",MID(Recyclabilité[[#This Row],[Code Valobat]],4,4)="0709",MID(Recyclabilité[[#This Row],[Code Valobat]],1,7)="6121107"),"Non recyclable",_xlfn.XLOOKUP('Calculs'!Q2713,'Combinaisons'!A:A,'Combinaisons'!B:B,"Merci de répondre à toutes les questions")))</f>
        <v/>
      </c>
      <c r="E2714" s="58" t="str">
        <f>IF(ISBLANK(Recyclabilité[[#This Row],[Code Valobat]]),"",IF(OR('Calculs'!A2713="08",'Calculs'!A2713="07",MID(Recyclabilité[[#This Row],[Code Valobat]],4,4)="0804",MID(Recyclabilité[[#This Row],[Code Valobat]],4,4)="0709",MID(Recyclabilité[[#This Row],[Code Valobat]],1,7)="6121107"),"",_xlfn.XLOOKUP('Calculs'!B2713,Questions!A:A,Questions!B:B,"ERREUR QUESTION")))</f>
        <v/>
      </c>
      <c r="G2714" s="58" t="str">
        <f>IF(OR(ISBLANK(Recyclabilité[[#This Row],[Réponse 1]]),'Calculs'!D2713="0",_xlfn.XLOOKUP('Calculs'!D2713,'Réponses'!C:C,'Réponses'!F:F,"ERREUR VISIBILITE")=0),"",_xlfn.XLOOKUP(_xlfn.XLOOKUP('Calculs'!D2713,'Réponses'!C:C,'Réponses'!F:F,"ERREUR VISIBILITE"),Questions!A:A,Questions!B:B,"ERREUR QUESTION"))</f>
        <v/>
      </c>
      <c r="I2714" s="58" t="str">
        <f>IF(OR(ISBLANK(Recyclabilité[[#This Row],[Réponse 2]]),'Calculs'!G2713="0",_xlfn.XLOOKUP('Calculs'!G2713,'Réponses'!C:C,'Réponses'!F:F,"ERREUR VISIBILITE")=0),"",_xlfn.XLOOKUP(_xlfn.XLOOKUP('Calculs'!G2713,'Réponses'!C:C,'Réponses'!F:F,"ERREUR VISIBILITE"),Questions!A:A,Questions!B:B,"ERREUR QUESTION"))</f>
        <v/>
      </c>
      <c r="K2714" s="58" t="str">
        <f>IF(OR(ISBLANK(Recyclabilité[[#This Row],[Réponse 3]]),'Calculs'!J2713="0",_xlfn.XLOOKUP('Calculs'!J2713,'Réponses'!C:C,'Réponses'!F:F,"ERREUR VISIBILITE")=0),"",_xlfn.XLOOKUP(_xlfn.XLOOKUP('Calculs'!J2713,'Réponses'!C:C,'Réponses'!F:F,"ERREUR VISIBILITE"),Questions!A:A,Questions!B:B,"ERREUR QUESTION"))</f>
        <v/>
      </c>
      <c r="M2714" s="58" t="str">
        <f>IF(OR(ISBLANK(Recyclabilité[[#This Row],[Réponse 4]]),'Calculs'!M2713="0",_xlfn.XLOOKUP('Calculs'!M2713,'Réponses'!C:C,'Réponses'!F:F,"ERREUR VISIBILITE")=0),"",_xlfn.XLOOKUP(_xlfn.XLOOKUP('Calculs'!M2713,'Réponses'!C:C,'Réponses'!F:F,"ERREUR VISIBILITE"),Questions!A:A,Questions!B:B,"ERREUR QUESTION"))</f>
        <v/>
      </c>
    </row>
    <row r="2715" spans="4:13" ht="60" customHeight="1">
      <c r="D2715" s="28" t="str">
        <f>IF(ISBLANK(Recyclabilité[[#This Row],[Code Valobat]]),"",IF(OR('Calculs'!A2714="08",'Calculs'!A2714="07",MID(Recyclabilité[[#This Row],[Code Valobat]],4,4)="0804",MID(Recyclabilité[[#This Row],[Code Valobat]],4,4)="0709",MID(Recyclabilité[[#This Row],[Code Valobat]],1,7)="6121107"),"Non recyclable",_xlfn.XLOOKUP('Calculs'!Q2714,'Combinaisons'!A:A,'Combinaisons'!B:B,"Merci de répondre à toutes les questions")))</f>
        <v/>
      </c>
      <c r="E2715" s="58" t="str">
        <f>IF(ISBLANK(Recyclabilité[[#This Row],[Code Valobat]]),"",IF(OR('Calculs'!A2714="08",'Calculs'!A2714="07",MID(Recyclabilité[[#This Row],[Code Valobat]],4,4)="0804",MID(Recyclabilité[[#This Row],[Code Valobat]],4,4)="0709",MID(Recyclabilité[[#This Row],[Code Valobat]],1,7)="6121107"),"",_xlfn.XLOOKUP('Calculs'!B2714,Questions!A:A,Questions!B:B,"ERREUR QUESTION")))</f>
        <v/>
      </c>
      <c r="G2715" s="58" t="str">
        <f>IF(OR(ISBLANK(Recyclabilité[[#This Row],[Réponse 1]]),'Calculs'!D2714="0",_xlfn.XLOOKUP('Calculs'!D2714,'Réponses'!C:C,'Réponses'!F:F,"ERREUR VISIBILITE")=0),"",_xlfn.XLOOKUP(_xlfn.XLOOKUP('Calculs'!D2714,'Réponses'!C:C,'Réponses'!F:F,"ERREUR VISIBILITE"),Questions!A:A,Questions!B:B,"ERREUR QUESTION"))</f>
        <v/>
      </c>
      <c r="I2715" s="58" t="str">
        <f>IF(OR(ISBLANK(Recyclabilité[[#This Row],[Réponse 2]]),'Calculs'!G2714="0",_xlfn.XLOOKUP('Calculs'!G2714,'Réponses'!C:C,'Réponses'!F:F,"ERREUR VISIBILITE")=0),"",_xlfn.XLOOKUP(_xlfn.XLOOKUP('Calculs'!G2714,'Réponses'!C:C,'Réponses'!F:F,"ERREUR VISIBILITE"),Questions!A:A,Questions!B:B,"ERREUR QUESTION"))</f>
        <v/>
      </c>
      <c r="K2715" s="58" t="str">
        <f>IF(OR(ISBLANK(Recyclabilité[[#This Row],[Réponse 3]]),'Calculs'!J2714="0",_xlfn.XLOOKUP('Calculs'!J2714,'Réponses'!C:C,'Réponses'!F:F,"ERREUR VISIBILITE")=0),"",_xlfn.XLOOKUP(_xlfn.XLOOKUP('Calculs'!J2714,'Réponses'!C:C,'Réponses'!F:F,"ERREUR VISIBILITE"),Questions!A:A,Questions!B:B,"ERREUR QUESTION"))</f>
        <v/>
      </c>
      <c r="M2715" s="58" t="str">
        <f>IF(OR(ISBLANK(Recyclabilité[[#This Row],[Réponse 4]]),'Calculs'!M2714="0",_xlfn.XLOOKUP('Calculs'!M2714,'Réponses'!C:C,'Réponses'!F:F,"ERREUR VISIBILITE")=0),"",_xlfn.XLOOKUP(_xlfn.XLOOKUP('Calculs'!M2714,'Réponses'!C:C,'Réponses'!F:F,"ERREUR VISIBILITE"),Questions!A:A,Questions!B:B,"ERREUR QUESTION"))</f>
        <v/>
      </c>
    </row>
    <row r="2716" spans="4:13" ht="60" customHeight="1">
      <c r="D2716" s="28" t="str">
        <f>IF(ISBLANK(Recyclabilité[[#This Row],[Code Valobat]]),"",IF(OR('Calculs'!A2715="08",'Calculs'!A2715="07",MID(Recyclabilité[[#This Row],[Code Valobat]],4,4)="0804",MID(Recyclabilité[[#This Row],[Code Valobat]],4,4)="0709",MID(Recyclabilité[[#This Row],[Code Valobat]],1,7)="6121107"),"Non recyclable",_xlfn.XLOOKUP('Calculs'!Q2715,'Combinaisons'!A:A,'Combinaisons'!B:B,"Merci de répondre à toutes les questions")))</f>
        <v/>
      </c>
      <c r="E2716" s="58" t="str">
        <f>IF(ISBLANK(Recyclabilité[[#This Row],[Code Valobat]]),"",IF(OR('Calculs'!A2715="08",'Calculs'!A2715="07",MID(Recyclabilité[[#This Row],[Code Valobat]],4,4)="0804",MID(Recyclabilité[[#This Row],[Code Valobat]],4,4)="0709",MID(Recyclabilité[[#This Row],[Code Valobat]],1,7)="6121107"),"",_xlfn.XLOOKUP('Calculs'!B2715,Questions!A:A,Questions!B:B,"ERREUR QUESTION")))</f>
        <v/>
      </c>
      <c r="G2716" s="58" t="str">
        <f>IF(OR(ISBLANK(Recyclabilité[[#This Row],[Réponse 1]]),'Calculs'!D2715="0",_xlfn.XLOOKUP('Calculs'!D2715,'Réponses'!C:C,'Réponses'!F:F,"ERREUR VISIBILITE")=0),"",_xlfn.XLOOKUP(_xlfn.XLOOKUP('Calculs'!D2715,'Réponses'!C:C,'Réponses'!F:F,"ERREUR VISIBILITE"),Questions!A:A,Questions!B:B,"ERREUR QUESTION"))</f>
        <v/>
      </c>
      <c r="I2716" s="58" t="str">
        <f>IF(OR(ISBLANK(Recyclabilité[[#This Row],[Réponse 2]]),'Calculs'!G2715="0",_xlfn.XLOOKUP('Calculs'!G2715,'Réponses'!C:C,'Réponses'!F:F,"ERREUR VISIBILITE")=0),"",_xlfn.XLOOKUP(_xlfn.XLOOKUP('Calculs'!G2715,'Réponses'!C:C,'Réponses'!F:F,"ERREUR VISIBILITE"),Questions!A:A,Questions!B:B,"ERREUR QUESTION"))</f>
        <v/>
      </c>
      <c r="K2716" s="58" t="str">
        <f>IF(OR(ISBLANK(Recyclabilité[[#This Row],[Réponse 3]]),'Calculs'!J2715="0",_xlfn.XLOOKUP('Calculs'!J2715,'Réponses'!C:C,'Réponses'!F:F,"ERREUR VISIBILITE")=0),"",_xlfn.XLOOKUP(_xlfn.XLOOKUP('Calculs'!J2715,'Réponses'!C:C,'Réponses'!F:F,"ERREUR VISIBILITE"),Questions!A:A,Questions!B:B,"ERREUR QUESTION"))</f>
        <v/>
      </c>
      <c r="M2716" s="58" t="str">
        <f>IF(OR(ISBLANK(Recyclabilité[[#This Row],[Réponse 4]]),'Calculs'!M2715="0",_xlfn.XLOOKUP('Calculs'!M2715,'Réponses'!C:C,'Réponses'!F:F,"ERREUR VISIBILITE")=0),"",_xlfn.XLOOKUP(_xlfn.XLOOKUP('Calculs'!M2715,'Réponses'!C:C,'Réponses'!F:F,"ERREUR VISIBILITE"),Questions!A:A,Questions!B:B,"ERREUR QUESTION"))</f>
        <v/>
      </c>
    </row>
    <row r="2717" spans="4:13" ht="60" customHeight="1">
      <c r="D2717" s="28" t="str">
        <f>IF(ISBLANK(Recyclabilité[[#This Row],[Code Valobat]]),"",IF(OR('Calculs'!A2716="08",'Calculs'!A2716="07",MID(Recyclabilité[[#This Row],[Code Valobat]],4,4)="0804",MID(Recyclabilité[[#This Row],[Code Valobat]],4,4)="0709",MID(Recyclabilité[[#This Row],[Code Valobat]],1,7)="6121107"),"Non recyclable",_xlfn.XLOOKUP('Calculs'!Q2716,'Combinaisons'!A:A,'Combinaisons'!B:B,"Merci de répondre à toutes les questions")))</f>
        <v/>
      </c>
      <c r="E2717" s="58" t="str">
        <f>IF(ISBLANK(Recyclabilité[[#This Row],[Code Valobat]]),"",IF(OR('Calculs'!A2716="08",'Calculs'!A2716="07",MID(Recyclabilité[[#This Row],[Code Valobat]],4,4)="0804",MID(Recyclabilité[[#This Row],[Code Valobat]],4,4)="0709",MID(Recyclabilité[[#This Row],[Code Valobat]],1,7)="6121107"),"",_xlfn.XLOOKUP('Calculs'!B2716,Questions!A:A,Questions!B:B,"ERREUR QUESTION")))</f>
        <v/>
      </c>
      <c r="G2717" s="58" t="str">
        <f>IF(OR(ISBLANK(Recyclabilité[[#This Row],[Réponse 1]]),'Calculs'!D2716="0",_xlfn.XLOOKUP('Calculs'!D2716,'Réponses'!C:C,'Réponses'!F:F,"ERREUR VISIBILITE")=0),"",_xlfn.XLOOKUP(_xlfn.XLOOKUP('Calculs'!D2716,'Réponses'!C:C,'Réponses'!F:F,"ERREUR VISIBILITE"),Questions!A:A,Questions!B:B,"ERREUR QUESTION"))</f>
        <v/>
      </c>
      <c r="I2717" s="58" t="str">
        <f>IF(OR(ISBLANK(Recyclabilité[[#This Row],[Réponse 2]]),'Calculs'!G2716="0",_xlfn.XLOOKUP('Calculs'!G2716,'Réponses'!C:C,'Réponses'!F:F,"ERREUR VISIBILITE")=0),"",_xlfn.XLOOKUP(_xlfn.XLOOKUP('Calculs'!G2716,'Réponses'!C:C,'Réponses'!F:F,"ERREUR VISIBILITE"),Questions!A:A,Questions!B:B,"ERREUR QUESTION"))</f>
        <v/>
      </c>
      <c r="K2717" s="58" t="str">
        <f>IF(OR(ISBLANK(Recyclabilité[[#This Row],[Réponse 3]]),'Calculs'!J2716="0",_xlfn.XLOOKUP('Calculs'!J2716,'Réponses'!C:C,'Réponses'!F:F,"ERREUR VISIBILITE")=0),"",_xlfn.XLOOKUP(_xlfn.XLOOKUP('Calculs'!J2716,'Réponses'!C:C,'Réponses'!F:F,"ERREUR VISIBILITE"),Questions!A:A,Questions!B:B,"ERREUR QUESTION"))</f>
        <v/>
      </c>
      <c r="M2717" s="58" t="str">
        <f>IF(OR(ISBLANK(Recyclabilité[[#This Row],[Réponse 4]]),'Calculs'!M2716="0",_xlfn.XLOOKUP('Calculs'!M2716,'Réponses'!C:C,'Réponses'!F:F,"ERREUR VISIBILITE")=0),"",_xlfn.XLOOKUP(_xlfn.XLOOKUP('Calculs'!M2716,'Réponses'!C:C,'Réponses'!F:F,"ERREUR VISIBILITE"),Questions!A:A,Questions!B:B,"ERREUR QUESTION"))</f>
        <v/>
      </c>
    </row>
    <row r="2718" spans="4:13" ht="60" customHeight="1">
      <c r="D2718" s="28" t="str">
        <f>IF(ISBLANK(Recyclabilité[[#This Row],[Code Valobat]]),"",IF(OR('Calculs'!A2717="08",'Calculs'!A2717="07",MID(Recyclabilité[[#This Row],[Code Valobat]],4,4)="0804",MID(Recyclabilité[[#This Row],[Code Valobat]],4,4)="0709",MID(Recyclabilité[[#This Row],[Code Valobat]],1,7)="6121107"),"Non recyclable",_xlfn.XLOOKUP('Calculs'!Q2717,'Combinaisons'!A:A,'Combinaisons'!B:B,"Merci de répondre à toutes les questions")))</f>
        <v/>
      </c>
      <c r="E2718" s="58" t="str">
        <f>IF(ISBLANK(Recyclabilité[[#This Row],[Code Valobat]]),"",IF(OR('Calculs'!A2717="08",'Calculs'!A2717="07",MID(Recyclabilité[[#This Row],[Code Valobat]],4,4)="0804",MID(Recyclabilité[[#This Row],[Code Valobat]],4,4)="0709",MID(Recyclabilité[[#This Row],[Code Valobat]],1,7)="6121107"),"",_xlfn.XLOOKUP('Calculs'!B2717,Questions!A:A,Questions!B:B,"ERREUR QUESTION")))</f>
        <v/>
      </c>
      <c r="G2718" s="58" t="str">
        <f>IF(OR(ISBLANK(Recyclabilité[[#This Row],[Réponse 1]]),'Calculs'!D2717="0",_xlfn.XLOOKUP('Calculs'!D2717,'Réponses'!C:C,'Réponses'!F:F,"ERREUR VISIBILITE")=0),"",_xlfn.XLOOKUP(_xlfn.XLOOKUP('Calculs'!D2717,'Réponses'!C:C,'Réponses'!F:F,"ERREUR VISIBILITE"),Questions!A:A,Questions!B:B,"ERREUR QUESTION"))</f>
        <v/>
      </c>
      <c r="I2718" s="58" t="str">
        <f>IF(OR(ISBLANK(Recyclabilité[[#This Row],[Réponse 2]]),'Calculs'!G2717="0",_xlfn.XLOOKUP('Calculs'!G2717,'Réponses'!C:C,'Réponses'!F:F,"ERREUR VISIBILITE")=0),"",_xlfn.XLOOKUP(_xlfn.XLOOKUP('Calculs'!G2717,'Réponses'!C:C,'Réponses'!F:F,"ERREUR VISIBILITE"),Questions!A:A,Questions!B:B,"ERREUR QUESTION"))</f>
        <v/>
      </c>
      <c r="K2718" s="58" t="str">
        <f>IF(OR(ISBLANK(Recyclabilité[[#This Row],[Réponse 3]]),'Calculs'!J2717="0",_xlfn.XLOOKUP('Calculs'!J2717,'Réponses'!C:C,'Réponses'!F:F,"ERREUR VISIBILITE")=0),"",_xlfn.XLOOKUP(_xlfn.XLOOKUP('Calculs'!J2717,'Réponses'!C:C,'Réponses'!F:F,"ERREUR VISIBILITE"),Questions!A:A,Questions!B:B,"ERREUR QUESTION"))</f>
        <v/>
      </c>
      <c r="M2718" s="58" t="str">
        <f>IF(OR(ISBLANK(Recyclabilité[[#This Row],[Réponse 4]]),'Calculs'!M2717="0",_xlfn.XLOOKUP('Calculs'!M2717,'Réponses'!C:C,'Réponses'!F:F,"ERREUR VISIBILITE")=0),"",_xlfn.XLOOKUP(_xlfn.XLOOKUP('Calculs'!M2717,'Réponses'!C:C,'Réponses'!F:F,"ERREUR VISIBILITE"),Questions!A:A,Questions!B:B,"ERREUR QUESTION"))</f>
        <v/>
      </c>
    </row>
    <row r="2719" spans="4:13" ht="60" customHeight="1">
      <c r="D2719" s="28" t="str">
        <f>IF(ISBLANK(Recyclabilité[[#This Row],[Code Valobat]]),"",IF(OR('Calculs'!A2718="08",'Calculs'!A2718="07",MID(Recyclabilité[[#This Row],[Code Valobat]],4,4)="0804",MID(Recyclabilité[[#This Row],[Code Valobat]],4,4)="0709",MID(Recyclabilité[[#This Row],[Code Valobat]],1,7)="6121107"),"Non recyclable",_xlfn.XLOOKUP('Calculs'!Q2718,'Combinaisons'!A:A,'Combinaisons'!B:B,"Merci de répondre à toutes les questions")))</f>
        <v/>
      </c>
      <c r="E2719" s="58" t="str">
        <f>IF(ISBLANK(Recyclabilité[[#This Row],[Code Valobat]]),"",IF(OR('Calculs'!A2718="08",'Calculs'!A2718="07",MID(Recyclabilité[[#This Row],[Code Valobat]],4,4)="0804",MID(Recyclabilité[[#This Row],[Code Valobat]],4,4)="0709",MID(Recyclabilité[[#This Row],[Code Valobat]],1,7)="6121107"),"",_xlfn.XLOOKUP('Calculs'!B2718,Questions!A:A,Questions!B:B,"ERREUR QUESTION")))</f>
        <v/>
      </c>
      <c r="G2719" s="58" t="str">
        <f>IF(OR(ISBLANK(Recyclabilité[[#This Row],[Réponse 1]]),'Calculs'!D2718="0",_xlfn.XLOOKUP('Calculs'!D2718,'Réponses'!C:C,'Réponses'!F:F,"ERREUR VISIBILITE")=0),"",_xlfn.XLOOKUP(_xlfn.XLOOKUP('Calculs'!D2718,'Réponses'!C:C,'Réponses'!F:F,"ERREUR VISIBILITE"),Questions!A:A,Questions!B:B,"ERREUR QUESTION"))</f>
        <v/>
      </c>
      <c r="I2719" s="58" t="str">
        <f>IF(OR(ISBLANK(Recyclabilité[[#This Row],[Réponse 2]]),'Calculs'!G2718="0",_xlfn.XLOOKUP('Calculs'!G2718,'Réponses'!C:C,'Réponses'!F:F,"ERREUR VISIBILITE")=0),"",_xlfn.XLOOKUP(_xlfn.XLOOKUP('Calculs'!G2718,'Réponses'!C:C,'Réponses'!F:F,"ERREUR VISIBILITE"),Questions!A:A,Questions!B:B,"ERREUR QUESTION"))</f>
        <v/>
      </c>
      <c r="K2719" s="58" t="str">
        <f>IF(OR(ISBLANK(Recyclabilité[[#This Row],[Réponse 3]]),'Calculs'!J2718="0",_xlfn.XLOOKUP('Calculs'!J2718,'Réponses'!C:C,'Réponses'!F:F,"ERREUR VISIBILITE")=0),"",_xlfn.XLOOKUP(_xlfn.XLOOKUP('Calculs'!J2718,'Réponses'!C:C,'Réponses'!F:F,"ERREUR VISIBILITE"),Questions!A:A,Questions!B:B,"ERREUR QUESTION"))</f>
        <v/>
      </c>
      <c r="M2719" s="58" t="str">
        <f>IF(OR(ISBLANK(Recyclabilité[[#This Row],[Réponse 4]]),'Calculs'!M2718="0",_xlfn.XLOOKUP('Calculs'!M2718,'Réponses'!C:C,'Réponses'!F:F,"ERREUR VISIBILITE")=0),"",_xlfn.XLOOKUP(_xlfn.XLOOKUP('Calculs'!M2718,'Réponses'!C:C,'Réponses'!F:F,"ERREUR VISIBILITE"),Questions!A:A,Questions!B:B,"ERREUR QUESTION"))</f>
        <v/>
      </c>
    </row>
    <row r="2720" spans="4:13" ht="60" customHeight="1">
      <c r="D2720" s="28" t="str">
        <f>IF(ISBLANK(Recyclabilité[[#This Row],[Code Valobat]]),"",IF(OR('Calculs'!A2719="08",'Calculs'!A2719="07",MID(Recyclabilité[[#This Row],[Code Valobat]],4,4)="0804",MID(Recyclabilité[[#This Row],[Code Valobat]],4,4)="0709",MID(Recyclabilité[[#This Row],[Code Valobat]],1,7)="6121107"),"Non recyclable",_xlfn.XLOOKUP('Calculs'!Q2719,'Combinaisons'!A:A,'Combinaisons'!B:B,"Merci de répondre à toutes les questions")))</f>
        <v/>
      </c>
      <c r="E2720" s="58" t="str">
        <f>IF(ISBLANK(Recyclabilité[[#This Row],[Code Valobat]]),"",IF(OR('Calculs'!A2719="08",'Calculs'!A2719="07",MID(Recyclabilité[[#This Row],[Code Valobat]],4,4)="0804",MID(Recyclabilité[[#This Row],[Code Valobat]],4,4)="0709",MID(Recyclabilité[[#This Row],[Code Valobat]],1,7)="6121107"),"",_xlfn.XLOOKUP('Calculs'!B2719,Questions!A:A,Questions!B:B,"ERREUR QUESTION")))</f>
        <v/>
      </c>
      <c r="G2720" s="58" t="str">
        <f>IF(OR(ISBLANK(Recyclabilité[[#This Row],[Réponse 1]]),'Calculs'!D2719="0",_xlfn.XLOOKUP('Calculs'!D2719,'Réponses'!C:C,'Réponses'!F:F,"ERREUR VISIBILITE")=0),"",_xlfn.XLOOKUP(_xlfn.XLOOKUP('Calculs'!D2719,'Réponses'!C:C,'Réponses'!F:F,"ERREUR VISIBILITE"),Questions!A:A,Questions!B:B,"ERREUR QUESTION"))</f>
        <v/>
      </c>
      <c r="I2720" s="58" t="str">
        <f>IF(OR(ISBLANK(Recyclabilité[[#This Row],[Réponse 2]]),'Calculs'!G2719="0",_xlfn.XLOOKUP('Calculs'!G2719,'Réponses'!C:C,'Réponses'!F:F,"ERREUR VISIBILITE")=0),"",_xlfn.XLOOKUP(_xlfn.XLOOKUP('Calculs'!G2719,'Réponses'!C:C,'Réponses'!F:F,"ERREUR VISIBILITE"),Questions!A:A,Questions!B:B,"ERREUR QUESTION"))</f>
        <v/>
      </c>
      <c r="K2720" s="58" t="str">
        <f>IF(OR(ISBLANK(Recyclabilité[[#This Row],[Réponse 3]]),'Calculs'!J2719="0",_xlfn.XLOOKUP('Calculs'!J2719,'Réponses'!C:C,'Réponses'!F:F,"ERREUR VISIBILITE")=0),"",_xlfn.XLOOKUP(_xlfn.XLOOKUP('Calculs'!J2719,'Réponses'!C:C,'Réponses'!F:F,"ERREUR VISIBILITE"),Questions!A:A,Questions!B:B,"ERREUR QUESTION"))</f>
        <v/>
      </c>
      <c r="M2720" s="58" t="str">
        <f>IF(OR(ISBLANK(Recyclabilité[[#This Row],[Réponse 4]]),'Calculs'!M2719="0",_xlfn.XLOOKUP('Calculs'!M2719,'Réponses'!C:C,'Réponses'!F:F,"ERREUR VISIBILITE")=0),"",_xlfn.XLOOKUP(_xlfn.XLOOKUP('Calculs'!M2719,'Réponses'!C:C,'Réponses'!F:F,"ERREUR VISIBILITE"),Questions!A:A,Questions!B:B,"ERREUR QUESTION"))</f>
        <v/>
      </c>
    </row>
    <row r="2721" spans="4:13" ht="60" customHeight="1">
      <c r="D2721" s="28" t="str">
        <f>IF(ISBLANK(Recyclabilité[[#This Row],[Code Valobat]]),"",IF(OR('Calculs'!A2720="08",'Calculs'!A2720="07",MID(Recyclabilité[[#This Row],[Code Valobat]],4,4)="0804",MID(Recyclabilité[[#This Row],[Code Valobat]],4,4)="0709",MID(Recyclabilité[[#This Row],[Code Valobat]],1,7)="6121107"),"Non recyclable",_xlfn.XLOOKUP('Calculs'!Q2720,'Combinaisons'!A:A,'Combinaisons'!B:B,"Merci de répondre à toutes les questions")))</f>
        <v/>
      </c>
      <c r="E2721" s="58" t="str">
        <f>IF(ISBLANK(Recyclabilité[[#This Row],[Code Valobat]]),"",IF(OR('Calculs'!A2720="08",'Calculs'!A2720="07",MID(Recyclabilité[[#This Row],[Code Valobat]],4,4)="0804",MID(Recyclabilité[[#This Row],[Code Valobat]],4,4)="0709",MID(Recyclabilité[[#This Row],[Code Valobat]],1,7)="6121107"),"",_xlfn.XLOOKUP('Calculs'!B2720,Questions!A:A,Questions!B:B,"ERREUR QUESTION")))</f>
        <v/>
      </c>
      <c r="G2721" s="58" t="str">
        <f>IF(OR(ISBLANK(Recyclabilité[[#This Row],[Réponse 1]]),'Calculs'!D2720="0",_xlfn.XLOOKUP('Calculs'!D2720,'Réponses'!C:C,'Réponses'!F:F,"ERREUR VISIBILITE")=0),"",_xlfn.XLOOKUP(_xlfn.XLOOKUP('Calculs'!D2720,'Réponses'!C:C,'Réponses'!F:F,"ERREUR VISIBILITE"),Questions!A:A,Questions!B:B,"ERREUR QUESTION"))</f>
        <v/>
      </c>
      <c r="I2721" s="58" t="str">
        <f>IF(OR(ISBLANK(Recyclabilité[[#This Row],[Réponse 2]]),'Calculs'!G2720="0",_xlfn.XLOOKUP('Calculs'!G2720,'Réponses'!C:C,'Réponses'!F:F,"ERREUR VISIBILITE")=0),"",_xlfn.XLOOKUP(_xlfn.XLOOKUP('Calculs'!G2720,'Réponses'!C:C,'Réponses'!F:F,"ERREUR VISIBILITE"),Questions!A:A,Questions!B:B,"ERREUR QUESTION"))</f>
        <v/>
      </c>
      <c r="K2721" s="58" t="str">
        <f>IF(OR(ISBLANK(Recyclabilité[[#This Row],[Réponse 3]]),'Calculs'!J2720="0",_xlfn.XLOOKUP('Calculs'!J2720,'Réponses'!C:C,'Réponses'!F:F,"ERREUR VISIBILITE")=0),"",_xlfn.XLOOKUP(_xlfn.XLOOKUP('Calculs'!J2720,'Réponses'!C:C,'Réponses'!F:F,"ERREUR VISIBILITE"),Questions!A:A,Questions!B:B,"ERREUR QUESTION"))</f>
        <v/>
      </c>
      <c r="M2721" s="58" t="str">
        <f>IF(OR(ISBLANK(Recyclabilité[[#This Row],[Réponse 4]]),'Calculs'!M2720="0",_xlfn.XLOOKUP('Calculs'!M2720,'Réponses'!C:C,'Réponses'!F:F,"ERREUR VISIBILITE")=0),"",_xlfn.XLOOKUP(_xlfn.XLOOKUP('Calculs'!M2720,'Réponses'!C:C,'Réponses'!F:F,"ERREUR VISIBILITE"),Questions!A:A,Questions!B:B,"ERREUR QUESTION"))</f>
        <v/>
      </c>
    </row>
    <row r="2722" spans="4:13" ht="60" customHeight="1">
      <c r="D2722" s="28" t="str">
        <f>IF(ISBLANK(Recyclabilité[[#This Row],[Code Valobat]]),"",IF(OR('Calculs'!A2721="08",'Calculs'!A2721="07",MID(Recyclabilité[[#This Row],[Code Valobat]],4,4)="0804",MID(Recyclabilité[[#This Row],[Code Valobat]],4,4)="0709",MID(Recyclabilité[[#This Row],[Code Valobat]],1,7)="6121107"),"Non recyclable",_xlfn.XLOOKUP('Calculs'!Q2721,'Combinaisons'!A:A,'Combinaisons'!B:B,"Merci de répondre à toutes les questions")))</f>
        <v/>
      </c>
      <c r="E2722" s="58" t="str">
        <f>IF(ISBLANK(Recyclabilité[[#This Row],[Code Valobat]]),"",IF(OR('Calculs'!A2721="08",'Calculs'!A2721="07",MID(Recyclabilité[[#This Row],[Code Valobat]],4,4)="0804",MID(Recyclabilité[[#This Row],[Code Valobat]],4,4)="0709",MID(Recyclabilité[[#This Row],[Code Valobat]],1,7)="6121107"),"",_xlfn.XLOOKUP('Calculs'!B2721,Questions!A:A,Questions!B:B,"ERREUR QUESTION")))</f>
        <v/>
      </c>
      <c r="G2722" s="58" t="str">
        <f>IF(OR(ISBLANK(Recyclabilité[[#This Row],[Réponse 1]]),'Calculs'!D2721="0",_xlfn.XLOOKUP('Calculs'!D2721,'Réponses'!C:C,'Réponses'!F:F,"ERREUR VISIBILITE")=0),"",_xlfn.XLOOKUP(_xlfn.XLOOKUP('Calculs'!D2721,'Réponses'!C:C,'Réponses'!F:F,"ERREUR VISIBILITE"),Questions!A:A,Questions!B:B,"ERREUR QUESTION"))</f>
        <v/>
      </c>
      <c r="I2722" s="58" t="str">
        <f>IF(OR(ISBLANK(Recyclabilité[[#This Row],[Réponse 2]]),'Calculs'!G2721="0",_xlfn.XLOOKUP('Calculs'!G2721,'Réponses'!C:C,'Réponses'!F:F,"ERREUR VISIBILITE")=0),"",_xlfn.XLOOKUP(_xlfn.XLOOKUP('Calculs'!G2721,'Réponses'!C:C,'Réponses'!F:F,"ERREUR VISIBILITE"),Questions!A:A,Questions!B:B,"ERREUR QUESTION"))</f>
        <v/>
      </c>
      <c r="K2722" s="58" t="str">
        <f>IF(OR(ISBLANK(Recyclabilité[[#This Row],[Réponse 3]]),'Calculs'!J2721="0",_xlfn.XLOOKUP('Calculs'!J2721,'Réponses'!C:C,'Réponses'!F:F,"ERREUR VISIBILITE")=0),"",_xlfn.XLOOKUP(_xlfn.XLOOKUP('Calculs'!J2721,'Réponses'!C:C,'Réponses'!F:F,"ERREUR VISIBILITE"),Questions!A:A,Questions!B:B,"ERREUR QUESTION"))</f>
        <v/>
      </c>
      <c r="M2722" s="58" t="str">
        <f>IF(OR(ISBLANK(Recyclabilité[[#This Row],[Réponse 4]]),'Calculs'!M2721="0",_xlfn.XLOOKUP('Calculs'!M2721,'Réponses'!C:C,'Réponses'!F:F,"ERREUR VISIBILITE")=0),"",_xlfn.XLOOKUP(_xlfn.XLOOKUP('Calculs'!M2721,'Réponses'!C:C,'Réponses'!F:F,"ERREUR VISIBILITE"),Questions!A:A,Questions!B:B,"ERREUR QUESTION"))</f>
        <v/>
      </c>
    </row>
    <row r="2723" spans="4:13" ht="60" customHeight="1">
      <c r="D2723" s="28" t="str">
        <f>IF(ISBLANK(Recyclabilité[[#This Row],[Code Valobat]]),"",IF(OR('Calculs'!A2722="08",'Calculs'!A2722="07",MID(Recyclabilité[[#This Row],[Code Valobat]],4,4)="0804",MID(Recyclabilité[[#This Row],[Code Valobat]],4,4)="0709",MID(Recyclabilité[[#This Row],[Code Valobat]],1,7)="6121107"),"Non recyclable",_xlfn.XLOOKUP('Calculs'!Q2722,'Combinaisons'!A:A,'Combinaisons'!B:B,"Merci de répondre à toutes les questions")))</f>
        <v/>
      </c>
      <c r="E2723" s="58" t="str">
        <f>IF(ISBLANK(Recyclabilité[[#This Row],[Code Valobat]]),"",IF(OR('Calculs'!A2722="08",'Calculs'!A2722="07",MID(Recyclabilité[[#This Row],[Code Valobat]],4,4)="0804",MID(Recyclabilité[[#This Row],[Code Valobat]],4,4)="0709",MID(Recyclabilité[[#This Row],[Code Valobat]],1,7)="6121107"),"",_xlfn.XLOOKUP('Calculs'!B2722,Questions!A:A,Questions!B:B,"ERREUR QUESTION")))</f>
        <v/>
      </c>
      <c r="G2723" s="58" t="str">
        <f>IF(OR(ISBLANK(Recyclabilité[[#This Row],[Réponse 1]]),'Calculs'!D2722="0",_xlfn.XLOOKUP('Calculs'!D2722,'Réponses'!C:C,'Réponses'!F:F,"ERREUR VISIBILITE")=0),"",_xlfn.XLOOKUP(_xlfn.XLOOKUP('Calculs'!D2722,'Réponses'!C:C,'Réponses'!F:F,"ERREUR VISIBILITE"),Questions!A:A,Questions!B:B,"ERREUR QUESTION"))</f>
        <v/>
      </c>
      <c r="I2723" s="58" t="str">
        <f>IF(OR(ISBLANK(Recyclabilité[[#This Row],[Réponse 2]]),'Calculs'!G2722="0",_xlfn.XLOOKUP('Calculs'!G2722,'Réponses'!C:C,'Réponses'!F:F,"ERREUR VISIBILITE")=0),"",_xlfn.XLOOKUP(_xlfn.XLOOKUP('Calculs'!G2722,'Réponses'!C:C,'Réponses'!F:F,"ERREUR VISIBILITE"),Questions!A:A,Questions!B:B,"ERREUR QUESTION"))</f>
        <v/>
      </c>
      <c r="K2723" s="58" t="str">
        <f>IF(OR(ISBLANK(Recyclabilité[[#This Row],[Réponse 3]]),'Calculs'!J2722="0",_xlfn.XLOOKUP('Calculs'!J2722,'Réponses'!C:C,'Réponses'!F:F,"ERREUR VISIBILITE")=0),"",_xlfn.XLOOKUP(_xlfn.XLOOKUP('Calculs'!J2722,'Réponses'!C:C,'Réponses'!F:F,"ERREUR VISIBILITE"),Questions!A:A,Questions!B:B,"ERREUR QUESTION"))</f>
        <v/>
      </c>
      <c r="M2723" s="58" t="str">
        <f>IF(OR(ISBLANK(Recyclabilité[[#This Row],[Réponse 4]]),'Calculs'!M2722="0",_xlfn.XLOOKUP('Calculs'!M2722,'Réponses'!C:C,'Réponses'!F:F,"ERREUR VISIBILITE")=0),"",_xlfn.XLOOKUP(_xlfn.XLOOKUP('Calculs'!M2722,'Réponses'!C:C,'Réponses'!F:F,"ERREUR VISIBILITE"),Questions!A:A,Questions!B:B,"ERREUR QUESTION"))</f>
        <v/>
      </c>
    </row>
    <row r="2724" spans="4:13" ht="60" customHeight="1">
      <c r="D2724" s="28" t="str">
        <f>IF(ISBLANK(Recyclabilité[[#This Row],[Code Valobat]]),"",IF(OR('Calculs'!A2723="08",'Calculs'!A2723="07",MID(Recyclabilité[[#This Row],[Code Valobat]],4,4)="0804",MID(Recyclabilité[[#This Row],[Code Valobat]],4,4)="0709",MID(Recyclabilité[[#This Row],[Code Valobat]],1,7)="6121107"),"Non recyclable",_xlfn.XLOOKUP('Calculs'!Q2723,'Combinaisons'!A:A,'Combinaisons'!B:B,"Merci de répondre à toutes les questions")))</f>
        <v/>
      </c>
      <c r="E2724" s="58" t="str">
        <f>IF(ISBLANK(Recyclabilité[[#This Row],[Code Valobat]]),"",IF(OR('Calculs'!A2723="08",'Calculs'!A2723="07",MID(Recyclabilité[[#This Row],[Code Valobat]],4,4)="0804",MID(Recyclabilité[[#This Row],[Code Valobat]],4,4)="0709",MID(Recyclabilité[[#This Row],[Code Valobat]],1,7)="6121107"),"",_xlfn.XLOOKUP('Calculs'!B2723,Questions!A:A,Questions!B:B,"ERREUR QUESTION")))</f>
        <v/>
      </c>
      <c r="G2724" s="58" t="str">
        <f>IF(OR(ISBLANK(Recyclabilité[[#This Row],[Réponse 1]]),'Calculs'!D2723="0",_xlfn.XLOOKUP('Calculs'!D2723,'Réponses'!C:C,'Réponses'!F:F,"ERREUR VISIBILITE")=0),"",_xlfn.XLOOKUP(_xlfn.XLOOKUP('Calculs'!D2723,'Réponses'!C:C,'Réponses'!F:F,"ERREUR VISIBILITE"),Questions!A:A,Questions!B:B,"ERREUR QUESTION"))</f>
        <v/>
      </c>
      <c r="I2724" s="58" t="str">
        <f>IF(OR(ISBLANK(Recyclabilité[[#This Row],[Réponse 2]]),'Calculs'!G2723="0",_xlfn.XLOOKUP('Calculs'!G2723,'Réponses'!C:C,'Réponses'!F:F,"ERREUR VISIBILITE")=0),"",_xlfn.XLOOKUP(_xlfn.XLOOKUP('Calculs'!G2723,'Réponses'!C:C,'Réponses'!F:F,"ERREUR VISIBILITE"),Questions!A:A,Questions!B:B,"ERREUR QUESTION"))</f>
        <v/>
      </c>
      <c r="K2724" s="58" t="str">
        <f>IF(OR(ISBLANK(Recyclabilité[[#This Row],[Réponse 3]]),'Calculs'!J2723="0",_xlfn.XLOOKUP('Calculs'!J2723,'Réponses'!C:C,'Réponses'!F:F,"ERREUR VISIBILITE")=0),"",_xlfn.XLOOKUP(_xlfn.XLOOKUP('Calculs'!J2723,'Réponses'!C:C,'Réponses'!F:F,"ERREUR VISIBILITE"),Questions!A:A,Questions!B:B,"ERREUR QUESTION"))</f>
        <v/>
      </c>
      <c r="M2724" s="58" t="str">
        <f>IF(OR(ISBLANK(Recyclabilité[[#This Row],[Réponse 4]]),'Calculs'!M2723="0",_xlfn.XLOOKUP('Calculs'!M2723,'Réponses'!C:C,'Réponses'!F:F,"ERREUR VISIBILITE")=0),"",_xlfn.XLOOKUP(_xlfn.XLOOKUP('Calculs'!M2723,'Réponses'!C:C,'Réponses'!F:F,"ERREUR VISIBILITE"),Questions!A:A,Questions!B:B,"ERREUR QUESTION"))</f>
        <v/>
      </c>
    </row>
    <row r="2725" spans="4:13" ht="60" customHeight="1">
      <c r="D2725" s="28" t="str">
        <f>IF(ISBLANK(Recyclabilité[[#This Row],[Code Valobat]]),"",IF(OR('Calculs'!A2724="08",'Calculs'!A2724="07",MID(Recyclabilité[[#This Row],[Code Valobat]],4,4)="0804",MID(Recyclabilité[[#This Row],[Code Valobat]],4,4)="0709",MID(Recyclabilité[[#This Row],[Code Valobat]],1,7)="6121107"),"Non recyclable",_xlfn.XLOOKUP('Calculs'!Q2724,'Combinaisons'!A:A,'Combinaisons'!B:B,"Merci de répondre à toutes les questions")))</f>
        <v/>
      </c>
      <c r="E2725" s="58" t="str">
        <f>IF(ISBLANK(Recyclabilité[[#This Row],[Code Valobat]]),"",IF(OR('Calculs'!A2724="08",'Calculs'!A2724="07",MID(Recyclabilité[[#This Row],[Code Valobat]],4,4)="0804",MID(Recyclabilité[[#This Row],[Code Valobat]],4,4)="0709",MID(Recyclabilité[[#This Row],[Code Valobat]],1,7)="6121107"),"",_xlfn.XLOOKUP('Calculs'!B2724,Questions!A:A,Questions!B:B,"ERREUR QUESTION")))</f>
        <v/>
      </c>
      <c r="G2725" s="58" t="str">
        <f>IF(OR(ISBLANK(Recyclabilité[[#This Row],[Réponse 1]]),'Calculs'!D2724="0",_xlfn.XLOOKUP('Calculs'!D2724,'Réponses'!C:C,'Réponses'!F:F,"ERREUR VISIBILITE")=0),"",_xlfn.XLOOKUP(_xlfn.XLOOKUP('Calculs'!D2724,'Réponses'!C:C,'Réponses'!F:F,"ERREUR VISIBILITE"),Questions!A:A,Questions!B:B,"ERREUR QUESTION"))</f>
        <v/>
      </c>
      <c r="I2725" s="58" t="str">
        <f>IF(OR(ISBLANK(Recyclabilité[[#This Row],[Réponse 2]]),'Calculs'!G2724="0",_xlfn.XLOOKUP('Calculs'!G2724,'Réponses'!C:C,'Réponses'!F:F,"ERREUR VISIBILITE")=0),"",_xlfn.XLOOKUP(_xlfn.XLOOKUP('Calculs'!G2724,'Réponses'!C:C,'Réponses'!F:F,"ERREUR VISIBILITE"),Questions!A:A,Questions!B:B,"ERREUR QUESTION"))</f>
        <v/>
      </c>
      <c r="K2725" s="58" t="str">
        <f>IF(OR(ISBLANK(Recyclabilité[[#This Row],[Réponse 3]]),'Calculs'!J2724="0",_xlfn.XLOOKUP('Calculs'!J2724,'Réponses'!C:C,'Réponses'!F:F,"ERREUR VISIBILITE")=0),"",_xlfn.XLOOKUP(_xlfn.XLOOKUP('Calculs'!J2724,'Réponses'!C:C,'Réponses'!F:F,"ERREUR VISIBILITE"),Questions!A:A,Questions!B:B,"ERREUR QUESTION"))</f>
        <v/>
      </c>
      <c r="M2725" s="58" t="str">
        <f>IF(OR(ISBLANK(Recyclabilité[[#This Row],[Réponse 4]]),'Calculs'!M2724="0",_xlfn.XLOOKUP('Calculs'!M2724,'Réponses'!C:C,'Réponses'!F:F,"ERREUR VISIBILITE")=0),"",_xlfn.XLOOKUP(_xlfn.XLOOKUP('Calculs'!M2724,'Réponses'!C:C,'Réponses'!F:F,"ERREUR VISIBILITE"),Questions!A:A,Questions!B:B,"ERREUR QUESTION"))</f>
        <v/>
      </c>
    </row>
    <row r="2726" spans="4:13" ht="60" customHeight="1">
      <c r="D2726" s="28" t="str">
        <f>IF(ISBLANK(Recyclabilité[[#This Row],[Code Valobat]]),"",IF(OR('Calculs'!A2725="08",'Calculs'!A2725="07",MID(Recyclabilité[[#This Row],[Code Valobat]],4,4)="0804",MID(Recyclabilité[[#This Row],[Code Valobat]],4,4)="0709",MID(Recyclabilité[[#This Row],[Code Valobat]],1,7)="6121107"),"Non recyclable",_xlfn.XLOOKUP('Calculs'!Q2725,'Combinaisons'!A:A,'Combinaisons'!B:B,"Merci de répondre à toutes les questions")))</f>
        <v/>
      </c>
      <c r="E2726" s="58" t="str">
        <f>IF(ISBLANK(Recyclabilité[[#This Row],[Code Valobat]]),"",IF(OR('Calculs'!A2725="08",'Calculs'!A2725="07",MID(Recyclabilité[[#This Row],[Code Valobat]],4,4)="0804",MID(Recyclabilité[[#This Row],[Code Valobat]],4,4)="0709",MID(Recyclabilité[[#This Row],[Code Valobat]],1,7)="6121107"),"",_xlfn.XLOOKUP('Calculs'!B2725,Questions!A:A,Questions!B:B,"ERREUR QUESTION")))</f>
        <v/>
      </c>
      <c r="G2726" s="58" t="str">
        <f>IF(OR(ISBLANK(Recyclabilité[[#This Row],[Réponse 1]]),'Calculs'!D2725="0",_xlfn.XLOOKUP('Calculs'!D2725,'Réponses'!C:C,'Réponses'!F:F,"ERREUR VISIBILITE")=0),"",_xlfn.XLOOKUP(_xlfn.XLOOKUP('Calculs'!D2725,'Réponses'!C:C,'Réponses'!F:F,"ERREUR VISIBILITE"),Questions!A:A,Questions!B:B,"ERREUR QUESTION"))</f>
        <v/>
      </c>
      <c r="I2726" s="58" t="str">
        <f>IF(OR(ISBLANK(Recyclabilité[[#This Row],[Réponse 2]]),'Calculs'!G2725="0",_xlfn.XLOOKUP('Calculs'!G2725,'Réponses'!C:C,'Réponses'!F:F,"ERREUR VISIBILITE")=0),"",_xlfn.XLOOKUP(_xlfn.XLOOKUP('Calculs'!G2725,'Réponses'!C:C,'Réponses'!F:F,"ERREUR VISIBILITE"),Questions!A:A,Questions!B:B,"ERREUR QUESTION"))</f>
        <v/>
      </c>
      <c r="K2726" s="58" t="str">
        <f>IF(OR(ISBLANK(Recyclabilité[[#This Row],[Réponse 3]]),'Calculs'!J2725="0",_xlfn.XLOOKUP('Calculs'!J2725,'Réponses'!C:C,'Réponses'!F:F,"ERREUR VISIBILITE")=0),"",_xlfn.XLOOKUP(_xlfn.XLOOKUP('Calculs'!J2725,'Réponses'!C:C,'Réponses'!F:F,"ERREUR VISIBILITE"),Questions!A:A,Questions!B:B,"ERREUR QUESTION"))</f>
        <v/>
      </c>
      <c r="M2726" s="58" t="str">
        <f>IF(OR(ISBLANK(Recyclabilité[[#This Row],[Réponse 4]]),'Calculs'!M2725="0",_xlfn.XLOOKUP('Calculs'!M2725,'Réponses'!C:C,'Réponses'!F:F,"ERREUR VISIBILITE")=0),"",_xlfn.XLOOKUP(_xlfn.XLOOKUP('Calculs'!M2725,'Réponses'!C:C,'Réponses'!F:F,"ERREUR VISIBILITE"),Questions!A:A,Questions!B:B,"ERREUR QUESTION"))</f>
        <v/>
      </c>
    </row>
    <row r="2727" spans="4:13" ht="60" customHeight="1">
      <c r="D2727" s="28" t="str">
        <f>IF(ISBLANK(Recyclabilité[[#This Row],[Code Valobat]]),"",IF(OR('Calculs'!A2726="08",'Calculs'!A2726="07",MID(Recyclabilité[[#This Row],[Code Valobat]],4,4)="0804",MID(Recyclabilité[[#This Row],[Code Valobat]],4,4)="0709",MID(Recyclabilité[[#This Row],[Code Valobat]],1,7)="6121107"),"Non recyclable",_xlfn.XLOOKUP('Calculs'!Q2726,'Combinaisons'!A:A,'Combinaisons'!B:B,"Merci de répondre à toutes les questions")))</f>
        <v/>
      </c>
      <c r="E2727" s="58" t="str">
        <f>IF(ISBLANK(Recyclabilité[[#This Row],[Code Valobat]]),"",IF(OR('Calculs'!A2726="08",'Calculs'!A2726="07",MID(Recyclabilité[[#This Row],[Code Valobat]],4,4)="0804",MID(Recyclabilité[[#This Row],[Code Valobat]],4,4)="0709",MID(Recyclabilité[[#This Row],[Code Valobat]],1,7)="6121107"),"",_xlfn.XLOOKUP('Calculs'!B2726,Questions!A:A,Questions!B:B,"ERREUR QUESTION")))</f>
        <v/>
      </c>
      <c r="G2727" s="58" t="str">
        <f>IF(OR(ISBLANK(Recyclabilité[[#This Row],[Réponse 1]]),'Calculs'!D2726="0",_xlfn.XLOOKUP('Calculs'!D2726,'Réponses'!C:C,'Réponses'!F:F,"ERREUR VISIBILITE")=0),"",_xlfn.XLOOKUP(_xlfn.XLOOKUP('Calculs'!D2726,'Réponses'!C:C,'Réponses'!F:F,"ERREUR VISIBILITE"),Questions!A:A,Questions!B:B,"ERREUR QUESTION"))</f>
        <v/>
      </c>
      <c r="I2727" s="58" t="str">
        <f>IF(OR(ISBLANK(Recyclabilité[[#This Row],[Réponse 2]]),'Calculs'!G2726="0",_xlfn.XLOOKUP('Calculs'!G2726,'Réponses'!C:C,'Réponses'!F:F,"ERREUR VISIBILITE")=0),"",_xlfn.XLOOKUP(_xlfn.XLOOKUP('Calculs'!G2726,'Réponses'!C:C,'Réponses'!F:F,"ERREUR VISIBILITE"),Questions!A:A,Questions!B:B,"ERREUR QUESTION"))</f>
        <v/>
      </c>
      <c r="K2727" s="58" t="str">
        <f>IF(OR(ISBLANK(Recyclabilité[[#This Row],[Réponse 3]]),'Calculs'!J2726="0",_xlfn.XLOOKUP('Calculs'!J2726,'Réponses'!C:C,'Réponses'!F:F,"ERREUR VISIBILITE")=0),"",_xlfn.XLOOKUP(_xlfn.XLOOKUP('Calculs'!J2726,'Réponses'!C:C,'Réponses'!F:F,"ERREUR VISIBILITE"),Questions!A:A,Questions!B:B,"ERREUR QUESTION"))</f>
        <v/>
      </c>
      <c r="M2727" s="58" t="str">
        <f>IF(OR(ISBLANK(Recyclabilité[[#This Row],[Réponse 4]]),'Calculs'!M2726="0",_xlfn.XLOOKUP('Calculs'!M2726,'Réponses'!C:C,'Réponses'!F:F,"ERREUR VISIBILITE")=0),"",_xlfn.XLOOKUP(_xlfn.XLOOKUP('Calculs'!M2726,'Réponses'!C:C,'Réponses'!F:F,"ERREUR VISIBILITE"),Questions!A:A,Questions!B:B,"ERREUR QUESTION"))</f>
        <v/>
      </c>
    </row>
    <row r="2728" spans="4:13" ht="60" customHeight="1">
      <c r="D2728" s="28" t="str">
        <f>IF(ISBLANK(Recyclabilité[[#This Row],[Code Valobat]]),"",IF(OR('Calculs'!A2727="08",'Calculs'!A2727="07",MID(Recyclabilité[[#This Row],[Code Valobat]],4,4)="0804",MID(Recyclabilité[[#This Row],[Code Valobat]],4,4)="0709",MID(Recyclabilité[[#This Row],[Code Valobat]],1,7)="6121107"),"Non recyclable",_xlfn.XLOOKUP('Calculs'!Q2727,'Combinaisons'!A:A,'Combinaisons'!B:B,"Merci de répondre à toutes les questions")))</f>
        <v/>
      </c>
      <c r="E2728" s="58" t="str">
        <f>IF(ISBLANK(Recyclabilité[[#This Row],[Code Valobat]]),"",IF(OR('Calculs'!A2727="08",'Calculs'!A2727="07",MID(Recyclabilité[[#This Row],[Code Valobat]],4,4)="0804",MID(Recyclabilité[[#This Row],[Code Valobat]],4,4)="0709",MID(Recyclabilité[[#This Row],[Code Valobat]],1,7)="6121107"),"",_xlfn.XLOOKUP('Calculs'!B2727,Questions!A:A,Questions!B:B,"ERREUR QUESTION")))</f>
        <v/>
      </c>
      <c r="G2728" s="58" t="str">
        <f>IF(OR(ISBLANK(Recyclabilité[[#This Row],[Réponse 1]]),'Calculs'!D2727="0",_xlfn.XLOOKUP('Calculs'!D2727,'Réponses'!C:C,'Réponses'!F:F,"ERREUR VISIBILITE")=0),"",_xlfn.XLOOKUP(_xlfn.XLOOKUP('Calculs'!D2727,'Réponses'!C:C,'Réponses'!F:F,"ERREUR VISIBILITE"),Questions!A:A,Questions!B:B,"ERREUR QUESTION"))</f>
        <v/>
      </c>
      <c r="I2728" s="58" t="str">
        <f>IF(OR(ISBLANK(Recyclabilité[[#This Row],[Réponse 2]]),'Calculs'!G2727="0",_xlfn.XLOOKUP('Calculs'!G2727,'Réponses'!C:C,'Réponses'!F:F,"ERREUR VISIBILITE")=0),"",_xlfn.XLOOKUP(_xlfn.XLOOKUP('Calculs'!G2727,'Réponses'!C:C,'Réponses'!F:F,"ERREUR VISIBILITE"),Questions!A:A,Questions!B:B,"ERREUR QUESTION"))</f>
        <v/>
      </c>
      <c r="K2728" s="58" t="str">
        <f>IF(OR(ISBLANK(Recyclabilité[[#This Row],[Réponse 3]]),'Calculs'!J2727="0",_xlfn.XLOOKUP('Calculs'!J2727,'Réponses'!C:C,'Réponses'!F:F,"ERREUR VISIBILITE")=0),"",_xlfn.XLOOKUP(_xlfn.XLOOKUP('Calculs'!J2727,'Réponses'!C:C,'Réponses'!F:F,"ERREUR VISIBILITE"),Questions!A:A,Questions!B:B,"ERREUR QUESTION"))</f>
        <v/>
      </c>
      <c r="M2728" s="58" t="str">
        <f>IF(OR(ISBLANK(Recyclabilité[[#This Row],[Réponse 4]]),'Calculs'!M2727="0",_xlfn.XLOOKUP('Calculs'!M2727,'Réponses'!C:C,'Réponses'!F:F,"ERREUR VISIBILITE")=0),"",_xlfn.XLOOKUP(_xlfn.XLOOKUP('Calculs'!M2727,'Réponses'!C:C,'Réponses'!F:F,"ERREUR VISIBILITE"),Questions!A:A,Questions!B:B,"ERREUR QUESTION"))</f>
        <v/>
      </c>
    </row>
    <row r="2729" spans="4:13" ht="60" customHeight="1">
      <c r="D2729" s="28" t="str">
        <f>IF(ISBLANK(Recyclabilité[[#This Row],[Code Valobat]]),"",IF(OR('Calculs'!A2728="08",'Calculs'!A2728="07",MID(Recyclabilité[[#This Row],[Code Valobat]],4,4)="0804",MID(Recyclabilité[[#This Row],[Code Valobat]],4,4)="0709",MID(Recyclabilité[[#This Row],[Code Valobat]],1,7)="6121107"),"Non recyclable",_xlfn.XLOOKUP('Calculs'!Q2728,'Combinaisons'!A:A,'Combinaisons'!B:B,"Merci de répondre à toutes les questions")))</f>
        <v/>
      </c>
      <c r="E2729" s="58" t="str">
        <f>IF(ISBLANK(Recyclabilité[[#This Row],[Code Valobat]]),"",IF(OR('Calculs'!A2728="08",'Calculs'!A2728="07",MID(Recyclabilité[[#This Row],[Code Valobat]],4,4)="0804",MID(Recyclabilité[[#This Row],[Code Valobat]],4,4)="0709",MID(Recyclabilité[[#This Row],[Code Valobat]],1,7)="6121107"),"",_xlfn.XLOOKUP('Calculs'!B2728,Questions!A:A,Questions!B:B,"ERREUR QUESTION")))</f>
        <v/>
      </c>
      <c r="G2729" s="58" t="str">
        <f>IF(OR(ISBLANK(Recyclabilité[[#This Row],[Réponse 1]]),'Calculs'!D2728="0",_xlfn.XLOOKUP('Calculs'!D2728,'Réponses'!C:C,'Réponses'!F:F,"ERREUR VISIBILITE")=0),"",_xlfn.XLOOKUP(_xlfn.XLOOKUP('Calculs'!D2728,'Réponses'!C:C,'Réponses'!F:F,"ERREUR VISIBILITE"),Questions!A:A,Questions!B:B,"ERREUR QUESTION"))</f>
        <v/>
      </c>
      <c r="I2729" s="58" t="str">
        <f>IF(OR(ISBLANK(Recyclabilité[[#This Row],[Réponse 2]]),'Calculs'!G2728="0",_xlfn.XLOOKUP('Calculs'!G2728,'Réponses'!C:C,'Réponses'!F:F,"ERREUR VISIBILITE")=0),"",_xlfn.XLOOKUP(_xlfn.XLOOKUP('Calculs'!G2728,'Réponses'!C:C,'Réponses'!F:F,"ERREUR VISIBILITE"),Questions!A:A,Questions!B:B,"ERREUR QUESTION"))</f>
        <v/>
      </c>
      <c r="K2729" s="58" t="str">
        <f>IF(OR(ISBLANK(Recyclabilité[[#This Row],[Réponse 3]]),'Calculs'!J2728="0",_xlfn.XLOOKUP('Calculs'!J2728,'Réponses'!C:C,'Réponses'!F:F,"ERREUR VISIBILITE")=0),"",_xlfn.XLOOKUP(_xlfn.XLOOKUP('Calculs'!J2728,'Réponses'!C:C,'Réponses'!F:F,"ERREUR VISIBILITE"),Questions!A:A,Questions!B:B,"ERREUR QUESTION"))</f>
        <v/>
      </c>
      <c r="M2729" s="58" t="str">
        <f>IF(OR(ISBLANK(Recyclabilité[[#This Row],[Réponse 4]]),'Calculs'!M2728="0",_xlfn.XLOOKUP('Calculs'!M2728,'Réponses'!C:C,'Réponses'!F:F,"ERREUR VISIBILITE")=0),"",_xlfn.XLOOKUP(_xlfn.XLOOKUP('Calculs'!M2728,'Réponses'!C:C,'Réponses'!F:F,"ERREUR VISIBILITE"),Questions!A:A,Questions!B:B,"ERREUR QUESTION"))</f>
        <v/>
      </c>
    </row>
    <row r="2730" spans="4:13" ht="60" customHeight="1">
      <c r="D2730" s="28" t="str">
        <f>IF(ISBLANK(Recyclabilité[[#This Row],[Code Valobat]]),"",IF(OR('Calculs'!A2729="08",'Calculs'!A2729="07",MID(Recyclabilité[[#This Row],[Code Valobat]],4,4)="0804",MID(Recyclabilité[[#This Row],[Code Valobat]],4,4)="0709",MID(Recyclabilité[[#This Row],[Code Valobat]],1,7)="6121107"),"Non recyclable",_xlfn.XLOOKUP('Calculs'!Q2729,'Combinaisons'!A:A,'Combinaisons'!B:B,"Merci de répondre à toutes les questions")))</f>
        <v/>
      </c>
      <c r="E2730" s="58" t="str">
        <f>IF(ISBLANK(Recyclabilité[[#This Row],[Code Valobat]]),"",IF(OR('Calculs'!A2729="08",'Calculs'!A2729="07",MID(Recyclabilité[[#This Row],[Code Valobat]],4,4)="0804",MID(Recyclabilité[[#This Row],[Code Valobat]],4,4)="0709",MID(Recyclabilité[[#This Row],[Code Valobat]],1,7)="6121107"),"",_xlfn.XLOOKUP('Calculs'!B2729,Questions!A:A,Questions!B:B,"ERREUR QUESTION")))</f>
        <v/>
      </c>
      <c r="G2730" s="58" t="str">
        <f>IF(OR(ISBLANK(Recyclabilité[[#This Row],[Réponse 1]]),'Calculs'!D2729="0",_xlfn.XLOOKUP('Calculs'!D2729,'Réponses'!C:C,'Réponses'!F:F,"ERREUR VISIBILITE")=0),"",_xlfn.XLOOKUP(_xlfn.XLOOKUP('Calculs'!D2729,'Réponses'!C:C,'Réponses'!F:F,"ERREUR VISIBILITE"),Questions!A:A,Questions!B:B,"ERREUR QUESTION"))</f>
        <v/>
      </c>
      <c r="I2730" s="58" t="str">
        <f>IF(OR(ISBLANK(Recyclabilité[[#This Row],[Réponse 2]]),'Calculs'!G2729="0",_xlfn.XLOOKUP('Calculs'!G2729,'Réponses'!C:C,'Réponses'!F:F,"ERREUR VISIBILITE")=0),"",_xlfn.XLOOKUP(_xlfn.XLOOKUP('Calculs'!G2729,'Réponses'!C:C,'Réponses'!F:F,"ERREUR VISIBILITE"),Questions!A:A,Questions!B:B,"ERREUR QUESTION"))</f>
        <v/>
      </c>
      <c r="K2730" s="58" t="str">
        <f>IF(OR(ISBLANK(Recyclabilité[[#This Row],[Réponse 3]]),'Calculs'!J2729="0",_xlfn.XLOOKUP('Calculs'!J2729,'Réponses'!C:C,'Réponses'!F:F,"ERREUR VISIBILITE")=0),"",_xlfn.XLOOKUP(_xlfn.XLOOKUP('Calculs'!J2729,'Réponses'!C:C,'Réponses'!F:F,"ERREUR VISIBILITE"),Questions!A:A,Questions!B:B,"ERREUR QUESTION"))</f>
        <v/>
      </c>
      <c r="M2730" s="58" t="str">
        <f>IF(OR(ISBLANK(Recyclabilité[[#This Row],[Réponse 4]]),'Calculs'!M2729="0",_xlfn.XLOOKUP('Calculs'!M2729,'Réponses'!C:C,'Réponses'!F:F,"ERREUR VISIBILITE")=0),"",_xlfn.XLOOKUP(_xlfn.XLOOKUP('Calculs'!M2729,'Réponses'!C:C,'Réponses'!F:F,"ERREUR VISIBILITE"),Questions!A:A,Questions!B:B,"ERREUR QUESTION"))</f>
        <v/>
      </c>
    </row>
    <row r="2731" spans="4:13" ht="60" customHeight="1">
      <c r="D2731" s="28" t="str">
        <f>IF(ISBLANK(Recyclabilité[[#This Row],[Code Valobat]]),"",IF(OR('Calculs'!A2730="08",'Calculs'!A2730="07",MID(Recyclabilité[[#This Row],[Code Valobat]],4,4)="0804",MID(Recyclabilité[[#This Row],[Code Valobat]],4,4)="0709",MID(Recyclabilité[[#This Row],[Code Valobat]],1,7)="6121107"),"Non recyclable",_xlfn.XLOOKUP('Calculs'!Q2730,'Combinaisons'!A:A,'Combinaisons'!B:B,"Merci de répondre à toutes les questions")))</f>
        <v/>
      </c>
      <c r="E2731" s="58" t="str">
        <f>IF(ISBLANK(Recyclabilité[[#This Row],[Code Valobat]]),"",IF(OR('Calculs'!A2730="08",'Calculs'!A2730="07",MID(Recyclabilité[[#This Row],[Code Valobat]],4,4)="0804",MID(Recyclabilité[[#This Row],[Code Valobat]],4,4)="0709",MID(Recyclabilité[[#This Row],[Code Valobat]],1,7)="6121107"),"",_xlfn.XLOOKUP('Calculs'!B2730,Questions!A:A,Questions!B:B,"ERREUR QUESTION")))</f>
        <v/>
      </c>
      <c r="G2731" s="58" t="str">
        <f>IF(OR(ISBLANK(Recyclabilité[[#This Row],[Réponse 1]]),'Calculs'!D2730="0",_xlfn.XLOOKUP('Calculs'!D2730,'Réponses'!C:C,'Réponses'!F:F,"ERREUR VISIBILITE")=0),"",_xlfn.XLOOKUP(_xlfn.XLOOKUP('Calculs'!D2730,'Réponses'!C:C,'Réponses'!F:F,"ERREUR VISIBILITE"),Questions!A:A,Questions!B:B,"ERREUR QUESTION"))</f>
        <v/>
      </c>
      <c r="I2731" s="58" t="str">
        <f>IF(OR(ISBLANK(Recyclabilité[[#This Row],[Réponse 2]]),'Calculs'!G2730="0",_xlfn.XLOOKUP('Calculs'!G2730,'Réponses'!C:C,'Réponses'!F:F,"ERREUR VISIBILITE")=0),"",_xlfn.XLOOKUP(_xlfn.XLOOKUP('Calculs'!G2730,'Réponses'!C:C,'Réponses'!F:F,"ERREUR VISIBILITE"),Questions!A:A,Questions!B:B,"ERREUR QUESTION"))</f>
        <v/>
      </c>
      <c r="K2731" s="58" t="str">
        <f>IF(OR(ISBLANK(Recyclabilité[[#This Row],[Réponse 3]]),'Calculs'!J2730="0",_xlfn.XLOOKUP('Calculs'!J2730,'Réponses'!C:C,'Réponses'!F:F,"ERREUR VISIBILITE")=0),"",_xlfn.XLOOKUP(_xlfn.XLOOKUP('Calculs'!J2730,'Réponses'!C:C,'Réponses'!F:F,"ERREUR VISIBILITE"),Questions!A:A,Questions!B:B,"ERREUR QUESTION"))</f>
        <v/>
      </c>
      <c r="M2731" s="58" t="str">
        <f>IF(OR(ISBLANK(Recyclabilité[[#This Row],[Réponse 4]]),'Calculs'!M2730="0",_xlfn.XLOOKUP('Calculs'!M2730,'Réponses'!C:C,'Réponses'!F:F,"ERREUR VISIBILITE")=0),"",_xlfn.XLOOKUP(_xlfn.XLOOKUP('Calculs'!M2730,'Réponses'!C:C,'Réponses'!F:F,"ERREUR VISIBILITE"),Questions!A:A,Questions!B:B,"ERREUR QUESTION"))</f>
        <v/>
      </c>
    </row>
    <row r="2732" spans="4:13" ht="60" customHeight="1">
      <c r="D2732" s="28" t="str">
        <f>IF(ISBLANK(Recyclabilité[[#This Row],[Code Valobat]]),"",IF(OR('Calculs'!A2731="08",'Calculs'!A2731="07",MID(Recyclabilité[[#This Row],[Code Valobat]],4,4)="0804",MID(Recyclabilité[[#This Row],[Code Valobat]],4,4)="0709",MID(Recyclabilité[[#This Row],[Code Valobat]],1,7)="6121107"),"Non recyclable",_xlfn.XLOOKUP('Calculs'!Q2731,'Combinaisons'!A:A,'Combinaisons'!B:B,"Merci de répondre à toutes les questions")))</f>
        <v/>
      </c>
      <c r="E2732" s="58" t="str">
        <f>IF(ISBLANK(Recyclabilité[[#This Row],[Code Valobat]]),"",IF(OR('Calculs'!A2731="08",'Calculs'!A2731="07",MID(Recyclabilité[[#This Row],[Code Valobat]],4,4)="0804",MID(Recyclabilité[[#This Row],[Code Valobat]],4,4)="0709",MID(Recyclabilité[[#This Row],[Code Valobat]],1,7)="6121107"),"",_xlfn.XLOOKUP('Calculs'!B2731,Questions!A:A,Questions!B:B,"ERREUR QUESTION")))</f>
        <v/>
      </c>
      <c r="G2732" s="58" t="str">
        <f>IF(OR(ISBLANK(Recyclabilité[[#This Row],[Réponse 1]]),'Calculs'!D2731="0",_xlfn.XLOOKUP('Calculs'!D2731,'Réponses'!C:C,'Réponses'!F:F,"ERREUR VISIBILITE")=0),"",_xlfn.XLOOKUP(_xlfn.XLOOKUP('Calculs'!D2731,'Réponses'!C:C,'Réponses'!F:F,"ERREUR VISIBILITE"),Questions!A:A,Questions!B:B,"ERREUR QUESTION"))</f>
        <v/>
      </c>
      <c r="I2732" s="58" t="str">
        <f>IF(OR(ISBLANK(Recyclabilité[[#This Row],[Réponse 2]]),'Calculs'!G2731="0",_xlfn.XLOOKUP('Calculs'!G2731,'Réponses'!C:C,'Réponses'!F:F,"ERREUR VISIBILITE")=0),"",_xlfn.XLOOKUP(_xlfn.XLOOKUP('Calculs'!G2731,'Réponses'!C:C,'Réponses'!F:F,"ERREUR VISIBILITE"),Questions!A:A,Questions!B:B,"ERREUR QUESTION"))</f>
        <v/>
      </c>
      <c r="K2732" s="58" t="str">
        <f>IF(OR(ISBLANK(Recyclabilité[[#This Row],[Réponse 3]]),'Calculs'!J2731="0",_xlfn.XLOOKUP('Calculs'!J2731,'Réponses'!C:C,'Réponses'!F:F,"ERREUR VISIBILITE")=0),"",_xlfn.XLOOKUP(_xlfn.XLOOKUP('Calculs'!J2731,'Réponses'!C:C,'Réponses'!F:F,"ERREUR VISIBILITE"),Questions!A:A,Questions!B:B,"ERREUR QUESTION"))</f>
        <v/>
      </c>
      <c r="M2732" s="58" t="str">
        <f>IF(OR(ISBLANK(Recyclabilité[[#This Row],[Réponse 4]]),'Calculs'!M2731="0",_xlfn.XLOOKUP('Calculs'!M2731,'Réponses'!C:C,'Réponses'!F:F,"ERREUR VISIBILITE")=0),"",_xlfn.XLOOKUP(_xlfn.XLOOKUP('Calculs'!M2731,'Réponses'!C:C,'Réponses'!F:F,"ERREUR VISIBILITE"),Questions!A:A,Questions!B:B,"ERREUR QUESTION"))</f>
        <v/>
      </c>
    </row>
    <row r="2733" spans="4:13" ht="60" customHeight="1">
      <c r="D2733" s="28" t="str">
        <f>IF(ISBLANK(Recyclabilité[[#This Row],[Code Valobat]]),"",IF(OR('Calculs'!A2732="08",'Calculs'!A2732="07",MID(Recyclabilité[[#This Row],[Code Valobat]],4,4)="0804",MID(Recyclabilité[[#This Row],[Code Valobat]],4,4)="0709",MID(Recyclabilité[[#This Row],[Code Valobat]],1,7)="6121107"),"Non recyclable",_xlfn.XLOOKUP('Calculs'!Q2732,'Combinaisons'!A:A,'Combinaisons'!B:B,"Merci de répondre à toutes les questions")))</f>
        <v/>
      </c>
      <c r="E2733" s="58" t="str">
        <f>IF(ISBLANK(Recyclabilité[[#This Row],[Code Valobat]]),"",IF(OR('Calculs'!A2732="08",'Calculs'!A2732="07",MID(Recyclabilité[[#This Row],[Code Valobat]],4,4)="0804",MID(Recyclabilité[[#This Row],[Code Valobat]],4,4)="0709",MID(Recyclabilité[[#This Row],[Code Valobat]],1,7)="6121107"),"",_xlfn.XLOOKUP('Calculs'!B2732,Questions!A:A,Questions!B:B,"ERREUR QUESTION")))</f>
        <v/>
      </c>
      <c r="G2733" s="58" t="str">
        <f>IF(OR(ISBLANK(Recyclabilité[[#This Row],[Réponse 1]]),'Calculs'!D2732="0",_xlfn.XLOOKUP('Calculs'!D2732,'Réponses'!C:C,'Réponses'!F:F,"ERREUR VISIBILITE")=0),"",_xlfn.XLOOKUP(_xlfn.XLOOKUP('Calculs'!D2732,'Réponses'!C:C,'Réponses'!F:F,"ERREUR VISIBILITE"),Questions!A:A,Questions!B:B,"ERREUR QUESTION"))</f>
        <v/>
      </c>
      <c r="I2733" s="58" t="str">
        <f>IF(OR(ISBLANK(Recyclabilité[[#This Row],[Réponse 2]]),'Calculs'!G2732="0",_xlfn.XLOOKUP('Calculs'!G2732,'Réponses'!C:C,'Réponses'!F:F,"ERREUR VISIBILITE")=0),"",_xlfn.XLOOKUP(_xlfn.XLOOKUP('Calculs'!G2732,'Réponses'!C:C,'Réponses'!F:F,"ERREUR VISIBILITE"),Questions!A:A,Questions!B:B,"ERREUR QUESTION"))</f>
        <v/>
      </c>
      <c r="K2733" s="58" t="str">
        <f>IF(OR(ISBLANK(Recyclabilité[[#This Row],[Réponse 3]]),'Calculs'!J2732="0",_xlfn.XLOOKUP('Calculs'!J2732,'Réponses'!C:C,'Réponses'!F:F,"ERREUR VISIBILITE")=0),"",_xlfn.XLOOKUP(_xlfn.XLOOKUP('Calculs'!J2732,'Réponses'!C:C,'Réponses'!F:F,"ERREUR VISIBILITE"),Questions!A:A,Questions!B:B,"ERREUR QUESTION"))</f>
        <v/>
      </c>
      <c r="M2733" s="58" t="str">
        <f>IF(OR(ISBLANK(Recyclabilité[[#This Row],[Réponse 4]]),'Calculs'!M2732="0",_xlfn.XLOOKUP('Calculs'!M2732,'Réponses'!C:C,'Réponses'!F:F,"ERREUR VISIBILITE")=0),"",_xlfn.XLOOKUP(_xlfn.XLOOKUP('Calculs'!M2732,'Réponses'!C:C,'Réponses'!F:F,"ERREUR VISIBILITE"),Questions!A:A,Questions!B:B,"ERREUR QUESTION"))</f>
        <v/>
      </c>
    </row>
    <row r="2734" spans="4:13" ht="60" customHeight="1">
      <c r="D2734" s="28" t="str">
        <f>IF(ISBLANK(Recyclabilité[[#This Row],[Code Valobat]]),"",IF(OR('Calculs'!A2733="08",'Calculs'!A2733="07",MID(Recyclabilité[[#This Row],[Code Valobat]],4,4)="0804",MID(Recyclabilité[[#This Row],[Code Valobat]],4,4)="0709",MID(Recyclabilité[[#This Row],[Code Valobat]],1,7)="6121107"),"Non recyclable",_xlfn.XLOOKUP('Calculs'!Q2733,'Combinaisons'!A:A,'Combinaisons'!B:B,"Merci de répondre à toutes les questions")))</f>
        <v/>
      </c>
      <c r="E2734" s="58" t="str">
        <f>IF(ISBLANK(Recyclabilité[[#This Row],[Code Valobat]]),"",IF(OR('Calculs'!A2733="08",'Calculs'!A2733="07",MID(Recyclabilité[[#This Row],[Code Valobat]],4,4)="0804",MID(Recyclabilité[[#This Row],[Code Valobat]],4,4)="0709",MID(Recyclabilité[[#This Row],[Code Valobat]],1,7)="6121107"),"",_xlfn.XLOOKUP('Calculs'!B2733,Questions!A:A,Questions!B:B,"ERREUR QUESTION")))</f>
        <v/>
      </c>
      <c r="G2734" s="58" t="str">
        <f>IF(OR(ISBLANK(Recyclabilité[[#This Row],[Réponse 1]]),'Calculs'!D2733="0",_xlfn.XLOOKUP('Calculs'!D2733,'Réponses'!C:C,'Réponses'!F:F,"ERREUR VISIBILITE")=0),"",_xlfn.XLOOKUP(_xlfn.XLOOKUP('Calculs'!D2733,'Réponses'!C:C,'Réponses'!F:F,"ERREUR VISIBILITE"),Questions!A:A,Questions!B:B,"ERREUR QUESTION"))</f>
        <v/>
      </c>
      <c r="I2734" s="58" t="str">
        <f>IF(OR(ISBLANK(Recyclabilité[[#This Row],[Réponse 2]]),'Calculs'!G2733="0",_xlfn.XLOOKUP('Calculs'!G2733,'Réponses'!C:C,'Réponses'!F:F,"ERREUR VISIBILITE")=0),"",_xlfn.XLOOKUP(_xlfn.XLOOKUP('Calculs'!G2733,'Réponses'!C:C,'Réponses'!F:F,"ERREUR VISIBILITE"),Questions!A:A,Questions!B:B,"ERREUR QUESTION"))</f>
        <v/>
      </c>
      <c r="K2734" s="58" t="str">
        <f>IF(OR(ISBLANK(Recyclabilité[[#This Row],[Réponse 3]]),'Calculs'!J2733="0",_xlfn.XLOOKUP('Calculs'!J2733,'Réponses'!C:C,'Réponses'!F:F,"ERREUR VISIBILITE")=0),"",_xlfn.XLOOKUP(_xlfn.XLOOKUP('Calculs'!J2733,'Réponses'!C:C,'Réponses'!F:F,"ERREUR VISIBILITE"),Questions!A:A,Questions!B:B,"ERREUR QUESTION"))</f>
        <v/>
      </c>
      <c r="M2734" s="58" t="str">
        <f>IF(OR(ISBLANK(Recyclabilité[[#This Row],[Réponse 4]]),'Calculs'!M2733="0",_xlfn.XLOOKUP('Calculs'!M2733,'Réponses'!C:C,'Réponses'!F:F,"ERREUR VISIBILITE")=0),"",_xlfn.XLOOKUP(_xlfn.XLOOKUP('Calculs'!M2733,'Réponses'!C:C,'Réponses'!F:F,"ERREUR VISIBILITE"),Questions!A:A,Questions!B:B,"ERREUR QUESTION"))</f>
        <v/>
      </c>
    </row>
    <row r="2735" spans="4:13" ht="60" customHeight="1">
      <c r="D2735" s="28" t="str">
        <f>IF(ISBLANK(Recyclabilité[[#This Row],[Code Valobat]]),"",IF(OR('Calculs'!A2734="08",'Calculs'!A2734="07",MID(Recyclabilité[[#This Row],[Code Valobat]],4,4)="0804",MID(Recyclabilité[[#This Row],[Code Valobat]],4,4)="0709",MID(Recyclabilité[[#This Row],[Code Valobat]],1,7)="6121107"),"Non recyclable",_xlfn.XLOOKUP('Calculs'!Q2734,'Combinaisons'!A:A,'Combinaisons'!B:B,"Merci de répondre à toutes les questions")))</f>
        <v/>
      </c>
      <c r="E2735" s="58" t="str">
        <f>IF(ISBLANK(Recyclabilité[[#This Row],[Code Valobat]]),"",IF(OR('Calculs'!A2734="08",'Calculs'!A2734="07",MID(Recyclabilité[[#This Row],[Code Valobat]],4,4)="0804",MID(Recyclabilité[[#This Row],[Code Valobat]],4,4)="0709",MID(Recyclabilité[[#This Row],[Code Valobat]],1,7)="6121107"),"",_xlfn.XLOOKUP('Calculs'!B2734,Questions!A:A,Questions!B:B,"ERREUR QUESTION")))</f>
        <v/>
      </c>
      <c r="G2735" s="58" t="str">
        <f>IF(OR(ISBLANK(Recyclabilité[[#This Row],[Réponse 1]]),'Calculs'!D2734="0",_xlfn.XLOOKUP('Calculs'!D2734,'Réponses'!C:C,'Réponses'!F:F,"ERREUR VISIBILITE")=0),"",_xlfn.XLOOKUP(_xlfn.XLOOKUP('Calculs'!D2734,'Réponses'!C:C,'Réponses'!F:F,"ERREUR VISIBILITE"),Questions!A:A,Questions!B:B,"ERREUR QUESTION"))</f>
        <v/>
      </c>
      <c r="I2735" s="58" t="str">
        <f>IF(OR(ISBLANK(Recyclabilité[[#This Row],[Réponse 2]]),'Calculs'!G2734="0",_xlfn.XLOOKUP('Calculs'!G2734,'Réponses'!C:C,'Réponses'!F:F,"ERREUR VISIBILITE")=0),"",_xlfn.XLOOKUP(_xlfn.XLOOKUP('Calculs'!G2734,'Réponses'!C:C,'Réponses'!F:F,"ERREUR VISIBILITE"),Questions!A:A,Questions!B:B,"ERREUR QUESTION"))</f>
        <v/>
      </c>
      <c r="K2735" s="58" t="str">
        <f>IF(OR(ISBLANK(Recyclabilité[[#This Row],[Réponse 3]]),'Calculs'!J2734="0",_xlfn.XLOOKUP('Calculs'!J2734,'Réponses'!C:C,'Réponses'!F:F,"ERREUR VISIBILITE")=0),"",_xlfn.XLOOKUP(_xlfn.XLOOKUP('Calculs'!J2734,'Réponses'!C:C,'Réponses'!F:F,"ERREUR VISIBILITE"),Questions!A:A,Questions!B:B,"ERREUR QUESTION"))</f>
        <v/>
      </c>
      <c r="M2735" s="58" t="str">
        <f>IF(OR(ISBLANK(Recyclabilité[[#This Row],[Réponse 4]]),'Calculs'!M2734="0",_xlfn.XLOOKUP('Calculs'!M2734,'Réponses'!C:C,'Réponses'!F:F,"ERREUR VISIBILITE")=0),"",_xlfn.XLOOKUP(_xlfn.XLOOKUP('Calculs'!M2734,'Réponses'!C:C,'Réponses'!F:F,"ERREUR VISIBILITE"),Questions!A:A,Questions!B:B,"ERREUR QUESTION"))</f>
        <v/>
      </c>
    </row>
    <row r="2736" spans="4:13" ht="60" customHeight="1">
      <c r="D2736" s="28" t="str">
        <f>IF(ISBLANK(Recyclabilité[[#This Row],[Code Valobat]]),"",IF(OR('Calculs'!A2735="08",'Calculs'!A2735="07",MID(Recyclabilité[[#This Row],[Code Valobat]],4,4)="0804",MID(Recyclabilité[[#This Row],[Code Valobat]],4,4)="0709",MID(Recyclabilité[[#This Row],[Code Valobat]],1,7)="6121107"),"Non recyclable",_xlfn.XLOOKUP('Calculs'!Q2735,'Combinaisons'!A:A,'Combinaisons'!B:B,"Merci de répondre à toutes les questions")))</f>
        <v/>
      </c>
      <c r="E2736" s="58" t="str">
        <f>IF(ISBLANK(Recyclabilité[[#This Row],[Code Valobat]]),"",IF(OR('Calculs'!A2735="08",'Calculs'!A2735="07",MID(Recyclabilité[[#This Row],[Code Valobat]],4,4)="0804",MID(Recyclabilité[[#This Row],[Code Valobat]],4,4)="0709",MID(Recyclabilité[[#This Row],[Code Valobat]],1,7)="6121107"),"",_xlfn.XLOOKUP('Calculs'!B2735,Questions!A:A,Questions!B:B,"ERREUR QUESTION")))</f>
        <v/>
      </c>
      <c r="G2736" s="58" t="str">
        <f>IF(OR(ISBLANK(Recyclabilité[[#This Row],[Réponse 1]]),'Calculs'!D2735="0",_xlfn.XLOOKUP('Calculs'!D2735,'Réponses'!C:C,'Réponses'!F:F,"ERREUR VISIBILITE")=0),"",_xlfn.XLOOKUP(_xlfn.XLOOKUP('Calculs'!D2735,'Réponses'!C:C,'Réponses'!F:F,"ERREUR VISIBILITE"),Questions!A:A,Questions!B:B,"ERREUR QUESTION"))</f>
        <v/>
      </c>
      <c r="I2736" s="58" t="str">
        <f>IF(OR(ISBLANK(Recyclabilité[[#This Row],[Réponse 2]]),'Calculs'!G2735="0",_xlfn.XLOOKUP('Calculs'!G2735,'Réponses'!C:C,'Réponses'!F:F,"ERREUR VISIBILITE")=0),"",_xlfn.XLOOKUP(_xlfn.XLOOKUP('Calculs'!G2735,'Réponses'!C:C,'Réponses'!F:F,"ERREUR VISIBILITE"),Questions!A:A,Questions!B:B,"ERREUR QUESTION"))</f>
        <v/>
      </c>
      <c r="K2736" s="58" t="str">
        <f>IF(OR(ISBLANK(Recyclabilité[[#This Row],[Réponse 3]]),'Calculs'!J2735="0",_xlfn.XLOOKUP('Calculs'!J2735,'Réponses'!C:C,'Réponses'!F:F,"ERREUR VISIBILITE")=0),"",_xlfn.XLOOKUP(_xlfn.XLOOKUP('Calculs'!J2735,'Réponses'!C:C,'Réponses'!F:F,"ERREUR VISIBILITE"),Questions!A:A,Questions!B:B,"ERREUR QUESTION"))</f>
        <v/>
      </c>
      <c r="M2736" s="58" t="str">
        <f>IF(OR(ISBLANK(Recyclabilité[[#This Row],[Réponse 4]]),'Calculs'!M2735="0",_xlfn.XLOOKUP('Calculs'!M2735,'Réponses'!C:C,'Réponses'!F:F,"ERREUR VISIBILITE")=0),"",_xlfn.XLOOKUP(_xlfn.XLOOKUP('Calculs'!M2735,'Réponses'!C:C,'Réponses'!F:F,"ERREUR VISIBILITE"),Questions!A:A,Questions!B:B,"ERREUR QUESTION"))</f>
        <v/>
      </c>
    </row>
    <row r="2737" spans="4:13" ht="60" customHeight="1">
      <c r="D2737" s="28" t="str">
        <f>IF(ISBLANK(Recyclabilité[[#This Row],[Code Valobat]]),"",IF(OR('Calculs'!A2736="08",'Calculs'!A2736="07",MID(Recyclabilité[[#This Row],[Code Valobat]],4,4)="0804",MID(Recyclabilité[[#This Row],[Code Valobat]],4,4)="0709",MID(Recyclabilité[[#This Row],[Code Valobat]],1,7)="6121107"),"Non recyclable",_xlfn.XLOOKUP('Calculs'!Q2736,'Combinaisons'!A:A,'Combinaisons'!B:B,"Merci de répondre à toutes les questions")))</f>
        <v/>
      </c>
      <c r="E2737" s="58" t="str">
        <f>IF(ISBLANK(Recyclabilité[[#This Row],[Code Valobat]]),"",IF(OR('Calculs'!A2736="08",'Calculs'!A2736="07",MID(Recyclabilité[[#This Row],[Code Valobat]],4,4)="0804",MID(Recyclabilité[[#This Row],[Code Valobat]],4,4)="0709",MID(Recyclabilité[[#This Row],[Code Valobat]],1,7)="6121107"),"",_xlfn.XLOOKUP('Calculs'!B2736,Questions!A:A,Questions!B:B,"ERREUR QUESTION")))</f>
        <v/>
      </c>
      <c r="G2737" s="58" t="str">
        <f>IF(OR(ISBLANK(Recyclabilité[[#This Row],[Réponse 1]]),'Calculs'!D2736="0",_xlfn.XLOOKUP('Calculs'!D2736,'Réponses'!C:C,'Réponses'!F:F,"ERREUR VISIBILITE")=0),"",_xlfn.XLOOKUP(_xlfn.XLOOKUP('Calculs'!D2736,'Réponses'!C:C,'Réponses'!F:F,"ERREUR VISIBILITE"),Questions!A:A,Questions!B:B,"ERREUR QUESTION"))</f>
        <v/>
      </c>
      <c r="I2737" s="58" t="str">
        <f>IF(OR(ISBLANK(Recyclabilité[[#This Row],[Réponse 2]]),'Calculs'!G2736="0",_xlfn.XLOOKUP('Calculs'!G2736,'Réponses'!C:C,'Réponses'!F:F,"ERREUR VISIBILITE")=0),"",_xlfn.XLOOKUP(_xlfn.XLOOKUP('Calculs'!G2736,'Réponses'!C:C,'Réponses'!F:F,"ERREUR VISIBILITE"),Questions!A:A,Questions!B:B,"ERREUR QUESTION"))</f>
        <v/>
      </c>
      <c r="K2737" s="58" t="str">
        <f>IF(OR(ISBLANK(Recyclabilité[[#This Row],[Réponse 3]]),'Calculs'!J2736="0",_xlfn.XLOOKUP('Calculs'!J2736,'Réponses'!C:C,'Réponses'!F:F,"ERREUR VISIBILITE")=0),"",_xlfn.XLOOKUP(_xlfn.XLOOKUP('Calculs'!J2736,'Réponses'!C:C,'Réponses'!F:F,"ERREUR VISIBILITE"),Questions!A:A,Questions!B:B,"ERREUR QUESTION"))</f>
        <v/>
      </c>
      <c r="M2737" s="58" t="str">
        <f>IF(OR(ISBLANK(Recyclabilité[[#This Row],[Réponse 4]]),'Calculs'!M2736="0",_xlfn.XLOOKUP('Calculs'!M2736,'Réponses'!C:C,'Réponses'!F:F,"ERREUR VISIBILITE")=0),"",_xlfn.XLOOKUP(_xlfn.XLOOKUP('Calculs'!M2736,'Réponses'!C:C,'Réponses'!F:F,"ERREUR VISIBILITE"),Questions!A:A,Questions!B:B,"ERREUR QUESTION"))</f>
        <v/>
      </c>
    </row>
    <row r="2738" spans="4:13" ht="60" customHeight="1">
      <c r="D2738" s="28" t="str">
        <f>IF(ISBLANK(Recyclabilité[[#This Row],[Code Valobat]]),"",IF(OR('Calculs'!A2737="08",'Calculs'!A2737="07",MID(Recyclabilité[[#This Row],[Code Valobat]],4,4)="0804",MID(Recyclabilité[[#This Row],[Code Valobat]],4,4)="0709",MID(Recyclabilité[[#This Row],[Code Valobat]],1,7)="6121107"),"Non recyclable",_xlfn.XLOOKUP('Calculs'!Q2737,'Combinaisons'!A:A,'Combinaisons'!B:B,"Merci de répondre à toutes les questions")))</f>
        <v/>
      </c>
      <c r="E2738" s="58" t="str">
        <f>IF(ISBLANK(Recyclabilité[[#This Row],[Code Valobat]]),"",IF(OR('Calculs'!A2737="08",'Calculs'!A2737="07",MID(Recyclabilité[[#This Row],[Code Valobat]],4,4)="0804",MID(Recyclabilité[[#This Row],[Code Valobat]],4,4)="0709",MID(Recyclabilité[[#This Row],[Code Valobat]],1,7)="6121107"),"",_xlfn.XLOOKUP('Calculs'!B2737,Questions!A:A,Questions!B:B,"ERREUR QUESTION")))</f>
        <v/>
      </c>
      <c r="G2738" s="58" t="str">
        <f>IF(OR(ISBLANK(Recyclabilité[[#This Row],[Réponse 1]]),'Calculs'!D2737="0",_xlfn.XLOOKUP('Calculs'!D2737,'Réponses'!C:C,'Réponses'!F:F,"ERREUR VISIBILITE")=0),"",_xlfn.XLOOKUP(_xlfn.XLOOKUP('Calculs'!D2737,'Réponses'!C:C,'Réponses'!F:F,"ERREUR VISIBILITE"),Questions!A:A,Questions!B:B,"ERREUR QUESTION"))</f>
        <v/>
      </c>
      <c r="I2738" s="58" t="str">
        <f>IF(OR(ISBLANK(Recyclabilité[[#This Row],[Réponse 2]]),'Calculs'!G2737="0",_xlfn.XLOOKUP('Calculs'!G2737,'Réponses'!C:C,'Réponses'!F:F,"ERREUR VISIBILITE")=0),"",_xlfn.XLOOKUP(_xlfn.XLOOKUP('Calculs'!G2737,'Réponses'!C:C,'Réponses'!F:F,"ERREUR VISIBILITE"),Questions!A:A,Questions!B:B,"ERREUR QUESTION"))</f>
        <v/>
      </c>
      <c r="K2738" s="58" t="str">
        <f>IF(OR(ISBLANK(Recyclabilité[[#This Row],[Réponse 3]]),'Calculs'!J2737="0",_xlfn.XLOOKUP('Calculs'!J2737,'Réponses'!C:C,'Réponses'!F:F,"ERREUR VISIBILITE")=0),"",_xlfn.XLOOKUP(_xlfn.XLOOKUP('Calculs'!J2737,'Réponses'!C:C,'Réponses'!F:F,"ERREUR VISIBILITE"),Questions!A:A,Questions!B:B,"ERREUR QUESTION"))</f>
        <v/>
      </c>
      <c r="M2738" s="58" t="str">
        <f>IF(OR(ISBLANK(Recyclabilité[[#This Row],[Réponse 4]]),'Calculs'!M2737="0",_xlfn.XLOOKUP('Calculs'!M2737,'Réponses'!C:C,'Réponses'!F:F,"ERREUR VISIBILITE")=0),"",_xlfn.XLOOKUP(_xlfn.XLOOKUP('Calculs'!M2737,'Réponses'!C:C,'Réponses'!F:F,"ERREUR VISIBILITE"),Questions!A:A,Questions!B:B,"ERREUR QUESTION"))</f>
        <v/>
      </c>
    </row>
    <row r="2739" spans="4:13" ht="60" customHeight="1">
      <c r="D2739" s="28" t="str">
        <f>IF(ISBLANK(Recyclabilité[[#This Row],[Code Valobat]]),"",IF(OR('Calculs'!A2738="08",'Calculs'!A2738="07",MID(Recyclabilité[[#This Row],[Code Valobat]],4,4)="0804",MID(Recyclabilité[[#This Row],[Code Valobat]],4,4)="0709",MID(Recyclabilité[[#This Row],[Code Valobat]],1,7)="6121107"),"Non recyclable",_xlfn.XLOOKUP('Calculs'!Q2738,'Combinaisons'!A:A,'Combinaisons'!B:B,"Merci de répondre à toutes les questions")))</f>
        <v/>
      </c>
      <c r="E2739" s="58" t="str">
        <f>IF(ISBLANK(Recyclabilité[[#This Row],[Code Valobat]]),"",IF(OR('Calculs'!A2738="08",'Calculs'!A2738="07",MID(Recyclabilité[[#This Row],[Code Valobat]],4,4)="0804",MID(Recyclabilité[[#This Row],[Code Valobat]],4,4)="0709",MID(Recyclabilité[[#This Row],[Code Valobat]],1,7)="6121107"),"",_xlfn.XLOOKUP('Calculs'!B2738,Questions!A:A,Questions!B:B,"ERREUR QUESTION")))</f>
        <v/>
      </c>
      <c r="G2739" s="58" t="str">
        <f>IF(OR(ISBLANK(Recyclabilité[[#This Row],[Réponse 1]]),'Calculs'!D2738="0",_xlfn.XLOOKUP('Calculs'!D2738,'Réponses'!C:C,'Réponses'!F:F,"ERREUR VISIBILITE")=0),"",_xlfn.XLOOKUP(_xlfn.XLOOKUP('Calculs'!D2738,'Réponses'!C:C,'Réponses'!F:F,"ERREUR VISIBILITE"),Questions!A:A,Questions!B:B,"ERREUR QUESTION"))</f>
        <v/>
      </c>
      <c r="I2739" s="58" t="str">
        <f>IF(OR(ISBLANK(Recyclabilité[[#This Row],[Réponse 2]]),'Calculs'!G2738="0",_xlfn.XLOOKUP('Calculs'!G2738,'Réponses'!C:C,'Réponses'!F:F,"ERREUR VISIBILITE")=0),"",_xlfn.XLOOKUP(_xlfn.XLOOKUP('Calculs'!G2738,'Réponses'!C:C,'Réponses'!F:F,"ERREUR VISIBILITE"),Questions!A:A,Questions!B:B,"ERREUR QUESTION"))</f>
        <v/>
      </c>
      <c r="K2739" s="58" t="str">
        <f>IF(OR(ISBLANK(Recyclabilité[[#This Row],[Réponse 3]]),'Calculs'!J2738="0",_xlfn.XLOOKUP('Calculs'!J2738,'Réponses'!C:C,'Réponses'!F:F,"ERREUR VISIBILITE")=0),"",_xlfn.XLOOKUP(_xlfn.XLOOKUP('Calculs'!J2738,'Réponses'!C:C,'Réponses'!F:F,"ERREUR VISIBILITE"),Questions!A:A,Questions!B:B,"ERREUR QUESTION"))</f>
        <v/>
      </c>
      <c r="M2739" s="58" t="str">
        <f>IF(OR(ISBLANK(Recyclabilité[[#This Row],[Réponse 4]]),'Calculs'!M2738="0",_xlfn.XLOOKUP('Calculs'!M2738,'Réponses'!C:C,'Réponses'!F:F,"ERREUR VISIBILITE")=0),"",_xlfn.XLOOKUP(_xlfn.XLOOKUP('Calculs'!M2738,'Réponses'!C:C,'Réponses'!F:F,"ERREUR VISIBILITE"),Questions!A:A,Questions!B:B,"ERREUR QUESTION"))</f>
        <v/>
      </c>
    </row>
    <row r="2740" spans="4:13" ht="60" customHeight="1">
      <c r="D2740" s="28" t="str">
        <f>IF(ISBLANK(Recyclabilité[[#This Row],[Code Valobat]]),"",IF(OR('Calculs'!A2739="08",'Calculs'!A2739="07",MID(Recyclabilité[[#This Row],[Code Valobat]],4,4)="0804",MID(Recyclabilité[[#This Row],[Code Valobat]],4,4)="0709",MID(Recyclabilité[[#This Row],[Code Valobat]],1,7)="6121107"),"Non recyclable",_xlfn.XLOOKUP('Calculs'!Q2739,'Combinaisons'!A:A,'Combinaisons'!B:B,"Merci de répondre à toutes les questions")))</f>
        <v/>
      </c>
      <c r="E2740" s="58" t="str">
        <f>IF(ISBLANK(Recyclabilité[[#This Row],[Code Valobat]]),"",IF(OR('Calculs'!A2739="08",'Calculs'!A2739="07",MID(Recyclabilité[[#This Row],[Code Valobat]],4,4)="0804",MID(Recyclabilité[[#This Row],[Code Valobat]],4,4)="0709",MID(Recyclabilité[[#This Row],[Code Valobat]],1,7)="6121107"),"",_xlfn.XLOOKUP('Calculs'!B2739,Questions!A:A,Questions!B:B,"ERREUR QUESTION")))</f>
        <v/>
      </c>
      <c r="G2740" s="58" t="str">
        <f>IF(OR(ISBLANK(Recyclabilité[[#This Row],[Réponse 1]]),'Calculs'!D2739="0",_xlfn.XLOOKUP('Calculs'!D2739,'Réponses'!C:C,'Réponses'!F:F,"ERREUR VISIBILITE")=0),"",_xlfn.XLOOKUP(_xlfn.XLOOKUP('Calculs'!D2739,'Réponses'!C:C,'Réponses'!F:F,"ERREUR VISIBILITE"),Questions!A:A,Questions!B:B,"ERREUR QUESTION"))</f>
        <v/>
      </c>
      <c r="I2740" s="58" t="str">
        <f>IF(OR(ISBLANK(Recyclabilité[[#This Row],[Réponse 2]]),'Calculs'!G2739="0",_xlfn.XLOOKUP('Calculs'!G2739,'Réponses'!C:C,'Réponses'!F:F,"ERREUR VISIBILITE")=0),"",_xlfn.XLOOKUP(_xlfn.XLOOKUP('Calculs'!G2739,'Réponses'!C:C,'Réponses'!F:F,"ERREUR VISIBILITE"),Questions!A:A,Questions!B:B,"ERREUR QUESTION"))</f>
        <v/>
      </c>
      <c r="K2740" s="58" t="str">
        <f>IF(OR(ISBLANK(Recyclabilité[[#This Row],[Réponse 3]]),'Calculs'!J2739="0",_xlfn.XLOOKUP('Calculs'!J2739,'Réponses'!C:C,'Réponses'!F:F,"ERREUR VISIBILITE")=0),"",_xlfn.XLOOKUP(_xlfn.XLOOKUP('Calculs'!J2739,'Réponses'!C:C,'Réponses'!F:F,"ERREUR VISIBILITE"),Questions!A:A,Questions!B:B,"ERREUR QUESTION"))</f>
        <v/>
      </c>
      <c r="M2740" s="58" t="str">
        <f>IF(OR(ISBLANK(Recyclabilité[[#This Row],[Réponse 4]]),'Calculs'!M2739="0",_xlfn.XLOOKUP('Calculs'!M2739,'Réponses'!C:C,'Réponses'!F:F,"ERREUR VISIBILITE")=0),"",_xlfn.XLOOKUP(_xlfn.XLOOKUP('Calculs'!M2739,'Réponses'!C:C,'Réponses'!F:F,"ERREUR VISIBILITE"),Questions!A:A,Questions!B:B,"ERREUR QUESTION"))</f>
        <v/>
      </c>
    </row>
    <row r="2741" spans="4:13" ht="60" customHeight="1">
      <c r="D2741" s="28" t="str">
        <f>IF(ISBLANK(Recyclabilité[[#This Row],[Code Valobat]]),"",IF(OR('Calculs'!A2740="08",'Calculs'!A2740="07",MID(Recyclabilité[[#This Row],[Code Valobat]],4,4)="0804",MID(Recyclabilité[[#This Row],[Code Valobat]],4,4)="0709",MID(Recyclabilité[[#This Row],[Code Valobat]],1,7)="6121107"),"Non recyclable",_xlfn.XLOOKUP('Calculs'!Q2740,'Combinaisons'!A:A,'Combinaisons'!B:B,"Merci de répondre à toutes les questions")))</f>
        <v/>
      </c>
      <c r="E2741" s="58" t="str">
        <f>IF(ISBLANK(Recyclabilité[[#This Row],[Code Valobat]]),"",IF(OR('Calculs'!A2740="08",'Calculs'!A2740="07",MID(Recyclabilité[[#This Row],[Code Valobat]],4,4)="0804",MID(Recyclabilité[[#This Row],[Code Valobat]],4,4)="0709",MID(Recyclabilité[[#This Row],[Code Valobat]],1,7)="6121107"),"",_xlfn.XLOOKUP('Calculs'!B2740,Questions!A:A,Questions!B:B,"ERREUR QUESTION")))</f>
        <v/>
      </c>
      <c r="G2741" s="58" t="str">
        <f>IF(OR(ISBLANK(Recyclabilité[[#This Row],[Réponse 1]]),'Calculs'!D2740="0",_xlfn.XLOOKUP('Calculs'!D2740,'Réponses'!C:C,'Réponses'!F:F,"ERREUR VISIBILITE")=0),"",_xlfn.XLOOKUP(_xlfn.XLOOKUP('Calculs'!D2740,'Réponses'!C:C,'Réponses'!F:F,"ERREUR VISIBILITE"),Questions!A:A,Questions!B:B,"ERREUR QUESTION"))</f>
        <v/>
      </c>
      <c r="I2741" s="58" t="str">
        <f>IF(OR(ISBLANK(Recyclabilité[[#This Row],[Réponse 2]]),'Calculs'!G2740="0",_xlfn.XLOOKUP('Calculs'!G2740,'Réponses'!C:C,'Réponses'!F:F,"ERREUR VISIBILITE")=0),"",_xlfn.XLOOKUP(_xlfn.XLOOKUP('Calculs'!G2740,'Réponses'!C:C,'Réponses'!F:F,"ERREUR VISIBILITE"),Questions!A:A,Questions!B:B,"ERREUR QUESTION"))</f>
        <v/>
      </c>
      <c r="K2741" s="58" t="str">
        <f>IF(OR(ISBLANK(Recyclabilité[[#This Row],[Réponse 3]]),'Calculs'!J2740="0",_xlfn.XLOOKUP('Calculs'!J2740,'Réponses'!C:C,'Réponses'!F:F,"ERREUR VISIBILITE")=0),"",_xlfn.XLOOKUP(_xlfn.XLOOKUP('Calculs'!J2740,'Réponses'!C:C,'Réponses'!F:F,"ERREUR VISIBILITE"),Questions!A:A,Questions!B:B,"ERREUR QUESTION"))</f>
        <v/>
      </c>
      <c r="M2741" s="58" t="str">
        <f>IF(OR(ISBLANK(Recyclabilité[[#This Row],[Réponse 4]]),'Calculs'!M2740="0",_xlfn.XLOOKUP('Calculs'!M2740,'Réponses'!C:C,'Réponses'!F:F,"ERREUR VISIBILITE")=0),"",_xlfn.XLOOKUP(_xlfn.XLOOKUP('Calculs'!M2740,'Réponses'!C:C,'Réponses'!F:F,"ERREUR VISIBILITE"),Questions!A:A,Questions!B:B,"ERREUR QUESTION"))</f>
        <v/>
      </c>
    </row>
    <row r="2742" spans="4:13" ht="60" customHeight="1">
      <c r="D2742" s="28" t="str">
        <f>IF(ISBLANK(Recyclabilité[[#This Row],[Code Valobat]]),"",IF(OR('Calculs'!A2741="08",'Calculs'!A2741="07",MID(Recyclabilité[[#This Row],[Code Valobat]],4,4)="0804",MID(Recyclabilité[[#This Row],[Code Valobat]],4,4)="0709",MID(Recyclabilité[[#This Row],[Code Valobat]],1,7)="6121107"),"Non recyclable",_xlfn.XLOOKUP('Calculs'!Q2741,'Combinaisons'!A:A,'Combinaisons'!B:B,"Merci de répondre à toutes les questions")))</f>
        <v/>
      </c>
      <c r="E2742" s="58" t="str">
        <f>IF(ISBLANK(Recyclabilité[[#This Row],[Code Valobat]]),"",IF(OR('Calculs'!A2741="08",'Calculs'!A2741="07",MID(Recyclabilité[[#This Row],[Code Valobat]],4,4)="0804",MID(Recyclabilité[[#This Row],[Code Valobat]],4,4)="0709",MID(Recyclabilité[[#This Row],[Code Valobat]],1,7)="6121107"),"",_xlfn.XLOOKUP('Calculs'!B2741,Questions!A:A,Questions!B:B,"ERREUR QUESTION")))</f>
        <v/>
      </c>
      <c r="G2742" s="58" t="str">
        <f>IF(OR(ISBLANK(Recyclabilité[[#This Row],[Réponse 1]]),'Calculs'!D2741="0",_xlfn.XLOOKUP('Calculs'!D2741,'Réponses'!C:C,'Réponses'!F:F,"ERREUR VISIBILITE")=0),"",_xlfn.XLOOKUP(_xlfn.XLOOKUP('Calculs'!D2741,'Réponses'!C:C,'Réponses'!F:F,"ERREUR VISIBILITE"),Questions!A:A,Questions!B:B,"ERREUR QUESTION"))</f>
        <v/>
      </c>
      <c r="I2742" s="58" t="str">
        <f>IF(OR(ISBLANK(Recyclabilité[[#This Row],[Réponse 2]]),'Calculs'!G2741="0",_xlfn.XLOOKUP('Calculs'!G2741,'Réponses'!C:C,'Réponses'!F:F,"ERREUR VISIBILITE")=0),"",_xlfn.XLOOKUP(_xlfn.XLOOKUP('Calculs'!G2741,'Réponses'!C:C,'Réponses'!F:F,"ERREUR VISIBILITE"),Questions!A:A,Questions!B:B,"ERREUR QUESTION"))</f>
        <v/>
      </c>
      <c r="K2742" s="58" t="str">
        <f>IF(OR(ISBLANK(Recyclabilité[[#This Row],[Réponse 3]]),'Calculs'!J2741="0",_xlfn.XLOOKUP('Calculs'!J2741,'Réponses'!C:C,'Réponses'!F:F,"ERREUR VISIBILITE")=0),"",_xlfn.XLOOKUP(_xlfn.XLOOKUP('Calculs'!J2741,'Réponses'!C:C,'Réponses'!F:F,"ERREUR VISIBILITE"),Questions!A:A,Questions!B:B,"ERREUR QUESTION"))</f>
        <v/>
      </c>
      <c r="M2742" s="58" t="str">
        <f>IF(OR(ISBLANK(Recyclabilité[[#This Row],[Réponse 4]]),'Calculs'!M2741="0",_xlfn.XLOOKUP('Calculs'!M2741,'Réponses'!C:C,'Réponses'!F:F,"ERREUR VISIBILITE")=0),"",_xlfn.XLOOKUP(_xlfn.XLOOKUP('Calculs'!M2741,'Réponses'!C:C,'Réponses'!F:F,"ERREUR VISIBILITE"),Questions!A:A,Questions!B:B,"ERREUR QUESTION"))</f>
        <v/>
      </c>
    </row>
    <row r="2743" spans="4:13" ht="60" customHeight="1">
      <c r="D2743" s="28" t="str">
        <f>IF(ISBLANK(Recyclabilité[[#This Row],[Code Valobat]]),"",IF(OR('Calculs'!A2742="08",'Calculs'!A2742="07",MID(Recyclabilité[[#This Row],[Code Valobat]],4,4)="0804",MID(Recyclabilité[[#This Row],[Code Valobat]],4,4)="0709",MID(Recyclabilité[[#This Row],[Code Valobat]],1,7)="6121107"),"Non recyclable",_xlfn.XLOOKUP('Calculs'!Q2742,'Combinaisons'!A:A,'Combinaisons'!B:B,"Merci de répondre à toutes les questions")))</f>
        <v/>
      </c>
      <c r="E2743" s="58" t="str">
        <f>IF(ISBLANK(Recyclabilité[[#This Row],[Code Valobat]]),"",IF(OR('Calculs'!A2742="08",'Calculs'!A2742="07",MID(Recyclabilité[[#This Row],[Code Valobat]],4,4)="0804",MID(Recyclabilité[[#This Row],[Code Valobat]],4,4)="0709",MID(Recyclabilité[[#This Row],[Code Valobat]],1,7)="6121107"),"",_xlfn.XLOOKUP('Calculs'!B2742,Questions!A:A,Questions!B:B,"ERREUR QUESTION")))</f>
        <v/>
      </c>
      <c r="G2743" s="58" t="str">
        <f>IF(OR(ISBLANK(Recyclabilité[[#This Row],[Réponse 1]]),'Calculs'!D2742="0",_xlfn.XLOOKUP('Calculs'!D2742,'Réponses'!C:C,'Réponses'!F:F,"ERREUR VISIBILITE")=0),"",_xlfn.XLOOKUP(_xlfn.XLOOKUP('Calculs'!D2742,'Réponses'!C:C,'Réponses'!F:F,"ERREUR VISIBILITE"),Questions!A:A,Questions!B:B,"ERREUR QUESTION"))</f>
        <v/>
      </c>
      <c r="I2743" s="58" t="str">
        <f>IF(OR(ISBLANK(Recyclabilité[[#This Row],[Réponse 2]]),'Calculs'!G2742="0",_xlfn.XLOOKUP('Calculs'!G2742,'Réponses'!C:C,'Réponses'!F:F,"ERREUR VISIBILITE")=0),"",_xlfn.XLOOKUP(_xlfn.XLOOKUP('Calculs'!G2742,'Réponses'!C:C,'Réponses'!F:F,"ERREUR VISIBILITE"),Questions!A:A,Questions!B:B,"ERREUR QUESTION"))</f>
        <v/>
      </c>
      <c r="K2743" s="58" t="str">
        <f>IF(OR(ISBLANK(Recyclabilité[[#This Row],[Réponse 3]]),'Calculs'!J2742="0",_xlfn.XLOOKUP('Calculs'!J2742,'Réponses'!C:C,'Réponses'!F:F,"ERREUR VISIBILITE")=0),"",_xlfn.XLOOKUP(_xlfn.XLOOKUP('Calculs'!J2742,'Réponses'!C:C,'Réponses'!F:F,"ERREUR VISIBILITE"),Questions!A:A,Questions!B:B,"ERREUR QUESTION"))</f>
        <v/>
      </c>
      <c r="M2743" s="58" t="str">
        <f>IF(OR(ISBLANK(Recyclabilité[[#This Row],[Réponse 4]]),'Calculs'!M2742="0",_xlfn.XLOOKUP('Calculs'!M2742,'Réponses'!C:C,'Réponses'!F:F,"ERREUR VISIBILITE")=0),"",_xlfn.XLOOKUP(_xlfn.XLOOKUP('Calculs'!M2742,'Réponses'!C:C,'Réponses'!F:F,"ERREUR VISIBILITE"),Questions!A:A,Questions!B:B,"ERREUR QUESTION"))</f>
        <v/>
      </c>
    </row>
    <row r="2744" spans="4:13" ht="60" customHeight="1">
      <c r="D2744" s="28" t="str">
        <f>IF(ISBLANK(Recyclabilité[[#This Row],[Code Valobat]]),"",IF(OR('Calculs'!A2743="08",'Calculs'!A2743="07",MID(Recyclabilité[[#This Row],[Code Valobat]],4,4)="0804",MID(Recyclabilité[[#This Row],[Code Valobat]],4,4)="0709",MID(Recyclabilité[[#This Row],[Code Valobat]],1,7)="6121107"),"Non recyclable",_xlfn.XLOOKUP('Calculs'!Q2743,'Combinaisons'!A:A,'Combinaisons'!B:B,"Merci de répondre à toutes les questions")))</f>
        <v/>
      </c>
      <c r="E2744" s="58" t="str">
        <f>IF(ISBLANK(Recyclabilité[[#This Row],[Code Valobat]]),"",IF(OR('Calculs'!A2743="08",'Calculs'!A2743="07",MID(Recyclabilité[[#This Row],[Code Valobat]],4,4)="0804",MID(Recyclabilité[[#This Row],[Code Valobat]],4,4)="0709",MID(Recyclabilité[[#This Row],[Code Valobat]],1,7)="6121107"),"",_xlfn.XLOOKUP('Calculs'!B2743,Questions!A:A,Questions!B:B,"ERREUR QUESTION")))</f>
        <v/>
      </c>
      <c r="G2744" s="58" t="str">
        <f>IF(OR(ISBLANK(Recyclabilité[[#This Row],[Réponse 1]]),'Calculs'!D2743="0",_xlfn.XLOOKUP('Calculs'!D2743,'Réponses'!C:C,'Réponses'!F:F,"ERREUR VISIBILITE")=0),"",_xlfn.XLOOKUP(_xlfn.XLOOKUP('Calculs'!D2743,'Réponses'!C:C,'Réponses'!F:F,"ERREUR VISIBILITE"),Questions!A:A,Questions!B:B,"ERREUR QUESTION"))</f>
        <v/>
      </c>
      <c r="I2744" s="58" t="str">
        <f>IF(OR(ISBLANK(Recyclabilité[[#This Row],[Réponse 2]]),'Calculs'!G2743="0",_xlfn.XLOOKUP('Calculs'!G2743,'Réponses'!C:C,'Réponses'!F:F,"ERREUR VISIBILITE")=0),"",_xlfn.XLOOKUP(_xlfn.XLOOKUP('Calculs'!G2743,'Réponses'!C:C,'Réponses'!F:F,"ERREUR VISIBILITE"),Questions!A:A,Questions!B:B,"ERREUR QUESTION"))</f>
        <v/>
      </c>
      <c r="K2744" s="58" t="str">
        <f>IF(OR(ISBLANK(Recyclabilité[[#This Row],[Réponse 3]]),'Calculs'!J2743="0",_xlfn.XLOOKUP('Calculs'!J2743,'Réponses'!C:C,'Réponses'!F:F,"ERREUR VISIBILITE")=0),"",_xlfn.XLOOKUP(_xlfn.XLOOKUP('Calculs'!J2743,'Réponses'!C:C,'Réponses'!F:F,"ERREUR VISIBILITE"),Questions!A:A,Questions!B:B,"ERREUR QUESTION"))</f>
        <v/>
      </c>
      <c r="M2744" s="58" t="str">
        <f>IF(OR(ISBLANK(Recyclabilité[[#This Row],[Réponse 4]]),'Calculs'!M2743="0",_xlfn.XLOOKUP('Calculs'!M2743,'Réponses'!C:C,'Réponses'!F:F,"ERREUR VISIBILITE")=0),"",_xlfn.XLOOKUP(_xlfn.XLOOKUP('Calculs'!M2743,'Réponses'!C:C,'Réponses'!F:F,"ERREUR VISIBILITE"),Questions!A:A,Questions!B:B,"ERREUR QUESTION"))</f>
        <v/>
      </c>
    </row>
    <row r="2745" spans="4:13" ht="60" customHeight="1">
      <c r="D2745" s="28" t="str">
        <f>IF(ISBLANK(Recyclabilité[[#This Row],[Code Valobat]]),"",IF(OR('Calculs'!A2744="08",'Calculs'!A2744="07",MID(Recyclabilité[[#This Row],[Code Valobat]],4,4)="0804",MID(Recyclabilité[[#This Row],[Code Valobat]],4,4)="0709",MID(Recyclabilité[[#This Row],[Code Valobat]],1,7)="6121107"),"Non recyclable",_xlfn.XLOOKUP('Calculs'!Q2744,'Combinaisons'!A:A,'Combinaisons'!B:B,"Merci de répondre à toutes les questions")))</f>
        <v/>
      </c>
      <c r="E2745" s="58" t="str">
        <f>IF(ISBLANK(Recyclabilité[[#This Row],[Code Valobat]]),"",IF(OR('Calculs'!A2744="08",'Calculs'!A2744="07",MID(Recyclabilité[[#This Row],[Code Valobat]],4,4)="0804",MID(Recyclabilité[[#This Row],[Code Valobat]],4,4)="0709",MID(Recyclabilité[[#This Row],[Code Valobat]],1,7)="6121107"),"",_xlfn.XLOOKUP('Calculs'!B2744,Questions!A:A,Questions!B:B,"ERREUR QUESTION")))</f>
        <v/>
      </c>
      <c r="G2745" s="58" t="str">
        <f>IF(OR(ISBLANK(Recyclabilité[[#This Row],[Réponse 1]]),'Calculs'!D2744="0",_xlfn.XLOOKUP('Calculs'!D2744,'Réponses'!C:C,'Réponses'!F:F,"ERREUR VISIBILITE")=0),"",_xlfn.XLOOKUP(_xlfn.XLOOKUP('Calculs'!D2744,'Réponses'!C:C,'Réponses'!F:F,"ERREUR VISIBILITE"),Questions!A:A,Questions!B:B,"ERREUR QUESTION"))</f>
        <v/>
      </c>
      <c r="I2745" s="58" t="str">
        <f>IF(OR(ISBLANK(Recyclabilité[[#This Row],[Réponse 2]]),'Calculs'!G2744="0",_xlfn.XLOOKUP('Calculs'!G2744,'Réponses'!C:C,'Réponses'!F:F,"ERREUR VISIBILITE")=0),"",_xlfn.XLOOKUP(_xlfn.XLOOKUP('Calculs'!G2744,'Réponses'!C:C,'Réponses'!F:F,"ERREUR VISIBILITE"),Questions!A:A,Questions!B:B,"ERREUR QUESTION"))</f>
        <v/>
      </c>
      <c r="K2745" s="58" t="str">
        <f>IF(OR(ISBLANK(Recyclabilité[[#This Row],[Réponse 3]]),'Calculs'!J2744="0",_xlfn.XLOOKUP('Calculs'!J2744,'Réponses'!C:C,'Réponses'!F:F,"ERREUR VISIBILITE")=0),"",_xlfn.XLOOKUP(_xlfn.XLOOKUP('Calculs'!J2744,'Réponses'!C:C,'Réponses'!F:F,"ERREUR VISIBILITE"),Questions!A:A,Questions!B:B,"ERREUR QUESTION"))</f>
        <v/>
      </c>
      <c r="M2745" s="58" t="str">
        <f>IF(OR(ISBLANK(Recyclabilité[[#This Row],[Réponse 4]]),'Calculs'!M2744="0",_xlfn.XLOOKUP('Calculs'!M2744,'Réponses'!C:C,'Réponses'!F:F,"ERREUR VISIBILITE")=0),"",_xlfn.XLOOKUP(_xlfn.XLOOKUP('Calculs'!M2744,'Réponses'!C:C,'Réponses'!F:F,"ERREUR VISIBILITE"),Questions!A:A,Questions!B:B,"ERREUR QUESTION"))</f>
        <v/>
      </c>
    </row>
    <row r="2746" spans="4:13" ht="60" customHeight="1">
      <c r="D2746" s="28" t="str">
        <f>IF(ISBLANK(Recyclabilité[[#This Row],[Code Valobat]]),"",IF(OR('Calculs'!A2745="08",'Calculs'!A2745="07",MID(Recyclabilité[[#This Row],[Code Valobat]],4,4)="0804",MID(Recyclabilité[[#This Row],[Code Valobat]],4,4)="0709",MID(Recyclabilité[[#This Row],[Code Valobat]],1,7)="6121107"),"Non recyclable",_xlfn.XLOOKUP('Calculs'!Q2745,'Combinaisons'!A:A,'Combinaisons'!B:B,"Merci de répondre à toutes les questions")))</f>
        <v/>
      </c>
      <c r="E2746" s="58" t="str">
        <f>IF(ISBLANK(Recyclabilité[[#This Row],[Code Valobat]]),"",IF(OR('Calculs'!A2745="08",'Calculs'!A2745="07",MID(Recyclabilité[[#This Row],[Code Valobat]],4,4)="0804",MID(Recyclabilité[[#This Row],[Code Valobat]],4,4)="0709",MID(Recyclabilité[[#This Row],[Code Valobat]],1,7)="6121107"),"",_xlfn.XLOOKUP('Calculs'!B2745,Questions!A:A,Questions!B:B,"ERREUR QUESTION")))</f>
        <v/>
      </c>
      <c r="G2746" s="58" t="str">
        <f>IF(OR(ISBLANK(Recyclabilité[[#This Row],[Réponse 1]]),'Calculs'!D2745="0",_xlfn.XLOOKUP('Calculs'!D2745,'Réponses'!C:C,'Réponses'!F:F,"ERREUR VISIBILITE")=0),"",_xlfn.XLOOKUP(_xlfn.XLOOKUP('Calculs'!D2745,'Réponses'!C:C,'Réponses'!F:F,"ERREUR VISIBILITE"),Questions!A:A,Questions!B:B,"ERREUR QUESTION"))</f>
        <v/>
      </c>
      <c r="I2746" s="58" t="str">
        <f>IF(OR(ISBLANK(Recyclabilité[[#This Row],[Réponse 2]]),'Calculs'!G2745="0",_xlfn.XLOOKUP('Calculs'!G2745,'Réponses'!C:C,'Réponses'!F:F,"ERREUR VISIBILITE")=0),"",_xlfn.XLOOKUP(_xlfn.XLOOKUP('Calculs'!G2745,'Réponses'!C:C,'Réponses'!F:F,"ERREUR VISIBILITE"),Questions!A:A,Questions!B:B,"ERREUR QUESTION"))</f>
        <v/>
      </c>
      <c r="K2746" s="58" t="str">
        <f>IF(OR(ISBLANK(Recyclabilité[[#This Row],[Réponse 3]]),'Calculs'!J2745="0",_xlfn.XLOOKUP('Calculs'!J2745,'Réponses'!C:C,'Réponses'!F:F,"ERREUR VISIBILITE")=0),"",_xlfn.XLOOKUP(_xlfn.XLOOKUP('Calculs'!J2745,'Réponses'!C:C,'Réponses'!F:F,"ERREUR VISIBILITE"),Questions!A:A,Questions!B:B,"ERREUR QUESTION"))</f>
        <v/>
      </c>
      <c r="M2746" s="58" t="str">
        <f>IF(OR(ISBLANK(Recyclabilité[[#This Row],[Réponse 4]]),'Calculs'!M2745="0",_xlfn.XLOOKUP('Calculs'!M2745,'Réponses'!C:C,'Réponses'!F:F,"ERREUR VISIBILITE")=0),"",_xlfn.XLOOKUP(_xlfn.XLOOKUP('Calculs'!M2745,'Réponses'!C:C,'Réponses'!F:F,"ERREUR VISIBILITE"),Questions!A:A,Questions!B:B,"ERREUR QUESTION"))</f>
        <v/>
      </c>
    </row>
    <row r="2747" spans="4:13" ht="60" customHeight="1">
      <c r="D2747" s="28" t="str">
        <f>IF(ISBLANK(Recyclabilité[[#This Row],[Code Valobat]]),"",IF(OR('Calculs'!A2746="08",'Calculs'!A2746="07",MID(Recyclabilité[[#This Row],[Code Valobat]],4,4)="0804",MID(Recyclabilité[[#This Row],[Code Valobat]],4,4)="0709",MID(Recyclabilité[[#This Row],[Code Valobat]],1,7)="6121107"),"Non recyclable",_xlfn.XLOOKUP('Calculs'!Q2746,'Combinaisons'!A:A,'Combinaisons'!B:B,"Merci de répondre à toutes les questions")))</f>
        <v/>
      </c>
      <c r="E2747" s="58" t="str">
        <f>IF(ISBLANK(Recyclabilité[[#This Row],[Code Valobat]]),"",IF(OR('Calculs'!A2746="08",'Calculs'!A2746="07",MID(Recyclabilité[[#This Row],[Code Valobat]],4,4)="0804",MID(Recyclabilité[[#This Row],[Code Valobat]],4,4)="0709",MID(Recyclabilité[[#This Row],[Code Valobat]],1,7)="6121107"),"",_xlfn.XLOOKUP('Calculs'!B2746,Questions!A:A,Questions!B:B,"ERREUR QUESTION")))</f>
        <v/>
      </c>
      <c r="G2747" s="58" t="str">
        <f>IF(OR(ISBLANK(Recyclabilité[[#This Row],[Réponse 1]]),'Calculs'!D2746="0",_xlfn.XLOOKUP('Calculs'!D2746,'Réponses'!C:C,'Réponses'!F:F,"ERREUR VISIBILITE")=0),"",_xlfn.XLOOKUP(_xlfn.XLOOKUP('Calculs'!D2746,'Réponses'!C:C,'Réponses'!F:F,"ERREUR VISIBILITE"),Questions!A:A,Questions!B:B,"ERREUR QUESTION"))</f>
        <v/>
      </c>
      <c r="I2747" s="58" t="str">
        <f>IF(OR(ISBLANK(Recyclabilité[[#This Row],[Réponse 2]]),'Calculs'!G2746="0",_xlfn.XLOOKUP('Calculs'!G2746,'Réponses'!C:C,'Réponses'!F:F,"ERREUR VISIBILITE")=0),"",_xlfn.XLOOKUP(_xlfn.XLOOKUP('Calculs'!G2746,'Réponses'!C:C,'Réponses'!F:F,"ERREUR VISIBILITE"),Questions!A:A,Questions!B:B,"ERREUR QUESTION"))</f>
        <v/>
      </c>
      <c r="K2747" s="58" t="str">
        <f>IF(OR(ISBLANK(Recyclabilité[[#This Row],[Réponse 3]]),'Calculs'!J2746="0",_xlfn.XLOOKUP('Calculs'!J2746,'Réponses'!C:C,'Réponses'!F:F,"ERREUR VISIBILITE")=0),"",_xlfn.XLOOKUP(_xlfn.XLOOKUP('Calculs'!J2746,'Réponses'!C:C,'Réponses'!F:F,"ERREUR VISIBILITE"),Questions!A:A,Questions!B:B,"ERREUR QUESTION"))</f>
        <v/>
      </c>
      <c r="M2747" s="58" t="str">
        <f>IF(OR(ISBLANK(Recyclabilité[[#This Row],[Réponse 4]]),'Calculs'!M2746="0",_xlfn.XLOOKUP('Calculs'!M2746,'Réponses'!C:C,'Réponses'!F:F,"ERREUR VISIBILITE")=0),"",_xlfn.XLOOKUP(_xlfn.XLOOKUP('Calculs'!M2746,'Réponses'!C:C,'Réponses'!F:F,"ERREUR VISIBILITE"),Questions!A:A,Questions!B:B,"ERREUR QUESTION"))</f>
        <v/>
      </c>
    </row>
    <row r="2748" spans="4:13" ht="60" customHeight="1">
      <c r="D2748" s="28" t="str">
        <f>IF(ISBLANK(Recyclabilité[[#This Row],[Code Valobat]]),"",IF(OR('Calculs'!A2747="08",'Calculs'!A2747="07",MID(Recyclabilité[[#This Row],[Code Valobat]],4,4)="0804",MID(Recyclabilité[[#This Row],[Code Valobat]],4,4)="0709",MID(Recyclabilité[[#This Row],[Code Valobat]],1,7)="6121107"),"Non recyclable",_xlfn.XLOOKUP('Calculs'!Q2747,'Combinaisons'!A:A,'Combinaisons'!B:B,"Merci de répondre à toutes les questions")))</f>
        <v/>
      </c>
      <c r="E2748" s="58" t="str">
        <f>IF(ISBLANK(Recyclabilité[[#This Row],[Code Valobat]]),"",IF(OR('Calculs'!A2747="08",'Calculs'!A2747="07",MID(Recyclabilité[[#This Row],[Code Valobat]],4,4)="0804",MID(Recyclabilité[[#This Row],[Code Valobat]],4,4)="0709",MID(Recyclabilité[[#This Row],[Code Valobat]],1,7)="6121107"),"",_xlfn.XLOOKUP('Calculs'!B2747,Questions!A:A,Questions!B:B,"ERREUR QUESTION")))</f>
        <v/>
      </c>
      <c r="G2748" s="58" t="str">
        <f>IF(OR(ISBLANK(Recyclabilité[[#This Row],[Réponse 1]]),'Calculs'!D2747="0",_xlfn.XLOOKUP('Calculs'!D2747,'Réponses'!C:C,'Réponses'!F:F,"ERREUR VISIBILITE")=0),"",_xlfn.XLOOKUP(_xlfn.XLOOKUP('Calculs'!D2747,'Réponses'!C:C,'Réponses'!F:F,"ERREUR VISIBILITE"),Questions!A:A,Questions!B:B,"ERREUR QUESTION"))</f>
        <v/>
      </c>
      <c r="I2748" s="58" t="str">
        <f>IF(OR(ISBLANK(Recyclabilité[[#This Row],[Réponse 2]]),'Calculs'!G2747="0",_xlfn.XLOOKUP('Calculs'!G2747,'Réponses'!C:C,'Réponses'!F:F,"ERREUR VISIBILITE")=0),"",_xlfn.XLOOKUP(_xlfn.XLOOKUP('Calculs'!G2747,'Réponses'!C:C,'Réponses'!F:F,"ERREUR VISIBILITE"),Questions!A:A,Questions!B:B,"ERREUR QUESTION"))</f>
        <v/>
      </c>
      <c r="K2748" s="58" t="str">
        <f>IF(OR(ISBLANK(Recyclabilité[[#This Row],[Réponse 3]]),'Calculs'!J2747="0",_xlfn.XLOOKUP('Calculs'!J2747,'Réponses'!C:C,'Réponses'!F:F,"ERREUR VISIBILITE")=0),"",_xlfn.XLOOKUP(_xlfn.XLOOKUP('Calculs'!J2747,'Réponses'!C:C,'Réponses'!F:F,"ERREUR VISIBILITE"),Questions!A:A,Questions!B:B,"ERREUR QUESTION"))</f>
        <v/>
      </c>
      <c r="M2748" s="58" t="str">
        <f>IF(OR(ISBLANK(Recyclabilité[[#This Row],[Réponse 4]]),'Calculs'!M2747="0",_xlfn.XLOOKUP('Calculs'!M2747,'Réponses'!C:C,'Réponses'!F:F,"ERREUR VISIBILITE")=0),"",_xlfn.XLOOKUP(_xlfn.XLOOKUP('Calculs'!M2747,'Réponses'!C:C,'Réponses'!F:F,"ERREUR VISIBILITE"),Questions!A:A,Questions!B:B,"ERREUR QUESTION"))</f>
        <v/>
      </c>
    </row>
    <row r="2749" spans="4:13" ht="60" customHeight="1">
      <c r="D2749" s="28" t="str">
        <f>IF(ISBLANK(Recyclabilité[[#This Row],[Code Valobat]]),"",IF(OR('Calculs'!A2748="08",'Calculs'!A2748="07",MID(Recyclabilité[[#This Row],[Code Valobat]],4,4)="0804",MID(Recyclabilité[[#This Row],[Code Valobat]],4,4)="0709",MID(Recyclabilité[[#This Row],[Code Valobat]],1,7)="6121107"),"Non recyclable",_xlfn.XLOOKUP('Calculs'!Q2748,'Combinaisons'!A:A,'Combinaisons'!B:B,"Merci de répondre à toutes les questions")))</f>
        <v/>
      </c>
      <c r="E2749" s="58" t="str">
        <f>IF(ISBLANK(Recyclabilité[[#This Row],[Code Valobat]]),"",IF(OR('Calculs'!A2748="08",'Calculs'!A2748="07",MID(Recyclabilité[[#This Row],[Code Valobat]],4,4)="0804",MID(Recyclabilité[[#This Row],[Code Valobat]],4,4)="0709",MID(Recyclabilité[[#This Row],[Code Valobat]],1,7)="6121107"),"",_xlfn.XLOOKUP('Calculs'!B2748,Questions!A:A,Questions!B:B,"ERREUR QUESTION")))</f>
        <v/>
      </c>
      <c r="G2749" s="58" t="str">
        <f>IF(OR(ISBLANK(Recyclabilité[[#This Row],[Réponse 1]]),'Calculs'!D2748="0",_xlfn.XLOOKUP('Calculs'!D2748,'Réponses'!C:C,'Réponses'!F:F,"ERREUR VISIBILITE")=0),"",_xlfn.XLOOKUP(_xlfn.XLOOKUP('Calculs'!D2748,'Réponses'!C:C,'Réponses'!F:F,"ERREUR VISIBILITE"),Questions!A:A,Questions!B:B,"ERREUR QUESTION"))</f>
        <v/>
      </c>
      <c r="I2749" s="58" t="str">
        <f>IF(OR(ISBLANK(Recyclabilité[[#This Row],[Réponse 2]]),'Calculs'!G2748="0",_xlfn.XLOOKUP('Calculs'!G2748,'Réponses'!C:C,'Réponses'!F:F,"ERREUR VISIBILITE")=0),"",_xlfn.XLOOKUP(_xlfn.XLOOKUP('Calculs'!G2748,'Réponses'!C:C,'Réponses'!F:F,"ERREUR VISIBILITE"),Questions!A:A,Questions!B:B,"ERREUR QUESTION"))</f>
        <v/>
      </c>
      <c r="K2749" s="58" t="str">
        <f>IF(OR(ISBLANK(Recyclabilité[[#This Row],[Réponse 3]]),'Calculs'!J2748="0",_xlfn.XLOOKUP('Calculs'!J2748,'Réponses'!C:C,'Réponses'!F:F,"ERREUR VISIBILITE")=0),"",_xlfn.XLOOKUP(_xlfn.XLOOKUP('Calculs'!J2748,'Réponses'!C:C,'Réponses'!F:F,"ERREUR VISIBILITE"),Questions!A:A,Questions!B:B,"ERREUR QUESTION"))</f>
        <v/>
      </c>
      <c r="M2749" s="58" t="str">
        <f>IF(OR(ISBLANK(Recyclabilité[[#This Row],[Réponse 4]]),'Calculs'!M2748="0",_xlfn.XLOOKUP('Calculs'!M2748,'Réponses'!C:C,'Réponses'!F:F,"ERREUR VISIBILITE")=0),"",_xlfn.XLOOKUP(_xlfn.XLOOKUP('Calculs'!M2748,'Réponses'!C:C,'Réponses'!F:F,"ERREUR VISIBILITE"),Questions!A:A,Questions!B:B,"ERREUR QUESTION"))</f>
        <v/>
      </c>
    </row>
    <row r="2750" spans="4:13" ht="60" customHeight="1">
      <c r="D2750" s="28" t="str">
        <f>IF(ISBLANK(Recyclabilité[[#This Row],[Code Valobat]]),"",IF(OR('Calculs'!A2749="08",'Calculs'!A2749="07",MID(Recyclabilité[[#This Row],[Code Valobat]],4,4)="0804",MID(Recyclabilité[[#This Row],[Code Valobat]],4,4)="0709",MID(Recyclabilité[[#This Row],[Code Valobat]],1,7)="6121107"),"Non recyclable",_xlfn.XLOOKUP('Calculs'!Q2749,'Combinaisons'!A:A,'Combinaisons'!B:B,"Merci de répondre à toutes les questions")))</f>
        <v/>
      </c>
      <c r="E2750" s="58" t="str">
        <f>IF(ISBLANK(Recyclabilité[[#This Row],[Code Valobat]]),"",IF(OR('Calculs'!A2749="08",'Calculs'!A2749="07",MID(Recyclabilité[[#This Row],[Code Valobat]],4,4)="0804",MID(Recyclabilité[[#This Row],[Code Valobat]],4,4)="0709",MID(Recyclabilité[[#This Row],[Code Valobat]],1,7)="6121107"),"",_xlfn.XLOOKUP('Calculs'!B2749,Questions!A:A,Questions!B:B,"ERREUR QUESTION")))</f>
        <v/>
      </c>
      <c r="G2750" s="58" t="str">
        <f>IF(OR(ISBLANK(Recyclabilité[[#This Row],[Réponse 1]]),'Calculs'!D2749="0",_xlfn.XLOOKUP('Calculs'!D2749,'Réponses'!C:C,'Réponses'!F:F,"ERREUR VISIBILITE")=0),"",_xlfn.XLOOKUP(_xlfn.XLOOKUP('Calculs'!D2749,'Réponses'!C:C,'Réponses'!F:F,"ERREUR VISIBILITE"),Questions!A:A,Questions!B:B,"ERREUR QUESTION"))</f>
        <v/>
      </c>
      <c r="I2750" s="58" t="str">
        <f>IF(OR(ISBLANK(Recyclabilité[[#This Row],[Réponse 2]]),'Calculs'!G2749="0",_xlfn.XLOOKUP('Calculs'!G2749,'Réponses'!C:C,'Réponses'!F:F,"ERREUR VISIBILITE")=0),"",_xlfn.XLOOKUP(_xlfn.XLOOKUP('Calculs'!G2749,'Réponses'!C:C,'Réponses'!F:F,"ERREUR VISIBILITE"),Questions!A:A,Questions!B:B,"ERREUR QUESTION"))</f>
        <v/>
      </c>
      <c r="K2750" s="58" t="str">
        <f>IF(OR(ISBLANK(Recyclabilité[[#This Row],[Réponse 3]]),'Calculs'!J2749="0",_xlfn.XLOOKUP('Calculs'!J2749,'Réponses'!C:C,'Réponses'!F:F,"ERREUR VISIBILITE")=0),"",_xlfn.XLOOKUP(_xlfn.XLOOKUP('Calculs'!J2749,'Réponses'!C:C,'Réponses'!F:F,"ERREUR VISIBILITE"),Questions!A:A,Questions!B:B,"ERREUR QUESTION"))</f>
        <v/>
      </c>
      <c r="M2750" s="58" t="str">
        <f>IF(OR(ISBLANK(Recyclabilité[[#This Row],[Réponse 4]]),'Calculs'!M2749="0",_xlfn.XLOOKUP('Calculs'!M2749,'Réponses'!C:C,'Réponses'!F:F,"ERREUR VISIBILITE")=0),"",_xlfn.XLOOKUP(_xlfn.XLOOKUP('Calculs'!M2749,'Réponses'!C:C,'Réponses'!F:F,"ERREUR VISIBILITE"),Questions!A:A,Questions!B:B,"ERREUR QUESTION"))</f>
        <v/>
      </c>
    </row>
    <row r="2751" spans="4:13" ht="60" customHeight="1">
      <c r="D2751" s="28" t="str">
        <f>IF(ISBLANK(Recyclabilité[[#This Row],[Code Valobat]]),"",IF(OR('Calculs'!A2750="08",'Calculs'!A2750="07",MID(Recyclabilité[[#This Row],[Code Valobat]],4,4)="0804",MID(Recyclabilité[[#This Row],[Code Valobat]],4,4)="0709",MID(Recyclabilité[[#This Row],[Code Valobat]],1,7)="6121107"),"Non recyclable",_xlfn.XLOOKUP('Calculs'!Q2750,'Combinaisons'!A:A,'Combinaisons'!B:B,"Merci de répondre à toutes les questions")))</f>
        <v/>
      </c>
      <c r="E2751" s="58" t="str">
        <f>IF(ISBLANK(Recyclabilité[[#This Row],[Code Valobat]]),"",IF(OR('Calculs'!A2750="08",'Calculs'!A2750="07",MID(Recyclabilité[[#This Row],[Code Valobat]],4,4)="0804",MID(Recyclabilité[[#This Row],[Code Valobat]],4,4)="0709",MID(Recyclabilité[[#This Row],[Code Valobat]],1,7)="6121107"),"",_xlfn.XLOOKUP('Calculs'!B2750,Questions!A:A,Questions!B:B,"ERREUR QUESTION")))</f>
        <v/>
      </c>
      <c r="G2751" s="58" t="str">
        <f>IF(OR(ISBLANK(Recyclabilité[[#This Row],[Réponse 1]]),'Calculs'!D2750="0",_xlfn.XLOOKUP('Calculs'!D2750,'Réponses'!C:C,'Réponses'!F:F,"ERREUR VISIBILITE")=0),"",_xlfn.XLOOKUP(_xlfn.XLOOKUP('Calculs'!D2750,'Réponses'!C:C,'Réponses'!F:F,"ERREUR VISIBILITE"),Questions!A:A,Questions!B:B,"ERREUR QUESTION"))</f>
        <v/>
      </c>
      <c r="I2751" s="58" t="str">
        <f>IF(OR(ISBLANK(Recyclabilité[[#This Row],[Réponse 2]]),'Calculs'!G2750="0",_xlfn.XLOOKUP('Calculs'!G2750,'Réponses'!C:C,'Réponses'!F:F,"ERREUR VISIBILITE")=0),"",_xlfn.XLOOKUP(_xlfn.XLOOKUP('Calculs'!G2750,'Réponses'!C:C,'Réponses'!F:F,"ERREUR VISIBILITE"),Questions!A:A,Questions!B:B,"ERREUR QUESTION"))</f>
        <v/>
      </c>
      <c r="K2751" s="58" t="str">
        <f>IF(OR(ISBLANK(Recyclabilité[[#This Row],[Réponse 3]]),'Calculs'!J2750="0",_xlfn.XLOOKUP('Calculs'!J2750,'Réponses'!C:C,'Réponses'!F:F,"ERREUR VISIBILITE")=0),"",_xlfn.XLOOKUP(_xlfn.XLOOKUP('Calculs'!J2750,'Réponses'!C:C,'Réponses'!F:F,"ERREUR VISIBILITE"),Questions!A:A,Questions!B:B,"ERREUR QUESTION"))</f>
        <v/>
      </c>
      <c r="M2751" s="58" t="str">
        <f>IF(OR(ISBLANK(Recyclabilité[[#This Row],[Réponse 4]]),'Calculs'!M2750="0",_xlfn.XLOOKUP('Calculs'!M2750,'Réponses'!C:C,'Réponses'!F:F,"ERREUR VISIBILITE")=0),"",_xlfn.XLOOKUP(_xlfn.XLOOKUP('Calculs'!M2750,'Réponses'!C:C,'Réponses'!F:F,"ERREUR VISIBILITE"),Questions!A:A,Questions!B:B,"ERREUR QUESTION"))</f>
        <v/>
      </c>
    </row>
    <row r="2752" spans="4:13" ht="60" customHeight="1">
      <c r="D2752" s="28" t="str">
        <f>IF(ISBLANK(Recyclabilité[[#This Row],[Code Valobat]]),"",IF(OR('Calculs'!A2751="08",'Calculs'!A2751="07",MID(Recyclabilité[[#This Row],[Code Valobat]],4,4)="0804",MID(Recyclabilité[[#This Row],[Code Valobat]],4,4)="0709",MID(Recyclabilité[[#This Row],[Code Valobat]],1,7)="6121107"),"Non recyclable",_xlfn.XLOOKUP('Calculs'!Q2751,'Combinaisons'!A:A,'Combinaisons'!B:B,"Merci de répondre à toutes les questions")))</f>
        <v/>
      </c>
      <c r="E2752" s="58" t="str">
        <f>IF(ISBLANK(Recyclabilité[[#This Row],[Code Valobat]]),"",IF(OR('Calculs'!A2751="08",'Calculs'!A2751="07",MID(Recyclabilité[[#This Row],[Code Valobat]],4,4)="0804",MID(Recyclabilité[[#This Row],[Code Valobat]],4,4)="0709",MID(Recyclabilité[[#This Row],[Code Valobat]],1,7)="6121107"),"",_xlfn.XLOOKUP('Calculs'!B2751,Questions!A:A,Questions!B:B,"ERREUR QUESTION")))</f>
        <v/>
      </c>
      <c r="G2752" s="58" t="str">
        <f>IF(OR(ISBLANK(Recyclabilité[[#This Row],[Réponse 1]]),'Calculs'!D2751="0",_xlfn.XLOOKUP('Calculs'!D2751,'Réponses'!C:C,'Réponses'!F:F,"ERREUR VISIBILITE")=0),"",_xlfn.XLOOKUP(_xlfn.XLOOKUP('Calculs'!D2751,'Réponses'!C:C,'Réponses'!F:F,"ERREUR VISIBILITE"),Questions!A:A,Questions!B:B,"ERREUR QUESTION"))</f>
        <v/>
      </c>
      <c r="I2752" s="58" t="str">
        <f>IF(OR(ISBLANK(Recyclabilité[[#This Row],[Réponse 2]]),'Calculs'!G2751="0",_xlfn.XLOOKUP('Calculs'!G2751,'Réponses'!C:C,'Réponses'!F:F,"ERREUR VISIBILITE")=0),"",_xlfn.XLOOKUP(_xlfn.XLOOKUP('Calculs'!G2751,'Réponses'!C:C,'Réponses'!F:F,"ERREUR VISIBILITE"),Questions!A:A,Questions!B:B,"ERREUR QUESTION"))</f>
        <v/>
      </c>
      <c r="K2752" s="58" t="str">
        <f>IF(OR(ISBLANK(Recyclabilité[[#This Row],[Réponse 3]]),'Calculs'!J2751="0",_xlfn.XLOOKUP('Calculs'!J2751,'Réponses'!C:C,'Réponses'!F:F,"ERREUR VISIBILITE")=0),"",_xlfn.XLOOKUP(_xlfn.XLOOKUP('Calculs'!J2751,'Réponses'!C:C,'Réponses'!F:F,"ERREUR VISIBILITE"),Questions!A:A,Questions!B:B,"ERREUR QUESTION"))</f>
        <v/>
      </c>
      <c r="M2752" s="58" t="str">
        <f>IF(OR(ISBLANK(Recyclabilité[[#This Row],[Réponse 4]]),'Calculs'!M2751="0",_xlfn.XLOOKUP('Calculs'!M2751,'Réponses'!C:C,'Réponses'!F:F,"ERREUR VISIBILITE")=0),"",_xlfn.XLOOKUP(_xlfn.XLOOKUP('Calculs'!M2751,'Réponses'!C:C,'Réponses'!F:F,"ERREUR VISIBILITE"),Questions!A:A,Questions!B:B,"ERREUR QUESTION"))</f>
        <v/>
      </c>
    </row>
    <row r="2753" spans="4:13" ht="60" customHeight="1">
      <c r="D2753" s="28" t="str">
        <f>IF(ISBLANK(Recyclabilité[[#This Row],[Code Valobat]]),"",IF(OR('Calculs'!A2752="08",'Calculs'!A2752="07",MID(Recyclabilité[[#This Row],[Code Valobat]],4,4)="0804",MID(Recyclabilité[[#This Row],[Code Valobat]],4,4)="0709",MID(Recyclabilité[[#This Row],[Code Valobat]],1,7)="6121107"),"Non recyclable",_xlfn.XLOOKUP('Calculs'!Q2752,'Combinaisons'!A:A,'Combinaisons'!B:B,"Merci de répondre à toutes les questions")))</f>
        <v/>
      </c>
      <c r="E2753" s="58" t="str">
        <f>IF(ISBLANK(Recyclabilité[[#This Row],[Code Valobat]]),"",IF(OR('Calculs'!A2752="08",'Calculs'!A2752="07",MID(Recyclabilité[[#This Row],[Code Valobat]],4,4)="0804",MID(Recyclabilité[[#This Row],[Code Valobat]],4,4)="0709",MID(Recyclabilité[[#This Row],[Code Valobat]],1,7)="6121107"),"",_xlfn.XLOOKUP('Calculs'!B2752,Questions!A:A,Questions!B:B,"ERREUR QUESTION")))</f>
        <v/>
      </c>
      <c r="G2753" s="58" t="str">
        <f>IF(OR(ISBLANK(Recyclabilité[[#This Row],[Réponse 1]]),'Calculs'!D2752="0",_xlfn.XLOOKUP('Calculs'!D2752,'Réponses'!C:C,'Réponses'!F:F,"ERREUR VISIBILITE")=0),"",_xlfn.XLOOKUP(_xlfn.XLOOKUP('Calculs'!D2752,'Réponses'!C:C,'Réponses'!F:F,"ERREUR VISIBILITE"),Questions!A:A,Questions!B:B,"ERREUR QUESTION"))</f>
        <v/>
      </c>
      <c r="I2753" s="58" t="str">
        <f>IF(OR(ISBLANK(Recyclabilité[[#This Row],[Réponse 2]]),'Calculs'!G2752="0",_xlfn.XLOOKUP('Calculs'!G2752,'Réponses'!C:C,'Réponses'!F:F,"ERREUR VISIBILITE")=0),"",_xlfn.XLOOKUP(_xlfn.XLOOKUP('Calculs'!G2752,'Réponses'!C:C,'Réponses'!F:F,"ERREUR VISIBILITE"),Questions!A:A,Questions!B:B,"ERREUR QUESTION"))</f>
        <v/>
      </c>
      <c r="K2753" s="58" t="str">
        <f>IF(OR(ISBLANK(Recyclabilité[[#This Row],[Réponse 3]]),'Calculs'!J2752="0",_xlfn.XLOOKUP('Calculs'!J2752,'Réponses'!C:C,'Réponses'!F:F,"ERREUR VISIBILITE")=0),"",_xlfn.XLOOKUP(_xlfn.XLOOKUP('Calculs'!J2752,'Réponses'!C:C,'Réponses'!F:F,"ERREUR VISIBILITE"),Questions!A:A,Questions!B:B,"ERREUR QUESTION"))</f>
        <v/>
      </c>
      <c r="M2753" s="58" t="str">
        <f>IF(OR(ISBLANK(Recyclabilité[[#This Row],[Réponse 4]]),'Calculs'!M2752="0",_xlfn.XLOOKUP('Calculs'!M2752,'Réponses'!C:C,'Réponses'!F:F,"ERREUR VISIBILITE")=0),"",_xlfn.XLOOKUP(_xlfn.XLOOKUP('Calculs'!M2752,'Réponses'!C:C,'Réponses'!F:F,"ERREUR VISIBILITE"),Questions!A:A,Questions!B:B,"ERREUR QUESTION"))</f>
        <v/>
      </c>
    </row>
    <row r="2754" spans="4:13" ht="60" customHeight="1">
      <c r="D2754" s="28" t="str">
        <f>IF(ISBLANK(Recyclabilité[[#This Row],[Code Valobat]]),"",IF(OR('Calculs'!A2753="08",'Calculs'!A2753="07",MID(Recyclabilité[[#This Row],[Code Valobat]],4,4)="0804",MID(Recyclabilité[[#This Row],[Code Valobat]],4,4)="0709",MID(Recyclabilité[[#This Row],[Code Valobat]],1,7)="6121107"),"Non recyclable",_xlfn.XLOOKUP('Calculs'!Q2753,'Combinaisons'!A:A,'Combinaisons'!B:B,"Merci de répondre à toutes les questions")))</f>
        <v/>
      </c>
      <c r="E2754" s="58" t="str">
        <f>IF(ISBLANK(Recyclabilité[[#This Row],[Code Valobat]]),"",IF(OR('Calculs'!A2753="08",'Calculs'!A2753="07",MID(Recyclabilité[[#This Row],[Code Valobat]],4,4)="0804",MID(Recyclabilité[[#This Row],[Code Valobat]],4,4)="0709",MID(Recyclabilité[[#This Row],[Code Valobat]],1,7)="6121107"),"",_xlfn.XLOOKUP('Calculs'!B2753,Questions!A:A,Questions!B:B,"ERREUR QUESTION")))</f>
        <v/>
      </c>
      <c r="G2754" s="58" t="str">
        <f>IF(OR(ISBLANK(Recyclabilité[[#This Row],[Réponse 1]]),'Calculs'!D2753="0",_xlfn.XLOOKUP('Calculs'!D2753,'Réponses'!C:C,'Réponses'!F:F,"ERREUR VISIBILITE")=0),"",_xlfn.XLOOKUP(_xlfn.XLOOKUP('Calculs'!D2753,'Réponses'!C:C,'Réponses'!F:F,"ERREUR VISIBILITE"),Questions!A:A,Questions!B:B,"ERREUR QUESTION"))</f>
        <v/>
      </c>
      <c r="I2754" s="58" t="str">
        <f>IF(OR(ISBLANK(Recyclabilité[[#This Row],[Réponse 2]]),'Calculs'!G2753="0",_xlfn.XLOOKUP('Calculs'!G2753,'Réponses'!C:C,'Réponses'!F:F,"ERREUR VISIBILITE")=0),"",_xlfn.XLOOKUP(_xlfn.XLOOKUP('Calculs'!G2753,'Réponses'!C:C,'Réponses'!F:F,"ERREUR VISIBILITE"),Questions!A:A,Questions!B:B,"ERREUR QUESTION"))</f>
        <v/>
      </c>
      <c r="K2754" s="58" t="str">
        <f>IF(OR(ISBLANK(Recyclabilité[[#This Row],[Réponse 3]]),'Calculs'!J2753="0",_xlfn.XLOOKUP('Calculs'!J2753,'Réponses'!C:C,'Réponses'!F:F,"ERREUR VISIBILITE")=0),"",_xlfn.XLOOKUP(_xlfn.XLOOKUP('Calculs'!J2753,'Réponses'!C:C,'Réponses'!F:F,"ERREUR VISIBILITE"),Questions!A:A,Questions!B:B,"ERREUR QUESTION"))</f>
        <v/>
      </c>
      <c r="M2754" s="58" t="str">
        <f>IF(OR(ISBLANK(Recyclabilité[[#This Row],[Réponse 4]]),'Calculs'!M2753="0",_xlfn.XLOOKUP('Calculs'!M2753,'Réponses'!C:C,'Réponses'!F:F,"ERREUR VISIBILITE")=0),"",_xlfn.XLOOKUP(_xlfn.XLOOKUP('Calculs'!M2753,'Réponses'!C:C,'Réponses'!F:F,"ERREUR VISIBILITE"),Questions!A:A,Questions!B:B,"ERREUR QUESTION"))</f>
        <v/>
      </c>
    </row>
    <row r="2755" spans="4:13" ht="60" customHeight="1">
      <c r="D2755" s="28" t="str">
        <f>IF(ISBLANK(Recyclabilité[[#This Row],[Code Valobat]]),"",IF(OR('Calculs'!A2754="08",'Calculs'!A2754="07",MID(Recyclabilité[[#This Row],[Code Valobat]],4,4)="0804",MID(Recyclabilité[[#This Row],[Code Valobat]],4,4)="0709",MID(Recyclabilité[[#This Row],[Code Valobat]],1,7)="6121107"),"Non recyclable",_xlfn.XLOOKUP('Calculs'!Q2754,'Combinaisons'!A:A,'Combinaisons'!B:B,"Merci de répondre à toutes les questions")))</f>
        <v/>
      </c>
      <c r="E2755" s="58" t="str">
        <f>IF(ISBLANK(Recyclabilité[[#This Row],[Code Valobat]]),"",IF(OR('Calculs'!A2754="08",'Calculs'!A2754="07",MID(Recyclabilité[[#This Row],[Code Valobat]],4,4)="0804",MID(Recyclabilité[[#This Row],[Code Valobat]],4,4)="0709",MID(Recyclabilité[[#This Row],[Code Valobat]],1,7)="6121107"),"",_xlfn.XLOOKUP('Calculs'!B2754,Questions!A:A,Questions!B:B,"ERREUR QUESTION")))</f>
        <v/>
      </c>
      <c r="G2755" s="58" t="str">
        <f>IF(OR(ISBLANK(Recyclabilité[[#This Row],[Réponse 1]]),'Calculs'!D2754="0",_xlfn.XLOOKUP('Calculs'!D2754,'Réponses'!C:C,'Réponses'!F:F,"ERREUR VISIBILITE")=0),"",_xlfn.XLOOKUP(_xlfn.XLOOKUP('Calculs'!D2754,'Réponses'!C:C,'Réponses'!F:F,"ERREUR VISIBILITE"),Questions!A:A,Questions!B:B,"ERREUR QUESTION"))</f>
        <v/>
      </c>
      <c r="I2755" s="58" t="str">
        <f>IF(OR(ISBLANK(Recyclabilité[[#This Row],[Réponse 2]]),'Calculs'!G2754="0",_xlfn.XLOOKUP('Calculs'!G2754,'Réponses'!C:C,'Réponses'!F:F,"ERREUR VISIBILITE")=0),"",_xlfn.XLOOKUP(_xlfn.XLOOKUP('Calculs'!G2754,'Réponses'!C:C,'Réponses'!F:F,"ERREUR VISIBILITE"),Questions!A:A,Questions!B:B,"ERREUR QUESTION"))</f>
        <v/>
      </c>
      <c r="K2755" s="58" t="str">
        <f>IF(OR(ISBLANK(Recyclabilité[[#This Row],[Réponse 3]]),'Calculs'!J2754="0",_xlfn.XLOOKUP('Calculs'!J2754,'Réponses'!C:C,'Réponses'!F:F,"ERREUR VISIBILITE")=0),"",_xlfn.XLOOKUP(_xlfn.XLOOKUP('Calculs'!J2754,'Réponses'!C:C,'Réponses'!F:F,"ERREUR VISIBILITE"),Questions!A:A,Questions!B:B,"ERREUR QUESTION"))</f>
        <v/>
      </c>
      <c r="M2755" s="58" t="str">
        <f>IF(OR(ISBLANK(Recyclabilité[[#This Row],[Réponse 4]]),'Calculs'!M2754="0",_xlfn.XLOOKUP('Calculs'!M2754,'Réponses'!C:C,'Réponses'!F:F,"ERREUR VISIBILITE")=0),"",_xlfn.XLOOKUP(_xlfn.XLOOKUP('Calculs'!M2754,'Réponses'!C:C,'Réponses'!F:F,"ERREUR VISIBILITE"),Questions!A:A,Questions!B:B,"ERREUR QUESTION"))</f>
        <v/>
      </c>
    </row>
    <row r="2756" spans="4:13" ht="60" customHeight="1">
      <c r="D2756" s="28" t="str">
        <f>IF(ISBLANK(Recyclabilité[[#This Row],[Code Valobat]]),"",IF(OR('Calculs'!A2755="08",'Calculs'!A2755="07",MID(Recyclabilité[[#This Row],[Code Valobat]],4,4)="0804",MID(Recyclabilité[[#This Row],[Code Valobat]],4,4)="0709",MID(Recyclabilité[[#This Row],[Code Valobat]],1,7)="6121107"),"Non recyclable",_xlfn.XLOOKUP('Calculs'!Q2755,'Combinaisons'!A:A,'Combinaisons'!B:B,"Merci de répondre à toutes les questions")))</f>
        <v/>
      </c>
      <c r="E2756" s="58" t="str">
        <f>IF(ISBLANK(Recyclabilité[[#This Row],[Code Valobat]]),"",IF(OR('Calculs'!A2755="08",'Calculs'!A2755="07",MID(Recyclabilité[[#This Row],[Code Valobat]],4,4)="0804",MID(Recyclabilité[[#This Row],[Code Valobat]],4,4)="0709",MID(Recyclabilité[[#This Row],[Code Valobat]],1,7)="6121107"),"",_xlfn.XLOOKUP('Calculs'!B2755,Questions!A:A,Questions!B:B,"ERREUR QUESTION")))</f>
        <v/>
      </c>
      <c r="G2756" s="58" t="str">
        <f>IF(OR(ISBLANK(Recyclabilité[[#This Row],[Réponse 1]]),'Calculs'!D2755="0",_xlfn.XLOOKUP('Calculs'!D2755,'Réponses'!C:C,'Réponses'!F:F,"ERREUR VISIBILITE")=0),"",_xlfn.XLOOKUP(_xlfn.XLOOKUP('Calculs'!D2755,'Réponses'!C:C,'Réponses'!F:F,"ERREUR VISIBILITE"),Questions!A:A,Questions!B:B,"ERREUR QUESTION"))</f>
        <v/>
      </c>
      <c r="I2756" s="58" t="str">
        <f>IF(OR(ISBLANK(Recyclabilité[[#This Row],[Réponse 2]]),'Calculs'!G2755="0",_xlfn.XLOOKUP('Calculs'!G2755,'Réponses'!C:C,'Réponses'!F:F,"ERREUR VISIBILITE")=0),"",_xlfn.XLOOKUP(_xlfn.XLOOKUP('Calculs'!G2755,'Réponses'!C:C,'Réponses'!F:F,"ERREUR VISIBILITE"),Questions!A:A,Questions!B:B,"ERREUR QUESTION"))</f>
        <v/>
      </c>
      <c r="K2756" s="58" t="str">
        <f>IF(OR(ISBLANK(Recyclabilité[[#This Row],[Réponse 3]]),'Calculs'!J2755="0",_xlfn.XLOOKUP('Calculs'!J2755,'Réponses'!C:C,'Réponses'!F:F,"ERREUR VISIBILITE")=0),"",_xlfn.XLOOKUP(_xlfn.XLOOKUP('Calculs'!J2755,'Réponses'!C:C,'Réponses'!F:F,"ERREUR VISIBILITE"),Questions!A:A,Questions!B:B,"ERREUR QUESTION"))</f>
        <v/>
      </c>
      <c r="M2756" s="58" t="str">
        <f>IF(OR(ISBLANK(Recyclabilité[[#This Row],[Réponse 4]]),'Calculs'!M2755="0",_xlfn.XLOOKUP('Calculs'!M2755,'Réponses'!C:C,'Réponses'!F:F,"ERREUR VISIBILITE")=0),"",_xlfn.XLOOKUP(_xlfn.XLOOKUP('Calculs'!M2755,'Réponses'!C:C,'Réponses'!F:F,"ERREUR VISIBILITE"),Questions!A:A,Questions!B:B,"ERREUR QUESTION"))</f>
        <v/>
      </c>
    </row>
    <row r="2757" spans="4:13" ht="60" customHeight="1">
      <c r="D2757" s="28" t="str">
        <f>IF(ISBLANK(Recyclabilité[[#This Row],[Code Valobat]]),"",IF(OR('Calculs'!A2756="08",'Calculs'!A2756="07",MID(Recyclabilité[[#This Row],[Code Valobat]],4,4)="0804",MID(Recyclabilité[[#This Row],[Code Valobat]],4,4)="0709",MID(Recyclabilité[[#This Row],[Code Valobat]],1,7)="6121107"),"Non recyclable",_xlfn.XLOOKUP('Calculs'!Q2756,'Combinaisons'!A:A,'Combinaisons'!B:B,"Merci de répondre à toutes les questions")))</f>
        <v/>
      </c>
      <c r="E2757" s="58" t="str">
        <f>IF(ISBLANK(Recyclabilité[[#This Row],[Code Valobat]]),"",IF(OR('Calculs'!A2756="08",'Calculs'!A2756="07",MID(Recyclabilité[[#This Row],[Code Valobat]],4,4)="0804",MID(Recyclabilité[[#This Row],[Code Valobat]],4,4)="0709",MID(Recyclabilité[[#This Row],[Code Valobat]],1,7)="6121107"),"",_xlfn.XLOOKUP('Calculs'!B2756,Questions!A:A,Questions!B:B,"ERREUR QUESTION")))</f>
        <v/>
      </c>
      <c r="G2757" s="58" t="str">
        <f>IF(OR(ISBLANK(Recyclabilité[[#This Row],[Réponse 1]]),'Calculs'!D2756="0",_xlfn.XLOOKUP('Calculs'!D2756,'Réponses'!C:C,'Réponses'!F:F,"ERREUR VISIBILITE")=0),"",_xlfn.XLOOKUP(_xlfn.XLOOKUP('Calculs'!D2756,'Réponses'!C:C,'Réponses'!F:F,"ERREUR VISIBILITE"),Questions!A:A,Questions!B:B,"ERREUR QUESTION"))</f>
        <v/>
      </c>
      <c r="I2757" s="58" t="str">
        <f>IF(OR(ISBLANK(Recyclabilité[[#This Row],[Réponse 2]]),'Calculs'!G2756="0",_xlfn.XLOOKUP('Calculs'!G2756,'Réponses'!C:C,'Réponses'!F:F,"ERREUR VISIBILITE")=0),"",_xlfn.XLOOKUP(_xlfn.XLOOKUP('Calculs'!G2756,'Réponses'!C:C,'Réponses'!F:F,"ERREUR VISIBILITE"),Questions!A:A,Questions!B:B,"ERREUR QUESTION"))</f>
        <v/>
      </c>
      <c r="K2757" s="58" t="str">
        <f>IF(OR(ISBLANK(Recyclabilité[[#This Row],[Réponse 3]]),'Calculs'!J2756="0",_xlfn.XLOOKUP('Calculs'!J2756,'Réponses'!C:C,'Réponses'!F:F,"ERREUR VISIBILITE")=0),"",_xlfn.XLOOKUP(_xlfn.XLOOKUP('Calculs'!J2756,'Réponses'!C:C,'Réponses'!F:F,"ERREUR VISIBILITE"),Questions!A:A,Questions!B:B,"ERREUR QUESTION"))</f>
        <v/>
      </c>
      <c r="M2757" s="58" t="str">
        <f>IF(OR(ISBLANK(Recyclabilité[[#This Row],[Réponse 4]]),'Calculs'!M2756="0",_xlfn.XLOOKUP('Calculs'!M2756,'Réponses'!C:C,'Réponses'!F:F,"ERREUR VISIBILITE")=0),"",_xlfn.XLOOKUP(_xlfn.XLOOKUP('Calculs'!M2756,'Réponses'!C:C,'Réponses'!F:F,"ERREUR VISIBILITE"),Questions!A:A,Questions!B:B,"ERREUR QUESTION"))</f>
        <v/>
      </c>
    </row>
    <row r="2758" spans="4:13" ht="60" customHeight="1">
      <c r="D2758" s="28" t="str">
        <f>IF(ISBLANK(Recyclabilité[[#This Row],[Code Valobat]]),"",IF(OR('Calculs'!A2757="08",'Calculs'!A2757="07",MID(Recyclabilité[[#This Row],[Code Valobat]],4,4)="0804",MID(Recyclabilité[[#This Row],[Code Valobat]],4,4)="0709",MID(Recyclabilité[[#This Row],[Code Valobat]],1,7)="6121107"),"Non recyclable",_xlfn.XLOOKUP('Calculs'!Q2757,'Combinaisons'!A:A,'Combinaisons'!B:B,"Merci de répondre à toutes les questions")))</f>
        <v/>
      </c>
      <c r="E2758" s="58" t="str">
        <f>IF(ISBLANK(Recyclabilité[[#This Row],[Code Valobat]]),"",IF(OR('Calculs'!A2757="08",'Calculs'!A2757="07",MID(Recyclabilité[[#This Row],[Code Valobat]],4,4)="0804",MID(Recyclabilité[[#This Row],[Code Valobat]],4,4)="0709",MID(Recyclabilité[[#This Row],[Code Valobat]],1,7)="6121107"),"",_xlfn.XLOOKUP('Calculs'!B2757,Questions!A:A,Questions!B:B,"ERREUR QUESTION")))</f>
        <v/>
      </c>
      <c r="G2758" s="58" t="str">
        <f>IF(OR(ISBLANK(Recyclabilité[[#This Row],[Réponse 1]]),'Calculs'!D2757="0",_xlfn.XLOOKUP('Calculs'!D2757,'Réponses'!C:C,'Réponses'!F:F,"ERREUR VISIBILITE")=0),"",_xlfn.XLOOKUP(_xlfn.XLOOKUP('Calculs'!D2757,'Réponses'!C:C,'Réponses'!F:F,"ERREUR VISIBILITE"),Questions!A:A,Questions!B:B,"ERREUR QUESTION"))</f>
        <v/>
      </c>
      <c r="I2758" s="58" t="str">
        <f>IF(OR(ISBLANK(Recyclabilité[[#This Row],[Réponse 2]]),'Calculs'!G2757="0",_xlfn.XLOOKUP('Calculs'!G2757,'Réponses'!C:C,'Réponses'!F:F,"ERREUR VISIBILITE")=0),"",_xlfn.XLOOKUP(_xlfn.XLOOKUP('Calculs'!G2757,'Réponses'!C:C,'Réponses'!F:F,"ERREUR VISIBILITE"),Questions!A:A,Questions!B:B,"ERREUR QUESTION"))</f>
        <v/>
      </c>
      <c r="K2758" s="58" t="str">
        <f>IF(OR(ISBLANK(Recyclabilité[[#This Row],[Réponse 3]]),'Calculs'!J2757="0",_xlfn.XLOOKUP('Calculs'!J2757,'Réponses'!C:C,'Réponses'!F:F,"ERREUR VISIBILITE")=0),"",_xlfn.XLOOKUP(_xlfn.XLOOKUP('Calculs'!J2757,'Réponses'!C:C,'Réponses'!F:F,"ERREUR VISIBILITE"),Questions!A:A,Questions!B:B,"ERREUR QUESTION"))</f>
        <v/>
      </c>
      <c r="M2758" s="58" t="str">
        <f>IF(OR(ISBLANK(Recyclabilité[[#This Row],[Réponse 4]]),'Calculs'!M2757="0",_xlfn.XLOOKUP('Calculs'!M2757,'Réponses'!C:C,'Réponses'!F:F,"ERREUR VISIBILITE")=0),"",_xlfn.XLOOKUP(_xlfn.XLOOKUP('Calculs'!M2757,'Réponses'!C:C,'Réponses'!F:F,"ERREUR VISIBILITE"),Questions!A:A,Questions!B:B,"ERREUR QUESTION"))</f>
        <v/>
      </c>
    </row>
    <row r="2759" spans="4:13" ht="60" customHeight="1">
      <c r="D2759" s="28" t="str">
        <f>IF(ISBLANK(Recyclabilité[[#This Row],[Code Valobat]]),"",IF(OR('Calculs'!A2758="08",'Calculs'!A2758="07",MID(Recyclabilité[[#This Row],[Code Valobat]],4,4)="0804",MID(Recyclabilité[[#This Row],[Code Valobat]],4,4)="0709",MID(Recyclabilité[[#This Row],[Code Valobat]],1,7)="6121107"),"Non recyclable",_xlfn.XLOOKUP('Calculs'!Q2758,'Combinaisons'!A:A,'Combinaisons'!B:B,"Merci de répondre à toutes les questions")))</f>
        <v/>
      </c>
      <c r="E2759" s="58" t="str">
        <f>IF(ISBLANK(Recyclabilité[[#This Row],[Code Valobat]]),"",IF(OR('Calculs'!A2758="08",'Calculs'!A2758="07",MID(Recyclabilité[[#This Row],[Code Valobat]],4,4)="0804",MID(Recyclabilité[[#This Row],[Code Valobat]],4,4)="0709",MID(Recyclabilité[[#This Row],[Code Valobat]],1,7)="6121107"),"",_xlfn.XLOOKUP('Calculs'!B2758,Questions!A:A,Questions!B:B,"ERREUR QUESTION")))</f>
        <v/>
      </c>
      <c r="G2759" s="58" t="str">
        <f>IF(OR(ISBLANK(Recyclabilité[[#This Row],[Réponse 1]]),'Calculs'!D2758="0",_xlfn.XLOOKUP('Calculs'!D2758,'Réponses'!C:C,'Réponses'!F:F,"ERREUR VISIBILITE")=0),"",_xlfn.XLOOKUP(_xlfn.XLOOKUP('Calculs'!D2758,'Réponses'!C:C,'Réponses'!F:F,"ERREUR VISIBILITE"),Questions!A:A,Questions!B:B,"ERREUR QUESTION"))</f>
        <v/>
      </c>
      <c r="I2759" s="58" t="str">
        <f>IF(OR(ISBLANK(Recyclabilité[[#This Row],[Réponse 2]]),'Calculs'!G2758="0",_xlfn.XLOOKUP('Calculs'!G2758,'Réponses'!C:C,'Réponses'!F:F,"ERREUR VISIBILITE")=0),"",_xlfn.XLOOKUP(_xlfn.XLOOKUP('Calculs'!G2758,'Réponses'!C:C,'Réponses'!F:F,"ERREUR VISIBILITE"),Questions!A:A,Questions!B:B,"ERREUR QUESTION"))</f>
        <v/>
      </c>
      <c r="K2759" s="58" t="str">
        <f>IF(OR(ISBLANK(Recyclabilité[[#This Row],[Réponse 3]]),'Calculs'!J2758="0",_xlfn.XLOOKUP('Calculs'!J2758,'Réponses'!C:C,'Réponses'!F:F,"ERREUR VISIBILITE")=0),"",_xlfn.XLOOKUP(_xlfn.XLOOKUP('Calculs'!J2758,'Réponses'!C:C,'Réponses'!F:F,"ERREUR VISIBILITE"),Questions!A:A,Questions!B:B,"ERREUR QUESTION"))</f>
        <v/>
      </c>
      <c r="M2759" s="58" t="str">
        <f>IF(OR(ISBLANK(Recyclabilité[[#This Row],[Réponse 4]]),'Calculs'!M2758="0",_xlfn.XLOOKUP('Calculs'!M2758,'Réponses'!C:C,'Réponses'!F:F,"ERREUR VISIBILITE")=0),"",_xlfn.XLOOKUP(_xlfn.XLOOKUP('Calculs'!M2758,'Réponses'!C:C,'Réponses'!F:F,"ERREUR VISIBILITE"),Questions!A:A,Questions!B:B,"ERREUR QUESTION"))</f>
        <v/>
      </c>
    </row>
    <row r="2760" spans="4:13" ht="60" customHeight="1">
      <c r="D2760" s="28" t="str">
        <f>IF(ISBLANK(Recyclabilité[[#This Row],[Code Valobat]]),"",IF(OR('Calculs'!A2759="08",'Calculs'!A2759="07",MID(Recyclabilité[[#This Row],[Code Valobat]],4,4)="0804",MID(Recyclabilité[[#This Row],[Code Valobat]],4,4)="0709",MID(Recyclabilité[[#This Row],[Code Valobat]],1,7)="6121107"),"Non recyclable",_xlfn.XLOOKUP('Calculs'!Q2759,'Combinaisons'!A:A,'Combinaisons'!B:B,"Merci de répondre à toutes les questions")))</f>
        <v/>
      </c>
      <c r="E2760" s="58" t="str">
        <f>IF(ISBLANK(Recyclabilité[[#This Row],[Code Valobat]]),"",IF(OR('Calculs'!A2759="08",'Calculs'!A2759="07",MID(Recyclabilité[[#This Row],[Code Valobat]],4,4)="0804",MID(Recyclabilité[[#This Row],[Code Valobat]],4,4)="0709",MID(Recyclabilité[[#This Row],[Code Valobat]],1,7)="6121107"),"",_xlfn.XLOOKUP('Calculs'!B2759,Questions!A:A,Questions!B:B,"ERREUR QUESTION")))</f>
        <v/>
      </c>
      <c r="G2760" s="58" t="str">
        <f>IF(OR(ISBLANK(Recyclabilité[[#This Row],[Réponse 1]]),'Calculs'!D2759="0",_xlfn.XLOOKUP('Calculs'!D2759,'Réponses'!C:C,'Réponses'!F:F,"ERREUR VISIBILITE")=0),"",_xlfn.XLOOKUP(_xlfn.XLOOKUP('Calculs'!D2759,'Réponses'!C:C,'Réponses'!F:F,"ERREUR VISIBILITE"),Questions!A:A,Questions!B:B,"ERREUR QUESTION"))</f>
        <v/>
      </c>
      <c r="I2760" s="58" t="str">
        <f>IF(OR(ISBLANK(Recyclabilité[[#This Row],[Réponse 2]]),'Calculs'!G2759="0",_xlfn.XLOOKUP('Calculs'!G2759,'Réponses'!C:C,'Réponses'!F:F,"ERREUR VISIBILITE")=0),"",_xlfn.XLOOKUP(_xlfn.XLOOKUP('Calculs'!G2759,'Réponses'!C:C,'Réponses'!F:F,"ERREUR VISIBILITE"),Questions!A:A,Questions!B:B,"ERREUR QUESTION"))</f>
        <v/>
      </c>
      <c r="K2760" s="58" t="str">
        <f>IF(OR(ISBLANK(Recyclabilité[[#This Row],[Réponse 3]]),'Calculs'!J2759="0",_xlfn.XLOOKUP('Calculs'!J2759,'Réponses'!C:C,'Réponses'!F:F,"ERREUR VISIBILITE")=0),"",_xlfn.XLOOKUP(_xlfn.XLOOKUP('Calculs'!J2759,'Réponses'!C:C,'Réponses'!F:F,"ERREUR VISIBILITE"),Questions!A:A,Questions!B:B,"ERREUR QUESTION"))</f>
        <v/>
      </c>
      <c r="M2760" s="58" t="str">
        <f>IF(OR(ISBLANK(Recyclabilité[[#This Row],[Réponse 4]]),'Calculs'!M2759="0",_xlfn.XLOOKUP('Calculs'!M2759,'Réponses'!C:C,'Réponses'!F:F,"ERREUR VISIBILITE")=0),"",_xlfn.XLOOKUP(_xlfn.XLOOKUP('Calculs'!M2759,'Réponses'!C:C,'Réponses'!F:F,"ERREUR VISIBILITE"),Questions!A:A,Questions!B:B,"ERREUR QUESTION"))</f>
        <v/>
      </c>
    </row>
    <row r="2761" spans="4:13" ht="60" customHeight="1">
      <c r="D2761" s="28" t="str">
        <f>IF(ISBLANK(Recyclabilité[[#This Row],[Code Valobat]]),"",IF(OR('Calculs'!A2760="08",'Calculs'!A2760="07",MID(Recyclabilité[[#This Row],[Code Valobat]],4,4)="0804",MID(Recyclabilité[[#This Row],[Code Valobat]],4,4)="0709",MID(Recyclabilité[[#This Row],[Code Valobat]],1,7)="6121107"),"Non recyclable",_xlfn.XLOOKUP('Calculs'!Q2760,'Combinaisons'!A:A,'Combinaisons'!B:B,"Merci de répondre à toutes les questions")))</f>
        <v/>
      </c>
      <c r="E2761" s="58" t="str">
        <f>IF(ISBLANK(Recyclabilité[[#This Row],[Code Valobat]]),"",IF(OR('Calculs'!A2760="08",'Calculs'!A2760="07",MID(Recyclabilité[[#This Row],[Code Valobat]],4,4)="0804",MID(Recyclabilité[[#This Row],[Code Valobat]],4,4)="0709",MID(Recyclabilité[[#This Row],[Code Valobat]],1,7)="6121107"),"",_xlfn.XLOOKUP('Calculs'!B2760,Questions!A:A,Questions!B:B,"ERREUR QUESTION")))</f>
        <v/>
      </c>
      <c r="G2761" s="58" t="str">
        <f>IF(OR(ISBLANK(Recyclabilité[[#This Row],[Réponse 1]]),'Calculs'!D2760="0",_xlfn.XLOOKUP('Calculs'!D2760,'Réponses'!C:C,'Réponses'!F:F,"ERREUR VISIBILITE")=0),"",_xlfn.XLOOKUP(_xlfn.XLOOKUP('Calculs'!D2760,'Réponses'!C:C,'Réponses'!F:F,"ERREUR VISIBILITE"),Questions!A:A,Questions!B:B,"ERREUR QUESTION"))</f>
        <v/>
      </c>
      <c r="I2761" s="58" t="str">
        <f>IF(OR(ISBLANK(Recyclabilité[[#This Row],[Réponse 2]]),'Calculs'!G2760="0",_xlfn.XLOOKUP('Calculs'!G2760,'Réponses'!C:C,'Réponses'!F:F,"ERREUR VISIBILITE")=0),"",_xlfn.XLOOKUP(_xlfn.XLOOKUP('Calculs'!G2760,'Réponses'!C:C,'Réponses'!F:F,"ERREUR VISIBILITE"),Questions!A:A,Questions!B:B,"ERREUR QUESTION"))</f>
        <v/>
      </c>
      <c r="K2761" s="58" t="str">
        <f>IF(OR(ISBLANK(Recyclabilité[[#This Row],[Réponse 3]]),'Calculs'!J2760="0",_xlfn.XLOOKUP('Calculs'!J2760,'Réponses'!C:C,'Réponses'!F:F,"ERREUR VISIBILITE")=0),"",_xlfn.XLOOKUP(_xlfn.XLOOKUP('Calculs'!J2760,'Réponses'!C:C,'Réponses'!F:F,"ERREUR VISIBILITE"),Questions!A:A,Questions!B:B,"ERREUR QUESTION"))</f>
        <v/>
      </c>
      <c r="M2761" s="58" t="str">
        <f>IF(OR(ISBLANK(Recyclabilité[[#This Row],[Réponse 4]]),'Calculs'!M2760="0",_xlfn.XLOOKUP('Calculs'!M2760,'Réponses'!C:C,'Réponses'!F:F,"ERREUR VISIBILITE")=0),"",_xlfn.XLOOKUP(_xlfn.XLOOKUP('Calculs'!M2760,'Réponses'!C:C,'Réponses'!F:F,"ERREUR VISIBILITE"),Questions!A:A,Questions!B:B,"ERREUR QUESTION"))</f>
        <v/>
      </c>
    </row>
    <row r="2762" spans="4:13" ht="60" customHeight="1">
      <c r="D2762" s="28" t="str">
        <f>IF(ISBLANK(Recyclabilité[[#This Row],[Code Valobat]]),"",IF(OR('Calculs'!A2761="08",'Calculs'!A2761="07",MID(Recyclabilité[[#This Row],[Code Valobat]],4,4)="0804",MID(Recyclabilité[[#This Row],[Code Valobat]],4,4)="0709",MID(Recyclabilité[[#This Row],[Code Valobat]],1,7)="6121107"),"Non recyclable",_xlfn.XLOOKUP('Calculs'!Q2761,'Combinaisons'!A:A,'Combinaisons'!B:B,"Merci de répondre à toutes les questions")))</f>
        <v/>
      </c>
      <c r="E2762" s="58" t="str">
        <f>IF(ISBLANK(Recyclabilité[[#This Row],[Code Valobat]]),"",IF(OR('Calculs'!A2761="08",'Calculs'!A2761="07",MID(Recyclabilité[[#This Row],[Code Valobat]],4,4)="0804",MID(Recyclabilité[[#This Row],[Code Valobat]],4,4)="0709",MID(Recyclabilité[[#This Row],[Code Valobat]],1,7)="6121107"),"",_xlfn.XLOOKUP('Calculs'!B2761,Questions!A:A,Questions!B:B,"ERREUR QUESTION")))</f>
        <v/>
      </c>
      <c r="G2762" s="58" t="str">
        <f>IF(OR(ISBLANK(Recyclabilité[[#This Row],[Réponse 1]]),'Calculs'!D2761="0",_xlfn.XLOOKUP('Calculs'!D2761,'Réponses'!C:C,'Réponses'!F:F,"ERREUR VISIBILITE")=0),"",_xlfn.XLOOKUP(_xlfn.XLOOKUP('Calculs'!D2761,'Réponses'!C:C,'Réponses'!F:F,"ERREUR VISIBILITE"),Questions!A:A,Questions!B:B,"ERREUR QUESTION"))</f>
        <v/>
      </c>
      <c r="I2762" s="58" t="str">
        <f>IF(OR(ISBLANK(Recyclabilité[[#This Row],[Réponse 2]]),'Calculs'!G2761="0",_xlfn.XLOOKUP('Calculs'!G2761,'Réponses'!C:C,'Réponses'!F:F,"ERREUR VISIBILITE")=0),"",_xlfn.XLOOKUP(_xlfn.XLOOKUP('Calculs'!G2761,'Réponses'!C:C,'Réponses'!F:F,"ERREUR VISIBILITE"),Questions!A:A,Questions!B:B,"ERREUR QUESTION"))</f>
        <v/>
      </c>
      <c r="K2762" s="58" t="str">
        <f>IF(OR(ISBLANK(Recyclabilité[[#This Row],[Réponse 3]]),'Calculs'!J2761="0",_xlfn.XLOOKUP('Calculs'!J2761,'Réponses'!C:C,'Réponses'!F:F,"ERREUR VISIBILITE")=0),"",_xlfn.XLOOKUP(_xlfn.XLOOKUP('Calculs'!J2761,'Réponses'!C:C,'Réponses'!F:F,"ERREUR VISIBILITE"),Questions!A:A,Questions!B:B,"ERREUR QUESTION"))</f>
        <v/>
      </c>
      <c r="M2762" s="58" t="str">
        <f>IF(OR(ISBLANK(Recyclabilité[[#This Row],[Réponse 4]]),'Calculs'!M2761="0",_xlfn.XLOOKUP('Calculs'!M2761,'Réponses'!C:C,'Réponses'!F:F,"ERREUR VISIBILITE")=0),"",_xlfn.XLOOKUP(_xlfn.XLOOKUP('Calculs'!M2761,'Réponses'!C:C,'Réponses'!F:F,"ERREUR VISIBILITE"),Questions!A:A,Questions!B:B,"ERREUR QUESTION"))</f>
        <v/>
      </c>
    </row>
    <row r="2763" spans="4:13" ht="60" customHeight="1">
      <c r="D2763" s="28" t="str">
        <f>IF(ISBLANK(Recyclabilité[[#This Row],[Code Valobat]]),"",IF(OR('Calculs'!A2762="08",'Calculs'!A2762="07",MID(Recyclabilité[[#This Row],[Code Valobat]],4,4)="0804",MID(Recyclabilité[[#This Row],[Code Valobat]],4,4)="0709",MID(Recyclabilité[[#This Row],[Code Valobat]],1,7)="6121107"),"Non recyclable",_xlfn.XLOOKUP('Calculs'!Q2762,'Combinaisons'!A:A,'Combinaisons'!B:B,"Merci de répondre à toutes les questions")))</f>
        <v/>
      </c>
      <c r="E2763" s="58" t="str">
        <f>IF(ISBLANK(Recyclabilité[[#This Row],[Code Valobat]]),"",IF(OR('Calculs'!A2762="08",'Calculs'!A2762="07",MID(Recyclabilité[[#This Row],[Code Valobat]],4,4)="0804",MID(Recyclabilité[[#This Row],[Code Valobat]],4,4)="0709",MID(Recyclabilité[[#This Row],[Code Valobat]],1,7)="6121107"),"",_xlfn.XLOOKUP('Calculs'!B2762,Questions!A:A,Questions!B:B,"ERREUR QUESTION")))</f>
        <v/>
      </c>
      <c r="G2763" s="58" t="str">
        <f>IF(OR(ISBLANK(Recyclabilité[[#This Row],[Réponse 1]]),'Calculs'!D2762="0",_xlfn.XLOOKUP('Calculs'!D2762,'Réponses'!C:C,'Réponses'!F:F,"ERREUR VISIBILITE")=0),"",_xlfn.XLOOKUP(_xlfn.XLOOKUP('Calculs'!D2762,'Réponses'!C:C,'Réponses'!F:F,"ERREUR VISIBILITE"),Questions!A:A,Questions!B:B,"ERREUR QUESTION"))</f>
        <v/>
      </c>
      <c r="I2763" s="58" t="str">
        <f>IF(OR(ISBLANK(Recyclabilité[[#This Row],[Réponse 2]]),'Calculs'!G2762="0",_xlfn.XLOOKUP('Calculs'!G2762,'Réponses'!C:C,'Réponses'!F:F,"ERREUR VISIBILITE")=0),"",_xlfn.XLOOKUP(_xlfn.XLOOKUP('Calculs'!G2762,'Réponses'!C:C,'Réponses'!F:F,"ERREUR VISIBILITE"),Questions!A:A,Questions!B:B,"ERREUR QUESTION"))</f>
        <v/>
      </c>
      <c r="K2763" s="58" t="str">
        <f>IF(OR(ISBLANK(Recyclabilité[[#This Row],[Réponse 3]]),'Calculs'!J2762="0",_xlfn.XLOOKUP('Calculs'!J2762,'Réponses'!C:C,'Réponses'!F:F,"ERREUR VISIBILITE")=0),"",_xlfn.XLOOKUP(_xlfn.XLOOKUP('Calculs'!J2762,'Réponses'!C:C,'Réponses'!F:F,"ERREUR VISIBILITE"),Questions!A:A,Questions!B:B,"ERREUR QUESTION"))</f>
        <v/>
      </c>
      <c r="M2763" s="58" t="str">
        <f>IF(OR(ISBLANK(Recyclabilité[[#This Row],[Réponse 4]]),'Calculs'!M2762="0",_xlfn.XLOOKUP('Calculs'!M2762,'Réponses'!C:C,'Réponses'!F:F,"ERREUR VISIBILITE")=0),"",_xlfn.XLOOKUP(_xlfn.XLOOKUP('Calculs'!M2762,'Réponses'!C:C,'Réponses'!F:F,"ERREUR VISIBILITE"),Questions!A:A,Questions!B:B,"ERREUR QUESTION"))</f>
        <v/>
      </c>
    </row>
    <row r="2764" spans="4:13" ht="60" customHeight="1">
      <c r="D2764" s="28" t="str">
        <f>IF(ISBLANK(Recyclabilité[[#This Row],[Code Valobat]]),"",IF(OR('Calculs'!A2763="08",'Calculs'!A2763="07",MID(Recyclabilité[[#This Row],[Code Valobat]],4,4)="0804",MID(Recyclabilité[[#This Row],[Code Valobat]],4,4)="0709",MID(Recyclabilité[[#This Row],[Code Valobat]],1,7)="6121107"),"Non recyclable",_xlfn.XLOOKUP('Calculs'!Q2763,'Combinaisons'!A:A,'Combinaisons'!B:B,"Merci de répondre à toutes les questions")))</f>
        <v/>
      </c>
      <c r="E2764" s="58" t="str">
        <f>IF(ISBLANK(Recyclabilité[[#This Row],[Code Valobat]]),"",IF(OR('Calculs'!A2763="08",'Calculs'!A2763="07",MID(Recyclabilité[[#This Row],[Code Valobat]],4,4)="0804",MID(Recyclabilité[[#This Row],[Code Valobat]],4,4)="0709",MID(Recyclabilité[[#This Row],[Code Valobat]],1,7)="6121107"),"",_xlfn.XLOOKUP('Calculs'!B2763,Questions!A:A,Questions!B:B,"ERREUR QUESTION")))</f>
        <v/>
      </c>
      <c r="G2764" s="58" t="str">
        <f>IF(OR(ISBLANK(Recyclabilité[[#This Row],[Réponse 1]]),'Calculs'!D2763="0",_xlfn.XLOOKUP('Calculs'!D2763,'Réponses'!C:C,'Réponses'!F:F,"ERREUR VISIBILITE")=0),"",_xlfn.XLOOKUP(_xlfn.XLOOKUP('Calculs'!D2763,'Réponses'!C:C,'Réponses'!F:F,"ERREUR VISIBILITE"),Questions!A:A,Questions!B:B,"ERREUR QUESTION"))</f>
        <v/>
      </c>
      <c r="I2764" s="58" t="str">
        <f>IF(OR(ISBLANK(Recyclabilité[[#This Row],[Réponse 2]]),'Calculs'!G2763="0",_xlfn.XLOOKUP('Calculs'!G2763,'Réponses'!C:C,'Réponses'!F:F,"ERREUR VISIBILITE")=0),"",_xlfn.XLOOKUP(_xlfn.XLOOKUP('Calculs'!G2763,'Réponses'!C:C,'Réponses'!F:F,"ERREUR VISIBILITE"),Questions!A:A,Questions!B:B,"ERREUR QUESTION"))</f>
        <v/>
      </c>
      <c r="K2764" s="58" t="str">
        <f>IF(OR(ISBLANK(Recyclabilité[[#This Row],[Réponse 3]]),'Calculs'!J2763="0",_xlfn.XLOOKUP('Calculs'!J2763,'Réponses'!C:C,'Réponses'!F:F,"ERREUR VISIBILITE")=0),"",_xlfn.XLOOKUP(_xlfn.XLOOKUP('Calculs'!J2763,'Réponses'!C:C,'Réponses'!F:F,"ERREUR VISIBILITE"),Questions!A:A,Questions!B:B,"ERREUR QUESTION"))</f>
        <v/>
      </c>
      <c r="M2764" s="58" t="str">
        <f>IF(OR(ISBLANK(Recyclabilité[[#This Row],[Réponse 4]]),'Calculs'!M2763="0",_xlfn.XLOOKUP('Calculs'!M2763,'Réponses'!C:C,'Réponses'!F:F,"ERREUR VISIBILITE")=0),"",_xlfn.XLOOKUP(_xlfn.XLOOKUP('Calculs'!M2763,'Réponses'!C:C,'Réponses'!F:F,"ERREUR VISIBILITE"),Questions!A:A,Questions!B:B,"ERREUR QUESTION"))</f>
        <v/>
      </c>
    </row>
    <row r="2765" spans="4:13" ht="60" customHeight="1">
      <c r="D2765" s="28" t="str">
        <f>IF(ISBLANK(Recyclabilité[[#This Row],[Code Valobat]]),"",IF(OR('Calculs'!A2764="08",'Calculs'!A2764="07",MID(Recyclabilité[[#This Row],[Code Valobat]],4,4)="0804",MID(Recyclabilité[[#This Row],[Code Valobat]],4,4)="0709",MID(Recyclabilité[[#This Row],[Code Valobat]],1,7)="6121107"),"Non recyclable",_xlfn.XLOOKUP('Calculs'!Q2764,'Combinaisons'!A:A,'Combinaisons'!B:B,"Merci de répondre à toutes les questions")))</f>
        <v/>
      </c>
      <c r="E2765" s="58" t="str">
        <f>IF(ISBLANK(Recyclabilité[[#This Row],[Code Valobat]]),"",IF(OR('Calculs'!A2764="08",'Calculs'!A2764="07",MID(Recyclabilité[[#This Row],[Code Valobat]],4,4)="0804",MID(Recyclabilité[[#This Row],[Code Valobat]],4,4)="0709",MID(Recyclabilité[[#This Row],[Code Valobat]],1,7)="6121107"),"",_xlfn.XLOOKUP('Calculs'!B2764,Questions!A:A,Questions!B:B,"ERREUR QUESTION")))</f>
        <v/>
      </c>
      <c r="G2765" s="58" t="str">
        <f>IF(OR(ISBLANK(Recyclabilité[[#This Row],[Réponse 1]]),'Calculs'!D2764="0",_xlfn.XLOOKUP('Calculs'!D2764,'Réponses'!C:C,'Réponses'!F:F,"ERREUR VISIBILITE")=0),"",_xlfn.XLOOKUP(_xlfn.XLOOKUP('Calculs'!D2764,'Réponses'!C:C,'Réponses'!F:F,"ERREUR VISIBILITE"),Questions!A:A,Questions!B:B,"ERREUR QUESTION"))</f>
        <v/>
      </c>
      <c r="I2765" s="58" t="str">
        <f>IF(OR(ISBLANK(Recyclabilité[[#This Row],[Réponse 2]]),'Calculs'!G2764="0",_xlfn.XLOOKUP('Calculs'!G2764,'Réponses'!C:C,'Réponses'!F:F,"ERREUR VISIBILITE")=0),"",_xlfn.XLOOKUP(_xlfn.XLOOKUP('Calculs'!G2764,'Réponses'!C:C,'Réponses'!F:F,"ERREUR VISIBILITE"),Questions!A:A,Questions!B:B,"ERREUR QUESTION"))</f>
        <v/>
      </c>
      <c r="K2765" s="58" t="str">
        <f>IF(OR(ISBLANK(Recyclabilité[[#This Row],[Réponse 3]]),'Calculs'!J2764="0",_xlfn.XLOOKUP('Calculs'!J2764,'Réponses'!C:C,'Réponses'!F:F,"ERREUR VISIBILITE")=0),"",_xlfn.XLOOKUP(_xlfn.XLOOKUP('Calculs'!J2764,'Réponses'!C:C,'Réponses'!F:F,"ERREUR VISIBILITE"),Questions!A:A,Questions!B:B,"ERREUR QUESTION"))</f>
        <v/>
      </c>
      <c r="M2765" s="58" t="str">
        <f>IF(OR(ISBLANK(Recyclabilité[[#This Row],[Réponse 4]]),'Calculs'!M2764="0",_xlfn.XLOOKUP('Calculs'!M2764,'Réponses'!C:C,'Réponses'!F:F,"ERREUR VISIBILITE")=0),"",_xlfn.XLOOKUP(_xlfn.XLOOKUP('Calculs'!M2764,'Réponses'!C:C,'Réponses'!F:F,"ERREUR VISIBILITE"),Questions!A:A,Questions!B:B,"ERREUR QUESTION"))</f>
        <v/>
      </c>
    </row>
    <row r="2766" spans="4:13" ht="60" customHeight="1">
      <c r="D2766" s="28" t="str">
        <f>IF(ISBLANK(Recyclabilité[[#This Row],[Code Valobat]]),"",IF(OR('Calculs'!A2765="08",'Calculs'!A2765="07",MID(Recyclabilité[[#This Row],[Code Valobat]],4,4)="0804",MID(Recyclabilité[[#This Row],[Code Valobat]],4,4)="0709",MID(Recyclabilité[[#This Row],[Code Valobat]],1,7)="6121107"),"Non recyclable",_xlfn.XLOOKUP('Calculs'!Q2765,'Combinaisons'!A:A,'Combinaisons'!B:B,"Merci de répondre à toutes les questions")))</f>
        <v/>
      </c>
      <c r="E2766" s="58" t="str">
        <f>IF(ISBLANK(Recyclabilité[[#This Row],[Code Valobat]]),"",IF(OR('Calculs'!A2765="08",'Calculs'!A2765="07",MID(Recyclabilité[[#This Row],[Code Valobat]],4,4)="0804",MID(Recyclabilité[[#This Row],[Code Valobat]],4,4)="0709",MID(Recyclabilité[[#This Row],[Code Valobat]],1,7)="6121107"),"",_xlfn.XLOOKUP('Calculs'!B2765,Questions!A:A,Questions!B:B,"ERREUR QUESTION")))</f>
        <v/>
      </c>
      <c r="G2766" s="58" t="str">
        <f>IF(OR(ISBLANK(Recyclabilité[[#This Row],[Réponse 1]]),'Calculs'!D2765="0",_xlfn.XLOOKUP('Calculs'!D2765,'Réponses'!C:C,'Réponses'!F:F,"ERREUR VISIBILITE")=0),"",_xlfn.XLOOKUP(_xlfn.XLOOKUP('Calculs'!D2765,'Réponses'!C:C,'Réponses'!F:F,"ERREUR VISIBILITE"),Questions!A:A,Questions!B:B,"ERREUR QUESTION"))</f>
        <v/>
      </c>
      <c r="I2766" s="58" t="str">
        <f>IF(OR(ISBLANK(Recyclabilité[[#This Row],[Réponse 2]]),'Calculs'!G2765="0",_xlfn.XLOOKUP('Calculs'!G2765,'Réponses'!C:C,'Réponses'!F:F,"ERREUR VISIBILITE")=0),"",_xlfn.XLOOKUP(_xlfn.XLOOKUP('Calculs'!G2765,'Réponses'!C:C,'Réponses'!F:F,"ERREUR VISIBILITE"),Questions!A:A,Questions!B:B,"ERREUR QUESTION"))</f>
        <v/>
      </c>
      <c r="K2766" s="58" t="str">
        <f>IF(OR(ISBLANK(Recyclabilité[[#This Row],[Réponse 3]]),'Calculs'!J2765="0",_xlfn.XLOOKUP('Calculs'!J2765,'Réponses'!C:C,'Réponses'!F:F,"ERREUR VISIBILITE")=0),"",_xlfn.XLOOKUP(_xlfn.XLOOKUP('Calculs'!J2765,'Réponses'!C:C,'Réponses'!F:F,"ERREUR VISIBILITE"),Questions!A:A,Questions!B:B,"ERREUR QUESTION"))</f>
        <v/>
      </c>
      <c r="M2766" s="58" t="str">
        <f>IF(OR(ISBLANK(Recyclabilité[[#This Row],[Réponse 4]]),'Calculs'!M2765="0",_xlfn.XLOOKUP('Calculs'!M2765,'Réponses'!C:C,'Réponses'!F:F,"ERREUR VISIBILITE")=0),"",_xlfn.XLOOKUP(_xlfn.XLOOKUP('Calculs'!M2765,'Réponses'!C:C,'Réponses'!F:F,"ERREUR VISIBILITE"),Questions!A:A,Questions!B:B,"ERREUR QUESTION"))</f>
        <v/>
      </c>
    </row>
    <row r="2767" spans="4:13" ht="60" customHeight="1">
      <c r="D2767" s="28" t="str">
        <f>IF(ISBLANK(Recyclabilité[[#This Row],[Code Valobat]]),"",IF(OR('Calculs'!A2766="08",'Calculs'!A2766="07",MID(Recyclabilité[[#This Row],[Code Valobat]],4,4)="0804",MID(Recyclabilité[[#This Row],[Code Valobat]],4,4)="0709",MID(Recyclabilité[[#This Row],[Code Valobat]],1,7)="6121107"),"Non recyclable",_xlfn.XLOOKUP('Calculs'!Q2766,'Combinaisons'!A:A,'Combinaisons'!B:B,"Merci de répondre à toutes les questions")))</f>
        <v/>
      </c>
      <c r="E2767" s="58" t="str">
        <f>IF(ISBLANK(Recyclabilité[[#This Row],[Code Valobat]]),"",IF(OR('Calculs'!A2766="08",'Calculs'!A2766="07",MID(Recyclabilité[[#This Row],[Code Valobat]],4,4)="0804",MID(Recyclabilité[[#This Row],[Code Valobat]],4,4)="0709",MID(Recyclabilité[[#This Row],[Code Valobat]],1,7)="6121107"),"",_xlfn.XLOOKUP('Calculs'!B2766,Questions!A:A,Questions!B:B,"ERREUR QUESTION")))</f>
        <v/>
      </c>
      <c r="G2767" s="58" t="str">
        <f>IF(OR(ISBLANK(Recyclabilité[[#This Row],[Réponse 1]]),'Calculs'!D2766="0",_xlfn.XLOOKUP('Calculs'!D2766,'Réponses'!C:C,'Réponses'!F:F,"ERREUR VISIBILITE")=0),"",_xlfn.XLOOKUP(_xlfn.XLOOKUP('Calculs'!D2766,'Réponses'!C:C,'Réponses'!F:F,"ERREUR VISIBILITE"),Questions!A:A,Questions!B:B,"ERREUR QUESTION"))</f>
        <v/>
      </c>
      <c r="I2767" s="58" t="str">
        <f>IF(OR(ISBLANK(Recyclabilité[[#This Row],[Réponse 2]]),'Calculs'!G2766="0",_xlfn.XLOOKUP('Calculs'!G2766,'Réponses'!C:C,'Réponses'!F:F,"ERREUR VISIBILITE")=0),"",_xlfn.XLOOKUP(_xlfn.XLOOKUP('Calculs'!G2766,'Réponses'!C:C,'Réponses'!F:F,"ERREUR VISIBILITE"),Questions!A:A,Questions!B:B,"ERREUR QUESTION"))</f>
        <v/>
      </c>
      <c r="K2767" s="58" t="str">
        <f>IF(OR(ISBLANK(Recyclabilité[[#This Row],[Réponse 3]]),'Calculs'!J2766="0",_xlfn.XLOOKUP('Calculs'!J2766,'Réponses'!C:C,'Réponses'!F:F,"ERREUR VISIBILITE")=0),"",_xlfn.XLOOKUP(_xlfn.XLOOKUP('Calculs'!J2766,'Réponses'!C:C,'Réponses'!F:F,"ERREUR VISIBILITE"),Questions!A:A,Questions!B:B,"ERREUR QUESTION"))</f>
        <v/>
      </c>
      <c r="M2767" s="58" t="str">
        <f>IF(OR(ISBLANK(Recyclabilité[[#This Row],[Réponse 4]]),'Calculs'!M2766="0",_xlfn.XLOOKUP('Calculs'!M2766,'Réponses'!C:C,'Réponses'!F:F,"ERREUR VISIBILITE")=0),"",_xlfn.XLOOKUP(_xlfn.XLOOKUP('Calculs'!M2766,'Réponses'!C:C,'Réponses'!F:F,"ERREUR VISIBILITE"),Questions!A:A,Questions!B:B,"ERREUR QUESTION"))</f>
        <v/>
      </c>
    </row>
    <row r="2768" spans="4:13" ht="60" customHeight="1">
      <c r="D2768" s="28" t="str">
        <f>IF(ISBLANK(Recyclabilité[[#This Row],[Code Valobat]]),"",IF(OR('Calculs'!A2767="08",'Calculs'!A2767="07",MID(Recyclabilité[[#This Row],[Code Valobat]],4,4)="0804",MID(Recyclabilité[[#This Row],[Code Valobat]],4,4)="0709",MID(Recyclabilité[[#This Row],[Code Valobat]],1,7)="6121107"),"Non recyclable",_xlfn.XLOOKUP('Calculs'!Q2767,'Combinaisons'!A:A,'Combinaisons'!B:B,"Merci de répondre à toutes les questions")))</f>
        <v/>
      </c>
      <c r="E2768" s="58" t="str">
        <f>IF(ISBLANK(Recyclabilité[[#This Row],[Code Valobat]]),"",IF(OR('Calculs'!A2767="08",'Calculs'!A2767="07",MID(Recyclabilité[[#This Row],[Code Valobat]],4,4)="0804",MID(Recyclabilité[[#This Row],[Code Valobat]],4,4)="0709",MID(Recyclabilité[[#This Row],[Code Valobat]],1,7)="6121107"),"",_xlfn.XLOOKUP('Calculs'!B2767,Questions!A:A,Questions!B:B,"ERREUR QUESTION")))</f>
        <v/>
      </c>
      <c r="G2768" s="58" t="str">
        <f>IF(OR(ISBLANK(Recyclabilité[[#This Row],[Réponse 1]]),'Calculs'!D2767="0",_xlfn.XLOOKUP('Calculs'!D2767,'Réponses'!C:C,'Réponses'!F:F,"ERREUR VISIBILITE")=0),"",_xlfn.XLOOKUP(_xlfn.XLOOKUP('Calculs'!D2767,'Réponses'!C:C,'Réponses'!F:F,"ERREUR VISIBILITE"),Questions!A:A,Questions!B:B,"ERREUR QUESTION"))</f>
        <v/>
      </c>
      <c r="I2768" s="58" t="str">
        <f>IF(OR(ISBLANK(Recyclabilité[[#This Row],[Réponse 2]]),'Calculs'!G2767="0",_xlfn.XLOOKUP('Calculs'!G2767,'Réponses'!C:C,'Réponses'!F:F,"ERREUR VISIBILITE")=0),"",_xlfn.XLOOKUP(_xlfn.XLOOKUP('Calculs'!G2767,'Réponses'!C:C,'Réponses'!F:F,"ERREUR VISIBILITE"),Questions!A:A,Questions!B:B,"ERREUR QUESTION"))</f>
        <v/>
      </c>
      <c r="K2768" s="58" t="str">
        <f>IF(OR(ISBLANK(Recyclabilité[[#This Row],[Réponse 3]]),'Calculs'!J2767="0",_xlfn.XLOOKUP('Calculs'!J2767,'Réponses'!C:C,'Réponses'!F:F,"ERREUR VISIBILITE")=0),"",_xlfn.XLOOKUP(_xlfn.XLOOKUP('Calculs'!J2767,'Réponses'!C:C,'Réponses'!F:F,"ERREUR VISIBILITE"),Questions!A:A,Questions!B:B,"ERREUR QUESTION"))</f>
        <v/>
      </c>
      <c r="M2768" s="58" t="str">
        <f>IF(OR(ISBLANK(Recyclabilité[[#This Row],[Réponse 4]]),'Calculs'!M2767="0",_xlfn.XLOOKUP('Calculs'!M2767,'Réponses'!C:C,'Réponses'!F:F,"ERREUR VISIBILITE")=0),"",_xlfn.XLOOKUP(_xlfn.XLOOKUP('Calculs'!M2767,'Réponses'!C:C,'Réponses'!F:F,"ERREUR VISIBILITE"),Questions!A:A,Questions!B:B,"ERREUR QUESTION"))</f>
        <v/>
      </c>
    </row>
    <row r="2769" spans="4:13" ht="60" customHeight="1">
      <c r="D2769" s="28" t="str">
        <f>IF(ISBLANK(Recyclabilité[[#This Row],[Code Valobat]]),"",IF(OR('Calculs'!A2768="08",'Calculs'!A2768="07",MID(Recyclabilité[[#This Row],[Code Valobat]],4,4)="0804",MID(Recyclabilité[[#This Row],[Code Valobat]],4,4)="0709",MID(Recyclabilité[[#This Row],[Code Valobat]],1,7)="6121107"),"Non recyclable",_xlfn.XLOOKUP('Calculs'!Q2768,'Combinaisons'!A:A,'Combinaisons'!B:B,"Merci de répondre à toutes les questions")))</f>
        <v/>
      </c>
      <c r="E2769" s="58" t="str">
        <f>IF(ISBLANK(Recyclabilité[[#This Row],[Code Valobat]]),"",IF(OR('Calculs'!A2768="08",'Calculs'!A2768="07",MID(Recyclabilité[[#This Row],[Code Valobat]],4,4)="0804",MID(Recyclabilité[[#This Row],[Code Valobat]],4,4)="0709",MID(Recyclabilité[[#This Row],[Code Valobat]],1,7)="6121107"),"",_xlfn.XLOOKUP('Calculs'!B2768,Questions!A:A,Questions!B:B,"ERREUR QUESTION")))</f>
        <v/>
      </c>
      <c r="G2769" s="58" t="str">
        <f>IF(OR(ISBLANK(Recyclabilité[[#This Row],[Réponse 1]]),'Calculs'!D2768="0",_xlfn.XLOOKUP('Calculs'!D2768,'Réponses'!C:C,'Réponses'!F:F,"ERREUR VISIBILITE")=0),"",_xlfn.XLOOKUP(_xlfn.XLOOKUP('Calculs'!D2768,'Réponses'!C:C,'Réponses'!F:F,"ERREUR VISIBILITE"),Questions!A:A,Questions!B:B,"ERREUR QUESTION"))</f>
        <v/>
      </c>
      <c r="I2769" s="58" t="str">
        <f>IF(OR(ISBLANK(Recyclabilité[[#This Row],[Réponse 2]]),'Calculs'!G2768="0",_xlfn.XLOOKUP('Calculs'!G2768,'Réponses'!C:C,'Réponses'!F:F,"ERREUR VISIBILITE")=0),"",_xlfn.XLOOKUP(_xlfn.XLOOKUP('Calculs'!G2768,'Réponses'!C:C,'Réponses'!F:F,"ERREUR VISIBILITE"),Questions!A:A,Questions!B:B,"ERREUR QUESTION"))</f>
        <v/>
      </c>
      <c r="K2769" s="58" t="str">
        <f>IF(OR(ISBLANK(Recyclabilité[[#This Row],[Réponse 3]]),'Calculs'!J2768="0",_xlfn.XLOOKUP('Calculs'!J2768,'Réponses'!C:C,'Réponses'!F:F,"ERREUR VISIBILITE")=0),"",_xlfn.XLOOKUP(_xlfn.XLOOKUP('Calculs'!J2768,'Réponses'!C:C,'Réponses'!F:F,"ERREUR VISIBILITE"),Questions!A:A,Questions!B:B,"ERREUR QUESTION"))</f>
        <v/>
      </c>
      <c r="M2769" s="58" t="str">
        <f>IF(OR(ISBLANK(Recyclabilité[[#This Row],[Réponse 4]]),'Calculs'!M2768="0",_xlfn.XLOOKUP('Calculs'!M2768,'Réponses'!C:C,'Réponses'!F:F,"ERREUR VISIBILITE")=0),"",_xlfn.XLOOKUP(_xlfn.XLOOKUP('Calculs'!M2768,'Réponses'!C:C,'Réponses'!F:F,"ERREUR VISIBILITE"),Questions!A:A,Questions!B:B,"ERREUR QUESTION"))</f>
        <v/>
      </c>
    </row>
    <row r="2770" spans="4:13" ht="60" customHeight="1">
      <c r="D2770" s="28" t="str">
        <f>IF(ISBLANK(Recyclabilité[[#This Row],[Code Valobat]]),"",IF(OR('Calculs'!A2769="08",'Calculs'!A2769="07",MID(Recyclabilité[[#This Row],[Code Valobat]],4,4)="0804",MID(Recyclabilité[[#This Row],[Code Valobat]],4,4)="0709",MID(Recyclabilité[[#This Row],[Code Valobat]],1,7)="6121107"),"Non recyclable",_xlfn.XLOOKUP('Calculs'!Q2769,'Combinaisons'!A:A,'Combinaisons'!B:B,"Merci de répondre à toutes les questions")))</f>
        <v/>
      </c>
      <c r="E2770" s="58" t="str">
        <f>IF(ISBLANK(Recyclabilité[[#This Row],[Code Valobat]]),"",IF(OR('Calculs'!A2769="08",'Calculs'!A2769="07",MID(Recyclabilité[[#This Row],[Code Valobat]],4,4)="0804",MID(Recyclabilité[[#This Row],[Code Valobat]],4,4)="0709",MID(Recyclabilité[[#This Row],[Code Valobat]],1,7)="6121107"),"",_xlfn.XLOOKUP('Calculs'!B2769,Questions!A:A,Questions!B:B,"ERREUR QUESTION")))</f>
        <v/>
      </c>
      <c r="G2770" s="58" t="str">
        <f>IF(OR(ISBLANK(Recyclabilité[[#This Row],[Réponse 1]]),'Calculs'!D2769="0",_xlfn.XLOOKUP('Calculs'!D2769,'Réponses'!C:C,'Réponses'!F:F,"ERREUR VISIBILITE")=0),"",_xlfn.XLOOKUP(_xlfn.XLOOKUP('Calculs'!D2769,'Réponses'!C:C,'Réponses'!F:F,"ERREUR VISIBILITE"),Questions!A:A,Questions!B:B,"ERREUR QUESTION"))</f>
        <v/>
      </c>
      <c r="I2770" s="58" t="str">
        <f>IF(OR(ISBLANK(Recyclabilité[[#This Row],[Réponse 2]]),'Calculs'!G2769="0",_xlfn.XLOOKUP('Calculs'!G2769,'Réponses'!C:C,'Réponses'!F:F,"ERREUR VISIBILITE")=0),"",_xlfn.XLOOKUP(_xlfn.XLOOKUP('Calculs'!G2769,'Réponses'!C:C,'Réponses'!F:F,"ERREUR VISIBILITE"),Questions!A:A,Questions!B:B,"ERREUR QUESTION"))</f>
        <v/>
      </c>
      <c r="K2770" s="58" t="str">
        <f>IF(OR(ISBLANK(Recyclabilité[[#This Row],[Réponse 3]]),'Calculs'!J2769="0",_xlfn.XLOOKUP('Calculs'!J2769,'Réponses'!C:C,'Réponses'!F:F,"ERREUR VISIBILITE")=0),"",_xlfn.XLOOKUP(_xlfn.XLOOKUP('Calculs'!J2769,'Réponses'!C:C,'Réponses'!F:F,"ERREUR VISIBILITE"),Questions!A:A,Questions!B:B,"ERREUR QUESTION"))</f>
        <v/>
      </c>
      <c r="M2770" s="58" t="str">
        <f>IF(OR(ISBLANK(Recyclabilité[[#This Row],[Réponse 4]]),'Calculs'!M2769="0",_xlfn.XLOOKUP('Calculs'!M2769,'Réponses'!C:C,'Réponses'!F:F,"ERREUR VISIBILITE")=0),"",_xlfn.XLOOKUP(_xlfn.XLOOKUP('Calculs'!M2769,'Réponses'!C:C,'Réponses'!F:F,"ERREUR VISIBILITE"),Questions!A:A,Questions!B:B,"ERREUR QUESTION"))</f>
        <v/>
      </c>
    </row>
    <row r="2771" spans="4:13" ht="60" customHeight="1">
      <c r="D2771" s="28" t="str">
        <f>IF(ISBLANK(Recyclabilité[[#This Row],[Code Valobat]]),"",IF(OR('Calculs'!A2770="08",'Calculs'!A2770="07",MID(Recyclabilité[[#This Row],[Code Valobat]],4,4)="0804",MID(Recyclabilité[[#This Row],[Code Valobat]],4,4)="0709",MID(Recyclabilité[[#This Row],[Code Valobat]],1,7)="6121107"),"Non recyclable",_xlfn.XLOOKUP('Calculs'!Q2770,'Combinaisons'!A:A,'Combinaisons'!B:B,"Merci de répondre à toutes les questions")))</f>
        <v/>
      </c>
      <c r="E2771" s="58" t="str">
        <f>IF(ISBLANK(Recyclabilité[[#This Row],[Code Valobat]]),"",IF(OR('Calculs'!A2770="08",'Calculs'!A2770="07",MID(Recyclabilité[[#This Row],[Code Valobat]],4,4)="0804",MID(Recyclabilité[[#This Row],[Code Valobat]],4,4)="0709",MID(Recyclabilité[[#This Row],[Code Valobat]],1,7)="6121107"),"",_xlfn.XLOOKUP('Calculs'!B2770,Questions!A:A,Questions!B:B,"ERREUR QUESTION")))</f>
        <v/>
      </c>
      <c r="G2771" s="58" t="str">
        <f>IF(OR(ISBLANK(Recyclabilité[[#This Row],[Réponse 1]]),'Calculs'!D2770="0",_xlfn.XLOOKUP('Calculs'!D2770,'Réponses'!C:C,'Réponses'!F:F,"ERREUR VISIBILITE")=0),"",_xlfn.XLOOKUP(_xlfn.XLOOKUP('Calculs'!D2770,'Réponses'!C:C,'Réponses'!F:F,"ERREUR VISIBILITE"),Questions!A:A,Questions!B:B,"ERREUR QUESTION"))</f>
        <v/>
      </c>
      <c r="I2771" s="58" t="str">
        <f>IF(OR(ISBLANK(Recyclabilité[[#This Row],[Réponse 2]]),'Calculs'!G2770="0",_xlfn.XLOOKUP('Calculs'!G2770,'Réponses'!C:C,'Réponses'!F:F,"ERREUR VISIBILITE")=0),"",_xlfn.XLOOKUP(_xlfn.XLOOKUP('Calculs'!G2770,'Réponses'!C:C,'Réponses'!F:F,"ERREUR VISIBILITE"),Questions!A:A,Questions!B:B,"ERREUR QUESTION"))</f>
        <v/>
      </c>
      <c r="K2771" s="58" t="str">
        <f>IF(OR(ISBLANK(Recyclabilité[[#This Row],[Réponse 3]]),'Calculs'!J2770="0",_xlfn.XLOOKUP('Calculs'!J2770,'Réponses'!C:C,'Réponses'!F:F,"ERREUR VISIBILITE")=0),"",_xlfn.XLOOKUP(_xlfn.XLOOKUP('Calculs'!J2770,'Réponses'!C:C,'Réponses'!F:F,"ERREUR VISIBILITE"),Questions!A:A,Questions!B:B,"ERREUR QUESTION"))</f>
        <v/>
      </c>
      <c r="M2771" s="58" t="str">
        <f>IF(OR(ISBLANK(Recyclabilité[[#This Row],[Réponse 4]]),'Calculs'!M2770="0",_xlfn.XLOOKUP('Calculs'!M2770,'Réponses'!C:C,'Réponses'!F:F,"ERREUR VISIBILITE")=0),"",_xlfn.XLOOKUP(_xlfn.XLOOKUP('Calculs'!M2770,'Réponses'!C:C,'Réponses'!F:F,"ERREUR VISIBILITE"),Questions!A:A,Questions!B:B,"ERREUR QUESTION"))</f>
        <v/>
      </c>
    </row>
    <row r="2772" spans="4:13" ht="60" customHeight="1">
      <c r="D2772" s="28" t="str">
        <f>IF(ISBLANK(Recyclabilité[[#This Row],[Code Valobat]]),"",IF(OR('Calculs'!A2771="08",'Calculs'!A2771="07",MID(Recyclabilité[[#This Row],[Code Valobat]],4,4)="0804",MID(Recyclabilité[[#This Row],[Code Valobat]],4,4)="0709",MID(Recyclabilité[[#This Row],[Code Valobat]],1,7)="6121107"),"Non recyclable",_xlfn.XLOOKUP('Calculs'!Q2771,'Combinaisons'!A:A,'Combinaisons'!B:B,"Merci de répondre à toutes les questions")))</f>
        <v/>
      </c>
      <c r="E2772" s="58" t="str">
        <f>IF(ISBLANK(Recyclabilité[[#This Row],[Code Valobat]]),"",IF(OR('Calculs'!A2771="08",'Calculs'!A2771="07",MID(Recyclabilité[[#This Row],[Code Valobat]],4,4)="0804",MID(Recyclabilité[[#This Row],[Code Valobat]],4,4)="0709",MID(Recyclabilité[[#This Row],[Code Valobat]],1,7)="6121107"),"",_xlfn.XLOOKUP('Calculs'!B2771,Questions!A:A,Questions!B:B,"ERREUR QUESTION")))</f>
        <v/>
      </c>
      <c r="G2772" s="58" t="str">
        <f>IF(OR(ISBLANK(Recyclabilité[[#This Row],[Réponse 1]]),'Calculs'!D2771="0",_xlfn.XLOOKUP('Calculs'!D2771,'Réponses'!C:C,'Réponses'!F:F,"ERREUR VISIBILITE")=0),"",_xlfn.XLOOKUP(_xlfn.XLOOKUP('Calculs'!D2771,'Réponses'!C:C,'Réponses'!F:F,"ERREUR VISIBILITE"),Questions!A:A,Questions!B:B,"ERREUR QUESTION"))</f>
        <v/>
      </c>
      <c r="I2772" s="58" t="str">
        <f>IF(OR(ISBLANK(Recyclabilité[[#This Row],[Réponse 2]]),'Calculs'!G2771="0",_xlfn.XLOOKUP('Calculs'!G2771,'Réponses'!C:C,'Réponses'!F:F,"ERREUR VISIBILITE")=0),"",_xlfn.XLOOKUP(_xlfn.XLOOKUP('Calculs'!G2771,'Réponses'!C:C,'Réponses'!F:F,"ERREUR VISIBILITE"),Questions!A:A,Questions!B:B,"ERREUR QUESTION"))</f>
        <v/>
      </c>
      <c r="K2772" s="58" t="str">
        <f>IF(OR(ISBLANK(Recyclabilité[[#This Row],[Réponse 3]]),'Calculs'!J2771="0",_xlfn.XLOOKUP('Calculs'!J2771,'Réponses'!C:C,'Réponses'!F:F,"ERREUR VISIBILITE")=0),"",_xlfn.XLOOKUP(_xlfn.XLOOKUP('Calculs'!J2771,'Réponses'!C:C,'Réponses'!F:F,"ERREUR VISIBILITE"),Questions!A:A,Questions!B:B,"ERREUR QUESTION"))</f>
        <v/>
      </c>
      <c r="M2772" s="58" t="str">
        <f>IF(OR(ISBLANK(Recyclabilité[[#This Row],[Réponse 4]]),'Calculs'!M2771="0",_xlfn.XLOOKUP('Calculs'!M2771,'Réponses'!C:C,'Réponses'!F:F,"ERREUR VISIBILITE")=0),"",_xlfn.XLOOKUP(_xlfn.XLOOKUP('Calculs'!M2771,'Réponses'!C:C,'Réponses'!F:F,"ERREUR VISIBILITE"),Questions!A:A,Questions!B:B,"ERREUR QUESTION"))</f>
        <v/>
      </c>
    </row>
    <row r="2773" spans="4:13" ht="60" customHeight="1">
      <c r="D2773" s="28" t="str">
        <f>IF(ISBLANK(Recyclabilité[[#This Row],[Code Valobat]]),"",IF(OR('Calculs'!A2772="08",'Calculs'!A2772="07",MID(Recyclabilité[[#This Row],[Code Valobat]],4,4)="0804",MID(Recyclabilité[[#This Row],[Code Valobat]],4,4)="0709",MID(Recyclabilité[[#This Row],[Code Valobat]],1,7)="6121107"),"Non recyclable",_xlfn.XLOOKUP('Calculs'!Q2772,'Combinaisons'!A:A,'Combinaisons'!B:B,"Merci de répondre à toutes les questions")))</f>
        <v/>
      </c>
      <c r="E2773" s="58" t="str">
        <f>IF(ISBLANK(Recyclabilité[[#This Row],[Code Valobat]]),"",IF(OR('Calculs'!A2772="08",'Calculs'!A2772="07",MID(Recyclabilité[[#This Row],[Code Valobat]],4,4)="0804",MID(Recyclabilité[[#This Row],[Code Valobat]],4,4)="0709",MID(Recyclabilité[[#This Row],[Code Valobat]],1,7)="6121107"),"",_xlfn.XLOOKUP('Calculs'!B2772,Questions!A:A,Questions!B:B,"ERREUR QUESTION")))</f>
        <v/>
      </c>
      <c r="G2773" s="58" t="str">
        <f>IF(OR(ISBLANK(Recyclabilité[[#This Row],[Réponse 1]]),'Calculs'!D2772="0",_xlfn.XLOOKUP('Calculs'!D2772,'Réponses'!C:C,'Réponses'!F:F,"ERREUR VISIBILITE")=0),"",_xlfn.XLOOKUP(_xlfn.XLOOKUP('Calculs'!D2772,'Réponses'!C:C,'Réponses'!F:F,"ERREUR VISIBILITE"),Questions!A:A,Questions!B:B,"ERREUR QUESTION"))</f>
        <v/>
      </c>
      <c r="I2773" s="58" t="str">
        <f>IF(OR(ISBLANK(Recyclabilité[[#This Row],[Réponse 2]]),'Calculs'!G2772="0",_xlfn.XLOOKUP('Calculs'!G2772,'Réponses'!C:C,'Réponses'!F:F,"ERREUR VISIBILITE")=0),"",_xlfn.XLOOKUP(_xlfn.XLOOKUP('Calculs'!G2772,'Réponses'!C:C,'Réponses'!F:F,"ERREUR VISIBILITE"),Questions!A:A,Questions!B:B,"ERREUR QUESTION"))</f>
        <v/>
      </c>
      <c r="K2773" s="58" t="str">
        <f>IF(OR(ISBLANK(Recyclabilité[[#This Row],[Réponse 3]]),'Calculs'!J2772="0",_xlfn.XLOOKUP('Calculs'!J2772,'Réponses'!C:C,'Réponses'!F:F,"ERREUR VISIBILITE")=0),"",_xlfn.XLOOKUP(_xlfn.XLOOKUP('Calculs'!J2772,'Réponses'!C:C,'Réponses'!F:F,"ERREUR VISIBILITE"),Questions!A:A,Questions!B:B,"ERREUR QUESTION"))</f>
        <v/>
      </c>
      <c r="M2773" s="58" t="str">
        <f>IF(OR(ISBLANK(Recyclabilité[[#This Row],[Réponse 4]]),'Calculs'!M2772="0",_xlfn.XLOOKUP('Calculs'!M2772,'Réponses'!C:C,'Réponses'!F:F,"ERREUR VISIBILITE")=0),"",_xlfn.XLOOKUP(_xlfn.XLOOKUP('Calculs'!M2772,'Réponses'!C:C,'Réponses'!F:F,"ERREUR VISIBILITE"),Questions!A:A,Questions!B:B,"ERREUR QUESTION"))</f>
        <v/>
      </c>
    </row>
    <row r="2774" spans="4:13" ht="60" customHeight="1">
      <c r="D2774" s="28" t="str">
        <f>IF(ISBLANK(Recyclabilité[[#This Row],[Code Valobat]]),"",IF(OR('Calculs'!A2773="08",'Calculs'!A2773="07",MID(Recyclabilité[[#This Row],[Code Valobat]],4,4)="0804",MID(Recyclabilité[[#This Row],[Code Valobat]],4,4)="0709",MID(Recyclabilité[[#This Row],[Code Valobat]],1,7)="6121107"),"Non recyclable",_xlfn.XLOOKUP('Calculs'!Q2773,'Combinaisons'!A:A,'Combinaisons'!B:B,"Merci de répondre à toutes les questions")))</f>
        <v/>
      </c>
      <c r="E2774" s="58" t="str">
        <f>IF(ISBLANK(Recyclabilité[[#This Row],[Code Valobat]]),"",IF(OR('Calculs'!A2773="08",'Calculs'!A2773="07",MID(Recyclabilité[[#This Row],[Code Valobat]],4,4)="0804",MID(Recyclabilité[[#This Row],[Code Valobat]],4,4)="0709",MID(Recyclabilité[[#This Row],[Code Valobat]],1,7)="6121107"),"",_xlfn.XLOOKUP('Calculs'!B2773,Questions!A:A,Questions!B:B,"ERREUR QUESTION")))</f>
        <v/>
      </c>
      <c r="G2774" s="58" t="str">
        <f>IF(OR(ISBLANK(Recyclabilité[[#This Row],[Réponse 1]]),'Calculs'!D2773="0",_xlfn.XLOOKUP('Calculs'!D2773,'Réponses'!C:C,'Réponses'!F:F,"ERREUR VISIBILITE")=0),"",_xlfn.XLOOKUP(_xlfn.XLOOKUP('Calculs'!D2773,'Réponses'!C:C,'Réponses'!F:F,"ERREUR VISIBILITE"),Questions!A:A,Questions!B:B,"ERREUR QUESTION"))</f>
        <v/>
      </c>
      <c r="I2774" s="58" t="str">
        <f>IF(OR(ISBLANK(Recyclabilité[[#This Row],[Réponse 2]]),'Calculs'!G2773="0",_xlfn.XLOOKUP('Calculs'!G2773,'Réponses'!C:C,'Réponses'!F:F,"ERREUR VISIBILITE")=0),"",_xlfn.XLOOKUP(_xlfn.XLOOKUP('Calculs'!G2773,'Réponses'!C:C,'Réponses'!F:F,"ERREUR VISIBILITE"),Questions!A:A,Questions!B:B,"ERREUR QUESTION"))</f>
        <v/>
      </c>
      <c r="K2774" s="58" t="str">
        <f>IF(OR(ISBLANK(Recyclabilité[[#This Row],[Réponse 3]]),'Calculs'!J2773="0",_xlfn.XLOOKUP('Calculs'!J2773,'Réponses'!C:C,'Réponses'!F:F,"ERREUR VISIBILITE")=0),"",_xlfn.XLOOKUP(_xlfn.XLOOKUP('Calculs'!J2773,'Réponses'!C:C,'Réponses'!F:F,"ERREUR VISIBILITE"),Questions!A:A,Questions!B:B,"ERREUR QUESTION"))</f>
        <v/>
      </c>
      <c r="M2774" s="58" t="str">
        <f>IF(OR(ISBLANK(Recyclabilité[[#This Row],[Réponse 4]]),'Calculs'!M2773="0",_xlfn.XLOOKUP('Calculs'!M2773,'Réponses'!C:C,'Réponses'!F:F,"ERREUR VISIBILITE")=0),"",_xlfn.XLOOKUP(_xlfn.XLOOKUP('Calculs'!M2773,'Réponses'!C:C,'Réponses'!F:F,"ERREUR VISIBILITE"),Questions!A:A,Questions!B:B,"ERREUR QUESTION"))</f>
        <v/>
      </c>
    </row>
    <row r="2775" spans="4:13" ht="60" customHeight="1">
      <c r="D2775" s="28" t="str">
        <f>IF(ISBLANK(Recyclabilité[[#This Row],[Code Valobat]]),"",IF(OR('Calculs'!A2774="08",'Calculs'!A2774="07",MID(Recyclabilité[[#This Row],[Code Valobat]],4,4)="0804",MID(Recyclabilité[[#This Row],[Code Valobat]],4,4)="0709",MID(Recyclabilité[[#This Row],[Code Valobat]],1,7)="6121107"),"Non recyclable",_xlfn.XLOOKUP('Calculs'!Q2774,'Combinaisons'!A:A,'Combinaisons'!B:B,"Merci de répondre à toutes les questions")))</f>
        <v/>
      </c>
      <c r="E2775" s="58" t="str">
        <f>IF(ISBLANK(Recyclabilité[[#This Row],[Code Valobat]]),"",IF(OR('Calculs'!A2774="08",'Calculs'!A2774="07",MID(Recyclabilité[[#This Row],[Code Valobat]],4,4)="0804",MID(Recyclabilité[[#This Row],[Code Valobat]],4,4)="0709",MID(Recyclabilité[[#This Row],[Code Valobat]],1,7)="6121107"),"",_xlfn.XLOOKUP('Calculs'!B2774,Questions!A:A,Questions!B:B,"ERREUR QUESTION")))</f>
        <v/>
      </c>
      <c r="G2775" s="58" t="str">
        <f>IF(OR(ISBLANK(Recyclabilité[[#This Row],[Réponse 1]]),'Calculs'!D2774="0",_xlfn.XLOOKUP('Calculs'!D2774,'Réponses'!C:C,'Réponses'!F:F,"ERREUR VISIBILITE")=0),"",_xlfn.XLOOKUP(_xlfn.XLOOKUP('Calculs'!D2774,'Réponses'!C:C,'Réponses'!F:F,"ERREUR VISIBILITE"),Questions!A:A,Questions!B:B,"ERREUR QUESTION"))</f>
        <v/>
      </c>
      <c r="I2775" s="58" t="str">
        <f>IF(OR(ISBLANK(Recyclabilité[[#This Row],[Réponse 2]]),'Calculs'!G2774="0",_xlfn.XLOOKUP('Calculs'!G2774,'Réponses'!C:C,'Réponses'!F:F,"ERREUR VISIBILITE")=0),"",_xlfn.XLOOKUP(_xlfn.XLOOKUP('Calculs'!G2774,'Réponses'!C:C,'Réponses'!F:F,"ERREUR VISIBILITE"),Questions!A:A,Questions!B:B,"ERREUR QUESTION"))</f>
        <v/>
      </c>
      <c r="K2775" s="58" t="str">
        <f>IF(OR(ISBLANK(Recyclabilité[[#This Row],[Réponse 3]]),'Calculs'!J2774="0",_xlfn.XLOOKUP('Calculs'!J2774,'Réponses'!C:C,'Réponses'!F:F,"ERREUR VISIBILITE")=0),"",_xlfn.XLOOKUP(_xlfn.XLOOKUP('Calculs'!J2774,'Réponses'!C:C,'Réponses'!F:F,"ERREUR VISIBILITE"),Questions!A:A,Questions!B:B,"ERREUR QUESTION"))</f>
        <v/>
      </c>
      <c r="M2775" s="58" t="str">
        <f>IF(OR(ISBLANK(Recyclabilité[[#This Row],[Réponse 4]]),'Calculs'!M2774="0",_xlfn.XLOOKUP('Calculs'!M2774,'Réponses'!C:C,'Réponses'!F:F,"ERREUR VISIBILITE")=0),"",_xlfn.XLOOKUP(_xlfn.XLOOKUP('Calculs'!M2774,'Réponses'!C:C,'Réponses'!F:F,"ERREUR VISIBILITE"),Questions!A:A,Questions!B:B,"ERREUR QUESTION"))</f>
        <v/>
      </c>
    </row>
    <row r="2776" spans="4:13" ht="60" customHeight="1">
      <c r="D2776" s="28" t="str">
        <f>IF(ISBLANK(Recyclabilité[[#This Row],[Code Valobat]]),"",IF(OR('Calculs'!A2775="08",'Calculs'!A2775="07",MID(Recyclabilité[[#This Row],[Code Valobat]],4,4)="0804",MID(Recyclabilité[[#This Row],[Code Valobat]],4,4)="0709",MID(Recyclabilité[[#This Row],[Code Valobat]],1,7)="6121107"),"Non recyclable",_xlfn.XLOOKUP('Calculs'!Q2775,'Combinaisons'!A:A,'Combinaisons'!B:B,"Merci de répondre à toutes les questions")))</f>
        <v/>
      </c>
      <c r="E2776" s="58" t="str">
        <f>IF(ISBLANK(Recyclabilité[[#This Row],[Code Valobat]]),"",IF(OR('Calculs'!A2775="08",'Calculs'!A2775="07",MID(Recyclabilité[[#This Row],[Code Valobat]],4,4)="0804",MID(Recyclabilité[[#This Row],[Code Valobat]],4,4)="0709",MID(Recyclabilité[[#This Row],[Code Valobat]],1,7)="6121107"),"",_xlfn.XLOOKUP('Calculs'!B2775,Questions!A:A,Questions!B:B,"ERREUR QUESTION")))</f>
        <v/>
      </c>
      <c r="G2776" s="58" t="str">
        <f>IF(OR(ISBLANK(Recyclabilité[[#This Row],[Réponse 1]]),'Calculs'!D2775="0",_xlfn.XLOOKUP('Calculs'!D2775,'Réponses'!C:C,'Réponses'!F:F,"ERREUR VISIBILITE")=0),"",_xlfn.XLOOKUP(_xlfn.XLOOKUP('Calculs'!D2775,'Réponses'!C:C,'Réponses'!F:F,"ERREUR VISIBILITE"),Questions!A:A,Questions!B:B,"ERREUR QUESTION"))</f>
        <v/>
      </c>
      <c r="I2776" s="58" t="str">
        <f>IF(OR(ISBLANK(Recyclabilité[[#This Row],[Réponse 2]]),'Calculs'!G2775="0",_xlfn.XLOOKUP('Calculs'!G2775,'Réponses'!C:C,'Réponses'!F:F,"ERREUR VISIBILITE")=0),"",_xlfn.XLOOKUP(_xlfn.XLOOKUP('Calculs'!G2775,'Réponses'!C:C,'Réponses'!F:F,"ERREUR VISIBILITE"),Questions!A:A,Questions!B:B,"ERREUR QUESTION"))</f>
        <v/>
      </c>
      <c r="K2776" s="58" t="str">
        <f>IF(OR(ISBLANK(Recyclabilité[[#This Row],[Réponse 3]]),'Calculs'!J2775="0",_xlfn.XLOOKUP('Calculs'!J2775,'Réponses'!C:C,'Réponses'!F:F,"ERREUR VISIBILITE")=0),"",_xlfn.XLOOKUP(_xlfn.XLOOKUP('Calculs'!J2775,'Réponses'!C:C,'Réponses'!F:F,"ERREUR VISIBILITE"),Questions!A:A,Questions!B:B,"ERREUR QUESTION"))</f>
        <v/>
      </c>
      <c r="M2776" s="58" t="str">
        <f>IF(OR(ISBLANK(Recyclabilité[[#This Row],[Réponse 4]]),'Calculs'!M2775="0",_xlfn.XLOOKUP('Calculs'!M2775,'Réponses'!C:C,'Réponses'!F:F,"ERREUR VISIBILITE")=0),"",_xlfn.XLOOKUP(_xlfn.XLOOKUP('Calculs'!M2775,'Réponses'!C:C,'Réponses'!F:F,"ERREUR VISIBILITE"),Questions!A:A,Questions!B:B,"ERREUR QUESTION"))</f>
        <v/>
      </c>
    </row>
    <row r="2777" spans="4:13" ht="60" customHeight="1">
      <c r="D2777" s="28" t="str">
        <f>IF(ISBLANK(Recyclabilité[[#This Row],[Code Valobat]]),"",IF(OR('Calculs'!A2776="08",'Calculs'!A2776="07",MID(Recyclabilité[[#This Row],[Code Valobat]],4,4)="0804",MID(Recyclabilité[[#This Row],[Code Valobat]],4,4)="0709",MID(Recyclabilité[[#This Row],[Code Valobat]],1,7)="6121107"),"Non recyclable",_xlfn.XLOOKUP('Calculs'!Q2776,'Combinaisons'!A:A,'Combinaisons'!B:B,"Merci de répondre à toutes les questions")))</f>
        <v/>
      </c>
      <c r="E2777" s="58" t="str">
        <f>IF(ISBLANK(Recyclabilité[[#This Row],[Code Valobat]]),"",IF(OR('Calculs'!A2776="08",'Calculs'!A2776="07",MID(Recyclabilité[[#This Row],[Code Valobat]],4,4)="0804",MID(Recyclabilité[[#This Row],[Code Valobat]],4,4)="0709",MID(Recyclabilité[[#This Row],[Code Valobat]],1,7)="6121107"),"",_xlfn.XLOOKUP('Calculs'!B2776,Questions!A:A,Questions!B:B,"ERREUR QUESTION")))</f>
        <v/>
      </c>
      <c r="G2777" s="58" t="str">
        <f>IF(OR(ISBLANK(Recyclabilité[[#This Row],[Réponse 1]]),'Calculs'!D2776="0",_xlfn.XLOOKUP('Calculs'!D2776,'Réponses'!C:C,'Réponses'!F:F,"ERREUR VISIBILITE")=0),"",_xlfn.XLOOKUP(_xlfn.XLOOKUP('Calculs'!D2776,'Réponses'!C:C,'Réponses'!F:F,"ERREUR VISIBILITE"),Questions!A:A,Questions!B:B,"ERREUR QUESTION"))</f>
        <v/>
      </c>
      <c r="I2777" s="58" t="str">
        <f>IF(OR(ISBLANK(Recyclabilité[[#This Row],[Réponse 2]]),'Calculs'!G2776="0",_xlfn.XLOOKUP('Calculs'!G2776,'Réponses'!C:C,'Réponses'!F:F,"ERREUR VISIBILITE")=0),"",_xlfn.XLOOKUP(_xlfn.XLOOKUP('Calculs'!G2776,'Réponses'!C:C,'Réponses'!F:F,"ERREUR VISIBILITE"),Questions!A:A,Questions!B:B,"ERREUR QUESTION"))</f>
        <v/>
      </c>
      <c r="K2777" s="58" t="str">
        <f>IF(OR(ISBLANK(Recyclabilité[[#This Row],[Réponse 3]]),'Calculs'!J2776="0",_xlfn.XLOOKUP('Calculs'!J2776,'Réponses'!C:C,'Réponses'!F:F,"ERREUR VISIBILITE")=0),"",_xlfn.XLOOKUP(_xlfn.XLOOKUP('Calculs'!J2776,'Réponses'!C:C,'Réponses'!F:F,"ERREUR VISIBILITE"),Questions!A:A,Questions!B:B,"ERREUR QUESTION"))</f>
        <v/>
      </c>
      <c r="M2777" s="58" t="str">
        <f>IF(OR(ISBLANK(Recyclabilité[[#This Row],[Réponse 4]]),'Calculs'!M2776="0",_xlfn.XLOOKUP('Calculs'!M2776,'Réponses'!C:C,'Réponses'!F:F,"ERREUR VISIBILITE")=0),"",_xlfn.XLOOKUP(_xlfn.XLOOKUP('Calculs'!M2776,'Réponses'!C:C,'Réponses'!F:F,"ERREUR VISIBILITE"),Questions!A:A,Questions!B:B,"ERREUR QUESTION"))</f>
        <v/>
      </c>
    </row>
    <row r="2778" spans="4:13" ht="60" customHeight="1">
      <c r="D2778" s="28" t="str">
        <f>IF(ISBLANK(Recyclabilité[[#This Row],[Code Valobat]]),"",IF(OR('Calculs'!A2777="08",'Calculs'!A2777="07",MID(Recyclabilité[[#This Row],[Code Valobat]],4,4)="0804",MID(Recyclabilité[[#This Row],[Code Valobat]],4,4)="0709",MID(Recyclabilité[[#This Row],[Code Valobat]],1,7)="6121107"),"Non recyclable",_xlfn.XLOOKUP('Calculs'!Q2777,'Combinaisons'!A:A,'Combinaisons'!B:B,"Merci de répondre à toutes les questions")))</f>
        <v/>
      </c>
      <c r="E2778" s="58" t="str">
        <f>IF(ISBLANK(Recyclabilité[[#This Row],[Code Valobat]]),"",IF(OR('Calculs'!A2777="08",'Calculs'!A2777="07",MID(Recyclabilité[[#This Row],[Code Valobat]],4,4)="0804",MID(Recyclabilité[[#This Row],[Code Valobat]],4,4)="0709",MID(Recyclabilité[[#This Row],[Code Valobat]],1,7)="6121107"),"",_xlfn.XLOOKUP('Calculs'!B2777,Questions!A:A,Questions!B:B,"ERREUR QUESTION")))</f>
        <v/>
      </c>
      <c r="G2778" s="58" t="str">
        <f>IF(OR(ISBLANK(Recyclabilité[[#This Row],[Réponse 1]]),'Calculs'!D2777="0",_xlfn.XLOOKUP('Calculs'!D2777,'Réponses'!C:C,'Réponses'!F:F,"ERREUR VISIBILITE")=0),"",_xlfn.XLOOKUP(_xlfn.XLOOKUP('Calculs'!D2777,'Réponses'!C:C,'Réponses'!F:F,"ERREUR VISIBILITE"),Questions!A:A,Questions!B:B,"ERREUR QUESTION"))</f>
        <v/>
      </c>
      <c r="I2778" s="58" t="str">
        <f>IF(OR(ISBLANK(Recyclabilité[[#This Row],[Réponse 2]]),'Calculs'!G2777="0",_xlfn.XLOOKUP('Calculs'!G2777,'Réponses'!C:C,'Réponses'!F:F,"ERREUR VISIBILITE")=0),"",_xlfn.XLOOKUP(_xlfn.XLOOKUP('Calculs'!G2777,'Réponses'!C:C,'Réponses'!F:F,"ERREUR VISIBILITE"),Questions!A:A,Questions!B:B,"ERREUR QUESTION"))</f>
        <v/>
      </c>
      <c r="K2778" s="58" t="str">
        <f>IF(OR(ISBLANK(Recyclabilité[[#This Row],[Réponse 3]]),'Calculs'!J2777="0",_xlfn.XLOOKUP('Calculs'!J2777,'Réponses'!C:C,'Réponses'!F:F,"ERREUR VISIBILITE")=0),"",_xlfn.XLOOKUP(_xlfn.XLOOKUP('Calculs'!J2777,'Réponses'!C:C,'Réponses'!F:F,"ERREUR VISIBILITE"),Questions!A:A,Questions!B:B,"ERREUR QUESTION"))</f>
        <v/>
      </c>
      <c r="M2778" s="58" t="str">
        <f>IF(OR(ISBLANK(Recyclabilité[[#This Row],[Réponse 4]]),'Calculs'!M2777="0",_xlfn.XLOOKUP('Calculs'!M2777,'Réponses'!C:C,'Réponses'!F:F,"ERREUR VISIBILITE")=0),"",_xlfn.XLOOKUP(_xlfn.XLOOKUP('Calculs'!M2777,'Réponses'!C:C,'Réponses'!F:F,"ERREUR VISIBILITE"),Questions!A:A,Questions!B:B,"ERREUR QUESTION"))</f>
        <v/>
      </c>
    </row>
    <row r="2779" spans="4:13" ht="60" customHeight="1">
      <c r="D2779" s="28" t="str">
        <f>IF(ISBLANK(Recyclabilité[[#This Row],[Code Valobat]]),"",IF(OR('Calculs'!A2778="08",'Calculs'!A2778="07",MID(Recyclabilité[[#This Row],[Code Valobat]],4,4)="0804",MID(Recyclabilité[[#This Row],[Code Valobat]],4,4)="0709",MID(Recyclabilité[[#This Row],[Code Valobat]],1,7)="6121107"),"Non recyclable",_xlfn.XLOOKUP('Calculs'!Q2778,'Combinaisons'!A:A,'Combinaisons'!B:B,"Merci de répondre à toutes les questions")))</f>
        <v/>
      </c>
      <c r="E2779" s="58" t="str">
        <f>IF(ISBLANK(Recyclabilité[[#This Row],[Code Valobat]]),"",IF(OR('Calculs'!A2778="08",'Calculs'!A2778="07",MID(Recyclabilité[[#This Row],[Code Valobat]],4,4)="0804",MID(Recyclabilité[[#This Row],[Code Valobat]],4,4)="0709",MID(Recyclabilité[[#This Row],[Code Valobat]],1,7)="6121107"),"",_xlfn.XLOOKUP('Calculs'!B2778,Questions!A:A,Questions!B:B,"ERREUR QUESTION")))</f>
        <v/>
      </c>
      <c r="G2779" s="58" t="str">
        <f>IF(OR(ISBLANK(Recyclabilité[[#This Row],[Réponse 1]]),'Calculs'!D2778="0",_xlfn.XLOOKUP('Calculs'!D2778,'Réponses'!C:C,'Réponses'!F:F,"ERREUR VISIBILITE")=0),"",_xlfn.XLOOKUP(_xlfn.XLOOKUP('Calculs'!D2778,'Réponses'!C:C,'Réponses'!F:F,"ERREUR VISIBILITE"),Questions!A:A,Questions!B:B,"ERREUR QUESTION"))</f>
        <v/>
      </c>
      <c r="I2779" s="58" t="str">
        <f>IF(OR(ISBLANK(Recyclabilité[[#This Row],[Réponse 2]]),'Calculs'!G2778="0",_xlfn.XLOOKUP('Calculs'!G2778,'Réponses'!C:C,'Réponses'!F:F,"ERREUR VISIBILITE")=0),"",_xlfn.XLOOKUP(_xlfn.XLOOKUP('Calculs'!G2778,'Réponses'!C:C,'Réponses'!F:F,"ERREUR VISIBILITE"),Questions!A:A,Questions!B:B,"ERREUR QUESTION"))</f>
        <v/>
      </c>
      <c r="K2779" s="58" t="str">
        <f>IF(OR(ISBLANK(Recyclabilité[[#This Row],[Réponse 3]]),'Calculs'!J2778="0",_xlfn.XLOOKUP('Calculs'!J2778,'Réponses'!C:C,'Réponses'!F:F,"ERREUR VISIBILITE")=0),"",_xlfn.XLOOKUP(_xlfn.XLOOKUP('Calculs'!J2778,'Réponses'!C:C,'Réponses'!F:F,"ERREUR VISIBILITE"),Questions!A:A,Questions!B:B,"ERREUR QUESTION"))</f>
        <v/>
      </c>
      <c r="M2779" s="58" t="str">
        <f>IF(OR(ISBLANK(Recyclabilité[[#This Row],[Réponse 4]]),'Calculs'!M2778="0",_xlfn.XLOOKUP('Calculs'!M2778,'Réponses'!C:C,'Réponses'!F:F,"ERREUR VISIBILITE")=0),"",_xlfn.XLOOKUP(_xlfn.XLOOKUP('Calculs'!M2778,'Réponses'!C:C,'Réponses'!F:F,"ERREUR VISIBILITE"),Questions!A:A,Questions!B:B,"ERREUR QUESTION"))</f>
        <v/>
      </c>
    </row>
    <row r="2780" spans="4:13" ht="60" customHeight="1">
      <c r="D2780" s="28" t="str">
        <f>IF(ISBLANK(Recyclabilité[[#This Row],[Code Valobat]]),"",IF(OR('Calculs'!A2779="08",'Calculs'!A2779="07",MID(Recyclabilité[[#This Row],[Code Valobat]],4,4)="0804",MID(Recyclabilité[[#This Row],[Code Valobat]],4,4)="0709",MID(Recyclabilité[[#This Row],[Code Valobat]],1,7)="6121107"),"Non recyclable",_xlfn.XLOOKUP('Calculs'!Q2779,'Combinaisons'!A:A,'Combinaisons'!B:B,"Merci de répondre à toutes les questions")))</f>
        <v/>
      </c>
      <c r="E2780" s="58" t="str">
        <f>IF(ISBLANK(Recyclabilité[[#This Row],[Code Valobat]]),"",IF(OR('Calculs'!A2779="08",'Calculs'!A2779="07",MID(Recyclabilité[[#This Row],[Code Valobat]],4,4)="0804",MID(Recyclabilité[[#This Row],[Code Valobat]],4,4)="0709",MID(Recyclabilité[[#This Row],[Code Valobat]],1,7)="6121107"),"",_xlfn.XLOOKUP('Calculs'!B2779,Questions!A:A,Questions!B:B,"ERREUR QUESTION")))</f>
        <v/>
      </c>
      <c r="G2780" s="58" t="str">
        <f>IF(OR(ISBLANK(Recyclabilité[[#This Row],[Réponse 1]]),'Calculs'!D2779="0",_xlfn.XLOOKUP('Calculs'!D2779,'Réponses'!C:C,'Réponses'!F:F,"ERREUR VISIBILITE")=0),"",_xlfn.XLOOKUP(_xlfn.XLOOKUP('Calculs'!D2779,'Réponses'!C:C,'Réponses'!F:F,"ERREUR VISIBILITE"),Questions!A:A,Questions!B:B,"ERREUR QUESTION"))</f>
        <v/>
      </c>
      <c r="I2780" s="58" t="str">
        <f>IF(OR(ISBLANK(Recyclabilité[[#This Row],[Réponse 2]]),'Calculs'!G2779="0",_xlfn.XLOOKUP('Calculs'!G2779,'Réponses'!C:C,'Réponses'!F:F,"ERREUR VISIBILITE")=0),"",_xlfn.XLOOKUP(_xlfn.XLOOKUP('Calculs'!G2779,'Réponses'!C:C,'Réponses'!F:F,"ERREUR VISIBILITE"),Questions!A:A,Questions!B:B,"ERREUR QUESTION"))</f>
        <v/>
      </c>
      <c r="K2780" s="58" t="str">
        <f>IF(OR(ISBLANK(Recyclabilité[[#This Row],[Réponse 3]]),'Calculs'!J2779="0",_xlfn.XLOOKUP('Calculs'!J2779,'Réponses'!C:C,'Réponses'!F:F,"ERREUR VISIBILITE")=0),"",_xlfn.XLOOKUP(_xlfn.XLOOKUP('Calculs'!J2779,'Réponses'!C:C,'Réponses'!F:F,"ERREUR VISIBILITE"),Questions!A:A,Questions!B:B,"ERREUR QUESTION"))</f>
        <v/>
      </c>
      <c r="M2780" s="58" t="str">
        <f>IF(OR(ISBLANK(Recyclabilité[[#This Row],[Réponse 4]]),'Calculs'!M2779="0",_xlfn.XLOOKUP('Calculs'!M2779,'Réponses'!C:C,'Réponses'!F:F,"ERREUR VISIBILITE")=0),"",_xlfn.XLOOKUP(_xlfn.XLOOKUP('Calculs'!M2779,'Réponses'!C:C,'Réponses'!F:F,"ERREUR VISIBILITE"),Questions!A:A,Questions!B:B,"ERREUR QUESTION"))</f>
        <v/>
      </c>
    </row>
    <row r="2781" spans="4:13" ht="60" customHeight="1">
      <c r="D2781" s="28" t="str">
        <f>IF(ISBLANK(Recyclabilité[[#This Row],[Code Valobat]]),"",IF(OR('Calculs'!A2780="08",'Calculs'!A2780="07",MID(Recyclabilité[[#This Row],[Code Valobat]],4,4)="0804",MID(Recyclabilité[[#This Row],[Code Valobat]],4,4)="0709",MID(Recyclabilité[[#This Row],[Code Valobat]],1,7)="6121107"),"Non recyclable",_xlfn.XLOOKUP('Calculs'!Q2780,'Combinaisons'!A:A,'Combinaisons'!B:B,"Merci de répondre à toutes les questions")))</f>
        <v/>
      </c>
      <c r="E2781" s="58" t="str">
        <f>IF(ISBLANK(Recyclabilité[[#This Row],[Code Valobat]]),"",IF(OR('Calculs'!A2780="08",'Calculs'!A2780="07",MID(Recyclabilité[[#This Row],[Code Valobat]],4,4)="0804",MID(Recyclabilité[[#This Row],[Code Valobat]],4,4)="0709",MID(Recyclabilité[[#This Row],[Code Valobat]],1,7)="6121107"),"",_xlfn.XLOOKUP('Calculs'!B2780,Questions!A:A,Questions!B:B,"ERREUR QUESTION")))</f>
        <v/>
      </c>
      <c r="G2781" s="58" t="str">
        <f>IF(OR(ISBLANK(Recyclabilité[[#This Row],[Réponse 1]]),'Calculs'!D2780="0",_xlfn.XLOOKUP('Calculs'!D2780,'Réponses'!C:C,'Réponses'!F:F,"ERREUR VISIBILITE")=0),"",_xlfn.XLOOKUP(_xlfn.XLOOKUP('Calculs'!D2780,'Réponses'!C:C,'Réponses'!F:F,"ERREUR VISIBILITE"),Questions!A:A,Questions!B:B,"ERREUR QUESTION"))</f>
        <v/>
      </c>
      <c r="I2781" s="58" t="str">
        <f>IF(OR(ISBLANK(Recyclabilité[[#This Row],[Réponse 2]]),'Calculs'!G2780="0",_xlfn.XLOOKUP('Calculs'!G2780,'Réponses'!C:C,'Réponses'!F:F,"ERREUR VISIBILITE")=0),"",_xlfn.XLOOKUP(_xlfn.XLOOKUP('Calculs'!G2780,'Réponses'!C:C,'Réponses'!F:F,"ERREUR VISIBILITE"),Questions!A:A,Questions!B:B,"ERREUR QUESTION"))</f>
        <v/>
      </c>
      <c r="K2781" s="58" t="str">
        <f>IF(OR(ISBLANK(Recyclabilité[[#This Row],[Réponse 3]]),'Calculs'!J2780="0",_xlfn.XLOOKUP('Calculs'!J2780,'Réponses'!C:C,'Réponses'!F:F,"ERREUR VISIBILITE")=0),"",_xlfn.XLOOKUP(_xlfn.XLOOKUP('Calculs'!J2780,'Réponses'!C:C,'Réponses'!F:F,"ERREUR VISIBILITE"),Questions!A:A,Questions!B:B,"ERREUR QUESTION"))</f>
        <v/>
      </c>
      <c r="M2781" s="58" t="str">
        <f>IF(OR(ISBLANK(Recyclabilité[[#This Row],[Réponse 4]]),'Calculs'!M2780="0",_xlfn.XLOOKUP('Calculs'!M2780,'Réponses'!C:C,'Réponses'!F:F,"ERREUR VISIBILITE")=0),"",_xlfn.XLOOKUP(_xlfn.XLOOKUP('Calculs'!M2780,'Réponses'!C:C,'Réponses'!F:F,"ERREUR VISIBILITE"),Questions!A:A,Questions!B:B,"ERREUR QUESTION"))</f>
        <v/>
      </c>
    </row>
    <row r="2782" spans="4:13" ht="60" customHeight="1">
      <c r="D2782" s="28" t="str">
        <f>IF(ISBLANK(Recyclabilité[[#This Row],[Code Valobat]]),"",IF(OR('Calculs'!A2781="08",'Calculs'!A2781="07",MID(Recyclabilité[[#This Row],[Code Valobat]],4,4)="0804",MID(Recyclabilité[[#This Row],[Code Valobat]],4,4)="0709",MID(Recyclabilité[[#This Row],[Code Valobat]],1,7)="6121107"),"Non recyclable",_xlfn.XLOOKUP('Calculs'!Q2781,'Combinaisons'!A:A,'Combinaisons'!B:B,"Merci de répondre à toutes les questions")))</f>
        <v/>
      </c>
      <c r="E2782" s="58" t="str">
        <f>IF(ISBLANK(Recyclabilité[[#This Row],[Code Valobat]]),"",IF(OR('Calculs'!A2781="08",'Calculs'!A2781="07",MID(Recyclabilité[[#This Row],[Code Valobat]],4,4)="0804",MID(Recyclabilité[[#This Row],[Code Valobat]],4,4)="0709",MID(Recyclabilité[[#This Row],[Code Valobat]],1,7)="6121107"),"",_xlfn.XLOOKUP('Calculs'!B2781,Questions!A:A,Questions!B:B,"ERREUR QUESTION")))</f>
        <v/>
      </c>
      <c r="G2782" s="58" t="str">
        <f>IF(OR(ISBLANK(Recyclabilité[[#This Row],[Réponse 1]]),'Calculs'!D2781="0",_xlfn.XLOOKUP('Calculs'!D2781,'Réponses'!C:C,'Réponses'!F:F,"ERREUR VISIBILITE")=0),"",_xlfn.XLOOKUP(_xlfn.XLOOKUP('Calculs'!D2781,'Réponses'!C:C,'Réponses'!F:F,"ERREUR VISIBILITE"),Questions!A:A,Questions!B:B,"ERREUR QUESTION"))</f>
        <v/>
      </c>
      <c r="I2782" s="58" t="str">
        <f>IF(OR(ISBLANK(Recyclabilité[[#This Row],[Réponse 2]]),'Calculs'!G2781="0",_xlfn.XLOOKUP('Calculs'!G2781,'Réponses'!C:C,'Réponses'!F:F,"ERREUR VISIBILITE")=0),"",_xlfn.XLOOKUP(_xlfn.XLOOKUP('Calculs'!G2781,'Réponses'!C:C,'Réponses'!F:F,"ERREUR VISIBILITE"),Questions!A:A,Questions!B:B,"ERREUR QUESTION"))</f>
        <v/>
      </c>
      <c r="K2782" s="58" t="str">
        <f>IF(OR(ISBLANK(Recyclabilité[[#This Row],[Réponse 3]]),'Calculs'!J2781="0",_xlfn.XLOOKUP('Calculs'!J2781,'Réponses'!C:C,'Réponses'!F:F,"ERREUR VISIBILITE")=0),"",_xlfn.XLOOKUP(_xlfn.XLOOKUP('Calculs'!J2781,'Réponses'!C:C,'Réponses'!F:F,"ERREUR VISIBILITE"),Questions!A:A,Questions!B:B,"ERREUR QUESTION"))</f>
        <v/>
      </c>
      <c r="M2782" s="58" t="str">
        <f>IF(OR(ISBLANK(Recyclabilité[[#This Row],[Réponse 4]]),'Calculs'!M2781="0",_xlfn.XLOOKUP('Calculs'!M2781,'Réponses'!C:C,'Réponses'!F:F,"ERREUR VISIBILITE")=0),"",_xlfn.XLOOKUP(_xlfn.XLOOKUP('Calculs'!M2781,'Réponses'!C:C,'Réponses'!F:F,"ERREUR VISIBILITE"),Questions!A:A,Questions!B:B,"ERREUR QUESTION"))</f>
        <v/>
      </c>
    </row>
    <row r="2783" spans="4:13" ht="60" customHeight="1">
      <c r="D2783" s="28" t="str">
        <f>IF(ISBLANK(Recyclabilité[[#This Row],[Code Valobat]]),"",IF(OR('Calculs'!A2782="08",'Calculs'!A2782="07",MID(Recyclabilité[[#This Row],[Code Valobat]],4,4)="0804",MID(Recyclabilité[[#This Row],[Code Valobat]],4,4)="0709",MID(Recyclabilité[[#This Row],[Code Valobat]],1,7)="6121107"),"Non recyclable",_xlfn.XLOOKUP('Calculs'!Q2782,'Combinaisons'!A:A,'Combinaisons'!B:B,"Merci de répondre à toutes les questions")))</f>
        <v/>
      </c>
      <c r="E2783" s="58" t="str">
        <f>IF(ISBLANK(Recyclabilité[[#This Row],[Code Valobat]]),"",IF(OR('Calculs'!A2782="08",'Calculs'!A2782="07",MID(Recyclabilité[[#This Row],[Code Valobat]],4,4)="0804",MID(Recyclabilité[[#This Row],[Code Valobat]],4,4)="0709",MID(Recyclabilité[[#This Row],[Code Valobat]],1,7)="6121107"),"",_xlfn.XLOOKUP('Calculs'!B2782,Questions!A:A,Questions!B:B,"ERREUR QUESTION")))</f>
        <v/>
      </c>
      <c r="G2783" s="58" t="str">
        <f>IF(OR(ISBLANK(Recyclabilité[[#This Row],[Réponse 1]]),'Calculs'!D2782="0",_xlfn.XLOOKUP('Calculs'!D2782,'Réponses'!C:C,'Réponses'!F:F,"ERREUR VISIBILITE")=0),"",_xlfn.XLOOKUP(_xlfn.XLOOKUP('Calculs'!D2782,'Réponses'!C:C,'Réponses'!F:F,"ERREUR VISIBILITE"),Questions!A:A,Questions!B:B,"ERREUR QUESTION"))</f>
        <v/>
      </c>
      <c r="I2783" s="58" t="str">
        <f>IF(OR(ISBLANK(Recyclabilité[[#This Row],[Réponse 2]]),'Calculs'!G2782="0",_xlfn.XLOOKUP('Calculs'!G2782,'Réponses'!C:C,'Réponses'!F:F,"ERREUR VISIBILITE")=0),"",_xlfn.XLOOKUP(_xlfn.XLOOKUP('Calculs'!G2782,'Réponses'!C:C,'Réponses'!F:F,"ERREUR VISIBILITE"),Questions!A:A,Questions!B:B,"ERREUR QUESTION"))</f>
        <v/>
      </c>
      <c r="K2783" s="58" t="str">
        <f>IF(OR(ISBLANK(Recyclabilité[[#This Row],[Réponse 3]]),'Calculs'!J2782="0",_xlfn.XLOOKUP('Calculs'!J2782,'Réponses'!C:C,'Réponses'!F:F,"ERREUR VISIBILITE")=0),"",_xlfn.XLOOKUP(_xlfn.XLOOKUP('Calculs'!J2782,'Réponses'!C:C,'Réponses'!F:F,"ERREUR VISIBILITE"),Questions!A:A,Questions!B:B,"ERREUR QUESTION"))</f>
        <v/>
      </c>
      <c r="M2783" s="58" t="str">
        <f>IF(OR(ISBLANK(Recyclabilité[[#This Row],[Réponse 4]]),'Calculs'!M2782="0",_xlfn.XLOOKUP('Calculs'!M2782,'Réponses'!C:C,'Réponses'!F:F,"ERREUR VISIBILITE")=0),"",_xlfn.XLOOKUP(_xlfn.XLOOKUP('Calculs'!M2782,'Réponses'!C:C,'Réponses'!F:F,"ERREUR VISIBILITE"),Questions!A:A,Questions!B:B,"ERREUR QUESTION"))</f>
        <v/>
      </c>
    </row>
    <row r="2784" spans="4:13" ht="60" customHeight="1">
      <c r="D2784" s="28" t="str">
        <f>IF(ISBLANK(Recyclabilité[[#This Row],[Code Valobat]]),"",IF(OR('Calculs'!A2783="08",'Calculs'!A2783="07",MID(Recyclabilité[[#This Row],[Code Valobat]],4,4)="0804",MID(Recyclabilité[[#This Row],[Code Valobat]],4,4)="0709",MID(Recyclabilité[[#This Row],[Code Valobat]],1,7)="6121107"),"Non recyclable",_xlfn.XLOOKUP('Calculs'!Q2783,'Combinaisons'!A:A,'Combinaisons'!B:B,"Merci de répondre à toutes les questions")))</f>
        <v/>
      </c>
      <c r="E2784" s="58" t="str">
        <f>IF(ISBLANK(Recyclabilité[[#This Row],[Code Valobat]]),"",IF(OR('Calculs'!A2783="08",'Calculs'!A2783="07",MID(Recyclabilité[[#This Row],[Code Valobat]],4,4)="0804",MID(Recyclabilité[[#This Row],[Code Valobat]],4,4)="0709",MID(Recyclabilité[[#This Row],[Code Valobat]],1,7)="6121107"),"",_xlfn.XLOOKUP('Calculs'!B2783,Questions!A:A,Questions!B:B,"ERREUR QUESTION")))</f>
        <v/>
      </c>
      <c r="G2784" s="58" t="str">
        <f>IF(OR(ISBLANK(Recyclabilité[[#This Row],[Réponse 1]]),'Calculs'!D2783="0",_xlfn.XLOOKUP('Calculs'!D2783,'Réponses'!C:C,'Réponses'!F:F,"ERREUR VISIBILITE")=0),"",_xlfn.XLOOKUP(_xlfn.XLOOKUP('Calculs'!D2783,'Réponses'!C:C,'Réponses'!F:F,"ERREUR VISIBILITE"),Questions!A:A,Questions!B:B,"ERREUR QUESTION"))</f>
        <v/>
      </c>
      <c r="I2784" s="58" t="str">
        <f>IF(OR(ISBLANK(Recyclabilité[[#This Row],[Réponse 2]]),'Calculs'!G2783="0",_xlfn.XLOOKUP('Calculs'!G2783,'Réponses'!C:C,'Réponses'!F:F,"ERREUR VISIBILITE")=0),"",_xlfn.XLOOKUP(_xlfn.XLOOKUP('Calculs'!G2783,'Réponses'!C:C,'Réponses'!F:F,"ERREUR VISIBILITE"),Questions!A:A,Questions!B:B,"ERREUR QUESTION"))</f>
        <v/>
      </c>
      <c r="K2784" s="58" t="str">
        <f>IF(OR(ISBLANK(Recyclabilité[[#This Row],[Réponse 3]]),'Calculs'!J2783="0",_xlfn.XLOOKUP('Calculs'!J2783,'Réponses'!C:C,'Réponses'!F:F,"ERREUR VISIBILITE")=0),"",_xlfn.XLOOKUP(_xlfn.XLOOKUP('Calculs'!J2783,'Réponses'!C:C,'Réponses'!F:F,"ERREUR VISIBILITE"),Questions!A:A,Questions!B:B,"ERREUR QUESTION"))</f>
        <v/>
      </c>
      <c r="M2784" s="58" t="str">
        <f>IF(OR(ISBLANK(Recyclabilité[[#This Row],[Réponse 4]]),'Calculs'!M2783="0",_xlfn.XLOOKUP('Calculs'!M2783,'Réponses'!C:C,'Réponses'!F:F,"ERREUR VISIBILITE")=0),"",_xlfn.XLOOKUP(_xlfn.XLOOKUP('Calculs'!M2783,'Réponses'!C:C,'Réponses'!F:F,"ERREUR VISIBILITE"),Questions!A:A,Questions!B:B,"ERREUR QUESTION"))</f>
        <v/>
      </c>
    </row>
    <row r="2785" spans="4:13" ht="60" customHeight="1">
      <c r="D2785" s="28" t="str">
        <f>IF(ISBLANK(Recyclabilité[[#This Row],[Code Valobat]]),"",IF(OR('Calculs'!A2784="08",'Calculs'!A2784="07",MID(Recyclabilité[[#This Row],[Code Valobat]],4,4)="0804",MID(Recyclabilité[[#This Row],[Code Valobat]],4,4)="0709",MID(Recyclabilité[[#This Row],[Code Valobat]],1,7)="6121107"),"Non recyclable",_xlfn.XLOOKUP('Calculs'!Q2784,'Combinaisons'!A:A,'Combinaisons'!B:B,"Merci de répondre à toutes les questions")))</f>
        <v/>
      </c>
      <c r="E2785" s="58" t="str">
        <f>IF(ISBLANK(Recyclabilité[[#This Row],[Code Valobat]]),"",IF(OR('Calculs'!A2784="08",'Calculs'!A2784="07",MID(Recyclabilité[[#This Row],[Code Valobat]],4,4)="0804",MID(Recyclabilité[[#This Row],[Code Valobat]],4,4)="0709",MID(Recyclabilité[[#This Row],[Code Valobat]],1,7)="6121107"),"",_xlfn.XLOOKUP('Calculs'!B2784,Questions!A:A,Questions!B:B,"ERREUR QUESTION")))</f>
        <v/>
      </c>
      <c r="G2785" s="58" t="str">
        <f>IF(OR(ISBLANK(Recyclabilité[[#This Row],[Réponse 1]]),'Calculs'!D2784="0",_xlfn.XLOOKUP('Calculs'!D2784,'Réponses'!C:C,'Réponses'!F:F,"ERREUR VISIBILITE")=0),"",_xlfn.XLOOKUP(_xlfn.XLOOKUP('Calculs'!D2784,'Réponses'!C:C,'Réponses'!F:F,"ERREUR VISIBILITE"),Questions!A:A,Questions!B:B,"ERREUR QUESTION"))</f>
        <v/>
      </c>
      <c r="I2785" s="58" t="str">
        <f>IF(OR(ISBLANK(Recyclabilité[[#This Row],[Réponse 2]]),'Calculs'!G2784="0",_xlfn.XLOOKUP('Calculs'!G2784,'Réponses'!C:C,'Réponses'!F:F,"ERREUR VISIBILITE")=0),"",_xlfn.XLOOKUP(_xlfn.XLOOKUP('Calculs'!G2784,'Réponses'!C:C,'Réponses'!F:F,"ERREUR VISIBILITE"),Questions!A:A,Questions!B:B,"ERREUR QUESTION"))</f>
        <v/>
      </c>
      <c r="K2785" s="58" t="str">
        <f>IF(OR(ISBLANK(Recyclabilité[[#This Row],[Réponse 3]]),'Calculs'!J2784="0",_xlfn.XLOOKUP('Calculs'!J2784,'Réponses'!C:C,'Réponses'!F:F,"ERREUR VISIBILITE")=0),"",_xlfn.XLOOKUP(_xlfn.XLOOKUP('Calculs'!J2784,'Réponses'!C:C,'Réponses'!F:F,"ERREUR VISIBILITE"),Questions!A:A,Questions!B:B,"ERREUR QUESTION"))</f>
        <v/>
      </c>
      <c r="M2785" s="58" t="str">
        <f>IF(OR(ISBLANK(Recyclabilité[[#This Row],[Réponse 4]]),'Calculs'!M2784="0",_xlfn.XLOOKUP('Calculs'!M2784,'Réponses'!C:C,'Réponses'!F:F,"ERREUR VISIBILITE")=0),"",_xlfn.XLOOKUP(_xlfn.XLOOKUP('Calculs'!M2784,'Réponses'!C:C,'Réponses'!F:F,"ERREUR VISIBILITE"),Questions!A:A,Questions!B:B,"ERREUR QUESTION"))</f>
        <v/>
      </c>
    </row>
    <row r="2786" spans="4:13" ht="60" customHeight="1">
      <c r="D2786" s="28" t="str">
        <f>IF(ISBLANK(Recyclabilité[[#This Row],[Code Valobat]]),"",IF(OR('Calculs'!A2785="08",'Calculs'!A2785="07",MID(Recyclabilité[[#This Row],[Code Valobat]],4,4)="0804",MID(Recyclabilité[[#This Row],[Code Valobat]],4,4)="0709",MID(Recyclabilité[[#This Row],[Code Valobat]],1,7)="6121107"),"Non recyclable",_xlfn.XLOOKUP('Calculs'!Q2785,'Combinaisons'!A:A,'Combinaisons'!B:B,"Merci de répondre à toutes les questions")))</f>
        <v/>
      </c>
      <c r="E2786" s="58" t="str">
        <f>IF(ISBLANK(Recyclabilité[[#This Row],[Code Valobat]]),"",IF(OR('Calculs'!A2785="08",'Calculs'!A2785="07",MID(Recyclabilité[[#This Row],[Code Valobat]],4,4)="0804",MID(Recyclabilité[[#This Row],[Code Valobat]],4,4)="0709",MID(Recyclabilité[[#This Row],[Code Valobat]],1,7)="6121107"),"",_xlfn.XLOOKUP('Calculs'!B2785,Questions!A:A,Questions!B:B,"ERREUR QUESTION")))</f>
        <v/>
      </c>
      <c r="G2786" s="58" t="str">
        <f>IF(OR(ISBLANK(Recyclabilité[[#This Row],[Réponse 1]]),'Calculs'!D2785="0",_xlfn.XLOOKUP('Calculs'!D2785,'Réponses'!C:C,'Réponses'!F:F,"ERREUR VISIBILITE")=0),"",_xlfn.XLOOKUP(_xlfn.XLOOKUP('Calculs'!D2785,'Réponses'!C:C,'Réponses'!F:F,"ERREUR VISIBILITE"),Questions!A:A,Questions!B:B,"ERREUR QUESTION"))</f>
        <v/>
      </c>
      <c r="I2786" s="58" t="str">
        <f>IF(OR(ISBLANK(Recyclabilité[[#This Row],[Réponse 2]]),'Calculs'!G2785="0",_xlfn.XLOOKUP('Calculs'!G2785,'Réponses'!C:C,'Réponses'!F:F,"ERREUR VISIBILITE")=0),"",_xlfn.XLOOKUP(_xlfn.XLOOKUP('Calculs'!G2785,'Réponses'!C:C,'Réponses'!F:F,"ERREUR VISIBILITE"),Questions!A:A,Questions!B:B,"ERREUR QUESTION"))</f>
        <v/>
      </c>
      <c r="K2786" s="58" t="str">
        <f>IF(OR(ISBLANK(Recyclabilité[[#This Row],[Réponse 3]]),'Calculs'!J2785="0",_xlfn.XLOOKUP('Calculs'!J2785,'Réponses'!C:C,'Réponses'!F:F,"ERREUR VISIBILITE")=0),"",_xlfn.XLOOKUP(_xlfn.XLOOKUP('Calculs'!J2785,'Réponses'!C:C,'Réponses'!F:F,"ERREUR VISIBILITE"),Questions!A:A,Questions!B:B,"ERREUR QUESTION"))</f>
        <v/>
      </c>
      <c r="M2786" s="58" t="str">
        <f>IF(OR(ISBLANK(Recyclabilité[[#This Row],[Réponse 4]]),'Calculs'!M2785="0",_xlfn.XLOOKUP('Calculs'!M2785,'Réponses'!C:C,'Réponses'!F:F,"ERREUR VISIBILITE")=0),"",_xlfn.XLOOKUP(_xlfn.XLOOKUP('Calculs'!M2785,'Réponses'!C:C,'Réponses'!F:F,"ERREUR VISIBILITE"),Questions!A:A,Questions!B:B,"ERREUR QUESTION"))</f>
        <v/>
      </c>
    </row>
    <row r="2787" spans="4:13" ht="60" customHeight="1">
      <c r="D2787" s="28" t="str">
        <f>IF(ISBLANK(Recyclabilité[[#This Row],[Code Valobat]]),"",IF(OR('Calculs'!A2786="08",'Calculs'!A2786="07",MID(Recyclabilité[[#This Row],[Code Valobat]],4,4)="0804",MID(Recyclabilité[[#This Row],[Code Valobat]],4,4)="0709",MID(Recyclabilité[[#This Row],[Code Valobat]],1,7)="6121107"),"Non recyclable",_xlfn.XLOOKUP('Calculs'!Q2786,'Combinaisons'!A:A,'Combinaisons'!B:B,"Merci de répondre à toutes les questions")))</f>
        <v/>
      </c>
      <c r="E2787" s="58" t="str">
        <f>IF(ISBLANK(Recyclabilité[[#This Row],[Code Valobat]]),"",IF(OR('Calculs'!A2786="08",'Calculs'!A2786="07",MID(Recyclabilité[[#This Row],[Code Valobat]],4,4)="0804",MID(Recyclabilité[[#This Row],[Code Valobat]],4,4)="0709",MID(Recyclabilité[[#This Row],[Code Valobat]],1,7)="6121107"),"",_xlfn.XLOOKUP('Calculs'!B2786,Questions!A:A,Questions!B:B,"ERREUR QUESTION")))</f>
        <v/>
      </c>
      <c r="G2787" s="58" t="str">
        <f>IF(OR(ISBLANK(Recyclabilité[[#This Row],[Réponse 1]]),'Calculs'!D2786="0",_xlfn.XLOOKUP('Calculs'!D2786,'Réponses'!C:C,'Réponses'!F:F,"ERREUR VISIBILITE")=0),"",_xlfn.XLOOKUP(_xlfn.XLOOKUP('Calculs'!D2786,'Réponses'!C:C,'Réponses'!F:F,"ERREUR VISIBILITE"),Questions!A:A,Questions!B:B,"ERREUR QUESTION"))</f>
        <v/>
      </c>
      <c r="I2787" s="58" t="str">
        <f>IF(OR(ISBLANK(Recyclabilité[[#This Row],[Réponse 2]]),'Calculs'!G2786="0",_xlfn.XLOOKUP('Calculs'!G2786,'Réponses'!C:C,'Réponses'!F:F,"ERREUR VISIBILITE")=0),"",_xlfn.XLOOKUP(_xlfn.XLOOKUP('Calculs'!G2786,'Réponses'!C:C,'Réponses'!F:F,"ERREUR VISIBILITE"),Questions!A:A,Questions!B:B,"ERREUR QUESTION"))</f>
        <v/>
      </c>
      <c r="K2787" s="58" t="str">
        <f>IF(OR(ISBLANK(Recyclabilité[[#This Row],[Réponse 3]]),'Calculs'!J2786="0",_xlfn.XLOOKUP('Calculs'!J2786,'Réponses'!C:C,'Réponses'!F:F,"ERREUR VISIBILITE")=0),"",_xlfn.XLOOKUP(_xlfn.XLOOKUP('Calculs'!J2786,'Réponses'!C:C,'Réponses'!F:F,"ERREUR VISIBILITE"),Questions!A:A,Questions!B:B,"ERREUR QUESTION"))</f>
        <v/>
      </c>
      <c r="M2787" s="58" t="str">
        <f>IF(OR(ISBLANK(Recyclabilité[[#This Row],[Réponse 4]]),'Calculs'!M2786="0",_xlfn.XLOOKUP('Calculs'!M2786,'Réponses'!C:C,'Réponses'!F:F,"ERREUR VISIBILITE")=0),"",_xlfn.XLOOKUP(_xlfn.XLOOKUP('Calculs'!M2786,'Réponses'!C:C,'Réponses'!F:F,"ERREUR VISIBILITE"),Questions!A:A,Questions!B:B,"ERREUR QUESTION"))</f>
        <v/>
      </c>
    </row>
    <row r="2788" spans="4:13" ht="60" customHeight="1">
      <c r="D2788" s="28" t="str">
        <f>IF(ISBLANK(Recyclabilité[[#This Row],[Code Valobat]]),"",IF(OR('Calculs'!A2787="08",'Calculs'!A2787="07",MID(Recyclabilité[[#This Row],[Code Valobat]],4,4)="0804",MID(Recyclabilité[[#This Row],[Code Valobat]],4,4)="0709",MID(Recyclabilité[[#This Row],[Code Valobat]],1,7)="6121107"),"Non recyclable",_xlfn.XLOOKUP('Calculs'!Q2787,'Combinaisons'!A:A,'Combinaisons'!B:B,"Merci de répondre à toutes les questions")))</f>
        <v/>
      </c>
      <c r="E2788" s="58" t="str">
        <f>IF(ISBLANK(Recyclabilité[[#This Row],[Code Valobat]]),"",IF(OR('Calculs'!A2787="08",'Calculs'!A2787="07",MID(Recyclabilité[[#This Row],[Code Valobat]],4,4)="0804",MID(Recyclabilité[[#This Row],[Code Valobat]],4,4)="0709",MID(Recyclabilité[[#This Row],[Code Valobat]],1,7)="6121107"),"",_xlfn.XLOOKUP('Calculs'!B2787,Questions!A:A,Questions!B:B,"ERREUR QUESTION")))</f>
        <v/>
      </c>
      <c r="G2788" s="58" t="str">
        <f>IF(OR(ISBLANK(Recyclabilité[[#This Row],[Réponse 1]]),'Calculs'!D2787="0",_xlfn.XLOOKUP('Calculs'!D2787,'Réponses'!C:C,'Réponses'!F:F,"ERREUR VISIBILITE")=0),"",_xlfn.XLOOKUP(_xlfn.XLOOKUP('Calculs'!D2787,'Réponses'!C:C,'Réponses'!F:F,"ERREUR VISIBILITE"),Questions!A:A,Questions!B:B,"ERREUR QUESTION"))</f>
        <v/>
      </c>
      <c r="I2788" s="58" t="str">
        <f>IF(OR(ISBLANK(Recyclabilité[[#This Row],[Réponse 2]]),'Calculs'!G2787="0",_xlfn.XLOOKUP('Calculs'!G2787,'Réponses'!C:C,'Réponses'!F:F,"ERREUR VISIBILITE")=0),"",_xlfn.XLOOKUP(_xlfn.XLOOKUP('Calculs'!G2787,'Réponses'!C:C,'Réponses'!F:F,"ERREUR VISIBILITE"),Questions!A:A,Questions!B:B,"ERREUR QUESTION"))</f>
        <v/>
      </c>
      <c r="K2788" s="58" t="str">
        <f>IF(OR(ISBLANK(Recyclabilité[[#This Row],[Réponse 3]]),'Calculs'!J2787="0",_xlfn.XLOOKUP('Calculs'!J2787,'Réponses'!C:C,'Réponses'!F:F,"ERREUR VISIBILITE")=0),"",_xlfn.XLOOKUP(_xlfn.XLOOKUP('Calculs'!J2787,'Réponses'!C:C,'Réponses'!F:F,"ERREUR VISIBILITE"),Questions!A:A,Questions!B:B,"ERREUR QUESTION"))</f>
        <v/>
      </c>
      <c r="M2788" s="58" t="str">
        <f>IF(OR(ISBLANK(Recyclabilité[[#This Row],[Réponse 4]]),'Calculs'!M2787="0",_xlfn.XLOOKUP('Calculs'!M2787,'Réponses'!C:C,'Réponses'!F:F,"ERREUR VISIBILITE")=0),"",_xlfn.XLOOKUP(_xlfn.XLOOKUP('Calculs'!M2787,'Réponses'!C:C,'Réponses'!F:F,"ERREUR VISIBILITE"),Questions!A:A,Questions!B:B,"ERREUR QUESTION"))</f>
        <v/>
      </c>
    </row>
    <row r="2789" spans="4:13" ht="60" customHeight="1">
      <c r="D2789" s="28" t="str">
        <f>IF(ISBLANK(Recyclabilité[[#This Row],[Code Valobat]]),"",IF(OR('Calculs'!A2788="08",'Calculs'!A2788="07",MID(Recyclabilité[[#This Row],[Code Valobat]],4,4)="0804",MID(Recyclabilité[[#This Row],[Code Valobat]],4,4)="0709",MID(Recyclabilité[[#This Row],[Code Valobat]],1,7)="6121107"),"Non recyclable",_xlfn.XLOOKUP('Calculs'!Q2788,'Combinaisons'!A:A,'Combinaisons'!B:B,"Merci de répondre à toutes les questions")))</f>
        <v/>
      </c>
      <c r="E2789" s="58" t="str">
        <f>IF(ISBLANK(Recyclabilité[[#This Row],[Code Valobat]]),"",IF(OR('Calculs'!A2788="08",'Calculs'!A2788="07",MID(Recyclabilité[[#This Row],[Code Valobat]],4,4)="0804",MID(Recyclabilité[[#This Row],[Code Valobat]],4,4)="0709",MID(Recyclabilité[[#This Row],[Code Valobat]],1,7)="6121107"),"",_xlfn.XLOOKUP('Calculs'!B2788,Questions!A:A,Questions!B:B,"ERREUR QUESTION")))</f>
        <v/>
      </c>
      <c r="G2789" s="58" t="str">
        <f>IF(OR(ISBLANK(Recyclabilité[[#This Row],[Réponse 1]]),'Calculs'!D2788="0",_xlfn.XLOOKUP('Calculs'!D2788,'Réponses'!C:C,'Réponses'!F:F,"ERREUR VISIBILITE")=0),"",_xlfn.XLOOKUP(_xlfn.XLOOKUP('Calculs'!D2788,'Réponses'!C:C,'Réponses'!F:F,"ERREUR VISIBILITE"),Questions!A:A,Questions!B:B,"ERREUR QUESTION"))</f>
        <v/>
      </c>
      <c r="I2789" s="58" t="str">
        <f>IF(OR(ISBLANK(Recyclabilité[[#This Row],[Réponse 2]]),'Calculs'!G2788="0",_xlfn.XLOOKUP('Calculs'!G2788,'Réponses'!C:C,'Réponses'!F:F,"ERREUR VISIBILITE")=0),"",_xlfn.XLOOKUP(_xlfn.XLOOKUP('Calculs'!G2788,'Réponses'!C:C,'Réponses'!F:F,"ERREUR VISIBILITE"),Questions!A:A,Questions!B:B,"ERREUR QUESTION"))</f>
        <v/>
      </c>
      <c r="K2789" s="58" t="str">
        <f>IF(OR(ISBLANK(Recyclabilité[[#This Row],[Réponse 3]]),'Calculs'!J2788="0",_xlfn.XLOOKUP('Calculs'!J2788,'Réponses'!C:C,'Réponses'!F:F,"ERREUR VISIBILITE")=0),"",_xlfn.XLOOKUP(_xlfn.XLOOKUP('Calculs'!J2788,'Réponses'!C:C,'Réponses'!F:F,"ERREUR VISIBILITE"),Questions!A:A,Questions!B:B,"ERREUR QUESTION"))</f>
        <v/>
      </c>
      <c r="M2789" s="58" t="str">
        <f>IF(OR(ISBLANK(Recyclabilité[[#This Row],[Réponse 4]]),'Calculs'!M2788="0",_xlfn.XLOOKUP('Calculs'!M2788,'Réponses'!C:C,'Réponses'!F:F,"ERREUR VISIBILITE")=0),"",_xlfn.XLOOKUP(_xlfn.XLOOKUP('Calculs'!M2788,'Réponses'!C:C,'Réponses'!F:F,"ERREUR VISIBILITE"),Questions!A:A,Questions!B:B,"ERREUR QUESTION"))</f>
        <v/>
      </c>
    </row>
    <row r="2790" spans="4:13" ht="60" customHeight="1">
      <c r="D2790" s="28" t="str">
        <f>IF(ISBLANK(Recyclabilité[[#This Row],[Code Valobat]]),"",IF(OR('Calculs'!A2789="08",'Calculs'!A2789="07",MID(Recyclabilité[[#This Row],[Code Valobat]],4,4)="0804",MID(Recyclabilité[[#This Row],[Code Valobat]],4,4)="0709",MID(Recyclabilité[[#This Row],[Code Valobat]],1,7)="6121107"),"Non recyclable",_xlfn.XLOOKUP('Calculs'!Q2789,'Combinaisons'!A:A,'Combinaisons'!B:B,"Merci de répondre à toutes les questions")))</f>
        <v/>
      </c>
      <c r="E2790" s="58" t="str">
        <f>IF(ISBLANK(Recyclabilité[[#This Row],[Code Valobat]]),"",IF(OR('Calculs'!A2789="08",'Calculs'!A2789="07",MID(Recyclabilité[[#This Row],[Code Valobat]],4,4)="0804",MID(Recyclabilité[[#This Row],[Code Valobat]],4,4)="0709",MID(Recyclabilité[[#This Row],[Code Valobat]],1,7)="6121107"),"",_xlfn.XLOOKUP('Calculs'!B2789,Questions!A:A,Questions!B:B,"ERREUR QUESTION")))</f>
        <v/>
      </c>
      <c r="G2790" s="58" t="str">
        <f>IF(OR(ISBLANK(Recyclabilité[[#This Row],[Réponse 1]]),'Calculs'!D2789="0",_xlfn.XLOOKUP('Calculs'!D2789,'Réponses'!C:C,'Réponses'!F:F,"ERREUR VISIBILITE")=0),"",_xlfn.XLOOKUP(_xlfn.XLOOKUP('Calculs'!D2789,'Réponses'!C:C,'Réponses'!F:F,"ERREUR VISIBILITE"),Questions!A:A,Questions!B:B,"ERREUR QUESTION"))</f>
        <v/>
      </c>
      <c r="I2790" s="58" t="str">
        <f>IF(OR(ISBLANK(Recyclabilité[[#This Row],[Réponse 2]]),'Calculs'!G2789="0",_xlfn.XLOOKUP('Calculs'!G2789,'Réponses'!C:C,'Réponses'!F:F,"ERREUR VISIBILITE")=0),"",_xlfn.XLOOKUP(_xlfn.XLOOKUP('Calculs'!G2789,'Réponses'!C:C,'Réponses'!F:F,"ERREUR VISIBILITE"),Questions!A:A,Questions!B:B,"ERREUR QUESTION"))</f>
        <v/>
      </c>
      <c r="K2790" s="58" t="str">
        <f>IF(OR(ISBLANK(Recyclabilité[[#This Row],[Réponse 3]]),'Calculs'!J2789="0",_xlfn.XLOOKUP('Calculs'!J2789,'Réponses'!C:C,'Réponses'!F:F,"ERREUR VISIBILITE")=0),"",_xlfn.XLOOKUP(_xlfn.XLOOKUP('Calculs'!J2789,'Réponses'!C:C,'Réponses'!F:F,"ERREUR VISIBILITE"),Questions!A:A,Questions!B:B,"ERREUR QUESTION"))</f>
        <v/>
      </c>
      <c r="M2790" s="58" t="str">
        <f>IF(OR(ISBLANK(Recyclabilité[[#This Row],[Réponse 4]]),'Calculs'!M2789="0",_xlfn.XLOOKUP('Calculs'!M2789,'Réponses'!C:C,'Réponses'!F:F,"ERREUR VISIBILITE")=0),"",_xlfn.XLOOKUP(_xlfn.XLOOKUP('Calculs'!M2789,'Réponses'!C:C,'Réponses'!F:F,"ERREUR VISIBILITE"),Questions!A:A,Questions!B:B,"ERREUR QUESTION"))</f>
        <v/>
      </c>
    </row>
    <row r="2791" spans="4:13" ht="60" customHeight="1">
      <c r="D2791" s="28" t="str">
        <f>IF(ISBLANK(Recyclabilité[[#This Row],[Code Valobat]]),"",IF(OR('Calculs'!A2790="08",'Calculs'!A2790="07",MID(Recyclabilité[[#This Row],[Code Valobat]],4,4)="0804",MID(Recyclabilité[[#This Row],[Code Valobat]],4,4)="0709",MID(Recyclabilité[[#This Row],[Code Valobat]],1,7)="6121107"),"Non recyclable",_xlfn.XLOOKUP('Calculs'!Q2790,'Combinaisons'!A:A,'Combinaisons'!B:B,"Merci de répondre à toutes les questions")))</f>
        <v/>
      </c>
      <c r="E2791" s="58" t="str">
        <f>IF(ISBLANK(Recyclabilité[[#This Row],[Code Valobat]]),"",IF(OR('Calculs'!A2790="08",'Calculs'!A2790="07",MID(Recyclabilité[[#This Row],[Code Valobat]],4,4)="0804",MID(Recyclabilité[[#This Row],[Code Valobat]],4,4)="0709",MID(Recyclabilité[[#This Row],[Code Valobat]],1,7)="6121107"),"",_xlfn.XLOOKUP('Calculs'!B2790,Questions!A:A,Questions!B:B,"ERREUR QUESTION")))</f>
        <v/>
      </c>
      <c r="G2791" s="58" t="str">
        <f>IF(OR(ISBLANK(Recyclabilité[[#This Row],[Réponse 1]]),'Calculs'!D2790="0",_xlfn.XLOOKUP('Calculs'!D2790,'Réponses'!C:C,'Réponses'!F:F,"ERREUR VISIBILITE")=0),"",_xlfn.XLOOKUP(_xlfn.XLOOKUP('Calculs'!D2790,'Réponses'!C:C,'Réponses'!F:F,"ERREUR VISIBILITE"),Questions!A:A,Questions!B:B,"ERREUR QUESTION"))</f>
        <v/>
      </c>
      <c r="I2791" s="58" t="str">
        <f>IF(OR(ISBLANK(Recyclabilité[[#This Row],[Réponse 2]]),'Calculs'!G2790="0",_xlfn.XLOOKUP('Calculs'!G2790,'Réponses'!C:C,'Réponses'!F:F,"ERREUR VISIBILITE")=0),"",_xlfn.XLOOKUP(_xlfn.XLOOKUP('Calculs'!G2790,'Réponses'!C:C,'Réponses'!F:F,"ERREUR VISIBILITE"),Questions!A:A,Questions!B:B,"ERREUR QUESTION"))</f>
        <v/>
      </c>
      <c r="K2791" s="58" t="str">
        <f>IF(OR(ISBLANK(Recyclabilité[[#This Row],[Réponse 3]]),'Calculs'!J2790="0",_xlfn.XLOOKUP('Calculs'!J2790,'Réponses'!C:C,'Réponses'!F:F,"ERREUR VISIBILITE")=0),"",_xlfn.XLOOKUP(_xlfn.XLOOKUP('Calculs'!J2790,'Réponses'!C:C,'Réponses'!F:F,"ERREUR VISIBILITE"),Questions!A:A,Questions!B:B,"ERREUR QUESTION"))</f>
        <v/>
      </c>
      <c r="M2791" s="58" t="str">
        <f>IF(OR(ISBLANK(Recyclabilité[[#This Row],[Réponse 4]]),'Calculs'!M2790="0",_xlfn.XLOOKUP('Calculs'!M2790,'Réponses'!C:C,'Réponses'!F:F,"ERREUR VISIBILITE")=0),"",_xlfn.XLOOKUP(_xlfn.XLOOKUP('Calculs'!M2790,'Réponses'!C:C,'Réponses'!F:F,"ERREUR VISIBILITE"),Questions!A:A,Questions!B:B,"ERREUR QUESTION"))</f>
        <v/>
      </c>
    </row>
    <row r="2792" spans="4:13" ht="60" customHeight="1">
      <c r="D2792" s="28" t="str">
        <f>IF(ISBLANK(Recyclabilité[[#This Row],[Code Valobat]]),"",IF(OR('Calculs'!A2791="08",'Calculs'!A2791="07",MID(Recyclabilité[[#This Row],[Code Valobat]],4,4)="0804",MID(Recyclabilité[[#This Row],[Code Valobat]],4,4)="0709",MID(Recyclabilité[[#This Row],[Code Valobat]],1,7)="6121107"),"Non recyclable",_xlfn.XLOOKUP('Calculs'!Q2791,'Combinaisons'!A:A,'Combinaisons'!B:B,"Merci de répondre à toutes les questions")))</f>
        <v/>
      </c>
      <c r="E2792" s="58" t="str">
        <f>IF(ISBLANK(Recyclabilité[[#This Row],[Code Valobat]]),"",IF(OR('Calculs'!A2791="08",'Calculs'!A2791="07",MID(Recyclabilité[[#This Row],[Code Valobat]],4,4)="0804",MID(Recyclabilité[[#This Row],[Code Valobat]],4,4)="0709",MID(Recyclabilité[[#This Row],[Code Valobat]],1,7)="6121107"),"",_xlfn.XLOOKUP('Calculs'!B2791,Questions!A:A,Questions!B:B,"ERREUR QUESTION")))</f>
        <v/>
      </c>
      <c r="G2792" s="58" t="str">
        <f>IF(OR(ISBLANK(Recyclabilité[[#This Row],[Réponse 1]]),'Calculs'!D2791="0",_xlfn.XLOOKUP('Calculs'!D2791,'Réponses'!C:C,'Réponses'!F:F,"ERREUR VISIBILITE")=0),"",_xlfn.XLOOKUP(_xlfn.XLOOKUP('Calculs'!D2791,'Réponses'!C:C,'Réponses'!F:F,"ERREUR VISIBILITE"),Questions!A:A,Questions!B:B,"ERREUR QUESTION"))</f>
        <v/>
      </c>
      <c r="I2792" s="58" t="str">
        <f>IF(OR(ISBLANK(Recyclabilité[[#This Row],[Réponse 2]]),'Calculs'!G2791="0",_xlfn.XLOOKUP('Calculs'!G2791,'Réponses'!C:C,'Réponses'!F:F,"ERREUR VISIBILITE")=0),"",_xlfn.XLOOKUP(_xlfn.XLOOKUP('Calculs'!G2791,'Réponses'!C:C,'Réponses'!F:F,"ERREUR VISIBILITE"),Questions!A:A,Questions!B:B,"ERREUR QUESTION"))</f>
        <v/>
      </c>
      <c r="K2792" s="58" t="str">
        <f>IF(OR(ISBLANK(Recyclabilité[[#This Row],[Réponse 3]]),'Calculs'!J2791="0",_xlfn.XLOOKUP('Calculs'!J2791,'Réponses'!C:C,'Réponses'!F:F,"ERREUR VISIBILITE")=0),"",_xlfn.XLOOKUP(_xlfn.XLOOKUP('Calculs'!J2791,'Réponses'!C:C,'Réponses'!F:F,"ERREUR VISIBILITE"),Questions!A:A,Questions!B:B,"ERREUR QUESTION"))</f>
        <v/>
      </c>
      <c r="M2792" s="58" t="str">
        <f>IF(OR(ISBLANK(Recyclabilité[[#This Row],[Réponse 4]]),'Calculs'!M2791="0",_xlfn.XLOOKUP('Calculs'!M2791,'Réponses'!C:C,'Réponses'!F:F,"ERREUR VISIBILITE")=0),"",_xlfn.XLOOKUP(_xlfn.XLOOKUP('Calculs'!M2791,'Réponses'!C:C,'Réponses'!F:F,"ERREUR VISIBILITE"),Questions!A:A,Questions!B:B,"ERREUR QUESTION"))</f>
        <v/>
      </c>
    </row>
    <row r="2793" spans="4:13" ht="60" customHeight="1">
      <c r="D2793" s="28" t="str">
        <f>IF(ISBLANK(Recyclabilité[[#This Row],[Code Valobat]]),"",IF(OR('Calculs'!A2792="08",'Calculs'!A2792="07",MID(Recyclabilité[[#This Row],[Code Valobat]],4,4)="0804",MID(Recyclabilité[[#This Row],[Code Valobat]],4,4)="0709",MID(Recyclabilité[[#This Row],[Code Valobat]],1,7)="6121107"),"Non recyclable",_xlfn.XLOOKUP('Calculs'!Q2792,'Combinaisons'!A:A,'Combinaisons'!B:B,"Merci de répondre à toutes les questions")))</f>
        <v/>
      </c>
      <c r="E2793" s="58" t="str">
        <f>IF(ISBLANK(Recyclabilité[[#This Row],[Code Valobat]]),"",IF(OR('Calculs'!A2792="08",'Calculs'!A2792="07",MID(Recyclabilité[[#This Row],[Code Valobat]],4,4)="0804",MID(Recyclabilité[[#This Row],[Code Valobat]],4,4)="0709",MID(Recyclabilité[[#This Row],[Code Valobat]],1,7)="6121107"),"",_xlfn.XLOOKUP('Calculs'!B2792,Questions!A:A,Questions!B:B,"ERREUR QUESTION")))</f>
        <v/>
      </c>
      <c r="G2793" s="58" t="str">
        <f>IF(OR(ISBLANK(Recyclabilité[[#This Row],[Réponse 1]]),'Calculs'!D2792="0",_xlfn.XLOOKUP('Calculs'!D2792,'Réponses'!C:C,'Réponses'!F:F,"ERREUR VISIBILITE")=0),"",_xlfn.XLOOKUP(_xlfn.XLOOKUP('Calculs'!D2792,'Réponses'!C:C,'Réponses'!F:F,"ERREUR VISIBILITE"),Questions!A:A,Questions!B:B,"ERREUR QUESTION"))</f>
        <v/>
      </c>
      <c r="I2793" s="58" t="str">
        <f>IF(OR(ISBLANK(Recyclabilité[[#This Row],[Réponse 2]]),'Calculs'!G2792="0",_xlfn.XLOOKUP('Calculs'!G2792,'Réponses'!C:C,'Réponses'!F:F,"ERREUR VISIBILITE")=0),"",_xlfn.XLOOKUP(_xlfn.XLOOKUP('Calculs'!G2792,'Réponses'!C:C,'Réponses'!F:F,"ERREUR VISIBILITE"),Questions!A:A,Questions!B:B,"ERREUR QUESTION"))</f>
        <v/>
      </c>
      <c r="K2793" s="58" t="str">
        <f>IF(OR(ISBLANK(Recyclabilité[[#This Row],[Réponse 3]]),'Calculs'!J2792="0",_xlfn.XLOOKUP('Calculs'!J2792,'Réponses'!C:C,'Réponses'!F:F,"ERREUR VISIBILITE")=0),"",_xlfn.XLOOKUP(_xlfn.XLOOKUP('Calculs'!J2792,'Réponses'!C:C,'Réponses'!F:F,"ERREUR VISIBILITE"),Questions!A:A,Questions!B:B,"ERREUR QUESTION"))</f>
        <v/>
      </c>
      <c r="M2793" s="58" t="str">
        <f>IF(OR(ISBLANK(Recyclabilité[[#This Row],[Réponse 4]]),'Calculs'!M2792="0",_xlfn.XLOOKUP('Calculs'!M2792,'Réponses'!C:C,'Réponses'!F:F,"ERREUR VISIBILITE")=0),"",_xlfn.XLOOKUP(_xlfn.XLOOKUP('Calculs'!M2792,'Réponses'!C:C,'Réponses'!F:F,"ERREUR VISIBILITE"),Questions!A:A,Questions!B:B,"ERREUR QUESTION"))</f>
        <v/>
      </c>
    </row>
    <row r="2794" spans="4:13" ht="60" customHeight="1">
      <c r="D2794" s="28" t="str">
        <f>IF(ISBLANK(Recyclabilité[[#This Row],[Code Valobat]]),"",IF(OR('Calculs'!A2793="08",'Calculs'!A2793="07",MID(Recyclabilité[[#This Row],[Code Valobat]],4,4)="0804",MID(Recyclabilité[[#This Row],[Code Valobat]],4,4)="0709",MID(Recyclabilité[[#This Row],[Code Valobat]],1,7)="6121107"),"Non recyclable",_xlfn.XLOOKUP('Calculs'!Q2793,'Combinaisons'!A:A,'Combinaisons'!B:B,"Merci de répondre à toutes les questions")))</f>
        <v/>
      </c>
      <c r="E2794" s="58" t="str">
        <f>IF(ISBLANK(Recyclabilité[[#This Row],[Code Valobat]]),"",IF(OR('Calculs'!A2793="08",'Calculs'!A2793="07",MID(Recyclabilité[[#This Row],[Code Valobat]],4,4)="0804",MID(Recyclabilité[[#This Row],[Code Valobat]],4,4)="0709",MID(Recyclabilité[[#This Row],[Code Valobat]],1,7)="6121107"),"",_xlfn.XLOOKUP('Calculs'!B2793,Questions!A:A,Questions!B:B,"ERREUR QUESTION")))</f>
        <v/>
      </c>
      <c r="G2794" s="58" t="str">
        <f>IF(OR(ISBLANK(Recyclabilité[[#This Row],[Réponse 1]]),'Calculs'!D2793="0",_xlfn.XLOOKUP('Calculs'!D2793,'Réponses'!C:C,'Réponses'!F:F,"ERREUR VISIBILITE")=0),"",_xlfn.XLOOKUP(_xlfn.XLOOKUP('Calculs'!D2793,'Réponses'!C:C,'Réponses'!F:F,"ERREUR VISIBILITE"),Questions!A:A,Questions!B:B,"ERREUR QUESTION"))</f>
        <v/>
      </c>
      <c r="I2794" s="58" t="str">
        <f>IF(OR(ISBLANK(Recyclabilité[[#This Row],[Réponse 2]]),'Calculs'!G2793="0",_xlfn.XLOOKUP('Calculs'!G2793,'Réponses'!C:C,'Réponses'!F:F,"ERREUR VISIBILITE")=0),"",_xlfn.XLOOKUP(_xlfn.XLOOKUP('Calculs'!G2793,'Réponses'!C:C,'Réponses'!F:F,"ERREUR VISIBILITE"),Questions!A:A,Questions!B:B,"ERREUR QUESTION"))</f>
        <v/>
      </c>
      <c r="K2794" s="58" t="str">
        <f>IF(OR(ISBLANK(Recyclabilité[[#This Row],[Réponse 3]]),'Calculs'!J2793="0",_xlfn.XLOOKUP('Calculs'!J2793,'Réponses'!C:C,'Réponses'!F:F,"ERREUR VISIBILITE")=0),"",_xlfn.XLOOKUP(_xlfn.XLOOKUP('Calculs'!J2793,'Réponses'!C:C,'Réponses'!F:F,"ERREUR VISIBILITE"),Questions!A:A,Questions!B:B,"ERREUR QUESTION"))</f>
        <v/>
      </c>
      <c r="M2794" s="58" t="str">
        <f>IF(OR(ISBLANK(Recyclabilité[[#This Row],[Réponse 4]]),'Calculs'!M2793="0",_xlfn.XLOOKUP('Calculs'!M2793,'Réponses'!C:C,'Réponses'!F:F,"ERREUR VISIBILITE")=0),"",_xlfn.XLOOKUP(_xlfn.XLOOKUP('Calculs'!M2793,'Réponses'!C:C,'Réponses'!F:F,"ERREUR VISIBILITE"),Questions!A:A,Questions!B:B,"ERREUR QUESTION"))</f>
        <v/>
      </c>
    </row>
    <row r="2795" spans="4:13" ht="60" customHeight="1">
      <c r="D2795" s="28" t="str">
        <f>IF(ISBLANK(Recyclabilité[[#This Row],[Code Valobat]]),"",IF(OR('Calculs'!A2794="08",'Calculs'!A2794="07",MID(Recyclabilité[[#This Row],[Code Valobat]],4,4)="0804",MID(Recyclabilité[[#This Row],[Code Valobat]],4,4)="0709",MID(Recyclabilité[[#This Row],[Code Valobat]],1,7)="6121107"),"Non recyclable",_xlfn.XLOOKUP('Calculs'!Q2794,'Combinaisons'!A:A,'Combinaisons'!B:B,"Merci de répondre à toutes les questions")))</f>
        <v/>
      </c>
      <c r="E2795" s="58" t="str">
        <f>IF(ISBLANK(Recyclabilité[[#This Row],[Code Valobat]]),"",IF(OR('Calculs'!A2794="08",'Calculs'!A2794="07",MID(Recyclabilité[[#This Row],[Code Valobat]],4,4)="0804",MID(Recyclabilité[[#This Row],[Code Valobat]],4,4)="0709",MID(Recyclabilité[[#This Row],[Code Valobat]],1,7)="6121107"),"",_xlfn.XLOOKUP('Calculs'!B2794,Questions!A:A,Questions!B:B,"ERREUR QUESTION")))</f>
        <v/>
      </c>
      <c r="G2795" s="58" t="str">
        <f>IF(OR(ISBLANK(Recyclabilité[[#This Row],[Réponse 1]]),'Calculs'!D2794="0",_xlfn.XLOOKUP('Calculs'!D2794,'Réponses'!C:C,'Réponses'!F:F,"ERREUR VISIBILITE")=0),"",_xlfn.XLOOKUP(_xlfn.XLOOKUP('Calculs'!D2794,'Réponses'!C:C,'Réponses'!F:F,"ERREUR VISIBILITE"),Questions!A:A,Questions!B:B,"ERREUR QUESTION"))</f>
        <v/>
      </c>
      <c r="I2795" s="58" t="str">
        <f>IF(OR(ISBLANK(Recyclabilité[[#This Row],[Réponse 2]]),'Calculs'!G2794="0",_xlfn.XLOOKUP('Calculs'!G2794,'Réponses'!C:C,'Réponses'!F:F,"ERREUR VISIBILITE")=0),"",_xlfn.XLOOKUP(_xlfn.XLOOKUP('Calculs'!G2794,'Réponses'!C:C,'Réponses'!F:F,"ERREUR VISIBILITE"),Questions!A:A,Questions!B:B,"ERREUR QUESTION"))</f>
        <v/>
      </c>
      <c r="K2795" s="58" t="str">
        <f>IF(OR(ISBLANK(Recyclabilité[[#This Row],[Réponse 3]]),'Calculs'!J2794="0",_xlfn.XLOOKUP('Calculs'!J2794,'Réponses'!C:C,'Réponses'!F:F,"ERREUR VISIBILITE")=0),"",_xlfn.XLOOKUP(_xlfn.XLOOKUP('Calculs'!J2794,'Réponses'!C:C,'Réponses'!F:F,"ERREUR VISIBILITE"),Questions!A:A,Questions!B:B,"ERREUR QUESTION"))</f>
        <v/>
      </c>
      <c r="M2795" s="58" t="str">
        <f>IF(OR(ISBLANK(Recyclabilité[[#This Row],[Réponse 4]]),'Calculs'!M2794="0",_xlfn.XLOOKUP('Calculs'!M2794,'Réponses'!C:C,'Réponses'!F:F,"ERREUR VISIBILITE")=0),"",_xlfn.XLOOKUP(_xlfn.XLOOKUP('Calculs'!M2794,'Réponses'!C:C,'Réponses'!F:F,"ERREUR VISIBILITE"),Questions!A:A,Questions!B:B,"ERREUR QUESTION"))</f>
        <v/>
      </c>
    </row>
    <row r="2796" spans="4:13" ht="60" customHeight="1">
      <c r="D2796" s="28" t="str">
        <f>IF(ISBLANK(Recyclabilité[[#This Row],[Code Valobat]]),"",IF(OR('Calculs'!A2795="08",'Calculs'!A2795="07",MID(Recyclabilité[[#This Row],[Code Valobat]],4,4)="0804",MID(Recyclabilité[[#This Row],[Code Valobat]],4,4)="0709",MID(Recyclabilité[[#This Row],[Code Valobat]],1,7)="6121107"),"Non recyclable",_xlfn.XLOOKUP('Calculs'!Q2795,'Combinaisons'!A:A,'Combinaisons'!B:B,"Merci de répondre à toutes les questions")))</f>
        <v/>
      </c>
      <c r="E2796" s="58" t="str">
        <f>IF(ISBLANK(Recyclabilité[[#This Row],[Code Valobat]]),"",IF(OR('Calculs'!A2795="08",'Calculs'!A2795="07",MID(Recyclabilité[[#This Row],[Code Valobat]],4,4)="0804",MID(Recyclabilité[[#This Row],[Code Valobat]],4,4)="0709",MID(Recyclabilité[[#This Row],[Code Valobat]],1,7)="6121107"),"",_xlfn.XLOOKUP('Calculs'!B2795,Questions!A:A,Questions!B:B,"ERREUR QUESTION")))</f>
        <v/>
      </c>
      <c r="G2796" s="58" t="str">
        <f>IF(OR(ISBLANK(Recyclabilité[[#This Row],[Réponse 1]]),'Calculs'!D2795="0",_xlfn.XLOOKUP('Calculs'!D2795,'Réponses'!C:C,'Réponses'!F:F,"ERREUR VISIBILITE")=0),"",_xlfn.XLOOKUP(_xlfn.XLOOKUP('Calculs'!D2795,'Réponses'!C:C,'Réponses'!F:F,"ERREUR VISIBILITE"),Questions!A:A,Questions!B:B,"ERREUR QUESTION"))</f>
        <v/>
      </c>
      <c r="I2796" s="58" t="str">
        <f>IF(OR(ISBLANK(Recyclabilité[[#This Row],[Réponse 2]]),'Calculs'!G2795="0",_xlfn.XLOOKUP('Calculs'!G2795,'Réponses'!C:C,'Réponses'!F:F,"ERREUR VISIBILITE")=0),"",_xlfn.XLOOKUP(_xlfn.XLOOKUP('Calculs'!G2795,'Réponses'!C:C,'Réponses'!F:F,"ERREUR VISIBILITE"),Questions!A:A,Questions!B:B,"ERREUR QUESTION"))</f>
        <v/>
      </c>
      <c r="K2796" s="58" t="str">
        <f>IF(OR(ISBLANK(Recyclabilité[[#This Row],[Réponse 3]]),'Calculs'!J2795="0",_xlfn.XLOOKUP('Calculs'!J2795,'Réponses'!C:C,'Réponses'!F:F,"ERREUR VISIBILITE")=0),"",_xlfn.XLOOKUP(_xlfn.XLOOKUP('Calculs'!J2795,'Réponses'!C:C,'Réponses'!F:F,"ERREUR VISIBILITE"),Questions!A:A,Questions!B:B,"ERREUR QUESTION"))</f>
        <v/>
      </c>
      <c r="M2796" s="58" t="str">
        <f>IF(OR(ISBLANK(Recyclabilité[[#This Row],[Réponse 4]]),'Calculs'!M2795="0",_xlfn.XLOOKUP('Calculs'!M2795,'Réponses'!C:C,'Réponses'!F:F,"ERREUR VISIBILITE")=0),"",_xlfn.XLOOKUP(_xlfn.XLOOKUP('Calculs'!M2795,'Réponses'!C:C,'Réponses'!F:F,"ERREUR VISIBILITE"),Questions!A:A,Questions!B:B,"ERREUR QUESTION"))</f>
        <v/>
      </c>
    </row>
    <row r="2797" spans="4:13" ht="60" customHeight="1">
      <c r="D2797" s="28" t="str">
        <f>IF(ISBLANK(Recyclabilité[[#This Row],[Code Valobat]]),"",IF(OR('Calculs'!A2796="08",'Calculs'!A2796="07",MID(Recyclabilité[[#This Row],[Code Valobat]],4,4)="0804",MID(Recyclabilité[[#This Row],[Code Valobat]],4,4)="0709",MID(Recyclabilité[[#This Row],[Code Valobat]],1,7)="6121107"),"Non recyclable",_xlfn.XLOOKUP('Calculs'!Q2796,'Combinaisons'!A:A,'Combinaisons'!B:B,"Merci de répondre à toutes les questions")))</f>
        <v/>
      </c>
      <c r="E2797" s="58" t="str">
        <f>IF(ISBLANK(Recyclabilité[[#This Row],[Code Valobat]]),"",IF(OR('Calculs'!A2796="08",'Calculs'!A2796="07",MID(Recyclabilité[[#This Row],[Code Valobat]],4,4)="0804",MID(Recyclabilité[[#This Row],[Code Valobat]],4,4)="0709",MID(Recyclabilité[[#This Row],[Code Valobat]],1,7)="6121107"),"",_xlfn.XLOOKUP('Calculs'!B2796,Questions!A:A,Questions!B:B,"ERREUR QUESTION")))</f>
        <v/>
      </c>
      <c r="G2797" s="58" t="str">
        <f>IF(OR(ISBLANK(Recyclabilité[[#This Row],[Réponse 1]]),'Calculs'!D2796="0",_xlfn.XLOOKUP('Calculs'!D2796,'Réponses'!C:C,'Réponses'!F:F,"ERREUR VISIBILITE")=0),"",_xlfn.XLOOKUP(_xlfn.XLOOKUP('Calculs'!D2796,'Réponses'!C:C,'Réponses'!F:F,"ERREUR VISIBILITE"),Questions!A:A,Questions!B:B,"ERREUR QUESTION"))</f>
        <v/>
      </c>
      <c r="I2797" s="58" t="str">
        <f>IF(OR(ISBLANK(Recyclabilité[[#This Row],[Réponse 2]]),'Calculs'!G2796="0",_xlfn.XLOOKUP('Calculs'!G2796,'Réponses'!C:C,'Réponses'!F:F,"ERREUR VISIBILITE")=0),"",_xlfn.XLOOKUP(_xlfn.XLOOKUP('Calculs'!G2796,'Réponses'!C:C,'Réponses'!F:F,"ERREUR VISIBILITE"),Questions!A:A,Questions!B:B,"ERREUR QUESTION"))</f>
        <v/>
      </c>
      <c r="K2797" s="58" t="str">
        <f>IF(OR(ISBLANK(Recyclabilité[[#This Row],[Réponse 3]]),'Calculs'!J2796="0",_xlfn.XLOOKUP('Calculs'!J2796,'Réponses'!C:C,'Réponses'!F:F,"ERREUR VISIBILITE")=0),"",_xlfn.XLOOKUP(_xlfn.XLOOKUP('Calculs'!J2796,'Réponses'!C:C,'Réponses'!F:F,"ERREUR VISIBILITE"),Questions!A:A,Questions!B:B,"ERREUR QUESTION"))</f>
        <v/>
      </c>
      <c r="M2797" s="58" t="str">
        <f>IF(OR(ISBLANK(Recyclabilité[[#This Row],[Réponse 4]]),'Calculs'!M2796="0",_xlfn.XLOOKUP('Calculs'!M2796,'Réponses'!C:C,'Réponses'!F:F,"ERREUR VISIBILITE")=0),"",_xlfn.XLOOKUP(_xlfn.XLOOKUP('Calculs'!M2796,'Réponses'!C:C,'Réponses'!F:F,"ERREUR VISIBILITE"),Questions!A:A,Questions!B:B,"ERREUR QUESTION"))</f>
        <v/>
      </c>
    </row>
    <row r="2798" spans="4:13" ht="60" customHeight="1">
      <c r="D2798" s="28" t="str">
        <f>IF(ISBLANK(Recyclabilité[[#This Row],[Code Valobat]]),"",IF(OR('Calculs'!A2797="08",'Calculs'!A2797="07",MID(Recyclabilité[[#This Row],[Code Valobat]],4,4)="0804",MID(Recyclabilité[[#This Row],[Code Valobat]],4,4)="0709",MID(Recyclabilité[[#This Row],[Code Valobat]],1,7)="6121107"),"Non recyclable",_xlfn.XLOOKUP('Calculs'!Q2797,'Combinaisons'!A:A,'Combinaisons'!B:B,"Merci de répondre à toutes les questions")))</f>
        <v/>
      </c>
      <c r="E2798" s="58" t="str">
        <f>IF(ISBLANK(Recyclabilité[[#This Row],[Code Valobat]]),"",IF(OR('Calculs'!A2797="08",'Calculs'!A2797="07",MID(Recyclabilité[[#This Row],[Code Valobat]],4,4)="0804",MID(Recyclabilité[[#This Row],[Code Valobat]],4,4)="0709",MID(Recyclabilité[[#This Row],[Code Valobat]],1,7)="6121107"),"",_xlfn.XLOOKUP('Calculs'!B2797,Questions!A:A,Questions!B:B,"ERREUR QUESTION")))</f>
        <v/>
      </c>
      <c r="G2798" s="58" t="str">
        <f>IF(OR(ISBLANK(Recyclabilité[[#This Row],[Réponse 1]]),'Calculs'!D2797="0",_xlfn.XLOOKUP('Calculs'!D2797,'Réponses'!C:C,'Réponses'!F:F,"ERREUR VISIBILITE")=0),"",_xlfn.XLOOKUP(_xlfn.XLOOKUP('Calculs'!D2797,'Réponses'!C:C,'Réponses'!F:F,"ERREUR VISIBILITE"),Questions!A:A,Questions!B:B,"ERREUR QUESTION"))</f>
        <v/>
      </c>
      <c r="I2798" s="58" t="str">
        <f>IF(OR(ISBLANK(Recyclabilité[[#This Row],[Réponse 2]]),'Calculs'!G2797="0",_xlfn.XLOOKUP('Calculs'!G2797,'Réponses'!C:C,'Réponses'!F:F,"ERREUR VISIBILITE")=0),"",_xlfn.XLOOKUP(_xlfn.XLOOKUP('Calculs'!G2797,'Réponses'!C:C,'Réponses'!F:F,"ERREUR VISIBILITE"),Questions!A:A,Questions!B:B,"ERREUR QUESTION"))</f>
        <v/>
      </c>
      <c r="K2798" s="58" t="str">
        <f>IF(OR(ISBLANK(Recyclabilité[[#This Row],[Réponse 3]]),'Calculs'!J2797="0",_xlfn.XLOOKUP('Calculs'!J2797,'Réponses'!C:C,'Réponses'!F:F,"ERREUR VISIBILITE")=0),"",_xlfn.XLOOKUP(_xlfn.XLOOKUP('Calculs'!J2797,'Réponses'!C:C,'Réponses'!F:F,"ERREUR VISIBILITE"),Questions!A:A,Questions!B:B,"ERREUR QUESTION"))</f>
        <v/>
      </c>
      <c r="M2798" s="58" t="str">
        <f>IF(OR(ISBLANK(Recyclabilité[[#This Row],[Réponse 4]]),'Calculs'!M2797="0",_xlfn.XLOOKUP('Calculs'!M2797,'Réponses'!C:C,'Réponses'!F:F,"ERREUR VISIBILITE")=0),"",_xlfn.XLOOKUP(_xlfn.XLOOKUP('Calculs'!M2797,'Réponses'!C:C,'Réponses'!F:F,"ERREUR VISIBILITE"),Questions!A:A,Questions!B:B,"ERREUR QUESTION"))</f>
        <v/>
      </c>
    </row>
    <row r="2799" spans="4:13" ht="60" customHeight="1">
      <c r="D2799" s="28" t="str">
        <f>IF(ISBLANK(Recyclabilité[[#This Row],[Code Valobat]]),"",IF(OR('Calculs'!A2798="08",'Calculs'!A2798="07",MID(Recyclabilité[[#This Row],[Code Valobat]],4,4)="0804",MID(Recyclabilité[[#This Row],[Code Valobat]],4,4)="0709",MID(Recyclabilité[[#This Row],[Code Valobat]],1,7)="6121107"),"Non recyclable",_xlfn.XLOOKUP('Calculs'!Q2798,'Combinaisons'!A:A,'Combinaisons'!B:B,"Merci de répondre à toutes les questions")))</f>
        <v/>
      </c>
      <c r="E2799" s="58" t="str">
        <f>IF(ISBLANK(Recyclabilité[[#This Row],[Code Valobat]]),"",IF(OR('Calculs'!A2798="08",'Calculs'!A2798="07",MID(Recyclabilité[[#This Row],[Code Valobat]],4,4)="0804",MID(Recyclabilité[[#This Row],[Code Valobat]],4,4)="0709",MID(Recyclabilité[[#This Row],[Code Valobat]],1,7)="6121107"),"",_xlfn.XLOOKUP('Calculs'!B2798,Questions!A:A,Questions!B:B,"ERREUR QUESTION")))</f>
        <v/>
      </c>
      <c r="G2799" s="58" t="str">
        <f>IF(OR(ISBLANK(Recyclabilité[[#This Row],[Réponse 1]]),'Calculs'!D2798="0",_xlfn.XLOOKUP('Calculs'!D2798,'Réponses'!C:C,'Réponses'!F:F,"ERREUR VISIBILITE")=0),"",_xlfn.XLOOKUP(_xlfn.XLOOKUP('Calculs'!D2798,'Réponses'!C:C,'Réponses'!F:F,"ERREUR VISIBILITE"),Questions!A:A,Questions!B:B,"ERREUR QUESTION"))</f>
        <v/>
      </c>
      <c r="I2799" s="58" t="str">
        <f>IF(OR(ISBLANK(Recyclabilité[[#This Row],[Réponse 2]]),'Calculs'!G2798="0",_xlfn.XLOOKUP('Calculs'!G2798,'Réponses'!C:C,'Réponses'!F:F,"ERREUR VISIBILITE")=0),"",_xlfn.XLOOKUP(_xlfn.XLOOKUP('Calculs'!G2798,'Réponses'!C:C,'Réponses'!F:F,"ERREUR VISIBILITE"),Questions!A:A,Questions!B:B,"ERREUR QUESTION"))</f>
        <v/>
      </c>
      <c r="K2799" s="58" t="str">
        <f>IF(OR(ISBLANK(Recyclabilité[[#This Row],[Réponse 3]]),'Calculs'!J2798="0",_xlfn.XLOOKUP('Calculs'!J2798,'Réponses'!C:C,'Réponses'!F:F,"ERREUR VISIBILITE")=0),"",_xlfn.XLOOKUP(_xlfn.XLOOKUP('Calculs'!J2798,'Réponses'!C:C,'Réponses'!F:F,"ERREUR VISIBILITE"),Questions!A:A,Questions!B:B,"ERREUR QUESTION"))</f>
        <v/>
      </c>
      <c r="M2799" s="58" t="str">
        <f>IF(OR(ISBLANK(Recyclabilité[[#This Row],[Réponse 4]]),'Calculs'!M2798="0",_xlfn.XLOOKUP('Calculs'!M2798,'Réponses'!C:C,'Réponses'!F:F,"ERREUR VISIBILITE")=0),"",_xlfn.XLOOKUP(_xlfn.XLOOKUP('Calculs'!M2798,'Réponses'!C:C,'Réponses'!F:F,"ERREUR VISIBILITE"),Questions!A:A,Questions!B:B,"ERREUR QUESTION"))</f>
        <v/>
      </c>
    </row>
    <row r="2800" spans="4:13" ht="60" customHeight="1">
      <c r="D2800" s="28" t="str">
        <f>IF(ISBLANK(Recyclabilité[[#This Row],[Code Valobat]]),"",IF(OR('Calculs'!A2799="08",'Calculs'!A2799="07",MID(Recyclabilité[[#This Row],[Code Valobat]],4,4)="0804",MID(Recyclabilité[[#This Row],[Code Valobat]],4,4)="0709",MID(Recyclabilité[[#This Row],[Code Valobat]],1,7)="6121107"),"Non recyclable",_xlfn.XLOOKUP('Calculs'!Q2799,'Combinaisons'!A:A,'Combinaisons'!B:B,"Merci de répondre à toutes les questions")))</f>
        <v/>
      </c>
      <c r="E2800" s="58" t="str">
        <f>IF(ISBLANK(Recyclabilité[[#This Row],[Code Valobat]]),"",IF(OR('Calculs'!A2799="08",'Calculs'!A2799="07",MID(Recyclabilité[[#This Row],[Code Valobat]],4,4)="0804",MID(Recyclabilité[[#This Row],[Code Valobat]],4,4)="0709",MID(Recyclabilité[[#This Row],[Code Valobat]],1,7)="6121107"),"",_xlfn.XLOOKUP('Calculs'!B2799,Questions!A:A,Questions!B:B,"ERREUR QUESTION")))</f>
        <v/>
      </c>
      <c r="G2800" s="58" t="str">
        <f>IF(OR(ISBLANK(Recyclabilité[[#This Row],[Réponse 1]]),'Calculs'!D2799="0",_xlfn.XLOOKUP('Calculs'!D2799,'Réponses'!C:C,'Réponses'!F:F,"ERREUR VISIBILITE")=0),"",_xlfn.XLOOKUP(_xlfn.XLOOKUP('Calculs'!D2799,'Réponses'!C:C,'Réponses'!F:F,"ERREUR VISIBILITE"),Questions!A:A,Questions!B:B,"ERREUR QUESTION"))</f>
        <v/>
      </c>
      <c r="I2800" s="58" t="str">
        <f>IF(OR(ISBLANK(Recyclabilité[[#This Row],[Réponse 2]]),'Calculs'!G2799="0",_xlfn.XLOOKUP('Calculs'!G2799,'Réponses'!C:C,'Réponses'!F:F,"ERREUR VISIBILITE")=0),"",_xlfn.XLOOKUP(_xlfn.XLOOKUP('Calculs'!G2799,'Réponses'!C:C,'Réponses'!F:F,"ERREUR VISIBILITE"),Questions!A:A,Questions!B:B,"ERREUR QUESTION"))</f>
        <v/>
      </c>
      <c r="K2800" s="58" t="str">
        <f>IF(OR(ISBLANK(Recyclabilité[[#This Row],[Réponse 3]]),'Calculs'!J2799="0",_xlfn.XLOOKUP('Calculs'!J2799,'Réponses'!C:C,'Réponses'!F:F,"ERREUR VISIBILITE")=0),"",_xlfn.XLOOKUP(_xlfn.XLOOKUP('Calculs'!J2799,'Réponses'!C:C,'Réponses'!F:F,"ERREUR VISIBILITE"),Questions!A:A,Questions!B:B,"ERREUR QUESTION"))</f>
        <v/>
      </c>
      <c r="M2800" s="58" t="str">
        <f>IF(OR(ISBLANK(Recyclabilité[[#This Row],[Réponse 4]]),'Calculs'!M2799="0",_xlfn.XLOOKUP('Calculs'!M2799,'Réponses'!C:C,'Réponses'!F:F,"ERREUR VISIBILITE")=0),"",_xlfn.XLOOKUP(_xlfn.XLOOKUP('Calculs'!M2799,'Réponses'!C:C,'Réponses'!F:F,"ERREUR VISIBILITE"),Questions!A:A,Questions!B:B,"ERREUR QUESTION"))</f>
        <v/>
      </c>
    </row>
    <row r="2801" spans="4:13" ht="60" customHeight="1">
      <c r="D2801" s="28" t="str">
        <f>IF(ISBLANK(Recyclabilité[[#This Row],[Code Valobat]]),"",IF(OR('Calculs'!A2800="08",'Calculs'!A2800="07",MID(Recyclabilité[[#This Row],[Code Valobat]],4,4)="0804",MID(Recyclabilité[[#This Row],[Code Valobat]],4,4)="0709",MID(Recyclabilité[[#This Row],[Code Valobat]],1,7)="6121107"),"Non recyclable",_xlfn.XLOOKUP('Calculs'!Q2800,'Combinaisons'!A:A,'Combinaisons'!B:B,"Merci de répondre à toutes les questions")))</f>
        <v/>
      </c>
      <c r="E2801" s="58" t="str">
        <f>IF(ISBLANK(Recyclabilité[[#This Row],[Code Valobat]]),"",IF(OR('Calculs'!A2800="08",'Calculs'!A2800="07",MID(Recyclabilité[[#This Row],[Code Valobat]],4,4)="0804",MID(Recyclabilité[[#This Row],[Code Valobat]],4,4)="0709",MID(Recyclabilité[[#This Row],[Code Valobat]],1,7)="6121107"),"",_xlfn.XLOOKUP('Calculs'!B2800,Questions!A:A,Questions!B:B,"ERREUR QUESTION")))</f>
        <v/>
      </c>
      <c r="G2801" s="58" t="str">
        <f>IF(OR(ISBLANK(Recyclabilité[[#This Row],[Réponse 1]]),'Calculs'!D2800="0",_xlfn.XLOOKUP('Calculs'!D2800,'Réponses'!C:C,'Réponses'!F:F,"ERREUR VISIBILITE")=0),"",_xlfn.XLOOKUP(_xlfn.XLOOKUP('Calculs'!D2800,'Réponses'!C:C,'Réponses'!F:F,"ERREUR VISIBILITE"),Questions!A:A,Questions!B:B,"ERREUR QUESTION"))</f>
        <v/>
      </c>
      <c r="I2801" s="58" t="str">
        <f>IF(OR(ISBLANK(Recyclabilité[[#This Row],[Réponse 2]]),'Calculs'!G2800="0",_xlfn.XLOOKUP('Calculs'!G2800,'Réponses'!C:C,'Réponses'!F:F,"ERREUR VISIBILITE")=0),"",_xlfn.XLOOKUP(_xlfn.XLOOKUP('Calculs'!G2800,'Réponses'!C:C,'Réponses'!F:F,"ERREUR VISIBILITE"),Questions!A:A,Questions!B:B,"ERREUR QUESTION"))</f>
        <v/>
      </c>
      <c r="K2801" s="58" t="str">
        <f>IF(OR(ISBLANK(Recyclabilité[[#This Row],[Réponse 3]]),'Calculs'!J2800="0",_xlfn.XLOOKUP('Calculs'!J2800,'Réponses'!C:C,'Réponses'!F:F,"ERREUR VISIBILITE")=0),"",_xlfn.XLOOKUP(_xlfn.XLOOKUP('Calculs'!J2800,'Réponses'!C:C,'Réponses'!F:F,"ERREUR VISIBILITE"),Questions!A:A,Questions!B:B,"ERREUR QUESTION"))</f>
        <v/>
      </c>
      <c r="M2801" s="58" t="str">
        <f>IF(OR(ISBLANK(Recyclabilité[[#This Row],[Réponse 4]]),'Calculs'!M2800="0",_xlfn.XLOOKUP('Calculs'!M2800,'Réponses'!C:C,'Réponses'!F:F,"ERREUR VISIBILITE")=0),"",_xlfn.XLOOKUP(_xlfn.XLOOKUP('Calculs'!M2800,'Réponses'!C:C,'Réponses'!F:F,"ERREUR VISIBILITE"),Questions!A:A,Questions!B:B,"ERREUR QUESTION"))</f>
        <v/>
      </c>
    </row>
    <row r="2802" spans="4:13" ht="60" customHeight="1">
      <c r="D2802" s="28" t="str">
        <f>IF(ISBLANK(Recyclabilité[[#This Row],[Code Valobat]]),"",IF(OR('Calculs'!A2801="08",'Calculs'!A2801="07",MID(Recyclabilité[[#This Row],[Code Valobat]],4,4)="0804",MID(Recyclabilité[[#This Row],[Code Valobat]],4,4)="0709",MID(Recyclabilité[[#This Row],[Code Valobat]],1,7)="6121107"),"Non recyclable",_xlfn.XLOOKUP('Calculs'!Q2801,'Combinaisons'!A:A,'Combinaisons'!B:B,"Merci de répondre à toutes les questions")))</f>
        <v/>
      </c>
      <c r="E2802" s="58" t="str">
        <f>IF(ISBLANK(Recyclabilité[[#This Row],[Code Valobat]]),"",IF(OR('Calculs'!A2801="08",'Calculs'!A2801="07",MID(Recyclabilité[[#This Row],[Code Valobat]],4,4)="0804",MID(Recyclabilité[[#This Row],[Code Valobat]],4,4)="0709",MID(Recyclabilité[[#This Row],[Code Valobat]],1,7)="6121107"),"",_xlfn.XLOOKUP('Calculs'!B2801,Questions!A:A,Questions!B:B,"ERREUR QUESTION")))</f>
        <v/>
      </c>
      <c r="G2802" s="58" t="str">
        <f>IF(OR(ISBLANK(Recyclabilité[[#This Row],[Réponse 1]]),'Calculs'!D2801="0",_xlfn.XLOOKUP('Calculs'!D2801,'Réponses'!C:C,'Réponses'!F:F,"ERREUR VISIBILITE")=0),"",_xlfn.XLOOKUP(_xlfn.XLOOKUP('Calculs'!D2801,'Réponses'!C:C,'Réponses'!F:F,"ERREUR VISIBILITE"),Questions!A:A,Questions!B:B,"ERREUR QUESTION"))</f>
        <v/>
      </c>
      <c r="I2802" s="58" t="str">
        <f>IF(OR(ISBLANK(Recyclabilité[[#This Row],[Réponse 2]]),'Calculs'!G2801="0",_xlfn.XLOOKUP('Calculs'!G2801,'Réponses'!C:C,'Réponses'!F:F,"ERREUR VISIBILITE")=0),"",_xlfn.XLOOKUP(_xlfn.XLOOKUP('Calculs'!G2801,'Réponses'!C:C,'Réponses'!F:F,"ERREUR VISIBILITE"),Questions!A:A,Questions!B:B,"ERREUR QUESTION"))</f>
        <v/>
      </c>
      <c r="K2802" s="58" t="str">
        <f>IF(OR(ISBLANK(Recyclabilité[[#This Row],[Réponse 3]]),'Calculs'!J2801="0",_xlfn.XLOOKUP('Calculs'!J2801,'Réponses'!C:C,'Réponses'!F:F,"ERREUR VISIBILITE")=0),"",_xlfn.XLOOKUP(_xlfn.XLOOKUP('Calculs'!J2801,'Réponses'!C:C,'Réponses'!F:F,"ERREUR VISIBILITE"),Questions!A:A,Questions!B:B,"ERREUR QUESTION"))</f>
        <v/>
      </c>
      <c r="M2802" s="58" t="str">
        <f>IF(OR(ISBLANK(Recyclabilité[[#This Row],[Réponse 4]]),'Calculs'!M2801="0",_xlfn.XLOOKUP('Calculs'!M2801,'Réponses'!C:C,'Réponses'!F:F,"ERREUR VISIBILITE")=0),"",_xlfn.XLOOKUP(_xlfn.XLOOKUP('Calculs'!M2801,'Réponses'!C:C,'Réponses'!F:F,"ERREUR VISIBILITE"),Questions!A:A,Questions!B:B,"ERREUR QUESTION"))</f>
        <v/>
      </c>
    </row>
    <row r="2803" spans="4:13" ht="60" customHeight="1">
      <c r="D2803" s="28" t="str">
        <f>IF(ISBLANK(Recyclabilité[[#This Row],[Code Valobat]]),"",IF(OR('Calculs'!A2802="08",'Calculs'!A2802="07",MID(Recyclabilité[[#This Row],[Code Valobat]],4,4)="0804",MID(Recyclabilité[[#This Row],[Code Valobat]],4,4)="0709",MID(Recyclabilité[[#This Row],[Code Valobat]],1,7)="6121107"),"Non recyclable",_xlfn.XLOOKUP('Calculs'!Q2802,'Combinaisons'!A:A,'Combinaisons'!B:B,"Merci de répondre à toutes les questions")))</f>
        <v/>
      </c>
      <c r="E2803" s="58" t="str">
        <f>IF(ISBLANK(Recyclabilité[[#This Row],[Code Valobat]]),"",IF(OR('Calculs'!A2802="08",'Calculs'!A2802="07",MID(Recyclabilité[[#This Row],[Code Valobat]],4,4)="0804",MID(Recyclabilité[[#This Row],[Code Valobat]],4,4)="0709",MID(Recyclabilité[[#This Row],[Code Valobat]],1,7)="6121107"),"",_xlfn.XLOOKUP('Calculs'!B2802,Questions!A:A,Questions!B:B,"ERREUR QUESTION")))</f>
        <v/>
      </c>
      <c r="G2803" s="58" t="str">
        <f>IF(OR(ISBLANK(Recyclabilité[[#This Row],[Réponse 1]]),'Calculs'!D2802="0",_xlfn.XLOOKUP('Calculs'!D2802,'Réponses'!C:C,'Réponses'!F:F,"ERREUR VISIBILITE")=0),"",_xlfn.XLOOKUP(_xlfn.XLOOKUP('Calculs'!D2802,'Réponses'!C:C,'Réponses'!F:F,"ERREUR VISIBILITE"),Questions!A:A,Questions!B:B,"ERREUR QUESTION"))</f>
        <v/>
      </c>
      <c r="I2803" s="58" t="str">
        <f>IF(OR(ISBLANK(Recyclabilité[[#This Row],[Réponse 2]]),'Calculs'!G2802="0",_xlfn.XLOOKUP('Calculs'!G2802,'Réponses'!C:C,'Réponses'!F:F,"ERREUR VISIBILITE")=0),"",_xlfn.XLOOKUP(_xlfn.XLOOKUP('Calculs'!G2802,'Réponses'!C:C,'Réponses'!F:F,"ERREUR VISIBILITE"),Questions!A:A,Questions!B:B,"ERREUR QUESTION"))</f>
        <v/>
      </c>
      <c r="K2803" s="58" t="str">
        <f>IF(OR(ISBLANK(Recyclabilité[[#This Row],[Réponse 3]]),'Calculs'!J2802="0",_xlfn.XLOOKUP('Calculs'!J2802,'Réponses'!C:C,'Réponses'!F:F,"ERREUR VISIBILITE")=0),"",_xlfn.XLOOKUP(_xlfn.XLOOKUP('Calculs'!J2802,'Réponses'!C:C,'Réponses'!F:F,"ERREUR VISIBILITE"),Questions!A:A,Questions!B:B,"ERREUR QUESTION"))</f>
        <v/>
      </c>
      <c r="M2803" s="58" t="str">
        <f>IF(OR(ISBLANK(Recyclabilité[[#This Row],[Réponse 4]]),'Calculs'!M2802="0",_xlfn.XLOOKUP('Calculs'!M2802,'Réponses'!C:C,'Réponses'!F:F,"ERREUR VISIBILITE")=0),"",_xlfn.XLOOKUP(_xlfn.XLOOKUP('Calculs'!M2802,'Réponses'!C:C,'Réponses'!F:F,"ERREUR VISIBILITE"),Questions!A:A,Questions!B:B,"ERREUR QUESTION"))</f>
        <v/>
      </c>
    </row>
    <row r="2804" spans="4:13" ht="60" customHeight="1">
      <c r="D2804" s="28" t="str">
        <f>IF(ISBLANK(Recyclabilité[[#This Row],[Code Valobat]]),"",IF(OR('Calculs'!A2803="08",'Calculs'!A2803="07",MID(Recyclabilité[[#This Row],[Code Valobat]],4,4)="0804",MID(Recyclabilité[[#This Row],[Code Valobat]],4,4)="0709",MID(Recyclabilité[[#This Row],[Code Valobat]],1,7)="6121107"),"Non recyclable",_xlfn.XLOOKUP('Calculs'!Q2803,'Combinaisons'!A:A,'Combinaisons'!B:B,"Merci de répondre à toutes les questions")))</f>
        <v/>
      </c>
      <c r="E2804" s="58" t="str">
        <f>IF(ISBLANK(Recyclabilité[[#This Row],[Code Valobat]]),"",IF(OR('Calculs'!A2803="08",'Calculs'!A2803="07",MID(Recyclabilité[[#This Row],[Code Valobat]],4,4)="0804",MID(Recyclabilité[[#This Row],[Code Valobat]],4,4)="0709",MID(Recyclabilité[[#This Row],[Code Valobat]],1,7)="6121107"),"",_xlfn.XLOOKUP('Calculs'!B2803,Questions!A:A,Questions!B:B,"ERREUR QUESTION")))</f>
        <v/>
      </c>
      <c r="G2804" s="58" t="str">
        <f>IF(OR(ISBLANK(Recyclabilité[[#This Row],[Réponse 1]]),'Calculs'!D2803="0",_xlfn.XLOOKUP('Calculs'!D2803,'Réponses'!C:C,'Réponses'!F:F,"ERREUR VISIBILITE")=0),"",_xlfn.XLOOKUP(_xlfn.XLOOKUP('Calculs'!D2803,'Réponses'!C:C,'Réponses'!F:F,"ERREUR VISIBILITE"),Questions!A:A,Questions!B:B,"ERREUR QUESTION"))</f>
        <v/>
      </c>
      <c r="I2804" s="58" t="str">
        <f>IF(OR(ISBLANK(Recyclabilité[[#This Row],[Réponse 2]]),'Calculs'!G2803="0",_xlfn.XLOOKUP('Calculs'!G2803,'Réponses'!C:C,'Réponses'!F:F,"ERREUR VISIBILITE")=0),"",_xlfn.XLOOKUP(_xlfn.XLOOKUP('Calculs'!G2803,'Réponses'!C:C,'Réponses'!F:F,"ERREUR VISIBILITE"),Questions!A:A,Questions!B:B,"ERREUR QUESTION"))</f>
        <v/>
      </c>
      <c r="K2804" s="58" t="str">
        <f>IF(OR(ISBLANK(Recyclabilité[[#This Row],[Réponse 3]]),'Calculs'!J2803="0",_xlfn.XLOOKUP('Calculs'!J2803,'Réponses'!C:C,'Réponses'!F:F,"ERREUR VISIBILITE")=0),"",_xlfn.XLOOKUP(_xlfn.XLOOKUP('Calculs'!J2803,'Réponses'!C:C,'Réponses'!F:F,"ERREUR VISIBILITE"),Questions!A:A,Questions!B:B,"ERREUR QUESTION"))</f>
        <v/>
      </c>
      <c r="M2804" s="58" t="str">
        <f>IF(OR(ISBLANK(Recyclabilité[[#This Row],[Réponse 4]]),'Calculs'!M2803="0",_xlfn.XLOOKUP('Calculs'!M2803,'Réponses'!C:C,'Réponses'!F:F,"ERREUR VISIBILITE")=0),"",_xlfn.XLOOKUP(_xlfn.XLOOKUP('Calculs'!M2803,'Réponses'!C:C,'Réponses'!F:F,"ERREUR VISIBILITE"),Questions!A:A,Questions!B:B,"ERREUR QUESTION"))</f>
        <v/>
      </c>
    </row>
    <row r="2805" spans="4:13" ht="60" customHeight="1">
      <c r="D2805" s="28" t="str">
        <f>IF(ISBLANK(Recyclabilité[[#This Row],[Code Valobat]]),"",IF(OR('Calculs'!A2804="08",'Calculs'!A2804="07",MID(Recyclabilité[[#This Row],[Code Valobat]],4,4)="0804",MID(Recyclabilité[[#This Row],[Code Valobat]],4,4)="0709",MID(Recyclabilité[[#This Row],[Code Valobat]],1,7)="6121107"),"Non recyclable",_xlfn.XLOOKUP('Calculs'!Q2804,'Combinaisons'!A:A,'Combinaisons'!B:B,"Merci de répondre à toutes les questions")))</f>
        <v/>
      </c>
      <c r="E2805" s="58" t="str">
        <f>IF(ISBLANK(Recyclabilité[[#This Row],[Code Valobat]]),"",IF(OR('Calculs'!A2804="08",'Calculs'!A2804="07",MID(Recyclabilité[[#This Row],[Code Valobat]],4,4)="0804",MID(Recyclabilité[[#This Row],[Code Valobat]],4,4)="0709",MID(Recyclabilité[[#This Row],[Code Valobat]],1,7)="6121107"),"",_xlfn.XLOOKUP('Calculs'!B2804,Questions!A:A,Questions!B:B,"ERREUR QUESTION")))</f>
        <v/>
      </c>
      <c r="G2805" s="58" t="str">
        <f>IF(OR(ISBLANK(Recyclabilité[[#This Row],[Réponse 1]]),'Calculs'!D2804="0",_xlfn.XLOOKUP('Calculs'!D2804,'Réponses'!C:C,'Réponses'!F:F,"ERREUR VISIBILITE")=0),"",_xlfn.XLOOKUP(_xlfn.XLOOKUP('Calculs'!D2804,'Réponses'!C:C,'Réponses'!F:F,"ERREUR VISIBILITE"),Questions!A:A,Questions!B:B,"ERREUR QUESTION"))</f>
        <v/>
      </c>
      <c r="I2805" s="58" t="str">
        <f>IF(OR(ISBLANK(Recyclabilité[[#This Row],[Réponse 2]]),'Calculs'!G2804="0",_xlfn.XLOOKUP('Calculs'!G2804,'Réponses'!C:C,'Réponses'!F:F,"ERREUR VISIBILITE")=0),"",_xlfn.XLOOKUP(_xlfn.XLOOKUP('Calculs'!G2804,'Réponses'!C:C,'Réponses'!F:F,"ERREUR VISIBILITE"),Questions!A:A,Questions!B:B,"ERREUR QUESTION"))</f>
        <v/>
      </c>
      <c r="K2805" s="58" t="str">
        <f>IF(OR(ISBLANK(Recyclabilité[[#This Row],[Réponse 3]]),'Calculs'!J2804="0",_xlfn.XLOOKUP('Calculs'!J2804,'Réponses'!C:C,'Réponses'!F:F,"ERREUR VISIBILITE")=0),"",_xlfn.XLOOKUP(_xlfn.XLOOKUP('Calculs'!J2804,'Réponses'!C:C,'Réponses'!F:F,"ERREUR VISIBILITE"),Questions!A:A,Questions!B:B,"ERREUR QUESTION"))</f>
        <v/>
      </c>
      <c r="M2805" s="58" t="str">
        <f>IF(OR(ISBLANK(Recyclabilité[[#This Row],[Réponse 4]]),'Calculs'!M2804="0",_xlfn.XLOOKUP('Calculs'!M2804,'Réponses'!C:C,'Réponses'!F:F,"ERREUR VISIBILITE")=0),"",_xlfn.XLOOKUP(_xlfn.XLOOKUP('Calculs'!M2804,'Réponses'!C:C,'Réponses'!F:F,"ERREUR VISIBILITE"),Questions!A:A,Questions!B:B,"ERREUR QUESTION"))</f>
        <v/>
      </c>
    </row>
    <row r="2806" spans="4:13" ht="60" customHeight="1">
      <c r="D2806" s="28" t="str">
        <f>IF(ISBLANK(Recyclabilité[[#This Row],[Code Valobat]]),"",IF(OR('Calculs'!A2805="08",'Calculs'!A2805="07",MID(Recyclabilité[[#This Row],[Code Valobat]],4,4)="0804",MID(Recyclabilité[[#This Row],[Code Valobat]],4,4)="0709",MID(Recyclabilité[[#This Row],[Code Valobat]],1,7)="6121107"),"Non recyclable",_xlfn.XLOOKUP('Calculs'!Q2805,'Combinaisons'!A:A,'Combinaisons'!B:B,"Merci de répondre à toutes les questions")))</f>
        <v/>
      </c>
      <c r="E2806" s="58" t="str">
        <f>IF(ISBLANK(Recyclabilité[[#This Row],[Code Valobat]]),"",IF(OR('Calculs'!A2805="08",'Calculs'!A2805="07",MID(Recyclabilité[[#This Row],[Code Valobat]],4,4)="0804",MID(Recyclabilité[[#This Row],[Code Valobat]],4,4)="0709",MID(Recyclabilité[[#This Row],[Code Valobat]],1,7)="6121107"),"",_xlfn.XLOOKUP('Calculs'!B2805,Questions!A:A,Questions!B:B,"ERREUR QUESTION")))</f>
        <v/>
      </c>
      <c r="G2806" s="58" t="str">
        <f>IF(OR(ISBLANK(Recyclabilité[[#This Row],[Réponse 1]]),'Calculs'!D2805="0",_xlfn.XLOOKUP('Calculs'!D2805,'Réponses'!C:C,'Réponses'!F:F,"ERREUR VISIBILITE")=0),"",_xlfn.XLOOKUP(_xlfn.XLOOKUP('Calculs'!D2805,'Réponses'!C:C,'Réponses'!F:F,"ERREUR VISIBILITE"),Questions!A:A,Questions!B:B,"ERREUR QUESTION"))</f>
        <v/>
      </c>
      <c r="I2806" s="58" t="str">
        <f>IF(OR(ISBLANK(Recyclabilité[[#This Row],[Réponse 2]]),'Calculs'!G2805="0",_xlfn.XLOOKUP('Calculs'!G2805,'Réponses'!C:C,'Réponses'!F:F,"ERREUR VISIBILITE")=0),"",_xlfn.XLOOKUP(_xlfn.XLOOKUP('Calculs'!G2805,'Réponses'!C:C,'Réponses'!F:F,"ERREUR VISIBILITE"),Questions!A:A,Questions!B:B,"ERREUR QUESTION"))</f>
        <v/>
      </c>
      <c r="K2806" s="58" t="str">
        <f>IF(OR(ISBLANK(Recyclabilité[[#This Row],[Réponse 3]]),'Calculs'!J2805="0",_xlfn.XLOOKUP('Calculs'!J2805,'Réponses'!C:C,'Réponses'!F:F,"ERREUR VISIBILITE")=0),"",_xlfn.XLOOKUP(_xlfn.XLOOKUP('Calculs'!J2805,'Réponses'!C:C,'Réponses'!F:F,"ERREUR VISIBILITE"),Questions!A:A,Questions!B:B,"ERREUR QUESTION"))</f>
        <v/>
      </c>
      <c r="M2806" s="58" t="str">
        <f>IF(OR(ISBLANK(Recyclabilité[[#This Row],[Réponse 4]]),'Calculs'!M2805="0",_xlfn.XLOOKUP('Calculs'!M2805,'Réponses'!C:C,'Réponses'!F:F,"ERREUR VISIBILITE")=0),"",_xlfn.XLOOKUP(_xlfn.XLOOKUP('Calculs'!M2805,'Réponses'!C:C,'Réponses'!F:F,"ERREUR VISIBILITE"),Questions!A:A,Questions!B:B,"ERREUR QUESTION"))</f>
        <v/>
      </c>
    </row>
    <row r="2807" spans="4:13" ht="60" customHeight="1">
      <c r="D2807" s="28" t="str">
        <f>IF(ISBLANK(Recyclabilité[[#This Row],[Code Valobat]]),"",IF(OR('Calculs'!A2806="08",'Calculs'!A2806="07",MID(Recyclabilité[[#This Row],[Code Valobat]],4,4)="0804",MID(Recyclabilité[[#This Row],[Code Valobat]],4,4)="0709",MID(Recyclabilité[[#This Row],[Code Valobat]],1,7)="6121107"),"Non recyclable",_xlfn.XLOOKUP('Calculs'!Q2806,'Combinaisons'!A:A,'Combinaisons'!B:B,"Merci de répondre à toutes les questions")))</f>
        <v/>
      </c>
      <c r="E2807" s="58" t="str">
        <f>IF(ISBLANK(Recyclabilité[[#This Row],[Code Valobat]]),"",IF(OR('Calculs'!A2806="08",'Calculs'!A2806="07",MID(Recyclabilité[[#This Row],[Code Valobat]],4,4)="0804",MID(Recyclabilité[[#This Row],[Code Valobat]],4,4)="0709",MID(Recyclabilité[[#This Row],[Code Valobat]],1,7)="6121107"),"",_xlfn.XLOOKUP('Calculs'!B2806,Questions!A:A,Questions!B:B,"ERREUR QUESTION")))</f>
        <v/>
      </c>
      <c r="G2807" s="58" t="str">
        <f>IF(OR(ISBLANK(Recyclabilité[[#This Row],[Réponse 1]]),'Calculs'!D2806="0",_xlfn.XLOOKUP('Calculs'!D2806,'Réponses'!C:C,'Réponses'!F:F,"ERREUR VISIBILITE")=0),"",_xlfn.XLOOKUP(_xlfn.XLOOKUP('Calculs'!D2806,'Réponses'!C:C,'Réponses'!F:F,"ERREUR VISIBILITE"),Questions!A:A,Questions!B:B,"ERREUR QUESTION"))</f>
        <v/>
      </c>
      <c r="I2807" s="58" t="str">
        <f>IF(OR(ISBLANK(Recyclabilité[[#This Row],[Réponse 2]]),'Calculs'!G2806="0",_xlfn.XLOOKUP('Calculs'!G2806,'Réponses'!C:C,'Réponses'!F:F,"ERREUR VISIBILITE")=0),"",_xlfn.XLOOKUP(_xlfn.XLOOKUP('Calculs'!G2806,'Réponses'!C:C,'Réponses'!F:F,"ERREUR VISIBILITE"),Questions!A:A,Questions!B:B,"ERREUR QUESTION"))</f>
        <v/>
      </c>
      <c r="K2807" s="58" t="str">
        <f>IF(OR(ISBLANK(Recyclabilité[[#This Row],[Réponse 3]]),'Calculs'!J2806="0",_xlfn.XLOOKUP('Calculs'!J2806,'Réponses'!C:C,'Réponses'!F:F,"ERREUR VISIBILITE")=0),"",_xlfn.XLOOKUP(_xlfn.XLOOKUP('Calculs'!J2806,'Réponses'!C:C,'Réponses'!F:F,"ERREUR VISIBILITE"),Questions!A:A,Questions!B:B,"ERREUR QUESTION"))</f>
        <v/>
      </c>
      <c r="M2807" s="58" t="str">
        <f>IF(OR(ISBLANK(Recyclabilité[[#This Row],[Réponse 4]]),'Calculs'!M2806="0",_xlfn.XLOOKUP('Calculs'!M2806,'Réponses'!C:C,'Réponses'!F:F,"ERREUR VISIBILITE")=0),"",_xlfn.XLOOKUP(_xlfn.XLOOKUP('Calculs'!M2806,'Réponses'!C:C,'Réponses'!F:F,"ERREUR VISIBILITE"),Questions!A:A,Questions!B:B,"ERREUR QUESTION"))</f>
        <v/>
      </c>
    </row>
    <row r="2808" spans="4:13" ht="60" customHeight="1">
      <c r="D2808" s="28" t="str">
        <f>IF(ISBLANK(Recyclabilité[[#This Row],[Code Valobat]]),"",IF(OR('Calculs'!A2807="08",'Calculs'!A2807="07",MID(Recyclabilité[[#This Row],[Code Valobat]],4,4)="0804",MID(Recyclabilité[[#This Row],[Code Valobat]],4,4)="0709",MID(Recyclabilité[[#This Row],[Code Valobat]],1,7)="6121107"),"Non recyclable",_xlfn.XLOOKUP('Calculs'!Q2807,'Combinaisons'!A:A,'Combinaisons'!B:B,"Merci de répondre à toutes les questions")))</f>
        <v/>
      </c>
      <c r="E2808" s="58" t="str">
        <f>IF(ISBLANK(Recyclabilité[[#This Row],[Code Valobat]]),"",IF(OR('Calculs'!A2807="08",'Calculs'!A2807="07",MID(Recyclabilité[[#This Row],[Code Valobat]],4,4)="0804",MID(Recyclabilité[[#This Row],[Code Valobat]],4,4)="0709",MID(Recyclabilité[[#This Row],[Code Valobat]],1,7)="6121107"),"",_xlfn.XLOOKUP('Calculs'!B2807,Questions!A:A,Questions!B:B,"ERREUR QUESTION")))</f>
        <v/>
      </c>
      <c r="G2808" s="58" t="str">
        <f>IF(OR(ISBLANK(Recyclabilité[[#This Row],[Réponse 1]]),'Calculs'!D2807="0",_xlfn.XLOOKUP('Calculs'!D2807,'Réponses'!C:C,'Réponses'!F:F,"ERREUR VISIBILITE")=0),"",_xlfn.XLOOKUP(_xlfn.XLOOKUP('Calculs'!D2807,'Réponses'!C:C,'Réponses'!F:F,"ERREUR VISIBILITE"),Questions!A:A,Questions!B:B,"ERREUR QUESTION"))</f>
        <v/>
      </c>
      <c r="I2808" s="58" t="str">
        <f>IF(OR(ISBLANK(Recyclabilité[[#This Row],[Réponse 2]]),'Calculs'!G2807="0",_xlfn.XLOOKUP('Calculs'!G2807,'Réponses'!C:C,'Réponses'!F:F,"ERREUR VISIBILITE")=0),"",_xlfn.XLOOKUP(_xlfn.XLOOKUP('Calculs'!G2807,'Réponses'!C:C,'Réponses'!F:F,"ERREUR VISIBILITE"),Questions!A:A,Questions!B:B,"ERREUR QUESTION"))</f>
        <v/>
      </c>
      <c r="K2808" s="58" t="str">
        <f>IF(OR(ISBLANK(Recyclabilité[[#This Row],[Réponse 3]]),'Calculs'!J2807="0",_xlfn.XLOOKUP('Calculs'!J2807,'Réponses'!C:C,'Réponses'!F:F,"ERREUR VISIBILITE")=0),"",_xlfn.XLOOKUP(_xlfn.XLOOKUP('Calculs'!J2807,'Réponses'!C:C,'Réponses'!F:F,"ERREUR VISIBILITE"),Questions!A:A,Questions!B:B,"ERREUR QUESTION"))</f>
        <v/>
      </c>
      <c r="M2808" s="58" t="str">
        <f>IF(OR(ISBLANK(Recyclabilité[[#This Row],[Réponse 4]]),'Calculs'!M2807="0",_xlfn.XLOOKUP('Calculs'!M2807,'Réponses'!C:C,'Réponses'!F:F,"ERREUR VISIBILITE")=0),"",_xlfn.XLOOKUP(_xlfn.XLOOKUP('Calculs'!M2807,'Réponses'!C:C,'Réponses'!F:F,"ERREUR VISIBILITE"),Questions!A:A,Questions!B:B,"ERREUR QUESTION"))</f>
        <v/>
      </c>
    </row>
    <row r="2809" spans="4:13" ht="60" customHeight="1">
      <c r="D2809" s="28" t="str">
        <f>IF(ISBLANK(Recyclabilité[[#This Row],[Code Valobat]]),"",IF(OR('Calculs'!A2808="08",'Calculs'!A2808="07",MID(Recyclabilité[[#This Row],[Code Valobat]],4,4)="0804",MID(Recyclabilité[[#This Row],[Code Valobat]],4,4)="0709",MID(Recyclabilité[[#This Row],[Code Valobat]],1,7)="6121107"),"Non recyclable",_xlfn.XLOOKUP('Calculs'!Q2808,'Combinaisons'!A:A,'Combinaisons'!B:B,"Merci de répondre à toutes les questions")))</f>
        <v/>
      </c>
      <c r="E2809" s="58" t="str">
        <f>IF(ISBLANK(Recyclabilité[[#This Row],[Code Valobat]]),"",IF(OR('Calculs'!A2808="08",'Calculs'!A2808="07",MID(Recyclabilité[[#This Row],[Code Valobat]],4,4)="0804",MID(Recyclabilité[[#This Row],[Code Valobat]],4,4)="0709",MID(Recyclabilité[[#This Row],[Code Valobat]],1,7)="6121107"),"",_xlfn.XLOOKUP('Calculs'!B2808,Questions!A:A,Questions!B:B,"ERREUR QUESTION")))</f>
        <v/>
      </c>
      <c r="G2809" s="58" t="str">
        <f>IF(OR(ISBLANK(Recyclabilité[[#This Row],[Réponse 1]]),'Calculs'!D2808="0",_xlfn.XLOOKUP('Calculs'!D2808,'Réponses'!C:C,'Réponses'!F:F,"ERREUR VISIBILITE")=0),"",_xlfn.XLOOKUP(_xlfn.XLOOKUP('Calculs'!D2808,'Réponses'!C:C,'Réponses'!F:F,"ERREUR VISIBILITE"),Questions!A:A,Questions!B:B,"ERREUR QUESTION"))</f>
        <v/>
      </c>
      <c r="I2809" s="58" t="str">
        <f>IF(OR(ISBLANK(Recyclabilité[[#This Row],[Réponse 2]]),'Calculs'!G2808="0",_xlfn.XLOOKUP('Calculs'!G2808,'Réponses'!C:C,'Réponses'!F:F,"ERREUR VISIBILITE")=0),"",_xlfn.XLOOKUP(_xlfn.XLOOKUP('Calculs'!G2808,'Réponses'!C:C,'Réponses'!F:F,"ERREUR VISIBILITE"),Questions!A:A,Questions!B:B,"ERREUR QUESTION"))</f>
        <v/>
      </c>
      <c r="K2809" s="58" t="str">
        <f>IF(OR(ISBLANK(Recyclabilité[[#This Row],[Réponse 3]]),'Calculs'!J2808="0",_xlfn.XLOOKUP('Calculs'!J2808,'Réponses'!C:C,'Réponses'!F:F,"ERREUR VISIBILITE")=0),"",_xlfn.XLOOKUP(_xlfn.XLOOKUP('Calculs'!J2808,'Réponses'!C:C,'Réponses'!F:F,"ERREUR VISIBILITE"),Questions!A:A,Questions!B:B,"ERREUR QUESTION"))</f>
        <v/>
      </c>
      <c r="M2809" s="58" t="str">
        <f>IF(OR(ISBLANK(Recyclabilité[[#This Row],[Réponse 4]]),'Calculs'!M2808="0",_xlfn.XLOOKUP('Calculs'!M2808,'Réponses'!C:C,'Réponses'!F:F,"ERREUR VISIBILITE")=0),"",_xlfn.XLOOKUP(_xlfn.XLOOKUP('Calculs'!M2808,'Réponses'!C:C,'Réponses'!F:F,"ERREUR VISIBILITE"),Questions!A:A,Questions!B:B,"ERREUR QUESTION"))</f>
        <v/>
      </c>
    </row>
    <row r="2810" spans="4:13" ht="60" customHeight="1">
      <c r="D2810" s="28" t="str">
        <f>IF(ISBLANK(Recyclabilité[[#This Row],[Code Valobat]]),"",IF(OR('Calculs'!A2809="08",'Calculs'!A2809="07",MID(Recyclabilité[[#This Row],[Code Valobat]],4,4)="0804",MID(Recyclabilité[[#This Row],[Code Valobat]],4,4)="0709",MID(Recyclabilité[[#This Row],[Code Valobat]],1,7)="6121107"),"Non recyclable",_xlfn.XLOOKUP('Calculs'!Q2809,'Combinaisons'!A:A,'Combinaisons'!B:B,"Merci de répondre à toutes les questions")))</f>
        <v/>
      </c>
      <c r="E2810" s="58" t="str">
        <f>IF(ISBLANK(Recyclabilité[[#This Row],[Code Valobat]]),"",IF(OR('Calculs'!A2809="08",'Calculs'!A2809="07",MID(Recyclabilité[[#This Row],[Code Valobat]],4,4)="0804",MID(Recyclabilité[[#This Row],[Code Valobat]],4,4)="0709",MID(Recyclabilité[[#This Row],[Code Valobat]],1,7)="6121107"),"",_xlfn.XLOOKUP('Calculs'!B2809,Questions!A:A,Questions!B:B,"ERREUR QUESTION")))</f>
        <v/>
      </c>
      <c r="G2810" s="58" t="str">
        <f>IF(OR(ISBLANK(Recyclabilité[[#This Row],[Réponse 1]]),'Calculs'!D2809="0",_xlfn.XLOOKUP('Calculs'!D2809,'Réponses'!C:C,'Réponses'!F:F,"ERREUR VISIBILITE")=0),"",_xlfn.XLOOKUP(_xlfn.XLOOKUP('Calculs'!D2809,'Réponses'!C:C,'Réponses'!F:F,"ERREUR VISIBILITE"),Questions!A:A,Questions!B:B,"ERREUR QUESTION"))</f>
        <v/>
      </c>
      <c r="I2810" s="58" t="str">
        <f>IF(OR(ISBLANK(Recyclabilité[[#This Row],[Réponse 2]]),'Calculs'!G2809="0",_xlfn.XLOOKUP('Calculs'!G2809,'Réponses'!C:C,'Réponses'!F:F,"ERREUR VISIBILITE")=0),"",_xlfn.XLOOKUP(_xlfn.XLOOKUP('Calculs'!G2809,'Réponses'!C:C,'Réponses'!F:F,"ERREUR VISIBILITE"),Questions!A:A,Questions!B:B,"ERREUR QUESTION"))</f>
        <v/>
      </c>
      <c r="K2810" s="58" t="str">
        <f>IF(OR(ISBLANK(Recyclabilité[[#This Row],[Réponse 3]]),'Calculs'!J2809="0",_xlfn.XLOOKUP('Calculs'!J2809,'Réponses'!C:C,'Réponses'!F:F,"ERREUR VISIBILITE")=0),"",_xlfn.XLOOKUP(_xlfn.XLOOKUP('Calculs'!J2809,'Réponses'!C:C,'Réponses'!F:F,"ERREUR VISIBILITE"),Questions!A:A,Questions!B:B,"ERREUR QUESTION"))</f>
        <v/>
      </c>
      <c r="M2810" s="58" t="str">
        <f>IF(OR(ISBLANK(Recyclabilité[[#This Row],[Réponse 4]]),'Calculs'!M2809="0",_xlfn.XLOOKUP('Calculs'!M2809,'Réponses'!C:C,'Réponses'!F:F,"ERREUR VISIBILITE")=0),"",_xlfn.XLOOKUP(_xlfn.XLOOKUP('Calculs'!M2809,'Réponses'!C:C,'Réponses'!F:F,"ERREUR VISIBILITE"),Questions!A:A,Questions!B:B,"ERREUR QUESTION"))</f>
        <v/>
      </c>
    </row>
    <row r="2811" spans="4:13" ht="60" customHeight="1">
      <c r="D2811" s="28" t="str">
        <f>IF(ISBLANK(Recyclabilité[[#This Row],[Code Valobat]]),"",IF(OR('Calculs'!A2810="08",'Calculs'!A2810="07",MID(Recyclabilité[[#This Row],[Code Valobat]],4,4)="0804",MID(Recyclabilité[[#This Row],[Code Valobat]],4,4)="0709",MID(Recyclabilité[[#This Row],[Code Valobat]],1,7)="6121107"),"Non recyclable",_xlfn.XLOOKUP('Calculs'!Q2810,'Combinaisons'!A:A,'Combinaisons'!B:B,"Merci de répondre à toutes les questions")))</f>
        <v/>
      </c>
      <c r="E2811" s="58" t="str">
        <f>IF(ISBLANK(Recyclabilité[[#This Row],[Code Valobat]]),"",IF(OR('Calculs'!A2810="08",'Calculs'!A2810="07",MID(Recyclabilité[[#This Row],[Code Valobat]],4,4)="0804",MID(Recyclabilité[[#This Row],[Code Valobat]],4,4)="0709",MID(Recyclabilité[[#This Row],[Code Valobat]],1,7)="6121107"),"",_xlfn.XLOOKUP('Calculs'!B2810,Questions!A:A,Questions!B:B,"ERREUR QUESTION")))</f>
        <v/>
      </c>
      <c r="G2811" s="58" t="str">
        <f>IF(OR(ISBLANK(Recyclabilité[[#This Row],[Réponse 1]]),'Calculs'!D2810="0",_xlfn.XLOOKUP('Calculs'!D2810,'Réponses'!C:C,'Réponses'!F:F,"ERREUR VISIBILITE")=0),"",_xlfn.XLOOKUP(_xlfn.XLOOKUP('Calculs'!D2810,'Réponses'!C:C,'Réponses'!F:F,"ERREUR VISIBILITE"),Questions!A:A,Questions!B:B,"ERREUR QUESTION"))</f>
        <v/>
      </c>
      <c r="I2811" s="58" t="str">
        <f>IF(OR(ISBLANK(Recyclabilité[[#This Row],[Réponse 2]]),'Calculs'!G2810="0",_xlfn.XLOOKUP('Calculs'!G2810,'Réponses'!C:C,'Réponses'!F:F,"ERREUR VISIBILITE")=0),"",_xlfn.XLOOKUP(_xlfn.XLOOKUP('Calculs'!G2810,'Réponses'!C:C,'Réponses'!F:F,"ERREUR VISIBILITE"),Questions!A:A,Questions!B:B,"ERREUR QUESTION"))</f>
        <v/>
      </c>
      <c r="K2811" s="58" t="str">
        <f>IF(OR(ISBLANK(Recyclabilité[[#This Row],[Réponse 3]]),'Calculs'!J2810="0",_xlfn.XLOOKUP('Calculs'!J2810,'Réponses'!C:C,'Réponses'!F:F,"ERREUR VISIBILITE")=0),"",_xlfn.XLOOKUP(_xlfn.XLOOKUP('Calculs'!J2810,'Réponses'!C:C,'Réponses'!F:F,"ERREUR VISIBILITE"),Questions!A:A,Questions!B:B,"ERREUR QUESTION"))</f>
        <v/>
      </c>
      <c r="M2811" s="58" t="str">
        <f>IF(OR(ISBLANK(Recyclabilité[[#This Row],[Réponse 4]]),'Calculs'!M2810="0",_xlfn.XLOOKUP('Calculs'!M2810,'Réponses'!C:C,'Réponses'!F:F,"ERREUR VISIBILITE")=0),"",_xlfn.XLOOKUP(_xlfn.XLOOKUP('Calculs'!M2810,'Réponses'!C:C,'Réponses'!F:F,"ERREUR VISIBILITE"),Questions!A:A,Questions!B:B,"ERREUR QUESTION"))</f>
        <v/>
      </c>
    </row>
    <row r="2812" spans="4:13" ht="60" customHeight="1">
      <c r="D2812" s="28" t="str">
        <f>IF(ISBLANK(Recyclabilité[[#This Row],[Code Valobat]]),"",IF(OR('Calculs'!A2811="08",'Calculs'!A2811="07",MID(Recyclabilité[[#This Row],[Code Valobat]],4,4)="0804",MID(Recyclabilité[[#This Row],[Code Valobat]],4,4)="0709",MID(Recyclabilité[[#This Row],[Code Valobat]],1,7)="6121107"),"Non recyclable",_xlfn.XLOOKUP('Calculs'!Q2811,'Combinaisons'!A:A,'Combinaisons'!B:B,"Merci de répondre à toutes les questions")))</f>
        <v/>
      </c>
      <c r="E2812" s="58" t="str">
        <f>IF(ISBLANK(Recyclabilité[[#This Row],[Code Valobat]]),"",IF(OR('Calculs'!A2811="08",'Calculs'!A2811="07",MID(Recyclabilité[[#This Row],[Code Valobat]],4,4)="0804",MID(Recyclabilité[[#This Row],[Code Valobat]],4,4)="0709",MID(Recyclabilité[[#This Row],[Code Valobat]],1,7)="6121107"),"",_xlfn.XLOOKUP('Calculs'!B2811,Questions!A:A,Questions!B:B,"ERREUR QUESTION")))</f>
        <v/>
      </c>
      <c r="G2812" s="58" t="str">
        <f>IF(OR(ISBLANK(Recyclabilité[[#This Row],[Réponse 1]]),'Calculs'!D2811="0",_xlfn.XLOOKUP('Calculs'!D2811,'Réponses'!C:C,'Réponses'!F:F,"ERREUR VISIBILITE")=0),"",_xlfn.XLOOKUP(_xlfn.XLOOKUP('Calculs'!D2811,'Réponses'!C:C,'Réponses'!F:F,"ERREUR VISIBILITE"),Questions!A:A,Questions!B:B,"ERREUR QUESTION"))</f>
        <v/>
      </c>
      <c r="I2812" s="58" t="str">
        <f>IF(OR(ISBLANK(Recyclabilité[[#This Row],[Réponse 2]]),'Calculs'!G2811="0",_xlfn.XLOOKUP('Calculs'!G2811,'Réponses'!C:C,'Réponses'!F:F,"ERREUR VISIBILITE")=0),"",_xlfn.XLOOKUP(_xlfn.XLOOKUP('Calculs'!G2811,'Réponses'!C:C,'Réponses'!F:F,"ERREUR VISIBILITE"),Questions!A:A,Questions!B:B,"ERREUR QUESTION"))</f>
        <v/>
      </c>
      <c r="K2812" s="58" t="str">
        <f>IF(OR(ISBLANK(Recyclabilité[[#This Row],[Réponse 3]]),'Calculs'!J2811="0",_xlfn.XLOOKUP('Calculs'!J2811,'Réponses'!C:C,'Réponses'!F:F,"ERREUR VISIBILITE")=0),"",_xlfn.XLOOKUP(_xlfn.XLOOKUP('Calculs'!J2811,'Réponses'!C:C,'Réponses'!F:F,"ERREUR VISIBILITE"),Questions!A:A,Questions!B:B,"ERREUR QUESTION"))</f>
        <v/>
      </c>
      <c r="M2812" s="58" t="str">
        <f>IF(OR(ISBLANK(Recyclabilité[[#This Row],[Réponse 4]]),'Calculs'!M2811="0",_xlfn.XLOOKUP('Calculs'!M2811,'Réponses'!C:C,'Réponses'!F:F,"ERREUR VISIBILITE")=0),"",_xlfn.XLOOKUP(_xlfn.XLOOKUP('Calculs'!M2811,'Réponses'!C:C,'Réponses'!F:F,"ERREUR VISIBILITE"),Questions!A:A,Questions!B:B,"ERREUR QUESTION"))</f>
        <v/>
      </c>
    </row>
    <row r="2813" spans="4:13" ht="60" customHeight="1">
      <c r="D2813" s="28" t="str">
        <f>IF(ISBLANK(Recyclabilité[[#This Row],[Code Valobat]]),"",IF(OR('Calculs'!A2812="08",'Calculs'!A2812="07",MID(Recyclabilité[[#This Row],[Code Valobat]],4,4)="0804",MID(Recyclabilité[[#This Row],[Code Valobat]],4,4)="0709",MID(Recyclabilité[[#This Row],[Code Valobat]],1,7)="6121107"),"Non recyclable",_xlfn.XLOOKUP('Calculs'!Q2812,'Combinaisons'!A:A,'Combinaisons'!B:B,"Merci de répondre à toutes les questions")))</f>
        <v/>
      </c>
      <c r="E2813" s="58" t="str">
        <f>IF(ISBLANK(Recyclabilité[[#This Row],[Code Valobat]]),"",IF(OR('Calculs'!A2812="08",'Calculs'!A2812="07",MID(Recyclabilité[[#This Row],[Code Valobat]],4,4)="0804",MID(Recyclabilité[[#This Row],[Code Valobat]],4,4)="0709",MID(Recyclabilité[[#This Row],[Code Valobat]],1,7)="6121107"),"",_xlfn.XLOOKUP('Calculs'!B2812,Questions!A:A,Questions!B:B,"ERREUR QUESTION")))</f>
        <v/>
      </c>
      <c r="G2813" s="58" t="str">
        <f>IF(OR(ISBLANK(Recyclabilité[[#This Row],[Réponse 1]]),'Calculs'!D2812="0",_xlfn.XLOOKUP('Calculs'!D2812,'Réponses'!C:C,'Réponses'!F:F,"ERREUR VISIBILITE")=0),"",_xlfn.XLOOKUP(_xlfn.XLOOKUP('Calculs'!D2812,'Réponses'!C:C,'Réponses'!F:F,"ERREUR VISIBILITE"),Questions!A:A,Questions!B:B,"ERREUR QUESTION"))</f>
        <v/>
      </c>
      <c r="I2813" s="58" t="str">
        <f>IF(OR(ISBLANK(Recyclabilité[[#This Row],[Réponse 2]]),'Calculs'!G2812="0",_xlfn.XLOOKUP('Calculs'!G2812,'Réponses'!C:C,'Réponses'!F:F,"ERREUR VISIBILITE")=0),"",_xlfn.XLOOKUP(_xlfn.XLOOKUP('Calculs'!G2812,'Réponses'!C:C,'Réponses'!F:F,"ERREUR VISIBILITE"),Questions!A:A,Questions!B:B,"ERREUR QUESTION"))</f>
        <v/>
      </c>
      <c r="K2813" s="58" t="str">
        <f>IF(OR(ISBLANK(Recyclabilité[[#This Row],[Réponse 3]]),'Calculs'!J2812="0",_xlfn.XLOOKUP('Calculs'!J2812,'Réponses'!C:C,'Réponses'!F:F,"ERREUR VISIBILITE")=0),"",_xlfn.XLOOKUP(_xlfn.XLOOKUP('Calculs'!J2812,'Réponses'!C:C,'Réponses'!F:F,"ERREUR VISIBILITE"),Questions!A:A,Questions!B:B,"ERREUR QUESTION"))</f>
        <v/>
      </c>
      <c r="M2813" s="58" t="str">
        <f>IF(OR(ISBLANK(Recyclabilité[[#This Row],[Réponse 4]]),'Calculs'!M2812="0",_xlfn.XLOOKUP('Calculs'!M2812,'Réponses'!C:C,'Réponses'!F:F,"ERREUR VISIBILITE")=0),"",_xlfn.XLOOKUP(_xlfn.XLOOKUP('Calculs'!M2812,'Réponses'!C:C,'Réponses'!F:F,"ERREUR VISIBILITE"),Questions!A:A,Questions!B:B,"ERREUR QUESTION"))</f>
        <v/>
      </c>
    </row>
    <row r="2814" spans="4:13" ht="60" customHeight="1">
      <c r="D2814" s="28" t="str">
        <f>IF(ISBLANK(Recyclabilité[[#This Row],[Code Valobat]]),"",IF(OR('Calculs'!A2813="08",'Calculs'!A2813="07",MID(Recyclabilité[[#This Row],[Code Valobat]],4,4)="0804",MID(Recyclabilité[[#This Row],[Code Valobat]],4,4)="0709",MID(Recyclabilité[[#This Row],[Code Valobat]],1,7)="6121107"),"Non recyclable",_xlfn.XLOOKUP('Calculs'!Q2813,'Combinaisons'!A:A,'Combinaisons'!B:B,"Merci de répondre à toutes les questions")))</f>
        <v/>
      </c>
      <c r="E2814" s="58" t="str">
        <f>IF(ISBLANK(Recyclabilité[[#This Row],[Code Valobat]]),"",IF(OR('Calculs'!A2813="08",'Calculs'!A2813="07",MID(Recyclabilité[[#This Row],[Code Valobat]],4,4)="0804",MID(Recyclabilité[[#This Row],[Code Valobat]],4,4)="0709",MID(Recyclabilité[[#This Row],[Code Valobat]],1,7)="6121107"),"",_xlfn.XLOOKUP('Calculs'!B2813,Questions!A:A,Questions!B:B,"ERREUR QUESTION")))</f>
        <v/>
      </c>
      <c r="G2814" s="58" t="str">
        <f>IF(OR(ISBLANK(Recyclabilité[[#This Row],[Réponse 1]]),'Calculs'!D2813="0",_xlfn.XLOOKUP('Calculs'!D2813,'Réponses'!C:C,'Réponses'!F:F,"ERREUR VISIBILITE")=0),"",_xlfn.XLOOKUP(_xlfn.XLOOKUP('Calculs'!D2813,'Réponses'!C:C,'Réponses'!F:F,"ERREUR VISIBILITE"),Questions!A:A,Questions!B:B,"ERREUR QUESTION"))</f>
        <v/>
      </c>
      <c r="I2814" s="58" t="str">
        <f>IF(OR(ISBLANK(Recyclabilité[[#This Row],[Réponse 2]]),'Calculs'!G2813="0",_xlfn.XLOOKUP('Calculs'!G2813,'Réponses'!C:C,'Réponses'!F:F,"ERREUR VISIBILITE")=0),"",_xlfn.XLOOKUP(_xlfn.XLOOKUP('Calculs'!G2813,'Réponses'!C:C,'Réponses'!F:F,"ERREUR VISIBILITE"),Questions!A:A,Questions!B:B,"ERREUR QUESTION"))</f>
        <v/>
      </c>
      <c r="K2814" s="58" t="str">
        <f>IF(OR(ISBLANK(Recyclabilité[[#This Row],[Réponse 3]]),'Calculs'!J2813="0",_xlfn.XLOOKUP('Calculs'!J2813,'Réponses'!C:C,'Réponses'!F:F,"ERREUR VISIBILITE")=0),"",_xlfn.XLOOKUP(_xlfn.XLOOKUP('Calculs'!J2813,'Réponses'!C:C,'Réponses'!F:F,"ERREUR VISIBILITE"),Questions!A:A,Questions!B:B,"ERREUR QUESTION"))</f>
        <v/>
      </c>
      <c r="M2814" s="58" t="str">
        <f>IF(OR(ISBLANK(Recyclabilité[[#This Row],[Réponse 4]]),'Calculs'!M2813="0",_xlfn.XLOOKUP('Calculs'!M2813,'Réponses'!C:C,'Réponses'!F:F,"ERREUR VISIBILITE")=0),"",_xlfn.XLOOKUP(_xlfn.XLOOKUP('Calculs'!M2813,'Réponses'!C:C,'Réponses'!F:F,"ERREUR VISIBILITE"),Questions!A:A,Questions!B:B,"ERREUR QUESTION"))</f>
        <v/>
      </c>
    </row>
    <row r="2815" spans="4:13" ht="60" customHeight="1">
      <c r="D2815" s="28" t="str">
        <f>IF(ISBLANK(Recyclabilité[[#This Row],[Code Valobat]]),"",IF(OR('Calculs'!A2814="08",'Calculs'!A2814="07",MID(Recyclabilité[[#This Row],[Code Valobat]],4,4)="0804",MID(Recyclabilité[[#This Row],[Code Valobat]],4,4)="0709",MID(Recyclabilité[[#This Row],[Code Valobat]],1,7)="6121107"),"Non recyclable",_xlfn.XLOOKUP('Calculs'!Q2814,'Combinaisons'!A:A,'Combinaisons'!B:B,"Merci de répondre à toutes les questions")))</f>
        <v/>
      </c>
      <c r="E2815" s="58" t="str">
        <f>IF(ISBLANK(Recyclabilité[[#This Row],[Code Valobat]]),"",IF(OR('Calculs'!A2814="08",'Calculs'!A2814="07",MID(Recyclabilité[[#This Row],[Code Valobat]],4,4)="0804",MID(Recyclabilité[[#This Row],[Code Valobat]],4,4)="0709",MID(Recyclabilité[[#This Row],[Code Valobat]],1,7)="6121107"),"",_xlfn.XLOOKUP('Calculs'!B2814,Questions!A:A,Questions!B:B,"ERREUR QUESTION")))</f>
        <v/>
      </c>
      <c r="G2815" s="58" t="str">
        <f>IF(OR(ISBLANK(Recyclabilité[[#This Row],[Réponse 1]]),'Calculs'!D2814="0",_xlfn.XLOOKUP('Calculs'!D2814,'Réponses'!C:C,'Réponses'!F:F,"ERREUR VISIBILITE")=0),"",_xlfn.XLOOKUP(_xlfn.XLOOKUP('Calculs'!D2814,'Réponses'!C:C,'Réponses'!F:F,"ERREUR VISIBILITE"),Questions!A:A,Questions!B:B,"ERREUR QUESTION"))</f>
        <v/>
      </c>
      <c r="I2815" s="58" t="str">
        <f>IF(OR(ISBLANK(Recyclabilité[[#This Row],[Réponse 2]]),'Calculs'!G2814="0",_xlfn.XLOOKUP('Calculs'!G2814,'Réponses'!C:C,'Réponses'!F:F,"ERREUR VISIBILITE")=0),"",_xlfn.XLOOKUP(_xlfn.XLOOKUP('Calculs'!G2814,'Réponses'!C:C,'Réponses'!F:F,"ERREUR VISIBILITE"),Questions!A:A,Questions!B:B,"ERREUR QUESTION"))</f>
        <v/>
      </c>
      <c r="K2815" s="58" t="str">
        <f>IF(OR(ISBLANK(Recyclabilité[[#This Row],[Réponse 3]]),'Calculs'!J2814="0",_xlfn.XLOOKUP('Calculs'!J2814,'Réponses'!C:C,'Réponses'!F:F,"ERREUR VISIBILITE")=0),"",_xlfn.XLOOKUP(_xlfn.XLOOKUP('Calculs'!J2814,'Réponses'!C:C,'Réponses'!F:F,"ERREUR VISIBILITE"),Questions!A:A,Questions!B:B,"ERREUR QUESTION"))</f>
        <v/>
      </c>
      <c r="M2815" s="58" t="str">
        <f>IF(OR(ISBLANK(Recyclabilité[[#This Row],[Réponse 4]]),'Calculs'!M2814="0",_xlfn.XLOOKUP('Calculs'!M2814,'Réponses'!C:C,'Réponses'!F:F,"ERREUR VISIBILITE")=0),"",_xlfn.XLOOKUP(_xlfn.XLOOKUP('Calculs'!M2814,'Réponses'!C:C,'Réponses'!F:F,"ERREUR VISIBILITE"),Questions!A:A,Questions!B:B,"ERREUR QUESTION"))</f>
        <v/>
      </c>
    </row>
    <row r="2816" spans="4:13" ht="60" customHeight="1">
      <c r="D2816" s="28" t="str">
        <f>IF(ISBLANK(Recyclabilité[[#This Row],[Code Valobat]]),"",IF(OR('Calculs'!A2815="08",'Calculs'!A2815="07",MID(Recyclabilité[[#This Row],[Code Valobat]],4,4)="0804",MID(Recyclabilité[[#This Row],[Code Valobat]],4,4)="0709",MID(Recyclabilité[[#This Row],[Code Valobat]],1,7)="6121107"),"Non recyclable",_xlfn.XLOOKUP('Calculs'!Q2815,'Combinaisons'!A:A,'Combinaisons'!B:B,"Merci de répondre à toutes les questions")))</f>
        <v/>
      </c>
      <c r="E2816" s="58" t="str">
        <f>IF(ISBLANK(Recyclabilité[[#This Row],[Code Valobat]]),"",IF(OR('Calculs'!A2815="08",'Calculs'!A2815="07",MID(Recyclabilité[[#This Row],[Code Valobat]],4,4)="0804",MID(Recyclabilité[[#This Row],[Code Valobat]],4,4)="0709",MID(Recyclabilité[[#This Row],[Code Valobat]],1,7)="6121107"),"",_xlfn.XLOOKUP('Calculs'!B2815,Questions!A:A,Questions!B:B,"ERREUR QUESTION")))</f>
        <v/>
      </c>
      <c r="G2816" s="58" t="str">
        <f>IF(OR(ISBLANK(Recyclabilité[[#This Row],[Réponse 1]]),'Calculs'!D2815="0",_xlfn.XLOOKUP('Calculs'!D2815,'Réponses'!C:C,'Réponses'!F:F,"ERREUR VISIBILITE")=0),"",_xlfn.XLOOKUP(_xlfn.XLOOKUP('Calculs'!D2815,'Réponses'!C:C,'Réponses'!F:F,"ERREUR VISIBILITE"),Questions!A:A,Questions!B:B,"ERREUR QUESTION"))</f>
        <v/>
      </c>
      <c r="I2816" s="58" t="str">
        <f>IF(OR(ISBLANK(Recyclabilité[[#This Row],[Réponse 2]]),'Calculs'!G2815="0",_xlfn.XLOOKUP('Calculs'!G2815,'Réponses'!C:C,'Réponses'!F:F,"ERREUR VISIBILITE")=0),"",_xlfn.XLOOKUP(_xlfn.XLOOKUP('Calculs'!G2815,'Réponses'!C:C,'Réponses'!F:F,"ERREUR VISIBILITE"),Questions!A:A,Questions!B:B,"ERREUR QUESTION"))</f>
        <v/>
      </c>
      <c r="K2816" s="58" t="str">
        <f>IF(OR(ISBLANK(Recyclabilité[[#This Row],[Réponse 3]]),'Calculs'!J2815="0",_xlfn.XLOOKUP('Calculs'!J2815,'Réponses'!C:C,'Réponses'!F:F,"ERREUR VISIBILITE")=0),"",_xlfn.XLOOKUP(_xlfn.XLOOKUP('Calculs'!J2815,'Réponses'!C:C,'Réponses'!F:F,"ERREUR VISIBILITE"),Questions!A:A,Questions!B:B,"ERREUR QUESTION"))</f>
        <v/>
      </c>
      <c r="M2816" s="58" t="str">
        <f>IF(OR(ISBLANK(Recyclabilité[[#This Row],[Réponse 4]]),'Calculs'!M2815="0",_xlfn.XLOOKUP('Calculs'!M2815,'Réponses'!C:C,'Réponses'!F:F,"ERREUR VISIBILITE")=0),"",_xlfn.XLOOKUP(_xlfn.XLOOKUP('Calculs'!M2815,'Réponses'!C:C,'Réponses'!F:F,"ERREUR VISIBILITE"),Questions!A:A,Questions!B:B,"ERREUR QUESTION"))</f>
        <v/>
      </c>
    </row>
    <row r="2817" spans="4:13" ht="60" customHeight="1">
      <c r="D2817" s="28" t="str">
        <f>IF(ISBLANK(Recyclabilité[[#This Row],[Code Valobat]]),"",IF(OR('Calculs'!A2816="08",'Calculs'!A2816="07",MID(Recyclabilité[[#This Row],[Code Valobat]],4,4)="0804",MID(Recyclabilité[[#This Row],[Code Valobat]],4,4)="0709",MID(Recyclabilité[[#This Row],[Code Valobat]],1,7)="6121107"),"Non recyclable",_xlfn.XLOOKUP('Calculs'!Q2816,'Combinaisons'!A:A,'Combinaisons'!B:B,"Merci de répondre à toutes les questions")))</f>
        <v/>
      </c>
      <c r="E2817" s="58" t="str">
        <f>IF(ISBLANK(Recyclabilité[[#This Row],[Code Valobat]]),"",IF(OR('Calculs'!A2816="08",'Calculs'!A2816="07",MID(Recyclabilité[[#This Row],[Code Valobat]],4,4)="0804",MID(Recyclabilité[[#This Row],[Code Valobat]],4,4)="0709",MID(Recyclabilité[[#This Row],[Code Valobat]],1,7)="6121107"),"",_xlfn.XLOOKUP('Calculs'!B2816,Questions!A:A,Questions!B:B,"ERREUR QUESTION")))</f>
        <v/>
      </c>
      <c r="G2817" s="58" t="str">
        <f>IF(OR(ISBLANK(Recyclabilité[[#This Row],[Réponse 1]]),'Calculs'!D2816="0",_xlfn.XLOOKUP('Calculs'!D2816,'Réponses'!C:C,'Réponses'!F:F,"ERREUR VISIBILITE")=0),"",_xlfn.XLOOKUP(_xlfn.XLOOKUP('Calculs'!D2816,'Réponses'!C:C,'Réponses'!F:F,"ERREUR VISIBILITE"),Questions!A:A,Questions!B:B,"ERREUR QUESTION"))</f>
        <v/>
      </c>
      <c r="I2817" s="58" t="str">
        <f>IF(OR(ISBLANK(Recyclabilité[[#This Row],[Réponse 2]]),'Calculs'!G2816="0",_xlfn.XLOOKUP('Calculs'!G2816,'Réponses'!C:C,'Réponses'!F:F,"ERREUR VISIBILITE")=0),"",_xlfn.XLOOKUP(_xlfn.XLOOKUP('Calculs'!G2816,'Réponses'!C:C,'Réponses'!F:F,"ERREUR VISIBILITE"),Questions!A:A,Questions!B:B,"ERREUR QUESTION"))</f>
        <v/>
      </c>
      <c r="K2817" s="58" t="str">
        <f>IF(OR(ISBLANK(Recyclabilité[[#This Row],[Réponse 3]]),'Calculs'!J2816="0",_xlfn.XLOOKUP('Calculs'!J2816,'Réponses'!C:C,'Réponses'!F:F,"ERREUR VISIBILITE")=0),"",_xlfn.XLOOKUP(_xlfn.XLOOKUP('Calculs'!J2816,'Réponses'!C:C,'Réponses'!F:F,"ERREUR VISIBILITE"),Questions!A:A,Questions!B:B,"ERREUR QUESTION"))</f>
        <v/>
      </c>
      <c r="M2817" s="58" t="str">
        <f>IF(OR(ISBLANK(Recyclabilité[[#This Row],[Réponse 4]]),'Calculs'!M2816="0",_xlfn.XLOOKUP('Calculs'!M2816,'Réponses'!C:C,'Réponses'!F:F,"ERREUR VISIBILITE")=0),"",_xlfn.XLOOKUP(_xlfn.XLOOKUP('Calculs'!M2816,'Réponses'!C:C,'Réponses'!F:F,"ERREUR VISIBILITE"),Questions!A:A,Questions!B:B,"ERREUR QUESTION"))</f>
        <v/>
      </c>
    </row>
    <row r="2818" spans="4:13" ht="60" customHeight="1">
      <c r="D2818" s="28" t="str">
        <f>IF(ISBLANK(Recyclabilité[[#This Row],[Code Valobat]]),"",IF(OR('Calculs'!A2817="08",'Calculs'!A2817="07",MID(Recyclabilité[[#This Row],[Code Valobat]],4,4)="0804",MID(Recyclabilité[[#This Row],[Code Valobat]],4,4)="0709",MID(Recyclabilité[[#This Row],[Code Valobat]],1,7)="6121107"),"Non recyclable",_xlfn.XLOOKUP('Calculs'!Q2817,'Combinaisons'!A:A,'Combinaisons'!B:B,"Merci de répondre à toutes les questions")))</f>
        <v/>
      </c>
      <c r="E2818" s="58" t="str">
        <f>IF(ISBLANK(Recyclabilité[[#This Row],[Code Valobat]]),"",IF(OR('Calculs'!A2817="08",'Calculs'!A2817="07",MID(Recyclabilité[[#This Row],[Code Valobat]],4,4)="0804",MID(Recyclabilité[[#This Row],[Code Valobat]],4,4)="0709",MID(Recyclabilité[[#This Row],[Code Valobat]],1,7)="6121107"),"",_xlfn.XLOOKUP('Calculs'!B2817,Questions!A:A,Questions!B:B,"ERREUR QUESTION")))</f>
        <v/>
      </c>
      <c r="G2818" s="58" t="str">
        <f>IF(OR(ISBLANK(Recyclabilité[[#This Row],[Réponse 1]]),'Calculs'!D2817="0",_xlfn.XLOOKUP('Calculs'!D2817,'Réponses'!C:C,'Réponses'!F:F,"ERREUR VISIBILITE")=0),"",_xlfn.XLOOKUP(_xlfn.XLOOKUP('Calculs'!D2817,'Réponses'!C:C,'Réponses'!F:F,"ERREUR VISIBILITE"),Questions!A:A,Questions!B:B,"ERREUR QUESTION"))</f>
        <v/>
      </c>
      <c r="I2818" s="58" t="str">
        <f>IF(OR(ISBLANK(Recyclabilité[[#This Row],[Réponse 2]]),'Calculs'!G2817="0",_xlfn.XLOOKUP('Calculs'!G2817,'Réponses'!C:C,'Réponses'!F:F,"ERREUR VISIBILITE")=0),"",_xlfn.XLOOKUP(_xlfn.XLOOKUP('Calculs'!G2817,'Réponses'!C:C,'Réponses'!F:F,"ERREUR VISIBILITE"),Questions!A:A,Questions!B:B,"ERREUR QUESTION"))</f>
        <v/>
      </c>
      <c r="K2818" s="58" t="str">
        <f>IF(OR(ISBLANK(Recyclabilité[[#This Row],[Réponse 3]]),'Calculs'!J2817="0",_xlfn.XLOOKUP('Calculs'!J2817,'Réponses'!C:C,'Réponses'!F:F,"ERREUR VISIBILITE")=0),"",_xlfn.XLOOKUP(_xlfn.XLOOKUP('Calculs'!J2817,'Réponses'!C:C,'Réponses'!F:F,"ERREUR VISIBILITE"),Questions!A:A,Questions!B:B,"ERREUR QUESTION"))</f>
        <v/>
      </c>
      <c r="M2818" s="58" t="str">
        <f>IF(OR(ISBLANK(Recyclabilité[[#This Row],[Réponse 4]]),'Calculs'!M2817="0",_xlfn.XLOOKUP('Calculs'!M2817,'Réponses'!C:C,'Réponses'!F:F,"ERREUR VISIBILITE")=0),"",_xlfn.XLOOKUP(_xlfn.XLOOKUP('Calculs'!M2817,'Réponses'!C:C,'Réponses'!F:F,"ERREUR VISIBILITE"),Questions!A:A,Questions!B:B,"ERREUR QUESTION"))</f>
        <v/>
      </c>
    </row>
    <row r="2819" spans="4:13" ht="60" customHeight="1">
      <c r="D2819" s="28" t="str">
        <f>IF(ISBLANK(Recyclabilité[[#This Row],[Code Valobat]]),"",IF(OR('Calculs'!A2818="08",'Calculs'!A2818="07",MID(Recyclabilité[[#This Row],[Code Valobat]],4,4)="0804",MID(Recyclabilité[[#This Row],[Code Valobat]],4,4)="0709",MID(Recyclabilité[[#This Row],[Code Valobat]],1,7)="6121107"),"Non recyclable",_xlfn.XLOOKUP('Calculs'!Q2818,'Combinaisons'!A:A,'Combinaisons'!B:B,"Merci de répondre à toutes les questions")))</f>
        <v/>
      </c>
      <c r="E2819" s="58" t="str">
        <f>IF(ISBLANK(Recyclabilité[[#This Row],[Code Valobat]]),"",IF(OR('Calculs'!A2818="08",'Calculs'!A2818="07",MID(Recyclabilité[[#This Row],[Code Valobat]],4,4)="0804",MID(Recyclabilité[[#This Row],[Code Valobat]],4,4)="0709",MID(Recyclabilité[[#This Row],[Code Valobat]],1,7)="6121107"),"",_xlfn.XLOOKUP('Calculs'!B2818,Questions!A:A,Questions!B:B,"ERREUR QUESTION")))</f>
        <v/>
      </c>
      <c r="G2819" s="58" t="str">
        <f>IF(OR(ISBLANK(Recyclabilité[[#This Row],[Réponse 1]]),'Calculs'!D2818="0",_xlfn.XLOOKUP('Calculs'!D2818,'Réponses'!C:C,'Réponses'!F:F,"ERREUR VISIBILITE")=0),"",_xlfn.XLOOKUP(_xlfn.XLOOKUP('Calculs'!D2818,'Réponses'!C:C,'Réponses'!F:F,"ERREUR VISIBILITE"),Questions!A:A,Questions!B:B,"ERREUR QUESTION"))</f>
        <v/>
      </c>
      <c r="I2819" s="58" t="str">
        <f>IF(OR(ISBLANK(Recyclabilité[[#This Row],[Réponse 2]]),'Calculs'!G2818="0",_xlfn.XLOOKUP('Calculs'!G2818,'Réponses'!C:C,'Réponses'!F:F,"ERREUR VISIBILITE")=0),"",_xlfn.XLOOKUP(_xlfn.XLOOKUP('Calculs'!G2818,'Réponses'!C:C,'Réponses'!F:F,"ERREUR VISIBILITE"),Questions!A:A,Questions!B:B,"ERREUR QUESTION"))</f>
        <v/>
      </c>
      <c r="K2819" s="58" t="str">
        <f>IF(OR(ISBLANK(Recyclabilité[[#This Row],[Réponse 3]]),'Calculs'!J2818="0",_xlfn.XLOOKUP('Calculs'!J2818,'Réponses'!C:C,'Réponses'!F:F,"ERREUR VISIBILITE")=0),"",_xlfn.XLOOKUP(_xlfn.XLOOKUP('Calculs'!J2818,'Réponses'!C:C,'Réponses'!F:F,"ERREUR VISIBILITE"),Questions!A:A,Questions!B:B,"ERREUR QUESTION"))</f>
        <v/>
      </c>
      <c r="M2819" s="58" t="str">
        <f>IF(OR(ISBLANK(Recyclabilité[[#This Row],[Réponse 4]]),'Calculs'!M2818="0",_xlfn.XLOOKUP('Calculs'!M2818,'Réponses'!C:C,'Réponses'!F:F,"ERREUR VISIBILITE")=0),"",_xlfn.XLOOKUP(_xlfn.XLOOKUP('Calculs'!M2818,'Réponses'!C:C,'Réponses'!F:F,"ERREUR VISIBILITE"),Questions!A:A,Questions!B:B,"ERREUR QUESTION"))</f>
        <v/>
      </c>
    </row>
    <row r="2820" spans="4:13" ht="60" customHeight="1">
      <c r="D2820" s="28" t="str">
        <f>IF(ISBLANK(Recyclabilité[[#This Row],[Code Valobat]]),"",IF(OR('Calculs'!A2819="08",'Calculs'!A2819="07",MID(Recyclabilité[[#This Row],[Code Valobat]],4,4)="0804",MID(Recyclabilité[[#This Row],[Code Valobat]],4,4)="0709",MID(Recyclabilité[[#This Row],[Code Valobat]],1,7)="6121107"),"Non recyclable",_xlfn.XLOOKUP('Calculs'!Q2819,'Combinaisons'!A:A,'Combinaisons'!B:B,"Merci de répondre à toutes les questions")))</f>
        <v/>
      </c>
      <c r="E2820" s="58" t="str">
        <f>IF(ISBLANK(Recyclabilité[[#This Row],[Code Valobat]]),"",IF(OR('Calculs'!A2819="08",'Calculs'!A2819="07",MID(Recyclabilité[[#This Row],[Code Valobat]],4,4)="0804",MID(Recyclabilité[[#This Row],[Code Valobat]],4,4)="0709",MID(Recyclabilité[[#This Row],[Code Valobat]],1,7)="6121107"),"",_xlfn.XLOOKUP('Calculs'!B2819,Questions!A:A,Questions!B:B,"ERREUR QUESTION")))</f>
        <v/>
      </c>
      <c r="G2820" s="58" t="str">
        <f>IF(OR(ISBLANK(Recyclabilité[[#This Row],[Réponse 1]]),'Calculs'!D2819="0",_xlfn.XLOOKUP('Calculs'!D2819,'Réponses'!C:C,'Réponses'!F:F,"ERREUR VISIBILITE")=0),"",_xlfn.XLOOKUP(_xlfn.XLOOKUP('Calculs'!D2819,'Réponses'!C:C,'Réponses'!F:F,"ERREUR VISIBILITE"),Questions!A:A,Questions!B:B,"ERREUR QUESTION"))</f>
        <v/>
      </c>
      <c r="I2820" s="58" t="str">
        <f>IF(OR(ISBLANK(Recyclabilité[[#This Row],[Réponse 2]]),'Calculs'!G2819="0",_xlfn.XLOOKUP('Calculs'!G2819,'Réponses'!C:C,'Réponses'!F:F,"ERREUR VISIBILITE")=0),"",_xlfn.XLOOKUP(_xlfn.XLOOKUP('Calculs'!G2819,'Réponses'!C:C,'Réponses'!F:F,"ERREUR VISIBILITE"),Questions!A:A,Questions!B:B,"ERREUR QUESTION"))</f>
        <v/>
      </c>
      <c r="K2820" s="58" t="str">
        <f>IF(OR(ISBLANK(Recyclabilité[[#This Row],[Réponse 3]]),'Calculs'!J2819="0",_xlfn.XLOOKUP('Calculs'!J2819,'Réponses'!C:C,'Réponses'!F:F,"ERREUR VISIBILITE")=0),"",_xlfn.XLOOKUP(_xlfn.XLOOKUP('Calculs'!J2819,'Réponses'!C:C,'Réponses'!F:F,"ERREUR VISIBILITE"),Questions!A:A,Questions!B:B,"ERREUR QUESTION"))</f>
        <v/>
      </c>
      <c r="M2820" s="58" t="str">
        <f>IF(OR(ISBLANK(Recyclabilité[[#This Row],[Réponse 4]]),'Calculs'!M2819="0",_xlfn.XLOOKUP('Calculs'!M2819,'Réponses'!C:C,'Réponses'!F:F,"ERREUR VISIBILITE")=0),"",_xlfn.XLOOKUP(_xlfn.XLOOKUP('Calculs'!M2819,'Réponses'!C:C,'Réponses'!F:F,"ERREUR VISIBILITE"),Questions!A:A,Questions!B:B,"ERREUR QUESTION"))</f>
        <v/>
      </c>
    </row>
    <row r="2821" spans="4:13" ht="60" customHeight="1">
      <c r="D2821" s="28" t="str">
        <f>IF(ISBLANK(Recyclabilité[[#This Row],[Code Valobat]]),"",IF(OR('Calculs'!A2820="08",'Calculs'!A2820="07",MID(Recyclabilité[[#This Row],[Code Valobat]],4,4)="0804",MID(Recyclabilité[[#This Row],[Code Valobat]],4,4)="0709",MID(Recyclabilité[[#This Row],[Code Valobat]],1,7)="6121107"),"Non recyclable",_xlfn.XLOOKUP('Calculs'!Q2820,'Combinaisons'!A:A,'Combinaisons'!B:B,"Merci de répondre à toutes les questions")))</f>
        <v/>
      </c>
      <c r="E2821" s="58" t="str">
        <f>IF(ISBLANK(Recyclabilité[[#This Row],[Code Valobat]]),"",IF(OR('Calculs'!A2820="08",'Calculs'!A2820="07",MID(Recyclabilité[[#This Row],[Code Valobat]],4,4)="0804",MID(Recyclabilité[[#This Row],[Code Valobat]],4,4)="0709",MID(Recyclabilité[[#This Row],[Code Valobat]],1,7)="6121107"),"",_xlfn.XLOOKUP('Calculs'!B2820,Questions!A:A,Questions!B:B,"ERREUR QUESTION")))</f>
        <v/>
      </c>
      <c r="G2821" s="58" t="str">
        <f>IF(OR(ISBLANK(Recyclabilité[[#This Row],[Réponse 1]]),'Calculs'!D2820="0",_xlfn.XLOOKUP('Calculs'!D2820,'Réponses'!C:C,'Réponses'!F:F,"ERREUR VISIBILITE")=0),"",_xlfn.XLOOKUP(_xlfn.XLOOKUP('Calculs'!D2820,'Réponses'!C:C,'Réponses'!F:F,"ERREUR VISIBILITE"),Questions!A:A,Questions!B:B,"ERREUR QUESTION"))</f>
        <v/>
      </c>
      <c r="I2821" s="58" t="str">
        <f>IF(OR(ISBLANK(Recyclabilité[[#This Row],[Réponse 2]]),'Calculs'!G2820="0",_xlfn.XLOOKUP('Calculs'!G2820,'Réponses'!C:C,'Réponses'!F:F,"ERREUR VISIBILITE")=0),"",_xlfn.XLOOKUP(_xlfn.XLOOKUP('Calculs'!G2820,'Réponses'!C:C,'Réponses'!F:F,"ERREUR VISIBILITE"),Questions!A:A,Questions!B:B,"ERREUR QUESTION"))</f>
        <v/>
      </c>
      <c r="K2821" s="58" t="str">
        <f>IF(OR(ISBLANK(Recyclabilité[[#This Row],[Réponse 3]]),'Calculs'!J2820="0",_xlfn.XLOOKUP('Calculs'!J2820,'Réponses'!C:C,'Réponses'!F:F,"ERREUR VISIBILITE")=0),"",_xlfn.XLOOKUP(_xlfn.XLOOKUP('Calculs'!J2820,'Réponses'!C:C,'Réponses'!F:F,"ERREUR VISIBILITE"),Questions!A:A,Questions!B:B,"ERREUR QUESTION"))</f>
        <v/>
      </c>
      <c r="M2821" s="58" t="str">
        <f>IF(OR(ISBLANK(Recyclabilité[[#This Row],[Réponse 4]]),'Calculs'!M2820="0",_xlfn.XLOOKUP('Calculs'!M2820,'Réponses'!C:C,'Réponses'!F:F,"ERREUR VISIBILITE")=0),"",_xlfn.XLOOKUP(_xlfn.XLOOKUP('Calculs'!M2820,'Réponses'!C:C,'Réponses'!F:F,"ERREUR VISIBILITE"),Questions!A:A,Questions!B:B,"ERREUR QUESTION"))</f>
        <v/>
      </c>
    </row>
    <row r="2822" spans="4:13" ht="60" customHeight="1">
      <c r="D2822" s="28" t="str">
        <f>IF(ISBLANK(Recyclabilité[[#This Row],[Code Valobat]]),"",IF(OR('Calculs'!A2821="08",'Calculs'!A2821="07",MID(Recyclabilité[[#This Row],[Code Valobat]],4,4)="0804",MID(Recyclabilité[[#This Row],[Code Valobat]],4,4)="0709",MID(Recyclabilité[[#This Row],[Code Valobat]],1,7)="6121107"),"Non recyclable",_xlfn.XLOOKUP('Calculs'!Q2821,'Combinaisons'!A:A,'Combinaisons'!B:B,"Merci de répondre à toutes les questions")))</f>
        <v/>
      </c>
      <c r="E2822" s="58" t="str">
        <f>IF(ISBLANK(Recyclabilité[[#This Row],[Code Valobat]]),"",IF(OR('Calculs'!A2821="08",'Calculs'!A2821="07",MID(Recyclabilité[[#This Row],[Code Valobat]],4,4)="0804",MID(Recyclabilité[[#This Row],[Code Valobat]],4,4)="0709",MID(Recyclabilité[[#This Row],[Code Valobat]],1,7)="6121107"),"",_xlfn.XLOOKUP('Calculs'!B2821,Questions!A:A,Questions!B:B,"ERREUR QUESTION")))</f>
        <v/>
      </c>
      <c r="G2822" s="58" t="str">
        <f>IF(OR(ISBLANK(Recyclabilité[[#This Row],[Réponse 1]]),'Calculs'!D2821="0",_xlfn.XLOOKUP('Calculs'!D2821,'Réponses'!C:C,'Réponses'!F:F,"ERREUR VISIBILITE")=0),"",_xlfn.XLOOKUP(_xlfn.XLOOKUP('Calculs'!D2821,'Réponses'!C:C,'Réponses'!F:F,"ERREUR VISIBILITE"),Questions!A:A,Questions!B:B,"ERREUR QUESTION"))</f>
        <v/>
      </c>
      <c r="I2822" s="58" t="str">
        <f>IF(OR(ISBLANK(Recyclabilité[[#This Row],[Réponse 2]]),'Calculs'!G2821="0",_xlfn.XLOOKUP('Calculs'!G2821,'Réponses'!C:C,'Réponses'!F:F,"ERREUR VISIBILITE")=0),"",_xlfn.XLOOKUP(_xlfn.XLOOKUP('Calculs'!G2821,'Réponses'!C:C,'Réponses'!F:F,"ERREUR VISIBILITE"),Questions!A:A,Questions!B:B,"ERREUR QUESTION"))</f>
        <v/>
      </c>
      <c r="K2822" s="58" t="str">
        <f>IF(OR(ISBLANK(Recyclabilité[[#This Row],[Réponse 3]]),'Calculs'!J2821="0",_xlfn.XLOOKUP('Calculs'!J2821,'Réponses'!C:C,'Réponses'!F:F,"ERREUR VISIBILITE")=0),"",_xlfn.XLOOKUP(_xlfn.XLOOKUP('Calculs'!J2821,'Réponses'!C:C,'Réponses'!F:F,"ERREUR VISIBILITE"),Questions!A:A,Questions!B:B,"ERREUR QUESTION"))</f>
        <v/>
      </c>
      <c r="M2822" s="58" t="str">
        <f>IF(OR(ISBLANK(Recyclabilité[[#This Row],[Réponse 4]]),'Calculs'!M2821="0",_xlfn.XLOOKUP('Calculs'!M2821,'Réponses'!C:C,'Réponses'!F:F,"ERREUR VISIBILITE")=0),"",_xlfn.XLOOKUP(_xlfn.XLOOKUP('Calculs'!M2821,'Réponses'!C:C,'Réponses'!F:F,"ERREUR VISIBILITE"),Questions!A:A,Questions!B:B,"ERREUR QUESTION"))</f>
        <v/>
      </c>
    </row>
    <row r="2823" spans="4:13" ht="60" customHeight="1">
      <c r="D2823" s="28" t="str">
        <f>IF(ISBLANK(Recyclabilité[[#This Row],[Code Valobat]]),"",IF(OR('Calculs'!A2822="08",'Calculs'!A2822="07",MID(Recyclabilité[[#This Row],[Code Valobat]],4,4)="0804",MID(Recyclabilité[[#This Row],[Code Valobat]],4,4)="0709",MID(Recyclabilité[[#This Row],[Code Valobat]],1,7)="6121107"),"Non recyclable",_xlfn.XLOOKUP('Calculs'!Q2822,'Combinaisons'!A:A,'Combinaisons'!B:B,"Merci de répondre à toutes les questions")))</f>
        <v/>
      </c>
      <c r="E2823" s="58" t="str">
        <f>IF(ISBLANK(Recyclabilité[[#This Row],[Code Valobat]]),"",IF(OR('Calculs'!A2822="08",'Calculs'!A2822="07",MID(Recyclabilité[[#This Row],[Code Valobat]],4,4)="0804",MID(Recyclabilité[[#This Row],[Code Valobat]],4,4)="0709",MID(Recyclabilité[[#This Row],[Code Valobat]],1,7)="6121107"),"",_xlfn.XLOOKUP('Calculs'!B2822,Questions!A:A,Questions!B:B,"ERREUR QUESTION")))</f>
        <v/>
      </c>
      <c r="G2823" s="58" t="str">
        <f>IF(OR(ISBLANK(Recyclabilité[[#This Row],[Réponse 1]]),'Calculs'!D2822="0",_xlfn.XLOOKUP('Calculs'!D2822,'Réponses'!C:C,'Réponses'!F:F,"ERREUR VISIBILITE")=0),"",_xlfn.XLOOKUP(_xlfn.XLOOKUP('Calculs'!D2822,'Réponses'!C:C,'Réponses'!F:F,"ERREUR VISIBILITE"),Questions!A:A,Questions!B:B,"ERREUR QUESTION"))</f>
        <v/>
      </c>
      <c r="I2823" s="58" t="str">
        <f>IF(OR(ISBLANK(Recyclabilité[[#This Row],[Réponse 2]]),'Calculs'!G2822="0",_xlfn.XLOOKUP('Calculs'!G2822,'Réponses'!C:C,'Réponses'!F:F,"ERREUR VISIBILITE")=0),"",_xlfn.XLOOKUP(_xlfn.XLOOKUP('Calculs'!G2822,'Réponses'!C:C,'Réponses'!F:F,"ERREUR VISIBILITE"),Questions!A:A,Questions!B:B,"ERREUR QUESTION"))</f>
        <v/>
      </c>
      <c r="K2823" s="58" t="str">
        <f>IF(OR(ISBLANK(Recyclabilité[[#This Row],[Réponse 3]]),'Calculs'!J2822="0",_xlfn.XLOOKUP('Calculs'!J2822,'Réponses'!C:C,'Réponses'!F:F,"ERREUR VISIBILITE")=0),"",_xlfn.XLOOKUP(_xlfn.XLOOKUP('Calculs'!J2822,'Réponses'!C:C,'Réponses'!F:F,"ERREUR VISIBILITE"),Questions!A:A,Questions!B:B,"ERREUR QUESTION"))</f>
        <v/>
      </c>
      <c r="M2823" s="58" t="str">
        <f>IF(OR(ISBLANK(Recyclabilité[[#This Row],[Réponse 4]]),'Calculs'!M2822="0",_xlfn.XLOOKUP('Calculs'!M2822,'Réponses'!C:C,'Réponses'!F:F,"ERREUR VISIBILITE")=0),"",_xlfn.XLOOKUP(_xlfn.XLOOKUP('Calculs'!M2822,'Réponses'!C:C,'Réponses'!F:F,"ERREUR VISIBILITE"),Questions!A:A,Questions!B:B,"ERREUR QUESTION"))</f>
        <v/>
      </c>
    </row>
    <row r="2824" spans="4:13" ht="60" customHeight="1">
      <c r="D2824" s="28" t="str">
        <f>IF(ISBLANK(Recyclabilité[[#This Row],[Code Valobat]]),"",IF(OR('Calculs'!A2823="08",'Calculs'!A2823="07",MID(Recyclabilité[[#This Row],[Code Valobat]],4,4)="0804",MID(Recyclabilité[[#This Row],[Code Valobat]],4,4)="0709",MID(Recyclabilité[[#This Row],[Code Valobat]],1,7)="6121107"),"Non recyclable",_xlfn.XLOOKUP('Calculs'!Q2823,'Combinaisons'!A:A,'Combinaisons'!B:B,"Merci de répondre à toutes les questions")))</f>
        <v/>
      </c>
      <c r="E2824" s="58" t="str">
        <f>IF(ISBLANK(Recyclabilité[[#This Row],[Code Valobat]]),"",IF(OR('Calculs'!A2823="08",'Calculs'!A2823="07",MID(Recyclabilité[[#This Row],[Code Valobat]],4,4)="0804",MID(Recyclabilité[[#This Row],[Code Valobat]],4,4)="0709",MID(Recyclabilité[[#This Row],[Code Valobat]],1,7)="6121107"),"",_xlfn.XLOOKUP('Calculs'!B2823,Questions!A:A,Questions!B:B,"ERREUR QUESTION")))</f>
        <v/>
      </c>
      <c r="G2824" s="58" t="str">
        <f>IF(OR(ISBLANK(Recyclabilité[[#This Row],[Réponse 1]]),'Calculs'!D2823="0",_xlfn.XLOOKUP('Calculs'!D2823,'Réponses'!C:C,'Réponses'!F:F,"ERREUR VISIBILITE")=0),"",_xlfn.XLOOKUP(_xlfn.XLOOKUP('Calculs'!D2823,'Réponses'!C:C,'Réponses'!F:F,"ERREUR VISIBILITE"),Questions!A:A,Questions!B:B,"ERREUR QUESTION"))</f>
        <v/>
      </c>
      <c r="I2824" s="58" t="str">
        <f>IF(OR(ISBLANK(Recyclabilité[[#This Row],[Réponse 2]]),'Calculs'!G2823="0",_xlfn.XLOOKUP('Calculs'!G2823,'Réponses'!C:C,'Réponses'!F:F,"ERREUR VISIBILITE")=0),"",_xlfn.XLOOKUP(_xlfn.XLOOKUP('Calculs'!G2823,'Réponses'!C:C,'Réponses'!F:F,"ERREUR VISIBILITE"),Questions!A:A,Questions!B:B,"ERREUR QUESTION"))</f>
        <v/>
      </c>
      <c r="K2824" s="58" t="str">
        <f>IF(OR(ISBLANK(Recyclabilité[[#This Row],[Réponse 3]]),'Calculs'!J2823="0",_xlfn.XLOOKUP('Calculs'!J2823,'Réponses'!C:C,'Réponses'!F:F,"ERREUR VISIBILITE")=0),"",_xlfn.XLOOKUP(_xlfn.XLOOKUP('Calculs'!J2823,'Réponses'!C:C,'Réponses'!F:F,"ERREUR VISIBILITE"),Questions!A:A,Questions!B:B,"ERREUR QUESTION"))</f>
        <v/>
      </c>
      <c r="M2824" s="58" t="str">
        <f>IF(OR(ISBLANK(Recyclabilité[[#This Row],[Réponse 4]]),'Calculs'!M2823="0",_xlfn.XLOOKUP('Calculs'!M2823,'Réponses'!C:C,'Réponses'!F:F,"ERREUR VISIBILITE")=0),"",_xlfn.XLOOKUP(_xlfn.XLOOKUP('Calculs'!M2823,'Réponses'!C:C,'Réponses'!F:F,"ERREUR VISIBILITE"),Questions!A:A,Questions!B:B,"ERREUR QUESTION"))</f>
        <v/>
      </c>
    </row>
    <row r="2825" spans="4:13" ht="60" customHeight="1">
      <c r="D2825" s="28" t="str">
        <f>IF(ISBLANK(Recyclabilité[[#This Row],[Code Valobat]]),"",IF(OR('Calculs'!A2824="08",'Calculs'!A2824="07",MID(Recyclabilité[[#This Row],[Code Valobat]],4,4)="0804",MID(Recyclabilité[[#This Row],[Code Valobat]],4,4)="0709",MID(Recyclabilité[[#This Row],[Code Valobat]],1,7)="6121107"),"Non recyclable",_xlfn.XLOOKUP('Calculs'!Q2824,'Combinaisons'!A:A,'Combinaisons'!B:B,"Merci de répondre à toutes les questions")))</f>
        <v/>
      </c>
      <c r="E2825" s="58" t="str">
        <f>IF(ISBLANK(Recyclabilité[[#This Row],[Code Valobat]]),"",IF(OR('Calculs'!A2824="08",'Calculs'!A2824="07",MID(Recyclabilité[[#This Row],[Code Valobat]],4,4)="0804",MID(Recyclabilité[[#This Row],[Code Valobat]],4,4)="0709",MID(Recyclabilité[[#This Row],[Code Valobat]],1,7)="6121107"),"",_xlfn.XLOOKUP('Calculs'!B2824,Questions!A:A,Questions!B:B,"ERREUR QUESTION")))</f>
        <v/>
      </c>
      <c r="G2825" s="58" t="str">
        <f>IF(OR(ISBLANK(Recyclabilité[[#This Row],[Réponse 1]]),'Calculs'!D2824="0",_xlfn.XLOOKUP('Calculs'!D2824,'Réponses'!C:C,'Réponses'!F:F,"ERREUR VISIBILITE")=0),"",_xlfn.XLOOKUP(_xlfn.XLOOKUP('Calculs'!D2824,'Réponses'!C:C,'Réponses'!F:F,"ERREUR VISIBILITE"),Questions!A:A,Questions!B:B,"ERREUR QUESTION"))</f>
        <v/>
      </c>
      <c r="I2825" s="58" t="str">
        <f>IF(OR(ISBLANK(Recyclabilité[[#This Row],[Réponse 2]]),'Calculs'!G2824="0",_xlfn.XLOOKUP('Calculs'!G2824,'Réponses'!C:C,'Réponses'!F:F,"ERREUR VISIBILITE")=0),"",_xlfn.XLOOKUP(_xlfn.XLOOKUP('Calculs'!G2824,'Réponses'!C:C,'Réponses'!F:F,"ERREUR VISIBILITE"),Questions!A:A,Questions!B:B,"ERREUR QUESTION"))</f>
        <v/>
      </c>
      <c r="K2825" s="58" t="str">
        <f>IF(OR(ISBLANK(Recyclabilité[[#This Row],[Réponse 3]]),'Calculs'!J2824="0",_xlfn.XLOOKUP('Calculs'!J2824,'Réponses'!C:C,'Réponses'!F:F,"ERREUR VISIBILITE")=0),"",_xlfn.XLOOKUP(_xlfn.XLOOKUP('Calculs'!J2824,'Réponses'!C:C,'Réponses'!F:F,"ERREUR VISIBILITE"),Questions!A:A,Questions!B:B,"ERREUR QUESTION"))</f>
        <v/>
      </c>
      <c r="M2825" s="58" t="str">
        <f>IF(OR(ISBLANK(Recyclabilité[[#This Row],[Réponse 4]]),'Calculs'!M2824="0",_xlfn.XLOOKUP('Calculs'!M2824,'Réponses'!C:C,'Réponses'!F:F,"ERREUR VISIBILITE")=0),"",_xlfn.XLOOKUP(_xlfn.XLOOKUP('Calculs'!M2824,'Réponses'!C:C,'Réponses'!F:F,"ERREUR VISIBILITE"),Questions!A:A,Questions!B:B,"ERREUR QUESTION"))</f>
        <v/>
      </c>
    </row>
    <row r="2826" spans="4:13" ht="60" customHeight="1">
      <c r="D2826" s="28" t="str">
        <f>IF(ISBLANK(Recyclabilité[[#This Row],[Code Valobat]]),"",IF(OR('Calculs'!A2825="08",'Calculs'!A2825="07",MID(Recyclabilité[[#This Row],[Code Valobat]],4,4)="0804",MID(Recyclabilité[[#This Row],[Code Valobat]],4,4)="0709",MID(Recyclabilité[[#This Row],[Code Valobat]],1,7)="6121107"),"Non recyclable",_xlfn.XLOOKUP('Calculs'!Q2825,'Combinaisons'!A:A,'Combinaisons'!B:B,"Merci de répondre à toutes les questions")))</f>
        <v/>
      </c>
      <c r="E2826" s="58" t="str">
        <f>IF(ISBLANK(Recyclabilité[[#This Row],[Code Valobat]]),"",IF(OR('Calculs'!A2825="08",'Calculs'!A2825="07",MID(Recyclabilité[[#This Row],[Code Valobat]],4,4)="0804",MID(Recyclabilité[[#This Row],[Code Valobat]],4,4)="0709",MID(Recyclabilité[[#This Row],[Code Valobat]],1,7)="6121107"),"",_xlfn.XLOOKUP('Calculs'!B2825,Questions!A:A,Questions!B:B,"ERREUR QUESTION")))</f>
        <v/>
      </c>
      <c r="G2826" s="58" t="str">
        <f>IF(OR(ISBLANK(Recyclabilité[[#This Row],[Réponse 1]]),'Calculs'!D2825="0",_xlfn.XLOOKUP('Calculs'!D2825,'Réponses'!C:C,'Réponses'!F:F,"ERREUR VISIBILITE")=0),"",_xlfn.XLOOKUP(_xlfn.XLOOKUP('Calculs'!D2825,'Réponses'!C:C,'Réponses'!F:F,"ERREUR VISIBILITE"),Questions!A:A,Questions!B:B,"ERREUR QUESTION"))</f>
        <v/>
      </c>
      <c r="I2826" s="58" t="str">
        <f>IF(OR(ISBLANK(Recyclabilité[[#This Row],[Réponse 2]]),'Calculs'!G2825="0",_xlfn.XLOOKUP('Calculs'!G2825,'Réponses'!C:C,'Réponses'!F:F,"ERREUR VISIBILITE")=0),"",_xlfn.XLOOKUP(_xlfn.XLOOKUP('Calculs'!G2825,'Réponses'!C:C,'Réponses'!F:F,"ERREUR VISIBILITE"),Questions!A:A,Questions!B:B,"ERREUR QUESTION"))</f>
        <v/>
      </c>
      <c r="K2826" s="58" t="str">
        <f>IF(OR(ISBLANK(Recyclabilité[[#This Row],[Réponse 3]]),'Calculs'!J2825="0",_xlfn.XLOOKUP('Calculs'!J2825,'Réponses'!C:C,'Réponses'!F:F,"ERREUR VISIBILITE")=0),"",_xlfn.XLOOKUP(_xlfn.XLOOKUP('Calculs'!J2825,'Réponses'!C:C,'Réponses'!F:F,"ERREUR VISIBILITE"),Questions!A:A,Questions!B:B,"ERREUR QUESTION"))</f>
        <v/>
      </c>
      <c r="M2826" s="58" t="str">
        <f>IF(OR(ISBLANK(Recyclabilité[[#This Row],[Réponse 4]]),'Calculs'!M2825="0",_xlfn.XLOOKUP('Calculs'!M2825,'Réponses'!C:C,'Réponses'!F:F,"ERREUR VISIBILITE")=0),"",_xlfn.XLOOKUP(_xlfn.XLOOKUP('Calculs'!M2825,'Réponses'!C:C,'Réponses'!F:F,"ERREUR VISIBILITE"),Questions!A:A,Questions!B:B,"ERREUR QUESTION"))</f>
        <v/>
      </c>
    </row>
    <row r="2827" spans="4:13" ht="60" customHeight="1">
      <c r="D2827" s="28" t="str">
        <f>IF(ISBLANK(Recyclabilité[[#This Row],[Code Valobat]]),"",IF(OR('Calculs'!A2826="08",'Calculs'!A2826="07",MID(Recyclabilité[[#This Row],[Code Valobat]],4,4)="0804",MID(Recyclabilité[[#This Row],[Code Valobat]],4,4)="0709",MID(Recyclabilité[[#This Row],[Code Valobat]],1,7)="6121107"),"Non recyclable",_xlfn.XLOOKUP('Calculs'!Q2826,'Combinaisons'!A:A,'Combinaisons'!B:B,"Merci de répondre à toutes les questions")))</f>
        <v/>
      </c>
      <c r="E2827" s="58" t="str">
        <f>IF(ISBLANK(Recyclabilité[[#This Row],[Code Valobat]]),"",IF(OR('Calculs'!A2826="08",'Calculs'!A2826="07",MID(Recyclabilité[[#This Row],[Code Valobat]],4,4)="0804",MID(Recyclabilité[[#This Row],[Code Valobat]],4,4)="0709",MID(Recyclabilité[[#This Row],[Code Valobat]],1,7)="6121107"),"",_xlfn.XLOOKUP('Calculs'!B2826,Questions!A:A,Questions!B:B,"ERREUR QUESTION")))</f>
        <v/>
      </c>
      <c r="G2827" s="58" t="str">
        <f>IF(OR(ISBLANK(Recyclabilité[[#This Row],[Réponse 1]]),'Calculs'!D2826="0",_xlfn.XLOOKUP('Calculs'!D2826,'Réponses'!C:C,'Réponses'!F:F,"ERREUR VISIBILITE")=0),"",_xlfn.XLOOKUP(_xlfn.XLOOKUP('Calculs'!D2826,'Réponses'!C:C,'Réponses'!F:F,"ERREUR VISIBILITE"),Questions!A:A,Questions!B:B,"ERREUR QUESTION"))</f>
        <v/>
      </c>
      <c r="I2827" s="58" t="str">
        <f>IF(OR(ISBLANK(Recyclabilité[[#This Row],[Réponse 2]]),'Calculs'!G2826="0",_xlfn.XLOOKUP('Calculs'!G2826,'Réponses'!C:C,'Réponses'!F:F,"ERREUR VISIBILITE")=0),"",_xlfn.XLOOKUP(_xlfn.XLOOKUP('Calculs'!G2826,'Réponses'!C:C,'Réponses'!F:F,"ERREUR VISIBILITE"),Questions!A:A,Questions!B:B,"ERREUR QUESTION"))</f>
        <v/>
      </c>
      <c r="K2827" s="58" t="str">
        <f>IF(OR(ISBLANK(Recyclabilité[[#This Row],[Réponse 3]]),'Calculs'!J2826="0",_xlfn.XLOOKUP('Calculs'!J2826,'Réponses'!C:C,'Réponses'!F:F,"ERREUR VISIBILITE")=0),"",_xlfn.XLOOKUP(_xlfn.XLOOKUP('Calculs'!J2826,'Réponses'!C:C,'Réponses'!F:F,"ERREUR VISIBILITE"),Questions!A:A,Questions!B:B,"ERREUR QUESTION"))</f>
        <v/>
      </c>
      <c r="M2827" s="58" t="str">
        <f>IF(OR(ISBLANK(Recyclabilité[[#This Row],[Réponse 4]]),'Calculs'!M2826="0",_xlfn.XLOOKUP('Calculs'!M2826,'Réponses'!C:C,'Réponses'!F:F,"ERREUR VISIBILITE")=0),"",_xlfn.XLOOKUP(_xlfn.XLOOKUP('Calculs'!M2826,'Réponses'!C:C,'Réponses'!F:F,"ERREUR VISIBILITE"),Questions!A:A,Questions!B:B,"ERREUR QUESTION"))</f>
        <v/>
      </c>
    </row>
    <row r="2828" spans="4:13" ht="60" customHeight="1">
      <c r="D2828" s="28" t="str">
        <f>IF(ISBLANK(Recyclabilité[[#This Row],[Code Valobat]]),"",IF(OR('Calculs'!A2827="08",'Calculs'!A2827="07",MID(Recyclabilité[[#This Row],[Code Valobat]],4,4)="0804",MID(Recyclabilité[[#This Row],[Code Valobat]],4,4)="0709",MID(Recyclabilité[[#This Row],[Code Valobat]],1,7)="6121107"),"Non recyclable",_xlfn.XLOOKUP('Calculs'!Q2827,'Combinaisons'!A:A,'Combinaisons'!B:B,"Merci de répondre à toutes les questions")))</f>
        <v/>
      </c>
      <c r="E2828" s="58" t="str">
        <f>IF(ISBLANK(Recyclabilité[[#This Row],[Code Valobat]]),"",IF(OR('Calculs'!A2827="08",'Calculs'!A2827="07",MID(Recyclabilité[[#This Row],[Code Valobat]],4,4)="0804",MID(Recyclabilité[[#This Row],[Code Valobat]],4,4)="0709",MID(Recyclabilité[[#This Row],[Code Valobat]],1,7)="6121107"),"",_xlfn.XLOOKUP('Calculs'!B2827,Questions!A:A,Questions!B:B,"ERREUR QUESTION")))</f>
        <v/>
      </c>
      <c r="G2828" s="58" t="str">
        <f>IF(OR(ISBLANK(Recyclabilité[[#This Row],[Réponse 1]]),'Calculs'!D2827="0",_xlfn.XLOOKUP('Calculs'!D2827,'Réponses'!C:C,'Réponses'!F:F,"ERREUR VISIBILITE")=0),"",_xlfn.XLOOKUP(_xlfn.XLOOKUP('Calculs'!D2827,'Réponses'!C:C,'Réponses'!F:F,"ERREUR VISIBILITE"),Questions!A:A,Questions!B:B,"ERREUR QUESTION"))</f>
        <v/>
      </c>
      <c r="I2828" s="58" t="str">
        <f>IF(OR(ISBLANK(Recyclabilité[[#This Row],[Réponse 2]]),'Calculs'!G2827="0",_xlfn.XLOOKUP('Calculs'!G2827,'Réponses'!C:C,'Réponses'!F:F,"ERREUR VISIBILITE")=0),"",_xlfn.XLOOKUP(_xlfn.XLOOKUP('Calculs'!G2827,'Réponses'!C:C,'Réponses'!F:F,"ERREUR VISIBILITE"),Questions!A:A,Questions!B:B,"ERREUR QUESTION"))</f>
        <v/>
      </c>
      <c r="K2828" s="58" t="str">
        <f>IF(OR(ISBLANK(Recyclabilité[[#This Row],[Réponse 3]]),'Calculs'!J2827="0",_xlfn.XLOOKUP('Calculs'!J2827,'Réponses'!C:C,'Réponses'!F:F,"ERREUR VISIBILITE")=0),"",_xlfn.XLOOKUP(_xlfn.XLOOKUP('Calculs'!J2827,'Réponses'!C:C,'Réponses'!F:F,"ERREUR VISIBILITE"),Questions!A:A,Questions!B:B,"ERREUR QUESTION"))</f>
        <v/>
      </c>
      <c r="M2828" s="58" t="str">
        <f>IF(OR(ISBLANK(Recyclabilité[[#This Row],[Réponse 4]]),'Calculs'!M2827="0",_xlfn.XLOOKUP('Calculs'!M2827,'Réponses'!C:C,'Réponses'!F:F,"ERREUR VISIBILITE")=0),"",_xlfn.XLOOKUP(_xlfn.XLOOKUP('Calculs'!M2827,'Réponses'!C:C,'Réponses'!F:F,"ERREUR VISIBILITE"),Questions!A:A,Questions!B:B,"ERREUR QUESTION"))</f>
        <v/>
      </c>
    </row>
    <row r="2829" spans="4:13" ht="60" customHeight="1">
      <c r="D2829" s="28" t="str">
        <f>IF(ISBLANK(Recyclabilité[[#This Row],[Code Valobat]]),"",IF(OR('Calculs'!A2828="08",'Calculs'!A2828="07",MID(Recyclabilité[[#This Row],[Code Valobat]],4,4)="0804",MID(Recyclabilité[[#This Row],[Code Valobat]],4,4)="0709",MID(Recyclabilité[[#This Row],[Code Valobat]],1,7)="6121107"),"Non recyclable",_xlfn.XLOOKUP('Calculs'!Q2828,'Combinaisons'!A:A,'Combinaisons'!B:B,"Merci de répondre à toutes les questions")))</f>
        <v/>
      </c>
      <c r="E2829" s="58" t="str">
        <f>IF(ISBLANK(Recyclabilité[[#This Row],[Code Valobat]]),"",IF(OR('Calculs'!A2828="08",'Calculs'!A2828="07",MID(Recyclabilité[[#This Row],[Code Valobat]],4,4)="0804",MID(Recyclabilité[[#This Row],[Code Valobat]],4,4)="0709",MID(Recyclabilité[[#This Row],[Code Valobat]],1,7)="6121107"),"",_xlfn.XLOOKUP('Calculs'!B2828,Questions!A:A,Questions!B:B,"ERREUR QUESTION")))</f>
        <v/>
      </c>
      <c r="G2829" s="58" t="str">
        <f>IF(OR(ISBLANK(Recyclabilité[[#This Row],[Réponse 1]]),'Calculs'!D2828="0",_xlfn.XLOOKUP('Calculs'!D2828,'Réponses'!C:C,'Réponses'!F:F,"ERREUR VISIBILITE")=0),"",_xlfn.XLOOKUP(_xlfn.XLOOKUP('Calculs'!D2828,'Réponses'!C:C,'Réponses'!F:F,"ERREUR VISIBILITE"),Questions!A:A,Questions!B:B,"ERREUR QUESTION"))</f>
        <v/>
      </c>
      <c r="I2829" s="58" t="str">
        <f>IF(OR(ISBLANK(Recyclabilité[[#This Row],[Réponse 2]]),'Calculs'!G2828="0",_xlfn.XLOOKUP('Calculs'!G2828,'Réponses'!C:C,'Réponses'!F:F,"ERREUR VISIBILITE")=0),"",_xlfn.XLOOKUP(_xlfn.XLOOKUP('Calculs'!G2828,'Réponses'!C:C,'Réponses'!F:F,"ERREUR VISIBILITE"),Questions!A:A,Questions!B:B,"ERREUR QUESTION"))</f>
        <v/>
      </c>
      <c r="K2829" s="58" t="str">
        <f>IF(OR(ISBLANK(Recyclabilité[[#This Row],[Réponse 3]]),'Calculs'!J2828="0",_xlfn.XLOOKUP('Calculs'!J2828,'Réponses'!C:C,'Réponses'!F:F,"ERREUR VISIBILITE")=0),"",_xlfn.XLOOKUP(_xlfn.XLOOKUP('Calculs'!J2828,'Réponses'!C:C,'Réponses'!F:F,"ERREUR VISIBILITE"),Questions!A:A,Questions!B:B,"ERREUR QUESTION"))</f>
        <v/>
      </c>
      <c r="M2829" s="58" t="str">
        <f>IF(OR(ISBLANK(Recyclabilité[[#This Row],[Réponse 4]]),'Calculs'!M2828="0",_xlfn.XLOOKUP('Calculs'!M2828,'Réponses'!C:C,'Réponses'!F:F,"ERREUR VISIBILITE")=0),"",_xlfn.XLOOKUP(_xlfn.XLOOKUP('Calculs'!M2828,'Réponses'!C:C,'Réponses'!F:F,"ERREUR VISIBILITE"),Questions!A:A,Questions!B:B,"ERREUR QUESTION"))</f>
        <v/>
      </c>
    </row>
    <row r="2830" spans="4:13" ht="60" customHeight="1">
      <c r="D2830" s="28" t="str">
        <f>IF(ISBLANK(Recyclabilité[[#This Row],[Code Valobat]]),"",IF(OR('Calculs'!A2829="08",'Calculs'!A2829="07",MID(Recyclabilité[[#This Row],[Code Valobat]],4,4)="0804",MID(Recyclabilité[[#This Row],[Code Valobat]],4,4)="0709",MID(Recyclabilité[[#This Row],[Code Valobat]],1,7)="6121107"),"Non recyclable",_xlfn.XLOOKUP('Calculs'!Q2829,'Combinaisons'!A:A,'Combinaisons'!B:B,"Merci de répondre à toutes les questions")))</f>
        <v/>
      </c>
      <c r="E2830" s="58" t="str">
        <f>IF(ISBLANK(Recyclabilité[[#This Row],[Code Valobat]]),"",IF(OR('Calculs'!A2829="08",'Calculs'!A2829="07",MID(Recyclabilité[[#This Row],[Code Valobat]],4,4)="0804",MID(Recyclabilité[[#This Row],[Code Valobat]],4,4)="0709",MID(Recyclabilité[[#This Row],[Code Valobat]],1,7)="6121107"),"",_xlfn.XLOOKUP('Calculs'!B2829,Questions!A:A,Questions!B:B,"ERREUR QUESTION")))</f>
        <v/>
      </c>
      <c r="G2830" s="58" t="str">
        <f>IF(OR(ISBLANK(Recyclabilité[[#This Row],[Réponse 1]]),'Calculs'!D2829="0",_xlfn.XLOOKUP('Calculs'!D2829,'Réponses'!C:C,'Réponses'!F:F,"ERREUR VISIBILITE")=0),"",_xlfn.XLOOKUP(_xlfn.XLOOKUP('Calculs'!D2829,'Réponses'!C:C,'Réponses'!F:F,"ERREUR VISIBILITE"),Questions!A:A,Questions!B:B,"ERREUR QUESTION"))</f>
        <v/>
      </c>
      <c r="I2830" s="58" t="str">
        <f>IF(OR(ISBLANK(Recyclabilité[[#This Row],[Réponse 2]]),'Calculs'!G2829="0",_xlfn.XLOOKUP('Calculs'!G2829,'Réponses'!C:C,'Réponses'!F:F,"ERREUR VISIBILITE")=0),"",_xlfn.XLOOKUP(_xlfn.XLOOKUP('Calculs'!G2829,'Réponses'!C:C,'Réponses'!F:F,"ERREUR VISIBILITE"),Questions!A:A,Questions!B:B,"ERREUR QUESTION"))</f>
        <v/>
      </c>
      <c r="K2830" s="58" t="str">
        <f>IF(OR(ISBLANK(Recyclabilité[[#This Row],[Réponse 3]]),'Calculs'!J2829="0",_xlfn.XLOOKUP('Calculs'!J2829,'Réponses'!C:C,'Réponses'!F:F,"ERREUR VISIBILITE")=0),"",_xlfn.XLOOKUP(_xlfn.XLOOKUP('Calculs'!J2829,'Réponses'!C:C,'Réponses'!F:F,"ERREUR VISIBILITE"),Questions!A:A,Questions!B:B,"ERREUR QUESTION"))</f>
        <v/>
      </c>
      <c r="M2830" s="58" t="str">
        <f>IF(OR(ISBLANK(Recyclabilité[[#This Row],[Réponse 4]]),'Calculs'!M2829="0",_xlfn.XLOOKUP('Calculs'!M2829,'Réponses'!C:C,'Réponses'!F:F,"ERREUR VISIBILITE")=0),"",_xlfn.XLOOKUP(_xlfn.XLOOKUP('Calculs'!M2829,'Réponses'!C:C,'Réponses'!F:F,"ERREUR VISIBILITE"),Questions!A:A,Questions!B:B,"ERREUR QUESTION"))</f>
        <v/>
      </c>
    </row>
    <row r="2831" spans="4:13" ht="60" customHeight="1">
      <c r="D2831" s="28" t="str">
        <f>IF(ISBLANK(Recyclabilité[[#This Row],[Code Valobat]]),"",IF(OR('Calculs'!A2830="08",'Calculs'!A2830="07",MID(Recyclabilité[[#This Row],[Code Valobat]],4,4)="0804",MID(Recyclabilité[[#This Row],[Code Valobat]],4,4)="0709",MID(Recyclabilité[[#This Row],[Code Valobat]],1,7)="6121107"),"Non recyclable",_xlfn.XLOOKUP('Calculs'!Q2830,'Combinaisons'!A:A,'Combinaisons'!B:B,"Merci de répondre à toutes les questions")))</f>
        <v/>
      </c>
      <c r="E2831" s="58" t="str">
        <f>IF(ISBLANK(Recyclabilité[[#This Row],[Code Valobat]]),"",IF(OR('Calculs'!A2830="08",'Calculs'!A2830="07",MID(Recyclabilité[[#This Row],[Code Valobat]],4,4)="0804",MID(Recyclabilité[[#This Row],[Code Valobat]],4,4)="0709",MID(Recyclabilité[[#This Row],[Code Valobat]],1,7)="6121107"),"",_xlfn.XLOOKUP('Calculs'!B2830,Questions!A:A,Questions!B:B,"ERREUR QUESTION")))</f>
        <v/>
      </c>
      <c r="G2831" s="58" t="str">
        <f>IF(OR(ISBLANK(Recyclabilité[[#This Row],[Réponse 1]]),'Calculs'!D2830="0",_xlfn.XLOOKUP('Calculs'!D2830,'Réponses'!C:C,'Réponses'!F:F,"ERREUR VISIBILITE")=0),"",_xlfn.XLOOKUP(_xlfn.XLOOKUP('Calculs'!D2830,'Réponses'!C:C,'Réponses'!F:F,"ERREUR VISIBILITE"),Questions!A:A,Questions!B:B,"ERREUR QUESTION"))</f>
        <v/>
      </c>
      <c r="I2831" s="58" t="str">
        <f>IF(OR(ISBLANK(Recyclabilité[[#This Row],[Réponse 2]]),'Calculs'!G2830="0",_xlfn.XLOOKUP('Calculs'!G2830,'Réponses'!C:C,'Réponses'!F:F,"ERREUR VISIBILITE")=0),"",_xlfn.XLOOKUP(_xlfn.XLOOKUP('Calculs'!G2830,'Réponses'!C:C,'Réponses'!F:F,"ERREUR VISIBILITE"),Questions!A:A,Questions!B:B,"ERREUR QUESTION"))</f>
        <v/>
      </c>
      <c r="K2831" s="58" t="str">
        <f>IF(OR(ISBLANK(Recyclabilité[[#This Row],[Réponse 3]]),'Calculs'!J2830="0",_xlfn.XLOOKUP('Calculs'!J2830,'Réponses'!C:C,'Réponses'!F:F,"ERREUR VISIBILITE")=0),"",_xlfn.XLOOKUP(_xlfn.XLOOKUP('Calculs'!J2830,'Réponses'!C:C,'Réponses'!F:F,"ERREUR VISIBILITE"),Questions!A:A,Questions!B:B,"ERREUR QUESTION"))</f>
        <v/>
      </c>
      <c r="M2831" s="58" t="str">
        <f>IF(OR(ISBLANK(Recyclabilité[[#This Row],[Réponse 4]]),'Calculs'!M2830="0",_xlfn.XLOOKUP('Calculs'!M2830,'Réponses'!C:C,'Réponses'!F:F,"ERREUR VISIBILITE")=0),"",_xlfn.XLOOKUP(_xlfn.XLOOKUP('Calculs'!M2830,'Réponses'!C:C,'Réponses'!F:F,"ERREUR VISIBILITE"),Questions!A:A,Questions!B:B,"ERREUR QUESTION"))</f>
        <v/>
      </c>
    </row>
    <row r="2832" spans="4:13" ht="60" customHeight="1">
      <c r="D2832" s="28" t="str">
        <f>IF(ISBLANK(Recyclabilité[[#This Row],[Code Valobat]]),"",IF(OR('Calculs'!A2831="08",'Calculs'!A2831="07",MID(Recyclabilité[[#This Row],[Code Valobat]],4,4)="0804",MID(Recyclabilité[[#This Row],[Code Valobat]],4,4)="0709",MID(Recyclabilité[[#This Row],[Code Valobat]],1,7)="6121107"),"Non recyclable",_xlfn.XLOOKUP('Calculs'!Q2831,'Combinaisons'!A:A,'Combinaisons'!B:B,"Merci de répondre à toutes les questions")))</f>
        <v/>
      </c>
      <c r="E2832" s="58" t="str">
        <f>IF(ISBLANK(Recyclabilité[[#This Row],[Code Valobat]]),"",IF(OR('Calculs'!A2831="08",'Calculs'!A2831="07",MID(Recyclabilité[[#This Row],[Code Valobat]],4,4)="0804",MID(Recyclabilité[[#This Row],[Code Valobat]],4,4)="0709",MID(Recyclabilité[[#This Row],[Code Valobat]],1,7)="6121107"),"",_xlfn.XLOOKUP('Calculs'!B2831,Questions!A:A,Questions!B:B,"ERREUR QUESTION")))</f>
        <v/>
      </c>
      <c r="G2832" s="58" t="str">
        <f>IF(OR(ISBLANK(Recyclabilité[[#This Row],[Réponse 1]]),'Calculs'!D2831="0",_xlfn.XLOOKUP('Calculs'!D2831,'Réponses'!C:C,'Réponses'!F:F,"ERREUR VISIBILITE")=0),"",_xlfn.XLOOKUP(_xlfn.XLOOKUP('Calculs'!D2831,'Réponses'!C:C,'Réponses'!F:F,"ERREUR VISIBILITE"),Questions!A:A,Questions!B:B,"ERREUR QUESTION"))</f>
        <v/>
      </c>
      <c r="I2832" s="58" t="str">
        <f>IF(OR(ISBLANK(Recyclabilité[[#This Row],[Réponse 2]]),'Calculs'!G2831="0",_xlfn.XLOOKUP('Calculs'!G2831,'Réponses'!C:C,'Réponses'!F:F,"ERREUR VISIBILITE")=0),"",_xlfn.XLOOKUP(_xlfn.XLOOKUP('Calculs'!G2831,'Réponses'!C:C,'Réponses'!F:F,"ERREUR VISIBILITE"),Questions!A:A,Questions!B:B,"ERREUR QUESTION"))</f>
        <v/>
      </c>
      <c r="K2832" s="58" t="str">
        <f>IF(OR(ISBLANK(Recyclabilité[[#This Row],[Réponse 3]]),'Calculs'!J2831="0",_xlfn.XLOOKUP('Calculs'!J2831,'Réponses'!C:C,'Réponses'!F:F,"ERREUR VISIBILITE")=0),"",_xlfn.XLOOKUP(_xlfn.XLOOKUP('Calculs'!J2831,'Réponses'!C:C,'Réponses'!F:F,"ERREUR VISIBILITE"),Questions!A:A,Questions!B:B,"ERREUR QUESTION"))</f>
        <v/>
      </c>
      <c r="M2832" s="58" t="str">
        <f>IF(OR(ISBLANK(Recyclabilité[[#This Row],[Réponse 4]]),'Calculs'!M2831="0",_xlfn.XLOOKUP('Calculs'!M2831,'Réponses'!C:C,'Réponses'!F:F,"ERREUR VISIBILITE")=0),"",_xlfn.XLOOKUP(_xlfn.XLOOKUP('Calculs'!M2831,'Réponses'!C:C,'Réponses'!F:F,"ERREUR VISIBILITE"),Questions!A:A,Questions!B:B,"ERREUR QUESTION"))</f>
        <v/>
      </c>
    </row>
    <row r="2833" spans="4:13" ht="60" customHeight="1">
      <c r="D2833" s="28" t="str">
        <f>IF(ISBLANK(Recyclabilité[[#This Row],[Code Valobat]]),"",IF(OR('Calculs'!A2832="08",'Calculs'!A2832="07",MID(Recyclabilité[[#This Row],[Code Valobat]],4,4)="0804",MID(Recyclabilité[[#This Row],[Code Valobat]],4,4)="0709",MID(Recyclabilité[[#This Row],[Code Valobat]],1,7)="6121107"),"Non recyclable",_xlfn.XLOOKUP('Calculs'!Q2832,'Combinaisons'!A:A,'Combinaisons'!B:B,"Merci de répondre à toutes les questions")))</f>
        <v/>
      </c>
      <c r="E2833" s="58" t="str">
        <f>IF(ISBLANK(Recyclabilité[[#This Row],[Code Valobat]]),"",IF(OR('Calculs'!A2832="08",'Calculs'!A2832="07",MID(Recyclabilité[[#This Row],[Code Valobat]],4,4)="0804",MID(Recyclabilité[[#This Row],[Code Valobat]],4,4)="0709",MID(Recyclabilité[[#This Row],[Code Valobat]],1,7)="6121107"),"",_xlfn.XLOOKUP('Calculs'!B2832,Questions!A:A,Questions!B:B,"ERREUR QUESTION")))</f>
        <v/>
      </c>
      <c r="G2833" s="58" t="str">
        <f>IF(OR(ISBLANK(Recyclabilité[[#This Row],[Réponse 1]]),'Calculs'!D2832="0",_xlfn.XLOOKUP('Calculs'!D2832,'Réponses'!C:C,'Réponses'!F:F,"ERREUR VISIBILITE")=0),"",_xlfn.XLOOKUP(_xlfn.XLOOKUP('Calculs'!D2832,'Réponses'!C:C,'Réponses'!F:F,"ERREUR VISIBILITE"),Questions!A:A,Questions!B:B,"ERREUR QUESTION"))</f>
        <v/>
      </c>
      <c r="I2833" s="58" t="str">
        <f>IF(OR(ISBLANK(Recyclabilité[[#This Row],[Réponse 2]]),'Calculs'!G2832="0",_xlfn.XLOOKUP('Calculs'!G2832,'Réponses'!C:C,'Réponses'!F:F,"ERREUR VISIBILITE")=0),"",_xlfn.XLOOKUP(_xlfn.XLOOKUP('Calculs'!G2832,'Réponses'!C:C,'Réponses'!F:F,"ERREUR VISIBILITE"),Questions!A:A,Questions!B:B,"ERREUR QUESTION"))</f>
        <v/>
      </c>
      <c r="K2833" s="58" t="str">
        <f>IF(OR(ISBLANK(Recyclabilité[[#This Row],[Réponse 3]]),'Calculs'!J2832="0",_xlfn.XLOOKUP('Calculs'!J2832,'Réponses'!C:C,'Réponses'!F:F,"ERREUR VISIBILITE")=0),"",_xlfn.XLOOKUP(_xlfn.XLOOKUP('Calculs'!J2832,'Réponses'!C:C,'Réponses'!F:F,"ERREUR VISIBILITE"),Questions!A:A,Questions!B:B,"ERREUR QUESTION"))</f>
        <v/>
      </c>
      <c r="M2833" s="58" t="str">
        <f>IF(OR(ISBLANK(Recyclabilité[[#This Row],[Réponse 4]]),'Calculs'!M2832="0",_xlfn.XLOOKUP('Calculs'!M2832,'Réponses'!C:C,'Réponses'!F:F,"ERREUR VISIBILITE")=0),"",_xlfn.XLOOKUP(_xlfn.XLOOKUP('Calculs'!M2832,'Réponses'!C:C,'Réponses'!F:F,"ERREUR VISIBILITE"),Questions!A:A,Questions!B:B,"ERREUR QUESTION"))</f>
        <v/>
      </c>
    </row>
    <row r="2834" spans="4:13" ht="60" customHeight="1">
      <c r="D2834" s="28" t="str">
        <f>IF(ISBLANK(Recyclabilité[[#This Row],[Code Valobat]]),"",IF(OR('Calculs'!A2833="08",'Calculs'!A2833="07",MID(Recyclabilité[[#This Row],[Code Valobat]],4,4)="0804",MID(Recyclabilité[[#This Row],[Code Valobat]],4,4)="0709",MID(Recyclabilité[[#This Row],[Code Valobat]],1,7)="6121107"),"Non recyclable",_xlfn.XLOOKUP('Calculs'!Q2833,'Combinaisons'!A:A,'Combinaisons'!B:B,"Merci de répondre à toutes les questions")))</f>
        <v/>
      </c>
      <c r="E2834" s="58" t="str">
        <f>IF(ISBLANK(Recyclabilité[[#This Row],[Code Valobat]]),"",IF(OR('Calculs'!A2833="08",'Calculs'!A2833="07",MID(Recyclabilité[[#This Row],[Code Valobat]],4,4)="0804",MID(Recyclabilité[[#This Row],[Code Valobat]],4,4)="0709",MID(Recyclabilité[[#This Row],[Code Valobat]],1,7)="6121107"),"",_xlfn.XLOOKUP('Calculs'!B2833,Questions!A:A,Questions!B:B,"ERREUR QUESTION")))</f>
        <v/>
      </c>
      <c r="G2834" s="58" t="str">
        <f>IF(OR(ISBLANK(Recyclabilité[[#This Row],[Réponse 1]]),'Calculs'!D2833="0",_xlfn.XLOOKUP('Calculs'!D2833,'Réponses'!C:C,'Réponses'!F:F,"ERREUR VISIBILITE")=0),"",_xlfn.XLOOKUP(_xlfn.XLOOKUP('Calculs'!D2833,'Réponses'!C:C,'Réponses'!F:F,"ERREUR VISIBILITE"),Questions!A:A,Questions!B:B,"ERREUR QUESTION"))</f>
        <v/>
      </c>
      <c r="I2834" s="58" t="str">
        <f>IF(OR(ISBLANK(Recyclabilité[[#This Row],[Réponse 2]]),'Calculs'!G2833="0",_xlfn.XLOOKUP('Calculs'!G2833,'Réponses'!C:C,'Réponses'!F:F,"ERREUR VISIBILITE")=0),"",_xlfn.XLOOKUP(_xlfn.XLOOKUP('Calculs'!G2833,'Réponses'!C:C,'Réponses'!F:F,"ERREUR VISIBILITE"),Questions!A:A,Questions!B:B,"ERREUR QUESTION"))</f>
        <v/>
      </c>
      <c r="K2834" s="58" t="str">
        <f>IF(OR(ISBLANK(Recyclabilité[[#This Row],[Réponse 3]]),'Calculs'!J2833="0",_xlfn.XLOOKUP('Calculs'!J2833,'Réponses'!C:C,'Réponses'!F:F,"ERREUR VISIBILITE")=0),"",_xlfn.XLOOKUP(_xlfn.XLOOKUP('Calculs'!J2833,'Réponses'!C:C,'Réponses'!F:F,"ERREUR VISIBILITE"),Questions!A:A,Questions!B:B,"ERREUR QUESTION"))</f>
        <v/>
      </c>
      <c r="M2834" s="58" t="str">
        <f>IF(OR(ISBLANK(Recyclabilité[[#This Row],[Réponse 4]]),'Calculs'!M2833="0",_xlfn.XLOOKUP('Calculs'!M2833,'Réponses'!C:C,'Réponses'!F:F,"ERREUR VISIBILITE")=0),"",_xlfn.XLOOKUP(_xlfn.XLOOKUP('Calculs'!M2833,'Réponses'!C:C,'Réponses'!F:F,"ERREUR VISIBILITE"),Questions!A:A,Questions!B:B,"ERREUR QUESTION"))</f>
        <v/>
      </c>
    </row>
    <row r="2835" spans="4:13" ht="60" customHeight="1">
      <c r="D2835" s="28" t="str">
        <f>IF(ISBLANK(Recyclabilité[[#This Row],[Code Valobat]]),"",IF(OR('Calculs'!A2834="08",'Calculs'!A2834="07",MID(Recyclabilité[[#This Row],[Code Valobat]],4,4)="0804",MID(Recyclabilité[[#This Row],[Code Valobat]],4,4)="0709",MID(Recyclabilité[[#This Row],[Code Valobat]],1,7)="6121107"),"Non recyclable",_xlfn.XLOOKUP('Calculs'!Q2834,'Combinaisons'!A:A,'Combinaisons'!B:B,"Merci de répondre à toutes les questions")))</f>
        <v/>
      </c>
      <c r="E2835" s="58" t="str">
        <f>IF(ISBLANK(Recyclabilité[[#This Row],[Code Valobat]]),"",IF(OR('Calculs'!A2834="08",'Calculs'!A2834="07",MID(Recyclabilité[[#This Row],[Code Valobat]],4,4)="0804",MID(Recyclabilité[[#This Row],[Code Valobat]],4,4)="0709",MID(Recyclabilité[[#This Row],[Code Valobat]],1,7)="6121107"),"",_xlfn.XLOOKUP('Calculs'!B2834,Questions!A:A,Questions!B:B,"ERREUR QUESTION")))</f>
        <v/>
      </c>
      <c r="G2835" s="58" t="str">
        <f>IF(OR(ISBLANK(Recyclabilité[[#This Row],[Réponse 1]]),'Calculs'!D2834="0",_xlfn.XLOOKUP('Calculs'!D2834,'Réponses'!C:C,'Réponses'!F:F,"ERREUR VISIBILITE")=0),"",_xlfn.XLOOKUP(_xlfn.XLOOKUP('Calculs'!D2834,'Réponses'!C:C,'Réponses'!F:F,"ERREUR VISIBILITE"),Questions!A:A,Questions!B:B,"ERREUR QUESTION"))</f>
        <v/>
      </c>
      <c r="I2835" s="58" t="str">
        <f>IF(OR(ISBLANK(Recyclabilité[[#This Row],[Réponse 2]]),'Calculs'!G2834="0",_xlfn.XLOOKUP('Calculs'!G2834,'Réponses'!C:C,'Réponses'!F:F,"ERREUR VISIBILITE")=0),"",_xlfn.XLOOKUP(_xlfn.XLOOKUP('Calculs'!G2834,'Réponses'!C:C,'Réponses'!F:F,"ERREUR VISIBILITE"),Questions!A:A,Questions!B:B,"ERREUR QUESTION"))</f>
        <v/>
      </c>
      <c r="K2835" s="58" t="str">
        <f>IF(OR(ISBLANK(Recyclabilité[[#This Row],[Réponse 3]]),'Calculs'!J2834="0",_xlfn.XLOOKUP('Calculs'!J2834,'Réponses'!C:C,'Réponses'!F:F,"ERREUR VISIBILITE")=0),"",_xlfn.XLOOKUP(_xlfn.XLOOKUP('Calculs'!J2834,'Réponses'!C:C,'Réponses'!F:F,"ERREUR VISIBILITE"),Questions!A:A,Questions!B:B,"ERREUR QUESTION"))</f>
        <v/>
      </c>
      <c r="M2835" s="58" t="str">
        <f>IF(OR(ISBLANK(Recyclabilité[[#This Row],[Réponse 4]]),'Calculs'!M2834="0",_xlfn.XLOOKUP('Calculs'!M2834,'Réponses'!C:C,'Réponses'!F:F,"ERREUR VISIBILITE")=0),"",_xlfn.XLOOKUP(_xlfn.XLOOKUP('Calculs'!M2834,'Réponses'!C:C,'Réponses'!F:F,"ERREUR VISIBILITE"),Questions!A:A,Questions!B:B,"ERREUR QUESTION"))</f>
        <v/>
      </c>
    </row>
    <row r="2836" spans="4:13" ht="60" customHeight="1">
      <c r="D2836" s="28" t="str">
        <f>IF(ISBLANK(Recyclabilité[[#This Row],[Code Valobat]]),"",IF(OR('Calculs'!A2835="08",'Calculs'!A2835="07",MID(Recyclabilité[[#This Row],[Code Valobat]],4,4)="0804",MID(Recyclabilité[[#This Row],[Code Valobat]],4,4)="0709",MID(Recyclabilité[[#This Row],[Code Valobat]],1,7)="6121107"),"Non recyclable",_xlfn.XLOOKUP('Calculs'!Q2835,'Combinaisons'!A:A,'Combinaisons'!B:B,"Merci de répondre à toutes les questions")))</f>
        <v/>
      </c>
      <c r="E2836" s="58" t="str">
        <f>IF(ISBLANK(Recyclabilité[[#This Row],[Code Valobat]]),"",IF(OR('Calculs'!A2835="08",'Calculs'!A2835="07",MID(Recyclabilité[[#This Row],[Code Valobat]],4,4)="0804",MID(Recyclabilité[[#This Row],[Code Valobat]],4,4)="0709",MID(Recyclabilité[[#This Row],[Code Valobat]],1,7)="6121107"),"",_xlfn.XLOOKUP('Calculs'!B2835,Questions!A:A,Questions!B:B,"ERREUR QUESTION")))</f>
        <v/>
      </c>
      <c r="G2836" s="58" t="str">
        <f>IF(OR(ISBLANK(Recyclabilité[[#This Row],[Réponse 1]]),'Calculs'!D2835="0",_xlfn.XLOOKUP('Calculs'!D2835,'Réponses'!C:C,'Réponses'!F:F,"ERREUR VISIBILITE")=0),"",_xlfn.XLOOKUP(_xlfn.XLOOKUP('Calculs'!D2835,'Réponses'!C:C,'Réponses'!F:F,"ERREUR VISIBILITE"),Questions!A:A,Questions!B:B,"ERREUR QUESTION"))</f>
        <v/>
      </c>
      <c r="I2836" s="58" t="str">
        <f>IF(OR(ISBLANK(Recyclabilité[[#This Row],[Réponse 2]]),'Calculs'!G2835="0",_xlfn.XLOOKUP('Calculs'!G2835,'Réponses'!C:C,'Réponses'!F:F,"ERREUR VISIBILITE")=0),"",_xlfn.XLOOKUP(_xlfn.XLOOKUP('Calculs'!G2835,'Réponses'!C:C,'Réponses'!F:F,"ERREUR VISIBILITE"),Questions!A:A,Questions!B:B,"ERREUR QUESTION"))</f>
        <v/>
      </c>
      <c r="K2836" s="58" t="str">
        <f>IF(OR(ISBLANK(Recyclabilité[[#This Row],[Réponse 3]]),'Calculs'!J2835="0",_xlfn.XLOOKUP('Calculs'!J2835,'Réponses'!C:C,'Réponses'!F:F,"ERREUR VISIBILITE")=0),"",_xlfn.XLOOKUP(_xlfn.XLOOKUP('Calculs'!J2835,'Réponses'!C:C,'Réponses'!F:F,"ERREUR VISIBILITE"),Questions!A:A,Questions!B:B,"ERREUR QUESTION"))</f>
        <v/>
      </c>
      <c r="M2836" s="58" t="str">
        <f>IF(OR(ISBLANK(Recyclabilité[[#This Row],[Réponse 4]]),'Calculs'!M2835="0",_xlfn.XLOOKUP('Calculs'!M2835,'Réponses'!C:C,'Réponses'!F:F,"ERREUR VISIBILITE")=0),"",_xlfn.XLOOKUP(_xlfn.XLOOKUP('Calculs'!M2835,'Réponses'!C:C,'Réponses'!F:F,"ERREUR VISIBILITE"),Questions!A:A,Questions!B:B,"ERREUR QUESTION"))</f>
        <v/>
      </c>
    </row>
    <row r="2837" spans="4:13" ht="60" customHeight="1">
      <c r="D2837" s="28" t="str">
        <f>IF(ISBLANK(Recyclabilité[[#This Row],[Code Valobat]]),"",IF(OR('Calculs'!A2836="08",'Calculs'!A2836="07",MID(Recyclabilité[[#This Row],[Code Valobat]],4,4)="0804",MID(Recyclabilité[[#This Row],[Code Valobat]],4,4)="0709",MID(Recyclabilité[[#This Row],[Code Valobat]],1,7)="6121107"),"Non recyclable",_xlfn.XLOOKUP('Calculs'!Q2836,'Combinaisons'!A:A,'Combinaisons'!B:B,"Merci de répondre à toutes les questions")))</f>
        <v/>
      </c>
      <c r="E2837" s="58" t="str">
        <f>IF(ISBLANK(Recyclabilité[[#This Row],[Code Valobat]]),"",IF(OR('Calculs'!A2836="08",'Calculs'!A2836="07",MID(Recyclabilité[[#This Row],[Code Valobat]],4,4)="0804",MID(Recyclabilité[[#This Row],[Code Valobat]],4,4)="0709",MID(Recyclabilité[[#This Row],[Code Valobat]],1,7)="6121107"),"",_xlfn.XLOOKUP('Calculs'!B2836,Questions!A:A,Questions!B:B,"ERREUR QUESTION")))</f>
        <v/>
      </c>
      <c r="G2837" s="58" t="str">
        <f>IF(OR(ISBLANK(Recyclabilité[[#This Row],[Réponse 1]]),'Calculs'!D2836="0",_xlfn.XLOOKUP('Calculs'!D2836,'Réponses'!C:C,'Réponses'!F:F,"ERREUR VISIBILITE")=0),"",_xlfn.XLOOKUP(_xlfn.XLOOKUP('Calculs'!D2836,'Réponses'!C:C,'Réponses'!F:F,"ERREUR VISIBILITE"),Questions!A:A,Questions!B:B,"ERREUR QUESTION"))</f>
        <v/>
      </c>
      <c r="I2837" s="58" t="str">
        <f>IF(OR(ISBLANK(Recyclabilité[[#This Row],[Réponse 2]]),'Calculs'!G2836="0",_xlfn.XLOOKUP('Calculs'!G2836,'Réponses'!C:C,'Réponses'!F:F,"ERREUR VISIBILITE")=0),"",_xlfn.XLOOKUP(_xlfn.XLOOKUP('Calculs'!G2836,'Réponses'!C:C,'Réponses'!F:F,"ERREUR VISIBILITE"),Questions!A:A,Questions!B:B,"ERREUR QUESTION"))</f>
        <v/>
      </c>
      <c r="K2837" s="58" t="str">
        <f>IF(OR(ISBLANK(Recyclabilité[[#This Row],[Réponse 3]]),'Calculs'!J2836="0",_xlfn.XLOOKUP('Calculs'!J2836,'Réponses'!C:C,'Réponses'!F:F,"ERREUR VISIBILITE")=0),"",_xlfn.XLOOKUP(_xlfn.XLOOKUP('Calculs'!J2836,'Réponses'!C:C,'Réponses'!F:F,"ERREUR VISIBILITE"),Questions!A:A,Questions!B:B,"ERREUR QUESTION"))</f>
        <v/>
      </c>
      <c r="M2837" s="58" t="str">
        <f>IF(OR(ISBLANK(Recyclabilité[[#This Row],[Réponse 4]]),'Calculs'!M2836="0",_xlfn.XLOOKUP('Calculs'!M2836,'Réponses'!C:C,'Réponses'!F:F,"ERREUR VISIBILITE")=0),"",_xlfn.XLOOKUP(_xlfn.XLOOKUP('Calculs'!M2836,'Réponses'!C:C,'Réponses'!F:F,"ERREUR VISIBILITE"),Questions!A:A,Questions!B:B,"ERREUR QUESTION"))</f>
        <v/>
      </c>
    </row>
    <row r="2838" spans="4:13" ht="60" customHeight="1">
      <c r="D2838" s="28" t="str">
        <f>IF(ISBLANK(Recyclabilité[[#This Row],[Code Valobat]]),"",IF(OR('Calculs'!A2837="08",'Calculs'!A2837="07",MID(Recyclabilité[[#This Row],[Code Valobat]],4,4)="0804",MID(Recyclabilité[[#This Row],[Code Valobat]],4,4)="0709",MID(Recyclabilité[[#This Row],[Code Valobat]],1,7)="6121107"),"Non recyclable",_xlfn.XLOOKUP('Calculs'!Q2837,'Combinaisons'!A:A,'Combinaisons'!B:B,"Merci de répondre à toutes les questions")))</f>
        <v/>
      </c>
      <c r="E2838" s="58" t="str">
        <f>IF(ISBLANK(Recyclabilité[[#This Row],[Code Valobat]]),"",IF(OR('Calculs'!A2837="08",'Calculs'!A2837="07",MID(Recyclabilité[[#This Row],[Code Valobat]],4,4)="0804",MID(Recyclabilité[[#This Row],[Code Valobat]],4,4)="0709",MID(Recyclabilité[[#This Row],[Code Valobat]],1,7)="6121107"),"",_xlfn.XLOOKUP('Calculs'!B2837,Questions!A:A,Questions!B:B,"ERREUR QUESTION")))</f>
        <v/>
      </c>
      <c r="G2838" s="58" t="str">
        <f>IF(OR(ISBLANK(Recyclabilité[[#This Row],[Réponse 1]]),'Calculs'!D2837="0",_xlfn.XLOOKUP('Calculs'!D2837,'Réponses'!C:C,'Réponses'!F:F,"ERREUR VISIBILITE")=0),"",_xlfn.XLOOKUP(_xlfn.XLOOKUP('Calculs'!D2837,'Réponses'!C:C,'Réponses'!F:F,"ERREUR VISIBILITE"),Questions!A:A,Questions!B:B,"ERREUR QUESTION"))</f>
        <v/>
      </c>
      <c r="I2838" s="58" t="str">
        <f>IF(OR(ISBLANK(Recyclabilité[[#This Row],[Réponse 2]]),'Calculs'!G2837="0",_xlfn.XLOOKUP('Calculs'!G2837,'Réponses'!C:C,'Réponses'!F:F,"ERREUR VISIBILITE")=0),"",_xlfn.XLOOKUP(_xlfn.XLOOKUP('Calculs'!G2837,'Réponses'!C:C,'Réponses'!F:F,"ERREUR VISIBILITE"),Questions!A:A,Questions!B:B,"ERREUR QUESTION"))</f>
        <v/>
      </c>
      <c r="K2838" s="58" t="str">
        <f>IF(OR(ISBLANK(Recyclabilité[[#This Row],[Réponse 3]]),'Calculs'!J2837="0",_xlfn.XLOOKUP('Calculs'!J2837,'Réponses'!C:C,'Réponses'!F:F,"ERREUR VISIBILITE")=0),"",_xlfn.XLOOKUP(_xlfn.XLOOKUP('Calculs'!J2837,'Réponses'!C:C,'Réponses'!F:F,"ERREUR VISIBILITE"),Questions!A:A,Questions!B:B,"ERREUR QUESTION"))</f>
        <v/>
      </c>
      <c r="M2838" s="58" t="str">
        <f>IF(OR(ISBLANK(Recyclabilité[[#This Row],[Réponse 4]]),'Calculs'!M2837="0",_xlfn.XLOOKUP('Calculs'!M2837,'Réponses'!C:C,'Réponses'!F:F,"ERREUR VISIBILITE")=0),"",_xlfn.XLOOKUP(_xlfn.XLOOKUP('Calculs'!M2837,'Réponses'!C:C,'Réponses'!F:F,"ERREUR VISIBILITE"),Questions!A:A,Questions!B:B,"ERREUR QUESTION"))</f>
        <v/>
      </c>
    </row>
    <row r="2839" spans="4:13" ht="60" customHeight="1">
      <c r="D2839" s="28" t="str">
        <f>IF(ISBLANK(Recyclabilité[[#This Row],[Code Valobat]]),"",IF(OR('Calculs'!A2838="08",'Calculs'!A2838="07",MID(Recyclabilité[[#This Row],[Code Valobat]],4,4)="0804",MID(Recyclabilité[[#This Row],[Code Valobat]],4,4)="0709",MID(Recyclabilité[[#This Row],[Code Valobat]],1,7)="6121107"),"Non recyclable",_xlfn.XLOOKUP('Calculs'!Q2838,'Combinaisons'!A:A,'Combinaisons'!B:B,"Merci de répondre à toutes les questions")))</f>
        <v/>
      </c>
      <c r="E2839" s="58" t="str">
        <f>IF(ISBLANK(Recyclabilité[[#This Row],[Code Valobat]]),"",IF(OR('Calculs'!A2838="08",'Calculs'!A2838="07",MID(Recyclabilité[[#This Row],[Code Valobat]],4,4)="0804",MID(Recyclabilité[[#This Row],[Code Valobat]],4,4)="0709",MID(Recyclabilité[[#This Row],[Code Valobat]],1,7)="6121107"),"",_xlfn.XLOOKUP('Calculs'!B2838,Questions!A:A,Questions!B:B,"ERREUR QUESTION")))</f>
        <v/>
      </c>
      <c r="G2839" s="58" t="str">
        <f>IF(OR(ISBLANK(Recyclabilité[[#This Row],[Réponse 1]]),'Calculs'!D2838="0",_xlfn.XLOOKUP('Calculs'!D2838,'Réponses'!C:C,'Réponses'!F:F,"ERREUR VISIBILITE")=0),"",_xlfn.XLOOKUP(_xlfn.XLOOKUP('Calculs'!D2838,'Réponses'!C:C,'Réponses'!F:F,"ERREUR VISIBILITE"),Questions!A:A,Questions!B:B,"ERREUR QUESTION"))</f>
        <v/>
      </c>
      <c r="I2839" s="58" t="str">
        <f>IF(OR(ISBLANK(Recyclabilité[[#This Row],[Réponse 2]]),'Calculs'!G2838="0",_xlfn.XLOOKUP('Calculs'!G2838,'Réponses'!C:C,'Réponses'!F:F,"ERREUR VISIBILITE")=0),"",_xlfn.XLOOKUP(_xlfn.XLOOKUP('Calculs'!G2838,'Réponses'!C:C,'Réponses'!F:F,"ERREUR VISIBILITE"),Questions!A:A,Questions!B:B,"ERREUR QUESTION"))</f>
        <v/>
      </c>
      <c r="K2839" s="58" t="str">
        <f>IF(OR(ISBLANK(Recyclabilité[[#This Row],[Réponse 3]]),'Calculs'!J2838="0",_xlfn.XLOOKUP('Calculs'!J2838,'Réponses'!C:C,'Réponses'!F:F,"ERREUR VISIBILITE")=0),"",_xlfn.XLOOKUP(_xlfn.XLOOKUP('Calculs'!J2838,'Réponses'!C:C,'Réponses'!F:F,"ERREUR VISIBILITE"),Questions!A:A,Questions!B:B,"ERREUR QUESTION"))</f>
        <v/>
      </c>
      <c r="M2839" s="58" t="str">
        <f>IF(OR(ISBLANK(Recyclabilité[[#This Row],[Réponse 4]]),'Calculs'!M2838="0",_xlfn.XLOOKUP('Calculs'!M2838,'Réponses'!C:C,'Réponses'!F:F,"ERREUR VISIBILITE")=0),"",_xlfn.XLOOKUP(_xlfn.XLOOKUP('Calculs'!M2838,'Réponses'!C:C,'Réponses'!F:F,"ERREUR VISIBILITE"),Questions!A:A,Questions!B:B,"ERREUR QUESTION"))</f>
        <v/>
      </c>
    </row>
    <row r="2840" spans="4:13" ht="60" customHeight="1">
      <c r="D2840" s="28" t="str">
        <f>IF(ISBLANK(Recyclabilité[[#This Row],[Code Valobat]]),"",IF(OR('Calculs'!A2839="08",'Calculs'!A2839="07",MID(Recyclabilité[[#This Row],[Code Valobat]],4,4)="0804",MID(Recyclabilité[[#This Row],[Code Valobat]],4,4)="0709",MID(Recyclabilité[[#This Row],[Code Valobat]],1,7)="6121107"),"Non recyclable",_xlfn.XLOOKUP('Calculs'!Q2839,'Combinaisons'!A:A,'Combinaisons'!B:B,"Merci de répondre à toutes les questions")))</f>
        <v/>
      </c>
      <c r="E2840" s="58" t="str">
        <f>IF(ISBLANK(Recyclabilité[[#This Row],[Code Valobat]]),"",IF(OR('Calculs'!A2839="08",'Calculs'!A2839="07",MID(Recyclabilité[[#This Row],[Code Valobat]],4,4)="0804",MID(Recyclabilité[[#This Row],[Code Valobat]],4,4)="0709",MID(Recyclabilité[[#This Row],[Code Valobat]],1,7)="6121107"),"",_xlfn.XLOOKUP('Calculs'!B2839,Questions!A:A,Questions!B:B,"ERREUR QUESTION")))</f>
        <v/>
      </c>
      <c r="G2840" s="58" t="str">
        <f>IF(OR(ISBLANK(Recyclabilité[[#This Row],[Réponse 1]]),'Calculs'!D2839="0",_xlfn.XLOOKUP('Calculs'!D2839,'Réponses'!C:C,'Réponses'!F:F,"ERREUR VISIBILITE")=0),"",_xlfn.XLOOKUP(_xlfn.XLOOKUP('Calculs'!D2839,'Réponses'!C:C,'Réponses'!F:F,"ERREUR VISIBILITE"),Questions!A:A,Questions!B:B,"ERREUR QUESTION"))</f>
        <v/>
      </c>
      <c r="I2840" s="58" t="str">
        <f>IF(OR(ISBLANK(Recyclabilité[[#This Row],[Réponse 2]]),'Calculs'!G2839="0",_xlfn.XLOOKUP('Calculs'!G2839,'Réponses'!C:C,'Réponses'!F:F,"ERREUR VISIBILITE")=0),"",_xlfn.XLOOKUP(_xlfn.XLOOKUP('Calculs'!G2839,'Réponses'!C:C,'Réponses'!F:F,"ERREUR VISIBILITE"),Questions!A:A,Questions!B:B,"ERREUR QUESTION"))</f>
        <v/>
      </c>
      <c r="K2840" s="58" t="str">
        <f>IF(OR(ISBLANK(Recyclabilité[[#This Row],[Réponse 3]]),'Calculs'!J2839="0",_xlfn.XLOOKUP('Calculs'!J2839,'Réponses'!C:C,'Réponses'!F:F,"ERREUR VISIBILITE")=0),"",_xlfn.XLOOKUP(_xlfn.XLOOKUP('Calculs'!J2839,'Réponses'!C:C,'Réponses'!F:F,"ERREUR VISIBILITE"),Questions!A:A,Questions!B:B,"ERREUR QUESTION"))</f>
        <v/>
      </c>
      <c r="M2840" s="58" t="str">
        <f>IF(OR(ISBLANK(Recyclabilité[[#This Row],[Réponse 4]]),'Calculs'!M2839="0",_xlfn.XLOOKUP('Calculs'!M2839,'Réponses'!C:C,'Réponses'!F:F,"ERREUR VISIBILITE")=0),"",_xlfn.XLOOKUP(_xlfn.XLOOKUP('Calculs'!M2839,'Réponses'!C:C,'Réponses'!F:F,"ERREUR VISIBILITE"),Questions!A:A,Questions!B:B,"ERREUR QUESTION"))</f>
        <v/>
      </c>
    </row>
    <row r="2841" spans="4:13" ht="60" customHeight="1">
      <c r="D2841" s="28" t="str">
        <f>IF(ISBLANK(Recyclabilité[[#This Row],[Code Valobat]]),"",IF(OR('Calculs'!A2840="08",'Calculs'!A2840="07",MID(Recyclabilité[[#This Row],[Code Valobat]],4,4)="0804",MID(Recyclabilité[[#This Row],[Code Valobat]],4,4)="0709",MID(Recyclabilité[[#This Row],[Code Valobat]],1,7)="6121107"),"Non recyclable",_xlfn.XLOOKUP('Calculs'!Q2840,'Combinaisons'!A:A,'Combinaisons'!B:B,"Merci de répondre à toutes les questions")))</f>
        <v/>
      </c>
      <c r="E2841" s="58" t="str">
        <f>IF(ISBLANK(Recyclabilité[[#This Row],[Code Valobat]]),"",IF(OR('Calculs'!A2840="08",'Calculs'!A2840="07",MID(Recyclabilité[[#This Row],[Code Valobat]],4,4)="0804",MID(Recyclabilité[[#This Row],[Code Valobat]],4,4)="0709",MID(Recyclabilité[[#This Row],[Code Valobat]],1,7)="6121107"),"",_xlfn.XLOOKUP('Calculs'!B2840,Questions!A:A,Questions!B:B,"ERREUR QUESTION")))</f>
        <v/>
      </c>
      <c r="G2841" s="58" t="str">
        <f>IF(OR(ISBLANK(Recyclabilité[[#This Row],[Réponse 1]]),'Calculs'!D2840="0",_xlfn.XLOOKUP('Calculs'!D2840,'Réponses'!C:C,'Réponses'!F:F,"ERREUR VISIBILITE")=0),"",_xlfn.XLOOKUP(_xlfn.XLOOKUP('Calculs'!D2840,'Réponses'!C:C,'Réponses'!F:F,"ERREUR VISIBILITE"),Questions!A:A,Questions!B:B,"ERREUR QUESTION"))</f>
        <v/>
      </c>
      <c r="I2841" s="58" t="str">
        <f>IF(OR(ISBLANK(Recyclabilité[[#This Row],[Réponse 2]]),'Calculs'!G2840="0",_xlfn.XLOOKUP('Calculs'!G2840,'Réponses'!C:C,'Réponses'!F:F,"ERREUR VISIBILITE")=0),"",_xlfn.XLOOKUP(_xlfn.XLOOKUP('Calculs'!G2840,'Réponses'!C:C,'Réponses'!F:F,"ERREUR VISIBILITE"),Questions!A:A,Questions!B:B,"ERREUR QUESTION"))</f>
        <v/>
      </c>
      <c r="K2841" s="58" t="str">
        <f>IF(OR(ISBLANK(Recyclabilité[[#This Row],[Réponse 3]]),'Calculs'!J2840="0",_xlfn.XLOOKUP('Calculs'!J2840,'Réponses'!C:C,'Réponses'!F:F,"ERREUR VISIBILITE")=0),"",_xlfn.XLOOKUP(_xlfn.XLOOKUP('Calculs'!J2840,'Réponses'!C:C,'Réponses'!F:F,"ERREUR VISIBILITE"),Questions!A:A,Questions!B:B,"ERREUR QUESTION"))</f>
        <v/>
      </c>
      <c r="M2841" s="58" t="str">
        <f>IF(OR(ISBLANK(Recyclabilité[[#This Row],[Réponse 4]]),'Calculs'!M2840="0",_xlfn.XLOOKUP('Calculs'!M2840,'Réponses'!C:C,'Réponses'!F:F,"ERREUR VISIBILITE")=0),"",_xlfn.XLOOKUP(_xlfn.XLOOKUP('Calculs'!M2840,'Réponses'!C:C,'Réponses'!F:F,"ERREUR VISIBILITE"),Questions!A:A,Questions!B:B,"ERREUR QUESTION"))</f>
        <v/>
      </c>
    </row>
    <row r="2842" spans="4:13" ht="60" customHeight="1">
      <c r="D2842" s="28" t="str">
        <f>IF(ISBLANK(Recyclabilité[[#This Row],[Code Valobat]]),"",IF(OR('Calculs'!A2841="08",'Calculs'!A2841="07",MID(Recyclabilité[[#This Row],[Code Valobat]],4,4)="0804",MID(Recyclabilité[[#This Row],[Code Valobat]],4,4)="0709",MID(Recyclabilité[[#This Row],[Code Valobat]],1,7)="6121107"),"Non recyclable",_xlfn.XLOOKUP('Calculs'!Q2841,'Combinaisons'!A:A,'Combinaisons'!B:B,"Merci de répondre à toutes les questions")))</f>
        <v/>
      </c>
      <c r="E2842" s="58" t="str">
        <f>IF(ISBLANK(Recyclabilité[[#This Row],[Code Valobat]]),"",IF(OR('Calculs'!A2841="08",'Calculs'!A2841="07",MID(Recyclabilité[[#This Row],[Code Valobat]],4,4)="0804",MID(Recyclabilité[[#This Row],[Code Valobat]],4,4)="0709",MID(Recyclabilité[[#This Row],[Code Valobat]],1,7)="6121107"),"",_xlfn.XLOOKUP('Calculs'!B2841,Questions!A:A,Questions!B:B,"ERREUR QUESTION")))</f>
        <v/>
      </c>
      <c r="G2842" s="58" t="str">
        <f>IF(OR(ISBLANK(Recyclabilité[[#This Row],[Réponse 1]]),'Calculs'!D2841="0",_xlfn.XLOOKUP('Calculs'!D2841,'Réponses'!C:C,'Réponses'!F:F,"ERREUR VISIBILITE")=0),"",_xlfn.XLOOKUP(_xlfn.XLOOKUP('Calculs'!D2841,'Réponses'!C:C,'Réponses'!F:F,"ERREUR VISIBILITE"),Questions!A:A,Questions!B:B,"ERREUR QUESTION"))</f>
        <v/>
      </c>
      <c r="I2842" s="58" t="str">
        <f>IF(OR(ISBLANK(Recyclabilité[[#This Row],[Réponse 2]]),'Calculs'!G2841="0",_xlfn.XLOOKUP('Calculs'!G2841,'Réponses'!C:C,'Réponses'!F:F,"ERREUR VISIBILITE")=0),"",_xlfn.XLOOKUP(_xlfn.XLOOKUP('Calculs'!G2841,'Réponses'!C:C,'Réponses'!F:F,"ERREUR VISIBILITE"),Questions!A:A,Questions!B:B,"ERREUR QUESTION"))</f>
        <v/>
      </c>
      <c r="K2842" s="58" t="str">
        <f>IF(OR(ISBLANK(Recyclabilité[[#This Row],[Réponse 3]]),'Calculs'!J2841="0",_xlfn.XLOOKUP('Calculs'!J2841,'Réponses'!C:C,'Réponses'!F:F,"ERREUR VISIBILITE")=0),"",_xlfn.XLOOKUP(_xlfn.XLOOKUP('Calculs'!J2841,'Réponses'!C:C,'Réponses'!F:F,"ERREUR VISIBILITE"),Questions!A:A,Questions!B:B,"ERREUR QUESTION"))</f>
        <v/>
      </c>
      <c r="M2842" s="58" t="str">
        <f>IF(OR(ISBLANK(Recyclabilité[[#This Row],[Réponse 4]]),'Calculs'!M2841="0",_xlfn.XLOOKUP('Calculs'!M2841,'Réponses'!C:C,'Réponses'!F:F,"ERREUR VISIBILITE")=0),"",_xlfn.XLOOKUP(_xlfn.XLOOKUP('Calculs'!M2841,'Réponses'!C:C,'Réponses'!F:F,"ERREUR VISIBILITE"),Questions!A:A,Questions!B:B,"ERREUR QUESTION"))</f>
        <v/>
      </c>
    </row>
    <row r="2843" spans="4:13" ht="60" customHeight="1">
      <c r="D2843" s="28" t="str">
        <f>IF(ISBLANK(Recyclabilité[[#This Row],[Code Valobat]]),"",IF(OR('Calculs'!A2842="08",'Calculs'!A2842="07",MID(Recyclabilité[[#This Row],[Code Valobat]],4,4)="0804",MID(Recyclabilité[[#This Row],[Code Valobat]],4,4)="0709",MID(Recyclabilité[[#This Row],[Code Valobat]],1,7)="6121107"),"Non recyclable",_xlfn.XLOOKUP('Calculs'!Q2842,'Combinaisons'!A:A,'Combinaisons'!B:B,"Merci de répondre à toutes les questions")))</f>
        <v/>
      </c>
      <c r="E2843" s="58" t="str">
        <f>IF(ISBLANK(Recyclabilité[[#This Row],[Code Valobat]]),"",IF(OR('Calculs'!A2842="08",'Calculs'!A2842="07",MID(Recyclabilité[[#This Row],[Code Valobat]],4,4)="0804",MID(Recyclabilité[[#This Row],[Code Valobat]],4,4)="0709",MID(Recyclabilité[[#This Row],[Code Valobat]],1,7)="6121107"),"",_xlfn.XLOOKUP('Calculs'!B2842,Questions!A:A,Questions!B:B,"ERREUR QUESTION")))</f>
        <v/>
      </c>
      <c r="G2843" s="58" t="str">
        <f>IF(OR(ISBLANK(Recyclabilité[[#This Row],[Réponse 1]]),'Calculs'!D2842="0",_xlfn.XLOOKUP('Calculs'!D2842,'Réponses'!C:C,'Réponses'!F:F,"ERREUR VISIBILITE")=0),"",_xlfn.XLOOKUP(_xlfn.XLOOKUP('Calculs'!D2842,'Réponses'!C:C,'Réponses'!F:F,"ERREUR VISIBILITE"),Questions!A:A,Questions!B:B,"ERREUR QUESTION"))</f>
        <v/>
      </c>
      <c r="I2843" s="58" t="str">
        <f>IF(OR(ISBLANK(Recyclabilité[[#This Row],[Réponse 2]]),'Calculs'!G2842="0",_xlfn.XLOOKUP('Calculs'!G2842,'Réponses'!C:C,'Réponses'!F:F,"ERREUR VISIBILITE")=0),"",_xlfn.XLOOKUP(_xlfn.XLOOKUP('Calculs'!G2842,'Réponses'!C:C,'Réponses'!F:F,"ERREUR VISIBILITE"),Questions!A:A,Questions!B:B,"ERREUR QUESTION"))</f>
        <v/>
      </c>
      <c r="K2843" s="58" t="str">
        <f>IF(OR(ISBLANK(Recyclabilité[[#This Row],[Réponse 3]]),'Calculs'!J2842="0",_xlfn.XLOOKUP('Calculs'!J2842,'Réponses'!C:C,'Réponses'!F:F,"ERREUR VISIBILITE")=0),"",_xlfn.XLOOKUP(_xlfn.XLOOKUP('Calculs'!J2842,'Réponses'!C:C,'Réponses'!F:F,"ERREUR VISIBILITE"),Questions!A:A,Questions!B:B,"ERREUR QUESTION"))</f>
        <v/>
      </c>
      <c r="M2843" s="58" t="str">
        <f>IF(OR(ISBLANK(Recyclabilité[[#This Row],[Réponse 4]]),'Calculs'!M2842="0",_xlfn.XLOOKUP('Calculs'!M2842,'Réponses'!C:C,'Réponses'!F:F,"ERREUR VISIBILITE")=0),"",_xlfn.XLOOKUP(_xlfn.XLOOKUP('Calculs'!M2842,'Réponses'!C:C,'Réponses'!F:F,"ERREUR VISIBILITE"),Questions!A:A,Questions!B:B,"ERREUR QUESTION"))</f>
        <v/>
      </c>
    </row>
    <row r="2844" spans="4:13" ht="60" customHeight="1">
      <c r="D2844" s="28" t="str">
        <f>IF(ISBLANK(Recyclabilité[[#This Row],[Code Valobat]]),"",IF(OR('Calculs'!A2843="08",'Calculs'!A2843="07",MID(Recyclabilité[[#This Row],[Code Valobat]],4,4)="0804",MID(Recyclabilité[[#This Row],[Code Valobat]],4,4)="0709",MID(Recyclabilité[[#This Row],[Code Valobat]],1,7)="6121107"),"Non recyclable",_xlfn.XLOOKUP('Calculs'!Q2843,'Combinaisons'!A:A,'Combinaisons'!B:B,"Merci de répondre à toutes les questions")))</f>
        <v/>
      </c>
      <c r="E2844" s="58" t="str">
        <f>IF(ISBLANK(Recyclabilité[[#This Row],[Code Valobat]]),"",IF(OR('Calculs'!A2843="08",'Calculs'!A2843="07",MID(Recyclabilité[[#This Row],[Code Valobat]],4,4)="0804",MID(Recyclabilité[[#This Row],[Code Valobat]],4,4)="0709",MID(Recyclabilité[[#This Row],[Code Valobat]],1,7)="6121107"),"",_xlfn.XLOOKUP('Calculs'!B2843,Questions!A:A,Questions!B:B,"ERREUR QUESTION")))</f>
        <v/>
      </c>
      <c r="G2844" s="58" t="str">
        <f>IF(OR(ISBLANK(Recyclabilité[[#This Row],[Réponse 1]]),'Calculs'!D2843="0",_xlfn.XLOOKUP('Calculs'!D2843,'Réponses'!C:C,'Réponses'!F:F,"ERREUR VISIBILITE")=0),"",_xlfn.XLOOKUP(_xlfn.XLOOKUP('Calculs'!D2843,'Réponses'!C:C,'Réponses'!F:F,"ERREUR VISIBILITE"),Questions!A:A,Questions!B:B,"ERREUR QUESTION"))</f>
        <v/>
      </c>
      <c r="I2844" s="58" t="str">
        <f>IF(OR(ISBLANK(Recyclabilité[[#This Row],[Réponse 2]]),'Calculs'!G2843="0",_xlfn.XLOOKUP('Calculs'!G2843,'Réponses'!C:C,'Réponses'!F:F,"ERREUR VISIBILITE")=0),"",_xlfn.XLOOKUP(_xlfn.XLOOKUP('Calculs'!G2843,'Réponses'!C:C,'Réponses'!F:F,"ERREUR VISIBILITE"),Questions!A:A,Questions!B:B,"ERREUR QUESTION"))</f>
        <v/>
      </c>
      <c r="K2844" s="58" t="str">
        <f>IF(OR(ISBLANK(Recyclabilité[[#This Row],[Réponse 3]]),'Calculs'!J2843="0",_xlfn.XLOOKUP('Calculs'!J2843,'Réponses'!C:C,'Réponses'!F:F,"ERREUR VISIBILITE")=0),"",_xlfn.XLOOKUP(_xlfn.XLOOKUP('Calculs'!J2843,'Réponses'!C:C,'Réponses'!F:F,"ERREUR VISIBILITE"),Questions!A:A,Questions!B:B,"ERREUR QUESTION"))</f>
        <v/>
      </c>
      <c r="M2844" s="58" t="str">
        <f>IF(OR(ISBLANK(Recyclabilité[[#This Row],[Réponse 4]]),'Calculs'!M2843="0",_xlfn.XLOOKUP('Calculs'!M2843,'Réponses'!C:C,'Réponses'!F:F,"ERREUR VISIBILITE")=0),"",_xlfn.XLOOKUP(_xlfn.XLOOKUP('Calculs'!M2843,'Réponses'!C:C,'Réponses'!F:F,"ERREUR VISIBILITE"),Questions!A:A,Questions!B:B,"ERREUR QUESTION"))</f>
        <v/>
      </c>
    </row>
    <row r="2845" spans="4:13" ht="60" customHeight="1">
      <c r="D2845" s="28" t="str">
        <f>IF(ISBLANK(Recyclabilité[[#This Row],[Code Valobat]]),"",IF(OR('Calculs'!A2844="08",'Calculs'!A2844="07",MID(Recyclabilité[[#This Row],[Code Valobat]],4,4)="0804",MID(Recyclabilité[[#This Row],[Code Valobat]],4,4)="0709",MID(Recyclabilité[[#This Row],[Code Valobat]],1,7)="6121107"),"Non recyclable",_xlfn.XLOOKUP('Calculs'!Q2844,'Combinaisons'!A:A,'Combinaisons'!B:B,"Merci de répondre à toutes les questions")))</f>
        <v/>
      </c>
      <c r="E2845" s="58" t="str">
        <f>IF(ISBLANK(Recyclabilité[[#This Row],[Code Valobat]]),"",IF(OR('Calculs'!A2844="08",'Calculs'!A2844="07",MID(Recyclabilité[[#This Row],[Code Valobat]],4,4)="0804",MID(Recyclabilité[[#This Row],[Code Valobat]],4,4)="0709",MID(Recyclabilité[[#This Row],[Code Valobat]],1,7)="6121107"),"",_xlfn.XLOOKUP('Calculs'!B2844,Questions!A:A,Questions!B:B,"ERREUR QUESTION")))</f>
        <v/>
      </c>
      <c r="G2845" s="58" t="str">
        <f>IF(OR(ISBLANK(Recyclabilité[[#This Row],[Réponse 1]]),'Calculs'!D2844="0",_xlfn.XLOOKUP('Calculs'!D2844,'Réponses'!C:C,'Réponses'!F:F,"ERREUR VISIBILITE")=0),"",_xlfn.XLOOKUP(_xlfn.XLOOKUP('Calculs'!D2844,'Réponses'!C:C,'Réponses'!F:F,"ERREUR VISIBILITE"),Questions!A:A,Questions!B:B,"ERREUR QUESTION"))</f>
        <v/>
      </c>
      <c r="I2845" s="58" t="str">
        <f>IF(OR(ISBLANK(Recyclabilité[[#This Row],[Réponse 2]]),'Calculs'!G2844="0",_xlfn.XLOOKUP('Calculs'!G2844,'Réponses'!C:C,'Réponses'!F:F,"ERREUR VISIBILITE")=0),"",_xlfn.XLOOKUP(_xlfn.XLOOKUP('Calculs'!G2844,'Réponses'!C:C,'Réponses'!F:F,"ERREUR VISIBILITE"),Questions!A:A,Questions!B:B,"ERREUR QUESTION"))</f>
        <v/>
      </c>
      <c r="K2845" s="58" t="str">
        <f>IF(OR(ISBLANK(Recyclabilité[[#This Row],[Réponse 3]]),'Calculs'!J2844="0",_xlfn.XLOOKUP('Calculs'!J2844,'Réponses'!C:C,'Réponses'!F:F,"ERREUR VISIBILITE")=0),"",_xlfn.XLOOKUP(_xlfn.XLOOKUP('Calculs'!J2844,'Réponses'!C:C,'Réponses'!F:F,"ERREUR VISIBILITE"),Questions!A:A,Questions!B:B,"ERREUR QUESTION"))</f>
        <v/>
      </c>
      <c r="M2845" s="58" t="str">
        <f>IF(OR(ISBLANK(Recyclabilité[[#This Row],[Réponse 4]]),'Calculs'!M2844="0",_xlfn.XLOOKUP('Calculs'!M2844,'Réponses'!C:C,'Réponses'!F:F,"ERREUR VISIBILITE")=0),"",_xlfn.XLOOKUP(_xlfn.XLOOKUP('Calculs'!M2844,'Réponses'!C:C,'Réponses'!F:F,"ERREUR VISIBILITE"),Questions!A:A,Questions!B:B,"ERREUR QUESTION"))</f>
        <v/>
      </c>
    </row>
    <row r="2846" spans="4:13" ht="60" customHeight="1">
      <c r="D2846" s="28" t="str">
        <f>IF(ISBLANK(Recyclabilité[[#This Row],[Code Valobat]]),"",IF(OR('Calculs'!A2845="08",'Calculs'!A2845="07",MID(Recyclabilité[[#This Row],[Code Valobat]],4,4)="0804",MID(Recyclabilité[[#This Row],[Code Valobat]],4,4)="0709",MID(Recyclabilité[[#This Row],[Code Valobat]],1,7)="6121107"),"Non recyclable",_xlfn.XLOOKUP('Calculs'!Q2845,'Combinaisons'!A:A,'Combinaisons'!B:B,"Merci de répondre à toutes les questions")))</f>
        <v/>
      </c>
      <c r="E2846" s="58" t="str">
        <f>IF(ISBLANK(Recyclabilité[[#This Row],[Code Valobat]]),"",IF(OR('Calculs'!A2845="08",'Calculs'!A2845="07",MID(Recyclabilité[[#This Row],[Code Valobat]],4,4)="0804",MID(Recyclabilité[[#This Row],[Code Valobat]],4,4)="0709",MID(Recyclabilité[[#This Row],[Code Valobat]],1,7)="6121107"),"",_xlfn.XLOOKUP('Calculs'!B2845,Questions!A:A,Questions!B:B,"ERREUR QUESTION")))</f>
        <v/>
      </c>
      <c r="G2846" s="58" t="str">
        <f>IF(OR(ISBLANK(Recyclabilité[[#This Row],[Réponse 1]]),'Calculs'!D2845="0",_xlfn.XLOOKUP('Calculs'!D2845,'Réponses'!C:C,'Réponses'!F:F,"ERREUR VISIBILITE")=0),"",_xlfn.XLOOKUP(_xlfn.XLOOKUP('Calculs'!D2845,'Réponses'!C:C,'Réponses'!F:F,"ERREUR VISIBILITE"),Questions!A:A,Questions!B:B,"ERREUR QUESTION"))</f>
        <v/>
      </c>
      <c r="I2846" s="58" t="str">
        <f>IF(OR(ISBLANK(Recyclabilité[[#This Row],[Réponse 2]]),'Calculs'!G2845="0",_xlfn.XLOOKUP('Calculs'!G2845,'Réponses'!C:C,'Réponses'!F:F,"ERREUR VISIBILITE")=0),"",_xlfn.XLOOKUP(_xlfn.XLOOKUP('Calculs'!G2845,'Réponses'!C:C,'Réponses'!F:F,"ERREUR VISIBILITE"),Questions!A:A,Questions!B:B,"ERREUR QUESTION"))</f>
        <v/>
      </c>
      <c r="K2846" s="58" t="str">
        <f>IF(OR(ISBLANK(Recyclabilité[[#This Row],[Réponse 3]]),'Calculs'!J2845="0",_xlfn.XLOOKUP('Calculs'!J2845,'Réponses'!C:C,'Réponses'!F:F,"ERREUR VISIBILITE")=0),"",_xlfn.XLOOKUP(_xlfn.XLOOKUP('Calculs'!J2845,'Réponses'!C:C,'Réponses'!F:F,"ERREUR VISIBILITE"),Questions!A:A,Questions!B:B,"ERREUR QUESTION"))</f>
        <v/>
      </c>
      <c r="M2846" s="58" t="str">
        <f>IF(OR(ISBLANK(Recyclabilité[[#This Row],[Réponse 4]]),'Calculs'!M2845="0",_xlfn.XLOOKUP('Calculs'!M2845,'Réponses'!C:C,'Réponses'!F:F,"ERREUR VISIBILITE")=0),"",_xlfn.XLOOKUP(_xlfn.XLOOKUP('Calculs'!M2845,'Réponses'!C:C,'Réponses'!F:F,"ERREUR VISIBILITE"),Questions!A:A,Questions!B:B,"ERREUR QUESTION"))</f>
        <v/>
      </c>
    </row>
    <row r="2847" spans="4:13" ht="60" customHeight="1">
      <c r="D2847" s="28" t="str">
        <f>IF(ISBLANK(Recyclabilité[[#This Row],[Code Valobat]]),"",IF(OR('Calculs'!A2846="08",'Calculs'!A2846="07",MID(Recyclabilité[[#This Row],[Code Valobat]],4,4)="0804",MID(Recyclabilité[[#This Row],[Code Valobat]],4,4)="0709",MID(Recyclabilité[[#This Row],[Code Valobat]],1,7)="6121107"),"Non recyclable",_xlfn.XLOOKUP('Calculs'!Q2846,'Combinaisons'!A:A,'Combinaisons'!B:B,"Merci de répondre à toutes les questions")))</f>
        <v/>
      </c>
      <c r="E2847" s="58" t="str">
        <f>IF(ISBLANK(Recyclabilité[[#This Row],[Code Valobat]]),"",IF(OR('Calculs'!A2846="08",'Calculs'!A2846="07",MID(Recyclabilité[[#This Row],[Code Valobat]],4,4)="0804",MID(Recyclabilité[[#This Row],[Code Valobat]],4,4)="0709",MID(Recyclabilité[[#This Row],[Code Valobat]],1,7)="6121107"),"",_xlfn.XLOOKUP('Calculs'!B2846,Questions!A:A,Questions!B:B,"ERREUR QUESTION")))</f>
        <v/>
      </c>
      <c r="G2847" s="58" t="str">
        <f>IF(OR(ISBLANK(Recyclabilité[[#This Row],[Réponse 1]]),'Calculs'!D2846="0",_xlfn.XLOOKUP('Calculs'!D2846,'Réponses'!C:C,'Réponses'!F:F,"ERREUR VISIBILITE")=0),"",_xlfn.XLOOKUP(_xlfn.XLOOKUP('Calculs'!D2846,'Réponses'!C:C,'Réponses'!F:F,"ERREUR VISIBILITE"),Questions!A:A,Questions!B:B,"ERREUR QUESTION"))</f>
        <v/>
      </c>
      <c r="I2847" s="58" t="str">
        <f>IF(OR(ISBLANK(Recyclabilité[[#This Row],[Réponse 2]]),'Calculs'!G2846="0",_xlfn.XLOOKUP('Calculs'!G2846,'Réponses'!C:C,'Réponses'!F:F,"ERREUR VISIBILITE")=0),"",_xlfn.XLOOKUP(_xlfn.XLOOKUP('Calculs'!G2846,'Réponses'!C:C,'Réponses'!F:F,"ERREUR VISIBILITE"),Questions!A:A,Questions!B:B,"ERREUR QUESTION"))</f>
        <v/>
      </c>
      <c r="K2847" s="58" t="str">
        <f>IF(OR(ISBLANK(Recyclabilité[[#This Row],[Réponse 3]]),'Calculs'!J2846="0",_xlfn.XLOOKUP('Calculs'!J2846,'Réponses'!C:C,'Réponses'!F:F,"ERREUR VISIBILITE")=0),"",_xlfn.XLOOKUP(_xlfn.XLOOKUP('Calculs'!J2846,'Réponses'!C:C,'Réponses'!F:F,"ERREUR VISIBILITE"),Questions!A:A,Questions!B:B,"ERREUR QUESTION"))</f>
        <v/>
      </c>
      <c r="M2847" s="58" t="str">
        <f>IF(OR(ISBLANK(Recyclabilité[[#This Row],[Réponse 4]]),'Calculs'!M2846="0",_xlfn.XLOOKUP('Calculs'!M2846,'Réponses'!C:C,'Réponses'!F:F,"ERREUR VISIBILITE")=0),"",_xlfn.XLOOKUP(_xlfn.XLOOKUP('Calculs'!M2846,'Réponses'!C:C,'Réponses'!F:F,"ERREUR VISIBILITE"),Questions!A:A,Questions!B:B,"ERREUR QUESTION"))</f>
        <v/>
      </c>
    </row>
    <row r="2848" spans="4:13" ht="60" customHeight="1">
      <c r="D2848" s="28" t="str">
        <f>IF(ISBLANK(Recyclabilité[[#This Row],[Code Valobat]]),"",IF(OR('Calculs'!A2847="08",'Calculs'!A2847="07",MID(Recyclabilité[[#This Row],[Code Valobat]],4,4)="0804",MID(Recyclabilité[[#This Row],[Code Valobat]],4,4)="0709",MID(Recyclabilité[[#This Row],[Code Valobat]],1,7)="6121107"),"Non recyclable",_xlfn.XLOOKUP('Calculs'!Q2847,'Combinaisons'!A:A,'Combinaisons'!B:B,"Merci de répondre à toutes les questions")))</f>
        <v/>
      </c>
      <c r="E2848" s="58" t="str">
        <f>IF(ISBLANK(Recyclabilité[[#This Row],[Code Valobat]]),"",IF(OR('Calculs'!A2847="08",'Calculs'!A2847="07",MID(Recyclabilité[[#This Row],[Code Valobat]],4,4)="0804",MID(Recyclabilité[[#This Row],[Code Valobat]],4,4)="0709",MID(Recyclabilité[[#This Row],[Code Valobat]],1,7)="6121107"),"",_xlfn.XLOOKUP('Calculs'!B2847,Questions!A:A,Questions!B:B,"ERREUR QUESTION")))</f>
        <v/>
      </c>
      <c r="G2848" s="58" t="str">
        <f>IF(OR(ISBLANK(Recyclabilité[[#This Row],[Réponse 1]]),'Calculs'!D2847="0",_xlfn.XLOOKUP('Calculs'!D2847,'Réponses'!C:C,'Réponses'!F:F,"ERREUR VISIBILITE")=0),"",_xlfn.XLOOKUP(_xlfn.XLOOKUP('Calculs'!D2847,'Réponses'!C:C,'Réponses'!F:F,"ERREUR VISIBILITE"),Questions!A:A,Questions!B:B,"ERREUR QUESTION"))</f>
        <v/>
      </c>
      <c r="I2848" s="58" t="str">
        <f>IF(OR(ISBLANK(Recyclabilité[[#This Row],[Réponse 2]]),'Calculs'!G2847="0",_xlfn.XLOOKUP('Calculs'!G2847,'Réponses'!C:C,'Réponses'!F:F,"ERREUR VISIBILITE")=0),"",_xlfn.XLOOKUP(_xlfn.XLOOKUP('Calculs'!G2847,'Réponses'!C:C,'Réponses'!F:F,"ERREUR VISIBILITE"),Questions!A:A,Questions!B:B,"ERREUR QUESTION"))</f>
        <v/>
      </c>
    </row>
  </sheetData>
  <sheetProtection algorithmName="SHA-512" hashValue="+F4WNXxZoG1e50e5ala7KVXP5sRJT8sIaUkhGA1kIABioGmIXVL+fdyMth0LZ1+01n+RfE+4eJFvhRbYVRPoew==" saltValue="8DG/2tPId7e77AGBR2okIg==" spinCount="100000" sheet="1" objects="1" scenarios="1" selectLockedCells="1"/>
  <mergeCells count="1">
    <mergeCell ref="A1:XFD1"/>
  </mergeCells>
  <phoneticPr fontId="3" type="noConversion"/>
  <conditionalFormatting sqref="D3:D1048576">
    <cfRule type="cellIs" dxfId="24" priority="10" operator="equal">
      <formula>"Majoritairement recyclable"</formula>
    </cfRule>
    <cfRule type="cellIs" dxfId="23" priority="11" operator="equal">
      <formula>"Entièrement recyclable"</formula>
    </cfRule>
    <cfRule type="cellIs" dxfId="22" priority="12" operator="equal">
      <formula>"Non recyclable"</formula>
    </cfRule>
    <cfRule type="cellIs" dxfId="21" priority="13" operator="equal">
      <formula>"Merci de répondre à toutes les questions"</formula>
    </cfRule>
  </conditionalFormatting>
  <conditionalFormatting sqref="F3:F1048576">
    <cfRule type="expression" dxfId="20" priority="5">
      <formula>AND(NOT(ISBLANK(C3)),E3&lt;&gt;"",ISBLANK(F3))</formula>
    </cfRule>
  </conditionalFormatting>
  <conditionalFormatting sqref="H3:H1048576">
    <cfRule type="expression" dxfId="19" priority="4">
      <formula>AND(NOT(ISBLANK(C3)),G3&lt;&gt;"",ISBLANK(H3))</formula>
    </cfRule>
  </conditionalFormatting>
  <conditionalFormatting sqref="J3:J1048576">
    <cfRule type="expression" dxfId="18" priority="3">
      <formula>AND(NOT(ISBLANK(C3)),I3&lt;&gt;"",ISBLANK(J3))</formula>
    </cfRule>
  </conditionalFormatting>
  <conditionalFormatting sqref="L3:L1048576">
    <cfRule type="expression" dxfId="17" priority="2">
      <formula>AND(NOT(ISBLANK(C3)),K3&lt;&gt;"",ISBLANK(L3))</formula>
    </cfRule>
  </conditionalFormatting>
  <conditionalFormatting sqref="N3:N1048576">
    <cfRule type="expression" dxfId="16" priority="1">
      <formula>AND(NOT(ISBLANK(C3)),M3&lt;&gt;"",ISBLANK(N3))</formula>
    </cfRule>
  </conditionalFormatting>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6">
        <x14:dataValidation type="list" allowBlank="1" showDropDown="1" showInputMessage="1" showErrorMessage="1" xr:uid="{DDCEDBB2-AEEE-489C-BDDC-7D153A0843B1}">
          <x14:formula1>
            <xm:f>Barème!$A$2:$A$2832</xm:f>
          </x14:formula1>
          <xm:sqref>C19:C1048576 C17 C6:C14</xm:sqref>
        </x14:dataValidation>
        <x14:dataValidation type="list" allowBlank="1" showInputMessage="1" showErrorMessage="1" xr:uid="{E7A68070-C4BC-4585-B5D4-B7D31EB940E1}">
          <x14:formula1>
            <xm:f>IF('Calculs'!C2="","",IF('Calculs'!C2=1,Questions!$E$2:$E$3,IF('Calculs'!C2=2,Questions!$F$2:$F$4,IF('Calculs'!C2=3,Questions!$G$2:$G$4,""))))</xm:f>
          </x14:formula1>
          <xm:sqref>F3:F1048576</xm:sqref>
        </x14:dataValidation>
        <x14:dataValidation type="list" allowBlank="1" showInputMessage="1" showErrorMessage="1" xr:uid="{7E4CD556-BEF9-4D96-AD34-36E102E92FFC}">
          <x14:formula1>
            <xm:f>IF('Calculs'!F2=1,Questions!$E$2:$E$3,IF('Calculs'!F2=2,Questions!$F$2:$F$4,IF('Calculs'!F2=3,Questions!$G$2:$G$4,Questions!$H$2:$H$4)))</xm:f>
          </x14:formula1>
          <xm:sqref>H3:H1048576</xm:sqref>
        </x14:dataValidation>
        <x14:dataValidation type="list" allowBlank="1" showInputMessage="1" showErrorMessage="1" xr:uid="{717593E5-191E-4D65-99E5-F028E3FA8B66}">
          <x14:formula1>
            <xm:f>IF('Calculs'!I2=1,Questions!$E$2:$E$3,IF('Calculs'!I2=2,Questions!$F$2:$F$4,IF('Calculs'!I2=3,Questions!$G$2:$G$4,Questions!$H$2:$H$4)))</xm:f>
          </x14:formula1>
          <xm:sqref>J3:J1048576</xm:sqref>
        </x14:dataValidation>
        <x14:dataValidation type="list" allowBlank="1" showInputMessage="1" showErrorMessage="1" xr:uid="{7E27EF9F-C255-4D19-9746-BD1BF047C969}">
          <x14:formula1>
            <xm:f>IF('Calculs'!L2=1,Questions!$E$2:$E$3,IF('Calculs'!L2=2,Questions!$F$2:$F$4,IF('Calculs'!L2=3,Questions!$G$2:$G$4,Questions!$H$2:$H$4)))</xm:f>
          </x14:formula1>
          <xm:sqref>L3:L1048576</xm:sqref>
        </x14:dataValidation>
        <x14:dataValidation type="list" allowBlank="1" showInputMessage="1" showErrorMessage="1" xr:uid="{D2489F57-E83E-4A41-8C29-6FAD829C8C67}">
          <x14:formula1>
            <xm:f>IF('Calculs'!O2=1,Questions!$E$2:$E$3,IF('Calculs'!O2=2,Questions!$F$2:$F$4,IF('Calculs'!O2=3,Questions!$G$2:$G$4,Questions!$H$2:$H$4)))</xm:f>
          </x14:formula1>
          <xm:sqref>N3:N1048576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a800b73-595b-4490-a9b2-e13002c5f657" xsi:nil="true"/>
    <lcf76f155ced4ddcb4097134ff3c332f xmlns="3f997321-4114-4a2b-a171-cd6b6c25a7d0">
      <Terms xmlns="http://schemas.microsoft.com/office/infopath/2007/PartnerControls"/>
    </lcf76f155ced4ddcb4097134ff3c332f>
  </documentManagement>
</p:properties>
</file>

<file path=customXml/item2.xml>��< ? x m l   v e r s i o n = " 1 . 0 "   e n c o d i n g = " u t f - 1 6 " ? > < D a t a M a s h u p   x m l n s = " h t t p : / / s c h e m a s . m i c r o s o f t . c o m / D a t a M a s h u p " > A A A A A B Q D A A B Q S w M E F A A C A A g A w 3 O B V y 9 4 H l i k A A A A 9 g A A A B I A H A B D b 2 5 m a W c v U G F j a 2 F n Z S 5 4 b W w g o h g A K K A U A A A A A A A A A A A A A A A A A A A A A A A A A A A A h Y 8 x D o I w G I W v Q r r T l r I Y 8 l M H E y d J j C b G t S k F G q G Y t l j u 5 u C R v I I Y R d 0 c 3 / e + 4 b 3 7 9 Q b L s W u j i 7 J O 9 y Z H C a Y o U k b 2 p T Z 1 j g Z f x Q u 0 5 L A V 8 i R q F U 2 y c d n o y h w 1 3 p 8 z Q k I I O K S 4 t z V h l C b k W G z 2 s l G d Q B 9 Z / 5 d j b Z w X R i r E 4 f A a w x l O W I o Z T T E F M k M o t P k K b N r 7 b H 8 g r I b W D 1 b x y s b r H Z A 5 A n l / 4 A 9 Q S w M E F A A C A A g A w 3 O B 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N z g V c o i k e 4 D g A A A B E A A A A T A B w A R m 9 y b X V s Y X M v U 2 V j d G l v b j E u b S C i G A A o o B Q A A A A A A A A A A A A A A A A A A A A A A A A A A A A r T k 0 u y c z P U w i G 0 I b W A F B L A Q I t A B Q A A g A I A M N z g V c v e B 5 Y p A A A A P Y A A A A S A A A A A A A A A A A A A A A A A A A A A A B D b 2 5 m a W c v U G F j a 2 F n Z S 5 4 b W x Q S w E C L Q A U A A I A C A D D c 4 F X D 8 r p q 6 Q A A A D p A A A A E w A A A A A A A A A A A A A A A A D w A A A A W 0 N v b n R l b n R f V H l w Z X N d L n h t b F B L A Q I t A B Q A A g A I A M N z g 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O 0 j 8 S S i z J R I g m y G l 6 5 a L U A A A A A A I A A A A A A B B m A A A A A Q A A I A A A A B Z q C Y + p k z t e O D j V 3 8 n t P P a E 8 D S N W D M H a B O B Z H n g U e n R A A A A A A 6 A A A A A A g A A I A A A A O 6 4 w h S b o e m 2 C w W E j Q a x r j T e 9 L J 1 i V F i 2 C 3 W A H 8 4 B 4 Q h U A A A A O C C H z n Q r 9 I u S Z P / M w 4 j / 4 P R 6 Y w r W t / o f f e V 6 q V p B H C 1 d / F p L w Z O x V a k q z 2 v s S b 8 k G 6 B g n i j P 5 Y E L J C B d 7 M c S 3 6 j 8 Z s H h z H M x U 9 L 7 b 9 l A + t 8 Q A A A A O S S Y f L K k c q Q K q E Y S I 1 F v w N + + I w J C Q o P / 3 e R 0 h R 1 R F w F w U u v p A s t 8 J h s m U o b Q o 9 t Y D d S a z q J I z R f v G d 0 K e h 4 T L 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FBED8464080584EAFA6C353243A5096" ma:contentTypeVersion="16" ma:contentTypeDescription="Crée un document." ma:contentTypeScope="" ma:versionID="e873297d793fd63c631e8ca380fe62c4">
  <xsd:schema xmlns:xsd="http://www.w3.org/2001/XMLSchema" xmlns:xs="http://www.w3.org/2001/XMLSchema" xmlns:p="http://schemas.microsoft.com/office/2006/metadata/properties" xmlns:ns2="3f997321-4114-4a2b-a171-cd6b6c25a7d0" xmlns:ns3="1a800b73-595b-4490-a9b2-e13002c5f657" targetNamespace="http://schemas.microsoft.com/office/2006/metadata/properties" ma:root="true" ma:fieldsID="dc30cd012d31759b5406c4c299831ab6" ns2:_="" ns3:_="">
    <xsd:import namespace="3f997321-4114-4a2b-a171-cd6b6c25a7d0"/>
    <xsd:import namespace="1a800b73-595b-4490-a9b2-e13002c5f65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997321-4114-4a2b-a171-cd6b6c25a7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4e6c9547-beee-49a2-85b3-09dc70ab768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800b73-595b-4490-a9b2-e13002c5f657"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2392c2df-516d-481a-bbd1-30279858d770}" ma:internalName="TaxCatchAll" ma:showField="CatchAllData" ma:web="1a800b73-595b-4490-a9b2-e13002c5f6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482D06-1327-4F6D-80FA-1F3EA97597CF}"/>
</file>

<file path=customXml/itemProps2.xml><?xml version="1.0" encoding="utf-8"?>
<ds:datastoreItem xmlns:ds="http://schemas.openxmlformats.org/officeDocument/2006/customXml" ds:itemID="{24766A87-6E75-4956-86E7-2A5AB39AC3D4}"/>
</file>

<file path=customXml/itemProps3.xml><?xml version="1.0" encoding="utf-8"?>
<ds:datastoreItem xmlns:ds="http://schemas.openxmlformats.org/officeDocument/2006/customXml" ds:itemID="{34293DAF-DE18-42A3-B78A-A1553ABD1083}"/>
</file>

<file path=customXml/itemProps4.xml><?xml version="1.0" encoding="utf-8"?>
<ds:datastoreItem xmlns:ds="http://schemas.openxmlformats.org/officeDocument/2006/customXml" ds:itemID="{3B2E4A75-3994-4F2C-BE69-81890F0E8E2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Timothée BRUDIEU</dc:creator>
  <cp:keywords/>
  <dc:description/>
  <cp:lastModifiedBy/>
  <cp:revision/>
  <dcterms:created xsi:type="dcterms:W3CDTF">2023-11-14T15:25:51Z</dcterms:created>
  <dcterms:modified xsi:type="dcterms:W3CDTF">2024-09-11T15:51:12Z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0x010100511ABA01282E794DB09BCDDC02723182</vt:lpwstr>
  </property>
</Properties>
</file>